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userName="Edinson Ivan Lopez Gomez" reservationPassword="DBA6"/>
  <workbookPr codeName="ThisWorkbook" autoCompressPictures="0" defaultThemeVersion="124226"/>
  <workbookProtection workbookPassword="DBA6" lockStructure="1"/>
  <bookViews>
    <workbookView xWindow="0" yWindow="0" windowWidth="19200" windowHeight="8235" activeTab="4"/>
  </bookViews>
  <sheets>
    <sheet name="2013" sheetId="1" r:id="rId1"/>
    <sheet name="2014" sheetId="11" r:id="rId2"/>
    <sheet name="2015" sheetId="12" r:id="rId3"/>
    <sheet name="2016" sheetId="24" r:id="rId4"/>
    <sheet name="2017" sheetId="15" r:id="rId5"/>
    <sheet name="Bobinado" sheetId="10" r:id="rId6"/>
    <sheet name="Soldado" sheetId="21" r:id="rId7"/>
    <sheet name="R071" sheetId="7" r:id="rId8"/>
    <sheet name="PERSONAL" sheetId="18" r:id="rId9"/>
    <sheet name="JUNIO-METAL&amp;CO" sheetId="19" r:id="rId10"/>
    <sheet name="JUNIO-TESLA" sheetId="20" r:id="rId11"/>
    <sheet name="Hoja1" sheetId="23" r:id="rId12"/>
    <sheet name="Hoja2" sheetId="25" r:id="rId13"/>
  </sheets>
  <externalReferences>
    <externalReference r:id="rId14"/>
    <externalReference r:id="rId15"/>
    <externalReference r:id="rId16"/>
    <externalReference r:id="rId17"/>
    <externalReference r:id="rId18"/>
  </externalReferences>
  <definedNames>
    <definedName name="_xlnm._FilterDatabase" localSheetId="0" hidden="1">'2013'!$A$4:$W$798</definedName>
    <definedName name="_xlnm._FilterDatabase" localSheetId="1" hidden="1">'2014'!$A$4:$X$821</definedName>
    <definedName name="_xlnm._FilterDatabase" localSheetId="2" hidden="1">'2015'!$A$4:$AH$857</definedName>
    <definedName name="_xlnm._FilterDatabase" localSheetId="3" hidden="1">'2016'!$A$4:$AO$1192</definedName>
    <definedName name="_xlnm._FilterDatabase" localSheetId="4" hidden="1">'2017'!$A$4:$AO$937</definedName>
    <definedName name="_xlnm._FilterDatabase" localSheetId="5" hidden="1">Bobinado!$A$1:$C$18</definedName>
    <definedName name="_xlnm._FilterDatabase" localSheetId="11" hidden="1">Hoja1!$A$1:$N$46</definedName>
    <definedName name="_xlnm._FilterDatabase" localSheetId="7" hidden="1">'R071'!$A$6:$I$405</definedName>
    <definedName name="_xlnm._FilterDatabase" localSheetId="6" hidden="1">Soldado!$A$1:$C$14</definedName>
  </definedNames>
  <calcPr calcId="145621"/>
</workbook>
</file>

<file path=xl/calcChain.xml><?xml version="1.0" encoding="utf-8"?>
<calcChain xmlns="http://schemas.openxmlformats.org/spreadsheetml/2006/main">
  <c r="P313" i="15" l="1"/>
  <c r="F346" i="15" l="1"/>
  <c r="C6" i="15" l="1"/>
  <c r="C7" i="15"/>
  <c r="C8" i="15"/>
  <c r="C9" i="15"/>
  <c r="C10" i="15"/>
  <c r="C11" i="15"/>
  <c r="C13" i="15"/>
  <c r="C14" i="15"/>
  <c r="C15" i="15"/>
  <c r="C16" i="15"/>
  <c r="C17" i="15"/>
  <c r="C18" i="15"/>
  <c r="C19" i="15"/>
  <c r="C20" i="15"/>
  <c r="C21" i="15"/>
  <c r="C22" i="15"/>
  <c r="C23" i="15"/>
  <c r="C24" i="15"/>
  <c r="C25" i="15"/>
  <c r="C26" i="15"/>
  <c r="C27" i="15"/>
  <c r="C28" i="15"/>
  <c r="C29" i="15"/>
  <c r="C30" i="15"/>
  <c r="C31" i="15"/>
  <c r="C32" i="15"/>
  <c r="C34" i="15"/>
  <c r="C35" i="15"/>
  <c r="C36" i="15"/>
  <c r="C37" i="15"/>
  <c r="C38" i="15"/>
  <c r="C39" i="15"/>
  <c r="C40" i="15"/>
  <c r="C41" i="15"/>
  <c r="C42" i="15"/>
  <c r="C43" i="15"/>
  <c r="C44" i="15"/>
  <c r="C45" i="15"/>
  <c r="C46" i="15"/>
  <c r="C47" i="15"/>
  <c r="C48" i="15"/>
  <c r="C49" i="15"/>
  <c r="C50"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403" i="15"/>
  <c r="C465"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12"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464" i="15"/>
  <c r="C288" i="15"/>
  <c r="C289" i="15"/>
  <c r="C290" i="15"/>
  <c r="C291" i="15"/>
  <c r="C292" i="15"/>
  <c r="C293" i="15"/>
  <c r="C294" i="15"/>
  <c r="C295" i="15"/>
  <c r="C296" i="15"/>
  <c r="C297" i="15"/>
  <c r="C298" i="15"/>
  <c r="C299" i="15"/>
  <c r="C300" i="15"/>
  <c r="C301" i="15"/>
  <c r="C302" i="15"/>
  <c r="C303" i="15"/>
  <c r="C304" i="15"/>
  <c r="C305" i="15"/>
  <c r="C306" i="15"/>
  <c r="C307" i="15"/>
  <c r="C466"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51" i="15"/>
  <c r="C345" i="15"/>
  <c r="C346" i="15"/>
  <c r="C347" i="15"/>
  <c r="C348" i="15"/>
  <c r="C349" i="15"/>
  <c r="C350" i="15"/>
  <c r="C351" i="15"/>
  <c r="C352" i="15"/>
  <c r="C353" i="15"/>
  <c r="C354" i="15"/>
  <c r="C355" i="15"/>
  <c r="C356" i="15"/>
  <c r="C357" i="15"/>
  <c r="C358" i="15"/>
  <c r="C359" i="15"/>
  <c r="C360" i="15"/>
  <c r="C361" i="15"/>
  <c r="C362" i="15"/>
  <c r="C363" i="15"/>
  <c r="C364" i="15"/>
  <c r="C365" i="15"/>
  <c r="C366" i="15"/>
  <c r="C462"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210" i="15"/>
  <c r="C390" i="15"/>
  <c r="C391" i="15"/>
  <c r="C392" i="15"/>
  <c r="C393" i="15"/>
  <c r="C394" i="15"/>
  <c r="C395" i="15"/>
  <c r="C396" i="15"/>
  <c r="C397" i="15"/>
  <c r="C398" i="15"/>
  <c r="C399" i="15"/>
  <c r="C400" i="15"/>
  <c r="C401" i="15"/>
  <c r="C402"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63" i="15"/>
  <c r="C449" i="15"/>
  <c r="C33" i="15"/>
  <c r="C450" i="15"/>
  <c r="C451" i="15"/>
  <c r="C452" i="15"/>
  <c r="C453" i="15"/>
  <c r="C454" i="15"/>
  <c r="C455" i="15"/>
  <c r="C456" i="15"/>
  <c r="C457" i="15"/>
  <c r="C458" i="15"/>
  <c r="C459" i="15"/>
  <c r="C460" i="15"/>
  <c r="C461"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5" i="15"/>
  <c r="F330" i="15" l="1"/>
  <c r="G330" i="15"/>
  <c r="D270" i="15" l="1"/>
  <c r="D255" i="15" l="1"/>
  <c r="R220" i="15" l="1"/>
  <c r="G135" i="15" l="1"/>
  <c r="F191" i="15" l="1"/>
  <c r="Q205" i="15" l="1"/>
  <c r="R186" i="15" l="1"/>
  <c r="F171" i="15" l="1"/>
  <c r="D196" i="15" l="1"/>
  <c r="H168" i="15" l="1"/>
  <c r="D137" i="15" l="1"/>
  <c r="R115" i="15"/>
  <c r="Q146" i="15" l="1"/>
  <c r="Q6" i="15" l="1"/>
  <c r="R6" i="15"/>
  <c r="Q7" i="15"/>
  <c r="R7" i="15"/>
  <c r="Q8" i="15"/>
  <c r="R8" i="15"/>
  <c r="Q9" i="15"/>
  <c r="R9" i="15"/>
  <c r="Q10" i="15"/>
  <c r="R10" i="15"/>
  <c r="Q11" i="15"/>
  <c r="R11" i="15"/>
  <c r="Q13" i="15"/>
  <c r="R13" i="15"/>
  <c r="Q15" i="15"/>
  <c r="R15" i="15"/>
  <c r="Q16" i="15"/>
  <c r="R16" i="15"/>
  <c r="Q17" i="15"/>
  <c r="R17" i="15"/>
  <c r="Q18" i="15"/>
  <c r="R18" i="15"/>
  <c r="Q19" i="15"/>
  <c r="R19" i="15"/>
  <c r="Q20" i="15"/>
  <c r="R20" i="15"/>
  <c r="Q21" i="15"/>
  <c r="R21" i="15"/>
  <c r="Q22" i="15"/>
  <c r="R22" i="15"/>
  <c r="Q24" i="15"/>
  <c r="R24" i="15"/>
  <c r="Q25" i="15"/>
  <c r="R25" i="15"/>
  <c r="Q26" i="15"/>
  <c r="R26" i="15"/>
  <c r="Q27" i="15"/>
  <c r="R27" i="15"/>
  <c r="Q28" i="15"/>
  <c r="R28" i="15"/>
  <c r="Q29" i="15"/>
  <c r="R29" i="15"/>
  <c r="Q30" i="15"/>
  <c r="R30" i="15"/>
  <c r="Q31" i="15"/>
  <c r="R31" i="15"/>
  <c r="Q32" i="15"/>
  <c r="R32" i="15"/>
  <c r="Q34" i="15"/>
  <c r="R34" i="15"/>
  <c r="Q36" i="15"/>
  <c r="R36" i="15"/>
  <c r="Q37" i="15"/>
  <c r="R37" i="15"/>
  <c r="Q38" i="15"/>
  <c r="R38" i="15"/>
  <c r="Q39" i="15"/>
  <c r="R39" i="15"/>
  <c r="Q40" i="15"/>
  <c r="R40" i="15"/>
  <c r="Q41" i="15"/>
  <c r="R41" i="15"/>
  <c r="Q43" i="15"/>
  <c r="R43" i="15"/>
  <c r="Q44" i="15"/>
  <c r="R44" i="15"/>
  <c r="Q46" i="15"/>
  <c r="R46" i="15"/>
  <c r="Q47" i="15"/>
  <c r="R47" i="15"/>
  <c r="Q48" i="15"/>
  <c r="R48" i="15"/>
  <c r="Q49" i="15"/>
  <c r="R49" i="15"/>
  <c r="Q50" i="15"/>
  <c r="R50" i="15"/>
  <c r="Q52" i="15"/>
  <c r="R52" i="15"/>
  <c r="Q53" i="15"/>
  <c r="R53" i="15"/>
  <c r="Q54" i="15"/>
  <c r="R54" i="15"/>
  <c r="Q55" i="15"/>
  <c r="R55" i="15"/>
  <c r="Q56" i="15"/>
  <c r="R56" i="15"/>
  <c r="Q57" i="15"/>
  <c r="R57" i="15"/>
  <c r="Q58" i="15"/>
  <c r="R58" i="15"/>
  <c r="Q59" i="15"/>
  <c r="R59" i="15"/>
  <c r="Q60" i="15"/>
  <c r="R60" i="15"/>
  <c r="Q61" i="15"/>
  <c r="R61" i="15"/>
  <c r="Q62" i="15"/>
  <c r="R62" i="15"/>
  <c r="Q63" i="15"/>
  <c r="R63" i="15"/>
  <c r="Q64" i="15"/>
  <c r="R64" i="15"/>
  <c r="Q65" i="15"/>
  <c r="R65" i="15"/>
  <c r="Q66" i="15"/>
  <c r="R66" i="15"/>
  <c r="Q67" i="15"/>
  <c r="R67" i="15"/>
  <c r="Q68" i="15"/>
  <c r="R68" i="15"/>
  <c r="Q69" i="15"/>
  <c r="R69" i="15"/>
  <c r="Q70" i="15"/>
  <c r="R70" i="15"/>
  <c r="Q71" i="15"/>
  <c r="R71" i="15"/>
  <c r="Q72" i="15"/>
  <c r="R72" i="15"/>
  <c r="Q42" i="15"/>
  <c r="R42" i="15"/>
  <c r="Q73" i="15"/>
  <c r="R73" i="15"/>
  <c r="Q14" i="15"/>
  <c r="R14" i="15"/>
  <c r="Q74" i="15"/>
  <c r="R74" i="15"/>
  <c r="Q75" i="15"/>
  <c r="R75" i="15"/>
  <c r="Q76" i="15"/>
  <c r="R76" i="15"/>
  <c r="Q77" i="15"/>
  <c r="R77" i="15"/>
  <c r="Q78" i="15"/>
  <c r="R78" i="15"/>
  <c r="Q79" i="15"/>
  <c r="R79" i="15"/>
  <c r="Q80" i="15"/>
  <c r="R80" i="15"/>
  <c r="Q81" i="15"/>
  <c r="R81" i="15"/>
  <c r="Q82" i="15"/>
  <c r="R82" i="15"/>
  <c r="Q83" i="15"/>
  <c r="R83" i="15"/>
  <c r="Q84" i="15"/>
  <c r="R84" i="15"/>
  <c r="Q85" i="15"/>
  <c r="R85" i="15"/>
  <c r="Q86" i="15"/>
  <c r="R86" i="15"/>
  <c r="Q87" i="15"/>
  <c r="R87" i="15"/>
  <c r="Q88" i="15"/>
  <c r="R88" i="15"/>
  <c r="Q89" i="15"/>
  <c r="R89" i="15"/>
  <c r="Q90" i="15"/>
  <c r="R90" i="15"/>
  <c r="Q91" i="15"/>
  <c r="R91" i="15"/>
  <c r="Q92" i="15"/>
  <c r="R92" i="15"/>
  <c r="Q93" i="15"/>
  <c r="R93" i="15"/>
  <c r="Q94" i="15"/>
  <c r="R94" i="15"/>
  <c r="Q95" i="15"/>
  <c r="R95" i="15"/>
  <c r="Q96" i="15"/>
  <c r="R96" i="15"/>
  <c r="Q97" i="15"/>
  <c r="R97" i="15"/>
  <c r="Q98" i="15"/>
  <c r="R98" i="15"/>
  <c r="Q99" i="15"/>
  <c r="R99" i="15"/>
  <c r="Q100" i="15"/>
  <c r="R100" i="15"/>
  <c r="Q101" i="15"/>
  <c r="R101" i="15"/>
  <c r="Q102" i="15"/>
  <c r="R102" i="15"/>
  <c r="Q103" i="15"/>
  <c r="R103" i="15"/>
  <c r="Q104" i="15"/>
  <c r="R104" i="15"/>
  <c r="Q105" i="15"/>
  <c r="R105" i="15"/>
  <c r="Q106" i="15"/>
  <c r="R106" i="15"/>
  <c r="Q107" i="15"/>
  <c r="R107" i="15"/>
  <c r="Q108" i="15"/>
  <c r="R108" i="15"/>
  <c r="Q109" i="15"/>
  <c r="R109" i="15"/>
  <c r="Q110" i="15"/>
  <c r="R110" i="15"/>
  <c r="Q111" i="15"/>
  <c r="R111" i="15"/>
  <c r="Q112" i="15"/>
  <c r="R112" i="15"/>
  <c r="Q113" i="15"/>
  <c r="R113" i="15"/>
  <c r="Q114" i="15"/>
  <c r="R114" i="15"/>
  <c r="Q115" i="15"/>
  <c r="Q116" i="15"/>
  <c r="R116" i="15"/>
  <c r="Q117" i="15"/>
  <c r="R117" i="15"/>
  <c r="Q118" i="15"/>
  <c r="R118" i="15"/>
  <c r="Q119" i="15"/>
  <c r="R119" i="15"/>
  <c r="Q120" i="15"/>
  <c r="R120" i="15"/>
  <c r="Q121" i="15"/>
  <c r="R121" i="15"/>
  <c r="Q122" i="15"/>
  <c r="R122" i="15"/>
  <c r="Q123" i="15"/>
  <c r="R123" i="15"/>
  <c r="Q124" i="15"/>
  <c r="R124" i="15"/>
  <c r="Q125" i="15"/>
  <c r="R125" i="15"/>
  <c r="Q126" i="15"/>
  <c r="R126" i="15"/>
  <c r="Q127" i="15"/>
  <c r="R127" i="15"/>
  <c r="Q128" i="15"/>
  <c r="R128" i="15"/>
  <c r="Q129" i="15"/>
  <c r="R129" i="15"/>
  <c r="Q130" i="15"/>
  <c r="R130" i="15"/>
  <c r="Q131" i="15"/>
  <c r="R131" i="15"/>
  <c r="Q132" i="15"/>
  <c r="R132" i="15"/>
  <c r="Q133" i="15"/>
  <c r="R133" i="15"/>
  <c r="Q134" i="15"/>
  <c r="R134" i="15"/>
  <c r="Q135" i="15"/>
  <c r="R135" i="15"/>
  <c r="Q136" i="15"/>
  <c r="R136" i="15"/>
  <c r="Q137" i="15"/>
  <c r="R137" i="15"/>
  <c r="Q465" i="15"/>
  <c r="R465" i="15"/>
  <c r="Q138" i="15"/>
  <c r="R138" i="15"/>
  <c r="Q139" i="15"/>
  <c r="R139" i="15"/>
  <c r="Q140" i="15"/>
  <c r="R140" i="15"/>
  <c r="Q141" i="15"/>
  <c r="R141" i="15"/>
  <c r="Q142" i="15"/>
  <c r="R142" i="15"/>
  <c r="Q143" i="15"/>
  <c r="R143" i="15"/>
  <c r="Q144" i="15"/>
  <c r="R144" i="15"/>
  <c r="Q145" i="15"/>
  <c r="R145" i="15"/>
  <c r="R146" i="15"/>
  <c r="Q147" i="15"/>
  <c r="R147" i="15"/>
  <c r="Q148" i="15"/>
  <c r="R148" i="15"/>
  <c r="Q149" i="15"/>
  <c r="R149" i="15"/>
  <c r="Q150" i="15"/>
  <c r="R150" i="15"/>
  <c r="Q151" i="15"/>
  <c r="R151" i="15"/>
  <c r="Q152" i="15"/>
  <c r="R152" i="15"/>
  <c r="Q153" i="15"/>
  <c r="R153" i="15"/>
  <c r="Q154" i="15"/>
  <c r="R154" i="15"/>
  <c r="Q155" i="15"/>
  <c r="R155" i="15"/>
  <c r="Q156" i="15"/>
  <c r="R156" i="15"/>
  <c r="Q157" i="15"/>
  <c r="R157" i="15"/>
  <c r="Q158" i="15"/>
  <c r="R158" i="15"/>
  <c r="Q159" i="15"/>
  <c r="R159" i="15"/>
  <c r="Q160" i="15"/>
  <c r="R160" i="15"/>
  <c r="Q161" i="15"/>
  <c r="R161" i="15"/>
  <c r="Q162" i="15"/>
  <c r="R162" i="15"/>
  <c r="Q163" i="15"/>
  <c r="R163" i="15"/>
  <c r="Q164" i="15"/>
  <c r="R164" i="15"/>
  <c r="Q165" i="15"/>
  <c r="R165" i="15"/>
  <c r="Q166" i="15"/>
  <c r="R166" i="15"/>
  <c r="Q167" i="15"/>
  <c r="R167" i="15"/>
  <c r="Q168" i="15"/>
  <c r="R168" i="15"/>
  <c r="Q169" i="15"/>
  <c r="R169" i="15"/>
  <c r="Q170" i="15"/>
  <c r="R170" i="15"/>
  <c r="Q171" i="15"/>
  <c r="R171" i="15"/>
  <c r="Q172" i="15"/>
  <c r="R172" i="15"/>
  <c r="Q182" i="15"/>
  <c r="R182" i="15"/>
  <c r="Q183" i="15"/>
  <c r="R183" i="15"/>
  <c r="Q184" i="15"/>
  <c r="R184" i="15"/>
  <c r="Q185" i="15"/>
  <c r="R185" i="15"/>
  <c r="Q186" i="15"/>
  <c r="Q187" i="15"/>
  <c r="R187" i="15"/>
  <c r="Q188" i="15"/>
  <c r="R188" i="15"/>
  <c r="Q189" i="15"/>
  <c r="R189" i="15"/>
  <c r="Q190" i="15"/>
  <c r="R190" i="15"/>
  <c r="Q191" i="15"/>
  <c r="R191" i="15"/>
  <c r="Q192" i="15"/>
  <c r="R192" i="15"/>
  <c r="Q193" i="15"/>
  <c r="R193" i="15"/>
  <c r="Q194" i="15"/>
  <c r="R194" i="15"/>
  <c r="Q195" i="15"/>
  <c r="R195" i="15"/>
  <c r="Q196" i="15"/>
  <c r="R196" i="15"/>
  <c r="Q197" i="15"/>
  <c r="R197" i="15"/>
  <c r="Q198" i="15"/>
  <c r="R198" i="15"/>
  <c r="Q199" i="15"/>
  <c r="R199" i="15"/>
  <c r="Q200" i="15"/>
  <c r="R200" i="15"/>
  <c r="Q201" i="15"/>
  <c r="R201" i="15"/>
  <c r="Q202" i="15"/>
  <c r="R202" i="15"/>
  <c r="Q203" i="15"/>
  <c r="R203" i="15"/>
  <c r="Q204" i="15"/>
  <c r="R204" i="15"/>
  <c r="R205" i="15"/>
  <c r="Q206" i="15"/>
  <c r="R206" i="15"/>
  <c r="Q207" i="15"/>
  <c r="R207" i="15"/>
  <c r="Q208" i="15"/>
  <c r="R208" i="15"/>
  <c r="Q209" i="15"/>
  <c r="R209" i="15"/>
  <c r="Q403" i="15"/>
  <c r="R403" i="15"/>
  <c r="Q211" i="15"/>
  <c r="R211" i="15"/>
  <c r="Q212" i="15"/>
  <c r="R212" i="15"/>
  <c r="Q45" i="15"/>
  <c r="R45" i="15"/>
  <c r="Q23" i="15"/>
  <c r="R23" i="15"/>
  <c r="Q35" i="15"/>
  <c r="R35" i="15"/>
  <c r="Q213" i="15"/>
  <c r="R213" i="15"/>
  <c r="Q214" i="15"/>
  <c r="R214" i="15"/>
  <c r="Q215" i="15"/>
  <c r="R215" i="15"/>
  <c r="Q216" i="15"/>
  <c r="R216" i="15"/>
  <c r="Q217" i="15"/>
  <c r="R217" i="15"/>
  <c r="Q218" i="15"/>
  <c r="R218" i="15"/>
  <c r="Q219" i="15"/>
  <c r="R219" i="15"/>
  <c r="Q220" i="15"/>
  <c r="Q221" i="15"/>
  <c r="R221" i="15"/>
  <c r="Q222" i="15"/>
  <c r="R222" i="15"/>
  <c r="Q223" i="15"/>
  <c r="R223" i="15"/>
  <c r="Q224" i="15"/>
  <c r="R224" i="15"/>
  <c r="Q225" i="15"/>
  <c r="R225" i="15"/>
  <c r="Q226" i="15"/>
  <c r="R226" i="15"/>
  <c r="Q227" i="15"/>
  <c r="R227" i="15"/>
  <c r="Q228" i="15"/>
  <c r="R228" i="15"/>
  <c r="Q229" i="15"/>
  <c r="R229" i="15"/>
  <c r="Q230" i="15"/>
  <c r="R230" i="15"/>
  <c r="Q231" i="15"/>
  <c r="R231" i="15"/>
  <c r="Q232" i="15"/>
  <c r="R232" i="15"/>
  <c r="Q233" i="15"/>
  <c r="R233" i="15"/>
  <c r="Q234" i="15"/>
  <c r="R234" i="15"/>
  <c r="Q235" i="15"/>
  <c r="R235" i="15"/>
  <c r="Q236" i="15"/>
  <c r="R236" i="15"/>
  <c r="Q237" i="15"/>
  <c r="R237" i="15"/>
  <c r="Q238" i="15"/>
  <c r="R238" i="15"/>
  <c r="Q239" i="15"/>
  <c r="R239" i="15"/>
  <c r="Q240" i="15"/>
  <c r="R240" i="15"/>
  <c r="Q241" i="15"/>
  <c r="R241" i="15"/>
  <c r="Q242" i="15"/>
  <c r="R242" i="15"/>
  <c r="Q243" i="15"/>
  <c r="R243" i="15"/>
  <c r="Q244" i="15"/>
  <c r="R244" i="15"/>
  <c r="Q245" i="15"/>
  <c r="R245" i="15"/>
  <c r="Q246" i="15"/>
  <c r="R246" i="15"/>
  <c r="Q247" i="15"/>
  <c r="R247" i="15"/>
  <c r="Q248" i="15"/>
  <c r="R248" i="15"/>
  <c r="Q249" i="15"/>
  <c r="R249" i="15"/>
  <c r="Q250" i="15"/>
  <c r="R250" i="15"/>
  <c r="Q251" i="15"/>
  <c r="R251" i="15"/>
  <c r="Q252" i="15"/>
  <c r="R252" i="15"/>
  <c r="Q253" i="15"/>
  <c r="R253" i="15"/>
  <c r="Q254" i="15"/>
  <c r="R254" i="15"/>
  <c r="Q255" i="15"/>
  <c r="R255" i="15"/>
  <c r="Q256" i="15"/>
  <c r="R256" i="15"/>
  <c r="Q257" i="15"/>
  <c r="R257" i="15"/>
  <c r="Q258" i="15"/>
  <c r="R258" i="15"/>
  <c r="Q12" i="15"/>
  <c r="R12" i="15"/>
  <c r="Q259" i="15"/>
  <c r="R259" i="15"/>
  <c r="Q260" i="15"/>
  <c r="R260" i="15"/>
  <c r="Q261" i="15"/>
  <c r="R261" i="15"/>
  <c r="Q262" i="15"/>
  <c r="R262" i="15"/>
  <c r="Q263" i="15"/>
  <c r="R263" i="15"/>
  <c r="Q264" i="15"/>
  <c r="R264" i="15"/>
  <c r="Q265" i="15"/>
  <c r="R265" i="15"/>
  <c r="Q266" i="15"/>
  <c r="R266" i="15"/>
  <c r="Q267" i="15"/>
  <c r="R267" i="15"/>
  <c r="Q268" i="15"/>
  <c r="R268" i="15"/>
  <c r="Q269" i="15"/>
  <c r="R269" i="15"/>
  <c r="Q270" i="15"/>
  <c r="R270" i="15"/>
  <c r="Q271" i="15"/>
  <c r="R271" i="15"/>
  <c r="Q272" i="15"/>
  <c r="R272" i="15"/>
  <c r="Q273" i="15"/>
  <c r="R273" i="15"/>
  <c r="Q274" i="15"/>
  <c r="R274" i="15"/>
  <c r="Q275" i="15"/>
  <c r="R275" i="15"/>
  <c r="Q276" i="15"/>
  <c r="R276" i="15"/>
  <c r="Q277" i="15"/>
  <c r="R277" i="15"/>
  <c r="Q278" i="15"/>
  <c r="R278" i="15"/>
  <c r="Q279" i="15"/>
  <c r="R279" i="15"/>
  <c r="Q280" i="15"/>
  <c r="R280" i="15"/>
  <c r="Q281" i="15"/>
  <c r="R281" i="15"/>
  <c r="Q282" i="15"/>
  <c r="R282" i="15"/>
  <c r="Q283" i="15"/>
  <c r="R283" i="15"/>
  <c r="Q284" i="15"/>
  <c r="R284" i="15"/>
  <c r="Q285" i="15"/>
  <c r="R285" i="15"/>
  <c r="Q286" i="15"/>
  <c r="R286" i="15"/>
  <c r="Q287" i="15"/>
  <c r="R287" i="15"/>
  <c r="Q464" i="15"/>
  <c r="R464" i="15"/>
  <c r="Q288" i="15"/>
  <c r="R288" i="15"/>
  <c r="Q289" i="15"/>
  <c r="R289" i="15"/>
  <c r="Q290" i="15"/>
  <c r="R290" i="15"/>
  <c r="Q291" i="15"/>
  <c r="R291" i="15"/>
  <c r="Q292" i="15"/>
  <c r="R292" i="15"/>
  <c r="Q293" i="15"/>
  <c r="R293" i="15"/>
  <c r="Q294" i="15"/>
  <c r="R294" i="15"/>
  <c r="Q295" i="15"/>
  <c r="R295" i="15"/>
  <c r="Q296" i="15"/>
  <c r="R296" i="15"/>
  <c r="Q297" i="15"/>
  <c r="R297" i="15"/>
  <c r="Q298" i="15"/>
  <c r="R298" i="15"/>
  <c r="Q299" i="15"/>
  <c r="R299" i="15"/>
  <c r="Q300" i="15"/>
  <c r="R300" i="15"/>
  <c r="Q301" i="15"/>
  <c r="R301" i="15"/>
  <c r="Q302" i="15"/>
  <c r="R302" i="15"/>
  <c r="Q303" i="15"/>
  <c r="R303" i="15"/>
  <c r="Q304" i="15"/>
  <c r="R304" i="15"/>
  <c r="Q305" i="15"/>
  <c r="R305" i="15"/>
  <c r="Q306" i="15"/>
  <c r="R306" i="15"/>
  <c r="Q307" i="15"/>
  <c r="R307" i="15"/>
  <c r="Q466" i="15"/>
  <c r="R466" i="15"/>
  <c r="Q308" i="15"/>
  <c r="R308" i="15"/>
  <c r="Q309" i="15"/>
  <c r="R309" i="15"/>
  <c r="Q310" i="15"/>
  <c r="R310" i="15"/>
  <c r="Q311" i="15"/>
  <c r="R311" i="15"/>
  <c r="Q312" i="15"/>
  <c r="R312" i="15"/>
  <c r="Q313" i="15"/>
  <c r="R313" i="15"/>
  <c r="Q314" i="15"/>
  <c r="R314" i="15"/>
  <c r="Q315" i="15"/>
  <c r="R315" i="15"/>
  <c r="Q316" i="15"/>
  <c r="R316" i="15"/>
  <c r="Q317" i="15"/>
  <c r="R317" i="15"/>
  <c r="Q318" i="15"/>
  <c r="R318" i="15"/>
  <c r="Q319" i="15"/>
  <c r="R319" i="15"/>
  <c r="Q320" i="15"/>
  <c r="R320" i="15"/>
  <c r="Q321" i="15"/>
  <c r="R321" i="15"/>
  <c r="Q322" i="15"/>
  <c r="R322" i="15"/>
  <c r="Q323" i="15"/>
  <c r="R323" i="15"/>
  <c r="Q324" i="15"/>
  <c r="R324" i="15"/>
  <c r="Q325" i="15"/>
  <c r="R325" i="15"/>
  <c r="Q326" i="15"/>
  <c r="R326" i="15"/>
  <c r="Q327" i="15"/>
  <c r="R327" i="15"/>
  <c r="Q328" i="15"/>
  <c r="R328" i="15"/>
  <c r="Q329" i="15"/>
  <c r="R329" i="15"/>
  <c r="Q330" i="15"/>
  <c r="R330" i="15"/>
  <c r="Q331" i="15"/>
  <c r="R331" i="15"/>
  <c r="Q332" i="15"/>
  <c r="R332" i="15"/>
  <c r="Q333" i="15"/>
  <c r="R333" i="15"/>
  <c r="Q334" i="15"/>
  <c r="R334" i="15"/>
  <c r="Q335" i="15"/>
  <c r="R335" i="15"/>
  <c r="Q336" i="15"/>
  <c r="R336" i="15"/>
  <c r="Q337" i="15"/>
  <c r="R337" i="15"/>
  <c r="Q338" i="15"/>
  <c r="R338" i="15"/>
  <c r="Q339" i="15"/>
  <c r="R339" i="15"/>
  <c r="Q340" i="15"/>
  <c r="R340" i="15"/>
  <c r="Q341" i="15"/>
  <c r="R341" i="15"/>
  <c r="Q342" i="15"/>
  <c r="R342" i="15"/>
  <c r="Q343" i="15"/>
  <c r="R343" i="15"/>
  <c r="Q344" i="15"/>
  <c r="R344" i="15"/>
  <c r="Q51" i="15"/>
  <c r="R51" i="15"/>
  <c r="Q345" i="15"/>
  <c r="R345" i="15"/>
  <c r="Q346" i="15"/>
  <c r="R346" i="15"/>
  <c r="Q347" i="15"/>
  <c r="R347" i="15"/>
  <c r="Q348" i="15"/>
  <c r="R348" i="15"/>
  <c r="Q349" i="15"/>
  <c r="R349" i="15"/>
  <c r="Q350" i="15"/>
  <c r="R350" i="15"/>
  <c r="Q351" i="15"/>
  <c r="R351" i="15"/>
  <c r="Q352" i="15"/>
  <c r="R352" i="15"/>
  <c r="Q353" i="15"/>
  <c r="R353" i="15"/>
  <c r="Q354" i="15"/>
  <c r="R354" i="15"/>
  <c r="Q355" i="15"/>
  <c r="R355" i="15"/>
  <c r="Q356" i="15"/>
  <c r="R356" i="15"/>
  <c r="Q357" i="15"/>
  <c r="R357" i="15"/>
  <c r="Q358" i="15"/>
  <c r="R358" i="15"/>
  <c r="Q359" i="15"/>
  <c r="R359" i="15"/>
  <c r="Q360" i="15"/>
  <c r="R360" i="15"/>
  <c r="Q361" i="15"/>
  <c r="R361" i="15"/>
  <c r="Q362" i="15"/>
  <c r="R362" i="15"/>
  <c r="Q363" i="15"/>
  <c r="R363" i="15"/>
  <c r="Q364" i="15"/>
  <c r="R364" i="15"/>
  <c r="Q365" i="15"/>
  <c r="R365" i="15"/>
  <c r="Q366" i="15"/>
  <c r="R366" i="15"/>
  <c r="Q462" i="15"/>
  <c r="R462" i="15"/>
  <c r="Q367" i="15"/>
  <c r="R367" i="15"/>
  <c r="Q368" i="15"/>
  <c r="R368" i="15"/>
  <c r="Q369" i="15"/>
  <c r="R369" i="15"/>
  <c r="Q370" i="15"/>
  <c r="R370" i="15"/>
  <c r="Q371" i="15"/>
  <c r="R371" i="15"/>
  <c r="Q372" i="15"/>
  <c r="R372" i="15"/>
  <c r="Q373" i="15"/>
  <c r="R373" i="15"/>
  <c r="Q374" i="15"/>
  <c r="R374" i="15"/>
  <c r="Q375" i="15"/>
  <c r="R375" i="15"/>
  <c r="Q376" i="15"/>
  <c r="R376" i="15"/>
  <c r="Q377" i="15"/>
  <c r="R377" i="15"/>
  <c r="Q378" i="15"/>
  <c r="R378" i="15"/>
  <c r="Q379" i="15"/>
  <c r="R379" i="15"/>
  <c r="Q380" i="15"/>
  <c r="R380" i="15"/>
  <c r="Q381" i="15"/>
  <c r="R381" i="15"/>
  <c r="Q382" i="15"/>
  <c r="R382" i="15"/>
  <c r="Q383" i="15"/>
  <c r="R383" i="15"/>
  <c r="Q384" i="15"/>
  <c r="R384" i="15"/>
  <c r="Q385" i="15"/>
  <c r="R385" i="15"/>
  <c r="Q386" i="15"/>
  <c r="R386" i="15"/>
  <c r="Q387" i="15"/>
  <c r="R387" i="15"/>
  <c r="Q388" i="15"/>
  <c r="R388" i="15"/>
  <c r="Q389" i="15"/>
  <c r="R389" i="15"/>
  <c r="Q210" i="15"/>
  <c r="R210" i="15"/>
  <c r="Q390" i="15"/>
  <c r="R390" i="15"/>
  <c r="Q391" i="15"/>
  <c r="R391" i="15"/>
  <c r="Q392" i="15"/>
  <c r="R392" i="15"/>
  <c r="Q393" i="15"/>
  <c r="R393" i="15"/>
  <c r="Q394" i="15"/>
  <c r="R394" i="15"/>
  <c r="Q395" i="15"/>
  <c r="R395" i="15"/>
  <c r="Q396" i="15"/>
  <c r="R396" i="15"/>
  <c r="Q397" i="15"/>
  <c r="R397" i="15"/>
  <c r="Q398" i="15"/>
  <c r="R398" i="15"/>
  <c r="Q399" i="15"/>
  <c r="R399" i="15"/>
  <c r="Q400" i="15"/>
  <c r="R400" i="15"/>
  <c r="Q401" i="15"/>
  <c r="R401" i="15"/>
  <c r="Q402" i="15"/>
  <c r="R402" i="15"/>
  <c r="Q404" i="15"/>
  <c r="R404" i="15"/>
  <c r="Q405" i="15"/>
  <c r="R405" i="15"/>
  <c r="Q406" i="15"/>
  <c r="R406" i="15"/>
  <c r="Q407" i="15"/>
  <c r="R407" i="15"/>
  <c r="Q408" i="15"/>
  <c r="R408" i="15"/>
  <c r="Q409" i="15"/>
  <c r="R409" i="15"/>
  <c r="Q410" i="15"/>
  <c r="R410" i="15"/>
  <c r="Q411" i="15"/>
  <c r="R411" i="15"/>
  <c r="Q412" i="15"/>
  <c r="R412" i="15"/>
  <c r="Q413" i="15"/>
  <c r="R413" i="15"/>
  <c r="Q414" i="15"/>
  <c r="R414" i="15"/>
  <c r="Q415" i="15"/>
  <c r="R415" i="15"/>
  <c r="Q416" i="15"/>
  <c r="R416" i="15"/>
  <c r="Q417" i="15"/>
  <c r="R417" i="15"/>
  <c r="Q418" i="15"/>
  <c r="R418" i="15"/>
  <c r="Q419" i="15"/>
  <c r="R419" i="15"/>
  <c r="Q420" i="15"/>
  <c r="R420" i="15"/>
  <c r="Q421" i="15"/>
  <c r="R421" i="15"/>
  <c r="Q422" i="15"/>
  <c r="R422" i="15"/>
  <c r="Q423" i="15"/>
  <c r="R423" i="15"/>
  <c r="Q424" i="15"/>
  <c r="R424" i="15"/>
  <c r="Q425" i="15"/>
  <c r="R425" i="15"/>
  <c r="Q426" i="15"/>
  <c r="R426" i="15"/>
  <c r="Q427" i="15"/>
  <c r="R427" i="15"/>
  <c r="Q428" i="15"/>
  <c r="R428" i="15"/>
  <c r="Q429" i="15"/>
  <c r="R429" i="15"/>
  <c r="Q430" i="15"/>
  <c r="R430" i="15"/>
  <c r="Q431" i="15"/>
  <c r="R431" i="15"/>
  <c r="Q432" i="15"/>
  <c r="R432" i="15"/>
  <c r="Q433" i="15"/>
  <c r="R433" i="15"/>
  <c r="Q434" i="15"/>
  <c r="R434" i="15"/>
  <c r="Q435" i="15"/>
  <c r="R435" i="15"/>
  <c r="Q436" i="15"/>
  <c r="R436" i="15"/>
  <c r="Q437" i="15"/>
  <c r="R437" i="15"/>
  <c r="Q438" i="15"/>
  <c r="R438" i="15"/>
  <c r="Q439" i="15"/>
  <c r="R439" i="15"/>
  <c r="Q440" i="15"/>
  <c r="R440" i="15"/>
  <c r="Q441" i="15"/>
  <c r="R441" i="15"/>
  <c r="Q442" i="15"/>
  <c r="R442" i="15"/>
  <c r="Q443" i="15"/>
  <c r="R443" i="15"/>
  <c r="Q444" i="15"/>
  <c r="R444" i="15"/>
  <c r="Q445" i="15"/>
  <c r="R445" i="15"/>
  <c r="Q446" i="15"/>
  <c r="R446" i="15"/>
  <c r="Q447" i="15"/>
  <c r="R447" i="15"/>
  <c r="Q448" i="15"/>
  <c r="R448" i="15"/>
  <c r="Q463" i="15"/>
  <c r="R463" i="15"/>
  <c r="Q449" i="15"/>
  <c r="R449" i="15"/>
  <c r="Q33" i="15"/>
  <c r="R33" i="15"/>
  <c r="Q450" i="15"/>
  <c r="R450" i="15"/>
  <c r="Q451" i="15"/>
  <c r="R451" i="15"/>
  <c r="Q452" i="15"/>
  <c r="R452" i="15"/>
  <c r="Q453" i="15"/>
  <c r="R453" i="15"/>
  <c r="Q454" i="15"/>
  <c r="R454" i="15"/>
  <c r="Q455" i="15"/>
  <c r="R455" i="15"/>
  <c r="Q456" i="15"/>
  <c r="R456" i="15"/>
  <c r="Q457" i="15"/>
  <c r="R457" i="15"/>
  <c r="Q458" i="15"/>
  <c r="R458" i="15"/>
  <c r="Q459" i="15"/>
  <c r="R459" i="15"/>
  <c r="Q460" i="15"/>
  <c r="R460" i="15"/>
  <c r="Q461" i="15"/>
  <c r="R461" i="15"/>
  <c r="Q467" i="15"/>
  <c r="R467" i="15"/>
  <c r="Q468" i="15"/>
  <c r="R468" i="15"/>
  <c r="Q469" i="15"/>
  <c r="R469" i="15"/>
  <c r="Q470" i="15"/>
  <c r="R470" i="15"/>
  <c r="Q471" i="15"/>
  <c r="R471" i="15"/>
  <c r="Q472" i="15"/>
  <c r="R472" i="15"/>
  <c r="Q473" i="15"/>
  <c r="R473" i="15"/>
  <c r="Q474" i="15"/>
  <c r="R474" i="15"/>
  <c r="Q475" i="15"/>
  <c r="R475" i="15"/>
  <c r="Q476" i="15"/>
  <c r="R476" i="15"/>
  <c r="Q477" i="15"/>
  <c r="R477" i="15"/>
  <c r="Q478" i="15"/>
  <c r="R478" i="15"/>
  <c r="Q479" i="15"/>
  <c r="R479" i="15"/>
  <c r="Q480" i="15"/>
  <c r="R480" i="15"/>
  <c r="Q481" i="15"/>
  <c r="R481" i="15"/>
  <c r="Q482" i="15"/>
  <c r="R482" i="15"/>
  <c r="Q483" i="15"/>
  <c r="R483" i="15"/>
  <c r="Q484" i="15"/>
  <c r="R484" i="15"/>
  <c r="Q485" i="15"/>
  <c r="R485" i="15"/>
  <c r="Q486" i="15"/>
  <c r="R486" i="15"/>
  <c r="Q487" i="15"/>
  <c r="R487" i="15"/>
  <c r="Q488" i="15"/>
  <c r="R488" i="15"/>
  <c r="Q489" i="15"/>
  <c r="R489" i="15"/>
  <c r="Q490" i="15"/>
  <c r="R490" i="15"/>
  <c r="Q491" i="15"/>
  <c r="R491" i="15"/>
  <c r="Q492" i="15"/>
  <c r="R492" i="15"/>
  <c r="Q493" i="15"/>
  <c r="R493" i="15"/>
  <c r="Q494" i="15"/>
  <c r="R494" i="15"/>
  <c r="Q495" i="15"/>
  <c r="R495" i="15"/>
  <c r="Q496" i="15"/>
  <c r="R496" i="15"/>
  <c r="Q497" i="15"/>
  <c r="R497" i="15"/>
  <c r="Q498" i="15"/>
  <c r="R498" i="15"/>
  <c r="Q499" i="15"/>
  <c r="R499" i="15"/>
  <c r="Q500" i="15"/>
  <c r="R500" i="15"/>
  <c r="Q501" i="15"/>
  <c r="R501" i="15"/>
  <c r="Q502" i="15"/>
  <c r="R502" i="15"/>
  <c r="Q503" i="15"/>
  <c r="R503" i="15"/>
  <c r="Q504" i="15"/>
  <c r="R504" i="15"/>
  <c r="Q505" i="15"/>
  <c r="R505" i="15"/>
  <c r="Q506" i="15"/>
  <c r="R506" i="15"/>
  <c r="Q507" i="15"/>
  <c r="R507" i="15"/>
  <c r="Q508" i="15"/>
  <c r="R508" i="15"/>
  <c r="Q509" i="15"/>
  <c r="R509" i="15"/>
  <c r="Q510" i="15"/>
  <c r="R510" i="15"/>
  <c r="Q511" i="15"/>
  <c r="R511" i="15"/>
  <c r="Q512" i="15"/>
  <c r="R512" i="15"/>
  <c r="Q513" i="15"/>
  <c r="R513" i="15"/>
  <c r="Q514" i="15"/>
  <c r="R514" i="15"/>
  <c r="Q515" i="15"/>
  <c r="R515" i="15"/>
  <c r="Q516" i="15"/>
  <c r="R516" i="15"/>
  <c r="Q517" i="15"/>
  <c r="R517" i="15"/>
  <c r="Q518" i="15"/>
  <c r="R518" i="15"/>
  <c r="Q519" i="15"/>
  <c r="R519" i="15"/>
  <c r="Q520" i="15"/>
  <c r="R520" i="15"/>
  <c r="Q521" i="15"/>
  <c r="R521" i="15"/>
  <c r="Q522" i="15"/>
  <c r="R522" i="15"/>
  <c r="Q523" i="15"/>
  <c r="R523" i="15"/>
  <c r="Q524" i="15"/>
  <c r="R524" i="15"/>
  <c r="Q525" i="15"/>
  <c r="R525" i="15"/>
  <c r="Q526" i="15"/>
  <c r="R526" i="15"/>
  <c r="Q527" i="15"/>
  <c r="R527" i="15"/>
  <c r="Q528" i="15"/>
  <c r="R528" i="15"/>
  <c r="Q529" i="15"/>
  <c r="R529" i="15"/>
  <c r="Q530" i="15"/>
  <c r="R530" i="15"/>
  <c r="Q531" i="15"/>
  <c r="R531" i="15"/>
  <c r="Q532" i="15"/>
  <c r="R532" i="15"/>
  <c r="Q533" i="15"/>
  <c r="R533" i="15"/>
  <c r="Q534" i="15"/>
  <c r="R534" i="15"/>
  <c r="Q535" i="15"/>
  <c r="R535" i="15"/>
  <c r="Q536" i="15"/>
  <c r="R536" i="15"/>
  <c r="Q537" i="15"/>
  <c r="R537" i="15"/>
  <c r="Q538" i="15"/>
  <c r="R538" i="15"/>
  <c r="Q539" i="15"/>
  <c r="R539" i="15"/>
  <c r="Q540" i="15"/>
  <c r="R540" i="15"/>
  <c r="Q541" i="15"/>
  <c r="R541" i="15"/>
  <c r="Q542" i="15"/>
  <c r="R542" i="15"/>
  <c r="Q543" i="15"/>
  <c r="R543" i="15"/>
  <c r="Q544" i="15"/>
  <c r="R544" i="15"/>
  <c r="Q545" i="15"/>
  <c r="R545" i="15"/>
  <c r="Q546" i="15"/>
  <c r="R546" i="15"/>
  <c r="Q547" i="15"/>
  <c r="R547" i="15"/>
  <c r="Q548" i="15"/>
  <c r="R548" i="15"/>
  <c r="Q549" i="15"/>
  <c r="R549" i="15"/>
  <c r="Q550" i="15"/>
  <c r="R550" i="15"/>
  <c r="Q551" i="15"/>
  <c r="R551" i="15"/>
  <c r="Q552" i="15"/>
  <c r="R552" i="15"/>
  <c r="Q553" i="15"/>
  <c r="R553" i="15"/>
  <c r="Q554" i="15"/>
  <c r="R554" i="15"/>
  <c r="Q555" i="15"/>
  <c r="R555" i="15"/>
  <c r="Q556" i="15"/>
  <c r="R556" i="15"/>
  <c r="Q557" i="15"/>
  <c r="R557" i="15"/>
  <c r="Q558" i="15"/>
  <c r="R558" i="15"/>
  <c r="Q559" i="15"/>
  <c r="R559" i="15"/>
  <c r="Q560" i="15"/>
  <c r="R560" i="15"/>
  <c r="Q561" i="15"/>
  <c r="R561" i="15"/>
  <c r="Q562" i="15"/>
  <c r="R562" i="15"/>
  <c r="Q563" i="15"/>
  <c r="R563" i="15"/>
  <c r="Q564" i="15"/>
  <c r="R564" i="15"/>
  <c r="Q565" i="15"/>
  <c r="R565" i="15"/>
  <c r="Q566" i="15"/>
  <c r="R566" i="15"/>
  <c r="Q567" i="15"/>
  <c r="R567" i="15"/>
  <c r="Q568" i="15"/>
  <c r="R568" i="15"/>
  <c r="Q569" i="15"/>
  <c r="R569" i="15"/>
  <c r="Q570" i="15"/>
  <c r="R570" i="15"/>
  <c r="Q571" i="15"/>
  <c r="R571" i="15"/>
  <c r="Q572" i="15"/>
  <c r="R572" i="15"/>
  <c r="Q573" i="15"/>
  <c r="R573" i="15"/>
  <c r="Q574" i="15"/>
  <c r="R574" i="15"/>
  <c r="Q575" i="15"/>
  <c r="R575" i="15"/>
  <c r="Q576" i="15"/>
  <c r="R576" i="15"/>
  <c r="Q577" i="15"/>
  <c r="R577" i="15"/>
  <c r="Q578" i="15"/>
  <c r="R578" i="15"/>
  <c r="Q579" i="15"/>
  <c r="R579" i="15"/>
  <c r="Q580" i="15"/>
  <c r="R580" i="15"/>
  <c r="Q581" i="15"/>
  <c r="R581" i="15"/>
  <c r="Q582" i="15"/>
  <c r="R582" i="15"/>
  <c r="Q583" i="15"/>
  <c r="R583" i="15"/>
  <c r="Q584" i="15"/>
  <c r="R584" i="15"/>
  <c r="Q585" i="15"/>
  <c r="R585" i="15"/>
  <c r="Q586" i="15"/>
  <c r="R586" i="15"/>
  <c r="Q587" i="15"/>
  <c r="R587" i="15"/>
  <c r="Q588" i="15"/>
  <c r="R588" i="15"/>
  <c r="Q589" i="15"/>
  <c r="R589" i="15"/>
  <c r="Q590" i="15"/>
  <c r="R590" i="15"/>
  <c r="Q591" i="15"/>
  <c r="R591" i="15"/>
  <c r="Q592" i="15"/>
  <c r="R592" i="15"/>
  <c r="Q593" i="15"/>
  <c r="R593" i="15"/>
  <c r="Q594" i="15"/>
  <c r="R594" i="15"/>
  <c r="Q595" i="15"/>
  <c r="R595" i="15"/>
  <c r="Q596" i="15"/>
  <c r="R596" i="15"/>
  <c r="Q597" i="15"/>
  <c r="R597" i="15"/>
  <c r="Q598" i="15"/>
  <c r="R598" i="15"/>
  <c r="Q599" i="15"/>
  <c r="R599" i="15"/>
  <c r="Q600" i="15"/>
  <c r="R600" i="15"/>
  <c r="Q601" i="15"/>
  <c r="R601" i="15"/>
  <c r="Q602" i="15"/>
  <c r="R602" i="15"/>
  <c r="Q603" i="15"/>
  <c r="R603" i="15"/>
  <c r="Q604" i="15"/>
  <c r="R604" i="15"/>
  <c r="Q605" i="15"/>
  <c r="R605" i="15"/>
  <c r="Q606" i="15"/>
  <c r="R606" i="15"/>
  <c r="Q607" i="15"/>
  <c r="R607" i="15"/>
  <c r="Q608" i="15"/>
  <c r="R608" i="15"/>
  <c r="Q609" i="15"/>
  <c r="R609" i="15"/>
  <c r="Q610" i="15"/>
  <c r="R610" i="15"/>
  <c r="Q611" i="15"/>
  <c r="R611" i="15"/>
  <c r="Q612" i="15"/>
  <c r="R612" i="15"/>
  <c r="Q613" i="15"/>
  <c r="R613" i="15"/>
  <c r="Q614" i="15"/>
  <c r="R614" i="15"/>
  <c r="Q615" i="15"/>
  <c r="R615" i="15"/>
  <c r="Q616" i="15"/>
  <c r="R616" i="15"/>
  <c r="Q617" i="15"/>
  <c r="R617" i="15"/>
  <c r="Q618" i="15"/>
  <c r="R618" i="15"/>
  <c r="Q619" i="15"/>
  <c r="R619" i="15"/>
  <c r="Q620" i="15"/>
  <c r="R620" i="15"/>
  <c r="Q621" i="15"/>
  <c r="R621" i="15"/>
  <c r="Q622" i="15"/>
  <c r="R622" i="15"/>
  <c r="Q623" i="15"/>
  <c r="R623" i="15"/>
  <c r="Q624" i="15"/>
  <c r="R624" i="15"/>
  <c r="Q625" i="15"/>
  <c r="R625" i="15"/>
  <c r="Q626" i="15"/>
  <c r="R626" i="15"/>
  <c r="Q627" i="15"/>
  <c r="R627" i="15"/>
  <c r="Q628" i="15"/>
  <c r="R628" i="15"/>
  <c r="Q629" i="15"/>
  <c r="R629" i="15"/>
  <c r="Q630" i="15"/>
  <c r="R630" i="15"/>
  <c r="Q631" i="15"/>
  <c r="R631" i="15"/>
  <c r="Q632" i="15"/>
  <c r="R632" i="15"/>
  <c r="Q633" i="15"/>
  <c r="R633" i="15"/>
  <c r="Q634" i="15"/>
  <c r="R634" i="15"/>
  <c r="Q635" i="15"/>
  <c r="R635" i="15"/>
  <c r="Q636" i="15"/>
  <c r="R636" i="15"/>
  <c r="Q637" i="15"/>
  <c r="R637" i="15"/>
  <c r="Q638" i="15"/>
  <c r="R638" i="15"/>
  <c r="Q639" i="15"/>
  <c r="R639" i="15"/>
  <c r="Q640" i="15"/>
  <c r="R640" i="15"/>
  <c r="Q641" i="15"/>
  <c r="R641" i="15"/>
  <c r="Q642" i="15"/>
  <c r="R642" i="15"/>
  <c r="Q643" i="15"/>
  <c r="R643" i="15"/>
  <c r="Q644" i="15"/>
  <c r="R644" i="15"/>
  <c r="Q645" i="15"/>
  <c r="R645" i="15"/>
  <c r="Q646" i="15"/>
  <c r="R646" i="15"/>
  <c r="Q647" i="15"/>
  <c r="R647" i="15"/>
  <c r="Q648" i="15"/>
  <c r="R648" i="15"/>
  <c r="Q649" i="15"/>
  <c r="R649" i="15"/>
  <c r="Q650" i="15"/>
  <c r="R650" i="15"/>
  <c r="Q651" i="15"/>
  <c r="R651" i="15"/>
  <c r="Q652" i="15"/>
  <c r="R652" i="15"/>
  <c r="Q653" i="15"/>
  <c r="R653" i="15"/>
  <c r="Q654" i="15"/>
  <c r="R654" i="15"/>
  <c r="Q655" i="15"/>
  <c r="R655" i="15"/>
  <c r="Q656" i="15"/>
  <c r="R656" i="15"/>
  <c r="Q657" i="15"/>
  <c r="R657" i="15"/>
  <c r="Q658" i="15"/>
  <c r="R658" i="15"/>
  <c r="Q659" i="15"/>
  <c r="R659" i="15"/>
  <c r="Q660" i="15"/>
  <c r="R660" i="15"/>
  <c r="Q661" i="15"/>
  <c r="R661" i="15"/>
  <c r="Q662" i="15"/>
  <c r="R662" i="15"/>
  <c r="Q663" i="15"/>
  <c r="R663" i="15"/>
  <c r="Q664" i="15"/>
  <c r="R664" i="15"/>
  <c r="Q665" i="15"/>
  <c r="R665" i="15"/>
  <c r="Q666" i="15"/>
  <c r="R666" i="15"/>
  <c r="Q667" i="15"/>
  <c r="R667" i="15"/>
  <c r="Q668" i="15"/>
  <c r="R668" i="15"/>
  <c r="Q669" i="15"/>
  <c r="R669" i="15"/>
  <c r="Q670" i="15"/>
  <c r="R670" i="15"/>
  <c r="Q671" i="15"/>
  <c r="R671" i="15"/>
  <c r="Q672" i="15"/>
  <c r="R672" i="15"/>
  <c r="Q673" i="15"/>
  <c r="R673" i="15"/>
  <c r="Q674" i="15"/>
  <c r="R674" i="15"/>
  <c r="Q675" i="15"/>
  <c r="R675" i="15"/>
  <c r="Q676" i="15"/>
  <c r="R676" i="15"/>
  <c r="Q677" i="15"/>
  <c r="R677" i="15"/>
  <c r="Q678" i="15"/>
  <c r="R678" i="15"/>
  <c r="Q679" i="15"/>
  <c r="R679" i="15"/>
  <c r="Q680" i="15"/>
  <c r="R680" i="15"/>
  <c r="Q681" i="15"/>
  <c r="R681" i="15"/>
  <c r="Q682" i="15"/>
  <c r="R682" i="15"/>
  <c r="Q683" i="15"/>
  <c r="R683" i="15"/>
  <c r="Q684" i="15"/>
  <c r="R684" i="15"/>
  <c r="Q685" i="15"/>
  <c r="R685" i="15"/>
  <c r="Q686" i="15"/>
  <c r="R686" i="15"/>
  <c r="Q687" i="15"/>
  <c r="R687" i="15"/>
  <c r="Q688" i="15"/>
  <c r="R688" i="15"/>
  <c r="Q689" i="15"/>
  <c r="R689" i="15"/>
  <c r="Q690" i="15"/>
  <c r="R690" i="15"/>
  <c r="Q691" i="15"/>
  <c r="R691" i="15"/>
  <c r="Q692" i="15"/>
  <c r="R692" i="15"/>
  <c r="Q693" i="15"/>
  <c r="R693" i="15"/>
  <c r="Q694" i="15"/>
  <c r="R694" i="15"/>
  <c r="Q695" i="15"/>
  <c r="R695" i="15"/>
  <c r="Q696" i="15"/>
  <c r="R696" i="15"/>
  <c r="Q697" i="15"/>
  <c r="R697" i="15"/>
  <c r="Q698" i="15"/>
  <c r="R698" i="15"/>
  <c r="Q699" i="15"/>
  <c r="R699" i="15"/>
  <c r="Q700" i="15"/>
  <c r="R700" i="15"/>
  <c r="Q701" i="15"/>
  <c r="R701" i="15"/>
  <c r="Q702" i="15"/>
  <c r="R702" i="15"/>
  <c r="Q703" i="15"/>
  <c r="R703" i="15"/>
  <c r="Q704" i="15"/>
  <c r="R704" i="15"/>
  <c r="Q705" i="15"/>
  <c r="R705" i="15"/>
  <c r="Q706" i="15"/>
  <c r="R706" i="15"/>
  <c r="Q707" i="15"/>
  <c r="R707" i="15"/>
  <c r="Q708" i="15"/>
  <c r="R708" i="15"/>
  <c r="Q709" i="15"/>
  <c r="R709" i="15"/>
  <c r="Q710" i="15"/>
  <c r="R710" i="15"/>
  <c r="Q711" i="15"/>
  <c r="R711" i="15"/>
  <c r="Q712" i="15"/>
  <c r="R712" i="15"/>
  <c r="Q713" i="15"/>
  <c r="R713" i="15"/>
  <c r="Q714" i="15"/>
  <c r="R714" i="15"/>
  <c r="Q715" i="15"/>
  <c r="R715" i="15"/>
  <c r="Q716" i="15"/>
  <c r="R716" i="15"/>
  <c r="Q717" i="15"/>
  <c r="R717" i="15"/>
  <c r="Q718" i="15"/>
  <c r="R718" i="15"/>
  <c r="Q719" i="15"/>
  <c r="R719" i="15"/>
  <c r="Q720" i="15"/>
  <c r="R720" i="15"/>
  <c r="Q721" i="15"/>
  <c r="R721" i="15"/>
  <c r="Q722" i="15"/>
  <c r="R722" i="15"/>
  <c r="Q723" i="15"/>
  <c r="R723" i="15"/>
  <c r="Q724" i="15"/>
  <c r="R724" i="15"/>
  <c r="Q725" i="15"/>
  <c r="R725" i="15"/>
  <c r="Q726" i="15"/>
  <c r="R726" i="15"/>
  <c r="Q727" i="15"/>
  <c r="R727" i="15"/>
  <c r="Q728" i="15"/>
  <c r="R728" i="15"/>
  <c r="Q729" i="15"/>
  <c r="R729" i="15"/>
  <c r="Q730" i="15"/>
  <c r="R730" i="15"/>
  <c r="Q731" i="15"/>
  <c r="R731" i="15"/>
  <c r="Q732" i="15"/>
  <c r="R732" i="15"/>
  <c r="Q733" i="15"/>
  <c r="R733" i="15"/>
  <c r="Q734" i="15"/>
  <c r="R734" i="15"/>
  <c r="Q735" i="15"/>
  <c r="R735" i="15"/>
  <c r="Q736" i="15"/>
  <c r="R736" i="15"/>
  <c r="Q737" i="15"/>
  <c r="R737" i="15"/>
  <c r="Q738" i="15"/>
  <c r="R738" i="15"/>
  <c r="Q739" i="15"/>
  <c r="R739" i="15"/>
  <c r="Q740" i="15"/>
  <c r="R740" i="15"/>
  <c r="Q741" i="15"/>
  <c r="R741" i="15"/>
  <c r="Q742" i="15"/>
  <c r="R742" i="15"/>
  <c r="Q743" i="15"/>
  <c r="R743" i="15"/>
  <c r="Q744" i="15"/>
  <c r="R744" i="15"/>
  <c r="Q745" i="15"/>
  <c r="R745" i="15"/>
  <c r="Q746" i="15"/>
  <c r="R746" i="15"/>
  <c r="Q747" i="15"/>
  <c r="R747" i="15"/>
  <c r="Q748" i="15"/>
  <c r="R748" i="15"/>
  <c r="Q749" i="15"/>
  <c r="R749" i="15"/>
  <c r="Q750" i="15"/>
  <c r="R750" i="15"/>
  <c r="Q751" i="15"/>
  <c r="R751" i="15"/>
  <c r="Q752" i="15"/>
  <c r="R752" i="15"/>
  <c r="Q753" i="15"/>
  <c r="R753" i="15"/>
  <c r="Q754" i="15"/>
  <c r="R754" i="15"/>
  <c r="Q755" i="15"/>
  <c r="R755" i="15"/>
  <c r="Q756" i="15"/>
  <c r="R756" i="15"/>
  <c r="Q757" i="15"/>
  <c r="R757" i="15"/>
  <c r="Q758" i="15"/>
  <c r="R758" i="15"/>
  <c r="Q759" i="15"/>
  <c r="R759" i="15"/>
  <c r="Q760" i="15"/>
  <c r="R760" i="15"/>
  <c r="Q761" i="15"/>
  <c r="R761" i="15"/>
  <c r="Q762" i="15"/>
  <c r="R762" i="15"/>
  <c r="Q763" i="15"/>
  <c r="R763" i="15"/>
  <c r="Q764" i="15"/>
  <c r="R764" i="15"/>
  <c r="Q765" i="15"/>
  <c r="R765" i="15"/>
  <c r="Q766" i="15"/>
  <c r="R766" i="15"/>
  <c r="Q767" i="15"/>
  <c r="R767" i="15"/>
  <c r="Q768" i="15"/>
  <c r="R768" i="15"/>
  <c r="Q769" i="15"/>
  <c r="R769" i="15"/>
  <c r="Q770" i="15"/>
  <c r="R770" i="15"/>
  <c r="Q771" i="15"/>
  <c r="R771" i="15"/>
  <c r="Q772" i="15"/>
  <c r="R772" i="15"/>
  <c r="Q773" i="15"/>
  <c r="R773" i="15"/>
  <c r="Q774" i="15"/>
  <c r="R774" i="15"/>
  <c r="Q775" i="15"/>
  <c r="R775" i="15"/>
  <c r="Q776" i="15"/>
  <c r="R776" i="15"/>
  <c r="Q777" i="15"/>
  <c r="R777" i="15"/>
  <c r="Q778" i="15"/>
  <c r="R778" i="15"/>
  <c r="Q779" i="15"/>
  <c r="R779" i="15"/>
  <c r="Q780" i="15"/>
  <c r="R780" i="15"/>
  <c r="Q781" i="15"/>
  <c r="R781" i="15"/>
  <c r="Q782" i="15"/>
  <c r="R782" i="15"/>
  <c r="Q783" i="15"/>
  <c r="R783" i="15"/>
  <c r="Q784" i="15"/>
  <c r="R784" i="15"/>
  <c r="Q785" i="15"/>
  <c r="R785" i="15"/>
  <c r="Q786" i="15"/>
  <c r="R786" i="15"/>
  <c r="Q787" i="15"/>
  <c r="R787" i="15"/>
  <c r="Q788" i="15"/>
  <c r="R788" i="15"/>
  <c r="Q789" i="15"/>
  <c r="R789" i="15"/>
  <c r="Q790" i="15"/>
  <c r="R790" i="15"/>
  <c r="Q791" i="15"/>
  <c r="R791" i="15"/>
  <c r="Q792" i="15"/>
  <c r="R792" i="15"/>
  <c r="Q793" i="15"/>
  <c r="R793" i="15"/>
  <c r="Q794" i="15"/>
  <c r="R794" i="15"/>
  <c r="Q795" i="15"/>
  <c r="R795" i="15"/>
  <c r="Q796" i="15"/>
  <c r="R796" i="15"/>
  <c r="Q797" i="15"/>
  <c r="R797" i="15"/>
  <c r="Q798" i="15"/>
  <c r="R798" i="15"/>
  <c r="Q799" i="15"/>
  <c r="R799" i="15"/>
  <c r="Q800" i="15"/>
  <c r="R800" i="15"/>
  <c r="Q801" i="15"/>
  <c r="R801" i="15"/>
  <c r="Q802" i="15"/>
  <c r="R802" i="15"/>
  <c r="Q803" i="15"/>
  <c r="R803" i="15"/>
  <c r="Q804" i="15"/>
  <c r="R804" i="15"/>
  <c r="Q805" i="15"/>
  <c r="R805" i="15"/>
  <c r="Q806" i="15"/>
  <c r="R806" i="15"/>
  <c r="Q807" i="15"/>
  <c r="R807" i="15"/>
  <c r="Q808" i="15"/>
  <c r="R808" i="15"/>
  <c r="Q809" i="15"/>
  <c r="R809" i="15"/>
  <c r="Q810" i="15"/>
  <c r="R810" i="15"/>
  <c r="Q811" i="15"/>
  <c r="R811" i="15"/>
  <c r="Q812" i="15"/>
  <c r="R812" i="15"/>
  <c r="Q813" i="15"/>
  <c r="R813" i="15"/>
  <c r="Q814" i="15"/>
  <c r="R814" i="15"/>
  <c r="Q815" i="15"/>
  <c r="R815" i="15"/>
  <c r="Q816" i="15"/>
  <c r="R816" i="15"/>
  <c r="Q817" i="15"/>
  <c r="R817" i="15"/>
  <c r="Q818" i="15"/>
  <c r="R818" i="15"/>
  <c r="Q819" i="15"/>
  <c r="R819" i="15"/>
  <c r="Q820" i="15"/>
  <c r="R820" i="15"/>
  <c r="Q821" i="15"/>
  <c r="R821" i="15"/>
  <c r="Q822" i="15"/>
  <c r="R822" i="15"/>
  <c r="Q823" i="15"/>
  <c r="R823" i="15"/>
  <c r="Q824" i="15"/>
  <c r="R824" i="15"/>
  <c r="Q825" i="15"/>
  <c r="R825" i="15"/>
  <c r="Q826" i="15"/>
  <c r="R826" i="15"/>
  <c r="Q827" i="15"/>
  <c r="R827" i="15"/>
  <c r="Q828" i="15"/>
  <c r="R828" i="15"/>
  <c r="Q829" i="15"/>
  <c r="R829" i="15"/>
  <c r="Q830" i="15"/>
  <c r="R830" i="15"/>
  <c r="Q831" i="15"/>
  <c r="R831" i="15"/>
  <c r="Q832" i="15"/>
  <c r="R832" i="15"/>
  <c r="Q833" i="15"/>
  <c r="R833" i="15"/>
  <c r="Q834" i="15"/>
  <c r="R834" i="15"/>
  <c r="Q835" i="15"/>
  <c r="R835" i="15"/>
  <c r="Q836" i="15"/>
  <c r="R836" i="15"/>
  <c r="Q837" i="15"/>
  <c r="R837" i="15"/>
  <c r="Q838" i="15"/>
  <c r="R838" i="15"/>
  <c r="Q839" i="15"/>
  <c r="R839" i="15"/>
  <c r="Q840" i="15"/>
  <c r="R840" i="15"/>
  <c r="Q841" i="15"/>
  <c r="R841" i="15"/>
  <c r="Q842" i="15"/>
  <c r="R842" i="15"/>
  <c r="Q843" i="15"/>
  <c r="R843" i="15"/>
  <c r="Q844" i="15"/>
  <c r="R844" i="15"/>
  <c r="Q845" i="15"/>
  <c r="R845" i="15"/>
  <c r="Q846" i="15"/>
  <c r="R846" i="15"/>
  <c r="Q847" i="15"/>
  <c r="R847" i="15"/>
  <c r="Q848" i="15"/>
  <c r="R848" i="15"/>
  <c r="Q849" i="15"/>
  <c r="R849" i="15"/>
  <c r="Q850" i="15"/>
  <c r="R850" i="15"/>
  <c r="Q851" i="15"/>
  <c r="R851" i="15"/>
  <c r="Q852" i="15"/>
  <c r="R852" i="15"/>
  <c r="Q853" i="15"/>
  <c r="R853" i="15"/>
  <c r="Q854" i="15"/>
  <c r="R854" i="15"/>
  <c r="Q855" i="15"/>
  <c r="R855" i="15"/>
  <c r="Q856" i="15"/>
  <c r="R856" i="15"/>
  <c r="Q857" i="15"/>
  <c r="R857" i="15"/>
  <c r="Q858" i="15"/>
  <c r="R858" i="15"/>
  <c r="Q859" i="15"/>
  <c r="R859" i="15"/>
  <c r="Q860" i="15"/>
  <c r="R860" i="15"/>
  <c r="Q861" i="15"/>
  <c r="R861" i="15"/>
  <c r="Q862" i="15"/>
  <c r="R862" i="15"/>
  <c r="Q863" i="15"/>
  <c r="R863" i="15"/>
  <c r="Q864" i="15"/>
  <c r="R864" i="15"/>
  <c r="Q865" i="15"/>
  <c r="R865" i="15"/>
  <c r="Q866" i="15"/>
  <c r="R866" i="15"/>
  <c r="Q867" i="15"/>
  <c r="R867" i="15"/>
  <c r="Q868" i="15"/>
  <c r="R868" i="15"/>
  <c r="Q869" i="15"/>
  <c r="R869" i="15"/>
  <c r="Q870" i="15"/>
  <c r="R870" i="15"/>
  <c r="Q871" i="15"/>
  <c r="R871" i="15"/>
  <c r="Q872" i="15"/>
  <c r="R872" i="15"/>
  <c r="Q873" i="15"/>
  <c r="R873" i="15"/>
  <c r="Q874" i="15"/>
  <c r="R874" i="15"/>
  <c r="Q875" i="15"/>
  <c r="R875" i="15"/>
  <c r="Q876" i="15"/>
  <c r="R876" i="15"/>
  <c r="Q877" i="15"/>
  <c r="R877" i="15"/>
  <c r="Q878" i="15"/>
  <c r="R878" i="15"/>
  <c r="Q879" i="15"/>
  <c r="R879" i="15"/>
  <c r="Q880" i="15"/>
  <c r="R880" i="15"/>
  <c r="Q881" i="15"/>
  <c r="R881" i="15"/>
  <c r="Q882" i="15"/>
  <c r="R882" i="15"/>
  <c r="Q883" i="15"/>
  <c r="R883" i="15"/>
  <c r="Q884" i="15"/>
  <c r="R884" i="15"/>
  <c r="Q885" i="15"/>
  <c r="R885" i="15"/>
  <c r="Q886" i="15"/>
  <c r="R886" i="15"/>
  <c r="Q887" i="15"/>
  <c r="R887" i="15"/>
  <c r="Q888" i="15"/>
  <c r="R888" i="15"/>
  <c r="Q889" i="15"/>
  <c r="R889" i="15"/>
  <c r="Q890" i="15"/>
  <c r="R890" i="15"/>
  <c r="Q891" i="15"/>
  <c r="R891" i="15"/>
  <c r="Q892" i="15"/>
  <c r="R892" i="15"/>
  <c r="Q893" i="15"/>
  <c r="R893" i="15"/>
  <c r="Q894" i="15"/>
  <c r="R894" i="15"/>
  <c r="Q895" i="15"/>
  <c r="R895" i="15"/>
  <c r="Q896" i="15"/>
  <c r="R896" i="15"/>
  <c r="Q897" i="15"/>
  <c r="R897" i="15"/>
  <c r="Q898" i="15"/>
  <c r="R898" i="15"/>
  <c r="Q899" i="15"/>
  <c r="R899" i="15"/>
  <c r="Q900" i="15"/>
  <c r="R900" i="15"/>
  <c r="Q901" i="15"/>
  <c r="R901" i="15"/>
  <c r="Q902" i="15"/>
  <c r="R902" i="15"/>
  <c r="Q903" i="15"/>
  <c r="R903" i="15"/>
  <c r="Q904" i="15"/>
  <c r="R904" i="15"/>
  <c r="Q905" i="15"/>
  <c r="R905" i="15"/>
  <c r="Q906" i="15"/>
  <c r="R906" i="15"/>
  <c r="Q907" i="15"/>
  <c r="R907" i="15"/>
  <c r="Q908" i="15"/>
  <c r="R908" i="15"/>
  <c r="Q909" i="15"/>
  <c r="R909" i="15"/>
  <c r="Q910" i="15"/>
  <c r="R910" i="15"/>
  <c r="Q911" i="15"/>
  <c r="R911" i="15"/>
  <c r="Q912" i="15"/>
  <c r="R912" i="15"/>
  <c r="Q913" i="15"/>
  <c r="R913" i="15"/>
  <c r="Q914" i="15"/>
  <c r="R914" i="15"/>
  <c r="Q915" i="15"/>
  <c r="R915" i="15"/>
  <c r="Q916" i="15"/>
  <c r="R916" i="15"/>
  <c r="Q917" i="15"/>
  <c r="R917" i="15"/>
  <c r="Q918" i="15"/>
  <c r="R918" i="15"/>
  <c r="Q919" i="15"/>
  <c r="R919" i="15"/>
  <c r="Q920" i="15"/>
  <c r="R920" i="15"/>
  <c r="Q921" i="15"/>
  <c r="R921" i="15"/>
  <c r="Q922" i="15"/>
  <c r="R922" i="15"/>
  <c r="Q923" i="15"/>
  <c r="R923" i="15"/>
  <c r="Q924" i="15"/>
  <c r="R924" i="15"/>
  <c r="Q925" i="15"/>
  <c r="R925" i="15"/>
  <c r="Q926" i="15"/>
  <c r="R926" i="15"/>
  <c r="Q927" i="15"/>
  <c r="R927" i="15"/>
  <c r="Q928" i="15"/>
  <c r="R928" i="15"/>
  <c r="Q929" i="15"/>
  <c r="R929" i="15"/>
  <c r="Q930" i="15"/>
  <c r="R930" i="15"/>
  <c r="Q931" i="15"/>
  <c r="R931" i="15"/>
  <c r="Q932" i="15"/>
  <c r="R932" i="15"/>
  <c r="Q933" i="15"/>
  <c r="R933" i="15"/>
  <c r="Q934" i="15"/>
  <c r="R934" i="15"/>
  <c r="Q935" i="15"/>
  <c r="R935" i="15"/>
  <c r="Q936" i="15"/>
  <c r="R936" i="15"/>
  <c r="Q937" i="15"/>
  <c r="R937" i="15"/>
  <c r="Q938" i="15"/>
  <c r="R938" i="15"/>
  <c r="Q939" i="15"/>
  <c r="R939" i="15"/>
  <c r="Q940" i="15"/>
  <c r="R940" i="15"/>
  <c r="Q941" i="15"/>
  <c r="R941" i="15"/>
  <c r="Q942" i="15"/>
  <c r="R942" i="15"/>
  <c r="Q943" i="15"/>
  <c r="R943" i="15"/>
  <c r="Q944" i="15"/>
  <c r="R944" i="15"/>
  <c r="Q945" i="15"/>
  <c r="R945" i="15"/>
  <c r="Q946" i="15"/>
  <c r="R946" i="15"/>
  <c r="Q947" i="15"/>
  <c r="R947" i="15"/>
  <c r="Q948" i="15"/>
  <c r="R948" i="15"/>
  <c r="Q949" i="15"/>
  <c r="R949" i="15"/>
  <c r="Q950" i="15"/>
  <c r="R950" i="15"/>
  <c r="Q951" i="15"/>
  <c r="R951" i="15"/>
  <c r="Q952" i="15"/>
  <c r="R952" i="15"/>
  <c r="Q953" i="15"/>
  <c r="R953" i="15"/>
  <c r="Q954" i="15"/>
  <c r="R954" i="15"/>
  <c r="Q955" i="15"/>
  <c r="R955" i="15"/>
  <c r="Q956" i="15"/>
  <c r="R956" i="15"/>
  <c r="Q957" i="15"/>
  <c r="R957" i="15"/>
  <c r="Q958" i="15"/>
  <c r="R958" i="15"/>
  <c r="Q959" i="15"/>
  <c r="R959" i="15"/>
  <c r="Q960" i="15"/>
  <c r="R960" i="15"/>
  <c r="Q961" i="15"/>
  <c r="R961" i="15"/>
  <c r="Q962" i="15"/>
  <c r="R962" i="15"/>
  <c r="Q963" i="15"/>
  <c r="R963" i="15"/>
  <c r="Q964" i="15"/>
  <c r="R964" i="15"/>
  <c r="Q965" i="15"/>
  <c r="R965" i="15"/>
  <c r="Q966" i="15"/>
  <c r="R966" i="15"/>
  <c r="Q967" i="15"/>
  <c r="R967" i="15"/>
  <c r="Q968" i="15"/>
  <c r="R968" i="15"/>
  <c r="Q969" i="15"/>
  <c r="R969" i="15"/>
  <c r="Q970" i="15"/>
  <c r="R970" i="15"/>
  <c r="Q971" i="15"/>
  <c r="R971" i="15"/>
  <c r="Q972" i="15"/>
  <c r="R972" i="15"/>
  <c r="Q973" i="15"/>
  <c r="R973" i="15"/>
  <c r="Q974" i="15"/>
  <c r="R974" i="15"/>
  <c r="Q975" i="15"/>
  <c r="R975" i="15"/>
  <c r="Q976" i="15"/>
  <c r="R976" i="15"/>
  <c r="Q977" i="15"/>
  <c r="R977" i="15"/>
  <c r="Q978" i="15"/>
  <c r="R978" i="15"/>
  <c r="Q979" i="15"/>
  <c r="R979" i="15"/>
  <c r="Q980" i="15"/>
  <c r="R980" i="15"/>
  <c r="Q981" i="15"/>
  <c r="R981" i="15"/>
  <c r="Q982" i="15"/>
  <c r="R982" i="15"/>
  <c r="Q983" i="15"/>
  <c r="R983" i="15"/>
  <c r="Q984" i="15"/>
  <c r="R984" i="15"/>
  <c r="Q985" i="15"/>
  <c r="R985" i="15"/>
  <c r="Q986" i="15"/>
  <c r="R986" i="15"/>
  <c r="Q987" i="15"/>
  <c r="R987" i="15"/>
  <c r="Q988" i="15"/>
  <c r="R988" i="15"/>
  <c r="Q989" i="15"/>
  <c r="R989" i="15"/>
  <c r="Q990" i="15"/>
  <c r="R990" i="15"/>
  <c r="Q991" i="15"/>
  <c r="R991" i="15"/>
  <c r="Q992" i="15"/>
  <c r="R992" i="15"/>
  <c r="Q993" i="15"/>
  <c r="R993" i="15"/>
  <c r="Q994" i="15"/>
  <c r="R994" i="15"/>
  <c r="Q995" i="15"/>
  <c r="R995" i="15"/>
  <c r="Q996" i="15"/>
  <c r="R996" i="15"/>
  <c r="Q997" i="15"/>
  <c r="R997" i="15"/>
  <c r="Q998" i="15"/>
  <c r="R998" i="15"/>
  <c r="Q999" i="15"/>
  <c r="R999" i="15"/>
  <c r="Q1000" i="15"/>
  <c r="R1000" i="15"/>
  <c r="Q1001" i="15"/>
  <c r="R1001" i="15"/>
  <c r="Q1002" i="15"/>
  <c r="R1002" i="15"/>
  <c r="Q1003" i="15"/>
  <c r="R1003" i="15"/>
  <c r="Q1004" i="15"/>
  <c r="R1004" i="15"/>
  <c r="Q1005" i="15"/>
  <c r="R1005" i="15"/>
  <c r="Q1006" i="15"/>
  <c r="R1006" i="15"/>
  <c r="Q1007" i="15"/>
  <c r="R1007" i="15"/>
  <c r="Q1008" i="15"/>
  <c r="R1008" i="15"/>
  <c r="Q1009" i="15"/>
  <c r="R1009" i="15"/>
  <c r="R5" i="15"/>
  <c r="Q5" i="15"/>
  <c r="D115" i="15"/>
  <c r="AO801" i="15" l="1"/>
  <c r="AO802" i="15"/>
  <c r="AO803" i="15"/>
  <c r="AO804" i="15"/>
  <c r="AO805" i="15"/>
  <c r="AO806" i="15"/>
  <c r="AO807" i="15"/>
  <c r="AO808" i="15"/>
  <c r="AO809" i="15"/>
  <c r="AO810" i="15"/>
  <c r="AO811" i="15"/>
  <c r="AO812" i="15"/>
  <c r="AO813" i="15"/>
  <c r="AO814" i="15"/>
  <c r="AO815" i="15"/>
  <c r="AO816" i="15"/>
  <c r="AO817" i="15"/>
  <c r="AO818" i="15"/>
  <c r="AO819" i="15"/>
  <c r="AO820" i="15"/>
  <c r="AO821" i="15"/>
  <c r="AO822" i="15"/>
  <c r="AO823" i="15"/>
  <c r="AO824" i="15"/>
  <c r="AO825" i="15"/>
  <c r="AO826" i="15"/>
  <c r="AO827" i="15"/>
  <c r="AO828" i="15"/>
  <c r="AO829" i="15"/>
  <c r="AO830" i="15"/>
  <c r="AO831" i="15"/>
  <c r="AO832" i="15"/>
  <c r="AO833" i="15"/>
  <c r="AO834" i="15"/>
  <c r="AO835" i="15"/>
  <c r="AO836" i="15"/>
  <c r="AO837" i="15"/>
  <c r="AO838" i="15"/>
  <c r="AO839" i="15"/>
  <c r="AO840" i="15"/>
  <c r="AO841" i="15"/>
  <c r="AO842" i="15"/>
  <c r="AO843" i="15"/>
  <c r="AO844" i="15"/>
  <c r="AO845" i="15"/>
  <c r="AO846" i="15"/>
  <c r="AO847" i="15"/>
  <c r="AO848" i="15"/>
  <c r="AO849" i="15"/>
  <c r="AO850" i="15"/>
  <c r="AO851" i="15"/>
  <c r="AO852" i="15"/>
  <c r="AO853" i="15"/>
  <c r="AO854" i="15"/>
  <c r="AO855" i="15"/>
  <c r="AO856" i="15"/>
  <c r="AO857" i="15"/>
  <c r="AO858" i="15"/>
  <c r="AO859" i="15"/>
  <c r="AO860" i="15"/>
  <c r="AO861" i="15"/>
  <c r="AO862" i="15"/>
  <c r="AO863" i="15"/>
  <c r="AO864" i="15"/>
  <c r="AO865" i="15"/>
  <c r="AO866" i="15"/>
  <c r="AO867" i="15"/>
  <c r="AO868" i="15"/>
  <c r="AO869" i="15"/>
  <c r="AO870" i="15"/>
  <c r="AO871" i="15"/>
  <c r="AO872" i="15"/>
  <c r="AO873" i="15"/>
  <c r="AO874" i="15"/>
  <c r="AO875" i="15"/>
  <c r="AO876" i="15"/>
  <c r="AO877" i="15"/>
  <c r="AO878" i="15"/>
  <c r="AO879" i="15"/>
  <c r="AO880" i="15"/>
  <c r="AO881" i="15"/>
  <c r="AO882" i="15"/>
  <c r="AO883" i="15"/>
  <c r="AO884" i="15"/>
  <c r="AO885" i="15"/>
  <c r="AO886" i="15"/>
  <c r="AO887" i="15"/>
  <c r="AO888" i="15"/>
  <c r="AO889" i="15"/>
  <c r="AO890" i="15"/>
  <c r="AO891" i="15"/>
  <c r="AO892" i="15"/>
  <c r="AO893" i="15"/>
  <c r="AO894" i="15"/>
  <c r="AO895" i="15"/>
  <c r="AO896" i="15"/>
  <c r="AO897" i="15"/>
  <c r="AO898" i="15"/>
  <c r="AO899" i="15"/>
  <c r="AO900" i="15"/>
  <c r="AO901" i="15"/>
  <c r="AO902" i="15"/>
  <c r="AO903" i="15"/>
  <c r="AO904" i="15"/>
  <c r="AO905" i="15"/>
  <c r="AO906" i="15"/>
  <c r="AO907" i="15"/>
  <c r="AO908" i="15"/>
  <c r="AO909" i="15"/>
  <c r="AO910" i="15"/>
  <c r="AO911" i="15"/>
  <c r="AO912" i="15"/>
  <c r="AO913" i="15"/>
  <c r="AO914" i="15"/>
  <c r="AO915" i="15"/>
  <c r="AO916" i="15"/>
  <c r="AO917" i="15"/>
  <c r="AO918" i="15"/>
  <c r="AO919" i="15"/>
  <c r="AO920" i="15"/>
  <c r="AO921" i="15"/>
  <c r="AO922" i="15"/>
  <c r="AO923" i="15"/>
  <c r="AO924" i="15"/>
  <c r="AO925" i="15"/>
  <c r="AO926" i="15"/>
  <c r="AO927" i="15"/>
  <c r="AO928" i="15"/>
  <c r="AO929" i="15"/>
  <c r="AO930" i="15"/>
  <c r="AO931" i="15"/>
  <c r="AO932" i="15"/>
  <c r="AO933" i="15"/>
  <c r="AO934" i="15"/>
  <c r="AO935" i="15"/>
  <c r="AO936" i="15"/>
  <c r="AO937" i="15"/>
  <c r="EWZ2" i="10" l="1"/>
  <c r="EXD2" i="10"/>
  <c r="EXH2" i="10"/>
  <c r="EXL2" i="10"/>
  <c r="EXP2" i="10"/>
  <c r="EXT2" i="10"/>
  <c r="EXX2" i="10"/>
  <c r="EYB2" i="10"/>
  <c r="EYF2" i="10"/>
  <c r="EYJ2" i="10"/>
  <c r="EYN2" i="10"/>
  <c r="EYR2" i="10"/>
  <c r="EYV2" i="10"/>
  <c r="EYZ2" i="10"/>
  <c r="EZD2" i="10"/>
  <c r="EZH2" i="10"/>
  <c r="EZL2" i="10"/>
  <c r="EZP2" i="10"/>
  <c r="EZT2" i="10"/>
  <c r="EZX2" i="10"/>
  <c r="FAB2" i="10"/>
  <c r="FAF2" i="10"/>
  <c r="FAJ2" i="10"/>
  <c r="FAN2" i="10"/>
  <c r="FAR2" i="10"/>
  <c r="FAV2" i="10"/>
  <c r="FAZ2" i="10"/>
  <c r="FBD2" i="10"/>
  <c r="FBH2" i="10"/>
  <c r="FBL2" i="10"/>
  <c r="FBP2" i="10"/>
  <c r="FBT2" i="10"/>
  <c r="FBX2" i="10"/>
  <c r="FCB2" i="10"/>
  <c r="FCF2" i="10"/>
  <c r="FCJ2" i="10"/>
  <c r="FCN2" i="10"/>
  <c r="FCR2" i="10"/>
  <c r="FCV2" i="10"/>
  <c r="FCZ2" i="10"/>
  <c r="FDD2" i="10"/>
  <c r="FDH2" i="10"/>
  <c r="FDL2" i="10"/>
  <c r="FDP2" i="10"/>
  <c r="FDT2" i="10"/>
  <c r="FDX2" i="10"/>
  <c r="FEB2" i="10"/>
  <c r="FEF2" i="10"/>
  <c r="FEJ2" i="10"/>
  <c r="FEN2" i="10"/>
  <c r="FER2" i="10"/>
  <c r="FEV2" i="10"/>
  <c r="FEZ2" i="10"/>
  <c r="FFD2" i="10"/>
  <c r="FFH2" i="10"/>
  <c r="FFL2" i="10"/>
  <c r="FFP2" i="10"/>
  <c r="FFT2" i="10"/>
  <c r="FFX2" i="10"/>
  <c r="FGB2" i="10"/>
  <c r="FGF2" i="10"/>
  <c r="FGJ2" i="10"/>
  <c r="FGN2" i="10"/>
  <c r="FGR2" i="10"/>
  <c r="FGV2" i="10"/>
  <c r="FGZ2" i="10"/>
  <c r="FHD2" i="10"/>
  <c r="FHH2" i="10"/>
  <c r="FHL2" i="10"/>
  <c r="FHP2" i="10"/>
  <c r="FHT2" i="10"/>
  <c r="FHX2" i="10"/>
  <c r="FIB2" i="10"/>
  <c r="FIF2" i="10"/>
  <c r="FIJ2" i="10"/>
  <c r="FIN2" i="10"/>
  <c r="FIR2" i="10"/>
  <c r="FIV2" i="10"/>
  <c r="FIZ2" i="10"/>
  <c r="FJD2" i="10"/>
  <c r="FJH2" i="10"/>
  <c r="FJL2" i="10"/>
  <c r="FJP2" i="10"/>
  <c r="FJT2" i="10"/>
  <c r="FJX2" i="10"/>
  <c r="FKB2" i="10"/>
  <c r="FKF2" i="10"/>
  <c r="FKJ2" i="10"/>
  <c r="FKN2" i="10"/>
  <c r="FKR2" i="10"/>
  <c r="FKV2" i="10"/>
  <c r="FKZ2" i="10"/>
  <c r="FLD2" i="10"/>
  <c r="FLH2" i="10"/>
  <c r="FLL2" i="10"/>
  <c r="FLP2" i="10"/>
  <c r="FLT2" i="10"/>
  <c r="FLX2" i="10"/>
  <c r="FMB2" i="10"/>
  <c r="FMF2" i="10"/>
  <c r="FMJ2" i="10"/>
  <c r="FMN2" i="10"/>
  <c r="FMR2" i="10"/>
  <c r="FMV2" i="10"/>
  <c r="FMZ2" i="10"/>
  <c r="FND2" i="10"/>
  <c r="FNH2" i="10"/>
  <c r="FNL2" i="10"/>
  <c r="FNP2" i="10"/>
  <c r="FNT2" i="10"/>
  <c r="FNX2" i="10"/>
  <c r="FOB2" i="10"/>
  <c r="FOF2" i="10"/>
  <c r="FOJ2" i="10"/>
  <c r="FON2" i="10"/>
  <c r="FOR2" i="10"/>
  <c r="FOV2" i="10"/>
  <c r="FOZ2" i="10"/>
  <c r="FPD2" i="10"/>
  <c r="FPH2" i="10"/>
  <c r="FPL2" i="10"/>
  <c r="FPP2" i="10"/>
  <c r="FPT2" i="10"/>
  <c r="FPX2" i="10"/>
  <c r="FQB2" i="10"/>
  <c r="FQF2" i="10"/>
  <c r="FQJ2" i="10"/>
  <c r="FQN2" i="10"/>
  <c r="FQR2" i="10"/>
  <c r="FQV2" i="10"/>
  <c r="FQZ2" i="10"/>
  <c r="FRD2" i="10"/>
  <c r="FRH2" i="10"/>
  <c r="FRL2" i="10"/>
  <c r="FRP2" i="10"/>
  <c r="FRT2" i="10"/>
  <c r="FRX2" i="10"/>
  <c r="FSB2" i="10"/>
  <c r="FSF2" i="10"/>
  <c r="FSJ2" i="10"/>
  <c r="FSN2" i="10"/>
  <c r="FSR2" i="10"/>
  <c r="FSV2" i="10"/>
  <c r="FSZ2" i="10"/>
  <c r="FTD2" i="10"/>
  <c r="FTH2" i="10"/>
  <c r="FTL2" i="10"/>
  <c r="FTP2" i="10"/>
  <c r="FTT2" i="10"/>
  <c r="FTX2" i="10"/>
  <c r="FUB2" i="10"/>
  <c r="FUF2" i="10"/>
  <c r="FUJ2" i="10"/>
  <c r="FUN2" i="10"/>
  <c r="FUR2" i="10"/>
  <c r="FUV2" i="10"/>
  <c r="FUZ2" i="10"/>
  <c r="FVD2" i="10"/>
  <c r="FVH2" i="10"/>
  <c r="FVL2" i="10"/>
  <c r="FVP2" i="10"/>
  <c r="FVT2" i="10"/>
  <c r="FVX2" i="10"/>
  <c r="FWB2" i="10"/>
  <c r="FWF2" i="10"/>
  <c r="FWJ2" i="10"/>
  <c r="FWN2" i="10"/>
  <c r="FWR2" i="10"/>
  <c r="FWV2" i="10"/>
  <c r="FWZ2" i="10"/>
  <c r="FXD2" i="10"/>
  <c r="FXH2" i="10"/>
  <c r="FXL2" i="10"/>
  <c r="FXP2" i="10"/>
  <c r="FXT2" i="10"/>
  <c r="FXX2" i="10"/>
  <c r="FYB2" i="10"/>
  <c r="FYF2" i="10"/>
  <c r="FYJ2" i="10"/>
  <c r="FYN2" i="10"/>
  <c r="FYR2" i="10"/>
  <c r="FYV2" i="10"/>
  <c r="FYZ2" i="10"/>
  <c r="FZD2" i="10"/>
  <c r="FZH2" i="10"/>
  <c r="FZL2" i="10"/>
  <c r="FZP2" i="10"/>
  <c r="FZT2" i="10"/>
  <c r="FZX2" i="10"/>
  <c r="GAB2" i="10"/>
  <c r="GAF2" i="10"/>
  <c r="GAJ2" i="10"/>
  <c r="GAN2" i="10"/>
  <c r="GAR2" i="10"/>
  <c r="GAV2" i="10"/>
  <c r="GAZ2" i="10"/>
  <c r="GBD2" i="10"/>
  <c r="GBH2" i="10"/>
  <c r="GBL2" i="10"/>
  <c r="GBP2" i="10"/>
  <c r="GBT2" i="10"/>
  <c r="GBX2" i="10"/>
  <c r="GCB2" i="10"/>
  <c r="GCF2" i="10"/>
  <c r="GCJ2" i="10"/>
  <c r="GCN2" i="10"/>
  <c r="GCR2" i="10"/>
  <c r="GCV2" i="10"/>
  <c r="GCZ2" i="10"/>
  <c r="GDD2" i="10"/>
  <c r="GDH2" i="10"/>
  <c r="GDL2" i="10"/>
  <c r="GDP2" i="10"/>
  <c r="GDT2" i="10"/>
  <c r="GDX2" i="10"/>
  <c r="GEB2" i="10"/>
  <c r="GEF2" i="10"/>
  <c r="GEJ2" i="10"/>
  <c r="GEN2" i="10"/>
  <c r="GER2" i="10"/>
  <c r="GEV2" i="10"/>
  <c r="GEZ2" i="10"/>
  <c r="GFD2" i="10"/>
  <c r="GFH2" i="10"/>
  <c r="GFL2" i="10"/>
  <c r="GFP2" i="10"/>
  <c r="GFT2" i="10"/>
  <c r="GFX2" i="10"/>
  <c r="GGB2" i="10"/>
  <c r="GGF2" i="10"/>
  <c r="GGJ2" i="10"/>
  <c r="GGN2" i="10"/>
  <c r="GGR2" i="10"/>
  <c r="GGV2" i="10"/>
  <c r="GGZ2" i="10"/>
  <c r="GHD2" i="10"/>
  <c r="GHH2" i="10"/>
  <c r="GHL2" i="10"/>
  <c r="GHP2" i="10"/>
  <c r="GHT2" i="10"/>
  <c r="GHX2" i="10"/>
  <c r="GIB2" i="10"/>
  <c r="GIF2" i="10"/>
  <c r="GIJ2" i="10"/>
  <c r="GIN2" i="10"/>
  <c r="GIR2" i="10"/>
  <c r="GIV2" i="10"/>
  <c r="GIZ2" i="10"/>
  <c r="GJD2" i="10"/>
  <c r="GJH2" i="10"/>
  <c r="GJL2" i="10"/>
  <c r="GJP2" i="10"/>
  <c r="GJT2" i="10"/>
  <c r="GJX2" i="10"/>
  <c r="GKB2" i="10"/>
  <c r="GKF2" i="10"/>
  <c r="GKJ2" i="10"/>
  <c r="GKN2" i="10"/>
  <c r="GKR2" i="10"/>
  <c r="GKV2" i="10"/>
  <c r="GKZ2" i="10"/>
  <c r="GLD2" i="10"/>
  <c r="GLH2" i="10"/>
  <c r="GLL2" i="10"/>
  <c r="GLP2" i="10"/>
  <c r="GLT2" i="10"/>
  <c r="GLX2" i="10"/>
  <c r="GMB2" i="10"/>
  <c r="GMF2" i="10"/>
  <c r="GMJ2" i="10"/>
  <c r="GMN2" i="10"/>
  <c r="GMR2" i="10"/>
  <c r="GMV2" i="10"/>
  <c r="GMZ2" i="10"/>
  <c r="GND2" i="10"/>
  <c r="GNH2" i="10"/>
  <c r="GNL2" i="10"/>
  <c r="GNP2" i="10"/>
  <c r="GNT2" i="10"/>
  <c r="GNX2" i="10"/>
  <c r="GOB2" i="10"/>
  <c r="GOF2" i="10"/>
  <c r="GOJ2" i="10"/>
  <c r="GON2" i="10"/>
  <c r="GOR2" i="10"/>
  <c r="GOV2" i="10"/>
  <c r="GOZ2" i="10"/>
  <c r="GPD2" i="10"/>
  <c r="GPH2" i="10"/>
  <c r="GPL2" i="10"/>
  <c r="GPP2" i="10"/>
  <c r="GPT2" i="10"/>
  <c r="GPX2" i="10"/>
  <c r="GQB2" i="10"/>
  <c r="GQF2" i="10"/>
  <c r="GQJ2" i="10"/>
  <c r="GQN2" i="10"/>
  <c r="GQR2" i="10"/>
  <c r="GQV2" i="10"/>
  <c r="GQZ2" i="10"/>
  <c r="GRD2" i="10"/>
  <c r="GRH2" i="10"/>
  <c r="GRL2" i="10"/>
  <c r="GRP2" i="10"/>
  <c r="GRT2" i="10"/>
  <c r="GRX2" i="10"/>
  <c r="GSB2" i="10"/>
  <c r="GSF2" i="10"/>
  <c r="GSJ2" i="10"/>
  <c r="GSN2" i="10"/>
  <c r="GSR2" i="10"/>
  <c r="GSV2" i="10"/>
  <c r="GSZ2" i="10"/>
  <c r="GTD2" i="10"/>
  <c r="GTH2" i="10"/>
  <c r="GTL2" i="10"/>
  <c r="GTP2" i="10"/>
  <c r="GTT2" i="10"/>
  <c r="GTX2" i="10"/>
  <c r="GUB2" i="10"/>
  <c r="GUF2" i="10"/>
  <c r="GUJ2" i="10"/>
  <c r="GUN2" i="10"/>
  <c r="GUR2" i="10"/>
  <c r="GUV2" i="10"/>
  <c r="GUZ2" i="10"/>
  <c r="GVD2" i="10"/>
  <c r="GVH2" i="10"/>
  <c r="GVL2" i="10"/>
  <c r="GVP2" i="10"/>
  <c r="GVT2" i="10"/>
  <c r="GVX2" i="10"/>
  <c r="GWB2" i="10"/>
  <c r="GWF2" i="10"/>
  <c r="GWJ2" i="10"/>
  <c r="GWN2" i="10"/>
  <c r="GWR2" i="10"/>
  <c r="GWV2" i="10"/>
  <c r="GWZ2" i="10"/>
  <c r="GXD2" i="10"/>
  <c r="GXH2" i="10"/>
  <c r="GXL2" i="10"/>
  <c r="GXP2" i="10"/>
  <c r="GXT2" i="10"/>
  <c r="GXX2" i="10"/>
  <c r="GYB2" i="10"/>
  <c r="GYF2" i="10"/>
  <c r="GYJ2" i="10"/>
  <c r="GYN2" i="10"/>
  <c r="GYR2" i="10"/>
  <c r="GYV2" i="10"/>
  <c r="GYZ2" i="10"/>
  <c r="GZD2" i="10"/>
  <c r="GZH2" i="10"/>
  <c r="GZL2" i="10"/>
  <c r="GZP2" i="10"/>
  <c r="GZT2" i="10"/>
  <c r="GZX2" i="10"/>
  <c r="HAB2" i="10"/>
  <c r="HAF2" i="10"/>
  <c r="HAJ2" i="10"/>
  <c r="HAN2" i="10"/>
  <c r="HAR2" i="10"/>
  <c r="HAV2" i="10"/>
  <c r="HAZ2" i="10"/>
  <c r="HBD2" i="10"/>
  <c r="HBH2" i="10"/>
  <c r="HBL2" i="10"/>
  <c r="HBP2" i="10"/>
  <c r="HBT2" i="10"/>
  <c r="HBX2" i="10"/>
  <c r="HCB2" i="10"/>
  <c r="HCF2" i="10"/>
  <c r="HCJ2" i="10"/>
  <c r="HCN2" i="10"/>
  <c r="HCR2" i="10"/>
  <c r="HCV2" i="10"/>
  <c r="HCZ2" i="10"/>
  <c r="HDD2" i="10"/>
  <c r="HDH2" i="10"/>
  <c r="HDL2" i="10"/>
  <c r="HDP2" i="10"/>
  <c r="HDT2" i="10"/>
  <c r="HDX2" i="10"/>
  <c r="HEB2" i="10"/>
  <c r="HEF2" i="10"/>
  <c r="HEJ2" i="10"/>
  <c r="HEN2" i="10"/>
  <c r="HER2" i="10"/>
  <c r="HEV2" i="10"/>
  <c r="HEZ2" i="10"/>
  <c r="HFD2" i="10"/>
  <c r="HFH2" i="10"/>
  <c r="HFL2" i="10"/>
  <c r="HFP2" i="10"/>
  <c r="HFT2" i="10"/>
  <c r="HFX2" i="10"/>
  <c r="HGB2" i="10"/>
  <c r="HGF2" i="10"/>
  <c r="HGJ2" i="10"/>
  <c r="HGN2" i="10"/>
  <c r="HGR2" i="10"/>
  <c r="HGV2" i="10"/>
  <c r="HGZ2" i="10"/>
  <c r="HHD2" i="10"/>
  <c r="HHH2" i="10"/>
  <c r="HHL2" i="10"/>
  <c r="HHP2" i="10"/>
  <c r="HHT2" i="10"/>
  <c r="HHX2" i="10"/>
  <c r="HIB2" i="10"/>
  <c r="HIF2" i="10"/>
  <c r="HIJ2" i="10"/>
  <c r="HIN2" i="10"/>
  <c r="HIR2" i="10"/>
  <c r="HIV2" i="10"/>
  <c r="HIZ2" i="10"/>
  <c r="HJD2" i="10"/>
  <c r="HJH2" i="10"/>
  <c r="HJL2" i="10"/>
  <c r="HJP2" i="10"/>
  <c r="HJT2" i="10"/>
  <c r="HJX2" i="10"/>
  <c r="HKB2" i="10"/>
  <c r="HKF2" i="10"/>
  <c r="HKJ2" i="10"/>
  <c r="HKN2" i="10"/>
  <c r="HKR2" i="10"/>
  <c r="HKV2" i="10"/>
  <c r="HKZ2" i="10"/>
  <c r="HLD2" i="10"/>
  <c r="HLH2" i="10"/>
  <c r="HLL2" i="10"/>
  <c r="HLP2" i="10"/>
  <c r="HLT2" i="10"/>
  <c r="HLX2" i="10"/>
  <c r="HMB2" i="10"/>
  <c r="HMF2" i="10"/>
  <c r="HMJ2" i="10"/>
  <c r="HMN2" i="10"/>
  <c r="HMR2" i="10"/>
  <c r="HMV2" i="10"/>
  <c r="HMZ2" i="10"/>
  <c r="HND2" i="10"/>
  <c r="HNH2" i="10"/>
  <c r="HNL2" i="10"/>
  <c r="HNP2" i="10"/>
  <c r="HNT2" i="10"/>
  <c r="HNX2" i="10"/>
  <c r="HOB2" i="10"/>
  <c r="HOF2" i="10"/>
  <c r="HOJ2" i="10"/>
  <c r="HON2" i="10"/>
  <c r="HOR2" i="10"/>
  <c r="HOV2" i="10"/>
  <c r="HOZ2" i="10"/>
  <c r="HPD2" i="10"/>
  <c r="HPH2" i="10"/>
  <c r="HPL2" i="10"/>
  <c r="HPP2" i="10"/>
  <c r="HPT2" i="10"/>
  <c r="HPX2" i="10"/>
  <c r="HQB2" i="10"/>
  <c r="HQF2" i="10"/>
  <c r="HQJ2" i="10"/>
  <c r="HQN2" i="10"/>
  <c r="HQR2" i="10"/>
  <c r="HQV2" i="10"/>
  <c r="HQZ2" i="10"/>
  <c r="HRD2" i="10"/>
  <c r="HRH2" i="10"/>
  <c r="HRL2" i="10"/>
  <c r="HRP2" i="10"/>
  <c r="HRT2" i="10"/>
  <c r="HRX2" i="10"/>
  <c r="HSB2" i="10"/>
  <c r="HSF2" i="10"/>
  <c r="HSJ2" i="10"/>
  <c r="HSN2" i="10"/>
  <c r="HSR2" i="10"/>
  <c r="HSV2" i="10"/>
  <c r="HSZ2" i="10"/>
  <c r="HTD2" i="10"/>
  <c r="HTH2" i="10"/>
  <c r="HTL2" i="10"/>
  <c r="HTP2" i="10"/>
  <c r="HTT2" i="10"/>
  <c r="HTX2" i="10"/>
  <c r="HUB2" i="10"/>
  <c r="HUF2" i="10"/>
  <c r="HUJ2" i="10"/>
  <c r="HUN2" i="10"/>
  <c r="HUR2" i="10"/>
  <c r="HUV2" i="10"/>
  <c r="HUZ2" i="10"/>
  <c r="HVD2" i="10"/>
  <c r="HVH2" i="10"/>
  <c r="HVL2" i="10"/>
  <c r="HVP2" i="10"/>
  <c r="HVT2" i="10"/>
  <c r="HVX2" i="10"/>
  <c r="HWB2" i="10"/>
  <c r="HWF2" i="10"/>
  <c r="HWJ2" i="10"/>
  <c r="HWN2" i="10"/>
  <c r="HWR2" i="10"/>
  <c r="HWV2" i="10"/>
  <c r="HWZ2" i="10"/>
  <c r="HXD2" i="10"/>
  <c r="HXH2" i="10"/>
  <c r="HXL2" i="10"/>
  <c r="HXP2" i="10"/>
  <c r="HXT2" i="10"/>
  <c r="HXX2" i="10"/>
  <c r="HYB2" i="10"/>
  <c r="HYF2" i="10"/>
  <c r="HYJ2" i="10"/>
  <c r="HYN2" i="10"/>
  <c r="HYR2" i="10"/>
  <c r="HYV2" i="10"/>
  <c r="HYZ2" i="10"/>
  <c r="HZD2" i="10"/>
  <c r="HZH2" i="10"/>
  <c r="HZL2" i="10"/>
  <c r="HZP2" i="10"/>
  <c r="HZT2" i="10"/>
  <c r="HZX2" i="10"/>
  <c r="IAB2" i="10"/>
  <c r="IAF2" i="10"/>
  <c r="IAJ2" i="10"/>
  <c r="IAN2" i="10"/>
  <c r="IAR2" i="10"/>
  <c r="IAV2" i="10"/>
  <c r="IAZ2" i="10"/>
  <c r="IBD2" i="10"/>
  <c r="IBH2" i="10"/>
  <c r="IBL2" i="10"/>
  <c r="IBP2" i="10"/>
  <c r="IBT2" i="10"/>
  <c r="IBX2" i="10"/>
  <c r="ICB2" i="10"/>
  <c r="ICF2" i="10"/>
  <c r="ICJ2" i="10"/>
  <c r="ICN2" i="10"/>
  <c r="ICR2" i="10"/>
  <c r="ICV2" i="10"/>
  <c r="ICZ2" i="10"/>
  <c r="IDD2" i="10"/>
  <c r="IDH2" i="10"/>
  <c r="IDL2" i="10"/>
  <c r="IDP2" i="10"/>
  <c r="IDT2" i="10"/>
  <c r="IDX2" i="10"/>
  <c r="IEB2" i="10"/>
  <c r="IEF2" i="10"/>
  <c r="IEJ2" i="10"/>
  <c r="IEN2" i="10"/>
  <c r="IER2" i="10"/>
  <c r="IEV2" i="10"/>
  <c r="IEZ2" i="10"/>
  <c r="IFD2" i="10"/>
  <c r="IFH2" i="10"/>
  <c r="IFL2" i="10"/>
  <c r="IFP2" i="10"/>
  <c r="IFT2" i="10"/>
  <c r="IFX2" i="10"/>
  <c r="IGB2" i="10"/>
  <c r="IGF2" i="10"/>
  <c r="IGJ2" i="10"/>
  <c r="IGN2" i="10"/>
  <c r="IGR2" i="10"/>
  <c r="IGV2" i="10"/>
  <c r="IGZ2" i="10"/>
  <c r="IHD2" i="10"/>
  <c r="IHH2" i="10"/>
  <c r="IHL2" i="10"/>
  <c r="IHP2" i="10"/>
  <c r="IHT2" i="10"/>
  <c r="IHX2" i="10"/>
  <c r="IIB2" i="10"/>
  <c r="IIF2" i="10"/>
  <c r="IIJ2" i="10"/>
  <c r="IIN2" i="10"/>
  <c r="IIR2" i="10"/>
  <c r="IIV2" i="10"/>
  <c r="IIZ2" i="10"/>
  <c r="IJD2" i="10"/>
  <c r="IJH2" i="10"/>
  <c r="IJL2" i="10"/>
  <c r="IJP2" i="10"/>
  <c r="IJT2" i="10"/>
  <c r="IJX2" i="10"/>
  <c r="IKB2" i="10"/>
  <c r="IKF2" i="10"/>
  <c r="IKJ2" i="10"/>
  <c r="IKN2" i="10"/>
  <c r="IKR2" i="10"/>
  <c r="IKV2" i="10"/>
  <c r="IKZ2" i="10"/>
  <c r="ILD2" i="10"/>
  <c r="ILH2" i="10"/>
  <c r="ILL2" i="10"/>
  <c r="ILP2" i="10"/>
  <c r="ILT2" i="10"/>
  <c r="ILX2" i="10"/>
  <c r="IMB2" i="10"/>
  <c r="IMF2" i="10"/>
  <c r="IMJ2" i="10"/>
  <c r="IMN2" i="10"/>
  <c r="IMR2" i="10"/>
  <c r="IMV2" i="10"/>
  <c r="IMZ2" i="10"/>
  <c r="IND2" i="10"/>
  <c r="INH2" i="10"/>
  <c r="INL2" i="10"/>
  <c r="INP2" i="10"/>
  <c r="INT2" i="10"/>
  <c r="INX2" i="10"/>
  <c r="IOB2" i="10"/>
  <c r="IOF2" i="10"/>
  <c r="IOJ2" i="10"/>
  <c r="ION2" i="10"/>
  <c r="IOR2" i="10"/>
  <c r="IOV2" i="10"/>
  <c r="IOZ2" i="10"/>
  <c r="IPD2" i="10"/>
  <c r="IPH2" i="10"/>
  <c r="IPL2" i="10"/>
  <c r="IPP2" i="10"/>
  <c r="IPT2" i="10"/>
  <c r="IPX2" i="10"/>
  <c r="IQB2" i="10"/>
  <c r="IQF2" i="10"/>
  <c r="IQJ2" i="10"/>
  <c r="IQN2" i="10"/>
  <c r="IQR2" i="10"/>
  <c r="IQV2" i="10"/>
  <c r="IQZ2" i="10"/>
  <c r="IRD2" i="10"/>
  <c r="IRH2" i="10"/>
  <c r="IRL2" i="10"/>
  <c r="IRP2" i="10"/>
  <c r="IRT2" i="10"/>
  <c r="IRX2" i="10"/>
  <c r="ISB2" i="10"/>
  <c r="ISF2" i="10"/>
  <c r="ISJ2" i="10"/>
  <c r="ISN2" i="10"/>
  <c r="ISR2" i="10"/>
  <c r="ISV2" i="10"/>
  <c r="ISZ2" i="10"/>
  <c r="ITD2" i="10"/>
  <c r="ITH2" i="10"/>
  <c r="ITL2" i="10"/>
  <c r="ITP2" i="10"/>
  <c r="ITT2" i="10"/>
  <c r="ITX2" i="10"/>
  <c r="IUB2" i="10"/>
  <c r="IUF2" i="10"/>
  <c r="IUJ2" i="10"/>
  <c r="IUN2" i="10"/>
  <c r="IUR2" i="10"/>
  <c r="IUV2" i="10"/>
  <c r="IUZ2" i="10"/>
  <c r="IVD2" i="10"/>
  <c r="IVH2" i="10"/>
  <c r="IVL2" i="10"/>
  <c r="IVP2" i="10"/>
  <c r="IVT2" i="10"/>
  <c r="IVX2" i="10"/>
  <c r="IWB2" i="10"/>
  <c r="IWF2" i="10"/>
  <c r="IWJ2" i="10"/>
  <c r="IWN2" i="10"/>
  <c r="IWR2" i="10"/>
  <c r="IWV2" i="10"/>
  <c r="IWZ2" i="10"/>
  <c r="IXD2" i="10"/>
  <c r="IXH2" i="10"/>
  <c r="IXL2" i="10"/>
  <c r="IXP2" i="10"/>
  <c r="IXT2" i="10"/>
  <c r="IXX2" i="10"/>
  <c r="IYB2" i="10"/>
  <c r="IYF2" i="10"/>
  <c r="IYJ2" i="10"/>
  <c r="IYN2" i="10"/>
  <c r="IYR2" i="10"/>
  <c r="IYV2" i="10"/>
  <c r="IYZ2" i="10"/>
  <c r="IZD2" i="10"/>
  <c r="IZH2" i="10"/>
  <c r="IZL2" i="10"/>
  <c r="IZP2" i="10"/>
  <c r="IZT2" i="10"/>
  <c r="IZX2" i="10"/>
  <c r="JAB2" i="10"/>
  <c r="JAF2" i="10"/>
  <c r="JAJ2" i="10"/>
  <c r="JAN2" i="10"/>
  <c r="JAR2" i="10"/>
  <c r="JAV2" i="10"/>
  <c r="JAZ2" i="10"/>
  <c r="JBD2" i="10"/>
  <c r="JBH2" i="10"/>
  <c r="EVX2" i="10"/>
  <c r="EWB2" i="10"/>
  <c r="EWF2" i="10"/>
  <c r="EWJ2" i="10"/>
  <c r="EWN2" i="10"/>
  <c r="EWR2" i="10"/>
  <c r="EWV2" i="10"/>
  <c r="EVT2" i="10"/>
  <c r="F40" i="15" l="1"/>
  <c r="AO40" i="15" s="1"/>
  <c r="E52" i="15" l="1"/>
  <c r="E53" i="15"/>
  <c r="D52" i="15"/>
  <c r="A52" i="15"/>
  <c r="F52" i="15"/>
  <c r="G52" i="15"/>
  <c r="H52" i="15"/>
  <c r="J52" i="15"/>
  <c r="K52" i="15"/>
  <c r="L52" i="15"/>
  <c r="AN52" i="15" s="1"/>
  <c r="M52" i="15"/>
  <c r="O52" i="15"/>
  <c r="N52" i="15" s="1"/>
  <c r="AF52" i="15"/>
  <c r="AG52" i="15"/>
  <c r="AH52" i="15"/>
  <c r="AI52" i="15"/>
  <c r="AJ52" i="15"/>
  <c r="AK52" i="15"/>
  <c r="AL52" i="15"/>
  <c r="AM52" i="15"/>
  <c r="A53" i="15"/>
  <c r="D53" i="15"/>
  <c r="F53" i="15"/>
  <c r="G53" i="15"/>
  <c r="H53" i="15"/>
  <c r="AJ53" i="15" s="1"/>
  <c r="J53" i="15"/>
  <c r="K53" i="15"/>
  <c r="L53" i="15"/>
  <c r="AN53" i="15" s="1"/>
  <c r="M53" i="15"/>
  <c r="O53" i="15"/>
  <c r="N53" i="15" s="1"/>
  <c r="AF53" i="15"/>
  <c r="AG53" i="15"/>
  <c r="AH53" i="15"/>
  <c r="AI53" i="15"/>
  <c r="AK53" i="15"/>
  <c r="AL53" i="15"/>
  <c r="AM53" i="15"/>
  <c r="A54" i="15"/>
  <c r="D54" i="15"/>
  <c r="E54" i="15"/>
  <c r="F54" i="15"/>
  <c r="G54" i="15"/>
  <c r="H54" i="15"/>
  <c r="AJ54" i="15" s="1"/>
  <c r="J54" i="15"/>
  <c r="K54" i="15"/>
  <c r="L54" i="15"/>
  <c r="AN54" i="15" s="1"/>
  <c r="M54" i="15"/>
  <c r="O54" i="15"/>
  <c r="N54" i="15" s="1"/>
  <c r="AF54" i="15"/>
  <c r="AG54" i="15"/>
  <c r="AH54" i="15"/>
  <c r="AI54" i="15"/>
  <c r="AK54" i="15"/>
  <c r="AL54" i="15"/>
  <c r="AM54" i="15"/>
  <c r="A55" i="15"/>
  <c r="D55" i="15"/>
  <c r="E55" i="15"/>
  <c r="F55" i="15"/>
  <c r="G55" i="15"/>
  <c r="H55" i="15"/>
  <c r="AJ55" i="15" s="1"/>
  <c r="J55" i="15"/>
  <c r="K55" i="15"/>
  <c r="L55" i="15"/>
  <c r="AN55" i="15" s="1"/>
  <c r="M55" i="15"/>
  <c r="O55" i="15"/>
  <c r="N55" i="15" s="1"/>
  <c r="AF55" i="15"/>
  <c r="AG55" i="15"/>
  <c r="AH55" i="15"/>
  <c r="AI55" i="15"/>
  <c r="AK55" i="15"/>
  <c r="AL55" i="15"/>
  <c r="AM55" i="15"/>
  <c r="A56" i="15"/>
  <c r="D56" i="15"/>
  <c r="E56" i="15"/>
  <c r="F56" i="15"/>
  <c r="AO56" i="15" s="1"/>
  <c r="G56" i="15"/>
  <c r="H56" i="15"/>
  <c r="AJ56" i="15" s="1"/>
  <c r="J56" i="15"/>
  <c r="K56" i="15"/>
  <c r="L56" i="15"/>
  <c r="AN56" i="15" s="1"/>
  <c r="M56" i="15"/>
  <c r="O56" i="15"/>
  <c r="N56" i="15" s="1"/>
  <c r="AF56" i="15"/>
  <c r="AG56" i="15"/>
  <c r="AH56" i="15"/>
  <c r="AI56" i="15"/>
  <c r="AK56" i="15"/>
  <c r="AL56" i="15"/>
  <c r="AM56" i="15"/>
  <c r="A57" i="15"/>
  <c r="D57" i="15"/>
  <c r="E57" i="15"/>
  <c r="F57" i="15"/>
  <c r="G57" i="15"/>
  <c r="H57" i="15"/>
  <c r="AJ57" i="15" s="1"/>
  <c r="J57" i="15"/>
  <c r="K57" i="15"/>
  <c r="L57" i="15"/>
  <c r="AN57" i="15" s="1"/>
  <c r="M57" i="15"/>
  <c r="O57" i="15"/>
  <c r="N57" i="15" s="1"/>
  <c r="AF57" i="15"/>
  <c r="AG57" i="15"/>
  <c r="AH57" i="15"/>
  <c r="AI57" i="15"/>
  <c r="AK57" i="15"/>
  <c r="AL57" i="15"/>
  <c r="AM57" i="15"/>
  <c r="A58" i="15"/>
  <c r="D58" i="15"/>
  <c r="E58" i="15"/>
  <c r="F58" i="15"/>
  <c r="AO58" i="15" s="1"/>
  <c r="G58" i="15"/>
  <c r="H58" i="15"/>
  <c r="J58" i="15"/>
  <c r="K58" i="15"/>
  <c r="L58" i="15"/>
  <c r="AN58" i="15" s="1"/>
  <c r="M58" i="15"/>
  <c r="O58" i="15"/>
  <c r="N58" i="15" s="1"/>
  <c r="AF58" i="15"/>
  <c r="AG58" i="15"/>
  <c r="AH58" i="15"/>
  <c r="AI58" i="15"/>
  <c r="AJ58" i="15"/>
  <c r="AK58" i="15"/>
  <c r="AL58" i="15"/>
  <c r="AM58" i="15"/>
  <c r="A59" i="15"/>
  <c r="D59" i="15"/>
  <c r="E59" i="15"/>
  <c r="F59" i="15"/>
  <c r="G59" i="15"/>
  <c r="H59" i="15"/>
  <c r="AJ59" i="15" s="1"/>
  <c r="J59" i="15"/>
  <c r="K59" i="15"/>
  <c r="L59" i="15"/>
  <c r="AN59" i="15" s="1"/>
  <c r="M59" i="15"/>
  <c r="O59" i="15"/>
  <c r="N59" i="15" s="1"/>
  <c r="AF59" i="15"/>
  <c r="AG59" i="15"/>
  <c r="AH59" i="15"/>
  <c r="AI59" i="15"/>
  <c r="AK59" i="15"/>
  <c r="AL59" i="15"/>
  <c r="AM59" i="15"/>
  <c r="A60" i="15"/>
  <c r="D60" i="15"/>
  <c r="E60" i="15"/>
  <c r="F60" i="15"/>
  <c r="AO60" i="15" s="1"/>
  <c r="G60" i="15"/>
  <c r="H60" i="15"/>
  <c r="AJ60" i="15" s="1"/>
  <c r="J60" i="15"/>
  <c r="K60" i="15"/>
  <c r="L60" i="15"/>
  <c r="AN60" i="15" s="1"/>
  <c r="M60" i="15"/>
  <c r="O60" i="15"/>
  <c r="N60" i="15" s="1"/>
  <c r="AF60" i="15"/>
  <c r="AG60" i="15"/>
  <c r="AH60" i="15"/>
  <c r="AI60" i="15"/>
  <c r="AK60" i="15"/>
  <c r="AL60" i="15"/>
  <c r="AM60" i="15"/>
  <c r="A61" i="15"/>
  <c r="D61" i="15"/>
  <c r="E61" i="15"/>
  <c r="F61" i="15"/>
  <c r="G61" i="15"/>
  <c r="H61" i="15"/>
  <c r="AJ61" i="15" s="1"/>
  <c r="J61" i="15"/>
  <c r="K61" i="15"/>
  <c r="L61" i="15"/>
  <c r="AN61" i="15" s="1"/>
  <c r="M61" i="15"/>
  <c r="O61" i="15"/>
  <c r="N61" i="15" s="1"/>
  <c r="AF61" i="15"/>
  <c r="AG61" i="15"/>
  <c r="AH61" i="15"/>
  <c r="AI61" i="15"/>
  <c r="AK61" i="15"/>
  <c r="AL61" i="15"/>
  <c r="AM61" i="15"/>
  <c r="A62" i="15"/>
  <c r="D62" i="15"/>
  <c r="E62" i="15"/>
  <c r="F62" i="15"/>
  <c r="AO62" i="15" s="1"/>
  <c r="G62" i="15"/>
  <c r="H62" i="15"/>
  <c r="AJ62" i="15" s="1"/>
  <c r="J62" i="15"/>
  <c r="K62" i="15"/>
  <c r="L62" i="15"/>
  <c r="AN62" i="15" s="1"/>
  <c r="M62" i="15"/>
  <c r="O62" i="15"/>
  <c r="N62" i="15" s="1"/>
  <c r="AF62" i="15"/>
  <c r="AG62" i="15"/>
  <c r="AH62" i="15"/>
  <c r="AI62" i="15"/>
  <c r="AK62" i="15"/>
  <c r="AL62" i="15"/>
  <c r="AM62" i="15"/>
  <c r="A63" i="15"/>
  <c r="D63" i="15"/>
  <c r="E63" i="15"/>
  <c r="F63" i="15"/>
  <c r="G63" i="15"/>
  <c r="H63" i="15"/>
  <c r="AJ63" i="15" s="1"/>
  <c r="J63" i="15"/>
  <c r="K63" i="15"/>
  <c r="L63" i="15"/>
  <c r="AN63" i="15" s="1"/>
  <c r="M63" i="15"/>
  <c r="O63" i="15"/>
  <c r="N63" i="15" s="1"/>
  <c r="AF63" i="15"/>
  <c r="AG63" i="15"/>
  <c r="AH63" i="15"/>
  <c r="AI63" i="15"/>
  <c r="AK63" i="15"/>
  <c r="AL63" i="15"/>
  <c r="AM63" i="15"/>
  <c r="A64" i="15"/>
  <c r="D64" i="15"/>
  <c r="E64" i="15"/>
  <c r="F64" i="15"/>
  <c r="AO64" i="15" s="1"/>
  <c r="G64" i="15"/>
  <c r="H64" i="15"/>
  <c r="AJ64" i="15" s="1"/>
  <c r="J64" i="15"/>
  <c r="K64" i="15"/>
  <c r="L64" i="15"/>
  <c r="AN64" i="15" s="1"/>
  <c r="M64" i="15"/>
  <c r="O64" i="15"/>
  <c r="N64" i="15" s="1"/>
  <c r="AF64" i="15"/>
  <c r="AG64" i="15"/>
  <c r="AH64" i="15"/>
  <c r="AI64" i="15"/>
  <c r="AK64" i="15"/>
  <c r="AL64" i="15"/>
  <c r="AM64" i="15"/>
  <c r="A65" i="15"/>
  <c r="D65" i="15"/>
  <c r="E65" i="15"/>
  <c r="F65" i="15"/>
  <c r="G65" i="15"/>
  <c r="H65" i="15"/>
  <c r="AJ65" i="15" s="1"/>
  <c r="J65" i="15"/>
  <c r="K65" i="15"/>
  <c r="L65" i="15"/>
  <c r="AN65" i="15" s="1"/>
  <c r="M65" i="15"/>
  <c r="O65" i="15"/>
  <c r="N65" i="15" s="1"/>
  <c r="AF65" i="15"/>
  <c r="AG65" i="15"/>
  <c r="AH65" i="15"/>
  <c r="AI65" i="15"/>
  <c r="AK65" i="15"/>
  <c r="AL65" i="15"/>
  <c r="AM65" i="15"/>
  <c r="A66" i="15"/>
  <c r="D66" i="15"/>
  <c r="E66" i="15"/>
  <c r="F66" i="15"/>
  <c r="AO66" i="15" s="1"/>
  <c r="G66" i="15"/>
  <c r="H66" i="15"/>
  <c r="AJ66" i="15" s="1"/>
  <c r="J66" i="15"/>
  <c r="K66" i="15"/>
  <c r="L66" i="15"/>
  <c r="AN66" i="15" s="1"/>
  <c r="M66" i="15"/>
  <c r="O66" i="15"/>
  <c r="N66" i="15" s="1"/>
  <c r="AF66" i="15"/>
  <c r="AG66" i="15"/>
  <c r="AH66" i="15"/>
  <c r="AI66" i="15"/>
  <c r="AK66" i="15"/>
  <c r="AL66" i="15"/>
  <c r="AM66" i="15"/>
  <c r="A67" i="15"/>
  <c r="D67" i="15"/>
  <c r="E67" i="15"/>
  <c r="F67" i="15"/>
  <c r="G67" i="15"/>
  <c r="H67" i="15"/>
  <c r="AJ67" i="15" s="1"/>
  <c r="J67" i="15"/>
  <c r="K67" i="15"/>
  <c r="L67" i="15"/>
  <c r="AN67" i="15" s="1"/>
  <c r="M67" i="15"/>
  <c r="O67" i="15"/>
  <c r="N67" i="15" s="1"/>
  <c r="AF67" i="15"/>
  <c r="AG67" i="15"/>
  <c r="AH67" i="15"/>
  <c r="AI67" i="15"/>
  <c r="AK67" i="15"/>
  <c r="AL67" i="15"/>
  <c r="AM67" i="15"/>
  <c r="A68" i="15"/>
  <c r="D68" i="15"/>
  <c r="E68" i="15"/>
  <c r="F68" i="15"/>
  <c r="AO68" i="15" s="1"/>
  <c r="G68" i="15"/>
  <c r="H68" i="15"/>
  <c r="AJ68" i="15" s="1"/>
  <c r="J68" i="15"/>
  <c r="K68" i="15"/>
  <c r="L68" i="15"/>
  <c r="AN68" i="15" s="1"/>
  <c r="M68" i="15"/>
  <c r="O68" i="15"/>
  <c r="N68" i="15" s="1"/>
  <c r="AF68" i="15"/>
  <c r="AG68" i="15"/>
  <c r="AH68" i="15"/>
  <c r="AI68" i="15"/>
  <c r="AK68" i="15"/>
  <c r="AL68" i="15"/>
  <c r="AM68" i="15"/>
  <c r="A69" i="15"/>
  <c r="D69" i="15"/>
  <c r="E69" i="15"/>
  <c r="F69" i="15"/>
  <c r="G69" i="15"/>
  <c r="H69" i="15"/>
  <c r="AJ69" i="15" s="1"/>
  <c r="J69" i="15"/>
  <c r="K69" i="15"/>
  <c r="L69" i="15"/>
  <c r="AN69" i="15" s="1"/>
  <c r="M69" i="15"/>
  <c r="O69" i="15"/>
  <c r="N69" i="15" s="1"/>
  <c r="AF69" i="15"/>
  <c r="AG69" i="15"/>
  <c r="AH69" i="15"/>
  <c r="AI69" i="15"/>
  <c r="AK69" i="15"/>
  <c r="AL69" i="15"/>
  <c r="AM69" i="15"/>
  <c r="A70" i="15"/>
  <c r="D70" i="15"/>
  <c r="E70" i="15"/>
  <c r="F70" i="15"/>
  <c r="AO70" i="15" s="1"/>
  <c r="G70" i="15"/>
  <c r="H70" i="15"/>
  <c r="AJ70" i="15" s="1"/>
  <c r="J70" i="15"/>
  <c r="K70" i="15"/>
  <c r="L70" i="15"/>
  <c r="AN70" i="15" s="1"/>
  <c r="M70" i="15"/>
  <c r="O70" i="15"/>
  <c r="N70" i="15" s="1"/>
  <c r="AF70" i="15"/>
  <c r="AG70" i="15"/>
  <c r="AH70" i="15"/>
  <c r="AI70" i="15"/>
  <c r="AK70" i="15"/>
  <c r="AL70" i="15"/>
  <c r="AM70" i="15"/>
  <c r="A71" i="15"/>
  <c r="D71" i="15"/>
  <c r="E71" i="15"/>
  <c r="F71" i="15"/>
  <c r="G71" i="15"/>
  <c r="H71" i="15"/>
  <c r="AJ71" i="15" s="1"/>
  <c r="J71" i="15"/>
  <c r="K71" i="15"/>
  <c r="L71" i="15"/>
  <c r="AN71" i="15" s="1"/>
  <c r="M71" i="15"/>
  <c r="O71" i="15"/>
  <c r="N71" i="15" s="1"/>
  <c r="AF71" i="15"/>
  <c r="AG71" i="15"/>
  <c r="AH71" i="15"/>
  <c r="AI71" i="15"/>
  <c r="AK71" i="15"/>
  <c r="AL71" i="15"/>
  <c r="AM71" i="15"/>
  <c r="A72" i="15"/>
  <c r="D72" i="15"/>
  <c r="E72" i="15"/>
  <c r="F72" i="15"/>
  <c r="AO72" i="15" s="1"/>
  <c r="G72" i="15"/>
  <c r="H72" i="15"/>
  <c r="AJ72" i="15" s="1"/>
  <c r="J72" i="15"/>
  <c r="K72" i="15"/>
  <c r="L72" i="15"/>
  <c r="AN72" i="15" s="1"/>
  <c r="M72" i="15"/>
  <c r="O72" i="15"/>
  <c r="N72" i="15" s="1"/>
  <c r="AF72" i="15"/>
  <c r="AG72" i="15"/>
  <c r="AH72" i="15"/>
  <c r="AI72" i="15"/>
  <c r="AK72" i="15"/>
  <c r="AL72" i="15"/>
  <c r="AM72" i="15"/>
  <c r="A42" i="15"/>
  <c r="D42" i="15"/>
  <c r="F42" i="15"/>
  <c r="G42" i="15"/>
  <c r="H42" i="15"/>
  <c r="AJ42" i="15" s="1"/>
  <c r="J42" i="15"/>
  <c r="K42" i="15"/>
  <c r="L42" i="15"/>
  <c r="AN42" i="15" s="1"/>
  <c r="M42" i="15"/>
  <c r="O42" i="15"/>
  <c r="N42" i="15" s="1"/>
  <c r="AF42" i="15"/>
  <c r="AG42" i="15"/>
  <c r="AH42" i="15"/>
  <c r="AI42" i="15"/>
  <c r="AK42" i="15"/>
  <c r="AL42" i="15"/>
  <c r="AM42" i="15"/>
  <c r="A73" i="15"/>
  <c r="D73" i="15"/>
  <c r="E73" i="15"/>
  <c r="F73" i="15"/>
  <c r="AO73" i="15" s="1"/>
  <c r="G73" i="15"/>
  <c r="H73" i="15"/>
  <c r="AJ73" i="15" s="1"/>
  <c r="J73" i="15"/>
  <c r="K73" i="15"/>
  <c r="L73" i="15"/>
  <c r="AN73" i="15" s="1"/>
  <c r="M73" i="15"/>
  <c r="O73" i="15"/>
  <c r="N73" i="15" s="1"/>
  <c r="AF73" i="15"/>
  <c r="AG73" i="15"/>
  <c r="AH73" i="15"/>
  <c r="AI73" i="15"/>
  <c r="AK73" i="15"/>
  <c r="AL73" i="15"/>
  <c r="AM73" i="15"/>
  <c r="A14" i="15"/>
  <c r="D14" i="15"/>
  <c r="E14" i="15"/>
  <c r="F14" i="15"/>
  <c r="G14" i="15"/>
  <c r="H14" i="15"/>
  <c r="AJ14" i="15" s="1"/>
  <c r="J14" i="15"/>
  <c r="K14" i="15"/>
  <c r="L14" i="15"/>
  <c r="AN14" i="15" s="1"/>
  <c r="M14" i="15"/>
  <c r="O14" i="15"/>
  <c r="N14" i="15" s="1"/>
  <c r="AF14" i="15"/>
  <c r="AG14" i="15"/>
  <c r="AH14" i="15"/>
  <c r="AI14" i="15"/>
  <c r="AK14" i="15"/>
  <c r="AL14" i="15"/>
  <c r="AM14" i="15"/>
  <c r="A74" i="15"/>
  <c r="D74" i="15"/>
  <c r="E74" i="15"/>
  <c r="F74" i="15"/>
  <c r="AO74" i="15" s="1"/>
  <c r="G74" i="15"/>
  <c r="H74" i="15"/>
  <c r="AJ74" i="15" s="1"/>
  <c r="J74" i="15"/>
  <c r="K74" i="15"/>
  <c r="L74" i="15"/>
  <c r="AN74" i="15" s="1"/>
  <c r="M74" i="15"/>
  <c r="O74" i="15"/>
  <c r="N74" i="15" s="1"/>
  <c r="AF74" i="15"/>
  <c r="AG74" i="15"/>
  <c r="AH74" i="15"/>
  <c r="AI74" i="15"/>
  <c r="AK74" i="15"/>
  <c r="AL74" i="15"/>
  <c r="AM74" i="15"/>
  <c r="A75" i="15"/>
  <c r="D75" i="15"/>
  <c r="E75" i="15"/>
  <c r="F75" i="15"/>
  <c r="G75" i="15"/>
  <c r="H75" i="15"/>
  <c r="AJ75" i="15" s="1"/>
  <c r="J75" i="15"/>
  <c r="K75" i="15"/>
  <c r="L75" i="15"/>
  <c r="AN75" i="15" s="1"/>
  <c r="M75" i="15"/>
  <c r="O75" i="15"/>
  <c r="N75" i="15" s="1"/>
  <c r="AF75" i="15"/>
  <c r="AG75" i="15"/>
  <c r="AH75" i="15"/>
  <c r="AI75" i="15"/>
  <c r="AK75" i="15"/>
  <c r="AL75" i="15"/>
  <c r="AM75" i="15"/>
  <c r="A76" i="15"/>
  <c r="D76" i="15"/>
  <c r="E76" i="15"/>
  <c r="F76" i="15"/>
  <c r="AO76" i="15" s="1"/>
  <c r="G76" i="15"/>
  <c r="H76" i="15"/>
  <c r="AJ76" i="15" s="1"/>
  <c r="J76" i="15"/>
  <c r="K76" i="15"/>
  <c r="L76" i="15"/>
  <c r="AN76" i="15" s="1"/>
  <c r="M76" i="15"/>
  <c r="O76" i="15"/>
  <c r="N76" i="15" s="1"/>
  <c r="AF76" i="15"/>
  <c r="AG76" i="15"/>
  <c r="AH76" i="15"/>
  <c r="AI76" i="15"/>
  <c r="AK76" i="15"/>
  <c r="AL76" i="15"/>
  <c r="AM76" i="15"/>
  <c r="A77" i="15"/>
  <c r="D77" i="15"/>
  <c r="E77" i="15"/>
  <c r="F77" i="15"/>
  <c r="G77" i="15"/>
  <c r="H77" i="15"/>
  <c r="AJ77" i="15" s="1"/>
  <c r="J77" i="15"/>
  <c r="K77" i="15"/>
  <c r="L77" i="15"/>
  <c r="AN77" i="15" s="1"/>
  <c r="M77" i="15"/>
  <c r="O77" i="15"/>
  <c r="N77" i="15" s="1"/>
  <c r="AF77" i="15"/>
  <c r="AG77" i="15"/>
  <c r="AH77" i="15"/>
  <c r="AI77" i="15"/>
  <c r="AK77" i="15"/>
  <c r="AL77" i="15"/>
  <c r="AM77" i="15"/>
  <c r="A78" i="15"/>
  <c r="D78" i="15"/>
  <c r="E78" i="15"/>
  <c r="F78" i="15"/>
  <c r="AO78" i="15" s="1"/>
  <c r="G78" i="15"/>
  <c r="H78" i="15"/>
  <c r="AJ78" i="15" s="1"/>
  <c r="J78" i="15"/>
  <c r="K78" i="15"/>
  <c r="L78" i="15"/>
  <c r="AN78" i="15" s="1"/>
  <c r="M78" i="15"/>
  <c r="O78" i="15"/>
  <c r="N78" i="15" s="1"/>
  <c r="AF78" i="15"/>
  <c r="AG78" i="15"/>
  <c r="AH78" i="15"/>
  <c r="AI78" i="15"/>
  <c r="AK78" i="15"/>
  <c r="AL78" i="15"/>
  <c r="AM78" i="15"/>
  <c r="A79" i="15"/>
  <c r="D79" i="15"/>
  <c r="E79" i="15"/>
  <c r="F79" i="15"/>
  <c r="G79" i="15"/>
  <c r="H79" i="15"/>
  <c r="AJ79" i="15" s="1"/>
  <c r="J79" i="15"/>
  <c r="K79" i="15"/>
  <c r="L79" i="15"/>
  <c r="AN79" i="15" s="1"/>
  <c r="M79" i="15"/>
  <c r="O79" i="15"/>
  <c r="N79" i="15" s="1"/>
  <c r="AF79" i="15"/>
  <c r="AG79" i="15"/>
  <c r="AH79" i="15"/>
  <c r="AI79" i="15"/>
  <c r="AK79" i="15"/>
  <c r="AL79" i="15"/>
  <c r="AM79" i="15"/>
  <c r="A80" i="15"/>
  <c r="D80" i="15"/>
  <c r="E80" i="15"/>
  <c r="F80" i="15"/>
  <c r="AO80" i="15" s="1"/>
  <c r="G80" i="15"/>
  <c r="H80" i="15"/>
  <c r="AJ80" i="15" s="1"/>
  <c r="J80" i="15"/>
  <c r="K80" i="15"/>
  <c r="L80" i="15"/>
  <c r="AN80" i="15" s="1"/>
  <c r="M80" i="15"/>
  <c r="O80" i="15"/>
  <c r="AF80" i="15"/>
  <c r="AG80" i="15"/>
  <c r="AH80" i="15"/>
  <c r="AI80" i="15"/>
  <c r="AK80" i="15"/>
  <c r="AL80" i="15"/>
  <c r="AM80" i="15"/>
  <c r="A81" i="15"/>
  <c r="D81" i="15"/>
  <c r="E81" i="15"/>
  <c r="F81" i="15"/>
  <c r="G81" i="15"/>
  <c r="H81" i="15"/>
  <c r="AJ81" i="15" s="1"/>
  <c r="J81" i="15"/>
  <c r="K81" i="15"/>
  <c r="L81" i="15"/>
  <c r="AN81" i="15" s="1"/>
  <c r="M81" i="15"/>
  <c r="O81" i="15"/>
  <c r="N81" i="15" s="1"/>
  <c r="AF81" i="15"/>
  <c r="AG81" i="15"/>
  <c r="AH81" i="15"/>
  <c r="AI81" i="15"/>
  <c r="AK81" i="15"/>
  <c r="AL81" i="15"/>
  <c r="AM81" i="15"/>
  <c r="A82" i="15"/>
  <c r="D82" i="15"/>
  <c r="E82" i="15"/>
  <c r="F82" i="15"/>
  <c r="AO82" i="15" s="1"/>
  <c r="G82" i="15"/>
  <c r="H82" i="15"/>
  <c r="AJ82" i="15" s="1"/>
  <c r="J82" i="15"/>
  <c r="K82" i="15"/>
  <c r="L82" i="15"/>
  <c r="AN82" i="15" s="1"/>
  <c r="M82" i="15"/>
  <c r="O82" i="15"/>
  <c r="AF82" i="15"/>
  <c r="AG82" i="15"/>
  <c r="AH82" i="15"/>
  <c r="AI82" i="15"/>
  <c r="AK82" i="15"/>
  <c r="AL82" i="15"/>
  <c r="AM82" i="15"/>
  <c r="A83" i="15"/>
  <c r="D83" i="15"/>
  <c r="E83" i="15"/>
  <c r="F83" i="15"/>
  <c r="G83" i="15"/>
  <c r="H83" i="15"/>
  <c r="AJ83" i="15" s="1"/>
  <c r="J83" i="15"/>
  <c r="K83" i="15"/>
  <c r="L83" i="15"/>
  <c r="AN83" i="15" s="1"/>
  <c r="M83" i="15"/>
  <c r="O83" i="15"/>
  <c r="N83" i="15" s="1"/>
  <c r="AF83" i="15"/>
  <c r="AG83" i="15"/>
  <c r="AH83" i="15"/>
  <c r="AI83" i="15"/>
  <c r="AK83" i="15"/>
  <c r="AL83" i="15"/>
  <c r="AM83" i="15"/>
  <c r="A84" i="15"/>
  <c r="D84" i="15"/>
  <c r="E84" i="15"/>
  <c r="F84" i="15"/>
  <c r="AO84" i="15" s="1"/>
  <c r="G84" i="15"/>
  <c r="H84" i="15"/>
  <c r="AJ84" i="15" s="1"/>
  <c r="J84" i="15"/>
  <c r="K84" i="15"/>
  <c r="L84" i="15"/>
  <c r="AN84" i="15" s="1"/>
  <c r="M84" i="15"/>
  <c r="O84" i="15"/>
  <c r="AF84" i="15"/>
  <c r="AG84" i="15"/>
  <c r="AH84" i="15"/>
  <c r="AI84" i="15"/>
  <c r="AK84" i="15"/>
  <c r="AL84" i="15"/>
  <c r="AM84" i="15"/>
  <c r="A85" i="15"/>
  <c r="D85" i="15"/>
  <c r="E85" i="15"/>
  <c r="F85" i="15"/>
  <c r="G85" i="15"/>
  <c r="H85" i="15"/>
  <c r="AJ85" i="15" s="1"/>
  <c r="J85" i="15"/>
  <c r="K85" i="15"/>
  <c r="L85" i="15"/>
  <c r="AN85" i="15" s="1"/>
  <c r="M85" i="15"/>
  <c r="O85" i="15"/>
  <c r="N85" i="15" s="1"/>
  <c r="AF85" i="15"/>
  <c r="AG85" i="15"/>
  <c r="AH85" i="15"/>
  <c r="AI85" i="15"/>
  <c r="AK85" i="15"/>
  <c r="AL85" i="15"/>
  <c r="AM85" i="15"/>
  <c r="A86" i="15"/>
  <c r="D86" i="15"/>
  <c r="E86" i="15"/>
  <c r="F86" i="15"/>
  <c r="G86" i="15"/>
  <c r="H86" i="15"/>
  <c r="AJ86" i="15" s="1"/>
  <c r="J86" i="15"/>
  <c r="K86" i="15"/>
  <c r="L86" i="15"/>
  <c r="AN86" i="15" s="1"/>
  <c r="M86" i="15"/>
  <c r="O86" i="15"/>
  <c r="N86" i="15" s="1"/>
  <c r="AF86" i="15"/>
  <c r="AG86" i="15"/>
  <c r="AH86" i="15"/>
  <c r="AI86" i="15"/>
  <c r="AK86" i="15"/>
  <c r="AL86" i="15"/>
  <c r="AM86" i="15"/>
  <c r="A87" i="15"/>
  <c r="D87" i="15"/>
  <c r="E87" i="15"/>
  <c r="F87" i="15"/>
  <c r="G87" i="15"/>
  <c r="H87" i="15"/>
  <c r="AJ87" i="15" s="1"/>
  <c r="J87" i="15"/>
  <c r="K87" i="15"/>
  <c r="L87" i="15"/>
  <c r="AN87" i="15" s="1"/>
  <c r="M87" i="15"/>
  <c r="O87" i="15"/>
  <c r="N87" i="15" s="1"/>
  <c r="AF87" i="15"/>
  <c r="AG87" i="15"/>
  <c r="AH87" i="15"/>
  <c r="AI87" i="15"/>
  <c r="AK87" i="15"/>
  <c r="AL87" i="15"/>
  <c r="AM87" i="15"/>
  <c r="A88" i="15"/>
  <c r="D88" i="15"/>
  <c r="E88" i="15"/>
  <c r="F88" i="15"/>
  <c r="AO88" i="15" s="1"/>
  <c r="G88" i="15"/>
  <c r="H88" i="15"/>
  <c r="AJ88" i="15" s="1"/>
  <c r="J88" i="15"/>
  <c r="K88" i="15"/>
  <c r="L88" i="15"/>
  <c r="AN88" i="15" s="1"/>
  <c r="M88" i="15"/>
  <c r="O88" i="15"/>
  <c r="N88" i="15" s="1"/>
  <c r="AF88" i="15"/>
  <c r="AG88" i="15"/>
  <c r="AH88" i="15"/>
  <c r="AI88" i="15"/>
  <c r="AK88" i="15"/>
  <c r="AL88" i="15"/>
  <c r="AM88" i="15"/>
  <c r="A89" i="15"/>
  <c r="D89" i="15"/>
  <c r="E89" i="15"/>
  <c r="F89" i="15"/>
  <c r="G89" i="15"/>
  <c r="H89" i="15"/>
  <c r="AJ89" i="15" s="1"/>
  <c r="J89" i="15"/>
  <c r="K89" i="15"/>
  <c r="L89" i="15"/>
  <c r="AN89" i="15" s="1"/>
  <c r="M89" i="15"/>
  <c r="O89" i="15"/>
  <c r="N89" i="15" s="1"/>
  <c r="AF89" i="15"/>
  <c r="AG89" i="15"/>
  <c r="AH89" i="15"/>
  <c r="AI89" i="15"/>
  <c r="AK89" i="15"/>
  <c r="AL89" i="15"/>
  <c r="AM89" i="15"/>
  <c r="A90" i="15"/>
  <c r="D90" i="15"/>
  <c r="E90" i="15"/>
  <c r="F90" i="15"/>
  <c r="AO90" i="15" s="1"/>
  <c r="G90" i="15"/>
  <c r="H90" i="15"/>
  <c r="AJ90" i="15" s="1"/>
  <c r="J90" i="15"/>
  <c r="K90" i="15"/>
  <c r="L90" i="15"/>
  <c r="AN90" i="15" s="1"/>
  <c r="M90" i="15"/>
  <c r="O90" i="15"/>
  <c r="N90" i="15" s="1"/>
  <c r="AF90" i="15"/>
  <c r="AG90" i="15"/>
  <c r="AH90" i="15"/>
  <c r="AI90" i="15"/>
  <c r="AK90" i="15"/>
  <c r="AL90" i="15"/>
  <c r="AM90" i="15"/>
  <c r="A91" i="15"/>
  <c r="D91" i="15"/>
  <c r="E91" i="15"/>
  <c r="F91" i="15"/>
  <c r="G91" i="15"/>
  <c r="H91" i="15"/>
  <c r="AJ91" i="15" s="1"/>
  <c r="J91" i="15"/>
  <c r="K91" i="15"/>
  <c r="L91" i="15"/>
  <c r="AN91" i="15" s="1"/>
  <c r="M91" i="15"/>
  <c r="O91" i="15"/>
  <c r="N91" i="15" s="1"/>
  <c r="AF91" i="15"/>
  <c r="AG91" i="15"/>
  <c r="AH91" i="15"/>
  <c r="AI91" i="15"/>
  <c r="AK91" i="15"/>
  <c r="AL91" i="15"/>
  <c r="AM91" i="15"/>
  <c r="A92" i="15"/>
  <c r="D92" i="15"/>
  <c r="E92" i="15"/>
  <c r="F92" i="15"/>
  <c r="AO92" i="15" s="1"/>
  <c r="G92" i="15"/>
  <c r="H92" i="15"/>
  <c r="AJ92" i="15" s="1"/>
  <c r="J92" i="15"/>
  <c r="K92" i="15"/>
  <c r="L92" i="15"/>
  <c r="AN92" i="15" s="1"/>
  <c r="M92" i="15"/>
  <c r="O92" i="15"/>
  <c r="N92" i="15" s="1"/>
  <c r="AF92" i="15"/>
  <c r="AG92" i="15"/>
  <c r="AH92" i="15"/>
  <c r="AI92" i="15"/>
  <c r="AK92" i="15"/>
  <c r="AL92" i="15"/>
  <c r="AM92" i="15"/>
  <c r="A93" i="15"/>
  <c r="D93" i="15"/>
  <c r="E93" i="15"/>
  <c r="F93" i="15"/>
  <c r="G93" i="15"/>
  <c r="H93" i="15"/>
  <c r="AJ93" i="15" s="1"/>
  <c r="J93" i="15"/>
  <c r="K93" i="15"/>
  <c r="L93" i="15"/>
  <c r="AN93" i="15" s="1"/>
  <c r="M93" i="15"/>
  <c r="O93" i="15"/>
  <c r="N93" i="15" s="1"/>
  <c r="AF93" i="15"/>
  <c r="AG93" i="15"/>
  <c r="AH93" i="15"/>
  <c r="AI93" i="15"/>
  <c r="AK93" i="15"/>
  <c r="AL93" i="15"/>
  <c r="AM93" i="15"/>
  <c r="A94" i="15"/>
  <c r="D94" i="15"/>
  <c r="E94" i="15"/>
  <c r="F94" i="15"/>
  <c r="AO94" i="15" s="1"/>
  <c r="G94" i="15"/>
  <c r="H94" i="15"/>
  <c r="AJ94" i="15" s="1"/>
  <c r="J94" i="15"/>
  <c r="K94" i="15"/>
  <c r="L94" i="15"/>
  <c r="AN94" i="15" s="1"/>
  <c r="M94" i="15"/>
  <c r="O94" i="15"/>
  <c r="N94" i="15" s="1"/>
  <c r="AF94" i="15"/>
  <c r="AG94" i="15"/>
  <c r="AH94" i="15"/>
  <c r="AI94" i="15"/>
  <c r="AK94" i="15"/>
  <c r="AL94" i="15"/>
  <c r="AM94" i="15"/>
  <c r="A95" i="15"/>
  <c r="D95" i="15"/>
  <c r="E95" i="15"/>
  <c r="F95" i="15"/>
  <c r="G95" i="15"/>
  <c r="H95" i="15"/>
  <c r="AJ95" i="15" s="1"/>
  <c r="J95" i="15"/>
  <c r="K95" i="15"/>
  <c r="L95" i="15"/>
  <c r="AN95" i="15" s="1"/>
  <c r="M95" i="15"/>
  <c r="O95" i="15"/>
  <c r="N95" i="15" s="1"/>
  <c r="AF95" i="15"/>
  <c r="AG95" i="15"/>
  <c r="AH95" i="15"/>
  <c r="AI95" i="15"/>
  <c r="AK95" i="15"/>
  <c r="AL95" i="15"/>
  <c r="AM95" i="15"/>
  <c r="A96" i="15"/>
  <c r="D96" i="15"/>
  <c r="E96" i="15"/>
  <c r="F96" i="15"/>
  <c r="AO96" i="15" s="1"/>
  <c r="G96" i="15"/>
  <c r="H96" i="15"/>
  <c r="AJ96" i="15" s="1"/>
  <c r="J96" i="15"/>
  <c r="K96" i="15"/>
  <c r="L96" i="15"/>
  <c r="AN96" i="15" s="1"/>
  <c r="M96" i="15"/>
  <c r="O96" i="15"/>
  <c r="N96" i="15" s="1"/>
  <c r="AF96" i="15"/>
  <c r="AG96" i="15"/>
  <c r="AH96" i="15"/>
  <c r="AI96" i="15"/>
  <c r="AK96" i="15"/>
  <c r="AL96" i="15"/>
  <c r="AM96" i="15"/>
  <c r="A97" i="15"/>
  <c r="D97" i="15"/>
  <c r="E97" i="15"/>
  <c r="F97" i="15"/>
  <c r="G97" i="15"/>
  <c r="H97" i="15"/>
  <c r="AJ97" i="15" s="1"/>
  <c r="J97" i="15"/>
  <c r="K97" i="15"/>
  <c r="L97" i="15"/>
  <c r="AN97" i="15" s="1"/>
  <c r="M97" i="15"/>
  <c r="O97" i="15"/>
  <c r="N97" i="15" s="1"/>
  <c r="AG97" i="15"/>
  <c r="AH97" i="15"/>
  <c r="AI97" i="15"/>
  <c r="AK97" i="15"/>
  <c r="AL97" i="15"/>
  <c r="AM97" i="15"/>
  <c r="A98" i="15"/>
  <c r="D98" i="15"/>
  <c r="E98" i="15"/>
  <c r="F98" i="15"/>
  <c r="AO98" i="15" s="1"/>
  <c r="G98" i="15"/>
  <c r="H98" i="15"/>
  <c r="AJ98" i="15" s="1"/>
  <c r="J98" i="15"/>
  <c r="K98" i="15"/>
  <c r="L98" i="15"/>
  <c r="AN98" i="15" s="1"/>
  <c r="M98" i="15"/>
  <c r="O98" i="15"/>
  <c r="N98" i="15" s="1"/>
  <c r="AG98" i="15"/>
  <c r="AH98" i="15"/>
  <c r="AI98" i="15"/>
  <c r="AK98" i="15"/>
  <c r="AL98" i="15"/>
  <c r="AM98" i="15"/>
  <c r="A99" i="15"/>
  <c r="D99" i="15"/>
  <c r="E99" i="15"/>
  <c r="F99" i="15"/>
  <c r="G99" i="15"/>
  <c r="H99" i="15"/>
  <c r="AJ99" i="15" s="1"/>
  <c r="J99" i="15"/>
  <c r="K99" i="15"/>
  <c r="L99" i="15"/>
  <c r="AN99" i="15" s="1"/>
  <c r="M99" i="15"/>
  <c r="O99" i="15"/>
  <c r="N99" i="15" s="1"/>
  <c r="AF99" i="15"/>
  <c r="AG99" i="15"/>
  <c r="AH99" i="15"/>
  <c r="AI99" i="15"/>
  <c r="AK99" i="15"/>
  <c r="AL99" i="15"/>
  <c r="AM99" i="15"/>
  <c r="A100" i="15"/>
  <c r="D100" i="15"/>
  <c r="E100" i="15"/>
  <c r="F100" i="15"/>
  <c r="AO100" i="15" s="1"/>
  <c r="G100" i="15"/>
  <c r="H100" i="15"/>
  <c r="AJ100" i="15" s="1"/>
  <c r="J100" i="15"/>
  <c r="K100" i="15"/>
  <c r="L100" i="15"/>
  <c r="AN100" i="15" s="1"/>
  <c r="M100" i="15"/>
  <c r="O100" i="15"/>
  <c r="N100" i="15" s="1"/>
  <c r="AF100" i="15"/>
  <c r="AG100" i="15"/>
  <c r="AH100" i="15"/>
  <c r="AI100" i="15"/>
  <c r="AK100" i="15"/>
  <c r="AL100" i="15"/>
  <c r="AM100" i="15"/>
  <c r="A101" i="15"/>
  <c r="D101" i="15"/>
  <c r="E101" i="15"/>
  <c r="F101" i="15"/>
  <c r="G101" i="15"/>
  <c r="H101" i="15"/>
  <c r="AJ101" i="15" s="1"/>
  <c r="J101" i="15"/>
  <c r="K101" i="15"/>
  <c r="L101" i="15"/>
  <c r="AN101" i="15" s="1"/>
  <c r="M101" i="15"/>
  <c r="O101" i="15"/>
  <c r="N101" i="15" s="1"/>
  <c r="AF101" i="15"/>
  <c r="AG101" i="15"/>
  <c r="AH101" i="15"/>
  <c r="AI101" i="15"/>
  <c r="AK101" i="15"/>
  <c r="AL101" i="15"/>
  <c r="AM101" i="15"/>
  <c r="A102" i="15"/>
  <c r="D102" i="15"/>
  <c r="E102" i="15"/>
  <c r="F102" i="15"/>
  <c r="AO102" i="15" s="1"/>
  <c r="G102" i="15"/>
  <c r="H102" i="15"/>
  <c r="AJ102" i="15" s="1"/>
  <c r="J102" i="15"/>
  <c r="K102" i="15"/>
  <c r="L102" i="15"/>
  <c r="AN102" i="15" s="1"/>
  <c r="M102" i="15"/>
  <c r="O102" i="15"/>
  <c r="N102" i="15" s="1"/>
  <c r="AF102" i="15"/>
  <c r="AG102" i="15"/>
  <c r="AH102" i="15"/>
  <c r="AI102" i="15"/>
  <c r="AK102" i="15"/>
  <c r="AL102" i="15"/>
  <c r="AM102" i="15"/>
  <c r="A103" i="15"/>
  <c r="D103" i="15"/>
  <c r="E103" i="15"/>
  <c r="F103" i="15"/>
  <c r="G103" i="15"/>
  <c r="H103" i="15"/>
  <c r="AJ103" i="15" s="1"/>
  <c r="J103" i="15"/>
  <c r="K103" i="15"/>
  <c r="L103" i="15"/>
  <c r="AN103" i="15" s="1"/>
  <c r="M103" i="15"/>
  <c r="O103" i="15"/>
  <c r="N103" i="15" s="1"/>
  <c r="AF103" i="15"/>
  <c r="AG103" i="15"/>
  <c r="AH103" i="15"/>
  <c r="AI103" i="15"/>
  <c r="AK103" i="15"/>
  <c r="AL103" i="15"/>
  <c r="AM103" i="15"/>
  <c r="A104" i="15"/>
  <c r="D104" i="15"/>
  <c r="E104" i="15"/>
  <c r="F104" i="15"/>
  <c r="AO104" i="15" s="1"/>
  <c r="G104" i="15"/>
  <c r="H104" i="15"/>
  <c r="AJ104" i="15" s="1"/>
  <c r="J104" i="15"/>
  <c r="K104" i="15"/>
  <c r="L104" i="15"/>
  <c r="AN104" i="15" s="1"/>
  <c r="M104" i="15"/>
  <c r="O104" i="15"/>
  <c r="N104" i="15" s="1"/>
  <c r="AF104" i="15"/>
  <c r="AG104" i="15"/>
  <c r="AH104" i="15"/>
  <c r="AI104" i="15"/>
  <c r="AK104" i="15"/>
  <c r="AL104" i="15"/>
  <c r="AM104" i="15"/>
  <c r="A105" i="15"/>
  <c r="D105" i="15"/>
  <c r="E105" i="15"/>
  <c r="F105" i="15"/>
  <c r="G105" i="15"/>
  <c r="H105" i="15"/>
  <c r="AJ105" i="15" s="1"/>
  <c r="J105" i="15"/>
  <c r="K105" i="15"/>
  <c r="L105" i="15"/>
  <c r="AN105" i="15" s="1"/>
  <c r="M105" i="15"/>
  <c r="N105" i="15"/>
  <c r="AF105" i="15"/>
  <c r="AG105" i="15"/>
  <c r="AH105" i="15"/>
  <c r="AI105" i="15"/>
  <c r="AK105" i="15"/>
  <c r="AL105" i="15"/>
  <c r="AM105" i="15"/>
  <c r="A106" i="15"/>
  <c r="D106" i="15"/>
  <c r="E106" i="15"/>
  <c r="F106" i="15"/>
  <c r="AO106" i="15" s="1"/>
  <c r="G106" i="15"/>
  <c r="H106" i="15"/>
  <c r="AJ106" i="15" s="1"/>
  <c r="J106" i="15"/>
  <c r="K106" i="15"/>
  <c r="L106" i="15"/>
  <c r="AN106" i="15" s="1"/>
  <c r="M106" i="15"/>
  <c r="O106" i="15"/>
  <c r="N106" i="15" s="1"/>
  <c r="AF106" i="15"/>
  <c r="AG106" i="15"/>
  <c r="AH106" i="15"/>
  <c r="AI106" i="15"/>
  <c r="AK106" i="15"/>
  <c r="AL106" i="15"/>
  <c r="AM106" i="15"/>
  <c r="A107" i="15"/>
  <c r="D107" i="15"/>
  <c r="E107" i="15"/>
  <c r="F107" i="15"/>
  <c r="G107" i="15"/>
  <c r="H107" i="15"/>
  <c r="AJ107" i="15" s="1"/>
  <c r="J107" i="15"/>
  <c r="K107" i="15"/>
  <c r="L107" i="15"/>
  <c r="AN107" i="15" s="1"/>
  <c r="M107" i="15"/>
  <c r="O107" i="15"/>
  <c r="N107" i="15" s="1"/>
  <c r="AF107" i="15"/>
  <c r="AG107" i="15"/>
  <c r="AH107" i="15"/>
  <c r="AI107" i="15"/>
  <c r="AK107" i="15"/>
  <c r="AL107" i="15"/>
  <c r="AM107" i="15"/>
  <c r="A108" i="15"/>
  <c r="D108" i="15"/>
  <c r="E108" i="15"/>
  <c r="F108" i="15"/>
  <c r="AO108" i="15" s="1"/>
  <c r="G108" i="15"/>
  <c r="H108" i="15"/>
  <c r="AJ108" i="15" s="1"/>
  <c r="J108" i="15"/>
  <c r="K108" i="15"/>
  <c r="L108" i="15"/>
  <c r="AN108" i="15" s="1"/>
  <c r="M108" i="15"/>
  <c r="O108" i="15"/>
  <c r="N108" i="15" s="1"/>
  <c r="AF108" i="15"/>
  <c r="AG108" i="15"/>
  <c r="AH108" i="15"/>
  <c r="AI108" i="15"/>
  <c r="AK108" i="15"/>
  <c r="AL108" i="15"/>
  <c r="AM108" i="15"/>
  <c r="A109" i="15"/>
  <c r="D109" i="15"/>
  <c r="E109" i="15"/>
  <c r="F109" i="15"/>
  <c r="G109" i="15"/>
  <c r="H109" i="15"/>
  <c r="AJ109" i="15" s="1"/>
  <c r="J109" i="15"/>
  <c r="K109" i="15"/>
  <c r="L109" i="15"/>
  <c r="AN109" i="15" s="1"/>
  <c r="M109" i="15"/>
  <c r="O109" i="15"/>
  <c r="N109" i="15" s="1"/>
  <c r="AF109" i="15"/>
  <c r="AG109" i="15"/>
  <c r="AH109" i="15"/>
  <c r="AI109" i="15"/>
  <c r="AK109" i="15"/>
  <c r="AL109" i="15"/>
  <c r="AM109" i="15"/>
  <c r="A110" i="15"/>
  <c r="D110" i="15"/>
  <c r="E110" i="15"/>
  <c r="F110" i="15"/>
  <c r="AO110" i="15" s="1"/>
  <c r="G110" i="15"/>
  <c r="H110" i="15"/>
  <c r="AJ110" i="15" s="1"/>
  <c r="J110" i="15"/>
  <c r="K110" i="15"/>
  <c r="L110" i="15"/>
  <c r="AN110" i="15" s="1"/>
  <c r="M110" i="15"/>
  <c r="O110" i="15"/>
  <c r="N110" i="15" s="1"/>
  <c r="AF110" i="15"/>
  <c r="AG110" i="15"/>
  <c r="AH110" i="15"/>
  <c r="AI110" i="15"/>
  <c r="AK110" i="15"/>
  <c r="AL110" i="15"/>
  <c r="AM110" i="15"/>
  <c r="A111" i="15"/>
  <c r="D111" i="15"/>
  <c r="E111" i="15"/>
  <c r="F111" i="15"/>
  <c r="G111" i="15"/>
  <c r="H111" i="15"/>
  <c r="AJ111" i="15" s="1"/>
  <c r="J111" i="15"/>
  <c r="K111" i="15"/>
  <c r="L111" i="15"/>
  <c r="AN111" i="15" s="1"/>
  <c r="M111" i="15"/>
  <c r="O111" i="15"/>
  <c r="N111" i="15" s="1"/>
  <c r="AF111" i="15"/>
  <c r="AG111" i="15"/>
  <c r="AH111" i="15"/>
  <c r="AI111" i="15"/>
  <c r="AK111" i="15"/>
  <c r="AL111" i="15"/>
  <c r="AM111" i="15"/>
  <c r="A112" i="15"/>
  <c r="D112" i="15"/>
  <c r="E112" i="15"/>
  <c r="F112" i="15"/>
  <c r="AO112" i="15" s="1"/>
  <c r="G112" i="15"/>
  <c r="H112" i="15"/>
  <c r="AJ112" i="15" s="1"/>
  <c r="J112" i="15"/>
  <c r="K112" i="15"/>
  <c r="L112" i="15"/>
  <c r="AN112" i="15" s="1"/>
  <c r="M112" i="15"/>
  <c r="O112" i="15"/>
  <c r="N112" i="15" s="1"/>
  <c r="AF112" i="15"/>
  <c r="AG112" i="15"/>
  <c r="AH112" i="15"/>
  <c r="AI112" i="15"/>
  <c r="AK112" i="15"/>
  <c r="AL112" i="15"/>
  <c r="AM112" i="15"/>
  <c r="A113" i="15"/>
  <c r="D113" i="15"/>
  <c r="E113" i="15"/>
  <c r="F113" i="15"/>
  <c r="G113" i="15"/>
  <c r="H113" i="15"/>
  <c r="AJ113" i="15" s="1"/>
  <c r="J113" i="15"/>
  <c r="K113" i="15"/>
  <c r="L113" i="15"/>
  <c r="AN113" i="15" s="1"/>
  <c r="M113" i="15"/>
  <c r="O113" i="15"/>
  <c r="N113" i="15" s="1"/>
  <c r="AF113" i="15"/>
  <c r="AG113" i="15"/>
  <c r="AH113" i="15"/>
  <c r="AI113" i="15"/>
  <c r="AK113" i="15"/>
  <c r="AL113" i="15"/>
  <c r="AM113" i="15"/>
  <c r="A114" i="15"/>
  <c r="D114" i="15"/>
  <c r="E114" i="15"/>
  <c r="F114" i="15"/>
  <c r="AO114" i="15" s="1"/>
  <c r="G114" i="15"/>
  <c r="H114" i="15"/>
  <c r="AJ114" i="15" s="1"/>
  <c r="J114" i="15"/>
  <c r="K114" i="15"/>
  <c r="L114" i="15"/>
  <c r="AN114" i="15" s="1"/>
  <c r="M114" i="15"/>
  <c r="O114" i="15"/>
  <c r="N114" i="15" s="1"/>
  <c r="AF114" i="15"/>
  <c r="AG114" i="15"/>
  <c r="AH114" i="15"/>
  <c r="AI114" i="15"/>
  <c r="AK114" i="15"/>
  <c r="AL114" i="15"/>
  <c r="AM114" i="15"/>
  <c r="A115" i="15"/>
  <c r="E115" i="15"/>
  <c r="F115" i="15"/>
  <c r="G115" i="15"/>
  <c r="H115" i="15"/>
  <c r="AJ115" i="15" s="1"/>
  <c r="J115" i="15"/>
  <c r="K115" i="15"/>
  <c r="L115" i="15"/>
  <c r="AN115" i="15" s="1"/>
  <c r="M115" i="15"/>
  <c r="O115" i="15"/>
  <c r="N115" i="15" s="1"/>
  <c r="AF115" i="15"/>
  <c r="AG115" i="15"/>
  <c r="AH115" i="15"/>
  <c r="AI115" i="15"/>
  <c r="AK115" i="15"/>
  <c r="AL115" i="15"/>
  <c r="AM115" i="15"/>
  <c r="A116" i="15"/>
  <c r="D116" i="15"/>
  <c r="E116" i="15"/>
  <c r="F116" i="15"/>
  <c r="AO116" i="15" s="1"/>
  <c r="G116" i="15"/>
  <c r="H116" i="15"/>
  <c r="AJ116" i="15" s="1"/>
  <c r="J116" i="15"/>
  <c r="K116" i="15"/>
  <c r="L116" i="15"/>
  <c r="AN116" i="15" s="1"/>
  <c r="M116" i="15"/>
  <c r="O116" i="15"/>
  <c r="N116" i="15" s="1"/>
  <c r="AF116" i="15"/>
  <c r="AG116" i="15"/>
  <c r="AH116" i="15"/>
  <c r="AI116" i="15"/>
  <c r="AK116" i="15"/>
  <c r="AL116" i="15"/>
  <c r="AM116" i="15"/>
  <c r="A117" i="15"/>
  <c r="D117" i="15"/>
  <c r="E117" i="15"/>
  <c r="F117" i="15"/>
  <c r="G117" i="15"/>
  <c r="H117" i="15"/>
  <c r="AJ117" i="15" s="1"/>
  <c r="J117" i="15"/>
  <c r="K117" i="15"/>
  <c r="L117" i="15"/>
  <c r="AN117" i="15" s="1"/>
  <c r="M117" i="15"/>
  <c r="O117" i="15"/>
  <c r="N117" i="15" s="1"/>
  <c r="AF117" i="15"/>
  <c r="AG117" i="15"/>
  <c r="AH117" i="15"/>
  <c r="AI117" i="15"/>
  <c r="AK117" i="15"/>
  <c r="AL117" i="15"/>
  <c r="AM117" i="15"/>
  <c r="A118" i="15"/>
  <c r="D118" i="15"/>
  <c r="E118" i="15"/>
  <c r="F118" i="15"/>
  <c r="AO118" i="15" s="1"/>
  <c r="G118" i="15"/>
  <c r="H118" i="15"/>
  <c r="AJ118" i="15" s="1"/>
  <c r="J118" i="15"/>
  <c r="K118" i="15"/>
  <c r="L118" i="15"/>
  <c r="AN118" i="15" s="1"/>
  <c r="M118" i="15"/>
  <c r="O118" i="15"/>
  <c r="N118" i="15" s="1"/>
  <c r="AF118" i="15"/>
  <c r="AG118" i="15"/>
  <c r="AH118" i="15"/>
  <c r="AI118" i="15"/>
  <c r="AK118" i="15"/>
  <c r="AL118" i="15"/>
  <c r="AM118" i="15"/>
  <c r="A119" i="15"/>
  <c r="D119" i="15"/>
  <c r="E119" i="15"/>
  <c r="F119" i="15"/>
  <c r="G119" i="15"/>
  <c r="H119" i="15"/>
  <c r="AJ119" i="15" s="1"/>
  <c r="J119" i="15"/>
  <c r="K119" i="15"/>
  <c r="L119" i="15"/>
  <c r="AN119" i="15" s="1"/>
  <c r="M119" i="15"/>
  <c r="O119" i="15"/>
  <c r="N119" i="15" s="1"/>
  <c r="AF119" i="15"/>
  <c r="AG119" i="15"/>
  <c r="AH119" i="15"/>
  <c r="AI119" i="15"/>
  <c r="AK119" i="15"/>
  <c r="AL119" i="15"/>
  <c r="AM119" i="15"/>
  <c r="A120" i="15"/>
  <c r="D120" i="15"/>
  <c r="E120" i="15"/>
  <c r="F120" i="15"/>
  <c r="AO120" i="15" s="1"/>
  <c r="G120" i="15"/>
  <c r="H120" i="15"/>
  <c r="AJ120" i="15" s="1"/>
  <c r="J120" i="15"/>
  <c r="K120" i="15"/>
  <c r="L120" i="15"/>
  <c r="AN120" i="15" s="1"/>
  <c r="M120" i="15"/>
  <c r="O120" i="15"/>
  <c r="N120" i="15" s="1"/>
  <c r="AF120" i="15"/>
  <c r="AG120" i="15"/>
  <c r="AH120" i="15"/>
  <c r="AI120" i="15"/>
  <c r="AK120" i="15"/>
  <c r="AL120" i="15"/>
  <c r="AM120" i="15"/>
  <c r="A121" i="15"/>
  <c r="D121" i="15"/>
  <c r="E121" i="15"/>
  <c r="F121" i="15"/>
  <c r="G121" i="15"/>
  <c r="H121" i="15"/>
  <c r="AJ121" i="15" s="1"/>
  <c r="J121" i="15"/>
  <c r="K121" i="15"/>
  <c r="L121" i="15"/>
  <c r="AN121" i="15" s="1"/>
  <c r="M121" i="15"/>
  <c r="O121" i="15"/>
  <c r="N121" i="15" s="1"/>
  <c r="AF121" i="15"/>
  <c r="AG121" i="15"/>
  <c r="AH121" i="15"/>
  <c r="AI121" i="15"/>
  <c r="AK121" i="15"/>
  <c r="AL121" i="15"/>
  <c r="AM121" i="15"/>
  <c r="A122" i="15"/>
  <c r="D122" i="15"/>
  <c r="E122" i="15"/>
  <c r="F122" i="15"/>
  <c r="AO122" i="15" s="1"/>
  <c r="G122" i="15"/>
  <c r="H122" i="15"/>
  <c r="AJ122" i="15" s="1"/>
  <c r="J122" i="15"/>
  <c r="K122" i="15"/>
  <c r="L122" i="15"/>
  <c r="AN122" i="15" s="1"/>
  <c r="M122" i="15"/>
  <c r="O122" i="15"/>
  <c r="N122" i="15" s="1"/>
  <c r="AF122" i="15"/>
  <c r="AG122" i="15"/>
  <c r="AH122" i="15"/>
  <c r="AI122" i="15"/>
  <c r="AK122" i="15"/>
  <c r="AL122" i="15"/>
  <c r="AM122" i="15"/>
  <c r="A123" i="15"/>
  <c r="D123" i="15"/>
  <c r="E123" i="15"/>
  <c r="F123" i="15"/>
  <c r="G123" i="15"/>
  <c r="H123" i="15"/>
  <c r="AJ123" i="15" s="1"/>
  <c r="J123" i="15"/>
  <c r="K123" i="15"/>
  <c r="L123" i="15"/>
  <c r="AN123" i="15" s="1"/>
  <c r="M123" i="15"/>
  <c r="O123" i="15"/>
  <c r="N123" i="15" s="1"/>
  <c r="AF123" i="15"/>
  <c r="AG123" i="15"/>
  <c r="AH123" i="15"/>
  <c r="AI123" i="15"/>
  <c r="AK123" i="15"/>
  <c r="AL123" i="15"/>
  <c r="AM123" i="15"/>
  <c r="A124" i="15"/>
  <c r="D124" i="15"/>
  <c r="E124" i="15"/>
  <c r="F124" i="15"/>
  <c r="AO124" i="15" s="1"/>
  <c r="G124" i="15"/>
  <c r="H124" i="15"/>
  <c r="AJ124" i="15" s="1"/>
  <c r="J124" i="15"/>
  <c r="K124" i="15"/>
  <c r="L124" i="15"/>
  <c r="AN124" i="15" s="1"/>
  <c r="M124" i="15"/>
  <c r="O124" i="15"/>
  <c r="N124" i="15" s="1"/>
  <c r="AF124" i="15"/>
  <c r="AG124" i="15"/>
  <c r="AH124" i="15"/>
  <c r="AI124" i="15"/>
  <c r="AK124" i="15"/>
  <c r="AL124" i="15"/>
  <c r="AM124" i="15"/>
  <c r="A125" i="15"/>
  <c r="D125" i="15"/>
  <c r="E125" i="15"/>
  <c r="F125" i="15"/>
  <c r="G125" i="15"/>
  <c r="H125" i="15"/>
  <c r="AJ125" i="15" s="1"/>
  <c r="J125" i="15"/>
  <c r="K125" i="15"/>
  <c r="L125" i="15"/>
  <c r="AN125" i="15" s="1"/>
  <c r="M125" i="15"/>
  <c r="O125" i="15"/>
  <c r="N125" i="15" s="1"/>
  <c r="AF125" i="15"/>
  <c r="AG125" i="15"/>
  <c r="AH125" i="15"/>
  <c r="AI125" i="15"/>
  <c r="AK125" i="15"/>
  <c r="AL125" i="15"/>
  <c r="AM125" i="15"/>
  <c r="A126" i="15"/>
  <c r="D126" i="15"/>
  <c r="E126" i="15"/>
  <c r="F126" i="15"/>
  <c r="AO126" i="15" s="1"/>
  <c r="G126" i="15"/>
  <c r="H126" i="15"/>
  <c r="AJ126" i="15" s="1"/>
  <c r="J126" i="15"/>
  <c r="K126" i="15"/>
  <c r="L126" i="15"/>
  <c r="AN126" i="15" s="1"/>
  <c r="M126" i="15"/>
  <c r="O126" i="15"/>
  <c r="N126" i="15" s="1"/>
  <c r="AF126" i="15"/>
  <c r="AG126" i="15"/>
  <c r="AH126" i="15"/>
  <c r="AI126" i="15"/>
  <c r="AK126" i="15"/>
  <c r="AL126" i="15"/>
  <c r="AM126" i="15"/>
  <c r="A127" i="15"/>
  <c r="D127" i="15"/>
  <c r="E127" i="15"/>
  <c r="F127" i="15"/>
  <c r="G127" i="15"/>
  <c r="H127" i="15"/>
  <c r="AJ127" i="15" s="1"/>
  <c r="J127" i="15"/>
  <c r="K127" i="15"/>
  <c r="L127" i="15"/>
  <c r="AN127" i="15" s="1"/>
  <c r="M127" i="15"/>
  <c r="O127" i="15"/>
  <c r="N127" i="15" s="1"/>
  <c r="AF127" i="15"/>
  <c r="AG127" i="15"/>
  <c r="AH127" i="15"/>
  <c r="AI127" i="15"/>
  <c r="AK127" i="15"/>
  <c r="AL127" i="15"/>
  <c r="AM127" i="15"/>
  <c r="A128" i="15"/>
  <c r="D128" i="15"/>
  <c r="E128" i="15"/>
  <c r="F128" i="15"/>
  <c r="AO128" i="15" s="1"/>
  <c r="G128" i="15"/>
  <c r="H128" i="15"/>
  <c r="AJ128" i="15" s="1"/>
  <c r="J128" i="15"/>
  <c r="K128" i="15"/>
  <c r="L128" i="15"/>
  <c r="AN128" i="15" s="1"/>
  <c r="M128" i="15"/>
  <c r="O128" i="15"/>
  <c r="N128" i="15" s="1"/>
  <c r="AF128" i="15"/>
  <c r="AG128" i="15"/>
  <c r="AH128" i="15"/>
  <c r="AI128" i="15"/>
  <c r="AK128" i="15"/>
  <c r="AL128" i="15"/>
  <c r="AM128" i="15"/>
  <c r="A129" i="15"/>
  <c r="D129" i="15"/>
  <c r="E129" i="15"/>
  <c r="F129" i="15"/>
  <c r="G129" i="15"/>
  <c r="H129" i="15"/>
  <c r="AJ129" i="15" s="1"/>
  <c r="J129" i="15"/>
  <c r="K129" i="15"/>
  <c r="L129" i="15"/>
  <c r="AN129" i="15" s="1"/>
  <c r="M129" i="15"/>
  <c r="O129" i="15"/>
  <c r="N129" i="15" s="1"/>
  <c r="AF129" i="15"/>
  <c r="AG129" i="15"/>
  <c r="AH129" i="15"/>
  <c r="AI129" i="15"/>
  <c r="AK129" i="15"/>
  <c r="AL129" i="15"/>
  <c r="AM129" i="15"/>
  <c r="A130" i="15"/>
  <c r="D130" i="15"/>
  <c r="E130" i="15"/>
  <c r="F130" i="15"/>
  <c r="AO130" i="15" s="1"/>
  <c r="G130" i="15"/>
  <c r="H130" i="15"/>
  <c r="AJ130" i="15" s="1"/>
  <c r="J130" i="15"/>
  <c r="K130" i="15"/>
  <c r="L130" i="15"/>
  <c r="AN130" i="15" s="1"/>
  <c r="M130" i="15"/>
  <c r="O130" i="15"/>
  <c r="N130" i="15" s="1"/>
  <c r="AF130" i="15"/>
  <c r="AG130" i="15"/>
  <c r="AH130" i="15"/>
  <c r="AI130" i="15"/>
  <c r="AK130" i="15"/>
  <c r="AL130" i="15"/>
  <c r="AM130" i="15"/>
  <c r="A131" i="15"/>
  <c r="D131" i="15"/>
  <c r="E131" i="15"/>
  <c r="F131" i="15"/>
  <c r="G131" i="15"/>
  <c r="H131" i="15"/>
  <c r="AJ131" i="15" s="1"/>
  <c r="J131" i="15"/>
  <c r="K131" i="15"/>
  <c r="L131" i="15"/>
  <c r="AN131" i="15" s="1"/>
  <c r="M131" i="15"/>
  <c r="O131" i="15"/>
  <c r="N131" i="15" s="1"/>
  <c r="AF131" i="15"/>
  <c r="AG131" i="15"/>
  <c r="AH131" i="15"/>
  <c r="AI131" i="15"/>
  <c r="AK131" i="15"/>
  <c r="AL131" i="15"/>
  <c r="AM131" i="15"/>
  <c r="A132" i="15"/>
  <c r="D132" i="15"/>
  <c r="E132" i="15"/>
  <c r="F132" i="15"/>
  <c r="AO132" i="15" s="1"/>
  <c r="G132" i="15"/>
  <c r="H132" i="15"/>
  <c r="AJ132" i="15" s="1"/>
  <c r="J132" i="15"/>
  <c r="K132" i="15"/>
  <c r="L132" i="15"/>
  <c r="AN132" i="15" s="1"/>
  <c r="M132" i="15"/>
  <c r="O132" i="15"/>
  <c r="N132" i="15" s="1"/>
  <c r="AF132" i="15"/>
  <c r="AG132" i="15"/>
  <c r="AH132" i="15"/>
  <c r="AI132" i="15"/>
  <c r="AK132" i="15"/>
  <c r="AL132" i="15"/>
  <c r="AM132" i="15"/>
  <c r="A133" i="15"/>
  <c r="D133" i="15"/>
  <c r="E133" i="15"/>
  <c r="F133" i="15"/>
  <c r="G133" i="15"/>
  <c r="H133" i="15"/>
  <c r="AJ133" i="15" s="1"/>
  <c r="J133" i="15"/>
  <c r="K133" i="15"/>
  <c r="L133" i="15"/>
  <c r="AN133" i="15" s="1"/>
  <c r="M133" i="15"/>
  <c r="O133" i="15"/>
  <c r="N133" i="15" s="1"/>
  <c r="AF133" i="15"/>
  <c r="AG133" i="15"/>
  <c r="AH133" i="15"/>
  <c r="AI133" i="15"/>
  <c r="AK133" i="15"/>
  <c r="AL133" i="15"/>
  <c r="AM133" i="15"/>
  <c r="A134" i="15"/>
  <c r="D134" i="15"/>
  <c r="E134" i="15"/>
  <c r="F134" i="15"/>
  <c r="AO134" i="15" s="1"/>
  <c r="G134" i="15"/>
  <c r="H134" i="15"/>
  <c r="AJ134" i="15" s="1"/>
  <c r="J134" i="15"/>
  <c r="K134" i="15"/>
  <c r="L134" i="15"/>
  <c r="AN134" i="15" s="1"/>
  <c r="M134" i="15"/>
  <c r="O134" i="15"/>
  <c r="N134" i="15" s="1"/>
  <c r="AF134" i="15"/>
  <c r="AG134" i="15"/>
  <c r="AH134" i="15"/>
  <c r="AI134" i="15"/>
  <c r="AK134" i="15"/>
  <c r="AL134" i="15"/>
  <c r="AM134" i="15"/>
  <c r="A135" i="15"/>
  <c r="D135" i="15"/>
  <c r="E135" i="15"/>
  <c r="F135" i="15"/>
  <c r="AF135" i="15" s="1"/>
  <c r="H135" i="15"/>
  <c r="AJ135" i="15" s="1"/>
  <c r="J135" i="15"/>
  <c r="K135" i="15"/>
  <c r="L135" i="15"/>
  <c r="AN135" i="15" s="1"/>
  <c r="M135" i="15"/>
  <c r="O135" i="15"/>
  <c r="N135" i="15" s="1"/>
  <c r="AG135" i="15"/>
  <c r="AH135" i="15"/>
  <c r="AI135" i="15"/>
  <c r="AK135" i="15"/>
  <c r="AL135" i="15"/>
  <c r="AM135" i="15"/>
  <c r="A136" i="15"/>
  <c r="D136" i="15"/>
  <c r="E136" i="15"/>
  <c r="F136" i="15"/>
  <c r="AO136" i="15" s="1"/>
  <c r="G136" i="15"/>
  <c r="H136" i="15"/>
  <c r="AJ136" i="15" s="1"/>
  <c r="J136" i="15"/>
  <c r="K136" i="15"/>
  <c r="L136" i="15"/>
  <c r="AN136" i="15" s="1"/>
  <c r="M136" i="15"/>
  <c r="O136" i="15"/>
  <c r="N136" i="15" s="1"/>
  <c r="AF136" i="15"/>
  <c r="AG136" i="15"/>
  <c r="AH136" i="15"/>
  <c r="AI136" i="15"/>
  <c r="AK136" i="15"/>
  <c r="AL136" i="15"/>
  <c r="AM136" i="15"/>
  <c r="A137" i="15"/>
  <c r="E137" i="15"/>
  <c r="F137" i="15"/>
  <c r="G137" i="15"/>
  <c r="H137" i="15"/>
  <c r="AJ137" i="15" s="1"/>
  <c r="J137" i="15"/>
  <c r="K137" i="15"/>
  <c r="L137" i="15"/>
  <c r="AN137" i="15" s="1"/>
  <c r="M137" i="15"/>
  <c r="O137" i="15"/>
  <c r="N137" i="15" s="1"/>
  <c r="AF137" i="15"/>
  <c r="AG137" i="15"/>
  <c r="AH137" i="15"/>
  <c r="AI137" i="15"/>
  <c r="AK137" i="15"/>
  <c r="AL137" i="15"/>
  <c r="AM137" i="15"/>
  <c r="A465" i="15"/>
  <c r="D465" i="15"/>
  <c r="E465" i="15"/>
  <c r="F465" i="15"/>
  <c r="AO465" i="15" s="1"/>
  <c r="G465" i="15"/>
  <c r="H465" i="15"/>
  <c r="AJ465" i="15" s="1"/>
  <c r="J465" i="15"/>
  <c r="K465" i="15"/>
  <c r="L465" i="15"/>
  <c r="AN465" i="15" s="1"/>
  <c r="M465" i="15"/>
  <c r="O465" i="15"/>
  <c r="AF465" i="15"/>
  <c r="AG465" i="15"/>
  <c r="AH465" i="15"/>
  <c r="AI465" i="15"/>
  <c r="AK465" i="15"/>
  <c r="AL465" i="15"/>
  <c r="AM465" i="15"/>
  <c r="A138" i="15"/>
  <c r="D138" i="15"/>
  <c r="E138" i="15"/>
  <c r="F138" i="15"/>
  <c r="G138" i="15"/>
  <c r="H138" i="15"/>
  <c r="AJ138" i="15" s="1"/>
  <c r="J138" i="15"/>
  <c r="K138" i="15"/>
  <c r="L138" i="15"/>
  <c r="AN138" i="15" s="1"/>
  <c r="M138" i="15"/>
  <c r="O138" i="15"/>
  <c r="N138" i="15" s="1"/>
  <c r="AF138" i="15"/>
  <c r="AG138" i="15"/>
  <c r="AH138" i="15"/>
  <c r="AI138" i="15"/>
  <c r="AK138" i="15"/>
  <c r="AL138" i="15"/>
  <c r="AM138" i="15"/>
  <c r="A139" i="15"/>
  <c r="D139" i="15"/>
  <c r="E139" i="15"/>
  <c r="F139" i="15"/>
  <c r="AO139" i="15" s="1"/>
  <c r="G139" i="15"/>
  <c r="H139" i="15"/>
  <c r="AJ139" i="15" s="1"/>
  <c r="J139" i="15"/>
  <c r="K139" i="15"/>
  <c r="L139" i="15"/>
  <c r="AN139" i="15" s="1"/>
  <c r="M139" i="15"/>
  <c r="O139" i="15"/>
  <c r="AF139" i="15"/>
  <c r="AG139" i="15"/>
  <c r="AH139" i="15"/>
  <c r="AI139" i="15"/>
  <c r="AK139" i="15"/>
  <c r="AL139" i="15"/>
  <c r="AM139" i="15"/>
  <c r="A140" i="15"/>
  <c r="D140" i="15"/>
  <c r="E140" i="15"/>
  <c r="F140" i="15"/>
  <c r="G140" i="15"/>
  <c r="H140" i="15"/>
  <c r="AJ140" i="15" s="1"/>
  <c r="J140" i="15"/>
  <c r="K140" i="15"/>
  <c r="L140" i="15"/>
  <c r="AN140" i="15" s="1"/>
  <c r="M140" i="15"/>
  <c r="O140" i="15"/>
  <c r="N140" i="15" s="1"/>
  <c r="AF140" i="15"/>
  <c r="AG140" i="15"/>
  <c r="AH140" i="15"/>
  <c r="AI140" i="15"/>
  <c r="AK140" i="15"/>
  <c r="AL140" i="15"/>
  <c r="AM140" i="15"/>
  <c r="A141" i="15"/>
  <c r="D141" i="15"/>
  <c r="E141" i="15"/>
  <c r="F141" i="15"/>
  <c r="AO141" i="15" s="1"/>
  <c r="G141" i="15"/>
  <c r="H141" i="15"/>
  <c r="AJ141" i="15" s="1"/>
  <c r="J141" i="15"/>
  <c r="K141" i="15"/>
  <c r="L141" i="15"/>
  <c r="AN141" i="15" s="1"/>
  <c r="M141" i="15"/>
  <c r="AG141" i="15"/>
  <c r="AH141" i="15"/>
  <c r="AI141" i="15"/>
  <c r="AK141" i="15"/>
  <c r="AL141" i="15"/>
  <c r="AM141" i="15"/>
  <c r="A142" i="15"/>
  <c r="D142" i="15"/>
  <c r="E142" i="15"/>
  <c r="F142" i="15"/>
  <c r="G142" i="15"/>
  <c r="H142" i="15"/>
  <c r="AJ142" i="15" s="1"/>
  <c r="J142" i="15"/>
  <c r="K142" i="15"/>
  <c r="L142" i="15"/>
  <c r="AN142" i="15" s="1"/>
  <c r="M142" i="15"/>
  <c r="O142" i="15"/>
  <c r="N142" i="15" s="1"/>
  <c r="AF142" i="15"/>
  <c r="AG142" i="15"/>
  <c r="AH142" i="15"/>
  <c r="AI142" i="15"/>
  <c r="AK142" i="15"/>
  <c r="AL142" i="15"/>
  <c r="AM142" i="15"/>
  <c r="A143" i="15"/>
  <c r="D143" i="15"/>
  <c r="E143" i="15"/>
  <c r="F143" i="15"/>
  <c r="AO143" i="15" s="1"/>
  <c r="G143" i="15"/>
  <c r="H143" i="15"/>
  <c r="AJ143" i="15" s="1"/>
  <c r="J143" i="15"/>
  <c r="K143" i="15"/>
  <c r="L143" i="15"/>
  <c r="AN143" i="15" s="1"/>
  <c r="M143" i="15"/>
  <c r="O143" i="15"/>
  <c r="AF143" i="15"/>
  <c r="AG143" i="15"/>
  <c r="AH143" i="15"/>
  <c r="AI143" i="15"/>
  <c r="AK143" i="15"/>
  <c r="AL143" i="15"/>
  <c r="AM143" i="15"/>
  <c r="A144" i="15"/>
  <c r="D144" i="15"/>
  <c r="E144" i="15"/>
  <c r="F144" i="15"/>
  <c r="G144" i="15"/>
  <c r="H144" i="15"/>
  <c r="AJ144" i="15" s="1"/>
  <c r="J144" i="15"/>
  <c r="K144" i="15"/>
  <c r="L144" i="15"/>
  <c r="AN144" i="15" s="1"/>
  <c r="M144" i="15"/>
  <c r="O144" i="15"/>
  <c r="N144" i="15" s="1"/>
  <c r="AF144" i="15"/>
  <c r="AG144" i="15"/>
  <c r="AH144" i="15"/>
  <c r="AI144" i="15"/>
  <c r="AK144" i="15"/>
  <c r="AL144" i="15"/>
  <c r="AM144" i="15"/>
  <c r="A145" i="15"/>
  <c r="D145" i="15"/>
  <c r="E145" i="15"/>
  <c r="F145" i="15"/>
  <c r="AO145" i="15" s="1"/>
  <c r="G145" i="15"/>
  <c r="H145" i="15"/>
  <c r="AJ145" i="15" s="1"/>
  <c r="J145" i="15"/>
  <c r="K145" i="15"/>
  <c r="L145" i="15"/>
  <c r="AN145" i="15" s="1"/>
  <c r="M145" i="15"/>
  <c r="O145" i="15"/>
  <c r="AF145" i="15"/>
  <c r="AG145" i="15"/>
  <c r="AH145" i="15"/>
  <c r="AI145" i="15"/>
  <c r="AK145" i="15"/>
  <c r="AL145" i="15"/>
  <c r="AM145" i="15"/>
  <c r="A146" i="15"/>
  <c r="D146" i="15"/>
  <c r="E146" i="15"/>
  <c r="F146" i="15"/>
  <c r="G146" i="15"/>
  <c r="H146" i="15"/>
  <c r="AJ146" i="15" s="1"/>
  <c r="J146" i="15"/>
  <c r="K146" i="15"/>
  <c r="L146" i="15"/>
  <c r="AN146" i="15" s="1"/>
  <c r="M146" i="15"/>
  <c r="O146" i="15"/>
  <c r="N146" i="15" s="1"/>
  <c r="AF146" i="15"/>
  <c r="AG146" i="15"/>
  <c r="AH146" i="15"/>
  <c r="AI146" i="15"/>
  <c r="AK146" i="15"/>
  <c r="AL146" i="15"/>
  <c r="AM146" i="15"/>
  <c r="A147" i="15"/>
  <c r="D147" i="15"/>
  <c r="E147" i="15"/>
  <c r="F147" i="15"/>
  <c r="AO147" i="15" s="1"/>
  <c r="G147" i="15"/>
  <c r="H147" i="15"/>
  <c r="AJ147" i="15" s="1"/>
  <c r="J147" i="15"/>
  <c r="K147" i="15"/>
  <c r="L147" i="15"/>
  <c r="AN147" i="15" s="1"/>
  <c r="M147" i="15"/>
  <c r="O147" i="15"/>
  <c r="AF147" i="15"/>
  <c r="AG147" i="15"/>
  <c r="AH147" i="15"/>
  <c r="AI147" i="15"/>
  <c r="AK147" i="15"/>
  <c r="AL147" i="15"/>
  <c r="AM147" i="15"/>
  <c r="A148" i="15"/>
  <c r="D148" i="15"/>
  <c r="E148" i="15"/>
  <c r="F148" i="15"/>
  <c r="G148" i="15"/>
  <c r="H148" i="15"/>
  <c r="AJ148" i="15" s="1"/>
  <c r="J148" i="15"/>
  <c r="K148" i="15"/>
  <c r="L148" i="15"/>
  <c r="AN148" i="15" s="1"/>
  <c r="M148" i="15"/>
  <c r="O148" i="15"/>
  <c r="N148" i="15" s="1"/>
  <c r="AF148" i="15"/>
  <c r="AG148" i="15"/>
  <c r="AH148" i="15"/>
  <c r="AI148" i="15"/>
  <c r="AK148" i="15"/>
  <c r="AL148" i="15"/>
  <c r="AM148" i="15"/>
  <c r="A149" i="15"/>
  <c r="D149" i="15"/>
  <c r="E149" i="15"/>
  <c r="F149" i="15"/>
  <c r="AO149" i="15" s="1"/>
  <c r="G149" i="15"/>
  <c r="H149" i="15"/>
  <c r="AJ149" i="15" s="1"/>
  <c r="J149" i="15"/>
  <c r="K149" i="15"/>
  <c r="L149" i="15"/>
  <c r="AN149" i="15" s="1"/>
  <c r="M149" i="15"/>
  <c r="O149" i="15"/>
  <c r="AF149" i="15"/>
  <c r="AG149" i="15"/>
  <c r="AH149" i="15"/>
  <c r="AI149" i="15"/>
  <c r="AK149" i="15"/>
  <c r="AL149" i="15"/>
  <c r="AM149" i="15"/>
  <c r="A150" i="15"/>
  <c r="D150" i="15"/>
  <c r="E150" i="15"/>
  <c r="F150" i="15"/>
  <c r="G150" i="15"/>
  <c r="H150" i="15"/>
  <c r="AJ150" i="15" s="1"/>
  <c r="J150" i="15"/>
  <c r="K150" i="15"/>
  <c r="L150" i="15"/>
  <c r="AN150" i="15" s="1"/>
  <c r="M150" i="15"/>
  <c r="O150" i="15"/>
  <c r="N150" i="15" s="1"/>
  <c r="AF150" i="15"/>
  <c r="AG150" i="15"/>
  <c r="AH150" i="15"/>
  <c r="AI150" i="15"/>
  <c r="AK150" i="15"/>
  <c r="AL150" i="15"/>
  <c r="AM150" i="15"/>
  <c r="A151" i="15"/>
  <c r="D151" i="15"/>
  <c r="E151" i="15"/>
  <c r="F151" i="15"/>
  <c r="AO151" i="15" s="1"/>
  <c r="G151" i="15"/>
  <c r="H151" i="15"/>
  <c r="AJ151" i="15" s="1"/>
  <c r="J151" i="15"/>
  <c r="K151" i="15"/>
  <c r="L151" i="15"/>
  <c r="AN151" i="15" s="1"/>
  <c r="M151" i="15"/>
  <c r="O151" i="15"/>
  <c r="AF151" i="15"/>
  <c r="AG151" i="15"/>
  <c r="AH151" i="15"/>
  <c r="AI151" i="15"/>
  <c r="AK151" i="15"/>
  <c r="AL151" i="15"/>
  <c r="AM151" i="15"/>
  <c r="A152" i="15"/>
  <c r="D152" i="15"/>
  <c r="E152" i="15"/>
  <c r="F152" i="15"/>
  <c r="G152" i="15"/>
  <c r="H152" i="15"/>
  <c r="AJ152" i="15" s="1"/>
  <c r="J152" i="15"/>
  <c r="K152" i="15"/>
  <c r="L152" i="15"/>
  <c r="AN152" i="15" s="1"/>
  <c r="M152" i="15"/>
  <c r="O152" i="15"/>
  <c r="N152" i="15" s="1"/>
  <c r="AF152" i="15"/>
  <c r="AG152" i="15"/>
  <c r="AH152" i="15"/>
  <c r="AI152" i="15"/>
  <c r="AK152" i="15"/>
  <c r="AL152" i="15"/>
  <c r="AM152" i="15"/>
  <c r="A153" i="15"/>
  <c r="D153" i="15"/>
  <c r="E153" i="15"/>
  <c r="F153" i="15"/>
  <c r="G153" i="15"/>
  <c r="H153" i="15"/>
  <c r="AJ153" i="15" s="1"/>
  <c r="J153" i="15"/>
  <c r="K153" i="15"/>
  <c r="L153" i="15"/>
  <c r="AN153" i="15" s="1"/>
  <c r="M153" i="15"/>
  <c r="O153" i="15"/>
  <c r="N153" i="15" s="1"/>
  <c r="AG153" i="15"/>
  <c r="AH153" i="15"/>
  <c r="AI153" i="15"/>
  <c r="AK153" i="15"/>
  <c r="AL153" i="15"/>
  <c r="AM153" i="15"/>
  <c r="A154" i="15"/>
  <c r="D154" i="15"/>
  <c r="E154" i="15"/>
  <c r="F154" i="15"/>
  <c r="AO154" i="15" s="1"/>
  <c r="G154" i="15"/>
  <c r="H154" i="15"/>
  <c r="AJ154" i="15" s="1"/>
  <c r="J154" i="15"/>
  <c r="K154" i="15"/>
  <c r="L154" i="15"/>
  <c r="AN154" i="15" s="1"/>
  <c r="M154" i="15"/>
  <c r="O154" i="15"/>
  <c r="N154" i="15" s="1"/>
  <c r="AF154" i="15"/>
  <c r="AG154" i="15"/>
  <c r="AH154" i="15"/>
  <c r="AI154" i="15"/>
  <c r="AK154" i="15"/>
  <c r="AL154" i="15"/>
  <c r="AM154" i="15"/>
  <c r="A155" i="15"/>
  <c r="D155" i="15"/>
  <c r="E155" i="15"/>
  <c r="F155" i="15"/>
  <c r="G155" i="15"/>
  <c r="H155" i="15"/>
  <c r="AJ155" i="15" s="1"/>
  <c r="J155" i="15"/>
  <c r="K155" i="15"/>
  <c r="L155" i="15"/>
  <c r="AN155" i="15" s="1"/>
  <c r="M155" i="15"/>
  <c r="O155" i="15"/>
  <c r="N155" i="15" s="1"/>
  <c r="AF155" i="15"/>
  <c r="AG155" i="15"/>
  <c r="AH155" i="15"/>
  <c r="AI155" i="15"/>
  <c r="AK155" i="15"/>
  <c r="AL155" i="15"/>
  <c r="AM155" i="15"/>
  <c r="A156" i="15"/>
  <c r="D156" i="15"/>
  <c r="E156" i="15"/>
  <c r="F156" i="15"/>
  <c r="AO156" i="15" s="1"/>
  <c r="G156" i="15"/>
  <c r="H156" i="15"/>
  <c r="AJ156" i="15" s="1"/>
  <c r="J156" i="15"/>
  <c r="K156" i="15"/>
  <c r="L156" i="15"/>
  <c r="AN156" i="15" s="1"/>
  <c r="M156" i="15"/>
  <c r="O156" i="15"/>
  <c r="N156" i="15" s="1"/>
  <c r="AF156" i="15"/>
  <c r="AG156" i="15"/>
  <c r="AH156" i="15"/>
  <c r="AI156" i="15"/>
  <c r="AK156" i="15"/>
  <c r="AL156" i="15"/>
  <c r="AM156" i="15"/>
  <c r="A157" i="15"/>
  <c r="D157" i="15"/>
  <c r="E157" i="15"/>
  <c r="F157" i="15"/>
  <c r="G157" i="15"/>
  <c r="H157" i="15"/>
  <c r="AJ157" i="15" s="1"/>
  <c r="J157" i="15"/>
  <c r="K157" i="15"/>
  <c r="L157" i="15"/>
  <c r="AN157" i="15" s="1"/>
  <c r="M157" i="15"/>
  <c r="O157" i="15"/>
  <c r="N157" i="15" s="1"/>
  <c r="AF157" i="15"/>
  <c r="AG157" i="15"/>
  <c r="AH157" i="15"/>
  <c r="AI157" i="15"/>
  <c r="AK157" i="15"/>
  <c r="AL157" i="15"/>
  <c r="AM157" i="15"/>
  <c r="A158" i="15"/>
  <c r="D158" i="15"/>
  <c r="E158" i="15"/>
  <c r="F158" i="15"/>
  <c r="AO158" i="15" s="1"/>
  <c r="G158" i="15"/>
  <c r="H158" i="15"/>
  <c r="AJ158" i="15" s="1"/>
  <c r="J158" i="15"/>
  <c r="K158" i="15"/>
  <c r="L158" i="15"/>
  <c r="AN158" i="15" s="1"/>
  <c r="M158" i="15"/>
  <c r="O158" i="15"/>
  <c r="N158" i="15" s="1"/>
  <c r="AF158" i="15"/>
  <c r="AG158" i="15"/>
  <c r="AH158" i="15"/>
  <c r="AI158" i="15"/>
  <c r="AK158" i="15"/>
  <c r="AL158" i="15"/>
  <c r="AM158" i="15"/>
  <c r="A159" i="15"/>
  <c r="D159" i="15"/>
  <c r="E159" i="15"/>
  <c r="F159" i="15"/>
  <c r="G159" i="15"/>
  <c r="H159" i="15"/>
  <c r="AJ159" i="15" s="1"/>
  <c r="J159" i="15"/>
  <c r="K159" i="15"/>
  <c r="L159" i="15"/>
  <c r="AN159" i="15" s="1"/>
  <c r="M159" i="15"/>
  <c r="O159" i="15"/>
  <c r="N159" i="15" s="1"/>
  <c r="AF159" i="15"/>
  <c r="AG159" i="15"/>
  <c r="AH159" i="15"/>
  <c r="AI159" i="15"/>
  <c r="AK159" i="15"/>
  <c r="AL159" i="15"/>
  <c r="AM159" i="15"/>
  <c r="A160" i="15"/>
  <c r="D160" i="15"/>
  <c r="E160" i="15"/>
  <c r="F160" i="15"/>
  <c r="AO160" i="15" s="1"/>
  <c r="G160" i="15"/>
  <c r="H160" i="15"/>
  <c r="AJ160" i="15" s="1"/>
  <c r="J160" i="15"/>
  <c r="K160" i="15"/>
  <c r="L160" i="15"/>
  <c r="AN160" i="15" s="1"/>
  <c r="M160" i="15"/>
  <c r="O160" i="15"/>
  <c r="N160" i="15" s="1"/>
  <c r="AF160" i="15"/>
  <c r="AG160" i="15"/>
  <c r="AH160" i="15"/>
  <c r="AI160" i="15"/>
  <c r="AK160" i="15"/>
  <c r="AL160" i="15"/>
  <c r="AM160" i="15"/>
  <c r="A161" i="15"/>
  <c r="D161" i="15"/>
  <c r="E161" i="15"/>
  <c r="F161" i="15"/>
  <c r="G161" i="15"/>
  <c r="H161" i="15"/>
  <c r="AJ161" i="15" s="1"/>
  <c r="J161" i="15"/>
  <c r="K161" i="15"/>
  <c r="L161" i="15"/>
  <c r="AN161" i="15" s="1"/>
  <c r="M161" i="15"/>
  <c r="N161" i="15"/>
  <c r="AF161" i="15"/>
  <c r="AG161" i="15"/>
  <c r="AH161" i="15"/>
  <c r="AI161" i="15"/>
  <c r="AK161" i="15"/>
  <c r="AL161" i="15"/>
  <c r="AM161" i="15"/>
  <c r="A162" i="15"/>
  <c r="D162" i="15"/>
  <c r="E162" i="15"/>
  <c r="F162" i="15"/>
  <c r="AO162" i="15" s="1"/>
  <c r="G162" i="15"/>
  <c r="H162" i="15"/>
  <c r="AJ162" i="15" s="1"/>
  <c r="J162" i="15"/>
  <c r="K162" i="15"/>
  <c r="L162" i="15"/>
  <c r="AN162" i="15" s="1"/>
  <c r="M162" i="15"/>
  <c r="O162" i="15"/>
  <c r="N162" i="15" s="1"/>
  <c r="AF162" i="15"/>
  <c r="AG162" i="15"/>
  <c r="AH162" i="15"/>
  <c r="AI162" i="15"/>
  <c r="AK162" i="15"/>
  <c r="AL162" i="15"/>
  <c r="AM162" i="15"/>
  <c r="A163" i="15"/>
  <c r="D163" i="15"/>
  <c r="E163" i="15"/>
  <c r="F163" i="15"/>
  <c r="G163" i="15"/>
  <c r="H163" i="15"/>
  <c r="AJ163" i="15" s="1"/>
  <c r="J163" i="15"/>
  <c r="K163" i="15"/>
  <c r="L163" i="15"/>
  <c r="AN163" i="15" s="1"/>
  <c r="M163" i="15"/>
  <c r="O163" i="15"/>
  <c r="N163" i="15" s="1"/>
  <c r="AF163" i="15"/>
  <c r="AG163" i="15"/>
  <c r="AH163" i="15"/>
  <c r="AI163" i="15"/>
  <c r="AK163" i="15"/>
  <c r="AL163" i="15"/>
  <c r="AM163" i="15"/>
  <c r="A164" i="15"/>
  <c r="D164" i="15"/>
  <c r="E164" i="15"/>
  <c r="F164" i="15"/>
  <c r="AO164" i="15" s="1"/>
  <c r="G164" i="15"/>
  <c r="H164" i="15"/>
  <c r="AJ164" i="15" s="1"/>
  <c r="J164" i="15"/>
  <c r="K164" i="15"/>
  <c r="L164" i="15"/>
  <c r="AN164" i="15" s="1"/>
  <c r="M164" i="15"/>
  <c r="O164" i="15"/>
  <c r="N164" i="15" s="1"/>
  <c r="AF164" i="15"/>
  <c r="AG164" i="15"/>
  <c r="AH164" i="15"/>
  <c r="AI164" i="15"/>
  <c r="AK164" i="15"/>
  <c r="AL164" i="15"/>
  <c r="AM164" i="15"/>
  <c r="A165" i="15"/>
  <c r="D165" i="15"/>
  <c r="E165" i="15"/>
  <c r="F165" i="15"/>
  <c r="G165" i="15"/>
  <c r="H165" i="15"/>
  <c r="AJ165" i="15" s="1"/>
  <c r="J165" i="15"/>
  <c r="K165" i="15"/>
  <c r="L165" i="15"/>
  <c r="AN165" i="15" s="1"/>
  <c r="M165" i="15"/>
  <c r="O165" i="15"/>
  <c r="N165" i="15" s="1"/>
  <c r="AF165" i="15"/>
  <c r="AG165" i="15"/>
  <c r="AH165" i="15"/>
  <c r="AI165" i="15"/>
  <c r="AK165" i="15"/>
  <c r="AL165" i="15"/>
  <c r="AM165" i="15"/>
  <c r="A166" i="15"/>
  <c r="D166" i="15"/>
  <c r="E166" i="15"/>
  <c r="F166" i="15"/>
  <c r="AO166" i="15" s="1"/>
  <c r="G166" i="15"/>
  <c r="H166" i="15"/>
  <c r="AJ166" i="15" s="1"/>
  <c r="J166" i="15"/>
  <c r="K166" i="15"/>
  <c r="L166" i="15"/>
  <c r="AN166" i="15" s="1"/>
  <c r="M166" i="15"/>
  <c r="O166" i="15"/>
  <c r="N166" i="15" s="1"/>
  <c r="AF166" i="15"/>
  <c r="AG166" i="15"/>
  <c r="AH166" i="15"/>
  <c r="AI166" i="15"/>
  <c r="AK166" i="15"/>
  <c r="AL166" i="15"/>
  <c r="AM166" i="15"/>
  <c r="A167" i="15"/>
  <c r="D167" i="15"/>
  <c r="E167" i="15"/>
  <c r="F167" i="15"/>
  <c r="G167" i="15"/>
  <c r="H167" i="15"/>
  <c r="AJ167" i="15" s="1"/>
  <c r="J167" i="15"/>
  <c r="K167" i="15"/>
  <c r="L167" i="15"/>
  <c r="AN167" i="15" s="1"/>
  <c r="M167" i="15"/>
  <c r="O167" i="15"/>
  <c r="N167" i="15" s="1"/>
  <c r="AF167" i="15"/>
  <c r="AG167" i="15"/>
  <c r="AH167" i="15"/>
  <c r="AI167" i="15"/>
  <c r="AK167" i="15"/>
  <c r="AL167" i="15"/>
  <c r="AM167" i="15"/>
  <c r="A168" i="15"/>
  <c r="D168" i="15"/>
  <c r="E168" i="15"/>
  <c r="F168" i="15"/>
  <c r="AO168" i="15" s="1"/>
  <c r="G168" i="15"/>
  <c r="AJ168" i="15"/>
  <c r="J168" i="15"/>
  <c r="K168" i="15"/>
  <c r="L168" i="15"/>
  <c r="AN168" i="15" s="1"/>
  <c r="M168" i="15"/>
  <c r="O168" i="15"/>
  <c r="N168" i="15" s="1"/>
  <c r="AF168" i="15"/>
  <c r="AG168" i="15"/>
  <c r="AH168" i="15"/>
  <c r="AI168" i="15"/>
  <c r="AK168" i="15"/>
  <c r="AL168" i="15"/>
  <c r="AM168" i="15"/>
  <c r="A169" i="15"/>
  <c r="D169" i="15"/>
  <c r="E169" i="15"/>
  <c r="F169" i="15"/>
  <c r="G169" i="15"/>
  <c r="H169" i="15"/>
  <c r="AJ169" i="15" s="1"/>
  <c r="J169" i="15"/>
  <c r="K169" i="15"/>
  <c r="L169" i="15"/>
  <c r="AN169" i="15" s="1"/>
  <c r="M169" i="15"/>
  <c r="O169" i="15"/>
  <c r="N169" i="15" s="1"/>
  <c r="AF169" i="15"/>
  <c r="AG169" i="15"/>
  <c r="AH169" i="15"/>
  <c r="AI169" i="15"/>
  <c r="AK169" i="15"/>
  <c r="AL169" i="15"/>
  <c r="AM169" i="15"/>
  <c r="A170" i="15"/>
  <c r="D170" i="15"/>
  <c r="E170" i="15"/>
  <c r="F170" i="15"/>
  <c r="AO170" i="15" s="1"/>
  <c r="G170" i="15"/>
  <c r="H170" i="15"/>
  <c r="AJ170" i="15" s="1"/>
  <c r="J170" i="15"/>
  <c r="K170" i="15"/>
  <c r="L170" i="15"/>
  <c r="AN170" i="15" s="1"/>
  <c r="M170" i="15"/>
  <c r="O170" i="15"/>
  <c r="N170" i="15" s="1"/>
  <c r="AF170" i="15"/>
  <c r="AG170" i="15"/>
  <c r="AH170" i="15"/>
  <c r="AI170" i="15"/>
  <c r="AK170" i="15"/>
  <c r="AL170" i="15"/>
  <c r="AM170" i="15"/>
  <c r="A171" i="15"/>
  <c r="D171" i="15"/>
  <c r="E171" i="15"/>
  <c r="G171" i="15"/>
  <c r="H171" i="15"/>
  <c r="AJ171" i="15" s="1"/>
  <c r="J171" i="15"/>
  <c r="K171" i="15"/>
  <c r="L171" i="15"/>
  <c r="AN171" i="15" s="1"/>
  <c r="M171" i="15"/>
  <c r="O171" i="15"/>
  <c r="AF171" i="15"/>
  <c r="AG171" i="15"/>
  <c r="AH171" i="15"/>
  <c r="AI171" i="15"/>
  <c r="AK171" i="15"/>
  <c r="AL171" i="15"/>
  <c r="AM171" i="15"/>
  <c r="A172" i="15"/>
  <c r="D172" i="15"/>
  <c r="E172" i="15"/>
  <c r="F172" i="15"/>
  <c r="AO172" i="15" s="1"/>
  <c r="G172" i="15"/>
  <c r="H172" i="15"/>
  <c r="AJ172" i="15" s="1"/>
  <c r="J172" i="15"/>
  <c r="K172" i="15"/>
  <c r="L172" i="15"/>
  <c r="AN172" i="15" s="1"/>
  <c r="M172" i="15"/>
  <c r="O172" i="15"/>
  <c r="N172" i="15" s="1"/>
  <c r="AF172" i="15"/>
  <c r="AG172" i="15"/>
  <c r="AH172" i="15"/>
  <c r="AI172" i="15"/>
  <c r="AK172" i="15"/>
  <c r="AL172" i="15"/>
  <c r="AM172" i="15"/>
  <c r="A173" i="15"/>
  <c r="D173" i="15"/>
  <c r="E173" i="15"/>
  <c r="F173" i="15"/>
  <c r="G173" i="15"/>
  <c r="H173" i="15"/>
  <c r="AJ173" i="15" s="1"/>
  <c r="J173" i="15"/>
  <c r="K173" i="15"/>
  <c r="L173" i="15"/>
  <c r="AN173" i="15" s="1"/>
  <c r="M173" i="15"/>
  <c r="O173" i="15"/>
  <c r="AF173" i="15"/>
  <c r="AG173" i="15"/>
  <c r="AH173" i="15"/>
  <c r="AI173" i="15"/>
  <c r="AK173" i="15"/>
  <c r="AL173" i="15"/>
  <c r="AM173" i="15"/>
  <c r="A174" i="15"/>
  <c r="D174" i="15"/>
  <c r="E174" i="15"/>
  <c r="F174" i="15"/>
  <c r="AO174" i="15" s="1"/>
  <c r="G174" i="15"/>
  <c r="H174" i="15"/>
  <c r="AJ174" i="15" s="1"/>
  <c r="J174" i="15"/>
  <c r="K174" i="15"/>
  <c r="L174" i="15"/>
  <c r="AN174" i="15" s="1"/>
  <c r="M174" i="15"/>
  <c r="O174" i="15"/>
  <c r="N174" i="15" s="1"/>
  <c r="AF174" i="15"/>
  <c r="AG174" i="15"/>
  <c r="AH174" i="15"/>
  <c r="AI174" i="15"/>
  <c r="AK174" i="15"/>
  <c r="AL174" i="15"/>
  <c r="AM174" i="15"/>
  <c r="A175" i="15"/>
  <c r="D175" i="15"/>
  <c r="E175" i="15"/>
  <c r="F175" i="15"/>
  <c r="G175" i="15"/>
  <c r="H175" i="15"/>
  <c r="AJ175" i="15" s="1"/>
  <c r="J175" i="15"/>
  <c r="K175" i="15"/>
  <c r="L175" i="15"/>
  <c r="AN175" i="15" s="1"/>
  <c r="M175" i="15"/>
  <c r="O175" i="15"/>
  <c r="AF175" i="15"/>
  <c r="AG175" i="15"/>
  <c r="AH175" i="15"/>
  <c r="AI175" i="15"/>
  <c r="AK175" i="15"/>
  <c r="AL175" i="15"/>
  <c r="AM175" i="15"/>
  <c r="A176" i="15"/>
  <c r="D176" i="15"/>
  <c r="E176" i="15"/>
  <c r="F176" i="15"/>
  <c r="AO176" i="15" s="1"/>
  <c r="G176" i="15"/>
  <c r="H176" i="15"/>
  <c r="AJ176" i="15" s="1"/>
  <c r="J176" i="15"/>
  <c r="K176" i="15"/>
  <c r="L176" i="15"/>
  <c r="AN176" i="15" s="1"/>
  <c r="M176" i="15"/>
  <c r="O176" i="15"/>
  <c r="N176" i="15" s="1"/>
  <c r="AF176" i="15"/>
  <c r="AG176" i="15"/>
  <c r="AH176" i="15"/>
  <c r="AI176" i="15"/>
  <c r="AK176" i="15"/>
  <c r="AL176" i="15"/>
  <c r="AM176" i="15"/>
  <c r="A177" i="15"/>
  <c r="D177" i="15"/>
  <c r="E177" i="15"/>
  <c r="F177" i="15"/>
  <c r="G177" i="15"/>
  <c r="H177" i="15"/>
  <c r="AJ177" i="15" s="1"/>
  <c r="J177" i="15"/>
  <c r="K177" i="15"/>
  <c r="L177" i="15"/>
  <c r="AN177" i="15" s="1"/>
  <c r="M177" i="15"/>
  <c r="O177" i="15"/>
  <c r="N177" i="15" s="1"/>
  <c r="AF177" i="15"/>
  <c r="AG177" i="15"/>
  <c r="AH177" i="15"/>
  <c r="AI177" i="15"/>
  <c r="AK177" i="15"/>
  <c r="AL177" i="15"/>
  <c r="AM177" i="15"/>
  <c r="A178" i="15"/>
  <c r="D178" i="15"/>
  <c r="E178" i="15"/>
  <c r="F178" i="15"/>
  <c r="AO178" i="15" s="1"/>
  <c r="G178" i="15"/>
  <c r="H178" i="15"/>
  <c r="AJ178" i="15" s="1"/>
  <c r="J178" i="15"/>
  <c r="K178" i="15"/>
  <c r="L178" i="15"/>
  <c r="AN178" i="15" s="1"/>
  <c r="M178" i="15"/>
  <c r="O178" i="15"/>
  <c r="N178" i="15" s="1"/>
  <c r="AF178" i="15"/>
  <c r="AG178" i="15"/>
  <c r="AH178" i="15"/>
  <c r="AI178" i="15"/>
  <c r="AK178" i="15"/>
  <c r="AL178" i="15"/>
  <c r="AM178" i="15"/>
  <c r="A179" i="15"/>
  <c r="D179" i="15"/>
  <c r="E179" i="15"/>
  <c r="F179" i="15"/>
  <c r="G179" i="15"/>
  <c r="H179" i="15"/>
  <c r="AJ179" i="15" s="1"/>
  <c r="J179" i="15"/>
  <c r="K179" i="15"/>
  <c r="L179" i="15"/>
  <c r="AN179" i="15" s="1"/>
  <c r="M179" i="15"/>
  <c r="O179" i="15"/>
  <c r="N179" i="15" s="1"/>
  <c r="AF179" i="15"/>
  <c r="AG179" i="15"/>
  <c r="AH179" i="15"/>
  <c r="AI179" i="15"/>
  <c r="AK179" i="15"/>
  <c r="AL179" i="15"/>
  <c r="AM179" i="15"/>
  <c r="A180" i="15"/>
  <c r="D180" i="15"/>
  <c r="E180" i="15"/>
  <c r="F180" i="15"/>
  <c r="AO180" i="15" s="1"/>
  <c r="G180" i="15"/>
  <c r="H180" i="15"/>
  <c r="AJ180" i="15" s="1"/>
  <c r="J180" i="15"/>
  <c r="K180" i="15"/>
  <c r="L180" i="15"/>
  <c r="AN180" i="15" s="1"/>
  <c r="M180" i="15"/>
  <c r="O180" i="15"/>
  <c r="N180" i="15" s="1"/>
  <c r="AF180" i="15"/>
  <c r="AG180" i="15"/>
  <c r="AH180" i="15"/>
  <c r="AI180" i="15"/>
  <c r="AK180" i="15"/>
  <c r="AL180" i="15"/>
  <c r="AM180" i="15"/>
  <c r="A181" i="15"/>
  <c r="D181" i="15"/>
  <c r="E181" i="15"/>
  <c r="F181" i="15"/>
  <c r="G181" i="15"/>
  <c r="H181" i="15"/>
  <c r="AJ181" i="15" s="1"/>
  <c r="J181" i="15"/>
  <c r="K181" i="15"/>
  <c r="L181" i="15"/>
  <c r="AN181" i="15" s="1"/>
  <c r="M181" i="15"/>
  <c r="O181" i="15"/>
  <c r="N181" i="15" s="1"/>
  <c r="AF181" i="15"/>
  <c r="AG181" i="15"/>
  <c r="AH181" i="15"/>
  <c r="AI181" i="15"/>
  <c r="AK181" i="15"/>
  <c r="AL181" i="15"/>
  <c r="AM181" i="15"/>
  <c r="A182" i="15"/>
  <c r="D182" i="15"/>
  <c r="E182" i="15"/>
  <c r="F182" i="15"/>
  <c r="AO182" i="15" s="1"/>
  <c r="G182" i="15"/>
  <c r="H182" i="15"/>
  <c r="AJ182" i="15" s="1"/>
  <c r="J182" i="15"/>
  <c r="K182" i="15"/>
  <c r="L182" i="15"/>
  <c r="AN182" i="15" s="1"/>
  <c r="M182" i="15"/>
  <c r="O182" i="15"/>
  <c r="AF182" i="15"/>
  <c r="AG182" i="15"/>
  <c r="AH182" i="15"/>
  <c r="AI182" i="15"/>
  <c r="AK182" i="15"/>
  <c r="AL182" i="15"/>
  <c r="AM182" i="15"/>
  <c r="A183" i="15"/>
  <c r="D183" i="15"/>
  <c r="E183" i="15"/>
  <c r="F183" i="15"/>
  <c r="G183" i="15"/>
  <c r="H183" i="15"/>
  <c r="AJ183" i="15" s="1"/>
  <c r="J183" i="15"/>
  <c r="K183" i="15"/>
  <c r="L183" i="15"/>
  <c r="AN183" i="15" s="1"/>
  <c r="M183" i="15"/>
  <c r="O183" i="15"/>
  <c r="N183" i="15" s="1"/>
  <c r="AF183" i="15"/>
  <c r="AG183" i="15"/>
  <c r="AH183" i="15"/>
  <c r="AI183" i="15"/>
  <c r="AK183" i="15"/>
  <c r="AL183" i="15"/>
  <c r="AM183" i="15"/>
  <c r="A184" i="15"/>
  <c r="D184" i="15"/>
  <c r="E184" i="15"/>
  <c r="F184" i="15"/>
  <c r="AO184" i="15" s="1"/>
  <c r="G184" i="15"/>
  <c r="H184" i="15"/>
  <c r="AJ184" i="15" s="1"/>
  <c r="J184" i="15"/>
  <c r="K184" i="15"/>
  <c r="L184" i="15"/>
  <c r="AN184" i="15" s="1"/>
  <c r="M184" i="15"/>
  <c r="O184" i="15"/>
  <c r="N184" i="15" s="1"/>
  <c r="AF184" i="15"/>
  <c r="AG184" i="15"/>
  <c r="AH184" i="15"/>
  <c r="AI184" i="15"/>
  <c r="AK184" i="15"/>
  <c r="AL184" i="15"/>
  <c r="AM184" i="15"/>
  <c r="A185" i="15"/>
  <c r="D185" i="15"/>
  <c r="E185" i="15"/>
  <c r="F185" i="15"/>
  <c r="G185" i="15"/>
  <c r="H185" i="15"/>
  <c r="AJ185" i="15" s="1"/>
  <c r="J185" i="15"/>
  <c r="K185" i="15"/>
  <c r="L185" i="15"/>
  <c r="AN185" i="15" s="1"/>
  <c r="M185" i="15"/>
  <c r="O185" i="15"/>
  <c r="N185" i="15" s="1"/>
  <c r="AF185" i="15"/>
  <c r="AG185" i="15"/>
  <c r="AH185" i="15"/>
  <c r="AI185" i="15"/>
  <c r="AK185" i="15"/>
  <c r="AL185" i="15"/>
  <c r="AM185" i="15"/>
  <c r="A186" i="15"/>
  <c r="D186" i="15"/>
  <c r="E186" i="15"/>
  <c r="F186" i="15"/>
  <c r="AO186" i="15" s="1"/>
  <c r="G186" i="15"/>
  <c r="H186" i="15"/>
  <c r="AJ186" i="15" s="1"/>
  <c r="J186" i="15"/>
  <c r="K186" i="15"/>
  <c r="L186" i="15"/>
  <c r="AN186" i="15" s="1"/>
  <c r="M186" i="15"/>
  <c r="O186" i="15"/>
  <c r="N186" i="15" s="1"/>
  <c r="AF186" i="15"/>
  <c r="AG186" i="15"/>
  <c r="AH186" i="15"/>
  <c r="AI186" i="15"/>
  <c r="AK186" i="15"/>
  <c r="AL186" i="15"/>
  <c r="AM186" i="15"/>
  <c r="A187" i="15"/>
  <c r="D187" i="15"/>
  <c r="E187" i="15"/>
  <c r="F187" i="15"/>
  <c r="G187" i="15"/>
  <c r="H187" i="15"/>
  <c r="AJ187" i="15" s="1"/>
  <c r="J187" i="15"/>
  <c r="K187" i="15"/>
  <c r="L187" i="15"/>
  <c r="AN187" i="15" s="1"/>
  <c r="M187" i="15"/>
  <c r="O187" i="15"/>
  <c r="N187" i="15" s="1"/>
  <c r="AF187" i="15"/>
  <c r="AG187" i="15"/>
  <c r="AH187" i="15"/>
  <c r="AI187" i="15"/>
  <c r="AK187" i="15"/>
  <c r="AL187" i="15"/>
  <c r="AM187" i="15"/>
  <c r="A188" i="15"/>
  <c r="D188" i="15"/>
  <c r="E188" i="15"/>
  <c r="F188" i="15"/>
  <c r="AO188" i="15" s="1"/>
  <c r="G188" i="15"/>
  <c r="H188" i="15"/>
  <c r="AJ188" i="15" s="1"/>
  <c r="J188" i="15"/>
  <c r="K188" i="15"/>
  <c r="L188" i="15"/>
  <c r="AN188" i="15" s="1"/>
  <c r="M188" i="15"/>
  <c r="O188" i="15"/>
  <c r="N188" i="15" s="1"/>
  <c r="AF188" i="15"/>
  <c r="AG188" i="15"/>
  <c r="AH188" i="15"/>
  <c r="AI188" i="15"/>
  <c r="AK188" i="15"/>
  <c r="AL188" i="15"/>
  <c r="AM188" i="15"/>
  <c r="A189" i="15"/>
  <c r="D189" i="15"/>
  <c r="E189" i="15"/>
  <c r="F189" i="15"/>
  <c r="G189" i="15"/>
  <c r="H189" i="15"/>
  <c r="AJ189" i="15" s="1"/>
  <c r="J189" i="15"/>
  <c r="K189" i="15"/>
  <c r="L189" i="15"/>
  <c r="AN189" i="15" s="1"/>
  <c r="M189" i="15"/>
  <c r="O189" i="15"/>
  <c r="N189" i="15" s="1"/>
  <c r="AF189" i="15"/>
  <c r="AG189" i="15"/>
  <c r="AH189" i="15"/>
  <c r="AI189" i="15"/>
  <c r="AK189" i="15"/>
  <c r="AL189" i="15"/>
  <c r="AM189" i="15"/>
  <c r="A190" i="15"/>
  <c r="D190" i="15"/>
  <c r="E190" i="15"/>
  <c r="F190" i="15"/>
  <c r="AO190" i="15" s="1"/>
  <c r="G190" i="15"/>
  <c r="H190" i="15"/>
  <c r="AJ190" i="15" s="1"/>
  <c r="J190" i="15"/>
  <c r="K190" i="15"/>
  <c r="L190" i="15"/>
  <c r="AN190" i="15" s="1"/>
  <c r="M190" i="15"/>
  <c r="O190" i="15"/>
  <c r="N190" i="15" s="1"/>
  <c r="AF190" i="15"/>
  <c r="AG190" i="15"/>
  <c r="AH190" i="15"/>
  <c r="AI190" i="15"/>
  <c r="AK190" i="15"/>
  <c r="AL190" i="15"/>
  <c r="AM190" i="15"/>
  <c r="A191" i="15"/>
  <c r="D191" i="15"/>
  <c r="E191" i="15"/>
  <c r="G191" i="15"/>
  <c r="H191" i="15"/>
  <c r="AJ191" i="15" s="1"/>
  <c r="J191" i="15"/>
  <c r="K191" i="15"/>
  <c r="L191" i="15"/>
  <c r="AN191" i="15" s="1"/>
  <c r="M191" i="15"/>
  <c r="O191" i="15"/>
  <c r="N191" i="15" s="1"/>
  <c r="AF191" i="15"/>
  <c r="AG191" i="15"/>
  <c r="AH191" i="15"/>
  <c r="AI191" i="15"/>
  <c r="AK191" i="15"/>
  <c r="AL191" i="15"/>
  <c r="AM191" i="15"/>
  <c r="A192" i="15"/>
  <c r="D192" i="15"/>
  <c r="E192" i="15"/>
  <c r="F192" i="15"/>
  <c r="AO192" i="15" s="1"/>
  <c r="G192" i="15"/>
  <c r="H192" i="15"/>
  <c r="AJ192" i="15" s="1"/>
  <c r="J192" i="15"/>
  <c r="K192" i="15"/>
  <c r="L192" i="15"/>
  <c r="AN192" i="15" s="1"/>
  <c r="M192" i="15"/>
  <c r="N192" i="15"/>
  <c r="AF192" i="15"/>
  <c r="AG192" i="15"/>
  <c r="AH192" i="15"/>
  <c r="AI192" i="15"/>
  <c r="AK192" i="15"/>
  <c r="AL192" i="15"/>
  <c r="AM192" i="15"/>
  <c r="A193" i="15"/>
  <c r="D193" i="15"/>
  <c r="E193" i="15"/>
  <c r="F193" i="15"/>
  <c r="G193" i="15"/>
  <c r="H193" i="15"/>
  <c r="AJ193" i="15" s="1"/>
  <c r="J193" i="15"/>
  <c r="K193" i="15"/>
  <c r="L193" i="15"/>
  <c r="AN193" i="15" s="1"/>
  <c r="M193" i="15"/>
  <c r="O193" i="15"/>
  <c r="N193" i="15" s="1"/>
  <c r="AF193" i="15"/>
  <c r="AG193" i="15"/>
  <c r="AH193" i="15"/>
  <c r="AI193" i="15"/>
  <c r="AK193" i="15"/>
  <c r="AL193" i="15"/>
  <c r="AM193" i="15"/>
  <c r="A194" i="15"/>
  <c r="D194" i="15"/>
  <c r="E194" i="15"/>
  <c r="F194" i="15"/>
  <c r="AO194" i="15" s="1"/>
  <c r="G194" i="15"/>
  <c r="H194" i="15"/>
  <c r="AJ194" i="15" s="1"/>
  <c r="J194" i="15"/>
  <c r="K194" i="15"/>
  <c r="L194" i="15"/>
  <c r="AN194" i="15" s="1"/>
  <c r="M194" i="15"/>
  <c r="O194" i="15"/>
  <c r="N194" i="15" s="1"/>
  <c r="AF194" i="15"/>
  <c r="AG194" i="15"/>
  <c r="AH194" i="15"/>
  <c r="AI194" i="15"/>
  <c r="AK194" i="15"/>
  <c r="AL194" i="15"/>
  <c r="AM194" i="15"/>
  <c r="A195" i="15"/>
  <c r="D195" i="15"/>
  <c r="E195" i="15"/>
  <c r="F195" i="15"/>
  <c r="G195" i="15"/>
  <c r="H195" i="15"/>
  <c r="AJ195" i="15" s="1"/>
  <c r="J195" i="15"/>
  <c r="K195" i="15"/>
  <c r="L195" i="15"/>
  <c r="AN195" i="15" s="1"/>
  <c r="M195" i="15"/>
  <c r="O195" i="15"/>
  <c r="N195" i="15" s="1"/>
  <c r="AF195" i="15"/>
  <c r="AG195" i="15"/>
  <c r="AH195" i="15"/>
  <c r="AI195" i="15"/>
  <c r="AK195" i="15"/>
  <c r="AL195" i="15"/>
  <c r="AM195" i="15"/>
  <c r="A196" i="15"/>
  <c r="E196" i="15"/>
  <c r="F196" i="15"/>
  <c r="AO196" i="15" s="1"/>
  <c r="G196" i="15"/>
  <c r="H196" i="15"/>
  <c r="AJ196" i="15" s="1"/>
  <c r="J196" i="15"/>
  <c r="K196" i="15"/>
  <c r="L196" i="15"/>
  <c r="AN196" i="15" s="1"/>
  <c r="M196" i="15"/>
  <c r="O196" i="15"/>
  <c r="N196" i="15" s="1"/>
  <c r="AF196" i="15"/>
  <c r="AG196" i="15"/>
  <c r="AH196" i="15"/>
  <c r="AI196" i="15"/>
  <c r="AK196" i="15"/>
  <c r="AL196" i="15"/>
  <c r="AM196" i="15"/>
  <c r="A197" i="15"/>
  <c r="D197" i="15"/>
  <c r="E197" i="15"/>
  <c r="F197" i="15"/>
  <c r="G197" i="15"/>
  <c r="H197" i="15"/>
  <c r="AJ197" i="15" s="1"/>
  <c r="J197" i="15"/>
  <c r="K197" i="15"/>
  <c r="L197" i="15"/>
  <c r="AN197" i="15" s="1"/>
  <c r="M197" i="15"/>
  <c r="O197" i="15"/>
  <c r="N197" i="15" s="1"/>
  <c r="AF197" i="15"/>
  <c r="AG197" i="15"/>
  <c r="AH197" i="15"/>
  <c r="AI197" i="15"/>
  <c r="AK197" i="15"/>
  <c r="AL197" i="15"/>
  <c r="AM197" i="15"/>
  <c r="A198" i="15"/>
  <c r="D198" i="15"/>
  <c r="E198" i="15"/>
  <c r="F198" i="15"/>
  <c r="AO198" i="15" s="1"/>
  <c r="G198" i="15"/>
  <c r="H198" i="15"/>
  <c r="AJ198" i="15" s="1"/>
  <c r="J198" i="15"/>
  <c r="K198" i="15"/>
  <c r="L198" i="15"/>
  <c r="AN198" i="15" s="1"/>
  <c r="M198" i="15"/>
  <c r="O198" i="15"/>
  <c r="N198" i="15" s="1"/>
  <c r="AF198" i="15"/>
  <c r="AG198" i="15"/>
  <c r="AH198" i="15"/>
  <c r="AI198" i="15"/>
  <c r="AK198" i="15"/>
  <c r="AL198" i="15"/>
  <c r="AM198" i="15"/>
  <c r="A199" i="15"/>
  <c r="D199" i="15"/>
  <c r="E199" i="15"/>
  <c r="F199" i="15"/>
  <c r="G199" i="15"/>
  <c r="H199" i="15"/>
  <c r="AJ199" i="15" s="1"/>
  <c r="J199" i="15"/>
  <c r="K199" i="15"/>
  <c r="L199" i="15"/>
  <c r="AN199" i="15" s="1"/>
  <c r="M199" i="15"/>
  <c r="O199" i="15"/>
  <c r="N199" i="15" s="1"/>
  <c r="AF199" i="15"/>
  <c r="AG199" i="15"/>
  <c r="AH199" i="15"/>
  <c r="AI199" i="15"/>
  <c r="AK199" i="15"/>
  <c r="AL199" i="15"/>
  <c r="AM199" i="15"/>
  <c r="A200" i="15"/>
  <c r="D200" i="15"/>
  <c r="E200" i="15"/>
  <c r="F200" i="15"/>
  <c r="AO200" i="15" s="1"/>
  <c r="G200" i="15"/>
  <c r="H200" i="15"/>
  <c r="AJ200" i="15" s="1"/>
  <c r="J200" i="15"/>
  <c r="K200" i="15"/>
  <c r="L200" i="15"/>
  <c r="AN200" i="15" s="1"/>
  <c r="M200" i="15"/>
  <c r="O200" i="15"/>
  <c r="N200" i="15" s="1"/>
  <c r="AF200" i="15"/>
  <c r="AG200" i="15"/>
  <c r="AH200" i="15"/>
  <c r="AI200" i="15"/>
  <c r="AK200" i="15"/>
  <c r="AL200" i="15"/>
  <c r="AM200" i="15"/>
  <c r="A201" i="15"/>
  <c r="D201" i="15"/>
  <c r="E201" i="15"/>
  <c r="F201" i="15"/>
  <c r="G201" i="15"/>
  <c r="H201" i="15"/>
  <c r="AJ201" i="15" s="1"/>
  <c r="J201" i="15"/>
  <c r="K201" i="15"/>
  <c r="L201" i="15"/>
  <c r="AN201" i="15" s="1"/>
  <c r="M201" i="15"/>
  <c r="O201" i="15"/>
  <c r="N201" i="15" s="1"/>
  <c r="AF201" i="15"/>
  <c r="AG201" i="15"/>
  <c r="AH201" i="15"/>
  <c r="AI201" i="15"/>
  <c r="AK201" i="15"/>
  <c r="AL201" i="15"/>
  <c r="AM201" i="15"/>
  <c r="A202" i="15"/>
  <c r="D202" i="15"/>
  <c r="E202" i="15"/>
  <c r="F202" i="15"/>
  <c r="AO202" i="15" s="1"/>
  <c r="G202" i="15"/>
  <c r="H202" i="15"/>
  <c r="AJ202" i="15" s="1"/>
  <c r="J202" i="15"/>
  <c r="K202" i="15"/>
  <c r="L202" i="15"/>
  <c r="AN202" i="15" s="1"/>
  <c r="M202" i="15"/>
  <c r="O202" i="15"/>
  <c r="N202" i="15" s="1"/>
  <c r="AF202" i="15"/>
  <c r="AG202" i="15"/>
  <c r="AH202" i="15"/>
  <c r="AI202" i="15"/>
  <c r="AK202" i="15"/>
  <c r="AL202" i="15"/>
  <c r="AM202" i="15"/>
  <c r="A203" i="15"/>
  <c r="D203" i="15"/>
  <c r="E203" i="15"/>
  <c r="F203" i="15"/>
  <c r="G203" i="15"/>
  <c r="H203" i="15"/>
  <c r="AJ203" i="15" s="1"/>
  <c r="J203" i="15"/>
  <c r="K203" i="15"/>
  <c r="L203" i="15"/>
  <c r="AN203" i="15" s="1"/>
  <c r="M203" i="15"/>
  <c r="O203" i="15"/>
  <c r="N203" i="15" s="1"/>
  <c r="AF203" i="15"/>
  <c r="AG203" i="15"/>
  <c r="AH203" i="15"/>
  <c r="AI203" i="15"/>
  <c r="AK203" i="15"/>
  <c r="AL203" i="15"/>
  <c r="AM203" i="15"/>
  <c r="A204" i="15"/>
  <c r="D204" i="15"/>
  <c r="E204" i="15"/>
  <c r="F204" i="15"/>
  <c r="AO204" i="15" s="1"/>
  <c r="G204" i="15"/>
  <c r="H204" i="15"/>
  <c r="AJ204" i="15" s="1"/>
  <c r="J204" i="15"/>
  <c r="K204" i="15"/>
  <c r="L204" i="15"/>
  <c r="AN204" i="15" s="1"/>
  <c r="M204" i="15"/>
  <c r="O204" i="15"/>
  <c r="N204" i="15" s="1"/>
  <c r="AF204" i="15"/>
  <c r="AG204" i="15"/>
  <c r="AH204" i="15"/>
  <c r="AI204" i="15"/>
  <c r="AK204" i="15"/>
  <c r="AL204" i="15"/>
  <c r="AM204" i="15"/>
  <c r="A205" i="15"/>
  <c r="D205" i="15"/>
  <c r="E205" i="15"/>
  <c r="F205" i="15"/>
  <c r="G205" i="15"/>
  <c r="H205" i="15"/>
  <c r="AJ205" i="15" s="1"/>
  <c r="J205" i="15"/>
  <c r="K205" i="15"/>
  <c r="L205" i="15"/>
  <c r="AN205" i="15" s="1"/>
  <c r="M205" i="15"/>
  <c r="O205" i="15"/>
  <c r="N205" i="15" s="1"/>
  <c r="AF205" i="15"/>
  <c r="AG205" i="15"/>
  <c r="AH205" i="15"/>
  <c r="AI205" i="15"/>
  <c r="AK205" i="15"/>
  <c r="AL205" i="15"/>
  <c r="AM205" i="15"/>
  <c r="A206" i="15"/>
  <c r="D206" i="15"/>
  <c r="E206" i="15"/>
  <c r="F206" i="15"/>
  <c r="AO206" i="15" s="1"/>
  <c r="G206" i="15"/>
  <c r="H206" i="15"/>
  <c r="AJ206" i="15" s="1"/>
  <c r="J206" i="15"/>
  <c r="K206" i="15"/>
  <c r="L206" i="15"/>
  <c r="AN206" i="15" s="1"/>
  <c r="M206" i="15"/>
  <c r="O206" i="15"/>
  <c r="N206" i="15" s="1"/>
  <c r="AF206" i="15"/>
  <c r="AG206" i="15"/>
  <c r="AH206" i="15"/>
  <c r="AI206" i="15"/>
  <c r="AK206" i="15"/>
  <c r="AL206" i="15"/>
  <c r="AM206" i="15"/>
  <c r="A207" i="15"/>
  <c r="D207" i="15"/>
  <c r="E207" i="15"/>
  <c r="F207" i="15"/>
  <c r="G207" i="15"/>
  <c r="H207" i="15"/>
  <c r="AJ207" i="15" s="1"/>
  <c r="J207" i="15"/>
  <c r="K207" i="15"/>
  <c r="L207" i="15"/>
  <c r="AN207" i="15" s="1"/>
  <c r="M207" i="15"/>
  <c r="O207" i="15"/>
  <c r="N207" i="15" s="1"/>
  <c r="AF207" i="15"/>
  <c r="AG207" i="15"/>
  <c r="AH207" i="15"/>
  <c r="AI207" i="15"/>
  <c r="AK207" i="15"/>
  <c r="AL207" i="15"/>
  <c r="AM207" i="15"/>
  <c r="A208" i="15"/>
  <c r="D208" i="15"/>
  <c r="E208" i="15"/>
  <c r="F208" i="15"/>
  <c r="AO208" i="15" s="1"/>
  <c r="G208" i="15"/>
  <c r="H208" i="15"/>
  <c r="AJ208" i="15" s="1"/>
  <c r="J208" i="15"/>
  <c r="K208" i="15"/>
  <c r="L208" i="15"/>
  <c r="AN208" i="15" s="1"/>
  <c r="M208" i="15"/>
  <c r="O208" i="15"/>
  <c r="N208" i="15" s="1"/>
  <c r="AF208" i="15"/>
  <c r="AG208" i="15"/>
  <c r="AH208" i="15"/>
  <c r="AI208" i="15"/>
  <c r="AK208" i="15"/>
  <c r="AL208" i="15"/>
  <c r="AM208" i="15"/>
  <c r="A209" i="15"/>
  <c r="D209" i="15"/>
  <c r="E209" i="15"/>
  <c r="F209" i="15"/>
  <c r="G209" i="15"/>
  <c r="H209" i="15"/>
  <c r="AJ209" i="15" s="1"/>
  <c r="J209" i="15"/>
  <c r="K209" i="15"/>
  <c r="L209" i="15"/>
  <c r="AN209" i="15" s="1"/>
  <c r="M209" i="15"/>
  <c r="O209" i="15"/>
  <c r="AF209" i="15"/>
  <c r="AG209" i="15"/>
  <c r="AH209" i="15"/>
  <c r="AI209" i="15"/>
  <c r="AK209" i="15"/>
  <c r="AL209" i="15"/>
  <c r="AM209" i="15"/>
  <c r="A403" i="15"/>
  <c r="D403" i="15"/>
  <c r="E403" i="15"/>
  <c r="F403" i="15"/>
  <c r="AO403" i="15" s="1"/>
  <c r="G403" i="15"/>
  <c r="H403" i="15"/>
  <c r="AJ403" i="15" s="1"/>
  <c r="J403" i="15"/>
  <c r="K403" i="15"/>
  <c r="L403" i="15"/>
  <c r="AN403" i="15" s="1"/>
  <c r="M403" i="15"/>
  <c r="O403" i="15"/>
  <c r="N403" i="15" s="1"/>
  <c r="AF403" i="15"/>
  <c r="AG403" i="15"/>
  <c r="AH403" i="15"/>
  <c r="AI403" i="15"/>
  <c r="AK403" i="15"/>
  <c r="AL403" i="15"/>
  <c r="AM403" i="15"/>
  <c r="A211" i="15"/>
  <c r="D211" i="15"/>
  <c r="E211" i="15"/>
  <c r="F211" i="15"/>
  <c r="G211" i="15"/>
  <c r="H211" i="15"/>
  <c r="AJ211" i="15" s="1"/>
  <c r="J211" i="15"/>
  <c r="K211" i="15"/>
  <c r="L211" i="15"/>
  <c r="AN211" i="15" s="1"/>
  <c r="M211" i="15"/>
  <c r="O211" i="15"/>
  <c r="N211" i="15" s="1"/>
  <c r="AF211" i="15"/>
  <c r="AG211" i="15"/>
  <c r="AH211" i="15"/>
  <c r="AI211" i="15"/>
  <c r="AK211" i="15"/>
  <c r="AL211" i="15"/>
  <c r="AM211" i="15"/>
  <c r="A212" i="15"/>
  <c r="D212" i="15"/>
  <c r="E212" i="15"/>
  <c r="F212" i="15"/>
  <c r="AO212" i="15" s="1"/>
  <c r="G212" i="15"/>
  <c r="H212" i="15"/>
  <c r="AJ212" i="15" s="1"/>
  <c r="J212" i="15"/>
  <c r="K212" i="15"/>
  <c r="L212" i="15"/>
  <c r="AN212" i="15" s="1"/>
  <c r="M212" i="15"/>
  <c r="O212" i="15"/>
  <c r="N212" i="15" s="1"/>
  <c r="AF212" i="15"/>
  <c r="AG212" i="15"/>
  <c r="AH212" i="15"/>
  <c r="AI212" i="15"/>
  <c r="AK212" i="15"/>
  <c r="AL212" i="15"/>
  <c r="AM212" i="15"/>
  <c r="A45" i="15"/>
  <c r="D45" i="15"/>
  <c r="F45" i="15"/>
  <c r="G45" i="15"/>
  <c r="H45" i="15"/>
  <c r="AJ45" i="15" s="1"/>
  <c r="J45" i="15"/>
  <c r="K45" i="15"/>
  <c r="L45" i="15"/>
  <c r="AN45" i="15" s="1"/>
  <c r="M45" i="15"/>
  <c r="O45" i="15"/>
  <c r="N45" i="15" s="1"/>
  <c r="AF45" i="15"/>
  <c r="AG45" i="15"/>
  <c r="AH45" i="15"/>
  <c r="AI45" i="15"/>
  <c r="AK45" i="15"/>
  <c r="AL45" i="15"/>
  <c r="AM45" i="15"/>
  <c r="A23" i="15"/>
  <c r="D23" i="15"/>
  <c r="F23" i="15"/>
  <c r="AO23" i="15" s="1"/>
  <c r="G23" i="15"/>
  <c r="H23" i="15"/>
  <c r="AJ23" i="15" s="1"/>
  <c r="J23" i="15"/>
  <c r="K23" i="15"/>
  <c r="L23" i="15"/>
  <c r="AN23" i="15" s="1"/>
  <c r="M23" i="15"/>
  <c r="O23" i="15"/>
  <c r="N23" i="15" s="1"/>
  <c r="AF23" i="15"/>
  <c r="AG23" i="15"/>
  <c r="AH23" i="15"/>
  <c r="AI23" i="15"/>
  <c r="AK23" i="15"/>
  <c r="AL23" i="15"/>
  <c r="AM23" i="15"/>
  <c r="A35" i="15"/>
  <c r="D35" i="15"/>
  <c r="F35" i="15"/>
  <c r="G35" i="15"/>
  <c r="H35" i="15"/>
  <c r="AJ35" i="15" s="1"/>
  <c r="J35" i="15"/>
  <c r="K35" i="15"/>
  <c r="L35" i="15"/>
  <c r="AN35" i="15" s="1"/>
  <c r="M35" i="15"/>
  <c r="O35" i="15"/>
  <c r="N35" i="15" s="1"/>
  <c r="AF35" i="15"/>
  <c r="AG35" i="15"/>
  <c r="AH35" i="15"/>
  <c r="AI35" i="15"/>
  <c r="AK35" i="15"/>
  <c r="AL35" i="15"/>
  <c r="AM35" i="15"/>
  <c r="A213" i="15"/>
  <c r="D213" i="15"/>
  <c r="E213" i="15"/>
  <c r="F213" i="15"/>
  <c r="AO213" i="15" s="1"/>
  <c r="G213" i="15"/>
  <c r="H213" i="15"/>
  <c r="AJ213" i="15" s="1"/>
  <c r="J213" i="15"/>
  <c r="K213" i="15"/>
  <c r="L213" i="15"/>
  <c r="AN213" i="15" s="1"/>
  <c r="M213" i="15"/>
  <c r="O213" i="15"/>
  <c r="N213" i="15" s="1"/>
  <c r="AF213" i="15"/>
  <c r="AG213" i="15"/>
  <c r="AH213" i="15"/>
  <c r="AI213" i="15"/>
  <c r="AK213" i="15"/>
  <c r="AL213" i="15"/>
  <c r="AM213" i="15"/>
  <c r="A214" i="15"/>
  <c r="D214" i="15"/>
  <c r="E214" i="15"/>
  <c r="F214" i="15"/>
  <c r="G214" i="15"/>
  <c r="H214" i="15"/>
  <c r="AJ214" i="15" s="1"/>
  <c r="J214" i="15"/>
  <c r="K214" i="15"/>
  <c r="L214" i="15"/>
  <c r="AN214" i="15" s="1"/>
  <c r="M214" i="15"/>
  <c r="O214" i="15"/>
  <c r="N214" i="15" s="1"/>
  <c r="AF214" i="15"/>
  <c r="AG214" i="15"/>
  <c r="AH214" i="15"/>
  <c r="AI214" i="15"/>
  <c r="AK214" i="15"/>
  <c r="AL214" i="15"/>
  <c r="AM214" i="15"/>
  <c r="A215" i="15"/>
  <c r="D215" i="15"/>
  <c r="E215" i="15"/>
  <c r="F215" i="15"/>
  <c r="AO215" i="15" s="1"/>
  <c r="G215" i="15"/>
  <c r="H215" i="15"/>
  <c r="AJ215" i="15" s="1"/>
  <c r="J215" i="15"/>
  <c r="K215" i="15"/>
  <c r="L215" i="15"/>
  <c r="AN215" i="15" s="1"/>
  <c r="M215" i="15"/>
  <c r="O215" i="15"/>
  <c r="N215" i="15" s="1"/>
  <c r="AF215" i="15"/>
  <c r="AG215" i="15"/>
  <c r="AH215" i="15"/>
  <c r="AI215" i="15"/>
  <c r="AK215" i="15"/>
  <c r="AL215" i="15"/>
  <c r="AM215" i="15"/>
  <c r="A216" i="15"/>
  <c r="D216" i="15"/>
  <c r="E216" i="15"/>
  <c r="F216" i="15"/>
  <c r="G216" i="15"/>
  <c r="H216" i="15"/>
  <c r="AJ216" i="15" s="1"/>
  <c r="J216" i="15"/>
  <c r="K216" i="15"/>
  <c r="L216" i="15"/>
  <c r="AN216" i="15" s="1"/>
  <c r="M216" i="15"/>
  <c r="O216" i="15"/>
  <c r="N216" i="15" s="1"/>
  <c r="AF216" i="15"/>
  <c r="AG216" i="15"/>
  <c r="AH216" i="15"/>
  <c r="AI216" i="15"/>
  <c r="AK216" i="15"/>
  <c r="AL216" i="15"/>
  <c r="AM216" i="15"/>
  <c r="A217" i="15"/>
  <c r="D217" i="15"/>
  <c r="E217" i="15"/>
  <c r="F217" i="15"/>
  <c r="AO217" i="15" s="1"/>
  <c r="G217" i="15"/>
  <c r="H217" i="15"/>
  <c r="AJ217" i="15" s="1"/>
  <c r="J217" i="15"/>
  <c r="K217" i="15"/>
  <c r="L217" i="15"/>
  <c r="AN217" i="15" s="1"/>
  <c r="M217" i="15"/>
  <c r="O217" i="15"/>
  <c r="N217" i="15" s="1"/>
  <c r="AF217" i="15"/>
  <c r="AG217" i="15"/>
  <c r="AH217" i="15"/>
  <c r="AI217" i="15"/>
  <c r="AK217" i="15"/>
  <c r="AL217" i="15"/>
  <c r="AM217" i="15"/>
  <c r="A218" i="15"/>
  <c r="D218" i="15"/>
  <c r="E218" i="15"/>
  <c r="F218" i="15"/>
  <c r="G218" i="15"/>
  <c r="H218" i="15"/>
  <c r="AJ218" i="15" s="1"/>
  <c r="J218" i="15"/>
  <c r="K218" i="15"/>
  <c r="L218" i="15"/>
  <c r="AN218" i="15" s="1"/>
  <c r="M218" i="15"/>
  <c r="O218" i="15"/>
  <c r="AF218" i="15"/>
  <c r="AG218" i="15"/>
  <c r="AH218" i="15"/>
  <c r="AI218" i="15"/>
  <c r="AK218" i="15"/>
  <c r="AL218" i="15"/>
  <c r="AM218" i="15"/>
  <c r="A219" i="15"/>
  <c r="D219" i="15"/>
  <c r="E219" i="15"/>
  <c r="F219" i="15"/>
  <c r="AO219" i="15" s="1"/>
  <c r="G219" i="15"/>
  <c r="H219" i="15"/>
  <c r="AJ219" i="15" s="1"/>
  <c r="J219" i="15"/>
  <c r="K219" i="15"/>
  <c r="L219" i="15"/>
  <c r="AN219" i="15" s="1"/>
  <c r="M219" i="15"/>
  <c r="O219" i="15"/>
  <c r="N219" i="15" s="1"/>
  <c r="AF219" i="15"/>
  <c r="AG219" i="15"/>
  <c r="AH219" i="15"/>
  <c r="AI219" i="15"/>
  <c r="AK219" i="15"/>
  <c r="AL219" i="15"/>
  <c r="AM219" i="15"/>
  <c r="A220" i="15"/>
  <c r="D220" i="15"/>
  <c r="E220" i="15"/>
  <c r="F220" i="15"/>
  <c r="G220" i="15"/>
  <c r="H220" i="15"/>
  <c r="AJ220" i="15" s="1"/>
  <c r="J220" i="15"/>
  <c r="K220" i="15"/>
  <c r="L220" i="15"/>
  <c r="AN220" i="15" s="1"/>
  <c r="M220" i="15"/>
  <c r="O220" i="15"/>
  <c r="AF220" i="15"/>
  <c r="AG220" i="15"/>
  <c r="AH220" i="15"/>
  <c r="AI220" i="15"/>
  <c r="AK220" i="15"/>
  <c r="AL220" i="15"/>
  <c r="AM220" i="15"/>
  <c r="A221" i="15"/>
  <c r="D221" i="15"/>
  <c r="E221" i="15"/>
  <c r="F221" i="15"/>
  <c r="AO221" i="15" s="1"/>
  <c r="G221" i="15"/>
  <c r="H221" i="15"/>
  <c r="AJ221" i="15" s="1"/>
  <c r="J221" i="15"/>
  <c r="K221" i="15"/>
  <c r="L221" i="15"/>
  <c r="AN221" i="15" s="1"/>
  <c r="M221" i="15"/>
  <c r="O221" i="15"/>
  <c r="N221" i="15" s="1"/>
  <c r="AF221" i="15"/>
  <c r="AG221" i="15"/>
  <c r="AH221" i="15"/>
  <c r="AI221" i="15"/>
  <c r="AK221" i="15"/>
  <c r="AL221" i="15"/>
  <c r="AM221" i="15"/>
  <c r="A222" i="15"/>
  <c r="D222" i="15"/>
  <c r="E222" i="15"/>
  <c r="F222" i="15"/>
  <c r="G222" i="15"/>
  <c r="H222" i="15"/>
  <c r="AJ222" i="15" s="1"/>
  <c r="J222" i="15"/>
  <c r="K222" i="15"/>
  <c r="L222" i="15"/>
  <c r="AN222" i="15" s="1"/>
  <c r="M222" i="15"/>
  <c r="O222" i="15"/>
  <c r="AF222" i="15"/>
  <c r="AG222" i="15"/>
  <c r="AH222" i="15"/>
  <c r="AI222" i="15"/>
  <c r="AK222" i="15"/>
  <c r="AL222" i="15"/>
  <c r="AM222" i="15"/>
  <c r="A223" i="15"/>
  <c r="D223" i="15"/>
  <c r="E223" i="15"/>
  <c r="F223" i="15"/>
  <c r="AO223" i="15" s="1"/>
  <c r="G223" i="15"/>
  <c r="H223" i="15"/>
  <c r="AJ223" i="15" s="1"/>
  <c r="J223" i="15"/>
  <c r="K223" i="15"/>
  <c r="L223" i="15"/>
  <c r="AN223" i="15" s="1"/>
  <c r="M223" i="15"/>
  <c r="O223" i="15"/>
  <c r="N223" i="15" s="1"/>
  <c r="AF223" i="15"/>
  <c r="AG223" i="15"/>
  <c r="AH223" i="15"/>
  <c r="AI223" i="15"/>
  <c r="AK223" i="15"/>
  <c r="AL223" i="15"/>
  <c r="AM223" i="15"/>
  <c r="A224" i="15"/>
  <c r="D224" i="15"/>
  <c r="E224" i="15"/>
  <c r="F224" i="15"/>
  <c r="G224" i="15"/>
  <c r="H224" i="15"/>
  <c r="AJ224" i="15" s="1"/>
  <c r="J224" i="15"/>
  <c r="K224" i="15"/>
  <c r="L224" i="15"/>
  <c r="AN224" i="15" s="1"/>
  <c r="M224" i="15"/>
  <c r="O224" i="15"/>
  <c r="AF224" i="15"/>
  <c r="AG224" i="15"/>
  <c r="AH224" i="15"/>
  <c r="AI224" i="15"/>
  <c r="AK224" i="15"/>
  <c r="AL224" i="15"/>
  <c r="AM224" i="15"/>
  <c r="A225" i="15"/>
  <c r="D225" i="15"/>
  <c r="E225" i="15"/>
  <c r="F225" i="15"/>
  <c r="AO225" i="15" s="1"/>
  <c r="G225" i="15"/>
  <c r="H225" i="15"/>
  <c r="AJ225" i="15" s="1"/>
  <c r="J225" i="15"/>
  <c r="K225" i="15"/>
  <c r="L225" i="15"/>
  <c r="AN225" i="15" s="1"/>
  <c r="M225" i="15"/>
  <c r="O225" i="15"/>
  <c r="N225" i="15" s="1"/>
  <c r="AF225" i="15"/>
  <c r="AG225" i="15"/>
  <c r="AH225" i="15"/>
  <c r="AI225" i="15"/>
  <c r="AK225" i="15"/>
  <c r="AL225" i="15"/>
  <c r="AM225" i="15"/>
  <c r="A226" i="15"/>
  <c r="D226" i="15"/>
  <c r="E226" i="15"/>
  <c r="F226" i="15"/>
  <c r="G226" i="15"/>
  <c r="H226" i="15"/>
  <c r="AJ226" i="15" s="1"/>
  <c r="J226" i="15"/>
  <c r="K226" i="15"/>
  <c r="L226" i="15"/>
  <c r="AN226" i="15" s="1"/>
  <c r="M226" i="15"/>
  <c r="O226" i="15"/>
  <c r="AF226" i="15"/>
  <c r="AG226" i="15"/>
  <c r="AH226" i="15"/>
  <c r="AI226" i="15"/>
  <c r="AK226" i="15"/>
  <c r="AL226" i="15"/>
  <c r="AM226" i="15"/>
  <c r="A227" i="15"/>
  <c r="D227" i="15"/>
  <c r="E227" i="15"/>
  <c r="F227" i="15"/>
  <c r="AO227" i="15" s="1"/>
  <c r="G227" i="15"/>
  <c r="H227" i="15"/>
  <c r="AJ227" i="15" s="1"/>
  <c r="J227" i="15"/>
  <c r="K227" i="15"/>
  <c r="L227" i="15"/>
  <c r="AN227" i="15" s="1"/>
  <c r="M227" i="15"/>
  <c r="O227" i="15"/>
  <c r="N227" i="15" s="1"/>
  <c r="AF227" i="15"/>
  <c r="AG227" i="15"/>
  <c r="AH227" i="15"/>
  <c r="AI227" i="15"/>
  <c r="AK227" i="15"/>
  <c r="AL227" i="15"/>
  <c r="AM227" i="15"/>
  <c r="A228" i="15"/>
  <c r="D228" i="15"/>
  <c r="E228" i="15"/>
  <c r="F228" i="15"/>
  <c r="G228" i="15"/>
  <c r="H228" i="15"/>
  <c r="AJ228" i="15" s="1"/>
  <c r="J228" i="15"/>
  <c r="K228" i="15"/>
  <c r="L228" i="15"/>
  <c r="AN228" i="15" s="1"/>
  <c r="M228" i="15"/>
  <c r="O228" i="15"/>
  <c r="AF228" i="15"/>
  <c r="AG228" i="15"/>
  <c r="AH228" i="15"/>
  <c r="AI228" i="15"/>
  <c r="AK228" i="15"/>
  <c r="AL228" i="15"/>
  <c r="AM228" i="15"/>
  <c r="A229" i="15"/>
  <c r="D229" i="15"/>
  <c r="E229" i="15"/>
  <c r="F229" i="15"/>
  <c r="AO229" i="15" s="1"/>
  <c r="G229" i="15"/>
  <c r="H229" i="15"/>
  <c r="AJ229" i="15" s="1"/>
  <c r="J229" i="15"/>
  <c r="K229" i="15"/>
  <c r="L229" i="15"/>
  <c r="AN229" i="15" s="1"/>
  <c r="M229" i="15"/>
  <c r="O229" i="15"/>
  <c r="N229" i="15" s="1"/>
  <c r="AG229" i="15"/>
  <c r="AH229" i="15"/>
  <c r="AI229" i="15"/>
  <c r="AK229" i="15"/>
  <c r="AL229" i="15"/>
  <c r="AM229" i="15"/>
  <c r="A230" i="15"/>
  <c r="D230" i="15"/>
  <c r="E230" i="15"/>
  <c r="F230" i="15"/>
  <c r="G230" i="15"/>
  <c r="H230" i="15"/>
  <c r="AJ230" i="15" s="1"/>
  <c r="J230" i="15"/>
  <c r="K230" i="15"/>
  <c r="L230" i="15"/>
  <c r="AN230" i="15" s="1"/>
  <c r="M230" i="15"/>
  <c r="O230" i="15"/>
  <c r="N230" i="15" s="1"/>
  <c r="AF230" i="15"/>
  <c r="AG230" i="15"/>
  <c r="AH230" i="15"/>
  <c r="AI230" i="15"/>
  <c r="AK230" i="15"/>
  <c r="AL230" i="15"/>
  <c r="AM230" i="15"/>
  <c r="A231" i="15"/>
  <c r="D231" i="15"/>
  <c r="E231" i="15"/>
  <c r="F231" i="15"/>
  <c r="AO231" i="15" s="1"/>
  <c r="G231" i="15"/>
  <c r="H231" i="15"/>
  <c r="AJ231" i="15" s="1"/>
  <c r="J231" i="15"/>
  <c r="K231" i="15"/>
  <c r="L231" i="15"/>
  <c r="AN231" i="15" s="1"/>
  <c r="M231" i="15"/>
  <c r="O231" i="15"/>
  <c r="N231" i="15" s="1"/>
  <c r="AF231" i="15"/>
  <c r="AG231" i="15"/>
  <c r="AH231" i="15"/>
  <c r="AI231" i="15"/>
  <c r="AK231" i="15"/>
  <c r="AL231" i="15"/>
  <c r="AM231" i="15"/>
  <c r="A232" i="15"/>
  <c r="D232" i="15"/>
  <c r="E232" i="15"/>
  <c r="F232" i="15"/>
  <c r="G232" i="15"/>
  <c r="H232" i="15"/>
  <c r="AJ232" i="15" s="1"/>
  <c r="J232" i="15"/>
  <c r="K232" i="15"/>
  <c r="L232" i="15"/>
  <c r="AN232" i="15" s="1"/>
  <c r="M232" i="15"/>
  <c r="O232" i="15"/>
  <c r="N232" i="15" s="1"/>
  <c r="AF232" i="15"/>
  <c r="AG232" i="15"/>
  <c r="AH232" i="15"/>
  <c r="AI232" i="15"/>
  <c r="AK232" i="15"/>
  <c r="AL232" i="15"/>
  <c r="AM232" i="15"/>
  <c r="A233" i="15"/>
  <c r="D233" i="15"/>
  <c r="E233" i="15"/>
  <c r="F233" i="15"/>
  <c r="AO233" i="15" s="1"/>
  <c r="G233" i="15"/>
  <c r="H233" i="15"/>
  <c r="AJ233" i="15" s="1"/>
  <c r="J233" i="15"/>
  <c r="K233" i="15"/>
  <c r="L233" i="15"/>
  <c r="AN233" i="15" s="1"/>
  <c r="M233" i="15"/>
  <c r="O233" i="15"/>
  <c r="N233" i="15" s="1"/>
  <c r="AF233" i="15"/>
  <c r="AG233" i="15"/>
  <c r="AH233" i="15"/>
  <c r="AI233" i="15"/>
  <c r="AK233" i="15"/>
  <c r="AL233" i="15"/>
  <c r="AM233" i="15"/>
  <c r="A234" i="15"/>
  <c r="D234" i="15"/>
  <c r="E234" i="15"/>
  <c r="F234" i="15"/>
  <c r="G234" i="15"/>
  <c r="H234" i="15"/>
  <c r="AJ234" i="15" s="1"/>
  <c r="J234" i="15"/>
  <c r="K234" i="15"/>
  <c r="L234" i="15"/>
  <c r="AN234" i="15" s="1"/>
  <c r="M234" i="15"/>
  <c r="O234" i="15"/>
  <c r="N234" i="15" s="1"/>
  <c r="AF234" i="15"/>
  <c r="AG234" i="15"/>
  <c r="AH234" i="15"/>
  <c r="AI234" i="15"/>
  <c r="AK234" i="15"/>
  <c r="AL234" i="15"/>
  <c r="AM234" i="15"/>
  <c r="A235" i="15"/>
  <c r="D235" i="15"/>
  <c r="E235" i="15"/>
  <c r="F235" i="15"/>
  <c r="AO235" i="15" s="1"/>
  <c r="G235" i="15"/>
  <c r="H235" i="15"/>
  <c r="AJ235" i="15" s="1"/>
  <c r="J235" i="15"/>
  <c r="K235" i="15"/>
  <c r="L235" i="15"/>
  <c r="AN235" i="15" s="1"/>
  <c r="M235" i="15"/>
  <c r="O235" i="15"/>
  <c r="AF235" i="15"/>
  <c r="AG235" i="15"/>
  <c r="AH235" i="15"/>
  <c r="AI235" i="15"/>
  <c r="AK235" i="15"/>
  <c r="AL235" i="15"/>
  <c r="AM235" i="15"/>
  <c r="A236" i="15"/>
  <c r="D236" i="15"/>
  <c r="E236" i="15"/>
  <c r="F236" i="15"/>
  <c r="G236" i="15"/>
  <c r="H236" i="15"/>
  <c r="AJ236" i="15" s="1"/>
  <c r="J236" i="15"/>
  <c r="K236" i="15"/>
  <c r="L236" i="15"/>
  <c r="AN236" i="15" s="1"/>
  <c r="M236" i="15"/>
  <c r="O236" i="15"/>
  <c r="N236" i="15" s="1"/>
  <c r="AF236" i="15"/>
  <c r="AG236" i="15"/>
  <c r="AH236" i="15"/>
  <c r="AI236" i="15"/>
  <c r="AK236" i="15"/>
  <c r="AL236" i="15"/>
  <c r="AM236" i="15"/>
  <c r="A237" i="15"/>
  <c r="D237" i="15"/>
  <c r="E237" i="15"/>
  <c r="F237" i="15"/>
  <c r="AO237" i="15" s="1"/>
  <c r="G237" i="15"/>
  <c r="H237" i="15"/>
  <c r="AJ237" i="15" s="1"/>
  <c r="J237" i="15"/>
  <c r="K237" i="15"/>
  <c r="L237" i="15"/>
  <c r="AN237" i="15" s="1"/>
  <c r="M237" i="15"/>
  <c r="O237" i="15"/>
  <c r="AF237" i="15"/>
  <c r="AG237" i="15"/>
  <c r="AH237" i="15"/>
  <c r="AI237" i="15"/>
  <c r="AK237" i="15"/>
  <c r="AL237" i="15"/>
  <c r="AM237" i="15"/>
  <c r="A238" i="15"/>
  <c r="D238" i="15"/>
  <c r="E238" i="15"/>
  <c r="F238" i="15"/>
  <c r="G238" i="15"/>
  <c r="H238" i="15"/>
  <c r="AJ238" i="15" s="1"/>
  <c r="J238" i="15"/>
  <c r="K238" i="15"/>
  <c r="L238" i="15"/>
  <c r="AN238" i="15" s="1"/>
  <c r="M238" i="15"/>
  <c r="O238" i="15"/>
  <c r="N238" i="15" s="1"/>
  <c r="AF238" i="15"/>
  <c r="AG238" i="15"/>
  <c r="AH238" i="15"/>
  <c r="AI238" i="15"/>
  <c r="AK238" i="15"/>
  <c r="AL238" i="15"/>
  <c r="AM238" i="15"/>
  <c r="A239" i="15"/>
  <c r="D239" i="15"/>
  <c r="E239" i="15"/>
  <c r="F239" i="15"/>
  <c r="AO239" i="15" s="1"/>
  <c r="G239" i="15"/>
  <c r="H239" i="15"/>
  <c r="AJ239" i="15" s="1"/>
  <c r="J239" i="15"/>
  <c r="K239" i="15"/>
  <c r="L239" i="15"/>
  <c r="AN239" i="15" s="1"/>
  <c r="M239" i="15"/>
  <c r="O239" i="15"/>
  <c r="AF239" i="15"/>
  <c r="AG239" i="15"/>
  <c r="AH239" i="15"/>
  <c r="AI239" i="15"/>
  <c r="AK239" i="15"/>
  <c r="AL239" i="15"/>
  <c r="AM239" i="15"/>
  <c r="A240" i="15"/>
  <c r="D240" i="15"/>
  <c r="E240" i="15"/>
  <c r="F240" i="15"/>
  <c r="G240" i="15"/>
  <c r="H240" i="15"/>
  <c r="AJ240" i="15" s="1"/>
  <c r="J240" i="15"/>
  <c r="K240" i="15"/>
  <c r="L240" i="15"/>
  <c r="AN240" i="15" s="1"/>
  <c r="M240" i="15"/>
  <c r="O240" i="15"/>
  <c r="N240" i="15" s="1"/>
  <c r="AF240" i="15"/>
  <c r="AG240" i="15"/>
  <c r="AH240" i="15"/>
  <c r="AI240" i="15"/>
  <c r="AK240" i="15"/>
  <c r="AL240" i="15"/>
  <c r="AM240" i="15"/>
  <c r="A241" i="15"/>
  <c r="D241" i="15"/>
  <c r="E241" i="15"/>
  <c r="F241" i="15"/>
  <c r="AO241" i="15" s="1"/>
  <c r="G241" i="15"/>
  <c r="H241" i="15"/>
  <c r="AJ241" i="15" s="1"/>
  <c r="J241" i="15"/>
  <c r="K241" i="15"/>
  <c r="L241" i="15"/>
  <c r="AN241" i="15" s="1"/>
  <c r="M241" i="15"/>
  <c r="O241" i="15"/>
  <c r="AF241" i="15"/>
  <c r="AG241" i="15"/>
  <c r="AH241" i="15"/>
  <c r="AI241" i="15"/>
  <c r="AK241" i="15"/>
  <c r="AL241" i="15"/>
  <c r="AM241" i="15"/>
  <c r="A242" i="15"/>
  <c r="D242" i="15"/>
  <c r="E242" i="15"/>
  <c r="F242" i="15"/>
  <c r="G242" i="15"/>
  <c r="H242" i="15"/>
  <c r="AJ242" i="15" s="1"/>
  <c r="J242" i="15"/>
  <c r="K242" i="15"/>
  <c r="L242" i="15"/>
  <c r="AN242" i="15" s="1"/>
  <c r="M242" i="15"/>
  <c r="O242" i="15"/>
  <c r="N242" i="15" s="1"/>
  <c r="AF242" i="15"/>
  <c r="AG242" i="15"/>
  <c r="AH242" i="15"/>
  <c r="AI242" i="15"/>
  <c r="AK242" i="15"/>
  <c r="AL242" i="15"/>
  <c r="AM242" i="15"/>
  <c r="A243" i="15"/>
  <c r="D243" i="15"/>
  <c r="E243" i="15"/>
  <c r="F243" i="15"/>
  <c r="AO243" i="15" s="1"/>
  <c r="G243" i="15"/>
  <c r="H243" i="15"/>
  <c r="AJ243" i="15" s="1"/>
  <c r="J243" i="15"/>
  <c r="K243" i="15"/>
  <c r="L243" i="15"/>
  <c r="AN243" i="15" s="1"/>
  <c r="M243" i="15"/>
  <c r="O243" i="15"/>
  <c r="AF243" i="15"/>
  <c r="AG243" i="15"/>
  <c r="AH243" i="15"/>
  <c r="AI243" i="15"/>
  <c r="AK243" i="15"/>
  <c r="AL243" i="15"/>
  <c r="AM243" i="15"/>
  <c r="A244" i="15"/>
  <c r="D244" i="15"/>
  <c r="E244" i="15"/>
  <c r="F244" i="15"/>
  <c r="G244" i="15"/>
  <c r="H244" i="15"/>
  <c r="AJ244" i="15" s="1"/>
  <c r="J244" i="15"/>
  <c r="K244" i="15"/>
  <c r="L244" i="15"/>
  <c r="AN244" i="15" s="1"/>
  <c r="M244" i="15"/>
  <c r="O244" i="15"/>
  <c r="N244" i="15" s="1"/>
  <c r="AF244" i="15"/>
  <c r="AG244" i="15"/>
  <c r="AH244" i="15"/>
  <c r="AI244" i="15"/>
  <c r="AK244" i="15"/>
  <c r="AL244" i="15"/>
  <c r="AM244" i="15"/>
  <c r="A245" i="15"/>
  <c r="D245" i="15"/>
  <c r="E245" i="15"/>
  <c r="F245" i="15"/>
  <c r="AO245" i="15" s="1"/>
  <c r="G245" i="15"/>
  <c r="H245" i="15"/>
  <c r="AJ245" i="15" s="1"/>
  <c r="J245" i="15"/>
  <c r="K245" i="15"/>
  <c r="L245" i="15"/>
  <c r="AN245" i="15" s="1"/>
  <c r="M245" i="15"/>
  <c r="O245" i="15"/>
  <c r="AG245" i="15"/>
  <c r="AH245" i="15"/>
  <c r="AI245" i="15"/>
  <c r="AK245" i="15"/>
  <c r="AL245" i="15"/>
  <c r="AM245" i="15"/>
  <c r="A246" i="15"/>
  <c r="D246" i="15"/>
  <c r="E246" i="15"/>
  <c r="F246" i="15"/>
  <c r="G246" i="15"/>
  <c r="H246" i="15"/>
  <c r="AJ246" i="15" s="1"/>
  <c r="J246" i="15"/>
  <c r="K246" i="15"/>
  <c r="L246" i="15"/>
  <c r="AN246" i="15" s="1"/>
  <c r="M246" i="15"/>
  <c r="O246" i="15"/>
  <c r="N246" i="15" s="1"/>
  <c r="AF246" i="15"/>
  <c r="AG246" i="15"/>
  <c r="AH246" i="15"/>
  <c r="AI246" i="15"/>
  <c r="AK246" i="15"/>
  <c r="AL246" i="15"/>
  <c r="AM246" i="15"/>
  <c r="A247" i="15"/>
  <c r="D247" i="15"/>
  <c r="E247" i="15"/>
  <c r="F247" i="15"/>
  <c r="AO247" i="15" s="1"/>
  <c r="G247" i="15"/>
  <c r="H247" i="15"/>
  <c r="AJ247" i="15" s="1"/>
  <c r="J247" i="15"/>
  <c r="K247" i="15"/>
  <c r="L247" i="15"/>
  <c r="AN247" i="15" s="1"/>
  <c r="M247" i="15"/>
  <c r="O247" i="15"/>
  <c r="AG247" i="15"/>
  <c r="AH247" i="15"/>
  <c r="AI247" i="15"/>
  <c r="AK247" i="15"/>
  <c r="AL247" i="15"/>
  <c r="AM247" i="15"/>
  <c r="A248" i="15"/>
  <c r="D248" i="15"/>
  <c r="E248" i="15"/>
  <c r="F248" i="15"/>
  <c r="G248" i="15"/>
  <c r="H248" i="15"/>
  <c r="AJ248" i="15" s="1"/>
  <c r="J248" i="15"/>
  <c r="K248" i="15"/>
  <c r="L248" i="15"/>
  <c r="AN248" i="15" s="1"/>
  <c r="M248" i="15"/>
  <c r="O248" i="15"/>
  <c r="N248" i="15" s="1"/>
  <c r="AF248" i="15"/>
  <c r="AG248" i="15"/>
  <c r="AH248" i="15"/>
  <c r="AI248" i="15"/>
  <c r="AK248" i="15"/>
  <c r="AL248" i="15"/>
  <c r="AM248" i="15"/>
  <c r="A249" i="15"/>
  <c r="D249" i="15"/>
  <c r="E249" i="15"/>
  <c r="F249" i="15"/>
  <c r="AO249" i="15" s="1"/>
  <c r="G249" i="15"/>
  <c r="H249" i="15"/>
  <c r="AJ249" i="15" s="1"/>
  <c r="J249" i="15"/>
  <c r="K249" i="15"/>
  <c r="L249" i="15"/>
  <c r="AN249" i="15" s="1"/>
  <c r="M249" i="15"/>
  <c r="O249" i="15"/>
  <c r="AF249" i="15"/>
  <c r="AG249" i="15"/>
  <c r="AH249" i="15"/>
  <c r="AI249" i="15"/>
  <c r="AK249" i="15"/>
  <c r="AL249" i="15"/>
  <c r="AM249" i="15"/>
  <c r="A250" i="15"/>
  <c r="D250" i="15"/>
  <c r="E250" i="15"/>
  <c r="F250" i="15"/>
  <c r="G250" i="15"/>
  <c r="H250" i="15"/>
  <c r="AJ250" i="15" s="1"/>
  <c r="J250" i="15"/>
  <c r="K250" i="15"/>
  <c r="L250" i="15"/>
  <c r="AN250" i="15" s="1"/>
  <c r="M250" i="15"/>
  <c r="O250" i="15"/>
  <c r="N250" i="15" s="1"/>
  <c r="AF250" i="15"/>
  <c r="AG250" i="15"/>
  <c r="AH250" i="15"/>
  <c r="AI250" i="15"/>
  <c r="AK250" i="15"/>
  <c r="AL250" i="15"/>
  <c r="AM250" i="15"/>
  <c r="A251" i="15"/>
  <c r="D251" i="15"/>
  <c r="E251" i="15"/>
  <c r="F251" i="15"/>
  <c r="AO251" i="15" s="1"/>
  <c r="G251" i="15"/>
  <c r="H251" i="15"/>
  <c r="AJ251" i="15" s="1"/>
  <c r="J251" i="15"/>
  <c r="K251" i="15"/>
  <c r="L251" i="15"/>
  <c r="AN251" i="15" s="1"/>
  <c r="M251" i="15"/>
  <c r="O251" i="15"/>
  <c r="AF251" i="15"/>
  <c r="AG251" i="15"/>
  <c r="AH251" i="15"/>
  <c r="AI251" i="15"/>
  <c r="AK251" i="15"/>
  <c r="AL251" i="15"/>
  <c r="AM251" i="15"/>
  <c r="A252" i="15"/>
  <c r="D252" i="15"/>
  <c r="E252" i="15"/>
  <c r="F252" i="15"/>
  <c r="G252" i="15"/>
  <c r="H252" i="15"/>
  <c r="AJ252" i="15" s="1"/>
  <c r="J252" i="15"/>
  <c r="K252" i="15"/>
  <c r="L252" i="15"/>
  <c r="AN252" i="15" s="1"/>
  <c r="M252" i="15"/>
  <c r="O252" i="15"/>
  <c r="N252" i="15" s="1"/>
  <c r="AF252" i="15"/>
  <c r="AG252" i="15"/>
  <c r="AH252" i="15"/>
  <c r="AI252" i="15"/>
  <c r="AK252" i="15"/>
  <c r="AL252" i="15"/>
  <c r="AM252" i="15"/>
  <c r="A253" i="15"/>
  <c r="D253" i="15"/>
  <c r="E253" i="15"/>
  <c r="F253" i="15"/>
  <c r="AO253" i="15" s="1"/>
  <c r="G253" i="15"/>
  <c r="H253" i="15"/>
  <c r="AJ253" i="15" s="1"/>
  <c r="J253" i="15"/>
  <c r="K253" i="15"/>
  <c r="L253" i="15"/>
  <c r="AN253" i="15" s="1"/>
  <c r="M253" i="15"/>
  <c r="O253" i="15"/>
  <c r="AF253" i="15"/>
  <c r="AG253" i="15"/>
  <c r="AH253" i="15"/>
  <c r="AI253" i="15"/>
  <c r="AK253" i="15"/>
  <c r="AL253" i="15"/>
  <c r="AM253" i="15"/>
  <c r="A254" i="15"/>
  <c r="D254" i="15"/>
  <c r="E254" i="15"/>
  <c r="F254" i="15"/>
  <c r="G254" i="15"/>
  <c r="H254" i="15"/>
  <c r="AJ254" i="15" s="1"/>
  <c r="J254" i="15"/>
  <c r="K254" i="15"/>
  <c r="L254" i="15"/>
  <c r="AN254" i="15" s="1"/>
  <c r="M254" i="15"/>
  <c r="O254" i="15"/>
  <c r="N254" i="15" s="1"/>
  <c r="AF254" i="15"/>
  <c r="AG254" i="15"/>
  <c r="AH254" i="15"/>
  <c r="AI254" i="15"/>
  <c r="AK254" i="15"/>
  <c r="AL254" i="15"/>
  <c r="AM254" i="15"/>
  <c r="A255" i="15"/>
  <c r="E255" i="15"/>
  <c r="F255" i="15"/>
  <c r="AO255" i="15" s="1"/>
  <c r="G255" i="15"/>
  <c r="H255" i="15"/>
  <c r="AJ255" i="15" s="1"/>
  <c r="J255" i="15"/>
  <c r="K255" i="15"/>
  <c r="L255" i="15"/>
  <c r="AN255" i="15" s="1"/>
  <c r="M255" i="15"/>
  <c r="O255" i="15"/>
  <c r="AF255" i="15"/>
  <c r="AG255" i="15"/>
  <c r="AH255" i="15"/>
  <c r="AI255" i="15"/>
  <c r="AK255" i="15"/>
  <c r="AL255" i="15"/>
  <c r="AM255" i="15"/>
  <c r="A256" i="15"/>
  <c r="D256" i="15"/>
  <c r="E256" i="15"/>
  <c r="F256" i="15"/>
  <c r="G256" i="15"/>
  <c r="H256" i="15"/>
  <c r="AJ256" i="15" s="1"/>
  <c r="J256" i="15"/>
  <c r="K256" i="15"/>
  <c r="L256" i="15"/>
  <c r="AN256" i="15" s="1"/>
  <c r="M256" i="15"/>
  <c r="O256" i="15"/>
  <c r="N256" i="15" s="1"/>
  <c r="AF256" i="15"/>
  <c r="AG256" i="15"/>
  <c r="AH256" i="15"/>
  <c r="AI256" i="15"/>
  <c r="AK256" i="15"/>
  <c r="AL256" i="15"/>
  <c r="AM256" i="15"/>
  <c r="A257" i="15"/>
  <c r="D257" i="15"/>
  <c r="E257" i="15"/>
  <c r="F257" i="15"/>
  <c r="AO257" i="15" s="1"/>
  <c r="G257" i="15"/>
  <c r="H257" i="15"/>
  <c r="AJ257" i="15" s="1"/>
  <c r="J257" i="15"/>
  <c r="K257" i="15"/>
  <c r="L257" i="15"/>
  <c r="AN257" i="15" s="1"/>
  <c r="M257" i="15"/>
  <c r="O257" i="15"/>
  <c r="AF257" i="15"/>
  <c r="AG257" i="15"/>
  <c r="AH257" i="15"/>
  <c r="AI257" i="15"/>
  <c r="AK257" i="15"/>
  <c r="AL257" i="15"/>
  <c r="AM257" i="15"/>
  <c r="A258" i="15"/>
  <c r="D258" i="15"/>
  <c r="E258" i="15"/>
  <c r="F258" i="15"/>
  <c r="G258" i="15"/>
  <c r="H258" i="15"/>
  <c r="AJ258" i="15" s="1"/>
  <c r="J258" i="15"/>
  <c r="K258" i="15"/>
  <c r="L258" i="15"/>
  <c r="AN258" i="15" s="1"/>
  <c r="M258" i="15"/>
  <c r="O258" i="15"/>
  <c r="N258" i="15" s="1"/>
  <c r="AF258" i="15"/>
  <c r="AG258" i="15"/>
  <c r="AH258" i="15"/>
  <c r="AI258" i="15"/>
  <c r="AK258" i="15"/>
  <c r="AL258" i="15"/>
  <c r="AM258" i="15"/>
  <c r="A12" i="15"/>
  <c r="D12" i="15"/>
  <c r="E12" i="15"/>
  <c r="F12" i="15"/>
  <c r="AO12" i="15" s="1"/>
  <c r="G12" i="15"/>
  <c r="H12" i="15"/>
  <c r="AJ12" i="15" s="1"/>
  <c r="J12" i="15"/>
  <c r="K12" i="15"/>
  <c r="L12" i="15"/>
  <c r="AN12" i="15" s="1"/>
  <c r="M12" i="15"/>
  <c r="O12" i="15"/>
  <c r="AF12" i="15"/>
  <c r="AG12" i="15"/>
  <c r="AH12" i="15"/>
  <c r="AI12" i="15"/>
  <c r="AK12" i="15"/>
  <c r="AL12" i="15"/>
  <c r="AM12" i="15"/>
  <c r="A259" i="15"/>
  <c r="D259" i="15"/>
  <c r="E259" i="15"/>
  <c r="F259" i="15"/>
  <c r="G259" i="15"/>
  <c r="H259" i="15"/>
  <c r="AJ259" i="15" s="1"/>
  <c r="J259" i="15"/>
  <c r="K259" i="15"/>
  <c r="L259" i="15"/>
  <c r="AN259" i="15" s="1"/>
  <c r="M259" i="15"/>
  <c r="O259" i="15"/>
  <c r="N259" i="15" s="1"/>
  <c r="AF259" i="15"/>
  <c r="AG259" i="15"/>
  <c r="AH259" i="15"/>
  <c r="AI259" i="15"/>
  <c r="AK259" i="15"/>
  <c r="AL259" i="15"/>
  <c r="AM259" i="15"/>
  <c r="A260" i="15"/>
  <c r="D260" i="15"/>
  <c r="E260" i="15"/>
  <c r="F260" i="15"/>
  <c r="AO260" i="15" s="1"/>
  <c r="G260" i="15"/>
  <c r="H260" i="15"/>
  <c r="AJ260" i="15" s="1"/>
  <c r="J260" i="15"/>
  <c r="K260" i="15"/>
  <c r="L260" i="15"/>
  <c r="AN260" i="15" s="1"/>
  <c r="M260" i="15"/>
  <c r="O260" i="15"/>
  <c r="AF260" i="15"/>
  <c r="AG260" i="15"/>
  <c r="AH260" i="15"/>
  <c r="AI260" i="15"/>
  <c r="AK260" i="15"/>
  <c r="AL260" i="15"/>
  <c r="AM260" i="15"/>
  <c r="A261" i="15"/>
  <c r="D261" i="15"/>
  <c r="E261" i="15"/>
  <c r="F261" i="15"/>
  <c r="G261" i="15"/>
  <c r="H261" i="15"/>
  <c r="AJ261" i="15" s="1"/>
  <c r="J261" i="15"/>
  <c r="K261" i="15"/>
  <c r="L261" i="15"/>
  <c r="AN261" i="15" s="1"/>
  <c r="M261" i="15"/>
  <c r="O261" i="15"/>
  <c r="N261" i="15" s="1"/>
  <c r="AF261" i="15"/>
  <c r="AG261" i="15"/>
  <c r="AH261" i="15"/>
  <c r="AI261" i="15"/>
  <c r="AK261" i="15"/>
  <c r="AL261" i="15"/>
  <c r="AM261" i="15"/>
  <c r="A262" i="15"/>
  <c r="D262" i="15"/>
  <c r="E262" i="15"/>
  <c r="F262" i="15"/>
  <c r="AO262" i="15" s="1"/>
  <c r="G262" i="15"/>
  <c r="H262" i="15"/>
  <c r="AJ262" i="15" s="1"/>
  <c r="J262" i="15"/>
  <c r="K262" i="15"/>
  <c r="L262" i="15"/>
  <c r="AN262" i="15" s="1"/>
  <c r="M262" i="15"/>
  <c r="O262" i="15"/>
  <c r="AF262" i="15"/>
  <c r="AG262" i="15"/>
  <c r="AH262" i="15"/>
  <c r="AI262" i="15"/>
  <c r="AK262" i="15"/>
  <c r="AL262" i="15"/>
  <c r="AM262" i="15"/>
  <c r="A263" i="15"/>
  <c r="D263" i="15"/>
  <c r="E263" i="15"/>
  <c r="F263" i="15"/>
  <c r="G263" i="15"/>
  <c r="H263" i="15"/>
  <c r="AJ263" i="15" s="1"/>
  <c r="J263" i="15"/>
  <c r="K263" i="15"/>
  <c r="L263" i="15"/>
  <c r="AN263" i="15" s="1"/>
  <c r="M263" i="15"/>
  <c r="O263" i="15"/>
  <c r="N263" i="15" s="1"/>
  <c r="AF263" i="15"/>
  <c r="AG263" i="15"/>
  <c r="AH263" i="15"/>
  <c r="AI263" i="15"/>
  <c r="AK263" i="15"/>
  <c r="AL263" i="15"/>
  <c r="AM263" i="15"/>
  <c r="A264" i="15"/>
  <c r="D264" i="15"/>
  <c r="E264" i="15"/>
  <c r="F264" i="15"/>
  <c r="AO264" i="15" s="1"/>
  <c r="G264" i="15"/>
  <c r="H264" i="15"/>
  <c r="AJ264" i="15" s="1"/>
  <c r="J264" i="15"/>
  <c r="K264" i="15"/>
  <c r="L264" i="15"/>
  <c r="AN264" i="15" s="1"/>
  <c r="M264" i="15"/>
  <c r="O264" i="15"/>
  <c r="AF264" i="15"/>
  <c r="AG264" i="15"/>
  <c r="AH264" i="15"/>
  <c r="AI264" i="15"/>
  <c r="AK264" i="15"/>
  <c r="AL264" i="15"/>
  <c r="AM264" i="15"/>
  <c r="A265" i="15"/>
  <c r="D265" i="15"/>
  <c r="E265" i="15"/>
  <c r="F265" i="15"/>
  <c r="G265" i="15"/>
  <c r="H265" i="15"/>
  <c r="AJ265" i="15" s="1"/>
  <c r="J265" i="15"/>
  <c r="K265" i="15"/>
  <c r="L265" i="15"/>
  <c r="AN265" i="15" s="1"/>
  <c r="M265" i="15"/>
  <c r="O265" i="15"/>
  <c r="N265" i="15" s="1"/>
  <c r="AF265" i="15"/>
  <c r="AG265" i="15"/>
  <c r="AH265" i="15"/>
  <c r="AI265" i="15"/>
  <c r="AK265" i="15"/>
  <c r="AL265" i="15"/>
  <c r="AM265" i="15"/>
  <c r="A266" i="15"/>
  <c r="D266" i="15"/>
  <c r="E266" i="15"/>
  <c r="F266" i="15"/>
  <c r="AO266" i="15" s="1"/>
  <c r="G266" i="15"/>
  <c r="H266" i="15"/>
  <c r="AJ266" i="15" s="1"/>
  <c r="J266" i="15"/>
  <c r="K266" i="15"/>
  <c r="L266" i="15"/>
  <c r="AN266" i="15" s="1"/>
  <c r="M266" i="15"/>
  <c r="O266" i="15"/>
  <c r="AF266" i="15"/>
  <c r="AG266" i="15"/>
  <c r="AH266" i="15"/>
  <c r="AI266" i="15"/>
  <c r="AK266" i="15"/>
  <c r="AL266" i="15"/>
  <c r="AM266" i="15"/>
  <c r="A267" i="15"/>
  <c r="D267" i="15"/>
  <c r="E267" i="15"/>
  <c r="F267" i="15"/>
  <c r="G267" i="15"/>
  <c r="H267" i="15"/>
  <c r="AJ267" i="15" s="1"/>
  <c r="J267" i="15"/>
  <c r="K267" i="15"/>
  <c r="L267" i="15"/>
  <c r="AN267" i="15" s="1"/>
  <c r="M267" i="15"/>
  <c r="O267" i="15"/>
  <c r="N267" i="15" s="1"/>
  <c r="AF267" i="15"/>
  <c r="AG267" i="15"/>
  <c r="AH267" i="15"/>
  <c r="AI267" i="15"/>
  <c r="AK267" i="15"/>
  <c r="AL267" i="15"/>
  <c r="AM267" i="15"/>
  <c r="A268" i="15"/>
  <c r="D268" i="15"/>
  <c r="E268" i="15"/>
  <c r="F268" i="15"/>
  <c r="AO268" i="15" s="1"/>
  <c r="G268" i="15"/>
  <c r="H268" i="15"/>
  <c r="AJ268" i="15" s="1"/>
  <c r="J268" i="15"/>
  <c r="K268" i="15"/>
  <c r="L268" i="15"/>
  <c r="AN268" i="15" s="1"/>
  <c r="M268" i="15"/>
  <c r="O268" i="15"/>
  <c r="AF268" i="15"/>
  <c r="AG268" i="15"/>
  <c r="AH268" i="15"/>
  <c r="AI268" i="15"/>
  <c r="AK268" i="15"/>
  <c r="AL268" i="15"/>
  <c r="AM268" i="15"/>
  <c r="A269" i="15"/>
  <c r="D269" i="15"/>
  <c r="E269" i="15"/>
  <c r="F269" i="15"/>
  <c r="G269" i="15"/>
  <c r="H269" i="15"/>
  <c r="AJ269" i="15" s="1"/>
  <c r="J269" i="15"/>
  <c r="K269" i="15"/>
  <c r="L269" i="15"/>
  <c r="AN269" i="15" s="1"/>
  <c r="M269" i="15"/>
  <c r="O269" i="15"/>
  <c r="N269" i="15" s="1"/>
  <c r="AF269" i="15"/>
  <c r="AG269" i="15"/>
  <c r="AH269" i="15"/>
  <c r="AI269" i="15"/>
  <c r="AK269" i="15"/>
  <c r="AL269" i="15"/>
  <c r="AM269" i="15"/>
  <c r="A270" i="15"/>
  <c r="E270" i="15"/>
  <c r="F270" i="15"/>
  <c r="AO270" i="15" s="1"/>
  <c r="G270" i="15"/>
  <c r="H270" i="15"/>
  <c r="AJ270" i="15" s="1"/>
  <c r="J270" i="15"/>
  <c r="K270" i="15"/>
  <c r="L270" i="15"/>
  <c r="AN270" i="15" s="1"/>
  <c r="M270" i="15"/>
  <c r="O270" i="15"/>
  <c r="AF270" i="15"/>
  <c r="AG270" i="15"/>
  <c r="AH270" i="15"/>
  <c r="AI270" i="15"/>
  <c r="AK270" i="15"/>
  <c r="AL270" i="15"/>
  <c r="AM270" i="15"/>
  <c r="A271" i="15"/>
  <c r="D271" i="15"/>
  <c r="E271" i="15"/>
  <c r="F271" i="15"/>
  <c r="G271" i="15"/>
  <c r="H271" i="15"/>
  <c r="AJ271" i="15" s="1"/>
  <c r="J271" i="15"/>
  <c r="K271" i="15"/>
  <c r="L271" i="15"/>
  <c r="AN271" i="15" s="1"/>
  <c r="M271" i="15"/>
  <c r="O271" i="15"/>
  <c r="AF271" i="15"/>
  <c r="AG271" i="15"/>
  <c r="AH271" i="15"/>
  <c r="AI271" i="15"/>
  <c r="AK271" i="15"/>
  <c r="AL271" i="15"/>
  <c r="AM271" i="15"/>
  <c r="A272" i="15"/>
  <c r="D272" i="15"/>
  <c r="E272" i="15"/>
  <c r="F272" i="15"/>
  <c r="AO272" i="15" s="1"/>
  <c r="G272" i="15"/>
  <c r="H272" i="15"/>
  <c r="AJ272" i="15" s="1"/>
  <c r="J272" i="15"/>
  <c r="K272" i="15"/>
  <c r="L272" i="15"/>
  <c r="AN272" i="15" s="1"/>
  <c r="M272" i="15"/>
  <c r="O272" i="15"/>
  <c r="AF272" i="15"/>
  <c r="AG272" i="15"/>
  <c r="AH272" i="15"/>
  <c r="AI272" i="15"/>
  <c r="AK272" i="15"/>
  <c r="AL272" i="15"/>
  <c r="AM272" i="15"/>
  <c r="A273" i="15"/>
  <c r="D273" i="15"/>
  <c r="E273" i="15"/>
  <c r="F273" i="15"/>
  <c r="G273" i="15"/>
  <c r="H273" i="15"/>
  <c r="AJ273" i="15" s="1"/>
  <c r="J273" i="15"/>
  <c r="K273" i="15"/>
  <c r="L273" i="15"/>
  <c r="AN273" i="15" s="1"/>
  <c r="M273" i="15"/>
  <c r="O273" i="15"/>
  <c r="N273" i="15" s="1"/>
  <c r="AF273" i="15"/>
  <c r="AG273" i="15"/>
  <c r="AH273" i="15"/>
  <c r="AI273" i="15"/>
  <c r="AK273" i="15"/>
  <c r="AL273" i="15"/>
  <c r="AM273" i="15"/>
  <c r="A274" i="15"/>
  <c r="D274" i="15"/>
  <c r="E274" i="15"/>
  <c r="F274" i="15"/>
  <c r="AO274" i="15" s="1"/>
  <c r="G274" i="15"/>
  <c r="H274" i="15"/>
  <c r="AJ274" i="15" s="1"/>
  <c r="J274" i="15"/>
  <c r="K274" i="15"/>
  <c r="L274" i="15"/>
  <c r="AN274" i="15" s="1"/>
  <c r="M274" i="15"/>
  <c r="O274" i="15"/>
  <c r="AF274" i="15"/>
  <c r="AG274" i="15"/>
  <c r="AH274" i="15"/>
  <c r="AI274" i="15"/>
  <c r="AK274" i="15"/>
  <c r="AL274" i="15"/>
  <c r="AM274" i="15"/>
  <c r="A275" i="15"/>
  <c r="D275" i="15"/>
  <c r="E275" i="15"/>
  <c r="F275" i="15"/>
  <c r="G275" i="15"/>
  <c r="H275" i="15"/>
  <c r="AJ275" i="15" s="1"/>
  <c r="J275" i="15"/>
  <c r="K275" i="15"/>
  <c r="L275" i="15"/>
  <c r="AN275" i="15" s="1"/>
  <c r="M275" i="15"/>
  <c r="O275" i="15"/>
  <c r="N275" i="15" s="1"/>
  <c r="AF275" i="15"/>
  <c r="AG275" i="15"/>
  <c r="AH275" i="15"/>
  <c r="AI275" i="15"/>
  <c r="AK275" i="15"/>
  <c r="AL275" i="15"/>
  <c r="AM275" i="15"/>
  <c r="A276" i="15"/>
  <c r="D276" i="15"/>
  <c r="E276" i="15"/>
  <c r="F276" i="15"/>
  <c r="AO276" i="15" s="1"/>
  <c r="G276" i="15"/>
  <c r="H276" i="15"/>
  <c r="AJ276" i="15" s="1"/>
  <c r="J276" i="15"/>
  <c r="K276" i="15"/>
  <c r="L276" i="15"/>
  <c r="AN276" i="15" s="1"/>
  <c r="M276" i="15"/>
  <c r="O276" i="15"/>
  <c r="AF276" i="15"/>
  <c r="AG276" i="15"/>
  <c r="AH276" i="15"/>
  <c r="AI276" i="15"/>
  <c r="AK276" i="15"/>
  <c r="AL276" i="15"/>
  <c r="AM276" i="15"/>
  <c r="A277" i="15"/>
  <c r="D277" i="15"/>
  <c r="E277" i="15"/>
  <c r="F277" i="15"/>
  <c r="G277" i="15"/>
  <c r="H277" i="15"/>
  <c r="AJ277" i="15" s="1"/>
  <c r="J277" i="15"/>
  <c r="K277" i="15"/>
  <c r="L277" i="15"/>
  <c r="AN277" i="15" s="1"/>
  <c r="M277" i="15"/>
  <c r="O277" i="15"/>
  <c r="N277" i="15" s="1"/>
  <c r="AF277" i="15"/>
  <c r="AG277" i="15"/>
  <c r="AH277" i="15"/>
  <c r="AI277" i="15"/>
  <c r="AK277" i="15"/>
  <c r="AL277" i="15"/>
  <c r="AM277" i="15"/>
  <c r="A278" i="15"/>
  <c r="D278" i="15"/>
  <c r="E278" i="15"/>
  <c r="F278" i="15"/>
  <c r="AO278" i="15" s="1"/>
  <c r="G278" i="15"/>
  <c r="H278" i="15"/>
  <c r="AJ278" i="15" s="1"/>
  <c r="J278" i="15"/>
  <c r="K278" i="15"/>
  <c r="L278" i="15"/>
  <c r="AN278" i="15" s="1"/>
  <c r="M278" i="15"/>
  <c r="O278" i="15"/>
  <c r="AF278" i="15"/>
  <c r="AG278" i="15"/>
  <c r="AH278" i="15"/>
  <c r="AI278" i="15"/>
  <c r="AK278" i="15"/>
  <c r="AL278" i="15"/>
  <c r="AM278" i="15"/>
  <c r="A279" i="15"/>
  <c r="D279" i="15"/>
  <c r="E279" i="15"/>
  <c r="F279" i="15"/>
  <c r="G279" i="15"/>
  <c r="H279" i="15"/>
  <c r="AJ279" i="15" s="1"/>
  <c r="J279" i="15"/>
  <c r="K279" i="15"/>
  <c r="L279" i="15"/>
  <c r="AN279" i="15" s="1"/>
  <c r="M279" i="15"/>
  <c r="O279" i="15"/>
  <c r="N279" i="15" s="1"/>
  <c r="AF279" i="15"/>
  <c r="AG279" i="15"/>
  <c r="AH279" i="15"/>
  <c r="AI279" i="15"/>
  <c r="AK279" i="15"/>
  <c r="AL279" i="15"/>
  <c r="AM279" i="15"/>
  <c r="A280" i="15"/>
  <c r="D280" i="15"/>
  <c r="E280" i="15"/>
  <c r="F280" i="15"/>
  <c r="AO280" i="15" s="1"/>
  <c r="G280" i="15"/>
  <c r="H280" i="15"/>
  <c r="AJ280" i="15" s="1"/>
  <c r="J280" i="15"/>
  <c r="K280" i="15"/>
  <c r="L280" i="15"/>
  <c r="AN280" i="15" s="1"/>
  <c r="M280" i="15"/>
  <c r="O280" i="15"/>
  <c r="AG280" i="15"/>
  <c r="AH280" i="15"/>
  <c r="AI280" i="15"/>
  <c r="AK280" i="15"/>
  <c r="AL280" i="15"/>
  <c r="AM280" i="15"/>
  <c r="A281" i="15"/>
  <c r="D281" i="15"/>
  <c r="E281" i="15"/>
  <c r="F281" i="15"/>
  <c r="AF281" i="15" s="1"/>
  <c r="G281" i="15"/>
  <c r="H281" i="15"/>
  <c r="AJ281" i="15" s="1"/>
  <c r="J281" i="15"/>
  <c r="K281" i="15"/>
  <c r="L281" i="15"/>
  <c r="AN281" i="15" s="1"/>
  <c r="M281" i="15"/>
  <c r="O281" i="15"/>
  <c r="N281" i="15" s="1"/>
  <c r="AG281" i="15"/>
  <c r="AH281" i="15"/>
  <c r="AI281" i="15"/>
  <c r="AK281" i="15"/>
  <c r="AL281" i="15"/>
  <c r="AM281" i="15"/>
  <c r="A282" i="15"/>
  <c r="D282" i="15"/>
  <c r="E282" i="15"/>
  <c r="F282" i="15"/>
  <c r="AO282" i="15" s="1"/>
  <c r="G282" i="15"/>
  <c r="H282" i="15"/>
  <c r="AJ282" i="15" s="1"/>
  <c r="J282" i="15"/>
  <c r="K282" i="15"/>
  <c r="L282" i="15"/>
  <c r="AN282" i="15" s="1"/>
  <c r="M282" i="15"/>
  <c r="O282" i="15"/>
  <c r="AF282" i="15"/>
  <c r="AG282" i="15"/>
  <c r="AH282" i="15"/>
  <c r="AI282" i="15"/>
  <c r="AK282" i="15"/>
  <c r="AL282" i="15"/>
  <c r="AM282" i="15"/>
  <c r="A283" i="15"/>
  <c r="D283" i="15"/>
  <c r="E283" i="15"/>
  <c r="F283" i="15"/>
  <c r="G283" i="15"/>
  <c r="H283" i="15"/>
  <c r="AJ283" i="15" s="1"/>
  <c r="J283" i="15"/>
  <c r="K283" i="15"/>
  <c r="L283" i="15"/>
  <c r="AN283" i="15" s="1"/>
  <c r="M283" i="15"/>
  <c r="O283" i="15"/>
  <c r="N283" i="15" s="1"/>
  <c r="AF283" i="15"/>
  <c r="AG283" i="15"/>
  <c r="AH283" i="15"/>
  <c r="AI283" i="15"/>
  <c r="AK283" i="15"/>
  <c r="AL283" i="15"/>
  <c r="AM283" i="15"/>
  <c r="A284" i="15"/>
  <c r="D284" i="15"/>
  <c r="E284" i="15"/>
  <c r="F284" i="15"/>
  <c r="G284" i="15"/>
  <c r="H284" i="15"/>
  <c r="AJ284" i="15" s="1"/>
  <c r="J284" i="15"/>
  <c r="K284" i="15"/>
  <c r="L284" i="15"/>
  <c r="AN284" i="15" s="1"/>
  <c r="M284" i="15"/>
  <c r="O284" i="15"/>
  <c r="N284" i="15" s="1"/>
  <c r="AF284" i="15"/>
  <c r="AG284" i="15"/>
  <c r="AH284" i="15"/>
  <c r="AI284" i="15"/>
  <c r="AK284" i="15"/>
  <c r="AL284" i="15"/>
  <c r="AM284" i="15"/>
  <c r="A285" i="15"/>
  <c r="D285" i="15"/>
  <c r="E285" i="15"/>
  <c r="F285" i="15"/>
  <c r="G285" i="15"/>
  <c r="H285" i="15"/>
  <c r="AJ285" i="15" s="1"/>
  <c r="J285" i="15"/>
  <c r="K285" i="15"/>
  <c r="L285" i="15"/>
  <c r="AN285" i="15" s="1"/>
  <c r="M285" i="15"/>
  <c r="O285" i="15"/>
  <c r="N285" i="15" s="1"/>
  <c r="AF285" i="15"/>
  <c r="AG285" i="15"/>
  <c r="AH285" i="15"/>
  <c r="AI285" i="15"/>
  <c r="AK285" i="15"/>
  <c r="AL285" i="15"/>
  <c r="AM285" i="15"/>
  <c r="A286" i="15"/>
  <c r="D286" i="15"/>
  <c r="E286" i="15"/>
  <c r="F286" i="15"/>
  <c r="G286" i="15"/>
  <c r="H286" i="15"/>
  <c r="AJ286" i="15" s="1"/>
  <c r="J286" i="15"/>
  <c r="K286" i="15"/>
  <c r="L286" i="15"/>
  <c r="AN286" i="15" s="1"/>
  <c r="M286" i="15"/>
  <c r="O286" i="15"/>
  <c r="N286" i="15" s="1"/>
  <c r="AF286" i="15"/>
  <c r="AG286" i="15"/>
  <c r="AH286" i="15"/>
  <c r="AI286" i="15"/>
  <c r="AK286" i="15"/>
  <c r="AL286" i="15"/>
  <c r="AM286" i="15"/>
  <c r="A287" i="15"/>
  <c r="D287" i="15"/>
  <c r="E287" i="15"/>
  <c r="F287" i="15"/>
  <c r="G287" i="15"/>
  <c r="H287" i="15"/>
  <c r="AJ287" i="15" s="1"/>
  <c r="J287" i="15"/>
  <c r="K287" i="15"/>
  <c r="L287" i="15"/>
  <c r="AN287" i="15" s="1"/>
  <c r="M287" i="15"/>
  <c r="AG287" i="15"/>
  <c r="AH287" i="15"/>
  <c r="AI287" i="15"/>
  <c r="AK287" i="15"/>
  <c r="AL287" i="15"/>
  <c r="AM287" i="15"/>
  <c r="A464" i="15"/>
  <c r="D464" i="15"/>
  <c r="E464" i="15"/>
  <c r="F464" i="15"/>
  <c r="G464" i="15"/>
  <c r="H464" i="15"/>
  <c r="AJ464" i="15" s="1"/>
  <c r="J464" i="15"/>
  <c r="K464" i="15"/>
  <c r="L464" i="15"/>
  <c r="AN464" i="15" s="1"/>
  <c r="M464" i="15"/>
  <c r="O464" i="15"/>
  <c r="N464" i="15" s="1"/>
  <c r="AF464" i="15"/>
  <c r="AG464" i="15"/>
  <c r="AH464" i="15"/>
  <c r="AI464" i="15"/>
  <c r="AK464" i="15"/>
  <c r="AL464" i="15"/>
  <c r="AM464" i="15"/>
  <c r="A288" i="15"/>
  <c r="D288" i="15"/>
  <c r="E288" i="15"/>
  <c r="F288" i="15"/>
  <c r="G288" i="15"/>
  <c r="H288" i="15"/>
  <c r="AJ288" i="15" s="1"/>
  <c r="J288" i="15"/>
  <c r="K288" i="15"/>
  <c r="L288" i="15"/>
  <c r="AN288" i="15" s="1"/>
  <c r="M288" i="15"/>
  <c r="O288" i="15"/>
  <c r="N288" i="15" s="1"/>
  <c r="AF288" i="15"/>
  <c r="AG288" i="15"/>
  <c r="AH288" i="15"/>
  <c r="AI288" i="15"/>
  <c r="AK288" i="15"/>
  <c r="AL288" i="15"/>
  <c r="AM288" i="15"/>
  <c r="A289" i="15"/>
  <c r="D289" i="15"/>
  <c r="E289" i="15"/>
  <c r="F289" i="15"/>
  <c r="G289" i="15"/>
  <c r="H289" i="15"/>
  <c r="AJ289" i="15" s="1"/>
  <c r="J289" i="15"/>
  <c r="K289" i="15"/>
  <c r="L289" i="15"/>
  <c r="AN289" i="15" s="1"/>
  <c r="M289" i="15"/>
  <c r="O289" i="15"/>
  <c r="N289" i="15" s="1"/>
  <c r="AF289" i="15"/>
  <c r="AG289" i="15"/>
  <c r="AH289" i="15"/>
  <c r="AI289" i="15"/>
  <c r="AK289" i="15"/>
  <c r="AL289" i="15"/>
  <c r="AM289" i="15"/>
  <c r="A290" i="15"/>
  <c r="D290" i="15"/>
  <c r="E290" i="15"/>
  <c r="F290" i="15"/>
  <c r="G290" i="15"/>
  <c r="H290" i="15"/>
  <c r="AJ290" i="15" s="1"/>
  <c r="J290" i="15"/>
  <c r="K290" i="15"/>
  <c r="L290" i="15"/>
  <c r="AN290" i="15" s="1"/>
  <c r="M290" i="15"/>
  <c r="O290" i="15"/>
  <c r="N290" i="15" s="1"/>
  <c r="AF290" i="15"/>
  <c r="AG290" i="15"/>
  <c r="AH290" i="15"/>
  <c r="AI290" i="15"/>
  <c r="AK290" i="15"/>
  <c r="AL290" i="15"/>
  <c r="AM290" i="15"/>
  <c r="A291" i="15"/>
  <c r="D291" i="15"/>
  <c r="E291" i="15"/>
  <c r="F291" i="15"/>
  <c r="G291" i="15"/>
  <c r="H291" i="15"/>
  <c r="AJ291" i="15" s="1"/>
  <c r="J291" i="15"/>
  <c r="K291" i="15"/>
  <c r="L291" i="15"/>
  <c r="AN291" i="15" s="1"/>
  <c r="M291" i="15"/>
  <c r="O291" i="15"/>
  <c r="N291" i="15" s="1"/>
  <c r="AF291" i="15"/>
  <c r="AG291" i="15"/>
  <c r="AH291" i="15"/>
  <c r="AI291" i="15"/>
  <c r="AK291" i="15"/>
  <c r="AL291" i="15"/>
  <c r="AM291" i="15"/>
  <c r="A292" i="15"/>
  <c r="D292" i="15"/>
  <c r="E292" i="15"/>
  <c r="F292" i="15"/>
  <c r="G292" i="15"/>
  <c r="H292" i="15"/>
  <c r="AJ292" i="15" s="1"/>
  <c r="J292" i="15"/>
  <c r="K292" i="15"/>
  <c r="L292" i="15"/>
  <c r="AN292" i="15" s="1"/>
  <c r="M292" i="15"/>
  <c r="O292" i="15"/>
  <c r="N292" i="15" s="1"/>
  <c r="AF292" i="15"/>
  <c r="AG292" i="15"/>
  <c r="AH292" i="15"/>
  <c r="AI292" i="15"/>
  <c r="AK292" i="15"/>
  <c r="AL292" i="15"/>
  <c r="AM292" i="15"/>
  <c r="A293" i="15"/>
  <c r="D293" i="15"/>
  <c r="E293" i="15"/>
  <c r="F293" i="15"/>
  <c r="G293" i="15"/>
  <c r="H293" i="15"/>
  <c r="AJ293" i="15" s="1"/>
  <c r="J293" i="15"/>
  <c r="K293" i="15"/>
  <c r="L293" i="15"/>
  <c r="AN293" i="15" s="1"/>
  <c r="M293" i="15"/>
  <c r="O293" i="15"/>
  <c r="N293" i="15" s="1"/>
  <c r="AF293" i="15"/>
  <c r="AG293" i="15"/>
  <c r="AH293" i="15"/>
  <c r="AI293" i="15"/>
  <c r="AK293" i="15"/>
  <c r="AL293" i="15"/>
  <c r="AM293" i="15"/>
  <c r="A294" i="15"/>
  <c r="D294" i="15"/>
  <c r="E294" i="15"/>
  <c r="F294" i="15"/>
  <c r="G294" i="15"/>
  <c r="H294" i="15"/>
  <c r="AJ294" i="15" s="1"/>
  <c r="J294" i="15"/>
  <c r="K294" i="15"/>
  <c r="L294" i="15"/>
  <c r="AN294" i="15" s="1"/>
  <c r="M294" i="15"/>
  <c r="O294" i="15"/>
  <c r="N294" i="15" s="1"/>
  <c r="AF294" i="15"/>
  <c r="AG294" i="15"/>
  <c r="AH294" i="15"/>
  <c r="AI294" i="15"/>
  <c r="AK294" i="15"/>
  <c r="AL294" i="15"/>
  <c r="AM294" i="15"/>
  <c r="A295" i="15"/>
  <c r="D295" i="15"/>
  <c r="E295" i="15"/>
  <c r="F295" i="15"/>
  <c r="G295" i="15"/>
  <c r="H295" i="15"/>
  <c r="AJ295" i="15" s="1"/>
  <c r="J295" i="15"/>
  <c r="K295" i="15"/>
  <c r="L295" i="15"/>
  <c r="AN295" i="15" s="1"/>
  <c r="M295" i="15"/>
  <c r="O295" i="15"/>
  <c r="N295" i="15" s="1"/>
  <c r="AF295" i="15"/>
  <c r="AG295" i="15"/>
  <c r="AH295" i="15"/>
  <c r="AI295" i="15"/>
  <c r="AK295" i="15"/>
  <c r="AL295" i="15"/>
  <c r="AM295" i="15"/>
  <c r="A296" i="15"/>
  <c r="D296" i="15"/>
  <c r="E296" i="15"/>
  <c r="F296" i="15"/>
  <c r="G296" i="15"/>
  <c r="H296" i="15"/>
  <c r="AJ296" i="15" s="1"/>
  <c r="J296" i="15"/>
  <c r="K296" i="15"/>
  <c r="L296" i="15"/>
  <c r="AN296" i="15" s="1"/>
  <c r="M296" i="15"/>
  <c r="O296" i="15"/>
  <c r="N296" i="15" s="1"/>
  <c r="AF296" i="15"/>
  <c r="AG296" i="15"/>
  <c r="AH296" i="15"/>
  <c r="AI296" i="15"/>
  <c r="AK296" i="15"/>
  <c r="AL296" i="15"/>
  <c r="AM296" i="15"/>
  <c r="A297" i="15"/>
  <c r="D297" i="15"/>
  <c r="E297" i="15"/>
  <c r="F297" i="15"/>
  <c r="G297" i="15"/>
  <c r="H297" i="15"/>
  <c r="AJ297" i="15" s="1"/>
  <c r="J297" i="15"/>
  <c r="K297" i="15"/>
  <c r="L297" i="15"/>
  <c r="AN297" i="15" s="1"/>
  <c r="M297" i="15"/>
  <c r="O297" i="15"/>
  <c r="N297" i="15" s="1"/>
  <c r="AF297" i="15"/>
  <c r="AG297" i="15"/>
  <c r="AH297" i="15"/>
  <c r="AI297" i="15"/>
  <c r="AK297" i="15"/>
  <c r="AL297" i="15"/>
  <c r="AM297" i="15"/>
  <c r="A298" i="15"/>
  <c r="D298" i="15"/>
  <c r="E298" i="15"/>
  <c r="F298" i="15"/>
  <c r="G298" i="15"/>
  <c r="H298" i="15"/>
  <c r="AJ298" i="15" s="1"/>
  <c r="J298" i="15"/>
  <c r="K298" i="15"/>
  <c r="L298" i="15"/>
  <c r="AN298" i="15" s="1"/>
  <c r="M298" i="15"/>
  <c r="O298" i="15"/>
  <c r="N298" i="15" s="1"/>
  <c r="AF298" i="15"/>
  <c r="AG298" i="15"/>
  <c r="AH298" i="15"/>
  <c r="AI298" i="15"/>
  <c r="AK298" i="15"/>
  <c r="AL298" i="15"/>
  <c r="AM298" i="15"/>
  <c r="A299" i="15"/>
  <c r="D299" i="15"/>
  <c r="E299" i="15"/>
  <c r="F299" i="15"/>
  <c r="G299" i="15"/>
  <c r="H299" i="15"/>
  <c r="AJ299" i="15" s="1"/>
  <c r="J299" i="15"/>
  <c r="K299" i="15"/>
  <c r="L299" i="15"/>
  <c r="AN299" i="15" s="1"/>
  <c r="M299" i="15"/>
  <c r="O299" i="15"/>
  <c r="N299" i="15" s="1"/>
  <c r="AF299" i="15"/>
  <c r="AG299" i="15"/>
  <c r="AH299" i="15"/>
  <c r="AI299" i="15"/>
  <c r="AK299" i="15"/>
  <c r="AL299" i="15"/>
  <c r="AM299" i="15"/>
  <c r="A300" i="15"/>
  <c r="D300" i="15"/>
  <c r="E300" i="15"/>
  <c r="F300" i="15"/>
  <c r="G300" i="15"/>
  <c r="H300" i="15"/>
  <c r="AJ300" i="15" s="1"/>
  <c r="J300" i="15"/>
  <c r="K300" i="15"/>
  <c r="L300" i="15"/>
  <c r="AN300" i="15" s="1"/>
  <c r="M300" i="15"/>
  <c r="O300" i="15"/>
  <c r="N300" i="15" s="1"/>
  <c r="AF300" i="15"/>
  <c r="AG300" i="15"/>
  <c r="AH300" i="15"/>
  <c r="AI300" i="15"/>
  <c r="AK300" i="15"/>
  <c r="AL300" i="15"/>
  <c r="AM300" i="15"/>
  <c r="A301" i="15"/>
  <c r="D301" i="15"/>
  <c r="E301" i="15"/>
  <c r="F301" i="15"/>
  <c r="G301" i="15"/>
  <c r="H301" i="15"/>
  <c r="AJ301" i="15" s="1"/>
  <c r="J301" i="15"/>
  <c r="K301" i="15"/>
  <c r="L301" i="15"/>
  <c r="AN301" i="15" s="1"/>
  <c r="M301" i="15"/>
  <c r="O301" i="15"/>
  <c r="N301" i="15" s="1"/>
  <c r="AF301" i="15"/>
  <c r="AG301" i="15"/>
  <c r="AH301" i="15"/>
  <c r="AI301" i="15"/>
  <c r="AK301" i="15"/>
  <c r="AL301" i="15"/>
  <c r="AM301" i="15"/>
  <c r="A302" i="15"/>
  <c r="D302" i="15"/>
  <c r="E302" i="15"/>
  <c r="F302" i="15"/>
  <c r="G302" i="15"/>
  <c r="H302" i="15"/>
  <c r="AJ302" i="15" s="1"/>
  <c r="J302" i="15"/>
  <c r="K302" i="15"/>
  <c r="L302" i="15"/>
  <c r="AN302" i="15" s="1"/>
  <c r="M302" i="15"/>
  <c r="O302" i="15"/>
  <c r="N302" i="15" s="1"/>
  <c r="AF302" i="15"/>
  <c r="AG302" i="15"/>
  <c r="AH302" i="15"/>
  <c r="AI302" i="15"/>
  <c r="AK302" i="15"/>
  <c r="AL302" i="15"/>
  <c r="AM302" i="15"/>
  <c r="A303" i="15"/>
  <c r="D303" i="15"/>
  <c r="E303" i="15"/>
  <c r="F303" i="15"/>
  <c r="AO303" i="15" s="1"/>
  <c r="G303" i="15"/>
  <c r="H303" i="15"/>
  <c r="AJ303" i="15" s="1"/>
  <c r="J303" i="15"/>
  <c r="K303" i="15"/>
  <c r="L303" i="15"/>
  <c r="AN303" i="15" s="1"/>
  <c r="M303" i="15"/>
  <c r="O303" i="15"/>
  <c r="AF303" i="15"/>
  <c r="AG303" i="15"/>
  <c r="AH303" i="15"/>
  <c r="AI303" i="15"/>
  <c r="AK303" i="15"/>
  <c r="AL303" i="15"/>
  <c r="AM303" i="15"/>
  <c r="A304" i="15"/>
  <c r="D304" i="15"/>
  <c r="E304" i="15"/>
  <c r="F304" i="15"/>
  <c r="G304" i="15"/>
  <c r="H304" i="15"/>
  <c r="AJ304" i="15" s="1"/>
  <c r="J304" i="15"/>
  <c r="K304" i="15"/>
  <c r="L304" i="15"/>
  <c r="AN304" i="15" s="1"/>
  <c r="M304" i="15"/>
  <c r="O304" i="15"/>
  <c r="N304" i="15" s="1"/>
  <c r="AF304" i="15"/>
  <c r="AG304" i="15"/>
  <c r="AH304" i="15"/>
  <c r="AI304" i="15"/>
  <c r="AK304" i="15"/>
  <c r="AL304" i="15"/>
  <c r="AM304" i="15"/>
  <c r="A305" i="15"/>
  <c r="D305" i="15"/>
  <c r="E305" i="15"/>
  <c r="F305" i="15"/>
  <c r="AO305" i="15" s="1"/>
  <c r="G305" i="15"/>
  <c r="H305" i="15"/>
  <c r="AJ305" i="15" s="1"/>
  <c r="J305" i="15"/>
  <c r="K305" i="15"/>
  <c r="L305" i="15"/>
  <c r="AN305" i="15" s="1"/>
  <c r="M305" i="15"/>
  <c r="O305" i="15"/>
  <c r="AF305" i="15"/>
  <c r="AG305" i="15"/>
  <c r="AH305" i="15"/>
  <c r="AI305" i="15"/>
  <c r="AK305" i="15"/>
  <c r="AL305" i="15"/>
  <c r="AM305" i="15"/>
  <c r="A306" i="15"/>
  <c r="D306" i="15"/>
  <c r="E306" i="15"/>
  <c r="F306" i="15"/>
  <c r="G306" i="15"/>
  <c r="H306" i="15"/>
  <c r="AJ306" i="15" s="1"/>
  <c r="J306" i="15"/>
  <c r="K306" i="15"/>
  <c r="L306" i="15"/>
  <c r="AN306" i="15" s="1"/>
  <c r="M306" i="15"/>
  <c r="O306" i="15"/>
  <c r="N306" i="15" s="1"/>
  <c r="AF306" i="15"/>
  <c r="AG306" i="15"/>
  <c r="AH306" i="15"/>
  <c r="AI306" i="15"/>
  <c r="AK306" i="15"/>
  <c r="AL306" i="15"/>
  <c r="AM306" i="15"/>
  <c r="A307" i="15"/>
  <c r="D307" i="15"/>
  <c r="E307" i="15"/>
  <c r="F307" i="15"/>
  <c r="AO307" i="15" s="1"/>
  <c r="G307" i="15"/>
  <c r="H307" i="15"/>
  <c r="AJ307" i="15" s="1"/>
  <c r="J307" i="15"/>
  <c r="K307" i="15"/>
  <c r="L307" i="15"/>
  <c r="AN307" i="15" s="1"/>
  <c r="M307" i="15"/>
  <c r="O307" i="15"/>
  <c r="AF307" i="15"/>
  <c r="AG307" i="15"/>
  <c r="AH307" i="15"/>
  <c r="AI307" i="15"/>
  <c r="AK307" i="15"/>
  <c r="AL307" i="15"/>
  <c r="AM307" i="15"/>
  <c r="A466" i="15"/>
  <c r="D466" i="15"/>
  <c r="E466" i="15"/>
  <c r="F466" i="15"/>
  <c r="G466" i="15"/>
  <c r="H466" i="15"/>
  <c r="AJ466" i="15" s="1"/>
  <c r="J466" i="15"/>
  <c r="K466" i="15"/>
  <c r="L466" i="15"/>
  <c r="AN466" i="15" s="1"/>
  <c r="M466" i="15"/>
  <c r="O466" i="15"/>
  <c r="N466" i="15" s="1"/>
  <c r="AF466" i="15"/>
  <c r="AG466" i="15"/>
  <c r="AH466" i="15"/>
  <c r="AI466" i="15"/>
  <c r="AK466" i="15"/>
  <c r="AL466" i="15"/>
  <c r="AM466" i="15"/>
  <c r="A308" i="15"/>
  <c r="D308" i="15"/>
  <c r="E308" i="15"/>
  <c r="F308" i="15"/>
  <c r="AO308" i="15" s="1"/>
  <c r="G308" i="15"/>
  <c r="H308" i="15"/>
  <c r="AJ308" i="15" s="1"/>
  <c r="J308" i="15"/>
  <c r="K308" i="15"/>
  <c r="L308" i="15"/>
  <c r="AN308" i="15" s="1"/>
  <c r="M308" i="15"/>
  <c r="O308" i="15"/>
  <c r="AF308" i="15"/>
  <c r="AG308" i="15"/>
  <c r="AH308" i="15"/>
  <c r="AI308" i="15"/>
  <c r="AK308" i="15"/>
  <c r="AL308" i="15"/>
  <c r="AM308" i="15"/>
  <c r="A309" i="15"/>
  <c r="D309" i="15"/>
  <c r="E309" i="15"/>
  <c r="F309" i="15"/>
  <c r="AO309" i="15" s="1"/>
  <c r="G309" i="15"/>
  <c r="H309" i="15"/>
  <c r="AJ309" i="15" s="1"/>
  <c r="J309" i="15"/>
  <c r="K309" i="15"/>
  <c r="L309" i="15"/>
  <c r="AN309" i="15" s="1"/>
  <c r="M309" i="15"/>
  <c r="O309" i="15"/>
  <c r="N309" i="15" s="1"/>
  <c r="AF309" i="15"/>
  <c r="AG309" i="15"/>
  <c r="AH309" i="15"/>
  <c r="AI309" i="15"/>
  <c r="AK309" i="15"/>
  <c r="AL309" i="15"/>
  <c r="AM309" i="15"/>
  <c r="A310" i="15"/>
  <c r="D310" i="15"/>
  <c r="E310" i="15"/>
  <c r="F310" i="15"/>
  <c r="G310" i="15"/>
  <c r="H310" i="15"/>
  <c r="AJ310" i="15" s="1"/>
  <c r="J310" i="15"/>
  <c r="K310" i="15"/>
  <c r="L310" i="15"/>
  <c r="AN310" i="15" s="1"/>
  <c r="M310" i="15"/>
  <c r="O310" i="15"/>
  <c r="N310" i="15" s="1"/>
  <c r="AF310" i="15"/>
  <c r="AG310" i="15"/>
  <c r="AH310" i="15"/>
  <c r="AI310" i="15"/>
  <c r="AK310" i="15"/>
  <c r="AL310" i="15"/>
  <c r="AM310" i="15"/>
  <c r="A311" i="15"/>
  <c r="D311" i="15"/>
  <c r="E311" i="15"/>
  <c r="F311" i="15"/>
  <c r="AO311" i="15" s="1"/>
  <c r="G311" i="15"/>
  <c r="H311" i="15"/>
  <c r="AJ311" i="15" s="1"/>
  <c r="J311" i="15"/>
  <c r="K311" i="15"/>
  <c r="L311" i="15"/>
  <c r="AN311" i="15" s="1"/>
  <c r="M311" i="15"/>
  <c r="O311" i="15"/>
  <c r="N311" i="15" s="1"/>
  <c r="AF311" i="15"/>
  <c r="AG311" i="15"/>
  <c r="AH311" i="15"/>
  <c r="AI311" i="15"/>
  <c r="AK311" i="15"/>
  <c r="AL311" i="15"/>
  <c r="AM311" i="15"/>
  <c r="A312" i="15"/>
  <c r="D312" i="15"/>
  <c r="E312" i="15"/>
  <c r="F312" i="15"/>
  <c r="G312" i="15"/>
  <c r="H312" i="15"/>
  <c r="AJ312" i="15" s="1"/>
  <c r="J312" i="15"/>
  <c r="K312" i="15"/>
  <c r="L312" i="15"/>
  <c r="AN312" i="15" s="1"/>
  <c r="M312" i="15"/>
  <c r="O312" i="15"/>
  <c r="N312" i="15" s="1"/>
  <c r="AF312" i="15"/>
  <c r="AG312" i="15"/>
  <c r="AH312" i="15"/>
  <c r="AI312" i="15"/>
  <c r="AK312" i="15"/>
  <c r="AL312" i="15"/>
  <c r="AM312" i="15"/>
  <c r="A313" i="15"/>
  <c r="D313" i="15"/>
  <c r="E313" i="15"/>
  <c r="F313" i="15"/>
  <c r="AO313" i="15" s="1"/>
  <c r="G313" i="15"/>
  <c r="H313" i="15"/>
  <c r="AJ313" i="15" s="1"/>
  <c r="J313" i="15"/>
  <c r="K313" i="15"/>
  <c r="L313" i="15"/>
  <c r="AN313" i="15" s="1"/>
  <c r="M313" i="15"/>
  <c r="N313" i="15"/>
  <c r="AF313" i="15"/>
  <c r="AG313" i="15"/>
  <c r="AH313" i="15"/>
  <c r="AI313" i="15"/>
  <c r="AK313" i="15"/>
  <c r="AL313" i="15"/>
  <c r="AM313" i="15"/>
  <c r="A314" i="15"/>
  <c r="D314" i="15"/>
  <c r="E314" i="15"/>
  <c r="F314" i="15"/>
  <c r="G314" i="15"/>
  <c r="H314" i="15"/>
  <c r="AJ314" i="15" s="1"/>
  <c r="J314" i="15"/>
  <c r="K314" i="15"/>
  <c r="L314" i="15"/>
  <c r="AN314" i="15" s="1"/>
  <c r="M314" i="15"/>
  <c r="O314" i="15"/>
  <c r="N314" i="15" s="1"/>
  <c r="AF314" i="15"/>
  <c r="AG314" i="15"/>
  <c r="AH314" i="15"/>
  <c r="AI314" i="15"/>
  <c r="AK314" i="15"/>
  <c r="AL314" i="15"/>
  <c r="AM314" i="15"/>
  <c r="A315" i="15"/>
  <c r="D315" i="15"/>
  <c r="E315" i="15"/>
  <c r="F315" i="15"/>
  <c r="AO315" i="15" s="1"/>
  <c r="G315" i="15"/>
  <c r="H315" i="15"/>
  <c r="AJ315" i="15" s="1"/>
  <c r="J315" i="15"/>
  <c r="K315" i="15"/>
  <c r="L315" i="15"/>
  <c r="AN315" i="15" s="1"/>
  <c r="M315" i="15"/>
  <c r="O315" i="15"/>
  <c r="N315" i="15" s="1"/>
  <c r="AF315" i="15"/>
  <c r="AG315" i="15"/>
  <c r="AH315" i="15"/>
  <c r="AI315" i="15"/>
  <c r="AK315" i="15"/>
  <c r="AL315" i="15"/>
  <c r="AM315" i="15"/>
  <c r="A316" i="15"/>
  <c r="D316" i="15"/>
  <c r="E316" i="15"/>
  <c r="F316" i="15"/>
  <c r="G316" i="15"/>
  <c r="H316" i="15"/>
  <c r="AJ316" i="15" s="1"/>
  <c r="J316" i="15"/>
  <c r="K316" i="15"/>
  <c r="L316" i="15"/>
  <c r="AN316" i="15" s="1"/>
  <c r="M316" i="15"/>
  <c r="O316" i="15"/>
  <c r="N316" i="15" s="1"/>
  <c r="AF316" i="15"/>
  <c r="AG316" i="15"/>
  <c r="AH316" i="15"/>
  <c r="AI316" i="15"/>
  <c r="AK316" i="15"/>
  <c r="AL316" i="15"/>
  <c r="AM316" i="15"/>
  <c r="A317" i="15"/>
  <c r="D317" i="15"/>
  <c r="E317" i="15"/>
  <c r="F317" i="15"/>
  <c r="AO317" i="15" s="1"/>
  <c r="G317" i="15"/>
  <c r="H317" i="15"/>
  <c r="AJ317" i="15" s="1"/>
  <c r="J317" i="15"/>
  <c r="K317" i="15"/>
  <c r="L317" i="15"/>
  <c r="AN317" i="15" s="1"/>
  <c r="M317" i="15"/>
  <c r="O317" i="15"/>
  <c r="N317" i="15" s="1"/>
  <c r="AF317" i="15"/>
  <c r="AG317" i="15"/>
  <c r="AH317" i="15"/>
  <c r="AI317" i="15"/>
  <c r="AK317" i="15"/>
  <c r="AL317" i="15"/>
  <c r="AM317" i="15"/>
  <c r="A318" i="15"/>
  <c r="D318" i="15"/>
  <c r="E318" i="15"/>
  <c r="F318" i="15"/>
  <c r="G318" i="15"/>
  <c r="H318" i="15"/>
  <c r="AJ318" i="15" s="1"/>
  <c r="J318" i="15"/>
  <c r="K318" i="15"/>
  <c r="L318" i="15"/>
  <c r="AN318" i="15" s="1"/>
  <c r="M318" i="15"/>
  <c r="O318" i="15"/>
  <c r="N318" i="15" s="1"/>
  <c r="AF318" i="15"/>
  <c r="AG318" i="15"/>
  <c r="AH318" i="15"/>
  <c r="AI318" i="15"/>
  <c r="AK318" i="15"/>
  <c r="AL318" i="15"/>
  <c r="AM318" i="15"/>
  <c r="A319" i="15"/>
  <c r="D319" i="15"/>
  <c r="E319" i="15"/>
  <c r="F319" i="15"/>
  <c r="AO319" i="15" s="1"/>
  <c r="G319" i="15"/>
  <c r="H319" i="15"/>
  <c r="AJ319" i="15" s="1"/>
  <c r="J319" i="15"/>
  <c r="K319" i="15"/>
  <c r="L319" i="15"/>
  <c r="AN319" i="15" s="1"/>
  <c r="M319" i="15"/>
  <c r="O319" i="15"/>
  <c r="N319" i="15" s="1"/>
  <c r="AF319" i="15"/>
  <c r="AG319" i="15"/>
  <c r="AH319" i="15"/>
  <c r="AI319" i="15"/>
  <c r="AK319" i="15"/>
  <c r="AL319" i="15"/>
  <c r="AM319" i="15"/>
  <c r="A320" i="15"/>
  <c r="D320" i="15"/>
  <c r="E320" i="15"/>
  <c r="F320" i="15"/>
  <c r="G320" i="15"/>
  <c r="H320" i="15"/>
  <c r="AJ320" i="15" s="1"/>
  <c r="J320" i="15"/>
  <c r="K320" i="15"/>
  <c r="L320" i="15"/>
  <c r="AN320" i="15" s="1"/>
  <c r="M320" i="15"/>
  <c r="O320" i="15"/>
  <c r="N320" i="15" s="1"/>
  <c r="AF320" i="15"/>
  <c r="AG320" i="15"/>
  <c r="AH320" i="15"/>
  <c r="AI320" i="15"/>
  <c r="AK320" i="15"/>
  <c r="AL320" i="15"/>
  <c r="AM320" i="15"/>
  <c r="A321" i="15"/>
  <c r="D321" i="15"/>
  <c r="E321" i="15"/>
  <c r="F321" i="15"/>
  <c r="AO321" i="15" s="1"/>
  <c r="G321" i="15"/>
  <c r="H321" i="15"/>
  <c r="AJ321" i="15" s="1"/>
  <c r="J321" i="15"/>
  <c r="K321" i="15"/>
  <c r="L321" i="15"/>
  <c r="AN321" i="15" s="1"/>
  <c r="M321" i="15"/>
  <c r="O321" i="15"/>
  <c r="N321" i="15" s="1"/>
  <c r="AF321" i="15"/>
  <c r="AG321" i="15"/>
  <c r="AH321" i="15"/>
  <c r="AI321" i="15"/>
  <c r="AK321" i="15"/>
  <c r="AL321" i="15"/>
  <c r="AM321" i="15"/>
  <c r="A322" i="15"/>
  <c r="D322" i="15"/>
  <c r="E322" i="15"/>
  <c r="F322" i="15"/>
  <c r="G322" i="15"/>
  <c r="H322" i="15"/>
  <c r="AJ322" i="15" s="1"/>
  <c r="J322" i="15"/>
  <c r="K322" i="15"/>
  <c r="L322" i="15"/>
  <c r="AN322" i="15" s="1"/>
  <c r="M322" i="15"/>
  <c r="O322" i="15"/>
  <c r="N322" i="15" s="1"/>
  <c r="AF322" i="15"/>
  <c r="AG322" i="15"/>
  <c r="AH322" i="15"/>
  <c r="AI322" i="15"/>
  <c r="AK322" i="15"/>
  <c r="AL322" i="15"/>
  <c r="AM322" i="15"/>
  <c r="A323" i="15"/>
  <c r="D323" i="15"/>
  <c r="E323" i="15"/>
  <c r="F323" i="15"/>
  <c r="AO323" i="15" s="1"/>
  <c r="G323" i="15"/>
  <c r="H323" i="15"/>
  <c r="AJ323" i="15" s="1"/>
  <c r="J323" i="15"/>
  <c r="K323" i="15"/>
  <c r="L323" i="15"/>
  <c r="AN323" i="15" s="1"/>
  <c r="M323" i="15"/>
  <c r="O323" i="15"/>
  <c r="N323" i="15" s="1"/>
  <c r="AF323" i="15"/>
  <c r="AG323" i="15"/>
  <c r="AH323" i="15"/>
  <c r="AI323" i="15"/>
  <c r="AK323" i="15"/>
  <c r="AL323" i="15"/>
  <c r="AM323" i="15"/>
  <c r="A324" i="15"/>
  <c r="D324" i="15"/>
  <c r="E324" i="15"/>
  <c r="F324" i="15"/>
  <c r="G324" i="15"/>
  <c r="H324" i="15"/>
  <c r="AJ324" i="15" s="1"/>
  <c r="J324" i="15"/>
  <c r="K324" i="15"/>
  <c r="L324" i="15"/>
  <c r="AN324" i="15" s="1"/>
  <c r="M324" i="15"/>
  <c r="O324" i="15"/>
  <c r="N324" i="15" s="1"/>
  <c r="AF324" i="15"/>
  <c r="AG324" i="15"/>
  <c r="AH324" i="15"/>
  <c r="AI324" i="15"/>
  <c r="AK324" i="15"/>
  <c r="AL324" i="15"/>
  <c r="AM324" i="15"/>
  <c r="A325" i="15"/>
  <c r="D325" i="15"/>
  <c r="E325" i="15"/>
  <c r="F325" i="15"/>
  <c r="AO325" i="15" s="1"/>
  <c r="G325" i="15"/>
  <c r="H325" i="15"/>
  <c r="AJ325" i="15" s="1"/>
  <c r="J325" i="15"/>
  <c r="K325" i="15"/>
  <c r="L325" i="15"/>
  <c r="AN325" i="15" s="1"/>
  <c r="M325" i="15"/>
  <c r="O325" i="15"/>
  <c r="N325" i="15" s="1"/>
  <c r="AF325" i="15"/>
  <c r="AG325" i="15"/>
  <c r="AH325" i="15"/>
  <c r="AI325" i="15"/>
  <c r="AK325" i="15"/>
  <c r="AL325" i="15"/>
  <c r="AM325" i="15"/>
  <c r="A326" i="15"/>
  <c r="D326" i="15"/>
  <c r="E326" i="15"/>
  <c r="F326" i="15"/>
  <c r="G326" i="15"/>
  <c r="H326" i="15"/>
  <c r="AJ326" i="15" s="1"/>
  <c r="J326" i="15"/>
  <c r="K326" i="15"/>
  <c r="L326" i="15"/>
  <c r="AN326" i="15" s="1"/>
  <c r="M326" i="15"/>
  <c r="O326" i="15"/>
  <c r="N326" i="15" s="1"/>
  <c r="AF326" i="15"/>
  <c r="AG326" i="15"/>
  <c r="AH326" i="15"/>
  <c r="AI326" i="15"/>
  <c r="AK326" i="15"/>
  <c r="AL326" i="15"/>
  <c r="AM326" i="15"/>
  <c r="A327" i="15"/>
  <c r="D327" i="15"/>
  <c r="E327" i="15"/>
  <c r="F327" i="15"/>
  <c r="AO327" i="15" s="1"/>
  <c r="G327" i="15"/>
  <c r="H327" i="15"/>
  <c r="AJ327" i="15" s="1"/>
  <c r="J327" i="15"/>
  <c r="K327" i="15"/>
  <c r="L327" i="15"/>
  <c r="AN327" i="15" s="1"/>
  <c r="M327" i="15"/>
  <c r="O327" i="15"/>
  <c r="N327" i="15" s="1"/>
  <c r="AF327" i="15"/>
  <c r="AG327" i="15"/>
  <c r="AH327" i="15"/>
  <c r="AI327" i="15"/>
  <c r="AK327" i="15"/>
  <c r="AL327" i="15"/>
  <c r="AM327" i="15"/>
  <c r="A328" i="15"/>
  <c r="D328" i="15"/>
  <c r="E328" i="15"/>
  <c r="F328" i="15"/>
  <c r="G328" i="15"/>
  <c r="H328" i="15"/>
  <c r="AJ328" i="15" s="1"/>
  <c r="J328" i="15"/>
  <c r="K328" i="15"/>
  <c r="L328" i="15"/>
  <c r="AN328" i="15" s="1"/>
  <c r="M328" i="15"/>
  <c r="O328" i="15"/>
  <c r="N328" i="15" s="1"/>
  <c r="AF328" i="15"/>
  <c r="AG328" i="15"/>
  <c r="AH328" i="15"/>
  <c r="AI328" i="15"/>
  <c r="AK328" i="15"/>
  <c r="AL328" i="15"/>
  <c r="AM328" i="15"/>
  <c r="A329" i="15"/>
  <c r="D329" i="15"/>
  <c r="E329" i="15"/>
  <c r="F329" i="15"/>
  <c r="AO329" i="15" s="1"/>
  <c r="G329" i="15"/>
  <c r="H329" i="15"/>
  <c r="AJ329" i="15" s="1"/>
  <c r="J329" i="15"/>
  <c r="K329" i="15"/>
  <c r="L329" i="15"/>
  <c r="AN329" i="15" s="1"/>
  <c r="M329" i="15"/>
  <c r="O329" i="15"/>
  <c r="N329" i="15" s="1"/>
  <c r="AF329" i="15"/>
  <c r="AG329" i="15"/>
  <c r="AH329" i="15"/>
  <c r="AI329" i="15"/>
  <c r="AK329" i="15"/>
  <c r="AL329" i="15"/>
  <c r="AM329" i="15"/>
  <c r="A330" i="15"/>
  <c r="D330" i="15"/>
  <c r="E330" i="15"/>
  <c r="H330" i="15"/>
  <c r="AJ330" i="15" s="1"/>
  <c r="J330" i="15"/>
  <c r="K330" i="15"/>
  <c r="L330" i="15"/>
  <c r="AN330" i="15" s="1"/>
  <c r="M330" i="15"/>
  <c r="O330" i="15"/>
  <c r="N330" i="15" s="1"/>
  <c r="AF330" i="15"/>
  <c r="AG330" i="15"/>
  <c r="AH330" i="15"/>
  <c r="AI330" i="15"/>
  <c r="AK330" i="15"/>
  <c r="AL330" i="15"/>
  <c r="AM330" i="15"/>
  <c r="A331" i="15"/>
  <c r="D331" i="15"/>
  <c r="E331" i="15"/>
  <c r="F331" i="15"/>
  <c r="AO331" i="15" s="1"/>
  <c r="G331" i="15"/>
  <c r="H331" i="15"/>
  <c r="AJ331" i="15" s="1"/>
  <c r="J331" i="15"/>
  <c r="K331" i="15"/>
  <c r="L331" i="15"/>
  <c r="AN331" i="15" s="1"/>
  <c r="M331" i="15"/>
  <c r="O331" i="15"/>
  <c r="N331" i="15" s="1"/>
  <c r="AF331" i="15"/>
  <c r="AG331" i="15"/>
  <c r="AH331" i="15"/>
  <c r="AI331" i="15"/>
  <c r="AK331" i="15"/>
  <c r="AL331" i="15"/>
  <c r="AM331" i="15"/>
  <c r="A332" i="15"/>
  <c r="D332" i="15"/>
  <c r="E332" i="15"/>
  <c r="F332" i="15"/>
  <c r="G332" i="15"/>
  <c r="H332" i="15"/>
  <c r="AJ332" i="15" s="1"/>
  <c r="J332" i="15"/>
  <c r="K332" i="15"/>
  <c r="L332" i="15"/>
  <c r="AN332" i="15" s="1"/>
  <c r="M332" i="15"/>
  <c r="O332" i="15"/>
  <c r="N332" i="15" s="1"/>
  <c r="AF332" i="15"/>
  <c r="AG332" i="15"/>
  <c r="AH332" i="15"/>
  <c r="AI332" i="15"/>
  <c r="AK332" i="15"/>
  <c r="AL332" i="15"/>
  <c r="AM332" i="15"/>
  <c r="A333" i="15"/>
  <c r="D333" i="15"/>
  <c r="E333" i="15"/>
  <c r="F333" i="15"/>
  <c r="AO333" i="15" s="1"/>
  <c r="G333" i="15"/>
  <c r="H333" i="15"/>
  <c r="AJ333" i="15" s="1"/>
  <c r="J333" i="15"/>
  <c r="K333" i="15"/>
  <c r="L333" i="15"/>
  <c r="AN333" i="15" s="1"/>
  <c r="M333" i="15"/>
  <c r="O333" i="15"/>
  <c r="N333" i="15" s="1"/>
  <c r="AF333" i="15"/>
  <c r="AG333" i="15"/>
  <c r="AH333" i="15"/>
  <c r="AI333" i="15"/>
  <c r="AK333" i="15"/>
  <c r="AL333" i="15"/>
  <c r="AM333" i="15"/>
  <c r="A334" i="15"/>
  <c r="D334" i="15"/>
  <c r="E334" i="15"/>
  <c r="F334" i="15"/>
  <c r="G334" i="15"/>
  <c r="H334" i="15"/>
  <c r="AJ334" i="15" s="1"/>
  <c r="J334" i="15"/>
  <c r="K334" i="15"/>
  <c r="L334" i="15"/>
  <c r="AN334" i="15" s="1"/>
  <c r="M334" i="15"/>
  <c r="O334" i="15"/>
  <c r="N334" i="15" s="1"/>
  <c r="AF334" i="15"/>
  <c r="AG334" i="15"/>
  <c r="AH334" i="15"/>
  <c r="AI334" i="15"/>
  <c r="AK334" i="15"/>
  <c r="AL334" i="15"/>
  <c r="AM334" i="15"/>
  <c r="A335" i="15"/>
  <c r="D335" i="15"/>
  <c r="E335" i="15"/>
  <c r="F335" i="15"/>
  <c r="AO335" i="15" s="1"/>
  <c r="G335" i="15"/>
  <c r="H335" i="15"/>
  <c r="AJ335" i="15" s="1"/>
  <c r="J335" i="15"/>
  <c r="K335" i="15"/>
  <c r="L335" i="15"/>
  <c r="AN335" i="15" s="1"/>
  <c r="M335" i="15"/>
  <c r="O335" i="15"/>
  <c r="N335" i="15" s="1"/>
  <c r="AF335" i="15"/>
  <c r="AG335" i="15"/>
  <c r="AH335" i="15"/>
  <c r="AI335" i="15"/>
  <c r="AK335" i="15"/>
  <c r="AL335" i="15"/>
  <c r="AM335" i="15"/>
  <c r="A336" i="15"/>
  <c r="D336" i="15"/>
  <c r="E336" i="15"/>
  <c r="F336" i="15"/>
  <c r="G336" i="15"/>
  <c r="H336" i="15"/>
  <c r="AJ336" i="15" s="1"/>
  <c r="J336" i="15"/>
  <c r="K336" i="15"/>
  <c r="L336" i="15"/>
  <c r="AN336" i="15" s="1"/>
  <c r="M336" i="15"/>
  <c r="O336" i="15"/>
  <c r="N336" i="15" s="1"/>
  <c r="AF336" i="15"/>
  <c r="AG336" i="15"/>
  <c r="AH336" i="15"/>
  <c r="AI336" i="15"/>
  <c r="AK336" i="15"/>
  <c r="AL336" i="15"/>
  <c r="AM336" i="15"/>
  <c r="A337" i="15"/>
  <c r="D337" i="15"/>
  <c r="E337" i="15"/>
  <c r="F337" i="15"/>
  <c r="AO337" i="15" s="1"/>
  <c r="G337" i="15"/>
  <c r="H337" i="15"/>
  <c r="AJ337" i="15" s="1"/>
  <c r="J337" i="15"/>
  <c r="K337" i="15"/>
  <c r="L337" i="15"/>
  <c r="AN337" i="15" s="1"/>
  <c r="M337" i="15"/>
  <c r="O337" i="15"/>
  <c r="N337" i="15" s="1"/>
  <c r="AF337" i="15"/>
  <c r="AG337" i="15"/>
  <c r="AH337" i="15"/>
  <c r="AI337" i="15"/>
  <c r="AK337" i="15"/>
  <c r="AL337" i="15"/>
  <c r="AM337" i="15"/>
  <c r="A338" i="15"/>
  <c r="D338" i="15"/>
  <c r="E338" i="15"/>
  <c r="F338" i="15"/>
  <c r="G338" i="15"/>
  <c r="H338" i="15"/>
  <c r="AJ338" i="15" s="1"/>
  <c r="J338" i="15"/>
  <c r="K338" i="15"/>
  <c r="L338" i="15"/>
  <c r="AN338" i="15" s="1"/>
  <c r="M338" i="15"/>
  <c r="O338" i="15"/>
  <c r="N338" i="15" s="1"/>
  <c r="AF338" i="15"/>
  <c r="AG338" i="15"/>
  <c r="AH338" i="15"/>
  <c r="AI338" i="15"/>
  <c r="AK338" i="15"/>
  <c r="AL338" i="15"/>
  <c r="AM338" i="15"/>
  <c r="A339" i="15"/>
  <c r="D339" i="15"/>
  <c r="E339" i="15"/>
  <c r="F339" i="15"/>
  <c r="AO339" i="15" s="1"/>
  <c r="G339" i="15"/>
  <c r="H339" i="15"/>
  <c r="AJ339" i="15" s="1"/>
  <c r="J339" i="15"/>
  <c r="K339" i="15"/>
  <c r="L339" i="15"/>
  <c r="AN339" i="15" s="1"/>
  <c r="M339" i="15"/>
  <c r="O339" i="15"/>
  <c r="N339" i="15" s="1"/>
  <c r="AF339" i="15"/>
  <c r="AG339" i="15"/>
  <c r="AH339" i="15"/>
  <c r="AI339" i="15"/>
  <c r="AK339" i="15"/>
  <c r="AL339" i="15"/>
  <c r="AM339" i="15"/>
  <c r="A340" i="15"/>
  <c r="D340" i="15"/>
  <c r="E340" i="15"/>
  <c r="F340" i="15"/>
  <c r="G340" i="15"/>
  <c r="H340" i="15"/>
  <c r="AJ340" i="15" s="1"/>
  <c r="J340" i="15"/>
  <c r="K340" i="15"/>
  <c r="L340" i="15"/>
  <c r="AN340" i="15" s="1"/>
  <c r="M340" i="15"/>
  <c r="O340" i="15"/>
  <c r="N340" i="15" s="1"/>
  <c r="AF340" i="15"/>
  <c r="AG340" i="15"/>
  <c r="AH340" i="15"/>
  <c r="AI340" i="15"/>
  <c r="AK340" i="15"/>
  <c r="AL340" i="15"/>
  <c r="AM340" i="15"/>
  <c r="A341" i="15"/>
  <c r="D341" i="15"/>
  <c r="E341" i="15"/>
  <c r="F341" i="15"/>
  <c r="AO341" i="15" s="1"/>
  <c r="G341" i="15"/>
  <c r="H341" i="15"/>
  <c r="AJ341" i="15" s="1"/>
  <c r="J341" i="15"/>
  <c r="K341" i="15"/>
  <c r="L341" i="15"/>
  <c r="AN341" i="15" s="1"/>
  <c r="M341" i="15"/>
  <c r="O341" i="15"/>
  <c r="N341" i="15" s="1"/>
  <c r="AF341" i="15"/>
  <c r="AG341" i="15"/>
  <c r="AH341" i="15"/>
  <c r="AI341" i="15"/>
  <c r="AK341" i="15"/>
  <c r="AL341" i="15"/>
  <c r="AM341" i="15"/>
  <c r="A342" i="15"/>
  <c r="D342" i="15"/>
  <c r="E342" i="15"/>
  <c r="F342" i="15"/>
  <c r="G342" i="15"/>
  <c r="H342" i="15"/>
  <c r="AJ342" i="15" s="1"/>
  <c r="J342" i="15"/>
  <c r="K342" i="15"/>
  <c r="L342" i="15"/>
  <c r="AN342" i="15" s="1"/>
  <c r="M342" i="15"/>
  <c r="O342" i="15"/>
  <c r="N342" i="15" s="1"/>
  <c r="AF342" i="15"/>
  <c r="AG342" i="15"/>
  <c r="AH342" i="15"/>
  <c r="AI342" i="15"/>
  <c r="AK342" i="15"/>
  <c r="AL342" i="15"/>
  <c r="AM342" i="15"/>
  <c r="A343" i="15"/>
  <c r="D343" i="15"/>
  <c r="E343" i="15"/>
  <c r="F343" i="15"/>
  <c r="AO343" i="15" s="1"/>
  <c r="G343" i="15"/>
  <c r="H343" i="15"/>
  <c r="AJ343" i="15" s="1"/>
  <c r="J343" i="15"/>
  <c r="K343" i="15"/>
  <c r="L343" i="15"/>
  <c r="AN343" i="15" s="1"/>
  <c r="M343" i="15"/>
  <c r="O343" i="15"/>
  <c r="N343" i="15" s="1"/>
  <c r="AF343" i="15"/>
  <c r="AG343" i="15"/>
  <c r="AH343" i="15"/>
  <c r="AI343" i="15"/>
  <c r="AK343" i="15"/>
  <c r="AL343" i="15"/>
  <c r="AM343" i="15"/>
  <c r="A344" i="15"/>
  <c r="D344" i="15"/>
  <c r="E344" i="15"/>
  <c r="F344" i="15"/>
  <c r="G344" i="15"/>
  <c r="H344" i="15"/>
  <c r="AJ344" i="15" s="1"/>
  <c r="J344" i="15"/>
  <c r="K344" i="15"/>
  <c r="L344" i="15"/>
  <c r="AN344" i="15" s="1"/>
  <c r="M344" i="15"/>
  <c r="O344" i="15"/>
  <c r="N344" i="15" s="1"/>
  <c r="AF344" i="15"/>
  <c r="AG344" i="15"/>
  <c r="AH344" i="15"/>
  <c r="AI344" i="15"/>
  <c r="AK344" i="15"/>
  <c r="AL344" i="15"/>
  <c r="AM344" i="15"/>
  <c r="A51" i="15"/>
  <c r="D51" i="15"/>
  <c r="E51" i="15"/>
  <c r="F51" i="15"/>
  <c r="AO51" i="15" s="1"/>
  <c r="G51" i="15"/>
  <c r="H51" i="15"/>
  <c r="AJ51" i="15" s="1"/>
  <c r="J51" i="15"/>
  <c r="K51" i="15"/>
  <c r="L51" i="15"/>
  <c r="AN51" i="15" s="1"/>
  <c r="M51" i="15"/>
  <c r="O51" i="15"/>
  <c r="N51" i="15" s="1"/>
  <c r="AF51" i="15"/>
  <c r="AG51" i="15"/>
  <c r="AH51" i="15"/>
  <c r="AI51" i="15"/>
  <c r="AK51" i="15"/>
  <c r="AL51" i="15"/>
  <c r="AM51" i="15"/>
  <c r="A345" i="15"/>
  <c r="D345" i="15"/>
  <c r="E345" i="15"/>
  <c r="F345" i="15"/>
  <c r="G345" i="15"/>
  <c r="H345" i="15"/>
  <c r="AJ345" i="15" s="1"/>
  <c r="J345" i="15"/>
  <c r="K345" i="15"/>
  <c r="L345" i="15"/>
  <c r="AN345" i="15" s="1"/>
  <c r="M345" i="15"/>
  <c r="O345" i="15"/>
  <c r="N345" i="15" s="1"/>
  <c r="AF345" i="15"/>
  <c r="AG345" i="15"/>
  <c r="AH345" i="15"/>
  <c r="AI345" i="15"/>
  <c r="AK345" i="15"/>
  <c r="AL345" i="15"/>
  <c r="AM345" i="15"/>
  <c r="A346" i="15"/>
  <c r="D346" i="15"/>
  <c r="E346" i="15"/>
  <c r="AO346" i="15"/>
  <c r="G346" i="15"/>
  <c r="H346" i="15"/>
  <c r="AJ346" i="15" s="1"/>
  <c r="J346" i="15"/>
  <c r="K346" i="15"/>
  <c r="L346" i="15"/>
  <c r="AN346" i="15" s="1"/>
  <c r="M346" i="15"/>
  <c r="O346" i="15"/>
  <c r="N346" i="15" s="1"/>
  <c r="AF346" i="15"/>
  <c r="AG346" i="15"/>
  <c r="AH346" i="15"/>
  <c r="AI346" i="15"/>
  <c r="AK346" i="15"/>
  <c r="AL346" i="15"/>
  <c r="AM346" i="15"/>
  <c r="A347" i="15"/>
  <c r="D347" i="15"/>
  <c r="E347" i="15"/>
  <c r="F347" i="15"/>
  <c r="G347" i="15"/>
  <c r="H347" i="15"/>
  <c r="AJ347" i="15" s="1"/>
  <c r="J347" i="15"/>
  <c r="K347" i="15"/>
  <c r="L347" i="15"/>
  <c r="AN347" i="15" s="1"/>
  <c r="M347" i="15"/>
  <c r="O347" i="15"/>
  <c r="N347" i="15" s="1"/>
  <c r="AF347" i="15"/>
  <c r="AG347" i="15"/>
  <c r="AH347" i="15"/>
  <c r="AI347" i="15"/>
  <c r="AK347" i="15"/>
  <c r="AL347" i="15"/>
  <c r="AM347" i="15"/>
  <c r="A348" i="15"/>
  <c r="D348" i="15"/>
  <c r="E348" i="15"/>
  <c r="F348" i="15"/>
  <c r="AO348" i="15" s="1"/>
  <c r="G348" i="15"/>
  <c r="H348" i="15"/>
  <c r="AJ348" i="15" s="1"/>
  <c r="J348" i="15"/>
  <c r="K348" i="15"/>
  <c r="L348" i="15"/>
  <c r="AN348" i="15" s="1"/>
  <c r="M348" i="15"/>
  <c r="O348" i="15"/>
  <c r="N348" i="15" s="1"/>
  <c r="AF348" i="15"/>
  <c r="AG348" i="15"/>
  <c r="AH348" i="15"/>
  <c r="AI348" i="15"/>
  <c r="AK348" i="15"/>
  <c r="AL348" i="15"/>
  <c r="AM348" i="15"/>
  <c r="A349" i="15"/>
  <c r="D349" i="15"/>
  <c r="E349" i="15"/>
  <c r="F349" i="15"/>
  <c r="G349" i="15"/>
  <c r="H349" i="15"/>
  <c r="AJ349" i="15" s="1"/>
  <c r="J349" i="15"/>
  <c r="K349" i="15"/>
  <c r="L349" i="15"/>
  <c r="AN349" i="15" s="1"/>
  <c r="M349" i="15"/>
  <c r="O349" i="15"/>
  <c r="N349" i="15" s="1"/>
  <c r="AF349" i="15"/>
  <c r="AG349" i="15"/>
  <c r="AH349" i="15"/>
  <c r="AI349" i="15"/>
  <c r="AK349" i="15"/>
  <c r="AL349" i="15"/>
  <c r="AM349" i="15"/>
  <c r="A350" i="15"/>
  <c r="D350" i="15"/>
  <c r="E350" i="15"/>
  <c r="F350" i="15"/>
  <c r="AO350" i="15" s="1"/>
  <c r="G350" i="15"/>
  <c r="H350" i="15"/>
  <c r="AJ350" i="15" s="1"/>
  <c r="J350" i="15"/>
  <c r="K350" i="15"/>
  <c r="L350" i="15"/>
  <c r="AN350" i="15" s="1"/>
  <c r="M350" i="15"/>
  <c r="O350" i="15"/>
  <c r="N350" i="15" s="1"/>
  <c r="AF350" i="15"/>
  <c r="AG350" i="15"/>
  <c r="AH350" i="15"/>
  <c r="AI350" i="15"/>
  <c r="AK350" i="15"/>
  <c r="AL350" i="15"/>
  <c r="AM350" i="15"/>
  <c r="A351" i="15"/>
  <c r="D351" i="15"/>
  <c r="E351" i="15"/>
  <c r="F351" i="15"/>
  <c r="G351" i="15"/>
  <c r="H351" i="15"/>
  <c r="AJ351" i="15" s="1"/>
  <c r="J351" i="15"/>
  <c r="K351" i="15"/>
  <c r="L351" i="15"/>
  <c r="AN351" i="15" s="1"/>
  <c r="M351" i="15"/>
  <c r="N351" i="15"/>
  <c r="AG351" i="15"/>
  <c r="AH351" i="15"/>
  <c r="AI351" i="15"/>
  <c r="AK351" i="15"/>
  <c r="AL351" i="15"/>
  <c r="AM351" i="15"/>
  <c r="A352" i="15"/>
  <c r="D352" i="15"/>
  <c r="E352" i="15"/>
  <c r="F352" i="15"/>
  <c r="AO352" i="15" s="1"/>
  <c r="G352" i="15"/>
  <c r="H352" i="15"/>
  <c r="AJ352" i="15" s="1"/>
  <c r="J352" i="15"/>
  <c r="K352" i="15"/>
  <c r="L352" i="15"/>
  <c r="AN352" i="15" s="1"/>
  <c r="M352" i="15"/>
  <c r="O352" i="15"/>
  <c r="N352" i="15" s="1"/>
  <c r="AF352" i="15"/>
  <c r="AG352" i="15"/>
  <c r="AH352" i="15"/>
  <c r="AI352" i="15"/>
  <c r="AK352" i="15"/>
  <c r="AL352" i="15"/>
  <c r="AM352" i="15"/>
  <c r="A353" i="15"/>
  <c r="D353" i="15"/>
  <c r="E353" i="15"/>
  <c r="F353" i="15"/>
  <c r="G353" i="15"/>
  <c r="H353" i="15"/>
  <c r="AJ353" i="15" s="1"/>
  <c r="J353" i="15"/>
  <c r="K353" i="15"/>
  <c r="L353" i="15"/>
  <c r="AN353" i="15" s="1"/>
  <c r="M353" i="15"/>
  <c r="O353" i="15"/>
  <c r="N353" i="15" s="1"/>
  <c r="AF353" i="15"/>
  <c r="AG353" i="15"/>
  <c r="AH353" i="15"/>
  <c r="AI353" i="15"/>
  <c r="AK353" i="15"/>
  <c r="AL353" i="15"/>
  <c r="AM353" i="15"/>
  <c r="A354" i="15"/>
  <c r="D354" i="15"/>
  <c r="E354" i="15"/>
  <c r="F354" i="15"/>
  <c r="AO354" i="15" s="1"/>
  <c r="G354" i="15"/>
  <c r="H354" i="15"/>
  <c r="AJ354" i="15" s="1"/>
  <c r="J354" i="15"/>
  <c r="K354" i="15"/>
  <c r="L354" i="15"/>
  <c r="AN354" i="15" s="1"/>
  <c r="M354" i="15"/>
  <c r="O354" i="15"/>
  <c r="N354" i="15" s="1"/>
  <c r="AF354" i="15"/>
  <c r="AG354" i="15"/>
  <c r="AH354" i="15"/>
  <c r="AI354" i="15"/>
  <c r="AK354" i="15"/>
  <c r="AL354" i="15"/>
  <c r="AM354" i="15"/>
  <c r="A355" i="15"/>
  <c r="D355" i="15"/>
  <c r="E355" i="15"/>
  <c r="F355" i="15"/>
  <c r="AF355" i="15" s="1"/>
  <c r="G355" i="15"/>
  <c r="H355" i="15"/>
  <c r="AJ355" i="15" s="1"/>
  <c r="J355" i="15"/>
  <c r="K355" i="15"/>
  <c r="L355" i="15"/>
  <c r="AN355" i="15" s="1"/>
  <c r="M355" i="15"/>
  <c r="O355" i="15"/>
  <c r="N355" i="15" s="1"/>
  <c r="AG355" i="15"/>
  <c r="AH355" i="15"/>
  <c r="AI355" i="15"/>
  <c r="AK355" i="15"/>
  <c r="AL355" i="15"/>
  <c r="AM355" i="15"/>
  <c r="A356" i="15"/>
  <c r="D356" i="15"/>
  <c r="E356" i="15"/>
  <c r="F356" i="15"/>
  <c r="AO356" i="15" s="1"/>
  <c r="G356" i="15"/>
  <c r="H356" i="15"/>
  <c r="AJ356" i="15" s="1"/>
  <c r="J356" i="15"/>
  <c r="K356" i="15"/>
  <c r="L356" i="15"/>
  <c r="AN356" i="15" s="1"/>
  <c r="M356" i="15"/>
  <c r="O356" i="15"/>
  <c r="N356" i="15" s="1"/>
  <c r="AF356" i="15"/>
  <c r="AG356" i="15"/>
  <c r="AH356" i="15"/>
  <c r="AI356" i="15"/>
  <c r="AK356" i="15"/>
  <c r="AL356" i="15"/>
  <c r="AM356" i="15"/>
  <c r="A357" i="15"/>
  <c r="D357" i="15"/>
  <c r="E357" i="15"/>
  <c r="F357" i="15"/>
  <c r="G357" i="15"/>
  <c r="H357" i="15"/>
  <c r="AJ357" i="15" s="1"/>
  <c r="J357" i="15"/>
  <c r="K357" i="15"/>
  <c r="L357" i="15"/>
  <c r="AN357" i="15" s="1"/>
  <c r="M357" i="15"/>
  <c r="O357" i="15"/>
  <c r="N357" i="15" s="1"/>
  <c r="AF357" i="15"/>
  <c r="AG357" i="15"/>
  <c r="AH357" i="15"/>
  <c r="AI357" i="15"/>
  <c r="AK357" i="15"/>
  <c r="AL357" i="15"/>
  <c r="AM357" i="15"/>
  <c r="A358" i="15"/>
  <c r="D358" i="15"/>
  <c r="E358" i="15"/>
  <c r="F358" i="15"/>
  <c r="AO358" i="15" s="1"/>
  <c r="G358" i="15"/>
  <c r="H358" i="15"/>
  <c r="AJ358" i="15" s="1"/>
  <c r="J358" i="15"/>
  <c r="K358" i="15"/>
  <c r="L358" i="15"/>
  <c r="AN358" i="15" s="1"/>
  <c r="M358" i="15"/>
  <c r="O358" i="15"/>
  <c r="N358" i="15" s="1"/>
  <c r="AF358" i="15"/>
  <c r="AG358" i="15"/>
  <c r="AH358" i="15"/>
  <c r="AI358" i="15"/>
  <c r="AK358" i="15"/>
  <c r="AL358" i="15"/>
  <c r="AM358" i="15"/>
  <c r="A359" i="15"/>
  <c r="D359" i="15"/>
  <c r="E359" i="15"/>
  <c r="F359" i="15"/>
  <c r="G359" i="15"/>
  <c r="H359" i="15"/>
  <c r="AJ359" i="15" s="1"/>
  <c r="J359" i="15"/>
  <c r="K359" i="15"/>
  <c r="L359" i="15"/>
  <c r="AN359" i="15" s="1"/>
  <c r="M359" i="15"/>
  <c r="O359" i="15"/>
  <c r="N359" i="15" s="1"/>
  <c r="AF359" i="15"/>
  <c r="AG359" i="15"/>
  <c r="AH359" i="15"/>
  <c r="AI359" i="15"/>
  <c r="AK359" i="15"/>
  <c r="AL359" i="15"/>
  <c r="AM359" i="15"/>
  <c r="A360" i="15"/>
  <c r="D360" i="15"/>
  <c r="E360" i="15"/>
  <c r="F360" i="15"/>
  <c r="AO360" i="15" s="1"/>
  <c r="G360" i="15"/>
  <c r="H360" i="15"/>
  <c r="AJ360" i="15" s="1"/>
  <c r="J360" i="15"/>
  <c r="K360" i="15"/>
  <c r="L360" i="15"/>
  <c r="AN360" i="15" s="1"/>
  <c r="M360" i="15"/>
  <c r="O360" i="15"/>
  <c r="N360" i="15" s="1"/>
  <c r="AF360" i="15"/>
  <c r="AG360" i="15"/>
  <c r="AH360" i="15"/>
  <c r="AI360" i="15"/>
  <c r="AK360" i="15"/>
  <c r="AL360" i="15"/>
  <c r="AM360" i="15"/>
  <c r="A361" i="15"/>
  <c r="D361" i="15"/>
  <c r="E361" i="15"/>
  <c r="F361" i="15"/>
  <c r="G361" i="15"/>
  <c r="H361" i="15"/>
  <c r="AJ361" i="15" s="1"/>
  <c r="J361" i="15"/>
  <c r="K361" i="15"/>
  <c r="L361" i="15"/>
  <c r="AN361" i="15" s="1"/>
  <c r="M361" i="15"/>
  <c r="O361" i="15"/>
  <c r="N361" i="15" s="1"/>
  <c r="AF361" i="15"/>
  <c r="AG361" i="15"/>
  <c r="AH361" i="15"/>
  <c r="AI361" i="15"/>
  <c r="AK361" i="15"/>
  <c r="AL361" i="15"/>
  <c r="AM361" i="15"/>
  <c r="A362" i="15"/>
  <c r="D362" i="15"/>
  <c r="E362" i="15"/>
  <c r="F362" i="15"/>
  <c r="AO362" i="15" s="1"/>
  <c r="G362" i="15"/>
  <c r="H362" i="15"/>
  <c r="AJ362" i="15" s="1"/>
  <c r="J362" i="15"/>
  <c r="K362" i="15"/>
  <c r="L362" i="15"/>
  <c r="AN362" i="15" s="1"/>
  <c r="M362" i="15"/>
  <c r="O362" i="15"/>
  <c r="N362" i="15" s="1"/>
  <c r="AF362" i="15"/>
  <c r="AG362" i="15"/>
  <c r="AH362" i="15"/>
  <c r="AI362" i="15"/>
  <c r="AK362" i="15"/>
  <c r="AL362" i="15"/>
  <c r="AM362" i="15"/>
  <c r="A363" i="15"/>
  <c r="D363" i="15"/>
  <c r="E363" i="15"/>
  <c r="F363" i="15"/>
  <c r="AF363" i="15" s="1"/>
  <c r="G363" i="15"/>
  <c r="H363" i="15"/>
  <c r="AJ363" i="15" s="1"/>
  <c r="J363" i="15"/>
  <c r="K363" i="15"/>
  <c r="L363" i="15"/>
  <c r="AN363" i="15" s="1"/>
  <c r="M363" i="15"/>
  <c r="AG363" i="15"/>
  <c r="AH363" i="15"/>
  <c r="AI363" i="15"/>
  <c r="AK363" i="15"/>
  <c r="AL363" i="15"/>
  <c r="AM363" i="15"/>
  <c r="A364" i="15"/>
  <c r="D364" i="15"/>
  <c r="E364" i="15"/>
  <c r="F364" i="15"/>
  <c r="AO364" i="15" s="1"/>
  <c r="G364" i="15"/>
  <c r="H364" i="15"/>
  <c r="AJ364" i="15" s="1"/>
  <c r="J364" i="15"/>
  <c r="K364" i="15"/>
  <c r="L364" i="15"/>
  <c r="AN364" i="15" s="1"/>
  <c r="M364" i="15"/>
  <c r="O364" i="15"/>
  <c r="N364" i="15" s="1"/>
  <c r="AF364" i="15"/>
  <c r="AG364" i="15"/>
  <c r="AH364" i="15"/>
  <c r="AI364" i="15"/>
  <c r="AK364" i="15"/>
  <c r="AL364" i="15"/>
  <c r="AM364" i="15"/>
  <c r="A365" i="15"/>
  <c r="D365" i="15"/>
  <c r="E365" i="15"/>
  <c r="F365" i="15"/>
  <c r="G365" i="15"/>
  <c r="H365" i="15"/>
  <c r="AJ365" i="15" s="1"/>
  <c r="J365" i="15"/>
  <c r="K365" i="15"/>
  <c r="L365" i="15"/>
  <c r="AN365" i="15" s="1"/>
  <c r="M365" i="15"/>
  <c r="O365" i="15"/>
  <c r="AF365" i="15"/>
  <c r="AG365" i="15"/>
  <c r="AH365" i="15"/>
  <c r="AI365" i="15"/>
  <c r="AK365" i="15"/>
  <c r="AL365" i="15"/>
  <c r="AM365" i="15"/>
  <c r="A366" i="15"/>
  <c r="D366" i="15"/>
  <c r="E366" i="15"/>
  <c r="F366" i="15"/>
  <c r="AO366" i="15" s="1"/>
  <c r="G366" i="15"/>
  <c r="H366" i="15"/>
  <c r="AJ366" i="15" s="1"/>
  <c r="J366" i="15"/>
  <c r="K366" i="15"/>
  <c r="L366" i="15"/>
  <c r="AN366" i="15" s="1"/>
  <c r="M366" i="15"/>
  <c r="O366" i="15"/>
  <c r="N366" i="15" s="1"/>
  <c r="AF366" i="15"/>
  <c r="AG366" i="15"/>
  <c r="AH366" i="15"/>
  <c r="AI366" i="15"/>
  <c r="AK366" i="15"/>
  <c r="AL366" i="15"/>
  <c r="AM366" i="15"/>
  <c r="A462" i="15"/>
  <c r="D462" i="15"/>
  <c r="E462" i="15"/>
  <c r="F462" i="15"/>
  <c r="G462" i="15"/>
  <c r="H462" i="15"/>
  <c r="AJ462" i="15" s="1"/>
  <c r="J462" i="15"/>
  <c r="K462" i="15"/>
  <c r="L462" i="15"/>
  <c r="AN462" i="15" s="1"/>
  <c r="M462" i="15"/>
  <c r="O462" i="15"/>
  <c r="AF462" i="15"/>
  <c r="AG462" i="15"/>
  <c r="AH462" i="15"/>
  <c r="AI462" i="15"/>
  <c r="AK462" i="15"/>
  <c r="AL462" i="15"/>
  <c r="AM462" i="15"/>
  <c r="A367" i="15"/>
  <c r="D367" i="15"/>
  <c r="E367" i="15"/>
  <c r="F367" i="15"/>
  <c r="AO367" i="15" s="1"/>
  <c r="G367" i="15"/>
  <c r="H367" i="15"/>
  <c r="AJ367" i="15" s="1"/>
  <c r="J367" i="15"/>
  <c r="K367" i="15"/>
  <c r="L367" i="15"/>
  <c r="AN367" i="15" s="1"/>
  <c r="M367" i="15"/>
  <c r="N367" i="15"/>
  <c r="AF367" i="15"/>
  <c r="AG367" i="15"/>
  <c r="AH367" i="15"/>
  <c r="AI367" i="15"/>
  <c r="AK367" i="15"/>
  <c r="AL367" i="15"/>
  <c r="AM367" i="15"/>
  <c r="A368" i="15"/>
  <c r="D368" i="15"/>
  <c r="E368" i="15"/>
  <c r="F368" i="15"/>
  <c r="AF368" i="15" s="1"/>
  <c r="G368" i="15"/>
  <c r="H368" i="15"/>
  <c r="AJ368" i="15" s="1"/>
  <c r="J368" i="15"/>
  <c r="K368" i="15"/>
  <c r="L368" i="15"/>
  <c r="AN368" i="15" s="1"/>
  <c r="M368" i="15"/>
  <c r="AG368" i="15"/>
  <c r="AH368" i="15"/>
  <c r="AI368" i="15"/>
  <c r="AK368" i="15"/>
  <c r="AL368" i="15"/>
  <c r="AM368" i="15"/>
  <c r="A369" i="15"/>
  <c r="D369" i="15"/>
  <c r="E369" i="15"/>
  <c r="F369" i="15"/>
  <c r="AO369" i="15" s="1"/>
  <c r="G369" i="15"/>
  <c r="H369" i="15"/>
  <c r="AJ369" i="15" s="1"/>
  <c r="J369" i="15"/>
  <c r="K369" i="15"/>
  <c r="L369" i="15"/>
  <c r="AN369" i="15" s="1"/>
  <c r="M369" i="15"/>
  <c r="N369" i="15"/>
  <c r="AF369" i="15"/>
  <c r="AG369" i="15"/>
  <c r="AH369" i="15"/>
  <c r="AI369" i="15"/>
  <c r="AK369" i="15"/>
  <c r="AL369" i="15"/>
  <c r="AM369" i="15"/>
  <c r="A370" i="15"/>
  <c r="D370" i="15"/>
  <c r="E370" i="15"/>
  <c r="F370" i="15"/>
  <c r="G370" i="15"/>
  <c r="H370" i="15"/>
  <c r="AJ370" i="15" s="1"/>
  <c r="J370" i="15"/>
  <c r="K370" i="15"/>
  <c r="L370" i="15"/>
  <c r="AN370" i="15" s="1"/>
  <c r="M370" i="15"/>
  <c r="N370" i="15"/>
  <c r="AF370" i="15"/>
  <c r="AG370" i="15"/>
  <c r="AH370" i="15"/>
  <c r="AI370" i="15"/>
  <c r="AK370" i="15"/>
  <c r="AL370" i="15"/>
  <c r="AM370" i="15"/>
  <c r="A371" i="15"/>
  <c r="D371" i="15"/>
  <c r="E371" i="15"/>
  <c r="F371" i="15"/>
  <c r="AO371" i="15" s="1"/>
  <c r="G371" i="15"/>
  <c r="H371" i="15"/>
  <c r="AJ371" i="15" s="1"/>
  <c r="J371" i="15"/>
  <c r="K371" i="15"/>
  <c r="L371" i="15"/>
  <c r="AN371" i="15" s="1"/>
  <c r="M371" i="15"/>
  <c r="N371" i="15"/>
  <c r="AF371" i="15"/>
  <c r="AG371" i="15"/>
  <c r="AH371" i="15"/>
  <c r="AI371" i="15"/>
  <c r="AK371" i="15"/>
  <c r="AL371" i="15"/>
  <c r="AM371" i="15"/>
  <c r="A372" i="15"/>
  <c r="D372" i="15"/>
  <c r="E372" i="15"/>
  <c r="F372" i="15"/>
  <c r="G372" i="15"/>
  <c r="H372" i="15"/>
  <c r="AJ372" i="15" s="1"/>
  <c r="J372" i="15"/>
  <c r="K372" i="15"/>
  <c r="L372" i="15"/>
  <c r="AN372" i="15" s="1"/>
  <c r="M372" i="15"/>
  <c r="N372" i="15"/>
  <c r="AF372" i="15"/>
  <c r="AG372" i="15"/>
  <c r="AH372" i="15"/>
  <c r="AI372" i="15"/>
  <c r="AK372" i="15"/>
  <c r="AL372" i="15"/>
  <c r="AM372" i="15"/>
  <c r="A373" i="15"/>
  <c r="D373" i="15"/>
  <c r="E373" i="15"/>
  <c r="F373" i="15"/>
  <c r="AO373" i="15" s="1"/>
  <c r="G373" i="15"/>
  <c r="H373" i="15"/>
  <c r="AJ373" i="15" s="1"/>
  <c r="J373" i="15"/>
  <c r="K373" i="15"/>
  <c r="L373" i="15"/>
  <c r="AN373" i="15" s="1"/>
  <c r="M373" i="15"/>
  <c r="N373" i="15"/>
  <c r="AF373" i="15"/>
  <c r="AG373" i="15"/>
  <c r="AH373" i="15"/>
  <c r="AI373" i="15"/>
  <c r="AK373" i="15"/>
  <c r="AL373" i="15"/>
  <c r="AM373" i="15"/>
  <c r="A374" i="15"/>
  <c r="D374" i="15"/>
  <c r="E374" i="15"/>
  <c r="F374" i="15"/>
  <c r="G374" i="15"/>
  <c r="H374" i="15"/>
  <c r="AJ374" i="15" s="1"/>
  <c r="J374" i="15"/>
  <c r="K374" i="15"/>
  <c r="L374" i="15"/>
  <c r="AN374" i="15" s="1"/>
  <c r="M374" i="15"/>
  <c r="N374" i="15"/>
  <c r="AF374" i="15"/>
  <c r="AG374" i="15"/>
  <c r="AH374" i="15"/>
  <c r="AI374" i="15"/>
  <c r="AK374" i="15"/>
  <c r="AL374" i="15"/>
  <c r="AM374" i="15"/>
  <c r="A375" i="15"/>
  <c r="D375" i="15"/>
  <c r="E375" i="15"/>
  <c r="F375" i="15"/>
  <c r="AO375" i="15" s="1"/>
  <c r="G375" i="15"/>
  <c r="H375" i="15"/>
  <c r="AJ375" i="15" s="1"/>
  <c r="J375" i="15"/>
  <c r="K375" i="15"/>
  <c r="L375" i="15"/>
  <c r="AN375" i="15" s="1"/>
  <c r="M375" i="15"/>
  <c r="N375" i="15"/>
  <c r="AF375" i="15"/>
  <c r="AG375" i="15"/>
  <c r="AH375" i="15"/>
  <c r="AI375" i="15"/>
  <c r="AK375" i="15"/>
  <c r="AL375" i="15"/>
  <c r="AM375" i="15"/>
  <c r="A376" i="15"/>
  <c r="D376" i="15"/>
  <c r="E376" i="15"/>
  <c r="F376" i="15"/>
  <c r="G376" i="15"/>
  <c r="H376" i="15"/>
  <c r="AJ376" i="15" s="1"/>
  <c r="J376" i="15"/>
  <c r="K376" i="15"/>
  <c r="L376" i="15"/>
  <c r="AN376" i="15" s="1"/>
  <c r="M376" i="15"/>
  <c r="N376" i="15"/>
  <c r="AF376" i="15"/>
  <c r="AG376" i="15"/>
  <c r="AH376" i="15"/>
  <c r="AI376" i="15"/>
  <c r="AK376" i="15"/>
  <c r="AL376" i="15"/>
  <c r="AM376" i="15"/>
  <c r="A377" i="15"/>
  <c r="D377" i="15"/>
  <c r="E377" i="15"/>
  <c r="F377" i="15"/>
  <c r="AO377" i="15" s="1"/>
  <c r="G377" i="15"/>
  <c r="H377" i="15"/>
  <c r="AJ377" i="15" s="1"/>
  <c r="J377" i="15"/>
  <c r="K377" i="15"/>
  <c r="L377" i="15"/>
  <c r="AN377" i="15" s="1"/>
  <c r="M377" i="15"/>
  <c r="N377" i="15"/>
  <c r="AF377" i="15"/>
  <c r="AG377" i="15"/>
  <c r="AH377" i="15"/>
  <c r="AI377" i="15"/>
  <c r="AK377" i="15"/>
  <c r="AL377" i="15"/>
  <c r="AM377" i="15"/>
  <c r="A378" i="15"/>
  <c r="D378" i="15"/>
  <c r="E378" i="15"/>
  <c r="F378" i="15"/>
  <c r="G378" i="15"/>
  <c r="H378" i="15"/>
  <c r="AJ378" i="15" s="1"/>
  <c r="J378" i="15"/>
  <c r="K378" i="15"/>
  <c r="L378" i="15"/>
  <c r="AN378" i="15" s="1"/>
  <c r="M378" i="15"/>
  <c r="N378" i="15"/>
  <c r="AF378" i="15"/>
  <c r="AG378" i="15"/>
  <c r="AH378" i="15"/>
  <c r="AI378" i="15"/>
  <c r="AK378" i="15"/>
  <c r="AL378" i="15"/>
  <c r="AM378" i="15"/>
  <c r="A379" i="15"/>
  <c r="D379" i="15"/>
  <c r="E379" i="15"/>
  <c r="F379" i="15"/>
  <c r="AO379" i="15" s="1"/>
  <c r="G379" i="15"/>
  <c r="H379" i="15"/>
  <c r="AJ379" i="15" s="1"/>
  <c r="J379" i="15"/>
  <c r="K379" i="15"/>
  <c r="L379" i="15"/>
  <c r="AN379" i="15" s="1"/>
  <c r="M379" i="15"/>
  <c r="N379" i="15"/>
  <c r="AF379" i="15"/>
  <c r="AG379" i="15"/>
  <c r="AH379" i="15"/>
  <c r="AI379" i="15"/>
  <c r="AK379" i="15"/>
  <c r="AL379" i="15"/>
  <c r="AM379" i="15"/>
  <c r="A380" i="15"/>
  <c r="D380" i="15"/>
  <c r="E380" i="15"/>
  <c r="F380" i="15"/>
  <c r="G380" i="15"/>
  <c r="H380" i="15"/>
  <c r="AJ380" i="15" s="1"/>
  <c r="J380" i="15"/>
  <c r="K380" i="15"/>
  <c r="L380" i="15"/>
  <c r="AN380" i="15" s="1"/>
  <c r="M380" i="15"/>
  <c r="N380" i="15"/>
  <c r="AF380" i="15"/>
  <c r="AG380" i="15"/>
  <c r="AH380" i="15"/>
  <c r="AI380" i="15"/>
  <c r="AK380" i="15"/>
  <c r="AL380" i="15"/>
  <c r="AM380" i="15"/>
  <c r="A381" i="15"/>
  <c r="D381" i="15"/>
  <c r="E381" i="15"/>
  <c r="F381" i="15"/>
  <c r="AO381" i="15" s="1"/>
  <c r="G381" i="15"/>
  <c r="H381" i="15"/>
  <c r="AJ381" i="15" s="1"/>
  <c r="J381" i="15"/>
  <c r="K381" i="15"/>
  <c r="L381" i="15"/>
  <c r="AN381" i="15" s="1"/>
  <c r="M381" i="15"/>
  <c r="N381" i="15"/>
  <c r="AF381" i="15"/>
  <c r="AG381" i="15"/>
  <c r="AH381" i="15"/>
  <c r="AI381" i="15"/>
  <c r="AK381" i="15"/>
  <c r="AL381" i="15"/>
  <c r="AM381" i="15"/>
  <c r="A382" i="15"/>
  <c r="D382" i="15"/>
  <c r="E382" i="15"/>
  <c r="F382" i="15"/>
  <c r="G382" i="15"/>
  <c r="H382" i="15"/>
  <c r="AJ382" i="15" s="1"/>
  <c r="J382" i="15"/>
  <c r="K382" i="15"/>
  <c r="L382" i="15"/>
  <c r="AN382" i="15" s="1"/>
  <c r="M382" i="15"/>
  <c r="N382" i="15"/>
  <c r="AF382" i="15"/>
  <c r="AG382" i="15"/>
  <c r="AH382" i="15"/>
  <c r="AI382" i="15"/>
  <c r="AK382" i="15"/>
  <c r="AL382" i="15"/>
  <c r="AM382" i="15"/>
  <c r="A383" i="15"/>
  <c r="D383" i="15"/>
  <c r="E383" i="15"/>
  <c r="F383" i="15"/>
  <c r="AO383" i="15" s="1"/>
  <c r="G383" i="15"/>
  <c r="H383" i="15"/>
  <c r="AJ383" i="15" s="1"/>
  <c r="J383" i="15"/>
  <c r="K383" i="15"/>
  <c r="L383" i="15"/>
  <c r="AN383" i="15" s="1"/>
  <c r="M383" i="15"/>
  <c r="O383" i="15"/>
  <c r="N383" i="15" s="1"/>
  <c r="AF383" i="15"/>
  <c r="AG383" i="15"/>
  <c r="AH383" i="15"/>
  <c r="AI383" i="15"/>
  <c r="AK383" i="15"/>
  <c r="AL383" i="15"/>
  <c r="AM383" i="15"/>
  <c r="A384" i="15"/>
  <c r="D384" i="15"/>
  <c r="E384" i="15"/>
  <c r="F384" i="15"/>
  <c r="G384" i="15"/>
  <c r="H384" i="15"/>
  <c r="AJ384" i="15" s="1"/>
  <c r="J384" i="15"/>
  <c r="K384" i="15"/>
  <c r="L384" i="15"/>
  <c r="AN384" i="15" s="1"/>
  <c r="M384" i="15"/>
  <c r="O384" i="15"/>
  <c r="N384" i="15" s="1"/>
  <c r="AF384" i="15"/>
  <c r="AG384" i="15"/>
  <c r="AH384" i="15"/>
  <c r="AI384" i="15"/>
  <c r="AK384" i="15"/>
  <c r="AL384" i="15"/>
  <c r="AM384" i="15"/>
  <c r="A385" i="15"/>
  <c r="D385" i="15"/>
  <c r="E385" i="15"/>
  <c r="F385" i="15"/>
  <c r="AO385" i="15" s="1"/>
  <c r="G385" i="15"/>
  <c r="H385" i="15"/>
  <c r="AJ385" i="15" s="1"/>
  <c r="J385" i="15"/>
  <c r="K385" i="15"/>
  <c r="L385" i="15"/>
  <c r="AN385" i="15" s="1"/>
  <c r="M385" i="15"/>
  <c r="O385" i="15"/>
  <c r="N385" i="15" s="1"/>
  <c r="AF385" i="15"/>
  <c r="AG385" i="15"/>
  <c r="AH385" i="15"/>
  <c r="AI385" i="15"/>
  <c r="AK385" i="15"/>
  <c r="AL385" i="15"/>
  <c r="AM385" i="15"/>
  <c r="A386" i="15"/>
  <c r="D386" i="15"/>
  <c r="E386" i="15"/>
  <c r="F386" i="15"/>
  <c r="G386" i="15"/>
  <c r="H386" i="15"/>
  <c r="AJ386" i="15" s="1"/>
  <c r="J386" i="15"/>
  <c r="K386" i="15"/>
  <c r="L386" i="15"/>
  <c r="AN386" i="15" s="1"/>
  <c r="M386" i="15"/>
  <c r="O386" i="15"/>
  <c r="N386" i="15" s="1"/>
  <c r="AF386" i="15"/>
  <c r="AG386" i="15"/>
  <c r="AH386" i="15"/>
  <c r="AI386" i="15"/>
  <c r="AK386" i="15"/>
  <c r="AL386" i="15"/>
  <c r="AM386" i="15"/>
  <c r="A387" i="15"/>
  <c r="D387" i="15"/>
  <c r="E387" i="15"/>
  <c r="F387" i="15"/>
  <c r="AO387" i="15" s="1"/>
  <c r="G387" i="15"/>
  <c r="H387" i="15"/>
  <c r="AJ387" i="15" s="1"/>
  <c r="J387" i="15"/>
  <c r="K387" i="15"/>
  <c r="L387" i="15"/>
  <c r="AN387" i="15" s="1"/>
  <c r="M387" i="15"/>
  <c r="O387" i="15"/>
  <c r="N387" i="15" s="1"/>
  <c r="AF387" i="15"/>
  <c r="AG387" i="15"/>
  <c r="AH387" i="15"/>
  <c r="AI387" i="15"/>
  <c r="AK387" i="15"/>
  <c r="AL387" i="15"/>
  <c r="AM387" i="15"/>
  <c r="A388" i="15"/>
  <c r="D388" i="15"/>
  <c r="E388" i="15"/>
  <c r="F388" i="15"/>
  <c r="G388" i="15"/>
  <c r="H388" i="15"/>
  <c r="AJ388" i="15" s="1"/>
  <c r="J388" i="15"/>
  <c r="K388" i="15"/>
  <c r="L388" i="15"/>
  <c r="AN388" i="15" s="1"/>
  <c r="M388" i="15"/>
  <c r="O388" i="15"/>
  <c r="N388" i="15" s="1"/>
  <c r="AF388" i="15"/>
  <c r="AG388" i="15"/>
  <c r="AH388" i="15"/>
  <c r="AI388" i="15"/>
  <c r="AK388" i="15"/>
  <c r="AL388" i="15"/>
  <c r="AM388" i="15"/>
  <c r="A389" i="15"/>
  <c r="D389" i="15"/>
  <c r="E389" i="15"/>
  <c r="F389" i="15"/>
  <c r="AO389" i="15" s="1"/>
  <c r="G389" i="15"/>
  <c r="H389" i="15"/>
  <c r="AJ389" i="15" s="1"/>
  <c r="J389" i="15"/>
  <c r="K389" i="15"/>
  <c r="L389" i="15"/>
  <c r="AN389" i="15" s="1"/>
  <c r="M389" i="15"/>
  <c r="O389" i="15"/>
  <c r="N389" i="15" s="1"/>
  <c r="AF389" i="15"/>
  <c r="AG389" i="15"/>
  <c r="AH389" i="15"/>
  <c r="AI389" i="15"/>
  <c r="AK389" i="15"/>
  <c r="AL389" i="15"/>
  <c r="AM389" i="15"/>
  <c r="A210" i="15"/>
  <c r="D210" i="15"/>
  <c r="E210" i="15"/>
  <c r="F210" i="15"/>
  <c r="G210" i="15"/>
  <c r="H210" i="15"/>
  <c r="AJ210" i="15" s="1"/>
  <c r="J210" i="15"/>
  <c r="K210" i="15"/>
  <c r="L210" i="15"/>
  <c r="AN210" i="15" s="1"/>
  <c r="M210" i="15"/>
  <c r="O210" i="15"/>
  <c r="N210" i="15" s="1"/>
  <c r="AF210" i="15"/>
  <c r="AG210" i="15"/>
  <c r="AH210" i="15"/>
  <c r="AI210" i="15"/>
  <c r="AK210" i="15"/>
  <c r="AL210" i="15"/>
  <c r="AM210" i="15"/>
  <c r="A390" i="15"/>
  <c r="D390" i="15"/>
  <c r="E390" i="15"/>
  <c r="F390" i="15"/>
  <c r="AO390" i="15" s="1"/>
  <c r="G390" i="15"/>
  <c r="H390" i="15"/>
  <c r="AJ390" i="15" s="1"/>
  <c r="J390" i="15"/>
  <c r="K390" i="15"/>
  <c r="L390" i="15"/>
  <c r="AN390" i="15" s="1"/>
  <c r="M390" i="15"/>
  <c r="O390" i="15"/>
  <c r="N390" i="15" s="1"/>
  <c r="AF390" i="15"/>
  <c r="AG390" i="15"/>
  <c r="AH390" i="15"/>
  <c r="AI390" i="15"/>
  <c r="AK390" i="15"/>
  <c r="AL390" i="15"/>
  <c r="AM390" i="15"/>
  <c r="A391" i="15"/>
  <c r="D391" i="15"/>
  <c r="E391" i="15"/>
  <c r="F391" i="15"/>
  <c r="G391" i="15"/>
  <c r="H391" i="15"/>
  <c r="AJ391" i="15" s="1"/>
  <c r="J391" i="15"/>
  <c r="K391" i="15"/>
  <c r="L391" i="15"/>
  <c r="AN391" i="15" s="1"/>
  <c r="M391" i="15"/>
  <c r="O391" i="15"/>
  <c r="N391" i="15" s="1"/>
  <c r="AF391" i="15"/>
  <c r="AG391" i="15"/>
  <c r="AH391" i="15"/>
  <c r="AI391" i="15"/>
  <c r="AK391" i="15"/>
  <c r="AL391" i="15"/>
  <c r="AM391" i="15"/>
  <c r="A392" i="15"/>
  <c r="D392" i="15"/>
  <c r="E392" i="15"/>
  <c r="F392" i="15"/>
  <c r="AO392" i="15" s="1"/>
  <c r="G392" i="15"/>
  <c r="H392" i="15"/>
  <c r="AJ392" i="15" s="1"/>
  <c r="J392" i="15"/>
  <c r="K392" i="15"/>
  <c r="L392" i="15"/>
  <c r="AN392" i="15" s="1"/>
  <c r="M392" i="15"/>
  <c r="O392" i="15"/>
  <c r="N392" i="15" s="1"/>
  <c r="AF392" i="15"/>
  <c r="AG392" i="15"/>
  <c r="AH392" i="15"/>
  <c r="AI392" i="15"/>
  <c r="AK392" i="15"/>
  <c r="AL392" i="15"/>
  <c r="AM392" i="15"/>
  <c r="A393" i="15"/>
  <c r="D393" i="15"/>
  <c r="E393" i="15"/>
  <c r="F393" i="15"/>
  <c r="G393" i="15"/>
  <c r="H393" i="15"/>
  <c r="AJ393" i="15" s="1"/>
  <c r="J393" i="15"/>
  <c r="K393" i="15"/>
  <c r="L393" i="15"/>
  <c r="AN393" i="15" s="1"/>
  <c r="M393" i="15"/>
  <c r="O393" i="15"/>
  <c r="N393" i="15" s="1"/>
  <c r="AF393" i="15"/>
  <c r="AG393" i="15"/>
  <c r="AH393" i="15"/>
  <c r="AI393" i="15"/>
  <c r="AK393" i="15"/>
  <c r="AL393" i="15"/>
  <c r="AM393" i="15"/>
  <c r="A394" i="15"/>
  <c r="D394" i="15"/>
  <c r="E394" i="15"/>
  <c r="F394" i="15"/>
  <c r="AO394" i="15" s="1"/>
  <c r="G394" i="15"/>
  <c r="H394" i="15"/>
  <c r="AJ394" i="15" s="1"/>
  <c r="J394" i="15"/>
  <c r="K394" i="15"/>
  <c r="L394" i="15"/>
  <c r="AN394" i="15" s="1"/>
  <c r="M394" i="15"/>
  <c r="O394" i="15"/>
  <c r="N394" i="15" s="1"/>
  <c r="AF394" i="15"/>
  <c r="AG394" i="15"/>
  <c r="AH394" i="15"/>
  <c r="AI394" i="15"/>
  <c r="AK394" i="15"/>
  <c r="AL394" i="15"/>
  <c r="AM394" i="15"/>
  <c r="A395" i="15"/>
  <c r="D395" i="15"/>
  <c r="E395" i="15"/>
  <c r="F395" i="15"/>
  <c r="G395" i="15"/>
  <c r="H395" i="15"/>
  <c r="AJ395" i="15" s="1"/>
  <c r="J395" i="15"/>
  <c r="K395" i="15"/>
  <c r="L395" i="15"/>
  <c r="AN395" i="15" s="1"/>
  <c r="M395" i="15"/>
  <c r="O395" i="15"/>
  <c r="N395" i="15" s="1"/>
  <c r="AF395" i="15"/>
  <c r="AG395" i="15"/>
  <c r="AH395" i="15"/>
  <c r="AI395" i="15"/>
  <c r="AK395" i="15"/>
  <c r="AL395" i="15"/>
  <c r="AM395" i="15"/>
  <c r="A396" i="15"/>
  <c r="D396" i="15"/>
  <c r="E396" i="15"/>
  <c r="F396" i="15"/>
  <c r="AO396" i="15" s="1"/>
  <c r="G396" i="15"/>
  <c r="H396" i="15"/>
  <c r="AJ396" i="15" s="1"/>
  <c r="J396" i="15"/>
  <c r="K396" i="15"/>
  <c r="L396" i="15"/>
  <c r="AN396" i="15" s="1"/>
  <c r="M396" i="15"/>
  <c r="O396" i="15"/>
  <c r="N396" i="15" s="1"/>
  <c r="AF396" i="15"/>
  <c r="AG396" i="15"/>
  <c r="AH396" i="15"/>
  <c r="AI396" i="15"/>
  <c r="AK396" i="15"/>
  <c r="AL396" i="15"/>
  <c r="AM396" i="15"/>
  <c r="A397" i="15"/>
  <c r="D397" i="15"/>
  <c r="E397" i="15"/>
  <c r="F397" i="15"/>
  <c r="G397" i="15"/>
  <c r="H397" i="15"/>
  <c r="AJ397" i="15" s="1"/>
  <c r="J397" i="15"/>
  <c r="K397" i="15"/>
  <c r="L397" i="15"/>
  <c r="AN397" i="15" s="1"/>
  <c r="M397" i="15"/>
  <c r="O397" i="15"/>
  <c r="N397" i="15" s="1"/>
  <c r="AF397" i="15"/>
  <c r="AG397" i="15"/>
  <c r="AH397" i="15"/>
  <c r="AI397" i="15"/>
  <c r="AK397" i="15"/>
  <c r="AL397" i="15"/>
  <c r="AM397" i="15"/>
  <c r="A398" i="15"/>
  <c r="D398" i="15"/>
  <c r="E398" i="15"/>
  <c r="F398" i="15"/>
  <c r="AO398" i="15" s="1"/>
  <c r="G398" i="15"/>
  <c r="H398" i="15"/>
  <c r="AJ398" i="15" s="1"/>
  <c r="J398" i="15"/>
  <c r="K398" i="15"/>
  <c r="L398" i="15"/>
  <c r="AN398" i="15" s="1"/>
  <c r="M398" i="15"/>
  <c r="AG398" i="15"/>
  <c r="AH398" i="15"/>
  <c r="AI398" i="15"/>
  <c r="AK398" i="15"/>
  <c r="AL398" i="15"/>
  <c r="AM398" i="15"/>
  <c r="A399" i="15"/>
  <c r="D399" i="15"/>
  <c r="E399" i="15"/>
  <c r="F399" i="15"/>
  <c r="G399" i="15"/>
  <c r="H399" i="15"/>
  <c r="AJ399" i="15" s="1"/>
  <c r="J399" i="15"/>
  <c r="K399" i="15"/>
  <c r="L399" i="15"/>
  <c r="AN399" i="15" s="1"/>
  <c r="M399" i="15"/>
  <c r="O399" i="15"/>
  <c r="N399" i="15" s="1"/>
  <c r="AF399" i="15"/>
  <c r="AG399" i="15"/>
  <c r="AH399" i="15"/>
  <c r="AI399" i="15"/>
  <c r="AK399" i="15"/>
  <c r="AL399" i="15"/>
  <c r="AM399" i="15"/>
  <c r="A400" i="15"/>
  <c r="D400" i="15"/>
  <c r="E400" i="15"/>
  <c r="F400" i="15"/>
  <c r="AO400" i="15" s="1"/>
  <c r="G400" i="15"/>
  <c r="H400" i="15"/>
  <c r="AJ400" i="15" s="1"/>
  <c r="J400" i="15"/>
  <c r="K400" i="15"/>
  <c r="L400" i="15"/>
  <c r="AN400" i="15" s="1"/>
  <c r="M400" i="15"/>
  <c r="O400" i="15"/>
  <c r="N400" i="15" s="1"/>
  <c r="AF400" i="15"/>
  <c r="AG400" i="15"/>
  <c r="AH400" i="15"/>
  <c r="AI400" i="15"/>
  <c r="AK400" i="15"/>
  <c r="AL400" i="15"/>
  <c r="AM400" i="15"/>
  <c r="A401" i="15"/>
  <c r="D401" i="15"/>
  <c r="E401" i="15"/>
  <c r="F401" i="15"/>
  <c r="G401" i="15"/>
  <c r="H401" i="15"/>
  <c r="AJ401" i="15" s="1"/>
  <c r="J401" i="15"/>
  <c r="K401" i="15"/>
  <c r="L401" i="15"/>
  <c r="AN401" i="15" s="1"/>
  <c r="M401" i="15"/>
  <c r="O401" i="15"/>
  <c r="N401" i="15" s="1"/>
  <c r="AF401" i="15"/>
  <c r="AG401" i="15"/>
  <c r="AH401" i="15"/>
  <c r="AI401" i="15"/>
  <c r="AK401" i="15"/>
  <c r="AL401" i="15"/>
  <c r="AM401" i="15"/>
  <c r="A402" i="15"/>
  <c r="D402" i="15"/>
  <c r="E402" i="15"/>
  <c r="F402" i="15"/>
  <c r="AO402" i="15" s="1"/>
  <c r="G402" i="15"/>
  <c r="H402" i="15"/>
  <c r="AJ402" i="15" s="1"/>
  <c r="J402" i="15"/>
  <c r="K402" i="15"/>
  <c r="L402" i="15"/>
  <c r="AN402" i="15" s="1"/>
  <c r="M402" i="15"/>
  <c r="O402" i="15"/>
  <c r="N402" i="15" s="1"/>
  <c r="AG402" i="15"/>
  <c r="AH402" i="15"/>
  <c r="AI402" i="15"/>
  <c r="AK402" i="15"/>
  <c r="AL402" i="15"/>
  <c r="AM402" i="15"/>
  <c r="A404" i="15"/>
  <c r="D404" i="15"/>
  <c r="E404" i="15"/>
  <c r="F404" i="15"/>
  <c r="G404" i="15"/>
  <c r="H404" i="15"/>
  <c r="AJ404" i="15" s="1"/>
  <c r="J404" i="15"/>
  <c r="K404" i="15"/>
  <c r="L404" i="15"/>
  <c r="AN404" i="15" s="1"/>
  <c r="M404" i="15"/>
  <c r="O404" i="15"/>
  <c r="N404" i="15" s="1"/>
  <c r="AF404" i="15"/>
  <c r="AG404" i="15"/>
  <c r="AH404" i="15"/>
  <c r="AI404" i="15"/>
  <c r="AK404" i="15"/>
  <c r="AL404" i="15"/>
  <c r="AM404" i="15"/>
  <c r="A405" i="15"/>
  <c r="D405" i="15"/>
  <c r="E405" i="15"/>
  <c r="F405" i="15"/>
  <c r="AO405" i="15" s="1"/>
  <c r="G405" i="15"/>
  <c r="H405" i="15"/>
  <c r="AJ405" i="15" s="1"/>
  <c r="J405" i="15"/>
  <c r="K405" i="15"/>
  <c r="L405" i="15"/>
  <c r="AN405" i="15" s="1"/>
  <c r="M405" i="15"/>
  <c r="O405" i="15"/>
  <c r="N405" i="15" s="1"/>
  <c r="AF405" i="15"/>
  <c r="AG405" i="15"/>
  <c r="AH405" i="15"/>
  <c r="AI405" i="15"/>
  <c r="AK405" i="15"/>
  <c r="AL405" i="15"/>
  <c r="AM405" i="15"/>
  <c r="A406" i="15"/>
  <c r="D406" i="15"/>
  <c r="E406" i="15"/>
  <c r="F406" i="15"/>
  <c r="G406" i="15"/>
  <c r="H406" i="15"/>
  <c r="AJ406" i="15" s="1"/>
  <c r="J406" i="15"/>
  <c r="K406" i="15"/>
  <c r="L406" i="15"/>
  <c r="AN406" i="15" s="1"/>
  <c r="M406" i="15"/>
  <c r="O406" i="15"/>
  <c r="N406" i="15" s="1"/>
  <c r="AF406" i="15"/>
  <c r="AG406" i="15"/>
  <c r="AH406" i="15"/>
  <c r="AI406" i="15"/>
  <c r="AK406" i="15"/>
  <c r="AL406" i="15"/>
  <c r="AM406" i="15"/>
  <c r="A407" i="15"/>
  <c r="D407" i="15"/>
  <c r="E407" i="15"/>
  <c r="F407" i="15"/>
  <c r="AO407" i="15" s="1"/>
  <c r="G407" i="15"/>
  <c r="H407" i="15"/>
  <c r="AJ407" i="15" s="1"/>
  <c r="J407" i="15"/>
  <c r="K407" i="15"/>
  <c r="L407" i="15"/>
  <c r="AN407" i="15" s="1"/>
  <c r="M407" i="15"/>
  <c r="O407" i="15"/>
  <c r="N407" i="15" s="1"/>
  <c r="AF407" i="15"/>
  <c r="AG407" i="15"/>
  <c r="AH407" i="15"/>
  <c r="AI407" i="15"/>
  <c r="AK407" i="15"/>
  <c r="AL407" i="15"/>
  <c r="AM407" i="15"/>
  <c r="A408" i="15"/>
  <c r="D408" i="15"/>
  <c r="E408" i="15"/>
  <c r="F408" i="15"/>
  <c r="G408" i="15"/>
  <c r="H408" i="15"/>
  <c r="AJ408" i="15" s="1"/>
  <c r="J408" i="15"/>
  <c r="K408" i="15"/>
  <c r="L408" i="15"/>
  <c r="AN408" i="15" s="1"/>
  <c r="M408" i="15"/>
  <c r="O408" i="15"/>
  <c r="N408" i="15" s="1"/>
  <c r="AF408" i="15"/>
  <c r="AG408" i="15"/>
  <c r="AH408" i="15"/>
  <c r="AI408" i="15"/>
  <c r="AK408" i="15"/>
  <c r="AL408" i="15"/>
  <c r="AM408" i="15"/>
  <c r="A409" i="15"/>
  <c r="D409" i="15"/>
  <c r="E409" i="15"/>
  <c r="F409" i="15"/>
  <c r="AO409" i="15" s="1"/>
  <c r="G409" i="15"/>
  <c r="H409" i="15"/>
  <c r="AJ409" i="15" s="1"/>
  <c r="J409" i="15"/>
  <c r="K409" i="15"/>
  <c r="L409" i="15"/>
  <c r="AN409" i="15" s="1"/>
  <c r="M409" i="15"/>
  <c r="O409" i="15"/>
  <c r="N409" i="15" s="1"/>
  <c r="AF409" i="15"/>
  <c r="AG409" i="15"/>
  <c r="AH409" i="15"/>
  <c r="AI409" i="15"/>
  <c r="AK409" i="15"/>
  <c r="AL409" i="15"/>
  <c r="AM409" i="15"/>
  <c r="A410" i="15"/>
  <c r="D410" i="15"/>
  <c r="E410" i="15"/>
  <c r="F410" i="15"/>
  <c r="G410" i="15"/>
  <c r="H410" i="15"/>
  <c r="AJ410" i="15" s="1"/>
  <c r="J410" i="15"/>
  <c r="K410" i="15"/>
  <c r="L410" i="15"/>
  <c r="AN410" i="15" s="1"/>
  <c r="M410" i="15"/>
  <c r="O410" i="15"/>
  <c r="AF410" i="15"/>
  <c r="AG410" i="15"/>
  <c r="AH410" i="15"/>
  <c r="AI410" i="15"/>
  <c r="AK410" i="15"/>
  <c r="AL410" i="15"/>
  <c r="AM410" i="15"/>
  <c r="A411" i="15"/>
  <c r="D411" i="15"/>
  <c r="E411" i="15"/>
  <c r="F411" i="15"/>
  <c r="AO411" i="15" s="1"/>
  <c r="G411" i="15"/>
  <c r="H411" i="15"/>
  <c r="AJ411" i="15" s="1"/>
  <c r="J411" i="15"/>
  <c r="K411" i="15"/>
  <c r="L411" i="15"/>
  <c r="AN411" i="15" s="1"/>
  <c r="M411" i="15"/>
  <c r="O411" i="15"/>
  <c r="N411" i="15" s="1"/>
  <c r="AF411" i="15"/>
  <c r="AG411" i="15"/>
  <c r="AH411" i="15"/>
  <c r="AI411" i="15"/>
  <c r="AK411" i="15"/>
  <c r="AL411" i="15"/>
  <c r="AM411" i="15"/>
  <c r="A412" i="15"/>
  <c r="D412" i="15"/>
  <c r="E412" i="15"/>
  <c r="F412" i="15"/>
  <c r="G412" i="15"/>
  <c r="H412" i="15"/>
  <c r="AJ412" i="15" s="1"/>
  <c r="J412" i="15"/>
  <c r="K412" i="15"/>
  <c r="L412" i="15"/>
  <c r="AN412" i="15" s="1"/>
  <c r="M412" i="15"/>
  <c r="O412" i="15"/>
  <c r="N412" i="15" s="1"/>
  <c r="AF412" i="15"/>
  <c r="AG412" i="15"/>
  <c r="AH412" i="15"/>
  <c r="AI412" i="15"/>
  <c r="AK412" i="15"/>
  <c r="AL412" i="15"/>
  <c r="AM412" i="15"/>
  <c r="A413" i="15"/>
  <c r="D413" i="15"/>
  <c r="E413" i="15"/>
  <c r="F413" i="15"/>
  <c r="AO413" i="15" s="1"/>
  <c r="G413" i="15"/>
  <c r="H413" i="15"/>
  <c r="AJ413" i="15" s="1"/>
  <c r="J413" i="15"/>
  <c r="K413" i="15"/>
  <c r="L413" i="15"/>
  <c r="AN413" i="15" s="1"/>
  <c r="M413" i="15"/>
  <c r="O413" i="15"/>
  <c r="N413" i="15" s="1"/>
  <c r="AF413" i="15"/>
  <c r="AG413" i="15"/>
  <c r="AH413" i="15"/>
  <c r="AI413" i="15"/>
  <c r="AK413" i="15"/>
  <c r="AL413" i="15"/>
  <c r="AM413" i="15"/>
  <c r="A414" i="15"/>
  <c r="D414" i="15"/>
  <c r="E414" i="15"/>
  <c r="F414" i="15"/>
  <c r="G414" i="15"/>
  <c r="H414" i="15"/>
  <c r="AJ414" i="15" s="1"/>
  <c r="J414" i="15"/>
  <c r="K414" i="15"/>
  <c r="L414" i="15"/>
  <c r="AN414" i="15" s="1"/>
  <c r="M414" i="15"/>
  <c r="O414" i="15"/>
  <c r="N414" i="15" s="1"/>
  <c r="AF414" i="15"/>
  <c r="AG414" i="15"/>
  <c r="AH414" i="15"/>
  <c r="AI414" i="15"/>
  <c r="AK414" i="15"/>
  <c r="AL414" i="15"/>
  <c r="AM414" i="15"/>
  <c r="A415" i="15"/>
  <c r="D415" i="15"/>
  <c r="E415" i="15"/>
  <c r="F415" i="15"/>
  <c r="AO415" i="15" s="1"/>
  <c r="G415" i="15"/>
  <c r="H415" i="15"/>
  <c r="AJ415" i="15" s="1"/>
  <c r="J415" i="15"/>
  <c r="K415" i="15"/>
  <c r="L415" i="15"/>
  <c r="AN415" i="15" s="1"/>
  <c r="M415" i="15"/>
  <c r="O415" i="15"/>
  <c r="N415" i="15" s="1"/>
  <c r="AF415" i="15"/>
  <c r="AG415" i="15"/>
  <c r="AH415" i="15"/>
  <c r="AI415" i="15"/>
  <c r="AK415" i="15"/>
  <c r="AL415" i="15"/>
  <c r="AM415" i="15"/>
  <c r="A416" i="15"/>
  <c r="D416" i="15"/>
  <c r="E416" i="15"/>
  <c r="F416" i="15"/>
  <c r="G416" i="15"/>
  <c r="H416" i="15"/>
  <c r="AJ416" i="15" s="1"/>
  <c r="J416" i="15"/>
  <c r="K416" i="15"/>
  <c r="L416" i="15"/>
  <c r="AN416" i="15" s="1"/>
  <c r="M416" i="15"/>
  <c r="O416" i="15"/>
  <c r="N416" i="15" s="1"/>
  <c r="AF416" i="15"/>
  <c r="AG416" i="15"/>
  <c r="AH416" i="15"/>
  <c r="AI416" i="15"/>
  <c r="AK416" i="15"/>
  <c r="AL416" i="15"/>
  <c r="AM416" i="15"/>
  <c r="A417" i="15"/>
  <c r="D417" i="15"/>
  <c r="E417" i="15"/>
  <c r="F417" i="15"/>
  <c r="AO417" i="15" s="1"/>
  <c r="G417" i="15"/>
  <c r="H417" i="15"/>
  <c r="AJ417" i="15" s="1"/>
  <c r="J417" i="15"/>
  <c r="K417" i="15"/>
  <c r="L417" i="15"/>
  <c r="AN417" i="15" s="1"/>
  <c r="M417" i="15"/>
  <c r="O417" i="15"/>
  <c r="N417" i="15" s="1"/>
  <c r="AF417" i="15"/>
  <c r="AG417" i="15"/>
  <c r="AH417" i="15"/>
  <c r="AI417" i="15"/>
  <c r="AK417" i="15"/>
  <c r="AL417" i="15"/>
  <c r="AM417" i="15"/>
  <c r="A418" i="15"/>
  <c r="D418" i="15"/>
  <c r="E418" i="15"/>
  <c r="F418" i="15"/>
  <c r="G418" i="15"/>
  <c r="H418" i="15"/>
  <c r="AJ418" i="15" s="1"/>
  <c r="J418" i="15"/>
  <c r="K418" i="15"/>
  <c r="L418" i="15"/>
  <c r="AN418" i="15" s="1"/>
  <c r="M418" i="15"/>
  <c r="O418" i="15"/>
  <c r="N418" i="15" s="1"/>
  <c r="AF418" i="15"/>
  <c r="AG418" i="15"/>
  <c r="AH418" i="15"/>
  <c r="AI418" i="15"/>
  <c r="AK418" i="15"/>
  <c r="AL418" i="15"/>
  <c r="AM418" i="15"/>
  <c r="A419" i="15"/>
  <c r="D419" i="15"/>
  <c r="E419" i="15"/>
  <c r="F419" i="15"/>
  <c r="AO419" i="15" s="1"/>
  <c r="G419" i="15"/>
  <c r="H419" i="15"/>
  <c r="AJ419" i="15" s="1"/>
  <c r="J419" i="15"/>
  <c r="K419" i="15"/>
  <c r="L419" i="15"/>
  <c r="AN419" i="15" s="1"/>
  <c r="M419" i="15"/>
  <c r="O419" i="15"/>
  <c r="N419" i="15" s="1"/>
  <c r="AF419" i="15"/>
  <c r="AG419" i="15"/>
  <c r="AH419" i="15"/>
  <c r="AI419" i="15"/>
  <c r="AK419" i="15"/>
  <c r="AL419" i="15"/>
  <c r="AM419" i="15"/>
  <c r="A420" i="15"/>
  <c r="D420" i="15"/>
  <c r="E420" i="15"/>
  <c r="F420" i="15"/>
  <c r="G420" i="15"/>
  <c r="H420" i="15"/>
  <c r="AJ420" i="15" s="1"/>
  <c r="J420" i="15"/>
  <c r="K420" i="15"/>
  <c r="L420" i="15"/>
  <c r="AN420" i="15" s="1"/>
  <c r="M420" i="15"/>
  <c r="O420" i="15"/>
  <c r="N420" i="15" s="1"/>
  <c r="AF420" i="15"/>
  <c r="AG420" i="15"/>
  <c r="AH420" i="15"/>
  <c r="AI420" i="15"/>
  <c r="AK420" i="15"/>
  <c r="AL420" i="15"/>
  <c r="AM420" i="15"/>
  <c r="A421" i="15"/>
  <c r="D421" i="15"/>
  <c r="E421" i="15"/>
  <c r="F421" i="15"/>
  <c r="AO421" i="15" s="1"/>
  <c r="G421" i="15"/>
  <c r="H421" i="15"/>
  <c r="AJ421" i="15" s="1"/>
  <c r="J421" i="15"/>
  <c r="K421" i="15"/>
  <c r="L421" i="15"/>
  <c r="AN421" i="15" s="1"/>
  <c r="M421" i="15"/>
  <c r="O421" i="15"/>
  <c r="N421" i="15" s="1"/>
  <c r="AF421" i="15"/>
  <c r="AG421" i="15"/>
  <c r="AH421" i="15"/>
  <c r="AI421" i="15"/>
  <c r="AK421" i="15"/>
  <c r="AL421" i="15"/>
  <c r="AM421" i="15"/>
  <c r="A422" i="15"/>
  <c r="D422" i="15"/>
  <c r="E422" i="15"/>
  <c r="F422" i="15"/>
  <c r="G422" i="15"/>
  <c r="H422" i="15"/>
  <c r="AJ422" i="15" s="1"/>
  <c r="J422" i="15"/>
  <c r="K422" i="15"/>
  <c r="L422" i="15"/>
  <c r="AN422" i="15" s="1"/>
  <c r="M422" i="15"/>
  <c r="O422" i="15"/>
  <c r="N422" i="15" s="1"/>
  <c r="AF422" i="15"/>
  <c r="AG422" i="15"/>
  <c r="AH422" i="15"/>
  <c r="AI422" i="15"/>
  <c r="AK422" i="15"/>
  <c r="AL422" i="15"/>
  <c r="AM422" i="15"/>
  <c r="A423" i="15"/>
  <c r="D423" i="15"/>
  <c r="E423" i="15"/>
  <c r="F423" i="15"/>
  <c r="AO423" i="15" s="1"/>
  <c r="G423" i="15"/>
  <c r="H423" i="15"/>
  <c r="AJ423" i="15" s="1"/>
  <c r="J423" i="15"/>
  <c r="K423" i="15"/>
  <c r="L423" i="15"/>
  <c r="AN423" i="15" s="1"/>
  <c r="M423" i="15"/>
  <c r="O423" i="15"/>
  <c r="N423" i="15" s="1"/>
  <c r="AF423" i="15"/>
  <c r="AG423" i="15"/>
  <c r="AH423" i="15"/>
  <c r="AI423" i="15"/>
  <c r="AK423" i="15"/>
  <c r="AL423" i="15"/>
  <c r="AM423" i="15"/>
  <c r="A424" i="15"/>
  <c r="D424" i="15"/>
  <c r="E424" i="15"/>
  <c r="F424" i="15"/>
  <c r="G424" i="15"/>
  <c r="H424" i="15"/>
  <c r="AJ424" i="15" s="1"/>
  <c r="J424" i="15"/>
  <c r="K424" i="15"/>
  <c r="L424" i="15"/>
  <c r="AN424" i="15" s="1"/>
  <c r="M424" i="15"/>
  <c r="O424" i="15"/>
  <c r="N424" i="15" s="1"/>
  <c r="AF424" i="15"/>
  <c r="AG424" i="15"/>
  <c r="AH424" i="15"/>
  <c r="AI424" i="15"/>
  <c r="AK424" i="15"/>
  <c r="AL424" i="15"/>
  <c r="AM424" i="15"/>
  <c r="A425" i="15"/>
  <c r="D425" i="15"/>
  <c r="E425" i="15"/>
  <c r="F425" i="15"/>
  <c r="AO425" i="15" s="1"/>
  <c r="G425" i="15"/>
  <c r="H425" i="15"/>
  <c r="AJ425" i="15" s="1"/>
  <c r="J425" i="15"/>
  <c r="K425" i="15"/>
  <c r="L425" i="15"/>
  <c r="AN425" i="15" s="1"/>
  <c r="M425" i="15"/>
  <c r="O425" i="15"/>
  <c r="N425" i="15" s="1"/>
  <c r="AF425" i="15"/>
  <c r="AG425" i="15"/>
  <c r="AH425" i="15"/>
  <c r="AI425" i="15"/>
  <c r="AK425" i="15"/>
  <c r="AL425" i="15"/>
  <c r="AM425" i="15"/>
  <c r="A426" i="15"/>
  <c r="D426" i="15"/>
  <c r="E426" i="15"/>
  <c r="F426" i="15"/>
  <c r="G426" i="15"/>
  <c r="H426" i="15"/>
  <c r="AJ426" i="15" s="1"/>
  <c r="J426" i="15"/>
  <c r="K426" i="15"/>
  <c r="L426" i="15"/>
  <c r="AN426" i="15" s="1"/>
  <c r="M426" i="15"/>
  <c r="O426" i="15"/>
  <c r="N426" i="15" s="1"/>
  <c r="AF426" i="15"/>
  <c r="AG426" i="15"/>
  <c r="AH426" i="15"/>
  <c r="AI426" i="15"/>
  <c r="AK426" i="15"/>
  <c r="AL426" i="15"/>
  <c r="AM426" i="15"/>
  <c r="A427" i="15"/>
  <c r="D427" i="15"/>
  <c r="E427" i="15"/>
  <c r="F427" i="15"/>
  <c r="AO427" i="15" s="1"/>
  <c r="G427" i="15"/>
  <c r="H427" i="15"/>
  <c r="AJ427" i="15" s="1"/>
  <c r="J427" i="15"/>
  <c r="K427" i="15"/>
  <c r="L427" i="15"/>
  <c r="AN427" i="15" s="1"/>
  <c r="M427" i="15"/>
  <c r="O427" i="15"/>
  <c r="N427" i="15" s="1"/>
  <c r="AF427" i="15"/>
  <c r="AG427" i="15"/>
  <c r="AH427" i="15"/>
  <c r="AI427" i="15"/>
  <c r="AK427" i="15"/>
  <c r="AL427" i="15"/>
  <c r="AM427" i="15"/>
  <c r="A428" i="15"/>
  <c r="D428" i="15"/>
  <c r="E428" i="15"/>
  <c r="F428" i="15"/>
  <c r="G428" i="15"/>
  <c r="H428" i="15"/>
  <c r="AJ428" i="15" s="1"/>
  <c r="J428" i="15"/>
  <c r="K428" i="15"/>
  <c r="L428" i="15"/>
  <c r="AN428" i="15" s="1"/>
  <c r="M428" i="15"/>
  <c r="O428" i="15"/>
  <c r="N428" i="15" s="1"/>
  <c r="AF428" i="15"/>
  <c r="AG428" i="15"/>
  <c r="AH428" i="15"/>
  <c r="AI428" i="15"/>
  <c r="AK428" i="15"/>
  <c r="AL428" i="15"/>
  <c r="AM428" i="15"/>
  <c r="A429" i="15"/>
  <c r="D429" i="15"/>
  <c r="E429" i="15"/>
  <c r="F429" i="15"/>
  <c r="AO429" i="15" s="1"/>
  <c r="G429" i="15"/>
  <c r="H429" i="15"/>
  <c r="AJ429" i="15" s="1"/>
  <c r="J429" i="15"/>
  <c r="K429" i="15"/>
  <c r="L429" i="15"/>
  <c r="AN429" i="15" s="1"/>
  <c r="M429" i="15"/>
  <c r="O429" i="15"/>
  <c r="N429" i="15" s="1"/>
  <c r="AF429" i="15"/>
  <c r="AG429" i="15"/>
  <c r="AH429" i="15"/>
  <c r="AI429" i="15"/>
  <c r="AK429" i="15"/>
  <c r="AL429" i="15"/>
  <c r="AM429" i="15"/>
  <c r="A430" i="15"/>
  <c r="D430" i="15"/>
  <c r="E430" i="15"/>
  <c r="F430" i="15"/>
  <c r="G430" i="15"/>
  <c r="H430" i="15"/>
  <c r="AJ430" i="15" s="1"/>
  <c r="J430" i="15"/>
  <c r="K430" i="15"/>
  <c r="L430" i="15"/>
  <c r="AN430" i="15" s="1"/>
  <c r="M430" i="15"/>
  <c r="O430" i="15"/>
  <c r="N430" i="15" s="1"/>
  <c r="AF430" i="15"/>
  <c r="AG430" i="15"/>
  <c r="AH430" i="15"/>
  <c r="AI430" i="15"/>
  <c r="AK430" i="15"/>
  <c r="AL430" i="15"/>
  <c r="AM430" i="15"/>
  <c r="A431" i="15"/>
  <c r="D431" i="15"/>
  <c r="E431" i="15"/>
  <c r="F431" i="15"/>
  <c r="AO431" i="15" s="1"/>
  <c r="G431" i="15"/>
  <c r="H431" i="15"/>
  <c r="AJ431" i="15" s="1"/>
  <c r="J431" i="15"/>
  <c r="K431" i="15"/>
  <c r="L431" i="15"/>
  <c r="AN431" i="15" s="1"/>
  <c r="M431" i="15"/>
  <c r="O431" i="15"/>
  <c r="N431" i="15" s="1"/>
  <c r="AF431" i="15"/>
  <c r="AG431" i="15"/>
  <c r="AH431" i="15"/>
  <c r="AI431" i="15"/>
  <c r="AK431" i="15"/>
  <c r="AL431" i="15"/>
  <c r="AM431" i="15"/>
  <c r="A432" i="15"/>
  <c r="D432" i="15"/>
  <c r="E432" i="15"/>
  <c r="F432" i="15"/>
  <c r="G432" i="15"/>
  <c r="H432" i="15"/>
  <c r="AJ432" i="15" s="1"/>
  <c r="J432" i="15"/>
  <c r="K432" i="15"/>
  <c r="L432" i="15"/>
  <c r="AN432" i="15" s="1"/>
  <c r="M432" i="15"/>
  <c r="O432" i="15"/>
  <c r="N432" i="15" s="1"/>
  <c r="AF432" i="15"/>
  <c r="AG432" i="15"/>
  <c r="AH432" i="15"/>
  <c r="AI432" i="15"/>
  <c r="AK432" i="15"/>
  <c r="AL432" i="15"/>
  <c r="AM432" i="15"/>
  <c r="A433" i="15"/>
  <c r="D433" i="15"/>
  <c r="E433" i="15"/>
  <c r="F433" i="15"/>
  <c r="AO433" i="15" s="1"/>
  <c r="G433" i="15"/>
  <c r="H433" i="15"/>
  <c r="AJ433" i="15" s="1"/>
  <c r="J433" i="15"/>
  <c r="K433" i="15"/>
  <c r="L433" i="15"/>
  <c r="AN433" i="15" s="1"/>
  <c r="M433" i="15"/>
  <c r="O433" i="15"/>
  <c r="N433" i="15" s="1"/>
  <c r="AF433" i="15"/>
  <c r="AG433" i="15"/>
  <c r="AH433" i="15"/>
  <c r="AI433" i="15"/>
  <c r="AK433" i="15"/>
  <c r="AL433" i="15"/>
  <c r="AM433" i="15"/>
  <c r="A434" i="15"/>
  <c r="D434" i="15"/>
  <c r="E434" i="15"/>
  <c r="F434" i="15"/>
  <c r="G434" i="15"/>
  <c r="H434" i="15"/>
  <c r="AJ434" i="15" s="1"/>
  <c r="J434" i="15"/>
  <c r="K434" i="15"/>
  <c r="L434" i="15"/>
  <c r="AN434" i="15" s="1"/>
  <c r="M434" i="15"/>
  <c r="O434" i="15"/>
  <c r="N434" i="15" s="1"/>
  <c r="AF434" i="15"/>
  <c r="AG434" i="15"/>
  <c r="AH434" i="15"/>
  <c r="AI434" i="15"/>
  <c r="AK434" i="15"/>
  <c r="AL434" i="15"/>
  <c r="AM434" i="15"/>
  <c r="A435" i="15"/>
  <c r="D435" i="15"/>
  <c r="E435" i="15"/>
  <c r="F435" i="15"/>
  <c r="AO435" i="15" s="1"/>
  <c r="G435" i="15"/>
  <c r="H435" i="15"/>
  <c r="AJ435" i="15" s="1"/>
  <c r="J435" i="15"/>
  <c r="K435" i="15"/>
  <c r="L435" i="15"/>
  <c r="AN435" i="15" s="1"/>
  <c r="M435" i="15"/>
  <c r="O435" i="15"/>
  <c r="N435" i="15" s="1"/>
  <c r="AF435" i="15"/>
  <c r="AG435" i="15"/>
  <c r="AH435" i="15"/>
  <c r="AI435" i="15"/>
  <c r="AK435" i="15"/>
  <c r="AL435" i="15"/>
  <c r="AM435" i="15"/>
  <c r="A436" i="15"/>
  <c r="D436" i="15"/>
  <c r="E436" i="15"/>
  <c r="F436" i="15"/>
  <c r="G436" i="15"/>
  <c r="H436" i="15"/>
  <c r="AJ436" i="15" s="1"/>
  <c r="J436" i="15"/>
  <c r="K436" i="15"/>
  <c r="L436" i="15"/>
  <c r="AN436" i="15" s="1"/>
  <c r="M436" i="15"/>
  <c r="O436" i="15"/>
  <c r="N436" i="15" s="1"/>
  <c r="AF436" i="15"/>
  <c r="AG436" i="15"/>
  <c r="AH436" i="15"/>
  <c r="AI436" i="15"/>
  <c r="AK436" i="15"/>
  <c r="AL436" i="15"/>
  <c r="AM436" i="15"/>
  <c r="A437" i="15"/>
  <c r="D437" i="15"/>
  <c r="E437" i="15"/>
  <c r="F437" i="15"/>
  <c r="AO437" i="15" s="1"/>
  <c r="G437" i="15"/>
  <c r="H437" i="15"/>
  <c r="AJ437" i="15" s="1"/>
  <c r="J437" i="15"/>
  <c r="K437" i="15"/>
  <c r="L437" i="15"/>
  <c r="AN437" i="15" s="1"/>
  <c r="M437" i="15"/>
  <c r="O437" i="15"/>
  <c r="N437" i="15" s="1"/>
  <c r="AF437" i="15"/>
  <c r="AG437" i="15"/>
  <c r="AH437" i="15"/>
  <c r="AI437" i="15"/>
  <c r="AK437" i="15"/>
  <c r="AL437" i="15"/>
  <c r="AM437" i="15"/>
  <c r="A438" i="15"/>
  <c r="D438" i="15"/>
  <c r="E438" i="15"/>
  <c r="F438" i="15"/>
  <c r="G438" i="15"/>
  <c r="H438" i="15"/>
  <c r="AJ438" i="15" s="1"/>
  <c r="J438" i="15"/>
  <c r="K438" i="15"/>
  <c r="L438" i="15"/>
  <c r="AN438" i="15" s="1"/>
  <c r="M438" i="15"/>
  <c r="O438" i="15"/>
  <c r="N438" i="15" s="1"/>
  <c r="AF438" i="15"/>
  <c r="AG438" i="15"/>
  <c r="AH438" i="15"/>
  <c r="AI438" i="15"/>
  <c r="AK438" i="15"/>
  <c r="AL438" i="15"/>
  <c r="AM438" i="15"/>
  <c r="A439" i="15"/>
  <c r="D439" i="15"/>
  <c r="E439" i="15"/>
  <c r="F439" i="15"/>
  <c r="AO439" i="15" s="1"/>
  <c r="G439" i="15"/>
  <c r="H439" i="15"/>
  <c r="AJ439" i="15" s="1"/>
  <c r="J439" i="15"/>
  <c r="K439" i="15"/>
  <c r="L439" i="15"/>
  <c r="AN439" i="15" s="1"/>
  <c r="M439" i="15"/>
  <c r="O439" i="15"/>
  <c r="N439" i="15" s="1"/>
  <c r="AF439" i="15"/>
  <c r="AG439" i="15"/>
  <c r="AH439" i="15"/>
  <c r="AI439" i="15"/>
  <c r="AK439" i="15"/>
  <c r="AL439" i="15"/>
  <c r="AM439" i="15"/>
  <c r="A440" i="15"/>
  <c r="D440" i="15"/>
  <c r="E440" i="15"/>
  <c r="F440" i="15"/>
  <c r="G440" i="15"/>
  <c r="H440" i="15"/>
  <c r="AJ440" i="15" s="1"/>
  <c r="J440" i="15"/>
  <c r="K440" i="15"/>
  <c r="L440" i="15"/>
  <c r="AN440" i="15" s="1"/>
  <c r="M440" i="15"/>
  <c r="O440" i="15"/>
  <c r="N440" i="15" s="1"/>
  <c r="AF440" i="15"/>
  <c r="AG440" i="15"/>
  <c r="AH440" i="15"/>
  <c r="AI440" i="15"/>
  <c r="AK440" i="15"/>
  <c r="AL440" i="15"/>
  <c r="AM440" i="15"/>
  <c r="A441" i="15"/>
  <c r="D441" i="15"/>
  <c r="E441" i="15"/>
  <c r="F441" i="15"/>
  <c r="AO441" i="15" s="1"/>
  <c r="G441" i="15"/>
  <c r="H441" i="15"/>
  <c r="AJ441" i="15" s="1"/>
  <c r="J441" i="15"/>
  <c r="K441" i="15"/>
  <c r="L441" i="15"/>
  <c r="AN441" i="15" s="1"/>
  <c r="M441" i="15"/>
  <c r="AG441" i="15"/>
  <c r="AH441" i="15"/>
  <c r="AI441" i="15"/>
  <c r="AK441" i="15"/>
  <c r="AL441" i="15"/>
  <c r="AM441" i="15"/>
  <c r="A442" i="15"/>
  <c r="D442" i="15"/>
  <c r="E442" i="15"/>
  <c r="F442" i="15"/>
  <c r="G442" i="15"/>
  <c r="H442" i="15"/>
  <c r="AJ442" i="15" s="1"/>
  <c r="J442" i="15"/>
  <c r="K442" i="15"/>
  <c r="L442" i="15"/>
  <c r="AN442" i="15" s="1"/>
  <c r="M442" i="15"/>
  <c r="O442" i="15"/>
  <c r="N442" i="15" s="1"/>
  <c r="AF442" i="15"/>
  <c r="AG442" i="15"/>
  <c r="AH442" i="15"/>
  <c r="AI442" i="15"/>
  <c r="AK442" i="15"/>
  <c r="AL442" i="15"/>
  <c r="AM442" i="15"/>
  <c r="A443" i="15"/>
  <c r="D443" i="15"/>
  <c r="E443" i="15"/>
  <c r="F443" i="15"/>
  <c r="AO443" i="15" s="1"/>
  <c r="G443" i="15"/>
  <c r="H443" i="15"/>
  <c r="AJ443" i="15" s="1"/>
  <c r="J443" i="15"/>
  <c r="K443" i="15"/>
  <c r="L443" i="15"/>
  <c r="AN443" i="15" s="1"/>
  <c r="M443" i="15"/>
  <c r="O443" i="15"/>
  <c r="N443" i="15" s="1"/>
  <c r="AF443" i="15"/>
  <c r="AG443" i="15"/>
  <c r="AH443" i="15"/>
  <c r="AI443" i="15"/>
  <c r="AK443" i="15"/>
  <c r="AL443" i="15"/>
  <c r="AM443" i="15"/>
  <c r="A444" i="15"/>
  <c r="D444" i="15"/>
  <c r="E444" i="15"/>
  <c r="F444" i="15"/>
  <c r="G444" i="15"/>
  <c r="H444" i="15"/>
  <c r="AJ444" i="15" s="1"/>
  <c r="J444" i="15"/>
  <c r="K444" i="15"/>
  <c r="L444" i="15"/>
  <c r="AN444" i="15" s="1"/>
  <c r="M444" i="15"/>
  <c r="O444" i="15"/>
  <c r="N444" i="15" s="1"/>
  <c r="AF444" i="15"/>
  <c r="AG444" i="15"/>
  <c r="AH444" i="15"/>
  <c r="AI444" i="15"/>
  <c r="AK444" i="15"/>
  <c r="AL444" i="15"/>
  <c r="AM444" i="15"/>
  <c r="A445" i="15"/>
  <c r="D445" i="15"/>
  <c r="E445" i="15"/>
  <c r="F445" i="15"/>
  <c r="AO445" i="15" s="1"/>
  <c r="G445" i="15"/>
  <c r="H445" i="15"/>
  <c r="AJ445" i="15" s="1"/>
  <c r="J445" i="15"/>
  <c r="K445" i="15"/>
  <c r="L445" i="15"/>
  <c r="AN445" i="15" s="1"/>
  <c r="M445" i="15"/>
  <c r="O445" i="15"/>
  <c r="N445" i="15" s="1"/>
  <c r="AG445" i="15"/>
  <c r="AH445" i="15"/>
  <c r="AI445" i="15"/>
  <c r="AK445" i="15"/>
  <c r="AL445" i="15"/>
  <c r="AM445" i="15"/>
  <c r="A446" i="15"/>
  <c r="D446" i="15"/>
  <c r="E446" i="15"/>
  <c r="F446" i="15"/>
  <c r="AF446" i="15" s="1"/>
  <c r="G446" i="15"/>
  <c r="H446" i="15"/>
  <c r="AJ446" i="15" s="1"/>
  <c r="J446" i="15"/>
  <c r="K446" i="15"/>
  <c r="L446" i="15"/>
  <c r="AN446" i="15" s="1"/>
  <c r="M446" i="15"/>
  <c r="O446" i="15"/>
  <c r="N446" i="15" s="1"/>
  <c r="AG446" i="15"/>
  <c r="AH446" i="15"/>
  <c r="AI446" i="15"/>
  <c r="AK446" i="15"/>
  <c r="AL446" i="15"/>
  <c r="AM446" i="15"/>
  <c r="A447" i="15"/>
  <c r="D447" i="15"/>
  <c r="E447" i="15"/>
  <c r="F447" i="15"/>
  <c r="AO447" i="15" s="1"/>
  <c r="G447" i="15"/>
  <c r="H447" i="15"/>
  <c r="AJ447" i="15" s="1"/>
  <c r="J447" i="15"/>
  <c r="K447" i="15"/>
  <c r="L447" i="15"/>
  <c r="AN447" i="15" s="1"/>
  <c r="M447" i="15"/>
  <c r="O447" i="15"/>
  <c r="N447" i="15" s="1"/>
  <c r="AG447" i="15"/>
  <c r="AH447" i="15"/>
  <c r="AI447" i="15"/>
  <c r="AK447" i="15"/>
  <c r="AL447" i="15"/>
  <c r="AM447" i="15"/>
  <c r="A448" i="15"/>
  <c r="D448" i="15"/>
  <c r="E448" i="15"/>
  <c r="F448" i="15"/>
  <c r="G448" i="15"/>
  <c r="H448" i="15"/>
  <c r="AJ448" i="15" s="1"/>
  <c r="J448" i="15"/>
  <c r="K448" i="15"/>
  <c r="L448" i="15"/>
  <c r="AN448" i="15" s="1"/>
  <c r="M448" i="15"/>
  <c r="O448" i="15"/>
  <c r="N448" i="15" s="1"/>
  <c r="AF448" i="15"/>
  <c r="AG448" i="15"/>
  <c r="AH448" i="15"/>
  <c r="AI448" i="15"/>
  <c r="AK448" i="15"/>
  <c r="AL448" i="15"/>
  <c r="AM448" i="15"/>
  <c r="A463" i="15"/>
  <c r="D463" i="15"/>
  <c r="E463" i="15"/>
  <c r="F463" i="15"/>
  <c r="AO463" i="15" s="1"/>
  <c r="G463" i="15"/>
  <c r="H463" i="15"/>
  <c r="AJ463" i="15" s="1"/>
  <c r="J463" i="15"/>
  <c r="K463" i="15"/>
  <c r="L463" i="15"/>
  <c r="AN463" i="15" s="1"/>
  <c r="M463" i="15"/>
  <c r="O463" i="15"/>
  <c r="N463" i="15" s="1"/>
  <c r="AF463" i="15"/>
  <c r="AG463" i="15"/>
  <c r="AH463" i="15"/>
  <c r="AI463" i="15"/>
  <c r="AK463" i="15"/>
  <c r="AL463" i="15"/>
  <c r="AM463" i="15"/>
  <c r="A449" i="15"/>
  <c r="D449" i="15"/>
  <c r="E449" i="15"/>
  <c r="F449" i="15"/>
  <c r="G449" i="15"/>
  <c r="H449" i="15"/>
  <c r="AJ449" i="15" s="1"/>
  <c r="J449" i="15"/>
  <c r="K449" i="15"/>
  <c r="L449" i="15"/>
  <c r="AN449" i="15" s="1"/>
  <c r="M449" i="15"/>
  <c r="O449" i="15"/>
  <c r="N449" i="15" s="1"/>
  <c r="AF449" i="15"/>
  <c r="AG449" i="15"/>
  <c r="AH449" i="15"/>
  <c r="AI449" i="15"/>
  <c r="AK449" i="15"/>
  <c r="AL449" i="15"/>
  <c r="AM449" i="15"/>
  <c r="A33" i="15"/>
  <c r="D33" i="15"/>
  <c r="E33" i="15"/>
  <c r="F33" i="15"/>
  <c r="AO33" i="15" s="1"/>
  <c r="G33" i="15"/>
  <c r="H33" i="15"/>
  <c r="AJ33" i="15" s="1"/>
  <c r="J33" i="15"/>
  <c r="K33" i="15"/>
  <c r="L33" i="15"/>
  <c r="AN33" i="15" s="1"/>
  <c r="M33" i="15"/>
  <c r="O33" i="15"/>
  <c r="N33" i="15" s="1"/>
  <c r="AF33" i="15"/>
  <c r="AG33" i="15"/>
  <c r="AH33" i="15"/>
  <c r="AI33" i="15"/>
  <c r="AK33" i="15"/>
  <c r="AL33" i="15"/>
  <c r="AM33" i="15"/>
  <c r="A450" i="15"/>
  <c r="D450" i="15"/>
  <c r="E450" i="15"/>
  <c r="F450" i="15"/>
  <c r="G450" i="15"/>
  <c r="H450" i="15"/>
  <c r="AJ450" i="15" s="1"/>
  <c r="J450" i="15"/>
  <c r="K450" i="15"/>
  <c r="L450" i="15"/>
  <c r="AN450" i="15" s="1"/>
  <c r="M450" i="15"/>
  <c r="N450" i="15"/>
  <c r="AF450" i="15"/>
  <c r="AG450" i="15"/>
  <c r="AH450" i="15"/>
  <c r="AI450" i="15"/>
  <c r="AK450" i="15"/>
  <c r="AL450" i="15"/>
  <c r="AM450" i="15"/>
  <c r="A451" i="15"/>
  <c r="D451" i="15"/>
  <c r="E451" i="15"/>
  <c r="F451" i="15"/>
  <c r="AO451" i="15" s="1"/>
  <c r="G451" i="15"/>
  <c r="H451" i="15"/>
  <c r="AJ451" i="15" s="1"/>
  <c r="J451" i="15"/>
  <c r="K451" i="15"/>
  <c r="L451" i="15"/>
  <c r="AN451" i="15" s="1"/>
  <c r="M451" i="15"/>
  <c r="O451" i="15"/>
  <c r="N451" i="15" s="1"/>
  <c r="AF451" i="15"/>
  <c r="AG451" i="15"/>
  <c r="AH451" i="15"/>
  <c r="AI451" i="15"/>
  <c r="AK451" i="15"/>
  <c r="AL451" i="15"/>
  <c r="AM451" i="15"/>
  <c r="A452" i="15"/>
  <c r="D452" i="15"/>
  <c r="E452" i="15"/>
  <c r="F452" i="15"/>
  <c r="G452" i="15"/>
  <c r="H452" i="15"/>
  <c r="AJ452" i="15" s="1"/>
  <c r="J452" i="15"/>
  <c r="K452" i="15"/>
  <c r="L452" i="15"/>
  <c r="AN452" i="15" s="1"/>
  <c r="M452" i="15"/>
  <c r="O452" i="15"/>
  <c r="N452" i="15" s="1"/>
  <c r="AF452" i="15"/>
  <c r="AG452" i="15"/>
  <c r="AH452" i="15"/>
  <c r="AI452" i="15"/>
  <c r="AK452" i="15"/>
  <c r="AL452" i="15"/>
  <c r="AM452" i="15"/>
  <c r="A453" i="15"/>
  <c r="D453" i="15"/>
  <c r="E453" i="15"/>
  <c r="F453" i="15"/>
  <c r="AO453" i="15" s="1"/>
  <c r="G453" i="15"/>
  <c r="H453" i="15"/>
  <c r="AJ453" i="15" s="1"/>
  <c r="J453" i="15"/>
  <c r="K453" i="15"/>
  <c r="L453" i="15"/>
  <c r="AN453" i="15" s="1"/>
  <c r="M453" i="15"/>
  <c r="O453" i="15"/>
  <c r="N453" i="15" s="1"/>
  <c r="AF453" i="15"/>
  <c r="AG453" i="15"/>
  <c r="AH453" i="15"/>
  <c r="AI453" i="15"/>
  <c r="AK453" i="15"/>
  <c r="AL453" i="15"/>
  <c r="AM453" i="15"/>
  <c r="A454" i="15"/>
  <c r="D454" i="15"/>
  <c r="E454" i="15"/>
  <c r="F454" i="15"/>
  <c r="G454" i="15"/>
  <c r="H454" i="15"/>
  <c r="AJ454" i="15" s="1"/>
  <c r="J454" i="15"/>
  <c r="K454" i="15"/>
  <c r="L454" i="15"/>
  <c r="AN454" i="15" s="1"/>
  <c r="M454" i="15"/>
  <c r="O454" i="15"/>
  <c r="N454" i="15" s="1"/>
  <c r="AF454" i="15"/>
  <c r="AG454" i="15"/>
  <c r="AH454" i="15"/>
  <c r="AI454" i="15"/>
  <c r="AK454" i="15"/>
  <c r="AL454" i="15"/>
  <c r="AM454" i="15"/>
  <c r="A455" i="15"/>
  <c r="D455" i="15"/>
  <c r="E455" i="15"/>
  <c r="F455" i="15"/>
  <c r="AO455" i="15" s="1"/>
  <c r="G455" i="15"/>
  <c r="H455" i="15"/>
  <c r="AJ455" i="15" s="1"/>
  <c r="J455" i="15"/>
  <c r="K455" i="15"/>
  <c r="L455" i="15"/>
  <c r="AN455" i="15" s="1"/>
  <c r="M455" i="15"/>
  <c r="O455" i="15"/>
  <c r="N455" i="15" s="1"/>
  <c r="AF455" i="15"/>
  <c r="AG455" i="15"/>
  <c r="AH455" i="15"/>
  <c r="AI455" i="15"/>
  <c r="AK455" i="15"/>
  <c r="AL455" i="15"/>
  <c r="AM455" i="15"/>
  <c r="A456" i="15"/>
  <c r="D456" i="15"/>
  <c r="E456" i="15"/>
  <c r="F456" i="15"/>
  <c r="G456" i="15"/>
  <c r="H456" i="15"/>
  <c r="AJ456" i="15" s="1"/>
  <c r="J456" i="15"/>
  <c r="K456" i="15"/>
  <c r="L456" i="15"/>
  <c r="AN456" i="15" s="1"/>
  <c r="M456" i="15"/>
  <c r="O456" i="15"/>
  <c r="N456" i="15" s="1"/>
  <c r="AF456" i="15"/>
  <c r="AG456" i="15"/>
  <c r="AH456" i="15"/>
  <c r="AI456" i="15"/>
  <c r="AK456" i="15"/>
  <c r="AL456" i="15"/>
  <c r="AM456" i="15"/>
  <c r="A457" i="15"/>
  <c r="D457" i="15"/>
  <c r="E457" i="15"/>
  <c r="F457" i="15"/>
  <c r="AO457" i="15" s="1"/>
  <c r="G457" i="15"/>
  <c r="H457" i="15"/>
  <c r="AJ457" i="15" s="1"/>
  <c r="J457" i="15"/>
  <c r="K457" i="15"/>
  <c r="L457" i="15"/>
  <c r="AN457" i="15" s="1"/>
  <c r="M457" i="15"/>
  <c r="O457" i="15"/>
  <c r="N457" i="15" s="1"/>
  <c r="AF457" i="15"/>
  <c r="AG457" i="15"/>
  <c r="AH457" i="15"/>
  <c r="AI457" i="15"/>
  <c r="AK457" i="15"/>
  <c r="AL457" i="15"/>
  <c r="AM457" i="15"/>
  <c r="A458" i="15"/>
  <c r="D458" i="15"/>
  <c r="E458" i="15"/>
  <c r="F458" i="15"/>
  <c r="G458" i="15"/>
  <c r="H458" i="15"/>
  <c r="AJ458" i="15" s="1"/>
  <c r="J458" i="15"/>
  <c r="K458" i="15"/>
  <c r="L458" i="15"/>
  <c r="AN458" i="15" s="1"/>
  <c r="M458" i="15"/>
  <c r="O458" i="15"/>
  <c r="N458" i="15" s="1"/>
  <c r="AF458" i="15"/>
  <c r="AG458" i="15"/>
  <c r="AH458" i="15"/>
  <c r="AI458" i="15"/>
  <c r="AK458" i="15"/>
  <c r="AL458" i="15"/>
  <c r="AM458" i="15"/>
  <c r="A459" i="15"/>
  <c r="D459" i="15"/>
  <c r="E459" i="15"/>
  <c r="F459" i="15"/>
  <c r="AO459" i="15" s="1"/>
  <c r="G459" i="15"/>
  <c r="H459" i="15"/>
  <c r="AJ459" i="15" s="1"/>
  <c r="J459" i="15"/>
  <c r="K459" i="15"/>
  <c r="L459" i="15"/>
  <c r="AN459" i="15" s="1"/>
  <c r="M459" i="15"/>
  <c r="O459" i="15"/>
  <c r="N459" i="15" s="1"/>
  <c r="AF459" i="15"/>
  <c r="AG459" i="15"/>
  <c r="AH459" i="15"/>
  <c r="AI459" i="15"/>
  <c r="AK459" i="15"/>
  <c r="AL459" i="15"/>
  <c r="AM459" i="15"/>
  <c r="A460" i="15"/>
  <c r="D460" i="15"/>
  <c r="E460" i="15"/>
  <c r="F460" i="15"/>
  <c r="G460" i="15"/>
  <c r="H460" i="15"/>
  <c r="AJ460" i="15" s="1"/>
  <c r="J460" i="15"/>
  <c r="K460" i="15"/>
  <c r="L460" i="15"/>
  <c r="AN460" i="15" s="1"/>
  <c r="M460" i="15"/>
  <c r="O460" i="15"/>
  <c r="AF460" i="15"/>
  <c r="AG460" i="15"/>
  <c r="AH460" i="15"/>
  <c r="AI460" i="15"/>
  <c r="AK460" i="15"/>
  <c r="AL460" i="15"/>
  <c r="AM460" i="15"/>
  <c r="A461" i="15"/>
  <c r="D461" i="15"/>
  <c r="E461" i="15"/>
  <c r="F461" i="15"/>
  <c r="AO461" i="15" s="1"/>
  <c r="G461" i="15"/>
  <c r="H461" i="15"/>
  <c r="AJ461" i="15" s="1"/>
  <c r="J461" i="15"/>
  <c r="K461" i="15"/>
  <c r="L461" i="15"/>
  <c r="AN461" i="15" s="1"/>
  <c r="M461" i="15"/>
  <c r="O461" i="15"/>
  <c r="N461" i="15" s="1"/>
  <c r="AF461" i="15"/>
  <c r="AG461" i="15"/>
  <c r="AH461" i="15"/>
  <c r="AI461" i="15"/>
  <c r="AK461" i="15"/>
  <c r="AL461" i="15"/>
  <c r="AM461" i="15"/>
  <c r="A467" i="15"/>
  <c r="D467" i="15"/>
  <c r="E467" i="15"/>
  <c r="F467" i="15"/>
  <c r="G467" i="15"/>
  <c r="H467" i="15"/>
  <c r="AJ467" i="15" s="1"/>
  <c r="J467" i="15"/>
  <c r="K467" i="15"/>
  <c r="L467" i="15"/>
  <c r="AN467" i="15" s="1"/>
  <c r="M467" i="15"/>
  <c r="O467" i="15"/>
  <c r="AF467" i="15"/>
  <c r="AG467" i="15"/>
  <c r="AH467" i="15"/>
  <c r="AI467" i="15"/>
  <c r="AK467" i="15"/>
  <c r="AL467" i="15"/>
  <c r="AM467" i="15"/>
  <c r="A468" i="15"/>
  <c r="D468" i="15"/>
  <c r="E468" i="15"/>
  <c r="F468" i="15"/>
  <c r="AO468" i="15" s="1"/>
  <c r="G468" i="15"/>
  <c r="H468" i="15"/>
  <c r="AJ468" i="15" s="1"/>
  <c r="J468" i="15"/>
  <c r="K468" i="15"/>
  <c r="L468" i="15"/>
  <c r="AN468" i="15" s="1"/>
  <c r="M468" i="15"/>
  <c r="O468" i="15"/>
  <c r="N468" i="15" s="1"/>
  <c r="AF468" i="15"/>
  <c r="AG468" i="15"/>
  <c r="AH468" i="15"/>
  <c r="AI468" i="15"/>
  <c r="AK468" i="15"/>
  <c r="AL468" i="15"/>
  <c r="AM468" i="15"/>
  <c r="A469" i="15"/>
  <c r="D469" i="15"/>
  <c r="E469" i="15"/>
  <c r="F469" i="15"/>
  <c r="G469" i="15"/>
  <c r="H469" i="15"/>
  <c r="AJ469" i="15" s="1"/>
  <c r="J469" i="15"/>
  <c r="K469" i="15"/>
  <c r="L469" i="15"/>
  <c r="AN469" i="15" s="1"/>
  <c r="M469" i="15"/>
  <c r="O469" i="15"/>
  <c r="AF469" i="15"/>
  <c r="AG469" i="15"/>
  <c r="AH469" i="15"/>
  <c r="AI469" i="15"/>
  <c r="AK469" i="15"/>
  <c r="AL469" i="15"/>
  <c r="AM469" i="15"/>
  <c r="A470" i="15"/>
  <c r="D470" i="15"/>
  <c r="E470" i="15"/>
  <c r="F470" i="15"/>
  <c r="AO470" i="15" s="1"/>
  <c r="G470" i="15"/>
  <c r="H470" i="15"/>
  <c r="AJ470" i="15" s="1"/>
  <c r="J470" i="15"/>
  <c r="K470" i="15"/>
  <c r="L470" i="15"/>
  <c r="AN470" i="15" s="1"/>
  <c r="M470" i="15"/>
  <c r="O470" i="15"/>
  <c r="N470" i="15" s="1"/>
  <c r="AG470" i="15"/>
  <c r="AH470" i="15"/>
  <c r="AI470" i="15"/>
  <c r="AK470" i="15"/>
  <c r="AL470" i="15"/>
  <c r="AM470" i="15"/>
  <c r="A471" i="15"/>
  <c r="D471" i="15"/>
  <c r="E471" i="15"/>
  <c r="F471" i="15"/>
  <c r="G471" i="15"/>
  <c r="H471" i="15"/>
  <c r="AJ471" i="15" s="1"/>
  <c r="J471" i="15"/>
  <c r="K471" i="15"/>
  <c r="L471" i="15"/>
  <c r="AN471" i="15" s="1"/>
  <c r="M471" i="15"/>
  <c r="O471" i="15"/>
  <c r="AF471" i="15"/>
  <c r="AG471" i="15"/>
  <c r="AH471" i="15"/>
  <c r="AI471" i="15"/>
  <c r="AK471" i="15"/>
  <c r="AL471" i="15"/>
  <c r="AM471" i="15"/>
  <c r="A472" i="15"/>
  <c r="D472" i="15"/>
  <c r="E472" i="15"/>
  <c r="F472" i="15"/>
  <c r="AO472" i="15" s="1"/>
  <c r="G472" i="15"/>
  <c r="H472" i="15"/>
  <c r="AJ472" i="15" s="1"/>
  <c r="J472" i="15"/>
  <c r="K472" i="15"/>
  <c r="L472" i="15"/>
  <c r="AN472" i="15" s="1"/>
  <c r="M472" i="15"/>
  <c r="O472" i="15"/>
  <c r="N472" i="15" s="1"/>
  <c r="AF472" i="15"/>
  <c r="AG472" i="15"/>
  <c r="AH472" i="15"/>
  <c r="AI472" i="15"/>
  <c r="AK472" i="15"/>
  <c r="AL472" i="15"/>
  <c r="AM472" i="15"/>
  <c r="A473" i="15"/>
  <c r="D473" i="15"/>
  <c r="E473" i="15"/>
  <c r="F473" i="15"/>
  <c r="G473" i="15"/>
  <c r="H473" i="15"/>
  <c r="AJ473" i="15" s="1"/>
  <c r="J473" i="15"/>
  <c r="K473" i="15"/>
  <c r="L473" i="15"/>
  <c r="AN473" i="15" s="1"/>
  <c r="M473" i="15"/>
  <c r="O473" i="15"/>
  <c r="AF473" i="15"/>
  <c r="AG473" i="15"/>
  <c r="AH473" i="15"/>
  <c r="AI473" i="15"/>
  <c r="AK473" i="15"/>
  <c r="AL473" i="15"/>
  <c r="AM473" i="15"/>
  <c r="A474" i="15"/>
  <c r="D474" i="15"/>
  <c r="E474" i="15"/>
  <c r="F474" i="15"/>
  <c r="AO474" i="15" s="1"/>
  <c r="G474" i="15"/>
  <c r="H474" i="15"/>
  <c r="AJ474" i="15" s="1"/>
  <c r="J474" i="15"/>
  <c r="K474" i="15"/>
  <c r="L474" i="15"/>
  <c r="AN474" i="15" s="1"/>
  <c r="M474" i="15"/>
  <c r="O474" i="15"/>
  <c r="N474" i="15" s="1"/>
  <c r="AF474" i="15"/>
  <c r="AG474" i="15"/>
  <c r="AH474" i="15"/>
  <c r="AI474" i="15"/>
  <c r="AK474" i="15"/>
  <c r="AL474" i="15"/>
  <c r="AM474" i="15"/>
  <c r="A475" i="15"/>
  <c r="D475" i="15"/>
  <c r="E475" i="15"/>
  <c r="F475" i="15"/>
  <c r="G475" i="15"/>
  <c r="H475" i="15"/>
  <c r="AJ475" i="15" s="1"/>
  <c r="J475" i="15"/>
  <c r="K475" i="15"/>
  <c r="L475" i="15"/>
  <c r="AN475" i="15" s="1"/>
  <c r="M475" i="15"/>
  <c r="O475" i="15"/>
  <c r="AF475" i="15"/>
  <c r="AG475" i="15"/>
  <c r="AH475" i="15"/>
  <c r="AI475" i="15"/>
  <c r="AK475" i="15"/>
  <c r="AL475" i="15"/>
  <c r="AM475" i="15"/>
  <c r="A476" i="15"/>
  <c r="D476" i="15"/>
  <c r="E476" i="15"/>
  <c r="F476" i="15"/>
  <c r="AO476" i="15" s="1"/>
  <c r="G476" i="15"/>
  <c r="H476" i="15"/>
  <c r="AJ476" i="15" s="1"/>
  <c r="J476" i="15"/>
  <c r="K476" i="15"/>
  <c r="L476" i="15"/>
  <c r="AN476" i="15" s="1"/>
  <c r="M476" i="15"/>
  <c r="O476" i="15"/>
  <c r="N476" i="15" s="1"/>
  <c r="AF476" i="15"/>
  <c r="AG476" i="15"/>
  <c r="AH476" i="15"/>
  <c r="AI476" i="15"/>
  <c r="AK476" i="15"/>
  <c r="AL476" i="15"/>
  <c r="AM476" i="15"/>
  <c r="A477" i="15"/>
  <c r="D477" i="15"/>
  <c r="E477" i="15"/>
  <c r="F477" i="15"/>
  <c r="G477" i="15"/>
  <c r="H477" i="15"/>
  <c r="AJ477" i="15" s="1"/>
  <c r="J477" i="15"/>
  <c r="K477" i="15"/>
  <c r="L477" i="15"/>
  <c r="AN477" i="15" s="1"/>
  <c r="M477" i="15"/>
  <c r="O477" i="15"/>
  <c r="AF477" i="15"/>
  <c r="AG477" i="15"/>
  <c r="AH477" i="15"/>
  <c r="AI477" i="15"/>
  <c r="AK477" i="15"/>
  <c r="AL477" i="15"/>
  <c r="AM477" i="15"/>
  <c r="A478" i="15"/>
  <c r="D478" i="15"/>
  <c r="E478" i="15"/>
  <c r="F478" i="15"/>
  <c r="AO478" i="15" s="1"/>
  <c r="G478" i="15"/>
  <c r="H478" i="15"/>
  <c r="AJ478" i="15" s="1"/>
  <c r="J478" i="15"/>
  <c r="K478" i="15"/>
  <c r="L478" i="15"/>
  <c r="AN478" i="15" s="1"/>
  <c r="M478" i="15"/>
  <c r="O478" i="15"/>
  <c r="N478" i="15" s="1"/>
  <c r="AF478" i="15"/>
  <c r="AG478" i="15"/>
  <c r="AH478" i="15"/>
  <c r="AI478" i="15"/>
  <c r="AK478" i="15"/>
  <c r="AL478" i="15"/>
  <c r="AM478" i="15"/>
  <c r="A479" i="15"/>
  <c r="D479" i="15"/>
  <c r="E479" i="15"/>
  <c r="F479" i="15"/>
  <c r="G479" i="15"/>
  <c r="H479" i="15"/>
  <c r="AJ479" i="15" s="1"/>
  <c r="J479" i="15"/>
  <c r="K479" i="15"/>
  <c r="L479" i="15"/>
  <c r="AN479" i="15" s="1"/>
  <c r="M479" i="15"/>
  <c r="O479" i="15"/>
  <c r="AF479" i="15"/>
  <c r="AG479" i="15"/>
  <c r="AH479" i="15"/>
  <c r="AI479" i="15"/>
  <c r="AK479" i="15"/>
  <c r="AL479" i="15"/>
  <c r="AM479" i="15"/>
  <c r="A480" i="15"/>
  <c r="D480" i="15"/>
  <c r="E480" i="15"/>
  <c r="F480" i="15"/>
  <c r="AO480" i="15" s="1"/>
  <c r="G480" i="15"/>
  <c r="H480" i="15"/>
  <c r="AJ480" i="15" s="1"/>
  <c r="J480" i="15"/>
  <c r="K480" i="15"/>
  <c r="L480" i="15"/>
  <c r="AN480" i="15" s="1"/>
  <c r="M480" i="15"/>
  <c r="O480" i="15"/>
  <c r="N480" i="15" s="1"/>
  <c r="AF480" i="15"/>
  <c r="AG480" i="15"/>
  <c r="AH480" i="15"/>
  <c r="AI480" i="15"/>
  <c r="AK480" i="15"/>
  <c r="AL480" i="15"/>
  <c r="AM480" i="15"/>
  <c r="A481" i="15"/>
  <c r="D481" i="15"/>
  <c r="E481" i="15"/>
  <c r="F481" i="15"/>
  <c r="G481" i="15"/>
  <c r="H481" i="15"/>
  <c r="AJ481" i="15" s="1"/>
  <c r="J481" i="15"/>
  <c r="K481" i="15"/>
  <c r="L481" i="15"/>
  <c r="AN481" i="15" s="1"/>
  <c r="M481" i="15"/>
  <c r="O481" i="15"/>
  <c r="AF481" i="15"/>
  <c r="AG481" i="15"/>
  <c r="AH481" i="15"/>
  <c r="AI481" i="15"/>
  <c r="AK481" i="15"/>
  <c r="AL481" i="15"/>
  <c r="AM481" i="15"/>
  <c r="A482" i="15"/>
  <c r="D482" i="15"/>
  <c r="E482" i="15"/>
  <c r="F482" i="15"/>
  <c r="AO482" i="15" s="1"/>
  <c r="G482" i="15"/>
  <c r="H482" i="15"/>
  <c r="AJ482" i="15" s="1"/>
  <c r="J482" i="15"/>
  <c r="K482" i="15"/>
  <c r="L482" i="15"/>
  <c r="AN482" i="15" s="1"/>
  <c r="M482" i="15"/>
  <c r="O482" i="15"/>
  <c r="N482" i="15" s="1"/>
  <c r="AF482" i="15"/>
  <c r="AG482" i="15"/>
  <c r="AH482" i="15"/>
  <c r="AI482" i="15"/>
  <c r="AK482" i="15"/>
  <c r="AL482" i="15"/>
  <c r="AM482" i="15"/>
  <c r="A483" i="15"/>
  <c r="D483" i="15"/>
  <c r="E483" i="15"/>
  <c r="F483" i="15"/>
  <c r="G483" i="15"/>
  <c r="H483" i="15"/>
  <c r="AJ483" i="15" s="1"/>
  <c r="J483" i="15"/>
  <c r="K483" i="15"/>
  <c r="L483" i="15"/>
  <c r="AN483" i="15" s="1"/>
  <c r="M483" i="15"/>
  <c r="O483" i="15"/>
  <c r="AF483" i="15"/>
  <c r="AG483" i="15"/>
  <c r="AH483" i="15"/>
  <c r="AI483" i="15"/>
  <c r="AK483" i="15"/>
  <c r="AL483" i="15"/>
  <c r="AM483" i="15"/>
  <c r="A484" i="15"/>
  <c r="D484" i="15"/>
  <c r="E484" i="15"/>
  <c r="F484" i="15"/>
  <c r="AO484" i="15" s="1"/>
  <c r="G484" i="15"/>
  <c r="H484" i="15"/>
  <c r="AJ484" i="15" s="1"/>
  <c r="J484" i="15"/>
  <c r="K484" i="15"/>
  <c r="L484" i="15"/>
  <c r="AN484" i="15" s="1"/>
  <c r="M484" i="15"/>
  <c r="O484" i="15"/>
  <c r="N484" i="15" s="1"/>
  <c r="AF484" i="15"/>
  <c r="AG484" i="15"/>
  <c r="AH484" i="15"/>
  <c r="AI484" i="15"/>
  <c r="AK484" i="15"/>
  <c r="AL484" i="15"/>
  <c r="AM484" i="15"/>
  <c r="A485" i="15"/>
  <c r="D485" i="15"/>
  <c r="E485" i="15"/>
  <c r="F485" i="15"/>
  <c r="G485" i="15"/>
  <c r="H485" i="15"/>
  <c r="AJ485" i="15" s="1"/>
  <c r="J485" i="15"/>
  <c r="K485" i="15"/>
  <c r="L485" i="15"/>
  <c r="AN485" i="15" s="1"/>
  <c r="M485" i="15"/>
  <c r="O485" i="15"/>
  <c r="AF485" i="15"/>
  <c r="AG485" i="15"/>
  <c r="AH485" i="15"/>
  <c r="AI485" i="15"/>
  <c r="AK485" i="15"/>
  <c r="AL485" i="15"/>
  <c r="AM485" i="15"/>
  <c r="A486" i="15"/>
  <c r="D486" i="15"/>
  <c r="E486" i="15"/>
  <c r="F486" i="15"/>
  <c r="AO486" i="15" s="1"/>
  <c r="G486" i="15"/>
  <c r="H486" i="15"/>
  <c r="AJ486" i="15" s="1"/>
  <c r="J486" i="15"/>
  <c r="K486" i="15"/>
  <c r="L486" i="15"/>
  <c r="AN486" i="15" s="1"/>
  <c r="M486" i="15"/>
  <c r="O486" i="15"/>
  <c r="N486" i="15" s="1"/>
  <c r="AF486" i="15"/>
  <c r="AG486" i="15"/>
  <c r="AH486" i="15"/>
  <c r="AI486" i="15"/>
  <c r="AK486" i="15"/>
  <c r="AL486" i="15"/>
  <c r="AM486" i="15"/>
  <c r="A487" i="15"/>
  <c r="D487" i="15"/>
  <c r="E487" i="15"/>
  <c r="F487" i="15"/>
  <c r="G487" i="15"/>
  <c r="H487" i="15"/>
  <c r="AJ487" i="15" s="1"/>
  <c r="J487" i="15"/>
  <c r="K487" i="15"/>
  <c r="L487" i="15"/>
  <c r="AN487" i="15" s="1"/>
  <c r="M487" i="15"/>
  <c r="O487" i="15"/>
  <c r="N487" i="15" s="1"/>
  <c r="AF487" i="15"/>
  <c r="AG487" i="15"/>
  <c r="AH487" i="15"/>
  <c r="AI487" i="15"/>
  <c r="AK487" i="15"/>
  <c r="AL487" i="15"/>
  <c r="AM487" i="15"/>
  <c r="A488" i="15"/>
  <c r="D488" i="15"/>
  <c r="E488" i="15"/>
  <c r="F488" i="15"/>
  <c r="AO488" i="15" s="1"/>
  <c r="G488" i="15"/>
  <c r="H488" i="15"/>
  <c r="AJ488" i="15" s="1"/>
  <c r="J488" i="15"/>
  <c r="K488" i="15"/>
  <c r="L488" i="15"/>
  <c r="AN488" i="15" s="1"/>
  <c r="M488" i="15"/>
  <c r="O488" i="15"/>
  <c r="N488" i="15" s="1"/>
  <c r="AF488" i="15"/>
  <c r="AG488" i="15"/>
  <c r="AH488" i="15"/>
  <c r="AI488" i="15"/>
  <c r="AK488" i="15"/>
  <c r="AL488" i="15"/>
  <c r="AM488" i="15"/>
  <c r="A489" i="15"/>
  <c r="D489" i="15"/>
  <c r="E489" i="15"/>
  <c r="F489" i="15"/>
  <c r="G489" i="15"/>
  <c r="H489" i="15"/>
  <c r="AJ489" i="15" s="1"/>
  <c r="J489" i="15"/>
  <c r="K489" i="15"/>
  <c r="L489" i="15"/>
  <c r="AN489" i="15" s="1"/>
  <c r="M489" i="15"/>
  <c r="O489" i="15"/>
  <c r="N489" i="15" s="1"/>
  <c r="AF489" i="15"/>
  <c r="AG489" i="15"/>
  <c r="AH489" i="15"/>
  <c r="AI489" i="15"/>
  <c r="AK489" i="15"/>
  <c r="AL489" i="15"/>
  <c r="AM489" i="15"/>
  <c r="A490" i="15"/>
  <c r="D490" i="15"/>
  <c r="E490" i="15"/>
  <c r="F490" i="15"/>
  <c r="AO490" i="15" s="1"/>
  <c r="G490" i="15"/>
  <c r="H490" i="15"/>
  <c r="AJ490" i="15" s="1"/>
  <c r="J490" i="15"/>
  <c r="K490" i="15"/>
  <c r="L490" i="15"/>
  <c r="AN490" i="15" s="1"/>
  <c r="M490" i="15"/>
  <c r="O490" i="15"/>
  <c r="N490" i="15" s="1"/>
  <c r="AF490" i="15"/>
  <c r="AG490" i="15"/>
  <c r="AH490" i="15"/>
  <c r="AI490" i="15"/>
  <c r="AK490" i="15"/>
  <c r="AL490" i="15"/>
  <c r="AM490" i="15"/>
  <c r="A491" i="15"/>
  <c r="D491" i="15"/>
  <c r="E491" i="15"/>
  <c r="F491" i="15"/>
  <c r="G491" i="15"/>
  <c r="H491" i="15"/>
  <c r="AJ491" i="15" s="1"/>
  <c r="J491" i="15"/>
  <c r="K491" i="15"/>
  <c r="L491" i="15"/>
  <c r="AN491" i="15" s="1"/>
  <c r="M491" i="15"/>
  <c r="O491" i="15"/>
  <c r="N491" i="15" s="1"/>
  <c r="AF491" i="15"/>
  <c r="AG491" i="15"/>
  <c r="AH491" i="15"/>
  <c r="AI491" i="15"/>
  <c r="AK491" i="15"/>
  <c r="AL491" i="15"/>
  <c r="AM491" i="15"/>
  <c r="A492" i="15"/>
  <c r="D492" i="15"/>
  <c r="E492" i="15"/>
  <c r="F492" i="15"/>
  <c r="AO492" i="15" s="1"/>
  <c r="G492" i="15"/>
  <c r="H492" i="15"/>
  <c r="AJ492" i="15" s="1"/>
  <c r="J492" i="15"/>
  <c r="K492" i="15"/>
  <c r="L492" i="15"/>
  <c r="AN492" i="15" s="1"/>
  <c r="M492" i="15"/>
  <c r="O492" i="15"/>
  <c r="N492" i="15" s="1"/>
  <c r="AF492" i="15"/>
  <c r="AG492" i="15"/>
  <c r="AH492" i="15"/>
  <c r="AI492" i="15"/>
  <c r="AK492" i="15"/>
  <c r="AL492" i="15"/>
  <c r="AM492" i="15"/>
  <c r="A493" i="15"/>
  <c r="D493" i="15"/>
  <c r="E493" i="15"/>
  <c r="F493" i="15"/>
  <c r="G493" i="15"/>
  <c r="H493" i="15"/>
  <c r="AJ493" i="15" s="1"/>
  <c r="J493" i="15"/>
  <c r="K493" i="15"/>
  <c r="L493" i="15"/>
  <c r="AN493" i="15" s="1"/>
  <c r="M493" i="15"/>
  <c r="O493" i="15"/>
  <c r="N493" i="15" s="1"/>
  <c r="AF493" i="15"/>
  <c r="AG493" i="15"/>
  <c r="AH493" i="15"/>
  <c r="AI493" i="15"/>
  <c r="AK493" i="15"/>
  <c r="AL493" i="15"/>
  <c r="AM493" i="15"/>
  <c r="A494" i="15"/>
  <c r="D494" i="15"/>
  <c r="E494" i="15"/>
  <c r="F494" i="15"/>
  <c r="AO494" i="15" s="1"/>
  <c r="G494" i="15"/>
  <c r="H494" i="15"/>
  <c r="AJ494" i="15" s="1"/>
  <c r="J494" i="15"/>
  <c r="K494" i="15"/>
  <c r="L494" i="15"/>
  <c r="AN494" i="15" s="1"/>
  <c r="M494" i="15"/>
  <c r="O494" i="15"/>
  <c r="N494" i="15" s="1"/>
  <c r="AF494" i="15"/>
  <c r="AG494" i="15"/>
  <c r="AH494" i="15"/>
  <c r="AI494" i="15"/>
  <c r="AK494" i="15"/>
  <c r="AL494" i="15"/>
  <c r="AM494" i="15"/>
  <c r="A495" i="15"/>
  <c r="D495" i="15"/>
  <c r="E495" i="15"/>
  <c r="F495" i="15"/>
  <c r="G495" i="15"/>
  <c r="H495" i="15"/>
  <c r="AJ495" i="15" s="1"/>
  <c r="J495" i="15"/>
  <c r="K495" i="15"/>
  <c r="L495" i="15"/>
  <c r="AN495" i="15" s="1"/>
  <c r="M495" i="15"/>
  <c r="O495" i="15"/>
  <c r="N495" i="15" s="1"/>
  <c r="AF495" i="15"/>
  <c r="AG495" i="15"/>
  <c r="AH495" i="15"/>
  <c r="AI495" i="15"/>
  <c r="AK495" i="15"/>
  <c r="AL495" i="15"/>
  <c r="AM495" i="15"/>
  <c r="A496" i="15"/>
  <c r="D496" i="15"/>
  <c r="E496" i="15"/>
  <c r="F496" i="15"/>
  <c r="AO496" i="15" s="1"/>
  <c r="G496" i="15"/>
  <c r="H496" i="15"/>
  <c r="AJ496" i="15" s="1"/>
  <c r="J496" i="15"/>
  <c r="K496" i="15"/>
  <c r="L496" i="15"/>
  <c r="AN496" i="15" s="1"/>
  <c r="M496" i="15"/>
  <c r="O496" i="15"/>
  <c r="N496" i="15" s="1"/>
  <c r="AF496" i="15"/>
  <c r="AG496" i="15"/>
  <c r="AH496" i="15"/>
  <c r="AI496" i="15"/>
  <c r="AK496" i="15"/>
  <c r="AL496" i="15"/>
  <c r="AM496" i="15"/>
  <c r="A497" i="15"/>
  <c r="D497" i="15"/>
  <c r="E497" i="15"/>
  <c r="F497" i="15"/>
  <c r="G497" i="15"/>
  <c r="H497" i="15"/>
  <c r="AJ497" i="15" s="1"/>
  <c r="J497" i="15"/>
  <c r="K497" i="15"/>
  <c r="L497" i="15"/>
  <c r="AN497" i="15" s="1"/>
  <c r="M497" i="15"/>
  <c r="O497" i="15"/>
  <c r="N497" i="15" s="1"/>
  <c r="AF497" i="15"/>
  <c r="AG497" i="15"/>
  <c r="AH497" i="15"/>
  <c r="AI497" i="15"/>
  <c r="AK497" i="15"/>
  <c r="AL497" i="15"/>
  <c r="AM497" i="15"/>
  <c r="A498" i="15"/>
  <c r="D498" i="15"/>
  <c r="E498" i="15"/>
  <c r="F498" i="15"/>
  <c r="AO498" i="15" s="1"/>
  <c r="G498" i="15"/>
  <c r="H498" i="15"/>
  <c r="AJ498" i="15" s="1"/>
  <c r="J498" i="15"/>
  <c r="K498" i="15"/>
  <c r="L498" i="15"/>
  <c r="AN498" i="15" s="1"/>
  <c r="M498" i="15"/>
  <c r="O498" i="15"/>
  <c r="N498" i="15" s="1"/>
  <c r="AF498" i="15"/>
  <c r="AG498" i="15"/>
  <c r="AH498" i="15"/>
  <c r="AI498" i="15"/>
  <c r="AK498" i="15"/>
  <c r="AL498" i="15"/>
  <c r="AM498" i="15"/>
  <c r="A499" i="15"/>
  <c r="D499" i="15"/>
  <c r="E499" i="15"/>
  <c r="F499" i="15"/>
  <c r="G499" i="15"/>
  <c r="H499" i="15"/>
  <c r="AJ499" i="15" s="1"/>
  <c r="J499" i="15"/>
  <c r="K499" i="15"/>
  <c r="L499" i="15"/>
  <c r="AN499" i="15" s="1"/>
  <c r="M499" i="15"/>
  <c r="O499" i="15"/>
  <c r="N499" i="15" s="1"/>
  <c r="AF499" i="15"/>
  <c r="AG499" i="15"/>
  <c r="AH499" i="15"/>
  <c r="AI499" i="15"/>
  <c r="AK499" i="15"/>
  <c r="AL499" i="15"/>
  <c r="AM499" i="15"/>
  <c r="A500" i="15"/>
  <c r="D500" i="15"/>
  <c r="E500" i="15"/>
  <c r="F500" i="15"/>
  <c r="AO500" i="15" s="1"/>
  <c r="G500" i="15"/>
  <c r="H500" i="15"/>
  <c r="AJ500" i="15" s="1"/>
  <c r="J500" i="15"/>
  <c r="K500" i="15"/>
  <c r="L500" i="15"/>
  <c r="AN500" i="15" s="1"/>
  <c r="M500" i="15"/>
  <c r="O500" i="15"/>
  <c r="N500" i="15" s="1"/>
  <c r="AF500" i="15"/>
  <c r="AG500" i="15"/>
  <c r="AH500" i="15"/>
  <c r="AI500" i="15"/>
  <c r="AK500" i="15"/>
  <c r="AL500" i="15"/>
  <c r="AM500" i="15"/>
  <c r="A501" i="15"/>
  <c r="D501" i="15"/>
  <c r="E501" i="15"/>
  <c r="F501" i="15"/>
  <c r="G501" i="15"/>
  <c r="H501" i="15"/>
  <c r="AJ501" i="15" s="1"/>
  <c r="J501" i="15"/>
  <c r="K501" i="15"/>
  <c r="L501" i="15"/>
  <c r="AN501" i="15" s="1"/>
  <c r="M501" i="15"/>
  <c r="O501" i="15"/>
  <c r="N501" i="15" s="1"/>
  <c r="AF501" i="15"/>
  <c r="AG501" i="15"/>
  <c r="AH501" i="15"/>
  <c r="AI501" i="15"/>
  <c r="AK501" i="15"/>
  <c r="AL501" i="15"/>
  <c r="AM501" i="15"/>
  <c r="A502" i="15"/>
  <c r="D502" i="15"/>
  <c r="E502" i="15"/>
  <c r="F502" i="15"/>
  <c r="AO502" i="15" s="1"/>
  <c r="G502" i="15"/>
  <c r="H502" i="15"/>
  <c r="AJ502" i="15" s="1"/>
  <c r="J502" i="15"/>
  <c r="K502" i="15"/>
  <c r="L502" i="15"/>
  <c r="AN502" i="15" s="1"/>
  <c r="M502" i="15"/>
  <c r="O502" i="15"/>
  <c r="N502" i="15" s="1"/>
  <c r="AF502" i="15"/>
  <c r="AG502" i="15"/>
  <c r="AH502" i="15"/>
  <c r="AI502" i="15"/>
  <c r="AK502" i="15"/>
  <c r="AL502" i="15"/>
  <c r="AM502" i="15"/>
  <c r="A503" i="15"/>
  <c r="D503" i="15"/>
  <c r="E503" i="15"/>
  <c r="F503" i="15"/>
  <c r="G503" i="15"/>
  <c r="H503" i="15"/>
  <c r="AJ503" i="15" s="1"/>
  <c r="J503" i="15"/>
  <c r="K503" i="15"/>
  <c r="L503" i="15"/>
  <c r="AN503" i="15" s="1"/>
  <c r="M503" i="15"/>
  <c r="O503" i="15"/>
  <c r="N503" i="15" s="1"/>
  <c r="AF503" i="15"/>
  <c r="AG503" i="15"/>
  <c r="AH503" i="15"/>
  <c r="AI503" i="15"/>
  <c r="AK503" i="15"/>
  <c r="AL503" i="15"/>
  <c r="AM503" i="15"/>
  <c r="A504" i="15"/>
  <c r="D504" i="15"/>
  <c r="E504" i="15"/>
  <c r="F504" i="15"/>
  <c r="AO504" i="15" s="1"/>
  <c r="G504" i="15"/>
  <c r="H504" i="15"/>
  <c r="AJ504" i="15" s="1"/>
  <c r="J504" i="15"/>
  <c r="K504" i="15"/>
  <c r="L504" i="15"/>
  <c r="AN504" i="15" s="1"/>
  <c r="M504" i="15"/>
  <c r="O504" i="15"/>
  <c r="N504" i="15" s="1"/>
  <c r="AF504" i="15"/>
  <c r="AG504" i="15"/>
  <c r="AH504" i="15"/>
  <c r="AI504" i="15"/>
  <c r="AK504" i="15"/>
  <c r="AL504" i="15"/>
  <c r="AM504" i="15"/>
  <c r="A505" i="15"/>
  <c r="D505" i="15"/>
  <c r="E505" i="15"/>
  <c r="F505" i="15"/>
  <c r="G505" i="15"/>
  <c r="H505" i="15"/>
  <c r="AJ505" i="15" s="1"/>
  <c r="J505" i="15"/>
  <c r="K505" i="15"/>
  <c r="L505" i="15"/>
  <c r="AN505" i="15" s="1"/>
  <c r="M505" i="15"/>
  <c r="O505" i="15"/>
  <c r="N505" i="15" s="1"/>
  <c r="AF505" i="15"/>
  <c r="AG505" i="15"/>
  <c r="AH505" i="15"/>
  <c r="AI505" i="15"/>
  <c r="AK505" i="15"/>
  <c r="AL505" i="15"/>
  <c r="AM505" i="15"/>
  <c r="A506" i="15"/>
  <c r="D506" i="15"/>
  <c r="E506" i="15"/>
  <c r="F506" i="15"/>
  <c r="AO506" i="15" s="1"/>
  <c r="G506" i="15"/>
  <c r="H506" i="15"/>
  <c r="AJ506" i="15" s="1"/>
  <c r="J506" i="15"/>
  <c r="K506" i="15"/>
  <c r="L506" i="15"/>
  <c r="AN506" i="15" s="1"/>
  <c r="M506" i="15"/>
  <c r="O506" i="15"/>
  <c r="N506" i="15" s="1"/>
  <c r="AF506" i="15"/>
  <c r="AG506" i="15"/>
  <c r="AH506" i="15"/>
  <c r="AI506" i="15"/>
  <c r="AK506" i="15"/>
  <c r="AL506" i="15"/>
  <c r="AM506" i="15"/>
  <c r="A507" i="15"/>
  <c r="D507" i="15"/>
  <c r="E507" i="15"/>
  <c r="F507" i="15"/>
  <c r="G507" i="15"/>
  <c r="H507" i="15"/>
  <c r="AJ507" i="15" s="1"/>
  <c r="J507" i="15"/>
  <c r="K507" i="15"/>
  <c r="L507" i="15"/>
  <c r="AN507" i="15" s="1"/>
  <c r="M507" i="15"/>
  <c r="O507" i="15"/>
  <c r="N507" i="15" s="1"/>
  <c r="AF507" i="15"/>
  <c r="AG507" i="15"/>
  <c r="AH507" i="15"/>
  <c r="AI507" i="15"/>
  <c r="AK507" i="15"/>
  <c r="AL507" i="15"/>
  <c r="AM507" i="15"/>
  <c r="A508" i="15"/>
  <c r="D508" i="15"/>
  <c r="E508" i="15"/>
  <c r="F508" i="15"/>
  <c r="AO508" i="15" s="1"/>
  <c r="G508" i="15"/>
  <c r="H508" i="15"/>
  <c r="AJ508" i="15" s="1"/>
  <c r="J508" i="15"/>
  <c r="K508" i="15"/>
  <c r="L508" i="15"/>
  <c r="AN508" i="15" s="1"/>
  <c r="M508" i="15"/>
  <c r="O508" i="15"/>
  <c r="N508" i="15" s="1"/>
  <c r="AF508" i="15"/>
  <c r="AG508" i="15"/>
  <c r="AH508" i="15"/>
  <c r="AI508" i="15"/>
  <c r="AK508" i="15"/>
  <c r="AL508" i="15"/>
  <c r="AM508" i="15"/>
  <c r="A509" i="15"/>
  <c r="D509" i="15"/>
  <c r="E509" i="15"/>
  <c r="F509" i="15"/>
  <c r="G509" i="15"/>
  <c r="H509" i="15"/>
  <c r="AJ509" i="15" s="1"/>
  <c r="J509" i="15"/>
  <c r="K509" i="15"/>
  <c r="L509" i="15"/>
  <c r="AN509" i="15" s="1"/>
  <c r="M509" i="15"/>
  <c r="O509" i="15"/>
  <c r="N509" i="15" s="1"/>
  <c r="AF509" i="15"/>
  <c r="AG509" i="15"/>
  <c r="AH509" i="15"/>
  <c r="AI509" i="15"/>
  <c r="AK509" i="15"/>
  <c r="AL509" i="15"/>
  <c r="AM509" i="15"/>
  <c r="A510" i="15"/>
  <c r="D510" i="15"/>
  <c r="E510" i="15"/>
  <c r="F510" i="15"/>
  <c r="AO510" i="15" s="1"/>
  <c r="G510" i="15"/>
  <c r="H510" i="15"/>
  <c r="AJ510" i="15" s="1"/>
  <c r="J510" i="15"/>
  <c r="K510" i="15"/>
  <c r="L510" i="15"/>
  <c r="AN510" i="15" s="1"/>
  <c r="M510" i="15"/>
  <c r="O510" i="15"/>
  <c r="N510" i="15" s="1"/>
  <c r="AF510" i="15"/>
  <c r="AG510" i="15"/>
  <c r="AH510" i="15"/>
  <c r="AI510" i="15"/>
  <c r="AK510" i="15"/>
  <c r="AL510" i="15"/>
  <c r="AM510" i="15"/>
  <c r="A511" i="15"/>
  <c r="D511" i="15"/>
  <c r="E511" i="15"/>
  <c r="F511" i="15"/>
  <c r="G511" i="15"/>
  <c r="H511" i="15"/>
  <c r="AJ511" i="15" s="1"/>
  <c r="J511" i="15"/>
  <c r="K511" i="15"/>
  <c r="L511" i="15"/>
  <c r="AN511" i="15" s="1"/>
  <c r="M511" i="15"/>
  <c r="O511" i="15"/>
  <c r="N511" i="15" s="1"/>
  <c r="AF511" i="15"/>
  <c r="AG511" i="15"/>
  <c r="AH511" i="15"/>
  <c r="AI511" i="15"/>
  <c r="AK511" i="15"/>
  <c r="AL511" i="15"/>
  <c r="AM511" i="15"/>
  <c r="A512" i="15"/>
  <c r="D512" i="15"/>
  <c r="E512" i="15"/>
  <c r="F512" i="15"/>
  <c r="AO512" i="15" s="1"/>
  <c r="G512" i="15"/>
  <c r="H512" i="15"/>
  <c r="AJ512" i="15" s="1"/>
  <c r="J512" i="15"/>
  <c r="K512" i="15"/>
  <c r="L512" i="15"/>
  <c r="AN512" i="15" s="1"/>
  <c r="M512" i="15"/>
  <c r="O512" i="15"/>
  <c r="N512" i="15" s="1"/>
  <c r="AF512" i="15"/>
  <c r="AG512" i="15"/>
  <c r="AH512" i="15"/>
  <c r="AI512" i="15"/>
  <c r="AK512" i="15"/>
  <c r="AL512" i="15"/>
  <c r="AM512" i="15"/>
  <c r="A513" i="15"/>
  <c r="D513" i="15"/>
  <c r="E513" i="15"/>
  <c r="F513" i="15"/>
  <c r="G513" i="15"/>
  <c r="H513" i="15"/>
  <c r="AJ513" i="15" s="1"/>
  <c r="J513" i="15"/>
  <c r="K513" i="15"/>
  <c r="L513" i="15"/>
  <c r="AN513" i="15" s="1"/>
  <c r="M513" i="15"/>
  <c r="O513" i="15"/>
  <c r="N513" i="15" s="1"/>
  <c r="AF513" i="15"/>
  <c r="AG513" i="15"/>
  <c r="AH513" i="15"/>
  <c r="AI513" i="15"/>
  <c r="AK513" i="15"/>
  <c r="AL513" i="15"/>
  <c r="AM513" i="15"/>
  <c r="A514" i="15"/>
  <c r="D514" i="15"/>
  <c r="E514" i="15"/>
  <c r="F514" i="15"/>
  <c r="AO514" i="15" s="1"/>
  <c r="G514" i="15"/>
  <c r="H514" i="15"/>
  <c r="AJ514" i="15" s="1"/>
  <c r="J514" i="15"/>
  <c r="K514" i="15"/>
  <c r="L514" i="15"/>
  <c r="AN514" i="15" s="1"/>
  <c r="M514" i="15"/>
  <c r="O514" i="15"/>
  <c r="N514" i="15" s="1"/>
  <c r="AF514" i="15"/>
  <c r="AG514" i="15"/>
  <c r="AH514" i="15"/>
  <c r="AI514" i="15"/>
  <c r="AK514" i="15"/>
  <c r="AL514" i="15"/>
  <c r="AM514" i="15"/>
  <c r="A515" i="15"/>
  <c r="D515" i="15"/>
  <c r="E515" i="15"/>
  <c r="F515" i="15"/>
  <c r="G515" i="15"/>
  <c r="H515" i="15"/>
  <c r="AJ515" i="15" s="1"/>
  <c r="J515" i="15"/>
  <c r="K515" i="15"/>
  <c r="L515" i="15"/>
  <c r="AN515" i="15" s="1"/>
  <c r="M515" i="15"/>
  <c r="O515" i="15"/>
  <c r="N515" i="15" s="1"/>
  <c r="AF515" i="15"/>
  <c r="AG515" i="15"/>
  <c r="AH515" i="15"/>
  <c r="AI515" i="15"/>
  <c r="AK515" i="15"/>
  <c r="AL515" i="15"/>
  <c r="AM515" i="15"/>
  <c r="A516" i="15"/>
  <c r="D516" i="15"/>
  <c r="E516" i="15"/>
  <c r="F516" i="15"/>
  <c r="AO516" i="15" s="1"/>
  <c r="G516" i="15"/>
  <c r="H516" i="15"/>
  <c r="AJ516" i="15" s="1"/>
  <c r="J516" i="15"/>
  <c r="K516" i="15"/>
  <c r="L516" i="15"/>
  <c r="AN516" i="15" s="1"/>
  <c r="M516" i="15"/>
  <c r="O516" i="15"/>
  <c r="N516" i="15" s="1"/>
  <c r="AF516" i="15"/>
  <c r="AG516" i="15"/>
  <c r="AH516" i="15"/>
  <c r="AI516" i="15"/>
  <c r="AK516" i="15"/>
  <c r="AL516" i="15"/>
  <c r="AM516" i="15"/>
  <c r="A517" i="15"/>
  <c r="D517" i="15"/>
  <c r="E517" i="15"/>
  <c r="F517" i="15"/>
  <c r="G517" i="15"/>
  <c r="H517" i="15"/>
  <c r="AJ517" i="15" s="1"/>
  <c r="J517" i="15"/>
  <c r="K517" i="15"/>
  <c r="L517" i="15"/>
  <c r="AN517" i="15" s="1"/>
  <c r="M517" i="15"/>
  <c r="O517" i="15"/>
  <c r="N517" i="15" s="1"/>
  <c r="AF517" i="15"/>
  <c r="AG517" i="15"/>
  <c r="AH517" i="15"/>
  <c r="AI517" i="15"/>
  <c r="AK517" i="15"/>
  <c r="AL517" i="15"/>
  <c r="AM517" i="15"/>
  <c r="A518" i="15"/>
  <c r="D518" i="15"/>
  <c r="E518" i="15"/>
  <c r="F518" i="15"/>
  <c r="AO518" i="15" s="1"/>
  <c r="G518" i="15"/>
  <c r="H518" i="15"/>
  <c r="AJ518" i="15" s="1"/>
  <c r="J518" i="15"/>
  <c r="K518" i="15"/>
  <c r="L518" i="15"/>
  <c r="AN518" i="15" s="1"/>
  <c r="M518" i="15"/>
  <c r="O518" i="15"/>
  <c r="N518" i="15" s="1"/>
  <c r="AF518" i="15"/>
  <c r="AG518" i="15"/>
  <c r="AH518" i="15"/>
  <c r="AI518" i="15"/>
  <c r="AK518" i="15"/>
  <c r="AL518" i="15"/>
  <c r="AM518" i="15"/>
  <c r="A519" i="15"/>
  <c r="D519" i="15"/>
  <c r="E519" i="15"/>
  <c r="F519" i="15"/>
  <c r="G519" i="15"/>
  <c r="H519" i="15"/>
  <c r="AJ519" i="15" s="1"/>
  <c r="J519" i="15"/>
  <c r="K519" i="15"/>
  <c r="L519" i="15"/>
  <c r="AN519" i="15" s="1"/>
  <c r="M519" i="15"/>
  <c r="O519" i="15"/>
  <c r="N519" i="15" s="1"/>
  <c r="AF519" i="15"/>
  <c r="AG519" i="15"/>
  <c r="AH519" i="15"/>
  <c r="AI519" i="15"/>
  <c r="AK519" i="15"/>
  <c r="AL519" i="15"/>
  <c r="AM519" i="15"/>
  <c r="A520" i="15"/>
  <c r="D520" i="15"/>
  <c r="E520" i="15"/>
  <c r="F520" i="15"/>
  <c r="AO520" i="15" s="1"/>
  <c r="G520" i="15"/>
  <c r="H520" i="15"/>
  <c r="AJ520" i="15" s="1"/>
  <c r="J520" i="15"/>
  <c r="K520" i="15"/>
  <c r="L520" i="15"/>
  <c r="AN520" i="15" s="1"/>
  <c r="M520" i="15"/>
  <c r="O520" i="15"/>
  <c r="N520" i="15" s="1"/>
  <c r="AF520" i="15"/>
  <c r="AG520" i="15"/>
  <c r="AH520" i="15"/>
  <c r="AI520" i="15"/>
  <c r="AK520" i="15"/>
  <c r="AL520" i="15"/>
  <c r="AM520" i="15"/>
  <c r="A521" i="15"/>
  <c r="D521" i="15"/>
  <c r="E521" i="15"/>
  <c r="F521" i="15"/>
  <c r="G521" i="15"/>
  <c r="H521" i="15"/>
  <c r="AJ521" i="15" s="1"/>
  <c r="J521" i="15"/>
  <c r="K521" i="15"/>
  <c r="L521" i="15"/>
  <c r="AN521" i="15" s="1"/>
  <c r="M521" i="15"/>
  <c r="O521" i="15"/>
  <c r="N521" i="15" s="1"/>
  <c r="AF521" i="15"/>
  <c r="AG521" i="15"/>
  <c r="AH521" i="15"/>
  <c r="AI521" i="15"/>
  <c r="AK521" i="15"/>
  <c r="AL521" i="15"/>
  <c r="AM521" i="15"/>
  <c r="A522" i="15"/>
  <c r="D522" i="15"/>
  <c r="E522" i="15"/>
  <c r="F522" i="15"/>
  <c r="AO522" i="15" s="1"/>
  <c r="G522" i="15"/>
  <c r="H522" i="15"/>
  <c r="AJ522" i="15" s="1"/>
  <c r="J522" i="15"/>
  <c r="K522" i="15"/>
  <c r="L522" i="15"/>
  <c r="AN522" i="15" s="1"/>
  <c r="M522" i="15"/>
  <c r="O522" i="15"/>
  <c r="N522" i="15" s="1"/>
  <c r="AF522" i="15"/>
  <c r="AG522" i="15"/>
  <c r="AH522" i="15"/>
  <c r="AI522" i="15"/>
  <c r="AK522" i="15"/>
  <c r="AL522" i="15"/>
  <c r="AM522" i="15"/>
  <c r="A523" i="15"/>
  <c r="D523" i="15"/>
  <c r="E523" i="15"/>
  <c r="F523" i="15"/>
  <c r="G523" i="15"/>
  <c r="H523" i="15"/>
  <c r="AJ523" i="15" s="1"/>
  <c r="J523" i="15"/>
  <c r="K523" i="15"/>
  <c r="L523" i="15"/>
  <c r="AN523" i="15" s="1"/>
  <c r="M523" i="15"/>
  <c r="O523" i="15"/>
  <c r="N523" i="15" s="1"/>
  <c r="AF523" i="15"/>
  <c r="AG523" i="15"/>
  <c r="AH523" i="15"/>
  <c r="AI523" i="15"/>
  <c r="AK523" i="15"/>
  <c r="AL523" i="15"/>
  <c r="AM523" i="15"/>
  <c r="A524" i="15"/>
  <c r="D524" i="15"/>
  <c r="E524" i="15"/>
  <c r="F524" i="15"/>
  <c r="AO524" i="15" s="1"/>
  <c r="G524" i="15"/>
  <c r="H524" i="15"/>
  <c r="AJ524" i="15" s="1"/>
  <c r="J524" i="15"/>
  <c r="K524" i="15"/>
  <c r="L524" i="15"/>
  <c r="AN524" i="15" s="1"/>
  <c r="M524" i="15"/>
  <c r="O524" i="15"/>
  <c r="N524" i="15" s="1"/>
  <c r="AF524" i="15"/>
  <c r="AG524" i="15"/>
  <c r="AH524" i="15"/>
  <c r="AI524" i="15"/>
  <c r="AK524" i="15"/>
  <c r="AL524" i="15"/>
  <c r="AM524" i="15"/>
  <c r="A525" i="15"/>
  <c r="D525" i="15"/>
  <c r="E525" i="15"/>
  <c r="F525" i="15"/>
  <c r="G525" i="15"/>
  <c r="H525" i="15"/>
  <c r="AJ525" i="15" s="1"/>
  <c r="J525" i="15"/>
  <c r="K525" i="15"/>
  <c r="L525" i="15"/>
  <c r="AN525" i="15" s="1"/>
  <c r="M525" i="15"/>
  <c r="O525" i="15"/>
  <c r="N525" i="15" s="1"/>
  <c r="AF525" i="15"/>
  <c r="AG525" i="15"/>
  <c r="AH525" i="15"/>
  <c r="AI525" i="15"/>
  <c r="AK525" i="15"/>
  <c r="AL525" i="15"/>
  <c r="AM525" i="15"/>
  <c r="A526" i="15"/>
  <c r="D526" i="15"/>
  <c r="E526" i="15"/>
  <c r="F526" i="15"/>
  <c r="AO526" i="15" s="1"/>
  <c r="G526" i="15"/>
  <c r="H526" i="15"/>
  <c r="AJ526" i="15" s="1"/>
  <c r="J526" i="15"/>
  <c r="K526" i="15"/>
  <c r="L526" i="15"/>
  <c r="AN526" i="15" s="1"/>
  <c r="M526" i="15"/>
  <c r="O526" i="15"/>
  <c r="N526" i="15" s="1"/>
  <c r="AF526" i="15"/>
  <c r="AG526" i="15"/>
  <c r="AH526" i="15"/>
  <c r="AI526" i="15"/>
  <c r="AK526" i="15"/>
  <c r="AL526" i="15"/>
  <c r="AM526" i="15"/>
  <c r="A527" i="15"/>
  <c r="D527" i="15"/>
  <c r="E527" i="15"/>
  <c r="F527" i="15"/>
  <c r="G527" i="15"/>
  <c r="H527" i="15"/>
  <c r="AJ527" i="15" s="1"/>
  <c r="J527" i="15"/>
  <c r="K527" i="15"/>
  <c r="L527" i="15"/>
  <c r="AN527" i="15" s="1"/>
  <c r="M527" i="15"/>
  <c r="O527" i="15"/>
  <c r="N527" i="15" s="1"/>
  <c r="AF527" i="15"/>
  <c r="AG527" i="15"/>
  <c r="AH527" i="15"/>
  <c r="AI527" i="15"/>
  <c r="AK527" i="15"/>
  <c r="AL527" i="15"/>
  <c r="AM527" i="15"/>
  <c r="A528" i="15"/>
  <c r="D528" i="15"/>
  <c r="E528" i="15"/>
  <c r="F528" i="15"/>
  <c r="AO528" i="15" s="1"/>
  <c r="G528" i="15"/>
  <c r="H528" i="15"/>
  <c r="AJ528" i="15" s="1"/>
  <c r="J528" i="15"/>
  <c r="K528" i="15"/>
  <c r="L528" i="15"/>
  <c r="AN528" i="15" s="1"/>
  <c r="M528" i="15"/>
  <c r="O528" i="15"/>
  <c r="N528" i="15" s="1"/>
  <c r="AF528" i="15"/>
  <c r="AG528" i="15"/>
  <c r="AH528" i="15"/>
  <c r="AI528" i="15"/>
  <c r="AK528" i="15"/>
  <c r="AL528" i="15"/>
  <c r="AM528" i="15"/>
  <c r="A529" i="15"/>
  <c r="D529" i="15"/>
  <c r="E529" i="15"/>
  <c r="F529" i="15"/>
  <c r="G529" i="15"/>
  <c r="H529" i="15"/>
  <c r="AJ529" i="15" s="1"/>
  <c r="J529" i="15"/>
  <c r="K529" i="15"/>
  <c r="L529" i="15"/>
  <c r="AN529" i="15" s="1"/>
  <c r="M529" i="15"/>
  <c r="O529" i="15"/>
  <c r="N529" i="15" s="1"/>
  <c r="AF529" i="15"/>
  <c r="AG529" i="15"/>
  <c r="AH529" i="15"/>
  <c r="AI529" i="15"/>
  <c r="AK529" i="15"/>
  <c r="AL529" i="15"/>
  <c r="AM529" i="15"/>
  <c r="A530" i="15"/>
  <c r="D530" i="15"/>
  <c r="E530" i="15"/>
  <c r="F530" i="15"/>
  <c r="AO530" i="15" s="1"/>
  <c r="G530" i="15"/>
  <c r="H530" i="15"/>
  <c r="AJ530" i="15" s="1"/>
  <c r="J530" i="15"/>
  <c r="K530" i="15"/>
  <c r="L530" i="15"/>
  <c r="AN530" i="15" s="1"/>
  <c r="M530" i="15"/>
  <c r="O530" i="15"/>
  <c r="N530" i="15" s="1"/>
  <c r="AF530" i="15"/>
  <c r="AG530" i="15"/>
  <c r="AH530" i="15"/>
  <c r="AI530" i="15"/>
  <c r="AK530" i="15"/>
  <c r="AL530" i="15"/>
  <c r="AM530" i="15"/>
  <c r="A531" i="15"/>
  <c r="D531" i="15"/>
  <c r="E531" i="15"/>
  <c r="F531" i="15"/>
  <c r="G531" i="15"/>
  <c r="H531" i="15"/>
  <c r="AJ531" i="15" s="1"/>
  <c r="J531" i="15"/>
  <c r="K531" i="15"/>
  <c r="L531" i="15"/>
  <c r="AN531" i="15" s="1"/>
  <c r="M531" i="15"/>
  <c r="O531" i="15"/>
  <c r="N531" i="15" s="1"/>
  <c r="AF531" i="15"/>
  <c r="AG531" i="15"/>
  <c r="AH531" i="15"/>
  <c r="AI531" i="15"/>
  <c r="AK531" i="15"/>
  <c r="AL531" i="15"/>
  <c r="AM531" i="15"/>
  <c r="A532" i="15"/>
  <c r="D532" i="15"/>
  <c r="E532" i="15"/>
  <c r="F532" i="15"/>
  <c r="AO532" i="15" s="1"/>
  <c r="G532" i="15"/>
  <c r="H532" i="15"/>
  <c r="AJ532" i="15" s="1"/>
  <c r="J532" i="15"/>
  <c r="K532" i="15"/>
  <c r="L532" i="15"/>
  <c r="AN532" i="15" s="1"/>
  <c r="M532" i="15"/>
  <c r="O532" i="15"/>
  <c r="N532" i="15" s="1"/>
  <c r="AF532" i="15"/>
  <c r="AG532" i="15"/>
  <c r="AH532" i="15"/>
  <c r="AI532" i="15"/>
  <c r="AK532" i="15"/>
  <c r="AL532" i="15"/>
  <c r="AM532" i="15"/>
  <c r="A533" i="15"/>
  <c r="D533" i="15"/>
  <c r="E533" i="15"/>
  <c r="F533" i="15"/>
  <c r="G533" i="15"/>
  <c r="H533" i="15"/>
  <c r="AJ533" i="15" s="1"/>
  <c r="J533" i="15"/>
  <c r="K533" i="15"/>
  <c r="L533" i="15"/>
  <c r="AN533" i="15" s="1"/>
  <c r="M533" i="15"/>
  <c r="O533" i="15"/>
  <c r="N533" i="15" s="1"/>
  <c r="AF533" i="15"/>
  <c r="AG533" i="15"/>
  <c r="AH533" i="15"/>
  <c r="AI533" i="15"/>
  <c r="AK533" i="15"/>
  <c r="AL533" i="15"/>
  <c r="AM533" i="15"/>
  <c r="A534" i="15"/>
  <c r="D534" i="15"/>
  <c r="E534" i="15"/>
  <c r="F534" i="15"/>
  <c r="AO534" i="15" s="1"/>
  <c r="G534" i="15"/>
  <c r="H534" i="15"/>
  <c r="AJ534" i="15" s="1"/>
  <c r="J534" i="15"/>
  <c r="K534" i="15"/>
  <c r="L534" i="15"/>
  <c r="AN534" i="15" s="1"/>
  <c r="M534" i="15"/>
  <c r="O534" i="15"/>
  <c r="N534" i="15" s="1"/>
  <c r="AG534" i="15"/>
  <c r="AH534" i="15"/>
  <c r="AI534" i="15"/>
  <c r="AK534" i="15"/>
  <c r="AL534" i="15"/>
  <c r="AM534" i="15"/>
  <c r="A535" i="15"/>
  <c r="D535" i="15"/>
  <c r="E535" i="15"/>
  <c r="F535" i="15"/>
  <c r="G535" i="15"/>
  <c r="H535" i="15"/>
  <c r="AJ535" i="15" s="1"/>
  <c r="J535" i="15"/>
  <c r="K535" i="15"/>
  <c r="L535" i="15"/>
  <c r="AN535" i="15" s="1"/>
  <c r="M535" i="15"/>
  <c r="O535" i="15"/>
  <c r="N535" i="15" s="1"/>
  <c r="AF535" i="15"/>
  <c r="AG535" i="15"/>
  <c r="AH535" i="15"/>
  <c r="AI535" i="15"/>
  <c r="AK535" i="15"/>
  <c r="AL535" i="15"/>
  <c r="AM535" i="15"/>
  <c r="A536" i="15"/>
  <c r="D536" i="15"/>
  <c r="E536" i="15"/>
  <c r="F536" i="15"/>
  <c r="AO536" i="15" s="1"/>
  <c r="G536" i="15"/>
  <c r="H536" i="15"/>
  <c r="AJ536" i="15" s="1"/>
  <c r="J536" i="15"/>
  <c r="K536" i="15"/>
  <c r="L536" i="15"/>
  <c r="AN536" i="15" s="1"/>
  <c r="M536" i="15"/>
  <c r="O536" i="15"/>
  <c r="N536" i="15" s="1"/>
  <c r="AF536" i="15"/>
  <c r="AG536" i="15"/>
  <c r="AH536" i="15"/>
  <c r="AI536" i="15"/>
  <c r="AK536" i="15"/>
  <c r="AL536" i="15"/>
  <c r="AM536" i="15"/>
  <c r="A537" i="15"/>
  <c r="D537" i="15"/>
  <c r="E537" i="15"/>
  <c r="F537" i="15"/>
  <c r="G537" i="15"/>
  <c r="H537" i="15"/>
  <c r="AJ537" i="15" s="1"/>
  <c r="J537" i="15"/>
  <c r="K537" i="15"/>
  <c r="L537" i="15"/>
  <c r="AN537" i="15" s="1"/>
  <c r="M537" i="15"/>
  <c r="O537" i="15"/>
  <c r="N537" i="15" s="1"/>
  <c r="AF537" i="15"/>
  <c r="AG537" i="15"/>
  <c r="AH537" i="15"/>
  <c r="AI537" i="15"/>
  <c r="AK537" i="15"/>
  <c r="AL537" i="15"/>
  <c r="AM537" i="15"/>
  <c r="A538" i="15"/>
  <c r="D538" i="15"/>
  <c r="E538" i="15"/>
  <c r="F538" i="15"/>
  <c r="AO538" i="15" s="1"/>
  <c r="G538" i="15"/>
  <c r="H538" i="15"/>
  <c r="AJ538" i="15" s="1"/>
  <c r="J538" i="15"/>
  <c r="K538" i="15"/>
  <c r="L538" i="15"/>
  <c r="AN538" i="15" s="1"/>
  <c r="M538" i="15"/>
  <c r="O538" i="15"/>
  <c r="N538" i="15" s="1"/>
  <c r="AF538" i="15"/>
  <c r="AG538" i="15"/>
  <c r="AH538" i="15"/>
  <c r="AI538" i="15"/>
  <c r="AK538" i="15"/>
  <c r="AL538" i="15"/>
  <c r="AM538" i="15"/>
  <c r="A539" i="15"/>
  <c r="D539" i="15"/>
  <c r="E539" i="15"/>
  <c r="F539" i="15"/>
  <c r="G539" i="15"/>
  <c r="H539" i="15"/>
  <c r="AJ539" i="15" s="1"/>
  <c r="J539" i="15"/>
  <c r="K539" i="15"/>
  <c r="L539" i="15"/>
  <c r="AN539" i="15" s="1"/>
  <c r="M539" i="15"/>
  <c r="O539" i="15"/>
  <c r="N539" i="15" s="1"/>
  <c r="AF539" i="15"/>
  <c r="AG539" i="15"/>
  <c r="AH539" i="15"/>
  <c r="AI539" i="15"/>
  <c r="AK539" i="15"/>
  <c r="AL539" i="15"/>
  <c r="AM539" i="15"/>
  <c r="A540" i="15"/>
  <c r="D540" i="15"/>
  <c r="E540" i="15"/>
  <c r="F540" i="15"/>
  <c r="AO540" i="15" s="1"/>
  <c r="G540" i="15"/>
  <c r="H540" i="15"/>
  <c r="AJ540" i="15" s="1"/>
  <c r="J540" i="15"/>
  <c r="K540" i="15"/>
  <c r="L540" i="15"/>
  <c r="AN540" i="15" s="1"/>
  <c r="M540" i="15"/>
  <c r="O540" i="15"/>
  <c r="N540" i="15" s="1"/>
  <c r="AF540" i="15"/>
  <c r="AG540" i="15"/>
  <c r="AH540" i="15"/>
  <c r="AI540" i="15"/>
  <c r="AK540" i="15"/>
  <c r="AL540" i="15"/>
  <c r="AM540" i="15"/>
  <c r="A541" i="15"/>
  <c r="D541" i="15"/>
  <c r="E541" i="15"/>
  <c r="F541" i="15"/>
  <c r="G541" i="15"/>
  <c r="H541" i="15"/>
  <c r="AJ541" i="15" s="1"/>
  <c r="J541" i="15"/>
  <c r="K541" i="15"/>
  <c r="L541" i="15"/>
  <c r="AN541" i="15" s="1"/>
  <c r="M541" i="15"/>
  <c r="O541" i="15"/>
  <c r="N541" i="15" s="1"/>
  <c r="AF541" i="15"/>
  <c r="AG541" i="15"/>
  <c r="AH541" i="15"/>
  <c r="AI541" i="15"/>
  <c r="AK541" i="15"/>
  <c r="AL541" i="15"/>
  <c r="AM541" i="15"/>
  <c r="A542" i="15"/>
  <c r="D542" i="15"/>
  <c r="E542" i="15"/>
  <c r="F542" i="15"/>
  <c r="AO542" i="15" s="1"/>
  <c r="G542" i="15"/>
  <c r="H542" i="15"/>
  <c r="AJ542" i="15" s="1"/>
  <c r="J542" i="15"/>
  <c r="K542" i="15"/>
  <c r="L542" i="15"/>
  <c r="AN542" i="15" s="1"/>
  <c r="M542" i="15"/>
  <c r="O542" i="15"/>
  <c r="N542" i="15" s="1"/>
  <c r="AG542" i="15"/>
  <c r="AH542" i="15"/>
  <c r="AI542" i="15"/>
  <c r="AK542" i="15"/>
  <c r="AL542" i="15"/>
  <c r="AM542" i="15"/>
  <c r="A543" i="15"/>
  <c r="D543" i="15"/>
  <c r="E543" i="15"/>
  <c r="F543" i="15"/>
  <c r="G543" i="15"/>
  <c r="H543" i="15"/>
  <c r="AJ543" i="15" s="1"/>
  <c r="J543" i="15"/>
  <c r="K543" i="15"/>
  <c r="L543" i="15"/>
  <c r="AN543" i="15" s="1"/>
  <c r="M543" i="15"/>
  <c r="O543" i="15"/>
  <c r="N543" i="15" s="1"/>
  <c r="AF543" i="15"/>
  <c r="AG543" i="15"/>
  <c r="AH543" i="15"/>
  <c r="AI543" i="15"/>
  <c r="AK543" i="15"/>
  <c r="AL543" i="15"/>
  <c r="AM543" i="15"/>
  <c r="A544" i="15"/>
  <c r="D544" i="15"/>
  <c r="E544" i="15"/>
  <c r="F544" i="15"/>
  <c r="AO544" i="15" s="1"/>
  <c r="G544" i="15"/>
  <c r="H544" i="15"/>
  <c r="AJ544" i="15" s="1"/>
  <c r="J544" i="15"/>
  <c r="K544" i="15"/>
  <c r="L544" i="15"/>
  <c r="AN544" i="15" s="1"/>
  <c r="M544" i="15"/>
  <c r="O544" i="15"/>
  <c r="N544" i="15" s="1"/>
  <c r="AF544" i="15"/>
  <c r="AG544" i="15"/>
  <c r="AH544" i="15"/>
  <c r="AI544" i="15"/>
  <c r="AK544" i="15"/>
  <c r="AL544" i="15"/>
  <c r="AM544" i="15"/>
  <c r="A545" i="15"/>
  <c r="D545" i="15"/>
  <c r="E545" i="15"/>
  <c r="F545" i="15"/>
  <c r="G545" i="15"/>
  <c r="H545" i="15"/>
  <c r="AJ545" i="15" s="1"/>
  <c r="J545" i="15"/>
  <c r="K545" i="15"/>
  <c r="L545" i="15"/>
  <c r="AN545" i="15" s="1"/>
  <c r="M545" i="15"/>
  <c r="O545" i="15"/>
  <c r="N545" i="15" s="1"/>
  <c r="AF545" i="15"/>
  <c r="AG545" i="15"/>
  <c r="AH545" i="15"/>
  <c r="AI545" i="15"/>
  <c r="AK545" i="15"/>
  <c r="AL545" i="15"/>
  <c r="AM545" i="15"/>
  <c r="A546" i="15"/>
  <c r="D546" i="15"/>
  <c r="E546" i="15"/>
  <c r="F546" i="15"/>
  <c r="AO546" i="15" s="1"/>
  <c r="G546" i="15"/>
  <c r="H546" i="15"/>
  <c r="AJ546" i="15" s="1"/>
  <c r="J546" i="15"/>
  <c r="K546" i="15"/>
  <c r="L546" i="15"/>
  <c r="AN546" i="15" s="1"/>
  <c r="M546" i="15"/>
  <c r="O546" i="15"/>
  <c r="N546" i="15" s="1"/>
  <c r="AF546" i="15"/>
  <c r="AG546" i="15"/>
  <c r="AH546" i="15"/>
  <c r="AI546" i="15"/>
  <c r="AK546" i="15"/>
  <c r="AL546" i="15"/>
  <c r="AM546" i="15"/>
  <c r="A547" i="15"/>
  <c r="D547" i="15"/>
  <c r="E547" i="15"/>
  <c r="F547" i="15"/>
  <c r="G547" i="15"/>
  <c r="H547" i="15"/>
  <c r="AJ547" i="15" s="1"/>
  <c r="J547" i="15"/>
  <c r="K547" i="15"/>
  <c r="L547" i="15"/>
  <c r="AN547" i="15" s="1"/>
  <c r="M547" i="15"/>
  <c r="O547" i="15"/>
  <c r="N547" i="15" s="1"/>
  <c r="AF547" i="15"/>
  <c r="AG547" i="15"/>
  <c r="AH547" i="15"/>
  <c r="AI547" i="15"/>
  <c r="AK547" i="15"/>
  <c r="AL547" i="15"/>
  <c r="AM547" i="15"/>
  <c r="A548" i="15"/>
  <c r="D548" i="15"/>
  <c r="E548" i="15"/>
  <c r="F548" i="15"/>
  <c r="AO548" i="15" s="1"/>
  <c r="G548" i="15"/>
  <c r="H548" i="15"/>
  <c r="AJ548" i="15" s="1"/>
  <c r="J548" i="15"/>
  <c r="K548" i="15"/>
  <c r="L548" i="15"/>
  <c r="AN548" i="15" s="1"/>
  <c r="M548" i="15"/>
  <c r="O548" i="15"/>
  <c r="N548" i="15" s="1"/>
  <c r="AF548" i="15"/>
  <c r="AG548" i="15"/>
  <c r="AH548" i="15"/>
  <c r="AI548" i="15"/>
  <c r="AK548" i="15"/>
  <c r="AL548" i="15"/>
  <c r="AM548" i="15"/>
  <c r="A549" i="15"/>
  <c r="D549" i="15"/>
  <c r="E549" i="15"/>
  <c r="F549" i="15"/>
  <c r="G549" i="15"/>
  <c r="H549" i="15"/>
  <c r="AJ549" i="15" s="1"/>
  <c r="J549" i="15"/>
  <c r="K549" i="15"/>
  <c r="L549" i="15"/>
  <c r="AN549" i="15" s="1"/>
  <c r="M549" i="15"/>
  <c r="O549" i="15"/>
  <c r="N549" i="15" s="1"/>
  <c r="AF549" i="15"/>
  <c r="AG549" i="15"/>
  <c r="AH549" i="15"/>
  <c r="AI549" i="15"/>
  <c r="AK549" i="15"/>
  <c r="AL549" i="15"/>
  <c r="AM549" i="15"/>
  <c r="A550" i="15"/>
  <c r="D550" i="15"/>
  <c r="E550" i="15"/>
  <c r="F550" i="15"/>
  <c r="AO550" i="15" s="1"/>
  <c r="G550" i="15"/>
  <c r="H550" i="15"/>
  <c r="AJ550" i="15" s="1"/>
  <c r="J550" i="15"/>
  <c r="K550" i="15"/>
  <c r="L550" i="15"/>
  <c r="AN550" i="15" s="1"/>
  <c r="M550" i="15"/>
  <c r="O550" i="15"/>
  <c r="N550" i="15" s="1"/>
  <c r="AF550" i="15"/>
  <c r="AG550" i="15"/>
  <c r="AH550" i="15"/>
  <c r="AI550" i="15"/>
  <c r="AK550" i="15"/>
  <c r="AL550" i="15"/>
  <c r="AM550" i="15"/>
  <c r="A551" i="15"/>
  <c r="D551" i="15"/>
  <c r="E551" i="15"/>
  <c r="F551" i="15"/>
  <c r="G551" i="15"/>
  <c r="H551" i="15"/>
  <c r="AJ551" i="15" s="1"/>
  <c r="J551" i="15"/>
  <c r="K551" i="15"/>
  <c r="L551" i="15"/>
  <c r="AN551" i="15" s="1"/>
  <c r="M551" i="15"/>
  <c r="O551" i="15"/>
  <c r="N551" i="15" s="1"/>
  <c r="AF551" i="15"/>
  <c r="AG551" i="15"/>
  <c r="AH551" i="15"/>
  <c r="AI551" i="15"/>
  <c r="AK551" i="15"/>
  <c r="AL551" i="15"/>
  <c r="AM551" i="15"/>
  <c r="A552" i="15"/>
  <c r="D552" i="15"/>
  <c r="E552" i="15"/>
  <c r="F552" i="15"/>
  <c r="AO552" i="15" s="1"/>
  <c r="G552" i="15"/>
  <c r="H552" i="15"/>
  <c r="AJ552" i="15" s="1"/>
  <c r="J552" i="15"/>
  <c r="K552" i="15"/>
  <c r="L552" i="15"/>
  <c r="AN552" i="15" s="1"/>
  <c r="M552" i="15"/>
  <c r="O552" i="15"/>
  <c r="N552" i="15" s="1"/>
  <c r="AF552" i="15"/>
  <c r="AG552" i="15"/>
  <c r="AH552" i="15"/>
  <c r="AI552" i="15"/>
  <c r="AK552" i="15"/>
  <c r="AL552" i="15"/>
  <c r="AM552" i="15"/>
  <c r="A553" i="15"/>
  <c r="D553" i="15"/>
  <c r="E553" i="15"/>
  <c r="F553" i="15"/>
  <c r="G553" i="15"/>
  <c r="H553" i="15"/>
  <c r="AJ553" i="15" s="1"/>
  <c r="J553" i="15"/>
  <c r="K553" i="15"/>
  <c r="L553" i="15"/>
  <c r="AN553" i="15" s="1"/>
  <c r="M553" i="15"/>
  <c r="O553" i="15"/>
  <c r="N553" i="15" s="1"/>
  <c r="AF553" i="15"/>
  <c r="AG553" i="15"/>
  <c r="AH553" i="15"/>
  <c r="AI553" i="15"/>
  <c r="AK553" i="15"/>
  <c r="AL553" i="15"/>
  <c r="AM553" i="15"/>
  <c r="A554" i="15"/>
  <c r="D554" i="15"/>
  <c r="E554" i="15"/>
  <c r="F554" i="15"/>
  <c r="AO554" i="15" s="1"/>
  <c r="G554" i="15"/>
  <c r="H554" i="15"/>
  <c r="AJ554" i="15" s="1"/>
  <c r="J554" i="15"/>
  <c r="K554" i="15"/>
  <c r="L554" i="15"/>
  <c r="AN554" i="15" s="1"/>
  <c r="M554" i="15"/>
  <c r="O554" i="15"/>
  <c r="N554" i="15" s="1"/>
  <c r="AF554" i="15"/>
  <c r="AG554" i="15"/>
  <c r="AH554" i="15"/>
  <c r="AI554" i="15"/>
  <c r="AK554" i="15"/>
  <c r="AL554" i="15"/>
  <c r="AM554" i="15"/>
  <c r="A555" i="15"/>
  <c r="D555" i="15"/>
  <c r="E555" i="15"/>
  <c r="F555" i="15"/>
  <c r="G555" i="15"/>
  <c r="H555" i="15"/>
  <c r="AJ555" i="15" s="1"/>
  <c r="J555" i="15"/>
  <c r="K555" i="15"/>
  <c r="L555" i="15"/>
  <c r="AN555" i="15" s="1"/>
  <c r="M555" i="15"/>
  <c r="O555" i="15"/>
  <c r="N555" i="15" s="1"/>
  <c r="AF555" i="15"/>
  <c r="AG555" i="15"/>
  <c r="AH555" i="15"/>
  <c r="AI555" i="15"/>
  <c r="AK555" i="15"/>
  <c r="AL555" i="15"/>
  <c r="AM555" i="15"/>
  <c r="A556" i="15"/>
  <c r="D556" i="15"/>
  <c r="E556" i="15"/>
  <c r="F556" i="15"/>
  <c r="AO556" i="15" s="1"/>
  <c r="G556" i="15"/>
  <c r="H556" i="15"/>
  <c r="AJ556" i="15" s="1"/>
  <c r="J556" i="15"/>
  <c r="K556" i="15"/>
  <c r="L556" i="15"/>
  <c r="AN556" i="15" s="1"/>
  <c r="M556" i="15"/>
  <c r="O556" i="15"/>
  <c r="N556" i="15" s="1"/>
  <c r="AF556" i="15"/>
  <c r="AG556" i="15"/>
  <c r="AH556" i="15"/>
  <c r="AI556" i="15"/>
  <c r="AK556" i="15"/>
  <c r="AL556" i="15"/>
  <c r="AM556" i="15"/>
  <c r="A557" i="15"/>
  <c r="D557" i="15"/>
  <c r="E557" i="15"/>
  <c r="F557" i="15"/>
  <c r="G557" i="15"/>
  <c r="H557" i="15"/>
  <c r="AJ557" i="15" s="1"/>
  <c r="J557" i="15"/>
  <c r="K557" i="15"/>
  <c r="L557" i="15"/>
  <c r="AN557" i="15" s="1"/>
  <c r="M557" i="15"/>
  <c r="O557" i="15"/>
  <c r="N557" i="15" s="1"/>
  <c r="AF557" i="15"/>
  <c r="AG557" i="15"/>
  <c r="AH557" i="15"/>
  <c r="AI557" i="15"/>
  <c r="AK557" i="15"/>
  <c r="AL557" i="15"/>
  <c r="AM557" i="15"/>
  <c r="A558" i="15"/>
  <c r="D558" i="15"/>
  <c r="E558" i="15"/>
  <c r="F558" i="15"/>
  <c r="AO558" i="15" s="1"/>
  <c r="G558" i="15"/>
  <c r="H558" i="15"/>
  <c r="AJ558" i="15" s="1"/>
  <c r="J558" i="15"/>
  <c r="K558" i="15"/>
  <c r="L558" i="15"/>
  <c r="AN558" i="15" s="1"/>
  <c r="M558" i="15"/>
  <c r="O558" i="15"/>
  <c r="N558" i="15" s="1"/>
  <c r="AF558" i="15"/>
  <c r="AG558" i="15"/>
  <c r="AH558" i="15"/>
  <c r="AI558" i="15"/>
  <c r="AK558" i="15"/>
  <c r="AL558" i="15"/>
  <c r="AM558" i="15"/>
  <c r="A559" i="15"/>
  <c r="D559" i="15"/>
  <c r="E559" i="15"/>
  <c r="F559" i="15"/>
  <c r="G559" i="15"/>
  <c r="H559" i="15"/>
  <c r="AJ559" i="15" s="1"/>
  <c r="J559" i="15"/>
  <c r="K559" i="15"/>
  <c r="L559" i="15"/>
  <c r="AN559" i="15" s="1"/>
  <c r="M559" i="15"/>
  <c r="O559" i="15"/>
  <c r="N559" i="15" s="1"/>
  <c r="AF559" i="15"/>
  <c r="AG559" i="15"/>
  <c r="AH559" i="15"/>
  <c r="AI559" i="15"/>
  <c r="AK559" i="15"/>
  <c r="AL559" i="15"/>
  <c r="AM559" i="15"/>
  <c r="A560" i="15"/>
  <c r="D560" i="15"/>
  <c r="E560" i="15"/>
  <c r="F560" i="15"/>
  <c r="AO560" i="15" s="1"/>
  <c r="G560" i="15"/>
  <c r="H560" i="15"/>
  <c r="AJ560" i="15" s="1"/>
  <c r="J560" i="15"/>
  <c r="K560" i="15"/>
  <c r="L560" i="15"/>
  <c r="AN560" i="15" s="1"/>
  <c r="M560" i="15"/>
  <c r="O560" i="15"/>
  <c r="N560" i="15" s="1"/>
  <c r="AF560" i="15"/>
  <c r="AG560" i="15"/>
  <c r="AH560" i="15"/>
  <c r="AI560" i="15"/>
  <c r="AK560" i="15"/>
  <c r="AL560" i="15"/>
  <c r="AM560" i="15"/>
  <c r="A561" i="15"/>
  <c r="D561" i="15"/>
  <c r="E561" i="15"/>
  <c r="F561" i="15"/>
  <c r="G561" i="15"/>
  <c r="H561" i="15"/>
  <c r="AJ561" i="15" s="1"/>
  <c r="J561" i="15"/>
  <c r="K561" i="15"/>
  <c r="L561" i="15"/>
  <c r="AN561" i="15" s="1"/>
  <c r="M561" i="15"/>
  <c r="O561" i="15"/>
  <c r="N561" i="15" s="1"/>
  <c r="AF561" i="15"/>
  <c r="AG561" i="15"/>
  <c r="AH561" i="15"/>
  <c r="AI561" i="15"/>
  <c r="AK561" i="15"/>
  <c r="AL561" i="15"/>
  <c r="AM561" i="15"/>
  <c r="A562" i="15"/>
  <c r="D562" i="15"/>
  <c r="E562" i="15"/>
  <c r="F562" i="15"/>
  <c r="AO562" i="15" s="1"/>
  <c r="G562" i="15"/>
  <c r="H562" i="15"/>
  <c r="AJ562" i="15" s="1"/>
  <c r="J562" i="15"/>
  <c r="K562" i="15"/>
  <c r="L562" i="15"/>
  <c r="AN562" i="15" s="1"/>
  <c r="M562" i="15"/>
  <c r="O562" i="15"/>
  <c r="N562" i="15" s="1"/>
  <c r="AF562" i="15"/>
  <c r="AG562" i="15"/>
  <c r="AH562" i="15"/>
  <c r="AI562" i="15"/>
  <c r="AK562" i="15"/>
  <c r="AL562" i="15"/>
  <c r="AM562" i="15"/>
  <c r="A563" i="15"/>
  <c r="D563" i="15"/>
  <c r="E563" i="15"/>
  <c r="F563" i="15"/>
  <c r="G563" i="15"/>
  <c r="H563" i="15"/>
  <c r="AJ563" i="15" s="1"/>
  <c r="J563" i="15"/>
  <c r="K563" i="15"/>
  <c r="L563" i="15"/>
  <c r="AN563" i="15" s="1"/>
  <c r="M563" i="15"/>
  <c r="O563" i="15"/>
  <c r="N563" i="15" s="1"/>
  <c r="AF563" i="15"/>
  <c r="AG563" i="15"/>
  <c r="AH563" i="15"/>
  <c r="AI563" i="15"/>
  <c r="AK563" i="15"/>
  <c r="AL563" i="15"/>
  <c r="AM563" i="15"/>
  <c r="A564" i="15"/>
  <c r="D564" i="15"/>
  <c r="E564" i="15"/>
  <c r="F564" i="15"/>
  <c r="AO564" i="15" s="1"/>
  <c r="G564" i="15"/>
  <c r="H564" i="15"/>
  <c r="AJ564" i="15" s="1"/>
  <c r="J564" i="15"/>
  <c r="K564" i="15"/>
  <c r="L564" i="15"/>
  <c r="AN564" i="15" s="1"/>
  <c r="M564" i="15"/>
  <c r="O564" i="15"/>
  <c r="AF564" i="15"/>
  <c r="AG564" i="15"/>
  <c r="AH564" i="15"/>
  <c r="AI564" i="15"/>
  <c r="AK564" i="15"/>
  <c r="AL564" i="15"/>
  <c r="AM564" i="15"/>
  <c r="A565" i="15"/>
  <c r="D565" i="15"/>
  <c r="E565" i="15"/>
  <c r="F565" i="15"/>
  <c r="G565" i="15"/>
  <c r="H565" i="15"/>
  <c r="AJ565" i="15" s="1"/>
  <c r="J565" i="15"/>
  <c r="K565" i="15"/>
  <c r="L565" i="15"/>
  <c r="AN565" i="15" s="1"/>
  <c r="M565" i="15"/>
  <c r="O565" i="15"/>
  <c r="N565" i="15" s="1"/>
  <c r="AF565" i="15"/>
  <c r="AG565" i="15"/>
  <c r="AH565" i="15"/>
  <c r="AI565" i="15"/>
  <c r="AK565" i="15"/>
  <c r="AL565" i="15"/>
  <c r="AM565" i="15"/>
  <c r="A566" i="15"/>
  <c r="D566" i="15"/>
  <c r="E566" i="15"/>
  <c r="F566" i="15"/>
  <c r="AO566" i="15" s="1"/>
  <c r="G566" i="15"/>
  <c r="H566" i="15"/>
  <c r="AJ566" i="15" s="1"/>
  <c r="J566" i="15"/>
  <c r="K566" i="15"/>
  <c r="L566" i="15"/>
  <c r="AN566" i="15" s="1"/>
  <c r="M566" i="15"/>
  <c r="O566" i="15"/>
  <c r="AF566" i="15"/>
  <c r="AG566" i="15"/>
  <c r="AH566" i="15"/>
  <c r="AI566" i="15"/>
  <c r="AK566" i="15"/>
  <c r="AL566" i="15"/>
  <c r="AM566" i="15"/>
  <c r="A567" i="15"/>
  <c r="D567" i="15"/>
  <c r="E567" i="15"/>
  <c r="F567" i="15"/>
  <c r="G567" i="15"/>
  <c r="H567" i="15"/>
  <c r="AJ567" i="15" s="1"/>
  <c r="J567" i="15"/>
  <c r="K567" i="15"/>
  <c r="L567" i="15"/>
  <c r="AN567" i="15" s="1"/>
  <c r="M567" i="15"/>
  <c r="O567" i="15"/>
  <c r="N567" i="15" s="1"/>
  <c r="AF567" i="15"/>
  <c r="AG567" i="15"/>
  <c r="AH567" i="15"/>
  <c r="AI567" i="15"/>
  <c r="AK567" i="15"/>
  <c r="AL567" i="15"/>
  <c r="AM567" i="15"/>
  <c r="A568" i="15"/>
  <c r="D568" i="15"/>
  <c r="E568" i="15"/>
  <c r="F568" i="15"/>
  <c r="AO568" i="15" s="1"/>
  <c r="G568" i="15"/>
  <c r="H568" i="15"/>
  <c r="AJ568" i="15" s="1"/>
  <c r="J568" i="15"/>
  <c r="K568" i="15"/>
  <c r="L568" i="15"/>
  <c r="AN568" i="15" s="1"/>
  <c r="M568" i="15"/>
  <c r="O568" i="15"/>
  <c r="AF568" i="15"/>
  <c r="AG568" i="15"/>
  <c r="AH568" i="15"/>
  <c r="AI568" i="15"/>
  <c r="AK568" i="15"/>
  <c r="AL568" i="15"/>
  <c r="AM568" i="15"/>
  <c r="A569" i="15"/>
  <c r="D569" i="15"/>
  <c r="E569" i="15"/>
  <c r="F569" i="15"/>
  <c r="AF569" i="15" s="1"/>
  <c r="G569" i="15"/>
  <c r="H569" i="15"/>
  <c r="AJ569" i="15" s="1"/>
  <c r="J569" i="15"/>
  <c r="K569" i="15"/>
  <c r="L569" i="15"/>
  <c r="AN569" i="15" s="1"/>
  <c r="M569" i="15"/>
  <c r="O569" i="15"/>
  <c r="N569" i="15" s="1"/>
  <c r="AG569" i="15"/>
  <c r="AH569" i="15"/>
  <c r="AI569" i="15"/>
  <c r="AK569" i="15"/>
  <c r="AL569" i="15"/>
  <c r="AM569" i="15"/>
  <c r="A570" i="15"/>
  <c r="D570" i="15"/>
  <c r="E570" i="15"/>
  <c r="F570" i="15"/>
  <c r="AO570" i="15" s="1"/>
  <c r="G570" i="15"/>
  <c r="H570" i="15"/>
  <c r="AJ570" i="15" s="1"/>
  <c r="J570" i="15"/>
  <c r="K570" i="15"/>
  <c r="L570" i="15"/>
  <c r="AN570" i="15" s="1"/>
  <c r="M570" i="15"/>
  <c r="O570" i="15"/>
  <c r="AF570" i="15"/>
  <c r="AG570" i="15"/>
  <c r="AH570" i="15"/>
  <c r="AI570" i="15"/>
  <c r="AK570" i="15"/>
  <c r="AL570" i="15"/>
  <c r="AM570" i="15"/>
  <c r="A571" i="15"/>
  <c r="D571" i="15"/>
  <c r="E571" i="15"/>
  <c r="F571" i="15"/>
  <c r="G571" i="15"/>
  <c r="H571" i="15"/>
  <c r="AJ571" i="15" s="1"/>
  <c r="J571" i="15"/>
  <c r="K571" i="15"/>
  <c r="L571" i="15"/>
  <c r="AN571" i="15" s="1"/>
  <c r="M571" i="15"/>
  <c r="O571" i="15"/>
  <c r="N571" i="15" s="1"/>
  <c r="AF571" i="15"/>
  <c r="AG571" i="15"/>
  <c r="AH571" i="15"/>
  <c r="AI571" i="15"/>
  <c r="AK571" i="15"/>
  <c r="AL571" i="15"/>
  <c r="AM571" i="15"/>
  <c r="A572" i="15"/>
  <c r="D572" i="15"/>
  <c r="E572" i="15"/>
  <c r="F572" i="15"/>
  <c r="AO572" i="15" s="1"/>
  <c r="G572" i="15"/>
  <c r="H572" i="15"/>
  <c r="AJ572" i="15" s="1"/>
  <c r="J572" i="15"/>
  <c r="K572" i="15"/>
  <c r="L572" i="15"/>
  <c r="AN572" i="15" s="1"/>
  <c r="M572" i="15"/>
  <c r="O572" i="15"/>
  <c r="AF572" i="15"/>
  <c r="AG572" i="15"/>
  <c r="AH572" i="15"/>
  <c r="AI572" i="15"/>
  <c r="AK572" i="15"/>
  <c r="AL572" i="15"/>
  <c r="AM572" i="15"/>
  <c r="A573" i="15"/>
  <c r="D573" i="15"/>
  <c r="E573" i="15"/>
  <c r="F573" i="15"/>
  <c r="G573" i="15"/>
  <c r="H573" i="15"/>
  <c r="AJ573" i="15" s="1"/>
  <c r="J573" i="15"/>
  <c r="K573" i="15"/>
  <c r="L573" i="15"/>
  <c r="AN573" i="15" s="1"/>
  <c r="M573" i="15"/>
  <c r="O573" i="15"/>
  <c r="N573" i="15" s="1"/>
  <c r="AF573" i="15"/>
  <c r="AG573" i="15"/>
  <c r="AH573" i="15"/>
  <c r="AI573" i="15"/>
  <c r="AK573" i="15"/>
  <c r="AL573" i="15"/>
  <c r="AM573" i="15"/>
  <c r="A574" i="15"/>
  <c r="D574" i="15"/>
  <c r="E574" i="15"/>
  <c r="F574" i="15"/>
  <c r="AO574" i="15" s="1"/>
  <c r="G574" i="15"/>
  <c r="H574" i="15"/>
  <c r="AJ574" i="15" s="1"/>
  <c r="J574" i="15"/>
  <c r="K574" i="15"/>
  <c r="L574" i="15"/>
  <c r="AN574" i="15" s="1"/>
  <c r="M574" i="15"/>
  <c r="O574" i="15"/>
  <c r="AF574" i="15"/>
  <c r="AG574" i="15"/>
  <c r="AH574" i="15"/>
  <c r="AI574" i="15"/>
  <c r="AK574" i="15"/>
  <c r="AL574" i="15"/>
  <c r="AM574" i="15"/>
  <c r="A575" i="15"/>
  <c r="D575" i="15"/>
  <c r="E575" i="15"/>
  <c r="F575" i="15"/>
  <c r="G575" i="15"/>
  <c r="H575" i="15"/>
  <c r="AJ575" i="15" s="1"/>
  <c r="J575" i="15"/>
  <c r="K575" i="15"/>
  <c r="L575" i="15"/>
  <c r="AN575" i="15" s="1"/>
  <c r="M575" i="15"/>
  <c r="O575" i="15"/>
  <c r="N575" i="15" s="1"/>
  <c r="AF575" i="15"/>
  <c r="AG575" i="15"/>
  <c r="AH575" i="15"/>
  <c r="AI575" i="15"/>
  <c r="AK575" i="15"/>
  <c r="AL575" i="15"/>
  <c r="AM575" i="15"/>
  <c r="A576" i="15"/>
  <c r="D576" i="15"/>
  <c r="E576" i="15"/>
  <c r="F576" i="15"/>
  <c r="AO576" i="15" s="1"/>
  <c r="G576" i="15"/>
  <c r="H576" i="15"/>
  <c r="AJ576" i="15" s="1"/>
  <c r="J576" i="15"/>
  <c r="K576" i="15"/>
  <c r="L576" i="15"/>
  <c r="AN576" i="15" s="1"/>
  <c r="M576" i="15"/>
  <c r="O576" i="15"/>
  <c r="AG576" i="15"/>
  <c r="AH576" i="15"/>
  <c r="AI576" i="15"/>
  <c r="AK576" i="15"/>
  <c r="AL576" i="15"/>
  <c r="AM576" i="15"/>
  <c r="A577" i="15"/>
  <c r="D577" i="15"/>
  <c r="E577" i="15"/>
  <c r="F577" i="15"/>
  <c r="G577" i="15"/>
  <c r="H577" i="15"/>
  <c r="AJ577" i="15" s="1"/>
  <c r="J577" i="15"/>
  <c r="K577" i="15"/>
  <c r="L577" i="15"/>
  <c r="AN577" i="15" s="1"/>
  <c r="M577" i="15"/>
  <c r="O577" i="15"/>
  <c r="N577" i="15" s="1"/>
  <c r="AF577" i="15"/>
  <c r="AG577" i="15"/>
  <c r="AH577" i="15"/>
  <c r="AI577" i="15"/>
  <c r="AK577" i="15"/>
  <c r="AL577" i="15"/>
  <c r="AM577" i="15"/>
  <c r="A578" i="15"/>
  <c r="D578" i="15"/>
  <c r="E578" i="15"/>
  <c r="F578" i="15"/>
  <c r="AO578" i="15" s="1"/>
  <c r="G578" i="15"/>
  <c r="H578" i="15"/>
  <c r="AJ578" i="15" s="1"/>
  <c r="J578" i="15"/>
  <c r="K578" i="15"/>
  <c r="L578" i="15"/>
  <c r="AN578" i="15" s="1"/>
  <c r="M578" i="15"/>
  <c r="O578" i="15"/>
  <c r="AF578" i="15"/>
  <c r="AG578" i="15"/>
  <c r="AH578" i="15"/>
  <c r="AI578" i="15"/>
  <c r="AK578" i="15"/>
  <c r="AL578" i="15"/>
  <c r="AM578" i="15"/>
  <c r="A579" i="15"/>
  <c r="D579" i="15"/>
  <c r="E579" i="15"/>
  <c r="F579" i="15"/>
  <c r="G579" i="15"/>
  <c r="H579" i="15"/>
  <c r="AJ579" i="15" s="1"/>
  <c r="J579" i="15"/>
  <c r="K579" i="15"/>
  <c r="L579" i="15"/>
  <c r="AN579" i="15" s="1"/>
  <c r="M579" i="15"/>
  <c r="O579" i="15"/>
  <c r="N579" i="15" s="1"/>
  <c r="AF579" i="15"/>
  <c r="AG579" i="15"/>
  <c r="AH579" i="15"/>
  <c r="AI579" i="15"/>
  <c r="AK579" i="15"/>
  <c r="AL579" i="15"/>
  <c r="AM579" i="15"/>
  <c r="A580" i="15"/>
  <c r="D580" i="15"/>
  <c r="E580" i="15"/>
  <c r="F580" i="15"/>
  <c r="AO580" i="15" s="1"/>
  <c r="G580" i="15"/>
  <c r="H580" i="15"/>
  <c r="AJ580" i="15" s="1"/>
  <c r="J580" i="15"/>
  <c r="K580" i="15"/>
  <c r="L580" i="15"/>
  <c r="AN580" i="15" s="1"/>
  <c r="M580" i="15"/>
  <c r="O580" i="15"/>
  <c r="AF580" i="15"/>
  <c r="AG580" i="15"/>
  <c r="AH580" i="15"/>
  <c r="AI580" i="15"/>
  <c r="AK580" i="15"/>
  <c r="AL580" i="15"/>
  <c r="AM580" i="15"/>
  <c r="A581" i="15"/>
  <c r="D581" i="15"/>
  <c r="E581" i="15"/>
  <c r="F581" i="15"/>
  <c r="G581" i="15"/>
  <c r="H581" i="15"/>
  <c r="AJ581" i="15" s="1"/>
  <c r="J581" i="15"/>
  <c r="K581" i="15"/>
  <c r="L581" i="15"/>
  <c r="AN581" i="15" s="1"/>
  <c r="M581" i="15"/>
  <c r="O581" i="15"/>
  <c r="N581" i="15" s="1"/>
  <c r="AF581" i="15"/>
  <c r="AG581" i="15"/>
  <c r="AH581" i="15"/>
  <c r="AI581" i="15"/>
  <c r="AK581" i="15"/>
  <c r="AL581" i="15"/>
  <c r="AM581" i="15"/>
  <c r="A582" i="15"/>
  <c r="D582" i="15"/>
  <c r="E582" i="15"/>
  <c r="F582" i="15"/>
  <c r="G582" i="15"/>
  <c r="H582" i="15"/>
  <c r="AJ582" i="15" s="1"/>
  <c r="J582" i="15"/>
  <c r="K582" i="15"/>
  <c r="L582" i="15"/>
  <c r="AN582" i="15" s="1"/>
  <c r="M582" i="15"/>
  <c r="O582" i="15"/>
  <c r="N582" i="15" s="1"/>
  <c r="AF582" i="15"/>
  <c r="AG582" i="15"/>
  <c r="AH582" i="15"/>
  <c r="AI582" i="15"/>
  <c r="AK582" i="15"/>
  <c r="AL582" i="15"/>
  <c r="AM582" i="15"/>
  <c r="A583" i="15"/>
  <c r="D583" i="15"/>
  <c r="E583" i="15"/>
  <c r="F583" i="15"/>
  <c r="AO583" i="15" s="1"/>
  <c r="G583" i="15"/>
  <c r="H583" i="15"/>
  <c r="AJ583" i="15" s="1"/>
  <c r="J583" i="15"/>
  <c r="K583" i="15"/>
  <c r="L583" i="15"/>
  <c r="AN583" i="15" s="1"/>
  <c r="M583" i="15"/>
  <c r="O583" i="15"/>
  <c r="N583" i="15" s="1"/>
  <c r="AF583" i="15"/>
  <c r="AG583" i="15"/>
  <c r="AH583" i="15"/>
  <c r="AI583" i="15"/>
  <c r="AK583" i="15"/>
  <c r="AL583" i="15"/>
  <c r="AM583" i="15"/>
  <c r="A584" i="15"/>
  <c r="D584" i="15"/>
  <c r="E584" i="15"/>
  <c r="F584" i="15"/>
  <c r="G584" i="15"/>
  <c r="H584" i="15"/>
  <c r="AJ584" i="15" s="1"/>
  <c r="J584" i="15"/>
  <c r="K584" i="15"/>
  <c r="L584" i="15"/>
  <c r="AN584" i="15" s="1"/>
  <c r="M584" i="15"/>
  <c r="O584" i="15"/>
  <c r="N584" i="15" s="1"/>
  <c r="AF584" i="15"/>
  <c r="AG584" i="15"/>
  <c r="AH584" i="15"/>
  <c r="AI584" i="15"/>
  <c r="AK584" i="15"/>
  <c r="AL584" i="15"/>
  <c r="AM584" i="15"/>
  <c r="A585" i="15"/>
  <c r="D585" i="15"/>
  <c r="E585" i="15"/>
  <c r="F585" i="15"/>
  <c r="AO585" i="15" s="1"/>
  <c r="G585" i="15"/>
  <c r="H585" i="15"/>
  <c r="AJ585" i="15" s="1"/>
  <c r="J585" i="15"/>
  <c r="K585" i="15"/>
  <c r="L585" i="15"/>
  <c r="AN585" i="15" s="1"/>
  <c r="M585" i="15"/>
  <c r="O585" i="15"/>
  <c r="N585" i="15" s="1"/>
  <c r="AF585" i="15"/>
  <c r="AG585" i="15"/>
  <c r="AH585" i="15"/>
  <c r="AI585" i="15"/>
  <c r="AK585" i="15"/>
  <c r="AL585" i="15"/>
  <c r="AM585" i="15"/>
  <c r="A586" i="15"/>
  <c r="D586" i="15"/>
  <c r="E586" i="15"/>
  <c r="F586" i="15"/>
  <c r="G586" i="15"/>
  <c r="H586" i="15"/>
  <c r="AJ586" i="15" s="1"/>
  <c r="J586" i="15"/>
  <c r="K586" i="15"/>
  <c r="L586" i="15"/>
  <c r="AN586" i="15" s="1"/>
  <c r="M586" i="15"/>
  <c r="O586" i="15"/>
  <c r="N586" i="15" s="1"/>
  <c r="AF586" i="15"/>
  <c r="AG586" i="15"/>
  <c r="AH586" i="15"/>
  <c r="AI586" i="15"/>
  <c r="AK586" i="15"/>
  <c r="AL586" i="15"/>
  <c r="AM586" i="15"/>
  <c r="A587" i="15"/>
  <c r="D587" i="15"/>
  <c r="E587" i="15"/>
  <c r="F587" i="15"/>
  <c r="AO587" i="15" s="1"/>
  <c r="G587" i="15"/>
  <c r="H587" i="15"/>
  <c r="AJ587" i="15" s="1"/>
  <c r="J587" i="15"/>
  <c r="K587" i="15"/>
  <c r="L587" i="15"/>
  <c r="AN587" i="15" s="1"/>
  <c r="M587" i="15"/>
  <c r="O587" i="15"/>
  <c r="N587" i="15" s="1"/>
  <c r="AF587" i="15"/>
  <c r="AG587" i="15"/>
  <c r="AH587" i="15"/>
  <c r="AI587" i="15"/>
  <c r="AK587" i="15"/>
  <c r="AL587" i="15"/>
  <c r="AM587" i="15"/>
  <c r="A588" i="15"/>
  <c r="D588" i="15"/>
  <c r="E588" i="15"/>
  <c r="F588" i="15"/>
  <c r="G588" i="15"/>
  <c r="H588" i="15"/>
  <c r="AJ588" i="15" s="1"/>
  <c r="J588" i="15"/>
  <c r="K588" i="15"/>
  <c r="L588" i="15"/>
  <c r="AN588" i="15" s="1"/>
  <c r="M588" i="15"/>
  <c r="O588" i="15"/>
  <c r="N588" i="15" s="1"/>
  <c r="AF588" i="15"/>
  <c r="AG588" i="15"/>
  <c r="AH588" i="15"/>
  <c r="AI588" i="15"/>
  <c r="AK588" i="15"/>
  <c r="AL588" i="15"/>
  <c r="AM588" i="15"/>
  <c r="A589" i="15"/>
  <c r="D589" i="15"/>
  <c r="E589" i="15"/>
  <c r="F589" i="15"/>
  <c r="AO589" i="15" s="1"/>
  <c r="G589" i="15"/>
  <c r="H589" i="15"/>
  <c r="AJ589" i="15" s="1"/>
  <c r="J589" i="15"/>
  <c r="K589" i="15"/>
  <c r="L589" i="15"/>
  <c r="AN589" i="15" s="1"/>
  <c r="M589" i="15"/>
  <c r="O589" i="15"/>
  <c r="N589" i="15" s="1"/>
  <c r="AF589" i="15"/>
  <c r="AG589" i="15"/>
  <c r="AH589" i="15"/>
  <c r="AI589" i="15"/>
  <c r="AK589" i="15"/>
  <c r="AL589" i="15"/>
  <c r="AM589" i="15"/>
  <c r="A590" i="15"/>
  <c r="D590" i="15"/>
  <c r="E590" i="15"/>
  <c r="F590" i="15"/>
  <c r="G590" i="15"/>
  <c r="H590" i="15"/>
  <c r="AJ590" i="15" s="1"/>
  <c r="J590" i="15"/>
  <c r="K590" i="15"/>
  <c r="L590" i="15"/>
  <c r="AN590" i="15" s="1"/>
  <c r="M590" i="15"/>
  <c r="O590" i="15"/>
  <c r="N590" i="15" s="1"/>
  <c r="AF590" i="15"/>
  <c r="AG590" i="15"/>
  <c r="AH590" i="15"/>
  <c r="AI590" i="15"/>
  <c r="AK590" i="15"/>
  <c r="AL590" i="15"/>
  <c r="AM590" i="15"/>
  <c r="A591" i="15"/>
  <c r="D591" i="15"/>
  <c r="E591" i="15"/>
  <c r="F591" i="15"/>
  <c r="AO591" i="15" s="1"/>
  <c r="G591" i="15"/>
  <c r="H591" i="15"/>
  <c r="AJ591" i="15" s="1"/>
  <c r="J591" i="15"/>
  <c r="K591" i="15"/>
  <c r="L591" i="15"/>
  <c r="AN591" i="15" s="1"/>
  <c r="M591" i="15"/>
  <c r="O591" i="15"/>
  <c r="N591" i="15" s="1"/>
  <c r="AF591" i="15"/>
  <c r="AG591" i="15"/>
  <c r="AH591" i="15"/>
  <c r="AI591" i="15"/>
  <c r="AK591" i="15"/>
  <c r="AL591" i="15"/>
  <c r="AM591" i="15"/>
  <c r="A592" i="15"/>
  <c r="D592" i="15"/>
  <c r="E592" i="15"/>
  <c r="F592" i="15"/>
  <c r="G592" i="15"/>
  <c r="H592" i="15"/>
  <c r="AJ592" i="15" s="1"/>
  <c r="J592" i="15"/>
  <c r="K592" i="15"/>
  <c r="L592" i="15"/>
  <c r="AN592" i="15" s="1"/>
  <c r="M592" i="15"/>
  <c r="O592" i="15"/>
  <c r="N592" i="15" s="1"/>
  <c r="AF592" i="15"/>
  <c r="AG592" i="15"/>
  <c r="AH592" i="15"/>
  <c r="AI592" i="15"/>
  <c r="AK592" i="15"/>
  <c r="AL592" i="15"/>
  <c r="AM592" i="15"/>
  <c r="A593" i="15"/>
  <c r="D593" i="15"/>
  <c r="E593" i="15"/>
  <c r="F593" i="15"/>
  <c r="AO593" i="15" s="1"/>
  <c r="G593" i="15"/>
  <c r="H593" i="15"/>
  <c r="AJ593" i="15" s="1"/>
  <c r="J593" i="15"/>
  <c r="K593" i="15"/>
  <c r="L593" i="15"/>
  <c r="AN593" i="15" s="1"/>
  <c r="M593" i="15"/>
  <c r="O593" i="15"/>
  <c r="N593" i="15" s="1"/>
  <c r="AF593" i="15"/>
  <c r="AG593" i="15"/>
  <c r="AH593" i="15"/>
  <c r="AI593" i="15"/>
  <c r="AK593" i="15"/>
  <c r="AL593" i="15"/>
  <c r="AM593" i="15"/>
  <c r="A594" i="15"/>
  <c r="D594" i="15"/>
  <c r="E594" i="15"/>
  <c r="F594" i="15"/>
  <c r="G594" i="15"/>
  <c r="H594" i="15"/>
  <c r="AJ594" i="15" s="1"/>
  <c r="J594" i="15"/>
  <c r="K594" i="15"/>
  <c r="L594" i="15"/>
  <c r="AN594" i="15" s="1"/>
  <c r="M594" i="15"/>
  <c r="O594" i="15"/>
  <c r="N594" i="15" s="1"/>
  <c r="AF594" i="15"/>
  <c r="AG594" i="15"/>
  <c r="AH594" i="15"/>
  <c r="AI594" i="15"/>
  <c r="AK594" i="15"/>
  <c r="AL594" i="15"/>
  <c r="AM594" i="15"/>
  <c r="A595" i="15"/>
  <c r="D595" i="15"/>
  <c r="E595" i="15"/>
  <c r="F595" i="15"/>
  <c r="AO595" i="15" s="1"/>
  <c r="G595" i="15"/>
  <c r="H595" i="15"/>
  <c r="AJ595" i="15" s="1"/>
  <c r="J595" i="15"/>
  <c r="K595" i="15"/>
  <c r="L595" i="15"/>
  <c r="AN595" i="15" s="1"/>
  <c r="M595" i="15"/>
  <c r="O595" i="15"/>
  <c r="N595" i="15" s="1"/>
  <c r="AG595" i="15"/>
  <c r="AH595" i="15"/>
  <c r="AI595" i="15"/>
  <c r="AK595" i="15"/>
  <c r="AL595" i="15"/>
  <c r="AM595" i="15"/>
  <c r="A596" i="15"/>
  <c r="D596" i="15"/>
  <c r="E596" i="15"/>
  <c r="F596" i="15"/>
  <c r="G596" i="15"/>
  <c r="H596" i="15"/>
  <c r="AJ596" i="15" s="1"/>
  <c r="J596" i="15"/>
  <c r="K596" i="15"/>
  <c r="L596" i="15"/>
  <c r="AN596" i="15" s="1"/>
  <c r="M596" i="15"/>
  <c r="O596" i="15"/>
  <c r="N596" i="15" s="1"/>
  <c r="AF596" i="15"/>
  <c r="AG596" i="15"/>
  <c r="AH596" i="15"/>
  <c r="AI596" i="15"/>
  <c r="AK596" i="15"/>
  <c r="AL596" i="15"/>
  <c r="AM596" i="15"/>
  <c r="A597" i="15"/>
  <c r="D597" i="15"/>
  <c r="E597" i="15"/>
  <c r="F597" i="15"/>
  <c r="AO597" i="15" s="1"/>
  <c r="G597" i="15"/>
  <c r="H597" i="15"/>
  <c r="AJ597" i="15" s="1"/>
  <c r="J597" i="15"/>
  <c r="K597" i="15"/>
  <c r="L597" i="15"/>
  <c r="AN597" i="15" s="1"/>
  <c r="M597" i="15"/>
  <c r="O597" i="15"/>
  <c r="N597" i="15" s="1"/>
  <c r="AF597" i="15"/>
  <c r="AG597" i="15"/>
  <c r="AH597" i="15"/>
  <c r="AI597" i="15"/>
  <c r="AK597" i="15"/>
  <c r="AL597" i="15"/>
  <c r="AM597" i="15"/>
  <c r="A598" i="15"/>
  <c r="D598" i="15"/>
  <c r="E598" i="15"/>
  <c r="F598" i="15"/>
  <c r="G598" i="15"/>
  <c r="H598" i="15"/>
  <c r="AJ598" i="15" s="1"/>
  <c r="J598" i="15"/>
  <c r="K598" i="15"/>
  <c r="L598" i="15"/>
  <c r="AN598" i="15" s="1"/>
  <c r="M598" i="15"/>
  <c r="O598" i="15"/>
  <c r="N598" i="15" s="1"/>
  <c r="AF598" i="15"/>
  <c r="AG598" i="15"/>
  <c r="AH598" i="15"/>
  <c r="AI598" i="15"/>
  <c r="AK598" i="15"/>
  <c r="AL598" i="15"/>
  <c r="AM598" i="15"/>
  <c r="A599" i="15"/>
  <c r="D599" i="15"/>
  <c r="E599" i="15"/>
  <c r="F599" i="15"/>
  <c r="AO599" i="15" s="1"/>
  <c r="G599" i="15"/>
  <c r="H599" i="15"/>
  <c r="AJ599" i="15" s="1"/>
  <c r="J599" i="15"/>
  <c r="K599" i="15"/>
  <c r="L599" i="15"/>
  <c r="AN599" i="15" s="1"/>
  <c r="M599" i="15"/>
  <c r="O599" i="15"/>
  <c r="N599" i="15" s="1"/>
  <c r="AF599" i="15"/>
  <c r="AG599" i="15"/>
  <c r="AH599" i="15"/>
  <c r="AI599" i="15"/>
  <c r="AK599" i="15"/>
  <c r="AL599" i="15"/>
  <c r="AM599" i="15"/>
  <c r="A600" i="15"/>
  <c r="D600" i="15"/>
  <c r="E600" i="15"/>
  <c r="F600" i="15"/>
  <c r="G600" i="15"/>
  <c r="H600" i="15"/>
  <c r="AJ600" i="15" s="1"/>
  <c r="J600" i="15"/>
  <c r="K600" i="15"/>
  <c r="L600" i="15"/>
  <c r="AN600" i="15" s="1"/>
  <c r="M600" i="15"/>
  <c r="O600" i="15"/>
  <c r="N600" i="15" s="1"/>
  <c r="AF600" i="15"/>
  <c r="AG600" i="15"/>
  <c r="AH600" i="15"/>
  <c r="AI600" i="15"/>
  <c r="AK600" i="15"/>
  <c r="AL600" i="15"/>
  <c r="AM600" i="15"/>
  <c r="A601" i="15"/>
  <c r="D601" i="15"/>
  <c r="E601" i="15"/>
  <c r="F601" i="15"/>
  <c r="AO601" i="15" s="1"/>
  <c r="G601" i="15"/>
  <c r="H601" i="15"/>
  <c r="AJ601" i="15" s="1"/>
  <c r="J601" i="15"/>
  <c r="K601" i="15"/>
  <c r="L601" i="15"/>
  <c r="AN601" i="15" s="1"/>
  <c r="M601" i="15"/>
  <c r="O601" i="15"/>
  <c r="N601" i="15" s="1"/>
  <c r="AF601" i="15"/>
  <c r="AG601" i="15"/>
  <c r="AH601" i="15"/>
  <c r="AI601" i="15"/>
  <c r="AK601" i="15"/>
  <c r="AL601" i="15"/>
  <c r="AM601" i="15"/>
  <c r="A602" i="15"/>
  <c r="D602" i="15"/>
  <c r="E602" i="15"/>
  <c r="F602" i="15"/>
  <c r="G602" i="15"/>
  <c r="H602" i="15"/>
  <c r="AJ602" i="15" s="1"/>
  <c r="J602" i="15"/>
  <c r="K602" i="15"/>
  <c r="L602" i="15"/>
  <c r="AN602" i="15" s="1"/>
  <c r="M602" i="15"/>
  <c r="O602" i="15"/>
  <c r="N602" i="15" s="1"/>
  <c r="AF602" i="15"/>
  <c r="AG602" i="15"/>
  <c r="AH602" i="15"/>
  <c r="AI602" i="15"/>
  <c r="AK602" i="15"/>
  <c r="AL602" i="15"/>
  <c r="AM602" i="15"/>
  <c r="A603" i="15"/>
  <c r="D603" i="15"/>
  <c r="E603" i="15"/>
  <c r="F603" i="15"/>
  <c r="G603" i="15"/>
  <c r="H603" i="15"/>
  <c r="AJ603" i="15" s="1"/>
  <c r="J603" i="15"/>
  <c r="K603" i="15"/>
  <c r="L603" i="15"/>
  <c r="AN603" i="15" s="1"/>
  <c r="M603" i="15"/>
  <c r="O603" i="15"/>
  <c r="N603" i="15" s="1"/>
  <c r="AF603" i="15"/>
  <c r="AG603" i="15"/>
  <c r="AH603" i="15"/>
  <c r="AI603" i="15"/>
  <c r="AK603" i="15"/>
  <c r="AL603" i="15"/>
  <c r="AM603" i="15"/>
  <c r="A604" i="15"/>
  <c r="D604" i="15"/>
  <c r="E604" i="15"/>
  <c r="F604" i="15"/>
  <c r="AO604" i="15" s="1"/>
  <c r="G604" i="15"/>
  <c r="H604" i="15"/>
  <c r="AJ604" i="15" s="1"/>
  <c r="J604" i="15"/>
  <c r="K604" i="15"/>
  <c r="L604" i="15"/>
  <c r="AN604" i="15" s="1"/>
  <c r="M604" i="15"/>
  <c r="O604" i="15"/>
  <c r="AF604" i="15"/>
  <c r="AG604" i="15"/>
  <c r="AH604" i="15"/>
  <c r="AI604" i="15"/>
  <c r="AK604" i="15"/>
  <c r="AL604" i="15"/>
  <c r="AM604" i="15"/>
  <c r="A605" i="15"/>
  <c r="D605" i="15"/>
  <c r="E605" i="15"/>
  <c r="F605" i="15"/>
  <c r="G605" i="15"/>
  <c r="H605" i="15"/>
  <c r="AJ605" i="15" s="1"/>
  <c r="J605" i="15"/>
  <c r="K605" i="15"/>
  <c r="L605" i="15"/>
  <c r="AN605" i="15" s="1"/>
  <c r="M605" i="15"/>
  <c r="O605" i="15"/>
  <c r="N605" i="15" s="1"/>
  <c r="AF605" i="15"/>
  <c r="AG605" i="15"/>
  <c r="AH605" i="15"/>
  <c r="AI605" i="15"/>
  <c r="AK605" i="15"/>
  <c r="AL605" i="15"/>
  <c r="AM605" i="15"/>
  <c r="A606" i="15"/>
  <c r="D606" i="15"/>
  <c r="E606" i="15"/>
  <c r="F606" i="15"/>
  <c r="AO606" i="15" s="1"/>
  <c r="G606" i="15"/>
  <c r="H606" i="15"/>
  <c r="AJ606" i="15" s="1"/>
  <c r="J606" i="15"/>
  <c r="K606" i="15"/>
  <c r="L606" i="15"/>
  <c r="AN606" i="15" s="1"/>
  <c r="M606" i="15"/>
  <c r="O606" i="15"/>
  <c r="AF606" i="15"/>
  <c r="AG606" i="15"/>
  <c r="AH606" i="15"/>
  <c r="AI606" i="15"/>
  <c r="AK606" i="15"/>
  <c r="AL606" i="15"/>
  <c r="AM606" i="15"/>
  <c r="A607" i="15"/>
  <c r="D607" i="15"/>
  <c r="E607" i="15"/>
  <c r="F607" i="15"/>
  <c r="G607" i="15"/>
  <c r="H607" i="15"/>
  <c r="AJ607" i="15" s="1"/>
  <c r="J607" i="15"/>
  <c r="K607" i="15"/>
  <c r="L607" i="15"/>
  <c r="AN607" i="15" s="1"/>
  <c r="M607" i="15"/>
  <c r="O607" i="15"/>
  <c r="N607" i="15" s="1"/>
  <c r="AF607" i="15"/>
  <c r="AG607" i="15"/>
  <c r="AH607" i="15"/>
  <c r="AI607" i="15"/>
  <c r="AK607" i="15"/>
  <c r="AL607" i="15"/>
  <c r="AM607" i="15"/>
  <c r="A608" i="15"/>
  <c r="D608" i="15"/>
  <c r="E608" i="15"/>
  <c r="F608" i="15"/>
  <c r="AO608" i="15" s="1"/>
  <c r="G608" i="15"/>
  <c r="H608" i="15"/>
  <c r="AJ608" i="15" s="1"/>
  <c r="J608" i="15"/>
  <c r="K608" i="15"/>
  <c r="L608" i="15"/>
  <c r="AN608" i="15" s="1"/>
  <c r="M608" i="15"/>
  <c r="O608" i="15"/>
  <c r="AF608" i="15"/>
  <c r="AG608" i="15"/>
  <c r="AH608" i="15"/>
  <c r="AI608" i="15"/>
  <c r="AK608" i="15"/>
  <c r="AL608" i="15"/>
  <c r="AM608" i="15"/>
  <c r="A609" i="15"/>
  <c r="D609" i="15"/>
  <c r="E609" i="15"/>
  <c r="F609" i="15"/>
  <c r="G609" i="15"/>
  <c r="H609" i="15"/>
  <c r="AJ609" i="15" s="1"/>
  <c r="J609" i="15"/>
  <c r="K609" i="15"/>
  <c r="L609" i="15"/>
  <c r="AN609" i="15" s="1"/>
  <c r="M609" i="15"/>
  <c r="O609" i="15"/>
  <c r="N609" i="15" s="1"/>
  <c r="AF609" i="15"/>
  <c r="AG609" i="15"/>
  <c r="AH609" i="15"/>
  <c r="AI609" i="15"/>
  <c r="AK609" i="15"/>
  <c r="AL609" i="15"/>
  <c r="AM609" i="15"/>
  <c r="A610" i="15"/>
  <c r="D610" i="15"/>
  <c r="E610" i="15"/>
  <c r="F610" i="15"/>
  <c r="AO610" i="15" s="1"/>
  <c r="G610" i="15"/>
  <c r="H610" i="15"/>
  <c r="AJ610" i="15" s="1"/>
  <c r="J610" i="15"/>
  <c r="K610" i="15"/>
  <c r="L610" i="15"/>
  <c r="AN610" i="15" s="1"/>
  <c r="M610" i="15"/>
  <c r="O610" i="15"/>
  <c r="AF610" i="15"/>
  <c r="AG610" i="15"/>
  <c r="AH610" i="15"/>
  <c r="AI610" i="15"/>
  <c r="AK610" i="15"/>
  <c r="AL610" i="15"/>
  <c r="AM610" i="15"/>
  <c r="A611" i="15"/>
  <c r="D611" i="15"/>
  <c r="E611" i="15"/>
  <c r="F611" i="15"/>
  <c r="G611" i="15"/>
  <c r="H611" i="15"/>
  <c r="AJ611" i="15" s="1"/>
  <c r="J611" i="15"/>
  <c r="K611" i="15"/>
  <c r="L611" i="15"/>
  <c r="AN611" i="15" s="1"/>
  <c r="M611" i="15"/>
  <c r="O611" i="15"/>
  <c r="N611" i="15" s="1"/>
  <c r="AF611" i="15"/>
  <c r="AG611" i="15"/>
  <c r="AH611" i="15"/>
  <c r="AI611" i="15"/>
  <c r="AK611" i="15"/>
  <c r="AL611" i="15"/>
  <c r="AM611" i="15"/>
  <c r="A612" i="15"/>
  <c r="D612" i="15"/>
  <c r="E612" i="15"/>
  <c r="F612" i="15"/>
  <c r="AO612" i="15" s="1"/>
  <c r="G612" i="15"/>
  <c r="H612" i="15"/>
  <c r="AJ612" i="15" s="1"/>
  <c r="J612" i="15"/>
  <c r="K612" i="15"/>
  <c r="L612" i="15"/>
  <c r="AN612" i="15" s="1"/>
  <c r="M612" i="15"/>
  <c r="O612" i="15"/>
  <c r="AF612" i="15"/>
  <c r="AG612" i="15"/>
  <c r="AH612" i="15"/>
  <c r="AI612" i="15"/>
  <c r="AK612" i="15"/>
  <c r="AL612" i="15"/>
  <c r="AM612" i="15"/>
  <c r="A613" i="15"/>
  <c r="D613" i="15"/>
  <c r="E613" i="15"/>
  <c r="F613" i="15"/>
  <c r="G613" i="15"/>
  <c r="H613" i="15"/>
  <c r="AJ613" i="15" s="1"/>
  <c r="J613" i="15"/>
  <c r="K613" i="15"/>
  <c r="L613" i="15"/>
  <c r="AN613" i="15" s="1"/>
  <c r="M613" i="15"/>
  <c r="O613" i="15"/>
  <c r="N613" i="15" s="1"/>
  <c r="AF613" i="15"/>
  <c r="AG613" i="15"/>
  <c r="AH613" i="15"/>
  <c r="AI613" i="15"/>
  <c r="AK613" i="15"/>
  <c r="AL613" i="15"/>
  <c r="AM613" i="15"/>
  <c r="A614" i="15"/>
  <c r="D614" i="15"/>
  <c r="E614" i="15"/>
  <c r="F614" i="15"/>
  <c r="AO614" i="15" s="1"/>
  <c r="G614" i="15"/>
  <c r="H614" i="15"/>
  <c r="AJ614" i="15" s="1"/>
  <c r="J614" i="15"/>
  <c r="K614" i="15"/>
  <c r="L614" i="15"/>
  <c r="AN614" i="15" s="1"/>
  <c r="M614" i="15"/>
  <c r="O614" i="15"/>
  <c r="AG614" i="15"/>
  <c r="AH614" i="15"/>
  <c r="AI614" i="15"/>
  <c r="AK614" i="15"/>
  <c r="AL614" i="15"/>
  <c r="AM614" i="15"/>
  <c r="A615" i="15"/>
  <c r="D615" i="15"/>
  <c r="E615" i="15"/>
  <c r="F615" i="15"/>
  <c r="G615" i="15"/>
  <c r="H615" i="15"/>
  <c r="AJ615" i="15" s="1"/>
  <c r="J615" i="15"/>
  <c r="K615" i="15"/>
  <c r="L615" i="15"/>
  <c r="AN615" i="15" s="1"/>
  <c r="M615" i="15"/>
  <c r="O615" i="15"/>
  <c r="N615" i="15" s="1"/>
  <c r="AF615" i="15"/>
  <c r="AG615" i="15"/>
  <c r="AH615" i="15"/>
  <c r="AI615" i="15"/>
  <c r="AK615" i="15"/>
  <c r="AL615" i="15"/>
  <c r="AM615" i="15"/>
  <c r="A616" i="15"/>
  <c r="D616" i="15"/>
  <c r="E616" i="15"/>
  <c r="F616" i="15"/>
  <c r="AO616" i="15" s="1"/>
  <c r="G616" i="15"/>
  <c r="H616" i="15"/>
  <c r="AJ616" i="15" s="1"/>
  <c r="J616" i="15"/>
  <c r="K616" i="15"/>
  <c r="L616" i="15"/>
  <c r="AN616" i="15" s="1"/>
  <c r="M616" i="15"/>
  <c r="O616" i="15"/>
  <c r="AF616" i="15"/>
  <c r="AG616" i="15"/>
  <c r="AH616" i="15"/>
  <c r="AI616" i="15"/>
  <c r="AK616" i="15"/>
  <c r="AL616" i="15"/>
  <c r="AM616" i="15"/>
  <c r="A617" i="15"/>
  <c r="D617" i="15"/>
  <c r="E617" i="15"/>
  <c r="F617" i="15"/>
  <c r="G617" i="15"/>
  <c r="H617" i="15"/>
  <c r="AJ617" i="15" s="1"/>
  <c r="J617" i="15"/>
  <c r="K617" i="15"/>
  <c r="L617" i="15"/>
  <c r="AN617" i="15" s="1"/>
  <c r="M617" i="15"/>
  <c r="O617" i="15"/>
  <c r="N617" i="15" s="1"/>
  <c r="AF617" i="15"/>
  <c r="AG617" i="15"/>
  <c r="AH617" i="15"/>
  <c r="AI617" i="15"/>
  <c r="AK617" i="15"/>
  <c r="AL617" i="15"/>
  <c r="AM617" i="15"/>
  <c r="A618" i="15"/>
  <c r="D618" i="15"/>
  <c r="E618" i="15"/>
  <c r="F618" i="15"/>
  <c r="AO618" i="15" s="1"/>
  <c r="G618" i="15"/>
  <c r="H618" i="15"/>
  <c r="AJ618" i="15" s="1"/>
  <c r="J618" i="15"/>
  <c r="K618" i="15"/>
  <c r="L618" i="15"/>
  <c r="AN618" i="15" s="1"/>
  <c r="M618" i="15"/>
  <c r="O618" i="15"/>
  <c r="AF618" i="15"/>
  <c r="AG618" i="15"/>
  <c r="AH618" i="15"/>
  <c r="AI618" i="15"/>
  <c r="AK618" i="15"/>
  <c r="AL618" i="15"/>
  <c r="AM618" i="15"/>
  <c r="A619" i="15"/>
  <c r="D619" i="15"/>
  <c r="E619" i="15"/>
  <c r="F619" i="15"/>
  <c r="G619" i="15"/>
  <c r="H619" i="15"/>
  <c r="AJ619" i="15" s="1"/>
  <c r="J619" i="15"/>
  <c r="K619" i="15"/>
  <c r="L619" i="15"/>
  <c r="AN619" i="15" s="1"/>
  <c r="M619" i="15"/>
  <c r="O619" i="15"/>
  <c r="N619" i="15" s="1"/>
  <c r="AF619" i="15"/>
  <c r="AG619" i="15"/>
  <c r="AH619" i="15"/>
  <c r="AI619" i="15"/>
  <c r="AK619" i="15"/>
  <c r="AL619" i="15"/>
  <c r="AM619" i="15"/>
  <c r="A620" i="15"/>
  <c r="D620" i="15"/>
  <c r="E620" i="15"/>
  <c r="F620" i="15"/>
  <c r="AO620" i="15" s="1"/>
  <c r="G620" i="15"/>
  <c r="H620" i="15"/>
  <c r="AJ620" i="15" s="1"/>
  <c r="J620" i="15"/>
  <c r="K620" i="15"/>
  <c r="L620" i="15"/>
  <c r="AN620" i="15" s="1"/>
  <c r="M620" i="15"/>
  <c r="O620" i="15"/>
  <c r="AF620" i="15"/>
  <c r="AG620" i="15"/>
  <c r="AH620" i="15"/>
  <c r="AI620" i="15"/>
  <c r="AK620" i="15"/>
  <c r="AL620" i="15"/>
  <c r="AM620" i="15"/>
  <c r="A621" i="15"/>
  <c r="D621" i="15"/>
  <c r="E621" i="15"/>
  <c r="F621" i="15"/>
  <c r="G621" i="15"/>
  <c r="H621" i="15"/>
  <c r="AJ621" i="15" s="1"/>
  <c r="J621" i="15"/>
  <c r="K621" i="15"/>
  <c r="L621" i="15"/>
  <c r="AN621" i="15" s="1"/>
  <c r="M621" i="15"/>
  <c r="O621" i="15"/>
  <c r="N621" i="15" s="1"/>
  <c r="AF621" i="15"/>
  <c r="AG621" i="15"/>
  <c r="AH621" i="15"/>
  <c r="AI621" i="15"/>
  <c r="AK621" i="15"/>
  <c r="AL621" i="15"/>
  <c r="AM621" i="15"/>
  <c r="A622" i="15"/>
  <c r="D622" i="15"/>
  <c r="E622" i="15"/>
  <c r="F622" i="15"/>
  <c r="AO622" i="15" s="1"/>
  <c r="G622" i="15"/>
  <c r="H622" i="15"/>
  <c r="AJ622" i="15" s="1"/>
  <c r="J622" i="15"/>
  <c r="K622" i="15"/>
  <c r="L622" i="15"/>
  <c r="AN622" i="15" s="1"/>
  <c r="M622" i="15"/>
  <c r="O622" i="15"/>
  <c r="AF622" i="15"/>
  <c r="AG622" i="15"/>
  <c r="AH622" i="15"/>
  <c r="AI622" i="15"/>
  <c r="AK622" i="15"/>
  <c r="AL622" i="15"/>
  <c r="AM622" i="15"/>
  <c r="A623" i="15"/>
  <c r="D623" i="15"/>
  <c r="E623" i="15"/>
  <c r="F623" i="15"/>
  <c r="G623" i="15"/>
  <c r="H623" i="15"/>
  <c r="AJ623" i="15" s="1"/>
  <c r="J623" i="15"/>
  <c r="K623" i="15"/>
  <c r="L623" i="15"/>
  <c r="AN623" i="15" s="1"/>
  <c r="M623" i="15"/>
  <c r="O623" i="15"/>
  <c r="N623" i="15" s="1"/>
  <c r="AF623" i="15"/>
  <c r="AG623" i="15"/>
  <c r="AH623" i="15"/>
  <c r="AI623" i="15"/>
  <c r="AK623" i="15"/>
  <c r="AL623" i="15"/>
  <c r="AM623" i="15"/>
  <c r="A624" i="15"/>
  <c r="D624" i="15"/>
  <c r="E624" i="15"/>
  <c r="F624" i="15"/>
  <c r="AO624" i="15" s="1"/>
  <c r="G624" i="15"/>
  <c r="H624" i="15"/>
  <c r="AJ624" i="15" s="1"/>
  <c r="J624" i="15"/>
  <c r="K624" i="15"/>
  <c r="L624" i="15"/>
  <c r="AN624" i="15" s="1"/>
  <c r="M624" i="15"/>
  <c r="O624" i="15"/>
  <c r="AF624" i="15"/>
  <c r="AG624" i="15"/>
  <c r="AH624" i="15"/>
  <c r="AI624" i="15"/>
  <c r="AK624" i="15"/>
  <c r="AL624" i="15"/>
  <c r="AM624" i="15"/>
  <c r="A625" i="15"/>
  <c r="D625" i="15"/>
  <c r="E625" i="15"/>
  <c r="F625" i="15"/>
  <c r="G625" i="15"/>
  <c r="H625" i="15"/>
  <c r="AJ625" i="15" s="1"/>
  <c r="J625" i="15"/>
  <c r="K625" i="15"/>
  <c r="L625" i="15"/>
  <c r="AN625" i="15" s="1"/>
  <c r="M625" i="15"/>
  <c r="O625" i="15"/>
  <c r="N625" i="15" s="1"/>
  <c r="AF625" i="15"/>
  <c r="AG625" i="15"/>
  <c r="AH625" i="15"/>
  <c r="AI625" i="15"/>
  <c r="AK625" i="15"/>
  <c r="AL625" i="15"/>
  <c r="AM625" i="15"/>
  <c r="A626" i="15"/>
  <c r="D626" i="15"/>
  <c r="E626" i="15"/>
  <c r="F626" i="15"/>
  <c r="AO626" i="15" s="1"/>
  <c r="G626" i="15"/>
  <c r="H626" i="15"/>
  <c r="AJ626" i="15" s="1"/>
  <c r="J626" i="15"/>
  <c r="K626" i="15"/>
  <c r="L626" i="15"/>
  <c r="AN626" i="15" s="1"/>
  <c r="M626" i="15"/>
  <c r="O626" i="15"/>
  <c r="AF626" i="15"/>
  <c r="AG626" i="15"/>
  <c r="AH626" i="15"/>
  <c r="AI626" i="15"/>
  <c r="AK626" i="15"/>
  <c r="AL626" i="15"/>
  <c r="AM626" i="15"/>
  <c r="A627" i="15"/>
  <c r="D627" i="15"/>
  <c r="E627" i="15"/>
  <c r="F627" i="15"/>
  <c r="G627" i="15"/>
  <c r="H627" i="15"/>
  <c r="AJ627" i="15" s="1"/>
  <c r="J627" i="15"/>
  <c r="K627" i="15"/>
  <c r="L627" i="15"/>
  <c r="AN627" i="15" s="1"/>
  <c r="M627" i="15"/>
  <c r="O627" i="15"/>
  <c r="N627" i="15" s="1"/>
  <c r="AF627" i="15"/>
  <c r="AG627" i="15"/>
  <c r="AH627" i="15"/>
  <c r="AI627" i="15"/>
  <c r="AK627" i="15"/>
  <c r="AL627" i="15"/>
  <c r="AM627" i="15"/>
  <c r="A628" i="15"/>
  <c r="D628" i="15"/>
  <c r="E628" i="15"/>
  <c r="F628" i="15"/>
  <c r="AO628" i="15" s="1"/>
  <c r="G628" i="15"/>
  <c r="H628" i="15"/>
  <c r="AJ628" i="15" s="1"/>
  <c r="J628" i="15"/>
  <c r="K628" i="15"/>
  <c r="L628" i="15"/>
  <c r="AN628" i="15" s="1"/>
  <c r="M628" i="15"/>
  <c r="O628" i="15"/>
  <c r="AF628" i="15"/>
  <c r="AG628" i="15"/>
  <c r="AH628" i="15"/>
  <c r="AI628" i="15"/>
  <c r="AK628" i="15"/>
  <c r="AL628" i="15"/>
  <c r="AM628" i="15"/>
  <c r="A629" i="15"/>
  <c r="D629" i="15"/>
  <c r="E629" i="15"/>
  <c r="F629" i="15"/>
  <c r="G629" i="15"/>
  <c r="H629" i="15"/>
  <c r="AJ629" i="15" s="1"/>
  <c r="J629" i="15"/>
  <c r="K629" i="15"/>
  <c r="L629" i="15"/>
  <c r="AN629" i="15" s="1"/>
  <c r="M629" i="15"/>
  <c r="O629" i="15"/>
  <c r="N629" i="15" s="1"/>
  <c r="AF629" i="15"/>
  <c r="AG629" i="15"/>
  <c r="AH629" i="15"/>
  <c r="AI629" i="15"/>
  <c r="AK629" i="15"/>
  <c r="AL629" i="15"/>
  <c r="AM629" i="15"/>
  <c r="A630" i="15"/>
  <c r="D630" i="15"/>
  <c r="E630" i="15"/>
  <c r="F630" i="15"/>
  <c r="AO630" i="15" s="1"/>
  <c r="G630" i="15"/>
  <c r="H630" i="15"/>
  <c r="AJ630" i="15" s="1"/>
  <c r="J630" i="15"/>
  <c r="K630" i="15"/>
  <c r="L630" i="15"/>
  <c r="AN630" i="15" s="1"/>
  <c r="M630" i="15"/>
  <c r="O630" i="15"/>
  <c r="AF630" i="15"/>
  <c r="AG630" i="15"/>
  <c r="AH630" i="15"/>
  <c r="AI630" i="15"/>
  <c r="AK630" i="15"/>
  <c r="AL630" i="15"/>
  <c r="AM630" i="15"/>
  <c r="A631" i="15"/>
  <c r="D631" i="15"/>
  <c r="E631" i="15"/>
  <c r="F631" i="15"/>
  <c r="G631" i="15"/>
  <c r="H631" i="15"/>
  <c r="AJ631" i="15" s="1"/>
  <c r="J631" i="15"/>
  <c r="K631" i="15"/>
  <c r="L631" i="15"/>
  <c r="AN631" i="15" s="1"/>
  <c r="M631" i="15"/>
  <c r="O631" i="15"/>
  <c r="N631" i="15" s="1"/>
  <c r="AF631" i="15"/>
  <c r="AG631" i="15"/>
  <c r="AH631" i="15"/>
  <c r="AI631" i="15"/>
  <c r="AK631" i="15"/>
  <c r="AL631" i="15"/>
  <c r="AM631" i="15"/>
  <c r="A632" i="15"/>
  <c r="D632" i="15"/>
  <c r="E632" i="15"/>
  <c r="F632" i="15"/>
  <c r="AO632" i="15" s="1"/>
  <c r="G632" i="15"/>
  <c r="H632" i="15"/>
  <c r="AJ632" i="15" s="1"/>
  <c r="J632" i="15"/>
  <c r="K632" i="15"/>
  <c r="L632" i="15"/>
  <c r="AN632" i="15" s="1"/>
  <c r="M632" i="15"/>
  <c r="O632" i="15"/>
  <c r="AF632" i="15"/>
  <c r="AG632" i="15"/>
  <c r="AH632" i="15"/>
  <c r="AI632" i="15"/>
  <c r="AK632" i="15"/>
  <c r="AL632" i="15"/>
  <c r="AM632" i="15"/>
  <c r="A633" i="15"/>
  <c r="D633" i="15"/>
  <c r="E633" i="15"/>
  <c r="F633" i="15"/>
  <c r="G633" i="15"/>
  <c r="H633" i="15"/>
  <c r="AJ633" i="15" s="1"/>
  <c r="J633" i="15"/>
  <c r="K633" i="15"/>
  <c r="L633" i="15"/>
  <c r="AN633" i="15" s="1"/>
  <c r="M633" i="15"/>
  <c r="O633" i="15"/>
  <c r="N633" i="15" s="1"/>
  <c r="AF633" i="15"/>
  <c r="AG633" i="15"/>
  <c r="AH633" i="15"/>
  <c r="AI633" i="15"/>
  <c r="AK633" i="15"/>
  <c r="AL633" i="15"/>
  <c r="AM633" i="15"/>
  <c r="A634" i="15"/>
  <c r="D634" i="15"/>
  <c r="E634" i="15"/>
  <c r="F634" i="15"/>
  <c r="AO634" i="15" s="1"/>
  <c r="G634" i="15"/>
  <c r="H634" i="15"/>
  <c r="AJ634" i="15" s="1"/>
  <c r="J634" i="15"/>
  <c r="K634" i="15"/>
  <c r="L634" i="15"/>
  <c r="AN634" i="15" s="1"/>
  <c r="M634" i="15"/>
  <c r="O634" i="15"/>
  <c r="AF634" i="15"/>
  <c r="AG634" i="15"/>
  <c r="AH634" i="15"/>
  <c r="AI634" i="15"/>
  <c r="AK634" i="15"/>
  <c r="AL634" i="15"/>
  <c r="AM634" i="15"/>
  <c r="A635" i="15"/>
  <c r="D635" i="15"/>
  <c r="E635" i="15"/>
  <c r="F635" i="15"/>
  <c r="G635" i="15"/>
  <c r="H635" i="15"/>
  <c r="AJ635" i="15" s="1"/>
  <c r="J635" i="15"/>
  <c r="K635" i="15"/>
  <c r="L635" i="15"/>
  <c r="AN635" i="15" s="1"/>
  <c r="M635" i="15"/>
  <c r="O635" i="15"/>
  <c r="N635" i="15" s="1"/>
  <c r="AF635" i="15"/>
  <c r="AG635" i="15"/>
  <c r="AH635" i="15"/>
  <c r="AI635" i="15"/>
  <c r="AK635" i="15"/>
  <c r="AL635" i="15"/>
  <c r="AM635" i="15"/>
  <c r="A636" i="15"/>
  <c r="D636" i="15"/>
  <c r="E636" i="15"/>
  <c r="F636" i="15"/>
  <c r="AO636" i="15" s="1"/>
  <c r="G636" i="15"/>
  <c r="H636" i="15"/>
  <c r="AJ636" i="15" s="1"/>
  <c r="J636" i="15"/>
  <c r="K636" i="15"/>
  <c r="L636" i="15"/>
  <c r="AN636" i="15" s="1"/>
  <c r="M636" i="15"/>
  <c r="O636" i="15"/>
  <c r="AF636" i="15"/>
  <c r="AG636" i="15"/>
  <c r="AH636" i="15"/>
  <c r="AI636" i="15"/>
  <c r="AK636" i="15"/>
  <c r="AL636" i="15"/>
  <c r="AM636" i="15"/>
  <c r="A637" i="15"/>
  <c r="D637" i="15"/>
  <c r="E637" i="15"/>
  <c r="F637" i="15"/>
  <c r="G637" i="15"/>
  <c r="H637" i="15"/>
  <c r="AJ637" i="15" s="1"/>
  <c r="J637" i="15"/>
  <c r="K637" i="15"/>
  <c r="L637" i="15"/>
  <c r="AN637" i="15" s="1"/>
  <c r="M637" i="15"/>
  <c r="O637" i="15"/>
  <c r="N637" i="15" s="1"/>
  <c r="AF637" i="15"/>
  <c r="AG637" i="15"/>
  <c r="AH637" i="15"/>
  <c r="AI637" i="15"/>
  <c r="AK637" i="15"/>
  <c r="AL637" i="15"/>
  <c r="AM637" i="15"/>
  <c r="A638" i="15"/>
  <c r="D638" i="15"/>
  <c r="E638" i="15"/>
  <c r="F638" i="15"/>
  <c r="AO638" i="15" s="1"/>
  <c r="G638" i="15"/>
  <c r="H638" i="15"/>
  <c r="AJ638" i="15" s="1"/>
  <c r="J638" i="15"/>
  <c r="K638" i="15"/>
  <c r="L638" i="15"/>
  <c r="AN638" i="15" s="1"/>
  <c r="M638" i="15"/>
  <c r="O638" i="15"/>
  <c r="AF638" i="15"/>
  <c r="AG638" i="15"/>
  <c r="AH638" i="15"/>
  <c r="AI638" i="15"/>
  <c r="AK638" i="15"/>
  <c r="AL638" i="15"/>
  <c r="AM638" i="15"/>
  <c r="A639" i="15"/>
  <c r="D639" i="15"/>
  <c r="E639" i="15"/>
  <c r="F639" i="15"/>
  <c r="G639" i="15"/>
  <c r="H639" i="15"/>
  <c r="AJ639" i="15" s="1"/>
  <c r="J639" i="15"/>
  <c r="K639" i="15"/>
  <c r="L639" i="15"/>
  <c r="AN639" i="15" s="1"/>
  <c r="M639" i="15"/>
  <c r="O639" i="15"/>
  <c r="N639" i="15" s="1"/>
  <c r="AF639" i="15"/>
  <c r="AG639" i="15"/>
  <c r="AH639" i="15"/>
  <c r="AI639" i="15"/>
  <c r="AK639" i="15"/>
  <c r="AL639" i="15"/>
  <c r="AM639" i="15"/>
  <c r="A640" i="15"/>
  <c r="D640" i="15"/>
  <c r="E640" i="15"/>
  <c r="F640" i="15"/>
  <c r="AO640" i="15" s="1"/>
  <c r="G640" i="15"/>
  <c r="H640" i="15"/>
  <c r="AJ640" i="15" s="1"/>
  <c r="J640" i="15"/>
  <c r="K640" i="15"/>
  <c r="L640" i="15"/>
  <c r="AN640" i="15" s="1"/>
  <c r="M640" i="15"/>
  <c r="O640" i="15"/>
  <c r="AF640" i="15"/>
  <c r="AG640" i="15"/>
  <c r="AH640" i="15"/>
  <c r="AI640" i="15"/>
  <c r="AK640" i="15"/>
  <c r="AL640" i="15"/>
  <c r="AM640" i="15"/>
  <c r="A641" i="15"/>
  <c r="D641" i="15"/>
  <c r="E641" i="15"/>
  <c r="F641" i="15"/>
  <c r="G641" i="15"/>
  <c r="H641" i="15"/>
  <c r="AJ641" i="15" s="1"/>
  <c r="J641" i="15"/>
  <c r="K641" i="15"/>
  <c r="L641" i="15"/>
  <c r="AN641" i="15" s="1"/>
  <c r="M641" i="15"/>
  <c r="O641" i="15"/>
  <c r="N641" i="15" s="1"/>
  <c r="AF641" i="15"/>
  <c r="AG641" i="15"/>
  <c r="AH641" i="15"/>
  <c r="AI641" i="15"/>
  <c r="AK641" i="15"/>
  <c r="AL641" i="15"/>
  <c r="AM641" i="15"/>
  <c r="A642" i="15"/>
  <c r="D642" i="15"/>
  <c r="E642" i="15"/>
  <c r="F642" i="15"/>
  <c r="AO642" i="15" s="1"/>
  <c r="G642" i="15"/>
  <c r="H642" i="15"/>
  <c r="AJ642" i="15" s="1"/>
  <c r="J642" i="15"/>
  <c r="K642" i="15"/>
  <c r="L642" i="15"/>
  <c r="AN642" i="15" s="1"/>
  <c r="M642" i="15"/>
  <c r="O642" i="15"/>
  <c r="AG642" i="15"/>
  <c r="AH642" i="15"/>
  <c r="AI642" i="15"/>
  <c r="AK642" i="15"/>
  <c r="AL642" i="15"/>
  <c r="AM642" i="15"/>
  <c r="A643" i="15"/>
  <c r="D643" i="15"/>
  <c r="E643" i="15"/>
  <c r="F643" i="15"/>
  <c r="G643" i="15"/>
  <c r="H643" i="15"/>
  <c r="AJ643" i="15" s="1"/>
  <c r="J643" i="15"/>
  <c r="K643" i="15"/>
  <c r="L643" i="15"/>
  <c r="AN643" i="15" s="1"/>
  <c r="M643" i="15"/>
  <c r="O643" i="15"/>
  <c r="N643" i="15" s="1"/>
  <c r="AF643" i="15"/>
  <c r="AG643" i="15"/>
  <c r="AH643" i="15"/>
  <c r="AI643" i="15"/>
  <c r="AK643" i="15"/>
  <c r="AL643" i="15"/>
  <c r="AM643" i="15"/>
  <c r="A644" i="15"/>
  <c r="D644" i="15"/>
  <c r="E644" i="15"/>
  <c r="F644" i="15"/>
  <c r="AO644" i="15" s="1"/>
  <c r="G644" i="15"/>
  <c r="H644" i="15"/>
  <c r="AJ644" i="15" s="1"/>
  <c r="J644" i="15"/>
  <c r="K644" i="15"/>
  <c r="L644" i="15"/>
  <c r="AN644" i="15" s="1"/>
  <c r="M644" i="15"/>
  <c r="O644" i="15"/>
  <c r="AG644" i="15"/>
  <c r="AH644" i="15"/>
  <c r="AI644" i="15"/>
  <c r="AK644" i="15"/>
  <c r="AL644" i="15"/>
  <c r="AM644" i="15"/>
  <c r="A645" i="15"/>
  <c r="D645" i="15"/>
  <c r="E645" i="15"/>
  <c r="F645" i="15"/>
  <c r="G645" i="15"/>
  <c r="H645" i="15"/>
  <c r="AJ645" i="15" s="1"/>
  <c r="J645" i="15"/>
  <c r="K645" i="15"/>
  <c r="L645" i="15"/>
  <c r="AN645" i="15" s="1"/>
  <c r="M645" i="15"/>
  <c r="O645" i="15"/>
  <c r="N645" i="15" s="1"/>
  <c r="AF645" i="15"/>
  <c r="AG645" i="15"/>
  <c r="AH645" i="15"/>
  <c r="AI645" i="15"/>
  <c r="AK645" i="15"/>
  <c r="AL645" i="15"/>
  <c r="AM645" i="15"/>
  <c r="A646" i="15"/>
  <c r="D646" i="15"/>
  <c r="E646" i="15"/>
  <c r="F646" i="15"/>
  <c r="AO646" i="15" s="1"/>
  <c r="G646" i="15"/>
  <c r="H646" i="15"/>
  <c r="AJ646" i="15" s="1"/>
  <c r="J646" i="15"/>
  <c r="K646" i="15"/>
  <c r="L646" i="15"/>
  <c r="AN646" i="15" s="1"/>
  <c r="M646" i="15"/>
  <c r="O646" i="15"/>
  <c r="AF646" i="15"/>
  <c r="AG646" i="15"/>
  <c r="AH646" i="15"/>
  <c r="AI646" i="15"/>
  <c r="AK646" i="15"/>
  <c r="AL646" i="15"/>
  <c r="AM646" i="15"/>
  <c r="A647" i="15"/>
  <c r="D647" i="15"/>
  <c r="E647" i="15"/>
  <c r="F647" i="15"/>
  <c r="G647" i="15"/>
  <c r="H647" i="15"/>
  <c r="AJ647" i="15" s="1"/>
  <c r="J647" i="15"/>
  <c r="K647" i="15"/>
  <c r="L647" i="15"/>
  <c r="AN647" i="15" s="1"/>
  <c r="M647" i="15"/>
  <c r="O647" i="15"/>
  <c r="N647" i="15" s="1"/>
  <c r="AF647" i="15"/>
  <c r="AG647" i="15"/>
  <c r="AH647" i="15"/>
  <c r="AI647" i="15"/>
  <c r="AK647" i="15"/>
  <c r="AL647" i="15"/>
  <c r="AM647" i="15"/>
  <c r="A648" i="15"/>
  <c r="D648" i="15"/>
  <c r="E648" i="15"/>
  <c r="F648" i="15"/>
  <c r="AO648" i="15" s="1"/>
  <c r="G648" i="15"/>
  <c r="H648" i="15"/>
  <c r="AJ648" i="15" s="1"/>
  <c r="J648" i="15"/>
  <c r="K648" i="15"/>
  <c r="L648" i="15"/>
  <c r="AN648" i="15" s="1"/>
  <c r="M648" i="15"/>
  <c r="O648" i="15"/>
  <c r="AF648" i="15"/>
  <c r="AG648" i="15"/>
  <c r="AH648" i="15"/>
  <c r="AI648" i="15"/>
  <c r="AK648" i="15"/>
  <c r="AL648" i="15"/>
  <c r="AM648" i="15"/>
  <c r="A649" i="15"/>
  <c r="D649" i="15"/>
  <c r="E649" i="15"/>
  <c r="F649" i="15"/>
  <c r="G649" i="15"/>
  <c r="H649" i="15"/>
  <c r="AJ649" i="15" s="1"/>
  <c r="J649" i="15"/>
  <c r="K649" i="15"/>
  <c r="L649" i="15"/>
  <c r="AN649" i="15" s="1"/>
  <c r="M649" i="15"/>
  <c r="O649" i="15"/>
  <c r="N649" i="15" s="1"/>
  <c r="AF649" i="15"/>
  <c r="AG649" i="15"/>
  <c r="AH649" i="15"/>
  <c r="AI649" i="15"/>
  <c r="AK649" i="15"/>
  <c r="AL649" i="15"/>
  <c r="AM649" i="15"/>
  <c r="A650" i="15"/>
  <c r="D650" i="15"/>
  <c r="E650" i="15"/>
  <c r="F650" i="15"/>
  <c r="AO650" i="15" s="1"/>
  <c r="G650" i="15"/>
  <c r="H650" i="15"/>
  <c r="AJ650" i="15" s="1"/>
  <c r="J650" i="15"/>
  <c r="K650" i="15"/>
  <c r="L650" i="15"/>
  <c r="AN650" i="15" s="1"/>
  <c r="M650" i="15"/>
  <c r="O650" i="15"/>
  <c r="AF650" i="15"/>
  <c r="AG650" i="15"/>
  <c r="AH650" i="15"/>
  <c r="AI650" i="15"/>
  <c r="AK650" i="15"/>
  <c r="AL650" i="15"/>
  <c r="AM650" i="15"/>
  <c r="A651" i="15"/>
  <c r="D651" i="15"/>
  <c r="E651" i="15"/>
  <c r="F651" i="15"/>
  <c r="G651" i="15"/>
  <c r="H651" i="15"/>
  <c r="AJ651" i="15" s="1"/>
  <c r="J651" i="15"/>
  <c r="K651" i="15"/>
  <c r="L651" i="15"/>
  <c r="AN651" i="15" s="1"/>
  <c r="M651" i="15"/>
  <c r="O651" i="15"/>
  <c r="N651" i="15" s="1"/>
  <c r="AF651" i="15"/>
  <c r="AG651" i="15"/>
  <c r="AH651" i="15"/>
  <c r="AI651" i="15"/>
  <c r="AK651" i="15"/>
  <c r="AL651" i="15"/>
  <c r="AM651" i="15"/>
  <c r="A652" i="15"/>
  <c r="D652" i="15"/>
  <c r="E652" i="15"/>
  <c r="F652" i="15"/>
  <c r="AO652" i="15" s="1"/>
  <c r="G652" i="15"/>
  <c r="H652" i="15"/>
  <c r="AJ652" i="15" s="1"/>
  <c r="J652" i="15"/>
  <c r="K652" i="15"/>
  <c r="L652" i="15"/>
  <c r="AN652" i="15" s="1"/>
  <c r="M652" i="15"/>
  <c r="O652" i="15"/>
  <c r="AF652" i="15"/>
  <c r="AG652" i="15"/>
  <c r="AH652" i="15"/>
  <c r="AI652" i="15"/>
  <c r="AK652" i="15"/>
  <c r="AL652" i="15"/>
  <c r="AM652" i="15"/>
  <c r="A653" i="15"/>
  <c r="D653" i="15"/>
  <c r="E653" i="15"/>
  <c r="F653" i="15"/>
  <c r="G653" i="15"/>
  <c r="H653" i="15"/>
  <c r="AJ653" i="15" s="1"/>
  <c r="J653" i="15"/>
  <c r="K653" i="15"/>
  <c r="L653" i="15"/>
  <c r="AN653" i="15" s="1"/>
  <c r="M653" i="15"/>
  <c r="O653" i="15"/>
  <c r="N653" i="15" s="1"/>
  <c r="AF653" i="15"/>
  <c r="AG653" i="15"/>
  <c r="AH653" i="15"/>
  <c r="AI653" i="15"/>
  <c r="AK653" i="15"/>
  <c r="AL653" i="15"/>
  <c r="AM653" i="15"/>
  <c r="A654" i="15"/>
  <c r="D654" i="15"/>
  <c r="E654" i="15"/>
  <c r="F654" i="15"/>
  <c r="AO654" i="15" s="1"/>
  <c r="G654" i="15"/>
  <c r="H654" i="15"/>
  <c r="AJ654" i="15" s="1"/>
  <c r="J654" i="15"/>
  <c r="K654" i="15"/>
  <c r="L654" i="15"/>
  <c r="AN654" i="15" s="1"/>
  <c r="M654" i="15"/>
  <c r="O654" i="15"/>
  <c r="AF654" i="15"/>
  <c r="AG654" i="15"/>
  <c r="AH654" i="15"/>
  <c r="AI654" i="15"/>
  <c r="AK654" i="15"/>
  <c r="AL654" i="15"/>
  <c r="AM654" i="15"/>
  <c r="A655" i="15"/>
  <c r="D655" i="15"/>
  <c r="E655" i="15"/>
  <c r="F655" i="15"/>
  <c r="G655" i="15"/>
  <c r="H655" i="15"/>
  <c r="AJ655" i="15" s="1"/>
  <c r="J655" i="15"/>
  <c r="K655" i="15"/>
  <c r="L655" i="15"/>
  <c r="AN655" i="15" s="1"/>
  <c r="M655" i="15"/>
  <c r="O655" i="15"/>
  <c r="N655" i="15" s="1"/>
  <c r="AF655" i="15"/>
  <c r="AG655" i="15"/>
  <c r="AH655" i="15"/>
  <c r="AI655" i="15"/>
  <c r="AK655" i="15"/>
  <c r="AL655" i="15"/>
  <c r="AM655" i="15"/>
  <c r="A656" i="15"/>
  <c r="D656" i="15"/>
  <c r="E656" i="15"/>
  <c r="F656" i="15"/>
  <c r="AO656" i="15" s="1"/>
  <c r="G656" i="15"/>
  <c r="H656" i="15"/>
  <c r="AJ656" i="15" s="1"/>
  <c r="J656" i="15"/>
  <c r="K656" i="15"/>
  <c r="L656" i="15"/>
  <c r="AN656" i="15" s="1"/>
  <c r="M656" i="15"/>
  <c r="O656" i="15"/>
  <c r="AF656" i="15"/>
  <c r="AG656" i="15"/>
  <c r="AH656" i="15"/>
  <c r="AI656" i="15"/>
  <c r="AK656" i="15"/>
  <c r="AL656" i="15"/>
  <c r="AM656" i="15"/>
  <c r="A657" i="15"/>
  <c r="D657" i="15"/>
  <c r="E657" i="15"/>
  <c r="F657" i="15"/>
  <c r="G657" i="15"/>
  <c r="H657" i="15"/>
  <c r="AJ657" i="15" s="1"/>
  <c r="J657" i="15"/>
  <c r="K657" i="15"/>
  <c r="L657" i="15"/>
  <c r="AN657" i="15" s="1"/>
  <c r="M657" i="15"/>
  <c r="O657" i="15"/>
  <c r="N657" i="15" s="1"/>
  <c r="AF657" i="15"/>
  <c r="AG657" i="15"/>
  <c r="AH657" i="15"/>
  <c r="AI657" i="15"/>
  <c r="AK657" i="15"/>
  <c r="AL657" i="15"/>
  <c r="AM657" i="15"/>
  <c r="A658" i="15"/>
  <c r="D658" i="15"/>
  <c r="E658" i="15"/>
  <c r="F658" i="15"/>
  <c r="AO658" i="15" s="1"/>
  <c r="G658" i="15"/>
  <c r="H658" i="15"/>
  <c r="AJ658" i="15" s="1"/>
  <c r="J658" i="15"/>
  <c r="K658" i="15"/>
  <c r="L658" i="15"/>
  <c r="AN658" i="15" s="1"/>
  <c r="M658" i="15"/>
  <c r="O658" i="15"/>
  <c r="AF658" i="15"/>
  <c r="AG658" i="15"/>
  <c r="AH658" i="15"/>
  <c r="AI658" i="15"/>
  <c r="AK658" i="15"/>
  <c r="AL658" i="15"/>
  <c r="AM658" i="15"/>
  <c r="A659" i="15"/>
  <c r="D659" i="15"/>
  <c r="E659" i="15"/>
  <c r="F659" i="15"/>
  <c r="G659" i="15"/>
  <c r="H659" i="15"/>
  <c r="AJ659" i="15" s="1"/>
  <c r="J659" i="15"/>
  <c r="K659" i="15"/>
  <c r="L659" i="15"/>
  <c r="AN659" i="15" s="1"/>
  <c r="M659" i="15"/>
  <c r="O659" i="15"/>
  <c r="N659" i="15" s="1"/>
  <c r="AF659" i="15"/>
  <c r="AG659" i="15"/>
  <c r="AH659" i="15"/>
  <c r="AI659" i="15"/>
  <c r="AK659" i="15"/>
  <c r="AL659" i="15"/>
  <c r="AM659" i="15"/>
  <c r="A660" i="15"/>
  <c r="D660" i="15"/>
  <c r="E660" i="15"/>
  <c r="F660" i="15"/>
  <c r="AO660" i="15" s="1"/>
  <c r="G660" i="15"/>
  <c r="H660" i="15"/>
  <c r="AJ660" i="15" s="1"/>
  <c r="J660" i="15"/>
  <c r="K660" i="15"/>
  <c r="L660" i="15"/>
  <c r="AN660" i="15" s="1"/>
  <c r="M660" i="15"/>
  <c r="O660" i="15"/>
  <c r="AF660" i="15"/>
  <c r="AG660" i="15"/>
  <c r="AH660" i="15"/>
  <c r="AI660" i="15"/>
  <c r="AK660" i="15"/>
  <c r="AL660" i="15"/>
  <c r="AM660" i="15"/>
  <c r="A661" i="15"/>
  <c r="D661" i="15"/>
  <c r="E661" i="15"/>
  <c r="F661" i="15"/>
  <c r="G661" i="15"/>
  <c r="H661" i="15"/>
  <c r="AJ661" i="15" s="1"/>
  <c r="J661" i="15"/>
  <c r="K661" i="15"/>
  <c r="L661" i="15"/>
  <c r="AN661" i="15" s="1"/>
  <c r="M661" i="15"/>
  <c r="O661" i="15"/>
  <c r="N661" i="15" s="1"/>
  <c r="AF661" i="15"/>
  <c r="AG661" i="15"/>
  <c r="AH661" i="15"/>
  <c r="AI661" i="15"/>
  <c r="AK661" i="15"/>
  <c r="AL661" i="15"/>
  <c r="AM661" i="15"/>
  <c r="A662" i="15"/>
  <c r="D662" i="15"/>
  <c r="E662" i="15"/>
  <c r="F662" i="15"/>
  <c r="AO662" i="15" s="1"/>
  <c r="G662" i="15"/>
  <c r="H662" i="15"/>
  <c r="AJ662" i="15" s="1"/>
  <c r="J662" i="15"/>
  <c r="K662" i="15"/>
  <c r="L662" i="15"/>
  <c r="AN662" i="15" s="1"/>
  <c r="M662" i="15"/>
  <c r="O662" i="15"/>
  <c r="AF662" i="15"/>
  <c r="AG662" i="15"/>
  <c r="AH662" i="15"/>
  <c r="AI662" i="15"/>
  <c r="AK662" i="15"/>
  <c r="AL662" i="15"/>
  <c r="AM662" i="15"/>
  <c r="A663" i="15"/>
  <c r="D663" i="15"/>
  <c r="E663" i="15"/>
  <c r="F663" i="15"/>
  <c r="G663" i="15"/>
  <c r="H663" i="15"/>
  <c r="AJ663" i="15" s="1"/>
  <c r="J663" i="15"/>
  <c r="K663" i="15"/>
  <c r="L663" i="15"/>
  <c r="AN663" i="15" s="1"/>
  <c r="M663" i="15"/>
  <c r="O663" i="15"/>
  <c r="N663" i="15" s="1"/>
  <c r="AF663" i="15"/>
  <c r="AG663" i="15"/>
  <c r="AH663" i="15"/>
  <c r="AI663" i="15"/>
  <c r="AK663" i="15"/>
  <c r="AL663" i="15"/>
  <c r="AM663" i="15"/>
  <c r="A664" i="15"/>
  <c r="D664" i="15"/>
  <c r="E664" i="15"/>
  <c r="F664" i="15"/>
  <c r="G664" i="15"/>
  <c r="H664" i="15"/>
  <c r="AJ664" i="15" s="1"/>
  <c r="J664" i="15"/>
  <c r="K664" i="15"/>
  <c r="L664" i="15"/>
  <c r="AN664" i="15" s="1"/>
  <c r="M664" i="15"/>
  <c r="O664" i="15"/>
  <c r="AF664" i="15"/>
  <c r="AG664" i="15"/>
  <c r="AH664" i="15"/>
  <c r="AI664" i="15"/>
  <c r="AK664" i="15"/>
  <c r="AL664" i="15"/>
  <c r="AM664" i="15"/>
  <c r="A665" i="15"/>
  <c r="D665" i="15"/>
  <c r="E665" i="15"/>
  <c r="F665" i="15"/>
  <c r="G665" i="15"/>
  <c r="H665" i="15"/>
  <c r="AJ665" i="15" s="1"/>
  <c r="J665" i="15"/>
  <c r="K665" i="15"/>
  <c r="L665" i="15"/>
  <c r="AN665" i="15" s="1"/>
  <c r="M665" i="15"/>
  <c r="O665" i="15"/>
  <c r="N665" i="15" s="1"/>
  <c r="AF665" i="15"/>
  <c r="AG665" i="15"/>
  <c r="AH665" i="15"/>
  <c r="AI665" i="15"/>
  <c r="AK665" i="15"/>
  <c r="AL665" i="15"/>
  <c r="AM665" i="15"/>
  <c r="A666" i="15"/>
  <c r="D666" i="15"/>
  <c r="E666" i="15"/>
  <c r="F666" i="15"/>
  <c r="G666" i="15"/>
  <c r="H666" i="15"/>
  <c r="AJ666" i="15" s="1"/>
  <c r="J666" i="15"/>
  <c r="K666" i="15"/>
  <c r="L666" i="15"/>
  <c r="AN666" i="15" s="1"/>
  <c r="M666" i="15"/>
  <c r="O666" i="15"/>
  <c r="N666" i="15" s="1"/>
  <c r="AF666" i="15"/>
  <c r="AG666" i="15"/>
  <c r="AH666" i="15"/>
  <c r="AI666" i="15"/>
  <c r="AK666" i="15"/>
  <c r="AL666" i="15"/>
  <c r="AM666" i="15"/>
  <c r="A667" i="15"/>
  <c r="D667" i="15"/>
  <c r="E667" i="15"/>
  <c r="F667" i="15"/>
  <c r="G667" i="15"/>
  <c r="H667" i="15"/>
  <c r="AJ667" i="15" s="1"/>
  <c r="J667" i="15"/>
  <c r="K667" i="15"/>
  <c r="L667" i="15"/>
  <c r="AN667" i="15" s="1"/>
  <c r="M667" i="15"/>
  <c r="O667" i="15"/>
  <c r="N667" i="15" s="1"/>
  <c r="AF667" i="15"/>
  <c r="AG667" i="15"/>
  <c r="AH667" i="15"/>
  <c r="AI667" i="15"/>
  <c r="AK667" i="15"/>
  <c r="AL667" i="15"/>
  <c r="AM667" i="15"/>
  <c r="A668" i="15"/>
  <c r="D668" i="15"/>
  <c r="E668" i="15"/>
  <c r="F668" i="15"/>
  <c r="G668" i="15"/>
  <c r="H668" i="15"/>
  <c r="AJ668" i="15" s="1"/>
  <c r="J668" i="15"/>
  <c r="K668" i="15"/>
  <c r="L668" i="15"/>
  <c r="AN668" i="15" s="1"/>
  <c r="M668" i="15"/>
  <c r="O668" i="15"/>
  <c r="N668" i="15" s="1"/>
  <c r="AF668" i="15"/>
  <c r="AG668" i="15"/>
  <c r="AH668" i="15"/>
  <c r="AI668" i="15"/>
  <c r="AK668" i="15"/>
  <c r="AL668" i="15"/>
  <c r="AM668" i="15"/>
  <c r="A669" i="15"/>
  <c r="D669" i="15"/>
  <c r="E669" i="15"/>
  <c r="F669" i="15"/>
  <c r="G669" i="15"/>
  <c r="H669" i="15"/>
  <c r="AJ669" i="15" s="1"/>
  <c r="J669" i="15"/>
  <c r="K669" i="15"/>
  <c r="L669" i="15"/>
  <c r="AN669" i="15" s="1"/>
  <c r="M669" i="15"/>
  <c r="O669" i="15"/>
  <c r="N669" i="15" s="1"/>
  <c r="AF669" i="15"/>
  <c r="AG669" i="15"/>
  <c r="AH669" i="15"/>
  <c r="AI669" i="15"/>
  <c r="AK669" i="15"/>
  <c r="AL669" i="15"/>
  <c r="AM669" i="15"/>
  <c r="A670" i="15"/>
  <c r="D670" i="15"/>
  <c r="E670" i="15"/>
  <c r="F670" i="15"/>
  <c r="G670" i="15"/>
  <c r="H670" i="15"/>
  <c r="AJ670" i="15" s="1"/>
  <c r="J670" i="15"/>
  <c r="K670" i="15"/>
  <c r="L670" i="15"/>
  <c r="AN670" i="15" s="1"/>
  <c r="M670" i="15"/>
  <c r="O670" i="15"/>
  <c r="N670" i="15" s="1"/>
  <c r="AF670" i="15"/>
  <c r="AG670" i="15"/>
  <c r="AH670" i="15"/>
  <c r="AI670" i="15"/>
  <c r="AK670" i="15"/>
  <c r="AL670" i="15"/>
  <c r="AM670" i="15"/>
  <c r="A671" i="15"/>
  <c r="D671" i="15"/>
  <c r="E671" i="15"/>
  <c r="F671" i="15"/>
  <c r="G671" i="15"/>
  <c r="H671" i="15"/>
  <c r="AJ671" i="15" s="1"/>
  <c r="J671" i="15"/>
  <c r="K671" i="15"/>
  <c r="L671" i="15"/>
  <c r="AN671" i="15" s="1"/>
  <c r="M671" i="15"/>
  <c r="O671" i="15"/>
  <c r="N671" i="15" s="1"/>
  <c r="AF671" i="15"/>
  <c r="AG671" i="15"/>
  <c r="AH671" i="15"/>
  <c r="AI671" i="15"/>
  <c r="AK671" i="15"/>
  <c r="AL671" i="15"/>
  <c r="AM671" i="15"/>
  <c r="A672" i="15"/>
  <c r="D672" i="15"/>
  <c r="E672" i="15"/>
  <c r="F672" i="15"/>
  <c r="G672" i="15"/>
  <c r="H672" i="15"/>
  <c r="AJ672" i="15" s="1"/>
  <c r="J672" i="15"/>
  <c r="K672" i="15"/>
  <c r="L672" i="15"/>
  <c r="AN672" i="15" s="1"/>
  <c r="M672" i="15"/>
  <c r="O672" i="15"/>
  <c r="N672" i="15" s="1"/>
  <c r="AF672" i="15"/>
  <c r="AG672" i="15"/>
  <c r="AH672" i="15"/>
  <c r="AI672" i="15"/>
  <c r="AK672" i="15"/>
  <c r="AL672" i="15"/>
  <c r="AM672" i="15"/>
  <c r="A673" i="15"/>
  <c r="D673" i="15"/>
  <c r="E673" i="15"/>
  <c r="F673" i="15"/>
  <c r="AO673" i="15" s="1"/>
  <c r="G673" i="15"/>
  <c r="H673" i="15"/>
  <c r="AJ673" i="15" s="1"/>
  <c r="J673" i="15"/>
  <c r="K673" i="15"/>
  <c r="L673" i="15"/>
  <c r="AN673" i="15" s="1"/>
  <c r="M673" i="15"/>
  <c r="O673" i="15"/>
  <c r="AF673" i="15"/>
  <c r="AG673" i="15"/>
  <c r="AH673" i="15"/>
  <c r="AI673" i="15"/>
  <c r="AK673" i="15"/>
  <c r="AL673" i="15"/>
  <c r="AM673" i="15"/>
  <c r="A674" i="15"/>
  <c r="D674" i="15"/>
  <c r="E674" i="15"/>
  <c r="F674" i="15"/>
  <c r="G674" i="15"/>
  <c r="H674" i="15"/>
  <c r="AJ674" i="15" s="1"/>
  <c r="J674" i="15"/>
  <c r="K674" i="15"/>
  <c r="L674" i="15"/>
  <c r="AN674" i="15" s="1"/>
  <c r="M674" i="15"/>
  <c r="O674" i="15"/>
  <c r="N674" i="15" s="1"/>
  <c r="AF674" i="15"/>
  <c r="AG674" i="15"/>
  <c r="AH674" i="15"/>
  <c r="AI674" i="15"/>
  <c r="AK674" i="15"/>
  <c r="AL674" i="15"/>
  <c r="AM674" i="15"/>
  <c r="A675" i="15"/>
  <c r="D675" i="15"/>
  <c r="E675" i="15"/>
  <c r="F675" i="15"/>
  <c r="AO675" i="15" s="1"/>
  <c r="G675" i="15"/>
  <c r="H675" i="15"/>
  <c r="AJ675" i="15" s="1"/>
  <c r="J675" i="15"/>
  <c r="K675" i="15"/>
  <c r="L675" i="15"/>
  <c r="AN675" i="15" s="1"/>
  <c r="M675" i="15"/>
  <c r="O675" i="15"/>
  <c r="AF675" i="15"/>
  <c r="AG675" i="15"/>
  <c r="AH675" i="15"/>
  <c r="AI675" i="15"/>
  <c r="AK675" i="15"/>
  <c r="AL675" i="15"/>
  <c r="AM675" i="15"/>
  <c r="A676" i="15"/>
  <c r="D676" i="15"/>
  <c r="E676" i="15"/>
  <c r="F676" i="15"/>
  <c r="G676" i="15"/>
  <c r="H676" i="15"/>
  <c r="AJ676" i="15" s="1"/>
  <c r="J676" i="15"/>
  <c r="K676" i="15"/>
  <c r="L676" i="15"/>
  <c r="AN676" i="15" s="1"/>
  <c r="M676" i="15"/>
  <c r="O676" i="15"/>
  <c r="N676" i="15" s="1"/>
  <c r="AF676" i="15"/>
  <c r="AG676" i="15"/>
  <c r="AH676" i="15"/>
  <c r="AI676" i="15"/>
  <c r="AK676" i="15"/>
  <c r="AL676" i="15"/>
  <c r="AM676" i="15"/>
  <c r="A677" i="15"/>
  <c r="D677" i="15"/>
  <c r="E677" i="15"/>
  <c r="F677" i="15"/>
  <c r="AO677" i="15" s="1"/>
  <c r="G677" i="15"/>
  <c r="H677" i="15"/>
  <c r="AJ677" i="15" s="1"/>
  <c r="J677" i="15"/>
  <c r="K677" i="15"/>
  <c r="L677" i="15"/>
  <c r="AN677" i="15" s="1"/>
  <c r="M677" i="15"/>
  <c r="O677" i="15"/>
  <c r="AF677" i="15"/>
  <c r="AG677" i="15"/>
  <c r="AH677" i="15"/>
  <c r="AI677" i="15"/>
  <c r="AK677" i="15"/>
  <c r="AL677" i="15"/>
  <c r="AM677" i="15"/>
  <c r="A678" i="15"/>
  <c r="D678" i="15"/>
  <c r="E678" i="15"/>
  <c r="F678" i="15"/>
  <c r="G678" i="15"/>
  <c r="H678" i="15"/>
  <c r="AJ678" i="15" s="1"/>
  <c r="J678" i="15"/>
  <c r="K678" i="15"/>
  <c r="L678" i="15"/>
  <c r="AN678" i="15" s="1"/>
  <c r="M678" i="15"/>
  <c r="O678" i="15"/>
  <c r="N678" i="15" s="1"/>
  <c r="AF678" i="15"/>
  <c r="AG678" i="15"/>
  <c r="AH678" i="15"/>
  <c r="AI678" i="15"/>
  <c r="AK678" i="15"/>
  <c r="AL678" i="15"/>
  <c r="AM678" i="15"/>
  <c r="A679" i="15"/>
  <c r="D679" i="15"/>
  <c r="E679" i="15"/>
  <c r="F679" i="15"/>
  <c r="AO679" i="15" s="1"/>
  <c r="G679" i="15"/>
  <c r="H679" i="15"/>
  <c r="AJ679" i="15" s="1"/>
  <c r="J679" i="15"/>
  <c r="K679" i="15"/>
  <c r="L679" i="15"/>
  <c r="AN679" i="15" s="1"/>
  <c r="M679" i="15"/>
  <c r="O679" i="15"/>
  <c r="AF679" i="15"/>
  <c r="AG679" i="15"/>
  <c r="AH679" i="15"/>
  <c r="AI679" i="15"/>
  <c r="AK679" i="15"/>
  <c r="AL679" i="15"/>
  <c r="AM679" i="15"/>
  <c r="A680" i="15"/>
  <c r="D680" i="15"/>
  <c r="E680" i="15"/>
  <c r="F680" i="15"/>
  <c r="G680" i="15"/>
  <c r="H680" i="15"/>
  <c r="AJ680" i="15" s="1"/>
  <c r="J680" i="15"/>
  <c r="K680" i="15"/>
  <c r="L680" i="15"/>
  <c r="AN680" i="15" s="1"/>
  <c r="M680" i="15"/>
  <c r="O680" i="15"/>
  <c r="N680" i="15" s="1"/>
  <c r="AF680" i="15"/>
  <c r="AG680" i="15"/>
  <c r="AH680" i="15"/>
  <c r="AI680" i="15"/>
  <c r="AK680" i="15"/>
  <c r="AL680" i="15"/>
  <c r="AM680" i="15"/>
  <c r="A681" i="15"/>
  <c r="D681" i="15"/>
  <c r="E681" i="15"/>
  <c r="F681" i="15"/>
  <c r="AO681" i="15" s="1"/>
  <c r="G681" i="15"/>
  <c r="H681" i="15"/>
  <c r="AJ681" i="15" s="1"/>
  <c r="J681" i="15"/>
  <c r="K681" i="15"/>
  <c r="L681" i="15"/>
  <c r="AN681" i="15" s="1"/>
  <c r="M681" i="15"/>
  <c r="O681" i="15"/>
  <c r="AG681" i="15"/>
  <c r="AH681" i="15"/>
  <c r="AI681" i="15"/>
  <c r="AK681" i="15"/>
  <c r="AL681" i="15"/>
  <c r="AM681" i="15"/>
  <c r="A682" i="15"/>
  <c r="D682" i="15"/>
  <c r="E682" i="15"/>
  <c r="F682" i="15"/>
  <c r="G682" i="15"/>
  <c r="H682" i="15"/>
  <c r="AJ682" i="15" s="1"/>
  <c r="J682" i="15"/>
  <c r="K682" i="15"/>
  <c r="L682" i="15"/>
  <c r="AN682" i="15" s="1"/>
  <c r="M682" i="15"/>
  <c r="O682" i="15"/>
  <c r="N682" i="15" s="1"/>
  <c r="AF682" i="15"/>
  <c r="AG682" i="15"/>
  <c r="AH682" i="15"/>
  <c r="AI682" i="15"/>
  <c r="AK682" i="15"/>
  <c r="AL682" i="15"/>
  <c r="AM682" i="15"/>
  <c r="A683" i="15"/>
  <c r="D683" i="15"/>
  <c r="E683" i="15"/>
  <c r="F683" i="15"/>
  <c r="AO683" i="15" s="1"/>
  <c r="G683" i="15"/>
  <c r="H683" i="15"/>
  <c r="AJ683" i="15" s="1"/>
  <c r="J683" i="15"/>
  <c r="K683" i="15"/>
  <c r="L683" i="15"/>
  <c r="AN683" i="15" s="1"/>
  <c r="M683" i="15"/>
  <c r="O683" i="15"/>
  <c r="AF683" i="15"/>
  <c r="AG683" i="15"/>
  <c r="AH683" i="15"/>
  <c r="AI683" i="15"/>
  <c r="AK683" i="15"/>
  <c r="AL683" i="15"/>
  <c r="AM683" i="15"/>
  <c r="A684" i="15"/>
  <c r="D684" i="15"/>
  <c r="E684" i="15"/>
  <c r="F684" i="15"/>
  <c r="G684" i="15"/>
  <c r="H684" i="15"/>
  <c r="AJ684" i="15" s="1"/>
  <c r="J684" i="15"/>
  <c r="K684" i="15"/>
  <c r="L684" i="15"/>
  <c r="AN684" i="15" s="1"/>
  <c r="M684" i="15"/>
  <c r="O684" i="15"/>
  <c r="N684" i="15" s="1"/>
  <c r="AF684" i="15"/>
  <c r="AG684" i="15"/>
  <c r="AH684" i="15"/>
  <c r="AI684" i="15"/>
  <c r="AK684" i="15"/>
  <c r="AL684" i="15"/>
  <c r="AM684" i="15"/>
  <c r="A685" i="15"/>
  <c r="D685" i="15"/>
  <c r="E685" i="15"/>
  <c r="F685" i="15"/>
  <c r="AO685" i="15" s="1"/>
  <c r="G685" i="15"/>
  <c r="H685" i="15"/>
  <c r="AJ685" i="15" s="1"/>
  <c r="J685" i="15"/>
  <c r="K685" i="15"/>
  <c r="L685" i="15"/>
  <c r="AN685" i="15" s="1"/>
  <c r="M685" i="15"/>
  <c r="O685" i="15"/>
  <c r="AF685" i="15"/>
  <c r="AG685" i="15"/>
  <c r="AH685" i="15"/>
  <c r="AI685" i="15"/>
  <c r="AK685" i="15"/>
  <c r="AL685" i="15"/>
  <c r="AM685" i="15"/>
  <c r="A686" i="15"/>
  <c r="D686" i="15"/>
  <c r="E686" i="15"/>
  <c r="F686" i="15"/>
  <c r="G686" i="15"/>
  <c r="H686" i="15"/>
  <c r="AJ686" i="15" s="1"/>
  <c r="J686" i="15"/>
  <c r="K686" i="15"/>
  <c r="L686" i="15"/>
  <c r="AN686" i="15" s="1"/>
  <c r="M686" i="15"/>
  <c r="O686" i="15"/>
  <c r="N686" i="15" s="1"/>
  <c r="AF686" i="15"/>
  <c r="AG686" i="15"/>
  <c r="AH686" i="15"/>
  <c r="AI686" i="15"/>
  <c r="AK686" i="15"/>
  <c r="AL686" i="15"/>
  <c r="AM686" i="15"/>
  <c r="A687" i="15"/>
  <c r="D687" i="15"/>
  <c r="E687" i="15"/>
  <c r="F687" i="15"/>
  <c r="AO687" i="15" s="1"/>
  <c r="G687" i="15"/>
  <c r="H687" i="15"/>
  <c r="AJ687" i="15" s="1"/>
  <c r="J687" i="15"/>
  <c r="K687" i="15"/>
  <c r="L687" i="15"/>
  <c r="AN687" i="15" s="1"/>
  <c r="M687" i="15"/>
  <c r="O687" i="15"/>
  <c r="AF687" i="15"/>
  <c r="AG687" i="15"/>
  <c r="AH687" i="15"/>
  <c r="AI687" i="15"/>
  <c r="AK687" i="15"/>
  <c r="AL687" i="15"/>
  <c r="AM687" i="15"/>
  <c r="A688" i="15"/>
  <c r="D688" i="15"/>
  <c r="E688" i="15"/>
  <c r="F688" i="15"/>
  <c r="G688" i="15"/>
  <c r="H688" i="15"/>
  <c r="AJ688" i="15" s="1"/>
  <c r="J688" i="15"/>
  <c r="K688" i="15"/>
  <c r="L688" i="15"/>
  <c r="AN688" i="15" s="1"/>
  <c r="M688" i="15"/>
  <c r="O688" i="15"/>
  <c r="N688" i="15" s="1"/>
  <c r="AF688" i="15"/>
  <c r="AG688" i="15"/>
  <c r="AH688" i="15"/>
  <c r="AI688" i="15"/>
  <c r="AK688" i="15"/>
  <c r="AL688" i="15"/>
  <c r="AM688" i="15"/>
  <c r="A689" i="15"/>
  <c r="D689" i="15"/>
  <c r="E689" i="15"/>
  <c r="F689" i="15"/>
  <c r="AO689" i="15" s="1"/>
  <c r="G689" i="15"/>
  <c r="H689" i="15"/>
  <c r="AJ689" i="15" s="1"/>
  <c r="J689" i="15"/>
  <c r="K689" i="15"/>
  <c r="L689" i="15"/>
  <c r="AN689" i="15" s="1"/>
  <c r="M689" i="15"/>
  <c r="O689" i="15"/>
  <c r="AF689" i="15"/>
  <c r="AG689" i="15"/>
  <c r="AH689" i="15"/>
  <c r="AI689" i="15"/>
  <c r="AK689" i="15"/>
  <c r="AL689" i="15"/>
  <c r="AM689" i="15"/>
  <c r="A690" i="15"/>
  <c r="D690" i="15"/>
  <c r="E690" i="15"/>
  <c r="F690" i="15"/>
  <c r="AF690" i="15" s="1"/>
  <c r="G690" i="15"/>
  <c r="H690" i="15"/>
  <c r="AJ690" i="15" s="1"/>
  <c r="J690" i="15"/>
  <c r="K690" i="15"/>
  <c r="L690" i="15"/>
  <c r="AN690" i="15" s="1"/>
  <c r="M690" i="15"/>
  <c r="O690" i="15"/>
  <c r="N690" i="15" s="1"/>
  <c r="AG690" i="15"/>
  <c r="AH690" i="15"/>
  <c r="AI690" i="15"/>
  <c r="AK690" i="15"/>
  <c r="AL690" i="15"/>
  <c r="AM690" i="15"/>
  <c r="A691" i="15"/>
  <c r="D691" i="15"/>
  <c r="E691" i="15"/>
  <c r="F691" i="15"/>
  <c r="AO691" i="15" s="1"/>
  <c r="G691" i="15"/>
  <c r="H691" i="15"/>
  <c r="AJ691" i="15" s="1"/>
  <c r="J691" i="15"/>
  <c r="K691" i="15"/>
  <c r="L691" i="15"/>
  <c r="AN691" i="15" s="1"/>
  <c r="M691" i="15"/>
  <c r="O691" i="15"/>
  <c r="AF691" i="15"/>
  <c r="AG691" i="15"/>
  <c r="AH691" i="15"/>
  <c r="AI691" i="15"/>
  <c r="AK691" i="15"/>
  <c r="AL691" i="15"/>
  <c r="AM691" i="15"/>
  <c r="A692" i="15"/>
  <c r="D692" i="15"/>
  <c r="E692" i="15"/>
  <c r="F692" i="15"/>
  <c r="G692" i="15"/>
  <c r="H692" i="15"/>
  <c r="AJ692" i="15" s="1"/>
  <c r="J692" i="15"/>
  <c r="K692" i="15"/>
  <c r="L692" i="15"/>
  <c r="AN692" i="15" s="1"/>
  <c r="M692" i="15"/>
  <c r="O692" i="15"/>
  <c r="N692" i="15" s="1"/>
  <c r="AF692" i="15"/>
  <c r="AG692" i="15"/>
  <c r="AH692" i="15"/>
  <c r="AI692" i="15"/>
  <c r="AK692" i="15"/>
  <c r="AL692" i="15"/>
  <c r="AM692" i="15"/>
  <c r="A693" i="15"/>
  <c r="D693" i="15"/>
  <c r="E693" i="15"/>
  <c r="F693" i="15"/>
  <c r="AO693" i="15" s="1"/>
  <c r="G693" i="15"/>
  <c r="H693" i="15"/>
  <c r="AJ693" i="15" s="1"/>
  <c r="J693" i="15"/>
  <c r="K693" i="15"/>
  <c r="L693" i="15"/>
  <c r="AN693" i="15" s="1"/>
  <c r="M693" i="15"/>
  <c r="O693" i="15"/>
  <c r="AG693" i="15"/>
  <c r="AH693" i="15"/>
  <c r="AI693" i="15"/>
  <c r="AK693" i="15"/>
  <c r="AL693" i="15"/>
  <c r="AM693" i="15"/>
  <c r="A694" i="15"/>
  <c r="D694" i="15"/>
  <c r="E694" i="15"/>
  <c r="F694" i="15"/>
  <c r="AF694" i="15" s="1"/>
  <c r="G694" i="15"/>
  <c r="H694" i="15"/>
  <c r="AJ694" i="15" s="1"/>
  <c r="J694" i="15"/>
  <c r="K694" i="15"/>
  <c r="L694" i="15"/>
  <c r="AN694" i="15" s="1"/>
  <c r="M694" i="15"/>
  <c r="O694" i="15"/>
  <c r="N694" i="15" s="1"/>
  <c r="AG694" i="15"/>
  <c r="AH694" i="15"/>
  <c r="AI694" i="15"/>
  <c r="AK694" i="15"/>
  <c r="AL694" i="15"/>
  <c r="AM694" i="15"/>
  <c r="A695" i="15"/>
  <c r="D695" i="15"/>
  <c r="E695" i="15"/>
  <c r="F695" i="15"/>
  <c r="AO695" i="15" s="1"/>
  <c r="G695" i="15"/>
  <c r="H695" i="15"/>
  <c r="AJ695" i="15" s="1"/>
  <c r="J695" i="15"/>
  <c r="K695" i="15"/>
  <c r="L695" i="15"/>
  <c r="AN695" i="15" s="1"/>
  <c r="M695" i="15"/>
  <c r="O695" i="15"/>
  <c r="AF695" i="15"/>
  <c r="AG695" i="15"/>
  <c r="AH695" i="15"/>
  <c r="AI695" i="15"/>
  <c r="AK695" i="15"/>
  <c r="AL695" i="15"/>
  <c r="AM695" i="15"/>
  <c r="A696" i="15"/>
  <c r="D696" i="15"/>
  <c r="E696" i="15"/>
  <c r="F696" i="15"/>
  <c r="G696" i="15"/>
  <c r="H696" i="15"/>
  <c r="AJ696" i="15" s="1"/>
  <c r="J696" i="15"/>
  <c r="K696" i="15"/>
  <c r="L696" i="15"/>
  <c r="AN696" i="15" s="1"/>
  <c r="M696" i="15"/>
  <c r="O696" i="15"/>
  <c r="N696" i="15" s="1"/>
  <c r="AF696" i="15"/>
  <c r="AG696" i="15"/>
  <c r="AH696" i="15"/>
  <c r="AI696" i="15"/>
  <c r="AK696" i="15"/>
  <c r="AL696" i="15"/>
  <c r="AM696" i="15"/>
  <c r="A697" i="15"/>
  <c r="D697" i="15"/>
  <c r="E697" i="15"/>
  <c r="F697" i="15"/>
  <c r="AO697" i="15" s="1"/>
  <c r="G697" i="15"/>
  <c r="H697" i="15"/>
  <c r="AJ697" i="15" s="1"/>
  <c r="J697" i="15"/>
  <c r="K697" i="15"/>
  <c r="L697" i="15"/>
  <c r="AN697" i="15" s="1"/>
  <c r="M697" i="15"/>
  <c r="O697" i="15"/>
  <c r="AG697" i="15"/>
  <c r="AH697" i="15"/>
  <c r="AI697" i="15"/>
  <c r="AK697" i="15"/>
  <c r="AL697" i="15"/>
  <c r="AM697" i="15"/>
  <c r="A698" i="15"/>
  <c r="D698" i="15"/>
  <c r="E698" i="15"/>
  <c r="F698" i="15"/>
  <c r="G698" i="15"/>
  <c r="H698" i="15"/>
  <c r="AJ698" i="15" s="1"/>
  <c r="J698" i="15"/>
  <c r="K698" i="15"/>
  <c r="L698" i="15"/>
  <c r="AN698" i="15" s="1"/>
  <c r="M698" i="15"/>
  <c r="O698" i="15"/>
  <c r="N698" i="15" s="1"/>
  <c r="AF698" i="15"/>
  <c r="AG698" i="15"/>
  <c r="AH698" i="15"/>
  <c r="AI698" i="15"/>
  <c r="AK698" i="15"/>
  <c r="AL698" i="15"/>
  <c r="AM698" i="15"/>
  <c r="A699" i="15"/>
  <c r="D699" i="15"/>
  <c r="E699" i="15"/>
  <c r="F699" i="15"/>
  <c r="AO699" i="15" s="1"/>
  <c r="G699" i="15"/>
  <c r="H699" i="15"/>
  <c r="AJ699" i="15" s="1"/>
  <c r="J699" i="15"/>
  <c r="K699" i="15"/>
  <c r="L699" i="15"/>
  <c r="AN699" i="15" s="1"/>
  <c r="M699" i="15"/>
  <c r="O699" i="15"/>
  <c r="AF699" i="15"/>
  <c r="AG699" i="15"/>
  <c r="AH699" i="15"/>
  <c r="AI699" i="15"/>
  <c r="AK699" i="15"/>
  <c r="AL699" i="15"/>
  <c r="AM699" i="15"/>
  <c r="A700" i="15"/>
  <c r="D700" i="15"/>
  <c r="E700" i="15"/>
  <c r="F700" i="15"/>
  <c r="AF700" i="15" s="1"/>
  <c r="G700" i="15"/>
  <c r="H700" i="15"/>
  <c r="AJ700" i="15" s="1"/>
  <c r="J700" i="15"/>
  <c r="K700" i="15"/>
  <c r="L700" i="15"/>
  <c r="AN700" i="15" s="1"/>
  <c r="M700" i="15"/>
  <c r="O700" i="15"/>
  <c r="N700" i="15" s="1"/>
  <c r="AG700" i="15"/>
  <c r="AH700" i="15"/>
  <c r="AI700" i="15"/>
  <c r="AK700" i="15"/>
  <c r="AL700" i="15"/>
  <c r="AM700" i="15"/>
  <c r="A701" i="15"/>
  <c r="D701" i="15"/>
  <c r="E701" i="15"/>
  <c r="F701" i="15"/>
  <c r="AO701" i="15" s="1"/>
  <c r="G701" i="15"/>
  <c r="H701" i="15"/>
  <c r="AJ701" i="15" s="1"/>
  <c r="J701" i="15"/>
  <c r="K701" i="15"/>
  <c r="L701" i="15"/>
  <c r="AN701" i="15" s="1"/>
  <c r="M701" i="15"/>
  <c r="O701" i="15"/>
  <c r="AF701" i="15"/>
  <c r="AG701" i="15"/>
  <c r="AH701" i="15"/>
  <c r="AI701" i="15"/>
  <c r="AK701" i="15"/>
  <c r="AL701" i="15"/>
  <c r="AM701" i="15"/>
  <c r="A702" i="15"/>
  <c r="D702" i="15"/>
  <c r="E702" i="15"/>
  <c r="F702" i="15"/>
  <c r="G702" i="15"/>
  <c r="H702" i="15"/>
  <c r="AJ702" i="15" s="1"/>
  <c r="J702" i="15"/>
  <c r="K702" i="15"/>
  <c r="L702" i="15"/>
  <c r="AN702" i="15" s="1"/>
  <c r="M702" i="15"/>
  <c r="O702" i="15"/>
  <c r="N702" i="15" s="1"/>
  <c r="AF702" i="15"/>
  <c r="AG702" i="15"/>
  <c r="AH702" i="15"/>
  <c r="AI702" i="15"/>
  <c r="AK702" i="15"/>
  <c r="AL702" i="15"/>
  <c r="AM702" i="15"/>
  <c r="A703" i="15"/>
  <c r="D703" i="15"/>
  <c r="E703" i="15"/>
  <c r="F703" i="15"/>
  <c r="AO703" i="15" s="1"/>
  <c r="G703" i="15"/>
  <c r="H703" i="15"/>
  <c r="AJ703" i="15" s="1"/>
  <c r="J703" i="15"/>
  <c r="K703" i="15"/>
  <c r="L703" i="15"/>
  <c r="AN703" i="15" s="1"/>
  <c r="M703" i="15"/>
  <c r="O703" i="15"/>
  <c r="AF703" i="15"/>
  <c r="AG703" i="15"/>
  <c r="AH703" i="15"/>
  <c r="AI703" i="15"/>
  <c r="AK703" i="15"/>
  <c r="AL703" i="15"/>
  <c r="AM703" i="15"/>
  <c r="A704" i="15"/>
  <c r="D704" i="15"/>
  <c r="E704" i="15"/>
  <c r="F704" i="15"/>
  <c r="G704" i="15"/>
  <c r="H704" i="15"/>
  <c r="AJ704" i="15" s="1"/>
  <c r="J704" i="15"/>
  <c r="K704" i="15"/>
  <c r="L704" i="15"/>
  <c r="AN704" i="15" s="1"/>
  <c r="M704" i="15"/>
  <c r="O704" i="15"/>
  <c r="N704" i="15" s="1"/>
  <c r="AF704" i="15"/>
  <c r="AG704" i="15"/>
  <c r="AH704" i="15"/>
  <c r="AI704" i="15"/>
  <c r="AK704" i="15"/>
  <c r="AL704" i="15"/>
  <c r="AM704" i="15"/>
  <c r="A705" i="15"/>
  <c r="D705" i="15"/>
  <c r="E705" i="15"/>
  <c r="F705" i="15"/>
  <c r="AO705" i="15" s="1"/>
  <c r="G705" i="15"/>
  <c r="H705" i="15"/>
  <c r="AJ705" i="15" s="1"/>
  <c r="J705" i="15"/>
  <c r="K705" i="15"/>
  <c r="L705" i="15"/>
  <c r="AN705" i="15" s="1"/>
  <c r="M705" i="15"/>
  <c r="O705" i="15"/>
  <c r="AF705" i="15"/>
  <c r="AG705" i="15"/>
  <c r="AH705" i="15"/>
  <c r="AI705" i="15"/>
  <c r="AK705" i="15"/>
  <c r="AL705" i="15"/>
  <c r="AM705" i="15"/>
  <c r="A706" i="15"/>
  <c r="D706" i="15"/>
  <c r="E706" i="15"/>
  <c r="F706" i="15"/>
  <c r="G706" i="15"/>
  <c r="H706" i="15"/>
  <c r="AJ706" i="15" s="1"/>
  <c r="J706" i="15"/>
  <c r="K706" i="15"/>
  <c r="L706" i="15"/>
  <c r="AN706" i="15" s="1"/>
  <c r="M706" i="15"/>
  <c r="O706" i="15"/>
  <c r="N706" i="15" s="1"/>
  <c r="AF706" i="15"/>
  <c r="AG706" i="15"/>
  <c r="AH706" i="15"/>
  <c r="AI706" i="15"/>
  <c r="AK706" i="15"/>
  <c r="AL706" i="15"/>
  <c r="AM706" i="15"/>
  <c r="A707" i="15"/>
  <c r="D707" i="15"/>
  <c r="E707" i="15"/>
  <c r="F707" i="15"/>
  <c r="AO707" i="15" s="1"/>
  <c r="G707" i="15"/>
  <c r="H707" i="15"/>
  <c r="AJ707" i="15" s="1"/>
  <c r="J707" i="15"/>
  <c r="K707" i="15"/>
  <c r="L707" i="15"/>
  <c r="AN707" i="15" s="1"/>
  <c r="M707" i="15"/>
  <c r="O707" i="15"/>
  <c r="AF707" i="15"/>
  <c r="AG707" i="15"/>
  <c r="AH707" i="15"/>
  <c r="AI707" i="15"/>
  <c r="AK707" i="15"/>
  <c r="AL707" i="15"/>
  <c r="AM707" i="15"/>
  <c r="A708" i="15"/>
  <c r="D708" i="15"/>
  <c r="E708" i="15"/>
  <c r="F708" i="15"/>
  <c r="G708" i="15"/>
  <c r="H708" i="15"/>
  <c r="AJ708" i="15" s="1"/>
  <c r="J708" i="15"/>
  <c r="K708" i="15"/>
  <c r="L708" i="15"/>
  <c r="AN708" i="15" s="1"/>
  <c r="M708" i="15"/>
  <c r="O708" i="15"/>
  <c r="N708" i="15" s="1"/>
  <c r="AF708" i="15"/>
  <c r="AG708" i="15"/>
  <c r="AH708" i="15"/>
  <c r="AI708" i="15"/>
  <c r="AK708" i="15"/>
  <c r="AL708" i="15"/>
  <c r="AM708" i="15"/>
  <c r="A709" i="15"/>
  <c r="D709" i="15"/>
  <c r="E709" i="15"/>
  <c r="F709" i="15"/>
  <c r="AO709" i="15" s="1"/>
  <c r="G709" i="15"/>
  <c r="H709" i="15"/>
  <c r="AJ709" i="15" s="1"/>
  <c r="J709" i="15"/>
  <c r="K709" i="15"/>
  <c r="L709" i="15"/>
  <c r="AN709" i="15" s="1"/>
  <c r="M709" i="15"/>
  <c r="O709" i="15"/>
  <c r="AF709" i="15"/>
  <c r="AG709" i="15"/>
  <c r="AH709" i="15"/>
  <c r="AI709" i="15"/>
  <c r="AK709" i="15"/>
  <c r="AL709" i="15"/>
  <c r="AM709" i="15"/>
  <c r="A710" i="15"/>
  <c r="D710" i="15"/>
  <c r="E710" i="15"/>
  <c r="F710" i="15"/>
  <c r="G710" i="15"/>
  <c r="H710" i="15"/>
  <c r="AJ710" i="15" s="1"/>
  <c r="J710" i="15"/>
  <c r="K710" i="15"/>
  <c r="L710" i="15"/>
  <c r="AN710" i="15" s="1"/>
  <c r="M710" i="15"/>
  <c r="O710" i="15"/>
  <c r="N710" i="15" s="1"/>
  <c r="AF710" i="15"/>
  <c r="AG710" i="15"/>
  <c r="AH710" i="15"/>
  <c r="AI710" i="15"/>
  <c r="AK710" i="15"/>
  <c r="AL710" i="15"/>
  <c r="AM710" i="15"/>
  <c r="A711" i="15"/>
  <c r="D711" i="15"/>
  <c r="E711" i="15"/>
  <c r="F711" i="15"/>
  <c r="AO711" i="15" s="1"/>
  <c r="G711" i="15"/>
  <c r="H711" i="15"/>
  <c r="AJ711" i="15" s="1"/>
  <c r="J711" i="15"/>
  <c r="K711" i="15"/>
  <c r="L711" i="15"/>
  <c r="AN711" i="15" s="1"/>
  <c r="M711" i="15"/>
  <c r="O711" i="15"/>
  <c r="AF711" i="15"/>
  <c r="AG711" i="15"/>
  <c r="AH711" i="15"/>
  <c r="AI711" i="15"/>
  <c r="AK711" i="15"/>
  <c r="AL711" i="15"/>
  <c r="AM711" i="15"/>
  <c r="A712" i="15"/>
  <c r="D712" i="15"/>
  <c r="E712" i="15"/>
  <c r="F712" i="15"/>
  <c r="G712" i="15"/>
  <c r="H712" i="15"/>
  <c r="AJ712" i="15" s="1"/>
  <c r="J712" i="15"/>
  <c r="K712" i="15"/>
  <c r="L712" i="15"/>
  <c r="AN712" i="15" s="1"/>
  <c r="M712" i="15"/>
  <c r="O712" i="15"/>
  <c r="N712" i="15" s="1"/>
  <c r="AF712" i="15"/>
  <c r="AG712" i="15"/>
  <c r="AH712" i="15"/>
  <c r="AI712" i="15"/>
  <c r="AK712" i="15"/>
  <c r="AL712" i="15"/>
  <c r="AM712" i="15"/>
  <c r="A713" i="15"/>
  <c r="D713" i="15"/>
  <c r="E713" i="15"/>
  <c r="F713" i="15"/>
  <c r="AO713" i="15" s="1"/>
  <c r="G713" i="15"/>
  <c r="H713" i="15"/>
  <c r="AJ713" i="15" s="1"/>
  <c r="J713" i="15"/>
  <c r="K713" i="15"/>
  <c r="L713" i="15"/>
  <c r="AN713" i="15" s="1"/>
  <c r="M713" i="15"/>
  <c r="O713" i="15"/>
  <c r="AF713" i="15"/>
  <c r="AG713" i="15"/>
  <c r="AH713" i="15"/>
  <c r="AI713" i="15"/>
  <c r="AK713" i="15"/>
  <c r="AL713" i="15"/>
  <c r="AM713" i="15"/>
  <c r="A714" i="15"/>
  <c r="D714" i="15"/>
  <c r="E714" i="15"/>
  <c r="F714" i="15"/>
  <c r="AF714" i="15" s="1"/>
  <c r="G714" i="15"/>
  <c r="H714" i="15"/>
  <c r="AJ714" i="15" s="1"/>
  <c r="J714" i="15"/>
  <c r="K714" i="15"/>
  <c r="L714" i="15"/>
  <c r="AN714" i="15" s="1"/>
  <c r="M714" i="15"/>
  <c r="O714" i="15"/>
  <c r="N714" i="15" s="1"/>
  <c r="AG714" i="15"/>
  <c r="AH714" i="15"/>
  <c r="AI714" i="15"/>
  <c r="AK714" i="15"/>
  <c r="AL714" i="15"/>
  <c r="AM714" i="15"/>
  <c r="A715" i="15"/>
  <c r="D715" i="15"/>
  <c r="E715" i="15"/>
  <c r="F715" i="15"/>
  <c r="AO715" i="15" s="1"/>
  <c r="G715" i="15"/>
  <c r="H715" i="15"/>
  <c r="AJ715" i="15" s="1"/>
  <c r="J715" i="15"/>
  <c r="K715" i="15"/>
  <c r="L715" i="15"/>
  <c r="AN715" i="15" s="1"/>
  <c r="M715" i="15"/>
  <c r="O715" i="15"/>
  <c r="AG715" i="15"/>
  <c r="AH715" i="15"/>
  <c r="AI715" i="15"/>
  <c r="AK715" i="15"/>
  <c r="AL715" i="15"/>
  <c r="AM715" i="15"/>
  <c r="A716" i="15"/>
  <c r="D716" i="15"/>
  <c r="E716" i="15"/>
  <c r="F716" i="15"/>
  <c r="AF716" i="15" s="1"/>
  <c r="G716" i="15"/>
  <c r="H716" i="15"/>
  <c r="AJ716" i="15" s="1"/>
  <c r="J716" i="15"/>
  <c r="K716" i="15"/>
  <c r="L716" i="15"/>
  <c r="AN716" i="15" s="1"/>
  <c r="M716" i="15"/>
  <c r="O716" i="15"/>
  <c r="N716" i="15" s="1"/>
  <c r="AG716" i="15"/>
  <c r="AH716" i="15"/>
  <c r="AI716" i="15"/>
  <c r="AK716" i="15"/>
  <c r="AL716" i="15"/>
  <c r="AM716" i="15"/>
  <c r="A717" i="15"/>
  <c r="D717" i="15"/>
  <c r="E717" i="15"/>
  <c r="F717" i="15"/>
  <c r="AO717" i="15" s="1"/>
  <c r="G717" i="15"/>
  <c r="H717" i="15"/>
  <c r="AJ717" i="15" s="1"/>
  <c r="J717" i="15"/>
  <c r="K717" i="15"/>
  <c r="L717" i="15"/>
  <c r="AN717" i="15" s="1"/>
  <c r="M717" i="15"/>
  <c r="O717" i="15"/>
  <c r="AF717" i="15"/>
  <c r="AG717" i="15"/>
  <c r="AH717" i="15"/>
  <c r="AI717" i="15"/>
  <c r="AK717" i="15"/>
  <c r="AL717" i="15"/>
  <c r="AM717" i="15"/>
  <c r="A718" i="15"/>
  <c r="D718" i="15"/>
  <c r="E718" i="15"/>
  <c r="F718" i="15"/>
  <c r="G718" i="15"/>
  <c r="H718" i="15"/>
  <c r="AJ718" i="15" s="1"/>
  <c r="J718" i="15"/>
  <c r="K718" i="15"/>
  <c r="L718" i="15"/>
  <c r="AN718" i="15" s="1"/>
  <c r="M718" i="15"/>
  <c r="O718" i="15"/>
  <c r="N718" i="15" s="1"/>
  <c r="AF718" i="15"/>
  <c r="AG718" i="15"/>
  <c r="AH718" i="15"/>
  <c r="AI718" i="15"/>
  <c r="AK718" i="15"/>
  <c r="AL718" i="15"/>
  <c r="AM718" i="15"/>
  <c r="A719" i="15"/>
  <c r="D719" i="15"/>
  <c r="E719" i="15"/>
  <c r="F719" i="15"/>
  <c r="AO719" i="15" s="1"/>
  <c r="G719" i="15"/>
  <c r="H719" i="15"/>
  <c r="AJ719" i="15" s="1"/>
  <c r="J719" i="15"/>
  <c r="K719" i="15"/>
  <c r="L719" i="15"/>
  <c r="AN719" i="15" s="1"/>
  <c r="M719" i="15"/>
  <c r="O719" i="15"/>
  <c r="AF719" i="15"/>
  <c r="AG719" i="15"/>
  <c r="AH719" i="15"/>
  <c r="AI719" i="15"/>
  <c r="AK719" i="15"/>
  <c r="AL719" i="15"/>
  <c r="AM719" i="15"/>
  <c r="A720" i="15"/>
  <c r="D720" i="15"/>
  <c r="E720" i="15"/>
  <c r="F720" i="15"/>
  <c r="G720" i="15"/>
  <c r="H720" i="15"/>
  <c r="AJ720" i="15" s="1"/>
  <c r="J720" i="15"/>
  <c r="K720" i="15"/>
  <c r="L720" i="15"/>
  <c r="AN720" i="15" s="1"/>
  <c r="M720" i="15"/>
  <c r="O720" i="15"/>
  <c r="N720" i="15" s="1"/>
  <c r="AF720" i="15"/>
  <c r="AG720" i="15"/>
  <c r="AH720" i="15"/>
  <c r="AI720" i="15"/>
  <c r="AK720" i="15"/>
  <c r="AL720" i="15"/>
  <c r="AM720" i="15"/>
  <c r="A721" i="15"/>
  <c r="D721" i="15"/>
  <c r="E721" i="15"/>
  <c r="F721" i="15"/>
  <c r="AO721" i="15" s="1"/>
  <c r="G721" i="15"/>
  <c r="H721" i="15"/>
  <c r="AJ721" i="15" s="1"/>
  <c r="J721" i="15"/>
  <c r="K721" i="15"/>
  <c r="L721" i="15"/>
  <c r="AN721" i="15" s="1"/>
  <c r="M721" i="15"/>
  <c r="O721" i="15"/>
  <c r="AF721" i="15"/>
  <c r="AG721" i="15"/>
  <c r="AH721" i="15"/>
  <c r="AI721" i="15"/>
  <c r="AK721" i="15"/>
  <c r="AL721" i="15"/>
  <c r="AM721" i="15"/>
  <c r="A722" i="15"/>
  <c r="D722" i="15"/>
  <c r="E722" i="15"/>
  <c r="F722" i="15"/>
  <c r="G722" i="15"/>
  <c r="H722" i="15"/>
  <c r="AJ722" i="15" s="1"/>
  <c r="J722" i="15"/>
  <c r="K722" i="15"/>
  <c r="L722" i="15"/>
  <c r="AN722" i="15" s="1"/>
  <c r="M722" i="15"/>
  <c r="O722" i="15"/>
  <c r="AF722" i="15"/>
  <c r="AG722" i="15"/>
  <c r="AH722" i="15"/>
  <c r="AI722" i="15"/>
  <c r="AK722" i="15"/>
  <c r="AL722" i="15"/>
  <c r="AM722" i="15"/>
  <c r="A723" i="15"/>
  <c r="D723" i="15"/>
  <c r="E723" i="15"/>
  <c r="F723" i="15"/>
  <c r="AO723" i="15" s="1"/>
  <c r="G723" i="15"/>
  <c r="H723" i="15"/>
  <c r="AJ723" i="15" s="1"/>
  <c r="J723" i="15"/>
  <c r="K723" i="15"/>
  <c r="L723" i="15"/>
  <c r="AN723" i="15" s="1"/>
  <c r="M723" i="15"/>
  <c r="O723" i="15"/>
  <c r="AF723" i="15"/>
  <c r="AG723" i="15"/>
  <c r="AH723" i="15"/>
  <c r="AI723" i="15"/>
  <c r="AK723" i="15"/>
  <c r="AL723" i="15"/>
  <c r="AM723" i="15"/>
  <c r="A724" i="15"/>
  <c r="D724" i="15"/>
  <c r="E724" i="15"/>
  <c r="F724" i="15"/>
  <c r="G724" i="15"/>
  <c r="H724" i="15"/>
  <c r="AJ724" i="15" s="1"/>
  <c r="J724" i="15"/>
  <c r="K724" i="15"/>
  <c r="L724" i="15"/>
  <c r="AN724" i="15" s="1"/>
  <c r="M724" i="15"/>
  <c r="O724" i="15"/>
  <c r="AF724" i="15"/>
  <c r="AG724" i="15"/>
  <c r="AH724" i="15"/>
  <c r="AI724" i="15"/>
  <c r="AK724" i="15"/>
  <c r="AL724" i="15"/>
  <c r="AM724" i="15"/>
  <c r="A725" i="15"/>
  <c r="D725" i="15"/>
  <c r="E725" i="15"/>
  <c r="F725" i="15"/>
  <c r="AO725" i="15" s="1"/>
  <c r="G725" i="15"/>
  <c r="H725" i="15"/>
  <c r="AJ725" i="15" s="1"/>
  <c r="J725" i="15"/>
  <c r="K725" i="15"/>
  <c r="L725" i="15"/>
  <c r="AN725" i="15" s="1"/>
  <c r="M725" i="15"/>
  <c r="O725" i="15"/>
  <c r="AF725" i="15"/>
  <c r="AG725" i="15"/>
  <c r="AH725" i="15"/>
  <c r="AI725" i="15"/>
  <c r="AK725" i="15"/>
  <c r="AL725" i="15"/>
  <c r="AM725" i="15"/>
  <c r="A726" i="15"/>
  <c r="D726" i="15"/>
  <c r="E726" i="15"/>
  <c r="F726" i="15"/>
  <c r="G726" i="15"/>
  <c r="H726" i="15"/>
  <c r="AJ726" i="15" s="1"/>
  <c r="J726" i="15"/>
  <c r="K726" i="15"/>
  <c r="L726" i="15"/>
  <c r="AN726" i="15" s="1"/>
  <c r="M726" i="15"/>
  <c r="O726" i="15"/>
  <c r="AF726" i="15"/>
  <c r="AG726" i="15"/>
  <c r="AH726" i="15"/>
  <c r="AI726" i="15"/>
  <c r="AK726" i="15"/>
  <c r="AL726" i="15"/>
  <c r="AM726" i="15"/>
  <c r="A727" i="15"/>
  <c r="D727" i="15"/>
  <c r="E727" i="15"/>
  <c r="F727" i="15"/>
  <c r="AO727" i="15" s="1"/>
  <c r="G727" i="15"/>
  <c r="H727" i="15"/>
  <c r="AJ727" i="15" s="1"/>
  <c r="J727" i="15"/>
  <c r="K727" i="15"/>
  <c r="L727" i="15"/>
  <c r="AN727" i="15" s="1"/>
  <c r="M727" i="15"/>
  <c r="O727" i="15"/>
  <c r="AF727" i="15"/>
  <c r="AG727" i="15"/>
  <c r="AH727" i="15"/>
  <c r="AI727" i="15"/>
  <c r="AK727" i="15"/>
  <c r="AL727" i="15"/>
  <c r="AM727" i="15"/>
  <c r="A728" i="15"/>
  <c r="D728" i="15"/>
  <c r="E728" i="15"/>
  <c r="F728" i="15"/>
  <c r="G728" i="15"/>
  <c r="H728" i="15"/>
  <c r="AJ728" i="15" s="1"/>
  <c r="J728" i="15"/>
  <c r="K728" i="15"/>
  <c r="L728" i="15"/>
  <c r="AN728" i="15" s="1"/>
  <c r="M728" i="15"/>
  <c r="O728" i="15"/>
  <c r="AF728" i="15"/>
  <c r="AG728" i="15"/>
  <c r="AH728" i="15"/>
  <c r="AI728" i="15"/>
  <c r="AK728" i="15"/>
  <c r="AL728" i="15"/>
  <c r="AM728" i="15"/>
  <c r="A729" i="15"/>
  <c r="D729" i="15"/>
  <c r="E729" i="15"/>
  <c r="F729" i="15"/>
  <c r="AO729" i="15" s="1"/>
  <c r="G729" i="15"/>
  <c r="H729" i="15"/>
  <c r="AJ729" i="15" s="1"/>
  <c r="J729" i="15"/>
  <c r="K729" i="15"/>
  <c r="L729" i="15"/>
  <c r="AN729" i="15" s="1"/>
  <c r="M729" i="15"/>
  <c r="O729" i="15"/>
  <c r="AG729" i="15"/>
  <c r="AH729" i="15"/>
  <c r="AI729" i="15"/>
  <c r="AK729" i="15"/>
  <c r="AL729" i="15"/>
  <c r="AM729" i="15"/>
  <c r="A730" i="15"/>
  <c r="D730" i="15"/>
  <c r="E730" i="15"/>
  <c r="F730" i="15"/>
  <c r="AF730" i="15" s="1"/>
  <c r="G730" i="15"/>
  <c r="H730" i="15"/>
  <c r="AJ730" i="15" s="1"/>
  <c r="J730" i="15"/>
  <c r="K730" i="15"/>
  <c r="L730" i="15"/>
  <c r="AN730" i="15" s="1"/>
  <c r="M730" i="15"/>
  <c r="O730" i="15"/>
  <c r="AG730" i="15"/>
  <c r="AH730" i="15"/>
  <c r="AI730" i="15"/>
  <c r="AK730" i="15"/>
  <c r="AL730" i="15"/>
  <c r="AM730" i="15"/>
  <c r="A731" i="15"/>
  <c r="D731" i="15"/>
  <c r="E731" i="15"/>
  <c r="F731" i="15"/>
  <c r="AO731" i="15" s="1"/>
  <c r="G731" i="15"/>
  <c r="H731" i="15"/>
  <c r="AJ731" i="15" s="1"/>
  <c r="J731" i="15"/>
  <c r="K731" i="15"/>
  <c r="L731" i="15"/>
  <c r="AN731" i="15" s="1"/>
  <c r="M731" i="15"/>
  <c r="O731" i="15"/>
  <c r="AF731" i="15"/>
  <c r="AG731" i="15"/>
  <c r="AH731" i="15"/>
  <c r="AI731" i="15"/>
  <c r="AK731" i="15"/>
  <c r="AL731" i="15"/>
  <c r="AM731" i="15"/>
  <c r="A732" i="15"/>
  <c r="D732" i="15"/>
  <c r="E732" i="15"/>
  <c r="F732" i="15"/>
  <c r="G732" i="15"/>
  <c r="H732" i="15"/>
  <c r="AJ732" i="15" s="1"/>
  <c r="J732" i="15"/>
  <c r="K732" i="15"/>
  <c r="L732" i="15"/>
  <c r="AN732" i="15" s="1"/>
  <c r="M732" i="15"/>
  <c r="O732" i="15"/>
  <c r="AF732" i="15"/>
  <c r="AG732" i="15"/>
  <c r="AH732" i="15"/>
  <c r="AI732" i="15"/>
  <c r="AK732" i="15"/>
  <c r="AL732" i="15"/>
  <c r="AM732" i="15"/>
  <c r="A733" i="15"/>
  <c r="D733" i="15"/>
  <c r="E733" i="15"/>
  <c r="F733" i="15"/>
  <c r="AO733" i="15" s="1"/>
  <c r="G733" i="15"/>
  <c r="H733" i="15"/>
  <c r="AJ733" i="15" s="1"/>
  <c r="J733" i="15"/>
  <c r="K733" i="15"/>
  <c r="L733" i="15"/>
  <c r="AN733" i="15" s="1"/>
  <c r="M733" i="15"/>
  <c r="O733" i="15"/>
  <c r="AF733" i="15"/>
  <c r="AG733" i="15"/>
  <c r="AH733" i="15"/>
  <c r="AI733" i="15"/>
  <c r="AK733" i="15"/>
  <c r="AL733" i="15"/>
  <c r="AM733" i="15"/>
  <c r="A734" i="15"/>
  <c r="D734" i="15"/>
  <c r="E734" i="15"/>
  <c r="F734" i="15"/>
  <c r="AF734" i="15" s="1"/>
  <c r="G734" i="15"/>
  <c r="H734" i="15"/>
  <c r="AJ734" i="15" s="1"/>
  <c r="J734" i="15"/>
  <c r="K734" i="15"/>
  <c r="L734" i="15"/>
  <c r="AN734" i="15" s="1"/>
  <c r="M734" i="15"/>
  <c r="O734" i="15"/>
  <c r="AG734" i="15"/>
  <c r="AH734" i="15"/>
  <c r="AI734" i="15"/>
  <c r="AK734" i="15"/>
  <c r="AL734" i="15"/>
  <c r="AM734" i="15"/>
  <c r="A735" i="15"/>
  <c r="D735" i="15"/>
  <c r="E735" i="15"/>
  <c r="F735" i="15"/>
  <c r="AO735" i="15" s="1"/>
  <c r="G735" i="15"/>
  <c r="H735" i="15"/>
  <c r="AJ735" i="15" s="1"/>
  <c r="J735" i="15"/>
  <c r="K735" i="15"/>
  <c r="L735" i="15"/>
  <c r="AN735" i="15" s="1"/>
  <c r="M735" i="15"/>
  <c r="O735" i="15"/>
  <c r="AG735" i="15"/>
  <c r="AH735" i="15"/>
  <c r="AI735" i="15"/>
  <c r="AK735" i="15"/>
  <c r="AL735" i="15"/>
  <c r="AM735" i="15"/>
  <c r="A736" i="15"/>
  <c r="D736" i="15"/>
  <c r="E736" i="15"/>
  <c r="F736" i="15"/>
  <c r="AF736" i="15" s="1"/>
  <c r="G736" i="15"/>
  <c r="H736" i="15"/>
  <c r="AJ736" i="15" s="1"/>
  <c r="J736" i="15"/>
  <c r="K736" i="15"/>
  <c r="L736" i="15"/>
  <c r="AN736" i="15" s="1"/>
  <c r="M736" i="15"/>
  <c r="O736" i="15"/>
  <c r="AG736" i="15"/>
  <c r="AH736" i="15"/>
  <c r="AI736" i="15"/>
  <c r="AK736" i="15"/>
  <c r="AL736" i="15"/>
  <c r="AM736" i="15"/>
  <c r="A737" i="15"/>
  <c r="D737" i="15"/>
  <c r="E737" i="15"/>
  <c r="F737" i="15"/>
  <c r="AO737" i="15" s="1"/>
  <c r="G737" i="15"/>
  <c r="H737" i="15"/>
  <c r="AJ737" i="15" s="1"/>
  <c r="J737" i="15"/>
  <c r="K737" i="15"/>
  <c r="L737" i="15"/>
  <c r="AN737" i="15" s="1"/>
  <c r="M737" i="15"/>
  <c r="O737" i="15"/>
  <c r="AG737" i="15"/>
  <c r="AH737" i="15"/>
  <c r="AI737" i="15"/>
  <c r="AK737" i="15"/>
  <c r="AL737" i="15"/>
  <c r="AM737" i="15"/>
  <c r="A738" i="15"/>
  <c r="D738" i="15"/>
  <c r="E738" i="15"/>
  <c r="F738" i="15"/>
  <c r="G738" i="15"/>
  <c r="H738" i="15"/>
  <c r="AJ738" i="15" s="1"/>
  <c r="J738" i="15"/>
  <c r="K738" i="15"/>
  <c r="L738" i="15"/>
  <c r="AN738" i="15" s="1"/>
  <c r="M738" i="15"/>
  <c r="O738" i="15"/>
  <c r="N738" i="15" s="1"/>
  <c r="AG738" i="15"/>
  <c r="AH738" i="15"/>
  <c r="AI738" i="15"/>
  <c r="AK738" i="15"/>
  <c r="AL738" i="15"/>
  <c r="AM738" i="15"/>
  <c r="A739" i="15"/>
  <c r="D739" i="15"/>
  <c r="E739" i="15"/>
  <c r="F739" i="15"/>
  <c r="AO739" i="15" s="1"/>
  <c r="G739" i="15"/>
  <c r="H739" i="15"/>
  <c r="AJ739" i="15" s="1"/>
  <c r="J739" i="15"/>
  <c r="K739" i="15"/>
  <c r="L739" i="15"/>
  <c r="AN739" i="15" s="1"/>
  <c r="M739" i="15"/>
  <c r="O739" i="15"/>
  <c r="AF739" i="15"/>
  <c r="AG739" i="15"/>
  <c r="AH739" i="15"/>
  <c r="AI739" i="15"/>
  <c r="AK739" i="15"/>
  <c r="AL739" i="15"/>
  <c r="AM739" i="15"/>
  <c r="A740" i="15"/>
  <c r="D740" i="15"/>
  <c r="E740" i="15"/>
  <c r="F740" i="15"/>
  <c r="G740" i="15"/>
  <c r="H740" i="15"/>
  <c r="AJ740" i="15" s="1"/>
  <c r="J740" i="15"/>
  <c r="K740" i="15"/>
  <c r="L740" i="15"/>
  <c r="AN740" i="15" s="1"/>
  <c r="M740" i="15"/>
  <c r="O740" i="15"/>
  <c r="N740" i="15" s="1"/>
  <c r="AF740" i="15"/>
  <c r="AG740" i="15"/>
  <c r="AH740" i="15"/>
  <c r="AI740" i="15"/>
  <c r="AK740" i="15"/>
  <c r="AL740" i="15"/>
  <c r="AM740" i="15"/>
  <c r="A741" i="15"/>
  <c r="D741" i="15"/>
  <c r="E741" i="15"/>
  <c r="F741" i="15"/>
  <c r="AO741" i="15" s="1"/>
  <c r="G741" i="15"/>
  <c r="H741" i="15"/>
  <c r="AJ741" i="15" s="1"/>
  <c r="J741" i="15"/>
  <c r="K741" i="15"/>
  <c r="L741" i="15"/>
  <c r="AN741" i="15" s="1"/>
  <c r="M741" i="15"/>
  <c r="O741" i="15"/>
  <c r="AG741" i="15"/>
  <c r="AH741" i="15"/>
  <c r="AI741" i="15"/>
  <c r="AK741" i="15"/>
  <c r="AL741" i="15"/>
  <c r="AM741" i="15"/>
  <c r="A742" i="15"/>
  <c r="D742" i="15"/>
  <c r="E742" i="15"/>
  <c r="F742" i="15"/>
  <c r="G742" i="15"/>
  <c r="H742" i="15"/>
  <c r="AJ742" i="15" s="1"/>
  <c r="J742" i="15"/>
  <c r="K742" i="15"/>
  <c r="L742" i="15"/>
  <c r="AN742" i="15" s="1"/>
  <c r="M742" i="15"/>
  <c r="O742" i="15"/>
  <c r="N742" i="15" s="1"/>
  <c r="AF742" i="15"/>
  <c r="AG742" i="15"/>
  <c r="AH742" i="15"/>
  <c r="AI742" i="15"/>
  <c r="AK742" i="15"/>
  <c r="AL742" i="15"/>
  <c r="AM742" i="15"/>
  <c r="A743" i="15"/>
  <c r="D743" i="15"/>
  <c r="E743" i="15"/>
  <c r="F743" i="15"/>
  <c r="AO743" i="15" s="1"/>
  <c r="G743" i="15"/>
  <c r="H743" i="15"/>
  <c r="AJ743" i="15" s="1"/>
  <c r="J743" i="15"/>
  <c r="K743" i="15"/>
  <c r="L743" i="15"/>
  <c r="AN743" i="15" s="1"/>
  <c r="M743" i="15"/>
  <c r="O743" i="15"/>
  <c r="AG743" i="15"/>
  <c r="AH743" i="15"/>
  <c r="AI743" i="15"/>
  <c r="AK743" i="15"/>
  <c r="AL743" i="15"/>
  <c r="AM743" i="15"/>
  <c r="A744" i="15"/>
  <c r="D744" i="15"/>
  <c r="E744" i="15"/>
  <c r="F744" i="15"/>
  <c r="G744" i="15"/>
  <c r="H744" i="15"/>
  <c r="AJ744" i="15" s="1"/>
  <c r="J744" i="15"/>
  <c r="K744" i="15"/>
  <c r="L744" i="15"/>
  <c r="AN744" i="15" s="1"/>
  <c r="M744" i="15"/>
  <c r="O744" i="15"/>
  <c r="N744" i="15" s="1"/>
  <c r="AF744" i="15"/>
  <c r="AG744" i="15"/>
  <c r="AH744" i="15"/>
  <c r="AI744" i="15"/>
  <c r="AK744" i="15"/>
  <c r="AL744" i="15"/>
  <c r="AM744" i="15"/>
  <c r="A745" i="15"/>
  <c r="D745" i="15"/>
  <c r="E745" i="15"/>
  <c r="F745" i="15"/>
  <c r="AO745" i="15" s="1"/>
  <c r="G745" i="15"/>
  <c r="H745" i="15"/>
  <c r="AJ745" i="15" s="1"/>
  <c r="J745" i="15"/>
  <c r="K745" i="15"/>
  <c r="L745" i="15"/>
  <c r="AN745" i="15" s="1"/>
  <c r="M745" i="15"/>
  <c r="O745" i="15"/>
  <c r="AF745" i="15"/>
  <c r="AG745" i="15"/>
  <c r="AH745" i="15"/>
  <c r="AI745" i="15"/>
  <c r="AK745" i="15"/>
  <c r="AL745" i="15"/>
  <c r="AM745" i="15"/>
  <c r="A746" i="15"/>
  <c r="D746" i="15"/>
  <c r="E746" i="15"/>
  <c r="F746" i="15"/>
  <c r="G746" i="15"/>
  <c r="H746" i="15"/>
  <c r="AJ746" i="15" s="1"/>
  <c r="J746" i="15"/>
  <c r="K746" i="15"/>
  <c r="L746" i="15"/>
  <c r="AN746" i="15" s="1"/>
  <c r="M746" i="15"/>
  <c r="O746" i="15"/>
  <c r="N746" i="15" s="1"/>
  <c r="AF746" i="15"/>
  <c r="AG746" i="15"/>
  <c r="AH746" i="15"/>
  <c r="AI746" i="15"/>
  <c r="AK746" i="15"/>
  <c r="AL746" i="15"/>
  <c r="AM746" i="15"/>
  <c r="A747" i="15"/>
  <c r="D747" i="15"/>
  <c r="E747" i="15"/>
  <c r="F747" i="15"/>
  <c r="AO747" i="15" s="1"/>
  <c r="G747" i="15"/>
  <c r="H747" i="15"/>
  <c r="AJ747" i="15" s="1"/>
  <c r="J747" i="15"/>
  <c r="K747" i="15"/>
  <c r="L747" i="15"/>
  <c r="AN747" i="15" s="1"/>
  <c r="M747" i="15"/>
  <c r="O747" i="15"/>
  <c r="AF747" i="15"/>
  <c r="AG747" i="15"/>
  <c r="AH747" i="15"/>
  <c r="AI747" i="15"/>
  <c r="AK747" i="15"/>
  <c r="AL747" i="15"/>
  <c r="AM747" i="15"/>
  <c r="A748" i="15"/>
  <c r="D748" i="15"/>
  <c r="E748" i="15"/>
  <c r="F748" i="15"/>
  <c r="G748" i="15"/>
  <c r="H748" i="15"/>
  <c r="AJ748" i="15" s="1"/>
  <c r="J748" i="15"/>
  <c r="K748" i="15"/>
  <c r="L748" i="15"/>
  <c r="AN748" i="15" s="1"/>
  <c r="M748" i="15"/>
  <c r="O748" i="15"/>
  <c r="N748" i="15" s="1"/>
  <c r="AF748" i="15"/>
  <c r="AG748" i="15"/>
  <c r="AH748" i="15"/>
  <c r="AI748" i="15"/>
  <c r="AK748" i="15"/>
  <c r="AL748" i="15"/>
  <c r="AM748" i="15"/>
  <c r="A749" i="15"/>
  <c r="D749" i="15"/>
  <c r="E749" i="15"/>
  <c r="F749" i="15"/>
  <c r="AO749" i="15" s="1"/>
  <c r="G749" i="15"/>
  <c r="H749" i="15"/>
  <c r="AJ749" i="15" s="1"/>
  <c r="J749" i="15"/>
  <c r="K749" i="15"/>
  <c r="L749" i="15"/>
  <c r="AN749" i="15" s="1"/>
  <c r="M749" i="15"/>
  <c r="O749" i="15"/>
  <c r="AF749" i="15"/>
  <c r="AG749" i="15"/>
  <c r="AH749" i="15"/>
  <c r="AI749" i="15"/>
  <c r="AK749" i="15"/>
  <c r="AL749" i="15"/>
  <c r="AM749" i="15"/>
  <c r="A750" i="15"/>
  <c r="D750" i="15"/>
  <c r="E750" i="15"/>
  <c r="F750" i="15"/>
  <c r="G750" i="15"/>
  <c r="H750" i="15"/>
  <c r="AJ750" i="15" s="1"/>
  <c r="J750" i="15"/>
  <c r="K750" i="15"/>
  <c r="L750" i="15"/>
  <c r="AN750" i="15" s="1"/>
  <c r="M750" i="15"/>
  <c r="O750" i="15"/>
  <c r="N750" i="15" s="1"/>
  <c r="AF750" i="15"/>
  <c r="AG750" i="15"/>
  <c r="AH750" i="15"/>
  <c r="AI750" i="15"/>
  <c r="AK750" i="15"/>
  <c r="AL750" i="15"/>
  <c r="AM750" i="15"/>
  <c r="A751" i="15"/>
  <c r="D751" i="15"/>
  <c r="E751" i="15"/>
  <c r="F751" i="15"/>
  <c r="AO751" i="15" s="1"/>
  <c r="G751" i="15"/>
  <c r="H751" i="15"/>
  <c r="AJ751" i="15" s="1"/>
  <c r="J751" i="15"/>
  <c r="K751" i="15"/>
  <c r="L751" i="15"/>
  <c r="AN751" i="15" s="1"/>
  <c r="M751" i="15"/>
  <c r="O751" i="15"/>
  <c r="AF751" i="15"/>
  <c r="AG751" i="15"/>
  <c r="AH751" i="15"/>
  <c r="AI751" i="15"/>
  <c r="AK751" i="15"/>
  <c r="AL751" i="15"/>
  <c r="AM751" i="15"/>
  <c r="A752" i="15"/>
  <c r="D752" i="15"/>
  <c r="E752" i="15"/>
  <c r="F752" i="15"/>
  <c r="G752" i="15"/>
  <c r="H752" i="15"/>
  <c r="AJ752" i="15" s="1"/>
  <c r="J752" i="15"/>
  <c r="K752" i="15"/>
  <c r="L752" i="15"/>
  <c r="AN752" i="15" s="1"/>
  <c r="M752" i="15"/>
  <c r="O752" i="15"/>
  <c r="N752" i="15" s="1"/>
  <c r="AF752" i="15"/>
  <c r="AG752" i="15"/>
  <c r="AH752" i="15"/>
  <c r="AI752" i="15"/>
  <c r="AK752" i="15"/>
  <c r="AL752" i="15"/>
  <c r="AM752" i="15"/>
  <c r="A753" i="15"/>
  <c r="D753" i="15"/>
  <c r="E753" i="15"/>
  <c r="F753" i="15"/>
  <c r="AO753" i="15" s="1"/>
  <c r="G753" i="15"/>
  <c r="H753" i="15"/>
  <c r="AJ753" i="15" s="1"/>
  <c r="J753" i="15"/>
  <c r="K753" i="15"/>
  <c r="L753" i="15"/>
  <c r="AN753" i="15" s="1"/>
  <c r="M753" i="15"/>
  <c r="O753" i="15"/>
  <c r="AF753" i="15"/>
  <c r="AG753" i="15"/>
  <c r="AH753" i="15"/>
  <c r="AI753" i="15"/>
  <c r="AK753" i="15"/>
  <c r="AL753" i="15"/>
  <c r="AM753" i="15"/>
  <c r="A754" i="15"/>
  <c r="D754" i="15"/>
  <c r="E754" i="15"/>
  <c r="F754" i="15"/>
  <c r="AF754" i="15" s="1"/>
  <c r="G754" i="15"/>
  <c r="H754" i="15"/>
  <c r="AJ754" i="15" s="1"/>
  <c r="J754" i="15"/>
  <c r="K754" i="15"/>
  <c r="L754" i="15"/>
  <c r="AN754" i="15" s="1"/>
  <c r="M754" i="15"/>
  <c r="O754" i="15"/>
  <c r="N754" i="15" s="1"/>
  <c r="AG754" i="15"/>
  <c r="AH754" i="15"/>
  <c r="AI754" i="15"/>
  <c r="AK754" i="15"/>
  <c r="AL754" i="15"/>
  <c r="AM754" i="15"/>
  <c r="A755" i="15"/>
  <c r="D755" i="15"/>
  <c r="E755" i="15"/>
  <c r="F755" i="15"/>
  <c r="AO755" i="15" s="1"/>
  <c r="G755" i="15"/>
  <c r="H755" i="15"/>
  <c r="AJ755" i="15" s="1"/>
  <c r="J755" i="15"/>
  <c r="K755" i="15"/>
  <c r="L755" i="15"/>
  <c r="AN755" i="15" s="1"/>
  <c r="M755" i="15"/>
  <c r="O755" i="15"/>
  <c r="AG755" i="15"/>
  <c r="AH755" i="15"/>
  <c r="AI755" i="15"/>
  <c r="AK755" i="15"/>
  <c r="AL755" i="15"/>
  <c r="AM755" i="15"/>
  <c r="A756" i="15"/>
  <c r="D756" i="15"/>
  <c r="E756" i="15"/>
  <c r="F756" i="15"/>
  <c r="G756" i="15"/>
  <c r="H756" i="15"/>
  <c r="AJ756" i="15" s="1"/>
  <c r="J756" i="15"/>
  <c r="K756" i="15"/>
  <c r="L756" i="15"/>
  <c r="AN756" i="15" s="1"/>
  <c r="M756" i="15"/>
  <c r="O756" i="15"/>
  <c r="N756" i="15" s="1"/>
  <c r="AF756" i="15"/>
  <c r="AG756" i="15"/>
  <c r="AH756" i="15"/>
  <c r="AI756" i="15"/>
  <c r="AK756" i="15"/>
  <c r="AL756" i="15"/>
  <c r="AM756" i="15"/>
  <c r="A757" i="15"/>
  <c r="D757" i="15"/>
  <c r="E757" i="15"/>
  <c r="F757" i="15"/>
  <c r="AO757" i="15" s="1"/>
  <c r="G757" i="15"/>
  <c r="H757" i="15"/>
  <c r="AJ757" i="15" s="1"/>
  <c r="J757" i="15"/>
  <c r="K757" i="15"/>
  <c r="L757" i="15"/>
  <c r="AN757" i="15" s="1"/>
  <c r="M757" i="15"/>
  <c r="O757" i="15"/>
  <c r="AG757" i="15"/>
  <c r="AH757" i="15"/>
  <c r="AI757" i="15"/>
  <c r="AK757" i="15"/>
  <c r="AL757" i="15"/>
  <c r="AM757" i="15"/>
  <c r="A758" i="15"/>
  <c r="D758" i="15"/>
  <c r="E758" i="15"/>
  <c r="F758" i="15"/>
  <c r="G758" i="15"/>
  <c r="H758" i="15"/>
  <c r="AJ758" i="15" s="1"/>
  <c r="J758" i="15"/>
  <c r="K758" i="15"/>
  <c r="L758" i="15"/>
  <c r="AN758" i="15" s="1"/>
  <c r="M758" i="15"/>
  <c r="O758" i="15"/>
  <c r="N758" i="15" s="1"/>
  <c r="AF758" i="15"/>
  <c r="AG758" i="15"/>
  <c r="AH758" i="15"/>
  <c r="AI758" i="15"/>
  <c r="AK758" i="15"/>
  <c r="AL758" i="15"/>
  <c r="AM758" i="15"/>
  <c r="A759" i="15"/>
  <c r="D759" i="15"/>
  <c r="E759" i="15"/>
  <c r="F759" i="15"/>
  <c r="AO759" i="15" s="1"/>
  <c r="G759" i="15"/>
  <c r="H759" i="15"/>
  <c r="AJ759" i="15" s="1"/>
  <c r="J759" i="15"/>
  <c r="K759" i="15"/>
  <c r="L759" i="15"/>
  <c r="AN759" i="15" s="1"/>
  <c r="M759" i="15"/>
  <c r="O759" i="15"/>
  <c r="AG759" i="15"/>
  <c r="AH759" i="15"/>
  <c r="AI759" i="15"/>
  <c r="AK759" i="15"/>
  <c r="AL759" i="15"/>
  <c r="AM759" i="15"/>
  <c r="A760" i="15"/>
  <c r="D760" i="15"/>
  <c r="E760" i="15"/>
  <c r="F760" i="15"/>
  <c r="AF760" i="15" s="1"/>
  <c r="G760" i="15"/>
  <c r="H760" i="15"/>
  <c r="AJ760" i="15" s="1"/>
  <c r="J760" i="15"/>
  <c r="K760" i="15"/>
  <c r="L760" i="15"/>
  <c r="AN760" i="15" s="1"/>
  <c r="M760" i="15"/>
  <c r="O760" i="15"/>
  <c r="N760" i="15" s="1"/>
  <c r="AG760" i="15"/>
  <c r="AH760" i="15"/>
  <c r="AI760" i="15"/>
  <c r="AK760" i="15"/>
  <c r="AL760" i="15"/>
  <c r="AM760" i="15"/>
  <c r="A761" i="15"/>
  <c r="D761" i="15"/>
  <c r="E761" i="15"/>
  <c r="F761" i="15"/>
  <c r="AO761" i="15" s="1"/>
  <c r="G761" i="15"/>
  <c r="H761" i="15"/>
  <c r="AJ761" i="15" s="1"/>
  <c r="J761" i="15"/>
  <c r="K761" i="15"/>
  <c r="L761" i="15"/>
  <c r="AN761" i="15" s="1"/>
  <c r="M761" i="15"/>
  <c r="O761" i="15"/>
  <c r="AF761" i="15"/>
  <c r="AG761" i="15"/>
  <c r="AH761" i="15"/>
  <c r="AI761" i="15"/>
  <c r="AK761" i="15"/>
  <c r="AL761" i="15"/>
  <c r="AM761" i="15"/>
  <c r="A762" i="15"/>
  <c r="D762" i="15"/>
  <c r="E762" i="15"/>
  <c r="F762" i="15"/>
  <c r="G762" i="15"/>
  <c r="H762" i="15"/>
  <c r="AJ762" i="15" s="1"/>
  <c r="J762" i="15"/>
  <c r="K762" i="15"/>
  <c r="L762" i="15"/>
  <c r="AN762" i="15" s="1"/>
  <c r="M762" i="15"/>
  <c r="O762" i="15"/>
  <c r="N762" i="15" s="1"/>
  <c r="AF762" i="15"/>
  <c r="AG762" i="15"/>
  <c r="AH762" i="15"/>
  <c r="AI762" i="15"/>
  <c r="AK762" i="15"/>
  <c r="AL762" i="15"/>
  <c r="AM762" i="15"/>
  <c r="A763" i="15"/>
  <c r="D763" i="15"/>
  <c r="E763" i="15"/>
  <c r="F763" i="15"/>
  <c r="AO763" i="15" s="1"/>
  <c r="G763" i="15"/>
  <c r="H763" i="15"/>
  <c r="AJ763" i="15" s="1"/>
  <c r="J763" i="15"/>
  <c r="K763" i="15"/>
  <c r="L763" i="15"/>
  <c r="AN763" i="15" s="1"/>
  <c r="M763" i="15"/>
  <c r="O763" i="15"/>
  <c r="AF763" i="15"/>
  <c r="AG763" i="15"/>
  <c r="AH763" i="15"/>
  <c r="AI763" i="15"/>
  <c r="AK763" i="15"/>
  <c r="AL763" i="15"/>
  <c r="AM763" i="15"/>
  <c r="A764" i="15"/>
  <c r="D764" i="15"/>
  <c r="E764" i="15"/>
  <c r="F764" i="15"/>
  <c r="AF764" i="15" s="1"/>
  <c r="G764" i="15"/>
  <c r="H764" i="15"/>
  <c r="AJ764" i="15" s="1"/>
  <c r="J764" i="15"/>
  <c r="K764" i="15"/>
  <c r="L764" i="15"/>
  <c r="AN764" i="15" s="1"/>
  <c r="M764" i="15"/>
  <c r="O764" i="15"/>
  <c r="N764" i="15" s="1"/>
  <c r="AG764" i="15"/>
  <c r="AH764" i="15"/>
  <c r="AI764" i="15"/>
  <c r="AK764" i="15"/>
  <c r="AL764" i="15"/>
  <c r="AM764" i="15"/>
  <c r="A765" i="15"/>
  <c r="D765" i="15"/>
  <c r="E765" i="15"/>
  <c r="F765" i="15"/>
  <c r="AO765" i="15" s="1"/>
  <c r="G765" i="15"/>
  <c r="H765" i="15"/>
  <c r="AJ765" i="15" s="1"/>
  <c r="J765" i="15"/>
  <c r="K765" i="15"/>
  <c r="L765" i="15"/>
  <c r="AN765" i="15" s="1"/>
  <c r="M765" i="15"/>
  <c r="O765" i="15"/>
  <c r="AF765" i="15"/>
  <c r="AG765" i="15"/>
  <c r="AH765" i="15"/>
  <c r="AI765" i="15"/>
  <c r="AK765" i="15"/>
  <c r="AL765" i="15"/>
  <c r="AM765" i="15"/>
  <c r="A766" i="15"/>
  <c r="D766" i="15"/>
  <c r="E766" i="15"/>
  <c r="F766" i="15"/>
  <c r="G766" i="15"/>
  <c r="H766" i="15"/>
  <c r="AJ766" i="15" s="1"/>
  <c r="J766" i="15"/>
  <c r="K766" i="15"/>
  <c r="L766" i="15"/>
  <c r="AN766" i="15" s="1"/>
  <c r="M766" i="15"/>
  <c r="O766" i="15"/>
  <c r="N766" i="15" s="1"/>
  <c r="AF766" i="15"/>
  <c r="AG766" i="15"/>
  <c r="AH766" i="15"/>
  <c r="AI766" i="15"/>
  <c r="AK766" i="15"/>
  <c r="AL766" i="15"/>
  <c r="AM766" i="15"/>
  <c r="A767" i="15"/>
  <c r="D767" i="15"/>
  <c r="E767" i="15"/>
  <c r="F767" i="15"/>
  <c r="AO767" i="15" s="1"/>
  <c r="G767" i="15"/>
  <c r="H767" i="15"/>
  <c r="AJ767" i="15" s="1"/>
  <c r="J767" i="15"/>
  <c r="K767" i="15"/>
  <c r="L767" i="15"/>
  <c r="AN767" i="15" s="1"/>
  <c r="M767" i="15"/>
  <c r="O767" i="15"/>
  <c r="AG767" i="15"/>
  <c r="AH767" i="15"/>
  <c r="AI767" i="15"/>
  <c r="AK767" i="15"/>
  <c r="AL767" i="15"/>
  <c r="AM767" i="15"/>
  <c r="A768" i="15"/>
  <c r="D768" i="15"/>
  <c r="E768" i="15"/>
  <c r="F768" i="15"/>
  <c r="G768" i="15"/>
  <c r="H768" i="15"/>
  <c r="AJ768" i="15" s="1"/>
  <c r="J768" i="15"/>
  <c r="K768" i="15"/>
  <c r="L768" i="15"/>
  <c r="AN768" i="15" s="1"/>
  <c r="M768" i="15"/>
  <c r="O768" i="15"/>
  <c r="N768" i="15" s="1"/>
  <c r="AF768" i="15"/>
  <c r="AG768" i="15"/>
  <c r="AH768" i="15"/>
  <c r="AI768" i="15"/>
  <c r="AK768" i="15"/>
  <c r="AL768" i="15"/>
  <c r="AM768" i="15"/>
  <c r="A769" i="15"/>
  <c r="D769" i="15"/>
  <c r="E769" i="15"/>
  <c r="F769" i="15"/>
  <c r="AO769" i="15" s="1"/>
  <c r="G769" i="15"/>
  <c r="H769" i="15"/>
  <c r="AJ769" i="15" s="1"/>
  <c r="J769" i="15"/>
  <c r="K769" i="15"/>
  <c r="L769" i="15"/>
  <c r="AN769" i="15" s="1"/>
  <c r="M769" i="15"/>
  <c r="O769" i="15"/>
  <c r="AF769" i="15"/>
  <c r="AG769" i="15"/>
  <c r="AH769" i="15"/>
  <c r="AI769" i="15"/>
  <c r="AK769" i="15"/>
  <c r="AL769" i="15"/>
  <c r="AM769" i="15"/>
  <c r="A770" i="15"/>
  <c r="D770" i="15"/>
  <c r="E770" i="15"/>
  <c r="F770" i="15"/>
  <c r="G770" i="15"/>
  <c r="H770" i="15"/>
  <c r="AJ770" i="15" s="1"/>
  <c r="J770" i="15"/>
  <c r="K770" i="15"/>
  <c r="L770" i="15"/>
  <c r="AN770" i="15" s="1"/>
  <c r="M770" i="15"/>
  <c r="O770" i="15"/>
  <c r="N770" i="15" s="1"/>
  <c r="AF770" i="15"/>
  <c r="AG770" i="15"/>
  <c r="AH770" i="15"/>
  <c r="AI770" i="15"/>
  <c r="AK770" i="15"/>
  <c r="AL770" i="15"/>
  <c r="AM770" i="15"/>
  <c r="A771" i="15"/>
  <c r="D771" i="15"/>
  <c r="E771" i="15"/>
  <c r="F771" i="15"/>
  <c r="AO771" i="15" s="1"/>
  <c r="G771" i="15"/>
  <c r="H771" i="15"/>
  <c r="AJ771" i="15" s="1"/>
  <c r="J771" i="15"/>
  <c r="K771" i="15"/>
  <c r="L771" i="15"/>
  <c r="AN771" i="15" s="1"/>
  <c r="M771" i="15"/>
  <c r="O771" i="15"/>
  <c r="AG771" i="15"/>
  <c r="AH771" i="15"/>
  <c r="AI771" i="15"/>
  <c r="AK771" i="15"/>
  <c r="AL771" i="15"/>
  <c r="AM771" i="15"/>
  <c r="A772" i="15"/>
  <c r="D772" i="15"/>
  <c r="E772" i="15"/>
  <c r="F772" i="15"/>
  <c r="AF772" i="15" s="1"/>
  <c r="G772" i="15"/>
  <c r="H772" i="15"/>
  <c r="AJ772" i="15" s="1"/>
  <c r="J772" i="15"/>
  <c r="K772" i="15"/>
  <c r="L772" i="15"/>
  <c r="AN772" i="15" s="1"/>
  <c r="M772" i="15"/>
  <c r="O772" i="15"/>
  <c r="N772" i="15" s="1"/>
  <c r="AG772" i="15"/>
  <c r="AH772" i="15"/>
  <c r="AI772" i="15"/>
  <c r="AK772" i="15"/>
  <c r="AL772" i="15"/>
  <c r="AM772" i="15"/>
  <c r="A773" i="15"/>
  <c r="D773" i="15"/>
  <c r="E773" i="15"/>
  <c r="F773" i="15"/>
  <c r="AO773" i="15" s="1"/>
  <c r="G773" i="15"/>
  <c r="H773" i="15"/>
  <c r="AJ773" i="15" s="1"/>
  <c r="J773" i="15"/>
  <c r="K773" i="15"/>
  <c r="L773" i="15"/>
  <c r="AN773" i="15" s="1"/>
  <c r="M773" i="15"/>
  <c r="O773" i="15"/>
  <c r="AF773" i="15"/>
  <c r="AG773" i="15"/>
  <c r="AH773" i="15"/>
  <c r="AI773" i="15"/>
  <c r="AK773" i="15"/>
  <c r="AL773" i="15"/>
  <c r="AM773" i="15"/>
  <c r="A774" i="15"/>
  <c r="D774" i="15"/>
  <c r="E774" i="15"/>
  <c r="F774" i="15"/>
  <c r="G774" i="15"/>
  <c r="H774" i="15"/>
  <c r="AJ774" i="15" s="1"/>
  <c r="J774" i="15"/>
  <c r="K774" i="15"/>
  <c r="L774" i="15"/>
  <c r="AN774" i="15" s="1"/>
  <c r="M774" i="15"/>
  <c r="O774" i="15"/>
  <c r="N774" i="15" s="1"/>
  <c r="AF774" i="15"/>
  <c r="AG774" i="15"/>
  <c r="AH774" i="15"/>
  <c r="AI774" i="15"/>
  <c r="AK774" i="15"/>
  <c r="AL774" i="15"/>
  <c r="AM774" i="15"/>
  <c r="A775" i="15"/>
  <c r="D775" i="15"/>
  <c r="E775" i="15"/>
  <c r="F775" i="15"/>
  <c r="AO775" i="15" s="1"/>
  <c r="G775" i="15"/>
  <c r="H775" i="15"/>
  <c r="AJ775" i="15" s="1"/>
  <c r="J775" i="15"/>
  <c r="K775" i="15"/>
  <c r="L775" i="15"/>
  <c r="AN775" i="15" s="1"/>
  <c r="M775" i="15"/>
  <c r="O775" i="15"/>
  <c r="AF775" i="15"/>
  <c r="AG775" i="15"/>
  <c r="AH775" i="15"/>
  <c r="AI775" i="15"/>
  <c r="AK775" i="15"/>
  <c r="AL775" i="15"/>
  <c r="AM775" i="15"/>
  <c r="A776" i="15"/>
  <c r="D776" i="15"/>
  <c r="E776" i="15"/>
  <c r="F776" i="15"/>
  <c r="G776" i="15"/>
  <c r="H776" i="15"/>
  <c r="AJ776" i="15" s="1"/>
  <c r="J776" i="15"/>
  <c r="K776" i="15"/>
  <c r="L776" i="15"/>
  <c r="AN776" i="15" s="1"/>
  <c r="M776" i="15"/>
  <c r="O776" i="15"/>
  <c r="N776" i="15" s="1"/>
  <c r="AF776" i="15"/>
  <c r="AG776" i="15"/>
  <c r="AH776" i="15"/>
  <c r="AI776" i="15"/>
  <c r="AK776" i="15"/>
  <c r="AL776" i="15"/>
  <c r="AM776" i="15"/>
  <c r="A777" i="15"/>
  <c r="D777" i="15"/>
  <c r="E777" i="15"/>
  <c r="F777" i="15"/>
  <c r="AO777" i="15" s="1"/>
  <c r="G777" i="15"/>
  <c r="H777" i="15"/>
  <c r="AJ777" i="15" s="1"/>
  <c r="J777" i="15"/>
  <c r="K777" i="15"/>
  <c r="L777" i="15"/>
  <c r="AN777" i="15" s="1"/>
  <c r="M777" i="15"/>
  <c r="O777" i="15"/>
  <c r="AF777" i="15"/>
  <c r="AG777" i="15"/>
  <c r="AH777" i="15"/>
  <c r="AI777" i="15"/>
  <c r="AK777" i="15"/>
  <c r="AL777" i="15"/>
  <c r="AM777" i="15"/>
  <c r="A778" i="15"/>
  <c r="D778" i="15"/>
  <c r="E778" i="15"/>
  <c r="F778" i="15"/>
  <c r="G778" i="15"/>
  <c r="H778" i="15"/>
  <c r="AJ778" i="15" s="1"/>
  <c r="J778" i="15"/>
  <c r="K778" i="15"/>
  <c r="L778" i="15"/>
  <c r="AN778" i="15" s="1"/>
  <c r="M778" i="15"/>
  <c r="O778" i="15"/>
  <c r="N778" i="15" s="1"/>
  <c r="AF778" i="15"/>
  <c r="AG778" i="15"/>
  <c r="AH778" i="15"/>
  <c r="AI778" i="15"/>
  <c r="AK778" i="15"/>
  <c r="AL778" i="15"/>
  <c r="AM778" i="15"/>
  <c r="A779" i="15"/>
  <c r="D779" i="15"/>
  <c r="E779" i="15"/>
  <c r="F779" i="15"/>
  <c r="AO779" i="15" s="1"/>
  <c r="G779" i="15"/>
  <c r="H779" i="15"/>
  <c r="AJ779" i="15" s="1"/>
  <c r="J779" i="15"/>
  <c r="K779" i="15"/>
  <c r="L779" i="15"/>
  <c r="AN779" i="15" s="1"/>
  <c r="M779" i="15"/>
  <c r="O779" i="15"/>
  <c r="AG779" i="15"/>
  <c r="AH779" i="15"/>
  <c r="AI779" i="15"/>
  <c r="AK779" i="15"/>
  <c r="AL779" i="15"/>
  <c r="AM779" i="15"/>
  <c r="A780" i="15"/>
  <c r="D780" i="15"/>
  <c r="E780" i="15"/>
  <c r="F780" i="15"/>
  <c r="G780" i="15"/>
  <c r="H780" i="15"/>
  <c r="AJ780" i="15" s="1"/>
  <c r="J780" i="15"/>
  <c r="K780" i="15"/>
  <c r="L780" i="15"/>
  <c r="AN780" i="15" s="1"/>
  <c r="M780" i="15"/>
  <c r="O780" i="15"/>
  <c r="N780" i="15" s="1"/>
  <c r="AF780" i="15"/>
  <c r="AG780" i="15"/>
  <c r="AH780" i="15"/>
  <c r="AI780" i="15"/>
  <c r="AK780" i="15"/>
  <c r="AL780" i="15"/>
  <c r="AM780" i="15"/>
  <c r="A781" i="15"/>
  <c r="D781" i="15"/>
  <c r="E781" i="15"/>
  <c r="F781" i="15"/>
  <c r="AO781" i="15" s="1"/>
  <c r="G781" i="15"/>
  <c r="H781" i="15"/>
  <c r="AJ781" i="15" s="1"/>
  <c r="J781" i="15"/>
  <c r="K781" i="15"/>
  <c r="L781" i="15"/>
  <c r="AN781" i="15" s="1"/>
  <c r="M781" i="15"/>
  <c r="O781" i="15"/>
  <c r="AF781" i="15"/>
  <c r="AG781" i="15"/>
  <c r="AH781" i="15"/>
  <c r="AI781" i="15"/>
  <c r="AK781" i="15"/>
  <c r="AL781" i="15"/>
  <c r="AM781" i="15"/>
  <c r="A782" i="15"/>
  <c r="D782" i="15"/>
  <c r="E782" i="15"/>
  <c r="F782" i="15"/>
  <c r="G782" i="15"/>
  <c r="H782" i="15"/>
  <c r="AJ782" i="15" s="1"/>
  <c r="J782" i="15"/>
  <c r="K782" i="15"/>
  <c r="L782" i="15"/>
  <c r="AN782" i="15" s="1"/>
  <c r="M782" i="15"/>
  <c r="O782" i="15"/>
  <c r="N782" i="15" s="1"/>
  <c r="AF782" i="15"/>
  <c r="AG782" i="15"/>
  <c r="AH782" i="15"/>
  <c r="AI782" i="15"/>
  <c r="AK782" i="15"/>
  <c r="AL782" i="15"/>
  <c r="AM782" i="15"/>
  <c r="A783" i="15"/>
  <c r="D783" i="15"/>
  <c r="E783" i="15"/>
  <c r="F783" i="15"/>
  <c r="AO783" i="15" s="1"/>
  <c r="G783" i="15"/>
  <c r="H783" i="15"/>
  <c r="AJ783" i="15" s="1"/>
  <c r="J783" i="15"/>
  <c r="K783" i="15"/>
  <c r="L783" i="15"/>
  <c r="AN783" i="15" s="1"/>
  <c r="M783" i="15"/>
  <c r="O783" i="15"/>
  <c r="AF783" i="15"/>
  <c r="AG783" i="15"/>
  <c r="AH783" i="15"/>
  <c r="AI783" i="15"/>
  <c r="AK783" i="15"/>
  <c r="AL783" i="15"/>
  <c r="AM783" i="15"/>
  <c r="A784" i="15"/>
  <c r="D784" i="15"/>
  <c r="E784" i="15"/>
  <c r="F784" i="15"/>
  <c r="G784" i="15"/>
  <c r="H784" i="15"/>
  <c r="AJ784" i="15" s="1"/>
  <c r="J784" i="15"/>
  <c r="K784" i="15"/>
  <c r="L784" i="15"/>
  <c r="AN784" i="15" s="1"/>
  <c r="M784" i="15"/>
  <c r="O784" i="15"/>
  <c r="N784" i="15" s="1"/>
  <c r="AF784" i="15"/>
  <c r="AG784" i="15"/>
  <c r="AH784" i="15"/>
  <c r="AI784" i="15"/>
  <c r="AK784" i="15"/>
  <c r="AL784" i="15"/>
  <c r="AM784" i="15"/>
  <c r="A785" i="15"/>
  <c r="D785" i="15"/>
  <c r="E785" i="15"/>
  <c r="F785" i="15"/>
  <c r="AO785" i="15" s="1"/>
  <c r="G785" i="15"/>
  <c r="H785" i="15"/>
  <c r="AJ785" i="15" s="1"/>
  <c r="J785" i="15"/>
  <c r="K785" i="15"/>
  <c r="L785" i="15"/>
  <c r="AN785" i="15" s="1"/>
  <c r="M785" i="15"/>
  <c r="O785" i="15"/>
  <c r="AF785" i="15"/>
  <c r="AG785" i="15"/>
  <c r="AH785" i="15"/>
  <c r="AI785" i="15"/>
  <c r="AK785" i="15"/>
  <c r="AL785" i="15"/>
  <c r="AM785" i="15"/>
  <c r="A786" i="15"/>
  <c r="D786" i="15"/>
  <c r="E786" i="15"/>
  <c r="F786" i="15"/>
  <c r="G786" i="15"/>
  <c r="H786" i="15"/>
  <c r="AJ786" i="15" s="1"/>
  <c r="J786" i="15"/>
  <c r="K786" i="15"/>
  <c r="L786" i="15"/>
  <c r="AN786" i="15" s="1"/>
  <c r="M786" i="15"/>
  <c r="O786" i="15"/>
  <c r="N786" i="15" s="1"/>
  <c r="AF786" i="15"/>
  <c r="AG786" i="15"/>
  <c r="AH786" i="15"/>
  <c r="AI786" i="15"/>
  <c r="AK786" i="15"/>
  <c r="AL786" i="15"/>
  <c r="AM786" i="15"/>
  <c r="A787" i="15"/>
  <c r="D787" i="15"/>
  <c r="E787" i="15"/>
  <c r="F787" i="15"/>
  <c r="AO787" i="15" s="1"/>
  <c r="G787" i="15"/>
  <c r="H787" i="15"/>
  <c r="AJ787" i="15" s="1"/>
  <c r="J787" i="15"/>
  <c r="K787" i="15"/>
  <c r="L787" i="15"/>
  <c r="AN787" i="15" s="1"/>
  <c r="M787" i="15"/>
  <c r="O787" i="15"/>
  <c r="AG787" i="15"/>
  <c r="AH787" i="15"/>
  <c r="AI787" i="15"/>
  <c r="AK787" i="15"/>
  <c r="AL787" i="15"/>
  <c r="AM787" i="15"/>
  <c r="A788" i="15"/>
  <c r="D788" i="15"/>
  <c r="E788" i="15"/>
  <c r="F788" i="15"/>
  <c r="G788" i="15"/>
  <c r="H788" i="15"/>
  <c r="AJ788" i="15" s="1"/>
  <c r="J788" i="15"/>
  <c r="K788" i="15"/>
  <c r="L788" i="15"/>
  <c r="AN788" i="15" s="1"/>
  <c r="M788" i="15"/>
  <c r="O788" i="15"/>
  <c r="N788" i="15" s="1"/>
  <c r="AG788" i="15"/>
  <c r="AH788" i="15"/>
  <c r="AI788" i="15"/>
  <c r="AK788" i="15"/>
  <c r="AL788" i="15"/>
  <c r="AM788" i="15"/>
  <c r="A789" i="15"/>
  <c r="D789" i="15"/>
  <c r="E789" i="15"/>
  <c r="F789" i="15"/>
  <c r="AO789" i="15" s="1"/>
  <c r="G789" i="15"/>
  <c r="H789" i="15"/>
  <c r="AJ789" i="15" s="1"/>
  <c r="J789" i="15"/>
  <c r="K789" i="15"/>
  <c r="L789" i="15"/>
  <c r="AN789" i="15" s="1"/>
  <c r="M789" i="15"/>
  <c r="O789" i="15"/>
  <c r="AF789" i="15"/>
  <c r="AG789" i="15"/>
  <c r="AH789" i="15"/>
  <c r="AI789" i="15"/>
  <c r="AK789" i="15"/>
  <c r="AL789" i="15"/>
  <c r="AM789" i="15"/>
  <c r="A790" i="15"/>
  <c r="D790" i="15"/>
  <c r="E790" i="15"/>
  <c r="F790" i="15"/>
  <c r="G790" i="15"/>
  <c r="H790" i="15"/>
  <c r="AJ790" i="15" s="1"/>
  <c r="J790" i="15"/>
  <c r="K790" i="15"/>
  <c r="L790" i="15"/>
  <c r="AN790" i="15" s="1"/>
  <c r="M790" i="15"/>
  <c r="O790" i="15"/>
  <c r="N790" i="15" s="1"/>
  <c r="AF790" i="15"/>
  <c r="AG790" i="15"/>
  <c r="AH790" i="15"/>
  <c r="AI790" i="15"/>
  <c r="AK790" i="15"/>
  <c r="AL790" i="15"/>
  <c r="AM790" i="15"/>
  <c r="A791" i="15"/>
  <c r="D791" i="15"/>
  <c r="E791" i="15"/>
  <c r="F791" i="15"/>
  <c r="AO791" i="15" s="1"/>
  <c r="G791" i="15"/>
  <c r="H791" i="15"/>
  <c r="AJ791" i="15" s="1"/>
  <c r="J791" i="15"/>
  <c r="K791" i="15"/>
  <c r="L791" i="15"/>
  <c r="AN791" i="15" s="1"/>
  <c r="M791" i="15"/>
  <c r="O791" i="15"/>
  <c r="AF791" i="15"/>
  <c r="AG791" i="15"/>
  <c r="AH791" i="15"/>
  <c r="AI791" i="15"/>
  <c r="AK791" i="15"/>
  <c r="AL791" i="15"/>
  <c r="AM791" i="15"/>
  <c r="A792" i="15"/>
  <c r="D792" i="15"/>
  <c r="E792" i="15"/>
  <c r="F792" i="15"/>
  <c r="G792" i="15"/>
  <c r="H792" i="15"/>
  <c r="AJ792" i="15" s="1"/>
  <c r="J792" i="15"/>
  <c r="K792" i="15"/>
  <c r="L792" i="15"/>
  <c r="AN792" i="15" s="1"/>
  <c r="M792" i="15"/>
  <c r="O792" i="15"/>
  <c r="N792" i="15" s="1"/>
  <c r="AF792" i="15"/>
  <c r="AG792" i="15"/>
  <c r="AH792" i="15"/>
  <c r="AI792" i="15"/>
  <c r="AK792" i="15"/>
  <c r="AL792" i="15"/>
  <c r="AM792" i="15"/>
  <c r="A793" i="15"/>
  <c r="D793" i="15"/>
  <c r="E793" i="15"/>
  <c r="F793" i="15"/>
  <c r="G793" i="15"/>
  <c r="H793" i="15"/>
  <c r="AJ793" i="15" s="1"/>
  <c r="J793" i="15"/>
  <c r="K793" i="15"/>
  <c r="L793" i="15"/>
  <c r="AN793" i="15" s="1"/>
  <c r="M793" i="15"/>
  <c r="O793" i="15"/>
  <c r="N793" i="15" s="1"/>
  <c r="AF793" i="15"/>
  <c r="AG793" i="15"/>
  <c r="AH793" i="15"/>
  <c r="AI793" i="15"/>
  <c r="AK793" i="15"/>
  <c r="AL793" i="15"/>
  <c r="AM793" i="15"/>
  <c r="A794" i="15"/>
  <c r="D794" i="15"/>
  <c r="E794" i="15"/>
  <c r="F794" i="15"/>
  <c r="G794" i="15"/>
  <c r="H794" i="15"/>
  <c r="AJ794" i="15" s="1"/>
  <c r="J794" i="15"/>
  <c r="K794" i="15"/>
  <c r="L794" i="15"/>
  <c r="AN794" i="15" s="1"/>
  <c r="M794" i="15"/>
  <c r="O794" i="15"/>
  <c r="N794" i="15" s="1"/>
  <c r="AF794" i="15"/>
  <c r="AG794" i="15"/>
  <c r="AH794" i="15"/>
  <c r="AI794" i="15"/>
  <c r="AK794" i="15"/>
  <c r="AL794" i="15"/>
  <c r="AM794" i="15"/>
  <c r="A795" i="15"/>
  <c r="D795" i="15"/>
  <c r="E795" i="15"/>
  <c r="F795" i="15"/>
  <c r="G795" i="15"/>
  <c r="H795" i="15"/>
  <c r="AJ795" i="15" s="1"/>
  <c r="J795" i="15"/>
  <c r="K795" i="15"/>
  <c r="L795" i="15"/>
  <c r="AN795" i="15" s="1"/>
  <c r="M795" i="15"/>
  <c r="O795" i="15"/>
  <c r="N795" i="15" s="1"/>
  <c r="AF795" i="15"/>
  <c r="AG795" i="15"/>
  <c r="AH795" i="15"/>
  <c r="AI795" i="15"/>
  <c r="AK795" i="15"/>
  <c r="AL795" i="15"/>
  <c r="AM795" i="15"/>
  <c r="A796" i="15"/>
  <c r="D796" i="15"/>
  <c r="E796" i="15"/>
  <c r="F796" i="15"/>
  <c r="AF796" i="15" s="1"/>
  <c r="G796" i="15"/>
  <c r="H796" i="15"/>
  <c r="AJ796" i="15" s="1"/>
  <c r="J796" i="15"/>
  <c r="K796" i="15"/>
  <c r="L796" i="15"/>
  <c r="AN796" i="15" s="1"/>
  <c r="M796" i="15"/>
  <c r="O796" i="15"/>
  <c r="N796" i="15" s="1"/>
  <c r="AG796" i="15"/>
  <c r="AH796" i="15"/>
  <c r="AI796" i="15"/>
  <c r="AK796" i="15"/>
  <c r="AL796" i="15"/>
  <c r="AM796" i="15"/>
  <c r="A797" i="15"/>
  <c r="D797" i="15"/>
  <c r="E797" i="15"/>
  <c r="F797" i="15"/>
  <c r="G797" i="15"/>
  <c r="H797" i="15"/>
  <c r="AJ797" i="15" s="1"/>
  <c r="J797" i="15"/>
  <c r="K797" i="15"/>
  <c r="L797" i="15"/>
  <c r="AN797" i="15" s="1"/>
  <c r="M797" i="15"/>
  <c r="O797" i="15"/>
  <c r="N797" i="15" s="1"/>
  <c r="AF797" i="15"/>
  <c r="AG797" i="15"/>
  <c r="AH797" i="15"/>
  <c r="AI797" i="15"/>
  <c r="AK797" i="15"/>
  <c r="AL797" i="15"/>
  <c r="AM797" i="15"/>
  <c r="A798" i="15"/>
  <c r="D798" i="15"/>
  <c r="E798" i="15"/>
  <c r="F798" i="15"/>
  <c r="AF798" i="15" s="1"/>
  <c r="G798" i="15"/>
  <c r="H798" i="15"/>
  <c r="AJ798" i="15" s="1"/>
  <c r="J798" i="15"/>
  <c r="K798" i="15"/>
  <c r="L798" i="15"/>
  <c r="AN798" i="15" s="1"/>
  <c r="M798" i="15"/>
  <c r="O798" i="15"/>
  <c r="N798" i="15" s="1"/>
  <c r="AG798" i="15"/>
  <c r="AH798" i="15"/>
  <c r="AI798" i="15"/>
  <c r="AK798" i="15"/>
  <c r="AL798" i="15"/>
  <c r="AM798" i="15"/>
  <c r="A799" i="15"/>
  <c r="D799" i="15"/>
  <c r="E799" i="15"/>
  <c r="F799" i="15"/>
  <c r="AF799" i="15" s="1"/>
  <c r="G799" i="15"/>
  <c r="H799" i="15"/>
  <c r="AJ799" i="15" s="1"/>
  <c r="J799" i="15"/>
  <c r="K799" i="15"/>
  <c r="L799" i="15"/>
  <c r="AN799" i="15" s="1"/>
  <c r="M799" i="15"/>
  <c r="O799" i="15"/>
  <c r="N799" i="15" s="1"/>
  <c r="AG799" i="15"/>
  <c r="AH799" i="15"/>
  <c r="AI799" i="15"/>
  <c r="AK799" i="15"/>
  <c r="AL799" i="15"/>
  <c r="AM799" i="15"/>
  <c r="A800" i="15"/>
  <c r="D800" i="15"/>
  <c r="E800" i="15"/>
  <c r="F800" i="15"/>
  <c r="AO800" i="15" s="1"/>
  <c r="G800" i="15"/>
  <c r="H800" i="15"/>
  <c r="AJ800" i="15" s="1"/>
  <c r="J800" i="15"/>
  <c r="K800" i="15"/>
  <c r="L800" i="15"/>
  <c r="AN800" i="15" s="1"/>
  <c r="M800" i="15"/>
  <c r="O800" i="15"/>
  <c r="N800" i="15" s="1"/>
  <c r="AG800" i="15"/>
  <c r="AH800" i="15"/>
  <c r="AI800" i="15"/>
  <c r="AK800" i="15"/>
  <c r="AL800" i="15"/>
  <c r="AM800" i="15"/>
  <c r="N410" i="15" l="1"/>
  <c r="P410" i="15"/>
  <c r="AF398" i="15"/>
  <c r="AF441" i="15"/>
  <c r="AF576" i="15"/>
  <c r="AF595" i="15"/>
  <c r="AF642" i="15"/>
  <c r="AF779" i="15"/>
  <c r="AF681" i="15"/>
  <c r="AF737" i="15"/>
  <c r="AF715" i="15"/>
  <c r="AF735" i="15"/>
  <c r="AF229" i="15"/>
  <c r="AF402" i="15"/>
  <c r="AF757" i="15"/>
  <c r="N271" i="15"/>
  <c r="P271" i="15"/>
  <c r="AF245" i="15"/>
  <c r="AF767" i="15"/>
  <c r="AF445" i="15"/>
  <c r="AF280" i="15"/>
  <c r="AF787" i="15"/>
  <c r="AF759" i="15"/>
  <c r="AF614" i="15"/>
  <c r="AF755" i="15"/>
  <c r="N209" i="15"/>
  <c r="AF542" i="15"/>
  <c r="AF141" i="15"/>
  <c r="AF447" i="15"/>
  <c r="AF644" i="15"/>
  <c r="AF470" i="15"/>
  <c r="AF693" i="15"/>
  <c r="AF697" i="15"/>
  <c r="AF771" i="15"/>
  <c r="N182" i="15"/>
  <c r="P182" i="15"/>
  <c r="AF247" i="15"/>
  <c r="AF534" i="15"/>
  <c r="AF741" i="15"/>
  <c r="AF800" i="15"/>
  <c r="B798" i="15"/>
  <c r="AO798" i="15"/>
  <c r="B794" i="15"/>
  <c r="AO794" i="15"/>
  <c r="B790" i="15"/>
  <c r="AO790" i="15"/>
  <c r="B788" i="15"/>
  <c r="AO788" i="15"/>
  <c r="B784" i="15"/>
  <c r="AO784" i="15"/>
  <c r="B780" i="15"/>
  <c r="AO780" i="15"/>
  <c r="B776" i="15"/>
  <c r="AO776" i="15"/>
  <c r="B774" i="15"/>
  <c r="AO774" i="15"/>
  <c r="B772" i="15"/>
  <c r="AO772" i="15"/>
  <c r="B768" i="15"/>
  <c r="AO768" i="15"/>
  <c r="B764" i="15"/>
  <c r="AO764" i="15"/>
  <c r="B760" i="15"/>
  <c r="AO760" i="15"/>
  <c r="B756" i="15"/>
  <c r="AO756" i="15"/>
  <c r="B752" i="15"/>
  <c r="AO752" i="15"/>
  <c r="B748" i="15"/>
  <c r="AO748" i="15"/>
  <c r="B744" i="15"/>
  <c r="AO744" i="15"/>
  <c r="B740" i="15"/>
  <c r="AO740" i="15"/>
  <c r="B738" i="15"/>
  <c r="AO738" i="15"/>
  <c r="B734" i="15"/>
  <c r="AO734" i="15"/>
  <c r="B730" i="15"/>
  <c r="AO730" i="15"/>
  <c r="B726" i="15"/>
  <c r="AO726" i="15"/>
  <c r="B722" i="15"/>
  <c r="AO722" i="15"/>
  <c r="B718" i="15"/>
  <c r="AO718" i="15"/>
  <c r="B714" i="15"/>
  <c r="AO714" i="15"/>
  <c r="B710" i="15"/>
  <c r="AO710" i="15"/>
  <c r="B706" i="15"/>
  <c r="AO706" i="15"/>
  <c r="B702" i="15"/>
  <c r="AO702" i="15"/>
  <c r="B698" i="15"/>
  <c r="AO698" i="15"/>
  <c r="B694" i="15"/>
  <c r="AO694" i="15"/>
  <c r="B692" i="15"/>
  <c r="AO692" i="15"/>
  <c r="B690" i="15"/>
  <c r="AO690" i="15"/>
  <c r="B688" i="15"/>
  <c r="AO688" i="15"/>
  <c r="B686" i="15"/>
  <c r="AO686" i="15"/>
  <c r="B684" i="15"/>
  <c r="AO684" i="15"/>
  <c r="B682" i="15"/>
  <c r="AO682" i="15"/>
  <c r="B680" i="15"/>
  <c r="AO680" i="15"/>
  <c r="B678" i="15"/>
  <c r="AO678" i="15"/>
  <c r="B676" i="15"/>
  <c r="AO676" i="15"/>
  <c r="B674" i="15"/>
  <c r="AO674" i="15"/>
  <c r="B672" i="15"/>
  <c r="AO672" i="15"/>
  <c r="B670" i="15"/>
  <c r="AO670" i="15"/>
  <c r="B668" i="15"/>
  <c r="AO668" i="15"/>
  <c r="B666" i="15"/>
  <c r="AO666" i="15"/>
  <c r="B664" i="15"/>
  <c r="AO664" i="15"/>
  <c r="B602" i="15"/>
  <c r="AO602" i="15"/>
  <c r="B600" i="15"/>
  <c r="AO600" i="15"/>
  <c r="B598" i="15"/>
  <c r="AO598" i="15"/>
  <c r="B596" i="15"/>
  <c r="AO596" i="15"/>
  <c r="B594" i="15"/>
  <c r="AO594" i="15"/>
  <c r="B592" i="15"/>
  <c r="AO592" i="15"/>
  <c r="B590" i="15"/>
  <c r="AO590" i="15"/>
  <c r="B588" i="15"/>
  <c r="AO588" i="15"/>
  <c r="B586" i="15"/>
  <c r="AO586" i="15"/>
  <c r="B584" i="15"/>
  <c r="AO584" i="15"/>
  <c r="B582" i="15"/>
  <c r="AO582" i="15"/>
  <c r="B466" i="15"/>
  <c r="AO466" i="15"/>
  <c r="B306" i="15"/>
  <c r="AO306" i="15"/>
  <c r="B304" i="15"/>
  <c r="AO304" i="15"/>
  <c r="B302" i="15"/>
  <c r="AO302" i="15"/>
  <c r="B300" i="15"/>
  <c r="AO300" i="15"/>
  <c r="B298" i="15"/>
  <c r="AO298" i="15"/>
  <c r="B296" i="15"/>
  <c r="AO296" i="15"/>
  <c r="B294" i="15"/>
  <c r="AO294" i="15"/>
  <c r="B292" i="15"/>
  <c r="AO292" i="15"/>
  <c r="B290" i="15"/>
  <c r="AO290" i="15"/>
  <c r="B288" i="15"/>
  <c r="AO288" i="15"/>
  <c r="B287" i="15"/>
  <c r="AO287" i="15"/>
  <c r="B285" i="15"/>
  <c r="AO285" i="15"/>
  <c r="B283" i="15"/>
  <c r="AO283" i="15"/>
  <c r="B281" i="15"/>
  <c r="AO281" i="15"/>
  <c r="B279" i="15"/>
  <c r="AO279" i="15"/>
  <c r="B277" i="15"/>
  <c r="AO277" i="15"/>
  <c r="B275" i="15"/>
  <c r="AO275" i="15"/>
  <c r="B273" i="15"/>
  <c r="AO273" i="15"/>
  <c r="B271" i="15"/>
  <c r="AO271" i="15"/>
  <c r="B269" i="15"/>
  <c r="AO269" i="15"/>
  <c r="B267" i="15"/>
  <c r="AO267" i="15"/>
  <c r="B265" i="15"/>
  <c r="AO265" i="15"/>
  <c r="B263" i="15"/>
  <c r="AO263" i="15"/>
  <c r="B261" i="15"/>
  <c r="AO261" i="15"/>
  <c r="B259" i="15"/>
  <c r="AO259" i="15"/>
  <c r="B258" i="15"/>
  <c r="AO258" i="15"/>
  <c r="B256" i="15"/>
  <c r="AO256" i="15"/>
  <c r="B254" i="15"/>
  <c r="AO254" i="15"/>
  <c r="B252" i="15"/>
  <c r="AO252" i="15"/>
  <c r="B250" i="15"/>
  <c r="AO250" i="15"/>
  <c r="B248" i="15"/>
  <c r="AO248" i="15"/>
  <c r="B246" i="15"/>
  <c r="AO246" i="15"/>
  <c r="B244" i="15"/>
  <c r="AO244" i="15"/>
  <c r="B242" i="15"/>
  <c r="AO242" i="15"/>
  <c r="B240" i="15"/>
  <c r="AO240" i="15"/>
  <c r="B238" i="15"/>
  <c r="AO238" i="15"/>
  <c r="B236" i="15"/>
  <c r="AO236" i="15"/>
  <c r="B234" i="15"/>
  <c r="AO234" i="15"/>
  <c r="B232" i="15"/>
  <c r="AO232" i="15"/>
  <c r="B230" i="15"/>
  <c r="AO230" i="15"/>
  <c r="B228" i="15"/>
  <c r="AO228" i="15"/>
  <c r="B226" i="15"/>
  <c r="AO226" i="15"/>
  <c r="B224" i="15"/>
  <c r="AO224" i="15"/>
  <c r="B222" i="15"/>
  <c r="AO222" i="15"/>
  <c r="B220" i="15"/>
  <c r="AO220" i="15"/>
  <c r="B218" i="15"/>
  <c r="AO218" i="15"/>
  <c r="B216" i="15"/>
  <c r="AO216" i="15"/>
  <c r="B214" i="15"/>
  <c r="AO214" i="15"/>
  <c r="B35" i="15"/>
  <c r="AO35" i="15"/>
  <c r="B45" i="15"/>
  <c r="AO45" i="15"/>
  <c r="B211" i="15"/>
  <c r="AO211" i="15"/>
  <c r="B209" i="15"/>
  <c r="AO209" i="15"/>
  <c r="B207" i="15"/>
  <c r="AO207" i="15"/>
  <c r="B205" i="15"/>
  <c r="AO205" i="15"/>
  <c r="B203" i="15"/>
  <c r="AO203" i="15"/>
  <c r="B201" i="15"/>
  <c r="AO201" i="15"/>
  <c r="B199" i="15"/>
  <c r="AO199" i="15"/>
  <c r="B197" i="15"/>
  <c r="AO197" i="15"/>
  <c r="B195" i="15"/>
  <c r="AO195" i="15"/>
  <c r="B193" i="15"/>
  <c r="AO193" i="15"/>
  <c r="B191" i="15"/>
  <c r="AO191" i="15"/>
  <c r="B189" i="15"/>
  <c r="AO189" i="15"/>
  <c r="B187" i="15"/>
  <c r="AO187" i="15"/>
  <c r="B185" i="15"/>
  <c r="AO185" i="15"/>
  <c r="B183" i="15"/>
  <c r="AO183" i="15"/>
  <c r="B181" i="15"/>
  <c r="AO181" i="15"/>
  <c r="B179" i="15"/>
  <c r="AO179" i="15"/>
  <c r="B177" i="15"/>
  <c r="AO177" i="15"/>
  <c r="B175" i="15"/>
  <c r="AO175" i="15"/>
  <c r="B173" i="15"/>
  <c r="AO173" i="15"/>
  <c r="B171" i="15"/>
  <c r="AO171" i="15"/>
  <c r="B169" i="15"/>
  <c r="AO169" i="15"/>
  <c r="B167" i="15"/>
  <c r="AO167" i="15"/>
  <c r="B165" i="15"/>
  <c r="AO165" i="15"/>
  <c r="B163" i="15"/>
  <c r="AO163" i="15"/>
  <c r="B161" i="15"/>
  <c r="AO161" i="15"/>
  <c r="B159" i="15"/>
  <c r="AO159" i="15"/>
  <c r="B157" i="15"/>
  <c r="AO157" i="15"/>
  <c r="B155" i="15"/>
  <c r="AO155" i="15"/>
  <c r="AF153" i="15"/>
  <c r="AO153" i="15"/>
  <c r="B89" i="15"/>
  <c r="AO89" i="15"/>
  <c r="B87" i="15"/>
  <c r="AO87" i="15"/>
  <c r="B85" i="15"/>
  <c r="AO85" i="15"/>
  <c r="B83" i="15"/>
  <c r="AO83" i="15"/>
  <c r="B71" i="15"/>
  <c r="AO71" i="15"/>
  <c r="B69" i="15"/>
  <c r="AO69" i="15"/>
  <c r="B67" i="15"/>
  <c r="AO67" i="15"/>
  <c r="B54" i="15"/>
  <c r="AO54" i="15"/>
  <c r="B796" i="15"/>
  <c r="AO796" i="15"/>
  <c r="B792" i="15"/>
  <c r="AO792" i="15"/>
  <c r="B786" i="15"/>
  <c r="AO786" i="15"/>
  <c r="B782" i="15"/>
  <c r="AO782" i="15"/>
  <c r="B778" i="15"/>
  <c r="AO778" i="15"/>
  <c r="B770" i="15"/>
  <c r="AO770" i="15"/>
  <c r="B766" i="15"/>
  <c r="AO766" i="15"/>
  <c r="B762" i="15"/>
  <c r="AO762" i="15"/>
  <c r="B758" i="15"/>
  <c r="AO758" i="15"/>
  <c r="B754" i="15"/>
  <c r="AO754" i="15"/>
  <c r="B750" i="15"/>
  <c r="AO750" i="15"/>
  <c r="B746" i="15"/>
  <c r="AO746" i="15"/>
  <c r="B742" i="15"/>
  <c r="AO742" i="15"/>
  <c r="B736" i="15"/>
  <c r="AO736" i="15"/>
  <c r="B732" i="15"/>
  <c r="AO732" i="15"/>
  <c r="B728" i="15"/>
  <c r="AO728" i="15"/>
  <c r="B724" i="15"/>
  <c r="AO724" i="15"/>
  <c r="B720" i="15"/>
  <c r="AO720" i="15"/>
  <c r="B716" i="15"/>
  <c r="AO716" i="15"/>
  <c r="B712" i="15"/>
  <c r="AO712" i="15"/>
  <c r="B708" i="15"/>
  <c r="AO708" i="15"/>
  <c r="B704" i="15"/>
  <c r="AO704" i="15"/>
  <c r="B700" i="15"/>
  <c r="AO700" i="15"/>
  <c r="B696" i="15"/>
  <c r="AO696" i="15"/>
  <c r="B799" i="15"/>
  <c r="AO799" i="15"/>
  <c r="B797" i="15"/>
  <c r="AO797" i="15"/>
  <c r="B795" i="15"/>
  <c r="AO795" i="15"/>
  <c r="B793" i="15"/>
  <c r="AO793" i="15"/>
  <c r="B671" i="15"/>
  <c r="AO671" i="15"/>
  <c r="B669" i="15"/>
  <c r="AO669" i="15"/>
  <c r="B667" i="15"/>
  <c r="AO667" i="15"/>
  <c r="B665" i="15"/>
  <c r="AO665" i="15"/>
  <c r="B663" i="15"/>
  <c r="AO663" i="15"/>
  <c r="B661" i="15"/>
  <c r="AO661" i="15"/>
  <c r="B659" i="15"/>
  <c r="AO659" i="15"/>
  <c r="B657" i="15"/>
  <c r="AO657" i="15"/>
  <c r="B655" i="15"/>
  <c r="AO655" i="15"/>
  <c r="B653" i="15"/>
  <c r="AO653" i="15"/>
  <c r="B651" i="15"/>
  <c r="AO651" i="15"/>
  <c r="B649" i="15"/>
  <c r="AO649" i="15"/>
  <c r="B647" i="15"/>
  <c r="AO647" i="15"/>
  <c r="B645" i="15"/>
  <c r="AO645" i="15"/>
  <c r="B643" i="15"/>
  <c r="AO643" i="15"/>
  <c r="B641" i="15"/>
  <c r="AO641" i="15"/>
  <c r="B639" i="15"/>
  <c r="AO639" i="15"/>
  <c r="B637" i="15"/>
  <c r="AO637" i="15"/>
  <c r="B635" i="15"/>
  <c r="AO635" i="15"/>
  <c r="B633" i="15"/>
  <c r="AO633" i="15"/>
  <c r="B631" i="15"/>
  <c r="AO631" i="15"/>
  <c r="B629" i="15"/>
  <c r="AO629" i="15"/>
  <c r="B627" i="15"/>
  <c r="AO627" i="15"/>
  <c r="B625" i="15"/>
  <c r="AO625" i="15"/>
  <c r="B623" i="15"/>
  <c r="AO623" i="15"/>
  <c r="B621" i="15"/>
  <c r="AO621" i="15"/>
  <c r="B619" i="15"/>
  <c r="AO619" i="15"/>
  <c r="B617" i="15"/>
  <c r="AO617" i="15"/>
  <c r="B615" i="15"/>
  <c r="AO615" i="15"/>
  <c r="B613" i="15"/>
  <c r="AO613" i="15"/>
  <c r="B611" i="15"/>
  <c r="AO611" i="15"/>
  <c r="B609" i="15"/>
  <c r="AO609" i="15"/>
  <c r="B607" i="15"/>
  <c r="AO607" i="15"/>
  <c r="B605" i="15"/>
  <c r="AO605" i="15"/>
  <c r="B603" i="15"/>
  <c r="AO603" i="15"/>
  <c r="B581" i="15"/>
  <c r="AO581" i="15"/>
  <c r="B579" i="15"/>
  <c r="AO579" i="15"/>
  <c r="B577" i="15"/>
  <c r="AO577" i="15"/>
  <c r="B575" i="15"/>
  <c r="AO575" i="15"/>
  <c r="B573" i="15"/>
  <c r="AO573" i="15"/>
  <c r="B571" i="15"/>
  <c r="AO571" i="15"/>
  <c r="B569" i="15"/>
  <c r="AO569" i="15"/>
  <c r="B567" i="15"/>
  <c r="AO567" i="15"/>
  <c r="B565" i="15"/>
  <c r="AO565" i="15"/>
  <c r="B563" i="15"/>
  <c r="AO563" i="15"/>
  <c r="B561" i="15"/>
  <c r="AO561" i="15"/>
  <c r="B559" i="15"/>
  <c r="AO559" i="15"/>
  <c r="B557" i="15"/>
  <c r="AO557" i="15"/>
  <c r="B555" i="15"/>
  <c r="AO555" i="15"/>
  <c r="B553" i="15"/>
  <c r="AO553" i="15"/>
  <c r="B551" i="15"/>
  <c r="AO551" i="15"/>
  <c r="B549" i="15"/>
  <c r="AO549" i="15"/>
  <c r="B547" i="15"/>
  <c r="AO547" i="15"/>
  <c r="B545" i="15"/>
  <c r="AO545" i="15"/>
  <c r="B543" i="15"/>
  <c r="AO543" i="15"/>
  <c r="B541" i="15"/>
  <c r="AO541" i="15"/>
  <c r="B539" i="15"/>
  <c r="AO539" i="15"/>
  <c r="B537" i="15"/>
  <c r="AO537" i="15"/>
  <c r="B535" i="15"/>
  <c r="AO535" i="15"/>
  <c r="B533" i="15"/>
  <c r="AO533" i="15"/>
  <c r="B531" i="15"/>
  <c r="AO531" i="15"/>
  <c r="B529" i="15"/>
  <c r="AO529" i="15"/>
  <c r="B527" i="15"/>
  <c r="AO527" i="15"/>
  <c r="B525" i="15"/>
  <c r="AO525" i="15"/>
  <c r="B523" i="15"/>
  <c r="AO523" i="15"/>
  <c r="B521" i="15"/>
  <c r="AO521" i="15"/>
  <c r="B519" i="15"/>
  <c r="AO519" i="15"/>
  <c r="B517" i="15"/>
  <c r="AO517" i="15"/>
  <c r="B515" i="15"/>
  <c r="AO515" i="15"/>
  <c r="B513" i="15"/>
  <c r="AO513" i="15"/>
  <c r="B511" i="15"/>
  <c r="AO511" i="15"/>
  <c r="B509" i="15"/>
  <c r="AO509" i="15"/>
  <c r="B507" i="15"/>
  <c r="AO507" i="15"/>
  <c r="B505" i="15"/>
  <c r="AO505" i="15"/>
  <c r="B503" i="15"/>
  <c r="AO503" i="15"/>
  <c r="B501" i="15"/>
  <c r="AO501" i="15"/>
  <c r="B499" i="15"/>
  <c r="AO499" i="15"/>
  <c r="B497" i="15"/>
  <c r="AO497" i="15"/>
  <c r="B495" i="15"/>
  <c r="AO495" i="15"/>
  <c r="B493" i="15"/>
  <c r="AO493" i="15"/>
  <c r="B491" i="15"/>
  <c r="AO491" i="15"/>
  <c r="B489" i="15"/>
  <c r="AO489" i="15"/>
  <c r="B487" i="15"/>
  <c r="AO487" i="15"/>
  <c r="B485" i="15"/>
  <c r="AO485" i="15"/>
  <c r="B483" i="15"/>
  <c r="AO483" i="15"/>
  <c r="B481" i="15"/>
  <c r="AO481" i="15"/>
  <c r="B479" i="15"/>
  <c r="AO479" i="15"/>
  <c r="B477" i="15"/>
  <c r="AO477" i="15"/>
  <c r="B475" i="15"/>
  <c r="AO475" i="15"/>
  <c r="B473" i="15"/>
  <c r="AO473" i="15"/>
  <c r="B471" i="15"/>
  <c r="AO471" i="15"/>
  <c r="B469" i="15"/>
  <c r="AO469" i="15"/>
  <c r="B467" i="15"/>
  <c r="AO467" i="15"/>
  <c r="B460" i="15"/>
  <c r="AO460" i="15"/>
  <c r="B458" i="15"/>
  <c r="AO458" i="15"/>
  <c r="B456" i="15"/>
  <c r="AO456" i="15"/>
  <c r="B454" i="15"/>
  <c r="AO454" i="15"/>
  <c r="B452" i="15"/>
  <c r="AO452" i="15"/>
  <c r="B450" i="15"/>
  <c r="AO450" i="15"/>
  <c r="B449" i="15"/>
  <c r="AO449" i="15"/>
  <c r="B448" i="15"/>
  <c r="AO448" i="15"/>
  <c r="B446" i="15"/>
  <c r="AO446" i="15"/>
  <c r="B444" i="15"/>
  <c r="AO444" i="15"/>
  <c r="B442" i="15"/>
  <c r="AO442" i="15"/>
  <c r="B440" i="15"/>
  <c r="AO440" i="15"/>
  <c r="B438" i="15"/>
  <c r="AO438" i="15"/>
  <c r="B436" i="15"/>
  <c r="AO436" i="15"/>
  <c r="B434" i="15"/>
  <c r="AO434" i="15"/>
  <c r="B432" i="15"/>
  <c r="AO432" i="15"/>
  <c r="B430" i="15"/>
  <c r="AO430" i="15"/>
  <c r="B428" i="15"/>
  <c r="AO428" i="15"/>
  <c r="B426" i="15"/>
  <c r="AO426" i="15"/>
  <c r="B424" i="15"/>
  <c r="AO424" i="15"/>
  <c r="B422" i="15"/>
  <c r="AO422" i="15"/>
  <c r="B420" i="15"/>
  <c r="AO420" i="15"/>
  <c r="B418" i="15"/>
  <c r="AO418" i="15"/>
  <c r="B416" i="15"/>
  <c r="AO416" i="15"/>
  <c r="B414" i="15"/>
  <c r="AO414" i="15"/>
  <c r="B412" i="15"/>
  <c r="AO412" i="15"/>
  <c r="B410" i="15"/>
  <c r="AO410" i="15"/>
  <c r="B408" i="15"/>
  <c r="AO408" i="15"/>
  <c r="B406" i="15"/>
  <c r="AO406" i="15"/>
  <c r="B404" i="15"/>
  <c r="AO404" i="15"/>
  <c r="B401" i="15"/>
  <c r="AO401" i="15"/>
  <c r="B399" i="15"/>
  <c r="AO399" i="15"/>
  <c r="B397" i="15"/>
  <c r="AO397" i="15"/>
  <c r="B395" i="15"/>
  <c r="AO395" i="15"/>
  <c r="B393" i="15"/>
  <c r="AO393" i="15"/>
  <c r="B391" i="15"/>
  <c r="AO391" i="15"/>
  <c r="B210" i="15"/>
  <c r="AO210" i="15"/>
  <c r="B388" i="15"/>
  <c r="AO388" i="15"/>
  <c r="B386" i="15"/>
  <c r="AO386" i="15"/>
  <c r="B384" i="15"/>
  <c r="AO384" i="15"/>
  <c r="B382" i="15"/>
  <c r="AO382" i="15"/>
  <c r="B380" i="15"/>
  <c r="AO380" i="15"/>
  <c r="B378" i="15"/>
  <c r="AO378" i="15"/>
  <c r="B376" i="15"/>
  <c r="AO376" i="15"/>
  <c r="B374" i="15"/>
  <c r="AO374" i="15"/>
  <c r="B372" i="15"/>
  <c r="AO372" i="15"/>
  <c r="B370" i="15"/>
  <c r="AO370" i="15"/>
  <c r="B368" i="15"/>
  <c r="AO368" i="15"/>
  <c r="B462" i="15"/>
  <c r="AO462" i="15"/>
  <c r="B365" i="15"/>
  <c r="AO365" i="15"/>
  <c r="B363" i="15"/>
  <c r="AO363" i="15"/>
  <c r="B361" i="15"/>
  <c r="AO361" i="15"/>
  <c r="B359" i="15"/>
  <c r="AO359" i="15"/>
  <c r="B357" i="15"/>
  <c r="AO357" i="15"/>
  <c r="B355" i="15"/>
  <c r="AO355" i="15"/>
  <c r="B353" i="15"/>
  <c r="AO353" i="15"/>
  <c r="B351" i="15"/>
  <c r="AO351" i="15"/>
  <c r="B349" i="15"/>
  <c r="AO349" i="15"/>
  <c r="B347" i="15"/>
  <c r="AO347" i="15"/>
  <c r="B345" i="15"/>
  <c r="AO345" i="15"/>
  <c r="B344" i="15"/>
  <c r="AO344" i="15"/>
  <c r="B342" i="15"/>
  <c r="AO342" i="15"/>
  <c r="B340" i="15"/>
  <c r="AO340" i="15"/>
  <c r="B338" i="15"/>
  <c r="AO338" i="15"/>
  <c r="B336" i="15"/>
  <c r="AO336" i="15"/>
  <c r="B334" i="15"/>
  <c r="AO334" i="15"/>
  <c r="B332" i="15"/>
  <c r="AO332" i="15"/>
  <c r="B330" i="15"/>
  <c r="AO330" i="15"/>
  <c r="B328" i="15"/>
  <c r="AO328" i="15"/>
  <c r="B326" i="15"/>
  <c r="AO326" i="15"/>
  <c r="B324" i="15"/>
  <c r="AO324" i="15"/>
  <c r="B322" i="15"/>
  <c r="AO322" i="15"/>
  <c r="B320" i="15"/>
  <c r="AO320" i="15"/>
  <c r="B318" i="15"/>
  <c r="AO318" i="15"/>
  <c r="B316" i="15"/>
  <c r="AO316" i="15"/>
  <c r="B314" i="15"/>
  <c r="AO314" i="15"/>
  <c r="B312" i="15"/>
  <c r="AO312" i="15"/>
  <c r="B310" i="15"/>
  <c r="AO310" i="15"/>
  <c r="B301" i="15"/>
  <c r="AO301" i="15"/>
  <c r="B299" i="15"/>
  <c r="AO299" i="15"/>
  <c r="B297" i="15"/>
  <c r="AO297" i="15"/>
  <c r="B295" i="15"/>
  <c r="AO295" i="15"/>
  <c r="B293" i="15"/>
  <c r="AO293" i="15"/>
  <c r="B291" i="15"/>
  <c r="AO291" i="15"/>
  <c r="B289" i="15"/>
  <c r="AO289" i="15"/>
  <c r="B464" i="15"/>
  <c r="AO464" i="15"/>
  <c r="B286" i="15"/>
  <c r="AO286" i="15"/>
  <c r="B284" i="15"/>
  <c r="AO284" i="15"/>
  <c r="B152" i="15"/>
  <c r="AO152" i="15"/>
  <c r="B150" i="15"/>
  <c r="AO150" i="15"/>
  <c r="B148" i="15"/>
  <c r="AO148" i="15"/>
  <c r="B146" i="15"/>
  <c r="AO146" i="15"/>
  <c r="B144" i="15"/>
  <c r="AO144" i="15"/>
  <c r="B142" i="15"/>
  <c r="AO142" i="15"/>
  <c r="B140" i="15"/>
  <c r="AO140" i="15"/>
  <c r="B138" i="15"/>
  <c r="AO138" i="15"/>
  <c r="B137" i="15"/>
  <c r="AO137" i="15"/>
  <c r="B135" i="15"/>
  <c r="AO135" i="15"/>
  <c r="B133" i="15"/>
  <c r="AO133" i="15"/>
  <c r="B131" i="15"/>
  <c r="AO131" i="15"/>
  <c r="B129" i="15"/>
  <c r="AO129" i="15"/>
  <c r="B127" i="15"/>
  <c r="AO127" i="15"/>
  <c r="B125" i="15"/>
  <c r="AO125" i="15"/>
  <c r="B123" i="15"/>
  <c r="AO123" i="15"/>
  <c r="B121" i="15"/>
  <c r="AO121" i="15"/>
  <c r="B119" i="15"/>
  <c r="AO119" i="15"/>
  <c r="B117" i="15"/>
  <c r="AO117" i="15"/>
  <c r="B115" i="15"/>
  <c r="AO115" i="15"/>
  <c r="B113" i="15"/>
  <c r="AO113" i="15"/>
  <c r="B111" i="15"/>
  <c r="AO111" i="15"/>
  <c r="B109" i="15"/>
  <c r="AO109" i="15"/>
  <c r="B107" i="15"/>
  <c r="AO107" i="15"/>
  <c r="B105" i="15"/>
  <c r="AO105" i="15"/>
  <c r="B103" i="15"/>
  <c r="AO103" i="15"/>
  <c r="B101" i="15"/>
  <c r="AO101" i="15"/>
  <c r="B99" i="15"/>
  <c r="AO99" i="15"/>
  <c r="B97" i="15"/>
  <c r="AO97" i="15"/>
  <c r="B95" i="15"/>
  <c r="AO95" i="15"/>
  <c r="B93" i="15"/>
  <c r="AO93" i="15"/>
  <c r="B91" i="15"/>
  <c r="AO91" i="15"/>
  <c r="B86" i="15"/>
  <c r="AO86" i="15"/>
  <c r="B81" i="15"/>
  <c r="AO81" i="15"/>
  <c r="B79" i="15"/>
  <c r="AO79" i="15"/>
  <c r="B77" i="15"/>
  <c r="AO77" i="15"/>
  <c r="B75" i="15"/>
  <c r="AO75" i="15"/>
  <c r="B14" i="15"/>
  <c r="AO14" i="15"/>
  <c r="B42" i="15"/>
  <c r="AO42" i="15"/>
  <c r="B65" i="15"/>
  <c r="AO65" i="15"/>
  <c r="B63" i="15"/>
  <c r="AO63" i="15"/>
  <c r="B61" i="15"/>
  <c r="AO61" i="15"/>
  <c r="B59" i="15"/>
  <c r="AO59" i="15"/>
  <c r="B57" i="15"/>
  <c r="AO57" i="15"/>
  <c r="B55" i="15"/>
  <c r="AO55" i="15"/>
  <c r="B53" i="15"/>
  <c r="AO53" i="15"/>
  <c r="B52" i="15"/>
  <c r="AO52" i="15"/>
  <c r="AF98" i="15"/>
  <c r="AF97" i="15"/>
  <c r="AF788" i="15"/>
  <c r="AF743" i="15"/>
  <c r="P97" i="15"/>
  <c r="P95" i="15"/>
  <c r="P93" i="15"/>
  <c r="P91" i="15"/>
  <c r="P89" i="15"/>
  <c r="P738" i="15"/>
  <c r="AF729" i="15"/>
  <c r="P101" i="15"/>
  <c r="P99" i="15"/>
  <c r="P234" i="15"/>
  <c r="P232" i="15"/>
  <c r="P230" i="15"/>
  <c r="P799" i="15"/>
  <c r="P797" i="15"/>
  <c r="P795" i="15"/>
  <c r="P793" i="15"/>
  <c r="AF738" i="15"/>
  <c r="P600" i="15"/>
  <c r="P598" i="15"/>
  <c r="P596" i="15"/>
  <c r="P594" i="15"/>
  <c r="P592" i="15"/>
  <c r="P590" i="15"/>
  <c r="P588" i="15"/>
  <c r="P586" i="15"/>
  <c r="P584" i="15"/>
  <c r="P582" i="15"/>
  <c r="P493" i="15"/>
  <c r="P491" i="15"/>
  <c r="P489" i="15"/>
  <c r="P487" i="15"/>
  <c r="N226" i="15"/>
  <c r="P226" i="15"/>
  <c r="N222" i="15"/>
  <c r="P222" i="15"/>
  <c r="N218" i="15"/>
  <c r="P218" i="15"/>
  <c r="P314" i="15"/>
  <c r="P466" i="15"/>
  <c r="P306" i="15"/>
  <c r="P304" i="15"/>
  <c r="P302" i="15"/>
  <c r="P300" i="15"/>
  <c r="P298" i="15"/>
  <c r="P296" i="15"/>
  <c r="P294" i="15"/>
  <c r="P292" i="15"/>
  <c r="P290" i="15"/>
  <c r="P288" i="15"/>
  <c r="P285" i="15"/>
  <c r="P283" i="15"/>
  <c r="P281" i="15"/>
  <c r="P279" i="15"/>
  <c r="P277" i="15"/>
  <c r="P275" i="15"/>
  <c r="P273" i="15"/>
  <c r="P269" i="15"/>
  <c r="P267" i="15"/>
  <c r="P265" i="15"/>
  <c r="P263" i="15"/>
  <c r="P261" i="15"/>
  <c r="P259" i="15"/>
  <c r="P258" i="15"/>
  <c r="P256" i="15"/>
  <c r="P254" i="15"/>
  <c r="P252" i="15"/>
  <c r="P250" i="15"/>
  <c r="P248" i="15"/>
  <c r="P246" i="15"/>
  <c r="P244" i="15"/>
  <c r="P242" i="15"/>
  <c r="P240" i="15"/>
  <c r="P238" i="15"/>
  <c r="P236" i="15"/>
  <c r="N228" i="15"/>
  <c r="P228" i="15"/>
  <c r="N224" i="15"/>
  <c r="P224" i="15"/>
  <c r="N220" i="15"/>
  <c r="N173" i="15"/>
  <c r="P173" i="15"/>
  <c r="P216" i="15"/>
  <c r="P214" i="15"/>
  <c r="P35" i="15"/>
  <c r="P45" i="15"/>
  <c r="P211" i="15"/>
  <c r="P207" i="15"/>
  <c r="P205" i="15"/>
  <c r="P203" i="15"/>
  <c r="P201" i="15"/>
  <c r="P199" i="15"/>
  <c r="P197" i="15"/>
  <c r="P195" i="15"/>
  <c r="P193" i="15"/>
  <c r="P191" i="15"/>
  <c r="P189" i="15"/>
  <c r="P187" i="15"/>
  <c r="P185" i="15"/>
  <c r="P183" i="15"/>
  <c r="P181" i="15"/>
  <c r="P179" i="15"/>
  <c r="P177" i="15"/>
  <c r="N175" i="15"/>
  <c r="P175" i="15"/>
  <c r="N171" i="15"/>
  <c r="P171" i="15"/>
  <c r="P169" i="15"/>
  <c r="P167" i="15"/>
  <c r="P165" i="15"/>
  <c r="P163" i="15"/>
  <c r="P161" i="15"/>
  <c r="P159" i="15"/>
  <c r="P157" i="15"/>
  <c r="P155" i="15"/>
  <c r="P85" i="15"/>
  <c r="P83" i="15"/>
  <c r="P81" i="15"/>
  <c r="P79" i="15"/>
  <c r="P77" i="15"/>
  <c r="P75" i="15"/>
  <c r="P14" i="15"/>
  <c r="P42" i="15"/>
  <c r="P71" i="15"/>
  <c r="P69" i="15"/>
  <c r="P67" i="15"/>
  <c r="P65" i="15"/>
  <c r="P63" i="15"/>
  <c r="P61" i="15"/>
  <c r="P59" i="15"/>
  <c r="P57" i="15"/>
  <c r="P792" i="15"/>
  <c r="P790" i="15"/>
  <c r="P788" i="15"/>
  <c r="P786" i="15"/>
  <c r="P784" i="15"/>
  <c r="P782" i="15"/>
  <c r="P780" i="15"/>
  <c r="P778" i="15"/>
  <c r="P776" i="15"/>
  <c r="P774" i="15"/>
  <c r="P772" i="15"/>
  <c r="P770" i="15"/>
  <c r="P768" i="15"/>
  <c r="P766" i="15"/>
  <c r="P764" i="15"/>
  <c r="P762" i="15"/>
  <c r="P760" i="15"/>
  <c r="P758" i="15"/>
  <c r="P756" i="15"/>
  <c r="P754" i="15"/>
  <c r="P752" i="15"/>
  <c r="P750" i="15"/>
  <c r="P748" i="15"/>
  <c r="P746" i="15"/>
  <c r="P744" i="15"/>
  <c r="P742" i="15"/>
  <c r="P740" i="15"/>
  <c r="N736" i="15"/>
  <c r="P736" i="15"/>
  <c r="N732" i="15"/>
  <c r="P732" i="15"/>
  <c r="N728" i="15"/>
  <c r="P728" i="15"/>
  <c r="N724" i="15"/>
  <c r="P724" i="15"/>
  <c r="N734" i="15"/>
  <c r="P734" i="15"/>
  <c r="N730" i="15"/>
  <c r="P730" i="15"/>
  <c r="N726" i="15"/>
  <c r="P726" i="15"/>
  <c r="N722" i="15"/>
  <c r="P722" i="15"/>
  <c r="N485" i="15"/>
  <c r="P485" i="15"/>
  <c r="N481" i="15"/>
  <c r="P481" i="15"/>
  <c r="N477" i="15"/>
  <c r="P477" i="15"/>
  <c r="N473" i="15"/>
  <c r="P473" i="15"/>
  <c r="N469" i="15"/>
  <c r="P469" i="15"/>
  <c r="N460" i="15"/>
  <c r="P460" i="15"/>
  <c r="P720" i="15"/>
  <c r="P718" i="15"/>
  <c r="P716" i="15"/>
  <c r="P714" i="15"/>
  <c r="P712" i="15"/>
  <c r="P710" i="15"/>
  <c r="P708" i="15"/>
  <c r="P706" i="15"/>
  <c r="P704" i="15"/>
  <c r="P702" i="15"/>
  <c r="P700" i="15"/>
  <c r="P698" i="15"/>
  <c r="P696" i="15"/>
  <c r="P694" i="15"/>
  <c r="P692" i="15"/>
  <c r="P690" i="15"/>
  <c r="P688" i="15"/>
  <c r="P686" i="15"/>
  <c r="P684" i="15"/>
  <c r="P682" i="15"/>
  <c r="P680" i="15"/>
  <c r="P678" i="15"/>
  <c r="P676" i="15"/>
  <c r="P674" i="15"/>
  <c r="P672" i="15"/>
  <c r="P670" i="15"/>
  <c r="P668" i="15"/>
  <c r="P666" i="15"/>
  <c r="P663" i="15"/>
  <c r="P661" i="15"/>
  <c r="P659" i="15"/>
  <c r="P657" i="15"/>
  <c r="P655" i="15"/>
  <c r="P653" i="15"/>
  <c r="P651" i="15"/>
  <c r="P649" i="15"/>
  <c r="P647" i="15"/>
  <c r="P645" i="15"/>
  <c r="P643" i="15"/>
  <c r="P641" i="15"/>
  <c r="P639" i="15"/>
  <c r="P637" i="15"/>
  <c r="P635" i="15"/>
  <c r="P633" i="15"/>
  <c r="P631" i="15"/>
  <c r="P629" i="15"/>
  <c r="P627" i="15"/>
  <c r="P625" i="15"/>
  <c r="P623" i="15"/>
  <c r="P621" i="15"/>
  <c r="P619" i="15"/>
  <c r="P617" i="15"/>
  <c r="P615" i="15"/>
  <c r="P613" i="15"/>
  <c r="P611" i="15"/>
  <c r="P609" i="15"/>
  <c r="P607" i="15"/>
  <c r="P605" i="15"/>
  <c r="P603" i="15"/>
  <c r="P602" i="15"/>
  <c r="P581" i="15"/>
  <c r="P579" i="15"/>
  <c r="P577" i="15"/>
  <c r="P575" i="15"/>
  <c r="P573" i="15"/>
  <c r="P571" i="15"/>
  <c r="P569" i="15"/>
  <c r="P567" i="15"/>
  <c r="P565" i="15"/>
  <c r="P563" i="15"/>
  <c r="P561" i="15"/>
  <c r="P559" i="15"/>
  <c r="P557" i="15"/>
  <c r="P555" i="15"/>
  <c r="P553" i="15"/>
  <c r="P551" i="15"/>
  <c r="P549" i="15"/>
  <c r="P547" i="15"/>
  <c r="P545" i="15"/>
  <c r="P543" i="15"/>
  <c r="P541" i="15"/>
  <c r="P539" i="15"/>
  <c r="P537" i="15"/>
  <c r="P535" i="15"/>
  <c r="P533" i="15"/>
  <c r="P531" i="15"/>
  <c r="P529" i="15"/>
  <c r="P527" i="15"/>
  <c r="P525" i="15"/>
  <c r="P523" i="15"/>
  <c r="P521" i="15"/>
  <c r="P519" i="15"/>
  <c r="P517" i="15"/>
  <c r="P515" i="15"/>
  <c r="P513" i="15"/>
  <c r="P511" i="15"/>
  <c r="P509" i="15"/>
  <c r="P507" i="15"/>
  <c r="P505" i="15"/>
  <c r="P503" i="15"/>
  <c r="P501" i="15"/>
  <c r="P499" i="15"/>
  <c r="P497" i="15"/>
  <c r="P495" i="15"/>
  <c r="N483" i="15"/>
  <c r="P483" i="15"/>
  <c r="N479" i="15"/>
  <c r="P479" i="15"/>
  <c r="N475" i="15"/>
  <c r="P475" i="15"/>
  <c r="N471" i="15"/>
  <c r="P471" i="15"/>
  <c r="N467" i="15"/>
  <c r="P467" i="15"/>
  <c r="N462" i="15"/>
  <c r="P462" i="15"/>
  <c r="N363" i="15"/>
  <c r="P363" i="15"/>
  <c r="P458" i="15"/>
  <c r="P456" i="15"/>
  <c r="P454" i="15"/>
  <c r="P452" i="15"/>
  <c r="P450" i="15"/>
  <c r="P449" i="15"/>
  <c r="P448" i="15"/>
  <c r="P446" i="15"/>
  <c r="P444" i="15"/>
  <c r="P442" i="15"/>
  <c r="P440" i="15"/>
  <c r="P438" i="15"/>
  <c r="P436" i="15"/>
  <c r="P434" i="15"/>
  <c r="P432" i="15"/>
  <c r="P430" i="15"/>
  <c r="P428" i="15"/>
  <c r="P426" i="15"/>
  <c r="P424" i="15"/>
  <c r="P422" i="15"/>
  <c r="P420" i="15"/>
  <c r="P418" i="15"/>
  <c r="P416" i="15"/>
  <c r="P414" i="15"/>
  <c r="P412" i="15"/>
  <c r="P408" i="15"/>
  <c r="P406" i="15"/>
  <c r="P404" i="15"/>
  <c r="P401" i="15"/>
  <c r="P399" i="15"/>
  <c r="P397" i="15"/>
  <c r="P395" i="15"/>
  <c r="P393" i="15"/>
  <c r="P391" i="15"/>
  <c r="P210" i="15"/>
  <c r="P388" i="15"/>
  <c r="P386" i="15"/>
  <c r="P384" i="15"/>
  <c r="P382" i="15"/>
  <c r="P380" i="15"/>
  <c r="P378" i="15"/>
  <c r="P376" i="15"/>
  <c r="P374" i="15"/>
  <c r="P372" i="15"/>
  <c r="P370" i="15"/>
  <c r="N368" i="15"/>
  <c r="P368" i="15"/>
  <c r="N365" i="15"/>
  <c r="P365" i="15"/>
  <c r="P361" i="15"/>
  <c r="P359" i="15"/>
  <c r="P357" i="15"/>
  <c r="P355" i="15"/>
  <c r="P353" i="15"/>
  <c r="P351" i="15"/>
  <c r="P349" i="15"/>
  <c r="P347" i="15"/>
  <c r="P345" i="15"/>
  <c r="P344" i="15"/>
  <c r="P342" i="15"/>
  <c r="P340" i="15"/>
  <c r="P338" i="15"/>
  <c r="P336" i="15"/>
  <c r="P334" i="15"/>
  <c r="P332" i="15"/>
  <c r="P330" i="15"/>
  <c r="P328" i="15"/>
  <c r="P326" i="15"/>
  <c r="P324" i="15"/>
  <c r="P322" i="15"/>
  <c r="P320" i="15"/>
  <c r="P318" i="15"/>
  <c r="P316" i="15"/>
  <c r="P87" i="15"/>
  <c r="P55" i="15"/>
  <c r="P53" i="15"/>
  <c r="P52" i="15"/>
  <c r="P312" i="15"/>
  <c r="P310" i="15"/>
  <c r="P153" i="15"/>
  <c r="P152" i="15"/>
  <c r="P150" i="15"/>
  <c r="P148" i="15"/>
  <c r="P146" i="15"/>
  <c r="P144" i="15"/>
  <c r="P142" i="15"/>
  <c r="P140" i="15"/>
  <c r="P138" i="15"/>
  <c r="P137" i="15"/>
  <c r="P135" i="15"/>
  <c r="P133" i="15"/>
  <c r="P131" i="15"/>
  <c r="P129" i="15"/>
  <c r="P127" i="15"/>
  <c r="P125" i="15"/>
  <c r="P123" i="15"/>
  <c r="P121" i="15"/>
  <c r="P119" i="15"/>
  <c r="P117" i="15"/>
  <c r="P115" i="15"/>
  <c r="P113" i="15"/>
  <c r="P111" i="15"/>
  <c r="P109" i="15"/>
  <c r="P107" i="15"/>
  <c r="P105" i="15"/>
  <c r="P103" i="15"/>
  <c r="B800" i="15"/>
  <c r="P800" i="15"/>
  <c r="P798" i="15"/>
  <c r="P796" i="15"/>
  <c r="P794" i="15"/>
  <c r="N791" i="15"/>
  <c r="P791" i="15"/>
  <c r="B789" i="15"/>
  <c r="N787" i="15"/>
  <c r="P787" i="15"/>
  <c r="B785" i="15"/>
  <c r="N783" i="15"/>
  <c r="P783" i="15"/>
  <c r="B781" i="15"/>
  <c r="N779" i="15"/>
  <c r="P779" i="15"/>
  <c r="B777" i="15"/>
  <c r="N775" i="15"/>
  <c r="P775" i="15"/>
  <c r="B773" i="15"/>
  <c r="N771" i="15"/>
  <c r="P771" i="15"/>
  <c r="B769" i="15"/>
  <c r="N767" i="15"/>
  <c r="P767" i="15"/>
  <c r="B765" i="15"/>
  <c r="N763" i="15"/>
  <c r="P763" i="15"/>
  <c r="B761" i="15"/>
  <c r="N759" i="15"/>
  <c r="P759" i="15"/>
  <c r="B757" i="15"/>
  <c r="N755" i="15"/>
  <c r="P755" i="15"/>
  <c r="B753" i="15"/>
  <c r="N751" i="15"/>
  <c r="P751" i="15"/>
  <c r="B749" i="15"/>
  <c r="N747" i="15"/>
  <c r="P747" i="15"/>
  <c r="B745" i="15"/>
  <c r="N743" i="15"/>
  <c r="P743" i="15"/>
  <c r="B741" i="15"/>
  <c r="N739" i="15"/>
  <c r="P739" i="15"/>
  <c r="B737" i="15"/>
  <c r="N735" i="15"/>
  <c r="P735" i="15"/>
  <c r="B733" i="15"/>
  <c r="N731" i="15"/>
  <c r="P731" i="15"/>
  <c r="B729" i="15"/>
  <c r="N727" i="15"/>
  <c r="P727" i="15"/>
  <c r="B725" i="15"/>
  <c r="N723" i="15"/>
  <c r="P723" i="15"/>
  <c r="B721" i="15"/>
  <c r="N719" i="15"/>
  <c r="P719" i="15"/>
  <c r="B717" i="15"/>
  <c r="N715" i="15"/>
  <c r="P715" i="15"/>
  <c r="B713" i="15"/>
  <c r="N711" i="15"/>
  <c r="P711" i="15"/>
  <c r="B709" i="15"/>
  <c r="N707" i="15"/>
  <c r="P707" i="15"/>
  <c r="B705" i="15"/>
  <c r="N703" i="15"/>
  <c r="P703" i="15"/>
  <c r="B701" i="15"/>
  <c r="N699" i="15"/>
  <c r="P699" i="15"/>
  <c r="B697" i="15"/>
  <c r="N695" i="15"/>
  <c r="P695" i="15"/>
  <c r="B693" i="15"/>
  <c r="N691" i="15"/>
  <c r="P691" i="15"/>
  <c r="B689" i="15"/>
  <c r="N687" i="15"/>
  <c r="P687" i="15"/>
  <c r="B685" i="15"/>
  <c r="N683" i="15"/>
  <c r="P683" i="15"/>
  <c r="B681" i="15"/>
  <c r="N679" i="15"/>
  <c r="P679" i="15"/>
  <c r="B677" i="15"/>
  <c r="N675" i="15"/>
  <c r="P675" i="15"/>
  <c r="B673" i="15"/>
  <c r="B791" i="15"/>
  <c r="N789" i="15"/>
  <c r="P789" i="15"/>
  <c r="B787" i="15"/>
  <c r="N785" i="15"/>
  <c r="P785" i="15"/>
  <c r="B783" i="15"/>
  <c r="N781" i="15"/>
  <c r="P781" i="15"/>
  <c r="B779" i="15"/>
  <c r="N777" i="15"/>
  <c r="P777" i="15"/>
  <c r="B775" i="15"/>
  <c r="N773" i="15"/>
  <c r="P773" i="15"/>
  <c r="B771" i="15"/>
  <c r="N769" i="15"/>
  <c r="P769" i="15"/>
  <c r="B767" i="15"/>
  <c r="N765" i="15"/>
  <c r="P765" i="15"/>
  <c r="B763" i="15"/>
  <c r="N761" i="15"/>
  <c r="P761" i="15"/>
  <c r="B759" i="15"/>
  <c r="N757" i="15"/>
  <c r="P757" i="15"/>
  <c r="B755" i="15"/>
  <c r="N753" i="15"/>
  <c r="P753" i="15"/>
  <c r="B751" i="15"/>
  <c r="N749" i="15"/>
  <c r="P749" i="15"/>
  <c r="B747" i="15"/>
  <c r="N745" i="15"/>
  <c r="P745" i="15"/>
  <c r="B743" i="15"/>
  <c r="N741" i="15"/>
  <c r="P741" i="15"/>
  <c r="B739" i="15"/>
  <c r="N737" i="15"/>
  <c r="P737" i="15"/>
  <c r="B735" i="15"/>
  <c r="N733" i="15"/>
  <c r="P733" i="15"/>
  <c r="B731" i="15"/>
  <c r="N729" i="15"/>
  <c r="P729" i="15"/>
  <c r="B727" i="15"/>
  <c r="N725" i="15"/>
  <c r="P725" i="15"/>
  <c r="B723" i="15"/>
  <c r="N721" i="15"/>
  <c r="P721" i="15"/>
  <c r="B719" i="15"/>
  <c r="N717" i="15"/>
  <c r="P717" i="15"/>
  <c r="B715" i="15"/>
  <c r="N713" i="15"/>
  <c r="P713" i="15"/>
  <c r="B711" i="15"/>
  <c r="N709" i="15"/>
  <c r="P709" i="15"/>
  <c r="B707" i="15"/>
  <c r="N705" i="15"/>
  <c r="P705" i="15"/>
  <c r="B703" i="15"/>
  <c r="N701" i="15"/>
  <c r="P701" i="15"/>
  <c r="B699" i="15"/>
  <c r="N697" i="15"/>
  <c r="P697" i="15"/>
  <c r="B695" i="15"/>
  <c r="N693" i="15"/>
  <c r="P693" i="15"/>
  <c r="B691" i="15"/>
  <c r="N689" i="15"/>
  <c r="P689" i="15"/>
  <c r="B687" i="15"/>
  <c r="N685" i="15"/>
  <c r="P685" i="15"/>
  <c r="B683" i="15"/>
  <c r="N681" i="15"/>
  <c r="P681" i="15"/>
  <c r="B679" i="15"/>
  <c r="N677" i="15"/>
  <c r="P677" i="15"/>
  <c r="B675" i="15"/>
  <c r="N673" i="15"/>
  <c r="P673" i="15"/>
  <c r="P671" i="15"/>
  <c r="P669" i="15"/>
  <c r="P667" i="15"/>
  <c r="P665" i="15"/>
  <c r="N662" i="15"/>
  <c r="P662" i="15"/>
  <c r="B660" i="15"/>
  <c r="N658" i="15"/>
  <c r="P658" i="15"/>
  <c r="B656" i="15"/>
  <c r="N654" i="15"/>
  <c r="P654" i="15"/>
  <c r="B652" i="15"/>
  <c r="N650" i="15"/>
  <c r="P650" i="15"/>
  <c r="B648" i="15"/>
  <c r="N646" i="15"/>
  <c r="P646" i="15"/>
  <c r="B644" i="15"/>
  <c r="N642" i="15"/>
  <c r="P642" i="15"/>
  <c r="B640" i="15"/>
  <c r="N638" i="15"/>
  <c r="P638" i="15"/>
  <c r="B636" i="15"/>
  <c r="N634" i="15"/>
  <c r="P634" i="15"/>
  <c r="B632" i="15"/>
  <c r="N630" i="15"/>
  <c r="P630" i="15"/>
  <c r="B628" i="15"/>
  <c r="N626" i="15"/>
  <c r="P626" i="15"/>
  <c r="B624" i="15"/>
  <c r="N622" i="15"/>
  <c r="P622" i="15"/>
  <c r="B620" i="15"/>
  <c r="N618" i="15"/>
  <c r="P618" i="15"/>
  <c r="B616" i="15"/>
  <c r="N614" i="15"/>
  <c r="P614" i="15"/>
  <c r="B612" i="15"/>
  <c r="N610" i="15"/>
  <c r="P610" i="15"/>
  <c r="B608" i="15"/>
  <c r="N606" i="15"/>
  <c r="P606" i="15"/>
  <c r="B604" i="15"/>
  <c r="N664" i="15"/>
  <c r="P664" i="15"/>
  <c r="B662" i="15"/>
  <c r="N660" i="15"/>
  <c r="P660" i="15"/>
  <c r="B658" i="15"/>
  <c r="N656" i="15"/>
  <c r="P656" i="15"/>
  <c r="B654" i="15"/>
  <c r="N652" i="15"/>
  <c r="P652" i="15"/>
  <c r="B650" i="15"/>
  <c r="N648" i="15"/>
  <c r="P648" i="15"/>
  <c r="B646" i="15"/>
  <c r="N644" i="15"/>
  <c r="P644" i="15"/>
  <c r="B642" i="15"/>
  <c r="N640" i="15"/>
  <c r="P640" i="15"/>
  <c r="B638" i="15"/>
  <c r="N636" i="15"/>
  <c r="P636" i="15"/>
  <c r="B634" i="15"/>
  <c r="N632" i="15"/>
  <c r="P632" i="15"/>
  <c r="B630" i="15"/>
  <c r="N628" i="15"/>
  <c r="P628" i="15"/>
  <c r="B626" i="15"/>
  <c r="N624" i="15"/>
  <c r="P624" i="15"/>
  <c r="B622" i="15"/>
  <c r="N620" i="15"/>
  <c r="P620" i="15"/>
  <c r="B618" i="15"/>
  <c r="N616" i="15"/>
  <c r="P616" i="15"/>
  <c r="B614" i="15"/>
  <c r="N612" i="15"/>
  <c r="P612" i="15"/>
  <c r="B610" i="15"/>
  <c r="N608" i="15"/>
  <c r="P608" i="15"/>
  <c r="B606" i="15"/>
  <c r="N604" i="15"/>
  <c r="P604" i="15"/>
  <c r="B601" i="15"/>
  <c r="B599" i="15"/>
  <c r="B597" i="15"/>
  <c r="B595" i="15"/>
  <c r="B593" i="15"/>
  <c r="B591" i="15"/>
  <c r="B589" i="15"/>
  <c r="B587" i="15"/>
  <c r="B585" i="15"/>
  <c r="B583" i="15"/>
  <c r="B580" i="15"/>
  <c r="N578" i="15"/>
  <c r="P578" i="15"/>
  <c r="B576" i="15"/>
  <c r="N574" i="15"/>
  <c r="P574" i="15"/>
  <c r="B572" i="15"/>
  <c r="N570" i="15"/>
  <c r="P570" i="15"/>
  <c r="B568" i="15"/>
  <c r="N566" i="15"/>
  <c r="P566" i="15"/>
  <c r="B564" i="15"/>
  <c r="P601" i="15"/>
  <c r="P599" i="15"/>
  <c r="P597" i="15"/>
  <c r="P595" i="15"/>
  <c r="P593" i="15"/>
  <c r="P591" i="15"/>
  <c r="P589" i="15"/>
  <c r="P587" i="15"/>
  <c r="P585" i="15"/>
  <c r="P583" i="15"/>
  <c r="N580" i="15"/>
  <c r="P580" i="15"/>
  <c r="B578" i="15"/>
  <c r="N576" i="15"/>
  <c r="P576" i="15"/>
  <c r="B574" i="15"/>
  <c r="N572" i="15"/>
  <c r="P572" i="15"/>
  <c r="B570" i="15"/>
  <c r="N568" i="15"/>
  <c r="P568" i="15"/>
  <c r="B566" i="15"/>
  <c r="N564" i="15"/>
  <c r="P564" i="15"/>
  <c r="B562" i="15"/>
  <c r="B560" i="15"/>
  <c r="B558" i="15"/>
  <c r="B556" i="15"/>
  <c r="B554" i="15"/>
  <c r="B552" i="15"/>
  <c r="B550" i="15"/>
  <c r="B548" i="15"/>
  <c r="B546" i="15"/>
  <c r="B544" i="15"/>
  <c r="B542" i="15"/>
  <c r="B540" i="15"/>
  <c r="B538" i="15"/>
  <c r="B536" i="15"/>
  <c r="B534" i="15"/>
  <c r="B532" i="15"/>
  <c r="B530" i="15"/>
  <c r="B528" i="15"/>
  <c r="B526" i="15"/>
  <c r="B524" i="15"/>
  <c r="B522" i="15"/>
  <c r="B520" i="15"/>
  <c r="B518" i="15"/>
  <c r="B516" i="15"/>
  <c r="B514" i="15"/>
  <c r="B512" i="15"/>
  <c r="B510" i="15"/>
  <c r="B508" i="15"/>
  <c r="B506" i="15"/>
  <c r="B504" i="15"/>
  <c r="B502" i="15"/>
  <c r="B500" i="15"/>
  <c r="B498" i="15"/>
  <c r="B496" i="15"/>
  <c r="B494" i="15"/>
  <c r="B492" i="15"/>
  <c r="B490" i="15"/>
  <c r="B488" i="15"/>
  <c r="B486" i="15"/>
  <c r="B484" i="15"/>
  <c r="B482" i="15"/>
  <c r="B480" i="15"/>
  <c r="B478" i="15"/>
  <c r="B476" i="15"/>
  <c r="B474" i="15"/>
  <c r="B472" i="15"/>
  <c r="B470" i="15"/>
  <c r="B468" i="15"/>
  <c r="B461" i="15"/>
  <c r="B459" i="15"/>
  <c r="B457" i="15"/>
  <c r="B455" i="15"/>
  <c r="B453" i="15"/>
  <c r="B451" i="15"/>
  <c r="B33" i="15"/>
  <c r="B463" i="15"/>
  <c r="B447" i="15"/>
  <c r="B445" i="15"/>
  <c r="B443" i="15"/>
  <c r="B441" i="15"/>
  <c r="B439" i="15"/>
  <c r="B437" i="15"/>
  <c r="B435" i="15"/>
  <c r="B433" i="15"/>
  <c r="B431" i="15"/>
  <c r="B429" i="15"/>
  <c r="B427" i="15"/>
  <c r="B425" i="15"/>
  <c r="B423" i="15"/>
  <c r="B421" i="15"/>
  <c r="B419" i="15"/>
  <c r="B417" i="15"/>
  <c r="B415" i="15"/>
  <c r="B413" i="15"/>
  <c r="B411" i="15"/>
  <c r="B409" i="15"/>
  <c r="B407" i="15"/>
  <c r="B405" i="15"/>
  <c r="B402" i="15"/>
  <c r="B400" i="15"/>
  <c r="B398" i="15"/>
  <c r="B396" i="15"/>
  <c r="B394" i="15"/>
  <c r="B392" i="15"/>
  <c r="B390" i="15"/>
  <c r="B389" i="15"/>
  <c r="B387" i="15"/>
  <c r="B385" i="15"/>
  <c r="B383" i="15"/>
  <c r="B381" i="15"/>
  <c r="B379" i="15"/>
  <c r="B377" i="15"/>
  <c r="B375" i="15"/>
  <c r="B373" i="15"/>
  <c r="B371" i="15"/>
  <c r="B369" i="15"/>
  <c r="B367" i="15"/>
  <c r="B366" i="15"/>
  <c r="B364" i="15"/>
  <c r="B362" i="15"/>
  <c r="B360" i="15"/>
  <c r="B358" i="15"/>
  <c r="B356" i="15"/>
  <c r="B354" i="15"/>
  <c r="B352" i="15"/>
  <c r="B350" i="15"/>
  <c r="B348" i="15"/>
  <c r="B346" i="15"/>
  <c r="B51" i="15"/>
  <c r="B343" i="15"/>
  <c r="B341" i="15"/>
  <c r="B339" i="15"/>
  <c r="B337" i="15"/>
  <c r="B335" i="15"/>
  <c r="B333" i="15"/>
  <c r="B331" i="15"/>
  <c r="B329" i="15"/>
  <c r="B327" i="15"/>
  <c r="B325" i="15"/>
  <c r="B323" i="15"/>
  <c r="B321" i="15"/>
  <c r="B319" i="15"/>
  <c r="B317" i="15"/>
  <c r="B315" i="15"/>
  <c r="B313" i="15"/>
  <c r="B311" i="15"/>
  <c r="B309" i="15"/>
  <c r="B308" i="15"/>
  <c r="N307" i="15"/>
  <c r="P307" i="15"/>
  <c r="B305" i="15"/>
  <c r="N303" i="15"/>
  <c r="P303" i="15"/>
  <c r="P562" i="15"/>
  <c r="P560" i="15"/>
  <c r="P558" i="15"/>
  <c r="P556" i="15"/>
  <c r="P554" i="15"/>
  <c r="P552" i="15"/>
  <c r="P550" i="15"/>
  <c r="P548" i="15"/>
  <c r="P546" i="15"/>
  <c r="P544" i="15"/>
  <c r="P542" i="15"/>
  <c r="P540" i="15"/>
  <c r="P538" i="15"/>
  <c r="P536" i="15"/>
  <c r="P534" i="15"/>
  <c r="P532" i="15"/>
  <c r="P530" i="15"/>
  <c r="P528" i="15"/>
  <c r="P526" i="15"/>
  <c r="P524" i="15"/>
  <c r="P522" i="15"/>
  <c r="P520" i="15"/>
  <c r="P518" i="15"/>
  <c r="P516" i="15"/>
  <c r="P514" i="15"/>
  <c r="P512" i="15"/>
  <c r="P510" i="15"/>
  <c r="P508" i="15"/>
  <c r="P506" i="15"/>
  <c r="P504" i="15"/>
  <c r="P502" i="15"/>
  <c r="P500" i="15"/>
  <c r="P498" i="15"/>
  <c r="P496" i="15"/>
  <c r="P494" i="15"/>
  <c r="P492" i="15"/>
  <c r="P490" i="15"/>
  <c r="P488" i="15"/>
  <c r="P486" i="15"/>
  <c r="P484" i="15"/>
  <c r="P482" i="15"/>
  <c r="P480" i="15"/>
  <c r="P478" i="15"/>
  <c r="P476" i="15"/>
  <c r="P474" i="15"/>
  <c r="P472" i="15"/>
  <c r="P470" i="15"/>
  <c r="P468" i="15"/>
  <c r="P461" i="15"/>
  <c r="P459" i="15"/>
  <c r="P457" i="15"/>
  <c r="P455" i="15"/>
  <c r="P453" i="15"/>
  <c r="P451" i="15"/>
  <c r="P33" i="15"/>
  <c r="P463" i="15"/>
  <c r="P447" i="15"/>
  <c r="P445" i="15"/>
  <c r="P443" i="15"/>
  <c r="P439" i="15"/>
  <c r="P437" i="15"/>
  <c r="P435" i="15"/>
  <c r="P433" i="15"/>
  <c r="P431" i="15"/>
  <c r="P429" i="15"/>
  <c r="P427" i="15"/>
  <c r="P425" i="15"/>
  <c r="P423" i="15"/>
  <c r="P421" i="15"/>
  <c r="P419" i="15"/>
  <c r="P417" i="15"/>
  <c r="P415" i="15"/>
  <c r="P413" i="15"/>
  <c r="P411" i="15"/>
  <c r="P409" i="15"/>
  <c r="P407" i="15"/>
  <c r="P405" i="15"/>
  <c r="P402" i="15"/>
  <c r="P400" i="15"/>
  <c r="P396" i="15"/>
  <c r="P394" i="15"/>
  <c r="P392" i="15"/>
  <c r="P390" i="15"/>
  <c r="P389" i="15"/>
  <c r="P387" i="15"/>
  <c r="P385" i="15"/>
  <c r="P383" i="15"/>
  <c r="P381" i="15"/>
  <c r="P379" i="15"/>
  <c r="P377" i="15"/>
  <c r="P375" i="15"/>
  <c r="P373" i="15"/>
  <c r="P371" i="15"/>
  <c r="P369" i="15"/>
  <c r="P367" i="15"/>
  <c r="P366" i="15"/>
  <c r="P364" i="15"/>
  <c r="P362" i="15"/>
  <c r="P360" i="15"/>
  <c r="P358" i="15"/>
  <c r="P356" i="15"/>
  <c r="P354" i="15"/>
  <c r="P352" i="15"/>
  <c r="P350" i="15"/>
  <c r="P348" i="15"/>
  <c r="P346" i="15"/>
  <c r="P51" i="15"/>
  <c r="P343" i="15"/>
  <c r="P341" i="15"/>
  <c r="P339" i="15"/>
  <c r="P337" i="15"/>
  <c r="P335" i="15"/>
  <c r="P333" i="15"/>
  <c r="P331" i="15"/>
  <c r="P329" i="15"/>
  <c r="P327" i="15"/>
  <c r="P325" i="15"/>
  <c r="P323" i="15"/>
  <c r="P321" i="15"/>
  <c r="P319" i="15"/>
  <c r="P317" i="15"/>
  <c r="P315" i="15"/>
  <c r="P311" i="15"/>
  <c r="P309" i="15"/>
  <c r="N308" i="15"/>
  <c r="P308" i="15"/>
  <c r="B307" i="15"/>
  <c r="N305" i="15"/>
  <c r="P305" i="15"/>
  <c r="B303" i="15"/>
  <c r="P301" i="15"/>
  <c r="P299" i="15"/>
  <c r="P297" i="15"/>
  <c r="P295" i="15"/>
  <c r="P293" i="15"/>
  <c r="P291" i="15"/>
  <c r="P289" i="15"/>
  <c r="P464" i="15"/>
  <c r="P286" i="15"/>
  <c r="P284" i="15"/>
  <c r="N282" i="15"/>
  <c r="P282" i="15"/>
  <c r="B280" i="15"/>
  <c r="N278" i="15"/>
  <c r="P278" i="15"/>
  <c r="B276" i="15"/>
  <c r="N274" i="15"/>
  <c r="P274" i="15"/>
  <c r="B272" i="15"/>
  <c r="N270" i="15"/>
  <c r="P270" i="15"/>
  <c r="B268" i="15"/>
  <c r="N266" i="15"/>
  <c r="P266" i="15"/>
  <c r="B264" i="15"/>
  <c r="N262" i="15"/>
  <c r="P262" i="15"/>
  <c r="B260" i="15"/>
  <c r="N12" i="15"/>
  <c r="P12" i="15"/>
  <c r="B257" i="15"/>
  <c r="N255" i="15"/>
  <c r="P255" i="15"/>
  <c r="B253" i="15"/>
  <c r="N251" i="15"/>
  <c r="P251" i="15"/>
  <c r="B249" i="15"/>
  <c r="N247" i="15"/>
  <c r="P247" i="15"/>
  <c r="B245" i="15"/>
  <c r="N243" i="15"/>
  <c r="P243" i="15"/>
  <c r="B241" i="15"/>
  <c r="N239" i="15"/>
  <c r="P239" i="15"/>
  <c r="B237" i="15"/>
  <c r="N235" i="15"/>
  <c r="P235" i="15"/>
  <c r="B282" i="15"/>
  <c r="N280" i="15"/>
  <c r="P280" i="15"/>
  <c r="B278" i="15"/>
  <c r="N276" i="15"/>
  <c r="P276" i="15"/>
  <c r="B274" i="15"/>
  <c r="N272" i="15"/>
  <c r="P272" i="15"/>
  <c r="B270" i="15"/>
  <c r="N268" i="15"/>
  <c r="P268" i="15"/>
  <c r="B266" i="15"/>
  <c r="N264" i="15"/>
  <c r="P264" i="15"/>
  <c r="B262" i="15"/>
  <c r="N260" i="15"/>
  <c r="P260" i="15"/>
  <c r="B12" i="15"/>
  <c r="N257" i="15"/>
  <c r="P257" i="15"/>
  <c r="B255" i="15"/>
  <c r="N253" i="15"/>
  <c r="P253" i="15"/>
  <c r="B251" i="15"/>
  <c r="N249" i="15"/>
  <c r="P249" i="15"/>
  <c r="B247" i="15"/>
  <c r="N245" i="15"/>
  <c r="P245" i="15"/>
  <c r="B243" i="15"/>
  <c r="N241" i="15"/>
  <c r="P241" i="15"/>
  <c r="B239" i="15"/>
  <c r="N237" i="15"/>
  <c r="P237" i="15"/>
  <c r="B235" i="15"/>
  <c r="B233" i="15"/>
  <c r="B231" i="15"/>
  <c r="B229" i="15"/>
  <c r="B227" i="15"/>
  <c r="B225" i="15"/>
  <c r="B223" i="15"/>
  <c r="B221" i="15"/>
  <c r="B219" i="15"/>
  <c r="B217" i="15"/>
  <c r="B215" i="15"/>
  <c r="B213" i="15"/>
  <c r="B23" i="15"/>
  <c r="B212" i="15"/>
  <c r="B403" i="15"/>
  <c r="B208" i="15"/>
  <c r="B206" i="15"/>
  <c r="B204" i="15"/>
  <c r="B202" i="15"/>
  <c r="B200" i="15"/>
  <c r="B198" i="15"/>
  <c r="B196" i="15"/>
  <c r="B194" i="15"/>
  <c r="B192" i="15"/>
  <c r="B190" i="15"/>
  <c r="B188" i="15"/>
  <c r="B186" i="15"/>
  <c r="B184" i="15"/>
  <c r="B182" i="15"/>
  <c r="B180" i="15"/>
  <c r="B178" i="15"/>
  <c r="B176" i="15"/>
  <c r="B174" i="15"/>
  <c r="B172" i="15"/>
  <c r="B170" i="15"/>
  <c r="B168" i="15"/>
  <c r="B166" i="15"/>
  <c r="B164" i="15"/>
  <c r="B162" i="15"/>
  <c r="B160" i="15"/>
  <c r="B158" i="15"/>
  <c r="B156" i="15"/>
  <c r="B154" i="15"/>
  <c r="B153" i="15"/>
  <c r="N151" i="15"/>
  <c r="P151" i="15"/>
  <c r="B149" i="15"/>
  <c r="N147" i="15"/>
  <c r="P147" i="15"/>
  <c r="B145" i="15"/>
  <c r="N143" i="15"/>
  <c r="P143" i="15"/>
  <c r="B141" i="15"/>
  <c r="N139" i="15"/>
  <c r="P139" i="15"/>
  <c r="B465" i="15"/>
  <c r="P233" i="15"/>
  <c r="P231" i="15"/>
  <c r="P229" i="15"/>
  <c r="P227" i="15"/>
  <c r="P225" i="15"/>
  <c r="P223" i="15"/>
  <c r="P215" i="15"/>
  <c r="P213" i="15"/>
  <c r="P23" i="15"/>
  <c r="P212" i="15"/>
  <c r="P403" i="15"/>
  <c r="P208" i="15"/>
  <c r="P206" i="15"/>
  <c r="P204" i="15"/>
  <c r="P200" i="15"/>
  <c r="P198" i="15"/>
  <c r="P196" i="15"/>
  <c r="P194" i="15"/>
  <c r="P192" i="15"/>
  <c r="P190" i="15"/>
  <c r="P188" i="15"/>
  <c r="P186" i="15"/>
  <c r="P184" i="15"/>
  <c r="P180" i="15"/>
  <c r="P178" i="15"/>
  <c r="P176" i="15"/>
  <c r="P174" i="15"/>
  <c r="P172" i="15"/>
  <c r="P170" i="15"/>
  <c r="P168" i="15"/>
  <c r="P166" i="15"/>
  <c r="P164" i="15"/>
  <c r="P162" i="15"/>
  <c r="P160" i="15"/>
  <c r="P158" i="15"/>
  <c r="P156" i="15"/>
  <c r="P154" i="15"/>
  <c r="B151" i="15"/>
  <c r="N149" i="15"/>
  <c r="P149" i="15"/>
  <c r="B147" i="15"/>
  <c r="N145" i="15"/>
  <c r="P145" i="15"/>
  <c r="B143" i="15"/>
  <c r="B139" i="15"/>
  <c r="N465" i="15"/>
  <c r="P465" i="15"/>
  <c r="B136" i="15"/>
  <c r="B134" i="15"/>
  <c r="B132" i="15"/>
  <c r="B130" i="15"/>
  <c r="B128" i="15"/>
  <c r="B126" i="15"/>
  <c r="B124" i="15"/>
  <c r="B122" i="15"/>
  <c r="B120" i="15"/>
  <c r="B118" i="15"/>
  <c r="B116" i="15"/>
  <c r="B114" i="15"/>
  <c r="B112" i="15"/>
  <c r="B110" i="15"/>
  <c r="B108" i="15"/>
  <c r="B106" i="15"/>
  <c r="B104" i="15"/>
  <c r="B102" i="15"/>
  <c r="B100" i="15"/>
  <c r="B98" i="15"/>
  <c r="B96" i="15"/>
  <c r="B94" i="15"/>
  <c r="B92" i="15"/>
  <c r="B90" i="15"/>
  <c r="B88" i="15"/>
  <c r="B84" i="15"/>
  <c r="N82" i="15"/>
  <c r="P82" i="15"/>
  <c r="B80" i="15"/>
  <c r="P136" i="15"/>
  <c r="P134" i="15"/>
  <c r="P132" i="15"/>
  <c r="P130" i="15"/>
  <c r="P128" i="15"/>
  <c r="P126" i="15"/>
  <c r="P124" i="15"/>
  <c r="P122" i="15"/>
  <c r="P120" i="15"/>
  <c r="P118" i="15"/>
  <c r="P116" i="15"/>
  <c r="P114" i="15"/>
  <c r="P112" i="15"/>
  <c r="P110" i="15"/>
  <c r="P108" i="15"/>
  <c r="P106" i="15"/>
  <c r="P104" i="15"/>
  <c r="P102" i="15"/>
  <c r="P100" i="15"/>
  <c r="P98" i="15"/>
  <c r="P96" i="15"/>
  <c r="P94" i="15"/>
  <c r="P92" i="15"/>
  <c r="P90" i="15"/>
  <c r="P88" i="15"/>
  <c r="P86" i="15"/>
  <c r="N84" i="15"/>
  <c r="P84" i="15"/>
  <c r="B82" i="15"/>
  <c r="N80" i="15"/>
  <c r="P80" i="15"/>
  <c r="B78" i="15"/>
  <c r="B76" i="15"/>
  <c r="B74" i="15"/>
  <c r="B73" i="15"/>
  <c r="B72" i="15"/>
  <c r="B70" i="15"/>
  <c r="B68" i="15"/>
  <c r="B66" i="15"/>
  <c r="B64" i="15"/>
  <c r="B62" i="15"/>
  <c r="B60" i="15"/>
  <c r="B58" i="15"/>
  <c r="B56" i="15"/>
  <c r="P78" i="15"/>
  <c r="P76" i="15"/>
  <c r="P74" i="15"/>
  <c r="P73" i="15"/>
  <c r="P72" i="15"/>
  <c r="P70" i="15"/>
  <c r="P68" i="15"/>
  <c r="P66" i="15"/>
  <c r="P64" i="15"/>
  <c r="P62" i="15"/>
  <c r="P60" i="15"/>
  <c r="P58" i="15"/>
  <c r="P56" i="15"/>
  <c r="P54" i="15"/>
  <c r="H18" i="15" l="1"/>
  <c r="AN801" i="15" l="1"/>
  <c r="AN802" i="15"/>
  <c r="AN803" i="15"/>
  <c r="AN804" i="15"/>
  <c r="AN805" i="15"/>
  <c r="AN806" i="15"/>
  <c r="AN807" i="15"/>
  <c r="AN808" i="15"/>
  <c r="AN809" i="15"/>
  <c r="AN810" i="15"/>
  <c r="AN811" i="15"/>
  <c r="AN812" i="15"/>
  <c r="AN813" i="15"/>
  <c r="AN814" i="15"/>
  <c r="AN815" i="15"/>
  <c r="AN816" i="15"/>
  <c r="AN817" i="15"/>
  <c r="AN818" i="15"/>
  <c r="AN819" i="15"/>
  <c r="AN820" i="15"/>
  <c r="AN821" i="15"/>
  <c r="AN822" i="15"/>
  <c r="AN823" i="15"/>
  <c r="AN824" i="15"/>
  <c r="AN825" i="15"/>
  <c r="AN826" i="15"/>
  <c r="AN827" i="15"/>
  <c r="AN828" i="15"/>
  <c r="AN829" i="15"/>
  <c r="AN830" i="15"/>
  <c r="AN831" i="15"/>
  <c r="AN832" i="15"/>
  <c r="AN833" i="15"/>
  <c r="AN834" i="15"/>
  <c r="AN835" i="15"/>
  <c r="AN836" i="15"/>
  <c r="AN837" i="15"/>
  <c r="AN838" i="15"/>
  <c r="AM26" i="15"/>
  <c r="AM27" i="15"/>
  <c r="AM28" i="15"/>
  <c r="AM29" i="15"/>
  <c r="AM30" i="15"/>
  <c r="AM31" i="15"/>
  <c r="AM32" i="15"/>
  <c r="AM34" i="15"/>
  <c r="AM36" i="15"/>
  <c r="AM37" i="15"/>
  <c r="AM38" i="15"/>
  <c r="AM39" i="15"/>
  <c r="AM40" i="15"/>
  <c r="AM41" i="15"/>
  <c r="AM43" i="15"/>
  <c r="AM44" i="15"/>
  <c r="AM46" i="15"/>
  <c r="AM47" i="15"/>
  <c r="AM48" i="15"/>
  <c r="AM49" i="15"/>
  <c r="AM50" i="15"/>
  <c r="AM801" i="15"/>
  <c r="AM802" i="15"/>
  <c r="AM803" i="15"/>
  <c r="AM804" i="15"/>
  <c r="AM805" i="15"/>
  <c r="AM806" i="15"/>
  <c r="AM807" i="15"/>
  <c r="AM808" i="15"/>
  <c r="AM809" i="15"/>
  <c r="AM810" i="15"/>
  <c r="AM811" i="15"/>
  <c r="AM812" i="15"/>
  <c r="AM813" i="15"/>
  <c r="AM814" i="15"/>
  <c r="AM815" i="15"/>
  <c r="AM816" i="15"/>
  <c r="AM817" i="15"/>
  <c r="AM818" i="15"/>
  <c r="AM819" i="15"/>
  <c r="AM820" i="15"/>
  <c r="AM821" i="15"/>
  <c r="AM822" i="15"/>
  <c r="AM823" i="15"/>
  <c r="AM824" i="15"/>
  <c r="AM825" i="15"/>
  <c r="AM826" i="15"/>
  <c r="AM827" i="15"/>
  <c r="AM828" i="15"/>
  <c r="AM829" i="15"/>
  <c r="AM830" i="15"/>
  <c r="AM831" i="15"/>
  <c r="AM832" i="15"/>
  <c r="AM833" i="15"/>
  <c r="AM834" i="15"/>
  <c r="AM835" i="15"/>
  <c r="AM836" i="15"/>
  <c r="AM837" i="15"/>
  <c r="AM838" i="15"/>
  <c r="AM839" i="15"/>
  <c r="AM840" i="15"/>
  <c r="AM841" i="15"/>
  <c r="AM842" i="15"/>
  <c r="AM843" i="15"/>
  <c r="AM844" i="15"/>
  <c r="AM845" i="15"/>
  <c r="AM846" i="15"/>
  <c r="AM847" i="15"/>
  <c r="AM848" i="15"/>
  <c r="AM849" i="15"/>
  <c r="AM850" i="15"/>
  <c r="AM851" i="15"/>
  <c r="AM852" i="15"/>
  <c r="AM853" i="15"/>
  <c r="AM854" i="15"/>
  <c r="AM855" i="15"/>
  <c r="AM856" i="15"/>
  <c r="AM857" i="15"/>
  <c r="AM858" i="15"/>
  <c r="AM859" i="15"/>
  <c r="AM860" i="15"/>
  <c r="AM861" i="15"/>
  <c r="AM862" i="15"/>
  <c r="AM863" i="15"/>
  <c r="AM864" i="15"/>
  <c r="AM865" i="15"/>
  <c r="AM866" i="15"/>
  <c r="AM867" i="15"/>
  <c r="AM868" i="15"/>
  <c r="AM869" i="15"/>
  <c r="AM870" i="15"/>
  <c r="AM871" i="15"/>
  <c r="AM872" i="15"/>
  <c r="AM873" i="15"/>
  <c r="AM874" i="15"/>
  <c r="AM875" i="15"/>
  <c r="AM876" i="15"/>
  <c r="AM877" i="15"/>
  <c r="AM878" i="15"/>
  <c r="AM879" i="15"/>
  <c r="AM880" i="15"/>
  <c r="AM881" i="15"/>
  <c r="AM882" i="15"/>
  <c r="AM883" i="15"/>
  <c r="AM884" i="15"/>
  <c r="AM885" i="15"/>
  <c r="AM886" i="15"/>
  <c r="AM887" i="15"/>
  <c r="AM888" i="15"/>
  <c r="AM889" i="15"/>
  <c r="AM890" i="15"/>
  <c r="AM891" i="15"/>
  <c r="AM892" i="15"/>
  <c r="AM893" i="15"/>
  <c r="AM894" i="15"/>
  <c r="AM895" i="15"/>
  <c r="AM896" i="15"/>
  <c r="AM897" i="15"/>
  <c r="AM898" i="15"/>
  <c r="AM899" i="15"/>
  <c r="AM900" i="15"/>
  <c r="AM901" i="15"/>
  <c r="AM902" i="15"/>
  <c r="AM903" i="15"/>
  <c r="AM904" i="15"/>
  <c r="AM905" i="15"/>
  <c r="AM906" i="15"/>
  <c r="AM907" i="15"/>
  <c r="AM908" i="15"/>
  <c r="AM909" i="15"/>
  <c r="AM910" i="15"/>
  <c r="AM911" i="15"/>
  <c r="AM912" i="15"/>
  <c r="AM913" i="15"/>
  <c r="AM914" i="15"/>
  <c r="AM915" i="15"/>
  <c r="AM916" i="15"/>
  <c r="AM917" i="15"/>
  <c r="AM918" i="15"/>
  <c r="AM919" i="15"/>
  <c r="AM920" i="15"/>
  <c r="AM921" i="15"/>
  <c r="AM922" i="15"/>
  <c r="AM923" i="15"/>
  <c r="AM924" i="15"/>
  <c r="AM925" i="15"/>
  <c r="AM926" i="15"/>
  <c r="AM927" i="15"/>
  <c r="AM928" i="15"/>
  <c r="AM929" i="15"/>
  <c r="AM930" i="15"/>
  <c r="AM931" i="15"/>
  <c r="AM932" i="15"/>
  <c r="AM933" i="15"/>
  <c r="AM934" i="15"/>
  <c r="AM935" i="15"/>
  <c r="AM936" i="15"/>
  <c r="AM937" i="15"/>
  <c r="AM938" i="15"/>
  <c r="AM939" i="15"/>
  <c r="AM940" i="15"/>
  <c r="AM941" i="15"/>
  <c r="AM942" i="15"/>
  <c r="AM943" i="15"/>
  <c r="AM944" i="15"/>
  <c r="AM945" i="15"/>
  <c r="AM946" i="15"/>
  <c r="AM947" i="15"/>
  <c r="AM948" i="15"/>
  <c r="AM949" i="15"/>
  <c r="AM950" i="15"/>
  <c r="AM951" i="15"/>
  <c r="AM952" i="15"/>
  <c r="AM953" i="15"/>
  <c r="AM954" i="15"/>
  <c r="AM955" i="15"/>
  <c r="AM956" i="15"/>
  <c r="AM957" i="15"/>
  <c r="AM958" i="15"/>
  <c r="AM959" i="15"/>
  <c r="AM960" i="15"/>
  <c r="AM961" i="15"/>
  <c r="AM962" i="15"/>
  <c r="AM963" i="15"/>
  <c r="AM964" i="15"/>
  <c r="AM965" i="15"/>
  <c r="AM966" i="15"/>
  <c r="AM967" i="15"/>
  <c r="AM968" i="15"/>
  <c r="AM969" i="15"/>
  <c r="AM970" i="15"/>
  <c r="AM971" i="15"/>
  <c r="AM972" i="15"/>
  <c r="AM973" i="15"/>
  <c r="AM974" i="15"/>
  <c r="AM975" i="15"/>
  <c r="AM976" i="15"/>
  <c r="AM977" i="15"/>
  <c r="AM978" i="15"/>
  <c r="AM979" i="15"/>
  <c r="AM980" i="15"/>
  <c r="AM981" i="15"/>
  <c r="AM982" i="15"/>
  <c r="AM983" i="15"/>
  <c r="AM984" i="15"/>
  <c r="AM985" i="15"/>
  <c r="AM986" i="15"/>
  <c r="AM987" i="15"/>
  <c r="AM988" i="15"/>
  <c r="AM989" i="15"/>
  <c r="AM990" i="15"/>
  <c r="AM991" i="15"/>
  <c r="AM992" i="15"/>
  <c r="AM993" i="15"/>
  <c r="AM994" i="15"/>
  <c r="AM995" i="15"/>
  <c r="AM996" i="15"/>
  <c r="AM997" i="15"/>
  <c r="AM998" i="15"/>
  <c r="AM999" i="15"/>
  <c r="AM1000" i="15"/>
  <c r="AM1001" i="15"/>
  <c r="AM1002" i="15"/>
  <c r="AM1003" i="15"/>
  <c r="AM1004" i="15"/>
  <c r="AM1005" i="15"/>
  <c r="AM1006" i="15"/>
  <c r="AM1007" i="15"/>
  <c r="AM1008" i="15"/>
  <c r="AM1009" i="15"/>
  <c r="AL26" i="15"/>
  <c r="AL27" i="15"/>
  <c r="AL28" i="15"/>
  <c r="AL29" i="15"/>
  <c r="AL30" i="15"/>
  <c r="AL31" i="15"/>
  <c r="AL32" i="15"/>
  <c r="AL34" i="15"/>
  <c r="AL36" i="15"/>
  <c r="AL37" i="15"/>
  <c r="AL38" i="15"/>
  <c r="AL39" i="15"/>
  <c r="AL40" i="15"/>
  <c r="AL41" i="15"/>
  <c r="AL43" i="15"/>
  <c r="AL44" i="15"/>
  <c r="AL46" i="15"/>
  <c r="AL47" i="15"/>
  <c r="AL48" i="15"/>
  <c r="AL49" i="15"/>
  <c r="AL50" i="15"/>
  <c r="AL801" i="15"/>
  <c r="AL802" i="15"/>
  <c r="AL803" i="15"/>
  <c r="AL804" i="15"/>
  <c r="AL805" i="15"/>
  <c r="AL806" i="15"/>
  <c r="AL807" i="15"/>
  <c r="AL808" i="15"/>
  <c r="AL809" i="15"/>
  <c r="AL810" i="15"/>
  <c r="AL811" i="15"/>
  <c r="AL812" i="15"/>
  <c r="AL813" i="15"/>
  <c r="AL814" i="15"/>
  <c r="AL815" i="15"/>
  <c r="AL816" i="15"/>
  <c r="AL817" i="15"/>
  <c r="AL818" i="15"/>
  <c r="AL819" i="15"/>
  <c r="AL820" i="15"/>
  <c r="AL821" i="15"/>
  <c r="AL822" i="15"/>
  <c r="AL823" i="15"/>
  <c r="AL824" i="15"/>
  <c r="AL825" i="15"/>
  <c r="AL826" i="15"/>
  <c r="AL827" i="15"/>
  <c r="AL828" i="15"/>
  <c r="AL829" i="15"/>
  <c r="AL830" i="15"/>
  <c r="AL831" i="15"/>
  <c r="AL832" i="15"/>
  <c r="AL833" i="15"/>
  <c r="AL834" i="15"/>
  <c r="AL835" i="15"/>
  <c r="AL836" i="15"/>
  <c r="AL837" i="15"/>
  <c r="AL838" i="15"/>
  <c r="AL839" i="15"/>
  <c r="AL840" i="15"/>
  <c r="AL841" i="15"/>
  <c r="AL842" i="15"/>
  <c r="AL843" i="15"/>
  <c r="AL844" i="15"/>
  <c r="AL845" i="15"/>
  <c r="AL846" i="15"/>
  <c r="AL847" i="15"/>
  <c r="AL848" i="15"/>
  <c r="AL849" i="15"/>
  <c r="AL850" i="15"/>
  <c r="AL851" i="15"/>
  <c r="AL852" i="15"/>
  <c r="AL853" i="15"/>
  <c r="AL854" i="15"/>
  <c r="AL855" i="15"/>
  <c r="AL856" i="15"/>
  <c r="AL857" i="15"/>
  <c r="AL858" i="15"/>
  <c r="AL859" i="15"/>
  <c r="AL860" i="15"/>
  <c r="AL861" i="15"/>
  <c r="AL862" i="15"/>
  <c r="AL863" i="15"/>
  <c r="AL864" i="15"/>
  <c r="AL865" i="15"/>
  <c r="AL866" i="15"/>
  <c r="AL867" i="15"/>
  <c r="AL868" i="15"/>
  <c r="AL869" i="15"/>
  <c r="AL870" i="15"/>
  <c r="AL871" i="15"/>
  <c r="AL872" i="15"/>
  <c r="AL873" i="15"/>
  <c r="AL874" i="15"/>
  <c r="AL875" i="15"/>
  <c r="AL876" i="15"/>
  <c r="AL877" i="15"/>
  <c r="AL878" i="15"/>
  <c r="AL879" i="15"/>
  <c r="AL880" i="15"/>
  <c r="AL881" i="15"/>
  <c r="AL882" i="15"/>
  <c r="AL883" i="15"/>
  <c r="AL884" i="15"/>
  <c r="AL885" i="15"/>
  <c r="AL886" i="15"/>
  <c r="AL887" i="15"/>
  <c r="AL888" i="15"/>
  <c r="AL889" i="15"/>
  <c r="AL890" i="15"/>
  <c r="AL891" i="15"/>
  <c r="AL892" i="15"/>
  <c r="AL893" i="15"/>
  <c r="AL894" i="15"/>
  <c r="AL895" i="15"/>
  <c r="AL896" i="15"/>
  <c r="AL897" i="15"/>
  <c r="AL898" i="15"/>
  <c r="AL899" i="15"/>
  <c r="AL900" i="15"/>
  <c r="AL901" i="15"/>
  <c r="AL902" i="15"/>
  <c r="AL903" i="15"/>
  <c r="AL904" i="15"/>
  <c r="AL905" i="15"/>
  <c r="AL906" i="15"/>
  <c r="AL907" i="15"/>
  <c r="AL908" i="15"/>
  <c r="AL909" i="15"/>
  <c r="AL910" i="15"/>
  <c r="AL911" i="15"/>
  <c r="AL912" i="15"/>
  <c r="AL913" i="15"/>
  <c r="AL914" i="15"/>
  <c r="AL915" i="15"/>
  <c r="AL916" i="15"/>
  <c r="AL917" i="15"/>
  <c r="AL918" i="15"/>
  <c r="AL919" i="15"/>
  <c r="AL920" i="15"/>
  <c r="AL921" i="15"/>
  <c r="AL922" i="15"/>
  <c r="AL923" i="15"/>
  <c r="AL924" i="15"/>
  <c r="AL925" i="15"/>
  <c r="AL926" i="15"/>
  <c r="AL927" i="15"/>
  <c r="AL928" i="15"/>
  <c r="AL929" i="15"/>
  <c r="AL930" i="15"/>
  <c r="AL931" i="15"/>
  <c r="AL932" i="15"/>
  <c r="AL933" i="15"/>
  <c r="AL934" i="15"/>
  <c r="AL935" i="15"/>
  <c r="AL936" i="15"/>
  <c r="AL937" i="15"/>
  <c r="AL938" i="15"/>
  <c r="AL939" i="15"/>
  <c r="AL940" i="15"/>
  <c r="AL941" i="15"/>
  <c r="AL942" i="15"/>
  <c r="AL943" i="15"/>
  <c r="AL944" i="15"/>
  <c r="AL945" i="15"/>
  <c r="AL946" i="15"/>
  <c r="AL947" i="15"/>
  <c r="AL948" i="15"/>
  <c r="AL949" i="15"/>
  <c r="AL950" i="15"/>
  <c r="AL951" i="15"/>
  <c r="AL952" i="15"/>
  <c r="AL953" i="15"/>
  <c r="AL954" i="15"/>
  <c r="AL955" i="15"/>
  <c r="AL956" i="15"/>
  <c r="AL957" i="15"/>
  <c r="AL958" i="15"/>
  <c r="AL959" i="15"/>
  <c r="AL960" i="15"/>
  <c r="AL961" i="15"/>
  <c r="AL962" i="15"/>
  <c r="AL963" i="15"/>
  <c r="AL964" i="15"/>
  <c r="AL965" i="15"/>
  <c r="AL966" i="15"/>
  <c r="AL967" i="15"/>
  <c r="AL968" i="15"/>
  <c r="AL969" i="15"/>
  <c r="AL970" i="15"/>
  <c r="AL971" i="15"/>
  <c r="AL972" i="15"/>
  <c r="AL973" i="15"/>
  <c r="AL974" i="15"/>
  <c r="AL975" i="15"/>
  <c r="AL976" i="15"/>
  <c r="AL977" i="15"/>
  <c r="AL978" i="15"/>
  <c r="AL979" i="15"/>
  <c r="AL980" i="15"/>
  <c r="AL981" i="15"/>
  <c r="AL982" i="15"/>
  <c r="AL983" i="15"/>
  <c r="AL984" i="15"/>
  <c r="AL985" i="15"/>
  <c r="AL986" i="15"/>
  <c r="AL987" i="15"/>
  <c r="AL988" i="15"/>
  <c r="AL989" i="15"/>
  <c r="AL990" i="15"/>
  <c r="AL991" i="15"/>
  <c r="AL992" i="15"/>
  <c r="AL993" i="15"/>
  <c r="AL994" i="15"/>
  <c r="AL995" i="15"/>
  <c r="AL996" i="15"/>
  <c r="AL997" i="15"/>
  <c r="AL998" i="15"/>
  <c r="AL999" i="15"/>
  <c r="AL1000" i="15"/>
  <c r="AL1001" i="15"/>
  <c r="AL1002" i="15"/>
  <c r="AL1003" i="15"/>
  <c r="AL1004" i="15"/>
  <c r="AL1005" i="15"/>
  <c r="AL1006" i="15"/>
  <c r="AL1007" i="15"/>
  <c r="AL1008" i="15"/>
  <c r="AL1009" i="15"/>
  <c r="AK26" i="15"/>
  <c r="AK27" i="15"/>
  <c r="AK28" i="15"/>
  <c r="AK29" i="15"/>
  <c r="AK30" i="15"/>
  <c r="AK31" i="15"/>
  <c r="AK32" i="15"/>
  <c r="AK34" i="15"/>
  <c r="AK36" i="15"/>
  <c r="AK37" i="15"/>
  <c r="AK38" i="15"/>
  <c r="AK39" i="15"/>
  <c r="AK40" i="15"/>
  <c r="AK41" i="15"/>
  <c r="AK43" i="15"/>
  <c r="AK44" i="15"/>
  <c r="AK46" i="15"/>
  <c r="AK47" i="15"/>
  <c r="AK48" i="15"/>
  <c r="AK49" i="15"/>
  <c r="AK50" i="15"/>
  <c r="AK801" i="15"/>
  <c r="AK802" i="15"/>
  <c r="AK803" i="15"/>
  <c r="AK804" i="15"/>
  <c r="AK805" i="15"/>
  <c r="AK806" i="15"/>
  <c r="AK807" i="15"/>
  <c r="AK808" i="15"/>
  <c r="AK809" i="15"/>
  <c r="AK810" i="15"/>
  <c r="AK811" i="15"/>
  <c r="AK812" i="15"/>
  <c r="AK813" i="15"/>
  <c r="AK814" i="15"/>
  <c r="AK815" i="15"/>
  <c r="AK816" i="15"/>
  <c r="AK817" i="15"/>
  <c r="AK818" i="15"/>
  <c r="AK819" i="15"/>
  <c r="AK820" i="15"/>
  <c r="AK821" i="15"/>
  <c r="AK822" i="15"/>
  <c r="AK823" i="15"/>
  <c r="AK824" i="15"/>
  <c r="AK825" i="15"/>
  <c r="AK826" i="15"/>
  <c r="AK827" i="15"/>
  <c r="AK828" i="15"/>
  <c r="AK829" i="15"/>
  <c r="AK830" i="15"/>
  <c r="AK831" i="15"/>
  <c r="AK832" i="15"/>
  <c r="AK833" i="15"/>
  <c r="AK834" i="15"/>
  <c r="AK835" i="15"/>
  <c r="AK836" i="15"/>
  <c r="AK837" i="15"/>
  <c r="AK838" i="15"/>
  <c r="AK839" i="15"/>
  <c r="AK840" i="15"/>
  <c r="AK841" i="15"/>
  <c r="AK842" i="15"/>
  <c r="AK843" i="15"/>
  <c r="AK844" i="15"/>
  <c r="AK845" i="15"/>
  <c r="AK846" i="15"/>
  <c r="AK847" i="15"/>
  <c r="AK848" i="15"/>
  <c r="AK849" i="15"/>
  <c r="AK850" i="15"/>
  <c r="AK851" i="15"/>
  <c r="AK852" i="15"/>
  <c r="AK853" i="15"/>
  <c r="AK854" i="15"/>
  <c r="AK855" i="15"/>
  <c r="AK856" i="15"/>
  <c r="AK857" i="15"/>
  <c r="AK858" i="15"/>
  <c r="AK859" i="15"/>
  <c r="AK860" i="15"/>
  <c r="AK861" i="15"/>
  <c r="AK862" i="15"/>
  <c r="AK863" i="15"/>
  <c r="AK864" i="15"/>
  <c r="AK865" i="15"/>
  <c r="AK866" i="15"/>
  <c r="AK867" i="15"/>
  <c r="AK868" i="15"/>
  <c r="AK869" i="15"/>
  <c r="AK870" i="15"/>
  <c r="AK871" i="15"/>
  <c r="AK872" i="15"/>
  <c r="AK873" i="15"/>
  <c r="AK874" i="15"/>
  <c r="AK875" i="15"/>
  <c r="AK876" i="15"/>
  <c r="AK877" i="15"/>
  <c r="AK878" i="15"/>
  <c r="AK879" i="15"/>
  <c r="AK880" i="15"/>
  <c r="AK881" i="15"/>
  <c r="AK882" i="15"/>
  <c r="AK883" i="15"/>
  <c r="AK884" i="15"/>
  <c r="AK885" i="15"/>
  <c r="AK886" i="15"/>
  <c r="AK887" i="15"/>
  <c r="AK888" i="15"/>
  <c r="AK889" i="15"/>
  <c r="AK890" i="15"/>
  <c r="AK891" i="15"/>
  <c r="AK892" i="15"/>
  <c r="AK893" i="15"/>
  <c r="AK894" i="15"/>
  <c r="AK895" i="15"/>
  <c r="AK896" i="15"/>
  <c r="AK897" i="15"/>
  <c r="AK898" i="15"/>
  <c r="AK899" i="15"/>
  <c r="AK900" i="15"/>
  <c r="AK901" i="15"/>
  <c r="AK902" i="15"/>
  <c r="AK903" i="15"/>
  <c r="AK904" i="15"/>
  <c r="AK905" i="15"/>
  <c r="AK906" i="15"/>
  <c r="AK907" i="15"/>
  <c r="AK908" i="15"/>
  <c r="AK909" i="15"/>
  <c r="AK910" i="15"/>
  <c r="AK911" i="15"/>
  <c r="AK912" i="15"/>
  <c r="AK913" i="15"/>
  <c r="AK914" i="15"/>
  <c r="AK915" i="15"/>
  <c r="AK916" i="15"/>
  <c r="AK917" i="15"/>
  <c r="AK918" i="15"/>
  <c r="AK919" i="15"/>
  <c r="AK920" i="15"/>
  <c r="AK921" i="15"/>
  <c r="AK922" i="15"/>
  <c r="AK923" i="15"/>
  <c r="AK924" i="15"/>
  <c r="AK925" i="15"/>
  <c r="AK926" i="15"/>
  <c r="AK927" i="15"/>
  <c r="AK928" i="15"/>
  <c r="AK929" i="15"/>
  <c r="AK930" i="15"/>
  <c r="AK931" i="15"/>
  <c r="AK932" i="15"/>
  <c r="AK933" i="15"/>
  <c r="AK934" i="15"/>
  <c r="AK935" i="15"/>
  <c r="AK936" i="15"/>
  <c r="AK937" i="15"/>
  <c r="AK938" i="15"/>
  <c r="AK939" i="15"/>
  <c r="AK940" i="15"/>
  <c r="AK941" i="15"/>
  <c r="AK942" i="15"/>
  <c r="AK943" i="15"/>
  <c r="AK944" i="15"/>
  <c r="AK945" i="15"/>
  <c r="AK946" i="15"/>
  <c r="AK947" i="15"/>
  <c r="AK948" i="15"/>
  <c r="AK949" i="15"/>
  <c r="AK950" i="15"/>
  <c r="AK951" i="15"/>
  <c r="AK952" i="15"/>
  <c r="AK953" i="15"/>
  <c r="AK954" i="15"/>
  <c r="AK955" i="15"/>
  <c r="AK956" i="15"/>
  <c r="AK957" i="15"/>
  <c r="AK958" i="15"/>
  <c r="AK959" i="15"/>
  <c r="AK960" i="15"/>
  <c r="AK961" i="15"/>
  <c r="AK962" i="15"/>
  <c r="AK963" i="15"/>
  <c r="AK964" i="15"/>
  <c r="AK965" i="15"/>
  <c r="AK966" i="15"/>
  <c r="AK967" i="15"/>
  <c r="AK968" i="15"/>
  <c r="AK969" i="15"/>
  <c r="AK970" i="15"/>
  <c r="AK971" i="15"/>
  <c r="AK972" i="15"/>
  <c r="AK973" i="15"/>
  <c r="AK974" i="15"/>
  <c r="AK975" i="15"/>
  <c r="AK976" i="15"/>
  <c r="AK977" i="15"/>
  <c r="AK978" i="15"/>
  <c r="AK979" i="15"/>
  <c r="AK980" i="15"/>
  <c r="AK981" i="15"/>
  <c r="AK982" i="15"/>
  <c r="AK983" i="15"/>
  <c r="AK984" i="15"/>
  <c r="AK985" i="15"/>
  <c r="AK986" i="15"/>
  <c r="AK987" i="15"/>
  <c r="AK988" i="15"/>
  <c r="AK989" i="15"/>
  <c r="AK990" i="15"/>
  <c r="AK991" i="15"/>
  <c r="AK992" i="15"/>
  <c r="AK993" i="15"/>
  <c r="AK994" i="15"/>
  <c r="AK995" i="15"/>
  <c r="AK996" i="15"/>
  <c r="AK997" i="15"/>
  <c r="AK998" i="15"/>
  <c r="AK999" i="15"/>
  <c r="AK1000" i="15"/>
  <c r="AK1001" i="15"/>
  <c r="AK1002" i="15"/>
  <c r="AK1003" i="15"/>
  <c r="AK1004" i="15"/>
  <c r="AK1005" i="15"/>
  <c r="AK1006" i="15"/>
  <c r="AK1007" i="15"/>
  <c r="AK1008" i="15"/>
  <c r="AK1009" i="15"/>
  <c r="AJ801" i="15"/>
  <c r="AJ802" i="15"/>
  <c r="AJ803" i="15"/>
  <c r="AJ804" i="15"/>
  <c r="AJ805" i="15"/>
  <c r="AJ806" i="15"/>
  <c r="AJ807" i="15"/>
  <c r="AJ808" i="15"/>
  <c r="AJ809" i="15"/>
  <c r="AJ810" i="15"/>
  <c r="AJ811" i="15"/>
  <c r="AJ812" i="15"/>
  <c r="AJ813" i="15"/>
  <c r="AJ814" i="15"/>
  <c r="AJ815" i="15"/>
  <c r="AJ816" i="15"/>
  <c r="AJ817" i="15"/>
  <c r="AJ818" i="15"/>
  <c r="AJ819" i="15"/>
  <c r="AJ820" i="15"/>
  <c r="AJ821" i="15"/>
  <c r="AJ822" i="15"/>
  <c r="AJ823" i="15"/>
  <c r="AJ824" i="15"/>
  <c r="AJ825" i="15"/>
  <c r="AJ826" i="15"/>
  <c r="AJ827" i="15"/>
  <c r="AJ828" i="15"/>
  <c r="AJ829" i="15"/>
  <c r="AJ830" i="15"/>
  <c r="AJ831" i="15"/>
  <c r="AJ832" i="15"/>
  <c r="AJ833" i="15"/>
  <c r="AJ834" i="15"/>
  <c r="AJ835" i="15"/>
  <c r="AJ836" i="15"/>
  <c r="AJ837" i="15"/>
  <c r="AJ838" i="15"/>
  <c r="AJ839" i="15"/>
  <c r="AJ840" i="15"/>
  <c r="AJ841" i="15"/>
  <c r="AJ842" i="15"/>
  <c r="AJ843" i="15"/>
  <c r="AJ844" i="15"/>
  <c r="AJ845" i="15"/>
  <c r="AJ846" i="15"/>
  <c r="AJ847" i="15"/>
  <c r="AJ848" i="15"/>
  <c r="AJ849" i="15"/>
  <c r="AJ850" i="15"/>
  <c r="AJ851" i="15"/>
  <c r="AJ852" i="15"/>
  <c r="AJ853" i="15"/>
  <c r="AJ854" i="15"/>
  <c r="AJ855" i="15"/>
  <c r="AJ856" i="15"/>
  <c r="AJ857" i="15"/>
  <c r="AJ858" i="15"/>
  <c r="AJ859" i="15"/>
  <c r="AJ860" i="15"/>
  <c r="AJ861" i="15"/>
  <c r="AJ862" i="15"/>
  <c r="AJ863" i="15"/>
  <c r="AJ864" i="15"/>
  <c r="AJ865" i="15"/>
  <c r="AJ866" i="15"/>
  <c r="AJ867" i="15"/>
  <c r="AJ868" i="15"/>
  <c r="AJ869" i="15"/>
  <c r="AJ870" i="15"/>
  <c r="AJ871" i="15"/>
  <c r="AJ872" i="15"/>
  <c r="AJ873" i="15"/>
  <c r="AJ874" i="15"/>
  <c r="AJ875" i="15"/>
  <c r="AJ876" i="15"/>
  <c r="AJ877" i="15"/>
  <c r="AJ878" i="15"/>
  <c r="AJ879" i="15"/>
  <c r="AJ880" i="15"/>
  <c r="AJ881" i="15"/>
  <c r="AJ882" i="15"/>
  <c r="AJ883" i="15"/>
  <c r="AJ884" i="15"/>
  <c r="AJ885" i="15"/>
  <c r="AJ886" i="15"/>
  <c r="AJ887" i="15"/>
  <c r="AJ888" i="15"/>
  <c r="AJ889" i="15"/>
  <c r="AJ890" i="15"/>
  <c r="AJ891" i="15"/>
  <c r="AJ892" i="15"/>
  <c r="AJ893" i="15"/>
  <c r="AJ894" i="15"/>
  <c r="AJ895" i="15"/>
  <c r="AJ896" i="15"/>
  <c r="AJ897" i="15"/>
  <c r="AJ898" i="15"/>
  <c r="AJ899" i="15"/>
  <c r="AJ900" i="15"/>
  <c r="AJ901" i="15"/>
  <c r="AJ902" i="15"/>
  <c r="AJ903" i="15"/>
  <c r="AJ904" i="15"/>
  <c r="AJ905" i="15"/>
  <c r="AJ906" i="15"/>
  <c r="AJ907" i="15"/>
  <c r="AJ908" i="15"/>
  <c r="AJ909" i="15"/>
  <c r="AJ910" i="15"/>
  <c r="AJ911" i="15"/>
  <c r="AJ912" i="15"/>
  <c r="AJ913" i="15"/>
  <c r="AJ914" i="15"/>
  <c r="AJ915" i="15"/>
  <c r="AJ916" i="15"/>
  <c r="AJ917" i="15"/>
  <c r="AJ918" i="15"/>
  <c r="AJ919" i="15"/>
  <c r="AJ920" i="15"/>
  <c r="AJ921" i="15"/>
  <c r="AJ922" i="15"/>
  <c r="AJ923" i="15"/>
  <c r="AJ924" i="15"/>
  <c r="AJ925" i="15"/>
  <c r="AJ926" i="15"/>
  <c r="AJ927" i="15"/>
  <c r="AJ928" i="15"/>
  <c r="AJ929" i="15"/>
  <c r="AJ930" i="15"/>
  <c r="AJ931" i="15"/>
  <c r="AJ932" i="15"/>
  <c r="AJ933" i="15"/>
  <c r="AJ934" i="15"/>
  <c r="AJ935" i="15"/>
  <c r="AJ936" i="15"/>
  <c r="AJ937" i="15"/>
  <c r="AJ938" i="15"/>
  <c r="AJ939" i="15"/>
  <c r="AJ940" i="15"/>
  <c r="AJ941" i="15"/>
  <c r="AJ942" i="15"/>
  <c r="AJ943" i="15"/>
  <c r="AJ944" i="15"/>
  <c r="AJ945" i="15"/>
  <c r="AJ946" i="15"/>
  <c r="AJ947" i="15"/>
  <c r="AJ948" i="15"/>
  <c r="AJ949" i="15"/>
  <c r="AJ950" i="15"/>
  <c r="AJ951" i="15"/>
  <c r="AJ952" i="15"/>
  <c r="AJ953" i="15"/>
  <c r="AJ954" i="15"/>
  <c r="AJ955" i="15"/>
  <c r="AJ956" i="15"/>
  <c r="AJ957" i="15"/>
  <c r="AJ958" i="15"/>
  <c r="AJ959" i="15"/>
  <c r="AJ960" i="15"/>
  <c r="AJ961" i="15"/>
  <c r="AJ962" i="15"/>
  <c r="AJ963" i="15"/>
  <c r="AJ964" i="15"/>
  <c r="AJ965" i="15"/>
  <c r="AJ966" i="15"/>
  <c r="AJ967" i="15"/>
  <c r="AJ968" i="15"/>
  <c r="AJ969" i="15"/>
  <c r="AJ970" i="15"/>
  <c r="AJ971" i="15"/>
  <c r="AJ972" i="15"/>
  <c r="AJ973" i="15"/>
  <c r="AJ974" i="15"/>
  <c r="AJ975" i="15"/>
  <c r="AJ976" i="15"/>
  <c r="AJ977" i="15"/>
  <c r="AJ978" i="15"/>
  <c r="AJ979" i="15"/>
  <c r="AJ980" i="15"/>
  <c r="AJ981" i="15"/>
  <c r="AJ982" i="15"/>
  <c r="AJ983" i="15"/>
  <c r="AJ984" i="15"/>
  <c r="AJ985" i="15"/>
  <c r="AJ986" i="15"/>
  <c r="AJ987" i="15"/>
  <c r="AJ988" i="15"/>
  <c r="AJ989" i="15"/>
  <c r="AJ990" i="15"/>
  <c r="AJ991" i="15"/>
  <c r="AJ992" i="15"/>
  <c r="AJ993" i="15"/>
  <c r="AJ994" i="15"/>
  <c r="AJ995" i="15"/>
  <c r="AJ996" i="15"/>
  <c r="AJ997" i="15"/>
  <c r="AJ998" i="15"/>
  <c r="AJ999" i="15"/>
  <c r="AJ1000" i="15"/>
  <c r="AJ1001" i="15"/>
  <c r="AJ1002" i="15"/>
  <c r="AJ1003" i="15"/>
  <c r="AJ1004" i="15"/>
  <c r="AJ1005" i="15"/>
  <c r="AJ1006" i="15"/>
  <c r="AJ1007" i="15"/>
  <c r="AJ1008" i="15"/>
  <c r="AJ1009" i="15"/>
  <c r="AI26" i="15"/>
  <c r="AI27" i="15"/>
  <c r="AI28" i="15"/>
  <c r="AI29" i="15"/>
  <c r="AI30" i="15"/>
  <c r="AI31" i="15"/>
  <c r="AI32" i="15"/>
  <c r="AI34" i="15"/>
  <c r="AI36" i="15"/>
  <c r="AI37" i="15"/>
  <c r="AI38" i="15"/>
  <c r="AI39" i="15"/>
  <c r="AI40" i="15"/>
  <c r="AI41" i="15"/>
  <c r="AI43" i="15"/>
  <c r="AI44" i="15"/>
  <c r="AI46" i="15"/>
  <c r="AI47" i="15"/>
  <c r="AI48" i="15"/>
  <c r="AI49" i="15"/>
  <c r="AI50" i="15"/>
  <c r="AI801" i="15"/>
  <c r="AI802" i="15"/>
  <c r="AI803" i="15"/>
  <c r="AI804" i="15"/>
  <c r="AI805" i="15"/>
  <c r="AI806" i="15"/>
  <c r="AI807" i="15"/>
  <c r="AI808" i="15"/>
  <c r="AI809" i="15"/>
  <c r="AI810" i="15"/>
  <c r="AI811" i="15"/>
  <c r="AI812" i="15"/>
  <c r="AI813" i="15"/>
  <c r="AI814" i="15"/>
  <c r="AI815" i="15"/>
  <c r="AI816" i="15"/>
  <c r="AI817" i="15"/>
  <c r="AI818" i="15"/>
  <c r="AI819" i="15"/>
  <c r="AI820" i="15"/>
  <c r="AI821" i="15"/>
  <c r="AI822" i="15"/>
  <c r="AI823" i="15"/>
  <c r="AI824" i="15"/>
  <c r="AI825" i="15"/>
  <c r="AI826" i="15"/>
  <c r="AI827" i="15"/>
  <c r="AI828" i="15"/>
  <c r="AI829" i="15"/>
  <c r="AI830" i="15"/>
  <c r="AI831" i="15"/>
  <c r="AI832" i="15"/>
  <c r="AI833" i="15"/>
  <c r="AI834" i="15"/>
  <c r="AI835" i="15"/>
  <c r="AI836" i="15"/>
  <c r="AI837" i="15"/>
  <c r="AI838" i="15"/>
  <c r="AH28" i="15"/>
  <c r="AH29" i="15"/>
  <c r="AH30" i="15"/>
  <c r="AH31" i="15"/>
  <c r="AH32" i="15"/>
  <c r="AH34" i="15"/>
  <c r="AH36" i="15"/>
  <c r="AH37" i="15"/>
  <c r="AH38" i="15"/>
  <c r="AH39" i="15"/>
  <c r="AH40" i="15"/>
  <c r="AH41" i="15"/>
  <c r="AH43" i="15"/>
  <c r="AH44" i="15"/>
  <c r="AH46" i="15"/>
  <c r="AH47" i="15"/>
  <c r="AH48" i="15"/>
  <c r="AH49" i="15"/>
  <c r="AH50" i="15"/>
  <c r="AH801" i="15"/>
  <c r="AH802" i="15"/>
  <c r="AH803" i="15"/>
  <c r="AH804" i="15"/>
  <c r="AH805" i="15"/>
  <c r="AH806" i="15"/>
  <c r="AH807" i="15"/>
  <c r="AH808" i="15"/>
  <c r="AH809" i="15"/>
  <c r="AH810" i="15"/>
  <c r="AH811" i="15"/>
  <c r="AH812" i="15"/>
  <c r="AH813" i="15"/>
  <c r="AH814" i="15"/>
  <c r="AH815" i="15"/>
  <c r="AH816" i="15"/>
  <c r="AH817" i="15"/>
  <c r="AH818" i="15"/>
  <c r="AH819" i="15"/>
  <c r="AH820" i="15"/>
  <c r="AH821" i="15"/>
  <c r="AH822" i="15"/>
  <c r="AH823" i="15"/>
  <c r="AH824" i="15"/>
  <c r="AH825" i="15"/>
  <c r="AH826" i="15"/>
  <c r="AH827" i="15"/>
  <c r="AH828" i="15"/>
  <c r="AH829" i="15"/>
  <c r="AH830" i="15"/>
  <c r="AH831" i="15"/>
  <c r="AH832" i="15"/>
  <c r="AH833" i="15"/>
  <c r="AH834" i="15"/>
  <c r="AH835" i="15"/>
  <c r="AH836" i="15"/>
  <c r="AH837" i="15"/>
  <c r="AH838" i="15"/>
  <c r="AG28" i="15"/>
  <c r="AG29" i="15"/>
  <c r="AG30" i="15"/>
  <c r="AG31" i="15"/>
  <c r="AG32" i="15"/>
  <c r="AG34" i="15"/>
  <c r="AG36" i="15"/>
  <c r="AG37" i="15"/>
  <c r="AG38" i="15"/>
  <c r="AG39" i="15"/>
  <c r="AG40" i="15"/>
  <c r="AG41" i="15"/>
  <c r="AG43" i="15"/>
  <c r="AG44" i="15"/>
  <c r="AG46" i="15"/>
  <c r="AG47" i="15"/>
  <c r="AG48" i="15"/>
  <c r="AG49" i="15"/>
  <c r="AG50" i="15"/>
  <c r="AG801" i="15"/>
  <c r="AG802" i="15"/>
  <c r="AG803" i="15"/>
  <c r="AG804" i="15"/>
  <c r="AG805" i="15"/>
  <c r="AG806" i="15"/>
  <c r="AG807" i="15"/>
  <c r="AG808" i="15"/>
  <c r="AG809" i="15"/>
  <c r="AG810" i="15"/>
  <c r="AG811" i="15"/>
  <c r="AG812" i="15"/>
  <c r="AG813" i="15"/>
  <c r="AG814" i="15"/>
  <c r="AG815" i="15"/>
  <c r="AG816" i="15"/>
  <c r="AG817" i="15"/>
  <c r="AG818" i="15"/>
  <c r="AG819" i="15"/>
  <c r="AG820" i="15"/>
  <c r="AG821" i="15"/>
  <c r="AG822" i="15"/>
  <c r="AG823" i="15"/>
  <c r="AG824" i="15"/>
  <c r="AG825" i="15"/>
  <c r="AG826" i="15"/>
  <c r="AG827" i="15"/>
  <c r="AG828" i="15"/>
  <c r="AG829" i="15"/>
  <c r="AG830" i="15"/>
  <c r="AG831" i="15"/>
  <c r="AG832" i="15"/>
  <c r="AG833" i="15"/>
  <c r="AG834" i="15"/>
  <c r="AG835" i="15"/>
  <c r="AG836" i="15"/>
  <c r="AG837" i="15"/>
  <c r="AG838" i="15"/>
  <c r="AH26" i="15"/>
  <c r="AH27" i="15"/>
  <c r="AG26" i="15"/>
  <c r="AG27" i="15"/>
  <c r="A37" i="15"/>
  <c r="D37" i="15"/>
  <c r="E37" i="15"/>
  <c r="F37" i="15"/>
  <c r="AO37" i="15" s="1"/>
  <c r="G37" i="15"/>
  <c r="H37" i="15"/>
  <c r="AJ37" i="15" s="1"/>
  <c r="J37" i="15"/>
  <c r="K37" i="15"/>
  <c r="L37" i="15"/>
  <c r="AN37" i="15" s="1"/>
  <c r="M37" i="15"/>
  <c r="O37" i="15"/>
  <c r="N37" i="15" s="1"/>
  <c r="A38" i="15"/>
  <c r="D38" i="15"/>
  <c r="E38" i="15"/>
  <c r="F38" i="15"/>
  <c r="AO38" i="15" s="1"/>
  <c r="G38" i="15"/>
  <c r="H38" i="15"/>
  <c r="AJ38" i="15" s="1"/>
  <c r="J38" i="15"/>
  <c r="K38" i="15"/>
  <c r="L38" i="15"/>
  <c r="AN38" i="15" s="1"/>
  <c r="M38" i="15"/>
  <c r="O38" i="15"/>
  <c r="N38" i="15" s="1"/>
  <c r="A39" i="15"/>
  <c r="D39" i="15"/>
  <c r="E39" i="15"/>
  <c r="F39" i="15"/>
  <c r="AO39" i="15" s="1"/>
  <c r="G39" i="15"/>
  <c r="H39" i="15"/>
  <c r="AJ39" i="15" s="1"/>
  <c r="J39" i="15"/>
  <c r="K39" i="15"/>
  <c r="L39" i="15"/>
  <c r="AN39" i="15" s="1"/>
  <c r="M39" i="15"/>
  <c r="O39" i="15"/>
  <c r="N39" i="15" s="1"/>
  <c r="A40" i="15"/>
  <c r="D40" i="15"/>
  <c r="E40" i="15"/>
  <c r="G40" i="15"/>
  <c r="H40" i="15"/>
  <c r="AJ40" i="15" s="1"/>
  <c r="J40" i="15"/>
  <c r="K40" i="15"/>
  <c r="L40" i="15"/>
  <c r="AN40" i="15" s="1"/>
  <c r="M40" i="15"/>
  <c r="O40" i="15"/>
  <c r="N40" i="15" s="1"/>
  <c r="A41" i="15"/>
  <c r="D41" i="15"/>
  <c r="E41" i="15"/>
  <c r="F41" i="15"/>
  <c r="AO41" i="15" s="1"/>
  <c r="G41" i="15"/>
  <c r="H41" i="15"/>
  <c r="AJ41" i="15" s="1"/>
  <c r="J41" i="15"/>
  <c r="K41" i="15"/>
  <c r="L41" i="15"/>
  <c r="AN41" i="15" s="1"/>
  <c r="M41" i="15"/>
  <c r="O41" i="15"/>
  <c r="N41" i="15" s="1"/>
  <c r="A43" i="15"/>
  <c r="D43" i="15"/>
  <c r="E43" i="15"/>
  <c r="F43" i="15"/>
  <c r="AO43" i="15" s="1"/>
  <c r="G43" i="15"/>
  <c r="H43" i="15"/>
  <c r="AJ43" i="15" s="1"/>
  <c r="J43" i="15"/>
  <c r="K43" i="15"/>
  <c r="L43" i="15"/>
  <c r="AN43" i="15" s="1"/>
  <c r="M43" i="15"/>
  <c r="O43" i="15"/>
  <c r="N43" i="15" s="1"/>
  <c r="A44" i="15"/>
  <c r="D44" i="15"/>
  <c r="E44" i="15"/>
  <c r="F44" i="15"/>
  <c r="AO44" i="15" s="1"/>
  <c r="G44" i="15"/>
  <c r="H44" i="15"/>
  <c r="AJ44" i="15" s="1"/>
  <c r="J44" i="15"/>
  <c r="K44" i="15"/>
  <c r="L44" i="15"/>
  <c r="AN44" i="15" s="1"/>
  <c r="M44" i="15"/>
  <c r="O44" i="15"/>
  <c r="N44" i="15" s="1"/>
  <c r="A46" i="15"/>
  <c r="D46" i="15"/>
  <c r="E46" i="15"/>
  <c r="F46" i="15"/>
  <c r="AO46" i="15" s="1"/>
  <c r="G46" i="15"/>
  <c r="H46" i="15"/>
  <c r="AJ46" i="15" s="1"/>
  <c r="J46" i="15"/>
  <c r="K46" i="15"/>
  <c r="L46" i="15"/>
  <c r="AN46" i="15" s="1"/>
  <c r="M46" i="15"/>
  <c r="O46" i="15"/>
  <c r="N46" i="15" s="1"/>
  <c r="A47" i="15"/>
  <c r="D47" i="15"/>
  <c r="E47" i="15"/>
  <c r="F47" i="15"/>
  <c r="AO47" i="15" s="1"/>
  <c r="G47" i="15"/>
  <c r="H47" i="15"/>
  <c r="AJ47" i="15" s="1"/>
  <c r="J47" i="15"/>
  <c r="K47" i="15"/>
  <c r="L47" i="15"/>
  <c r="AN47" i="15" s="1"/>
  <c r="M47" i="15"/>
  <c r="O47" i="15"/>
  <c r="N47" i="15" s="1"/>
  <c r="A48" i="15"/>
  <c r="D48" i="15"/>
  <c r="E48" i="15"/>
  <c r="F48" i="15"/>
  <c r="AO48" i="15" s="1"/>
  <c r="G48" i="15"/>
  <c r="H48" i="15"/>
  <c r="AJ48" i="15" s="1"/>
  <c r="J48" i="15"/>
  <c r="K48" i="15"/>
  <c r="L48" i="15"/>
  <c r="AN48" i="15" s="1"/>
  <c r="M48" i="15"/>
  <c r="O48" i="15"/>
  <c r="N48" i="15" s="1"/>
  <c r="A49" i="15"/>
  <c r="D49" i="15"/>
  <c r="E49" i="15"/>
  <c r="F49" i="15"/>
  <c r="AO49" i="15" s="1"/>
  <c r="G49" i="15"/>
  <c r="H49" i="15"/>
  <c r="AJ49" i="15" s="1"/>
  <c r="J49" i="15"/>
  <c r="K49" i="15"/>
  <c r="L49" i="15"/>
  <c r="AN49" i="15" s="1"/>
  <c r="M49" i="15"/>
  <c r="O49" i="15"/>
  <c r="N49" i="15" s="1"/>
  <c r="A50" i="15"/>
  <c r="D50" i="15"/>
  <c r="E50" i="15"/>
  <c r="F50" i="15"/>
  <c r="AO50" i="15" s="1"/>
  <c r="G50" i="15"/>
  <c r="H50" i="15"/>
  <c r="AJ50" i="15" s="1"/>
  <c r="J50" i="15"/>
  <c r="K50" i="15"/>
  <c r="L50" i="15"/>
  <c r="AN50" i="15" s="1"/>
  <c r="M50" i="15"/>
  <c r="O50" i="15"/>
  <c r="N50" i="15" s="1"/>
  <c r="A26" i="15"/>
  <c r="D26" i="15"/>
  <c r="E26" i="15"/>
  <c r="F26" i="15"/>
  <c r="AO26" i="15" s="1"/>
  <c r="G26" i="15"/>
  <c r="H26" i="15"/>
  <c r="AJ26" i="15" s="1"/>
  <c r="J26" i="15"/>
  <c r="K26" i="15"/>
  <c r="L26" i="15"/>
  <c r="AN26" i="15" s="1"/>
  <c r="M26" i="15"/>
  <c r="O26" i="15"/>
  <c r="N26" i="15" s="1"/>
  <c r="A27" i="15"/>
  <c r="D27" i="15"/>
  <c r="E27" i="15"/>
  <c r="F27" i="15"/>
  <c r="AO27" i="15" s="1"/>
  <c r="G27" i="15"/>
  <c r="H27" i="15"/>
  <c r="AJ27" i="15" s="1"/>
  <c r="J27" i="15"/>
  <c r="K27" i="15"/>
  <c r="L27" i="15"/>
  <c r="AN27" i="15" s="1"/>
  <c r="M27" i="15"/>
  <c r="O27" i="15"/>
  <c r="N27" i="15" s="1"/>
  <c r="A28" i="15"/>
  <c r="D28" i="15"/>
  <c r="E28" i="15"/>
  <c r="F28" i="15"/>
  <c r="AO28" i="15" s="1"/>
  <c r="G28" i="15"/>
  <c r="H28" i="15"/>
  <c r="AJ28" i="15" s="1"/>
  <c r="J28" i="15"/>
  <c r="K28" i="15"/>
  <c r="L28" i="15"/>
  <c r="AN28" i="15" s="1"/>
  <c r="M28" i="15"/>
  <c r="O28" i="15"/>
  <c r="N28" i="15" s="1"/>
  <c r="A29" i="15"/>
  <c r="D29" i="15"/>
  <c r="E29" i="15"/>
  <c r="F29" i="15"/>
  <c r="AO29" i="15" s="1"/>
  <c r="G29" i="15"/>
  <c r="H29" i="15"/>
  <c r="AJ29" i="15" s="1"/>
  <c r="J29" i="15"/>
  <c r="K29" i="15"/>
  <c r="L29" i="15"/>
  <c r="AN29" i="15" s="1"/>
  <c r="M29" i="15"/>
  <c r="O29" i="15"/>
  <c r="N29" i="15" s="1"/>
  <c r="A30" i="15"/>
  <c r="D30" i="15"/>
  <c r="E30" i="15"/>
  <c r="F30" i="15"/>
  <c r="AO30" i="15" s="1"/>
  <c r="G30" i="15"/>
  <c r="H30" i="15"/>
  <c r="AJ30" i="15" s="1"/>
  <c r="J30" i="15"/>
  <c r="K30" i="15"/>
  <c r="L30" i="15"/>
  <c r="AN30" i="15" s="1"/>
  <c r="M30" i="15"/>
  <c r="O30" i="15"/>
  <c r="N30" i="15" s="1"/>
  <c r="A31" i="15"/>
  <c r="D31" i="15"/>
  <c r="E31" i="15"/>
  <c r="F31" i="15"/>
  <c r="AO31" i="15" s="1"/>
  <c r="G31" i="15"/>
  <c r="H31" i="15"/>
  <c r="AJ31" i="15" s="1"/>
  <c r="J31" i="15"/>
  <c r="K31" i="15"/>
  <c r="L31" i="15"/>
  <c r="AN31" i="15" s="1"/>
  <c r="M31" i="15"/>
  <c r="O31" i="15"/>
  <c r="N31" i="15" s="1"/>
  <c r="A32" i="15"/>
  <c r="D32" i="15"/>
  <c r="E32" i="15"/>
  <c r="F32" i="15"/>
  <c r="AO32" i="15" s="1"/>
  <c r="G32" i="15"/>
  <c r="H32" i="15"/>
  <c r="AJ32" i="15" s="1"/>
  <c r="J32" i="15"/>
  <c r="K32" i="15"/>
  <c r="L32" i="15"/>
  <c r="AN32" i="15" s="1"/>
  <c r="M32" i="15"/>
  <c r="O32" i="15"/>
  <c r="N32" i="15" s="1"/>
  <c r="A34" i="15"/>
  <c r="D34" i="15"/>
  <c r="E34" i="15"/>
  <c r="F34" i="15"/>
  <c r="AO34" i="15" s="1"/>
  <c r="G34" i="15"/>
  <c r="H34" i="15"/>
  <c r="AJ34" i="15" s="1"/>
  <c r="J34" i="15"/>
  <c r="K34" i="15"/>
  <c r="L34" i="15"/>
  <c r="AN34" i="15" s="1"/>
  <c r="M34" i="15"/>
  <c r="O34" i="15"/>
  <c r="N34" i="15" s="1"/>
  <c r="A36" i="15"/>
  <c r="D36" i="15"/>
  <c r="E36" i="15"/>
  <c r="F36" i="15"/>
  <c r="AO36" i="15" s="1"/>
  <c r="G36" i="15"/>
  <c r="H36" i="15"/>
  <c r="AJ36" i="15" s="1"/>
  <c r="J36" i="15"/>
  <c r="K36" i="15"/>
  <c r="L36" i="15"/>
  <c r="AN36" i="15" s="1"/>
  <c r="M36" i="15"/>
  <c r="O36" i="15"/>
  <c r="N36" i="15" s="1"/>
  <c r="B34" i="15" l="1"/>
  <c r="B36" i="15"/>
  <c r="B32" i="15"/>
  <c r="B30" i="15"/>
  <c r="B28" i="15"/>
  <c r="B26" i="15"/>
  <c r="B31" i="15"/>
  <c r="B29" i="15"/>
  <c r="B27" i="15"/>
  <c r="B50" i="15"/>
  <c r="B49" i="15"/>
  <c r="B48" i="15"/>
  <c r="B47" i="15"/>
  <c r="B46" i="15"/>
  <c r="B44" i="15"/>
  <c r="B43" i="15"/>
  <c r="B41" i="15"/>
  <c r="B40" i="15"/>
  <c r="B39" i="15"/>
  <c r="B38" i="15"/>
  <c r="B37" i="15"/>
  <c r="B795" i="24"/>
  <c r="B796" i="24"/>
  <c r="B797" i="24"/>
  <c r="B798" i="24"/>
  <c r="B799" i="24"/>
  <c r="B800" i="24"/>
  <c r="B801" i="24"/>
  <c r="B802" i="24"/>
  <c r="B803" i="24"/>
  <c r="B804" i="24"/>
  <c r="B805" i="24"/>
  <c r="B806" i="24"/>
  <c r="B359" i="24"/>
  <c r="B360" i="24"/>
  <c r="B361" i="24"/>
  <c r="B362" i="24"/>
  <c r="B363" i="24"/>
  <c r="B364" i="24"/>
  <c r="B365" i="24"/>
  <c r="B366" i="24"/>
  <c r="B367" i="24"/>
  <c r="B368" i="24"/>
  <c r="B369" i="24"/>
  <c r="B370" i="24"/>
  <c r="B371" i="24"/>
  <c r="B372" i="24"/>
  <c r="B373" i="24"/>
  <c r="B374" i="24"/>
  <c r="B375" i="24"/>
  <c r="B376" i="24"/>
  <c r="B377" i="24"/>
  <c r="B378" i="24"/>
  <c r="B379" i="24"/>
  <c r="B380" i="24"/>
  <c r="B381" i="24"/>
  <c r="B382" i="24"/>
  <c r="B383" i="24"/>
  <c r="B384" i="24"/>
  <c r="B385" i="24"/>
  <c r="B386" i="24"/>
  <c r="B387" i="24"/>
  <c r="B388" i="24"/>
  <c r="B389" i="24"/>
  <c r="B390" i="24"/>
  <c r="B391" i="24"/>
  <c r="B392" i="24"/>
  <c r="B393" i="24"/>
  <c r="B394" i="24"/>
  <c r="B395" i="24"/>
  <c r="B396" i="24"/>
  <c r="B397" i="24"/>
  <c r="B398" i="24"/>
  <c r="B399" i="24"/>
  <c r="B400" i="24"/>
  <c r="B401" i="24"/>
  <c r="B402" i="24"/>
  <c r="B403" i="24"/>
  <c r="B404" i="24"/>
  <c r="B405" i="24"/>
  <c r="B406" i="24"/>
  <c r="B407" i="24"/>
  <c r="B408" i="24"/>
  <c r="B409" i="24"/>
  <c r="B410" i="24"/>
  <c r="B411" i="24"/>
  <c r="B412" i="24"/>
  <c r="B413" i="24"/>
  <c r="B414" i="24"/>
  <c r="B415" i="24"/>
  <c r="B416" i="24"/>
  <c r="B417" i="24"/>
  <c r="B418" i="24"/>
  <c r="B419" i="24"/>
  <c r="B420" i="24"/>
  <c r="B421" i="24"/>
  <c r="B422" i="24"/>
  <c r="B423" i="24"/>
  <c r="B424" i="24"/>
  <c r="B425" i="24"/>
  <c r="B426" i="24"/>
  <c r="B427" i="24"/>
  <c r="B428" i="24"/>
  <c r="B429" i="24"/>
  <c r="B430" i="24"/>
  <c r="B431" i="24"/>
  <c r="B432" i="24"/>
  <c r="B433" i="24"/>
  <c r="B434" i="24"/>
  <c r="B435" i="24"/>
  <c r="B436" i="24"/>
  <c r="B437" i="24"/>
  <c r="B438" i="24"/>
  <c r="B439" i="24"/>
  <c r="B440" i="24"/>
  <c r="B441" i="24"/>
  <c r="B442" i="24"/>
  <c r="B443" i="24"/>
  <c r="B444" i="24"/>
  <c r="B445" i="24"/>
  <c r="B446" i="24"/>
  <c r="B447" i="24"/>
  <c r="B448" i="24"/>
  <c r="B449" i="24"/>
  <c r="B450" i="24"/>
  <c r="B451" i="24"/>
  <c r="B452" i="24"/>
  <c r="B453" i="24"/>
  <c r="B454" i="24"/>
  <c r="B455" i="24"/>
  <c r="B456" i="24"/>
  <c r="B457" i="24"/>
  <c r="B458" i="24"/>
  <c r="B459" i="24"/>
  <c r="B460" i="24"/>
  <c r="B461" i="24"/>
  <c r="B462" i="24"/>
  <c r="B463" i="24"/>
  <c r="B464" i="24"/>
  <c r="B465" i="24"/>
  <c r="B466" i="24"/>
  <c r="B467" i="24"/>
  <c r="B468" i="24"/>
  <c r="B469" i="24"/>
  <c r="B470" i="24"/>
  <c r="B471" i="24"/>
  <c r="B472" i="24"/>
  <c r="B473" i="24"/>
  <c r="B474" i="24"/>
  <c r="B475" i="24"/>
  <c r="B476" i="24"/>
  <c r="B477" i="24"/>
  <c r="B478" i="24"/>
  <c r="B479" i="24"/>
  <c r="B480" i="24"/>
  <c r="B481" i="24"/>
  <c r="B482" i="24"/>
  <c r="B483" i="24"/>
  <c r="B484" i="24"/>
  <c r="B485" i="24"/>
  <c r="B486" i="24"/>
  <c r="B487" i="24"/>
  <c r="B488" i="24"/>
  <c r="B489" i="24"/>
  <c r="B490" i="24"/>
  <c r="B491" i="24"/>
  <c r="B492" i="24"/>
  <c r="B494" i="24"/>
  <c r="B495" i="24"/>
  <c r="B496" i="24"/>
  <c r="B497" i="24"/>
  <c r="B498" i="24"/>
  <c r="B499" i="24"/>
  <c r="B500" i="24"/>
  <c r="B501" i="24"/>
  <c r="B502" i="24"/>
  <c r="B503" i="24"/>
  <c r="B504" i="24"/>
  <c r="B505" i="24"/>
  <c r="B506" i="24"/>
  <c r="B507" i="24"/>
  <c r="B508" i="24"/>
  <c r="B509" i="24"/>
  <c r="B510" i="24"/>
  <c r="B511" i="24"/>
  <c r="B512" i="24"/>
  <c r="B513" i="24"/>
  <c r="B514" i="24"/>
  <c r="B515" i="24"/>
  <c r="B516" i="24"/>
  <c r="B517" i="24"/>
  <c r="B518" i="24"/>
  <c r="B519" i="24"/>
  <c r="B520" i="24"/>
  <c r="B521" i="24"/>
  <c r="B522" i="24"/>
  <c r="B523" i="24"/>
  <c r="B524" i="24"/>
  <c r="B525" i="24"/>
  <c r="B526" i="24"/>
  <c r="B527" i="24"/>
  <c r="B528" i="24"/>
  <c r="B529" i="24"/>
  <c r="B530" i="24"/>
  <c r="B531" i="24"/>
  <c r="B532" i="24"/>
  <c r="B533" i="24"/>
  <c r="B534" i="24"/>
  <c r="B535" i="24"/>
  <c r="B536" i="24"/>
  <c r="B537" i="24"/>
  <c r="B538" i="24"/>
  <c r="B539" i="24"/>
  <c r="B540" i="24"/>
  <c r="B541" i="24"/>
  <c r="B542" i="24"/>
  <c r="B543" i="24"/>
  <c r="B544" i="24"/>
  <c r="B545" i="24"/>
  <c r="B546" i="24"/>
  <c r="B547" i="24"/>
  <c r="B548" i="24"/>
  <c r="B549" i="24"/>
  <c r="B550" i="24"/>
  <c r="B551" i="24"/>
  <c r="B552" i="24"/>
  <c r="B553" i="24"/>
  <c r="B554" i="24"/>
  <c r="B555" i="24"/>
  <c r="B556" i="24"/>
  <c r="B557" i="24"/>
  <c r="B558" i="24"/>
  <c r="B559" i="24"/>
  <c r="B560" i="24"/>
  <c r="B561" i="24"/>
  <c r="B562" i="24"/>
  <c r="B563" i="24"/>
  <c r="B564" i="24"/>
  <c r="B565" i="24"/>
  <c r="B566" i="24"/>
  <c r="B567" i="24"/>
  <c r="B568" i="24"/>
  <c r="B569" i="24"/>
  <c r="B570" i="24"/>
  <c r="B571" i="24"/>
  <c r="B572" i="24"/>
  <c r="B573" i="24"/>
  <c r="B574" i="24"/>
  <c r="B575" i="24"/>
  <c r="B576" i="24"/>
  <c r="B577" i="24"/>
  <c r="B578" i="24"/>
  <c r="B579" i="24"/>
  <c r="B580" i="24"/>
  <c r="B581" i="24"/>
  <c r="B582" i="24"/>
  <c r="B583" i="24"/>
  <c r="B584" i="24"/>
  <c r="B585" i="24"/>
  <c r="B586" i="24"/>
  <c r="B587" i="24"/>
  <c r="B588" i="24"/>
  <c r="B589" i="24"/>
  <c r="B590" i="24"/>
  <c r="B591" i="24"/>
  <c r="B592" i="24"/>
  <c r="B593" i="24"/>
  <c r="B594" i="24"/>
  <c r="B595" i="24"/>
  <c r="B596" i="24"/>
  <c r="B597" i="24"/>
  <c r="B598" i="24"/>
  <c r="B599" i="24"/>
  <c r="B600" i="24"/>
  <c r="B601" i="24"/>
  <c r="B602" i="24"/>
  <c r="B603" i="24"/>
  <c r="B604" i="24"/>
  <c r="B605" i="24"/>
  <c r="B606" i="24"/>
  <c r="B607" i="24"/>
  <c r="B608" i="24"/>
  <c r="B609" i="24"/>
  <c r="B610" i="24"/>
  <c r="B611" i="24"/>
  <c r="B612" i="24"/>
  <c r="B613" i="24"/>
  <c r="B614" i="24"/>
  <c r="B615" i="24"/>
  <c r="B616" i="24"/>
  <c r="B617" i="24"/>
  <c r="B618" i="24"/>
  <c r="B619" i="24"/>
  <c r="B620" i="24"/>
  <c r="B621" i="24"/>
  <c r="B622" i="24"/>
  <c r="B623" i="24"/>
  <c r="B624" i="24"/>
  <c r="B625" i="24"/>
  <c r="B626" i="24"/>
  <c r="B627" i="24"/>
  <c r="B628" i="24"/>
  <c r="B629" i="24"/>
  <c r="B630" i="24"/>
  <c r="B631" i="24"/>
  <c r="B632" i="24"/>
  <c r="B633" i="24"/>
  <c r="B634" i="24"/>
  <c r="B635" i="24"/>
  <c r="B636" i="24"/>
  <c r="B637" i="24"/>
  <c r="B638" i="24"/>
  <c r="B639" i="24"/>
  <c r="B640" i="24"/>
  <c r="B641" i="24"/>
  <c r="B642" i="24"/>
  <c r="B643" i="24"/>
  <c r="B644" i="24"/>
  <c r="B645" i="24"/>
  <c r="B646" i="24"/>
  <c r="B647" i="24"/>
  <c r="B648" i="24"/>
  <c r="B649" i="24"/>
  <c r="B650" i="24"/>
  <c r="B651" i="24"/>
  <c r="B652" i="24"/>
  <c r="B653" i="24"/>
  <c r="B654" i="24"/>
  <c r="B655" i="24"/>
  <c r="B656" i="24"/>
  <c r="B657" i="24"/>
  <c r="B658" i="24"/>
  <c r="B659" i="24"/>
  <c r="B660" i="24"/>
  <c r="B661" i="24"/>
  <c r="B662" i="24"/>
  <c r="B663" i="24"/>
  <c r="B664" i="24"/>
  <c r="B665" i="24"/>
  <c r="B666" i="24"/>
  <c r="B667" i="24"/>
  <c r="B668" i="24"/>
  <c r="B669" i="24"/>
  <c r="B670" i="24"/>
  <c r="B671" i="24"/>
  <c r="B672" i="24"/>
  <c r="B673" i="24"/>
  <c r="B674" i="24"/>
  <c r="B675" i="24"/>
  <c r="B676" i="24"/>
  <c r="B677" i="24"/>
  <c r="B678" i="24"/>
  <c r="B679" i="24"/>
  <c r="B680" i="24"/>
  <c r="B681" i="24"/>
  <c r="B682" i="24"/>
  <c r="B683" i="24"/>
  <c r="B684" i="24"/>
  <c r="B685" i="24"/>
  <c r="B686" i="24"/>
  <c r="B687" i="24"/>
  <c r="B688" i="24"/>
  <c r="B689" i="24"/>
  <c r="B690" i="24"/>
  <c r="B691" i="24"/>
  <c r="B692" i="24"/>
  <c r="B693" i="24"/>
  <c r="B694" i="24"/>
  <c r="B695" i="24"/>
  <c r="B696" i="24"/>
  <c r="B697" i="24"/>
  <c r="B698" i="24"/>
  <c r="B699" i="24"/>
  <c r="B700" i="24"/>
  <c r="B701" i="24"/>
  <c r="B702" i="24"/>
  <c r="B703" i="24"/>
  <c r="B704" i="24"/>
  <c r="B705" i="24"/>
  <c r="B706" i="24"/>
  <c r="B707" i="24"/>
  <c r="B708" i="24"/>
  <c r="B709" i="24"/>
  <c r="B710" i="24"/>
  <c r="B711" i="24"/>
  <c r="B712" i="24"/>
  <c r="B713" i="24"/>
  <c r="B714" i="24"/>
  <c r="B715" i="24"/>
  <c r="B716" i="24"/>
  <c r="B717" i="24"/>
  <c r="B718" i="24"/>
  <c r="B719" i="24"/>
  <c r="B720" i="24"/>
  <c r="B721" i="24"/>
  <c r="B722" i="24"/>
  <c r="B723" i="24"/>
  <c r="B724" i="24"/>
  <c r="B726" i="24"/>
  <c r="B727" i="24"/>
  <c r="B728" i="24"/>
  <c r="B729" i="24"/>
  <c r="B730" i="24"/>
  <c r="B731" i="24"/>
  <c r="B732" i="24"/>
  <c r="B733" i="24"/>
  <c r="B734" i="24"/>
  <c r="B735" i="24"/>
  <c r="B736" i="24"/>
  <c r="B737" i="24"/>
  <c r="B738" i="24"/>
  <c r="B739" i="24"/>
  <c r="B740" i="24"/>
  <c r="B741" i="24"/>
  <c r="B742" i="24"/>
  <c r="B743" i="24"/>
  <c r="B744" i="24"/>
  <c r="B745" i="24"/>
  <c r="B746" i="24"/>
  <c r="B747" i="24"/>
  <c r="B748" i="24"/>
  <c r="B749" i="24"/>
  <c r="B750" i="24"/>
  <c r="B751" i="24"/>
  <c r="B752" i="24"/>
  <c r="B753" i="24"/>
  <c r="B754" i="24"/>
  <c r="B755" i="24"/>
  <c r="B756" i="24"/>
  <c r="B757" i="24"/>
  <c r="B758" i="24"/>
  <c r="B759" i="24"/>
  <c r="B760" i="24"/>
  <c r="B761" i="24"/>
  <c r="B762" i="24"/>
  <c r="B763" i="24"/>
  <c r="B764" i="24"/>
  <c r="B765" i="24"/>
  <c r="B766" i="24"/>
  <c r="B767" i="24"/>
  <c r="B768" i="24"/>
  <c r="B769" i="24"/>
  <c r="B770" i="24"/>
  <c r="B771" i="24"/>
  <c r="B772" i="24"/>
  <c r="B773" i="24"/>
  <c r="B774" i="24"/>
  <c r="B775" i="24"/>
  <c r="B776" i="24"/>
  <c r="B777" i="24"/>
  <c r="B778" i="24"/>
  <c r="B779" i="24"/>
  <c r="B780" i="24"/>
  <c r="B781" i="24"/>
  <c r="B782" i="24"/>
  <c r="B783" i="24"/>
  <c r="B784" i="24"/>
  <c r="B785" i="24"/>
  <c r="B786" i="24"/>
  <c r="B787" i="24"/>
  <c r="B788" i="24"/>
  <c r="B789" i="24"/>
  <c r="B790" i="24"/>
  <c r="B791" i="24"/>
  <c r="B792" i="24"/>
  <c r="B793" i="24"/>
  <c r="B355" i="24"/>
  <c r="B356" i="24"/>
  <c r="B357" i="24"/>
  <c r="B358" i="24"/>
  <c r="B354" i="24"/>
  <c r="AO796" i="24"/>
  <c r="AO797" i="24"/>
  <c r="AO798" i="24"/>
  <c r="AO799" i="24"/>
  <c r="AO800" i="24"/>
  <c r="AO801" i="24"/>
  <c r="AO802" i="24"/>
  <c r="AO803" i="24"/>
  <c r="AO804" i="24"/>
  <c r="AO805" i="24"/>
  <c r="AO806" i="24"/>
  <c r="AO807" i="24"/>
  <c r="AO808" i="24"/>
  <c r="AO809" i="24"/>
  <c r="AO810" i="24"/>
  <c r="AO811" i="24"/>
  <c r="AO812" i="24"/>
  <c r="AO813" i="24"/>
  <c r="AO814" i="24"/>
  <c r="AO815" i="24"/>
  <c r="AO816" i="24"/>
  <c r="AO817" i="24"/>
  <c r="AO818" i="24"/>
  <c r="AO819" i="24"/>
  <c r="AO820" i="24"/>
  <c r="AO821" i="24"/>
  <c r="AO822" i="24"/>
  <c r="AO823" i="24"/>
  <c r="AO824" i="24"/>
  <c r="AO825" i="24"/>
  <c r="AO826" i="24"/>
  <c r="AO827" i="24"/>
  <c r="AO828" i="24"/>
  <c r="AO829" i="24"/>
  <c r="AO830" i="24"/>
  <c r="AO831" i="24"/>
  <c r="AO832" i="24"/>
  <c r="AO833" i="24"/>
  <c r="AO834" i="24"/>
  <c r="AO835" i="24"/>
  <c r="AO836" i="24"/>
  <c r="AO837" i="24"/>
  <c r="AO838" i="24"/>
  <c r="AO839" i="24"/>
  <c r="AO840" i="24"/>
  <c r="AO841" i="24"/>
  <c r="AO842" i="24"/>
  <c r="AO843" i="24"/>
  <c r="AO844" i="24"/>
  <c r="AO845" i="24"/>
  <c r="AO846" i="24"/>
  <c r="AO847" i="24"/>
  <c r="AO848" i="24"/>
  <c r="AO849" i="24"/>
  <c r="AO850" i="24"/>
  <c r="AO851" i="24"/>
  <c r="AO852" i="24"/>
  <c r="AO853" i="24"/>
  <c r="AO854" i="24"/>
  <c r="AO855" i="24"/>
  <c r="AO856" i="24"/>
  <c r="AO857" i="24"/>
  <c r="AO858" i="24"/>
  <c r="AO859" i="24"/>
  <c r="AO860" i="24"/>
  <c r="AO861" i="24"/>
  <c r="AO862" i="24"/>
  <c r="AO863" i="24"/>
  <c r="AO864" i="24"/>
  <c r="AO865" i="24"/>
  <c r="AO866" i="24"/>
  <c r="AO867" i="24"/>
  <c r="AO868" i="24"/>
  <c r="AO869" i="24"/>
  <c r="AO870" i="24"/>
  <c r="AO871" i="24"/>
  <c r="AO872" i="24"/>
  <c r="AO873" i="24"/>
  <c r="AO874" i="24"/>
  <c r="AO875" i="24"/>
  <c r="AO876" i="24"/>
  <c r="AO877" i="24"/>
  <c r="AO878" i="24"/>
  <c r="AO879" i="24"/>
  <c r="AO880" i="24"/>
  <c r="AO881" i="24"/>
  <c r="AO882" i="24"/>
  <c r="AO883" i="24"/>
  <c r="AO884" i="24"/>
  <c r="AO885" i="24"/>
  <c r="AO886" i="24"/>
  <c r="AO887" i="24"/>
  <c r="AO888" i="24"/>
  <c r="AO889" i="24"/>
  <c r="AO890" i="24"/>
  <c r="AO891" i="24"/>
  <c r="AO892" i="24"/>
  <c r="AO893" i="24"/>
  <c r="AO894" i="24"/>
  <c r="AO895" i="24"/>
  <c r="AO896" i="24"/>
  <c r="AO897" i="24"/>
  <c r="AO898" i="24"/>
  <c r="AO899" i="24"/>
  <c r="AO900" i="24"/>
  <c r="AO901" i="24"/>
  <c r="AO902" i="24"/>
  <c r="AO903" i="24"/>
  <c r="AO904" i="24"/>
  <c r="AO905" i="24"/>
  <c r="AO906" i="24"/>
  <c r="AO907" i="24"/>
  <c r="AO908" i="24"/>
  <c r="AO909" i="24"/>
  <c r="AO910" i="24"/>
  <c r="AO911" i="24"/>
  <c r="AO912" i="24"/>
  <c r="AO913" i="24"/>
  <c r="AO914" i="24"/>
  <c r="AO915" i="24"/>
  <c r="AO916" i="24"/>
  <c r="AO917" i="24"/>
  <c r="AO918" i="24"/>
  <c r="AO919" i="24"/>
  <c r="AO920" i="24"/>
  <c r="AO921" i="24"/>
  <c r="AO922" i="24"/>
  <c r="AO923" i="24"/>
  <c r="AO924" i="24"/>
  <c r="AO925" i="24"/>
  <c r="AO926" i="24"/>
  <c r="AO927" i="24"/>
  <c r="AO928" i="24"/>
  <c r="AO929" i="24"/>
  <c r="AO930" i="24"/>
  <c r="AO931" i="24"/>
  <c r="AO932" i="24"/>
  <c r="AO933" i="24"/>
  <c r="AO934" i="24"/>
  <c r="AO935" i="24"/>
  <c r="AO936" i="24"/>
  <c r="AO937" i="24"/>
  <c r="AO938" i="24"/>
  <c r="AO939" i="24"/>
  <c r="AO940" i="24"/>
  <c r="AO941" i="24"/>
  <c r="AO942" i="24"/>
  <c r="AO943" i="24"/>
  <c r="AO944" i="24"/>
  <c r="AO945" i="24"/>
  <c r="AO946" i="24"/>
  <c r="AO947" i="24"/>
  <c r="AO948" i="24"/>
  <c r="AO949" i="24"/>
  <c r="AO950" i="24"/>
  <c r="AO951" i="24"/>
  <c r="AO952" i="24"/>
  <c r="AO953" i="24"/>
  <c r="AO954" i="24"/>
  <c r="AO955" i="24"/>
  <c r="AO956" i="24"/>
  <c r="AO957" i="24"/>
  <c r="AO958" i="24"/>
  <c r="AO959" i="24"/>
  <c r="AO960" i="24"/>
  <c r="AO961" i="24"/>
  <c r="AO962" i="24"/>
  <c r="AO963" i="24"/>
  <c r="AO964" i="24"/>
  <c r="AO965" i="24"/>
  <c r="AO966" i="24"/>
  <c r="AO967" i="24"/>
  <c r="AO968" i="24"/>
  <c r="AO969" i="24"/>
  <c r="AO970" i="24"/>
  <c r="AO971" i="24"/>
  <c r="AO972" i="24"/>
  <c r="AO973" i="24"/>
  <c r="AO974" i="24"/>
  <c r="AO975" i="24"/>
  <c r="AO976" i="24"/>
  <c r="AO977" i="24"/>
  <c r="AO978" i="24"/>
  <c r="AO979" i="24"/>
  <c r="AO980" i="24"/>
  <c r="AO981" i="24"/>
  <c r="AO982" i="24"/>
  <c r="AO983" i="24"/>
  <c r="AO984" i="24"/>
  <c r="AO985" i="24"/>
  <c r="AO986" i="24"/>
  <c r="AO987" i="24"/>
  <c r="AO988" i="24"/>
  <c r="AO989" i="24"/>
  <c r="AO990" i="24"/>
  <c r="AO991" i="24"/>
  <c r="AO992" i="24"/>
  <c r="AO993" i="24"/>
  <c r="AO994" i="24"/>
  <c r="AO995" i="24"/>
  <c r="AO996" i="24"/>
  <c r="AO997" i="24"/>
  <c r="AO998" i="24"/>
  <c r="AO999" i="24"/>
  <c r="AO1000" i="24"/>
  <c r="AO1001" i="24"/>
  <c r="AO1002" i="24"/>
  <c r="AO1003" i="24"/>
  <c r="AO1004" i="24"/>
  <c r="AO1005" i="24"/>
  <c r="AO1006" i="24"/>
  <c r="AO1007" i="24"/>
  <c r="AO1008" i="24"/>
  <c r="AO1009" i="24"/>
  <c r="AO1010" i="24"/>
  <c r="AO1011" i="24"/>
  <c r="AO1012" i="24"/>
  <c r="AO1013" i="24"/>
  <c r="AO1014" i="24"/>
  <c r="AO1015" i="24"/>
  <c r="AO1016" i="24"/>
  <c r="AO1017" i="24"/>
  <c r="AO1018" i="24"/>
  <c r="AO1019" i="24"/>
  <c r="AO1020" i="24"/>
  <c r="AO1021" i="24"/>
  <c r="AO1022" i="24"/>
  <c r="AO1023" i="24"/>
  <c r="AO1024" i="24"/>
  <c r="AO1025" i="24"/>
  <c r="AO1026" i="24"/>
  <c r="AO1027" i="24"/>
  <c r="AO1028" i="24"/>
  <c r="AO1029" i="24"/>
  <c r="AO1030" i="24"/>
  <c r="AO1031" i="24"/>
  <c r="AO1032" i="24"/>
  <c r="AO1033" i="24"/>
  <c r="AO1034" i="24"/>
  <c r="AO1035" i="24"/>
  <c r="AO1036" i="24"/>
  <c r="AO1037" i="24"/>
  <c r="AO1038" i="24"/>
  <c r="AO1039" i="24"/>
  <c r="AO1040" i="24"/>
  <c r="AO1041" i="24"/>
  <c r="AO1042" i="24"/>
  <c r="AO1043" i="24"/>
  <c r="AO1044" i="24"/>
  <c r="AO1045" i="24"/>
  <c r="AO1046" i="24"/>
  <c r="AO1047" i="24"/>
  <c r="AO1048" i="24"/>
  <c r="AO1049" i="24"/>
  <c r="AO1050" i="24"/>
  <c r="AO1051" i="24"/>
  <c r="AO1052" i="24"/>
  <c r="AO1053" i="24"/>
  <c r="AO1054" i="24"/>
  <c r="AO1055" i="24"/>
  <c r="AO1056" i="24"/>
  <c r="AO1057" i="24"/>
  <c r="AO1058" i="24"/>
  <c r="AO1059" i="24"/>
  <c r="AO1060" i="24"/>
  <c r="AO1061" i="24"/>
  <c r="AO1062" i="24"/>
  <c r="AO1063" i="24"/>
  <c r="AO1064" i="24"/>
  <c r="AO1065" i="24"/>
  <c r="AO1066" i="24"/>
  <c r="AO1067" i="24"/>
  <c r="AO1068" i="24"/>
  <c r="AO1069" i="24"/>
  <c r="AO1070" i="24"/>
  <c r="AO1071" i="24"/>
  <c r="AO1072" i="24"/>
  <c r="AO1073" i="24"/>
  <c r="AO1074" i="24"/>
  <c r="AO1075" i="24"/>
  <c r="AO1076" i="24"/>
  <c r="AO1077" i="24"/>
  <c r="AO1078" i="24"/>
  <c r="AO1079" i="24"/>
  <c r="AO1080" i="24"/>
  <c r="AO1081" i="24"/>
  <c r="AO1082" i="24"/>
  <c r="AO1083" i="24"/>
  <c r="AO1084" i="24"/>
  <c r="AO1085" i="24"/>
  <c r="AO1086" i="24"/>
  <c r="AO1087" i="24"/>
  <c r="AO1088" i="24"/>
  <c r="AO1089" i="24"/>
  <c r="AO1090" i="24"/>
  <c r="AO1091" i="24"/>
  <c r="AO1092" i="24"/>
  <c r="AO1093" i="24"/>
  <c r="AO1094" i="24"/>
  <c r="AO1095" i="24"/>
  <c r="AO1096" i="24"/>
  <c r="AO1097" i="24"/>
  <c r="AO1098" i="24"/>
  <c r="AO1099" i="24"/>
  <c r="AO1100" i="24"/>
  <c r="AO1101" i="24"/>
  <c r="AO1102" i="24"/>
  <c r="AO1103" i="24"/>
  <c r="AO1104" i="24"/>
  <c r="AO1105" i="24"/>
  <c r="AO1106" i="24"/>
  <c r="AO1107" i="24"/>
  <c r="AO1108" i="24"/>
  <c r="AO1109" i="24"/>
  <c r="AO1110" i="24"/>
  <c r="AO1111" i="24"/>
  <c r="AO1112" i="24"/>
  <c r="AO1113" i="24"/>
  <c r="AO1114" i="24"/>
  <c r="AO1115" i="24"/>
  <c r="AO1116" i="24"/>
  <c r="AO1117" i="24"/>
  <c r="AO1118" i="24"/>
  <c r="AO1119" i="24"/>
  <c r="AO1120" i="24"/>
  <c r="AO1121" i="24"/>
  <c r="AO1122" i="24"/>
  <c r="AO1123" i="24"/>
  <c r="AO1124" i="24"/>
  <c r="AO1125" i="24"/>
  <c r="AO1126" i="24"/>
  <c r="AO1127" i="24"/>
  <c r="AO1128" i="24"/>
  <c r="AO1129" i="24"/>
  <c r="AO1130" i="24"/>
  <c r="AO1131" i="24"/>
  <c r="AO1132" i="24"/>
  <c r="AO1133" i="24"/>
  <c r="AO1134" i="24"/>
  <c r="AO1135" i="24"/>
  <c r="AO1136" i="24"/>
  <c r="AO1137" i="24"/>
  <c r="AO1138" i="24"/>
  <c r="AO1139" i="24"/>
  <c r="AO1140" i="24"/>
  <c r="AO1141" i="24"/>
  <c r="AO1142" i="24"/>
  <c r="AO1143" i="24"/>
  <c r="AO1144" i="24"/>
  <c r="AO1145" i="24"/>
  <c r="AO1146" i="24"/>
  <c r="AO1147" i="24"/>
  <c r="AO1148" i="24"/>
  <c r="AO1149" i="24"/>
  <c r="AO1150" i="24"/>
  <c r="AO1151" i="24"/>
  <c r="AO1152" i="24"/>
  <c r="AO1153" i="24"/>
  <c r="AO1154" i="24"/>
  <c r="AO1155" i="24"/>
  <c r="AO1156" i="24"/>
  <c r="AO1157" i="24"/>
  <c r="AO1158" i="24"/>
  <c r="AO1159" i="24"/>
  <c r="AO1160" i="24"/>
  <c r="AO1161" i="24"/>
  <c r="AO1162" i="24"/>
  <c r="AO1163" i="24"/>
  <c r="AO1164" i="24"/>
  <c r="AO1165" i="24"/>
  <c r="AO1166" i="24"/>
  <c r="AO1167" i="24"/>
  <c r="AO1168" i="24"/>
  <c r="AO1169" i="24"/>
  <c r="AO1170" i="24"/>
  <c r="AO1171" i="24"/>
  <c r="AO1172" i="24"/>
  <c r="AO1173" i="24"/>
  <c r="AO1174" i="24"/>
  <c r="AO1175" i="24"/>
  <c r="AO1176" i="24"/>
  <c r="AO1177" i="24"/>
  <c r="AO1178" i="24"/>
  <c r="AO1179" i="24"/>
  <c r="AO1180" i="24"/>
  <c r="AO1181" i="24"/>
  <c r="AO1182" i="24"/>
  <c r="AO1183" i="24"/>
  <c r="AO1184" i="24"/>
  <c r="AO1185" i="24"/>
  <c r="AO1186" i="24"/>
  <c r="AO1187" i="24"/>
  <c r="AO1188" i="24"/>
  <c r="AO1189" i="24"/>
  <c r="AO1190" i="24"/>
  <c r="AO1191" i="24"/>
  <c r="AO1192" i="24"/>
  <c r="AO782" i="24"/>
  <c r="AO783" i="24"/>
  <c r="AO784" i="24"/>
  <c r="AO785" i="24"/>
  <c r="AO786" i="24"/>
  <c r="AO787" i="24"/>
  <c r="AO788" i="24"/>
  <c r="AO789" i="24"/>
  <c r="AO790" i="24"/>
  <c r="AO791" i="24"/>
  <c r="AO792" i="24"/>
  <c r="AO793" i="24"/>
  <c r="AO794" i="24"/>
  <c r="AO795" i="24"/>
  <c r="AO781" i="24"/>
  <c r="AO780" i="24"/>
  <c r="AO354" i="24"/>
  <c r="AO355" i="24"/>
  <c r="AO356" i="24"/>
  <c r="AO357" i="24"/>
  <c r="AO358" i="24"/>
  <c r="AO359" i="24"/>
  <c r="AO360" i="24"/>
  <c r="AO361" i="24"/>
  <c r="AO362" i="24"/>
  <c r="AO363" i="24"/>
  <c r="AO364" i="24"/>
  <c r="AO365" i="24"/>
  <c r="AO366" i="24"/>
  <c r="AO367" i="24"/>
  <c r="AO368" i="24"/>
  <c r="AO369" i="24"/>
  <c r="AO370" i="24"/>
  <c r="AO371" i="24"/>
  <c r="AO372" i="24"/>
  <c r="AO373" i="24"/>
  <c r="AO374" i="24"/>
  <c r="AO375" i="24"/>
  <c r="AO376" i="24"/>
  <c r="AO377" i="24"/>
  <c r="AO378" i="24"/>
  <c r="AO379" i="24"/>
  <c r="AO380" i="24"/>
  <c r="AO381" i="24"/>
  <c r="AO382" i="24"/>
  <c r="AO383" i="24"/>
  <c r="AO384" i="24"/>
  <c r="AO385" i="24"/>
  <c r="AO386" i="24"/>
  <c r="AO387" i="24"/>
  <c r="AO388" i="24"/>
  <c r="AO389" i="24"/>
  <c r="AO390" i="24"/>
  <c r="AO391" i="24"/>
  <c r="AO392" i="24"/>
  <c r="AO393" i="24"/>
  <c r="AO394" i="24"/>
  <c r="AO395" i="24"/>
  <c r="AO396" i="24"/>
  <c r="AO397" i="24"/>
  <c r="AO398" i="24"/>
  <c r="AO399" i="24"/>
  <c r="AO400" i="24"/>
  <c r="AO401" i="24"/>
  <c r="AO402" i="24"/>
  <c r="AO403" i="24"/>
  <c r="AO404" i="24"/>
  <c r="AO405" i="24"/>
  <c r="AO406" i="24"/>
  <c r="AO407" i="24"/>
  <c r="AO408" i="24"/>
  <c r="AO409" i="24"/>
  <c r="AO410" i="24"/>
  <c r="AO411" i="24"/>
  <c r="AO412" i="24"/>
  <c r="AO413" i="24"/>
  <c r="AO414" i="24"/>
  <c r="AO415" i="24"/>
  <c r="AO416" i="24"/>
  <c r="AO417" i="24"/>
  <c r="AO418" i="24"/>
  <c r="AO419" i="24"/>
  <c r="AO420" i="24"/>
  <c r="AO421" i="24"/>
  <c r="AO422" i="24"/>
  <c r="AO423" i="24"/>
  <c r="AO424" i="24"/>
  <c r="AO425" i="24"/>
  <c r="AO426" i="24"/>
  <c r="AO427" i="24"/>
  <c r="AO428" i="24"/>
  <c r="AO429" i="24"/>
  <c r="AO430" i="24"/>
  <c r="AO431" i="24"/>
  <c r="AO432" i="24"/>
  <c r="AO433" i="24"/>
  <c r="AO434" i="24"/>
  <c r="AO435" i="24"/>
  <c r="AO436" i="24"/>
  <c r="AO437" i="24"/>
  <c r="AO438" i="24"/>
  <c r="AO439" i="24"/>
  <c r="AO440" i="24"/>
  <c r="AO441" i="24"/>
  <c r="AO442" i="24"/>
  <c r="AO443" i="24"/>
  <c r="AO444" i="24"/>
  <c r="AO445" i="24"/>
  <c r="AO446" i="24"/>
  <c r="AO447" i="24"/>
  <c r="AO448" i="24"/>
  <c r="AO449" i="24"/>
  <c r="AO450" i="24"/>
  <c r="AO451" i="24"/>
  <c r="AO452" i="24"/>
  <c r="AO453" i="24"/>
  <c r="AO454" i="24"/>
  <c r="AO455" i="24"/>
  <c r="AO456" i="24"/>
  <c r="AO457" i="24"/>
  <c r="AO458" i="24"/>
  <c r="AO459" i="24"/>
  <c r="AO460" i="24"/>
  <c r="AO461" i="24"/>
  <c r="AO462" i="24"/>
  <c r="AO463" i="24"/>
  <c r="AO464" i="24"/>
  <c r="AO465" i="24"/>
  <c r="AO466" i="24"/>
  <c r="AO467" i="24"/>
  <c r="AO468" i="24"/>
  <c r="AO469" i="24"/>
  <c r="AO470" i="24"/>
  <c r="AO471" i="24"/>
  <c r="AO472" i="24"/>
  <c r="AO473" i="24"/>
  <c r="AO474" i="24"/>
  <c r="AO475" i="24"/>
  <c r="AO476" i="24"/>
  <c r="AO477" i="24"/>
  <c r="AO478" i="24"/>
  <c r="AO479" i="24"/>
  <c r="AO480" i="24"/>
  <c r="AO481" i="24"/>
  <c r="AO482" i="24"/>
  <c r="AO483" i="24"/>
  <c r="AO484" i="24"/>
  <c r="AO485" i="24"/>
  <c r="AO486" i="24"/>
  <c r="AO487" i="24"/>
  <c r="AO488" i="24"/>
  <c r="AO489" i="24"/>
  <c r="AO490" i="24"/>
  <c r="AO491" i="24"/>
  <c r="AO492" i="24"/>
  <c r="AO493" i="24"/>
  <c r="AO494" i="24"/>
  <c r="AO495" i="24"/>
  <c r="AO496" i="24"/>
  <c r="AO497" i="24"/>
  <c r="AO498" i="24"/>
  <c r="AO499" i="24"/>
  <c r="AO500" i="24"/>
  <c r="AO501" i="24"/>
  <c r="AO502" i="24"/>
  <c r="AO503" i="24"/>
  <c r="AO504" i="24"/>
  <c r="AO505" i="24"/>
  <c r="AO506" i="24"/>
  <c r="AO507" i="24"/>
  <c r="AO508" i="24"/>
  <c r="AO509" i="24"/>
  <c r="AO510" i="24"/>
  <c r="AO511" i="24"/>
  <c r="AO512" i="24"/>
  <c r="AO513" i="24"/>
  <c r="AO514" i="24"/>
  <c r="AO515" i="24"/>
  <c r="AO516" i="24"/>
  <c r="AO517" i="24"/>
  <c r="AO518" i="24"/>
  <c r="AO519" i="24"/>
  <c r="AO520" i="24"/>
  <c r="AO521" i="24"/>
  <c r="AO522" i="24"/>
  <c r="AO523" i="24"/>
  <c r="AO524" i="24"/>
  <c r="AO525" i="24"/>
  <c r="AO526" i="24"/>
  <c r="AO527" i="24"/>
  <c r="AO528" i="24"/>
  <c r="AO529" i="24"/>
  <c r="AO530" i="24"/>
  <c r="AO531" i="24"/>
  <c r="AO532" i="24"/>
  <c r="AO533" i="24"/>
  <c r="AO534" i="24"/>
  <c r="AO535" i="24"/>
  <c r="AO536" i="24"/>
  <c r="AO537" i="24"/>
  <c r="AO538" i="24"/>
  <c r="AO539" i="24"/>
  <c r="AO540" i="24"/>
  <c r="AO541" i="24"/>
  <c r="AO542" i="24"/>
  <c r="AO543" i="24"/>
  <c r="AO544" i="24"/>
  <c r="AO545" i="24"/>
  <c r="AO546" i="24"/>
  <c r="AO547" i="24"/>
  <c r="AO548" i="24"/>
  <c r="AO549" i="24"/>
  <c r="AO550" i="24"/>
  <c r="AO551" i="24"/>
  <c r="AO552" i="24"/>
  <c r="AO553" i="24"/>
  <c r="AO554" i="24"/>
  <c r="AO555" i="24"/>
  <c r="AO556" i="24"/>
  <c r="AO557" i="24"/>
  <c r="AO558" i="24"/>
  <c r="AO559" i="24"/>
  <c r="AO560" i="24"/>
  <c r="AO561" i="24"/>
  <c r="AO562" i="24"/>
  <c r="AO563" i="24"/>
  <c r="AO564" i="24"/>
  <c r="AO565" i="24"/>
  <c r="AO566" i="24"/>
  <c r="AO567" i="24"/>
  <c r="AO568" i="24"/>
  <c r="AO569" i="24"/>
  <c r="AO570" i="24"/>
  <c r="AO571" i="24"/>
  <c r="AO572" i="24"/>
  <c r="AO573" i="24"/>
  <c r="AO574" i="24"/>
  <c r="AO575" i="24"/>
  <c r="AO576" i="24"/>
  <c r="AO577" i="24"/>
  <c r="AO578" i="24"/>
  <c r="AO579" i="24"/>
  <c r="AO580" i="24"/>
  <c r="AO581" i="24"/>
  <c r="AO582" i="24"/>
  <c r="AO583" i="24"/>
  <c r="AO584" i="24"/>
  <c r="AO585" i="24"/>
  <c r="AO586" i="24"/>
  <c r="AO587" i="24"/>
  <c r="AO588" i="24"/>
  <c r="AO589" i="24"/>
  <c r="AO590" i="24"/>
  <c r="AO591" i="24"/>
  <c r="AO592" i="24"/>
  <c r="AO593" i="24"/>
  <c r="AO594" i="24"/>
  <c r="AO595" i="24"/>
  <c r="AO596" i="24"/>
  <c r="AO597" i="24"/>
  <c r="AO598" i="24"/>
  <c r="AO599" i="24"/>
  <c r="AO600" i="24"/>
  <c r="AO601" i="24"/>
  <c r="AO602" i="24"/>
  <c r="AO603" i="24"/>
  <c r="AO604" i="24"/>
  <c r="AO605" i="24"/>
  <c r="AO606" i="24"/>
  <c r="AO607" i="24"/>
  <c r="AO608" i="24"/>
  <c r="AO609" i="24"/>
  <c r="AO610" i="24"/>
  <c r="AO611" i="24"/>
  <c r="AO612" i="24"/>
  <c r="AO613" i="24"/>
  <c r="AO614" i="24"/>
  <c r="AO615" i="24"/>
  <c r="AO616" i="24"/>
  <c r="AO617" i="24"/>
  <c r="AO618" i="24"/>
  <c r="AO619" i="24"/>
  <c r="AO620" i="24"/>
  <c r="AO621" i="24"/>
  <c r="AO622" i="24"/>
  <c r="AO623" i="24"/>
  <c r="AO624" i="24"/>
  <c r="AO625" i="24"/>
  <c r="AO626" i="24"/>
  <c r="AO627" i="24"/>
  <c r="AO628" i="24"/>
  <c r="AO629" i="24"/>
  <c r="AO630" i="24"/>
  <c r="AO631" i="24"/>
  <c r="AO632" i="24"/>
  <c r="AO633" i="24"/>
  <c r="AO634" i="24"/>
  <c r="AO635" i="24"/>
  <c r="AO636" i="24"/>
  <c r="AO637" i="24"/>
  <c r="AO638" i="24"/>
  <c r="AO639" i="24"/>
  <c r="AO640" i="24"/>
  <c r="AO641" i="24"/>
  <c r="AO642" i="24"/>
  <c r="AO643" i="24"/>
  <c r="AO644" i="24"/>
  <c r="AO645" i="24"/>
  <c r="AO646" i="24"/>
  <c r="AO647" i="24"/>
  <c r="AO648" i="24"/>
  <c r="AO649" i="24"/>
  <c r="AO650" i="24"/>
  <c r="AO651" i="24"/>
  <c r="AO652" i="24"/>
  <c r="AO653" i="24"/>
  <c r="AO654" i="24"/>
  <c r="AO655" i="24"/>
  <c r="AO656" i="24"/>
  <c r="AO657" i="24"/>
  <c r="AO658" i="24"/>
  <c r="AO659" i="24"/>
  <c r="AO660" i="24"/>
  <c r="AO661" i="24"/>
  <c r="AO662" i="24"/>
  <c r="AO663" i="24"/>
  <c r="AO664" i="24"/>
  <c r="AO665" i="24"/>
  <c r="AO666" i="24"/>
  <c r="AO667" i="24"/>
  <c r="AO668" i="24"/>
  <c r="AO669" i="24"/>
  <c r="AO670" i="24"/>
  <c r="AO671" i="24"/>
  <c r="AO672" i="24"/>
  <c r="AO673" i="24"/>
  <c r="AO674" i="24"/>
  <c r="AO675" i="24"/>
  <c r="AO676" i="24"/>
  <c r="AO677" i="24"/>
  <c r="AO678" i="24"/>
  <c r="AO679" i="24"/>
  <c r="AO680" i="24"/>
  <c r="AO681" i="24"/>
  <c r="AO682" i="24"/>
  <c r="AO683" i="24"/>
  <c r="AO684" i="24"/>
  <c r="AO685" i="24"/>
  <c r="AO686" i="24"/>
  <c r="AO687" i="24"/>
  <c r="AO688" i="24"/>
  <c r="AO689" i="24"/>
  <c r="AO690" i="24"/>
  <c r="AO691" i="24"/>
  <c r="AO692" i="24"/>
  <c r="AO693" i="24"/>
  <c r="AO694" i="24"/>
  <c r="AO695" i="24"/>
  <c r="AO696" i="24"/>
  <c r="AO697" i="24"/>
  <c r="AO698" i="24"/>
  <c r="AO699" i="24"/>
  <c r="AO700" i="24"/>
  <c r="AO701" i="24"/>
  <c r="AO702" i="24"/>
  <c r="AO703" i="24"/>
  <c r="AO704" i="24"/>
  <c r="AO705" i="24"/>
  <c r="AO706" i="24"/>
  <c r="AO707" i="24"/>
  <c r="AO708" i="24"/>
  <c r="AO709" i="24"/>
  <c r="AO710" i="24"/>
  <c r="AO711" i="24"/>
  <c r="AO712" i="24"/>
  <c r="AO713" i="24"/>
  <c r="AO714" i="24"/>
  <c r="AO715" i="24"/>
  <c r="AO716" i="24"/>
  <c r="AO717" i="24"/>
  <c r="AO718" i="24"/>
  <c r="AO719" i="24"/>
  <c r="AO720" i="24"/>
  <c r="AO721" i="24"/>
  <c r="AO722" i="24"/>
  <c r="AO723" i="24"/>
  <c r="AO724" i="24"/>
  <c r="AO725" i="24"/>
  <c r="AO726" i="24"/>
  <c r="AO727" i="24"/>
  <c r="AO728" i="24"/>
  <c r="AO729" i="24"/>
  <c r="AO730" i="24"/>
  <c r="AO731" i="24"/>
  <c r="AO732" i="24"/>
  <c r="AO733" i="24"/>
  <c r="AO734" i="24"/>
  <c r="AO735" i="24"/>
  <c r="AO736" i="24"/>
  <c r="AO737" i="24"/>
  <c r="AO738" i="24"/>
  <c r="AO739" i="24"/>
  <c r="AO740" i="24"/>
  <c r="AO741" i="24"/>
  <c r="AO742" i="24"/>
  <c r="AO743" i="24"/>
  <c r="AO744" i="24"/>
  <c r="AO745" i="24"/>
  <c r="AO746" i="24"/>
  <c r="AO747" i="24"/>
  <c r="AO748" i="24"/>
  <c r="AO749" i="24"/>
  <c r="AO750" i="24"/>
  <c r="AO751" i="24"/>
  <c r="AO752" i="24"/>
  <c r="AO753" i="24"/>
  <c r="AO754" i="24"/>
  <c r="AO755" i="24"/>
  <c r="AO756" i="24"/>
  <c r="AO757" i="24"/>
  <c r="AO758" i="24"/>
  <c r="AO759" i="24"/>
  <c r="AO760" i="24"/>
  <c r="AO761" i="24"/>
  <c r="AO762" i="24"/>
  <c r="AO763" i="24"/>
  <c r="AO764" i="24"/>
  <c r="AO765" i="24"/>
  <c r="AO766" i="24"/>
  <c r="AO767" i="24"/>
  <c r="AO768" i="24"/>
  <c r="AO769" i="24"/>
  <c r="AO770" i="24"/>
  <c r="AO771" i="24"/>
  <c r="AO772" i="24"/>
  <c r="AO773" i="24"/>
  <c r="AO774" i="24"/>
  <c r="AO775" i="24"/>
  <c r="AO776" i="24"/>
  <c r="AO777" i="24"/>
  <c r="AO778" i="24"/>
  <c r="AO779" i="24"/>
  <c r="AO353" i="24"/>
  <c r="AO6" i="24"/>
  <c r="AO7" i="24"/>
  <c r="AO8" i="24"/>
  <c r="AO9" i="24"/>
  <c r="AO10" i="24"/>
  <c r="AO11" i="24"/>
  <c r="AO12" i="24"/>
  <c r="AO13" i="24"/>
  <c r="AO14" i="24"/>
  <c r="AO15" i="24"/>
  <c r="AO16" i="24"/>
  <c r="AO17" i="24"/>
  <c r="AO18" i="24"/>
  <c r="AO19" i="24"/>
  <c r="AO20" i="24"/>
  <c r="AO21" i="24"/>
  <c r="AO22" i="24"/>
  <c r="AO23" i="24"/>
  <c r="AO24" i="24"/>
  <c r="AO25" i="24"/>
  <c r="AO26" i="24"/>
  <c r="AO27" i="24"/>
  <c r="AO28" i="24"/>
  <c r="AO29" i="24"/>
  <c r="AO30" i="24"/>
  <c r="AO31" i="24"/>
  <c r="AO32" i="24"/>
  <c r="AO33" i="24"/>
  <c r="AO34" i="24"/>
  <c r="AO35" i="24"/>
  <c r="AO36" i="24"/>
  <c r="AO37" i="24"/>
  <c r="AO38" i="24"/>
  <c r="AO39" i="24"/>
  <c r="AO40" i="24"/>
  <c r="AO41" i="24"/>
  <c r="AO42" i="24"/>
  <c r="AO43" i="24"/>
  <c r="AO44" i="24"/>
  <c r="AO45" i="24"/>
  <c r="AO46" i="24"/>
  <c r="AO47" i="24"/>
  <c r="AO48" i="24"/>
  <c r="AO49" i="24"/>
  <c r="AO50" i="24"/>
  <c r="AO51" i="24"/>
  <c r="AO52" i="24"/>
  <c r="AO53" i="24"/>
  <c r="AO54" i="24"/>
  <c r="AO55" i="24"/>
  <c r="AO56" i="24"/>
  <c r="AO57" i="24"/>
  <c r="AO58" i="24"/>
  <c r="AO59" i="24"/>
  <c r="AO60" i="24"/>
  <c r="AO61" i="24"/>
  <c r="AO62" i="24"/>
  <c r="AO63" i="24"/>
  <c r="AO64" i="24"/>
  <c r="AO65" i="24"/>
  <c r="AO66" i="24"/>
  <c r="AO67" i="24"/>
  <c r="AO68" i="24"/>
  <c r="AO69" i="24"/>
  <c r="AO70" i="24"/>
  <c r="AO71" i="24"/>
  <c r="AO72" i="24"/>
  <c r="AO73" i="24"/>
  <c r="AO74" i="24"/>
  <c r="AO75" i="24"/>
  <c r="AO76" i="24"/>
  <c r="AO77" i="24"/>
  <c r="AO78" i="24"/>
  <c r="AO79" i="24"/>
  <c r="AO80" i="24"/>
  <c r="AO81" i="24"/>
  <c r="AO82" i="24"/>
  <c r="AO83" i="24"/>
  <c r="AO84" i="24"/>
  <c r="AO85" i="24"/>
  <c r="AO86" i="24"/>
  <c r="AO87" i="24"/>
  <c r="AO88" i="24"/>
  <c r="AO89" i="24"/>
  <c r="AO90" i="24"/>
  <c r="AO91" i="24"/>
  <c r="AO92" i="24"/>
  <c r="AO93" i="24"/>
  <c r="AO94" i="24"/>
  <c r="AO95" i="24"/>
  <c r="AO96" i="24"/>
  <c r="AO97" i="24"/>
  <c r="AO98" i="24"/>
  <c r="AO99" i="24"/>
  <c r="AO100" i="24"/>
  <c r="AO101" i="24"/>
  <c r="AO102" i="24"/>
  <c r="AO103" i="24"/>
  <c r="AO104" i="24"/>
  <c r="AO105" i="24"/>
  <c r="AO106" i="24"/>
  <c r="AO107" i="24"/>
  <c r="AO108" i="24"/>
  <c r="AO109" i="24"/>
  <c r="AO110" i="24"/>
  <c r="AO111" i="24"/>
  <c r="AO112" i="24"/>
  <c r="AO113" i="24"/>
  <c r="AO114" i="24"/>
  <c r="AO115" i="24"/>
  <c r="AO116" i="24"/>
  <c r="AO117" i="24"/>
  <c r="AO118" i="24"/>
  <c r="AO119" i="24"/>
  <c r="AO120" i="24"/>
  <c r="AO121" i="24"/>
  <c r="AO122" i="24"/>
  <c r="AO123" i="24"/>
  <c r="AO124" i="24"/>
  <c r="AO125" i="24"/>
  <c r="AO126" i="24"/>
  <c r="AO127" i="24"/>
  <c r="AO128" i="24"/>
  <c r="AO129" i="24"/>
  <c r="AO130" i="24"/>
  <c r="AO131" i="24"/>
  <c r="AO132" i="24"/>
  <c r="AO133" i="24"/>
  <c r="AO134" i="24"/>
  <c r="AO135" i="24"/>
  <c r="AO136" i="24"/>
  <c r="AO137" i="24"/>
  <c r="AO138" i="24"/>
  <c r="AO139" i="24"/>
  <c r="AO140" i="24"/>
  <c r="AO141" i="24"/>
  <c r="AO142" i="24"/>
  <c r="AO143" i="24"/>
  <c r="AO144" i="24"/>
  <c r="AO145" i="24"/>
  <c r="AO146" i="24"/>
  <c r="AO147" i="24"/>
  <c r="AO148" i="24"/>
  <c r="AO149" i="24"/>
  <c r="AO150" i="24"/>
  <c r="AO151" i="24"/>
  <c r="AO152" i="24"/>
  <c r="AO153" i="24"/>
  <c r="AO154" i="24"/>
  <c r="AO155" i="24"/>
  <c r="AO156" i="24"/>
  <c r="AO157" i="24"/>
  <c r="AO158" i="24"/>
  <c r="AO159" i="24"/>
  <c r="AO160" i="24"/>
  <c r="AO161" i="24"/>
  <c r="AO162" i="24"/>
  <c r="AO163" i="24"/>
  <c r="AO164" i="24"/>
  <c r="AO165" i="24"/>
  <c r="AO166" i="24"/>
  <c r="AO167" i="24"/>
  <c r="AO168" i="24"/>
  <c r="AO169" i="24"/>
  <c r="AO170" i="24"/>
  <c r="AO171" i="24"/>
  <c r="AO172" i="24"/>
  <c r="AO173" i="24"/>
  <c r="AO174" i="24"/>
  <c r="AO175" i="24"/>
  <c r="AO176" i="24"/>
  <c r="AO177" i="24"/>
  <c r="AO178" i="24"/>
  <c r="AO179" i="24"/>
  <c r="AO180" i="24"/>
  <c r="AO181" i="24"/>
  <c r="AO182" i="24"/>
  <c r="AO183" i="24"/>
  <c r="AO184" i="24"/>
  <c r="AO185" i="24"/>
  <c r="AO186" i="24"/>
  <c r="AO187" i="24"/>
  <c r="AO188" i="24"/>
  <c r="AO189" i="24"/>
  <c r="AO190" i="24"/>
  <c r="AO191" i="24"/>
  <c r="AO192" i="24"/>
  <c r="AO193" i="24"/>
  <c r="AO194" i="24"/>
  <c r="AO195" i="24"/>
  <c r="AO196" i="24"/>
  <c r="AO197" i="24"/>
  <c r="AO198" i="24"/>
  <c r="AO199" i="24"/>
  <c r="AO200" i="24"/>
  <c r="AO201" i="24"/>
  <c r="AO202" i="24"/>
  <c r="AO203" i="24"/>
  <c r="AO204" i="24"/>
  <c r="AO205" i="24"/>
  <c r="AO206" i="24"/>
  <c r="AO207" i="24"/>
  <c r="AO208" i="24"/>
  <c r="AO209" i="24"/>
  <c r="AO210" i="24"/>
  <c r="AO211" i="24"/>
  <c r="AO212" i="24"/>
  <c r="AO213" i="24"/>
  <c r="AO214" i="24"/>
  <c r="AO215" i="24"/>
  <c r="AO216" i="24"/>
  <c r="AO217" i="24"/>
  <c r="AO218" i="24"/>
  <c r="AO219" i="24"/>
  <c r="AO220" i="24"/>
  <c r="AO221" i="24"/>
  <c r="AO222" i="24"/>
  <c r="AO223" i="24"/>
  <c r="AO224" i="24"/>
  <c r="AO225" i="24"/>
  <c r="AO226" i="24"/>
  <c r="AO227" i="24"/>
  <c r="AO228" i="24"/>
  <c r="AO229" i="24"/>
  <c r="AO230" i="24"/>
  <c r="AO231" i="24"/>
  <c r="AO232" i="24"/>
  <c r="AO233" i="24"/>
  <c r="AO234" i="24"/>
  <c r="AO235" i="24"/>
  <c r="AO236" i="24"/>
  <c r="AO237" i="24"/>
  <c r="AO238" i="24"/>
  <c r="AO239" i="24"/>
  <c r="AO240" i="24"/>
  <c r="AO241" i="24"/>
  <c r="AO242" i="24"/>
  <c r="AO243" i="24"/>
  <c r="AO244" i="24"/>
  <c r="AO245" i="24"/>
  <c r="AO246" i="24"/>
  <c r="AO247" i="24"/>
  <c r="AO248" i="24"/>
  <c r="AO249" i="24"/>
  <c r="AO250" i="24"/>
  <c r="AO251" i="24"/>
  <c r="AO252" i="24"/>
  <c r="AO253" i="24"/>
  <c r="AO254" i="24"/>
  <c r="AO255" i="24"/>
  <c r="AO256" i="24"/>
  <c r="AO257" i="24"/>
  <c r="AO258" i="24"/>
  <c r="AO259" i="24"/>
  <c r="AO260" i="24"/>
  <c r="AO261" i="24"/>
  <c r="AO262" i="24"/>
  <c r="AO263" i="24"/>
  <c r="AO264" i="24"/>
  <c r="AO265" i="24"/>
  <c r="AO266" i="24"/>
  <c r="AO267" i="24"/>
  <c r="AO268" i="24"/>
  <c r="AO269" i="24"/>
  <c r="AO270" i="24"/>
  <c r="AO271" i="24"/>
  <c r="AO272" i="24"/>
  <c r="AO273" i="24"/>
  <c r="AO274" i="24"/>
  <c r="AO275" i="24"/>
  <c r="AO276" i="24"/>
  <c r="AO277" i="24"/>
  <c r="AO278" i="24"/>
  <c r="AO279" i="24"/>
  <c r="AO280" i="24"/>
  <c r="AO281" i="24"/>
  <c r="AO282" i="24"/>
  <c r="AO283" i="24"/>
  <c r="AO284" i="24"/>
  <c r="AO285" i="24"/>
  <c r="AO286" i="24"/>
  <c r="AO287" i="24"/>
  <c r="AO288" i="24"/>
  <c r="AO289" i="24"/>
  <c r="AO290" i="24"/>
  <c r="AO291" i="24"/>
  <c r="AO292" i="24"/>
  <c r="AO293" i="24"/>
  <c r="AO294" i="24"/>
  <c r="AO295" i="24"/>
  <c r="AO296" i="24"/>
  <c r="AO297" i="24"/>
  <c r="AO298" i="24"/>
  <c r="AO299" i="24"/>
  <c r="AO300" i="24"/>
  <c r="AO301" i="24"/>
  <c r="AO302" i="24"/>
  <c r="AO303" i="24"/>
  <c r="AO304" i="24"/>
  <c r="AO305" i="24"/>
  <c r="AO306" i="24"/>
  <c r="AO307" i="24"/>
  <c r="AO308" i="24"/>
  <c r="AO309" i="24"/>
  <c r="AO310" i="24"/>
  <c r="AO311" i="24"/>
  <c r="AO312" i="24"/>
  <c r="AO313" i="24"/>
  <c r="AO314" i="24"/>
  <c r="AO315" i="24"/>
  <c r="AO316" i="24"/>
  <c r="AO317" i="24"/>
  <c r="AO318" i="24"/>
  <c r="AO319" i="24"/>
  <c r="AO320" i="24"/>
  <c r="AO321" i="24"/>
  <c r="AO322" i="24"/>
  <c r="AO323" i="24"/>
  <c r="AO324" i="24"/>
  <c r="AO325" i="24"/>
  <c r="AO326" i="24"/>
  <c r="AO327" i="24"/>
  <c r="AO328" i="24"/>
  <c r="AO329" i="24"/>
  <c r="AO330" i="24"/>
  <c r="AO331" i="24"/>
  <c r="AO332" i="24"/>
  <c r="AO333" i="24"/>
  <c r="AO334" i="24"/>
  <c r="AO335" i="24"/>
  <c r="AO336" i="24"/>
  <c r="AO337" i="24"/>
  <c r="AO338" i="24"/>
  <c r="AO339" i="24"/>
  <c r="AO340" i="24"/>
  <c r="AO341" i="24"/>
  <c r="AO342" i="24"/>
  <c r="AO343" i="24"/>
  <c r="AO344" i="24"/>
  <c r="AO345" i="24"/>
  <c r="AO346" i="24"/>
  <c r="AO347" i="24"/>
  <c r="AO348" i="24"/>
  <c r="AO349" i="24"/>
  <c r="AO350" i="24"/>
  <c r="AO351" i="24"/>
  <c r="AO352" i="24"/>
  <c r="AO5" i="24"/>
  <c r="AF26" i="15" l="1"/>
  <c r="AF27" i="15"/>
  <c r="AF28" i="15"/>
  <c r="AF29" i="15"/>
  <c r="AF30" i="15"/>
  <c r="AF31" i="15"/>
  <c r="AF32" i="15"/>
  <c r="AF34" i="15"/>
  <c r="AF36" i="15"/>
  <c r="AF37" i="15"/>
  <c r="AF38" i="15"/>
  <c r="AF39" i="15"/>
  <c r="AF40" i="15"/>
  <c r="AF41" i="15"/>
  <c r="AF43" i="15"/>
  <c r="AF44" i="15"/>
  <c r="AF46" i="15"/>
  <c r="AF47" i="15"/>
  <c r="AF48" i="15"/>
  <c r="AF49" i="15"/>
  <c r="AF50" i="15"/>
  <c r="F6" i="15"/>
  <c r="AO6" i="15" s="1"/>
  <c r="F7" i="15"/>
  <c r="AO7" i="15" s="1"/>
  <c r="F8" i="15"/>
  <c r="AO8" i="15" s="1"/>
  <c r="F9" i="15"/>
  <c r="AO9" i="15" s="1"/>
  <c r="F10" i="15"/>
  <c r="AO10" i="15" s="1"/>
  <c r="F11" i="15"/>
  <c r="AO11" i="15" s="1"/>
  <c r="F13" i="15"/>
  <c r="AO13" i="15" s="1"/>
  <c r="F15" i="15"/>
  <c r="F16" i="15"/>
  <c r="F17" i="15"/>
  <c r="AO17" i="15" s="1"/>
  <c r="F18" i="15"/>
  <c r="AO18" i="15" s="1"/>
  <c r="F19" i="15"/>
  <c r="AO19" i="15" s="1"/>
  <c r="F20" i="15"/>
  <c r="AO20" i="15" s="1"/>
  <c r="F21" i="15"/>
  <c r="AO21" i="15" s="1"/>
  <c r="F22" i="15"/>
  <c r="AO22" i="15" s="1"/>
  <c r="F24" i="15"/>
  <c r="AO24" i="15" s="1"/>
  <c r="F25" i="15"/>
  <c r="AO25" i="15" s="1"/>
  <c r="AG6" i="15"/>
  <c r="AH6" i="15"/>
  <c r="AI6" i="15"/>
  <c r="AK6" i="15"/>
  <c r="AL6" i="15"/>
  <c r="AM6" i="15"/>
  <c r="AG7" i="15"/>
  <c r="AH7" i="15"/>
  <c r="AI7" i="15"/>
  <c r="AK7" i="15"/>
  <c r="AL7" i="15"/>
  <c r="AM7" i="15"/>
  <c r="AG8" i="15"/>
  <c r="AH8" i="15"/>
  <c r="AI8" i="15"/>
  <c r="AK8" i="15"/>
  <c r="AL8" i="15"/>
  <c r="AM8" i="15"/>
  <c r="AG9" i="15"/>
  <c r="AH9" i="15"/>
  <c r="AI9" i="15"/>
  <c r="AK9" i="15"/>
  <c r="AL9" i="15"/>
  <c r="AM9" i="15"/>
  <c r="AG10" i="15"/>
  <c r="AH10" i="15"/>
  <c r="AI10" i="15"/>
  <c r="AK10" i="15"/>
  <c r="AL10" i="15"/>
  <c r="AM10" i="15"/>
  <c r="AG11" i="15"/>
  <c r="AH11" i="15"/>
  <c r="AI11" i="15"/>
  <c r="AK11" i="15"/>
  <c r="AL11" i="15"/>
  <c r="AM11" i="15"/>
  <c r="AG13" i="15"/>
  <c r="AH13" i="15"/>
  <c r="AI13" i="15"/>
  <c r="AK13" i="15"/>
  <c r="AL13" i="15"/>
  <c r="AM13" i="15"/>
  <c r="AG15" i="15"/>
  <c r="AH15" i="15"/>
  <c r="AI15" i="15"/>
  <c r="AK15" i="15"/>
  <c r="AL15" i="15"/>
  <c r="AM15" i="15"/>
  <c r="AG16" i="15"/>
  <c r="AH16" i="15"/>
  <c r="AI16" i="15"/>
  <c r="AK16" i="15"/>
  <c r="AL16" i="15"/>
  <c r="AM16" i="15"/>
  <c r="AG17" i="15"/>
  <c r="AH17" i="15"/>
  <c r="AI17" i="15"/>
  <c r="AK17" i="15"/>
  <c r="AL17" i="15"/>
  <c r="AM17" i="15"/>
  <c r="AG18" i="15"/>
  <c r="AH18" i="15"/>
  <c r="AI18" i="15"/>
  <c r="AK18" i="15"/>
  <c r="AL18" i="15"/>
  <c r="AM18" i="15"/>
  <c r="AG19" i="15"/>
  <c r="AH19" i="15"/>
  <c r="AI19" i="15"/>
  <c r="AK19" i="15"/>
  <c r="AL19" i="15"/>
  <c r="AM19" i="15"/>
  <c r="AG20" i="15"/>
  <c r="AH20" i="15"/>
  <c r="AI20" i="15"/>
  <c r="AK20" i="15"/>
  <c r="AL20" i="15"/>
  <c r="AM20" i="15"/>
  <c r="AG21" i="15"/>
  <c r="AH21" i="15"/>
  <c r="AI21" i="15"/>
  <c r="AK21" i="15"/>
  <c r="AL21" i="15"/>
  <c r="AM21" i="15"/>
  <c r="AG22" i="15"/>
  <c r="AH22" i="15"/>
  <c r="AI22" i="15"/>
  <c r="AK22" i="15"/>
  <c r="AL22" i="15"/>
  <c r="AM22" i="15"/>
  <c r="AG24" i="15"/>
  <c r="AH24" i="15"/>
  <c r="AI24" i="15"/>
  <c r="AK24" i="15"/>
  <c r="AL24" i="15"/>
  <c r="AM24" i="15"/>
  <c r="AG25" i="15"/>
  <c r="AH25" i="15"/>
  <c r="AI25" i="15"/>
  <c r="AK25" i="15"/>
  <c r="AL25" i="15"/>
  <c r="AM25" i="15"/>
  <c r="AM5" i="15"/>
  <c r="AL5" i="15"/>
  <c r="AK5" i="15"/>
  <c r="AI5" i="15"/>
  <c r="AH5" i="15"/>
  <c r="AG5" i="15"/>
  <c r="B16" i="15" l="1"/>
  <c r="AO16" i="15"/>
  <c r="B15" i="15"/>
  <c r="AO15" i="15"/>
  <c r="AF24" i="15"/>
  <c r="B24" i="15"/>
  <c r="AF21" i="15"/>
  <c r="B21" i="15"/>
  <c r="AF19" i="15"/>
  <c r="B19" i="15"/>
  <c r="AF17" i="15"/>
  <c r="B17" i="15"/>
  <c r="AF15" i="15"/>
  <c r="AF11" i="15"/>
  <c r="B11" i="15"/>
  <c r="AF9" i="15"/>
  <c r="B9" i="15"/>
  <c r="AF7" i="15"/>
  <c r="B7" i="15"/>
  <c r="AF25" i="15"/>
  <c r="B25" i="15"/>
  <c r="AF22" i="15"/>
  <c r="B22" i="15"/>
  <c r="AF20" i="15"/>
  <c r="B20" i="15"/>
  <c r="AF18" i="15"/>
  <c r="B18" i="15"/>
  <c r="AF16" i="15"/>
  <c r="AF13" i="15"/>
  <c r="B13" i="15"/>
  <c r="AF10" i="15"/>
  <c r="B10" i="15"/>
  <c r="AF8" i="15"/>
  <c r="B8" i="15"/>
  <c r="AF6" i="15"/>
  <c r="B6" i="15"/>
  <c r="O6" i="15"/>
  <c r="P6" i="15" s="1"/>
  <c r="P7" i="15"/>
  <c r="P8" i="15"/>
  <c r="O9" i="15"/>
  <c r="P9" i="15" s="1"/>
  <c r="O16" i="15"/>
  <c r="O17" i="15"/>
  <c r="O18" i="15"/>
  <c r="O19" i="15"/>
  <c r="O20" i="15"/>
  <c r="O21" i="15"/>
  <c r="O22" i="15"/>
  <c r="O24" i="15"/>
  <c r="O25" i="15"/>
  <c r="M6" i="15"/>
  <c r="M7" i="15"/>
  <c r="M8" i="15"/>
  <c r="M9" i="15"/>
  <c r="M10" i="15"/>
  <c r="M11" i="15"/>
  <c r="M13" i="15"/>
  <c r="M15" i="15"/>
  <c r="M16" i="15"/>
  <c r="M17" i="15"/>
  <c r="M18" i="15"/>
  <c r="M19" i="15"/>
  <c r="M20" i="15"/>
  <c r="M21" i="15"/>
  <c r="M22" i="15"/>
  <c r="M24" i="15"/>
  <c r="M25" i="15"/>
  <c r="M5" i="15"/>
  <c r="L6" i="15"/>
  <c r="AN6" i="15" s="1"/>
  <c r="L7" i="15"/>
  <c r="AN7" i="15" s="1"/>
  <c r="L8" i="15"/>
  <c r="AN8" i="15" s="1"/>
  <c r="L9" i="15"/>
  <c r="AN9" i="15" s="1"/>
  <c r="L10" i="15"/>
  <c r="AN10" i="15" s="1"/>
  <c r="L11" i="15"/>
  <c r="AN11" i="15" s="1"/>
  <c r="L13" i="15"/>
  <c r="AN13" i="15" s="1"/>
  <c r="L15" i="15"/>
  <c r="AN15" i="15" s="1"/>
  <c r="L16" i="15"/>
  <c r="AN16" i="15" s="1"/>
  <c r="L17" i="15"/>
  <c r="AN17" i="15" s="1"/>
  <c r="L18" i="15"/>
  <c r="AN18" i="15" s="1"/>
  <c r="L19" i="15"/>
  <c r="AN19" i="15" s="1"/>
  <c r="L20" i="15"/>
  <c r="AN20" i="15" s="1"/>
  <c r="L21" i="15"/>
  <c r="AN21" i="15" s="1"/>
  <c r="L22" i="15"/>
  <c r="AN22" i="15" s="1"/>
  <c r="L24" i="15"/>
  <c r="AN24" i="15" s="1"/>
  <c r="L25" i="15"/>
  <c r="AN25" i="15" s="1"/>
  <c r="L5" i="15"/>
  <c r="AN5" i="15" s="1"/>
  <c r="A9" i="15" l="1"/>
  <c r="D9" i="15"/>
  <c r="E9" i="15"/>
  <c r="G9" i="15"/>
  <c r="H9" i="15"/>
  <c r="AJ9" i="15" s="1"/>
  <c r="J9" i="15"/>
  <c r="K9" i="15"/>
  <c r="N9" i="15"/>
  <c r="A10" i="15"/>
  <c r="D10" i="15"/>
  <c r="E10" i="15"/>
  <c r="G10" i="15"/>
  <c r="AJ10" i="15"/>
  <c r="J10" i="15"/>
  <c r="K10" i="15"/>
  <c r="A11" i="15"/>
  <c r="D11" i="15"/>
  <c r="E11" i="15"/>
  <c r="G11" i="15"/>
  <c r="H11" i="15"/>
  <c r="AJ11" i="15" s="1"/>
  <c r="J11" i="15"/>
  <c r="K11" i="15"/>
  <c r="A13" i="15"/>
  <c r="D13" i="15"/>
  <c r="E13" i="15"/>
  <c r="G13" i="15"/>
  <c r="H13" i="15"/>
  <c r="AJ13" i="15" s="1"/>
  <c r="J13" i="15"/>
  <c r="K13" i="15"/>
  <c r="A15" i="15"/>
  <c r="D15" i="15"/>
  <c r="E15" i="15"/>
  <c r="G15" i="15"/>
  <c r="H15" i="15"/>
  <c r="AJ15" i="15" s="1"/>
  <c r="A16" i="15"/>
  <c r="D16" i="15"/>
  <c r="E16" i="15"/>
  <c r="G16" i="15"/>
  <c r="H16" i="15"/>
  <c r="AJ16" i="15" s="1"/>
  <c r="J16" i="15"/>
  <c r="K16" i="15"/>
  <c r="N16" i="15"/>
  <c r="A17" i="15"/>
  <c r="D17" i="15"/>
  <c r="E17" i="15"/>
  <c r="G17" i="15"/>
  <c r="H17" i="15"/>
  <c r="AJ17" i="15" s="1"/>
  <c r="J17" i="15"/>
  <c r="K17" i="15"/>
  <c r="N17" i="15"/>
  <c r="A18" i="15"/>
  <c r="D18" i="15"/>
  <c r="E18" i="15"/>
  <c r="G18" i="15"/>
  <c r="AJ18" i="15"/>
  <c r="J18" i="15"/>
  <c r="K18" i="15"/>
  <c r="N18" i="15"/>
  <c r="A19" i="15"/>
  <c r="D19" i="15"/>
  <c r="E19" i="15"/>
  <c r="G19" i="15"/>
  <c r="H19" i="15"/>
  <c r="AJ19" i="15" s="1"/>
  <c r="J19" i="15"/>
  <c r="K19" i="15"/>
  <c r="N19" i="15"/>
  <c r="A20" i="15"/>
  <c r="D20" i="15"/>
  <c r="E20" i="15"/>
  <c r="G20" i="15"/>
  <c r="H20" i="15"/>
  <c r="AJ20" i="15" s="1"/>
  <c r="J20" i="15"/>
  <c r="K20" i="15"/>
  <c r="N20" i="15"/>
  <c r="A21" i="15"/>
  <c r="D21" i="15"/>
  <c r="E21" i="15"/>
  <c r="G21" i="15"/>
  <c r="H21" i="15"/>
  <c r="AJ21" i="15" s="1"/>
  <c r="J21" i="15"/>
  <c r="K21" i="15"/>
  <c r="N21" i="15"/>
  <c r="A22" i="15"/>
  <c r="D22" i="15"/>
  <c r="E22" i="15"/>
  <c r="G22" i="15"/>
  <c r="H22" i="15"/>
  <c r="AJ22" i="15" s="1"/>
  <c r="J22" i="15"/>
  <c r="K22" i="15"/>
  <c r="N22" i="15"/>
  <c r="A24" i="15"/>
  <c r="D24" i="15"/>
  <c r="E24" i="15"/>
  <c r="G24" i="15"/>
  <c r="H24" i="15"/>
  <c r="AJ24" i="15" s="1"/>
  <c r="J24" i="15"/>
  <c r="K24" i="15"/>
  <c r="N24" i="15"/>
  <c r="A25" i="15"/>
  <c r="D25" i="15"/>
  <c r="E25" i="15"/>
  <c r="G25" i="15"/>
  <c r="H25" i="15"/>
  <c r="AJ25" i="15" s="1"/>
  <c r="J25" i="15"/>
  <c r="K25" i="15"/>
  <c r="N25" i="15"/>
  <c r="A6" i="15" l="1"/>
  <c r="D6" i="15"/>
  <c r="E6" i="15"/>
  <c r="G6" i="15"/>
  <c r="H6" i="15"/>
  <c r="AJ6" i="15" s="1"/>
  <c r="J6" i="15"/>
  <c r="K6" i="15"/>
  <c r="N6" i="15"/>
  <c r="A7" i="15"/>
  <c r="D7" i="15"/>
  <c r="E7" i="15"/>
  <c r="G7" i="15"/>
  <c r="H7" i="15"/>
  <c r="AJ7" i="15" s="1"/>
  <c r="J7" i="15"/>
  <c r="K7" i="15"/>
  <c r="N7" i="15"/>
  <c r="A8" i="15"/>
  <c r="D8" i="15"/>
  <c r="E8" i="15"/>
  <c r="G8" i="15"/>
  <c r="H8" i="15"/>
  <c r="AJ8" i="15" s="1"/>
  <c r="J8" i="15"/>
  <c r="K8" i="15"/>
  <c r="N8" i="15"/>
  <c r="K5" i="15"/>
  <c r="J5" i="15"/>
  <c r="H5" i="15"/>
  <c r="G5" i="15"/>
  <c r="F5" i="15"/>
  <c r="AO5" i="15" s="1"/>
  <c r="E5" i="15"/>
  <c r="D5" i="15"/>
  <c r="A5" i="15"/>
  <c r="AF5" i="15" l="1"/>
  <c r="B5" i="15"/>
  <c r="P5" i="15"/>
  <c r="P10" i="15"/>
  <c r="P11" i="15"/>
  <c r="P13" i="15"/>
  <c r="P15" i="15"/>
  <c r="P16" i="15"/>
  <c r="P17" i="15"/>
  <c r="P18" i="15"/>
  <c r="P19" i="15"/>
  <c r="P21" i="15"/>
  <c r="P22" i="15"/>
  <c r="P25" i="15"/>
  <c r="P26" i="15"/>
  <c r="P27" i="15"/>
  <c r="P30" i="15"/>
  <c r="P31" i="15"/>
  <c r="P32" i="15"/>
  <c r="P34" i="15"/>
  <c r="P36" i="15"/>
  <c r="P37" i="15"/>
  <c r="P38" i="15"/>
  <c r="P39" i="15"/>
  <c r="P46" i="15"/>
  <c r="P47" i="15"/>
  <c r="P48" i="15"/>
  <c r="AJ5" i="15"/>
  <c r="AF991" i="24" l="1"/>
  <c r="AF990" i="24"/>
  <c r="AF989" i="24"/>
  <c r="AF988" i="24"/>
  <c r="AF987" i="24"/>
  <c r="AF986" i="24"/>
  <c r="AF985" i="24"/>
  <c r="AF984" i="24"/>
  <c r="AF983" i="24"/>
  <c r="AF982" i="24"/>
  <c r="AF981" i="24"/>
  <c r="AF980" i="24"/>
  <c r="AF979" i="24"/>
  <c r="AF978" i="24"/>
  <c r="AF977" i="24"/>
  <c r="AF976" i="24"/>
  <c r="AF975" i="24"/>
  <c r="AF974" i="24"/>
  <c r="AF973" i="24"/>
  <c r="AF972" i="24"/>
  <c r="AF971" i="24"/>
  <c r="AF970" i="24"/>
  <c r="AF969" i="24"/>
  <c r="AF968" i="24"/>
  <c r="AF967" i="24"/>
  <c r="AF966" i="24"/>
  <c r="AF965" i="24"/>
  <c r="AF964" i="24"/>
  <c r="AF963" i="24"/>
  <c r="AF962" i="24"/>
  <c r="AF961" i="24"/>
  <c r="AF960" i="24"/>
  <c r="AF959" i="24"/>
  <c r="AF958" i="24"/>
  <c r="AF957" i="24"/>
  <c r="AF956" i="24"/>
  <c r="AF955" i="24"/>
  <c r="AF954" i="24"/>
  <c r="AF953" i="24"/>
  <c r="AF952" i="24"/>
  <c r="AF951" i="24"/>
  <c r="AF950" i="24"/>
  <c r="AF949" i="24"/>
  <c r="AF948" i="24"/>
  <c r="AF947" i="24"/>
  <c r="AF946" i="24"/>
  <c r="AF945" i="24"/>
  <c r="AF944" i="24"/>
  <c r="AF943" i="24"/>
  <c r="AF942" i="24"/>
  <c r="AF941" i="24"/>
  <c r="AF940" i="24"/>
  <c r="AF939" i="24"/>
  <c r="AF938" i="24"/>
  <c r="AF937" i="24"/>
  <c r="AF936" i="24"/>
  <c r="AF935" i="24"/>
  <c r="AF934" i="24"/>
  <c r="AF933" i="24"/>
  <c r="AF932" i="24"/>
  <c r="AF931" i="24"/>
  <c r="AF930" i="24"/>
  <c r="AF929" i="24"/>
  <c r="AF928" i="24"/>
  <c r="AF927" i="24"/>
  <c r="AF926" i="24"/>
  <c r="AF925" i="24"/>
  <c r="AF924" i="24"/>
  <c r="AF923" i="24"/>
  <c r="AF922" i="24"/>
  <c r="AF921" i="24"/>
  <c r="AF920" i="24"/>
  <c r="AF919" i="24"/>
  <c r="AF918" i="24"/>
  <c r="AF917" i="24"/>
  <c r="AF916" i="24"/>
  <c r="AF915" i="24"/>
  <c r="AF914" i="24"/>
  <c r="AF913" i="24"/>
  <c r="AF912" i="24"/>
  <c r="AJ911" i="24"/>
  <c r="AF911" i="24"/>
  <c r="AJ910" i="24"/>
  <c r="AF910" i="24"/>
  <c r="AJ909" i="24"/>
  <c r="AF909" i="24"/>
  <c r="AJ908" i="24"/>
  <c r="AF908" i="24"/>
  <c r="AJ907" i="24"/>
  <c r="AF907" i="24"/>
  <c r="AJ906" i="24"/>
  <c r="AF906" i="24"/>
  <c r="AJ905" i="24"/>
  <c r="AF905" i="24"/>
  <c r="AJ904" i="24"/>
  <c r="AF904" i="24"/>
  <c r="AJ903" i="24"/>
  <c r="AF903" i="24"/>
  <c r="AJ902" i="24"/>
  <c r="AF902" i="24"/>
  <c r="AJ901" i="24"/>
  <c r="AF901" i="24"/>
  <c r="AJ900" i="24"/>
  <c r="AF900" i="24"/>
  <c r="AJ899" i="24"/>
  <c r="AF899" i="24"/>
  <c r="AJ898" i="24"/>
  <c r="AF898" i="24"/>
  <c r="AJ897" i="24"/>
  <c r="AF897" i="24"/>
  <c r="AJ896" i="24"/>
  <c r="AF896" i="24"/>
  <c r="AJ895" i="24"/>
  <c r="AF895" i="24"/>
  <c r="AJ894" i="24"/>
  <c r="AF894" i="24"/>
  <c r="AJ893" i="24"/>
  <c r="AF893" i="24"/>
  <c r="AJ892" i="24"/>
  <c r="AF892" i="24"/>
  <c r="AJ891" i="24"/>
  <c r="AF891" i="24"/>
  <c r="AJ890" i="24"/>
  <c r="AF890" i="24"/>
  <c r="AJ889" i="24"/>
  <c r="AF889" i="24"/>
  <c r="AJ888" i="24"/>
  <c r="AF888" i="24"/>
  <c r="AJ887" i="24"/>
  <c r="AF887" i="24"/>
  <c r="AJ886" i="24"/>
  <c r="AF886" i="24"/>
  <c r="AJ885" i="24"/>
  <c r="AF885" i="24"/>
  <c r="AJ884" i="24"/>
  <c r="AF884" i="24"/>
  <c r="AJ883" i="24"/>
  <c r="AF883" i="24"/>
  <c r="AJ882" i="24"/>
  <c r="AF882" i="24"/>
  <c r="AJ881" i="24"/>
  <c r="AF881" i="24"/>
  <c r="AJ880" i="24"/>
  <c r="AF880" i="24"/>
  <c r="AJ879" i="24"/>
  <c r="AF879" i="24"/>
  <c r="AJ878" i="24"/>
  <c r="AF878" i="24"/>
  <c r="AJ877" i="24"/>
  <c r="AF877" i="24"/>
  <c r="AJ876" i="24"/>
  <c r="AF876" i="24"/>
  <c r="AJ875" i="24"/>
  <c r="AF875" i="24"/>
  <c r="AJ874" i="24"/>
  <c r="AF874" i="24"/>
  <c r="AJ873" i="24"/>
  <c r="AF873" i="24"/>
  <c r="AJ872" i="24"/>
  <c r="AF872" i="24"/>
  <c r="AJ871" i="24"/>
  <c r="AF871" i="24"/>
  <c r="AJ870" i="24"/>
  <c r="AF870" i="24"/>
  <c r="AJ869" i="24"/>
  <c r="AF869" i="24"/>
  <c r="AJ868" i="24"/>
  <c r="AF868" i="24"/>
  <c r="AJ867" i="24"/>
  <c r="AF867" i="24"/>
  <c r="AJ866" i="24"/>
  <c r="AF866" i="24"/>
  <c r="AJ865" i="24"/>
  <c r="AF865" i="24"/>
  <c r="AJ864" i="24"/>
  <c r="AF864" i="24"/>
  <c r="AJ863" i="24"/>
  <c r="AF863" i="24"/>
  <c r="AJ862" i="24"/>
  <c r="AF862" i="24"/>
  <c r="AJ861" i="24"/>
  <c r="AF861" i="24"/>
  <c r="AJ860" i="24"/>
  <c r="AF860" i="24"/>
  <c r="AJ859" i="24"/>
  <c r="AF859" i="24"/>
  <c r="AJ1192" i="24"/>
  <c r="AF1192" i="24"/>
  <c r="AJ1191" i="24"/>
  <c r="AF1191" i="24"/>
  <c r="AJ1190" i="24"/>
  <c r="AF1190" i="24"/>
  <c r="AJ1189" i="24"/>
  <c r="AF1189" i="24"/>
  <c r="AJ1188" i="24"/>
  <c r="AF1188" i="24"/>
  <c r="AJ1187" i="24"/>
  <c r="AF1187" i="24"/>
  <c r="AJ1186" i="24"/>
  <c r="AF1186" i="24"/>
  <c r="AJ1185" i="24"/>
  <c r="AF1185" i="24"/>
  <c r="AJ1184" i="24"/>
  <c r="AF1184" i="24"/>
  <c r="AJ1183" i="24"/>
  <c r="AF1183" i="24"/>
  <c r="AJ1182" i="24"/>
  <c r="AF1182" i="24"/>
  <c r="AJ1181" i="24"/>
  <c r="AF1181" i="24"/>
  <c r="AJ1180" i="24"/>
  <c r="AF1180" i="24"/>
  <c r="AJ1179" i="24"/>
  <c r="AF1179" i="24"/>
  <c r="AJ1178" i="24"/>
  <c r="AF1178" i="24"/>
  <c r="AJ1177" i="24"/>
  <c r="AF1177" i="24"/>
  <c r="AJ1176" i="24"/>
  <c r="AF1176" i="24"/>
  <c r="AJ1175" i="24"/>
  <c r="AF1175" i="24"/>
  <c r="AJ1174" i="24"/>
  <c r="AF1174" i="24"/>
  <c r="AJ1173" i="24"/>
  <c r="AF1173" i="24"/>
  <c r="AJ1172" i="24"/>
  <c r="AF1172" i="24"/>
  <c r="AJ1171" i="24"/>
  <c r="AF1171" i="24"/>
  <c r="AJ1170" i="24"/>
  <c r="AF1170" i="24"/>
  <c r="AJ1169" i="24"/>
  <c r="AF1169" i="24"/>
  <c r="AJ1168" i="24"/>
  <c r="AF1168" i="24"/>
  <c r="AJ1167" i="24"/>
  <c r="AF1167" i="24"/>
  <c r="AJ1166" i="24"/>
  <c r="AF1166" i="24"/>
  <c r="AJ1165" i="24"/>
  <c r="AF1165" i="24"/>
  <c r="AJ1164" i="24"/>
  <c r="AF1164" i="24"/>
  <c r="AJ1163" i="24"/>
  <c r="AF1163" i="24"/>
  <c r="AJ1162" i="24"/>
  <c r="AF1162" i="24"/>
  <c r="AJ1161" i="24"/>
  <c r="AF1161" i="24"/>
  <c r="AJ1160" i="24"/>
  <c r="AF1160" i="24"/>
  <c r="AJ1159" i="24"/>
  <c r="AF1159" i="24"/>
  <c r="AJ1158" i="24"/>
  <c r="AF1158" i="24"/>
  <c r="AJ1157" i="24"/>
  <c r="AF1157" i="24"/>
  <c r="AJ1156" i="24"/>
  <c r="AF1156" i="24"/>
  <c r="AJ1155" i="24"/>
  <c r="AF1155" i="24"/>
  <c r="AJ1154" i="24"/>
  <c r="AF1154" i="24"/>
  <c r="AJ1153" i="24"/>
  <c r="AF1153" i="24"/>
  <c r="AJ1152" i="24"/>
  <c r="AF1152" i="24"/>
  <c r="AJ1151" i="24"/>
  <c r="AF1151" i="24"/>
  <c r="AJ1150" i="24"/>
  <c r="AF1150" i="24"/>
  <c r="AJ1149" i="24"/>
  <c r="AF1149" i="24"/>
  <c r="AJ1148" i="24"/>
  <c r="AF1148" i="24"/>
  <c r="AJ1147" i="24"/>
  <c r="AF1147" i="24"/>
  <c r="AJ1146" i="24"/>
  <c r="AF1146" i="24"/>
  <c r="AJ1145" i="24"/>
  <c r="AF1145" i="24"/>
  <c r="AJ1144" i="24"/>
  <c r="AF1144" i="24"/>
  <c r="AJ1143" i="24"/>
  <c r="AF1143" i="24"/>
  <c r="AJ1142" i="24"/>
  <c r="AF1142" i="24"/>
  <c r="AJ1141" i="24"/>
  <c r="AF1141" i="24"/>
  <c r="AJ1140" i="24"/>
  <c r="AF1140" i="24"/>
  <c r="AJ1139" i="24"/>
  <c r="AF1139" i="24"/>
  <c r="AJ1138" i="24"/>
  <c r="AF1138" i="24"/>
  <c r="AJ1137" i="24"/>
  <c r="AF1137" i="24"/>
  <c r="AJ1136" i="24"/>
  <c r="AF1136" i="24"/>
  <c r="AJ1135" i="24"/>
  <c r="AF1135" i="24"/>
  <c r="AJ1134" i="24"/>
  <c r="AF1134" i="24"/>
  <c r="AJ1133" i="24"/>
  <c r="AF1133" i="24"/>
  <c r="AJ1132" i="24"/>
  <c r="AF1132" i="24"/>
  <c r="AJ1131" i="24"/>
  <c r="AF1131" i="24"/>
  <c r="AJ1130" i="24"/>
  <c r="AF1130" i="24"/>
  <c r="AJ1129" i="24"/>
  <c r="AF1129" i="24"/>
  <c r="AJ1128" i="24"/>
  <c r="AF1128" i="24"/>
  <c r="AJ1127" i="24"/>
  <c r="AF1127" i="24"/>
  <c r="AJ1126" i="24"/>
  <c r="AF1126" i="24"/>
  <c r="AJ1125" i="24"/>
  <c r="AF1125" i="24"/>
  <c r="AJ1124" i="24"/>
  <c r="AF1124" i="24"/>
  <c r="AJ1123" i="24"/>
  <c r="AF1123" i="24"/>
  <c r="AJ1122" i="24"/>
  <c r="AF1122" i="24"/>
  <c r="AJ1121" i="24"/>
  <c r="AF1121" i="24"/>
  <c r="AJ1120" i="24"/>
  <c r="AF1120" i="24"/>
  <c r="AJ1119" i="24"/>
  <c r="AF1119" i="24"/>
  <c r="AJ1118" i="24"/>
  <c r="AF1118" i="24"/>
  <c r="AJ1117" i="24"/>
  <c r="AF1117" i="24"/>
  <c r="AJ1116" i="24"/>
  <c r="AF1116" i="24"/>
  <c r="AJ1115" i="24"/>
  <c r="AF1115" i="24"/>
  <c r="AJ1114" i="24"/>
  <c r="AF1114" i="24"/>
  <c r="AJ1113" i="24"/>
  <c r="AF1113" i="24"/>
  <c r="AJ1112" i="24"/>
  <c r="AF1112" i="24"/>
  <c r="AJ1111" i="24"/>
  <c r="AF1111" i="24"/>
  <c r="AJ1110" i="24"/>
  <c r="AF1110" i="24"/>
  <c r="AJ1109" i="24"/>
  <c r="AF1109" i="24"/>
  <c r="AJ1108" i="24"/>
  <c r="AF1108" i="24"/>
  <c r="AJ1107" i="24"/>
  <c r="AF1107" i="24"/>
  <c r="AJ1106" i="24"/>
  <c r="AF1106" i="24"/>
  <c r="AJ1105" i="24"/>
  <c r="AF1105" i="24"/>
  <c r="AJ1104" i="24"/>
  <c r="AF1104" i="24"/>
  <c r="AJ858" i="24"/>
  <c r="AF858" i="24"/>
  <c r="AJ857" i="24"/>
  <c r="AF857" i="24"/>
  <c r="AJ856" i="24"/>
  <c r="AF856" i="24"/>
  <c r="AJ855" i="24"/>
  <c r="AF855" i="24"/>
  <c r="AJ854" i="24"/>
  <c r="AF854" i="24"/>
  <c r="AJ853" i="24"/>
  <c r="AF853" i="24"/>
  <c r="AJ852" i="24"/>
  <c r="AF852" i="24"/>
  <c r="AJ851" i="24"/>
  <c r="AF851" i="24"/>
  <c r="AJ850" i="24"/>
  <c r="AF850" i="24"/>
  <c r="AJ849" i="24"/>
  <c r="AF849" i="24"/>
  <c r="AJ848" i="24"/>
  <c r="AF848" i="24"/>
  <c r="AJ847" i="24"/>
  <c r="AF847" i="24"/>
  <c r="AJ846" i="24"/>
  <c r="AF846" i="24"/>
  <c r="AJ845" i="24"/>
  <c r="AF845" i="24"/>
  <c r="AJ844" i="24"/>
  <c r="AF844" i="24"/>
  <c r="AJ843" i="24"/>
  <c r="AF843" i="24"/>
  <c r="AJ842" i="24"/>
  <c r="AF842" i="24"/>
  <c r="AJ841" i="24"/>
  <c r="AF841" i="24"/>
  <c r="AJ840" i="24"/>
  <c r="AF840" i="24"/>
  <c r="AJ839" i="24"/>
  <c r="AF839" i="24"/>
  <c r="AJ838" i="24"/>
  <c r="AF838" i="24"/>
  <c r="AJ837" i="24"/>
  <c r="AF837" i="24"/>
  <c r="AJ836" i="24"/>
  <c r="AF836" i="24"/>
  <c r="AJ835" i="24"/>
  <c r="AF835" i="24"/>
  <c r="AJ834" i="24"/>
  <c r="AF834" i="24"/>
  <c r="AJ833" i="24"/>
  <c r="AF833" i="24"/>
  <c r="AJ832" i="24"/>
  <c r="AF832" i="24"/>
  <c r="AJ831" i="24"/>
  <c r="AF831" i="24"/>
  <c r="AJ830" i="24"/>
  <c r="AF830" i="24"/>
  <c r="AJ829" i="24"/>
  <c r="AF829" i="24"/>
  <c r="AJ828" i="24"/>
  <c r="AF828" i="24"/>
  <c r="AJ827" i="24"/>
  <c r="AF827" i="24"/>
  <c r="AJ826" i="24"/>
  <c r="AF826" i="24"/>
  <c r="AJ825" i="24"/>
  <c r="AF825" i="24"/>
  <c r="AJ824" i="24"/>
  <c r="AF824" i="24"/>
  <c r="AJ823" i="24"/>
  <c r="AF823" i="24"/>
  <c r="AJ822" i="24"/>
  <c r="AF822" i="24"/>
  <c r="AJ821" i="24"/>
  <c r="AF821" i="24"/>
  <c r="AJ820" i="24"/>
  <c r="AF820" i="24"/>
  <c r="AJ819" i="24"/>
  <c r="AF819" i="24"/>
  <c r="AJ818" i="24"/>
  <c r="AF818" i="24"/>
  <c r="AJ817" i="24"/>
  <c r="AF817" i="24"/>
  <c r="AJ816" i="24"/>
  <c r="AF816" i="24"/>
  <c r="AJ815" i="24"/>
  <c r="AF815" i="24"/>
  <c r="AJ814" i="24"/>
  <c r="AF814" i="24"/>
  <c r="AJ813" i="24"/>
  <c r="AF813" i="24"/>
  <c r="AJ812" i="24"/>
  <c r="AF812" i="24"/>
  <c r="AJ811" i="24"/>
  <c r="AF811" i="24"/>
  <c r="AJ810" i="24"/>
  <c r="AF810" i="24"/>
  <c r="AJ809" i="24"/>
  <c r="AF809" i="24"/>
  <c r="AJ808" i="24"/>
  <c r="AF808" i="24"/>
  <c r="AJ807" i="24"/>
  <c r="AF807" i="24"/>
  <c r="AJ806" i="24"/>
  <c r="AF806" i="24"/>
  <c r="P806" i="24"/>
  <c r="AJ805" i="24"/>
  <c r="AF805" i="24"/>
  <c r="P805" i="24"/>
  <c r="AJ804" i="24"/>
  <c r="AF804" i="24"/>
  <c r="P804" i="24"/>
  <c r="AJ803" i="24"/>
  <c r="AF803" i="24"/>
  <c r="AJ802" i="24"/>
  <c r="AF802" i="24"/>
  <c r="AJ801" i="24"/>
  <c r="AF801" i="24"/>
  <c r="P801" i="24"/>
  <c r="AJ800" i="24"/>
  <c r="AF800" i="24"/>
  <c r="AJ799" i="24"/>
  <c r="AF799" i="24"/>
  <c r="AJ798" i="24"/>
  <c r="AF798" i="24"/>
  <c r="AJ797" i="24"/>
  <c r="AF797" i="24"/>
  <c r="P797" i="24"/>
  <c r="AJ796" i="24"/>
  <c r="AF796" i="24"/>
  <c r="AJ795" i="24"/>
  <c r="AF795" i="24"/>
  <c r="AJ794" i="24"/>
  <c r="P794" i="24"/>
  <c r="AJ793" i="24"/>
  <c r="AF793" i="24"/>
  <c r="AJ792" i="24"/>
  <c r="AF792" i="24"/>
  <c r="P792" i="24"/>
  <c r="AJ791" i="24"/>
  <c r="AF791" i="24"/>
  <c r="AJ790" i="24"/>
  <c r="AF790" i="24"/>
  <c r="AJ789" i="24"/>
  <c r="AF789" i="24"/>
  <c r="P789" i="24"/>
  <c r="AJ788" i="24"/>
  <c r="AF788" i="24"/>
  <c r="AJ787" i="24"/>
  <c r="AF787" i="24"/>
  <c r="AJ786" i="24"/>
  <c r="AF786" i="24"/>
  <c r="P786" i="24"/>
  <c r="AJ785" i="24"/>
  <c r="AF785" i="24"/>
  <c r="P785" i="24"/>
  <c r="AJ784" i="24"/>
  <c r="AF784" i="24"/>
  <c r="P784" i="24"/>
  <c r="AJ783" i="24"/>
  <c r="AF783" i="24"/>
  <c r="AJ782" i="24"/>
  <c r="AF782" i="24"/>
  <c r="AJ781" i="24"/>
  <c r="AF781" i="24"/>
  <c r="P781" i="24"/>
  <c r="AJ780" i="24"/>
  <c r="AF780" i="24"/>
  <c r="AJ779" i="24"/>
  <c r="AF779" i="24"/>
  <c r="AJ778" i="24"/>
  <c r="AF778" i="24"/>
  <c r="AJ777" i="24"/>
  <c r="AF777" i="24"/>
  <c r="AJ776" i="24"/>
  <c r="AF776" i="24"/>
  <c r="AJ775" i="24"/>
  <c r="AF775" i="24"/>
  <c r="AJ774" i="24"/>
  <c r="AF774" i="24"/>
  <c r="AJ773" i="24"/>
  <c r="AF773" i="24"/>
  <c r="AJ772" i="24"/>
  <c r="AF772" i="24"/>
  <c r="P772" i="24"/>
  <c r="AJ771" i="24"/>
  <c r="AF771" i="24"/>
  <c r="P771" i="24"/>
  <c r="AJ770" i="24"/>
  <c r="AF770" i="24"/>
  <c r="P770" i="24"/>
  <c r="AJ769" i="24"/>
  <c r="AF769" i="24"/>
  <c r="P769" i="24"/>
  <c r="AJ768" i="24"/>
  <c r="AF768" i="24"/>
  <c r="AJ767" i="24"/>
  <c r="AF767" i="24"/>
  <c r="AJ766" i="24"/>
  <c r="AF766" i="24"/>
  <c r="AJ765" i="24"/>
  <c r="AF765" i="24"/>
  <c r="AJ764" i="24"/>
  <c r="AF764" i="24"/>
  <c r="AJ763" i="24"/>
  <c r="AF763" i="24"/>
  <c r="AJ762" i="24"/>
  <c r="AF762" i="24"/>
  <c r="AJ761" i="24"/>
  <c r="AF761" i="24"/>
  <c r="AJ760" i="24"/>
  <c r="AF760" i="24"/>
  <c r="AJ759" i="24"/>
  <c r="AF759" i="24"/>
  <c r="AJ758" i="24"/>
  <c r="AF758" i="24"/>
  <c r="AJ757" i="24"/>
  <c r="AF757" i="24"/>
  <c r="P757" i="24"/>
  <c r="AJ756" i="24"/>
  <c r="AF756" i="24"/>
  <c r="AJ755" i="24"/>
  <c r="AF755" i="24"/>
  <c r="AJ754" i="24"/>
  <c r="AF754" i="24"/>
  <c r="AJ753" i="24"/>
  <c r="AF753" i="24"/>
  <c r="AJ752" i="24"/>
  <c r="AF752" i="24"/>
  <c r="AJ751" i="24"/>
  <c r="AF751" i="24"/>
  <c r="AJ750" i="24"/>
  <c r="AF750" i="24"/>
  <c r="P750" i="24"/>
  <c r="AJ749" i="24"/>
  <c r="AF749" i="24"/>
  <c r="P749" i="24"/>
  <c r="AJ748" i="24"/>
  <c r="AF748" i="24"/>
  <c r="P748" i="24"/>
  <c r="AJ747" i="24"/>
  <c r="AF747" i="24"/>
  <c r="AJ746" i="24"/>
  <c r="AF746" i="24"/>
  <c r="P746" i="24"/>
  <c r="AJ745" i="24"/>
  <c r="AF745" i="24"/>
  <c r="AJ744" i="24"/>
  <c r="AF744" i="24"/>
  <c r="AJ743" i="24"/>
  <c r="AF743" i="24"/>
  <c r="AJ742" i="24"/>
  <c r="AF742" i="24"/>
  <c r="AJ741" i="24"/>
  <c r="AF741" i="24"/>
  <c r="AJ740" i="24"/>
  <c r="AF740" i="24"/>
  <c r="P740" i="24"/>
  <c r="AJ739" i="24"/>
  <c r="AF739" i="24"/>
  <c r="P739" i="24"/>
  <c r="AF738" i="24"/>
  <c r="P738" i="24"/>
  <c r="AF737" i="24"/>
  <c r="P737" i="24"/>
  <c r="AF736" i="24"/>
  <c r="AF735" i="24"/>
  <c r="AF734" i="24"/>
  <c r="P734" i="24"/>
  <c r="AF733" i="24"/>
  <c r="AF732" i="24"/>
  <c r="AF731" i="24"/>
  <c r="P731" i="24"/>
  <c r="AF730" i="24"/>
  <c r="AF729" i="24"/>
  <c r="P729" i="24"/>
  <c r="AF728" i="24"/>
  <c r="P728" i="24"/>
  <c r="AF727" i="24"/>
  <c r="P727" i="24"/>
  <c r="AF726" i="24"/>
  <c r="P726" i="24"/>
  <c r="P725" i="24"/>
  <c r="AF724" i="24"/>
  <c r="P724" i="24"/>
  <c r="AF723" i="24"/>
  <c r="P723" i="24"/>
  <c r="AF722" i="24"/>
  <c r="P722" i="24"/>
  <c r="AF721" i="24"/>
  <c r="AF720" i="24"/>
  <c r="P720" i="24"/>
  <c r="AF719" i="24"/>
  <c r="P719" i="24"/>
  <c r="AF718" i="24"/>
  <c r="P718" i="24"/>
  <c r="AF717" i="24"/>
  <c r="AF716" i="24"/>
  <c r="P716" i="24"/>
  <c r="AF715" i="24"/>
  <c r="P715" i="24"/>
  <c r="AF714" i="24"/>
  <c r="AF713" i="24"/>
  <c r="P713" i="24"/>
  <c r="AF712" i="24"/>
  <c r="P712" i="24"/>
  <c r="AF711" i="24"/>
  <c r="P711" i="24"/>
  <c r="AF710" i="24"/>
  <c r="AF709" i="24"/>
  <c r="AF708" i="24"/>
  <c r="P708" i="24"/>
  <c r="AF707" i="24"/>
  <c r="P707" i="24"/>
  <c r="AF706" i="24"/>
  <c r="P706" i="24"/>
  <c r="AF705" i="24"/>
  <c r="P705" i="24"/>
  <c r="AF704" i="24"/>
  <c r="P704" i="24"/>
  <c r="AF703" i="24"/>
  <c r="P703" i="24"/>
  <c r="AF702" i="24"/>
  <c r="P702" i="24"/>
  <c r="AF701" i="24"/>
  <c r="P701" i="24"/>
  <c r="AF700" i="24"/>
  <c r="P700" i="24"/>
  <c r="AF699" i="24"/>
  <c r="P699" i="24"/>
  <c r="AF698" i="24"/>
  <c r="P698" i="24"/>
  <c r="AF697" i="24"/>
  <c r="P697" i="24"/>
  <c r="AF696" i="24"/>
  <c r="P696" i="24"/>
  <c r="AF695" i="24"/>
  <c r="P695" i="24"/>
  <c r="AF694" i="24"/>
  <c r="P694" i="24"/>
  <c r="AF693" i="24"/>
  <c r="P693" i="24"/>
  <c r="AF692" i="24"/>
  <c r="AF691" i="24"/>
  <c r="P691" i="24"/>
  <c r="AF690" i="24"/>
  <c r="AF689" i="24"/>
  <c r="AF688" i="24"/>
  <c r="AF687" i="24"/>
  <c r="P687" i="24"/>
  <c r="AF686" i="24"/>
  <c r="P686" i="24"/>
  <c r="AF685" i="24"/>
  <c r="P685" i="24"/>
  <c r="AF684" i="24"/>
  <c r="P684" i="24"/>
  <c r="AF683" i="24"/>
  <c r="P683" i="24"/>
  <c r="AF682" i="24"/>
  <c r="AF681" i="24"/>
  <c r="AF680" i="24"/>
  <c r="AF679" i="24"/>
  <c r="AF678" i="24"/>
  <c r="AF677" i="24"/>
  <c r="AF676" i="24"/>
  <c r="P676" i="24"/>
  <c r="AF675" i="24"/>
  <c r="P675" i="24"/>
  <c r="AF674" i="24"/>
  <c r="P674" i="24"/>
  <c r="AF673" i="24"/>
  <c r="P673" i="24"/>
  <c r="AF672" i="24"/>
  <c r="P672" i="24"/>
  <c r="AF671" i="24"/>
  <c r="AF670" i="24"/>
  <c r="AF669" i="24"/>
  <c r="AF668" i="24"/>
  <c r="AF667" i="24"/>
  <c r="AF666" i="24"/>
  <c r="AF665" i="24"/>
  <c r="AF664" i="24"/>
  <c r="AF663" i="24"/>
  <c r="P663" i="24"/>
  <c r="AF662" i="24"/>
  <c r="AF661" i="24"/>
  <c r="AF660" i="24"/>
  <c r="AF659" i="24"/>
  <c r="AF658" i="24"/>
  <c r="AF657" i="24"/>
  <c r="AF656" i="24"/>
  <c r="P656" i="24"/>
  <c r="AF655" i="24"/>
  <c r="AF654" i="24"/>
  <c r="AF653" i="24"/>
  <c r="AF652" i="24"/>
  <c r="AF651" i="24"/>
  <c r="AF650" i="24"/>
  <c r="AF649" i="24"/>
  <c r="AF648" i="24"/>
  <c r="AF647" i="24"/>
  <c r="AF646" i="24"/>
  <c r="AF645" i="24"/>
  <c r="AF644" i="24"/>
  <c r="AF643" i="24"/>
  <c r="AF642" i="24"/>
  <c r="P642" i="24"/>
  <c r="AF641" i="24"/>
  <c r="P641" i="24"/>
  <c r="AF640" i="24"/>
  <c r="P640" i="24"/>
  <c r="AF639" i="24"/>
  <c r="P639" i="24"/>
  <c r="AF638" i="24"/>
  <c r="AF637" i="24"/>
  <c r="AF636" i="24"/>
  <c r="P636" i="24"/>
  <c r="AF635" i="24"/>
  <c r="AF634" i="24"/>
  <c r="AF633" i="24"/>
  <c r="AF632" i="24"/>
  <c r="AF631" i="24"/>
  <c r="AF630" i="24"/>
  <c r="AF629" i="24"/>
  <c r="AF628" i="24"/>
  <c r="AF627" i="24"/>
  <c r="AF626" i="24"/>
  <c r="AF625" i="24"/>
  <c r="AF624" i="24"/>
  <c r="AF623" i="24"/>
  <c r="P623" i="24"/>
  <c r="AF622" i="24"/>
  <c r="P622" i="24"/>
  <c r="AF621" i="24"/>
  <c r="AF620" i="24"/>
  <c r="AF619" i="24"/>
  <c r="P619" i="24"/>
  <c r="AF618" i="24"/>
  <c r="AF617" i="24"/>
  <c r="P617" i="24"/>
  <c r="AF616" i="24"/>
  <c r="P616" i="24"/>
  <c r="AF615" i="24"/>
  <c r="P615" i="24"/>
  <c r="AF614" i="24"/>
  <c r="P614" i="24"/>
  <c r="AF613" i="24"/>
  <c r="P613" i="24"/>
  <c r="AF612" i="24"/>
  <c r="P612" i="24"/>
  <c r="AF611" i="24"/>
  <c r="P611" i="24"/>
  <c r="AF610" i="24"/>
  <c r="P610" i="24"/>
  <c r="AF609" i="24"/>
  <c r="P609" i="24"/>
  <c r="AF608" i="24"/>
  <c r="P608" i="24"/>
  <c r="AF607" i="24"/>
  <c r="P607" i="24"/>
  <c r="AF606" i="24"/>
  <c r="P606" i="24"/>
  <c r="AF605" i="24"/>
  <c r="P605" i="24"/>
  <c r="AF604" i="24"/>
  <c r="AF603" i="24"/>
  <c r="AF602" i="24"/>
  <c r="AF601" i="24"/>
  <c r="AF600" i="24"/>
  <c r="P600" i="24"/>
  <c r="AF599" i="24"/>
  <c r="AF598" i="24"/>
  <c r="AF597" i="24"/>
  <c r="P597" i="24"/>
  <c r="AF596" i="24"/>
  <c r="AF595" i="24"/>
  <c r="P595" i="24"/>
  <c r="AF594" i="24"/>
  <c r="P594" i="24"/>
  <c r="AF593" i="24"/>
  <c r="P593" i="24"/>
  <c r="AF592" i="24"/>
  <c r="P592" i="24"/>
  <c r="AF591" i="24"/>
  <c r="P591" i="24"/>
  <c r="AF590" i="24"/>
  <c r="P590" i="24"/>
  <c r="AF589" i="24"/>
  <c r="P589" i="24"/>
  <c r="AF588" i="24"/>
  <c r="P588" i="24"/>
  <c r="AF587" i="24"/>
  <c r="P587" i="24"/>
  <c r="AF586" i="24"/>
  <c r="AF585" i="24"/>
  <c r="P585" i="24"/>
  <c r="AF584" i="24"/>
  <c r="P584" i="24"/>
  <c r="AF583" i="24"/>
  <c r="P583" i="24"/>
  <c r="AF582" i="24"/>
  <c r="P582" i="24"/>
  <c r="AF581" i="24"/>
  <c r="P581" i="24"/>
  <c r="AF580" i="24"/>
  <c r="P580" i="24"/>
  <c r="AF579" i="24"/>
  <c r="P579" i="24"/>
  <c r="AF578" i="24"/>
  <c r="P578" i="24"/>
  <c r="AF577" i="24"/>
  <c r="P577" i="24"/>
  <c r="AF576" i="24"/>
  <c r="P576" i="24"/>
  <c r="AF575" i="24"/>
  <c r="P575" i="24"/>
  <c r="AF574" i="24"/>
  <c r="P574" i="24"/>
  <c r="AF573" i="24"/>
  <c r="P573" i="24"/>
  <c r="AF572" i="24"/>
  <c r="P572" i="24"/>
  <c r="AF571" i="24"/>
  <c r="P571" i="24"/>
  <c r="AF570" i="24"/>
  <c r="P570" i="24"/>
  <c r="AF569" i="24"/>
  <c r="P569" i="24"/>
  <c r="AF568" i="24"/>
  <c r="P568" i="24"/>
  <c r="AF567" i="24"/>
  <c r="P567" i="24"/>
  <c r="AF566" i="24"/>
  <c r="P566" i="24"/>
  <c r="AF565" i="24"/>
  <c r="P565" i="24"/>
  <c r="AF564" i="24"/>
  <c r="P564" i="24"/>
  <c r="AF563" i="24"/>
  <c r="P563" i="24"/>
  <c r="AF562" i="24"/>
  <c r="P562" i="24"/>
  <c r="AF561" i="24"/>
  <c r="P561" i="24"/>
  <c r="AF560" i="24"/>
  <c r="P560" i="24"/>
  <c r="AF559" i="24"/>
  <c r="P559" i="24"/>
  <c r="AF558" i="24"/>
  <c r="P558" i="24"/>
  <c r="AF557" i="24"/>
  <c r="P557" i="24"/>
  <c r="AF556" i="24"/>
  <c r="P556" i="24"/>
  <c r="AF555" i="24"/>
  <c r="P555" i="24"/>
  <c r="AF554" i="24"/>
  <c r="P554" i="24"/>
  <c r="AF553" i="24"/>
  <c r="P553" i="24"/>
  <c r="AF552" i="24"/>
  <c r="P552" i="24"/>
  <c r="AF551" i="24"/>
  <c r="AF550" i="24"/>
  <c r="P550" i="24"/>
  <c r="AF549" i="24"/>
  <c r="P549" i="24"/>
  <c r="AF548" i="24"/>
  <c r="P548" i="24"/>
  <c r="AF547" i="24"/>
  <c r="P547" i="24"/>
  <c r="AF546" i="24"/>
  <c r="P546" i="24"/>
  <c r="AF545" i="24"/>
  <c r="P545" i="24"/>
  <c r="AF544" i="24"/>
  <c r="P544" i="24"/>
  <c r="AF543" i="24"/>
  <c r="P543" i="24"/>
  <c r="AF542" i="24"/>
  <c r="P542" i="24"/>
  <c r="AF541" i="24"/>
  <c r="P541" i="24"/>
  <c r="AF540" i="24"/>
  <c r="P540" i="24"/>
  <c r="AF539" i="24"/>
  <c r="P539" i="24"/>
  <c r="AF538" i="24"/>
  <c r="P538" i="24"/>
  <c r="AF537" i="24"/>
  <c r="P537" i="24"/>
  <c r="AF536" i="24"/>
  <c r="P536" i="24"/>
  <c r="AF535" i="24"/>
  <c r="P535" i="24"/>
  <c r="AF534" i="24"/>
  <c r="P534" i="24"/>
  <c r="AF533" i="24"/>
  <c r="AF532" i="24"/>
  <c r="P532" i="24"/>
  <c r="AF531" i="24"/>
  <c r="P531" i="24"/>
  <c r="AF530" i="24"/>
  <c r="P530" i="24"/>
  <c r="AF529" i="24"/>
  <c r="P529" i="24"/>
  <c r="AF528" i="24"/>
  <c r="P528" i="24"/>
  <c r="AF527" i="24"/>
  <c r="AF526" i="24"/>
  <c r="AF525" i="24"/>
  <c r="P525" i="24"/>
  <c r="AF524" i="24"/>
  <c r="P524" i="24"/>
  <c r="AF523" i="24"/>
  <c r="P523" i="24"/>
  <c r="AF522" i="24"/>
  <c r="AF521" i="24"/>
  <c r="AF520" i="24"/>
  <c r="AF519" i="24"/>
  <c r="AF518" i="24"/>
  <c r="AF517" i="24"/>
  <c r="AF516" i="24"/>
  <c r="AF515" i="24"/>
  <c r="AF514" i="24"/>
  <c r="AF513" i="24"/>
  <c r="P513" i="24"/>
  <c r="AF512" i="24"/>
  <c r="P512" i="24"/>
  <c r="AF511" i="24"/>
  <c r="AF510" i="24"/>
  <c r="P510" i="24"/>
  <c r="AF509" i="24"/>
  <c r="AF508" i="24"/>
  <c r="AF507" i="24"/>
  <c r="AF506" i="24"/>
  <c r="AF505" i="24"/>
  <c r="P505" i="24"/>
  <c r="AF504" i="24"/>
  <c r="AF503" i="24"/>
  <c r="P503" i="24"/>
  <c r="AF502" i="24"/>
  <c r="P502" i="24"/>
  <c r="AF501" i="24"/>
  <c r="P501" i="24"/>
  <c r="AF500" i="24"/>
  <c r="P500" i="24"/>
  <c r="AF499" i="24"/>
  <c r="P499" i="24"/>
  <c r="AF498" i="24"/>
  <c r="P498" i="24"/>
  <c r="AF497" i="24"/>
  <c r="AF496" i="24"/>
  <c r="AF495" i="24"/>
  <c r="P495" i="24"/>
  <c r="AF494" i="24"/>
  <c r="P494" i="24"/>
  <c r="AF492" i="24"/>
  <c r="P492" i="24"/>
  <c r="AF491" i="24"/>
  <c r="P491" i="24"/>
  <c r="AF490" i="24"/>
  <c r="P490" i="24"/>
  <c r="AF489" i="24"/>
  <c r="P489" i="24"/>
  <c r="AF488" i="24"/>
  <c r="P488" i="24"/>
  <c r="AF487" i="24"/>
  <c r="P487" i="24"/>
  <c r="AF486" i="24"/>
  <c r="AF485" i="24"/>
  <c r="P485" i="24"/>
  <c r="AN484" i="24"/>
  <c r="AF484" i="24"/>
  <c r="P484" i="24"/>
  <c r="AF483" i="24"/>
  <c r="AF482" i="24"/>
  <c r="P482" i="24"/>
  <c r="AF481" i="24"/>
  <c r="AF480" i="24"/>
  <c r="AF479" i="24"/>
  <c r="P479" i="24"/>
  <c r="AF478" i="24"/>
  <c r="AF477" i="24"/>
  <c r="AF476" i="24"/>
  <c r="AF475" i="24"/>
  <c r="P475" i="24"/>
  <c r="AF474" i="24"/>
  <c r="P474" i="24"/>
  <c r="AF473" i="24"/>
  <c r="P473" i="24"/>
  <c r="AF472" i="24"/>
  <c r="P472" i="24"/>
  <c r="AF471" i="24"/>
  <c r="P471" i="24"/>
  <c r="AF470" i="24"/>
  <c r="P470" i="24"/>
  <c r="AF469" i="24"/>
  <c r="P469" i="24"/>
  <c r="AF468" i="24"/>
  <c r="P468" i="24"/>
  <c r="AF467" i="24"/>
  <c r="P467" i="24"/>
  <c r="AF466" i="24"/>
  <c r="P466" i="24"/>
  <c r="AF465" i="24"/>
  <c r="P465" i="24"/>
  <c r="AF464" i="24"/>
  <c r="P464" i="24"/>
  <c r="AF463" i="24"/>
  <c r="AF462" i="24"/>
  <c r="AF461" i="24"/>
  <c r="P461" i="24"/>
  <c r="AF460" i="24"/>
  <c r="AF459" i="24"/>
  <c r="P459" i="24"/>
  <c r="AF458" i="24"/>
  <c r="P458" i="24"/>
  <c r="AF457" i="24"/>
  <c r="P457" i="24"/>
  <c r="AF456" i="24"/>
  <c r="P456" i="24"/>
  <c r="AF455" i="24"/>
  <c r="P455" i="24"/>
  <c r="AF454" i="24"/>
  <c r="AF453" i="24"/>
  <c r="AF452" i="24"/>
  <c r="AF451" i="24"/>
  <c r="AF450" i="24"/>
  <c r="AF449" i="24"/>
  <c r="AF448" i="24"/>
  <c r="AF447" i="24"/>
  <c r="AF446" i="24"/>
  <c r="AF445" i="24"/>
  <c r="AF444" i="24"/>
  <c r="AF443" i="24"/>
  <c r="AF442" i="24"/>
  <c r="P442" i="24"/>
  <c r="AF441" i="24"/>
  <c r="AF440" i="24"/>
  <c r="AF439" i="24"/>
  <c r="AF438" i="24"/>
  <c r="AF437" i="24"/>
  <c r="AF436" i="24"/>
  <c r="AF435" i="24"/>
  <c r="AF434" i="24"/>
  <c r="AF433" i="24"/>
  <c r="AF432" i="24"/>
  <c r="AF431" i="24"/>
  <c r="AF430" i="24"/>
  <c r="P430" i="24"/>
  <c r="AF429" i="24"/>
  <c r="P429" i="24"/>
  <c r="AF428" i="24"/>
  <c r="AF427" i="24"/>
  <c r="AF426" i="24"/>
  <c r="AF425" i="24"/>
  <c r="P425" i="24"/>
  <c r="AF424" i="24"/>
  <c r="AF423" i="24"/>
  <c r="AF422" i="24"/>
  <c r="AF421" i="24"/>
  <c r="AF420" i="24"/>
  <c r="AF419" i="24"/>
  <c r="AF418" i="24"/>
  <c r="AF417" i="24"/>
  <c r="P417" i="24"/>
  <c r="AF416" i="24"/>
  <c r="P416" i="24"/>
  <c r="AF415" i="24"/>
  <c r="AF414" i="24"/>
  <c r="P414" i="24"/>
  <c r="AF413" i="24"/>
  <c r="AF412" i="24"/>
  <c r="AF411" i="24"/>
  <c r="AF410" i="24"/>
  <c r="P410" i="24"/>
  <c r="AF409" i="24"/>
  <c r="P409" i="24"/>
  <c r="AF408" i="24"/>
  <c r="AF407" i="24"/>
  <c r="AF406" i="24"/>
  <c r="P406" i="24"/>
  <c r="AF405" i="24"/>
  <c r="AF404" i="24"/>
  <c r="AF403" i="24"/>
  <c r="AF402" i="24"/>
  <c r="AF401" i="24"/>
  <c r="AF400" i="24"/>
  <c r="AF399" i="24"/>
  <c r="AF398" i="24"/>
  <c r="AF397" i="24"/>
  <c r="AF396" i="24"/>
  <c r="AF395" i="24"/>
  <c r="AF394" i="24"/>
  <c r="AF393" i="24"/>
  <c r="AF392" i="24"/>
  <c r="AF391" i="24"/>
  <c r="AF390" i="24"/>
  <c r="P390" i="24"/>
  <c r="AF389" i="24"/>
  <c r="P389" i="24"/>
  <c r="AF388" i="24"/>
  <c r="AF387" i="24"/>
  <c r="AF386" i="24"/>
  <c r="AF385" i="24"/>
  <c r="AF384" i="24"/>
  <c r="AF383" i="24"/>
  <c r="AF382" i="24"/>
  <c r="AF381" i="24"/>
  <c r="AF380" i="24"/>
  <c r="AF379" i="24"/>
  <c r="AF378" i="24"/>
  <c r="AF377" i="24"/>
  <c r="AF376" i="24"/>
  <c r="AF375" i="24"/>
  <c r="AF374" i="24"/>
  <c r="AF373" i="24"/>
  <c r="AF372" i="24"/>
  <c r="AF371" i="24"/>
  <c r="AF370" i="24"/>
  <c r="AF369" i="24"/>
  <c r="AF368" i="24"/>
  <c r="AF367" i="24"/>
  <c r="AF366" i="24"/>
  <c r="AF365" i="24"/>
  <c r="AF364" i="24"/>
  <c r="AF363" i="24"/>
  <c r="AF362" i="24"/>
  <c r="AF361" i="24"/>
  <c r="AF360" i="24"/>
  <c r="AF359" i="24"/>
  <c r="AF358" i="24"/>
  <c r="AF357" i="24"/>
  <c r="AF356" i="24"/>
  <c r="AF353" i="24"/>
  <c r="AF352" i="24"/>
  <c r="P352" i="24"/>
  <c r="AF351" i="24"/>
  <c r="P351" i="24"/>
  <c r="AF350" i="24"/>
  <c r="P350" i="24"/>
  <c r="AF349" i="24"/>
  <c r="AF348" i="24"/>
  <c r="AF347" i="24"/>
  <c r="AF346" i="24"/>
  <c r="AF345" i="24"/>
  <c r="AF344" i="24"/>
  <c r="AF343" i="24"/>
  <c r="AF342" i="24"/>
  <c r="AF341" i="24"/>
  <c r="AF340" i="24"/>
  <c r="AF339" i="24"/>
  <c r="AF338" i="24"/>
  <c r="AF337" i="24"/>
  <c r="AF336" i="24"/>
  <c r="AF335" i="24"/>
  <c r="AF334" i="24"/>
  <c r="AF333" i="24"/>
  <c r="AF332" i="24"/>
  <c r="AF331" i="24"/>
  <c r="AF330" i="24"/>
  <c r="AF329" i="24"/>
  <c r="AF328" i="24"/>
  <c r="AF327" i="24"/>
  <c r="AF326" i="24"/>
  <c r="AF325" i="24"/>
  <c r="AF324" i="24"/>
  <c r="AF323" i="24"/>
  <c r="AF322" i="24"/>
  <c r="AF321" i="24"/>
  <c r="AF320" i="24"/>
  <c r="AF319" i="24"/>
  <c r="AF318" i="24"/>
  <c r="P318" i="24"/>
  <c r="AF317" i="24"/>
  <c r="P317" i="24"/>
  <c r="AF316" i="24"/>
  <c r="AF315" i="24"/>
  <c r="AF314" i="24"/>
  <c r="B314" i="24"/>
  <c r="AF313" i="24"/>
  <c r="P313" i="24"/>
  <c r="AF312" i="24"/>
  <c r="P312" i="24"/>
  <c r="AF311" i="24"/>
  <c r="P311" i="24"/>
  <c r="AF310" i="24"/>
  <c r="P310" i="24"/>
  <c r="AF309" i="24"/>
  <c r="P309" i="24"/>
  <c r="AF308" i="24"/>
  <c r="P308" i="24"/>
  <c r="AF307" i="24"/>
  <c r="P307" i="24"/>
  <c r="AF306" i="24"/>
  <c r="P306" i="24"/>
  <c r="AF305" i="24"/>
  <c r="P305" i="24"/>
  <c r="AF304" i="24"/>
  <c r="P304" i="24"/>
  <c r="AF303" i="24"/>
  <c r="AF302" i="24"/>
  <c r="P302" i="24"/>
  <c r="AF301" i="24"/>
  <c r="P301" i="24"/>
  <c r="AF300" i="24"/>
  <c r="P300" i="24"/>
  <c r="AF299" i="24"/>
  <c r="P299" i="24"/>
  <c r="AF298" i="24"/>
  <c r="P298" i="24"/>
  <c r="AF297" i="24"/>
  <c r="P297" i="24"/>
  <c r="AF296" i="24"/>
  <c r="P296" i="24"/>
  <c r="AF295" i="24"/>
  <c r="P295" i="24"/>
  <c r="AF294" i="24"/>
  <c r="P294" i="24"/>
  <c r="AF293" i="24"/>
  <c r="P293" i="24"/>
  <c r="AF292" i="24"/>
  <c r="P292" i="24"/>
  <c r="AF291" i="24"/>
  <c r="P291" i="24"/>
  <c r="AF290" i="24"/>
  <c r="P290" i="24"/>
  <c r="AF289" i="24"/>
  <c r="P289" i="24"/>
  <c r="AF288" i="24"/>
  <c r="P288" i="24"/>
  <c r="AF287" i="24"/>
  <c r="P287" i="24"/>
  <c r="AF286" i="24"/>
  <c r="P286" i="24"/>
  <c r="AF285" i="24"/>
  <c r="P285" i="24"/>
  <c r="AF284" i="24"/>
  <c r="P284" i="24"/>
  <c r="AF283" i="24"/>
  <c r="P283" i="24"/>
  <c r="AF282" i="24"/>
  <c r="P282" i="24"/>
  <c r="P281" i="24"/>
  <c r="AF280" i="24"/>
  <c r="P280" i="24"/>
  <c r="AF278" i="24"/>
  <c r="P278" i="24"/>
  <c r="AF277" i="24"/>
  <c r="AF276" i="24"/>
  <c r="P276" i="24"/>
  <c r="AF275" i="24"/>
  <c r="P275" i="24"/>
  <c r="AF274" i="24"/>
  <c r="P274" i="24"/>
  <c r="AF273" i="24"/>
  <c r="P273" i="24"/>
  <c r="AF272" i="24"/>
  <c r="P272" i="24"/>
  <c r="AF271" i="24"/>
  <c r="P271" i="24"/>
  <c r="AF270" i="24"/>
  <c r="P270" i="24"/>
  <c r="AF269" i="24"/>
  <c r="P269" i="24"/>
  <c r="AF268" i="24"/>
  <c r="P268" i="24"/>
  <c r="AF267" i="24"/>
  <c r="P267" i="24"/>
  <c r="AF266" i="24"/>
  <c r="P266" i="24"/>
  <c r="AF265" i="24"/>
  <c r="P265" i="24"/>
  <c r="AF263" i="24"/>
  <c r="P263" i="24"/>
  <c r="AF262" i="24"/>
  <c r="P262" i="24"/>
  <c r="AF261" i="24"/>
  <c r="P261" i="24"/>
  <c r="AF260" i="24"/>
  <c r="P260" i="24"/>
  <c r="P259" i="24"/>
  <c r="AF258" i="24"/>
  <c r="P258" i="24"/>
  <c r="AF257" i="24"/>
  <c r="P257" i="24"/>
  <c r="AF256" i="24"/>
  <c r="P256" i="24"/>
  <c r="AF255" i="24"/>
  <c r="P255" i="24"/>
  <c r="AF254" i="24"/>
  <c r="P254" i="24"/>
  <c r="AF253" i="24"/>
  <c r="P253" i="24"/>
  <c r="AF252" i="24"/>
  <c r="P252" i="24"/>
  <c r="AF251" i="24"/>
  <c r="P251" i="24"/>
  <c r="AF250" i="24"/>
  <c r="P250" i="24"/>
  <c r="AF249" i="24"/>
  <c r="P249" i="24"/>
  <c r="AF248" i="24"/>
  <c r="AF247" i="24"/>
  <c r="AF246" i="24"/>
  <c r="AF245" i="24"/>
  <c r="AF244" i="24"/>
  <c r="AF243" i="24"/>
  <c r="AF242" i="24"/>
  <c r="P242" i="24"/>
  <c r="AF241" i="24"/>
  <c r="P241" i="24"/>
  <c r="AF240" i="24"/>
  <c r="P240" i="24"/>
  <c r="AF239" i="24"/>
  <c r="P239" i="24"/>
  <c r="AF238" i="24"/>
  <c r="P238" i="24"/>
  <c r="AF237" i="24"/>
  <c r="P237" i="24"/>
  <c r="AF236" i="24"/>
  <c r="P236" i="24"/>
  <c r="AF235" i="24"/>
  <c r="P235" i="24"/>
  <c r="AF234" i="24"/>
  <c r="P234" i="24"/>
  <c r="AF233" i="24"/>
  <c r="P233" i="24"/>
  <c r="AF232" i="24"/>
  <c r="P232" i="24"/>
  <c r="AF231" i="24"/>
  <c r="P231" i="24"/>
  <c r="AF230" i="24"/>
  <c r="P230" i="24"/>
  <c r="AF229" i="24"/>
  <c r="AF228" i="24"/>
  <c r="AF227" i="24"/>
  <c r="AF226" i="24"/>
  <c r="P226" i="24"/>
  <c r="AF225" i="24"/>
  <c r="P225" i="24"/>
  <c r="AF224" i="24"/>
  <c r="AF223" i="24"/>
  <c r="P223" i="24"/>
  <c r="AF222" i="24"/>
  <c r="P222" i="24"/>
  <c r="AF221" i="24"/>
  <c r="P221" i="24"/>
  <c r="AF220" i="24"/>
  <c r="AF219" i="24"/>
  <c r="P219" i="24"/>
  <c r="AF218" i="24"/>
  <c r="P218" i="24"/>
  <c r="AF217" i="24"/>
  <c r="P217" i="24"/>
  <c r="AF216" i="24"/>
  <c r="P216" i="24"/>
  <c r="AF215" i="24"/>
  <c r="AF214" i="24"/>
  <c r="AF213" i="24"/>
  <c r="AF212" i="24"/>
  <c r="AF211" i="24"/>
  <c r="AF210" i="24"/>
  <c r="P210" i="24"/>
  <c r="AF209" i="24"/>
  <c r="AF208" i="24"/>
  <c r="AF207" i="24"/>
  <c r="AF206" i="24"/>
  <c r="P206" i="24"/>
  <c r="P205" i="24"/>
  <c r="AF204" i="24"/>
  <c r="AF203" i="24"/>
  <c r="AF202" i="24"/>
  <c r="P202" i="24"/>
  <c r="AF201" i="24"/>
  <c r="AF200" i="24"/>
  <c r="AF199" i="24"/>
  <c r="AF198" i="24"/>
  <c r="AF197" i="24"/>
  <c r="AF196" i="24"/>
  <c r="B196" i="24"/>
  <c r="AF195" i="24"/>
  <c r="B195" i="24"/>
  <c r="AF194" i="24"/>
  <c r="P194" i="24"/>
  <c r="B194" i="24"/>
  <c r="AF193" i="24"/>
  <c r="B193" i="24"/>
  <c r="AF192" i="24"/>
  <c r="B192" i="24"/>
  <c r="AF191" i="24"/>
  <c r="B191" i="24"/>
  <c r="AF190" i="24"/>
  <c r="B190" i="24"/>
  <c r="AF189" i="24"/>
  <c r="B189" i="24"/>
  <c r="AF188" i="24"/>
  <c r="B188" i="24"/>
  <c r="AF187" i="24"/>
  <c r="B187" i="24"/>
  <c r="AF186" i="24"/>
  <c r="B186" i="24"/>
  <c r="AF185" i="24"/>
  <c r="B185" i="24"/>
  <c r="AF184" i="24"/>
  <c r="B184" i="24"/>
  <c r="AF183" i="24"/>
  <c r="B183" i="24"/>
  <c r="AF182" i="24"/>
  <c r="B182" i="24"/>
  <c r="AF181" i="24"/>
  <c r="B181" i="24"/>
  <c r="AF180" i="24"/>
  <c r="B180" i="24"/>
  <c r="AF179" i="24"/>
  <c r="B179" i="24"/>
  <c r="AF178" i="24"/>
  <c r="B178" i="24"/>
  <c r="AF177" i="24"/>
  <c r="B177" i="24"/>
  <c r="AF176" i="24"/>
  <c r="B176" i="24"/>
  <c r="AF175" i="24"/>
  <c r="B175" i="24"/>
  <c r="AF174" i="24"/>
  <c r="B174" i="24"/>
  <c r="AF173" i="24"/>
  <c r="B173" i="24"/>
  <c r="AF172" i="24"/>
  <c r="B172" i="24"/>
  <c r="AF171" i="24"/>
  <c r="B171" i="24"/>
  <c r="AF170" i="24"/>
  <c r="B170" i="24"/>
  <c r="AF169" i="24"/>
  <c r="B169" i="24"/>
  <c r="AF168" i="24"/>
  <c r="B168" i="24"/>
  <c r="AF167" i="24"/>
  <c r="P167" i="24"/>
  <c r="B167" i="24"/>
  <c r="AF166" i="24"/>
  <c r="P166" i="24"/>
  <c r="B166" i="24"/>
  <c r="AF165" i="24"/>
  <c r="P165" i="24"/>
  <c r="B165" i="24"/>
  <c r="AF164" i="24"/>
  <c r="B164" i="24"/>
  <c r="AF163" i="24"/>
  <c r="B163" i="24"/>
  <c r="AF162" i="24"/>
  <c r="B162" i="24"/>
  <c r="AF161" i="24"/>
  <c r="B161" i="24"/>
  <c r="AF160" i="24"/>
  <c r="B160" i="24"/>
  <c r="AF159" i="24"/>
  <c r="B159" i="24"/>
  <c r="AF158" i="24"/>
  <c r="B158" i="24"/>
  <c r="AF157" i="24"/>
  <c r="B157" i="24"/>
  <c r="AF156" i="24"/>
  <c r="B156" i="24"/>
  <c r="AF155" i="24"/>
  <c r="B155" i="24"/>
  <c r="AF154" i="24"/>
  <c r="B154" i="24"/>
  <c r="AF153" i="24"/>
  <c r="B153" i="24"/>
  <c r="AF152" i="24"/>
  <c r="B152" i="24"/>
  <c r="AF151" i="24"/>
  <c r="B151" i="24"/>
  <c r="AF150" i="24"/>
  <c r="P150" i="24"/>
  <c r="B150" i="24"/>
  <c r="AF149" i="24"/>
  <c r="B149" i="24"/>
  <c r="AF148" i="24"/>
  <c r="B148" i="24"/>
  <c r="AF147" i="24"/>
  <c r="P147" i="24"/>
  <c r="B147" i="24"/>
  <c r="AF146" i="24"/>
  <c r="B146" i="24"/>
  <c r="AF145" i="24"/>
  <c r="B145" i="24"/>
  <c r="AF144" i="24"/>
  <c r="B144" i="24"/>
  <c r="AF143" i="24"/>
  <c r="B143" i="24"/>
  <c r="AF142" i="24"/>
  <c r="B142" i="24"/>
  <c r="AF141" i="24"/>
  <c r="B141" i="24"/>
  <c r="AF140" i="24"/>
  <c r="B140" i="24"/>
  <c r="AF139" i="24"/>
  <c r="P139" i="24"/>
  <c r="B139" i="24"/>
  <c r="AF138" i="24"/>
  <c r="P138" i="24"/>
  <c r="B138" i="24"/>
  <c r="AF137" i="24"/>
  <c r="P137" i="24"/>
  <c r="B137" i="24"/>
  <c r="AF136" i="24"/>
  <c r="P136" i="24"/>
  <c r="B136" i="24"/>
  <c r="AF135" i="24"/>
  <c r="P135" i="24"/>
  <c r="B135" i="24"/>
  <c r="AF134" i="24"/>
  <c r="P134" i="24"/>
  <c r="B134" i="24"/>
  <c r="AF133" i="24"/>
  <c r="P133" i="24"/>
  <c r="B133" i="24"/>
  <c r="AF132" i="24"/>
  <c r="P132" i="24"/>
  <c r="B132" i="24"/>
  <c r="AF131" i="24"/>
  <c r="P131" i="24"/>
  <c r="B131" i="24"/>
  <c r="AF130" i="24"/>
  <c r="P130" i="24"/>
  <c r="B130" i="24"/>
  <c r="AF129" i="24"/>
  <c r="P129" i="24"/>
  <c r="B129" i="24"/>
  <c r="AF128" i="24"/>
  <c r="P128" i="24"/>
  <c r="B128" i="24"/>
  <c r="AF127" i="24"/>
  <c r="P127" i="24"/>
  <c r="B127" i="24"/>
  <c r="AF126" i="24"/>
  <c r="P126" i="24"/>
  <c r="B126" i="24"/>
  <c r="AF125" i="24"/>
  <c r="P125" i="24"/>
  <c r="B125" i="24"/>
  <c r="AF124" i="24"/>
  <c r="P124" i="24"/>
  <c r="B124" i="24"/>
  <c r="AF123" i="24"/>
  <c r="P123" i="24"/>
  <c r="B123" i="24"/>
  <c r="AF122" i="24"/>
  <c r="P122" i="24"/>
  <c r="B122" i="24"/>
  <c r="AF121" i="24"/>
  <c r="B121" i="24"/>
  <c r="AF120" i="24"/>
  <c r="B120" i="24"/>
  <c r="AF119" i="24"/>
  <c r="P119" i="24"/>
  <c r="B119" i="24"/>
  <c r="AF118" i="24"/>
  <c r="P118" i="24"/>
  <c r="B118" i="24"/>
  <c r="AF117" i="24"/>
  <c r="P117" i="24"/>
  <c r="B117" i="24"/>
  <c r="AF116" i="24"/>
  <c r="B116" i="24"/>
  <c r="AF115" i="24"/>
  <c r="B115" i="24"/>
  <c r="AF114" i="24"/>
  <c r="B114" i="24"/>
  <c r="AF113" i="24"/>
  <c r="B113" i="24"/>
  <c r="AF112" i="24"/>
  <c r="P112" i="24"/>
  <c r="B112" i="24"/>
  <c r="AF111" i="24"/>
  <c r="P111" i="24"/>
  <c r="B111" i="24"/>
  <c r="AF110" i="24"/>
  <c r="B110" i="24"/>
  <c r="AF109" i="24"/>
  <c r="P109" i="24"/>
  <c r="B109" i="24"/>
  <c r="AF108" i="24"/>
  <c r="B108" i="24"/>
  <c r="AF107" i="24"/>
  <c r="B107" i="24"/>
  <c r="AF106" i="24"/>
  <c r="P106" i="24"/>
  <c r="B106" i="24"/>
  <c r="AF105" i="24"/>
  <c r="B105" i="24"/>
  <c r="AF104" i="24"/>
  <c r="B104" i="24"/>
  <c r="AF103" i="24"/>
  <c r="P103" i="24"/>
  <c r="B103" i="24"/>
  <c r="AF102" i="24"/>
  <c r="P102" i="24"/>
  <c r="B102" i="24"/>
  <c r="AF101" i="24"/>
  <c r="P101" i="24"/>
  <c r="B101" i="24"/>
  <c r="AF100" i="24"/>
  <c r="B100" i="24"/>
  <c r="AF99" i="24"/>
  <c r="B99" i="24"/>
  <c r="AF98" i="24"/>
  <c r="B98" i="24"/>
  <c r="AF97" i="24"/>
  <c r="P97" i="24"/>
  <c r="B97" i="24"/>
  <c r="AF96" i="24"/>
  <c r="P96" i="24"/>
  <c r="B96" i="24"/>
  <c r="AF95" i="24"/>
  <c r="B95" i="24"/>
  <c r="AF94" i="24"/>
  <c r="B94" i="24"/>
  <c r="AF93" i="24"/>
  <c r="B93" i="24"/>
  <c r="AF92" i="24"/>
  <c r="B92" i="24"/>
  <c r="AF91" i="24"/>
  <c r="B91" i="24"/>
  <c r="AF90" i="24"/>
  <c r="B90" i="24"/>
  <c r="AF89" i="24"/>
  <c r="P89" i="24"/>
  <c r="B89" i="24"/>
  <c r="AF88" i="24"/>
  <c r="B88" i="24"/>
  <c r="AF87" i="24"/>
  <c r="B87" i="24"/>
  <c r="AF86" i="24"/>
  <c r="B86" i="24"/>
  <c r="AF85" i="24"/>
  <c r="B85" i="24"/>
  <c r="AF84" i="24"/>
  <c r="B84" i="24"/>
  <c r="AF83" i="24"/>
  <c r="B83" i="24"/>
  <c r="AF82" i="24"/>
  <c r="P82" i="24"/>
  <c r="B82" i="24"/>
  <c r="AF81" i="24"/>
  <c r="P81" i="24"/>
  <c r="B81" i="24"/>
  <c r="AF80" i="24"/>
  <c r="B80" i="24"/>
  <c r="AF79" i="24"/>
  <c r="B79" i="24"/>
  <c r="AF78" i="24"/>
  <c r="B78" i="24"/>
  <c r="AF77" i="24"/>
  <c r="P77" i="24"/>
  <c r="B77" i="24"/>
  <c r="AF76" i="24"/>
  <c r="B76" i="24"/>
  <c r="AF75" i="24"/>
  <c r="B75" i="24"/>
  <c r="AF74" i="24"/>
  <c r="P74" i="24"/>
  <c r="B74" i="24"/>
  <c r="AF73" i="24"/>
  <c r="P73" i="24"/>
  <c r="B73" i="24"/>
  <c r="AF72" i="24"/>
  <c r="B72" i="24"/>
  <c r="AF71" i="24"/>
  <c r="P71" i="24"/>
  <c r="B71" i="24"/>
  <c r="AF70" i="24"/>
  <c r="P70" i="24"/>
  <c r="B70" i="24"/>
  <c r="AF69" i="24"/>
  <c r="P69" i="24"/>
  <c r="B69" i="24"/>
  <c r="AF68" i="24"/>
  <c r="P68" i="24"/>
  <c r="B68" i="24"/>
  <c r="AF67" i="24"/>
  <c r="P67" i="24"/>
  <c r="B67" i="24"/>
  <c r="AF66" i="24"/>
  <c r="B66" i="24"/>
  <c r="AF65" i="24"/>
  <c r="P65" i="24"/>
  <c r="B65" i="24"/>
  <c r="AF64" i="24"/>
  <c r="P64" i="24"/>
  <c r="B64" i="24"/>
  <c r="AF63" i="24"/>
  <c r="P63" i="24"/>
  <c r="B63" i="24"/>
  <c r="AF62" i="24"/>
  <c r="B62" i="24"/>
  <c r="AF61" i="24"/>
  <c r="P61" i="24"/>
  <c r="B61" i="24"/>
  <c r="AF60" i="24"/>
  <c r="P60" i="24"/>
  <c r="B60" i="24"/>
  <c r="AF59" i="24"/>
  <c r="P59" i="24"/>
  <c r="B59" i="24"/>
  <c r="AF58" i="24"/>
  <c r="P58" i="24"/>
  <c r="B58" i="24"/>
  <c r="AF57" i="24"/>
  <c r="P57" i="24"/>
  <c r="B57" i="24"/>
  <c r="AF56" i="24"/>
  <c r="P56" i="24"/>
  <c r="B56" i="24"/>
  <c r="AF55" i="24"/>
  <c r="B55" i="24"/>
  <c r="AF54" i="24"/>
  <c r="P54" i="24"/>
  <c r="B54" i="24"/>
  <c r="AF53" i="24"/>
  <c r="B53" i="24"/>
  <c r="AF52" i="24"/>
  <c r="P52" i="24"/>
  <c r="B52" i="24"/>
  <c r="AF51" i="24"/>
  <c r="B51" i="24"/>
  <c r="AF50" i="24"/>
  <c r="P50" i="24"/>
  <c r="B50" i="24"/>
  <c r="AF49" i="24"/>
  <c r="P49" i="24"/>
  <c r="B49" i="24"/>
  <c r="AF48" i="24"/>
  <c r="P48" i="24"/>
  <c r="B48" i="24"/>
  <c r="AF47" i="24"/>
  <c r="P47" i="24"/>
  <c r="B47" i="24"/>
  <c r="AF46" i="24"/>
  <c r="P46" i="24"/>
  <c r="B46" i="24"/>
  <c r="AF45" i="24"/>
  <c r="P45" i="24"/>
  <c r="B45" i="24"/>
  <c r="AF44" i="24"/>
  <c r="B44" i="24"/>
  <c r="AF43" i="24"/>
  <c r="P43" i="24"/>
  <c r="B43" i="24"/>
  <c r="AF42" i="24"/>
  <c r="P42" i="24"/>
  <c r="B42" i="24"/>
  <c r="AF41" i="24"/>
  <c r="P41" i="24"/>
  <c r="B41" i="24"/>
  <c r="AF40" i="24"/>
  <c r="P40" i="24"/>
  <c r="B40" i="24"/>
  <c r="AF39" i="24"/>
  <c r="P39" i="24"/>
  <c r="B39" i="24"/>
  <c r="AF38" i="24"/>
  <c r="P38" i="24"/>
  <c r="B38" i="24"/>
  <c r="AF37" i="24"/>
  <c r="P37" i="24"/>
  <c r="B37" i="24"/>
  <c r="AF36" i="24"/>
  <c r="P36" i="24"/>
  <c r="B36" i="24"/>
  <c r="AF35" i="24"/>
  <c r="P35" i="24"/>
  <c r="B35" i="24"/>
  <c r="AF34" i="24"/>
  <c r="P34" i="24"/>
  <c r="B34" i="24"/>
  <c r="AF33" i="24"/>
  <c r="P33" i="24"/>
  <c r="B33" i="24"/>
  <c r="AF32" i="24"/>
  <c r="P32" i="24"/>
  <c r="B32" i="24"/>
  <c r="AF31" i="24"/>
  <c r="P31" i="24"/>
  <c r="B31" i="24"/>
  <c r="AF30" i="24"/>
  <c r="B30" i="24"/>
  <c r="AF29" i="24"/>
  <c r="P29" i="24"/>
  <c r="B29" i="24"/>
  <c r="AF28" i="24"/>
  <c r="P28" i="24"/>
  <c r="B28" i="24"/>
  <c r="AF27" i="24"/>
  <c r="P27" i="24"/>
  <c r="B27" i="24"/>
  <c r="AF26" i="24"/>
  <c r="P26" i="24"/>
  <c r="B26" i="24"/>
  <c r="AF25" i="24"/>
  <c r="P25" i="24"/>
  <c r="B25" i="24"/>
  <c r="AF24" i="24"/>
  <c r="P24" i="24"/>
  <c r="B24" i="24"/>
  <c r="AF23" i="24"/>
  <c r="P23" i="24"/>
  <c r="B23" i="24"/>
  <c r="AF22" i="24"/>
  <c r="P22" i="24"/>
  <c r="B22" i="24"/>
  <c r="AF21" i="24"/>
  <c r="P21" i="24"/>
  <c r="B21" i="24"/>
  <c r="AF20" i="24"/>
  <c r="P20" i="24"/>
  <c r="B20" i="24"/>
  <c r="AF19" i="24"/>
  <c r="P19" i="24"/>
  <c r="B19" i="24"/>
  <c r="AF18" i="24"/>
  <c r="P18" i="24"/>
  <c r="B18" i="24"/>
  <c r="AF17" i="24"/>
  <c r="P17" i="24"/>
  <c r="B17" i="24"/>
  <c r="AF16" i="24"/>
  <c r="P16" i="24"/>
  <c r="B16" i="24"/>
  <c r="AF15" i="24"/>
  <c r="P15" i="24"/>
  <c r="B15" i="24"/>
  <c r="AF14" i="24"/>
  <c r="P14" i="24"/>
  <c r="B14" i="24"/>
  <c r="AF13" i="24"/>
  <c r="P13" i="24"/>
  <c r="B13" i="24"/>
  <c r="AF12" i="24"/>
  <c r="P12" i="24"/>
  <c r="B12" i="24"/>
  <c r="AF11" i="24"/>
  <c r="P11" i="24"/>
  <c r="B11" i="24"/>
  <c r="AF10" i="24"/>
  <c r="P10" i="24"/>
  <c r="B10" i="24"/>
  <c r="AF9" i="24"/>
  <c r="P9" i="24"/>
  <c r="B9" i="24"/>
  <c r="AF8" i="24"/>
  <c r="P8" i="24"/>
  <c r="B8" i="24"/>
  <c r="AF7" i="24"/>
  <c r="B7" i="24"/>
  <c r="AF6" i="24"/>
  <c r="B6" i="24"/>
  <c r="AF5" i="24"/>
  <c r="B5" i="24"/>
  <c r="EUR2" i="10" l="1"/>
  <c r="EUV2" i="10"/>
  <c r="EUZ2" i="10"/>
  <c r="EVD2" i="10"/>
  <c r="EVH2" i="10"/>
  <c r="EVL2" i="10"/>
  <c r="EVP2" i="10"/>
  <c r="ETT2" i="10"/>
  <c r="ETX2" i="10"/>
  <c r="EUB2" i="10"/>
  <c r="EUF2" i="10"/>
  <c r="EUJ2" i="10"/>
  <c r="EUN2" i="10"/>
  <c r="END2" i="10"/>
  <c r="ENH2" i="10"/>
  <c r="ENL2" i="10"/>
  <c r="ENP2" i="10"/>
  <c r="ENT2" i="10"/>
  <c r="ENX2" i="10"/>
  <c r="EOB2" i="10"/>
  <c r="EOF2" i="10"/>
  <c r="EOJ2" i="10"/>
  <c r="EON2" i="10"/>
  <c r="EOR2" i="10"/>
  <c r="EOV2" i="10"/>
  <c r="EOZ2" i="10"/>
  <c r="EPD2" i="10"/>
  <c r="EPH2" i="10"/>
  <c r="EPL2" i="10"/>
  <c r="EPP2" i="10"/>
  <c r="EPT2" i="10"/>
  <c r="EPX2" i="10"/>
  <c r="EQB2" i="10"/>
  <c r="EQF2" i="10"/>
  <c r="EQJ2" i="10"/>
  <c r="EQN2" i="10"/>
  <c r="EQR2" i="10"/>
  <c r="EQV2" i="10"/>
  <c r="EQZ2" i="10"/>
  <c r="ERD2" i="10"/>
  <c r="ERH2" i="10"/>
  <c r="ERL2" i="10"/>
  <c r="ERP2" i="10"/>
  <c r="ERT2" i="10"/>
  <c r="ERX2" i="10"/>
  <c r="ESB2" i="10"/>
  <c r="ESF2" i="10"/>
  <c r="ESJ2" i="10"/>
  <c r="ESN2" i="10"/>
  <c r="ESR2" i="10"/>
  <c r="ESV2" i="10"/>
  <c r="ESZ2" i="10"/>
  <c r="ETD2" i="10"/>
  <c r="ETH2" i="10"/>
  <c r="ETL2" i="10"/>
  <c r="ETP2" i="10"/>
  <c r="EMZ2" i="10"/>
  <c r="AF825" i="15" l="1"/>
  <c r="AF824" i="15"/>
  <c r="AF823" i="15"/>
  <c r="AF822" i="15"/>
  <c r="AF821" i="15"/>
  <c r="AF820" i="15"/>
  <c r="AF819" i="15"/>
  <c r="AF818" i="15"/>
  <c r="AF817" i="15"/>
  <c r="AF816" i="15"/>
  <c r="AF815" i="15"/>
  <c r="AF814" i="15"/>
  <c r="AF813" i="15"/>
  <c r="AF812" i="15"/>
  <c r="AF811" i="15"/>
  <c r="AF810" i="15"/>
  <c r="AF809" i="15"/>
  <c r="AF808" i="15"/>
  <c r="AF807" i="15"/>
  <c r="AF806" i="15"/>
  <c r="AF805" i="15"/>
  <c r="AF804" i="15"/>
  <c r="AF803" i="15"/>
  <c r="AF802" i="15"/>
  <c r="AF801" i="15"/>
  <c r="RV3" i="21" l="1"/>
  <c r="RR3" i="21"/>
  <c r="RN3" i="21"/>
  <c r="RJ3" i="21"/>
  <c r="RF3" i="21"/>
  <c r="RB3" i="21"/>
  <c r="QX3" i="21"/>
  <c r="QT3" i="21"/>
  <c r="QP3" i="21"/>
  <c r="QL3" i="21"/>
  <c r="QH3" i="21"/>
  <c r="QD3" i="21"/>
  <c r="PZ3" i="21"/>
  <c r="PV3" i="21"/>
  <c r="PR3" i="21"/>
  <c r="PN3" i="21"/>
  <c r="PJ3" i="21"/>
  <c r="PF3" i="21"/>
  <c r="PB3" i="21"/>
  <c r="OX3" i="21"/>
  <c r="OT3" i="21"/>
  <c r="OP3" i="21"/>
  <c r="OL3" i="21"/>
  <c r="OH3" i="21"/>
  <c r="OD3" i="21"/>
  <c r="NZ3" i="21"/>
  <c r="NV3" i="21"/>
  <c r="NR3" i="21"/>
  <c r="NN3" i="21"/>
  <c r="NJ3" i="21"/>
  <c r="NF3" i="21"/>
  <c r="NB3" i="21"/>
  <c r="MX3" i="21"/>
  <c r="MT3" i="21"/>
  <c r="MP3" i="21"/>
  <c r="ML3" i="21"/>
  <c r="MH3" i="21"/>
  <c r="MD3" i="21"/>
  <c r="LZ3" i="21"/>
  <c r="LV3" i="21"/>
  <c r="LR3" i="21"/>
  <c r="LN3" i="21"/>
  <c r="LJ3" i="21"/>
  <c r="LF3" i="21"/>
  <c r="LB3" i="21"/>
  <c r="KX3" i="21"/>
  <c r="KT3" i="21"/>
  <c r="KP3" i="21"/>
  <c r="KL3" i="21"/>
  <c r="KH3" i="21"/>
  <c r="KD3" i="21"/>
  <c r="JZ3" i="21"/>
  <c r="JV3" i="21"/>
  <c r="JR3" i="21"/>
  <c r="JN3" i="21"/>
  <c r="JJ3" i="21"/>
  <c r="JF3" i="21"/>
  <c r="JB3" i="21"/>
  <c r="IX3" i="21"/>
  <c r="IT3" i="21"/>
  <c r="IP3" i="21"/>
  <c r="IL3" i="21"/>
  <c r="IH3" i="21"/>
  <c r="ID3" i="21"/>
  <c r="HZ3" i="21"/>
  <c r="HV3" i="21"/>
  <c r="HR3" i="21"/>
  <c r="HN3" i="21"/>
  <c r="HJ3" i="21"/>
  <c r="HF3" i="21"/>
  <c r="HB3" i="21"/>
  <c r="GX3" i="21"/>
  <c r="GT3" i="21"/>
  <c r="GP3" i="21"/>
  <c r="GL3" i="21"/>
  <c r="GH3" i="21"/>
  <c r="GD3" i="21"/>
  <c r="FZ3" i="21"/>
  <c r="FV3" i="21"/>
  <c r="FR3" i="21"/>
  <c r="FN3" i="21"/>
  <c r="FJ3" i="21"/>
  <c r="FF3" i="21"/>
  <c r="FB3" i="21"/>
  <c r="EX3" i="21"/>
  <c r="ET3" i="21"/>
  <c r="EP3" i="21"/>
  <c r="EL3" i="21"/>
  <c r="EH3" i="21"/>
  <c r="ED3" i="21"/>
  <c r="DZ3" i="21"/>
  <c r="DV3" i="21"/>
  <c r="DR3" i="21"/>
  <c r="DN3" i="21"/>
  <c r="DJ3" i="21"/>
  <c r="DF3" i="21"/>
  <c r="DB3" i="21"/>
  <c r="CX3" i="21"/>
  <c r="CT3" i="21"/>
  <c r="CP3" i="21"/>
  <c r="CL3" i="21"/>
  <c r="CH3" i="21"/>
  <c r="CD3" i="21"/>
  <c r="BZ3" i="21"/>
  <c r="BV3" i="21"/>
  <c r="BR3" i="21"/>
  <c r="BN3" i="21"/>
  <c r="BJ3" i="21"/>
  <c r="BF3" i="21"/>
  <c r="BB3" i="21"/>
  <c r="AX3" i="21"/>
  <c r="AV3" i="21"/>
  <c r="AR3" i="21"/>
  <c r="AN3" i="21"/>
  <c r="AJ3" i="21"/>
  <c r="AF3" i="21"/>
  <c r="AB3" i="21"/>
  <c r="Z3" i="21"/>
  <c r="V3" i="21"/>
  <c r="R3" i="21"/>
  <c r="N3" i="21"/>
  <c r="J3" i="21"/>
  <c r="F3" i="21"/>
  <c r="D3" i="21"/>
  <c r="T27" i="18" l="1"/>
  <c r="S16" i="18"/>
  <c r="DEJ2" i="10" l="1"/>
  <c r="P801" i="15"/>
  <c r="P802" i="15"/>
  <c r="P803" i="15"/>
  <c r="P804" i="15"/>
  <c r="P805" i="15"/>
  <c r="P806" i="15"/>
  <c r="P807" i="15"/>
  <c r="P808" i="15"/>
  <c r="P809" i="15"/>
  <c r="P810" i="15"/>
  <c r="P811" i="15"/>
  <c r="P812" i="15"/>
  <c r="P813" i="15"/>
  <c r="P814" i="15"/>
  <c r="P815" i="15"/>
  <c r="P816" i="15"/>
  <c r="P817" i="15"/>
  <c r="P818" i="15"/>
  <c r="P819" i="15"/>
  <c r="P820" i="15"/>
  <c r="P821" i="15"/>
  <c r="P822" i="15"/>
  <c r="P823" i="15"/>
  <c r="P824" i="15"/>
  <c r="P825" i="15"/>
  <c r="P826" i="15"/>
  <c r="P827" i="15"/>
  <c r="P828" i="15"/>
  <c r="P829" i="15"/>
  <c r="P830" i="15"/>
  <c r="P831" i="15"/>
  <c r="P832" i="15"/>
  <c r="P833" i="15"/>
  <c r="P834" i="15"/>
  <c r="P835" i="15"/>
  <c r="P836" i="15"/>
  <c r="P837" i="15"/>
  <c r="P838" i="15"/>
  <c r="P839" i="15"/>
  <c r="P840" i="15"/>
  <c r="P841" i="15"/>
  <c r="P842" i="15"/>
  <c r="P843" i="15"/>
  <c r="P844" i="15"/>
  <c r="P845" i="15"/>
  <c r="P846" i="15"/>
  <c r="P847" i="15"/>
  <c r="P848" i="15"/>
  <c r="P849" i="15"/>
  <c r="P850" i="15"/>
  <c r="P851" i="15"/>
  <c r="P852" i="15"/>
  <c r="P853" i="15"/>
  <c r="P854" i="15"/>
  <c r="P855" i="15"/>
  <c r="P856" i="15"/>
  <c r="P857" i="15"/>
  <c r="P858" i="15"/>
  <c r="P859" i="15"/>
  <c r="P860" i="15"/>
  <c r="P861" i="15"/>
  <c r="P862" i="15"/>
  <c r="P863" i="15"/>
  <c r="P864" i="15"/>
  <c r="P865" i="15"/>
  <c r="P866" i="15"/>
  <c r="P867" i="15"/>
  <c r="P868" i="15"/>
  <c r="P869" i="15"/>
  <c r="P870" i="15"/>
  <c r="P871" i="15"/>
  <c r="P872" i="15"/>
  <c r="P873" i="15"/>
  <c r="P874" i="15"/>
  <c r="P875" i="15"/>
  <c r="P876" i="15"/>
  <c r="P877" i="15"/>
  <c r="P878" i="15"/>
  <c r="P879" i="15"/>
  <c r="P880" i="15"/>
  <c r="P881" i="15"/>
  <c r="P882" i="15"/>
  <c r="P883" i="15"/>
  <c r="P884" i="15"/>
  <c r="P885" i="15"/>
  <c r="P886" i="15"/>
  <c r="P887" i="15"/>
  <c r="P888" i="15"/>
  <c r="P889" i="15"/>
  <c r="P890" i="15"/>
  <c r="P891" i="15"/>
  <c r="P892" i="15"/>
  <c r="P893" i="15"/>
  <c r="P894" i="15"/>
  <c r="P895" i="15"/>
  <c r="P896" i="15"/>
  <c r="P897" i="15"/>
  <c r="P898" i="15"/>
  <c r="P899" i="15"/>
  <c r="P900" i="15"/>
  <c r="P901" i="15"/>
  <c r="P902" i="15"/>
  <c r="P903" i="15"/>
  <c r="P904" i="15"/>
  <c r="P905" i="15"/>
  <c r="P906" i="15"/>
  <c r="P907" i="15"/>
  <c r="P908" i="15"/>
  <c r="P909" i="15"/>
  <c r="P910" i="15"/>
  <c r="P911" i="15"/>
  <c r="P912" i="15"/>
  <c r="P913" i="15"/>
  <c r="P914" i="15"/>
  <c r="P915" i="15"/>
  <c r="P916" i="15"/>
  <c r="P917" i="15"/>
  <c r="P918" i="15"/>
  <c r="P919" i="15"/>
  <c r="P920" i="15"/>
  <c r="P921" i="15"/>
  <c r="P922" i="15"/>
  <c r="P923" i="15"/>
  <c r="P924" i="15"/>
  <c r="P925" i="15"/>
  <c r="P926" i="15"/>
  <c r="P927" i="15"/>
  <c r="P928" i="15"/>
  <c r="P929" i="15"/>
  <c r="P930" i="15"/>
  <c r="P931" i="15"/>
  <c r="P932" i="15"/>
  <c r="P933" i="15"/>
  <c r="P934" i="15"/>
  <c r="P935" i="15"/>
  <c r="P936" i="15"/>
  <c r="P937" i="15"/>
  <c r="CHT2" i="10"/>
  <c r="CHP2" i="10"/>
  <c r="CGR2" i="10"/>
  <c r="CGB2" i="10"/>
  <c r="CGF2" i="10"/>
  <c r="CGJ2" i="10"/>
  <c r="CGN2" i="10"/>
  <c r="CFP2" i="10"/>
  <c r="CDL2" i="10"/>
  <c r="CEN2" i="10"/>
  <c r="CCJ2" i="10"/>
  <c r="CIV2" i="10"/>
  <c r="CIZ2" i="10"/>
  <c r="CJD2" i="10"/>
  <c r="CJH2" i="10"/>
  <c r="CJL2" i="10"/>
  <c r="CJP2" i="10"/>
  <c r="CJT2" i="10"/>
  <c r="CJX2" i="10"/>
  <c r="CKB2" i="10"/>
  <c r="CKF2" i="10"/>
  <c r="CKJ2" i="10"/>
  <c r="CKN2" i="10"/>
  <c r="CKR2" i="10"/>
  <c r="CKV2" i="10"/>
  <c r="CKZ2" i="10"/>
  <c r="CLD2" i="10"/>
  <c r="CLH2" i="10"/>
  <c r="CLL2" i="10"/>
  <c r="CLP2" i="10"/>
  <c r="CLT2" i="10"/>
  <c r="CLX2" i="10"/>
  <c r="CMB2" i="10"/>
  <c r="CMF2" i="10"/>
  <c r="CMJ2" i="10"/>
  <c r="CMN2" i="10"/>
  <c r="CMR2" i="10"/>
  <c r="CMV2" i="10"/>
  <c r="CMZ2" i="10"/>
  <c r="CND2" i="10"/>
  <c r="CNH2" i="10"/>
  <c r="CNL2" i="10"/>
  <c r="CNP2" i="10"/>
  <c r="CNT2" i="10"/>
  <c r="CNX2" i="10"/>
  <c r="COB2" i="10"/>
  <c r="COF2" i="10"/>
  <c r="COJ2" i="10"/>
  <c r="CON2" i="10"/>
  <c r="COR2" i="10"/>
  <c r="COV2" i="10"/>
  <c r="COZ2" i="10"/>
  <c r="CPD2" i="10"/>
  <c r="CPH2" i="10"/>
  <c r="CPL2" i="10"/>
  <c r="CPP2" i="10"/>
  <c r="CPT2" i="10"/>
  <c r="CPX2" i="10"/>
  <c r="CQB2" i="10"/>
  <c r="CQF2" i="10"/>
  <c r="CQJ2" i="10"/>
  <c r="CQN2" i="10"/>
  <c r="CQR2" i="10"/>
  <c r="CQV2" i="10"/>
  <c r="CQZ2" i="10"/>
  <c r="CRD2" i="10"/>
  <c r="CRH2" i="10"/>
  <c r="CRL2" i="10"/>
  <c r="CRP2" i="10"/>
  <c r="CRT2" i="10"/>
  <c r="CRX2" i="10"/>
  <c r="CSB2" i="10"/>
  <c r="CSF2" i="10"/>
  <c r="CSJ2" i="10"/>
  <c r="CSN2" i="10"/>
  <c r="CSR2" i="10"/>
  <c r="CSV2" i="10"/>
  <c r="CSZ2" i="10"/>
  <c r="CTD2" i="10"/>
  <c r="CTH2" i="10"/>
  <c r="CTL2" i="10"/>
  <c r="CTP2" i="10"/>
  <c r="CTT2" i="10"/>
  <c r="CTX2" i="10"/>
  <c r="CUB2" i="10"/>
  <c r="CUF2" i="10"/>
  <c r="CUJ2" i="10"/>
  <c r="CUN2" i="10"/>
  <c r="CUR2" i="10"/>
  <c r="CUV2" i="10"/>
  <c r="CUZ2" i="10"/>
  <c r="CVD2" i="10"/>
  <c r="CVH2" i="10"/>
  <c r="CVL2" i="10"/>
  <c r="CVP2" i="10"/>
  <c r="CVT2" i="10"/>
  <c r="CVX2" i="10"/>
  <c r="CWB2" i="10"/>
  <c r="CWF2" i="10"/>
  <c r="CWJ2" i="10"/>
  <c r="CWN2" i="10"/>
  <c r="CWR2" i="10"/>
  <c r="CWV2" i="10"/>
  <c r="CWZ2" i="10"/>
  <c r="CXD2" i="10"/>
  <c r="CXH2" i="10"/>
  <c r="CXL2" i="10"/>
  <c r="CXP2" i="10"/>
  <c r="CXT2" i="10"/>
  <c r="CXX2" i="10"/>
  <c r="CYB2" i="10"/>
  <c r="CYF2" i="10"/>
  <c r="CYJ2" i="10"/>
  <c r="CYN2" i="10"/>
  <c r="CYR2" i="10"/>
  <c r="CYV2" i="10"/>
  <c r="CYZ2" i="10"/>
  <c r="CZD2" i="10"/>
  <c r="CZH2" i="10"/>
  <c r="CZL2" i="10"/>
  <c r="CZP2" i="10"/>
  <c r="CZT2" i="10"/>
  <c r="CZX2" i="10"/>
  <c r="DAB2" i="10"/>
  <c r="DAF2" i="10"/>
  <c r="DAJ2" i="10"/>
  <c r="DAN2" i="10"/>
  <c r="DAR2" i="10"/>
  <c r="DAV2" i="10"/>
  <c r="DAZ2" i="10"/>
  <c r="DBD2" i="10"/>
  <c r="DBH2" i="10"/>
  <c r="DBL2" i="10"/>
  <c r="DBP2" i="10"/>
  <c r="DBT2" i="10"/>
  <c r="DBX2" i="10"/>
  <c r="DCB2" i="10"/>
  <c r="DCF2" i="10"/>
  <c r="DCJ2" i="10"/>
  <c r="DCN2" i="10"/>
  <c r="DCR2" i="10"/>
  <c r="DCV2" i="10"/>
  <c r="DCZ2" i="10"/>
  <c r="DDD2" i="10"/>
  <c r="DDH2" i="10"/>
  <c r="DDL2" i="10"/>
  <c r="DDP2" i="10"/>
  <c r="DDT2" i="10"/>
  <c r="DDX2" i="10"/>
  <c r="DEB2" i="10"/>
  <c r="DEF2" i="10"/>
  <c r="DEN2" i="10"/>
  <c r="DER2" i="10"/>
  <c r="DEV2" i="10"/>
  <c r="DEZ2" i="10"/>
  <c r="DFD2" i="10"/>
  <c r="DFH2" i="10"/>
  <c r="DFL2" i="10"/>
  <c r="DFP2" i="10"/>
  <c r="DFT2" i="10"/>
  <c r="DFX2" i="10"/>
  <c r="DGB2" i="10"/>
  <c r="DGF2" i="10"/>
  <c r="DGJ2" i="10"/>
  <c r="DGN2" i="10"/>
  <c r="DGR2" i="10"/>
  <c r="DGV2" i="10"/>
  <c r="DGZ2" i="10"/>
  <c r="DHD2" i="10"/>
  <c r="DHH2" i="10"/>
  <c r="DHL2" i="10"/>
  <c r="DHP2" i="10"/>
  <c r="DHT2" i="10"/>
  <c r="DHX2" i="10"/>
  <c r="DIB2" i="10"/>
  <c r="DIF2" i="10"/>
  <c r="DIJ2" i="10"/>
  <c r="DIN2" i="10"/>
  <c r="DIR2" i="10"/>
  <c r="DIV2" i="10"/>
  <c r="DIZ2" i="10"/>
  <c r="DJD2" i="10"/>
  <c r="DJH2" i="10"/>
  <c r="DJL2" i="10"/>
  <c r="DJP2" i="10"/>
  <c r="DJT2" i="10"/>
  <c r="DJX2" i="10"/>
  <c r="DKB2" i="10"/>
  <c r="DKF2" i="10"/>
  <c r="DKJ2" i="10"/>
  <c r="DKN2" i="10"/>
  <c r="DKR2" i="10"/>
  <c r="DKV2" i="10"/>
  <c r="DKZ2" i="10"/>
  <c r="DLD2" i="10"/>
  <c r="DLH2" i="10"/>
  <c r="DLL2" i="10"/>
  <c r="DLP2" i="10"/>
  <c r="DLT2" i="10"/>
  <c r="DLX2" i="10"/>
  <c r="DMB2" i="10"/>
  <c r="DMF2" i="10"/>
  <c r="DMJ2" i="10"/>
  <c r="DMN2" i="10"/>
  <c r="DMR2" i="10"/>
  <c r="DMV2" i="10"/>
  <c r="DMZ2" i="10"/>
  <c r="DND2" i="10"/>
  <c r="DNH2" i="10"/>
  <c r="DNL2" i="10"/>
  <c r="DNP2" i="10"/>
  <c r="DNT2" i="10"/>
  <c r="DNX2" i="10"/>
  <c r="DOB2" i="10"/>
  <c r="DOF2" i="10"/>
  <c r="DOJ2" i="10"/>
  <c r="DON2" i="10"/>
  <c r="DOR2" i="10"/>
  <c r="DOV2" i="10"/>
  <c r="DOZ2" i="10"/>
  <c r="DPD2" i="10"/>
  <c r="DPH2" i="10"/>
  <c r="DPL2" i="10"/>
  <c r="DPP2" i="10"/>
  <c r="DPT2" i="10"/>
  <c r="DPX2" i="10"/>
  <c r="DQB2" i="10"/>
  <c r="DQF2" i="10"/>
  <c r="DQJ2" i="10"/>
  <c r="DQN2" i="10"/>
  <c r="DQR2" i="10"/>
  <c r="DQV2" i="10"/>
  <c r="DQZ2" i="10"/>
  <c r="DRD2" i="10"/>
  <c r="DRH2" i="10"/>
  <c r="DRL2" i="10"/>
  <c r="DRP2" i="10"/>
  <c r="DRT2" i="10"/>
  <c r="DRX2" i="10"/>
  <c r="DSB2" i="10"/>
  <c r="DSF2" i="10"/>
  <c r="DSJ2" i="10"/>
  <c r="DSN2" i="10"/>
  <c r="DSR2" i="10"/>
  <c r="DSV2" i="10"/>
  <c r="DSZ2" i="10"/>
  <c r="DTD2" i="10"/>
  <c r="DTH2" i="10"/>
  <c r="DTL2" i="10"/>
  <c r="DTP2" i="10"/>
  <c r="DTT2" i="10"/>
  <c r="DTX2" i="10"/>
  <c r="DUB2" i="10"/>
  <c r="DUF2" i="10"/>
  <c r="DUJ2" i="10"/>
  <c r="DUN2" i="10"/>
  <c r="DUR2" i="10"/>
  <c r="DUV2" i="10"/>
  <c r="DUZ2" i="10"/>
  <c r="DVD2" i="10"/>
  <c r="DVH2" i="10"/>
  <c r="DVL2" i="10"/>
  <c r="DVP2" i="10"/>
  <c r="DVT2" i="10"/>
  <c r="DVX2" i="10"/>
  <c r="DWB2" i="10"/>
  <c r="DWF2" i="10"/>
  <c r="DWJ2" i="10"/>
  <c r="DWN2" i="10"/>
  <c r="DWR2" i="10"/>
  <c r="DWV2" i="10"/>
  <c r="DWZ2" i="10"/>
  <c r="DXD2" i="10"/>
  <c r="DXH2" i="10"/>
  <c r="DXL2" i="10"/>
  <c r="DXP2" i="10"/>
  <c r="DXT2" i="10"/>
  <c r="DXX2" i="10"/>
  <c r="DYB2" i="10"/>
  <c r="DYF2" i="10"/>
  <c r="DYJ2" i="10"/>
  <c r="DYN2" i="10"/>
  <c r="DYR2" i="10"/>
  <c r="DYV2" i="10"/>
  <c r="DYZ2" i="10"/>
  <c r="DZD2" i="10"/>
  <c r="DZH2" i="10"/>
  <c r="DZL2" i="10"/>
  <c r="DZP2" i="10"/>
  <c r="DZT2" i="10"/>
  <c r="DZX2" i="10"/>
  <c r="EAB2" i="10"/>
  <c r="EAF2" i="10"/>
  <c r="EAJ2" i="10"/>
  <c r="EAN2" i="10"/>
  <c r="EAR2" i="10"/>
  <c r="EAV2" i="10"/>
  <c r="EAZ2" i="10"/>
  <c r="EBD2" i="10"/>
  <c r="EBH2" i="10"/>
  <c r="EBL2" i="10"/>
  <c r="EBP2" i="10"/>
  <c r="EBT2" i="10"/>
  <c r="EBX2" i="10"/>
  <c r="ECB2" i="10"/>
  <c r="ECF2" i="10"/>
  <c r="ECJ2" i="10"/>
  <c r="ECN2" i="10"/>
  <c r="ECR2" i="10"/>
  <c r="ECV2" i="10"/>
  <c r="ECZ2" i="10"/>
  <c r="EDD2" i="10"/>
  <c r="EDH2" i="10"/>
  <c r="EDL2" i="10"/>
  <c r="EDP2" i="10"/>
  <c r="EDT2" i="10"/>
  <c r="EDX2" i="10"/>
  <c r="EEB2" i="10"/>
  <c r="EEF2" i="10"/>
  <c r="EEJ2" i="10"/>
  <c r="EEN2" i="10"/>
  <c r="EER2" i="10"/>
  <c r="EEV2" i="10"/>
  <c r="EEZ2" i="10"/>
  <c r="EFD2" i="10"/>
  <c r="EFH2" i="10"/>
  <c r="EFL2" i="10"/>
  <c r="EFP2" i="10"/>
  <c r="EFT2" i="10"/>
  <c r="EFX2" i="10"/>
  <c r="EGB2" i="10"/>
  <c r="EGF2" i="10"/>
  <c r="EGJ2" i="10"/>
  <c r="EGN2" i="10"/>
  <c r="EGR2" i="10"/>
  <c r="EGV2" i="10"/>
  <c r="EGZ2" i="10"/>
  <c r="EHD2" i="10"/>
  <c r="EHH2" i="10"/>
  <c r="EHL2" i="10"/>
  <c r="EHP2" i="10"/>
  <c r="EHT2" i="10"/>
  <c r="EHX2" i="10"/>
  <c r="EIB2" i="10"/>
  <c r="EIF2" i="10"/>
  <c r="EIJ2" i="10"/>
  <c r="EIN2" i="10"/>
  <c r="EIR2" i="10"/>
  <c r="EIV2" i="10"/>
  <c r="EIZ2" i="10"/>
  <c r="EJD2" i="10"/>
  <c r="EJH2" i="10"/>
  <c r="EJL2" i="10"/>
  <c r="EJP2" i="10"/>
  <c r="EJT2" i="10"/>
  <c r="EJX2" i="10"/>
  <c r="EKB2" i="10"/>
  <c r="EKF2" i="10"/>
  <c r="EKJ2" i="10"/>
  <c r="EKN2" i="10"/>
  <c r="EKR2" i="10"/>
  <c r="EKV2" i="10"/>
  <c r="EKZ2" i="10"/>
  <c r="ELD2" i="10"/>
  <c r="ELH2" i="10"/>
  <c r="ELL2" i="10"/>
  <c r="ELP2" i="10"/>
  <c r="ELT2" i="10"/>
  <c r="ELX2" i="10"/>
  <c r="EMB2" i="10"/>
  <c r="EMF2" i="10"/>
  <c r="EMJ2" i="10"/>
  <c r="EMN2" i="10"/>
  <c r="EMR2" i="10"/>
  <c r="EMV2" i="10"/>
  <c r="ASB2" i="10"/>
  <c r="ASF2" i="10"/>
  <c r="ASJ2" i="10"/>
  <c r="ASN2" i="10"/>
  <c r="ASR2" i="10"/>
  <c r="ASV2" i="10"/>
  <c r="ASZ2" i="10"/>
  <c r="ATD2" i="10"/>
  <c r="ATH2" i="10"/>
  <c r="ATL2" i="10"/>
  <c r="ATP2" i="10"/>
  <c r="ATT2" i="10"/>
  <c r="ATX2" i="10"/>
  <c r="AUB2" i="10"/>
  <c r="AUF2" i="10"/>
  <c r="AUJ2" i="10"/>
  <c r="AUN2" i="10"/>
  <c r="AUR2" i="10"/>
  <c r="AUV2" i="10"/>
  <c r="AUZ2" i="10"/>
  <c r="AVD2" i="10"/>
  <c r="AVH2" i="10"/>
  <c r="AVL2" i="10"/>
  <c r="AVP2" i="10"/>
  <c r="AVT2" i="10"/>
  <c r="AVX2" i="10"/>
  <c r="AWB2" i="10"/>
  <c r="AWF2" i="10"/>
  <c r="AWJ2" i="10"/>
  <c r="AWN2" i="10"/>
  <c r="AWR2" i="10"/>
  <c r="AWV2" i="10"/>
  <c r="AWZ2" i="10"/>
  <c r="AXD2" i="10"/>
  <c r="AXH2" i="10"/>
  <c r="AXL2" i="10"/>
  <c r="AXP2" i="10"/>
  <c r="AXT2" i="10"/>
  <c r="AXX2" i="10"/>
  <c r="AYB2" i="10"/>
  <c r="AYF2" i="10"/>
  <c r="AYJ2" i="10"/>
  <c r="AYN2" i="10"/>
  <c r="AYR2" i="10"/>
  <c r="AYV2" i="10"/>
  <c r="AYZ2" i="10"/>
  <c r="AZD2" i="10"/>
  <c r="AZH2" i="10"/>
  <c r="AZL2" i="10"/>
  <c r="AZP2" i="10"/>
  <c r="AZT2" i="10"/>
  <c r="AZX2" i="10"/>
  <c r="BAB2" i="10"/>
  <c r="BAF2" i="10"/>
  <c r="BAJ2" i="10"/>
  <c r="BAN2" i="10"/>
  <c r="BAR2" i="10"/>
  <c r="BAV2" i="10"/>
  <c r="BAZ2" i="10"/>
  <c r="BBD2" i="10"/>
  <c r="BBH2" i="10"/>
  <c r="BBL2" i="10"/>
  <c r="BBP2" i="10"/>
  <c r="BBT2" i="10"/>
  <c r="BBX2" i="10"/>
  <c r="BCB2" i="10"/>
  <c r="BCF2" i="10"/>
  <c r="BCJ2" i="10"/>
  <c r="BCN2" i="10"/>
  <c r="BCR2" i="10"/>
  <c r="BCV2" i="10"/>
  <c r="BCZ2" i="10"/>
  <c r="BDD2" i="10"/>
  <c r="BDH2" i="10"/>
  <c r="BDL2" i="10"/>
  <c r="BDP2" i="10"/>
  <c r="BDT2" i="10"/>
  <c r="BDX2" i="10"/>
  <c r="BEB2" i="10"/>
  <c r="BEF2" i="10"/>
  <c r="BEJ2" i="10"/>
  <c r="BEN2" i="10"/>
  <c r="BER2" i="10"/>
  <c r="BEV2" i="10"/>
  <c r="BEZ2" i="10"/>
  <c r="BFD2" i="10"/>
  <c r="BFH2" i="10"/>
  <c r="BFL2" i="10"/>
  <c r="BFP2" i="10"/>
  <c r="BFT2" i="10"/>
  <c r="BFX2" i="10"/>
  <c r="BGB2" i="10"/>
  <c r="BGF2" i="10"/>
  <c r="BGJ2" i="10"/>
  <c r="BGN2" i="10"/>
  <c r="BGR2" i="10"/>
  <c r="BGV2" i="10"/>
  <c r="BGZ2" i="10"/>
  <c r="BHD2" i="10"/>
  <c r="BHH2" i="10"/>
  <c r="BHL2" i="10"/>
  <c r="BHP2" i="10"/>
  <c r="BHT2" i="10"/>
  <c r="BHX2" i="10"/>
  <c r="BIB2" i="10"/>
  <c r="BIF2" i="10"/>
  <c r="BIJ2" i="10"/>
  <c r="BIN2" i="10"/>
  <c r="BIR2" i="10"/>
  <c r="BIV2" i="10"/>
  <c r="BIZ2" i="10"/>
  <c r="BJD2" i="10"/>
  <c r="BJH2" i="10"/>
  <c r="BJL2" i="10"/>
  <c r="BJP2" i="10"/>
  <c r="BJT2" i="10"/>
  <c r="BJX2" i="10"/>
  <c r="BKB2" i="10"/>
  <c r="BKF2" i="10"/>
  <c r="BKJ2" i="10"/>
  <c r="BKN2" i="10"/>
  <c r="BKR2" i="10"/>
  <c r="BKV2" i="10"/>
  <c r="BKZ2" i="10"/>
  <c r="BLD2" i="10"/>
  <c r="BLH2" i="10"/>
  <c r="BLL2" i="10"/>
  <c r="BLP2" i="10"/>
  <c r="BLT2" i="10"/>
  <c r="BLX2" i="10"/>
  <c r="BMB2" i="10"/>
  <c r="BMF2" i="10"/>
  <c r="BMJ2" i="10"/>
  <c r="BMN2" i="10"/>
  <c r="BMR2" i="10"/>
  <c r="BMV2" i="10"/>
  <c r="BMZ2" i="10"/>
  <c r="BND2" i="10"/>
  <c r="BNH2" i="10"/>
  <c r="BNL2" i="10"/>
  <c r="BNP2" i="10"/>
  <c r="BNT2" i="10"/>
  <c r="BNX2" i="10"/>
  <c r="BOB2" i="10"/>
  <c r="BOF2" i="10"/>
  <c r="BOJ2" i="10"/>
  <c r="BON2" i="10"/>
  <c r="BOR2" i="10"/>
  <c r="BOV2" i="10"/>
  <c r="BOZ2" i="10"/>
  <c r="BPD2" i="10"/>
  <c r="BPH2" i="10"/>
  <c r="BPL2" i="10"/>
  <c r="BPP2" i="10"/>
  <c r="BPT2" i="10"/>
  <c r="BPX2" i="10"/>
  <c r="BQB2" i="10"/>
  <c r="BQF2" i="10"/>
  <c r="BQJ2" i="10"/>
  <c r="BQN2" i="10"/>
  <c r="BQR2" i="10"/>
  <c r="BQV2" i="10"/>
  <c r="BQZ2" i="10"/>
  <c r="BRD2" i="10"/>
  <c r="BRH2" i="10"/>
  <c r="BRL2" i="10"/>
  <c r="BRP2" i="10"/>
  <c r="BRT2" i="10"/>
  <c r="BRX2" i="10"/>
  <c r="BSB2" i="10"/>
  <c r="BSF2" i="10"/>
  <c r="BSJ2" i="10"/>
  <c r="BSN2" i="10"/>
  <c r="BSR2" i="10"/>
  <c r="BSV2" i="10"/>
  <c r="BSZ2" i="10"/>
  <c r="BTD2" i="10"/>
  <c r="BTH2" i="10"/>
  <c r="BTL2" i="10"/>
  <c r="BTP2" i="10"/>
  <c r="BTT2" i="10"/>
  <c r="BTX2" i="10"/>
  <c r="BUB2" i="10"/>
  <c r="BUF2" i="10"/>
  <c r="BUJ2" i="10"/>
  <c r="BUN2" i="10"/>
  <c r="BUR2" i="10"/>
  <c r="BUV2" i="10"/>
  <c r="BUZ2" i="10"/>
  <c r="BVD2" i="10"/>
  <c r="BVH2" i="10"/>
  <c r="BVL2" i="10"/>
  <c r="BVP2" i="10"/>
  <c r="BVT2" i="10"/>
  <c r="BVX2" i="10"/>
  <c r="BWB2" i="10"/>
  <c r="BWF2" i="10"/>
  <c r="BWJ2" i="10"/>
  <c r="BWN2" i="10"/>
  <c r="BWR2" i="10"/>
  <c r="BWV2" i="10"/>
  <c r="BWZ2" i="10"/>
  <c r="BXD2" i="10"/>
  <c r="BXH2" i="10"/>
  <c r="BXL2" i="10"/>
  <c r="BXP2" i="10"/>
  <c r="BXT2" i="10"/>
  <c r="BXX2" i="10"/>
  <c r="BYB2" i="10"/>
  <c r="BYF2" i="10"/>
  <c r="BYJ2" i="10"/>
  <c r="BYN2" i="10"/>
  <c r="BYR2" i="10"/>
  <c r="BYV2" i="10"/>
  <c r="BYZ2" i="10"/>
  <c r="BZD2" i="10"/>
  <c r="BZH2" i="10"/>
  <c r="BZL2" i="10"/>
  <c r="BZP2" i="10"/>
  <c r="BZT2" i="10"/>
  <c r="BZX2" i="10"/>
  <c r="CAB2" i="10"/>
  <c r="CAF2" i="10"/>
  <c r="CAJ2" i="10"/>
  <c r="CAN2" i="10"/>
  <c r="CAR2" i="10"/>
  <c r="CAV2" i="10"/>
  <c r="CAZ2" i="10"/>
  <c r="CBD2" i="10"/>
  <c r="CBH2" i="10"/>
  <c r="CBL2" i="10"/>
  <c r="CBP2" i="10"/>
  <c r="CBT2" i="10"/>
  <c r="CBX2" i="10"/>
  <c r="CCB2" i="10"/>
  <c r="CCF2" i="10"/>
  <c r="CCN2" i="10"/>
  <c r="CCR2" i="10"/>
  <c r="CCV2" i="10"/>
  <c r="CCZ2" i="10"/>
  <c r="CDD2" i="10"/>
  <c r="CDH2" i="10"/>
  <c r="CDP2" i="10"/>
  <c r="CDT2" i="10"/>
  <c r="CDX2" i="10"/>
  <c r="CEB2" i="10"/>
  <c r="CEF2" i="10"/>
  <c r="CEJ2" i="10"/>
  <c r="CER2" i="10"/>
  <c r="CEV2" i="10"/>
  <c r="CEZ2" i="10"/>
  <c r="CFD2" i="10"/>
  <c r="CFH2" i="10"/>
  <c r="CFL2" i="10"/>
  <c r="CFT2" i="10"/>
  <c r="CFX2" i="10"/>
  <c r="CGV2" i="10"/>
  <c r="CGZ2" i="10"/>
  <c r="CHD2" i="10"/>
  <c r="CHH2" i="10"/>
  <c r="CHL2" i="10"/>
  <c r="CHX2" i="10"/>
  <c r="CIB2" i="10"/>
  <c r="CIF2" i="10"/>
  <c r="CIJ2" i="10"/>
  <c r="CIN2" i="10"/>
  <c r="CIR2" i="10"/>
  <c r="N821" i="11"/>
  <c r="N820" i="11"/>
  <c r="N819" i="11"/>
  <c r="N818" i="11"/>
  <c r="N817" i="11"/>
  <c r="N816" i="11"/>
  <c r="N815" i="11"/>
  <c r="N814" i="11"/>
  <c r="N813" i="11"/>
  <c r="N812" i="11"/>
  <c r="N811" i="11"/>
  <c r="N810" i="11"/>
  <c r="N809" i="11"/>
  <c r="N808" i="11"/>
  <c r="N807" i="11"/>
  <c r="N806" i="11"/>
  <c r="N805" i="11"/>
  <c r="N804" i="11"/>
  <c r="N803" i="11"/>
  <c r="N802" i="11"/>
  <c r="N801" i="11"/>
  <c r="N800" i="11"/>
  <c r="N799" i="11"/>
  <c r="N798" i="11"/>
  <c r="N797" i="11"/>
  <c r="N796" i="11"/>
  <c r="N795" i="11"/>
  <c r="N794" i="11"/>
  <c r="N793" i="11"/>
  <c r="N792" i="11"/>
  <c r="N791" i="11"/>
  <c r="N790" i="11"/>
  <c r="N789" i="11"/>
  <c r="N788" i="11"/>
  <c r="N787" i="11"/>
  <c r="N786" i="11"/>
  <c r="N785" i="11"/>
  <c r="N784" i="11"/>
  <c r="N783" i="11"/>
  <c r="N782" i="11"/>
  <c r="N781" i="11"/>
  <c r="N780" i="11"/>
  <c r="N779" i="11"/>
  <c r="N778" i="11"/>
  <c r="N777" i="11"/>
  <c r="N776" i="11"/>
  <c r="N775" i="11"/>
  <c r="N774" i="11"/>
  <c r="N773" i="11"/>
  <c r="N772" i="11"/>
  <c r="N771" i="11"/>
  <c r="N770" i="11"/>
  <c r="N769" i="11"/>
  <c r="N768" i="11"/>
  <c r="N767" i="11"/>
  <c r="N766" i="11"/>
  <c r="N765" i="11"/>
  <c r="N764" i="11"/>
  <c r="N763" i="11"/>
  <c r="N762" i="11"/>
  <c r="N761" i="11"/>
  <c r="N760" i="11"/>
  <c r="N759" i="11"/>
  <c r="N758" i="11"/>
  <c r="N757" i="11"/>
  <c r="N756" i="11"/>
  <c r="N755" i="11"/>
  <c r="N754" i="11"/>
  <c r="N753" i="11"/>
  <c r="N752" i="11"/>
  <c r="N751" i="11"/>
  <c r="N750" i="11"/>
  <c r="N749" i="11"/>
  <c r="N748" i="11"/>
  <c r="N747" i="11"/>
  <c r="N746" i="11"/>
  <c r="N745" i="11"/>
  <c r="N744" i="11"/>
  <c r="N743" i="11"/>
  <c r="N742" i="11"/>
  <c r="N741" i="11"/>
  <c r="N740" i="11"/>
  <c r="N739" i="11"/>
  <c r="N738" i="11"/>
  <c r="N737" i="11"/>
  <c r="N736" i="11"/>
  <c r="N735" i="11"/>
  <c r="N734" i="11"/>
  <c r="N732" i="11"/>
  <c r="N731" i="11"/>
  <c r="N730" i="11"/>
  <c r="N729" i="11"/>
  <c r="N728" i="11"/>
  <c r="N727" i="11"/>
  <c r="N726" i="11"/>
  <c r="N725" i="11"/>
  <c r="N724" i="11"/>
  <c r="N723" i="11"/>
  <c r="N722" i="11"/>
  <c r="N721" i="11"/>
  <c r="N720" i="11"/>
  <c r="N719" i="11"/>
  <c r="N717" i="11"/>
  <c r="N716" i="11"/>
  <c r="N715" i="11"/>
  <c r="N714" i="11"/>
  <c r="N712" i="11"/>
  <c r="N711" i="11"/>
  <c r="N710" i="11"/>
  <c r="N709" i="11"/>
  <c r="N689" i="11"/>
  <c r="N688" i="11"/>
  <c r="N708" i="11"/>
  <c r="N707" i="11"/>
  <c r="N706" i="11"/>
  <c r="N705" i="11"/>
  <c r="N704" i="11"/>
  <c r="N703" i="11"/>
  <c r="N702" i="11"/>
  <c r="N701" i="11"/>
  <c r="N700" i="11"/>
  <c r="N699" i="11"/>
  <c r="N698" i="11"/>
  <c r="N697" i="11"/>
  <c r="N696" i="11"/>
  <c r="N695" i="11"/>
  <c r="N694" i="11"/>
  <c r="N693" i="11"/>
  <c r="N692" i="11"/>
  <c r="N691" i="11"/>
  <c r="N690" i="11"/>
  <c r="N687" i="11"/>
  <c r="N686" i="11"/>
  <c r="N685" i="11"/>
  <c r="N684" i="11"/>
  <c r="N683" i="11"/>
  <c r="N682" i="11"/>
  <c r="N681" i="11"/>
  <c r="N680" i="11"/>
  <c r="N679" i="11"/>
  <c r="N678" i="11"/>
  <c r="N677" i="11"/>
  <c r="N676" i="11"/>
  <c r="N675" i="11"/>
  <c r="N674" i="11"/>
  <c r="N673" i="11"/>
  <c r="N672" i="11"/>
  <c r="N671" i="11"/>
  <c r="N670" i="11"/>
  <c r="N669" i="11"/>
  <c r="N668" i="11"/>
  <c r="N667" i="11"/>
  <c r="N666" i="11"/>
  <c r="N665" i="11"/>
  <c r="N664" i="11"/>
  <c r="N663" i="11"/>
  <c r="N662" i="11"/>
  <c r="N661" i="11"/>
  <c r="N660" i="11"/>
  <c r="N659" i="11"/>
  <c r="N658" i="11"/>
  <c r="N657" i="11"/>
  <c r="N656" i="11"/>
  <c r="N655" i="11"/>
  <c r="N654" i="11"/>
  <c r="N653" i="11"/>
  <c r="N652" i="11"/>
  <c r="N651" i="11"/>
  <c r="N650" i="11"/>
  <c r="N649" i="11"/>
  <c r="N648" i="11"/>
  <c r="N647" i="11"/>
  <c r="N646" i="11"/>
  <c r="N645" i="11"/>
  <c r="N644" i="11"/>
  <c r="N643" i="11"/>
  <c r="N642" i="11"/>
  <c r="N641" i="11"/>
  <c r="N640" i="11"/>
  <c r="N639" i="11"/>
  <c r="N638" i="11"/>
  <c r="N637" i="11"/>
  <c r="N636" i="11"/>
  <c r="N630" i="11"/>
  <c r="N629" i="11"/>
  <c r="N628" i="11"/>
  <c r="N627" i="11"/>
  <c r="N626" i="11"/>
  <c r="N625" i="11"/>
  <c r="N624" i="11"/>
  <c r="N623" i="11"/>
  <c r="N622" i="11"/>
  <c r="N621" i="11"/>
  <c r="N620" i="11"/>
  <c r="N619" i="11"/>
  <c r="N618" i="11"/>
  <c r="N617" i="11"/>
  <c r="N616" i="11"/>
  <c r="N615" i="11"/>
  <c r="N614" i="11"/>
  <c r="N613" i="11"/>
  <c r="N612" i="11"/>
  <c r="N611" i="11"/>
  <c r="N610" i="11"/>
  <c r="N609" i="11"/>
  <c r="N608" i="11"/>
  <c r="N607" i="11"/>
  <c r="N606" i="11"/>
  <c r="N605" i="11"/>
  <c r="N604" i="11"/>
  <c r="N603" i="11"/>
  <c r="N602" i="11"/>
  <c r="N601" i="11"/>
  <c r="N600" i="11"/>
  <c r="N599" i="11"/>
  <c r="N598" i="11"/>
  <c r="N597" i="11"/>
  <c r="N596" i="11"/>
  <c r="N595" i="11"/>
  <c r="N594" i="11"/>
  <c r="N593" i="11"/>
  <c r="N592" i="11"/>
  <c r="N591" i="11"/>
  <c r="N590" i="11"/>
  <c r="N589" i="11"/>
  <c r="N588" i="11"/>
  <c r="N587" i="11"/>
  <c r="N586" i="11"/>
  <c r="N579" i="11"/>
  <c r="N585" i="11"/>
  <c r="N584" i="11"/>
  <c r="N583" i="11"/>
  <c r="N582" i="11"/>
  <c r="N581" i="11"/>
  <c r="N580" i="11"/>
  <c r="N578" i="11"/>
  <c r="N577" i="11"/>
  <c r="N576" i="11"/>
  <c r="N575" i="11"/>
  <c r="N574" i="11"/>
  <c r="N573" i="11"/>
  <c r="N572" i="11"/>
  <c r="N571" i="11"/>
  <c r="N570" i="11"/>
  <c r="N569" i="11"/>
  <c r="N568" i="11"/>
  <c r="N564" i="11"/>
  <c r="N563" i="11"/>
  <c r="N562" i="11"/>
  <c r="N561" i="11"/>
  <c r="N560" i="11"/>
  <c r="N559" i="11"/>
  <c r="N558" i="11"/>
  <c r="N556" i="11"/>
  <c r="N555" i="11"/>
  <c r="N554" i="11"/>
  <c r="N552" i="11"/>
  <c r="N551" i="11"/>
  <c r="N550" i="11"/>
  <c r="N549" i="11"/>
  <c r="N548" i="11"/>
  <c r="N547" i="11"/>
  <c r="N545" i="11"/>
  <c r="N544" i="11"/>
  <c r="N543" i="11"/>
  <c r="N542" i="11"/>
  <c r="N541" i="11"/>
  <c r="N540" i="11"/>
  <c r="N539" i="11"/>
  <c r="N535" i="11"/>
  <c r="N534" i="11"/>
  <c r="N533" i="11"/>
  <c r="N532" i="11"/>
  <c r="N531" i="11"/>
  <c r="N530" i="11"/>
  <c r="N528" i="11"/>
  <c r="N527" i="11"/>
  <c r="N529" i="11"/>
  <c r="N526" i="11"/>
  <c r="N525" i="11"/>
  <c r="N452" i="11"/>
  <c r="N451" i="11"/>
  <c r="N450" i="11"/>
  <c r="N449" i="11"/>
  <c r="N448" i="11"/>
  <c r="N524" i="11"/>
  <c r="N523" i="11"/>
  <c r="N522" i="11"/>
  <c r="N521" i="11"/>
  <c r="N520" i="11"/>
  <c r="N518" i="11"/>
  <c r="N517" i="11"/>
  <c r="N516" i="11"/>
  <c r="N515" i="11"/>
  <c r="N514" i="11"/>
  <c r="N513" i="11"/>
  <c r="N512" i="11"/>
  <c r="N511" i="11"/>
  <c r="N510" i="11"/>
  <c r="N502" i="11"/>
  <c r="N500" i="11"/>
  <c r="N499" i="11"/>
  <c r="N498" i="11"/>
  <c r="N497" i="11"/>
  <c r="N496" i="11"/>
  <c r="N495" i="11"/>
  <c r="N494" i="11"/>
  <c r="N493" i="11"/>
  <c r="N492" i="11"/>
  <c r="N491" i="11"/>
  <c r="N490" i="11"/>
  <c r="N489" i="11"/>
  <c r="N488" i="11"/>
  <c r="N487" i="11"/>
  <c r="N486" i="11"/>
  <c r="N485" i="11"/>
  <c r="N484" i="11"/>
  <c r="N483" i="11"/>
  <c r="N482" i="11"/>
  <c r="N481" i="11"/>
  <c r="N480" i="11"/>
  <c r="N479" i="11"/>
  <c r="N478" i="11"/>
  <c r="N477" i="11"/>
  <c r="N476" i="11"/>
  <c r="N475" i="11"/>
  <c r="N474" i="11"/>
  <c r="N473" i="11"/>
  <c r="N472" i="11"/>
  <c r="N471" i="11"/>
  <c r="N470" i="11"/>
  <c r="N467" i="11"/>
  <c r="N466" i="11"/>
  <c r="N445" i="11"/>
  <c r="N444" i="11"/>
  <c r="N443" i="11"/>
  <c r="N442" i="11"/>
  <c r="N441" i="11"/>
  <c r="N440" i="11"/>
  <c r="N439" i="11"/>
  <c r="N438" i="11"/>
  <c r="N465" i="11"/>
  <c r="N464" i="11"/>
  <c r="N463" i="11"/>
  <c r="N462" i="11"/>
  <c r="N398" i="11"/>
  <c r="N397" i="11"/>
  <c r="N461" i="11"/>
  <c r="N460" i="11"/>
  <c r="N459" i="11"/>
  <c r="N458" i="11"/>
  <c r="N457" i="11"/>
  <c r="N456" i="11"/>
  <c r="N455" i="11"/>
  <c r="N454" i="11"/>
  <c r="N453" i="11"/>
  <c r="N447" i="11"/>
  <c r="N446" i="11"/>
  <c r="N437" i="11"/>
  <c r="N436" i="11"/>
  <c r="N435" i="11"/>
  <c r="N434" i="11"/>
  <c r="N431" i="11"/>
  <c r="N430" i="11"/>
  <c r="N429" i="11"/>
  <c r="N428" i="11"/>
  <c r="N427" i="11"/>
  <c r="N426" i="11"/>
  <c r="N425" i="11"/>
  <c r="N424" i="11"/>
  <c r="N423" i="11"/>
  <c r="N420" i="11"/>
  <c r="N419" i="11"/>
  <c r="N418" i="11"/>
  <c r="N417" i="11"/>
  <c r="N416" i="11"/>
  <c r="N410" i="11"/>
  <c r="N409" i="11"/>
  <c r="N408" i="11"/>
  <c r="N407" i="11"/>
  <c r="N406" i="11"/>
  <c r="N405" i="11"/>
  <c r="N404" i="11"/>
  <c r="N403" i="11"/>
  <c r="N402" i="11"/>
  <c r="N401" i="11"/>
  <c r="N400" i="11"/>
  <c r="N399" i="11"/>
  <c r="N396" i="11"/>
  <c r="N395" i="11"/>
  <c r="N394" i="11"/>
  <c r="N393" i="11"/>
  <c r="N392" i="11"/>
  <c r="N391" i="11"/>
  <c r="N390" i="11"/>
  <c r="N389" i="11"/>
  <c r="N388" i="11"/>
  <c r="N387" i="11"/>
  <c r="N386" i="11"/>
  <c r="N385"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47" i="11"/>
  <c r="N346" i="11"/>
  <c r="N344" i="11"/>
  <c r="N343" i="11"/>
  <c r="N342" i="11"/>
  <c r="N341" i="11"/>
  <c r="N340" i="11"/>
  <c r="N339" i="11"/>
  <c r="N338" i="11"/>
  <c r="N337" i="11"/>
  <c r="N336" i="11"/>
  <c r="N335" i="11"/>
  <c r="N334" i="11"/>
  <c r="N332" i="11"/>
  <c r="N331" i="11"/>
  <c r="N330" i="11"/>
  <c r="N329" i="11"/>
  <c r="N328" i="11"/>
  <c r="N327" i="11"/>
  <c r="N326" i="11"/>
  <c r="N325" i="11"/>
  <c r="N324" i="11"/>
  <c r="N323" i="11"/>
  <c r="N320" i="11"/>
  <c r="N322" i="11"/>
  <c r="N321" i="11"/>
  <c r="N319"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58" i="11"/>
  <c r="N257" i="11"/>
  <c r="N256" i="11"/>
  <c r="N247" i="11"/>
  <c r="N254" i="11"/>
  <c r="N253" i="11"/>
  <c r="N252" i="11"/>
  <c r="N248" i="11"/>
  <c r="N251" i="11"/>
  <c r="N250" i="11"/>
  <c r="N249" i="11"/>
  <c r="N246" i="11"/>
  <c r="N245" i="11"/>
  <c r="N244" i="11"/>
  <c r="N243" i="11"/>
  <c r="N241" i="11"/>
  <c r="N240" i="11"/>
  <c r="N239" i="11"/>
  <c r="N238" i="11"/>
  <c r="N237" i="11"/>
  <c r="N236" i="11"/>
  <c r="N235" i="11"/>
  <c r="N234" i="11"/>
  <c r="N233" i="11"/>
  <c r="N232" i="11"/>
  <c r="N231" i="11"/>
  <c r="N230" i="11"/>
  <c r="N229" i="11"/>
  <c r="N227" i="11"/>
  <c r="N226" i="11"/>
  <c r="N225" i="11"/>
  <c r="N224" i="11"/>
  <c r="N223" i="11"/>
  <c r="N222" i="11"/>
  <c r="N221" i="11"/>
  <c r="N220" i="11"/>
  <c r="N219" i="11"/>
  <c r="N218" i="11"/>
  <c r="N217" i="11"/>
  <c r="N216" i="11"/>
  <c r="N215" i="11"/>
  <c r="N214" i="11"/>
  <c r="N213" i="11"/>
  <c r="N212" i="11"/>
  <c r="N211" i="11"/>
  <c r="N210" i="11"/>
  <c r="N209" i="11"/>
  <c r="N184" i="11"/>
  <c r="N208" i="11"/>
  <c r="N207" i="11"/>
  <c r="N206" i="11"/>
  <c r="N204" i="11"/>
  <c r="N201" i="11"/>
  <c r="N200" i="11"/>
  <c r="AOV2" i="10"/>
  <c r="AOZ2" i="10"/>
  <c r="APD2" i="10"/>
  <c r="APH2" i="10"/>
  <c r="APL2" i="10"/>
  <c r="APP2" i="10"/>
  <c r="APT2" i="10"/>
  <c r="APX2" i="10"/>
  <c r="AQB2" i="10"/>
  <c r="AQF2" i="10"/>
  <c r="AQJ2" i="10"/>
  <c r="AQN2" i="10"/>
  <c r="AQR2" i="10"/>
  <c r="AQV2" i="10"/>
  <c r="AQZ2" i="10"/>
  <c r="ARD2" i="10"/>
  <c r="ARH2" i="10"/>
  <c r="ARL2" i="10"/>
  <c r="ARP2" i="10"/>
  <c r="ART2" i="10"/>
  <c r="ARX2" i="10"/>
  <c r="GR2" i="10"/>
  <c r="GV2" i="10"/>
  <c r="GZ2" i="10"/>
  <c r="HD2" i="10"/>
  <c r="HH2" i="10"/>
  <c r="HL2" i="10"/>
  <c r="HP2" i="10"/>
  <c r="HT2" i="10"/>
  <c r="HX2" i="10"/>
  <c r="IB2" i="10"/>
  <c r="IF2" i="10"/>
  <c r="IJ2" i="10"/>
  <c r="IN2" i="10"/>
  <c r="IR2" i="10"/>
  <c r="IV2" i="10"/>
  <c r="IZ2" i="10"/>
  <c r="JD2" i="10"/>
  <c r="JH2" i="10"/>
  <c r="JL2" i="10"/>
  <c r="JP2" i="10"/>
  <c r="JT2" i="10"/>
  <c r="JX2" i="10"/>
  <c r="KB2" i="10"/>
  <c r="KF2" i="10"/>
  <c r="KJ2" i="10"/>
  <c r="KN2" i="10"/>
  <c r="KR2" i="10"/>
  <c r="KV2" i="10"/>
  <c r="KZ2" i="10"/>
  <c r="LD2" i="10"/>
  <c r="LH2" i="10"/>
  <c r="LL2" i="10"/>
  <c r="LP2" i="10"/>
  <c r="LT2" i="10"/>
  <c r="LX2" i="10"/>
  <c r="MB2" i="10"/>
  <c r="MF2" i="10"/>
  <c r="MJ2" i="10"/>
  <c r="MN2" i="10"/>
  <c r="MR2" i="10"/>
  <c r="MV2" i="10"/>
  <c r="MZ2" i="10"/>
  <c r="ND2" i="10"/>
  <c r="NH2" i="10"/>
  <c r="NL2" i="10"/>
  <c r="NP2" i="10"/>
  <c r="NT2" i="10"/>
  <c r="NX2" i="10"/>
  <c r="OB2" i="10"/>
  <c r="OF2" i="10"/>
  <c r="OJ2" i="10"/>
  <c r="ON2" i="10"/>
  <c r="OR2" i="10"/>
  <c r="OV2" i="10"/>
  <c r="OZ2" i="10"/>
  <c r="PD2" i="10"/>
  <c r="PH2" i="10"/>
  <c r="PL2" i="10"/>
  <c r="PP2" i="10"/>
  <c r="PT2" i="10"/>
  <c r="PX2" i="10"/>
  <c r="QB2" i="10"/>
  <c r="QF2" i="10"/>
  <c r="QJ2" i="10"/>
  <c r="QN2" i="10"/>
  <c r="QR2" i="10"/>
  <c r="QV2" i="10"/>
  <c r="QZ2" i="10"/>
  <c r="RD2" i="10"/>
  <c r="RH2" i="10"/>
  <c r="RL2" i="10"/>
  <c r="RP2" i="10"/>
  <c r="RT2" i="10"/>
  <c r="RX2" i="10"/>
  <c r="SB2" i="10"/>
  <c r="SF2" i="10"/>
  <c r="SJ2" i="10"/>
  <c r="SN2" i="10"/>
  <c r="SR2" i="10"/>
  <c r="SV2" i="10"/>
  <c r="SZ2" i="10"/>
  <c r="TD2" i="10"/>
  <c r="TH2" i="10"/>
  <c r="TL2" i="10"/>
  <c r="TP2" i="10"/>
  <c r="TT2" i="10"/>
  <c r="TX2" i="10"/>
  <c r="UB2" i="10"/>
  <c r="UF2" i="10"/>
  <c r="UJ2" i="10"/>
  <c r="UN2" i="10"/>
  <c r="UR2" i="10"/>
  <c r="UV2" i="10"/>
  <c r="UZ2" i="10"/>
  <c r="VD2" i="10"/>
  <c r="VH2" i="10"/>
  <c r="VL2" i="10"/>
  <c r="VP2" i="10"/>
  <c r="VT2" i="10"/>
  <c r="VX2" i="10"/>
  <c r="WB2" i="10"/>
  <c r="WF2" i="10"/>
  <c r="WJ2" i="10"/>
  <c r="WN2" i="10"/>
  <c r="WR2" i="10"/>
  <c r="WV2" i="10"/>
  <c r="WZ2" i="10"/>
  <c r="XD2" i="10"/>
  <c r="XH2" i="10"/>
  <c r="XL2" i="10"/>
  <c r="XP2" i="10"/>
  <c r="XT2" i="10"/>
  <c r="XX2" i="10"/>
  <c r="YB2" i="10"/>
  <c r="YF2" i="10"/>
  <c r="YJ2" i="10"/>
  <c r="YN2" i="10"/>
  <c r="YR2" i="10"/>
  <c r="YV2" i="10"/>
  <c r="YZ2" i="10"/>
  <c r="ZD2" i="10"/>
  <c r="ZH2" i="10"/>
  <c r="ZL2" i="10"/>
  <c r="ZP2" i="10"/>
  <c r="ZT2" i="10"/>
  <c r="ZX2" i="10"/>
  <c r="AAB2" i="10"/>
  <c r="AAF2" i="10"/>
  <c r="AAJ2" i="10"/>
  <c r="AAN2" i="10"/>
  <c r="AAR2" i="10"/>
  <c r="AAV2" i="10"/>
  <c r="AAZ2" i="10"/>
  <c r="ABD2" i="10"/>
  <c r="ABH2" i="10"/>
  <c r="ABL2" i="10"/>
  <c r="ABP2" i="10"/>
  <c r="ABT2" i="10"/>
  <c r="ABX2" i="10"/>
  <c r="ACB2" i="10"/>
  <c r="ACF2" i="10"/>
  <c r="ACJ2" i="10"/>
  <c r="ACN2" i="10"/>
  <c r="ACR2" i="10"/>
  <c r="ACV2" i="10"/>
  <c r="ACZ2" i="10"/>
  <c r="ADD2" i="10"/>
  <c r="ADH2" i="10"/>
  <c r="ADL2" i="10"/>
  <c r="ADP2" i="10"/>
  <c r="ADT2" i="10"/>
  <c r="ADX2" i="10"/>
  <c r="AEB2" i="10"/>
  <c r="AEF2" i="10"/>
  <c r="AEJ2" i="10"/>
  <c r="AEN2" i="10"/>
  <c r="AER2" i="10"/>
  <c r="AEV2" i="10"/>
  <c r="AEZ2" i="10"/>
  <c r="AFD2" i="10"/>
  <c r="AFH2" i="10"/>
  <c r="AFL2" i="10"/>
  <c r="AFP2" i="10"/>
  <c r="AFT2" i="10"/>
  <c r="AFX2" i="10"/>
  <c r="AGB2" i="10"/>
  <c r="AGF2" i="10"/>
  <c r="AGJ2" i="10"/>
  <c r="AGN2" i="10"/>
  <c r="AGR2" i="10"/>
  <c r="AGV2" i="10"/>
  <c r="AGZ2" i="10"/>
  <c r="AHD2" i="10"/>
  <c r="AHH2" i="10"/>
  <c r="AHL2" i="10"/>
  <c r="AHP2" i="10"/>
  <c r="AHT2" i="10"/>
  <c r="AHX2" i="10"/>
  <c r="AIB2" i="10"/>
  <c r="AIF2" i="10"/>
  <c r="AIJ2" i="10"/>
  <c r="AIN2" i="10"/>
  <c r="AIR2" i="10"/>
  <c r="AIV2" i="10"/>
  <c r="AIZ2" i="10"/>
  <c r="AJD2" i="10"/>
  <c r="AJH2" i="10"/>
  <c r="AJL2" i="10"/>
  <c r="AJP2" i="10"/>
  <c r="AJT2" i="10"/>
  <c r="AJX2" i="10"/>
  <c r="AKB2" i="10"/>
  <c r="AKF2" i="10"/>
  <c r="AKJ2" i="10"/>
  <c r="AKN2" i="10"/>
  <c r="AKR2" i="10"/>
  <c r="AKV2" i="10"/>
  <c r="AKZ2" i="10"/>
  <c r="ALD2" i="10"/>
  <c r="ALH2" i="10"/>
  <c r="ALL2" i="10"/>
  <c r="ALP2" i="10"/>
  <c r="ALT2" i="10"/>
  <c r="ALX2" i="10"/>
  <c r="AMB2" i="10"/>
  <c r="AMF2" i="10"/>
  <c r="AMJ2" i="10"/>
  <c r="AMN2" i="10"/>
  <c r="AMR2" i="10"/>
  <c r="AMV2" i="10"/>
  <c r="AMZ2" i="10"/>
  <c r="AND2" i="10"/>
  <c r="ANH2" i="10"/>
  <c r="ANL2" i="10"/>
  <c r="ANP2" i="10"/>
  <c r="ANT2" i="10"/>
  <c r="ANX2" i="10"/>
  <c r="AOB2" i="10"/>
  <c r="AOF2" i="10"/>
  <c r="AOJ2" i="10"/>
  <c r="AON2" i="10"/>
  <c r="AOR2" i="10"/>
  <c r="N199" i="11"/>
  <c r="N191" i="11"/>
  <c r="N192" i="11"/>
  <c r="N193" i="11"/>
  <c r="N194" i="11"/>
  <c r="N195" i="11"/>
  <c r="N196" i="11"/>
  <c r="N197" i="11"/>
  <c r="N190" i="11"/>
  <c r="N189" i="11"/>
  <c r="N188" i="11"/>
  <c r="N187" i="11"/>
  <c r="N186" i="11"/>
  <c r="N185" i="11"/>
  <c r="N183" i="11"/>
  <c r="N182" i="11"/>
  <c r="N181" i="11"/>
  <c r="N180" i="11"/>
  <c r="N179" i="11"/>
  <c r="N178" i="11"/>
  <c r="N171" i="11"/>
  <c r="N177" i="11"/>
  <c r="N170" i="11"/>
  <c r="N50" i="11"/>
  <c r="N176" i="11"/>
  <c r="N175" i="11"/>
  <c r="N174" i="11"/>
  <c r="N173" i="11"/>
  <c r="N169" i="11"/>
  <c r="N168" i="11"/>
  <c r="GN2" i="10"/>
  <c r="GF2" i="10"/>
  <c r="GJ2" i="10"/>
  <c r="FP2" i="10"/>
  <c r="FT2" i="10"/>
  <c r="FX2" i="10"/>
  <c r="GB2" i="10"/>
  <c r="CR2" i="10"/>
  <c r="CV2" i="10"/>
  <c r="CZ2" i="10"/>
  <c r="DD2" i="10"/>
  <c r="DH2" i="10"/>
  <c r="DL2" i="10"/>
  <c r="DP2" i="10"/>
  <c r="DT2" i="10"/>
  <c r="DX2" i="10"/>
  <c r="EB2" i="10"/>
  <c r="EF2" i="10"/>
  <c r="EJ2" i="10"/>
  <c r="EN2" i="10"/>
  <c r="ER2" i="10"/>
  <c r="EV2" i="10"/>
  <c r="EZ2" i="10"/>
  <c r="FD2" i="10"/>
  <c r="FH2" i="10"/>
  <c r="FL2" i="10"/>
  <c r="N165" i="11"/>
  <c r="N166" i="11"/>
  <c r="N167" i="11"/>
  <c r="N153" i="11"/>
  <c r="N154" i="11"/>
  <c r="N160" i="11"/>
  <c r="N161" i="11"/>
  <c r="N162" i="11"/>
  <c r="N163" i="11"/>
  <c r="N156" i="11"/>
  <c r="N157" i="11"/>
  <c r="N158" i="11"/>
  <c r="N159" i="11"/>
  <c r="N150" i="11"/>
  <c r="N151" i="11"/>
  <c r="N152" i="11"/>
  <c r="N155" i="11"/>
  <c r="N147" i="11"/>
  <c r="N148" i="11"/>
  <c r="N149" i="11"/>
  <c r="N144" i="11"/>
  <c r="N145" i="11"/>
  <c r="N146" i="11"/>
  <c r="N139" i="11"/>
  <c r="N143" i="11"/>
  <c r="N142" i="11"/>
  <c r="N141" i="11"/>
  <c r="N140" i="11"/>
  <c r="N138" i="11"/>
  <c r="N137" i="11"/>
  <c r="N136" i="11"/>
  <c r="N130" i="11"/>
  <c r="N129" i="11"/>
  <c r="N128" i="11"/>
  <c r="N127" i="11"/>
  <c r="N126" i="11"/>
  <c r="N125" i="11"/>
  <c r="N124" i="11"/>
  <c r="N123" i="11"/>
  <c r="N122" i="11"/>
  <c r="N121" i="11"/>
  <c r="N120" i="11"/>
  <c r="N119" i="11"/>
  <c r="N118" i="11"/>
  <c r="N117" i="11"/>
  <c r="N116" i="11"/>
  <c r="N115" i="11"/>
  <c r="N114" i="11"/>
  <c r="N113" i="11"/>
  <c r="N112" i="11"/>
  <c r="N111" i="11"/>
  <c r="N110" i="11"/>
  <c r="N109" i="11"/>
  <c r="N104" i="11"/>
  <c r="N99" i="11"/>
  <c r="N98" i="11"/>
  <c r="N97" i="11"/>
  <c r="N96" i="11"/>
  <c r="N95" i="11"/>
  <c r="N94" i="11"/>
  <c r="N93" i="11"/>
  <c r="N92" i="11"/>
  <c r="N78" i="11"/>
  <c r="N91" i="11"/>
  <c r="N90" i="11"/>
  <c r="N89" i="11"/>
  <c r="N87" i="11"/>
  <c r="N88" i="11"/>
  <c r="N86" i="11"/>
  <c r="N85" i="11"/>
  <c r="N84" i="11"/>
  <c r="N83" i="11"/>
  <c r="N82" i="11"/>
  <c r="N81" i="11"/>
  <c r="N80" i="11"/>
  <c r="N79" i="11"/>
  <c r="N77" i="11"/>
  <c r="N75" i="11"/>
  <c r="N74" i="11"/>
  <c r="N73" i="11"/>
  <c r="N71" i="11"/>
  <c r="N70" i="11"/>
  <c r="N69" i="11"/>
  <c r="N68" i="11"/>
  <c r="N67" i="11"/>
  <c r="N66" i="11"/>
  <c r="N65" i="11"/>
  <c r="N64" i="11"/>
  <c r="N63" i="11"/>
  <c r="N62" i="11"/>
  <c r="N61" i="11"/>
  <c r="N60" i="11"/>
  <c r="N58" i="11"/>
  <c r="N57" i="11"/>
  <c r="N56" i="11"/>
  <c r="N55" i="11"/>
  <c r="N54" i="11"/>
  <c r="N53" i="11"/>
  <c r="N52" i="11"/>
  <c r="N51" i="11"/>
  <c r="N49" i="11"/>
  <c r="N48" i="11"/>
  <c r="N43" i="11"/>
  <c r="N42" i="11"/>
  <c r="N41" i="11"/>
  <c r="N40" i="11"/>
  <c r="N39" i="11"/>
  <c r="N38" i="11"/>
  <c r="N37" i="11"/>
  <c r="N36" i="11"/>
  <c r="N35" i="11"/>
  <c r="N34" i="11"/>
  <c r="N33" i="11"/>
  <c r="N32" i="11"/>
  <c r="N31" i="11"/>
  <c r="N30" i="11"/>
  <c r="N29" i="11"/>
  <c r="N28" i="11"/>
  <c r="N27" i="11"/>
  <c r="N26" i="11"/>
  <c r="N25" i="11"/>
  <c r="N24" i="11"/>
  <c r="N23" i="11"/>
  <c r="N22" i="11"/>
  <c r="N20" i="11"/>
  <c r="N19" i="11"/>
  <c r="N18" i="11"/>
  <c r="N17" i="11"/>
  <c r="N16" i="11"/>
  <c r="N15" i="11"/>
  <c r="N14" i="11"/>
  <c r="N13" i="11"/>
  <c r="N12" i="11"/>
  <c r="N11" i="11"/>
  <c r="N7" i="11"/>
  <c r="N8" i="11"/>
  <c r="N9" i="11"/>
  <c r="N10" i="11"/>
  <c r="N6" i="11"/>
  <c r="N5" i="11"/>
  <c r="CN2" i="10"/>
  <c r="CJ2" i="10"/>
  <c r="CF2" i="10"/>
  <c r="CB2" i="10"/>
  <c r="BX2" i="10"/>
  <c r="BT2" i="10"/>
  <c r="BP2" i="10"/>
  <c r="BL2" i="10"/>
  <c r="BH2" i="10"/>
  <c r="BD2" i="10"/>
  <c r="AZ2" i="10"/>
  <c r="AV2" i="10"/>
  <c r="AR2" i="10"/>
  <c r="AN2" i="10"/>
  <c r="AJ2" i="10"/>
  <c r="AF2" i="10"/>
  <c r="AB2" i="10"/>
  <c r="X2" i="10"/>
  <c r="T2" i="10"/>
  <c r="P2" i="10"/>
  <c r="L2" i="10"/>
  <c r="H2" i="10"/>
  <c r="D2" i="10"/>
  <c r="N794" i="1"/>
  <c r="N793" i="1"/>
  <c r="N792" i="1"/>
  <c r="N790" i="1"/>
  <c r="N789" i="1"/>
  <c r="N788" i="1"/>
  <c r="N704" i="1"/>
  <c r="N757" i="1"/>
  <c r="N786" i="1"/>
  <c r="N785" i="1"/>
  <c r="N784" i="1"/>
  <c r="N783" i="1"/>
  <c r="N782" i="1"/>
  <c r="N781" i="1"/>
  <c r="N780" i="1"/>
  <c r="N779" i="1"/>
  <c r="N778" i="1"/>
  <c r="N777" i="1"/>
  <c r="N776" i="1"/>
  <c r="N775" i="1"/>
  <c r="N774" i="1"/>
  <c r="N773" i="1"/>
  <c r="N772" i="1"/>
  <c r="N771" i="1"/>
  <c r="N770" i="1"/>
  <c r="N769" i="1"/>
  <c r="N702" i="1"/>
  <c r="N768" i="1"/>
  <c r="N767" i="1"/>
  <c r="N766" i="1"/>
  <c r="N765" i="1"/>
  <c r="N764" i="1"/>
  <c r="N762" i="1"/>
  <c r="N761" i="1"/>
  <c r="N760" i="1"/>
  <c r="N759" i="1"/>
  <c r="N758" i="1"/>
  <c r="N756" i="1"/>
  <c r="N755" i="1"/>
  <c r="N721" i="1"/>
  <c r="N687" i="1"/>
  <c r="N688" i="1"/>
  <c r="N689" i="1"/>
  <c r="N690" i="1"/>
  <c r="N691" i="1"/>
  <c r="N692" i="1"/>
  <c r="N693" i="1"/>
  <c r="N694" i="1"/>
  <c r="N683" i="1"/>
  <c r="N684" i="1"/>
  <c r="N685" i="1"/>
  <c r="N686" i="1"/>
  <c r="N695" i="1"/>
  <c r="N696" i="1"/>
  <c r="N697" i="1"/>
  <c r="N726" i="1"/>
  <c r="N754" i="1"/>
  <c r="N753" i="1"/>
  <c r="N752" i="1"/>
  <c r="N749" i="1"/>
  <c r="N748" i="1"/>
  <c r="N745" i="1"/>
  <c r="N744" i="1"/>
  <c r="N741" i="1"/>
  <c r="N740" i="1"/>
  <c r="N739" i="1"/>
  <c r="N738" i="1"/>
  <c r="N737" i="1"/>
  <c r="N736" i="1"/>
  <c r="N732" i="1"/>
  <c r="N731" i="1"/>
  <c r="N729" i="1"/>
  <c r="N728" i="1"/>
  <c r="N750" i="1"/>
  <c r="N747" i="1"/>
  <c r="N703" i="1"/>
  <c r="N677" i="1"/>
  <c r="N708" i="1"/>
  <c r="N746" i="1"/>
  <c r="N717" i="1"/>
  <c r="N718" i="1"/>
  <c r="N707" i="1"/>
  <c r="N715" i="1"/>
  <c r="N722" i="1"/>
  <c r="N727" i="1"/>
  <c r="N730" i="1"/>
  <c r="N725" i="1"/>
  <c r="N723" i="1"/>
  <c r="N701" i="1"/>
  <c r="N700" i="1"/>
  <c r="N734" i="1"/>
  <c r="N680" i="1"/>
  <c r="N735" i="1"/>
  <c r="N710" i="1"/>
  <c r="N676" i="1"/>
  <c r="N675" i="1"/>
  <c r="N720" i="1"/>
  <c r="N716" i="1"/>
  <c r="N751" i="1"/>
  <c r="N714" i="1"/>
  <c r="N674" i="1"/>
  <c r="N670" i="1"/>
  <c r="N668" i="1"/>
  <c r="N706" i="1"/>
  <c r="N665" i="1"/>
  <c r="N598" i="1"/>
  <c r="N597" i="1"/>
  <c r="N596" i="1"/>
  <c r="N595" i="1"/>
  <c r="N594" i="1"/>
  <c r="N593" i="1"/>
  <c r="N592" i="1"/>
  <c r="N653" i="1"/>
  <c r="N651" i="1"/>
  <c r="N650" i="1"/>
  <c r="N648" i="1"/>
  <c r="N647" i="1"/>
  <c r="N646"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4" i="1"/>
  <c r="N613" i="1"/>
  <c r="N612" i="1"/>
  <c r="N611" i="1"/>
  <c r="N610" i="1"/>
  <c r="N609" i="1"/>
  <c r="N608" i="1"/>
  <c r="N607" i="1"/>
  <c r="N606" i="1"/>
  <c r="N605" i="1"/>
  <c r="N604" i="1"/>
  <c r="N603" i="1"/>
  <c r="N602" i="1"/>
  <c r="N601" i="1"/>
  <c r="N600" i="1"/>
  <c r="N599" i="1"/>
  <c r="N591" i="1"/>
  <c r="N590" i="1"/>
  <c r="N589" i="1"/>
  <c r="N588" i="1"/>
  <c r="N587" i="1"/>
  <c r="N586" i="1"/>
  <c r="N585" i="1"/>
  <c r="N584" i="1"/>
  <c r="N583" i="1"/>
  <c r="N582" i="1"/>
  <c r="N581" i="1"/>
  <c r="N580" i="1"/>
  <c r="N579" i="1"/>
  <c r="N578" i="1"/>
  <c r="N577" i="1"/>
  <c r="N576" i="1"/>
  <c r="N575" i="1"/>
  <c r="N574" i="1"/>
  <c r="N571" i="1"/>
  <c r="N570" i="1"/>
  <c r="N569" i="1"/>
  <c r="N568" i="1"/>
  <c r="N566" i="1"/>
  <c r="N565"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G444" i="7"/>
  <c r="F444" i="7"/>
  <c r="G443" i="7"/>
  <c r="F443" i="7"/>
  <c r="G442" i="7"/>
  <c r="F442" i="7"/>
  <c r="G441" i="7"/>
  <c r="F441" i="7"/>
  <c r="G440" i="7"/>
  <c r="F440" i="7"/>
  <c r="G439" i="7"/>
  <c r="F439" i="7"/>
  <c r="G438" i="7"/>
  <c r="F438" i="7"/>
  <c r="G437" i="7"/>
  <c r="F437" i="7"/>
  <c r="G436" i="7"/>
  <c r="F436" i="7"/>
  <c r="G435" i="7"/>
  <c r="F435" i="7"/>
  <c r="G434" i="7"/>
  <c r="F434" i="7"/>
  <c r="G433" i="7"/>
  <c r="F433" i="7"/>
  <c r="G432" i="7"/>
  <c r="F432" i="7"/>
  <c r="G431" i="7"/>
  <c r="F431" i="7"/>
  <c r="G430" i="7"/>
  <c r="F430" i="7"/>
  <c r="G429" i="7"/>
  <c r="F429" i="7"/>
  <c r="G428" i="7"/>
  <c r="F428" i="7"/>
  <c r="G427" i="7"/>
  <c r="F427" i="7"/>
  <c r="G426" i="7"/>
  <c r="F426" i="7"/>
  <c r="G425" i="7"/>
  <c r="F425" i="7"/>
  <c r="G424" i="7"/>
  <c r="F424" i="7"/>
  <c r="G423" i="7"/>
  <c r="F423" i="7"/>
  <c r="G422" i="7"/>
  <c r="F422" i="7"/>
  <c r="G421" i="7"/>
  <c r="F421" i="7"/>
  <c r="G420" i="7"/>
  <c r="F420" i="7"/>
  <c r="G419" i="7"/>
  <c r="F419" i="7"/>
  <c r="G418" i="7"/>
  <c r="F418" i="7"/>
  <c r="G417" i="7"/>
  <c r="F417" i="7"/>
  <c r="G416" i="7"/>
  <c r="F416" i="7"/>
  <c r="G415" i="7"/>
  <c r="F415" i="7"/>
  <c r="G414" i="7"/>
  <c r="F414" i="7"/>
  <c r="G413" i="7"/>
  <c r="F413" i="7"/>
  <c r="G412" i="7"/>
  <c r="F412" i="7"/>
  <c r="G411" i="7"/>
  <c r="F411" i="7"/>
  <c r="G410" i="7"/>
  <c r="F410" i="7"/>
  <c r="G409" i="7"/>
  <c r="F409" i="7"/>
  <c r="G408" i="7"/>
  <c r="F408" i="7"/>
  <c r="G407" i="7"/>
  <c r="F407" i="7"/>
  <c r="G406" i="7"/>
  <c r="F406" i="7"/>
  <c r="KT7" i="7"/>
  <c r="KX7" i="7"/>
  <c r="LB7" i="7"/>
  <c r="LF7" i="7"/>
  <c r="LJ7" i="7"/>
  <c r="LN7" i="7"/>
  <c r="LR7" i="7"/>
  <c r="LV7" i="7"/>
  <c r="LZ7" i="7"/>
  <c r="MD7" i="7"/>
  <c r="MH7" i="7"/>
  <c r="ML7" i="7"/>
  <c r="MP7" i="7"/>
  <c r="ID7" i="7"/>
  <c r="IH7" i="7"/>
  <c r="IL7" i="7"/>
  <c r="IP7" i="7"/>
  <c r="IT7" i="7"/>
  <c r="IX7" i="7"/>
  <c r="JB7" i="7"/>
  <c r="JF7" i="7"/>
  <c r="JJ7" i="7"/>
  <c r="JN7" i="7"/>
  <c r="JR7" i="7"/>
  <c r="JV7" i="7"/>
  <c r="JZ7" i="7"/>
  <c r="KD7" i="7"/>
  <c r="KH7" i="7"/>
  <c r="KL7" i="7"/>
  <c r="KP7" i="7"/>
  <c r="HR7" i="7"/>
  <c r="HV7" i="7"/>
  <c r="HZ7" i="7"/>
  <c r="FV7" i="7"/>
  <c r="FZ7" i="7"/>
  <c r="GD7" i="7"/>
  <c r="GH7" i="7"/>
  <c r="GL7" i="7"/>
  <c r="GP7" i="7"/>
  <c r="GT7" i="7"/>
  <c r="GX7" i="7"/>
  <c r="HB7" i="7"/>
  <c r="HF7" i="7"/>
  <c r="HJ7" i="7"/>
  <c r="HN7" i="7"/>
  <c r="EX7" i="7"/>
  <c r="FB7" i="7"/>
  <c r="FF7" i="7"/>
  <c r="FJ7" i="7"/>
  <c r="FN7" i="7"/>
  <c r="FR7" i="7"/>
  <c r="ET7" i="7"/>
  <c r="ED7" i="7"/>
  <c r="EH7" i="7"/>
  <c r="EL7" i="7"/>
  <c r="EP7" i="7"/>
  <c r="DB7" i="7"/>
  <c r="DF7" i="7"/>
  <c r="DJ7" i="7"/>
  <c r="DN7" i="7"/>
  <c r="DR7" i="7"/>
  <c r="DV7" i="7"/>
  <c r="DZ7" i="7"/>
  <c r="CL7" i="7"/>
  <c r="CP7" i="7"/>
  <c r="CT7" i="7"/>
  <c r="CX7" i="7"/>
  <c r="BN7" i="7"/>
  <c r="BR7" i="7"/>
  <c r="BV7" i="7"/>
  <c r="BZ7" i="7"/>
  <c r="CD7" i="7"/>
  <c r="CH7" i="7"/>
  <c r="BJ7" i="7"/>
  <c r="BF7" i="7"/>
  <c r="AX7" i="7"/>
  <c r="BB7" i="7"/>
  <c r="G405" i="7"/>
  <c r="F405" i="7"/>
  <c r="G404" i="7"/>
  <c r="F404" i="7"/>
  <c r="G403" i="7"/>
  <c r="F403" i="7"/>
  <c r="G402" i="7"/>
  <c r="F402" i="7"/>
  <c r="G401" i="7"/>
  <c r="F401" i="7"/>
  <c r="G400" i="7"/>
  <c r="F400" i="7"/>
  <c r="G399" i="7"/>
  <c r="F399" i="7"/>
  <c r="G398" i="7"/>
  <c r="F398" i="7"/>
  <c r="G397" i="7"/>
  <c r="F397" i="7"/>
  <c r="G396" i="7"/>
  <c r="F396" i="7"/>
  <c r="G395" i="7"/>
  <c r="F395" i="7"/>
  <c r="G394" i="7"/>
  <c r="F394" i="7"/>
  <c r="G393" i="7"/>
  <c r="F393" i="7"/>
  <c r="G392" i="7"/>
  <c r="F392" i="7"/>
  <c r="G391" i="7"/>
  <c r="F391" i="7"/>
  <c r="G390" i="7"/>
  <c r="F390" i="7"/>
  <c r="G389" i="7"/>
  <c r="F389" i="7"/>
  <c r="G388" i="7"/>
  <c r="F388" i="7"/>
  <c r="G387" i="7"/>
  <c r="F387" i="7"/>
  <c r="G386" i="7"/>
  <c r="F386" i="7"/>
  <c r="G385" i="7"/>
  <c r="F385" i="7"/>
  <c r="G384" i="7"/>
  <c r="F384" i="7"/>
  <c r="G383" i="7"/>
  <c r="F383" i="7"/>
  <c r="G382" i="7"/>
  <c r="F382" i="7"/>
  <c r="G381" i="7"/>
  <c r="F381" i="7"/>
  <c r="G380" i="7"/>
  <c r="F380" i="7"/>
  <c r="G379" i="7"/>
  <c r="F379" i="7"/>
  <c r="G378" i="7"/>
  <c r="F378" i="7"/>
  <c r="G377" i="7"/>
  <c r="F377" i="7"/>
  <c r="G376" i="7"/>
  <c r="F376" i="7"/>
  <c r="G375" i="7"/>
  <c r="F375" i="7"/>
  <c r="G374" i="7"/>
  <c r="F374" i="7"/>
  <c r="G373" i="7"/>
  <c r="F373" i="7"/>
  <c r="G372" i="7"/>
  <c r="F372" i="7"/>
  <c r="G371" i="7"/>
  <c r="F371" i="7"/>
  <c r="G370" i="7"/>
  <c r="F370" i="7"/>
  <c r="G369" i="7"/>
  <c r="F369" i="7"/>
  <c r="G368" i="7"/>
  <c r="F368" i="7"/>
  <c r="G367" i="7"/>
  <c r="F367" i="7"/>
  <c r="G366" i="7"/>
  <c r="F366" i="7"/>
  <c r="G365" i="7"/>
  <c r="F365" i="7"/>
  <c r="G364" i="7"/>
  <c r="F364" i="7"/>
  <c r="G363" i="7"/>
  <c r="F363" i="7"/>
  <c r="G362" i="7"/>
  <c r="F362" i="7"/>
  <c r="G361" i="7"/>
  <c r="F361" i="7"/>
  <c r="G360" i="7"/>
  <c r="F360" i="7"/>
  <c r="G359" i="7"/>
  <c r="F359" i="7"/>
  <c r="G358" i="7"/>
  <c r="F358" i="7"/>
  <c r="G357" i="7"/>
  <c r="F357" i="7"/>
  <c r="G356" i="7"/>
  <c r="F356" i="7"/>
  <c r="G355" i="7"/>
  <c r="F355" i="7"/>
  <c r="G354" i="7"/>
  <c r="F354" i="7"/>
  <c r="G353" i="7"/>
  <c r="F353" i="7"/>
  <c r="G352" i="7"/>
  <c r="F352" i="7"/>
  <c r="G351" i="7"/>
  <c r="F351" i="7"/>
  <c r="G350" i="7"/>
  <c r="F350" i="7"/>
  <c r="G349" i="7"/>
  <c r="F349" i="7"/>
  <c r="G348" i="7"/>
  <c r="F348" i="7"/>
  <c r="G347" i="7"/>
  <c r="F347" i="7"/>
  <c r="G346" i="7"/>
  <c r="F346" i="7"/>
  <c r="G345" i="7"/>
  <c r="F345" i="7"/>
  <c r="G344" i="7"/>
  <c r="F344" i="7"/>
  <c r="G343" i="7"/>
  <c r="F343" i="7"/>
  <c r="G342" i="7"/>
  <c r="F342" i="7"/>
  <c r="G341" i="7"/>
  <c r="F341" i="7"/>
  <c r="G340" i="7"/>
  <c r="F340" i="7"/>
  <c r="G339" i="7"/>
  <c r="F339" i="7"/>
  <c r="G338" i="7"/>
  <c r="F338" i="7"/>
  <c r="G337" i="7"/>
  <c r="F337" i="7"/>
  <c r="G336" i="7"/>
  <c r="F336" i="7"/>
  <c r="G335" i="7"/>
  <c r="F335" i="7"/>
  <c r="G334" i="7"/>
  <c r="F334" i="7"/>
  <c r="G333" i="7"/>
  <c r="F333" i="7"/>
  <c r="G332" i="7"/>
  <c r="F332" i="7"/>
  <c r="G331" i="7"/>
  <c r="F331" i="7"/>
  <c r="G330" i="7"/>
  <c r="F330" i="7"/>
  <c r="G329" i="7"/>
  <c r="F329" i="7"/>
  <c r="G328" i="7"/>
  <c r="F328" i="7"/>
  <c r="G327" i="7"/>
  <c r="F327" i="7"/>
  <c r="G326" i="7"/>
  <c r="F326" i="7"/>
  <c r="G325" i="7"/>
  <c r="F325" i="7"/>
  <c r="G324" i="7"/>
  <c r="F324" i="7"/>
  <c r="G323" i="7"/>
  <c r="F323" i="7"/>
  <c r="G322" i="7"/>
  <c r="F322" i="7"/>
  <c r="G321" i="7"/>
  <c r="F321" i="7"/>
  <c r="G308" i="7"/>
  <c r="F308" i="7"/>
  <c r="G300" i="7"/>
  <c r="F300" i="7"/>
  <c r="F301" i="7"/>
  <c r="G301" i="7"/>
  <c r="G285" i="7"/>
  <c r="F285" i="7"/>
  <c r="G320" i="7"/>
  <c r="F320" i="7"/>
  <c r="G319" i="7"/>
  <c r="F319" i="7"/>
  <c r="G318" i="7"/>
  <c r="F318" i="7"/>
  <c r="G317" i="7"/>
  <c r="F317" i="7"/>
  <c r="G316" i="7"/>
  <c r="F316" i="7"/>
  <c r="G315" i="7"/>
  <c r="F315" i="7"/>
  <c r="G314" i="7"/>
  <c r="F314" i="7"/>
  <c r="G313" i="7"/>
  <c r="F313" i="7"/>
  <c r="G312" i="7"/>
  <c r="F312" i="7"/>
  <c r="G311" i="7"/>
  <c r="F311" i="7"/>
  <c r="G310" i="7"/>
  <c r="F310" i="7"/>
  <c r="G309" i="7"/>
  <c r="F309" i="7"/>
  <c r="G307" i="7"/>
  <c r="F307" i="7"/>
  <c r="G306" i="7"/>
  <c r="F306" i="7"/>
  <c r="G305" i="7"/>
  <c r="F305" i="7"/>
  <c r="G304" i="7"/>
  <c r="F304" i="7"/>
  <c r="G303" i="7"/>
  <c r="F303" i="7"/>
  <c r="G302" i="7"/>
  <c r="F302" i="7"/>
  <c r="G299" i="7"/>
  <c r="F299" i="7"/>
  <c r="G298" i="7"/>
  <c r="F298" i="7"/>
  <c r="G297" i="7"/>
  <c r="F297" i="7"/>
  <c r="G296" i="7"/>
  <c r="F296" i="7"/>
  <c r="G295" i="7"/>
  <c r="F295" i="7"/>
  <c r="G294" i="7"/>
  <c r="F294" i="7"/>
  <c r="G293" i="7"/>
  <c r="F293" i="7"/>
  <c r="G292" i="7"/>
  <c r="F292" i="7"/>
  <c r="G291" i="7"/>
  <c r="F291" i="7"/>
  <c r="G290" i="7"/>
  <c r="F290" i="7"/>
  <c r="G289" i="7"/>
  <c r="F289" i="7"/>
  <c r="G288" i="7"/>
  <c r="F288" i="7"/>
  <c r="G287" i="7"/>
  <c r="F287" i="7"/>
  <c r="G286" i="7"/>
  <c r="F286" i="7"/>
  <c r="G284" i="7"/>
  <c r="F284" i="7"/>
  <c r="G283" i="7"/>
  <c r="F283" i="7"/>
  <c r="G282" i="7"/>
  <c r="F282" i="7"/>
  <c r="G281" i="7"/>
  <c r="F281" i="7"/>
  <c r="G280" i="7"/>
  <c r="F280" i="7"/>
  <c r="G279" i="7"/>
  <c r="F279" i="7"/>
  <c r="G278" i="7"/>
  <c r="F278" i="7"/>
  <c r="G277" i="7"/>
  <c r="F277" i="7"/>
  <c r="G276" i="7"/>
  <c r="F276" i="7"/>
  <c r="G275" i="7"/>
  <c r="F275" i="7"/>
  <c r="G274" i="7"/>
  <c r="F274" i="7"/>
  <c r="G273" i="7"/>
  <c r="F273" i="7"/>
  <c r="G272" i="7"/>
  <c r="F272" i="7"/>
  <c r="G271" i="7"/>
  <c r="F271" i="7"/>
  <c r="G270" i="7"/>
  <c r="F270" i="7"/>
  <c r="G269" i="7"/>
  <c r="F269" i="7"/>
  <c r="G268" i="7"/>
  <c r="F268" i="7"/>
  <c r="G267" i="7"/>
  <c r="F267" i="7"/>
  <c r="G266" i="7"/>
  <c r="F266" i="7"/>
  <c r="G265" i="7"/>
  <c r="F265" i="7"/>
  <c r="G264" i="7"/>
  <c r="F264" i="7"/>
  <c r="G263" i="7"/>
  <c r="F263" i="7"/>
  <c r="G262" i="7"/>
  <c r="F262" i="7"/>
  <c r="G261" i="7"/>
  <c r="F261" i="7"/>
  <c r="J7" i="7"/>
  <c r="N7" i="7"/>
  <c r="R7" i="7"/>
  <c r="V7" i="7"/>
  <c r="Z7" i="7"/>
  <c r="AD7" i="7"/>
  <c r="AH7" i="7"/>
  <c r="AL7" i="7"/>
  <c r="AP7" i="7"/>
  <c r="AT7" i="7"/>
  <c r="F198" i="7"/>
  <c r="G198" i="7"/>
  <c r="F199" i="7"/>
  <c r="G199" i="7"/>
  <c r="F200" i="7"/>
  <c r="G200" i="7"/>
  <c r="F201" i="7"/>
  <c r="G201" i="7"/>
  <c r="F202" i="7"/>
  <c r="G202" i="7"/>
  <c r="F203" i="7"/>
  <c r="G203" i="7"/>
  <c r="F204" i="7"/>
  <c r="G204" i="7"/>
  <c r="F205" i="7"/>
  <c r="G205" i="7"/>
  <c r="F206" i="7"/>
  <c r="G206" i="7"/>
  <c r="F207" i="7"/>
  <c r="G207" i="7"/>
  <c r="F208" i="7"/>
  <c r="G208" i="7"/>
  <c r="F209" i="7"/>
  <c r="G209" i="7"/>
  <c r="F210" i="7"/>
  <c r="G210" i="7"/>
  <c r="F211" i="7"/>
  <c r="G211" i="7"/>
  <c r="F212" i="7"/>
  <c r="G212" i="7"/>
  <c r="F213" i="7"/>
  <c r="G213" i="7"/>
  <c r="F214" i="7"/>
  <c r="G214" i="7"/>
  <c r="F215" i="7"/>
  <c r="G215" i="7"/>
  <c r="F216" i="7"/>
  <c r="G216" i="7"/>
  <c r="F217" i="7"/>
  <c r="G217" i="7"/>
  <c r="F218" i="7"/>
  <c r="G218" i="7"/>
  <c r="F219" i="7"/>
  <c r="G219" i="7"/>
  <c r="F220" i="7"/>
  <c r="G220" i="7"/>
  <c r="F221" i="7"/>
  <c r="G221" i="7"/>
  <c r="F222" i="7"/>
  <c r="G222" i="7"/>
  <c r="F223" i="7"/>
  <c r="G223" i="7"/>
  <c r="F224" i="7"/>
  <c r="G224" i="7"/>
  <c r="F225" i="7"/>
  <c r="G225" i="7"/>
  <c r="F226" i="7"/>
  <c r="G226" i="7"/>
  <c r="F227" i="7"/>
  <c r="G227" i="7"/>
  <c r="F228" i="7"/>
  <c r="G228" i="7"/>
  <c r="F229" i="7"/>
  <c r="G229" i="7"/>
  <c r="F230" i="7"/>
  <c r="G230" i="7"/>
  <c r="F231" i="7"/>
  <c r="G231" i="7"/>
  <c r="F232" i="7"/>
  <c r="G232" i="7"/>
  <c r="F233" i="7"/>
  <c r="G233" i="7"/>
  <c r="F234" i="7"/>
  <c r="G234"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54" i="7"/>
  <c r="G254" i="7"/>
  <c r="F255" i="7"/>
  <c r="G255" i="7"/>
  <c r="F256" i="7"/>
  <c r="G256" i="7"/>
  <c r="F257" i="7"/>
  <c r="G257" i="7"/>
  <c r="F258" i="7"/>
  <c r="G258" i="7"/>
  <c r="F259" i="7"/>
  <c r="G259" i="7"/>
  <c r="F260" i="7"/>
  <c r="G260" i="7"/>
</calcChain>
</file>

<file path=xl/comments1.xml><?xml version="1.0" encoding="utf-8"?>
<comments xmlns="http://schemas.openxmlformats.org/spreadsheetml/2006/main">
  <authors>
    <author>RMmartinez</author>
  </authors>
  <commentList>
    <comment ref="J472" authorId="0">
      <text>
        <r>
          <rPr>
            <b/>
            <sz val="9"/>
            <color indexed="81"/>
            <rFont val="Tahoma"/>
            <family val="2"/>
          </rPr>
          <t>RMmartinez:</t>
        </r>
        <r>
          <rPr>
            <sz val="9"/>
            <color indexed="81"/>
            <rFont val="Tahoma"/>
            <family val="2"/>
          </rPr>
          <t xml:space="preserve">
FABRICADO POR EL WATTIO
</t>
        </r>
      </text>
    </comment>
    <comment ref="J473" authorId="0">
      <text>
        <r>
          <rPr>
            <b/>
            <sz val="9"/>
            <color indexed="81"/>
            <rFont val="Tahoma"/>
            <family val="2"/>
          </rPr>
          <t>RMmartinez:</t>
        </r>
        <r>
          <rPr>
            <sz val="9"/>
            <color indexed="81"/>
            <rFont val="Tahoma"/>
            <family val="2"/>
          </rPr>
          <t xml:space="preserve">
FABRICADO POR EL WATTIO</t>
        </r>
      </text>
    </comment>
    <comment ref="M496" authorId="0">
      <text>
        <r>
          <rPr>
            <b/>
            <sz val="9"/>
            <color indexed="81"/>
            <rFont val="Tahoma"/>
            <family val="2"/>
          </rPr>
          <t>RMmartinez:</t>
        </r>
        <r>
          <rPr>
            <sz val="9"/>
            <color indexed="81"/>
            <rFont val="Tahoma"/>
            <family val="2"/>
          </rPr>
          <t xml:space="preserve">
DEMORA POR IMPORTACION DE MAGNEX
</t>
        </r>
      </text>
    </comment>
    <comment ref="J508" authorId="0">
      <text>
        <r>
          <rPr>
            <b/>
            <sz val="9"/>
            <color indexed="81"/>
            <rFont val="Tahoma"/>
            <family val="2"/>
          </rPr>
          <t>RMmartinez:</t>
        </r>
        <r>
          <rPr>
            <sz val="9"/>
            <color indexed="81"/>
            <rFont val="Tahoma"/>
            <family val="2"/>
          </rPr>
          <t xml:space="preserve">
FABRICADO POR EL WATTIO</t>
        </r>
      </text>
    </comment>
    <comment ref="M509" authorId="0">
      <text>
        <r>
          <rPr>
            <b/>
            <sz val="9"/>
            <color indexed="81"/>
            <rFont val="Tahoma"/>
            <family val="2"/>
          </rPr>
          <t>RMmartinez:</t>
        </r>
        <r>
          <rPr>
            <sz val="9"/>
            <color indexed="81"/>
            <rFont val="Tahoma"/>
            <family val="2"/>
          </rPr>
          <t xml:space="preserve">
DEMORA POR IMPORTACION DE ACCESORIOS</t>
        </r>
      </text>
    </comment>
    <comment ref="M524" authorId="0">
      <text>
        <r>
          <rPr>
            <b/>
            <sz val="9"/>
            <color indexed="81"/>
            <rFont val="Tahoma"/>
            <family val="2"/>
          </rPr>
          <t>RMmartinez:</t>
        </r>
        <r>
          <rPr>
            <sz val="9"/>
            <color indexed="81"/>
            <rFont val="Tahoma"/>
            <family val="2"/>
          </rPr>
          <t xml:space="preserve">
DEMORA POR IMPORTACION DE MAGNEX</t>
        </r>
      </text>
    </comment>
    <comment ref="M537" authorId="0">
      <text>
        <r>
          <rPr>
            <b/>
            <sz val="9"/>
            <color indexed="81"/>
            <rFont val="Tahoma"/>
            <family val="2"/>
          </rPr>
          <t>RMmartinez:</t>
        </r>
        <r>
          <rPr>
            <sz val="9"/>
            <color indexed="81"/>
            <rFont val="Tahoma"/>
            <family val="2"/>
          </rPr>
          <t xml:space="preserve">
SE TUVO QUE REPARAR POR ERROR DEL CLIENTE</t>
        </r>
      </text>
    </comment>
    <comment ref="M572" authorId="0">
      <text>
        <r>
          <rPr>
            <b/>
            <sz val="9"/>
            <color indexed="81"/>
            <rFont val="Tahoma"/>
            <family val="2"/>
          </rPr>
          <t>RMmartinez:</t>
        </r>
        <r>
          <rPr>
            <sz val="9"/>
            <color indexed="81"/>
            <rFont val="Tahoma"/>
            <family val="2"/>
          </rPr>
          <t xml:space="preserve">
PENDIETE LLEGADA DE BOBINAS DE ITALIA</t>
        </r>
      </text>
    </comment>
    <comment ref="M573" authorId="0">
      <text>
        <r>
          <rPr>
            <b/>
            <sz val="9"/>
            <color indexed="81"/>
            <rFont val="Tahoma"/>
            <family val="2"/>
          </rPr>
          <t>RMmartinez:</t>
        </r>
        <r>
          <rPr>
            <sz val="9"/>
            <color indexed="81"/>
            <rFont val="Tahoma"/>
            <family val="2"/>
          </rPr>
          <t xml:space="preserve">
PENDIETE LLEGADA DE BOBINAS DE ITALIA</t>
        </r>
      </text>
    </comment>
    <comment ref="M592" authorId="0">
      <text>
        <r>
          <rPr>
            <b/>
            <sz val="9"/>
            <color indexed="81"/>
            <rFont val="Tahoma"/>
            <family val="2"/>
          </rPr>
          <t>RMmartinez:</t>
        </r>
        <r>
          <rPr>
            <sz val="9"/>
            <color indexed="81"/>
            <rFont val="Tahoma"/>
            <family val="2"/>
          </rPr>
          <t xml:space="preserve">
PENDIETE LLEGADA DE BOBINAS DE ITALIA</t>
        </r>
      </text>
    </comment>
    <comment ref="M593" authorId="0">
      <text>
        <r>
          <rPr>
            <b/>
            <sz val="9"/>
            <color indexed="81"/>
            <rFont val="Tahoma"/>
            <family val="2"/>
          </rPr>
          <t>RMmartinez:</t>
        </r>
        <r>
          <rPr>
            <sz val="9"/>
            <color indexed="81"/>
            <rFont val="Tahoma"/>
            <family val="2"/>
          </rPr>
          <t xml:space="preserve">
PENDIETE LLEGADA DE BOBINAS DE ITALIA</t>
        </r>
      </text>
    </comment>
    <comment ref="M594" authorId="0">
      <text>
        <r>
          <rPr>
            <b/>
            <sz val="9"/>
            <color indexed="81"/>
            <rFont val="Tahoma"/>
            <family val="2"/>
          </rPr>
          <t>RMmartinez:</t>
        </r>
        <r>
          <rPr>
            <sz val="9"/>
            <color indexed="81"/>
            <rFont val="Tahoma"/>
            <family val="2"/>
          </rPr>
          <t xml:space="preserve">
PENDIETE LLEGADA DE BOBINAS DE ITALIA</t>
        </r>
      </text>
    </comment>
    <comment ref="M595" authorId="0">
      <text>
        <r>
          <rPr>
            <b/>
            <sz val="9"/>
            <color indexed="81"/>
            <rFont val="Tahoma"/>
            <family val="2"/>
          </rPr>
          <t>RMmartinez:</t>
        </r>
        <r>
          <rPr>
            <sz val="9"/>
            <color indexed="81"/>
            <rFont val="Tahoma"/>
            <family val="2"/>
          </rPr>
          <t xml:space="preserve">
PENDIETE LLEGADA DE BOBINAS DE ITALIA</t>
        </r>
      </text>
    </comment>
    <comment ref="M596" authorId="0">
      <text>
        <r>
          <rPr>
            <b/>
            <sz val="9"/>
            <color indexed="81"/>
            <rFont val="Tahoma"/>
            <family val="2"/>
          </rPr>
          <t>RMmartinez:</t>
        </r>
        <r>
          <rPr>
            <sz val="9"/>
            <color indexed="81"/>
            <rFont val="Tahoma"/>
            <family val="2"/>
          </rPr>
          <t xml:space="preserve">
PENDIETE LLEGADA DE BOBINAS DE ITALIA</t>
        </r>
      </text>
    </comment>
    <comment ref="M597" authorId="0">
      <text>
        <r>
          <rPr>
            <b/>
            <sz val="9"/>
            <color indexed="81"/>
            <rFont val="Tahoma"/>
            <family val="2"/>
          </rPr>
          <t>RMmartinez:</t>
        </r>
        <r>
          <rPr>
            <sz val="9"/>
            <color indexed="81"/>
            <rFont val="Tahoma"/>
            <family val="2"/>
          </rPr>
          <t xml:space="preserve">
PENDIETE LLEGADA DE BOBINAS DE ITALIA</t>
        </r>
      </text>
    </comment>
    <comment ref="M598" authorId="0">
      <text>
        <r>
          <rPr>
            <b/>
            <sz val="9"/>
            <color indexed="81"/>
            <rFont val="Tahoma"/>
            <family val="2"/>
          </rPr>
          <t>RMmartinez:</t>
        </r>
        <r>
          <rPr>
            <sz val="9"/>
            <color indexed="81"/>
            <rFont val="Tahoma"/>
            <family val="2"/>
          </rPr>
          <t xml:space="preserve">
PENDIETE LLEGADA DE BOBINAS DE ITALIA</t>
        </r>
      </text>
    </comment>
    <comment ref="M601" authorId="0">
      <text>
        <r>
          <rPr>
            <b/>
            <sz val="9"/>
            <color indexed="81"/>
            <rFont val="Tahoma"/>
            <family val="2"/>
          </rPr>
          <t>RMmartinez:</t>
        </r>
        <r>
          <rPr>
            <sz val="9"/>
            <color indexed="81"/>
            <rFont val="Tahoma"/>
            <family val="2"/>
          </rPr>
          <t xml:space="preserve">
DEMORA DEL CLIENTE EN CONFIRMAR VOLTAJES</t>
        </r>
      </text>
    </comment>
    <comment ref="M602" authorId="0">
      <text>
        <r>
          <rPr>
            <b/>
            <sz val="9"/>
            <color indexed="81"/>
            <rFont val="Tahoma"/>
            <family val="2"/>
          </rPr>
          <t>RMmartinez:</t>
        </r>
        <r>
          <rPr>
            <sz val="9"/>
            <color indexed="81"/>
            <rFont val="Tahoma"/>
            <family val="2"/>
          </rPr>
          <t xml:space="preserve">
DEMORA DEL CLIENTE EN CONFIRMAR VOLTAJES</t>
        </r>
      </text>
    </comment>
    <comment ref="M615" authorId="0">
      <text>
        <r>
          <rPr>
            <b/>
            <sz val="9"/>
            <color indexed="81"/>
            <rFont val="Tahoma"/>
            <family val="2"/>
          </rPr>
          <t>RMmartinez:</t>
        </r>
        <r>
          <rPr>
            <sz val="9"/>
            <color indexed="81"/>
            <rFont val="Tahoma"/>
            <family val="2"/>
          </rPr>
          <t xml:space="preserve">
PENDIETE LLEGADA DE BOBINAS DE ITALIA</t>
        </r>
      </text>
    </comment>
    <comment ref="M641" authorId="0">
      <text>
        <r>
          <rPr>
            <b/>
            <sz val="9"/>
            <color indexed="81"/>
            <rFont val="Tahoma"/>
            <family val="2"/>
          </rPr>
          <t>RMmartinez:</t>
        </r>
        <r>
          <rPr>
            <sz val="9"/>
            <color indexed="81"/>
            <rFont val="Tahoma"/>
            <family val="2"/>
          </rPr>
          <t xml:space="preserve">
PENDIETE LLEGADA DE BOBINAS DE ITALIA</t>
        </r>
      </text>
    </comment>
    <comment ref="M642" authorId="0">
      <text>
        <r>
          <rPr>
            <b/>
            <sz val="9"/>
            <color indexed="81"/>
            <rFont val="Tahoma"/>
            <family val="2"/>
          </rPr>
          <t>RMmartinez:</t>
        </r>
        <r>
          <rPr>
            <sz val="9"/>
            <color indexed="81"/>
            <rFont val="Tahoma"/>
            <family val="2"/>
          </rPr>
          <t xml:space="preserve">
PENDIETE LLEGADA DE BOBINAS DE ITALIA</t>
        </r>
      </text>
    </comment>
    <comment ref="M643" authorId="0">
      <text>
        <r>
          <rPr>
            <b/>
            <sz val="9"/>
            <color indexed="81"/>
            <rFont val="Tahoma"/>
            <family val="2"/>
          </rPr>
          <t>RMmartinez:</t>
        </r>
        <r>
          <rPr>
            <sz val="9"/>
            <color indexed="81"/>
            <rFont val="Tahoma"/>
            <family val="2"/>
          </rPr>
          <t xml:space="preserve">
PENDIETE LLEGADA DE BOBINAS DE ITALIA</t>
        </r>
      </text>
    </comment>
    <comment ref="M644" authorId="0">
      <text>
        <r>
          <rPr>
            <b/>
            <sz val="9"/>
            <color indexed="81"/>
            <rFont val="Tahoma"/>
            <family val="2"/>
          </rPr>
          <t>RMmartinez:</t>
        </r>
        <r>
          <rPr>
            <sz val="9"/>
            <color indexed="81"/>
            <rFont val="Tahoma"/>
            <family val="2"/>
          </rPr>
          <t xml:space="preserve">
PENDIETE LLEGADA DE BOBINAS DE ITALIA</t>
        </r>
      </text>
    </comment>
    <comment ref="M645" authorId="0">
      <text>
        <r>
          <rPr>
            <b/>
            <sz val="9"/>
            <color indexed="81"/>
            <rFont val="Tahoma"/>
            <family val="2"/>
          </rPr>
          <t>RMmartinez:</t>
        </r>
        <r>
          <rPr>
            <sz val="9"/>
            <color indexed="81"/>
            <rFont val="Tahoma"/>
            <family val="2"/>
          </rPr>
          <t xml:space="preserve">
PENDIETE LLEGADA DE BOBINAS DE ITALIA</t>
        </r>
      </text>
    </comment>
    <comment ref="M659" authorId="0">
      <text>
        <r>
          <rPr>
            <b/>
            <sz val="9"/>
            <color indexed="81"/>
            <rFont val="Tahoma"/>
            <family val="2"/>
          </rPr>
          <t>RMmartinez:</t>
        </r>
        <r>
          <rPr>
            <sz val="9"/>
            <color indexed="81"/>
            <rFont val="Tahoma"/>
            <family val="2"/>
          </rPr>
          <t xml:space="preserve">
CLIENTE PIDIO CUBICULO Y TERMOMETRO</t>
        </r>
      </text>
    </comment>
    <comment ref="M698" authorId="0">
      <text>
        <r>
          <rPr>
            <b/>
            <sz val="9"/>
            <color indexed="81"/>
            <rFont val="Tahoma"/>
            <family val="2"/>
          </rPr>
          <t>RMmartinez:</t>
        </r>
        <r>
          <rPr>
            <sz val="9"/>
            <color indexed="81"/>
            <rFont val="Tahoma"/>
            <family val="2"/>
          </rPr>
          <t xml:space="preserve">
FUE VENDIDA A 60 DIAS Y NO A 30</t>
        </r>
      </text>
    </comment>
    <comment ref="M699" authorId="0">
      <text>
        <r>
          <rPr>
            <b/>
            <sz val="9"/>
            <color indexed="81"/>
            <rFont val="Tahoma"/>
            <family val="2"/>
          </rPr>
          <t>RMmartinez:</t>
        </r>
        <r>
          <rPr>
            <sz val="9"/>
            <color indexed="81"/>
            <rFont val="Tahoma"/>
            <family val="2"/>
          </rPr>
          <t xml:space="preserve">
FUE VENDIDA A 60 DIAS Y NO A 30</t>
        </r>
      </text>
    </comment>
    <comment ref="M705" authorId="0">
      <text>
        <r>
          <rPr>
            <b/>
            <sz val="9"/>
            <color indexed="81"/>
            <rFont val="Tahoma"/>
            <family val="2"/>
          </rPr>
          <t>RMmartinez:</t>
        </r>
        <r>
          <rPr>
            <sz val="9"/>
            <color indexed="81"/>
            <rFont val="Tahoma"/>
            <family val="2"/>
          </rPr>
          <t xml:space="preserve">
CLIENTE PIDIO CUBICULO Y TERMOMETRO</t>
        </r>
      </text>
    </comment>
    <comment ref="J709" authorId="0">
      <text>
        <r>
          <rPr>
            <b/>
            <sz val="9"/>
            <color indexed="81"/>
            <rFont val="Tahoma"/>
            <family val="2"/>
          </rPr>
          <t>RMmartinez:</t>
        </r>
        <r>
          <rPr>
            <sz val="9"/>
            <color indexed="81"/>
            <rFont val="Tahoma"/>
            <family val="2"/>
          </rPr>
          <t xml:space="preserve">
FABRICADO POR EL WATTIO</t>
        </r>
      </text>
    </comment>
    <comment ref="J733" authorId="0">
      <text>
        <r>
          <rPr>
            <b/>
            <sz val="9"/>
            <color indexed="81"/>
            <rFont val="Tahoma"/>
            <family val="2"/>
          </rPr>
          <t>RMmartinez:</t>
        </r>
        <r>
          <rPr>
            <sz val="9"/>
            <color indexed="81"/>
            <rFont val="Tahoma"/>
            <family val="2"/>
          </rPr>
          <t xml:space="preserve">
FABRICADO POR EL WATTIO
</t>
        </r>
      </text>
    </comment>
    <comment ref="J765" authorId="0">
      <text>
        <r>
          <rPr>
            <b/>
            <sz val="9"/>
            <color indexed="81"/>
            <rFont val="Tahoma"/>
            <family val="2"/>
          </rPr>
          <t>RMmartinez:</t>
        </r>
        <r>
          <rPr>
            <sz val="9"/>
            <color indexed="81"/>
            <rFont val="Tahoma"/>
            <family val="2"/>
          </rPr>
          <t xml:space="preserve">
FABRICADO POR EL WATTIO
</t>
        </r>
      </text>
    </comment>
    <comment ref="J766" authorId="0">
      <text>
        <r>
          <rPr>
            <b/>
            <sz val="9"/>
            <color indexed="81"/>
            <rFont val="Tahoma"/>
            <family val="2"/>
          </rPr>
          <t>RMmartinez:</t>
        </r>
        <r>
          <rPr>
            <sz val="9"/>
            <color indexed="81"/>
            <rFont val="Tahoma"/>
            <family val="2"/>
          </rPr>
          <t xml:space="preserve">
FABRICADO POR EL WATTIO
</t>
        </r>
      </text>
    </comment>
  </commentList>
</comments>
</file>

<file path=xl/comments2.xml><?xml version="1.0" encoding="utf-8"?>
<comments xmlns="http://schemas.openxmlformats.org/spreadsheetml/2006/main">
  <authors>
    <author>RMmartinez</author>
  </authors>
  <commentList>
    <comment ref="N72" authorId="0">
      <text>
        <r>
          <rPr>
            <b/>
            <sz val="9"/>
            <color indexed="81"/>
            <rFont val="Tahoma"/>
            <family val="2"/>
          </rPr>
          <t>RMmartinez:</t>
        </r>
        <r>
          <rPr>
            <sz val="9"/>
            <color indexed="81"/>
            <rFont val="Tahoma"/>
            <family val="2"/>
          </rPr>
          <t xml:space="preserve">
12 MAYO LLEGADA BOBINAS DE ITALIA</t>
        </r>
      </text>
    </comment>
    <comment ref="N103" authorId="0">
      <text>
        <r>
          <rPr>
            <b/>
            <sz val="9"/>
            <color indexed="81"/>
            <rFont val="Tahoma"/>
            <family val="2"/>
          </rPr>
          <t>RMmartinez:</t>
        </r>
        <r>
          <rPr>
            <sz val="9"/>
            <color indexed="81"/>
            <rFont val="Tahoma"/>
            <family val="2"/>
          </rPr>
          <t xml:space="preserve">
12 MAYO LLEGADA BOBINAS DE ITALIA
</t>
        </r>
      </text>
    </comment>
    <comment ref="N105" authorId="0">
      <text>
        <r>
          <rPr>
            <b/>
            <sz val="9"/>
            <color indexed="81"/>
            <rFont val="Tahoma"/>
            <family val="2"/>
          </rPr>
          <t>RMmartinez:</t>
        </r>
        <r>
          <rPr>
            <sz val="9"/>
            <color indexed="81"/>
            <rFont val="Tahoma"/>
            <family val="2"/>
          </rPr>
          <t xml:space="preserve">
12 MAYO LLEGADA BOBINAS DE ITALIA</t>
        </r>
      </text>
    </comment>
    <comment ref="N106" authorId="0">
      <text>
        <r>
          <rPr>
            <b/>
            <sz val="9"/>
            <color indexed="81"/>
            <rFont val="Tahoma"/>
            <family val="2"/>
          </rPr>
          <t>RMmartinez:</t>
        </r>
        <r>
          <rPr>
            <sz val="9"/>
            <color indexed="81"/>
            <rFont val="Tahoma"/>
            <family val="2"/>
          </rPr>
          <t xml:space="preserve">
12 MAYO LLEGADA BOBINAS DE ITALIA</t>
        </r>
      </text>
    </comment>
    <comment ref="N107" authorId="0">
      <text>
        <r>
          <rPr>
            <b/>
            <sz val="9"/>
            <color indexed="81"/>
            <rFont val="Tahoma"/>
            <family val="2"/>
          </rPr>
          <t>RMmartinez:</t>
        </r>
        <r>
          <rPr>
            <sz val="9"/>
            <color indexed="81"/>
            <rFont val="Tahoma"/>
            <family val="2"/>
          </rPr>
          <t xml:space="preserve">
12 MAYO LLEGADA BOBINAS DE ITALIA</t>
        </r>
      </text>
    </comment>
    <comment ref="N108" authorId="0">
      <text>
        <r>
          <rPr>
            <b/>
            <sz val="9"/>
            <color indexed="81"/>
            <rFont val="Tahoma"/>
            <family val="2"/>
          </rPr>
          <t>RMmartinez:</t>
        </r>
        <r>
          <rPr>
            <sz val="9"/>
            <color indexed="81"/>
            <rFont val="Tahoma"/>
            <family val="2"/>
          </rPr>
          <t xml:space="preserve">
12 MAYO LLEGADA BOBINAS DE ITALIA
</t>
        </r>
      </text>
    </comment>
    <comment ref="N228" authorId="0">
      <text>
        <r>
          <rPr>
            <b/>
            <sz val="9"/>
            <color indexed="81"/>
            <rFont val="Tahoma"/>
            <family val="2"/>
          </rPr>
          <t>RMmartinez:</t>
        </r>
        <r>
          <rPr>
            <sz val="9"/>
            <color indexed="81"/>
            <rFont val="Tahoma"/>
            <family val="2"/>
          </rPr>
          <t xml:space="preserve">
12 MAYO LLEGADA BOBINAS DE ITALIA</t>
        </r>
      </text>
    </comment>
  </commentList>
</comments>
</file>

<file path=xl/comments3.xml><?xml version="1.0" encoding="utf-8"?>
<comments xmlns="http://schemas.openxmlformats.org/spreadsheetml/2006/main">
  <authors>
    <author>RMmartinez</author>
  </authors>
  <commentList>
    <comment ref="N65" authorId="0">
      <text>
        <r>
          <rPr>
            <b/>
            <sz val="9"/>
            <color indexed="81"/>
            <rFont val="Tahoma"/>
            <family val="2"/>
          </rPr>
          <t>RMmartinez:</t>
        </r>
        <r>
          <rPr>
            <sz val="9"/>
            <color indexed="81"/>
            <rFont val="Tahoma"/>
            <family val="2"/>
          </rPr>
          <t xml:space="preserve">
Demora por Termoencogible.</t>
        </r>
      </text>
    </comment>
    <comment ref="N113" authorId="0">
      <text>
        <r>
          <rPr>
            <b/>
            <sz val="9"/>
            <color indexed="81"/>
            <rFont val="Tahoma"/>
            <family val="2"/>
          </rPr>
          <t>RMmartinez:</t>
        </r>
        <r>
          <rPr>
            <sz val="9"/>
            <color indexed="81"/>
            <rFont val="Tahoma"/>
            <family val="2"/>
          </rPr>
          <t xml:space="preserve">
El Wattio</t>
        </r>
      </text>
    </comment>
    <comment ref="N123" authorId="0">
      <text>
        <r>
          <rPr>
            <b/>
            <sz val="9"/>
            <color indexed="81"/>
            <rFont val="Tahoma"/>
            <family val="2"/>
          </rPr>
          <t>RMmartinez:</t>
        </r>
        <r>
          <rPr>
            <sz val="9"/>
            <color indexed="81"/>
            <rFont val="Tahoma"/>
            <family val="2"/>
          </rPr>
          <t xml:space="preserve">
El Wattio</t>
        </r>
      </text>
    </comment>
    <comment ref="N127" authorId="0">
      <text>
        <r>
          <rPr>
            <b/>
            <sz val="9"/>
            <color indexed="81"/>
            <rFont val="Tahoma"/>
            <family val="2"/>
          </rPr>
          <t>RMmartinez:</t>
        </r>
        <r>
          <rPr>
            <sz val="9"/>
            <color indexed="81"/>
            <rFont val="Tahoma"/>
            <family val="2"/>
          </rPr>
          <t xml:space="preserve">
Demora por Italia</t>
        </r>
      </text>
    </comment>
    <comment ref="E194" authorId="0">
      <text>
        <r>
          <rPr>
            <b/>
            <sz val="9"/>
            <color indexed="81"/>
            <rFont val="Tahoma"/>
            <family val="2"/>
          </rPr>
          <t>RMmartinez:</t>
        </r>
        <r>
          <rPr>
            <sz val="9"/>
            <color indexed="81"/>
            <rFont val="Tahoma"/>
            <family val="2"/>
          </rPr>
          <t xml:space="preserve">
CAMBIO PLACA 0290115
</t>
        </r>
      </text>
    </comment>
    <comment ref="E196" authorId="0">
      <text>
        <r>
          <rPr>
            <b/>
            <sz val="9"/>
            <color indexed="81"/>
            <rFont val="Tahoma"/>
            <family val="2"/>
          </rPr>
          <t>RMmartinez:</t>
        </r>
        <r>
          <rPr>
            <sz val="9"/>
            <color indexed="81"/>
            <rFont val="Tahoma"/>
            <family val="2"/>
          </rPr>
          <t xml:space="preserve">
CAMBIO CLIENTE 1310315</t>
        </r>
      </text>
    </comment>
    <comment ref="E219" authorId="0">
      <text>
        <r>
          <rPr>
            <b/>
            <sz val="9"/>
            <color indexed="81"/>
            <rFont val="Tahoma"/>
            <family val="2"/>
          </rPr>
          <t>RMmartinez:</t>
        </r>
        <r>
          <rPr>
            <sz val="9"/>
            <color indexed="81"/>
            <rFont val="Tahoma"/>
            <family val="2"/>
          </rPr>
          <t xml:space="preserve">
CAMBIO CLIENTE 1510315
</t>
        </r>
      </text>
    </comment>
    <comment ref="E220" authorId="0">
      <text>
        <r>
          <rPr>
            <b/>
            <sz val="9"/>
            <color indexed="81"/>
            <rFont val="Tahoma"/>
            <family val="2"/>
          </rPr>
          <t>RMmartinez:</t>
        </r>
        <r>
          <rPr>
            <sz val="9"/>
            <color indexed="81"/>
            <rFont val="Tahoma"/>
            <family val="2"/>
          </rPr>
          <t xml:space="preserve">
CAMBIO CLIENTE 1520315
</t>
        </r>
      </text>
    </comment>
    <comment ref="E259" authorId="0">
      <text>
        <r>
          <rPr>
            <b/>
            <sz val="9"/>
            <color indexed="81"/>
            <rFont val="Tahoma"/>
            <family val="2"/>
          </rPr>
          <t>RMmartinez:</t>
        </r>
        <r>
          <rPr>
            <sz val="9"/>
            <color indexed="81"/>
            <rFont val="Tahoma"/>
            <family val="2"/>
          </rPr>
          <t xml:space="preserve">
CAMBIO DE CLIENTE 5230914</t>
        </r>
      </text>
    </comment>
    <comment ref="M291" authorId="0">
      <text>
        <r>
          <rPr>
            <b/>
            <sz val="9"/>
            <color indexed="81"/>
            <rFont val="Tahoma"/>
            <family val="2"/>
          </rPr>
          <t>RMmartinez:</t>
        </r>
        <r>
          <rPr>
            <sz val="9"/>
            <color indexed="81"/>
            <rFont val="Tahoma"/>
            <family val="2"/>
          </rPr>
          <t xml:space="preserve">
BOBINAS 29/JULIO
</t>
        </r>
      </text>
    </comment>
    <comment ref="M292" authorId="0">
      <text>
        <r>
          <rPr>
            <b/>
            <sz val="9"/>
            <color indexed="81"/>
            <rFont val="Tahoma"/>
            <family val="2"/>
          </rPr>
          <t>RMmartinez:</t>
        </r>
        <r>
          <rPr>
            <sz val="9"/>
            <color indexed="81"/>
            <rFont val="Tahoma"/>
            <family val="2"/>
          </rPr>
          <t xml:space="preserve">
BOBINAS 29/JULIO
</t>
        </r>
      </text>
    </comment>
    <comment ref="M293" authorId="0">
      <text>
        <r>
          <rPr>
            <b/>
            <sz val="9"/>
            <color indexed="81"/>
            <rFont val="Tahoma"/>
            <family val="2"/>
          </rPr>
          <t>RMmartinez:</t>
        </r>
        <r>
          <rPr>
            <sz val="9"/>
            <color indexed="81"/>
            <rFont val="Tahoma"/>
            <family val="2"/>
          </rPr>
          <t xml:space="preserve">
BOBINAS 29/JULIO
</t>
        </r>
      </text>
    </comment>
    <comment ref="M294" authorId="0">
      <text>
        <r>
          <rPr>
            <b/>
            <sz val="9"/>
            <color indexed="81"/>
            <rFont val="Tahoma"/>
            <family val="2"/>
          </rPr>
          <t>RMmartinez:</t>
        </r>
        <r>
          <rPr>
            <sz val="9"/>
            <color indexed="81"/>
            <rFont val="Tahoma"/>
            <family val="2"/>
          </rPr>
          <t xml:space="preserve">
BOBINAS 29/JULIO
</t>
        </r>
      </text>
    </comment>
    <comment ref="Q728" authorId="0">
      <text>
        <r>
          <rPr>
            <b/>
            <sz val="9"/>
            <color indexed="81"/>
            <rFont val="Tahoma"/>
            <family val="2"/>
          </rPr>
          <t>RMmartinez:</t>
        </r>
        <r>
          <rPr>
            <sz val="9"/>
            <color indexed="81"/>
            <rFont val="Tahoma"/>
            <family val="2"/>
          </rPr>
          <t xml:space="preserve">
28/feb Bobinas</t>
        </r>
      </text>
    </comment>
    <comment ref="Q729" authorId="0">
      <text>
        <r>
          <rPr>
            <b/>
            <sz val="9"/>
            <color indexed="81"/>
            <rFont val="Tahoma"/>
            <family val="2"/>
          </rPr>
          <t>RMmartinez:</t>
        </r>
        <r>
          <rPr>
            <sz val="9"/>
            <color indexed="81"/>
            <rFont val="Tahoma"/>
            <family val="2"/>
          </rPr>
          <t xml:space="preserve">
28/feb Bobinas</t>
        </r>
      </text>
    </comment>
    <comment ref="Q730" authorId="0">
      <text>
        <r>
          <rPr>
            <b/>
            <sz val="9"/>
            <color indexed="81"/>
            <rFont val="Tahoma"/>
            <family val="2"/>
          </rPr>
          <t>RMmartinez:</t>
        </r>
        <r>
          <rPr>
            <sz val="9"/>
            <color indexed="81"/>
            <rFont val="Tahoma"/>
            <family val="2"/>
          </rPr>
          <t xml:space="preserve">
28/feb Bobinas</t>
        </r>
      </text>
    </comment>
    <comment ref="Q731" authorId="0">
      <text>
        <r>
          <rPr>
            <b/>
            <sz val="9"/>
            <color indexed="81"/>
            <rFont val="Tahoma"/>
            <family val="2"/>
          </rPr>
          <t>RMmartinez:</t>
        </r>
        <r>
          <rPr>
            <sz val="9"/>
            <color indexed="81"/>
            <rFont val="Tahoma"/>
            <family val="2"/>
          </rPr>
          <t xml:space="preserve">
28/feb Bobinas</t>
        </r>
      </text>
    </comment>
    <comment ref="Q732" authorId="0">
      <text>
        <r>
          <rPr>
            <b/>
            <sz val="9"/>
            <color indexed="81"/>
            <rFont val="Tahoma"/>
            <family val="2"/>
          </rPr>
          <t>RMmartinez:</t>
        </r>
        <r>
          <rPr>
            <sz val="9"/>
            <color indexed="81"/>
            <rFont val="Tahoma"/>
            <family val="2"/>
          </rPr>
          <t xml:space="preserve">
28/feb Bobinas</t>
        </r>
      </text>
    </comment>
    <comment ref="Y738" authorId="0">
      <text>
        <r>
          <rPr>
            <b/>
            <sz val="9"/>
            <color indexed="81"/>
            <rFont val="Tahoma"/>
            <family val="2"/>
          </rPr>
          <t>RMmartinez:</t>
        </r>
        <r>
          <rPr>
            <sz val="9"/>
            <color indexed="81"/>
            <rFont val="Tahoma"/>
            <family val="2"/>
          </rPr>
          <t xml:space="preserve">
Llegada de Breaker 1/Feb</t>
        </r>
      </text>
    </comment>
    <comment ref="Y739" authorId="0">
      <text>
        <r>
          <rPr>
            <b/>
            <sz val="9"/>
            <color indexed="81"/>
            <rFont val="Tahoma"/>
            <family val="2"/>
          </rPr>
          <t>RMmartinez:</t>
        </r>
        <r>
          <rPr>
            <sz val="9"/>
            <color indexed="81"/>
            <rFont val="Tahoma"/>
            <family val="2"/>
          </rPr>
          <t xml:space="preserve">
Llegada de Breaker 1/Feb</t>
        </r>
      </text>
    </comment>
  </commentList>
</comments>
</file>

<file path=xl/comments4.xml><?xml version="1.0" encoding="utf-8"?>
<comments xmlns="http://schemas.openxmlformats.org/spreadsheetml/2006/main">
  <authors>
    <author>Edinson Ivan Lopez Gomez</author>
  </authors>
  <commentList>
    <comment ref="AE337" authorId="0">
      <text>
        <r>
          <rPr>
            <b/>
            <sz val="9"/>
            <color indexed="81"/>
            <rFont val="Tahoma"/>
            <family val="2"/>
          </rPr>
          <t>Edinson Ivan Lopez Gomez:</t>
        </r>
        <r>
          <rPr>
            <sz val="9"/>
            <color indexed="81"/>
            <rFont val="Tahoma"/>
            <family val="2"/>
          </rPr>
          <t xml:space="preserve">
Se probo el 5-9-17 pero no tiene mueble aun</t>
        </r>
      </text>
    </comment>
    <comment ref="S363" authorId="0">
      <text>
        <r>
          <rPr>
            <b/>
            <sz val="9"/>
            <color indexed="81"/>
            <rFont val="Tahoma"/>
            <family val="2"/>
          </rPr>
          <t>Edinson Ivan Lopez Gomez:</t>
        </r>
        <r>
          <rPr>
            <sz val="9"/>
            <color indexed="81"/>
            <rFont val="Tahoma"/>
            <family val="2"/>
          </rPr>
          <t xml:space="preserve">
Se programo sin plano</t>
        </r>
      </text>
    </comment>
    <comment ref="S413" authorId="0">
      <text>
        <r>
          <rPr>
            <b/>
            <sz val="9"/>
            <color indexed="81"/>
            <rFont val="Tahoma"/>
            <family val="2"/>
          </rPr>
          <t>Edinson Ivan Lopez Gomez:</t>
        </r>
        <r>
          <rPr>
            <sz val="9"/>
            <color indexed="81"/>
            <rFont val="Tahoma"/>
            <family val="2"/>
          </rPr>
          <t xml:space="preserve">
Se programo sin plano</t>
        </r>
      </text>
    </comment>
    <comment ref="S420" authorId="0">
      <text>
        <r>
          <rPr>
            <b/>
            <sz val="9"/>
            <color indexed="81"/>
            <rFont val="Tahoma"/>
            <family val="2"/>
          </rPr>
          <t>Edinson Ivan Lopez Gomez:</t>
        </r>
        <r>
          <rPr>
            <sz val="9"/>
            <color indexed="81"/>
            <rFont val="Tahoma"/>
            <family val="2"/>
          </rPr>
          <t xml:space="preserve">
Se programo sin plano</t>
        </r>
      </text>
    </comment>
  </commentList>
</comments>
</file>

<file path=xl/comments5.xml><?xml version="1.0" encoding="utf-8"?>
<comments xmlns="http://schemas.openxmlformats.org/spreadsheetml/2006/main">
  <authors>
    <author>RMmartinez</author>
    <author>Reinel Martinez Rodriguez</author>
    <author>Edinson Ivan Lopez Gomez</author>
  </authors>
  <commentList>
    <comment ref="AAF4" authorId="0">
      <text>
        <r>
          <rPr>
            <b/>
            <sz val="9"/>
            <color indexed="81"/>
            <rFont val="Tahoma"/>
            <family val="2"/>
          </rPr>
          <t>RM:</t>
        </r>
        <r>
          <rPr>
            <sz val="9"/>
            <color indexed="81"/>
            <rFont val="Tahoma"/>
            <family val="2"/>
          </rPr>
          <t xml:space="preserve">
7-NOV
</t>
        </r>
      </text>
    </comment>
    <comment ref="AAR4" authorId="0">
      <text>
        <r>
          <rPr>
            <b/>
            <sz val="9"/>
            <color indexed="81"/>
            <rFont val="Tahoma"/>
            <family val="2"/>
          </rPr>
          <t>REY:</t>
        </r>
        <r>
          <rPr>
            <sz val="9"/>
            <color indexed="81"/>
            <rFont val="Tahoma"/>
            <family val="2"/>
          </rPr>
          <t xml:space="preserve">
17-NOV</t>
        </r>
      </text>
    </comment>
    <comment ref="ABH4" authorId="0">
      <text>
        <r>
          <rPr>
            <b/>
            <sz val="9"/>
            <color indexed="81"/>
            <rFont val="Tahoma"/>
            <family val="2"/>
          </rPr>
          <t>REY:</t>
        </r>
        <r>
          <rPr>
            <sz val="9"/>
            <color indexed="81"/>
            <rFont val="Tahoma"/>
            <family val="2"/>
          </rPr>
          <t xml:space="preserve">
17-NOV</t>
        </r>
      </text>
    </comment>
    <comment ref="ABP4" authorId="0">
      <text>
        <r>
          <rPr>
            <b/>
            <sz val="9"/>
            <color indexed="81"/>
            <rFont val="Tahoma"/>
            <family val="2"/>
          </rPr>
          <t>REY:</t>
        </r>
        <r>
          <rPr>
            <sz val="9"/>
            <color indexed="81"/>
            <rFont val="Tahoma"/>
            <family val="2"/>
          </rPr>
          <t xml:space="preserve">
17-NOV</t>
        </r>
      </text>
    </comment>
    <comment ref="ACB4" authorId="0">
      <text>
        <r>
          <rPr>
            <b/>
            <sz val="9"/>
            <color indexed="81"/>
            <rFont val="Tahoma"/>
            <family val="2"/>
          </rPr>
          <t>REY:</t>
        </r>
        <r>
          <rPr>
            <sz val="9"/>
            <color indexed="81"/>
            <rFont val="Tahoma"/>
            <family val="2"/>
          </rPr>
          <t xml:space="preserve">
17-NOV</t>
        </r>
      </text>
    </comment>
    <comment ref="AAR5" authorId="0">
      <text>
        <r>
          <rPr>
            <b/>
            <sz val="9"/>
            <color indexed="81"/>
            <rFont val="Tahoma"/>
            <family val="2"/>
          </rPr>
          <t>REY:</t>
        </r>
        <r>
          <rPr>
            <sz val="9"/>
            <color indexed="81"/>
            <rFont val="Tahoma"/>
            <family val="2"/>
          </rPr>
          <t xml:space="preserve">
6-NOV</t>
        </r>
      </text>
    </comment>
    <comment ref="ABH5" authorId="0">
      <text>
        <r>
          <rPr>
            <b/>
            <sz val="9"/>
            <color indexed="81"/>
            <rFont val="Tahoma"/>
            <family val="2"/>
          </rPr>
          <t>REY:</t>
        </r>
        <r>
          <rPr>
            <sz val="9"/>
            <color indexed="81"/>
            <rFont val="Tahoma"/>
            <family val="2"/>
          </rPr>
          <t xml:space="preserve">
6-NOV</t>
        </r>
      </text>
    </comment>
    <comment ref="ABH6" authorId="0">
      <text>
        <r>
          <rPr>
            <b/>
            <sz val="9"/>
            <color indexed="81"/>
            <rFont val="Tahoma"/>
            <family val="2"/>
          </rPr>
          <t>REY:</t>
        </r>
        <r>
          <rPr>
            <sz val="9"/>
            <color indexed="81"/>
            <rFont val="Tahoma"/>
            <family val="2"/>
          </rPr>
          <t xml:space="preserve">
17-NOV</t>
        </r>
      </text>
    </comment>
    <comment ref="ACB7" authorId="0">
      <text>
        <r>
          <rPr>
            <b/>
            <sz val="9"/>
            <color indexed="81"/>
            <rFont val="Tahoma"/>
            <family val="2"/>
          </rPr>
          <t>REY:</t>
        </r>
        <r>
          <rPr>
            <sz val="9"/>
            <color indexed="81"/>
            <rFont val="Tahoma"/>
            <family val="2"/>
          </rPr>
          <t xml:space="preserve">
18-NOV</t>
        </r>
      </text>
    </comment>
    <comment ref="ACF8" authorId="0">
      <text>
        <r>
          <rPr>
            <b/>
            <sz val="9"/>
            <color indexed="81"/>
            <rFont val="Tahoma"/>
            <family val="2"/>
          </rPr>
          <t>REY:</t>
        </r>
        <r>
          <rPr>
            <sz val="9"/>
            <color indexed="81"/>
            <rFont val="Tahoma"/>
            <family val="2"/>
          </rPr>
          <t xml:space="preserve">
18-NOV</t>
        </r>
      </text>
    </comment>
    <comment ref="ADH8" authorId="1">
      <text>
        <r>
          <rPr>
            <b/>
            <sz val="9"/>
            <color indexed="81"/>
            <rFont val="Tahoma"/>
            <family val="2"/>
          </rPr>
          <t>Reinel Martinez:</t>
        </r>
        <r>
          <rPr>
            <sz val="9"/>
            <color indexed="81"/>
            <rFont val="Tahoma"/>
            <family val="2"/>
          </rPr>
          <t xml:space="preserve">
27-NOV</t>
        </r>
      </text>
    </comment>
    <comment ref="ABH9" authorId="0">
      <text>
        <r>
          <rPr>
            <b/>
            <sz val="9"/>
            <color indexed="81"/>
            <rFont val="Tahoma"/>
            <family val="2"/>
          </rPr>
          <t>RMmartinez:</t>
        </r>
        <r>
          <rPr>
            <sz val="9"/>
            <color indexed="81"/>
            <rFont val="Tahoma"/>
            <family val="2"/>
          </rPr>
          <t xml:space="preserve">
19-NOV
</t>
        </r>
      </text>
    </comment>
    <comment ref="ABL9" authorId="0">
      <text>
        <r>
          <rPr>
            <b/>
            <sz val="9"/>
            <color indexed="81"/>
            <rFont val="Tahoma"/>
            <family val="2"/>
          </rPr>
          <t>RMmartinez:</t>
        </r>
        <r>
          <rPr>
            <sz val="9"/>
            <color indexed="81"/>
            <rFont val="Tahoma"/>
            <family val="2"/>
          </rPr>
          <t xml:space="preserve">
19-NOV
</t>
        </r>
      </text>
    </comment>
    <comment ref="ACB9" authorId="0">
      <text>
        <r>
          <rPr>
            <b/>
            <sz val="9"/>
            <color indexed="81"/>
            <rFont val="Tahoma"/>
            <family val="2"/>
          </rPr>
          <t>REY:</t>
        </r>
        <r>
          <rPr>
            <sz val="9"/>
            <color indexed="81"/>
            <rFont val="Tahoma"/>
            <family val="2"/>
          </rPr>
          <t xml:space="preserve">
7-NOV</t>
        </r>
      </text>
    </comment>
    <comment ref="ABT10" authorId="0">
      <text>
        <r>
          <rPr>
            <b/>
            <sz val="9"/>
            <color indexed="81"/>
            <rFont val="Tahoma"/>
            <family val="2"/>
          </rPr>
          <t>REY:</t>
        </r>
        <r>
          <rPr>
            <sz val="9"/>
            <color indexed="81"/>
            <rFont val="Tahoma"/>
            <family val="2"/>
          </rPr>
          <t xml:space="preserve">
7-NOV</t>
        </r>
      </text>
    </comment>
    <comment ref="ACB10" authorId="0">
      <text>
        <r>
          <rPr>
            <b/>
            <sz val="9"/>
            <color indexed="81"/>
            <rFont val="Tahoma"/>
            <family val="2"/>
          </rPr>
          <t>RMmartinez:</t>
        </r>
        <r>
          <rPr>
            <sz val="9"/>
            <color indexed="81"/>
            <rFont val="Tahoma"/>
            <family val="2"/>
          </rPr>
          <t xml:space="preserve">
19-NOV
</t>
        </r>
      </text>
    </comment>
    <comment ref="ACF10" authorId="0">
      <text>
        <r>
          <rPr>
            <b/>
            <sz val="9"/>
            <color indexed="81"/>
            <rFont val="Tahoma"/>
            <family val="2"/>
          </rPr>
          <t>RMmartinez:</t>
        </r>
        <r>
          <rPr>
            <sz val="9"/>
            <color indexed="81"/>
            <rFont val="Tahoma"/>
            <family val="2"/>
          </rPr>
          <t xml:space="preserve">
19-NOV
</t>
        </r>
      </text>
    </comment>
    <comment ref="ACJ10" authorId="0">
      <text>
        <r>
          <rPr>
            <b/>
            <sz val="9"/>
            <color indexed="81"/>
            <rFont val="Tahoma"/>
            <family val="2"/>
          </rPr>
          <t>RMmartinez:</t>
        </r>
        <r>
          <rPr>
            <sz val="9"/>
            <color indexed="81"/>
            <rFont val="Tahoma"/>
            <family val="2"/>
          </rPr>
          <t xml:space="preserve">
19-NOV
</t>
        </r>
      </text>
    </comment>
    <comment ref="ADH10" authorId="0">
      <text>
        <r>
          <rPr>
            <b/>
            <sz val="9"/>
            <color indexed="81"/>
            <rFont val="Tahoma"/>
            <family val="2"/>
          </rPr>
          <t>RMmartinez:</t>
        </r>
        <r>
          <rPr>
            <sz val="9"/>
            <color indexed="81"/>
            <rFont val="Tahoma"/>
            <family val="2"/>
          </rPr>
          <t xml:space="preserve">
26-NOV
</t>
        </r>
      </text>
    </comment>
    <comment ref="ADL10" authorId="0">
      <text>
        <r>
          <rPr>
            <b/>
            <sz val="9"/>
            <color indexed="81"/>
            <rFont val="Tahoma"/>
            <family val="2"/>
          </rPr>
          <t>RMmartinez:</t>
        </r>
        <r>
          <rPr>
            <sz val="9"/>
            <color indexed="81"/>
            <rFont val="Tahoma"/>
            <family val="2"/>
          </rPr>
          <t xml:space="preserve">
27-NOV
</t>
        </r>
      </text>
    </comment>
    <comment ref="AEB10" authorId="1">
      <text>
        <r>
          <rPr>
            <b/>
            <sz val="9"/>
            <color indexed="81"/>
            <rFont val="Tahoma"/>
            <family val="2"/>
          </rPr>
          <t>Reinel Martinez:</t>
        </r>
        <r>
          <rPr>
            <sz val="9"/>
            <color indexed="81"/>
            <rFont val="Tahoma"/>
            <family val="2"/>
          </rPr>
          <t xml:space="preserve">
27-NOV</t>
        </r>
      </text>
    </comment>
    <comment ref="ZL13" authorId="0">
      <text>
        <r>
          <rPr>
            <b/>
            <sz val="9"/>
            <color indexed="81"/>
            <rFont val="Tahoma"/>
            <family val="2"/>
          </rPr>
          <t>REY:</t>
        </r>
        <r>
          <rPr>
            <sz val="9"/>
            <color indexed="81"/>
            <rFont val="Tahoma"/>
            <family val="2"/>
          </rPr>
          <t xml:space="preserve">
7-NOV</t>
        </r>
      </text>
    </comment>
    <comment ref="ZT13" authorId="0">
      <text>
        <r>
          <rPr>
            <b/>
            <sz val="9"/>
            <color indexed="81"/>
            <rFont val="Tahoma"/>
            <family val="2"/>
          </rPr>
          <t>REY:</t>
        </r>
        <r>
          <rPr>
            <sz val="9"/>
            <color indexed="81"/>
            <rFont val="Tahoma"/>
            <family val="2"/>
          </rPr>
          <t xml:space="preserve">
9-NOV</t>
        </r>
      </text>
    </comment>
    <comment ref="AAF13" authorId="0">
      <text>
        <r>
          <rPr>
            <b/>
            <sz val="9"/>
            <color indexed="81"/>
            <rFont val="Tahoma"/>
            <family val="2"/>
          </rPr>
          <t>REY:</t>
        </r>
        <r>
          <rPr>
            <sz val="9"/>
            <color indexed="81"/>
            <rFont val="Tahoma"/>
            <family val="2"/>
          </rPr>
          <t xml:space="preserve">
9-NOV</t>
        </r>
      </text>
    </comment>
    <comment ref="AAR13" authorId="0">
      <text>
        <r>
          <rPr>
            <b/>
            <sz val="9"/>
            <color indexed="81"/>
            <rFont val="Tahoma"/>
            <family val="2"/>
          </rPr>
          <t>REY:</t>
        </r>
        <r>
          <rPr>
            <sz val="9"/>
            <color indexed="81"/>
            <rFont val="Tahoma"/>
            <family val="2"/>
          </rPr>
          <t xml:space="preserve">
7-NOV</t>
        </r>
      </text>
    </comment>
    <comment ref="ABH13" authorId="0">
      <text>
        <r>
          <rPr>
            <b/>
            <sz val="9"/>
            <color indexed="81"/>
            <rFont val="Tahoma"/>
            <family val="2"/>
          </rPr>
          <t>REY:</t>
        </r>
        <r>
          <rPr>
            <sz val="9"/>
            <color indexed="81"/>
            <rFont val="Tahoma"/>
            <family val="2"/>
          </rPr>
          <t xml:space="preserve">
14-NOV</t>
        </r>
      </text>
    </comment>
    <comment ref="ABL13" authorId="0">
      <text>
        <r>
          <rPr>
            <b/>
            <sz val="9"/>
            <color indexed="81"/>
            <rFont val="Tahoma"/>
            <family val="2"/>
          </rPr>
          <t>REY:</t>
        </r>
        <r>
          <rPr>
            <sz val="9"/>
            <color indexed="81"/>
            <rFont val="Tahoma"/>
            <family val="2"/>
          </rPr>
          <t xml:space="preserve">
14-NOV</t>
        </r>
      </text>
    </comment>
    <comment ref="ACB13" authorId="0">
      <text>
        <r>
          <rPr>
            <b/>
            <sz val="9"/>
            <color indexed="81"/>
            <rFont val="Tahoma"/>
            <family val="2"/>
          </rPr>
          <t>REY:</t>
        </r>
        <r>
          <rPr>
            <sz val="9"/>
            <color indexed="81"/>
            <rFont val="Tahoma"/>
            <family val="2"/>
          </rPr>
          <t xml:space="preserve">
26-NOV</t>
        </r>
      </text>
    </comment>
    <comment ref="ACF13" authorId="0">
      <text>
        <r>
          <rPr>
            <b/>
            <sz val="9"/>
            <color indexed="81"/>
            <rFont val="Tahoma"/>
            <family val="2"/>
          </rPr>
          <t>REY:</t>
        </r>
        <r>
          <rPr>
            <sz val="9"/>
            <color indexed="81"/>
            <rFont val="Tahoma"/>
            <family val="2"/>
          </rPr>
          <t xml:space="preserve">
17-NOV</t>
        </r>
      </text>
    </comment>
    <comment ref="ACN13" authorId="0">
      <text>
        <r>
          <rPr>
            <b/>
            <sz val="9"/>
            <color indexed="81"/>
            <rFont val="Tahoma"/>
            <family val="2"/>
          </rPr>
          <t>RMmartinez:</t>
        </r>
        <r>
          <rPr>
            <sz val="9"/>
            <color indexed="81"/>
            <rFont val="Tahoma"/>
            <family val="2"/>
          </rPr>
          <t xml:space="preserve">
27-NOV
</t>
        </r>
      </text>
    </comment>
    <comment ref="ACR13" authorId="0">
      <text>
        <r>
          <rPr>
            <b/>
            <sz val="9"/>
            <color indexed="81"/>
            <rFont val="Tahoma"/>
            <family val="2"/>
          </rPr>
          <t>RMmartinez:</t>
        </r>
        <r>
          <rPr>
            <sz val="9"/>
            <color indexed="81"/>
            <rFont val="Tahoma"/>
            <family val="2"/>
          </rPr>
          <t xml:space="preserve">
26-NOV
</t>
        </r>
      </text>
    </comment>
    <comment ref="ABH14" authorId="0">
      <text>
        <r>
          <rPr>
            <b/>
            <sz val="9"/>
            <color indexed="81"/>
            <rFont val="Tahoma"/>
            <family val="2"/>
          </rPr>
          <t>RMmartinez:</t>
        </r>
        <r>
          <rPr>
            <sz val="9"/>
            <color indexed="81"/>
            <rFont val="Tahoma"/>
            <family val="2"/>
          </rPr>
          <t xml:space="preserve">
19-NOV
</t>
        </r>
      </text>
    </comment>
    <comment ref="ABL14" authorId="0">
      <text>
        <r>
          <rPr>
            <b/>
            <sz val="9"/>
            <color indexed="81"/>
            <rFont val="Tahoma"/>
            <family val="2"/>
          </rPr>
          <t>REY:</t>
        </r>
        <r>
          <rPr>
            <sz val="9"/>
            <color indexed="81"/>
            <rFont val="Tahoma"/>
            <family val="2"/>
          </rPr>
          <t xml:space="preserve">
14-NOV</t>
        </r>
      </text>
    </comment>
    <comment ref="ACB14" authorId="0">
      <text>
        <r>
          <rPr>
            <b/>
            <sz val="9"/>
            <color indexed="81"/>
            <rFont val="Tahoma"/>
            <family val="2"/>
          </rPr>
          <t>REY:</t>
        </r>
        <r>
          <rPr>
            <sz val="9"/>
            <color indexed="81"/>
            <rFont val="Tahoma"/>
            <family val="2"/>
          </rPr>
          <t xml:space="preserve">
14-NOV</t>
        </r>
      </text>
    </comment>
    <comment ref="AAR15" authorId="0">
      <text>
        <r>
          <rPr>
            <b/>
            <sz val="9"/>
            <color indexed="81"/>
            <rFont val="Tahoma"/>
            <family val="2"/>
          </rPr>
          <t>RM:</t>
        </r>
        <r>
          <rPr>
            <sz val="9"/>
            <color indexed="81"/>
            <rFont val="Tahoma"/>
            <family val="2"/>
          </rPr>
          <t xml:space="preserve">
7-NOV
</t>
        </r>
      </text>
    </comment>
    <comment ref="ABH15" authorId="0">
      <text>
        <r>
          <rPr>
            <b/>
            <sz val="9"/>
            <color indexed="81"/>
            <rFont val="Tahoma"/>
            <family val="2"/>
          </rPr>
          <t>REY:</t>
        </r>
        <r>
          <rPr>
            <sz val="9"/>
            <color indexed="81"/>
            <rFont val="Tahoma"/>
            <family val="2"/>
          </rPr>
          <t xml:space="preserve">
17-NOV</t>
        </r>
      </text>
    </comment>
    <comment ref="ACB15" authorId="0">
      <text>
        <r>
          <rPr>
            <b/>
            <sz val="9"/>
            <color indexed="81"/>
            <rFont val="Tahoma"/>
            <family val="2"/>
          </rPr>
          <t>REY:</t>
        </r>
        <r>
          <rPr>
            <sz val="9"/>
            <color indexed="81"/>
            <rFont val="Tahoma"/>
            <family val="2"/>
          </rPr>
          <t xml:space="preserve">
17-NOV</t>
        </r>
      </text>
    </comment>
    <comment ref="FLX16" authorId="2">
      <text>
        <r>
          <rPr>
            <b/>
            <sz val="9"/>
            <color indexed="81"/>
            <rFont val="Tahoma"/>
            <family val="2"/>
          </rPr>
          <t>Edinson Ivan Lopez Gomez:</t>
        </r>
        <r>
          <rPr>
            <sz val="9"/>
            <color indexed="81"/>
            <rFont val="Tahoma"/>
            <family val="2"/>
          </rPr>
          <t xml:space="preserve">
Pasar fleje</t>
        </r>
      </text>
    </comment>
    <comment ref="FXT16" authorId="2">
      <text>
        <r>
          <rPr>
            <b/>
            <sz val="9"/>
            <color indexed="81"/>
            <rFont val="Tahoma"/>
            <family val="2"/>
          </rPr>
          <t>Edinson Ivan Lopez Gomez:</t>
        </r>
        <r>
          <rPr>
            <sz val="9"/>
            <color indexed="81"/>
            <rFont val="Tahoma"/>
            <family val="2"/>
          </rPr>
          <t xml:space="preserve">
Brindo Ayuda a Edwin por la bobina Baja Baja que va en trensa</t>
        </r>
      </text>
    </comment>
    <comment ref="AAR17" authorId="0">
      <text>
        <r>
          <rPr>
            <b/>
            <sz val="9"/>
            <color indexed="81"/>
            <rFont val="Tahoma"/>
            <family val="2"/>
          </rPr>
          <t>REY:</t>
        </r>
        <r>
          <rPr>
            <sz val="9"/>
            <color indexed="81"/>
            <rFont val="Tahoma"/>
            <family val="2"/>
          </rPr>
          <t xml:space="preserve">
17-NOV</t>
        </r>
      </text>
    </comment>
    <comment ref="ABH17" authorId="0">
      <text>
        <r>
          <rPr>
            <b/>
            <sz val="9"/>
            <color indexed="81"/>
            <rFont val="Tahoma"/>
            <family val="2"/>
          </rPr>
          <t>REY:</t>
        </r>
        <r>
          <rPr>
            <sz val="9"/>
            <color indexed="81"/>
            <rFont val="Tahoma"/>
            <family val="2"/>
          </rPr>
          <t xml:space="preserve">
17-NOV</t>
        </r>
      </text>
    </comment>
    <comment ref="ACB17" authorId="0">
      <text>
        <r>
          <rPr>
            <b/>
            <sz val="9"/>
            <color indexed="81"/>
            <rFont val="Tahoma"/>
            <family val="2"/>
          </rPr>
          <t>REY:</t>
        </r>
        <r>
          <rPr>
            <sz val="9"/>
            <color indexed="81"/>
            <rFont val="Tahoma"/>
            <family val="2"/>
          </rPr>
          <t xml:space="preserve">
17-NOV</t>
        </r>
      </text>
    </comment>
  </commentList>
</comments>
</file>

<file path=xl/sharedStrings.xml><?xml version="1.0" encoding="utf-8"?>
<sst xmlns="http://schemas.openxmlformats.org/spreadsheetml/2006/main" count="68293" uniqueCount="9466">
  <si>
    <t>75A15T-AL226-01</t>
  </si>
  <si>
    <t>001-13</t>
  </si>
  <si>
    <t>RDC</t>
  </si>
  <si>
    <t>220/127</t>
  </si>
  <si>
    <t>ELECTRO IE</t>
  </si>
  <si>
    <t>112H1T-AL480-412-01</t>
  </si>
  <si>
    <t>002-13</t>
  </si>
  <si>
    <t>SCS</t>
  </si>
  <si>
    <t>400/230</t>
  </si>
  <si>
    <t>60H1T-AL480-392-01</t>
  </si>
  <si>
    <t>25-A36M-02</t>
  </si>
  <si>
    <t>003-13</t>
  </si>
  <si>
    <t>240/120</t>
  </si>
  <si>
    <t>BOBINADOS DEL VALLE</t>
  </si>
  <si>
    <t>LA MITAD DE LA PARTE ACTIVA</t>
  </si>
  <si>
    <t>300A15T-AL226-02</t>
  </si>
  <si>
    <t>005-13</t>
  </si>
  <si>
    <t>EMSAPETROL</t>
  </si>
  <si>
    <t>75A15T-AL472-01</t>
  </si>
  <si>
    <t>006-13</t>
  </si>
  <si>
    <t>CNV</t>
  </si>
  <si>
    <t>GRAM INGENIERIA</t>
  </si>
  <si>
    <t>225A15T-AL214-06</t>
  </si>
  <si>
    <t>498-12</t>
  </si>
  <si>
    <t>MLL</t>
  </si>
  <si>
    <t>208/120</t>
  </si>
  <si>
    <t>DISCON LTDA</t>
  </si>
  <si>
    <t>150A5T-480-1100-4200-K2-01</t>
  </si>
  <si>
    <t>008-13</t>
  </si>
  <si>
    <t>GE OIL &amp; GAS</t>
  </si>
  <si>
    <t xml:space="preserve">FACTOR K2 25 TAPS FRECUENCIA ENTRE 10 Y 90 SE DEBEN CUMPLIR LAS ESPECIFICACIONES APROBADAS  POR EL CLIENTE  </t>
  </si>
  <si>
    <t>500H15T-AL214-03</t>
  </si>
  <si>
    <t>009-13</t>
  </si>
  <si>
    <t>TESLA</t>
  </si>
  <si>
    <t>400H15T-AL214-02</t>
  </si>
  <si>
    <t>INVERSIONES MONROY</t>
  </si>
  <si>
    <t>75A15T-AL214-03</t>
  </si>
  <si>
    <t>150H15TAL226-02</t>
  </si>
  <si>
    <t>010-13</t>
  </si>
  <si>
    <t>POWEL INGENIERIA</t>
  </si>
  <si>
    <t>492-12</t>
  </si>
  <si>
    <t>CAJAMAG</t>
  </si>
  <si>
    <t>NA</t>
  </si>
  <si>
    <t>112H15TAL214-02</t>
  </si>
  <si>
    <t>011-13</t>
  </si>
  <si>
    <t>ELECTROINDUSTRIAL</t>
  </si>
  <si>
    <t>300H15T-AL226-01</t>
  </si>
  <si>
    <t>012-13</t>
  </si>
  <si>
    <t>250H1TAL440-226-01</t>
  </si>
  <si>
    <t>505-12</t>
  </si>
  <si>
    <t>SCC</t>
  </si>
  <si>
    <t>TECNOGLASS</t>
  </si>
  <si>
    <t>013-13</t>
  </si>
  <si>
    <t>INTER ELECTRICAS</t>
  </si>
  <si>
    <t>150A15T-AL452-01</t>
  </si>
  <si>
    <t>015-13</t>
  </si>
  <si>
    <t>440/254</t>
  </si>
  <si>
    <t>ARTURO RAMIREZ</t>
  </si>
  <si>
    <t>400A15T-AL214-03</t>
  </si>
  <si>
    <t>016-13</t>
  </si>
  <si>
    <t>DPS Y FEED THRUE</t>
  </si>
  <si>
    <t>225A15T-AL214-05</t>
  </si>
  <si>
    <t>800A15T-AL214-04</t>
  </si>
  <si>
    <t>017-13</t>
  </si>
  <si>
    <t>CAM</t>
  </si>
  <si>
    <t>018-13</t>
  </si>
  <si>
    <t>75A15T-AL492-01</t>
  </si>
  <si>
    <t>019-13</t>
  </si>
  <si>
    <t>480/277</t>
  </si>
  <si>
    <t>CAMELEC</t>
  </si>
  <si>
    <t>PARA PONER EN POSTE</t>
  </si>
  <si>
    <t>75H1TAL440-214-03</t>
  </si>
  <si>
    <t>450-12</t>
  </si>
  <si>
    <t>1250A15T-AL216-01</t>
  </si>
  <si>
    <t>029-13</t>
  </si>
  <si>
    <t>ES200A-1D200A</t>
  </si>
  <si>
    <t>CJM</t>
  </si>
  <si>
    <t>200/200</t>
  </si>
  <si>
    <t>75H1TAL440-226-02</t>
  </si>
  <si>
    <t>022-13</t>
  </si>
  <si>
    <t>SIN IP</t>
  </si>
  <si>
    <t>300A15T-AL214-07</t>
  </si>
  <si>
    <t>023-13</t>
  </si>
  <si>
    <t>ENERGIZAR</t>
  </si>
  <si>
    <t>FUSIBLES LIMITADORES 65</t>
  </si>
  <si>
    <t>021-13</t>
  </si>
  <si>
    <t>A INDUSTRIAS LIMITADA</t>
  </si>
  <si>
    <t>400A15T-AL452-01</t>
  </si>
  <si>
    <t>024-13</t>
  </si>
  <si>
    <t>GO INGENIERIA</t>
  </si>
  <si>
    <t>800A15T-AL214-05</t>
  </si>
  <si>
    <t>300H15T-AL452-02</t>
  </si>
  <si>
    <t>041-13</t>
  </si>
  <si>
    <t>SOLO REDES INGENIERIA</t>
  </si>
  <si>
    <t>TERMOMETRO DE TEMPERATURA</t>
  </si>
  <si>
    <t>225H15T-AL214-02</t>
  </si>
  <si>
    <t>044-13</t>
  </si>
  <si>
    <t>ENERGIZANDO</t>
  </si>
  <si>
    <t>180H8TAL492-01</t>
  </si>
  <si>
    <t>047-13</t>
  </si>
  <si>
    <t>ANDRITZ HYDRO</t>
  </si>
  <si>
    <t>75H1TAL480-214-01</t>
  </si>
  <si>
    <t>180H8TAL480-4160-01</t>
  </si>
  <si>
    <t>CONEXIÓN DE ENTRADA ESTRELLA CON NEUTRO ACCESIBLE-CONEXIÓN SALIDA DELTA-GRUPO DE CONEXIÓN Ynd7</t>
  </si>
  <si>
    <t>75H1TAL440-214-04</t>
  </si>
  <si>
    <t>460A5T-480-1100-03K2</t>
  </si>
  <si>
    <t>049-13</t>
  </si>
  <si>
    <t>1100/4100</t>
  </si>
  <si>
    <t>FACTOR K 2</t>
  </si>
  <si>
    <t>050-13</t>
  </si>
  <si>
    <t>COINTELCO</t>
  </si>
  <si>
    <t>ES600A-1D600A-01</t>
  </si>
  <si>
    <t>3 VIAS</t>
  </si>
  <si>
    <t>600/600</t>
  </si>
  <si>
    <t>053-13</t>
  </si>
  <si>
    <t>150A15T-AL214-04</t>
  </si>
  <si>
    <t>027-13</t>
  </si>
  <si>
    <t>054-13</t>
  </si>
  <si>
    <t>260A5T480-1100-03-K2</t>
  </si>
  <si>
    <t>300H15T-AL214-05</t>
  </si>
  <si>
    <t>400H15T-AL452-02</t>
  </si>
  <si>
    <t>057-13</t>
  </si>
  <si>
    <t>OSCAR ACERO</t>
  </si>
  <si>
    <t>500A36T-AL452-02</t>
  </si>
  <si>
    <t>063-13</t>
  </si>
  <si>
    <t>225A15T-AL452-03</t>
  </si>
  <si>
    <t>061-13</t>
  </si>
  <si>
    <t>PANEL ROCK</t>
  </si>
  <si>
    <t>CON DPS Y FEED THRUE</t>
  </si>
  <si>
    <t>062-13</t>
  </si>
  <si>
    <t>TARELECTRIC</t>
  </si>
  <si>
    <t>064-13</t>
  </si>
  <si>
    <t>JHON ZEGARRA</t>
  </si>
  <si>
    <t>068-13</t>
  </si>
  <si>
    <t xml:space="preserve">JH INGENIEROS </t>
  </si>
  <si>
    <t>073-13</t>
  </si>
  <si>
    <t>75H15T-AL214-02</t>
  </si>
  <si>
    <t>058-13</t>
  </si>
  <si>
    <t>MTC INGENIEROS</t>
  </si>
  <si>
    <t>DISEÑO</t>
  </si>
  <si>
    <t>SERIE</t>
  </si>
  <si>
    <t>O.P.</t>
  </si>
  <si>
    <t>TIPO</t>
  </si>
  <si>
    <t>CLIENTE</t>
  </si>
  <si>
    <t>OBSERVACIONES</t>
  </si>
  <si>
    <t>ACCESORIOS</t>
  </si>
  <si>
    <t>D.M</t>
  </si>
  <si>
    <t>D.E.</t>
  </si>
  <si>
    <t>KVA</t>
  </si>
  <si>
    <t>V.P.</t>
  </si>
  <si>
    <t>V.S.</t>
  </si>
  <si>
    <t>1100/4200</t>
  </si>
  <si>
    <t>ANU</t>
  </si>
  <si>
    <t>OK</t>
  </si>
  <si>
    <t>075-13</t>
  </si>
  <si>
    <t>500H36T-AL214-01</t>
  </si>
  <si>
    <t>080-13</t>
  </si>
  <si>
    <t>071-13</t>
  </si>
  <si>
    <t>074-13</t>
  </si>
  <si>
    <t>TORRES Y TORRES LTDA</t>
  </si>
  <si>
    <t>FIBRAS ELECTRICAS LTDA</t>
  </si>
  <si>
    <t>DPS, FEED THRUE Y ELSP</t>
  </si>
  <si>
    <t>STI LTDA</t>
  </si>
  <si>
    <t>SM.</t>
  </si>
  <si>
    <t>630A15T-AL214-04</t>
  </si>
  <si>
    <t>45H15T-AL214-01</t>
  </si>
  <si>
    <t>TK</t>
  </si>
  <si>
    <t>084-13</t>
  </si>
  <si>
    <t>FASCON</t>
  </si>
  <si>
    <t>380/220</t>
  </si>
  <si>
    <t>056-13</t>
  </si>
  <si>
    <t>SIL LTDA</t>
  </si>
  <si>
    <t>077-13</t>
  </si>
  <si>
    <t>45A15T-AL392-01</t>
  </si>
  <si>
    <t>087-13</t>
  </si>
  <si>
    <t>088-13</t>
  </si>
  <si>
    <t>800/2700</t>
  </si>
  <si>
    <t>CONEXIÓN Dd0 &amp; Yd1 FACTOR K2</t>
  </si>
  <si>
    <t>TERMOMETRO DE ACEITE SIN CONTACTOS Y NIVEL MAGNETICO SIN CONTACTOS</t>
  </si>
  <si>
    <t>089-13</t>
  </si>
  <si>
    <t>090-13</t>
  </si>
  <si>
    <t>FELIX TORRES Y CIA LTDA</t>
  </si>
  <si>
    <t>CONSTRUCTURA JAIME SUAREZ CUENCA</t>
  </si>
  <si>
    <t>NACIONAL DE ELECTRICOS HH LTDA</t>
  </si>
  <si>
    <t>093-13</t>
  </si>
  <si>
    <t>UNION TEMPORAL SANTA MARTA</t>
  </si>
  <si>
    <t>065-13</t>
  </si>
  <si>
    <t>066-13</t>
  </si>
  <si>
    <t>GIE</t>
  </si>
  <si>
    <t>072-13</t>
  </si>
  <si>
    <t>CONSTRUELECTRICOS JOSE H</t>
  </si>
  <si>
    <t>067-13</t>
  </si>
  <si>
    <t>CELCO S.A.</t>
  </si>
  <si>
    <t>092-13</t>
  </si>
  <si>
    <t>070-13</t>
  </si>
  <si>
    <t>150A5T-480-800-2716-K2-02</t>
  </si>
  <si>
    <t>125H8T-AL492-01</t>
  </si>
  <si>
    <t>150H15T-AL214-02</t>
  </si>
  <si>
    <t>45A15T-AL226-02</t>
  </si>
  <si>
    <t>500A15T-AL214-03</t>
  </si>
  <si>
    <t>099-13</t>
  </si>
  <si>
    <t>EQUITEL</t>
  </si>
  <si>
    <t>CONEXIÓN Ynd7</t>
  </si>
  <si>
    <t>13200/7620</t>
  </si>
  <si>
    <t>059-13</t>
  </si>
  <si>
    <t>INGELECSA LTDA</t>
  </si>
  <si>
    <t>500A15T-AL214-02</t>
  </si>
  <si>
    <t>500A15T-AL226-01</t>
  </si>
  <si>
    <t>102-13</t>
  </si>
  <si>
    <t>101-13</t>
  </si>
  <si>
    <t>PST</t>
  </si>
  <si>
    <t>079-13</t>
  </si>
  <si>
    <t xml:space="preserve">GRUPO CONIKA </t>
  </si>
  <si>
    <t>497/497</t>
  </si>
  <si>
    <t>078-13</t>
  </si>
  <si>
    <t>ELECTRO CIVIL</t>
  </si>
  <si>
    <t>097-13</t>
  </si>
  <si>
    <t>GUSTAVO GUERRERO</t>
  </si>
  <si>
    <t>AUTOTRAFO HEX. DE 12 PULSOS VSD DESPLAZ. DE FASES +15° Y -15° CON RESPECTO A LAS FASES DE ENTRADA.</t>
  </si>
  <si>
    <t>250H1TAL208-460-01</t>
  </si>
  <si>
    <t>EMSELCO</t>
  </si>
  <si>
    <t>30H1TAL440-226-01</t>
  </si>
  <si>
    <t>103-13</t>
  </si>
  <si>
    <t>091-13</t>
  </si>
  <si>
    <t>100-13</t>
  </si>
  <si>
    <t>105-13</t>
  </si>
  <si>
    <t>GLOBAL SISTEMS</t>
  </si>
  <si>
    <t>SERTELEC</t>
  </si>
  <si>
    <t>112A15T-AL226-01</t>
  </si>
  <si>
    <t>CHEMICAL TRANSPORTES S.A.</t>
  </si>
  <si>
    <t>1250H15T-AL480-13200-01</t>
  </si>
  <si>
    <t>150-AUT-PST-480-01</t>
  </si>
  <si>
    <t>400H15T-AL492-02</t>
  </si>
  <si>
    <t>109-13</t>
  </si>
  <si>
    <t>110-13</t>
  </si>
  <si>
    <t>15H1T440-214-01</t>
  </si>
  <si>
    <t>086-13</t>
  </si>
  <si>
    <t>45H1TAL480-214-02</t>
  </si>
  <si>
    <t>1000H15T-AL452-02</t>
  </si>
  <si>
    <t>094-13</t>
  </si>
  <si>
    <t>096-13</t>
  </si>
  <si>
    <t>108-13</t>
  </si>
  <si>
    <t>113-13</t>
  </si>
  <si>
    <t>114-13</t>
  </si>
  <si>
    <t>INELCO</t>
  </si>
  <si>
    <t>HL INGENIEROS</t>
  </si>
  <si>
    <t>IP20</t>
  </si>
  <si>
    <t>BUJES DE BT DEBEN IR EN LA TAPA</t>
  </si>
  <si>
    <t>MILEM LTDA</t>
  </si>
  <si>
    <t>112-13</t>
  </si>
  <si>
    <t>GOS INGENIERIA</t>
  </si>
  <si>
    <t>45H15T-AL226-01</t>
  </si>
  <si>
    <t>112H15TAL226-01</t>
  </si>
  <si>
    <t>112H15T-AL226-01</t>
  </si>
  <si>
    <t>112H15TAL226-02</t>
  </si>
  <si>
    <t>112H15T-AL226-02</t>
  </si>
  <si>
    <t>112H15TAL226-03</t>
  </si>
  <si>
    <t>112H15T-AL226-03</t>
  </si>
  <si>
    <t>800H15T-AL226-01</t>
  </si>
  <si>
    <t>45A15T-AL226-03</t>
  </si>
  <si>
    <t>112A15T-AL214-03</t>
  </si>
  <si>
    <t>119-13</t>
  </si>
  <si>
    <t>117-13</t>
  </si>
  <si>
    <t xml:space="preserve">SOLUCIONES INTREGRALES DE INGENIERIA </t>
  </si>
  <si>
    <t>SUT</t>
  </si>
  <si>
    <t>50H1TAL220-226-01</t>
  </si>
  <si>
    <t>100H1TAL208-452-02</t>
  </si>
  <si>
    <t>630A11.4T-AL214-05</t>
  </si>
  <si>
    <t>127-13</t>
  </si>
  <si>
    <t>ORDOÑEZ RUBIO ARQUITECTO LTDA</t>
  </si>
  <si>
    <t>630A13.2T-AL226-03</t>
  </si>
  <si>
    <t>107-13</t>
  </si>
  <si>
    <t>DPS</t>
  </si>
  <si>
    <t>75H1TAL480-226-03</t>
  </si>
  <si>
    <t>128-13</t>
  </si>
  <si>
    <t>124-13</t>
  </si>
  <si>
    <t>INACI LTDA</t>
  </si>
  <si>
    <t>129-13</t>
  </si>
  <si>
    <t>130-13</t>
  </si>
  <si>
    <t>3 BUJE INTEGRAL DE 600 AMP-3 CODOS PREMOLDEADOS DE 600 AMP PARA CABLE 4/0 SECCIONADOR ON-OFF DE 200 AMP-3 FUSIBLES LIMITADORES DE CORRIENTE ELSP</t>
  </si>
  <si>
    <t>9 BUJE INTEGRAL DE 600 AMP-9 CODOS PREMOLDEADOS DE 600 AMP PARA CABLE 4/0 SECCIONADOR ON-OFF DE 600 AMP</t>
  </si>
  <si>
    <t>ELECTRO INDUSTRIAL IE</t>
  </si>
  <si>
    <t>112H1T-AL480-214-02</t>
  </si>
  <si>
    <t>30A15T-AL214-02</t>
  </si>
  <si>
    <t>122-13</t>
  </si>
  <si>
    <t>ELSP</t>
  </si>
  <si>
    <t>134-13</t>
  </si>
  <si>
    <t>112H1TAL440-214-01</t>
  </si>
  <si>
    <t>630H15TAL214-03</t>
  </si>
  <si>
    <t>F.E.S.</t>
  </si>
  <si>
    <t>LHM INGENIERIA LTDA</t>
  </si>
  <si>
    <t>CJD</t>
  </si>
  <si>
    <t>CONVENCIONAL</t>
  </si>
  <si>
    <t>SECO CON CUBICULO</t>
  </si>
  <si>
    <t>SECO SIN CUBICULO</t>
  </si>
  <si>
    <t>PEDESTAL RADIAL</t>
  </si>
  <si>
    <t>PEDESTAL MALLA</t>
  </si>
  <si>
    <t>CAJA DE MANIOBRAS</t>
  </si>
  <si>
    <t>CAJA DE DERIVACIONES</t>
  </si>
  <si>
    <t>FRECUENCIA VARIABLE</t>
  </si>
  <si>
    <t>DESFASADOR</t>
  </si>
  <si>
    <t>137-13</t>
  </si>
  <si>
    <t>118-13</t>
  </si>
  <si>
    <t>INGENIERIA INTEGRAL</t>
  </si>
  <si>
    <t>139-13</t>
  </si>
  <si>
    <t>IGLESIA DEL BUEN PASTOR</t>
  </si>
  <si>
    <t>ANULADO</t>
  </si>
  <si>
    <t>145-13</t>
  </si>
  <si>
    <t>ELECTRO JC S.A.S.</t>
  </si>
  <si>
    <t>138-13</t>
  </si>
  <si>
    <t>CARBONATOS Y COMPUESTOS</t>
  </si>
  <si>
    <t>150A13.2T-AL226-02</t>
  </si>
  <si>
    <t>147-13</t>
  </si>
  <si>
    <t>140-13</t>
  </si>
  <si>
    <t>141-13</t>
  </si>
  <si>
    <t>142-13</t>
  </si>
  <si>
    <t>FUREL INGENIERIA</t>
  </si>
  <si>
    <t>RPB LTDA</t>
  </si>
  <si>
    <t>AHORRADOR 20/15</t>
  </si>
  <si>
    <t>131-13</t>
  </si>
  <si>
    <t>IETEK INGENIERIA</t>
  </si>
  <si>
    <t>111-13</t>
  </si>
  <si>
    <t>DESARROLLADORA DE ZONAS FRANCAS</t>
  </si>
  <si>
    <t>NEW LIFT SOLUTIONS BV</t>
  </si>
  <si>
    <t>154-13</t>
  </si>
  <si>
    <t>155-13</t>
  </si>
  <si>
    <t>300A34.5AL226-02</t>
  </si>
  <si>
    <t>630H13.2TAL214BP-01</t>
  </si>
  <si>
    <t>150H11.4AL214-03</t>
  </si>
  <si>
    <t>260AUT-PST-480-01</t>
  </si>
  <si>
    <t>150AUT-PST-480-02</t>
  </si>
  <si>
    <t>159-13</t>
  </si>
  <si>
    <t>SIEMENS</t>
  </si>
  <si>
    <t>144-13</t>
  </si>
  <si>
    <t>157-13</t>
  </si>
  <si>
    <t>1000H13.2TAL452-03</t>
  </si>
  <si>
    <t>15H1T-W</t>
  </si>
  <si>
    <t>153-13</t>
  </si>
  <si>
    <t>146-13</t>
  </si>
  <si>
    <t>149-13</t>
  </si>
  <si>
    <t>RB DE COLOMBIA</t>
  </si>
  <si>
    <t>158-13</t>
  </si>
  <si>
    <t xml:space="preserve">CONSTRUCTORA CRD </t>
  </si>
  <si>
    <t>163-13</t>
  </si>
  <si>
    <t>MEDICA Y COMPUTADORES</t>
  </si>
  <si>
    <t>132-13</t>
  </si>
  <si>
    <t>HMV INGENIEROS</t>
  </si>
  <si>
    <t>FACTOR K 13-IP20</t>
  </si>
  <si>
    <t>169-13</t>
  </si>
  <si>
    <t>AHORRADOR 30/15</t>
  </si>
  <si>
    <t>165-13</t>
  </si>
  <si>
    <t>630A13.8T-AL226-03</t>
  </si>
  <si>
    <t>150A13.2T-AL214-04</t>
  </si>
  <si>
    <t>171-13</t>
  </si>
  <si>
    <t>162-13</t>
  </si>
  <si>
    <t>NABA S.A.S.</t>
  </si>
  <si>
    <t>173-13</t>
  </si>
  <si>
    <t>75H13.8T-AL213-452-01</t>
  </si>
  <si>
    <t>LABOR</t>
  </si>
  <si>
    <t>FAB</t>
  </si>
  <si>
    <t>CPL</t>
  </si>
  <si>
    <t>CUB</t>
  </si>
  <si>
    <t>ALQ</t>
  </si>
  <si>
    <t>ACC</t>
  </si>
  <si>
    <t>PRB</t>
  </si>
  <si>
    <t>REP</t>
  </si>
  <si>
    <t>GAR</t>
  </si>
  <si>
    <t>FABRICAR</t>
  </si>
  <si>
    <t>ALQUILER</t>
  </si>
  <si>
    <t>CUBICULO</t>
  </si>
  <si>
    <t>PRUEBAS</t>
  </si>
  <si>
    <t>REPARACION</t>
  </si>
  <si>
    <t>MANTENIMIENTO</t>
  </si>
  <si>
    <t>GARANTIA</t>
  </si>
  <si>
    <t>CAMBIO DE PLACA</t>
  </si>
  <si>
    <t>5A15M-00</t>
  </si>
  <si>
    <t>10A15M-02</t>
  </si>
  <si>
    <t>15A15M-AL240-01</t>
  </si>
  <si>
    <t>37A15M-AL240-01</t>
  </si>
  <si>
    <t>50A15M-AL240-01</t>
  </si>
  <si>
    <t>15A15T-01</t>
  </si>
  <si>
    <t>15A15T-214-01</t>
  </si>
  <si>
    <t>45A15T-AL214-01</t>
  </si>
  <si>
    <t>NSO 7871209 - CAMBIO DE PLACA</t>
  </si>
  <si>
    <t>NSO 7061009 - CAMBIO DE PLACA</t>
  </si>
  <si>
    <t>NSO 2740410 - CAMBIO DE PLACA</t>
  </si>
  <si>
    <t>NSO 2760410 - CAMBIO DE PLACA</t>
  </si>
  <si>
    <t>NSO 2780410 - CAMBIO DE PLACA</t>
  </si>
  <si>
    <t>NSO 2450311 - CAMBIO DE PLACA</t>
  </si>
  <si>
    <t>NSO 5500811 - CAMBIO DE PLACA</t>
  </si>
  <si>
    <t>NSO 0220112 - CAMBIO DE PLACA</t>
  </si>
  <si>
    <t>NSO 5700911 - CAMBIO DE PLACA</t>
  </si>
  <si>
    <t>NSO 7761211 - CAMBIO DE PLACA</t>
  </si>
  <si>
    <t>NSO 7421211 - CAMBIO DE PLACA</t>
  </si>
  <si>
    <t>NSO 7441211 - CAMBIO DE PLACA</t>
  </si>
  <si>
    <t>NSO 7641211 - CAMBIO DE PLACA</t>
  </si>
  <si>
    <t>NSO 7651211 - CAMBIO DE PLACA</t>
  </si>
  <si>
    <t>NSO 2960410 - CAMBIO DE PLACA</t>
  </si>
  <si>
    <t>AUTOPROTEGIDO</t>
  </si>
  <si>
    <t>NSO 3060708 - CAMBIO DE PLACA</t>
  </si>
  <si>
    <t>175-13</t>
  </si>
  <si>
    <t>MNT</t>
  </si>
  <si>
    <t>800A11.4T-AL452-BP-01</t>
  </si>
  <si>
    <t>176-13</t>
  </si>
  <si>
    <t>177-13</t>
  </si>
  <si>
    <t>HOCOL S.A.</t>
  </si>
  <si>
    <t>178-13</t>
  </si>
  <si>
    <t>IVV INGENIEROS ELECTRICOS S.A.S.</t>
  </si>
  <si>
    <t>GVA INGENIERIA LTDA</t>
  </si>
  <si>
    <t>179-13</t>
  </si>
  <si>
    <t>SACS CONSULTORES</t>
  </si>
  <si>
    <t>183-13</t>
  </si>
  <si>
    <t>150-13</t>
  </si>
  <si>
    <t>182-13</t>
  </si>
  <si>
    <t>EBINGEL S.A.S.</t>
  </si>
  <si>
    <t>ELECTROVERA</t>
  </si>
  <si>
    <t>150H1TAL220-408K13-01</t>
  </si>
  <si>
    <t>161-13</t>
  </si>
  <si>
    <t>C.A. INGENIERIA ELECTRICA</t>
  </si>
  <si>
    <t>VER ORDEN DE FABRICACION</t>
  </si>
  <si>
    <t>167-13</t>
  </si>
  <si>
    <t>ISMOCOL</t>
  </si>
  <si>
    <t>185-13</t>
  </si>
  <si>
    <t>184-13</t>
  </si>
  <si>
    <t>186-13</t>
  </si>
  <si>
    <t>187-13</t>
  </si>
  <si>
    <t>ALMACEN PANAMERICANO</t>
  </si>
  <si>
    <t>CONSTRUCTORA DELFOZ INGENIERIA</t>
  </si>
  <si>
    <t>500H11.4TAL452-03</t>
  </si>
  <si>
    <t>112.5A15TAL214-03</t>
  </si>
  <si>
    <t>PRU.</t>
  </si>
  <si>
    <t>160-13</t>
  </si>
  <si>
    <t>TELMACOM</t>
  </si>
  <si>
    <t>189-13</t>
  </si>
  <si>
    <t>RIVAC BUSINESS CORP</t>
  </si>
  <si>
    <t>191-13</t>
  </si>
  <si>
    <t>195-13</t>
  </si>
  <si>
    <t>225H1TAL460-214-01</t>
  </si>
  <si>
    <t>150H1TAL460-214-01</t>
  </si>
  <si>
    <t>192-13</t>
  </si>
  <si>
    <t>DPS Y TERMOMETRO CON CONTACTOS</t>
  </si>
  <si>
    <t>152-13</t>
  </si>
  <si>
    <t>IC INTELRED</t>
  </si>
  <si>
    <t>196-13</t>
  </si>
  <si>
    <t>RICARDO FALLA</t>
  </si>
  <si>
    <t>197-13</t>
  </si>
  <si>
    <t>480/240</t>
  </si>
  <si>
    <t>UNOA INGENIERIA ELECTRICA</t>
  </si>
  <si>
    <t>190-13</t>
  </si>
  <si>
    <t>198-13</t>
  </si>
  <si>
    <t>ELECTRICOS DISTRICARIBE S.A.S.</t>
  </si>
  <si>
    <t>199-13</t>
  </si>
  <si>
    <t>EQUIPELCO</t>
  </si>
  <si>
    <t>MONITOR DE TEMPERATURA</t>
  </si>
  <si>
    <t>200-13</t>
  </si>
  <si>
    <t>112.5H1TAL460-214-01</t>
  </si>
  <si>
    <t>400H13.2T-AL452-02</t>
  </si>
  <si>
    <t>75H11.4TAL226-03</t>
  </si>
  <si>
    <t>25A36MAL-240-01</t>
  </si>
  <si>
    <t>205-13</t>
  </si>
  <si>
    <t>207-13</t>
  </si>
  <si>
    <t>208-13</t>
  </si>
  <si>
    <t>SCHRADER CAMARGO</t>
  </si>
  <si>
    <t>180-13</t>
  </si>
  <si>
    <t>CONSTRUCCIONES FUTURA 2000 S.A</t>
  </si>
  <si>
    <t>JJ INGENIERIA Y DISEÑOS SAS</t>
  </si>
  <si>
    <t>212-13</t>
  </si>
  <si>
    <t>211-13</t>
  </si>
  <si>
    <t>214-13</t>
  </si>
  <si>
    <t>FALCON FREIGHT</t>
  </si>
  <si>
    <t>215-13</t>
  </si>
  <si>
    <t>ALTA CORTE</t>
  </si>
  <si>
    <t>216-13</t>
  </si>
  <si>
    <t>DEKORLUZ ILUMINACION S.A.S</t>
  </si>
  <si>
    <t>217-13</t>
  </si>
  <si>
    <t>INSTELCOM S.A.S</t>
  </si>
  <si>
    <t>203-13</t>
  </si>
  <si>
    <t>R Y M FERRO ILUMINACIONES LTDA</t>
  </si>
  <si>
    <t>209-13</t>
  </si>
  <si>
    <t>EPYCA LTDA</t>
  </si>
  <si>
    <t>220-13</t>
  </si>
  <si>
    <t>ISMAEL ACEVEDO CALLEJAS</t>
  </si>
  <si>
    <t>218-13</t>
  </si>
  <si>
    <t>221-13</t>
  </si>
  <si>
    <t>222-13</t>
  </si>
  <si>
    <t>IME INGENIERIA Y MONTAJES ELECTRICOS</t>
  </si>
  <si>
    <t>034-13</t>
  </si>
  <si>
    <t>223-13</t>
  </si>
  <si>
    <t>H &amp; H INGENIERIA</t>
  </si>
  <si>
    <t>IP54</t>
  </si>
  <si>
    <t>REG. +2-2*2.5%</t>
  </si>
  <si>
    <t>RUEDAS BIDIRECCIONALES</t>
  </si>
  <si>
    <t>202-13</t>
  </si>
  <si>
    <t>IP20 NSO 2360512 - CAMBIO DE PLACA</t>
  </si>
  <si>
    <t>226-13</t>
  </si>
  <si>
    <t>227-13</t>
  </si>
  <si>
    <t>228-13</t>
  </si>
  <si>
    <t>229-13</t>
  </si>
  <si>
    <t>5 VIAS</t>
  </si>
  <si>
    <t>SUMI RET LTDA</t>
  </si>
  <si>
    <t>SUNNY GLASS</t>
  </si>
  <si>
    <t>TRIADA S.A.S.</t>
  </si>
  <si>
    <t>3-600/1-200</t>
  </si>
  <si>
    <t>SOPORTE PARA DPS</t>
  </si>
  <si>
    <t>SM&amp;A LTDA</t>
  </si>
  <si>
    <t xml:space="preserve">ESQUEMA 3 DE PINTURA </t>
  </si>
  <si>
    <t>COB CONSTRUCCIONES LTDA</t>
  </si>
  <si>
    <t>1 ENTRADA Y 3 SALIDAS EN 600 AMP. Y 1 DERIVACION EN 200 AMP.</t>
  </si>
  <si>
    <t>230-13</t>
  </si>
  <si>
    <t>231-13</t>
  </si>
  <si>
    <t>DISTRIBUCIONES Y SUBESTACIONES S.A.S.</t>
  </si>
  <si>
    <t>CRT</t>
  </si>
  <si>
    <t xml:space="preserve">CAST RESIN </t>
  </si>
  <si>
    <t>460/265</t>
  </si>
  <si>
    <t>SOLO FABRICAR NUCLEO Y CULATAS</t>
  </si>
  <si>
    <t>232-13</t>
  </si>
  <si>
    <t>225H15TAL-226-01</t>
  </si>
  <si>
    <t>150H1TAL480-214-02</t>
  </si>
  <si>
    <t>500A15TAL452-02</t>
  </si>
  <si>
    <t>30A15TAL214-02</t>
  </si>
  <si>
    <t>75H15TAL214-02</t>
  </si>
  <si>
    <t>75H1T-AL208-452-01</t>
  </si>
  <si>
    <t>ES600A-2D600A-1D200A-02</t>
  </si>
  <si>
    <t>150A11.4T-AL214-04</t>
  </si>
  <si>
    <t>112.5A15TAL226-01</t>
  </si>
  <si>
    <t>1000H11.4TAL492-01</t>
  </si>
  <si>
    <t>500A11.4T-AL214-03</t>
  </si>
  <si>
    <t>300A13.8T-AL226-02</t>
  </si>
  <si>
    <t>2000H34.5TAL456-01</t>
  </si>
  <si>
    <t>10A7.6M-Cu480-01</t>
  </si>
  <si>
    <t>233-13</t>
  </si>
  <si>
    <t>150H1TAL208-492-01</t>
  </si>
  <si>
    <t>234-13</t>
  </si>
  <si>
    <t>219-13</t>
  </si>
  <si>
    <t>235-13</t>
  </si>
  <si>
    <t>TECHNOFILMS</t>
  </si>
  <si>
    <t>AUTOTRANSFORMADOR CON IP20</t>
  </si>
  <si>
    <t>206-13</t>
  </si>
  <si>
    <t>RAMIRO RODRIGUEZ</t>
  </si>
  <si>
    <t>300H1TAL480-214-01</t>
  </si>
  <si>
    <t>ES600A-1D600A-02</t>
  </si>
  <si>
    <t>193-13</t>
  </si>
  <si>
    <t>236-13</t>
  </si>
  <si>
    <t>SANIGGI S.A.S</t>
  </si>
  <si>
    <t>225A13.8T-AL214-07</t>
  </si>
  <si>
    <t>800A11.4T-AL214-06</t>
  </si>
  <si>
    <t>239-13</t>
  </si>
  <si>
    <t>240-13</t>
  </si>
  <si>
    <t>241-13</t>
  </si>
  <si>
    <t>CONSORCIO INFRAESTRUCTURAS DANE</t>
  </si>
  <si>
    <t>JORGE ARNOLDO SIERRA</t>
  </si>
  <si>
    <t xml:space="preserve"> NSO 2910612 - CAMBIO DE PLACA</t>
  </si>
  <si>
    <t>NSO 6050911 - CAMBIO DE PLACA</t>
  </si>
  <si>
    <t>238-13</t>
  </si>
  <si>
    <t>PRECISAGRO S.A.S.</t>
  </si>
  <si>
    <t>NUEVO NS 2340513 SE CAMBIA VP A 13200</t>
  </si>
  <si>
    <t>243-13</t>
  </si>
  <si>
    <t>DISEÑO Y DESARROLLO</t>
  </si>
  <si>
    <t>NSO 6111012 - CAMBIO DE PLACA</t>
  </si>
  <si>
    <t>246-13</t>
  </si>
  <si>
    <t>REDES Y PROYECTOS DE ENERGIA S.A.</t>
  </si>
  <si>
    <t>112A15T-214-04</t>
  </si>
  <si>
    <t>248-13</t>
  </si>
  <si>
    <t>249-13</t>
  </si>
  <si>
    <t>800A13.2T-AL24-06</t>
  </si>
  <si>
    <t>257-13</t>
  </si>
  <si>
    <t>250-13</t>
  </si>
  <si>
    <t>TRANSFORMADORES DEL QUINDIO</t>
  </si>
  <si>
    <t>150A13.2T-AL452-03</t>
  </si>
  <si>
    <t>45H1TAL440-226-02</t>
  </si>
  <si>
    <t>45H1TAL480-214-03</t>
  </si>
  <si>
    <t>258-13</t>
  </si>
  <si>
    <t>261-13</t>
  </si>
  <si>
    <t>INTERNACIONAL DE ELECTRICOS LTDA</t>
  </si>
  <si>
    <t xml:space="preserve"> INDUSTRIAS ECTRICOL</t>
  </si>
  <si>
    <t>INDUSTRIAS ECTRICOL</t>
  </si>
  <si>
    <t>RDC CON DIMENSIONES ESPECIALES</t>
  </si>
  <si>
    <t>259-13</t>
  </si>
  <si>
    <t>PAOLA GUERRERO NARVAEZ</t>
  </si>
  <si>
    <t>263-13</t>
  </si>
  <si>
    <t>262-13</t>
  </si>
  <si>
    <t>264-13</t>
  </si>
  <si>
    <t>265-13</t>
  </si>
  <si>
    <t>CONSTRUCTORA JIPE</t>
  </si>
  <si>
    <t>244-13</t>
  </si>
  <si>
    <t>245-13</t>
  </si>
  <si>
    <t>251-13</t>
  </si>
  <si>
    <t>269-13</t>
  </si>
  <si>
    <t>268-13</t>
  </si>
  <si>
    <t>MEMS</t>
  </si>
  <si>
    <t>PACIFIC RUBIALES ENERGY</t>
  </si>
  <si>
    <t>UNION TEMPORAL LA SERAFINA</t>
  </si>
  <si>
    <t>267-13</t>
  </si>
  <si>
    <t xml:space="preserve">SOLEINN </t>
  </si>
  <si>
    <t>Código</t>
  </si>
  <si>
    <t>Versión</t>
  </si>
  <si>
    <t>R079</t>
  </si>
  <si>
    <t>PROGRAMACION DE ORDENES DE PRODUCCION</t>
  </si>
  <si>
    <t>Página</t>
  </si>
  <si>
    <t>500H1T-AUT-440-400-01</t>
  </si>
  <si>
    <t>60H1TAL480-214-01</t>
  </si>
  <si>
    <t>271-13</t>
  </si>
  <si>
    <t>266-13</t>
  </si>
  <si>
    <t>DISTRIBUCIONES ELECTRICAS AC</t>
  </si>
  <si>
    <t>401-12</t>
  </si>
  <si>
    <t>ENERGIA TELECOMUNICACIONES Y SISTEMAS SAS</t>
  </si>
  <si>
    <t>630H13.2TAL214-04</t>
  </si>
  <si>
    <t>40H1T-AL440-214-01</t>
  </si>
  <si>
    <t>272-13</t>
  </si>
  <si>
    <t>GL INGENIEROS S.A.</t>
  </si>
  <si>
    <t>273-13</t>
  </si>
  <si>
    <t>TERMOMETRO SIN CONTACTOS Y DPS</t>
  </si>
  <si>
    <t>B.B.</t>
  </si>
  <si>
    <t>N.</t>
  </si>
  <si>
    <t>ENS.</t>
  </si>
  <si>
    <t>280-13</t>
  </si>
  <si>
    <t>281-13</t>
  </si>
  <si>
    <t>282-13</t>
  </si>
  <si>
    <t>BOBINADOS TECNICOS</t>
  </si>
  <si>
    <t>IP20 - CONEXIÓN Dd0</t>
  </si>
  <si>
    <t>254-13</t>
  </si>
  <si>
    <t>INTERSUPPLIERS</t>
  </si>
  <si>
    <t>CAJA PROTECTORA EN PASATAPAS</t>
  </si>
  <si>
    <t>150H1TAL440-214-02</t>
  </si>
  <si>
    <t>500H11.4T-AL472-01</t>
  </si>
  <si>
    <t>285-13</t>
  </si>
  <si>
    <t>278-13</t>
  </si>
  <si>
    <t>COCELEC S.A.S.</t>
  </si>
  <si>
    <t>252-13</t>
  </si>
  <si>
    <t>JV DESINGELECT LTDA</t>
  </si>
  <si>
    <t>277-13</t>
  </si>
  <si>
    <t>CONEXIONAR INGENIERIA S.A.S</t>
  </si>
  <si>
    <t>287-13</t>
  </si>
  <si>
    <t>FABRICA DE CABLE Y ENCHUFES S.A.S</t>
  </si>
  <si>
    <t>3D-600</t>
  </si>
  <si>
    <t>3D-200</t>
  </si>
  <si>
    <t>168-13</t>
  </si>
  <si>
    <t>270-13</t>
  </si>
  <si>
    <t>PROMOTORA GVP</t>
  </si>
  <si>
    <t>NSO 6491212 - CAMBIO DE PLACA</t>
  </si>
  <si>
    <t>300A11.4T-AL226-03</t>
  </si>
  <si>
    <t>10H1TCu440-226-01</t>
  </si>
  <si>
    <t>150H1TAL440-226-01</t>
  </si>
  <si>
    <t>15A11.4T-Cu214-02</t>
  </si>
  <si>
    <t>112A4.16T-Cu226-450-01</t>
  </si>
  <si>
    <t>20H1TCu480-392-01</t>
  </si>
  <si>
    <t>75H1TCu480-214-03</t>
  </si>
  <si>
    <t>25H1TCu480-214-01</t>
  </si>
  <si>
    <t>500A34.5T-Cu492-K2-01</t>
  </si>
  <si>
    <t>630A34.5T-Cu492-K2-01</t>
  </si>
  <si>
    <t>225A13.2TCu214-02</t>
  </si>
  <si>
    <t>STOCK</t>
  </si>
  <si>
    <t>50H1TAL208-452-01</t>
  </si>
  <si>
    <t>500H15TAL-226-01</t>
  </si>
  <si>
    <t>290-13</t>
  </si>
  <si>
    <t>299-13</t>
  </si>
  <si>
    <t>PACKOL S.A.S.</t>
  </si>
  <si>
    <t>440-220</t>
  </si>
  <si>
    <t>440-208</t>
  </si>
  <si>
    <t>TRIDEVANADO 250 KVA A 440/254 Y 50 KVA A 220/127</t>
  </si>
  <si>
    <t>TRIDEVANADO 72.5 KVA A 440 Y 40 KVA A 220/127</t>
  </si>
  <si>
    <t>TRIDEVANADO 25 KVA A 440/254 Y 50 KVA A 208/120</t>
  </si>
  <si>
    <t>45H1TAL208-412-01</t>
  </si>
  <si>
    <t>225A15TAL-226-03</t>
  </si>
  <si>
    <t>303-13</t>
  </si>
  <si>
    <t>298-13</t>
  </si>
  <si>
    <t>SOCIEDAD C.F.C.</t>
  </si>
  <si>
    <t>305-13</t>
  </si>
  <si>
    <t>304-13</t>
  </si>
  <si>
    <t>LUZ ADRIANA RUIZ LOPEZ</t>
  </si>
  <si>
    <t>300A13.2TAL226-03</t>
  </si>
  <si>
    <t>45H1TAL440-226-03</t>
  </si>
  <si>
    <t>225A13.2T-AL214-07</t>
  </si>
  <si>
    <t>225H11.4TAL452-01</t>
  </si>
  <si>
    <t>630A11.4T-AL226-03</t>
  </si>
  <si>
    <t>800A13.2T-AL214-06</t>
  </si>
  <si>
    <t>275-13</t>
  </si>
  <si>
    <t>276-13</t>
  </si>
  <si>
    <t>35H1TAL480-214-01</t>
  </si>
  <si>
    <t>500A13.2TAL214-03</t>
  </si>
  <si>
    <t>308-13</t>
  </si>
  <si>
    <t>SE FABRICARA ITEM 2 DE  OP 450-12</t>
  </si>
  <si>
    <t>310-13</t>
  </si>
  <si>
    <t>INAS LTDA</t>
  </si>
  <si>
    <t>315-13</t>
  </si>
  <si>
    <t>500A13.2TAL472-01</t>
  </si>
  <si>
    <t>45H1TAL460-214-01</t>
  </si>
  <si>
    <t>1000A15T-AL452-03</t>
  </si>
  <si>
    <t>319-13</t>
  </si>
  <si>
    <t>B/C</t>
  </si>
  <si>
    <t>306-15</t>
  </si>
  <si>
    <t>UNION TEMPORAL MATADERO SEGUNDA ETAPA</t>
  </si>
  <si>
    <t>321-13</t>
  </si>
  <si>
    <t>INGELCUT S.A.S.</t>
  </si>
  <si>
    <t>325-13</t>
  </si>
  <si>
    <t>LRS INGENIERIA LTDA</t>
  </si>
  <si>
    <t>326-13</t>
  </si>
  <si>
    <t>291-13</t>
  </si>
  <si>
    <t>BPS ENTRETENIMIENTO S.A.S</t>
  </si>
  <si>
    <t>IP23</t>
  </si>
  <si>
    <t xml:space="preserve"> MONITOR DE TEMPERATURA Y RUEDAS</t>
  </si>
  <si>
    <t>400H13.2T-AL226-03</t>
  </si>
  <si>
    <t>150A11.4T-AL226-02</t>
  </si>
  <si>
    <t>150H13.2TAL214-03</t>
  </si>
  <si>
    <t>45A-480T-AL226-01</t>
  </si>
  <si>
    <t>CRD INGENIEROS ARQUITECTOS</t>
  </si>
  <si>
    <t>224-13</t>
  </si>
  <si>
    <t>112H13.2TAL214-02</t>
  </si>
  <si>
    <t>SEMCI S.A.S</t>
  </si>
  <si>
    <t>TERMOMETRO</t>
  </si>
  <si>
    <t>331-13</t>
  </si>
  <si>
    <t>327-13</t>
  </si>
  <si>
    <t>312-13</t>
  </si>
  <si>
    <t>ESCANOGRAFIA BOCAGRANDE LTDA</t>
  </si>
  <si>
    <t>322-13</t>
  </si>
  <si>
    <t>329-13</t>
  </si>
  <si>
    <t>DPS INTERNOS Y ELSP</t>
  </si>
  <si>
    <t>323-13</t>
  </si>
  <si>
    <t>INGELCAS</t>
  </si>
  <si>
    <t>SODIMAC COLOMBIA S.A.</t>
  </si>
  <si>
    <t>SIERRA MARTINEZ GUSTAVO</t>
  </si>
  <si>
    <t>CONSTRUCTORA BOLIVAR BOGOTA S.A.</t>
  </si>
  <si>
    <t>G.L.R. ARQUITECTOS CONSTRUCTORES CIA LTDA</t>
  </si>
  <si>
    <t>MAXIELECTRICOS</t>
  </si>
  <si>
    <t>INDUSTRIAS THERMOTAR LTA</t>
  </si>
  <si>
    <t>313-13</t>
  </si>
  <si>
    <t>314-13</t>
  </si>
  <si>
    <t>328-13</t>
  </si>
  <si>
    <t>336-13</t>
  </si>
  <si>
    <t>337-13</t>
  </si>
  <si>
    <t>335-13</t>
  </si>
  <si>
    <t>338-13</t>
  </si>
  <si>
    <t>339-13</t>
  </si>
  <si>
    <t>340-13</t>
  </si>
  <si>
    <t>AHORRADOR 15/30</t>
  </si>
  <si>
    <t>AHORRADOR 15/30 - FACTOR K30</t>
  </si>
  <si>
    <t>MONITOR DE TEMPERATURA TR42</t>
  </si>
  <si>
    <t>333-13</t>
  </si>
  <si>
    <t>334-13</t>
  </si>
  <si>
    <t>330-13</t>
  </si>
  <si>
    <t>CONSTRUCTORA DE OBRAS DE VIVIENDA E INGENIERIA S.A.S.</t>
  </si>
  <si>
    <t>346-13</t>
  </si>
  <si>
    <t>TRAVESA SAS</t>
  </si>
  <si>
    <t>NSO 5921012 - CAMBIO DE PLACA</t>
  </si>
  <si>
    <t>289-13</t>
  </si>
  <si>
    <t>4 VIAS</t>
  </si>
  <si>
    <t>342-13</t>
  </si>
  <si>
    <t>347-13</t>
  </si>
  <si>
    <t>CESAR MENDOZA</t>
  </si>
  <si>
    <t>ELECTRICIDAD GERYALPE S.A.S</t>
  </si>
  <si>
    <t>CRT-1250-13200-452-01</t>
  </si>
  <si>
    <t>CRT-1250-13200-472-01</t>
  </si>
  <si>
    <t>CTR-1600-13200-472-01</t>
  </si>
  <si>
    <t>CRT-800-11400-452-01</t>
  </si>
  <si>
    <t>CRT-75-11400-214-01</t>
  </si>
  <si>
    <t>75H1TAL440-226-03</t>
  </si>
  <si>
    <t>ES600A-3D600A-02</t>
  </si>
  <si>
    <t>ES200A-3D200A-02</t>
  </si>
  <si>
    <t>300H11.4TAL226-452-01</t>
  </si>
  <si>
    <t>ES600A-1D200A-02</t>
  </si>
  <si>
    <t>225H1TAL440-214-02</t>
  </si>
  <si>
    <t>75H1TAL440-214-05</t>
  </si>
  <si>
    <t>300H1TAL440-214-02</t>
  </si>
  <si>
    <t>800A11.4T-AL472-01</t>
  </si>
  <si>
    <t>630H13.2TAL226-02</t>
  </si>
  <si>
    <t>300H1TAL220-452-01</t>
  </si>
  <si>
    <t>ES200A-1D200A-02</t>
  </si>
  <si>
    <t>150H15T11.4TAL214-03</t>
  </si>
  <si>
    <t>2 MONITORES DE TEMPERATURA. 2 PT100 X FASE</t>
  </si>
  <si>
    <t>NSO 5100811 - CAMBIO DE PLACA</t>
  </si>
  <si>
    <t>IP20 NSO 3110612 - CAMBIO DE PLACA</t>
  </si>
  <si>
    <t>400H6.6TCu492-01</t>
  </si>
  <si>
    <t>TERMINALES DE BT CON PLATINA EN Cu - DPS Y FEED THRUE</t>
  </si>
  <si>
    <t>BOBINAS OCTOGONALES</t>
  </si>
  <si>
    <t>320-13</t>
  </si>
  <si>
    <t>INDUDIAZ</t>
  </si>
  <si>
    <t>30A13.2T-AL226-02</t>
  </si>
  <si>
    <t>20H1T-W</t>
  </si>
  <si>
    <t>500A11.4TAL214-03</t>
  </si>
  <si>
    <t>15A2460T-Cu226-01</t>
  </si>
  <si>
    <t>345-13</t>
  </si>
  <si>
    <t>INSTALACIONES ELECTRICAS HCR E.U.</t>
  </si>
  <si>
    <t>348-13</t>
  </si>
  <si>
    <t>480-220</t>
  </si>
  <si>
    <t>TRIDEVANADO 300 KVA A 480/277 Y 150 KVA A 220/127 - ESQUEMA 3 DE PINTURA</t>
  </si>
  <si>
    <t>349-13</t>
  </si>
  <si>
    <t>REDES Y TRANSPORTES</t>
  </si>
  <si>
    <t>EL WATTIO - IP20</t>
  </si>
  <si>
    <t>500H13.2TAL492-BP-01</t>
  </si>
  <si>
    <t>500H11.4TAL492-BP-01</t>
  </si>
  <si>
    <t>45A13.2TCu214-01</t>
  </si>
  <si>
    <t>75H1TAL440-226-04</t>
  </si>
  <si>
    <t>352-13</t>
  </si>
  <si>
    <t>354-13</t>
  </si>
  <si>
    <t>353-13</t>
  </si>
  <si>
    <t>355-13</t>
  </si>
  <si>
    <t>CAPEX INGENIERIA</t>
  </si>
  <si>
    <t>350-13</t>
  </si>
  <si>
    <t>VERIFICAR PLANOS</t>
  </si>
  <si>
    <t>356-13</t>
  </si>
  <si>
    <t>ELECTROSAN</t>
  </si>
  <si>
    <t>300-13</t>
  </si>
  <si>
    <t>MATRACAR</t>
  </si>
  <si>
    <t>INTERRUPTOR MAGNEX  ON-OFF 2 POSICIONES 35KV - ELSP</t>
  </si>
  <si>
    <t>250H1TAL480-214-BP-01</t>
  </si>
  <si>
    <t>40H1TAL480-214-BP-01</t>
  </si>
  <si>
    <t>112.5A11.4TAL214-03</t>
  </si>
  <si>
    <t>358-13</t>
  </si>
  <si>
    <t>359-13</t>
  </si>
  <si>
    <t>NSO 3000612 - CAMBIO DE PLACA</t>
  </si>
  <si>
    <t>300H1TAL480-214-BP-01</t>
  </si>
  <si>
    <t>630A13.2T-AL214-05</t>
  </si>
  <si>
    <t>300H13.2T-AL452-02</t>
  </si>
  <si>
    <t>300H2.4TAL214-01</t>
  </si>
  <si>
    <t>800H13.2TAL452-02</t>
  </si>
  <si>
    <t>150H11.4TAL214-03</t>
  </si>
  <si>
    <t>112H11.4TAL214-02</t>
  </si>
  <si>
    <t>361-13</t>
  </si>
  <si>
    <t>TRANSFORMADORES DEL CARIBE S.A.</t>
  </si>
  <si>
    <t>357-13</t>
  </si>
  <si>
    <t>TECNISISTEMAS &amp; REDES S.A.S</t>
  </si>
  <si>
    <t>NSO 5711012 - CAMBIO DE PLACA</t>
  </si>
  <si>
    <t>45A15TAL214-02</t>
  </si>
  <si>
    <t>45A13.2TAL214-02</t>
  </si>
  <si>
    <t>365-13</t>
  </si>
  <si>
    <t>367-13</t>
  </si>
  <si>
    <t>450A13.2T-AL226-492-01</t>
  </si>
  <si>
    <t>225H13.2TAL214-03</t>
  </si>
  <si>
    <t>ES600A-2D200A-01</t>
  </si>
  <si>
    <t>368-13</t>
  </si>
  <si>
    <t>CANACOL ENERGY COLOMBIA S.A.</t>
  </si>
  <si>
    <t>30H1TAL480-214-K30-BP-01</t>
  </si>
  <si>
    <t>371-13</t>
  </si>
  <si>
    <t>372-13</t>
  </si>
  <si>
    <t>351-13</t>
  </si>
  <si>
    <t>373-13</t>
  </si>
  <si>
    <t>2H1T-W</t>
  </si>
  <si>
    <t>500H11.4TAL226-02</t>
  </si>
  <si>
    <t>630A34.5T-AL492-01</t>
  </si>
  <si>
    <t>800A34.5TCu492-K2-01</t>
  </si>
  <si>
    <t>300H1T-AL440-214-02</t>
  </si>
  <si>
    <t>377-13</t>
  </si>
  <si>
    <t>364-13</t>
  </si>
  <si>
    <t>DISICO S.A.</t>
  </si>
  <si>
    <t>370-13</t>
  </si>
  <si>
    <t>379-13</t>
  </si>
  <si>
    <t>JORGE ENRRIQUE LANDAZABAL MARIN</t>
  </si>
  <si>
    <t>520AUT-PST-480-01</t>
  </si>
  <si>
    <t>Terminado</t>
  </si>
  <si>
    <t>Pruebas</t>
  </si>
  <si>
    <t>Encube</t>
  </si>
  <si>
    <t>Secado/Curado</t>
  </si>
  <si>
    <t>Ensamble</t>
  </si>
  <si>
    <t>TK/B/C</t>
  </si>
  <si>
    <t>Recocido</t>
  </si>
  <si>
    <t>Corte nucleo</t>
  </si>
  <si>
    <t>Lacado/Prensado</t>
  </si>
  <si>
    <t>Bobinas</t>
  </si>
  <si>
    <t>Apilado</t>
  </si>
  <si>
    <t>Fecha</t>
  </si>
  <si>
    <t>VS</t>
  </si>
  <si>
    <t>VP</t>
  </si>
  <si>
    <t>Tipo</t>
  </si>
  <si>
    <t>Serie</t>
  </si>
  <si>
    <t>R071</t>
  </si>
  <si>
    <t>PROGRAMACION TESLA</t>
  </si>
  <si>
    <t>344-13</t>
  </si>
  <si>
    <t>ABP SERVICIO ELECTRICO EPECIALIZADO LTDA</t>
  </si>
  <si>
    <t>369-13</t>
  </si>
  <si>
    <t>CAROIL S.A.</t>
  </si>
  <si>
    <t>2000A13.2T-AL492-01</t>
  </si>
  <si>
    <t>400H2.4T-AL492-01</t>
  </si>
  <si>
    <t>500A15T-AL452-02</t>
  </si>
  <si>
    <t>500A34.5T-AL226-02</t>
  </si>
  <si>
    <t>380-13</t>
  </si>
  <si>
    <t>DPM INGENIRIA S.A.S.</t>
  </si>
  <si>
    <t>300H11.4TCu214-03</t>
  </si>
  <si>
    <t>378-13</t>
  </si>
  <si>
    <t>S&amp;T INGENIERIA Y CONSULTORIAS S.A.S</t>
  </si>
  <si>
    <t>341-13</t>
  </si>
  <si>
    <t>112.5-A-480T-Cu226-01</t>
  </si>
  <si>
    <t>RYM FERRO ILUMINACIONES LTDA</t>
  </si>
  <si>
    <t>DPM INGENIERIA S.A.S.</t>
  </si>
  <si>
    <t>SYT INGENIERIA Y CONSULTORIA</t>
  </si>
  <si>
    <t>500H13.2TAL452-04</t>
  </si>
  <si>
    <t>15A2.4MAL-240-01</t>
  </si>
  <si>
    <t>75A480T-AL226-01</t>
  </si>
  <si>
    <t>125A480T-AL226-01</t>
  </si>
  <si>
    <t>300H1TAL660-226-01</t>
  </si>
  <si>
    <t>393-13</t>
  </si>
  <si>
    <t>394-13</t>
  </si>
  <si>
    <t>384-13</t>
  </si>
  <si>
    <t>396-13</t>
  </si>
  <si>
    <t>AQSERV</t>
  </si>
  <si>
    <t>382-12</t>
  </si>
  <si>
    <t>200-01-01</t>
  </si>
  <si>
    <t>225A13.2TAL-226-04</t>
  </si>
  <si>
    <t>FELIX TORRES</t>
  </si>
  <si>
    <t>CODIGO:</t>
  </si>
  <si>
    <t>VERSION:</t>
  </si>
  <si>
    <t>PAGINA:</t>
  </si>
  <si>
    <t>500A34.5T-Cu492-K2-02</t>
  </si>
  <si>
    <t>384-14</t>
  </si>
  <si>
    <t>384-15</t>
  </si>
  <si>
    <t>384-16</t>
  </si>
  <si>
    <t>384-17</t>
  </si>
  <si>
    <t>384-18</t>
  </si>
  <si>
    <t>384-19</t>
  </si>
  <si>
    <t>335-14</t>
  </si>
  <si>
    <t>335-15</t>
  </si>
  <si>
    <t>335-16</t>
  </si>
  <si>
    <t>335-17</t>
  </si>
  <si>
    <t>335-18</t>
  </si>
  <si>
    <t>335-19</t>
  </si>
  <si>
    <t>335-20</t>
  </si>
  <si>
    <t>335-21</t>
  </si>
  <si>
    <t>335-22</t>
  </si>
  <si>
    <t>335-23</t>
  </si>
  <si>
    <t>335-24</t>
  </si>
  <si>
    <t>335-25</t>
  </si>
  <si>
    <t>335-26</t>
  </si>
  <si>
    <t>335-27</t>
  </si>
  <si>
    <t>335-28</t>
  </si>
  <si>
    <t>396-14</t>
  </si>
  <si>
    <t>396-15</t>
  </si>
  <si>
    <t>396-16</t>
  </si>
  <si>
    <t>396-17</t>
  </si>
  <si>
    <t>396-18</t>
  </si>
  <si>
    <t>396-19</t>
  </si>
  <si>
    <t>396-20</t>
  </si>
  <si>
    <t>396-21</t>
  </si>
  <si>
    <t>112.5H1TAL-208-452-02</t>
  </si>
  <si>
    <t>399-13</t>
  </si>
  <si>
    <t>ELECTRICOS DE LA COSTA</t>
  </si>
  <si>
    <t>MONTAJES SAVART S.A.S.</t>
  </si>
  <si>
    <t>363-13</t>
  </si>
  <si>
    <t>388-13</t>
  </si>
  <si>
    <t>MARITZA ABDJER RHMAN</t>
  </si>
  <si>
    <t>397-13</t>
  </si>
  <si>
    <t>156-13</t>
  </si>
  <si>
    <t>300H13.2TAL214-05</t>
  </si>
  <si>
    <t>300H11.4TAL214-05</t>
  </si>
  <si>
    <t>MONTAJES SAVART</t>
  </si>
  <si>
    <t>40H1TAL260-226-01</t>
  </si>
  <si>
    <t>500H11.4T-AL214-03</t>
  </si>
  <si>
    <t>385-13</t>
  </si>
  <si>
    <t>INFRATEL LTDA</t>
  </si>
  <si>
    <t>PLANO ENVIADO AL CLIENTE</t>
  </si>
  <si>
    <t>383-13</t>
  </si>
  <si>
    <t>ISB SAS CONSORCIO HIDRO 1</t>
  </si>
  <si>
    <t>406-13</t>
  </si>
  <si>
    <t>BCS MEDELLIN</t>
  </si>
  <si>
    <t>500A34.5TAL492-01</t>
  </si>
  <si>
    <t>INFRATEL</t>
  </si>
  <si>
    <t>BSC MEDELLIN</t>
  </si>
  <si>
    <t>408-13</t>
  </si>
  <si>
    <t>15H1TCu440-226-01</t>
  </si>
  <si>
    <t>100H1TAL440-226-01</t>
  </si>
  <si>
    <t>ENC.</t>
  </si>
  <si>
    <t>409-13</t>
  </si>
  <si>
    <t>395-13</t>
  </si>
  <si>
    <t>410-13</t>
  </si>
  <si>
    <t>404-13</t>
  </si>
  <si>
    <t>PETROMIL GAS S.A. E.S.P.</t>
  </si>
  <si>
    <t>405-13</t>
  </si>
  <si>
    <t>225H13.2TAL452-01</t>
  </si>
  <si>
    <t>414-13</t>
  </si>
  <si>
    <t>INGENIERIA Y TELCONOLOGIA UNIVERSAL S.A.S.</t>
  </si>
  <si>
    <t>417-13</t>
  </si>
  <si>
    <t>PETROMIL</t>
  </si>
  <si>
    <t>398-13</t>
  </si>
  <si>
    <t>412-13</t>
  </si>
  <si>
    <t>MONTAJES Y SERVICIOS</t>
  </si>
  <si>
    <t>DPS, FEED THRUE Y TERMOMETRO</t>
  </si>
  <si>
    <t>225H13.2TAL214-BP-01</t>
  </si>
  <si>
    <t>BAJAS EXISTENTES CON EL DISEÑO 45A15T-AL214-01</t>
  </si>
  <si>
    <t>366-13</t>
  </si>
  <si>
    <t>415-13</t>
  </si>
  <si>
    <t>UNION TEMPORAL ACUEDUCTO MALAMBO</t>
  </si>
  <si>
    <t>420-13</t>
  </si>
  <si>
    <t>DICONEL LTDA</t>
  </si>
  <si>
    <t>30H1TAL440-214-02</t>
  </si>
  <si>
    <t>75H1TAL440-226-05</t>
  </si>
  <si>
    <t>45A15TAL214-01</t>
  </si>
  <si>
    <t>45A34.5T-AL214-01</t>
  </si>
  <si>
    <t>300H1TAL480-214-03</t>
  </si>
  <si>
    <t>422-13</t>
  </si>
  <si>
    <t xml:space="preserve">PUNTO ELECTRICO </t>
  </si>
  <si>
    <t>TERMOMETRO DIGITAL ORTO 1701</t>
  </si>
  <si>
    <t>403-13</t>
  </si>
  <si>
    <t xml:space="preserve">E Y C INGENIRIA LTDA </t>
  </si>
  <si>
    <t>424-13</t>
  </si>
  <si>
    <t>INGENIERIA IT&amp;T DE COLOMBIA S.A.S</t>
  </si>
  <si>
    <t>426-13</t>
  </si>
  <si>
    <t>CONSORCIO ERKON</t>
  </si>
  <si>
    <t>428-13</t>
  </si>
  <si>
    <t xml:space="preserve">UPSISTEMAS </t>
  </si>
  <si>
    <t>FACTOR K 13</t>
  </si>
  <si>
    <t>800H13.2TAL226-02</t>
  </si>
  <si>
    <t>630H13.2T-AL452-01</t>
  </si>
  <si>
    <t>800H13.2TAL214-01</t>
  </si>
  <si>
    <t>FABIO LAGUADO</t>
  </si>
  <si>
    <t>431-13</t>
  </si>
  <si>
    <t>FACELCO S.A.S.</t>
  </si>
  <si>
    <t>SEI INGENIERIA Y SOLUCIONES ELECTRICAS</t>
  </si>
  <si>
    <t>425-13</t>
  </si>
  <si>
    <t>INVERCAS D.O.S. LTDA</t>
  </si>
  <si>
    <t>214/124</t>
  </si>
  <si>
    <t>112.5H1TAL440-226-01</t>
  </si>
  <si>
    <t>423-13</t>
  </si>
  <si>
    <t>TERMOMORICHAL S.A.S. E.S.P.</t>
  </si>
  <si>
    <t>440-13</t>
  </si>
  <si>
    <t>300H11.4TAL214-07</t>
  </si>
  <si>
    <t>80H1T-AL208-392K13-01</t>
  </si>
  <si>
    <t>413-13</t>
  </si>
  <si>
    <t>A&amp;G INGENIERIA ELECTRICA S.A.S</t>
  </si>
  <si>
    <t>381-13</t>
  </si>
  <si>
    <t>442-13</t>
  </si>
  <si>
    <t>433-13</t>
  </si>
  <si>
    <t>ELECTRICAS LAC LTDA</t>
  </si>
  <si>
    <t>443-13</t>
  </si>
  <si>
    <t>ADRIANA RODRIGUEZ</t>
  </si>
  <si>
    <t>437-13</t>
  </si>
  <si>
    <t>1000A13.2T-AL214-04</t>
  </si>
  <si>
    <t>500H13.2T-AL452-04</t>
  </si>
  <si>
    <t>445-13</t>
  </si>
  <si>
    <t>415/240</t>
  </si>
  <si>
    <t>441-13</t>
  </si>
  <si>
    <t>REDES Y DISEÑOS S.A.S</t>
  </si>
  <si>
    <t>436-13</t>
  </si>
  <si>
    <t>PLASTICOS PUPLIPAST DEL CARIBE S.A.S.</t>
  </si>
  <si>
    <t>AHORRADOR 20/15 Cu/Cu</t>
  </si>
  <si>
    <t>30H1TAL380-226-02</t>
  </si>
  <si>
    <t>446-13</t>
  </si>
  <si>
    <t>COSNTRUCTORA DE OBRAS DE VIVIENDA E INGENIERIA  S.A.S.</t>
  </si>
  <si>
    <t>225H11.4TAL214-04</t>
  </si>
  <si>
    <t>PARTE ACTIVA EXISTENTE CON EL NS 2020412</t>
  </si>
  <si>
    <t>CONSTRUSTORA INVERTEQ</t>
  </si>
  <si>
    <t>500H2.4T-AL452-01</t>
  </si>
  <si>
    <t>421-13</t>
  </si>
  <si>
    <t>PRIMADERA S.A.S.</t>
  </si>
  <si>
    <t xml:space="preserve">TERMOMETRO </t>
  </si>
  <si>
    <t>453-13</t>
  </si>
  <si>
    <t xml:space="preserve">JAIME LUNA HERRERA </t>
  </si>
  <si>
    <t>454-13</t>
  </si>
  <si>
    <t>460/266</t>
  </si>
  <si>
    <t>ACEITE VEGETAL</t>
  </si>
  <si>
    <t>455-13</t>
  </si>
  <si>
    <t xml:space="preserve">EDISEL </t>
  </si>
  <si>
    <t>430-13</t>
  </si>
  <si>
    <t>GLOBALMECH INGENIERIA EU</t>
  </si>
  <si>
    <t>800A13.2T-AL214-07</t>
  </si>
  <si>
    <t>75H13.2T-AL226-03</t>
  </si>
  <si>
    <t>SOLO FABRICAR NUCLEO Y CULATAS AHORRADOR 15/20</t>
  </si>
  <si>
    <t>444-13</t>
  </si>
  <si>
    <t>APPLUS NORCONTROL</t>
  </si>
  <si>
    <t>450-13</t>
  </si>
  <si>
    <t>GESTION INTEGRAL ENERGETICA</t>
  </si>
  <si>
    <t>459-13</t>
  </si>
  <si>
    <t>456-13</t>
  </si>
  <si>
    <t>COMERCIALIZADORA UNIVERSO ELECTRICO</t>
  </si>
  <si>
    <t>400H11.4T-AL226-04</t>
  </si>
  <si>
    <t>427-13</t>
  </si>
  <si>
    <t>438-13</t>
  </si>
  <si>
    <t>461-13</t>
  </si>
  <si>
    <t>INDUSTRIA ELECTRO MECANICA INELMEC SAS</t>
  </si>
  <si>
    <t>463-13</t>
  </si>
  <si>
    <t>462-13</t>
  </si>
  <si>
    <t>402-13</t>
  </si>
  <si>
    <t>15H1TCu220-452-01</t>
  </si>
  <si>
    <t>112A15TAL214-02</t>
  </si>
  <si>
    <t>468-13</t>
  </si>
  <si>
    <t>469-13</t>
  </si>
  <si>
    <t>465-13</t>
  </si>
  <si>
    <t>466-13</t>
  </si>
  <si>
    <t>467-13</t>
  </si>
  <si>
    <t>451-13</t>
  </si>
  <si>
    <t>435-13</t>
  </si>
  <si>
    <t>A.C.R. ARQUITECTOS E.U.</t>
  </si>
  <si>
    <t>449-13</t>
  </si>
  <si>
    <t>AMPARO BARRENECHE ARIAS CENTRASL DE COMBUSTIBLES Y LUBRICANTES CIA S.EN C.</t>
  </si>
  <si>
    <t>460-13</t>
  </si>
  <si>
    <t>VIVENZI LOMANTO</t>
  </si>
  <si>
    <t>TORO CASALLAS MAURICIO</t>
  </si>
  <si>
    <t>473-13</t>
  </si>
  <si>
    <t>FACTOR K 30 - IP21</t>
  </si>
  <si>
    <t>479-13</t>
  </si>
  <si>
    <t>480-13</t>
  </si>
  <si>
    <t>UNION TEMPORAL TRABAJANDO CON ENERGIA</t>
  </si>
  <si>
    <t>30H1T-AL460-214-02</t>
  </si>
  <si>
    <t>481-13</t>
  </si>
  <si>
    <t>TENNIS S.A.</t>
  </si>
  <si>
    <t>482-13</t>
  </si>
  <si>
    <t>AGGREKO COLOMBIA S.A.S</t>
  </si>
  <si>
    <t>300H13.2T-AL452-03</t>
  </si>
  <si>
    <t>400H11.4T-AL214-03</t>
  </si>
  <si>
    <t>411-13</t>
  </si>
  <si>
    <t>486-13</t>
  </si>
  <si>
    <t>TERMOMETRO Y VENTILACION FORZADA</t>
  </si>
  <si>
    <t>30H1TAL440-226-02</t>
  </si>
  <si>
    <t>225H13.2T-AL214-05</t>
  </si>
  <si>
    <t>491-13</t>
  </si>
  <si>
    <t>MTY INGENIERIA SAS</t>
  </si>
  <si>
    <t>492-13</t>
  </si>
  <si>
    <t>TECNOQUIMICAS</t>
  </si>
  <si>
    <t>FACTOR K 9</t>
  </si>
  <si>
    <t>471-13</t>
  </si>
  <si>
    <t>JORGE CONDE SANTOS-INGENIERO ELECTRICISTA</t>
  </si>
  <si>
    <t>495-13</t>
  </si>
  <si>
    <t>20H1TCu480-452K30-01</t>
  </si>
  <si>
    <t>30A440T-AL226-01</t>
  </si>
  <si>
    <t>70H1T-AL460-226-01</t>
  </si>
  <si>
    <t>ES200A-2D200A-02</t>
  </si>
  <si>
    <t>497-13</t>
  </si>
  <si>
    <t>498-13</t>
  </si>
  <si>
    <t>499-13</t>
  </si>
  <si>
    <t>60H1TAL460-226-01</t>
  </si>
  <si>
    <t>CRT-300-13200-214-01</t>
  </si>
  <si>
    <t>CRT-225-13200-214-01</t>
  </si>
  <si>
    <t>500-13</t>
  </si>
  <si>
    <t>501-13</t>
  </si>
  <si>
    <t>CRT-2000-34500-440-BP-01</t>
  </si>
  <si>
    <t>45H1TAL480-214-04</t>
  </si>
  <si>
    <t>400H13.2T-AL226-04</t>
  </si>
  <si>
    <t>502-13</t>
  </si>
  <si>
    <t>EMPRESA DE SERVICIOS INTEGRALES DE INGENIERIA Y CONSTRUCCION EMSIC</t>
  </si>
  <si>
    <t>NSO 2340513 - CAMBIAR VP A 13200</t>
  </si>
  <si>
    <t>CAJAS PROTECTORAS EN PASATAPAS. FACTOR K2</t>
  </si>
  <si>
    <t>75H1T-AL480-426-01</t>
  </si>
  <si>
    <t>15A11.4Cu392-01</t>
  </si>
  <si>
    <t>504-13</t>
  </si>
  <si>
    <t>494-13</t>
  </si>
  <si>
    <t>INTERMONTAJES BARRERA LTDA</t>
  </si>
  <si>
    <t>485-13</t>
  </si>
  <si>
    <t>NSO 044860 - CAMBIO DE PLACA</t>
  </si>
  <si>
    <t>1500H13.2T-AL452-01</t>
  </si>
  <si>
    <t>1600H13.2TCu228-BP-01</t>
  </si>
  <si>
    <t>112.5H1TAL460-226-02</t>
  </si>
  <si>
    <t>1000H13.8TAL452-03</t>
  </si>
  <si>
    <t>30H1TAL440-214-03</t>
  </si>
  <si>
    <t>R-3-500</t>
  </si>
  <si>
    <t>300H36TAL452-K9-01</t>
  </si>
  <si>
    <t>503-13</t>
  </si>
  <si>
    <t>CONTROLES Y AUTOMATIZACION  S.A.S.</t>
  </si>
  <si>
    <t>150A13.2T-AL472-01</t>
  </si>
  <si>
    <t>150A13.2T-AL492-03</t>
  </si>
  <si>
    <t>400A13.2T-AL492-02</t>
  </si>
  <si>
    <t>505-13</t>
  </si>
  <si>
    <t>VHZ INGENIERIA SAS</t>
  </si>
  <si>
    <t>508-13</t>
  </si>
  <si>
    <t>225A13.2TAL-472-01</t>
  </si>
  <si>
    <t>150A480T-AL226-01</t>
  </si>
  <si>
    <t>510-13</t>
  </si>
  <si>
    <t>512-13</t>
  </si>
  <si>
    <t>470-13</t>
  </si>
  <si>
    <t>TELELECTRICOS LTDA</t>
  </si>
  <si>
    <t>513-13</t>
  </si>
  <si>
    <t>45H11.4T-AL214-02</t>
  </si>
  <si>
    <t>CRT800-13200-452-01</t>
  </si>
  <si>
    <t>45A13.2TAL226-01</t>
  </si>
  <si>
    <t>300H440T-AL13.2-01</t>
  </si>
  <si>
    <t>517-13</t>
  </si>
  <si>
    <t>ALVARO GOMEZ</t>
  </si>
  <si>
    <t>515-13</t>
  </si>
  <si>
    <t>507-13</t>
  </si>
  <si>
    <t>DISTRIBUCIONES Y SUBESTACIONES SAS</t>
  </si>
  <si>
    <t>522-13</t>
  </si>
  <si>
    <t>520-13</t>
  </si>
  <si>
    <t>CRISTALES TEMPLADOS LATORRE SAS</t>
  </si>
  <si>
    <t>519-13</t>
  </si>
  <si>
    <t>523-13</t>
  </si>
  <si>
    <t>DIF COMPANY LTDA</t>
  </si>
  <si>
    <t>511-13</t>
  </si>
  <si>
    <t>HZ INGENIERIA Y DISEÑOS</t>
  </si>
  <si>
    <t>45H1TAL440-214-02</t>
  </si>
  <si>
    <t>112.5A15T-AL214-03</t>
  </si>
  <si>
    <t>NSO 4330812 - CAMBIO DE PLACA</t>
  </si>
  <si>
    <t>TRIDEVANADO 900 KVA A 440/254 Y 100 KVA A 220/127</t>
  </si>
  <si>
    <t>BREAKERS POR PRIMARIO Y SECUNDARIO</t>
  </si>
  <si>
    <t>400H1TAL440-214-02</t>
  </si>
  <si>
    <t>CRT-2000-13200-492-01</t>
  </si>
  <si>
    <t>UNELEC</t>
  </si>
  <si>
    <t>516-13</t>
  </si>
  <si>
    <t>NILE INGENIERIA Y CIA LTDA</t>
  </si>
  <si>
    <t>100A6.9T-AL226-01</t>
  </si>
  <si>
    <t>TRAFIGURA ENERGY COLOMBIA S.A.S.</t>
  </si>
  <si>
    <t>150A13.2T-AL214-05</t>
  </si>
  <si>
    <t>528-13</t>
  </si>
  <si>
    <t>400H13.2T-AL452-03</t>
  </si>
  <si>
    <t>150A440T-AL226-01</t>
  </si>
  <si>
    <t>531-13</t>
  </si>
  <si>
    <t>526-13</t>
  </si>
  <si>
    <t>529-13</t>
  </si>
  <si>
    <t>MONTAJES ELECTRICOS INDUSTRIALES Y CIA LTDA</t>
  </si>
  <si>
    <t>532-13</t>
  </si>
  <si>
    <t>533-13</t>
  </si>
  <si>
    <t>400A13.2T-AL452-01</t>
  </si>
  <si>
    <t>225H15T-AL226-01</t>
  </si>
  <si>
    <t>300H13.2T-AL214-05</t>
  </si>
  <si>
    <t>535-13</t>
  </si>
  <si>
    <t>536-13</t>
  </si>
  <si>
    <t>AHORRADOR 15/15</t>
  </si>
  <si>
    <t>537-13</t>
  </si>
  <si>
    <t>JICEL</t>
  </si>
  <si>
    <t>2 VIAS</t>
  </si>
  <si>
    <t>45H13.2T-AL214-03</t>
  </si>
  <si>
    <t>20H1TCu-440-226-01</t>
  </si>
  <si>
    <t>1000A11.4TAL226-452-01</t>
  </si>
  <si>
    <t>487-13</t>
  </si>
  <si>
    <t>SURPETROIL SAS</t>
  </si>
  <si>
    <t>34500/19920</t>
  </si>
  <si>
    <t>488-13</t>
  </si>
  <si>
    <t>538-13</t>
  </si>
  <si>
    <t>539-13</t>
  </si>
  <si>
    <t>496-13</t>
  </si>
  <si>
    <t>REDES Y SERVICIOS DEL ORIENTE LTDA</t>
  </si>
  <si>
    <t>546-13</t>
  </si>
  <si>
    <t>547-13</t>
  </si>
  <si>
    <t>545-13</t>
  </si>
  <si>
    <t>OBSYREDES</t>
  </si>
  <si>
    <t>534-13</t>
  </si>
  <si>
    <t>ELECTRICOS INGENIERIA Y SERVICIOS LTDA</t>
  </si>
  <si>
    <t>VER O.F.</t>
  </si>
  <si>
    <t>540-13</t>
  </si>
  <si>
    <t>225A13.2T-AL226-04</t>
  </si>
  <si>
    <t>150A11.4T-AL214-06</t>
  </si>
  <si>
    <t>630H13.2T-AL226-03</t>
  </si>
  <si>
    <t>630H13.2T-AL214-05</t>
  </si>
  <si>
    <t>HERNANDO MENDEZ</t>
  </si>
  <si>
    <t>548-13</t>
  </si>
  <si>
    <t>549-13</t>
  </si>
  <si>
    <t>550-13</t>
  </si>
  <si>
    <t>541-13</t>
  </si>
  <si>
    <t>542-13</t>
  </si>
  <si>
    <t>BORETS INTERNATIONAL LTD SUCURSAL COLOMBIA</t>
  </si>
  <si>
    <t>544-13</t>
  </si>
  <si>
    <t>COMERCIALIZADORA INTERNACIONAL EL TRIANGULO DE ORO S.A.</t>
  </si>
  <si>
    <t>630A11.4T-AL214-06</t>
  </si>
  <si>
    <t>45H1T-AL440-214-02</t>
  </si>
  <si>
    <t>556-13</t>
  </si>
  <si>
    <t>AMAVIA</t>
  </si>
  <si>
    <t>557-13</t>
  </si>
  <si>
    <t>ELECTROILUMINACIONES CHAPINERO</t>
  </si>
  <si>
    <t>558-13</t>
  </si>
  <si>
    <t>559-13</t>
  </si>
  <si>
    <t>SUBESTACIONES Y REDES ELECTRICAS</t>
  </si>
  <si>
    <t>F.E.P.</t>
  </si>
  <si>
    <t>561-13</t>
  </si>
  <si>
    <t>75H1T-AL440-214-05</t>
  </si>
  <si>
    <t>60H1T-AL440-214-BP-01</t>
  </si>
  <si>
    <t>5000A4.16TCu34.5-01</t>
  </si>
  <si>
    <t>225H11.4T-AL214-04</t>
  </si>
  <si>
    <t>563-13</t>
  </si>
  <si>
    <t>NSO 1890211 - CAMBIO DE PLACA</t>
  </si>
  <si>
    <t>562-13</t>
  </si>
  <si>
    <t>50H1T-AL440-214-BP-01</t>
  </si>
  <si>
    <t>45H1TAL440-214-BP-01</t>
  </si>
  <si>
    <t>30H1TAL-440-214-BP-01</t>
  </si>
  <si>
    <t>225H13.2TAL214-04</t>
  </si>
  <si>
    <t>555-13</t>
  </si>
  <si>
    <t>PT INGENIERIA SAS</t>
  </si>
  <si>
    <t>567-13</t>
  </si>
  <si>
    <t>564-13</t>
  </si>
  <si>
    <t>568-13</t>
  </si>
  <si>
    <t>400H13.2T-AL214-04</t>
  </si>
  <si>
    <t>225A13.2T-AL226-05</t>
  </si>
  <si>
    <t>569-13</t>
  </si>
  <si>
    <t>FERRE H SANCHEZ</t>
  </si>
  <si>
    <t>ES200-01</t>
  </si>
  <si>
    <t>112H1T-W</t>
  </si>
  <si>
    <t>NABA LTDA</t>
  </si>
  <si>
    <t>435-12</t>
  </si>
  <si>
    <t>225A15T-AL226-01</t>
  </si>
  <si>
    <t>570-13</t>
  </si>
  <si>
    <t>458-13</t>
  </si>
  <si>
    <t>CONSTRUSALUD P&amp;D LTDA.</t>
  </si>
  <si>
    <t>571-13</t>
  </si>
  <si>
    <t>500H13.2TAL214-04</t>
  </si>
  <si>
    <t>100H1TAL208-452-03</t>
  </si>
  <si>
    <t>400H1TAL208-492-01</t>
  </si>
  <si>
    <t>520A34.5TAL492-01</t>
  </si>
  <si>
    <t>573-13</t>
  </si>
  <si>
    <t>INCLUYE CELDA - IP40</t>
  </si>
  <si>
    <t>581-13</t>
  </si>
  <si>
    <t>577-13</t>
  </si>
  <si>
    <t>25H1TCu440-226-01</t>
  </si>
  <si>
    <t>300H13.2TAL226-02</t>
  </si>
  <si>
    <t>300H11.4TAL226-02</t>
  </si>
  <si>
    <t>25H1TCu440-208-01</t>
  </si>
  <si>
    <t>75A13.2TCu452-01</t>
  </si>
  <si>
    <t>75A11.4T-AL214-04</t>
  </si>
  <si>
    <t>150A13.2TAL452-04</t>
  </si>
  <si>
    <t>585-13</t>
  </si>
  <si>
    <t>586-13</t>
  </si>
  <si>
    <t>INCONELECTRIC &amp; CIA LTDA</t>
  </si>
  <si>
    <t>587-13</t>
  </si>
  <si>
    <t>589-13</t>
  </si>
  <si>
    <t>METAL ELECTRICOS MALAVER GARZON Y CIA</t>
  </si>
  <si>
    <t>584-13</t>
  </si>
  <si>
    <t>JN INGENIERIA LTDA</t>
  </si>
  <si>
    <t>NSO 3010410 - CAMBIO DE PLACA</t>
  </si>
  <si>
    <t>112.5A13.2T-AL214-04</t>
  </si>
  <si>
    <t>590-13</t>
  </si>
  <si>
    <t>500H1TAL460-214-01</t>
  </si>
  <si>
    <t>300A15T-AL214-01</t>
  </si>
  <si>
    <t>400A11.4TAL214-04</t>
  </si>
  <si>
    <t>579-13</t>
  </si>
  <si>
    <t>IMPROCOL J&amp;M LTDA</t>
  </si>
  <si>
    <t>225H11.4TAL226-02</t>
  </si>
  <si>
    <t>574-13</t>
  </si>
  <si>
    <t>112.5H1TAL-440-226-02</t>
  </si>
  <si>
    <t>583-13</t>
  </si>
  <si>
    <t>INGESELEC SAS</t>
  </si>
  <si>
    <t>NSO 6190911 - CAMBIO DE PLACA</t>
  </si>
  <si>
    <t>100A15M-AL240-02</t>
  </si>
  <si>
    <t>2500/5500</t>
  </si>
  <si>
    <t>592-13</t>
  </si>
  <si>
    <t>ALVARO CARJAVAL NIÑO</t>
  </si>
  <si>
    <t>800A34.5TCu492-K1-01</t>
  </si>
  <si>
    <t>225H1TAL440-226-01</t>
  </si>
  <si>
    <t>588-13</t>
  </si>
  <si>
    <t>CRT-1250-13200-214-01</t>
  </si>
  <si>
    <t>CRT-500-13200-452-01</t>
  </si>
  <si>
    <t>CRT-800-13200-214-01</t>
  </si>
  <si>
    <t>CRT-400-13200-452-01</t>
  </si>
  <si>
    <t>595-13</t>
  </si>
  <si>
    <t>598-13</t>
  </si>
  <si>
    <t>ALMACENES ÉXITO S.A.</t>
  </si>
  <si>
    <t>576-13</t>
  </si>
  <si>
    <t xml:space="preserve">EL WATTIO </t>
  </si>
  <si>
    <t>565-13</t>
  </si>
  <si>
    <t>599-13</t>
  </si>
  <si>
    <t>597-13</t>
  </si>
  <si>
    <t>INVERSIONES AMEC SAS</t>
  </si>
  <si>
    <t>112H13.2TAL226-02</t>
  </si>
  <si>
    <t>225A11.4T-AL214-08</t>
  </si>
  <si>
    <t>112.5A11.4TAL214-04</t>
  </si>
  <si>
    <t>400H11.4T-AL214-04</t>
  </si>
  <si>
    <t>112.5A13.2T-AL226-02</t>
  </si>
  <si>
    <t>600-13</t>
  </si>
  <si>
    <t>604-13</t>
  </si>
  <si>
    <t>594-13</t>
  </si>
  <si>
    <t>GRUPO TRALEC S.A.S</t>
  </si>
  <si>
    <t>500H13.2T-AL214-04</t>
  </si>
  <si>
    <t>300H13.2T-AL226-02</t>
  </si>
  <si>
    <t>75A15T-214-04</t>
  </si>
  <si>
    <t>601-13</t>
  </si>
  <si>
    <t>OPTIMIZACION DE ENERGIA S.A</t>
  </si>
  <si>
    <t>NSO 5891012 - CAMBIO DE PLACA</t>
  </si>
  <si>
    <t>NSO 7141113 - CAMBIO DE PLACA</t>
  </si>
  <si>
    <t>607-13</t>
  </si>
  <si>
    <t>608-13</t>
  </si>
  <si>
    <t>606-13</t>
  </si>
  <si>
    <t>609-13</t>
  </si>
  <si>
    <t>POLYPETROL</t>
  </si>
  <si>
    <t>605-13</t>
  </si>
  <si>
    <t>4160/2400</t>
  </si>
  <si>
    <t>0.3H1M-W</t>
  </si>
  <si>
    <t>CELDA TIPO INTERIOR</t>
  </si>
  <si>
    <t>611-13</t>
  </si>
  <si>
    <t>TAYKA COLOMBIA LTDA</t>
  </si>
  <si>
    <t>615-13</t>
  </si>
  <si>
    <t>614-13</t>
  </si>
  <si>
    <t>613-13</t>
  </si>
  <si>
    <t>575-13</t>
  </si>
  <si>
    <t>543-13</t>
  </si>
  <si>
    <t>JESUS ANTONIO FERNANDEZ</t>
  </si>
  <si>
    <t>617-13</t>
  </si>
  <si>
    <t>618-13</t>
  </si>
  <si>
    <t>BASA DISEÑO</t>
  </si>
  <si>
    <t>2400/1385</t>
  </si>
  <si>
    <t>300H1T-AL440-226-01</t>
  </si>
  <si>
    <t>500A13.2T-AL472-01</t>
  </si>
  <si>
    <t>300A13.2TAL226-04</t>
  </si>
  <si>
    <t>596-13</t>
  </si>
  <si>
    <t>C.I TEQUENDAMA S.A.S</t>
  </si>
  <si>
    <t>300H13.2TAL214-08</t>
  </si>
  <si>
    <t>200A480T-AL226-01</t>
  </si>
  <si>
    <t>610-13</t>
  </si>
  <si>
    <t>30H1TAL480-214-02</t>
  </si>
  <si>
    <t>300A13.2T-AL226-04</t>
  </si>
  <si>
    <t>400A11.4TAL214-05</t>
  </si>
  <si>
    <t>MAQUINA</t>
  </si>
  <si>
    <t>BOB 1</t>
  </si>
  <si>
    <t>FESTIVO</t>
  </si>
  <si>
    <t>BOB 2</t>
  </si>
  <si>
    <t>BOB 3</t>
  </si>
  <si>
    <t>BOB 4</t>
  </si>
  <si>
    <t>BOB 5</t>
  </si>
  <si>
    <t>BOB 6
Neumatica</t>
  </si>
  <si>
    <t>Geidy</t>
  </si>
  <si>
    <t>BOB 7
Automatica</t>
  </si>
  <si>
    <t>BOB 10</t>
  </si>
  <si>
    <t>BOB 13</t>
  </si>
  <si>
    <t>BOB 21</t>
  </si>
  <si>
    <t>150A34.5T-AL452-01</t>
  </si>
  <si>
    <t>225H11.4TAL452-02</t>
  </si>
  <si>
    <t>45H1T-AL440-226-04</t>
  </si>
  <si>
    <t>75H1T-AL440-226-06</t>
  </si>
  <si>
    <t>30H1T-AL440-226-03</t>
  </si>
  <si>
    <t>623-13</t>
  </si>
  <si>
    <t>SAB MILLER</t>
  </si>
  <si>
    <t>SE VA A TOMAR EL TRAFO 6651113 DE ENERGIZAR</t>
  </si>
  <si>
    <t>622-13</t>
  </si>
  <si>
    <t>621-13</t>
  </si>
  <si>
    <t>TRIDEVANADO 700 KVA A 440/254 Y 300 KVA A 208/120</t>
  </si>
  <si>
    <t>001-14</t>
  </si>
  <si>
    <t>400A11.4T-AL214-05</t>
  </si>
  <si>
    <t>002-14</t>
  </si>
  <si>
    <t>M.G ELECTROINDUSTRIALES LTDA</t>
  </si>
  <si>
    <t>45H1TCu480-214-01</t>
  </si>
  <si>
    <t>1250A15T-AL216-02</t>
  </si>
  <si>
    <t>008-14</t>
  </si>
  <si>
    <t>004-14</t>
  </si>
  <si>
    <t>009-14</t>
  </si>
  <si>
    <t>INTALACIONES ELECTRICAS HCR</t>
  </si>
  <si>
    <t>SPUMBOND DE COLOMBIA S.A.S</t>
  </si>
  <si>
    <t>630H4160T-AL492-01</t>
  </si>
  <si>
    <t>300H11.4TAL452-04</t>
  </si>
  <si>
    <t>225H13.2TAL226-02</t>
  </si>
  <si>
    <t>012-14</t>
  </si>
  <si>
    <t>INVERSIONES SURAMERICANA</t>
  </si>
  <si>
    <t>45A2400TAL214-01</t>
  </si>
  <si>
    <t>45A13.2TAL-214-02</t>
  </si>
  <si>
    <t>014-14</t>
  </si>
  <si>
    <t>015-14</t>
  </si>
  <si>
    <t>010-14</t>
  </si>
  <si>
    <t>COMPAÑÍA ELECTRICA NACIONAL</t>
  </si>
  <si>
    <t>013-14</t>
  </si>
  <si>
    <t>GESTION E INNOVACION ENERGETICA S.A.S</t>
  </si>
  <si>
    <t>016-14</t>
  </si>
  <si>
    <t>LUZ MARINA GOMEZ MONTES</t>
  </si>
  <si>
    <t>INCLUYE RUEDAS</t>
  </si>
  <si>
    <t>CAMBIO DE PLACA - NSO 1000313</t>
  </si>
  <si>
    <t>018-14</t>
  </si>
  <si>
    <t>225H1TAL460-214-02</t>
  </si>
  <si>
    <t>45A480TCu2400-01</t>
  </si>
  <si>
    <t>017-14</t>
  </si>
  <si>
    <t>CYC INTEGRALES</t>
  </si>
  <si>
    <t>TOTALMENTE SUMERGIBLE</t>
  </si>
  <si>
    <t>75A13.2TAL214-04</t>
  </si>
  <si>
    <t>1000A11.4T-AL452-04</t>
  </si>
  <si>
    <t>630H1TAL460-216-01</t>
  </si>
  <si>
    <t>021-14</t>
  </si>
  <si>
    <t>75H11.4T-AL226-03</t>
  </si>
  <si>
    <t>022-14</t>
  </si>
  <si>
    <t>025-14</t>
  </si>
  <si>
    <t>CYMEL S.A.S INGENIERIA ELECTRICA</t>
  </si>
  <si>
    <t>15A13.2TCu226-02</t>
  </si>
  <si>
    <t>70H1T-AL208-492-01</t>
  </si>
  <si>
    <t>112H11.4T-AL214-03</t>
  </si>
  <si>
    <t>ES600A-2D200A-02</t>
  </si>
  <si>
    <t>027-14</t>
  </si>
  <si>
    <t>225/115</t>
  </si>
  <si>
    <t>3H1M-W</t>
  </si>
  <si>
    <t>026-14</t>
  </si>
  <si>
    <t>GRUPO C&amp;C ENERGIA (BARBADOS) SUC COLOMBIA</t>
  </si>
  <si>
    <t>300-SUT-480-2500-5510-K2-01</t>
  </si>
  <si>
    <t>028-14</t>
  </si>
  <si>
    <t>029-14</t>
  </si>
  <si>
    <t>VIDRIOS DE SEGURIDAD TEMPLADOS V.S.T LTDA</t>
  </si>
  <si>
    <t>380/219</t>
  </si>
  <si>
    <t>150A2.4TAL492-01</t>
  </si>
  <si>
    <t>030-14</t>
  </si>
  <si>
    <t>031-14</t>
  </si>
  <si>
    <t>032-14</t>
  </si>
  <si>
    <t>FACELCO</t>
  </si>
  <si>
    <t>45H15TAL226-01</t>
  </si>
  <si>
    <t>033-14</t>
  </si>
  <si>
    <t>BOBINADOS TECNICOS S.A</t>
  </si>
  <si>
    <t>034-14</t>
  </si>
  <si>
    <t>BANCO VILVAO VISCAYA ARGENTARIA COLOMBIA S.A</t>
  </si>
  <si>
    <t>035-14</t>
  </si>
  <si>
    <t>INVERSIONES JESUS MARIA SAS</t>
  </si>
  <si>
    <t>036-14</t>
  </si>
  <si>
    <t>037-14</t>
  </si>
  <si>
    <t>038-14</t>
  </si>
  <si>
    <t>1000H11.4TAL213-456-01</t>
  </si>
  <si>
    <t>5H1TCu208-214-01</t>
  </si>
  <si>
    <t>112-A15T-02</t>
  </si>
  <si>
    <t>024-14</t>
  </si>
  <si>
    <t>SOLUCIONES INTEGRALES DE ENERGIA Y TELECOMUNICACIONES S.A.S (ENTELCOM S.A.S)</t>
  </si>
  <si>
    <t>039-14</t>
  </si>
  <si>
    <t>BAJA TENSION EN LA TAPA - MEDIA TENSION EN EL FRONTAL</t>
  </si>
  <si>
    <t>TESLA - CIDET</t>
  </si>
  <si>
    <t>225A13.2T-AL452-04</t>
  </si>
  <si>
    <t>300A440T-AL226-01</t>
  </si>
  <si>
    <t>75A480T-AL226-02</t>
  </si>
  <si>
    <t>125A-480T-AL226-02</t>
  </si>
  <si>
    <t>300AT-CA-11400-214-08</t>
  </si>
  <si>
    <t>150A13.2T-AL226-03</t>
  </si>
  <si>
    <t>045-14</t>
  </si>
  <si>
    <t>041-14</t>
  </si>
  <si>
    <t>044-14</t>
  </si>
  <si>
    <t>REDES Y PROYECTOS DE ENERGIA  S.A.</t>
  </si>
  <si>
    <t>630HT-CA-11400-392-01</t>
  </si>
  <si>
    <t>046-14</t>
  </si>
  <si>
    <t>047-14</t>
  </si>
  <si>
    <t xml:space="preserve">SOLUCIONES MDS SAS </t>
  </si>
  <si>
    <t xml:space="preserve">YAOS SAS (HARD-BODY) </t>
  </si>
  <si>
    <t>050-14</t>
  </si>
  <si>
    <t>454/262</t>
  </si>
  <si>
    <t>049-14</t>
  </si>
  <si>
    <t>CONSORCIO CAMPESTRE</t>
  </si>
  <si>
    <t>052-14</t>
  </si>
  <si>
    <t>JOHN Z ELECTRICOS S.A.S</t>
  </si>
  <si>
    <t>053-14</t>
  </si>
  <si>
    <t>SURTIELECTRICOS Y SERVICIOS PLC S.A.S</t>
  </si>
  <si>
    <t>051-14</t>
  </si>
  <si>
    <t>100HT-CA-480-214-03</t>
  </si>
  <si>
    <t>630AT-CA-34500-13200-01</t>
  </si>
  <si>
    <t>150H13.2T-AL214-03</t>
  </si>
  <si>
    <t>150AT-CA-13200-214-06</t>
  </si>
  <si>
    <t>056-14</t>
  </si>
  <si>
    <t>400HT-CA-13200-226-05</t>
  </si>
  <si>
    <t>042-14</t>
  </si>
  <si>
    <t>INGENIERIA Y DISEÑO I.E.P LTDA</t>
  </si>
  <si>
    <t>058-14</t>
  </si>
  <si>
    <t>150HT-CA-13200-214-04</t>
  </si>
  <si>
    <t>225AT-CC-13200-214-03</t>
  </si>
  <si>
    <t>4CJD-E200-3D200-02</t>
  </si>
  <si>
    <t>112.5AT-CC-13200-214-05</t>
  </si>
  <si>
    <t>150HT-CA-440-226-02</t>
  </si>
  <si>
    <t>225HT-AA-13200-214-01</t>
  </si>
  <si>
    <t>064-14</t>
  </si>
  <si>
    <t>065-14</t>
  </si>
  <si>
    <t>062-14</t>
  </si>
  <si>
    <t>400/231</t>
  </si>
  <si>
    <t>060-14</t>
  </si>
  <si>
    <t>300HT-CC-13200-214-04</t>
  </si>
  <si>
    <t>500HT-CA-11400-214-04</t>
  </si>
  <si>
    <t>800HT-CA-13200-454-01</t>
  </si>
  <si>
    <t>400HT-CA-11400-226-05</t>
  </si>
  <si>
    <t>500AT-CA-13200-214-04</t>
  </si>
  <si>
    <t>067-14</t>
  </si>
  <si>
    <t>P&amp;G INGENIERIA ELECTRICA</t>
  </si>
  <si>
    <t>068-14</t>
  </si>
  <si>
    <t>ECOPETROL S.A</t>
  </si>
  <si>
    <t>069-14</t>
  </si>
  <si>
    <t>630HT-CA-13200-452-02</t>
  </si>
  <si>
    <t>225AT-CA-13200-214-09</t>
  </si>
  <si>
    <t>071-14</t>
  </si>
  <si>
    <t>ANGEL MARIA QUINTERO</t>
  </si>
  <si>
    <t>072-14</t>
  </si>
  <si>
    <t xml:space="preserve">FACELCO </t>
  </si>
  <si>
    <t>FACTOR K9</t>
  </si>
  <si>
    <t>TIPO PISO</t>
  </si>
  <si>
    <t>063-14</t>
  </si>
  <si>
    <t>225AT-AA-13200-214-01</t>
  </si>
  <si>
    <t>150HT-CA-11400-214-05</t>
  </si>
  <si>
    <t>630HT-CA-13200-214-06</t>
  </si>
  <si>
    <t>REDES ELECTRICAS S.A.</t>
  </si>
  <si>
    <t>OPERARIO</t>
  </si>
  <si>
    <t>074-14</t>
  </si>
  <si>
    <t>COMERCIALIZADORA TESLA</t>
  </si>
  <si>
    <t>TIPO POSTE</t>
  </si>
  <si>
    <t>TIPO POSTE - NSO 1500412</t>
  </si>
  <si>
    <t>TIPO POSTE - NSO 1470412</t>
  </si>
  <si>
    <t>1250-HT-CA-1400-456BP-01</t>
  </si>
  <si>
    <t>30HT-CC-220-412-01</t>
  </si>
  <si>
    <t>078-14</t>
  </si>
  <si>
    <t>75HT-CA-13200-214-04</t>
  </si>
  <si>
    <t>112.5A11.4T-AL214-04</t>
  </si>
  <si>
    <t>083-14</t>
  </si>
  <si>
    <t>TODO ELECTRICO</t>
  </si>
  <si>
    <t>084-14</t>
  </si>
  <si>
    <t>400AT-CA-34500-492K9-01</t>
  </si>
  <si>
    <t>055-14</t>
  </si>
  <si>
    <t>VOPAK COLOMBIA S.A</t>
  </si>
  <si>
    <t>077-14</t>
  </si>
  <si>
    <t>ELECTRICOS DISTRICARIBE S.A.S</t>
  </si>
  <si>
    <t>076-14</t>
  </si>
  <si>
    <t>080-14</t>
  </si>
  <si>
    <t>TORRES Y TORRES INGENIERIA ELECTRICA</t>
  </si>
  <si>
    <t>085-14</t>
  </si>
  <si>
    <t>CEMENTOS DEL ORIENTE</t>
  </si>
  <si>
    <t>073-14</t>
  </si>
  <si>
    <t>INDUSTRIAS CANNON DE COLOMBIA S.A</t>
  </si>
  <si>
    <t>112HT-CA-13200-492-02</t>
  </si>
  <si>
    <t>630HT-CA-13200-226-04</t>
  </si>
  <si>
    <t xml:space="preserve"> FELIX TORRES
0730214   630-S
BT-AT</t>
  </si>
  <si>
    <t>DEVANADOS EN AL/AL</t>
  </si>
  <si>
    <t>1000HT-CA-13200-226-01</t>
  </si>
  <si>
    <t>225AT-CA-13200-472-02</t>
  </si>
  <si>
    <t>75AT-CA-13200-226-02</t>
  </si>
  <si>
    <t>300AT-CA-13200-452-02</t>
  </si>
  <si>
    <t>15HT-CC-208-452-01</t>
  </si>
  <si>
    <t>15HT-CC-440-214-02</t>
  </si>
  <si>
    <t>40HT-CA-440-226-01</t>
  </si>
  <si>
    <t>087-14</t>
  </si>
  <si>
    <t>COOPJUDICIAL</t>
  </si>
  <si>
    <t>092-14</t>
  </si>
  <si>
    <t>D&amp;C INGENIERIA LTDA</t>
  </si>
  <si>
    <t>070-14</t>
  </si>
  <si>
    <t>GRUPO ICO SAS</t>
  </si>
  <si>
    <t>630FT-AA-13200-226-01</t>
  </si>
  <si>
    <t>088-14</t>
  </si>
  <si>
    <t>101-14</t>
  </si>
  <si>
    <t>CHEVRON PETROLEUM COMPANY</t>
  </si>
  <si>
    <t>102-14</t>
  </si>
  <si>
    <t>112.5HT-CA-13200-214-04</t>
  </si>
  <si>
    <t>CRT-630-13200-452-01</t>
  </si>
  <si>
    <t>225HT-CA-11400-214-04</t>
  </si>
  <si>
    <t>300AT-CA-13200-214-08</t>
  </si>
  <si>
    <t>095-14</t>
  </si>
  <si>
    <t>MONTAJES SAVART S.A.S</t>
  </si>
  <si>
    <t>104-14</t>
  </si>
  <si>
    <t>094-14</t>
  </si>
  <si>
    <t>057-14</t>
  </si>
  <si>
    <t>105-14</t>
  </si>
  <si>
    <t>098-14</t>
  </si>
  <si>
    <t>ALEJANDRO CARRIZOSA (HECOL S.A.S)</t>
  </si>
  <si>
    <t>400AT-CA-13200-214-06</t>
  </si>
  <si>
    <t>225AT-CA-13200-452-05</t>
  </si>
  <si>
    <t>093-14</t>
  </si>
  <si>
    <t>45HT-CA-440-214-03</t>
  </si>
  <si>
    <t>091-14</t>
  </si>
  <si>
    <t>090-14</t>
  </si>
  <si>
    <t>COCORAMA S.A (ALEJANDRO CARRIZOSA RODAL ARQUITECTOS EU)</t>
  </si>
  <si>
    <t>1000HT-CA-13200-216-02</t>
  </si>
  <si>
    <t>300-SUT-4802500-5510-K2-01</t>
  </si>
  <si>
    <t>150-A5T-480-1100-4200-K2-01</t>
  </si>
  <si>
    <t>20HT-CA-440-226-01</t>
  </si>
  <si>
    <t>75HT-CA-440-214-06</t>
  </si>
  <si>
    <t>500HT-CA-13200-214-04</t>
  </si>
  <si>
    <t>1000HT-CA-13200-452-04</t>
  </si>
  <si>
    <t>109-14</t>
  </si>
  <si>
    <t>CUMMINS DE LOS ANDES (EQUITEL)</t>
  </si>
  <si>
    <t>120-14</t>
  </si>
  <si>
    <t>122-14</t>
  </si>
  <si>
    <t>PAREX RESOURCES COLOMBIA LTD</t>
  </si>
  <si>
    <t>123-14</t>
  </si>
  <si>
    <t>INTERNACIONAL DE ELECTRICOS IE</t>
  </si>
  <si>
    <t>500HT-CA-13200-452-05</t>
  </si>
  <si>
    <t>125-14</t>
  </si>
  <si>
    <t>MONTAJES Y SERVICIOS (TRANSPORTES ECHEVERRI HERNNADEZ)</t>
  </si>
  <si>
    <t>126-14</t>
  </si>
  <si>
    <t>128-14</t>
  </si>
  <si>
    <t>107-14</t>
  </si>
  <si>
    <t>575/332</t>
  </si>
  <si>
    <t>129-14</t>
  </si>
  <si>
    <t xml:space="preserve">NABA S.A.S </t>
  </si>
  <si>
    <t>130-14</t>
  </si>
  <si>
    <t>GAS MOVIL</t>
  </si>
  <si>
    <t>131-14</t>
  </si>
  <si>
    <t>134-14</t>
  </si>
  <si>
    <t>150AT-CA-13200-472-02</t>
  </si>
  <si>
    <t>136-14</t>
  </si>
  <si>
    <t>TRANSFORMADORES GVR</t>
  </si>
  <si>
    <t>132-14</t>
  </si>
  <si>
    <t>CONSORCIO EDIFICIO L-J</t>
  </si>
  <si>
    <t>133-14</t>
  </si>
  <si>
    <t>141-14</t>
  </si>
  <si>
    <t>SOLUCIONES ELECTRICAS CL S.A.S</t>
  </si>
  <si>
    <t>500HT-CA-208-492-01</t>
  </si>
  <si>
    <t>15H1TCu440-226-02</t>
  </si>
  <si>
    <t>127-14</t>
  </si>
  <si>
    <t>148-14</t>
  </si>
  <si>
    <t>100-14</t>
  </si>
  <si>
    <t>BANANERA EL ENANO S.A.S (SAB SAS)</t>
  </si>
  <si>
    <t>151-14</t>
  </si>
  <si>
    <t>TRANSEQUIPOS</t>
  </si>
  <si>
    <t>NOVOMET
1240314  150-A
BT-BT</t>
  </si>
  <si>
    <t>630AT-CA-11400-587-01</t>
  </si>
  <si>
    <t>50HT-CA-440-226-01</t>
  </si>
  <si>
    <t>400HT-CA-13200-214-05</t>
  </si>
  <si>
    <t>154-14</t>
  </si>
  <si>
    <t>JICEL S.A.S</t>
  </si>
  <si>
    <t>153-14</t>
  </si>
  <si>
    <t>GRUPO AIB CONSTRUCTORA INMOBILIARIA</t>
  </si>
  <si>
    <t>600/600/600</t>
  </si>
  <si>
    <t>TERMOMETRO PARA ACEITE CON DOS CONTACTOS / VALVULA DE SOBREPRESION CON CONTACTOS DE ALARMA Y DISPARO / NIVEL DE ACEITE CON CONTACTOS DE ALARMA Y DISPARO</t>
  </si>
  <si>
    <t>VOLTAJE PLENA CARGA</t>
  </si>
  <si>
    <t>KACTOR K1</t>
  </si>
  <si>
    <t>CONEXIÓN Yyn0</t>
  </si>
  <si>
    <t>VER ESPECIFICACIONES</t>
  </si>
  <si>
    <t xml:space="preserve"> SOLUCIONES ELECTRICAS
1550314   750-A
BT-AT</t>
  </si>
  <si>
    <t>099-14</t>
  </si>
  <si>
    <t>GRAM INGENIERIA Y CONSTRUCCIONES LTDA</t>
  </si>
  <si>
    <t>150-14</t>
  </si>
  <si>
    <t>(GILDARDO MOTOA E HIJOS LIMITADA) LADRILLERA SAN FERNANDO</t>
  </si>
  <si>
    <t>112HT-CA-13200-452-01</t>
  </si>
  <si>
    <t>150HT-CA-11400-214-06</t>
  </si>
  <si>
    <t>112.5FT-AA-13200-214-01</t>
  </si>
  <si>
    <t>CRT-800-13200-452-01</t>
  </si>
  <si>
    <t>ENERGIZAR  
1570314  150-S
BT-BT</t>
  </si>
  <si>
    <t>TRANSEQUIPOS
1600314 1000-A
BT-AT</t>
  </si>
  <si>
    <t>LADRILLERA
1640314  400-S
BT-AT</t>
  </si>
  <si>
    <t>GVR
1520314 400-A
BT-AT</t>
  </si>
  <si>
    <t xml:space="preserve"> IE
1580314   500-S
BT-AT</t>
  </si>
  <si>
    <t>149-14</t>
  </si>
  <si>
    <t>500AT-CA-13200-226-02</t>
  </si>
  <si>
    <t>750AT-CA-13200-226-01</t>
  </si>
  <si>
    <t>160-14</t>
  </si>
  <si>
    <t>HSM INGENIERIA ELECTRICA</t>
  </si>
  <si>
    <t>CAMBIO DE PLACA - NSO 0210111</t>
  </si>
  <si>
    <t>300A15T-AL214-03</t>
  </si>
  <si>
    <t>162-14</t>
  </si>
  <si>
    <t>OPSA INGENIERIA</t>
  </si>
  <si>
    <t>161-14</t>
  </si>
  <si>
    <t>PROMOTORA ANTARES S.A</t>
  </si>
  <si>
    <t>156-14</t>
  </si>
  <si>
    <t>COMATEL LTDA</t>
  </si>
  <si>
    <t>INDUSTRIAS ELECTRO MECANICA INELMEC SAS</t>
  </si>
  <si>
    <t>500HT-CA-34500-226-01</t>
  </si>
  <si>
    <t>400AT-CA-11400-214-06</t>
  </si>
  <si>
    <t>400AT-CA-34500-452-02</t>
  </si>
  <si>
    <t>75HT-CA-460-214-01</t>
  </si>
  <si>
    <t>150HT-CA-460-214-02</t>
  </si>
  <si>
    <t xml:space="preserve"> TESLA
0390114  150-S
BT-AT</t>
  </si>
  <si>
    <t xml:space="preserve"> TESLA
0400114  225-S
BT-AT</t>
  </si>
  <si>
    <t xml:space="preserve"> TESLA
0410114  300-S
BT-AT</t>
  </si>
  <si>
    <t>165-14</t>
  </si>
  <si>
    <t>AJE COLOMBIA SA</t>
  </si>
  <si>
    <t xml:space="preserve"> COMATEL
1680314  75-A
AT</t>
  </si>
  <si>
    <t>163-14</t>
  </si>
  <si>
    <t xml:space="preserve">SAUFER SOLUCIONES LTDA </t>
  </si>
  <si>
    <t xml:space="preserve">IP20 - EL WATTIO </t>
  </si>
  <si>
    <t>166-14</t>
  </si>
  <si>
    <t>140-14</t>
  </si>
  <si>
    <t>3G CONSTRUCTORES</t>
  </si>
  <si>
    <t>400HT-CA-13200-226-06</t>
  </si>
  <si>
    <t>NA </t>
  </si>
  <si>
    <t>CAMBIO DE PLACA - NSO 5641013</t>
  </si>
  <si>
    <t>NOVOMET
1220314  150-A
BT-BT</t>
  </si>
  <si>
    <t>BBVA
0460114  225-S
BT-AT</t>
  </si>
  <si>
    <t>TESLA
1710314  75-A
BT-AT</t>
  </si>
  <si>
    <t xml:space="preserve"> 3G
1720314   1000-A
BT-AT</t>
  </si>
  <si>
    <t>AJE
1690314  300-S
BT-BT</t>
  </si>
  <si>
    <t>178-14</t>
  </si>
  <si>
    <t>172-14</t>
  </si>
  <si>
    <t>CANACOL ENERGY</t>
  </si>
  <si>
    <t>179-14</t>
  </si>
  <si>
    <t>CAMBIO DE PLACA - NSO 6181112</t>
  </si>
  <si>
    <t>ACCIDENTE LABORAL</t>
  </si>
  <si>
    <t xml:space="preserve"> COINTELCO
1730414  112-A
BT</t>
  </si>
  <si>
    <t xml:space="preserve"> COINTELCO
1730414  112-A
AT</t>
  </si>
  <si>
    <t>V A C A C I O N E S</t>
  </si>
  <si>
    <t xml:space="preserve"> CANACOL ENERGY
1740414  225-A
BT-BT</t>
  </si>
  <si>
    <t>PERMISO</t>
  </si>
  <si>
    <t>300HT-CA-440-412-01</t>
  </si>
  <si>
    <t>1000AT-CA-13200-214-05</t>
  </si>
  <si>
    <t>1000AT-CA-11400-452-05</t>
  </si>
  <si>
    <t>CONSORCIO LJ
1530314  150-S
BT-AT</t>
  </si>
  <si>
    <t>171-14</t>
  </si>
  <si>
    <t>75H1T-W</t>
  </si>
  <si>
    <t>5H1T-W</t>
  </si>
  <si>
    <t>ANTAES
1670314  400-S
BT-AT</t>
  </si>
  <si>
    <t xml:space="preserve"> FELIX TORRES
0730214  630-S
BT-AT</t>
  </si>
  <si>
    <t>186-14</t>
  </si>
  <si>
    <t>CASA DEL BOMBILLO 3 S.A.S.</t>
  </si>
  <si>
    <t>187-14</t>
  </si>
  <si>
    <t>079-14</t>
  </si>
  <si>
    <t>COMPAÑÍA DE CONSTRUCTORES ASOCIADOS S.A (CASA)</t>
  </si>
  <si>
    <t>BOMBILLO 3
1770414  150-S
BT-AT</t>
  </si>
  <si>
    <t>BOMBILLO 3
1780414  150-S
BT-AT</t>
  </si>
  <si>
    <t>182-14</t>
  </si>
  <si>
    <t>INMENER S.A.S.</t>
  </si>
  <si>
    <t>183-14</t>
  </si>
  <si>
    <t>OXIELEC (OXIELEC ELECTRICOS Y CONSTRUCCION LTDA)</t>
  </si>
  <si>
    <t>184-14</t>
  </si>
  <si>
    <t>188-14</t>
  </si>
  <si>
    <t>189-14</t>
  </si>
  <si>
    <t>190-14</t>
  </si>
  <si>
    <t>191-14</t>
  </si>
  <si>
    <t>192-14</t>
  </si>
  <si>
    <t>NEW LIFT SOLUTIONS BV (NLS SAS)</t>
  </si>
  <si>
    <t>225AT-CC-480-226-01</t>
  </si>
  <si>
    <t xml:space="preserve"> YAOS 
1760414  225-S
BT-AT</t>
  </si>
  <si>
    <t xml:space="preserve"> OXIELEC
1810414  112-A
BT</t>
  </si>
  <si>
    <t xml:space="preserve"> OXIELEC
1810414  112-A
AT</t>
  </si>
  <si>
    <t>500AT-CA-11400-214-04</t>
  </si>
  <si>
    <t>P E R M I S O</t>
  </si>
  <si>
    <t>150HT-CA-13200-214-06</t>
  </si>
  <si>
    <t xml:space="preserve"> MAXIELECTRICOS
1860414  300-A
BT-AT</t>
  </si>
  <si>
    <t xml:space="preserve"> MAXIELECTRICOS
1830414  630-A
BT-AT</t>
  </si>
  <si>
    <t xml:space="preserve"> MAXIELECTRICOS
1840414  630-A
BT-AT</t>
  </si>
  <si>
    <t xml:space="preserve"> MAXIELECTRICOS
1850414  500-A
BT-AT</t>
  </si>
  <si>
    <t xml:space="preserve"> HH
1870414  500-A
BT-AT</t>
  </si>
  <si>
    <t xml:space="preserve"> HH
1900414  800-A
BT-AT</t>
  </si>
  <si>
    <t xml:space="preserve"> HH
1910414  800-A
BT-AT</t>
  </si>
  <si>
    <t xml:space="preserve"> HH
1920414  800-A
BT-AT</t>
  </si>
  <si>
    <t>HH
1890414  630-A
BT-AT</t>
  </si>
  <si>
    <t>195-14</t>
  </si>
  <si>
    <t>194-14</t>
  </si>
  <si>
    <t>LVE INGENIERIA</t>
  </si>
  <si>
    <t xml:space="preserve"> LVE
1950414   630-S
BT-AT</t>
  </si>
  <si>
    <t xml:space="preserve"> OXIELEC
1820414  300-S
BT-AT</t>
  </si>
  <si>
    <t>170-14</t>
  </si>
  <si>
    <t>630AT-CA-11400-214-07</t>
  </si>
  <si>
    <t>201-14</t>
  </si>
  <si>
    <t>300HT-CA-11400-214-08</t>
  </si>
  <si>
    <t>202-14</t>
  </si>
  <si>
    <t xml:space="preserve"> IC
1960414  30-S
BT-BT</t>
  </si>
  <si>
    <t xml:space="preserve"> IC
1970414  30-S
BT-BT</t>
  </si>
  <si>
    <t xml:space="preserve"> IC
1980414  30-S
BT-BT</t>
  </si>
  <si>
    <t xml:space="preserve"> IC
1990414  30-S
BT-BT</t>
  </si>
  <si>
    <t xml:space="preserve"> IC
2000414  30-S
BT-BT</t>
  </si>
  <si>
    <t xml:space="preserve"> IC
2010414  630-A
BT-AT</t>
  </si>
  <si>
    <t xml:space="preserve"> JICEL
2020414  112-A
BT-AT</t>
  </si>
  <si>
    <t xml:space="preserve"> JICEL
2030414  112-A
BT</t>
  </si>
  <si>
    <t xml:space="preserve"> JICEL
2030414  112-A
AT</t>
  </si>
  <si>
    <t>DISTRICARIBE
2040414  300-A
BT-AT</t>
  </si>
  <si>
    <t xml:space="preserve"> CASA
1790414  150-A
BT</t>
  </si>
  <si>
    <t>198-14</t>
  </si>
  <si>
    <t xml:space="preserve"> INMENER
1800414  300-S
BT-AT</t>
  </si>
  <si>
    <t>630AT-AA-13200-14-01</t>
  </si>
  <si>
    <t>800AT-AA-13200-214-01</t>
  </si>
  <si>
    <t>500AT-AA-13200-472-01</t>
  </si>
  <si>
    <t>30HT-CA-460-214-02</t>
  </si>
  <si>
    <t>N.C.</t>
  </si>
  <si>
    <t>185-14</t>
  </si>
  <si>
    <t>MINEROS S.A</t>
  </si>
  <si>
    <t>CAJAS PROTECTORAS EN PASATAPAS</t>
  </si>
  <si>
    <t>205-14</t>
  </si>
  <si>
    <t>VHZ INGENIERIA S.A.S.</t>
  </si>
  <si>
    <t>209-14</t>
  </si>
  <si>
    <t>CRT-400-11400-460-01</t>
  </si>
  <si>
    <t>CAMBIO DE PLACA - NSO E52052.5-1</t>
  </si>
  <si>
    <t>300HT-CA-11400-226-03</t>
  </si>
  <si>
    <t>630AT-CA-11400-452-03</t>
  </si>
  <si>
    <t>212-14</t>
  </si>
  <si>
    <t>211-14</t>
  </si>
  <si>
    <t>207-14</t>
  </si>
  <si>
    <t>FABIO RUIZ HERRERA</t>
  </si>
  <si>
    <t>215-14</t>
  </si>
  <si>
    <t xml:space="preserve">OSWALDO GARCIA  PORRAS </t>
  </si>
  <si>
    <t>203-14</t>
  </si>
  <si>
    <t>ELECTRICOS MANTENIMIENTO Y SERVICIO INDUSTRIALES SAS (ELECSERVIS)</t>
  </si>
  <si>
    <t xml:space="preserve"> VHZ
2060414  225-A
BT-BT</t>
  </si>
  <si>
    <t xml:space="preserve"> VHZ
2060414 225-A
BT-BT</t>
  </si>
  <si>
    <t xml:space="preserve"> REDES 
2080414  10-S
BT-BT</t>
  </si>
  <si>
    <t xml:space="preserve"> MINEROS 
2050414 630-A
BT-AT</t>
  </si>
  <si>
    <t xml:space="preserve"> F.R.H.
2090414 630-A
BT-AT</t>
  </si>
  <si>
    <t xml:space="preserve"> O.G.P.
2110414   1000-A
BT-AT</t>
  </si>
  <si>
    <t xml:space="preserve"> O.G.P.
2100414  800-A
BT-AT</t>
  </si>
  <si>
    <t xml:space="preserve"> O.G.P.
2120414  112-S
BT-BT</t>
  </si>
  <si>
    <t>ELECSERVICIS 
2130414  225-A
BT-AT</t>
  </si>
  <si>
    <t>225HT-CA-440-39201</t>
  </si>
  <si>
    <t>2000AT-CA-13200-492-02</t>
  </si>
  <si>
    <t>2000AT-CA-480-13200-01</t>
  </si>
  <si>
    <t xml:space="preserve"> PAREX
1410314  2000-A
BT-AT</t>
  </si>
  <si>
    <t xml:space="preserve"> PAREX
1400314   2000-A
BT-AT</t>
  </si>
  <si>
    <t>214-14</t>
  </si>
  <si>
    <t>217-14</t>
  </si>
  <si>
    <t>219-14</t>
  </si>
  <si>
    <t>10HT-CC-480-226-01</t>
  </si>
  <si>
    <t>HH
1880414  630-A
BT-AT</t>
  </si>
  <si>
    <t>208-14</t>
  </si>
  <si>
    <t>SOENERGY INTERNATIONALCOLOMBIA S.A.S.</t>
  </si>
  <si>
    <t>DISPOSITIVO DE ALIVIO DE SOBRE PRESION, TERMOMETRO CARATULA 2 CONTACTOS, MANOVACUOMETRO EN LA TAPA SIN CONTACTOS, RELE PRESION SUBITA, MEMORIA RELE DE PRESION SUBITA CON 2 CONTACTOS, REGISTRADOR DE IMPACTOS.</t>
  </si>
  <si>
    <t>226-14</t>
  </si>
  <si>
    <t>229-14</t>
  </si>
  <si>
    <t>AG TECNICOS ELECTRICISTAS</t>
  </si>
  <si>
    <t>DPS, TERMOMETRO DE 4 CONTACTOS Y PT100</t>
  </si>
  <si>
    <t>DEVANADOS EN Cu/Cu</t>
  </si>
  <si>
    <t>233-14</t>
  </si>
  <si>
    <t xml:space="preserve"> SOENERGY
2170414  2000-A
BT-AT</t>
  </si>
  <si>
    <t xml:space="preserve"> JN
2140414  150-S
BT-AT</t>
  </si>
  <si>
    <t xml:space="preserve"> MAXI 
2150414 300-A
AT</t>
  </si>
  <si>
    <t xml:space="preserve"> G.E.
2180414 520-A
BT-BT</t>
  </si>
  <si>
    <t xml:space="preserve"> PAREX
2200414  2000-A
BT-AT</t>
  </si>
  <si>
    <t xml:space="preserve"> PAREX
2210414  2000-A
BT-AT</t>
  </si>
  <si>
    <t xml:space="preserve"> PAREX
2220414  2000-A
BT-AT</t>
  </si>
  <si>
    <t>234-14</t>
  </si>
  <si>
    <t>FUREL S.A.</t>
  </si>
  <si>
    <t>630AT-CA-7200-480-228-01</t>
  </si>
  <si>
    <t>096-14</t>
  </si>
  <si>
    <t>R.B INGENIERIA &amp; CONTROL S.A.S</t>
  </si>
  <si>
    <t>213-14</t>
  </si>
  <si>
    <t>INGELVA INGENIERIA ELECTRICA Y ELECTRONICA PARA EL VALLE</t>
  </si>
  <si>
    <t xml:space="preserve"> AG
2190414 500-S
BT-AT</t>
  </si>
  <si>
    <t xml:space="preserve"> AG
2190414  500-S
BT-AT</t>
  </si>
  <si>
    <t xml:space="preserve"> CASA
1790414  150-A
AT</t>
  </si>
  <si>
    <t>237-14</t>
  </si>
  <si>
    <t xml:space="preserve">CONSTRUCTORA E INVERSIONES MAURICIO ANCINEZ S.A.S </t>
  </si>
  <si>
    <t>238-14</t>
  </si>
  <si>
    <t>241-14</t>
  </si>
  <si>
    <t>224-14</t>
  </si>
  <si>
    <t>159-14</t>
  </si>
  <si>
    <t>ESTUDIOS EDIFICACIONES E INTERVENTORIA EN INGENIERIA E.E.I.I S.A</t>
  </si>
  <si>
    <t>1000AT-CA-440-13200-01</t>
  </si>
  <si>
    <t>400FT-AA-13200-214-01</t>
  </si>
  <si>
    <t>242-14</t>
  </si>
  <si>
    <t>MOVIGAS BOYACA LTDA</t>
  </si>
  <si>
    <t>243-14</t>
  </si>
  <si>
    <t>225-14</t>
  </si>
  <si>
    <t>MAHECHA BAIZ S.A (INDUCABLES)</t>
  </si>
  <si>
    <t>TRIDEVANADO 300 KVA A 440/254 Y 100 KVA A 220/127</t>
  </si>
  <si>
    <t>800AT-CA-13200-452-03</t>
  </si>
  <si>
    <t xml:space="preserve"> ANCINEZ 
2260514  150-A
BT</t>
  </si>
  <si>
    <t xml:space="preserve"> ANCINEZ 
2260514  150-A
AT</t>
  </si>
  <si>
    <t xml:space="preserve"> E.E.I.I. 
2300514  225-A
AT</t>
  </si>
  <si>
    <t xml:space="preserve"> E.E.I.I. 
2300514  225-A
BT</t>
  </si>
  <si>
    <t xml:space="preserve"> E.E.I.I.
2320514  30-S
BT-BT</t>
  </si>
  <si>
    <t xml:space="preserve"> TRADELCA.
2270514  15-S
BT-BT</t>
  </si>
  <si>
    <t xml:space="preserve"> TORRES Y TORRES
2290514  400-A
BT-AT</t>
  </si>
  <si>
    <t>112.5H1TAL-440-226-03</t>
  </si>
  <si>
    <t>500HT-CC-11400-214-01</t>
  </si>
  <si>
    <t>244-14</t>
  </si>
  <si>
    <t>INGENIERIA Y SOLUCIONES  ELECTRICAS SAS</t>
  </si>
  <si>
    <t>245-14</t>
  </si>
  <si>
    <t>A&amp;HR INVERSIONES Y CONSTRUCCIONES</t>
  </si>
  <si>
    <t>246-14</t>
  </si>
  <si>
    <t xml:space="preserve"> INDUCABLES
2350514  400-S
BT-AT</t>
  </si>
  <si>
    <t>A./R.</t>
  </si>
  <si>
    <t>250-14</t>
  </si>
  <si>
    <t>REDES Y DISEÑOS S.A.S.</t>
  </si>
  <si>
    <t>CAMBIO DE PLACA - NSO 5340913</t>
  </si>
  <si>
    <t>199-14</t>
  </si>
  <si>
    <t>CAMBIO DE PLACA - NSO 0560114</t>
  </si>
  <si>
    <t xml:space="preserve"> A&amp;HR
2370514  150-A
BT</t>
  </si>
  <si>
    <t xml:space="preserve"> A&amp;HR
2370514  150-A
AT</t>
  </si>
  <si>
    <t xml:space="preserve"> MOVIGAS
2330514   450-S
BT-AT</t>
  </si>
  <si>
    <t xml:space="preserve"> MOVIGAS
2340514  20-S
BT-BT</t>
  </si>
  <si>
    <t xml:space="preserve"> REDES
2390514  112-A
BT</t>
  </si>
  <si>
    <t xml:space="preserve"> REDES
2390514  112-A
AT</t>
  </si>
  <si>
    <t>300HT-CA-13200-452-04</t>
  </si>
  <si>
    <t>231-14</t>
  </si>
  <si>
    <t>AGM DESARROLLOS SAS</t>
  </si>
  <si>
    <t>252-14</t>
  </si>
  <si>
    <t>2000AT-CA-480-34500-01</t>
  </si>
  <si>
    <t>30HT-CA-208-214-01</t>
  </si>
  <si>
    <t>254-14</t>
  </si>
  <si>
    <t>257-14</t>
  </si>
  <si>
    <t>IP54 - FACTOR K4</t>
  </si>
  <si>
    <t>261-14</t>
  </si>
  <si>
    <t>INGENIERIA SAS ( MARTIN GARCIA)</t>
  </si>
  <si>
    <t>256-14</t>
  </si>
  <si>
    <t>251-14</t>
  </si>
  <si>
    <t xml:space="preserve"> REDES Y PROYECTOS
2430514  400-S
BT-AT</t>
  </si>
  <si>
    <t xml:space="preserve"> COINTELCO
2420514  225-S
BT-AT</t>
  </si>
  <si>
    <t xml:space="preserve"> AGM
2400514  35-S
BT-BT</t>
  </si>
  <si>
    <t xml:space="preserve"> SCHRADER
2450514  30-S
BT-BT</t>
  </si>
  <si>
    <t xml:space="preserve"> SCHRADER
2460514  30-S
BT-BT</t>
  </si>
  <si>
    <t xml:space="preserve"> SCHRADER
2470514  30-S
BT-BT</t>
  </si>
  <si>
    <t xml:space="preserve"> FACELCO
2410514  10-S
BT-BT</t>
  </si>
  <si>
    <t xml:space="preserve"> MAXI 
2150414 300-A
BT</t>
  </si>
  <si>
    <t xml:space="preserve"> ING. Y SOL.
2360514  225-A
BT</t>
  </si>
  <si>
    <t xml:space="preserve"> ING. Y SOL.
2360514  225-A
AT</t>
  </si>
  <si>
    <t xml:space="preserve"> T. Y T.
2290514 400-A
BT-AT</t>
  </si>
  <si>
    <t xml:space="preserve"> FUREL 
2230414 300-S
BT-AT</t>
  </si>
  <si>
    <t xml:space="preserve"> REDES
2280514  0.5-A
BT-AT</t>
  </si>
  <si>
    <t xml:space="preserve"> NAL. DE ELECTRICOS
2480514   1000-A
BT-AT</t>
  </si>
  <si>
    <t xml:space="preserve"> NAL. DE ELEC
2490514  225-A
BT</t>
  </si>
  <si>
    <t xml:space="preserve"> NAL. DE ELEC
2490514  225-A
AT</t>
  </si>
  <si>
    <t>400HT-CA-11400-214-04</t>
  </si>
  <si>
    <t>259-14</t>
  </si>
  <si>
    <t>CONSTRUCTORA INDUEL</t>
  </si>
  <si>
    <t>15HT-CC-440-392-01</t>
  </si>
  <si>
    <t>225HT-CA-34500-226-02</t>
  </si>
  <si>
    <t>248-14</t>
  </si>
  <si>
    <t>TECNICAS CONSTRUCTIVAS S.A.S</t>
  </si>
  <si>
    <t>20HT-CC-440-226-02</t>
  </si>
  <si>
    <t>CAMBIO DE VOLTAJE - NSO 1530412</t>
  </si>
  <si>
    <t>263-14</t>
  </si>
  <si>
    <t>FIBRAS ELECTRICAS</t>
  </si>
  <si>
    <t>450HT-CA-13200-452-01</t>
  </si>
  <si>
    <t>253-14</t>
  </si>
  <si>
    <t>270-14</t>
  </si>
  <si>
    <t>INGEKRONOS CIA LTDA</t>
  </si>
  <si>
    <t>CAMBIO DE PLACA - NSO 0210113</t>
  </si>
  <si>
    <t>269-14</t>
  </si>
  <si>
    <t>255-14</t>
  </si>
  <si>
    <t>ELECTRO JC SAS</t>
  </si>
  <si>
    <t>271-14</t>
  </si>
  <si>
    <t>0.5AM-CC-34500-120-01</t>
  </si>
  <si>
    <t>35HT-CC-440-226-01</t>
  </si>
  <si>
    <t>10HT-CC-440-214-01</t>
  </si>
  <si>
    <t xml:space="preserve"> IC INTELRED
2570514  630-A
BT-AT</t>
  </si>
  <si>
    <t xml:space="preserve"> NAL. DE ELEC
2590514  75-A
BT</t>
  </si>
  <si>
    <t xml:space="preserve"> NAL. DE ELEC
2590514  75-A
AT</t>
  </si>
  <si>
    <t xml:space="preserve"> INVERSIONES
2620514  150-S
BT-BT</t>
  </si>
  <si>
    <t xml:space="preserve"> INGELVA
2250414  225-S
BT-AT</t>
  </si>
  <si>
    <t xml:space="preserve"> NAL. DE ELEC
2500514  300-A
AT</t>
  </si>
  <si>
    <t xml:space="preserve"> NAL. DE ELEC
2500514  300-A
BT</t>
  </si>
  <si>
    <t>400HT-CA-11400-226-452-01</t>
  </si>
  <si>
    <t>1000AT-CA-11400-214-05</t>
  </si>
  <si>
    <t>6H1T-W</t>
  </si>
  <si>
    <t>30HT-CC-480-214-K4-01</t>
  </si>
  <si>
    <t>225AT-CA-11400-214-09</t>
  </si>
  <si>
    <t xml:space="preserve"> TECNICAS
2530514  150-S
BT-AT</t>
  </si>
  <si>
    <t xml:space="preserve"> ELECTRO JC
2610514  150-S
BT-AT</t>
  </si>
  <si>
    <t>268-14</t>
  </si>
  <si>
    <t>TROPICS SAS (DOLE COLOMBIA)</t>
  </si>
  <si>
    <t>276-14</t>
  </si>
  <si>
    <t>630AT-CA-11400-472-01</t>
  </si>
  <si>
    <t xml:space="preserve">V A C A C I O N E S </t>
  </si>
  <si>
    <t xml:space="preserve"> FIBRAS 
2540514   75-A
BT</t>
  </si>
  <si>
    <t xml:space="preserve"> FIBRAS 
2540514   75-A
AT</t>
  </si>
  <si>
    <t>267-14</t>
  </si>
  <si>
    <t>INGENIERIA DE PROYECTOS ELECRICOS S.A</t>
  </si>
  <si>
    <t>266-14</t>
  </si>
  <si>
    <t>279-14</t>
  </si>
  <si>
    <t>IP65 - ACERO INOXIDABLE</t>
  </si>
  <si>
    <t>150HT-CA-13200-226-03</t>
  </si>
  <si>
    <t xml:space="preserve"> REDES 
2660514   75-A
BT</t>
  </si>
  <si>
    <t xml:space="preserve"> REDES 
2660514   75-A
AT</t>
  </si>
  <si>
    <t xml:space="preserve"> TROPICS
2630514  100-S
BT-BT</t>
  </si>
  <si>
    <t>TROPICS 
2640514  500-S
BT-AT</t>
  </si>
  <si>
    <t>TROPICS 
2650514  500-S
BT-AT</t>
  </si>
  <si>
    <t xml:space="preserve"> SIEMENS
2560514  15-S
BT-BT</t>
  </si>
  <si>
    <t>ING. DE PROYECTOS ELECTRICOS
2550514   1000-A
BT-AT</t>
  </si>
  <si>
    <t xml:space="preserve"> INDUEL
2520514  30-S
BT-BT</t>
  </si>
  <si>
    <t>216-14</t>
  </si>
  <si>
    <t>CONSTRUSAR S.A INGENIERIA Y ARQUITECTURA</t>
  </si>
  <si>
    <t>272-14</t>
  </si>
  <si>
    <t>COMERCIALIZADORA DE COMBUSTIBLES Y GASES DEL CARIBE SAS</t>
  </si>
  <si>
    <t>280-14</t>
  </si>
  <si>
    <t>278-14</t>
  </si>
  <si>
    <t>ALCANEL INGENIERIA ELECTRICA</t>
  </si>
  <si>
    <t>IP20 - FACTOR K13</t>
  </si>
  <si>
    <t>281-14</t>
  </si>
  <si>
    <t>EMPRESA DISTRIBUIDORA DE ELECTRICOS DE COLOMBIA ( EDELCO S.A.S)</t>
  </si>
  <si>
    <t xml:space="preserve"> ALCANEL
2720514  112.5-S
BT-AT</t>
  </si>
  <si>
    <t xml:space="preserve"> CONSTRUZAR
2670514  630-A
BT-AT</t>
  </si>
  <si>
    <t xml:space="preserve"> GASES
2680514  225-A
BT</t>
  </si>
  <si>
    <t xml:space="preserve"> GASES
2680514  225-A
AT</t>
  </si>
  <si>
    <t xml:space="preserve"> EDELCO
2730514  75-S
BT-AT</t>
  </si>
  <si>
    <t xml:space="preserve"> GASES
2690514  75-S
BT-BT</t>
  </si>
  <si>
    <t>30HT-CC-480-214-K130-01</t>
  </si>
  <si>
    <t>1000AT-CA-13200-214-06</t>
  </si>
  <si>
    <t>150HT-CA-220-492-01</t>
  </si>
  <si>
    <t>100HT-CA-440-226-02</t>
  </si>
  <si>
    <t>500HT-CA-11400-452-05</t>
  </si>
  <si>
    <t>247-14</t>
  </si>
  <si>
    <t>COMPAÑÍA ENERGETICA DE OCCIDENTE S.A.S.</t>
  </si>
  <si>
    <t>283-14</t>
  </si>
  <si>
    <t>284-14</t>
  </si>
  <si>
    <t xml:space="preserve">INVERSIONES SURAMERICANA </t>
  </si>
  <si>
    <t>285-14</t>
  </si>
  <si>
    <t>112HT-CA-11400-214-05</t>
  </si>
  <si>
    <t xml:space="preserve"> MOVIGAS
2330514 450-S
BT-AT</t>
  </si>
  <si>
    <t>232-14</t>
  </si>
  <si>
    <t>15HT-CC-480-214-01</t>
  </si>
  <si>
    <t>V A C.</t>
  </si>
  <si>
    <t>75HT-CA-13200-226-04</t>
  </si>
  <si>
    <t>LABORATORIO TESLA</t>
  </si>
  <si>
    <t xml:space="preserve"> ECTRICOL
2750514  500-A
BT-AT</t>
  </si>
  <si>
    <t xml:space="preserve"> INV. SUR. 
2760514  225-A
BT</t>
  </si>
  <si>
    <t xml:space="preserve"> INV. SUR. 
2770514  225-A
BT</t>
  </si>
  <si>
    <t xml:space="preserve"> INV. SUR. 
2760514  225-A
AT</t>
  </si>
  <si>
    <t xml:space="preserve"> INV. SUR. 
2770514   225-A
AT</t>
  </si>
  <si>
    <t>289-14</t>
  </si>
  <si>
    <t>GRUPO TRALEC</t>
  </si>
  <si>
    <t>288-14</t>
  </si>
  <si>
    <t>291-14</t>
  </si>
  <si>
    <t xml:space="preserve"> CEO
2740514  800-A
BT-AT</t>
  </si>
  <si>
    <t>293-14</t>
  </si>
  <si>
    <t>2500/6000</t>
  </si>
  <si>
    <t>297-14</t>
  </si>
  <si>
    <t>298-14</t>
  </si>
  <si>
    <t>800AT-CA-34500-456-03</t>
  </si>
  <si>
    <t>75HT-CA-400-214-06</t>
  </si>
  <si>
    <t>10HM-AA-110-220-01</t>
  </si>
  <si>
    <t>PER.</t>
  </si>
  <si>
    <t>301-14</t>
  </si>
  <si>
    <t xml:space="preserve"> TESLA
2840514  75-S
BT-BT</t>
  </si>
  <si>
    <t xml:space="preserve"> TESLA
2790514  10-S
BT-BT</t>
  </si>
  <si>
    <t xml:space="preserve"> LRS
2810514  112-S
BT-BT</t>
  </si>
  <si>
    <t xml:space="preserve"> COINTELCO
2850514  225-A
BT-AT</t>
  </si>
  <si>
    <t>REP.</t>
  </si>
  <si>
    <t xml:space="preserve"> NLS. 
2820514 490-A
BT-BT</t>
  </si>
  <si>
    <t xml:space="preserve"> NLS. 
2830514 490-A
BT-BT</t>
  </si>
  <si>
    <t>112HT-CA-220-452-01</t>
  </si>
  <si>
    <t>490-SUT-480-2500-6000-K2-01</t>
  </si>
  <si>
    <t>304-14</t>
  </si>
  <si>
    <t>GARANTIA DEL 6671113</t>
  </si>
  <si>
    <t>294-14</t>
  </si>
  <si>
    <t>GRUPO LOPECA</t>
  </si>
  <si>
    <t>308-14</t>
  </si>
  <si>
    <t>307-14</t>
  </si>
  <si>
    <t>200/200/200</t>
  </si>
  <si>
    <t>DPS Y REDUCTOR DE 600 AMP A 200 AMP.</t>
  </si>
  <si>
    <t xml:space="preserve"> HZ
2890514  20-S
BT-BT</t>
  </si>
  <si>
    <t xml:space="preserve"> COINTELCO
2900614  112-A
BT</t>
  </si>
  <si>
    <t xml:space="preserve"> COINTELCO
2900614  112-A
AT</t>
  </si>
  <si>
    <t>309-14</t>
  </si>
  <si>
    <t>310-14</t>
  </si>
  <si>
    <t>311-14</t>
  </si>
  <si>
    <t>312-14</t>
  </si>
  <si>
    <t>302-14</t>
  </si>
  <si>
    <t>ESCANOGRAFIA BOCAGRANDE</t>
  </si>
  <si>
    <t>220/120</t>
  </si>
  <si>
    <t>CAJA PROTECTORA EN PASATAPAS - CONEXIÓN Ynyn0</t>
  </si>
  <si>
    <t>303-14</t>
  </si>
  <si>
    <t xml:space="preserve">LGS INGENIERIAS </t>
  </si>
  <si>
    <t>20HT-CC-440-226-03</t>
  </si>
  <si>
    <t>112.5A13.2TAL214-04</t>
  </si>
  <si>
    <t>296-14</t>
  </si>
  <si>
    <t xml:space="preserve"> NAL. DE ELEC
2880514  112-A
BT-AT</t>
  </si>
  <si>
    <t xml:space="preserve"> COINTELCO
2960614  112-A
BT-AT</t>
  </si>
  <si>
    <t xml:space="preserve"> COINTELCO
2970614  112-A
BT-AT</t>
  </si>
  <si>
    <t xml:space="preserve"> COINTELCO
2940614  112-A
BT-AT</t>
  </si>
  <si>
    <t xml:space="preserve"> COINTELCO
2920614  112-A
BT</t>
  </si>
  <si>
    <t xml:space="preserve"> COINTELCO
2930614  112-A
BT</t>
  </si>
  <si>
    <t xml:space="preserve"> LGS
2990614  300-A
BT-AT</t>
  </si>
  <si>
    <t xml:space="preserve"> LGS
2990614 300-A
BT-AT</t>
  </si>
  <si>
    <t>314-14</t>
  </si>
  <si>
    <t xml:space="preserve">NEW LIFT SOLUTIONS BV </t>
  </si>
  <si>
    <t>ES600A-3D200A-01</t>
  </si>
  <si>
    <t xml:space="preserve"> TARELECTRIC
3000614  630-A
BT-AT</t>
  </si>
  <si>
    <t>630AT-CA-13200-214-07</t>
  </si>
  <si>
    <t xml:space="preserve"> BOCAGRANDE
2980614  45-A
BT-BT</t>
  </si>
  <si>
    <t>305-14</t>
  </si>
  <si>
    <t>DIAMANTE INGENIERIA S.A.S</t>
  </si>
  <si>
    <t>300AT-CA-34500-226-03</t>
  </si>
  <si>
    <t>45AT-CA-480-226-02</t>
  </si>
  <si>
    <t>318-14</t>
  </si>
  <si>
    <t>319-14</t>
  </si>
  <si>
    <t xml:space="preserve"> DIAMANTE
3030614  45-A
BT</t>
  </si>
  <si>
    <t xml:space="preserve"> DIAMANTE
3030614  45-A
AT</t>
  </si>
  <si>
    <t xml:space="preserve"> DIAMANTE
3050614  75-A
BT-AT</t>
  </si>
  <si>
    <t xml:space="preserve"> DIAMANTE
3060614  75-A
BT-AT</t>
  </si>
  <si>
    <t>306-14</t>
  </si>
  <si>
    <t>IGLESIA CRISTIANA DE LOS TESTIGOS DE JEHOVA</t>
  </si>
  <si>
    <t>IP43 - RAL 9001</t>
  </si>
  <si>
    <t>TERMOMETRO Y PT100</t>
  </si>
  <si>
    <t>45AT-CA-13200-226-03</t>
  </si>
  <si>
    <t>100-SUT-480-600-2750-K2-01</t>
  </si>
  <si>
    <t>600/2750</t>
  </si>
  <si>
    <t xml:space="preserve"> NLS. 
3020614 100-A
BT-BT</t>
  </si>
  <si>
    <t>150HT-AA-440-214-01</t>
  </si>
  <si>
    <t>112.5HT-AA-440-214-01</t>
  </si>
  <si>
    <t xml:space="preserve"> FACELCO
3070614  150-S
BT-BT</t>
  </si>
  <si>
    <t xml:space="preserve"> FACELCO
3110614  112-S
BT-BT</t>
  </si>
  <si>
    <t xml:space="preserve"> FACELCO
3100614  112-S
BT-BT</t>
  </si>
  <si>
    <t xml:space="preserve"> FACELCO
3080614  150-S
BT-BT</t>
  </si>
  <si>
    <t xml:space="preserve"> FACELCO
3090614  150-S
BT-BT</t>
  </si>
  <si>
    <t>225HT-AA-440-214-01</t>
  </si>
  <si>
    <t>326-14</t>
  </si>
  <si>
    <t>SOLUCIONES TECNICAS ASOCIADAS S.A.S</t>
  </si>
  <si>
    <t>320-14</t>
  </si>
  <si>
    <t>324-14</t>
  </si>
  <si>
    <t>REDES LOGISTICAS Y ELECTRICAS S.A.S</t>
  </si>
  <si>
    <t xml:space="preserve"> FACELCO
3120614  225-S
BT-BT</t>
  </si>
  <si>
    <t>CAMBIO DE PLACA - NSO 0830601</t>
  </si>
  <si>
    <t>TERMOMETRO CON CONTACTOS</t>
  </si>
  <si>
    <t>327-14</t>
  </si>
  <si>
    <t>75HT-AA-440-214-01</t>
  </si>
  <si>
    <t>30HT-AA-440-214-01</t>
  </si>
  <si>
    <t>15HT-CC-440-214-03</t>
  </si>
  <si>
    <t>313-14</t>
  </si>
  <si>
    <t>AMV S.A</t>
  </si>
  <si>
    <t>C A M I O N</t>
  </si>
  <si>
    <t>150HT-CC-480-412-01</t>
  </si>
  <si>
    <t xml:space="preserve"> TESTIGOS DE JEHOVA
3160614  150-S
BT-BT</t>
  </si>
  <si>
    <t xml:space="preserve"> DIAMANTE
3040614  45-A
AT</t>
  </si>
  <si>
    <t xml:space="preserve"> DIAMANTE
3050614  75-A
AT</t>
  </si>
  <si>
    <t>75HT-CA-480-214-02</t>
  </si>
  <si>
    <t xml:space="preserve"> CASA
3190614  500-A
BT-AT</t>
  </si>
  <si>
    <t>225HT-CA-6300-214-01</t>
  </si>
  <si>
    <t>300HT-CA-13200-214-08</t>
  </si>
  <si>
    <t>342-14</t>
  </si>
  <si>
    <t>CERVECERIA UNION S.A  (BAVARIA)</t>
  </si>
  <si>
    <t>DPS, FEED THRUE, ELSP Y TERMOMETRO</t>
  </si>
  <si>
    <t>343-14</t>
  </si>
  <si>
    <t>345-14</t>
  </si>
  <si>
    <t xml:space="preserve">INDUSTRIAS ECTRICOL </t>
  </si>
  <si>
    <t>346-14</t>
  </si>
  <si>
    <t>1250AT-CA-13200-216-03</t>
  </si>
  <si>
    <t xml:space="preserve"> TESLA
0430114  500-S
BT</t>
  </si>
  <si>
    <t>323-14</t>
  </si>
  <si>
    <t>GRUPO R&amp;G LTDA</t>
  </si>
  <si>
    <t>75A11.4TAL214-04</t>
  </si>
  <si>
    <t>340-14</t>
  </si>
  <si>
    <t>PELEX S.A</t>
  </si>
  <si>
    <t>347-14</t>
  </si>
  <si>
    <t>CONEXIÓN Yy0</t>
  </si>
  <si>
    <t xml:space="preserve"> LGS
2990614 300-A
AT</t>
  </si>
  <si>
    <t>350-14</t>
  </si>
  <si>
    <t>NO LLEVA CODOS</t>
  </si>
  <si>
    <t>353-14</t>
  </si>
  <si>
    <t>200/200/600</t>
  </si>
  <si>
    <t>1 DERIVACION EN 200AMP VA CABLE 4/0 Y LA OTRA CON CABLE 2/0</t>
  </si>
  <si>
    <t>45212000-01</t>
  </si>
  <si>
    <t xml:space="preserve"> ECTRICOL
3270614  150-A
BT-AT</t>
  </si>
  <si>
    <t>250HT-CA-440-392-01</t>
  </si>
  <si>
    <t>225HT-CA-460-226-01</t>
  </si>
  <si>
    <t>341-14</t>
  </si>
  <si>
    <t xml:space="preserve"> FACELCO
3150614  75-S
BT-BT</t>
  </si>
  <si>
    <t xml:space="preserve"> ECTRICOL
3260614 75-A
AT</t>
  </si>
  <si>
    <t xml:space="preserve"> R&amp;G
3280614  45-A
BT-AT</t>
  </si>
  <si>
    <t xml:space="preserve"> DIAMANTE
3250614  300-A
BT-AT</t>
  </si>
  <si>
    <t xml:space="preserve"> JEHOVA
3160614  150-S
BT-BT</t>
  </si>
  <si>
    <t xml:space="preserve"> AMV
3230614  1250-A
BT-AT</t>
  </si>
  <si>
    <t xml:space="preserve"> FACELCO
3140614  15-S
BT-BT</t>
  </si>
  <si>
    <t>D. O.</t>
  </si>
  <si>
    <t xml:space="preserve"> SIEMENS
3180614  75-S
BT-BT</t>
  </si>
  <si>
    <t xml:space="preserve"> UNIVERSO
3220614  300-S
BT-AT</t>
  </si>
  <si>
    <t xml:space="preserve"> PELEX S.A.
3290614  250-S
BT-BT</t>
  </si>
  <si>
    <t xml:space="preserve"> FACELCO
3130614  30-S
BT-BT</t>
  </si>
  <si>
    <t xml:space="preserve"> BAVARIA 
3240614 150-A
BT</t>
  </si>
  <si>
    <t xml:space="preserve"> BAVARIA 
3240614 150-A
AT</t>
  </si>
  <si>
    <t>356-14</t>
  </si>
  <si>
    <t>ABCONTROL INGENIERIA S.A.S</t>
  </si>
  <si>
    <t>VACACIONES</t>
  </si>
  <si>
    <t xml:space="preserve"> UNIVERSO
3220614 300-S
BT-AT</t>
  </si>
  <si>
    <t xml:space="preserve"> ENERGIZAR 
3300614 225-S
BT-BT</t>
  </si>
  <si>
    <t>354-14</t>
  </si>
  <si>
    <t>INGENIERIA TECNICA DE COLOMBIA S.A.S (INTECCO SAS)</t>
  </si>
  <si>
    <t>287-14</t>
  </si>
  <si>
    <t>358-14</t>
  </si>
  <si>
    <t>225AT-CA-13200-214-10</t>
  </si>
  <si>
    <t>ES600A-1D600-2D200A-01</t>
  </si>
  <si>
    <t>359-14</t>
  </si>
  <si>
    <t>360-14</t>
  </si>
  <si>
    <t>630HT-CA-11400-214-07</t>
  </si>
  <si>
    <t xml:space="preserve"> A&amp;HR 
3310614 225-A
BT</t>
  </si>
  <si>
    <t xml:space="preserve"> A&amp;HR 
3310614 225-A
AT</t>
  </si>
  <si>
    <t>361-14</t>
  </si>
  <si>
    <t>CELCO S.A</t>
  </si>
  <si>
    <t>357-14</t>
  </si>
  <si>
    <t>GAMMA PROYECTOS LTDA</t>
  </si>
  <si>
    <t>362-14</t>
  </si>
  <si>
    <t>1000HT-CA-11400-226-01</t>
  </si>
  <si>
    <t xml:space="preserve"> ECTRICOL
3540714  1000-S
BT-AT</t>
  </si>
  <si>
    <t>INTERPROYECTOS S.A.S (ENGELEC INGENIERIA S.A.S)</t>
  </si>
  <si>
    <t>15HT-AA-440-214-01</t>
  </si>
  <si>
    <t>630AT-CA-13800-452-01</t>
  </si>
  <si>
    <t xml:space="preserve"> HH
3560714  225-S
BT-AT</t>
  </si>
  <si>
    <t xml:space="preserve"> INELMEC 
3390614 225-A
BT</t>
  </si>
  <si>
    <t xml:space="preserve"> REDES 
3350614 300-A
BT</t>
  </si>
  <si>
    <t xml:space="preserve"> REDES 
3360614 400-A
BT</t>
  </si>
  <si>
    <t xml:space="preserve"> REDES 
3370614 500-A
BT</t>
  </si>
  <si>
    <t xml:space="preserve"> ENGELEC 
3600714 225-A
BT</t>
  </si>
  <si>
    <t xml:space="preserve"> ENGELEC 
3600714 225-A
AT</t>
  </si>
  <si>
    <t xml:space="preserve"> INELMEC 
3390614 225-A
AT</t>
  </si>
  <si>
    <t xml:space="preserve"> REDES 
3350614 300-A
AT</t>
  </si>
  <si>
    <t xml:space="preserve"> REDES 
3360614 400-A
AT</t>
  </si>
  <si>
    <t xml:space="preserve"> INELMEC
3380614  630-S
BT-AT</t>
  </si>
  <si>
    <t xml:space="preserve"> INTECCO
3420714  630-A
BT-AT</t>
  </si>
  <si>
    <t xml:space="preserve"> FACELCO
3460714  30-S
BT-BT</t>
  </si>
  <si>
    <t xml:space="preserve"> FACELCO
3470714  30-S
BT-BT</t>
  </si>
  <si>
    <t xml:space="preserve">ANGEL MARIA QUINTERO </t>
  </si>
  <si>
    <t>150HT-CA-11400-214-04</t>
  </si>
  <si>
    <t xml:space="preserve"> A.M.Q. 
3610714 45-A
BT</t>
  </si>
  <si>
    <t xml:space="preserve"> A.M.Q. 
3610714 45-A
AT</t>
  </si>
  <si>
    <t>800HT-CA-13200-226-03</t>
  </si>
  <si>
    <t xml:space="preserve"> BBVA
3430714  800-S
BT-AT</t>
  </si>
  <si>
    <t>800HT-AA-13200-472-01</t>
  </si>
  <si>
    <t xml:space="preserve"> ABCONTROL
3410714  150-S
AT</t>
  </si>
  <si>
    <t xml:space="preserve"> ABCONTROL
3410714  150-S
BT</t>
  </si>
  <si>
    <t xml:space="preserve"> FACELCO
3440714  150-S
BT</t>
  </si>
  <si>
    <t xml:space="preserve"> FACELCO
3450714  150-S
BT</t>
  </si>
  <si>
    <t>400HT-AA-480-214-01</t>
  </si>
  <si>
    <t xml:space="preserve"> HH 
3550714 800-S
BT-AT</t>
  </si>
  <si>
    <t>VOLTAJE EMPRESARIAL S.A.S</t>
  </si>
  <si>
    <t>VALVULA DE SOBRE PRESION CON 1 CONTACTO, TERMOMETRO CON CONTACTOS, RELE DE PRESION SUBITA CON 1 CONTACTO, NIVEL MAGNETICO CON 2 CONTACOS</t>
  </si>
  <si>
    <t>SUPPLY &amp; CONNECTION LTDA</t>
  </si>
  <si>
    <t>321-14</t>
  </si>
  <si>
    <t>DPS, TERMOMETRO Y VENTILACION FORZADA</t>
  </si>
  <si>
    <t>IP20 - TRAFO EN STOCK</t>
  </si>
  <si>
    <t xml:space="preserve"> SIEMENS 
3170614 225-S
BT-AT</t>
  </si>
  <si>
    <t>HH
3570714  400-S
BT-BT</t>
  </si>
  <si>
    <t>80HT-AA-208-412-01</t>
  </si>
  <si>
    <t>25HT-AA-440-214-01</t>
  </si>
  <si>
    <t>373-14</t>
  </si>
  <si>
    <t>PROTECCION AUTOMATIZACION Y CONTROL  LTDA</t>
  </si>
  <si>
    <t>380-14</t>
  </si>
  <si>
    <t>INVERSIONES Y CONSTRUCCIONES MISIC S.A.S</t>
  </si>
  <si>
    <t>376-14</t>
  </si>
  <si>
    <t>299-14</t>
  </si>
  <si>
    <t>368-14</t>
  </si>
  <si>
    <t>363-14</t>
  </si>
  <si>
    <t>381-14</t>
  </si>
  <si>
    <t>INTERNACIONAL DE ELECTRICOS</t>
  </si>
  <si>
    <t xml:space="preserve"> CELCO
3580714  25-S
BT-BT</t>
  </si>
  <si>
    <t>NS E52052.1</t>
  </si>
  <si>
    <t>INDYELEC (INDUSTRIAL Y ELECTRICA LTDA)</t>
  </si>
  <si>
    <t xml:space="preserve"> G.E.
3640714  520-A
BT-BT</t>
  </si>
  <si>
    <t xml:space="preserve"> I.E.
3670714  300-S
BT-AT</t>
  </si>
  <si>
    <t>2500AT-CA-480-34500-01</t>
  </si>
  <si>
    <t>372-14</t>
  </si>
  <si>
    <t>AHORRADOR 15/20 - CAJA PROTECTORA EN B.T.</t>
  </si>
  <si>
    <t>VER ACCESORIOS EN LA OFERTA</t>
  </si>
  <si>
    <t>383-14</t>
  </si>
  <si>
    <t>INGELVA ( INGENIERIA ELECTRICA ELECTRONICA E INSTRUMENTACION)</t>
  </si>
  <si>
    <t>I N C A P A C I D A D</t>
  </si>
  <si>
    <t xml:space="preserve"> INDYELEC 
3680714 112-S
BT-AT</t>
  </si>
  <si>
    <t xml:space="preserve"> VOLTAJE
3620714  2500-A
BT-AT</t>
  </si>
  <si>
    <t>150AT-AA-480-226-01</t>
  </si>
  <si>
    <t xml:space="preserve"> MISIC 
3660714 630-A
BT-AT</t>
  </si>
  <si>
    <t>386-14</t>
  </si>
  <si>
    <t xml:space="preserve"> PROTECCION
3650714  150-A
BT-BT</t>
  </si>
  <si>
    <t>GIM INGENIERIA ELECTRICA LTDA</t>
  </si>
  <si>
    <t>387-14</t>
  </si>
  <si>
    <t xml:space="preserve"> FACELCO
3440714  150-S
BT-AT</t>
  </si>
  <si>
    <t>GAMMA
3590714  80-S
BT</t>
  </si>
  <si>
    <t>180HT-CA-440-214-01</t>
  </si>
  <si>
    <t>389-14</t>
  </si>
  <si>
    <t>IP20 - MISMAS MEDIDAS AL 4210713</t>
  </si>
  <si>
    <t xml:space="preserve"> PACIFIC 
3690714 500-A
BT</t>
  </si>
  <si>
    <t xml:space="preserve"> INGELVA
3700714  100-S
BT-AT</t>
  </si>
  <si>
    <t>500AT-CC-13200-492-01</t>
  </si>
  <si>
    <t>100HT-AA-220-226-01</t>
  </si>
  <si>
    <t>CORSORCIO SICON</t>
  </si>
  <si>
    <t>390-14</t>
  </si>
  <si>
    <t>406-14</t>
  </si>
  <si>
    <t xml:space="preserve"> MSI 
3780714 112-A
BT</t>
  </si>
  <si>
    <t xml:space="preserve"> SICON 
3770714 150-A
BT</t>
  </si>
  <si>
    <t xml:space="preserve"> MSI 
3780714 112-A
AT</t>
  </si>
  <si>
    <t xml:space="preserve"> SICON 
3770714 150-A
AT</t>
  </si>
  <si>
    <t>S&amp;T INGENIERIA Y CONSULTORIA S.A.S</t>
  </si>
  <si>
    <t>SEGURELEC S.A.S</t>
  </si>
  <si>
    <t>PARTE ACTIVA EXISTENTE - NS 0150113</t>
  </si>
  <si>
    <t>800A15T-AL452-02</t>
  </si>
  <si>
    <t>388-14</t>
  </si>
  <si>
    <t>385-14</t>
  </si>
  <si>
    <t>407-14</t>
  </si>
  <si>
    <t xml:space="preserve"> MAXI
0430114  500-S
BT-AT</t>
  </si>
  <si>
    <t xml:space="preserve"> PACIFIC 
3690714 500-A
AT</t>
  </si>
  <si>
    <t xml:space="preserve"> MAXI
3810714  500-S
BT-AT</t>
  </si>
  <si>
    <t>MADEMECO S.A (GRUPO TRALEC)</t>
  </si>
  <si>
    <t>405-14</t>
  </si>
  <si>
    <t>500AT-CC-34500-492-K13-01</t>
  </si>
  <si>
    <t xml:space="preserve"> GIM 
3720714 500-A
BT-AT</t>
  </si>
  <si>
    <t xml:space="preserve"> GIM 
3740714 500-A
BT</t>
  </si>
  <si>
    <t xml:space="preserve"> GIM 
3730714 500-A
BT</t>
  </si>
  <si>
    <t xml:space="preserve"> GIM 
3740714 500-A
AT</t>
  </si>
  <si>
    <t xml:space="preserve"> GIM 
3730714 500-A
AT</t>
  </si>
  <si>
    <t xml:space="preserve"> TRALEC
3820714 150-A
BT</t>
  </si>
  <si>
    <t>300HT-CA-11400-452-04</t>
  </si>
  <si>
    <t>300AT-CA-13200-214-09</t>
  </si>
  <si>
    <t>150A13.2T-AL452-04</t>
  </si>
  <si>
    <t xml:space="preserve"> TRALEC
3820714 150-A
AT</t>
  </si>
  <si>
    <t xml:space="preserve"> S&amp;T 
3800714 300-A
BT</t>
  </si>
  <si>
    <t xml:space="preserve"> S&amp;T 
3800714 300-A
AT</t>
  </si>
  <si>
    <t xml:space="preserve"> FACELCO
3710714  180-S
BT-BT</t>
  </si>
  <si>
    <t>PROTELEC S.A.S (INGENIERIA ELECTRICA Y TELECOMUNICACIONES)</t>
  </si>
  <si>
    <t>382-14</t>
  </si>
  <si>
    <t>CONSORCIO P300</t>
  </si>
  <si>
    <t>374-14</t>
  </si>
  <si>
    <t>IP20 - AHORRADOR 20/15</t>
  </si>
  <si>
    <t>412-14</t>
  </si>
  <si>
    <t>FTC ENERGY GROUP S.A</t>
  </si>
  <si>
    <t>413-14</t>
  </si>
  <si>
    <t>378-14</t>
  </si>
  <si>
    <t>INDUSTRIAL Y ELECTRICA LTDA (INDYELEC )</t>
  </si>
  <si>
    <t>411-14</t>
  </si>
  <si>
    <t>300HT-AA-440-214-01</t>
  </si>
  <si>
    <t>414-14</t>
  </si>
  <si>
    <t xml:space="preserve"> REDES
3760714  300-S
BT-BT</t>
  </si>
  <si>
    <t xml:space="preserve"> GIM 
3750714 300-S
BT-AT</t>
  </si>
  <si>
    <t xml:space="preserve"> P300 
3840714 630-S
BT-AT</t>
  </si>
  <si>
    <t>415-14</t>
  </si>
  <si>
    <t>250HT-CA-208-214-BP01</t>
  </si>
  <si>
    <t>ELECTRICOS HESA S.A.S</t>
  </si>
  <si>
    <t>410-14</t>
  </si>
  <si>
    <t>417-14</t>
  </si>
  <si>
    <t>20HT-AA-208-214-01</t>
  </si>
  <si>
    <t xml:space="preserve"> FTC 
3860714 20-S
BT-BT</t>
  </si>
  <si>
    <t>CAMPO DE PRUEBAS-TESLA</t>
  </si>
  <si>
    <t xml:space="preserve">CAMPO DE PRUEBAS-TESLA </t>
  </si>
  <si>
    <t>418-14</t>
  </si>
  <si>
    <t>530/306</t>
  </si>
  <si>
    <t>IP20, PANTALLA ELECTROSTATICA EN AT, BT, Y TIERRA), CU/CU, YNd5</t>
  </si>
  <si>
    <t>IP20, PANTALLA ELECTROSTATICA EN AT, BT, Y TIERRA), CU/CU, Dyn5</t>
  </si>
  <si>
    <t>30HT-AA-480-226-01</t>
  </si>
  <si>
    <t>ES600A-2D600A-01</t>
  </si>
  <si>
    <t xml:space="preserve"> FACELCO
3480714  15-S
BT-BT</t>
  </si>
  <si>
    <t xml:space="preserve"> FACELCO
3490714  15-S
BT-BT</t>
  </si>
  <si>
    <t xml:space="preserve"> INGELVA
3700714  100-S
BT-BT</t>
  </si>
  <si>
    <t xml:space="preserve">V A C A C I O NE S </t>
  </si>
  <si>
    <t xml:space="preserve"> INDYELEC 
3880714 30-S
BT-BT</t>
  </si>
  <si>
    <t xml:space="preserve"> INDYELEC 
3890714 30-S
BT-BT</t>
  </si>
  <si>
    <t xml:space="preserve"> PROTELEC 
3830714 500-S
BT-AT</t>
  </si>
  <si>
    <t xml:space="preserve"> FUREL
3850714  250-S
BT-BT</t>
  </si>
  <si>
    <t>500HT-CA-34500-452-01</t>
  </si>
  <si>
    <t>500HT-AA-13200-214-01</t>
  </si>
  <si>
    <t>500HT-AA-13200-472-01</t>
  </si>
  <si>
    <t>75HT-CA-13200-214-05</t>
  </si>
  <si>
    <t>421-14</t>
  </si>
  <si>
    <t>CODOS PREMOLDEADOS 200AMP 15KV  CABLE # 2</t>
  </si>
  <si>
    <t>422-14</t>
  </si>
  <si>
    <t>344-14</t>
  </si>
  <si>
    <t>424-14</t>
  </si>
  <si>
    <t>SIKA COLOMBIA S.A</t>
  </si>
  <si>
    <t>416-14</t>
  </si>
  <si>
    <t>CYRGO S.A.S</t>
  </si>
  <si>
    <t>GARCIA PORRAS OSWALDO (O.G TECNOLOGIA ELECTRICA)</t>
  </si>
  <si>
    <t>427-14</t>
  </si>
  <si>
    <t>TIPO POSTE EN H</t>
  </si>
  <si>
    <t>423-14</t>
  </si>
  <si>
    <t xml:space="preserve"> EDELCO 
3910714 500-S
BT-AT</t>
  </si>
  <si>
    <t xml:space="preserve"> PROTELEC 
3830714 500-S
BT</t>
  </si>
  <si>
    <t xml:space="preserve"> PROTELEC 
3830714 500-S
AT</t>
  </si>
  <si>
    <t xml:space="preserve"> EDELCO 
3900714 500-S
BT-AT</t>
  </si>
  <si>
    <t>FLEISCHMANN</t>
  </si>
  <si>
    <t>379-14</t>
  </si>
  <si>
    <t>MONITOR DE TEMPERATURA, VENTILACION FORZADA Y DPS</t>
  </si>
  <si>
    <t xml:space="preserve">  OGP
4000814 150-A
BT</t>
  </si>
  <si>
    <t xml:space="preserve">  D&amp;C
3970814 300-A
BT</t>
  </si>
  <si>
    <t xml:space="preserve">  OGP
4000814 150-A
AT</t>
  </si>
  <si>
    <t xml:space="preserve">  D&amp;C
3970814 300-A
AT</t>
  </si>
  <si>
    <t>A.M.V S.A  ASOCIACION MARIN VALENCIA S.A</t>
  </si>
  <si>
    <t>AB CONTROL INGENIERIA S.A.S</t>
  </si>
  <si>
    <t>430-14</t>
  </si>
  <si>
    <t>426-14</t>
  </si>
  <si>
    <t>CODOS PREMOLDEADOS 200AMP 15KV CABLE 2/0 3 UNIDADES  / CODOS PREMOLDEADOS 200AMP 15KV CABLE 4/0 3 UNIDADES</t>
  </si>
  <si>
    <t>150AT-CA-13200-452-05</t>
  </si>
  <si>
    <t xml:space="preserve">  CYRGO
3990814 150-A
BT</t>
  </si>
  <si>
    <t xml:space="preserve">  CYRGO
3990814 150-A
AT</t>
  </si>
  <si>
    <t xml:space="preserve"> HESA 
3920714 75-S
BT-AT</t>
  </si>
  <si>
    <t>ELINCO S.A.S (ELECTRO INGENIERIA COLOMBIANA)</t>
  </si>
  <si>
    <t>431-14</t>
  </si>
  <si>
    <t>433-14</t>
  </si>
  <si>
    <t>250AT-CA-13200-226-01</t>
  </si>
  <si>
    <t>436-14</t>
  </si>
  <si>
    <t>112.5HT-CA-220-452-02</t>
  </si>
  <si>
    <t>800HT-CC-34500-452-02</t>
  </si>
  <si>
    <t xml:space="preserve"> SIKA 
3980814 112-S
BT-BT</t>
  </si>
  <si>
    <t>ES600A-2D600A-02</t>
  </si>
  <si>
    <t>800HT-CA-11400-214-02</t>
  </si>
  <si>
    <t>440-14</t>
  </si>
  <si>
    <t xml:space="preserve"> SAVART
4010814  800-S
BT-AT</t>
  </si>
  <si>
    <t xml:space="preserve"> FLEISCHMANN 
4040814 400-S
BT-BT</t>
  </si>
  <si>
    <t>IGEOS S.A.S (INGSETEC)</t>
  </si>
  <si>
    <t>429-14</t>
  </si>
  <si>
    <t xml:space="preserve"> CELCO
3950814  250-S
BT-BT</t>
  </si>
  <si>
    <t>442-14</t>
  </si>
  <si>
    <t>441-14</t>
  </si>
  <si>
    <t>130HT-CA-220-472-01</t>
  </si>
  <si>
    <t xml:space="preserve"> SAVART
4020814 130-S
BT-BT</t>
  </si>
  <si>
    <t>INGENIEROS Y TECNICOS ELECTRICISTAS ASOCIADOS LTDA INTELECA</t>
  </si>
  <si>
    <t>439-14</t>
  </si>
  <si>
    <t>400HT-CA-440-214-03</t>
  </si>
  <si>
    <t>80HT-AA-440-214-01</t>
  </si>
  <si>
    <t xml:space="preserve"> FACELCO 
4140814 80-S
BT-BT</t>
  </si>
  <si>
    <t>443-14</t>
  </si>
  <si>
    <t>H O R N O</t>
  </si>
  <si>
    <t>15HT-AA-208-452-01</t>
  </si>
  <si>
    <t xml:space="preserve"> ELINCO 
4120814 112-S
BT-AT</t>
  </si>
  <si>
    <t xml:space="preserve"> REDES 
4170814 15-S
BT-BT</t>
  </si>
  <si>
    <t xml:space="preserve"> REDES 
4180814 15-S
BT-BT</t>
  </si>
  <si>
    <t>R E P A R A C I O N</t>
  </si>
  <si>
    <t xml:space="preserve"> AB CONTROL 
4060814 500-A
BT-AT</t>
  </si>
  <si>
    <t xml:space="preserve"> AB CONTROL 
4050814 150-A
BT</t>
  </si>
  <si>
    <t xml:space="preserve"> AB CONTROL 
4050814 150-A
AT</t>
  </si>
  <si>
    <t xml:space="preserve"> A.M.V.
4100814 500-A
BT-AT</t>
  </si>
  <si>
    <t xml:space="preserve"> A.M.V. 
4080814 225-A
BT</t>
  </si>
  <si>
    <t xml:space="preserve"> A.M.V. 
4090814 300-A
BT</t>
  </si>
  <si>
    <t xml:space="preserve"> IGEOS 
4160814 75-A
BT</t>
  </si>
  <si>
    <t xml:space="preserve"> A.M.V. 
4080814 225-A
AT</t>
  </si>
  <si>
    <t xml:space="preserve"> A.M.V. 
4090814 300-A
AT</t>
  </si>
  <si>
    <t xml:space="preserve"> IGEOS 
4160814 75-A
AT</t>
  </si>
  <si>
    <t xml:space="preserve"> A.M.V. 
4110814 300-A
BT-AT</t>
  </si>
  <si>
    <t xml:space="preserve"> HH
4150814  75-S
BT-BT</t>
  </si>
  <si>
    <t xml:space="preserve"> REDES
4190814 800-S
BT-AT</t>
  </si>
  <si>
    <t xml:space="preserve"> REDES 
4210814 800-S
BT-AT</t>
  </si>
  <si>
    <t>444-14</t>
  </si>
  <si>
    <t>403-14</t>
  </si>
  <si>
    <t>404-14</t>
  </si>
  <si>
    <t>150AT-AA-11400-226-01</t>
  </si>
  <si>
    <t>447-14</t>
  </si>
  <si>
    <t>500AT-AA-11400-226-01</t>
  </si>
  <si>
    <t>300AT-AA-11400-214-01</t>
  </si>
  <si>
    <t xml:space="preserve"> TORRES 
4260814 300-A
BT</t>
  </si>
  <si>
    <t xml:space="preserve"> TORRES 
4260814 300-A
AT</t>
  </si>
  <si>
    <t>CORRIENTE ALTERNA LTDA</t>
  </si>
  <si>
    <t>419-14</t>
  </si>
  <si>
    <t>MHEV INGENIERIA LIMITADA</t>
  </si>
  <si>
    <t>75HT-AA-220-452-01</t>
  </si>
  <si>
    <t>225AT-AA-13200-226-01</t>
  </si>
  <si>
    <t>445-14</t>
  </si>
  <si>
    <t xml:space="preserve"> DISTRICARIBE 
4230814 225-A
BT-AT</t>
  </si>
  <si>
    <t>ONYX SOLAR COLOMBIA S.A.S</t>
  </si>
  <si>
    <t>800HT-CC-13200-452-03</t>
  </si>
  <si>
    <t xml:space="preserve"> MHEV 
4280814 300-A
BT-AT</t>
  </si>
  <si>
    <t>437-14</t>
  </si>
  <si>
    <t>112.5AT-CC-13200-492-01</t>
  </si>
  <si>
    <t>CONSORCIO VILLA TAKOA</t>
  </si>
  <si>
    <t>552-14</t>
  </si>
  <si>
    <t xml:space="preserve"> C.A.. 
4270814 112-A
AT</t>
  </si>
  <si>
    <t>800HT-CC-11400-214-01</t>
  </si>
  <si>
    <t>CONSORCIO INTERNACIONAL DE ELECTRICOS-MAXI ELECTRICOS S.A</t>
  </si>
  <si>
    <t>557-14</t>
  </si>
  <si>
    <t>556-14</t>
  </si>
  <si>
    <t xml:space="preserve"> FLEISCHMANN
4030814 800-S
AT</t>
  </si>
  <si>
    <t>CONSORCIO ESPACIOS DE VIDA 2013</t>
  </si>
  <si>
    <t>434-14</t>
  </si>
  <si>
    <t>TERMOFORMADO Y EMPAQUES LTDA</t>
  </si>
  <si>
    <t>554-14</t>
  </si>
  <si>
    <t>IP20 - CPL NSO 6671113</t>
  </si>
  <si>
    <t>CORREA RIVERA ALVARO</t>
  </si>
  <si>
    <t>220/110</t>
  </si>
  <si>
    <t>TRIDEVANADO 112.5 KVA A 480/277 Y 112.5 KVA A 220/127</t>
  </si>
  <si>
    <t>IP20 - BIFASICO CON PANTALLA ELECTROSTATICA</t>
  </si>
  <si>
    <t>IP20 - CON PANTALLA ELECTROSTATICA</t>
  </si>
  <si>
    <t>448-14</t>
  </si>
  <si>
    <t>112HT-CA-11400-214-06</t>
  </si>
  <si>
    <t>800HT-AA-34500-214-01</t>
  </si>
  <si>
    <t xml:space="preserve"> TAKOA 
4320814 112-S
BT-AT</t>
  </si>
  <si>
    <t xml:space="preserve"> COINTELCO
4240814 800-S
BT-AT</t>
  </si>
  <si>
    <t>INGENIERIAS Y SERVICIOS S.A (INCER)</t>
  </si>
  <si>
    <t>ENGIELEC SAS ( INGEPROYECTOS Y CIA LTDA)</t>
  </si>
  <si>
    <t>550-14</t>
  </si>
  <si>
    <t>560-14</t>
  </si>
  <si>
    <t>446-14</t>
  </si>
  <si>
    <t>150HT-AA-34500-492-01</t>
  </si>
  <si>
    <t>BIFASICO. DEVANADOS EN AL/AL</t>
  </si>
  <si>
    <t>500HT-CC-11400-452-01</t>
  </si>
  <si>
    <t>112.5HT-AA-11400-226-01</t>
  </si>
  <si>
    <t xml:space="preserve"> ONYX 
4300814  112-S
BT</t>
  </si>
  <si>
    <t xml:space="preserve"> ONYX 
4310814  112-S
BT</t>
  </si>
  <si>
    <t xml:space="preserve"> INTELECA 
4200814 150-S
AT</t>
  </si>
  <si>
    <t xml:space="preserve"> INTELECA 
4200814 150-S
BT</t>
  </si>
  <si>
    <t>500HT-AA-34500-214-01</t>
  </si>
  <si>
    <t>MILENIO 2012 S.A.S</t>
  </si>
  <si>
    <t>425-14</t>
  </si>
  <si>
    <t>200HT-CC-536-220-01</t>
  </si>
  <si>
    <t xml:space="preserve"> TESLA 
3930714  200-S
BT-BT</t>
  </si>
  <si>
    <t xml:space="preserve"> INCER
4520814 112-A
BT-AT</t>
  </si>
  <si>
    <t xml:space="preserve"> MAXI
4330814 300-S
BT-AT</t>
  </si>
  <si>
    <t xml:space="preserve"> ONYX 
4300814  112-S
AT</t>
  </si>
  <si>
    <t xml:space="preserve"> ONYX 
4310814  112-S
AT</t>
  </si>
  <si>
    <t xml:space="preserve"> MILENIO 
4540814 300-A
BT-AT</t>
  </si>
  <si>
    <t xml:space="preserve"> MILENIO 
4550814 300-A
BT-AT</t>
  </si>
  <si>
    <t xml:space="preserve"> FACELCO 
34550714 150-S
BT-BT</t>
  </si>
  <si>
    <t>568-14</t>
  </si>
  <si>
    <t>CARVAJAL NIÑO ALVARO</t>
  </si>
  <si>
    <t>112.5AT-AA-11400-214-01</t>
  </si>
  <si>
    <t>75HT-AA-530-226-01</t>
  </si>
  <si>
    <t xml:space="preserve"> TESLA 
3940714  75-S
BT-BT</t>
  </si>
  <si>
    <t xml:space="preserve"> FACELCO 
3500714  15-S
BT-BT</t>
  </si>
  <si>
    <t xml:space="preserve"> FACELCO 
3510714  15-S
BT-BT</t>
  </si>
  <si>
    <t xml:space="preserve"> FACELCO 
3520714  15-S
BT-BT</t>
  </si>
  <si>
    <t xml:space="preserve"> FACELCO 
3530714  15-S
BT-BT</t>
  </si>
  <si>
    <t>569-14</t>
  </si>
  <si>
    <t>571-14</t>
  </si>
  <si>
    <t>DIDASA INGENIERIA S.A.S</t>
  </si>
  <si>
    <t>570-14</t>
  </si>
  <si>
    <t>TIPO POSTE - DEVANADOS EN AL/AL</t>
  </si>
  <si>
    <t>IP20 - DEVANADOS EN AL/AL</t>
  </si>
  <si>
    <t>30HT-CA-930-226-01</t>
  </si>
  <si>
    <t>30HT-CA-930-452-01</t>
  </si>
  <si>
    <t>574-14</t>
  </si>
  <si>
    <t>480/480</t>
  </si>
  <si>
    <t>1400/4850</t>
  </si>
  <si>
    <t>AUTOTRAFO HEX. DE 12 PULSOS VSD DESPLAZ. DE FASES +15° Y -15° CON RESPECTO A LAS FASES DE ENTRADA. FACTOR K9</t>
  </si>
  <si>
    <t>572-14</t>
  </si>
  <si>
    <t>ALIMENTOS DE MADRID SAS</t>
  </si>
  <si>
    <t>567-14</t>
  </si>
  <si>
    <t>FACTOR K2</t>
  </si>
  <si>
    <t>CONSTRUCTORA SOLANILLAS S.A</t>
  </si>
  <si>
    <t>565-14</t>
  </si>
  <si>
    <t>DEVANADOS EN AL/AL - IP20</t>
  </si>
  <si>
    <t>DPS, TERMOMETRO Y VENTILACION FORZADA. FACTOR K20</t>
  </si>
  <si>
    <t>DPS, TERMOMETRO Y VENTILACION FORZADA .FACTOR K20</t>
  </si>
  <si>
    <t>10HM-AA-480-226-01</t>
  </si>
  <si>
    <t>576-14</t>
  </si>
  <si>
    <t>577-14</t>
  </si>
  <si>
    <t>575-14</t>
  </si>
  <si>
    <t>1109/3732</t>
  </si>
  <si>
    <t>579-14</t>
  </si>
  <si>
    <t>ALMACENES LA 14 S.A</t>
  </si>
  <si>
    <t xml:space="preserve">  C.A. 
4530814 10-S
BT-BT</t>
  </si>
  <si>
    <t xml:space="preserve"> REDES 
4220814 500-S
BT</t>
  </si>
  <si>
    <t xml:space="preserve"> REDES 
4220814 500-S
AT</t>
  </si>
  <si>
    <t xml:space="preserve"> CELCO 
4380814  30-S
BT-BT</t>
  </si>
  <si>
    <t xml:space="preserve"> CELCO 
4390814  30-S
BT-BT</t>
  </si>
  <si>
    <t>562-14</t>
  </si>
  <si>
    <t xml:space="preserve">  VIDA 
4420814 300-A
BT-AT</t>
  </si>
  <si>
    <t xml:space="preserve"> ENGIELEC 
4490814 112-A
BT</t>
  </si>
  <si>
    <t xml:space="preserve"> ENGIELEC 
4500814 112-A
BT</t>
  </si>
  <si>
    <t>582-14</t>
  </si>
  <si>
    <t>581-14</t>
  </si>
  <si>
    <t xml:space="preserve"> COINTELCO
4250814 500-S
AT</t>
  </si>
  <si>
    <t xml:space="preserve"> COINTELCO
4250814 500-S
BT</t>
  </si>
  <si>
    <t>UNION TEMPORAL TORRES DE SALERNO</t>
  </si>
  <si>
    <t xml:space="preserve"> NIÑO 
4600814 45-A
BT</t>
  </si>
  <si>
    <t xml:space="preserve"> NIÑO 
4600814 45-A
AT</t>
  </si>
  <si>
    <t>566-14</t>
  </si>
  <si>
    <t xml:space="preserve"> ENGIELEC 
4490814 112-A
AT</t>
  </si>
  <si>
    <t xml:space="preserve"> ENGIELEC 
4500814 112-A
AT</t>
  </si>
  <si>
    <t>585-14</t>
  </si>
  <si>
    <t>IND COMERCIALIZADORA DE REDES INTELIGENTES LTDA  ( IC INTELRED)</t>
  </si>
  <si>
    <t>558-14</t>
  </si>
  <si>
    <t>583-14</t>
  </si>
  <si>
    <t>551-14</t>
  </si>
  <si>
    <t xml:space="preserve"> G.E.
4640914 750-A
BT-BT</t>
  </si>
  <si>
    <t>750-SUT-480-1400-4900-K9-01</t>
  </si>
  <si>
    <t>580-14</t>
  </si>
  <si>
    <t>CONSORCIO ANTIGUA</t>
  </si>
  <si>
    <t>45AT-AA-11400-472-01</t>
  </si>
  <si>
    <t>150HT-AA-11400-214-01</t>
  </si>
  <si>
    <t>750AUT-PST-480-K9-01</t>
  </si>
  <si>
    <t xml:space="preserve"> G.E.
4650914 750-A
BT-BT</t>
  </si>
  <si>
    <t>587-14</t>
  </si>
  <si>
    <t xml:space="preserve"> CELCO 
4400814  30-S
BT-BT</t>
  </si>
  <si>
    <t xml:space="preserve"> CELCO 
4410814  30-S
BT-BT</t>
  </si>
  <si>
    <t>1000AT-AA-11400-226-01</t>
  </si>
  <si>
    <t>800AT-AA-11400-214-01</t>
  </si>
  <si>
    <t xml:space="preserve"> DIDASA
4630914 75-S
BT-BT</t>
  </si>
  <si>
    <t xml:space="preserve"> IE
4620914 150-S
BT</t>
  </si>
  <si>
    <t xml:space="preserve"> IE
4620914 150-S
AT</t>
  </si>
  <si>
    <t xml:space="preserve"> DOLE 
4610914 45-A
BT</t>
  </si>
  <si>
    <t xml:space="preserve"> DOLE 
4610914 45-A
AT</t>
  </si>
  <si>
    <t>150HT-AA-460-226-01</t>
  </si>
  <si>
    <t xml:space="preserve"> MAXI 
4790914 800-A
BT-AT</t>
  </si>
  <si>
    <t>75HT-CA-11400-214-05</t>
  </si>
  <si>
    <t>520AUT-PST-480-K9-01</t>
  </si>
  <si>
    <t>112.5A13.8T-AL214-04</t>
  </si>
  <si>
    <t>400HT-AA-13800-472-01</t>
  </si>
  <si>
    <t xml:space="preserve"> ANTIGUA
5150914 75-S
BT</t>
  </si>
  <si>
    <t xml:space="preserve"> MAXI 
4780914 300-A
BT</t>
  </si>
  <si>
    <t xml:space="preserve"> FELIX TORRES 
4800914  150-S
BT-BT</t>
  </si>
  <si>
    <t xml:space="preserve"> MADRID 
4760914 1000-A
BT-AT</t>
  </si>
  <si>
    <t xml:space="preserve"> SOLANILLAS
4770914 630-S
BT-BT</t>
  </si>
  <si>
    <t xml:space="preserve"> INCER
4520914 112-A
BT-AT</t>
  </si>
  <si>
    <t>SICEM LTDA INGENIEROS CONSTRATISTAS</t>
  </si>
  <si>
    <t>578-14</t>
  </si>
  <si>
    <t>DPS Y TERMOMETRO</t>
  </si>
  <si>
    <t>ACEITE VEGETAL - DEVANADOS EN AL/AL</t>
  </si>
  <si>
    <t>590-14</t>
  </si>
  <si>
    <t>588-14</t>
  </si>
  <si>
    <t>592-14</t>
  </si>
  <si>
    <t>591-14</t>
  </si>
  <si>
    <t xml:space="preserve"> SALERNO 
5130914 112-A
BT</t>
  </si>
  <si>
    <t xml:space="preserve"> SALERNO 
5140914 112-A
BT</t>
  </si>
  <si>
    <t xml:space="preserve"> ANTIGUA
5150914 75-S
AT</t>
  </si>
  <si>
    <t xml:space="preserve"> MAXI 
4780914 300-A
AT</t>
  </si>
  <si>
    <t xml:space="preserve"> SALERNO 
5130914 112-A
AT</t>
  </si>
  <si>
    <t xml:space="preserve"> SALERNO 
5140914 112-A
AT</t>
  </si>
  <si>
    <t xml:space="preserve"> SIEMENS 
5160914  52-S
BT-BT</t>
  </si>
  <si>
    <t xml:space="preserve"> INELMEC 
5200914 1000-S
BT-AT</t>
  </si>
  <si>
    <t xml:space="preserve"> FELIX TORRES
4810614 400-S
BT-AT</t>
  </si>
  <si>
    <t xml:space="preserve"> LA 14
4940914 300-S
BT-AT</t>
  </si>
  <si>
    <t xml:space="preserve"> CELCO 
4340814 30-S
BT-BT</t>
  </si>
  <si>
    <t xml:space="preserve"> CELCO 
4350814 30-S
BT-BT</t>
  </si>
  <si>
    <t xml:space="preserve"> CELCO 
4360814 30-S
BT-BT</t>
  </si>
  <si>
    <t xml:space="preserve"> CELCO 
4370814 30-S
BT-BT</t>
  </si>
  <si>
    <t xml:space="preserve"> SICEM
5220914 150-S
AT</t>
  </si>
  <si>
    <t>1000HT-AA-11400-452-01</t>
  </si>
  <si>
    <t>500HT-AA-11400-492-K20-01</t>
  </si>
  <si>
    <t xml:space="preserve">INGELECSA LTDA </t>
  </si>
  <si>
    <t>375-14</t>
  </si>
  <si>
    <t>553-14</t>
  </si>
  <si>
    <t xml:space="preserve"> INTELRED 
5190914 500-A
BT</t>
  </si>
  <si>
    <t>593-14</t>
  </si>
  <si>
    <t>DEVANADOS EN AL/AL - TIPO PISO</t>
  </si>
  <si>
    <t>225AT-AA-13200-492-222-01</t>
  </si>
  <si>
    <t>25HM-AA-220-226-01</t>
  </si>
  <si>
    <t>112.5AT-AA-13200-214-01</t>
  </si>
  <si>
    <t>15HT-CC-220-492-01</t>
  </si>
  <si>
    <t>45HT-CA-480-492-01</t>
  </si>
  <si>
    <t>300HT-AA-13200-226-01</t>
  </si>
  <si>
    <t>50HT-CA-480-492-01</t>
  </si>
  <si>
    <t>INVERSIONES Y REPRESENTACION SIERRA CASTRO ORTIZ Y CIA LTDA</t>
  </si>
  <si>
    <t>596-14</t>
  </si>
  <si>
    <t>594-14</t>
  </si>
  <si>
    <t>500HT-AA-11400-214-01</t>
  </si>
  <si>
    <t>DPS, FEES THRUE Y ELSP</t>
  </si>
  <si>
    <t xml:space="preserve">SAFER INGENIERIA SAS </t>
  </si>
  <si>
    <t>597-14</t>
  </si>
  <si>
    <t>598-14</t>
  </si>
  <si>
    <t>599-14</t>
  </si>
  <si>
    <t>600-14</t>
  </si>
  <si>
    <t>601-14</t>
  </si>
  <si>
    <t>603-14</t>
  </si>
  <si>
    <t>602-14</t>
  </si>
  <si>
    <t>REPARAR CJM 1630314</t>
  </si>
  <si>
    <t>REPARAR CJM 1620314</t>
  </si>
  <si>
    <t>ES600A-3D200A-03</t>
  </si>
  <si>
    <t>15HT-CC-440-214-04</t>
  </si>
  <si>
    <t>500HT-AA-11400-226-01</t>
  </si>
  <si>
    <t>MENDEZ ANTOLINES HERNANDO</t>
  </si>
  <si>
    <t>52HT-CC-480-214-01</t>
  </si>
  <si>
    <t>607-14</t>
  </si>
  <si>
    <t>605-14</t>
  </si>
  <si>
    <t>606-14</t>
  </si>
  <si>
    <t>604-14</t>
  </si>
  <si>
    <t>300HT-AA-11400-214-01</t>
  </si>
  <si>
    <t>595-14</t>
  </si>
  <si>
    <t xml:space="preserve"> CORREA 
4480814 225-A
BT</t>
  </si>
  <si>
    <t xml:space="preserve"> INTELRED 
5190914 500-A
AT</t>
  </si>
  <si>
    <t xml:space="preserve"> CORREA 
4480814 225-A
AT</t>
  </si>
  <si>
    <t xml:space="preserve"> CORREA 
4470814 25-S
BT-BT</t>
  </si>
  <si>
    <t>300HT-CC-34500-214-01</t>
  </si>
  <si>
    <t>400-SUT-480-1109-3732-K9-01</t>
  </si>
  <si>
    <t>400-SUT-480-1109-3732-K9-02</t>
  </si>
  <si>
    <t>400-SUT-480-1109-3732-K9-03</t>
  </si>
  <si>
    <t>400-SUT-480-1109-3732-K9-04</t>
  </si>
  <si>
    <t>CHEMICAL CONTAINMENT ANDINA SAS</t>
  </si>
  <si>
    <t>RAMIREZ RUIZ ADRIANA CRISTINA</t>
  </si>
  <si>
    <t xml:space="preserve"> SICEM
5220914 150-A
BT</t>
  </si>
  <si>
    <t xml:space="preserve"> DISICO
5240914 150-A
BT</t>
  </si>
  <si>
    <t xml:space="preserve"> RYM
5270914 150-A
BT</t>
  </si>
  <si>
    <t xml:space="preserve"> DISICO
5240914 150-A
AT</t>
  </si>
  <si>
    <t xml:space="preserve"> RYM
5270914 150-A
AT</t>
  </si>
  <si>
    <t xml:space="preserve"> OPSA 
5260914 75-A
BT</t>
  </si>
  <si>
    <t xml:space="preserve"> OPSA 
5260914 75-A
AT</t>
  </si>
  <si>
    <t>150-AA-13200-214-01</t>
  </si>
  <si>
    <t>150AT-AA-13200-214-01</t>
  </si>
  <si>
    <t>150AT-AA-11400-214-01</t>
  </si>
  <si>
    <t>CARVAJAL NIÑO ALVARO ( AC DISTRIBUCIONES ELECTRICAS)</t>
  </si>
  <si>
    <t>584-14</t>
  </si>
  <si>
    <t>612-14</t>
  </si>
  <si>
    <t>610-14</t>
  </si>
  <si>
    <t xml:space="preserve"> MAXIELECTRICOS
4330814 300-S
BT</t>
  </si>
  <si>
    <t xml:space="preserve"> REDES
5230914 500-S
BT-AT</t>
  </si>
  <si>
    <t xml:space="preserve"> ECTRICOL
5210914 500-S
BT-AT</t>
  </si>
  <si>
    <t>400AT-AA-11400-452-01</t>
  </si>
  <si>
    <t>400AT-AA-11400-214-01</t>
  </si>
  <si>
    <t>1250AT-AA-11400-452-01</t>
  </si>
  <si>
    <t xml:space="preserve"> CORREA 
4370814 50-S
BT-BT</t>
  </si>
  <si>
    <t>CPL - NSO 3750713</t>
  </si>
  <si>
    <t>633-14</t>
  </si>
  <si>
    <t>632-14</t>
  </si>
  <si>
    <t>631-14</t>
  </si>
  <si>
    <t>400HT-AA-440-214-01</t>
  </si>
  <si>
    <t>500AT-AA-13200-392-01</t>
  </si>
  <si>
    <t>800AT-AA-11400-452-01</t>
  </si>
  <si>
    <t>500AT-AA-13200-214-01</t>
  </si>
  <si>
    <t xml:space="preserve"> FELIX TORRES
5250914 500-A
BT-AT</t>
  </si>
  <si>
    <t xml:space="preserve"> SAFER
5290914 500-A
BT-AT</t>
  </si>
  <si>
    <t xml:space="preserve"> COINTELCO
5440914 500-A
BT-AT</t>
  </si>
  <si>
    <t xml:space="preserve"> MAXI
4330814 300-S
AT</t>
  </si>
  <si>
    <t xml:space="preserve"> COINTELCO 
5360914 112-A
BT</t>
  </si>
  <si>
    <t xml:space="preserve"> COINTELCO 
5370914 112-A
BT</t>
  </si>
  <si>
    <t xml:space="preserve"> COINTELCO 
5400914 112-A
BT</t>
  </si>
  <si>
    <t xml:space="preserve"> COINTELCO 
5380914 75-A
BT</t>
  </si>
  <si>
    <t xml:space="preserve"> COINTELCO 
5390914 75-A
BT</t>
  </si>
  <si>
    <t xml:space="preserve"> COINTELCO 
5350914 112-A
AT</t>
  </si>
  <si>
    <t xml:space="preserve"> COINTELCO 
5360914 112-A
AT</t>
  </si>
  <si>
    <t xml:space="preserve"> COINTELCO 
5370914 112-A
AT</t>
  </si>
  <si>
    <t xml:space="preserve"> COINTELCO 
5400914 112-A
AT</t>
  </si>
  <si>
    <t xml:space="preserve"> COINTELCO 
5380914 75-A
AT</t>
  </si>
  <si>
    <t xml:space="preserve"> COINTELCO 
5390914 75-A
AT</t>
  </si>
  <si>
    <t>300AT-AA-13200-214-01</t>
  </si>
  <si>
    <t xml:space="preserve"> SIERRA 
5310914  300-A
BT</t>
  </si>
  <si>
    <t>DISEÑOS Y CONSTRUCCIONES LTDA  ( DISCON)</t>
  </si>
  <si>
    <t>634-14</t>
  </si>
  <si>
    <t>636-14</t>
  </si>
  <si>
    <t>637-14</t>
  </si>
  <si>
    <t>AEG INSTALACIONES EMPRESA UNIPERSONAL</t>
  </si>
  <si>
    <t>CPL - NSO 4660813</t>
  </si>
  <si>
    <t>638-14</t>
  </si>
  <si>
    <t xml:space="preserve"> REDES 
4740914 500-S
BT-AT</t>
  </si>
  <si>
    <t>30AT-CA-13200-214-03</t>
  </si>
  <si>
    <t>630HT-AA-13200-214-01</t>
  </si>
  <si>
    <t xml:space="preserve"> MENDEZ
5430914 30-A
BT</t>
  </si>
  <si>
    <t xml:space="preserve"> MENDEZ
5430914 30-A
AT</t>
  </si>
  <si>
    <t>DPS, FEEDTHRUE Y REDUCTOR DE 600AMP A 200 AMP</t>
  </si>
  <si>
    <t>DPS Y REDUCTOR DE 600 AMP A 200 AMP</t>
  </si>
  <si>
    <t xml:space="preserve"> REDES 
4750914 500-S
BT-AT</t>
  </si>
  <si>
    <t>639-14</t>
  </si>
  <si>
    <t xml:space="preserve"> HH
5110914 75-S
BT-BT</t>
  </si>
  <si>
    <t xml:space="preserve"> HH 
5120914 75-S
BT-BT</t>
  </si>
  <si>
    <t>300HT-AA-220-452-01</t>
  </si>
  <si>
    <t>112.5AT-AA-34500-472-01</t>
  </si>
  <si>
    <t xml:space="preserve"> COINTELCO
5450914 500-A
BT</t>
  </si>
  <si>
    <t xml:space="preserve"> COINTELCO 
5450914 500-A
AT</t>
  </si>
  <si>
    <t>DISCON
5560914 300-S
BT-BT</t>
  </si>
  <si>
    <t xml:space="preserve"> DISCON
5550914 300-S
BT-BT</t>
  </si>
  <si>
    <t xml:space="preserve"> REDES
4730914 500-S
BT-AT</t>
  </si>
  <si>
    <t xml:space="preserve"> REDES
4720914 300-S
BT-AT</t>
  </si>
  <si>
    <t>630AT-CA-34500-452-01</t>
  </si>
  <si>
    <t>COLOMBIANA DE COMERCIO S.A</t>
  </si>
  <si>
    <t>INGENIEROS ELECTRICISTAS DEL VALLE SAS</t>
  </si>
  <si>
    <t>647-14</t>
  </si>
  <si>
    <t>611-14</t>
  </si>
  <si>
    <t>1000AT-AA-11400-214-01</t>
  </si>
  <si>
    <t>300HT-AA-480-214-01</t>
  </si>
  <si>
    <t xml:space="preserve"> COINTELCO 
5460914 300-A
BT</t>
  </si>
  <si>
    <t xml:space="preserve"> CHEMICAL 
5490914  300-S
BT</t>
  </si>
  <si>
    <t xml:space="preserve"> HH 
4990914 400-A
BT</t>
  </si>
  <si>
    <t xml:space="preserve"> RAMIREZ RUIZ
5480914 112-A
BT</t>
  </si>
  <si>
    <t xml:space="preserve"> RAMIREZ RUIZ
5480914 112-A
AT</t>
  </si>
  <si>
    <t xml:space="preserve"> SIERRA
5310914 300-A
AT</t>
  </si>
  <si>
    <t>COINTELCO
5460914 300-A
AT</t>
  </si>
  <si>
    <t>UNION TEMPORAL OBRA ESTADIO 2013</t>
  </si>
  <si>
    <t>TERMOMETRO DIGITAL CON ALARMA Y PT 100 2 CONTACTOS</t>
  </si>
  <si>
    <t xml:space="preserve"> COINTELCO
5350914 112-A
BT</t>
  </si>
  <si>
    <t>629-14</t>
  </si>
  <si>
    <t>CEPSA COLOMBIA SA</t>
  </si>
  <si>
    <t>640-14</t>
  </si>
  <si>
    <t>641-14</t>
  </si>
  <si>
    <t>642-14</t>
  </si>
  <si>
    <t>643-14</t>
  </si>
  <si>
    <t>644-14</t>
  </si>
  <si>
    <t>650-14</t>
  </si>
  <si>
    <t>225HT-AA-34500-214-BP-01</t>
  </si>
  <si>
    <t>800HT-AA-11400-452-01</t>
  </si>
  <si>
    <t>150HT-AA-440-214-02</t>
  </si>
  <si>
    <t xml:space="preserve"> REDES
5530914 300-S
BT-BT</t>
  </si>
  <si>
    <t xml:space="preserve">  AC
5510914 75-A
BT</t>
  </si>
  <si>
    <t xml:space="preserve">  AC
5510914 75-A
AT</t>
  </si>
  <si>
    <t>800HT-AA-13200-214-01</t>
  </si>
  <si>
    <t>800HT-AA-13200-452-01</t>
  </si>
  <si>
    <t>PROYECTOS E INVERSIONES URBANAS S.A.S (ELECTRICA SOLUCIONES DE INGENIERIA LTDA)</t>
  </si>
  <si>
    <t>HH 
4970914 1250-A
BT-AT</t>
  </si>
  <si>
    <t xml:space="preserve"> HH 
5020914  300-S
BT</t>
  </si>
  <si>
    <t xml:space="preserve"> HH 
5030914  300-S
BT</t>
  </si>
  <si>
    <t xml:space="preserve"> HH 
5050914  300-S
BT</t>
  </si>
  <si>
    <t xml:space="preserve"> HH 
5070914  150-S
BT</t>
  </si>
  <si>
    <t xml:space="preserve"> HH 
5080914  150-S
BT</t>
  </si>
  <si>
    <t xml:space="preserve"> HH 
5090914  150-S
BT</t>
  </si>
  <si>
    <t xml:space="preserve"> HH 
5100914  150-S
BT</t>
  </si>
  <si>
    <t xml:space="preserve"> HH
5000914 400-S
BT-BT</t>
  </si>
  <si>
    <t xml:space="preserve"> HH
5060914 225-S
BT-BT</t>
  </si>
  <si>
    <t xml:space="preserve"> HH
4950914 800-A
BT-AT</t>
  </si>
  <si>
    <t>HH
4980914 800-A
BT-AT</t>
  </si>
  <si>
    <t>COINTELCO 
5540914 1000-A
BT-AT</t>
  </si>
  <si>
    <t>586-14</t>
  </si>
  <si>
    <t>654-14</t>
  </si>
  <si>
    <t>TANQUE DE EXPANSION, DESUMECTADOR, RADIADORES FIJOS Y NIVEL MAGNETICO SIN CONTACTOS</t>
  </si>
  <si>
    <t>FACTOR K13</t>
  </si>
  <si>
    <t xml:space="preserve"> HH 
4960914 400-A
BT-AT</t>
  </si>
  <si>
    <t>655-14</t>
  </si>
  <si>
    <t>CONSORCIO ANDINO</t>
  </si>
  <si>
    <t>652-14</t>
  </si>
  <si>
    <t>150HT-AA-13200-392-01</t>
  </si>
  <si>
    <t xml:space="preserve"> HH 
4990914 400-A
AT</t>
  </si>
  <si>
    <t>300AT-AA-13200-226-01</t>
  </si>
  <si>
    <t>1000AT-CC-345500-492-K13-01</t>
  </si>
  <si>
    <t>1600AT-CC-34500-492-K13-01</t>
  </si>
  <si>
    <t>750HT-AA-13200-214-01</t>
  </si>
  <si>
    <t>240/139</t>
  </si>
  <si>
    <t>656-14</t>
  </si>
  <si>
    <t>662-14</t>
  </si>
  <si>
    <t>663-14</t>
  </si>
  <si>
    <t xml:space="preserve"> REDES
4690914  150-S
BT</t>
  </si>
  <si>
    <t xml:space="preserve"> UTOE 
5640914  150-S
BT</t>
  </si>
  <si>
    <t xml:space="preserve"> UTOE 
5650914  150-S
BT</t>
  </si>
  <si>
    <t xml:space="preserve"> UTOE 
5660914  150-S
BT</t>
  </si>
  <si>
    <t xml:space="preserve"> UTOE 
5670914  150-S
BT</t>
  </si>
  <si>
    <t xml:space="preserve"> HH 
5010914  300-S
BT</t>
  </si>
  <si>
    <t xml:space="preserve">  SOLUCIONES
5740914 300-A
BT</t>
  </si>
  <si>
    <t xml:space="preserve">  SOLUCIONES
5740914 300-A
AT</t>
  </si>
  <si>
    <t xml:space="preserve"> CEPCOLSA
57209914 1600-A
BT-AT</t>
  </si>
  <si>
    <t xml:space="preserve"> HOCOL 
2650513  630-A
BT-AT</t>
  </si>
  <si>
    <t xml:space="preserve"> REDES
4710914 800-S
BT-AT</t>
  </si>
  <si>
    <t>SERVIMAGRO S.A.S</t>
  </si>
  <si>
    <t>GIM INGENIERIA ELECTRICA LTDA (GRUPO INDUSTRIAL METALMECANICO)</t>
  </si>
  <si>
    <t>666-14</t>
  </si>
  <si>
    <t>573-14</t>
  </si>
  <si>
    <t>665-14</t>
  </si>
  <si>
    <t>REPARAR RDC 1600314</t>
  </si>
  <si>
    <t>225AT-AA-13200-472-01</t>
  </si>
  <si>
    <t>300AT-AA-34500-240-01</t>
  </si>
  <si>
    <t>INTERPANEL S.A</t>
  </si>
  <si>
    <t>673-14</t>
  </si>
  <si>
    <t>672-14</t>
  </si>
  <si>
    <t>674-14</t>
  </si>
  <si>
    <t xml:space="preserve">  ANDINO
5760914 150-S
BT</t>
  </si>
  <si>
    <t xml:space="preserve"> GVR
5470914 630-A
BT</t>
  </si>
  <si>
    <t xml:space="preserve"> EUFEMA 
5750914 225-A
BT</t>
  </si>
  <si>
    <t xml:space="preserve"> EDELCO
5770914 300-A
BT</t>
  </si>
  <si>
    <t>ELECTROINDUSTRIAL S.A</t>
  </si>
  <si>
    <t>1000AT-CA-11400-226-01</t>
  </si>
  <si>
    <t>675-14</t>
  </si>
  <si>
    <t xml:space="preserve"> UTOE 
5640914  150-S
AT</t>
  </si>
  <si>
    <t xml:space="preserve"> UTOE 
5650914  150-S
AT</t>
  </si>
  <si>
    <t xml:space="preserve"> UTOE 
5660914  150-S
AT</t>
  </si>
  <si>
    <t xml:space="preserve"> UTOE 
5670914  150-S
AT</t>
  </si>
  <si>
    <t xml:space="preserve"> HH
5000914 400-S
BT</t>
  </si>
  <si>
    <t>1000AT-CA-34500-492-01</t>
  </si>
  <si>
    <t>2000AT-CA-34500-492-01</t>
  </si>
  <si>
    <t xml:space="preserve"> EUFEMA 
5750914 225-A
AT</t>
  </si>
  <si>
    <t xml:space="preserve"> EDELCO
5770914 300-A
AT</t>
  </si>
  <si>
    <t xml:space="preserve"> JV
5830914 300-A
AT</t>
  </si>
  <si>
    <t>676-14</t>
  </si>
  <si>
    <t>CAMBIO DE PLACA - NSO E-52052.1</t>
  </si>
  <si>
    <t xml:space="preserve"> HH 
5030914 300-S
BT</t>
  </si>
  <si>
    <t xml:space="preserve"> HH 
5040914 300-S
BT</t>
  </si>
  <si>
    <t xml:space="preserve"> HH 
5050914 300-S
BT</t>
  </si>
  <si>
    <t>45HT-AA-480-226-01</t>
  </si>
  <si>
    <t>75AT-AA-13200-226-01</t>
  </si>
  <si>
    <t>50HT-AA-480-226-01</t>
  </si>
  <si>
    <t>112.5HT-AA-11400-214-01</t>
  </si>
  <si>
    <t>653-14</t>
  </si>
  <si>
    <t>CONSDI ELECTRICOS CONSTRUCCIONES  Y DISEÑOS ELECTRICOS LTDA</t>
  </si>
  <si>
    <t>677-14</t>
  </si>
  <si>
    <t>678-14</t>
  </si>
  <si>
    <t>401-14</t>
  </si>
  <si>
    <t>682-14</t>
  </si>
  <si>
    <t xml:space="preserve"> CEPSA
5680914 1000-A
BT</t>
  </si>
  <si>
    <t xml:space="preserve"> GIM 
5821014  45-S
BT-BT</t>
  </si>
  <si>
    <t>NS-52052.1</t>
  </si>
  <si>
    <t xml:space="preserve"> JV
5831014 300-A
BT</t>
  </si>
  <si>
    <t xml:space="preserve"> JONH Z
5861014 300-A
BT</t>
  </si>
  <si>
    <t xml:space="preserve"> ELECTRO
5911014 300-A
BT</t>
  </si>
  <si>
    <t xml:space="preserve"> JONH Z
5861014 300-A
AT</t>
  </si>
  <si>
    <t xml:space="preserve"> ELECTRO
5911014 300-A
AT</t>
  </si>
  <si>
    <t xml:space="preserve"> CEPSA
5710914 1000-A
BT-AT</t>
  </si>
  <si>
    <t>G.E. 
4900914  400-A
BT</t>
  </si>
  <si>
    <t xml:space="preserve"> G.E. 
4910914  400-A
BT</t>
  </si>
  <si>
    <t xml:space="preserve"> G.E. 
4920914  400-A
BT</t>
  </si>
  <si>
    <t xml:space="preserve"> G.E. 
4930914  400-A
BT</t>
  </si>
  <si>
    <t xml:space="preserve"> CEPSA
5690914 1000-A
BT</t>
  </si>
  <si>
    <t xml:space="preserve"> CEPSA
5700914 1000-A
BT</t>
  </si>
  <si>
    <t xml:space="preserve"> G.E. 
4880914 400-A
BT</t>
  </si>
  <si>
    <t xml:space="preserve"> G.E.
4890914 400-A
BT</t>
  </si>
  <si>
    <t xml:space="preserve"> CEPSA
5680914 1000-A
AT</t>
  </si>
  <si>
    <t xml:space="preserve"> CEPSA
5690914 1000-A
AT</t>
  </si>
  <si>
    <t xml:space="preserve"> CEPSA
5700914 1000-A
AT</t>
  </si>
  <si>
    <t xml:space="preserve"> ELECTRO 
5901014 225-A
BT</t>
  </si>
  <si>
    <t xml:space="preserve"> ELECTRO 
5901014 225-A
AT</t>
  </si>
  <si>
    <t>JE JAIMES INGENIEROS S.A</t>
  </si>
  <si>
    <t>IP21</t>
  </si>
  <si>
    <t>IP66</t>
  </si>
  <si>
    <t>TERMOMETRO CON 4 CONTACTOS</t>
  </si>
  <si>
    <t>657-14</t>
  </si>
  <si>
    <t>658-14</t>
  </si>
  <si>
    <t>30HT-AA-440-226-01</t>
  </si>
  <si>
    <t>500HT-AA-13200-452-01</t>
  </si>
  <si>
    <t>AGROPECUARIA SAN GABRIEL S.A.S</t>
  </si>
  <si>
    <t>INTERNACIONAL DE ELECTRICOS (GRUPO IE)</t>
  </si>
  <si>
    <t xml:space="preserve"> ELECTROINDUSTRIAL 
5921014  30-S
BT-BT</t>
  </si>
  <si>
    <t xml:space="preserve"> ELECTROINDUSTRIAL 
5931014  30-S
BT-BT</t>
  </si>
  <si>
    <t xml:space="preserve"> SERVIMAGRO
5841014 1000-A
BT</t>
  </si>
  <si>
    <t>CAMBIO DE PLACA - NSO 1820414</t>
  </si>
  <si>
    <t>AGRICOLA EUFEMIA S.A.S. (TECBACO)</t>
  </si>
  <si>
    <t>668-14</t>
  </si>
  <si>
    <t>669-14</t>
  </si>
  <si>
    <t>670-14</t>
  </si>
  <si>
    <t>667-14</t>
  </si>
  <si>
    <t>686-14</t>
  </si>
  <si>
    <t>687-14</t>
  </si>
  <si>
    <t>75AT-AA-13200-452-01</t>
  </si>
  <si>
    <t>112.5AT-AA-13200-226-01</t>
  </si>
  <si>
    <t xml:space="preserve"> DOLE
6051014 225-A
BT</t>
  </si>
  <si>
    <t xml:space="preserve"> DOLE
6061014 225-A
BT</t>
  </si>
  <si>
    <t xml:space="preserve"> DOLE
6071014 225-A
BT</t>
  </si>
  <si>
    <t xml:space="preserve"> DOLE
6081014 225-A
BT</t>
  </si>
  <si>
    <t xml:space="preserve"> DOLE
6091014 225-A
BT</t>
  </si>
  <si>
    <t xml:space="preserve"> ELECTRO 
5881014 75-A
BT</t>
  </si>
  <si>
    <t xml:space="preserve"> ELECTRO 
5891014 112-A
BT</t>
  </si>
  <si>
    <t xml:space="preserve"> DOLE
6051014 225-A
AT</t>
  </si>
  <si>
    <t xml:space="preserve"> DOLE
6061014 225-A
AT</t>
  </si>
  <si>
    <t xml:space="preserve"> DOLE
6071014 225-A
AT</t>
  </si>
  <si>
    <t xml:space="preserve"> DOLE
6081014 225-A
AT</t>
  </si>
  <si>
    <t xml:space="preserve"> DOLE
6091014 225-A
AT</t>
  </si>
  <si>
    <t xml:space="preserve"> ELECTRO 
5881014 75-A
AT</t>
  </si>
  <si>
    <t xml:space="preserve"> ELECTRO 
5891014 112-A
AT</t>
  </si>
  <si>
    <t xml:space="preserve"> GIM 
5851014  50-S
BT-BT</t>
  </si>
  <si>
    <t xml:space="preserve"> INTERPANEL 
5871014  112-S
BT</t>
  </si>
  <si>
    <t xml:space="preserve"> G.E. 
4820914  520-A
BT-BT</t>
  </si>
  <si>
    <t>G.E. 
4900914 400-A
BT</t>
  </si>
  <si>
    <t xml:space="preserve"> SERVIMAGRO
5841014 1000-A
AT</t>
  </si>
  <si>
    <t xml:space="preserve"> G.E. 
4830914 520-A
BT-BT</t>
  </si>
  <si>
    <t xml:space="preserve"> G.E. 
4840914 520-A
BT-BT</t>
  </si>
  <si>
    <t xml:space="preserve"> G.E. 
4850914 520-A
BT-BT</t>
  </si>
  <si>
    <t xml:space="preserve"> G.E. 
4860914 520-A
BT-BT</t>
  </si>
  <si>
    <t>GRANOS Y CEREALES DE COLOMBIA S.A</t>
  </si>
  <si>
    <t>685-14</t>
  </si>
  <si>
    <t>400HT-AA-13200-226-01</t>
  </si>
  <si>
    <t>60HT-AA-440-214-01</t>
  </si>
  <si>
    <t>50HT-AA-440-214-01</t>
  </si>
  <si>
    <t>75HT-AA-440-226-01</t>
  </si>
  <si>
    <t>EMPRESA DISTRIBUIDORA DE ELECTRICOS DE COLOMBIA (EDELCO S.A.S)</t>
  </si>
  <si>
    <t>30AT-AA-13200-226-01</t>
  </si>
  <si>
    <t>695-14</t>
  </si>
  <si>
    <t>300HT-AA-13200-214-01</t>
  </si>
  <si>
    <t>684-14</t>
  </si>
  <si>
    <t>MANAGEMENT SUPPLIES SAS</t>
  </si>
  <si>
    <t>694-14</t>
  </si>
  <si>
    <t>INGENIERIA ELECTRICA Y SERVICIOS DEL CARIBE S.A.S</t>
  </si>
  <si>
    <t>688-14</t>
  </si>
  <si>
    <t xml:space="preserve">CONSTRUCTORA AMAVIA S.A.S </t>
  </si>
  <si>
    <t>696-14</t>
  </si>
  <si>
    <t>225HT-AA-11400-214-01</t>
  </si>
  <si>
    <t>697-14</t>
  </si>
  <si>
    <t>REDES LOGICAS Y ELECTRICAS S.A.S</t>
  </si>
  <si>
    <t>800HT-CA-11400-226-03</t>
  </si>
  <si>
    <t>698-14</t>
  </si>
  <si>
    <t>INGENIERIA Y CONSTRUCCION ELECTRICA INCOEL S.A.S</t>
  </si>
  <si>
    <t xml:space="preserve"> G.E. 
4920914 400-A
BT</t>
  </si>
  <si>
    <t xml:space="preserve"> G.E. 
4870914 520-A
BT-BT</t>
  </si>
  <si>
    <t>SERVICIOS Y OBRAS SEOBRA LIMITADA</t>
  </si>
  <si>
    <t>SOLUCIONES ELECTRICAS Y CIVILES (SELEC INGENIEROS S.A.S)</t>
  </si>
  <si>
    <t>704-14</t>
  </si>
  <si>
    <t>INGELECSA 
5281014  630-S
BT-AT</t>
  </si>
  <si>
    <t xml:space="preserve"> HH 
6021014  75-S
BT-BT</t>
  </si>
  <si>
    <t xml:space="preserve"> COINTELCO 
5991014  75-S
BT-BT</t>
  </si>
  <si>
    <t>C.A. 
5791014  2000-A
BT</t>
  </si>
  <si>
    <t>C.A. 
5801014  2000-A
BT-AT</t>
  </si>
  <si>
    <t>C.A. 
5811014  2000-A
BT-AT</t>
  </si>
  <si>
    <t>C.A. 
5791014  2000-A
AT</t>
  </si>
  <si>
    <t>DPS, FEEDTRHUE Y ELSP</t>
  </si>
  <si>
    <t>DPS, FEEDTHRUE Y ELSP</t>
  </si>
  <si>
    <t>DPS Y MONITOR DE TEMPERATURA 2 CONTACTOS</t>
  </si>
  <si>
    <t>DEVANADOS EN AL/AL - AHORRADOR 15-20</t>
  </si>
  <si>
    <t>690-14</t>
  </si>
  <si>
    <t>408-14</t>
  </si>
  <si>
    <t>699-14</t>
  </si>
  <si>
    <t xml:space="preserve"> G.E. 
4930914 400-A
BT</t>
  </si>
  <si>
    <t>707-14</t>
  </si>
  <si>
    <t>671-14</t>
  </si>
  <si>
    <t>SEI INGENIERIA SOLUCIONES ELECTRICAS IND E.U</t>
  </si>
  <si>
    <t>ODRQ Y CIA S.A.S</t>
  </si>
  <si>
    <t>300HT-CC-13200-472-01</t>
  </si>
  <si>
    <t>500FT-AA-11400-452-01</t>
  </si>
  <si>
    <t>1000FT-AA-13200-452-01</t>
  </si>
  <si>
    <t>ECOPLAST M&amp;M LTDA</t>
  </si>
  <si>
    <t>EDIFICADORA FENIX S.A.S</t>
  </si>
  <si>
    <t>ALAMEDA DEL REFOUS CONSTRUCCIONES S.A.S</t>
  </si>
  <si>
    <t>FUSIBLE BAY-ONET  DEBE SER DE 40AMP  IN 1110 AMP ICC 25KA</t>
  </si>
  <si>
    <t xml:space="preserve">LLEVA DPS, FEED THRUE Y ELSP DEBE SER DE 100AMP </t>
  </si>
  <si>
    <t>TRIDEVANADO 200 KVA A 440/254 Y 100 KVA A 220/127</t>
  </si>
  <si>
    <t>FLEXIBLE PACKING COMPANY S.A.S  (COMPAFLEX)</t>
  </si>
  <si>
    <t>708-14</t>
  </si>
  <si>
    <t>692-14</t>
  </si>
  <si>
    <t>709-14</t>
  </si>
  <si>
    <t>691-14</t>
  </si>
  <si>
    <t>681-14</t>
  </si>
  <si>
    <t>705-14</t>
  </si>
  <si>
    <t>711-14</t>
  </si>
  <si>
    <t>710-14</t>
  </si>
  <si>
    <t>100HT-CC-480-226-01</t>
  </si>
  <si>
    <t>225AT-34500-472-01</t>
  </si>
  <si>
    <t xml:space="preserve"> MONTAJES 
5730914  750-S
BT-AT</t>
  </si>
  <si>
    <t xml:space="preserve"> COINTELCO 
6001014  60-S
BT-BT</t>
  </si>
  <si>
    <t xml:space="preserve"> REP 
4540908 225-S
AT</t>
  </si>
  <si>
    <t>225HT-AA-13200-214-02</t>
  </si>
  <si>
    <t xml:space="preserve"> AMAVIA
6181014 300-A
BT</t>
  </si>
  <si>
    <t xml:space="preserve"> SELEC
6431014 300-A
BT</t>
  </si>
  <si>
    <t xml:space="preserve"> AMAVIA
6181014 300-A
AT</t>
  </si>
  <si>
    <t xml:space="preserve"> SELEC
6431014 300-A
AT</t>
  </si>
  <si>
    <t>C.A. 
5781014  1000-A
BT</t>
  </si>
  <si>
    <t>C.A. 
5781014  1000-A
AT</t>
  </si>
  <si>
    <t xml:space="preserve"> INTERPANEL 
5871014  112-S
AT</t>
  </si>
  <si>
    <t>CONSDI 
5971014  400-S
BT-AT</t>
  </si>
  <si>
    <t>INGELECSA 
5281014 630-S
BT-AT</t>
  </si>
  <si>
    <t xml:space="preserve"> ELECTROINDUSTRIAL 
5941014  500-S
BT-AT</t>
  </si>
  <si>
    <t>CONSDI 
5981014  400-S
BT-AT</t>
  </si>
  <si>
    <t>75HT-AA-11400-214-01</t>
  </si>
  <si>
    <t xml:space="preserve"> COINTELCO 
0420114 400-S
AT</t>
  </si>
  <si>
    <t xml:space="preserve"> CARIBE 
6171014  300-S
BT-AT</t>
  </si>
  <si>
    <t xml:space="preserve"> J.E. 
6031014  300-S
BT-AT</t>
  </si>
  <si>
    <t xml:space="preserve"> J.E. 
6041014  100-S
BT-BT</t>
  </si>
  <si>
    <t>400AT-AA-11400-226-01</t>
  </si>
  <si>
    <t xml:space="preserve"> COINTELCO 
6011014  50-S
BT-BT</t>
  </si>
  <si>
    <t>630AT-AA-11400-226-01</t>
  </si>
  <si>
    <t>800HT-AA-11400-452-BP-01</t>
  </si>
  <si>
    <t>718-14</t>
  </si>
  <si>
    <t>400HT-AA-11400-226-BP-01</t>
  </si>
  <si>
    <t xml:space="preserve"> INTELRED 
6411014 300-S
BT</t>
  </si>
  <si>
    <t xml:space="preserve"> INTELRED 
6421014 300-S
BT</t>
  </si>
  <si>
    <t>ALAMEDA
6531014  75-S
BT-AT</t>
  </si>
  <si>
    <t>DISICO
6471014  225-S
BT-AT</t>
  </si>
  <si>
    <t>720-14</t>
  </si>
  <si>
    <t>FACTOR K 2 - CPL NSO 1970513</t>
  </si>
  <si>
    <t>FACTOR K 2 - CPL NSO 1500413</t>
  </si>
  <si>
    <t>45AT-AA-13200-214-01</t>
  </si>
  <si>
    <t>AC 
6151014 30-A
BT</t>
  </si>
  <si>
    <t>SEOBRA 
6381014 45-A
BT</t>
  </si>
  <si>
    <t>500HT-AA-11400-492-01</t>
  </si>
  <si>
    <t>300HT-AA-11400-492-01</t>
  </si>
  <si>
    <t>400AT-AA-11400-214-02</t>
  </si>
  <si>
    <t>NORCO S.A</t>
  </si>
  <si>
    <t>NEOPLAS</t>
  </si>
  <si>
    <t>NSO - 0370112</t>
  </si>
  <si>
    <t xml:space="preserve"> ELECTROI 
5941014 500-S
BT-AT</t>
  </si>
  <si>
    <t>SUPPLIES 
6161014  300-S
BT-AT</t>
  </si>
  <si>
    <t>REDES 
6351014  630-A
BT</t>
  </si>
  <si>
    <t xml:space="preserve"> REDES 
6331014 400-A
AT</t>
  </si>
  <si>
    <t xml:space="preserve"> REDES 
6341014 400-A
AT</t>
  </si>
  <si>
    <t>REDES 
6351014  630-A
AT</t>
  </si>
  <si>
    <t>722-14</t>
  </si>
  <si>
    <t>715-14</t>
  </si>
  <si>
    <t>723-14</t>
  </si>
  <si>
    <t>719-14</t>
  </si>
  <si>
    <t>724-14</t>
  </si>
  <si>
    <t>725-14</t>
  </si>
  <si>
    <t>726-14</t>
  </si>
  <si>
    <t>300AT-AA-13200-452-01</t>
  </si>
  <si>
    <t>AC 
6151014 30-A
AT</t>
  </si>
  <si>
    <t>SEOBRA 
6381014 45-A
AT</t>
  </si>
  <si>
    <t>REDES 
4670914  15-S
BT-BT</t>
  </si>
  <si>
    <t xml:space="preserve"> INTELRED 
6411014 300-S
BT-BT</t>
  </si>
  <si>
    <t xml:space="preserve"> INTELRED 
6421014 300-S
BT-BT</t>
  </si>
  <si>
    <t>E N S A M B L E</t>
  </si>
  <si>
    <t>112,5HT-AA-11400-214-01</t>
  </si>
  <si>
    <t>300AT-AA-11400-452-226-01</t>
  </si>
  <si>
    <t>729-14</t>
  </si>
  <si>
    <t>225AT-AA-11400-452-01</t>
  </si>
  <si>
    <t xml:space="preserve"> ECTRICOL 
6641114 225-A
BT-AT</t>
  </si>
  <si>
    <t xml:space="preserve"> INCOEL 
6371014 800-S
BT-AT</t>
  </si>
  <si>
    <t xml:space="preserve"> SAB
6441014 225-A
AT</t>
  </si>
  <si>
    <t xml:space="preserve"> SAB
6451014 225-A
AT</t>
  </si>
  <si>
    <t>225AT-AA-11400-214-01</t>
  </si>
  <si>
    <t>1000-5000</t>
  </si>
  <si>
    <t>R.P.B SAS ARQUITECTURA</t>
  </si>
  <si>
    <t>Cu/AL</t>
  </si>
  <si>
    <t>Cu/Cu</t>
  </si>
  <si>
    <t>Cu/Cu - IP20</t>
  </si>
  <si>
    <t>MELO  CASALLAS LUIS FERNANDO</t>
  </si>
  <si>
    <t>732-14</t>
  </si>
  <si>
    <t>731-14</t>
  </si>
  <si>
    <t>377-14</t>
  </si>
  <si>
    <t>700-14</t>
  </si>
  <si>
    <t>701-14</t>
  </si>
  <si>
    <t>702-14</t>
  </si>
  <si>
    <t>703-14</t>
  </si>
  <si>
    <t>733-14</t>
  </si>
  <si>
    <t>716-14</t>
  </si>
  <si>
    <t>734-14</t>
  </si>
  <si>
    <t>735-14</t>
  </si>
  <si>
    <t>75HT-AA-480-214-01</t>
  </si>
  <si>
    <t>REDES
6251014  800-S
BT-AT</t>
  </si>
  <si>
    <t>REDES
6231014  800-S
BT-AT</t>
  </si>
  <si>
    <t>REDES 
6241014  800-S
BT-AT</t>
  </si>
  <si>
    <t>REDES 
6261014  800-S
BT-AT</t>
  </si>
  <si>
    <t>REDES
6321014  400-S
BT-AT</t>
  </si>
  <si>
    <t>DISICO 
6461014  225-S
BT</t>
  </si>
  <si>
    <t xml:space="preserve"> SEI 
6481014 400-A
BT-AT</t>
  </si>
  <si>
    <t xml:space="preserve"> ODRQ 
6491014 400-A
BT-AT</t>
  </si>
  <si>
    <t xml:space="preserve"> ODRQ 
6501014 400-A
BT-AT</t>
  </si>
  <si>
    <t xml:space="preserve"> ECTRICOL 
6701114 75-S
BT</t>
  </si>
  <si>
    <t>DISICO 
6461014  225-S
AT</t>
  </si>
  <si>
    <t xml:space="preserve"> ECTRICOL 
6711114 75-S
BT</t>
  </si>
  <si>
    <t xml:space="preserve"> ECTRICOL 
6721114 75-S
BT</t>
  </si>
  <si>
    <t xml:space="preserve"> ECTRICOL 
6731114 75-S
BT</t>
  </si>
  <si>
    <t xml:space="preserve"> ECTRICOL 
6741114 75-S
BT</t>
  </si>
  <si>
    <t xml:space="preserve"> REDES 
633/6341014 400-A
BT</t>
  </si>
  <si>
    <t xml:space="preserve"> SAB
644/6451014 225-A
BT</t>
  </si>
  <si>
    <t>PROMIGAS S.A  E.S.P</t>
  </si>
  <si>
    <t>LEWIS ENERGY COLOMBIA</t>
  </si>
  <si>
    <t>600/346</t>
  </si>
  <si>
    <t>492/284</t>
  </si>
  <si>
    <t>ENERGIA Y PROTECCION S.A.S  (INTERNACIONAL DE INGENIERIA)</t>
  </si>
  <si>
    <t>10HT-AA-480-214-01</t>
  </si>
  <si>
    <t>25AM-CC-13200-240-01</t>
  </si>
  <si>
    <t>738-14</t>
  </si>
  <si>
    <t>739-14</t>
  </si>
  <si>
    <t>741-14</t>
  </si>
  <si>
    <t>736-14</t>
  </si>
  <si>
    <t>742-14</t>
  </si>
  <si>
    <t>737-14</t>
  </si>
  <si>
    <t>743-14</t>
  </si>
  <si>
    <t>112,5AT-AA-13200-214-01</t>
  </si>
  <si>
    <t>300HT-AA-13200-452-01</t>
  </si>
  <si>
    <t xml:space="preserve"> G.E. 
6561114 520-A
BT-BT</t>
  </si>
  <si>
    <t xml:space="preserve"> G.E. 
6571114 520-A
BT-BT</t>
  </si>
  <si>
    <t xml:space="preserve"> G.E. 
6581114 520-A
BT-BT</t>
  </si>
  <si>
    <t xml:space="preserve"> G.E. 
6591114 520-A
BT-BT</t>
  </si>
  <si>
    <t xml:space="preserve"> ECOPLAST 
6511014 300-A
BT</t>
  </si>
  <si>
    <t xml:space="preserve"> SISTELAT 
6541014 225-A
BT</t>
  </si>
  <si>
    <t xml:space="preserve"> DISICO 
6621114 225-A
BT</t>
  </si>
  <si>
    <t xml:space="preserve"> ECOPLAST 
6511014 300-A
AT</t>
  </si>
  <si>
    <t xml:space="preserve"> SISTELAT 
6541014 225-A
AT</t>
  </si>
  <si>
    <t xml:space="preserve"> DOLE 
6101014 225-A
AT</t>
  </si>
  <si>
    <t>DOLE 
6111014 225-A
AT</t>
  </si>
  <si>
    <t xml:space="preserve"> DISICO 
6621114 225-A
AT</t>
  </si>
  <si>
    <t>750HT-AA-11400-214-01</t>
  </si>
  <si>
    <t>SE TOMA PARTE ACTIVA 1830414</t>
  </si>
  <si>
    <t>CIRCULO EMPRESARIAL TIBA S.A.S</t>
  </si>
  <si>
    <t>CAMBIO DE PLACA - NSO 4160713</t>
  </si>
  <si>
    <t>730-14</t>
  </si>
  <si>
    <t>745-14</t>
  </si>
  <si>
    <t>706-14</t>
  </si>
  <si>
    <t>746-14</t>
  </si>
  <si>
    <t>150HT-AA-220-452-01</t>
  </si>
  <si>
    <t xml:space="preserve"> COMPAFLEX 
6551014 300-A
BT</t>
  </si>
  <si>
    <t>INTELRED
6391014  500-S
BT-AT</t>
  </si>
  <si>
    <t>INTELRED 
6401014  800-S
BT-AT</t>
  </si>
  <si>
    <t>VALLE
5620914  800-S
BT-AT</t>
  </si>
  <si>
    <t>VALLE
5630914  800-S
BT-AT</t>
  </si>
  <si>
    <t xml:space="preserve"> FTC 
6861114 10-S
BT-BT</t>
  </si>
  <si>
    <t xml:space="preserve"> G.E. 
1940414 150-A
BT-BT</t>
  </si>
  <si>
    <t xml:space="preserve"> G.E. 
7091114 150-A
BT-BT</t>
  </si>
  <si>
    <t>SE TOMA TRAFO CON NS 1860414</t>
  </si>
  <si>
    <t>749-14</t>
  </si>
  <si>
    <t>750-14</t>
  </si>
  <si>
    <t>752-14</t>
  </si>
  <si>
    <t>727-14</t>
  </si>
  <si>
    <t>10H1T-W</t>
  </si>
  <si>
    <t>200AT-CC-500-1000-4927-01</t>
  </si>
  <si>
    <t>45HT-CC-220-492-01</t>
  </si>
  <si>
    <t>75HT-CC-460-226-01</t>
  </si>
  <si>
    <t>150HT-AA-13200-226-01</t>
  </si>
  <si>
    <t xml:space="preserve"> REDES 
6361014 225-S
BT-AT</t>
  </si>
  <si>
    <t xml:space="preserve"> FENIX 
6521014 630-S
BT-AT</t>
  </si>
  <si>
    <t xml:space="preserve"> NORCO 
6631114 112-S
BT</t>
  </si>
  <si>
    <t xml:space="preserve"> SEI 
6691114 150-S
BT</t>
  </si>
  <si>
    <t xml:space="preserve"> INTELRED 
6851114 630-A
BT-AT</t>
  </si>
  <si>
    <t>EQUITY S.A.S</t>
  </si>
  <si>
    <t>AVANZA INGENIERIA S.A.S</t>
  </si>
  <si>
    <t>CONSTRUCCIONES Y DISEÑOS ELECTRICOS LTDA</t>
  </si>
  <si>
    <t>(ESCOBAR Y MARTINEZ S.A E&amp;M S.A) E&amp;M CALIDAD QUE UNE</t>
  </si>
  <si>
    <t>TENER EN CUENTA DIMENSIONES ENVIADAS POR EL CLIENTE</t>
  </si>
  <si>
    <t>630-14</t>
  </si>
  <si>
    <t>744-14</t>
  </si>
  <si>
    <t>740-14</t>
  </si>
  <si>
    <t>757-14</t>
  </si>
  <si>
    <t>754-14</t>
  </si>
  <si>
    <t>753-14</t>
  </si>
  <si>
    <t>765-14</t>
  </si>
  <si>
    <t xml:space="preserve"> COMPAFLEX 
6551014 300-A
AT</t>
  </si>
  <si>
    <t xml:space="preserve"> GIM 
6671114 300-S
BT-AT</t>
  </si>
  <si>
    <t>VALLE
5630914 800-S
BT-AT</t>
  </si>
  <si>
    <t>R.P.B.
6881114  500-S
BT-AT</t>
  </si>
  <si>
    <t xml:space="preserve"> J.E. 
6921114 75-S
BT</t>
  </si>
  <si>
    <t xml:space="preserve"> AC 
6931114 112-A
BT</t>
  </si>
  <si>
    <t>E. Y P. 
7031114 225-A
BT</t>
  </si>
  <si>
    <t>UNELEC INGENIERIA ELECTRICA  S.A.S</t>
  </si>
  <si>
    <t>PROKSOL S.A.S</t>
  </si>
  <si>
    <t>IP20 - FACTOR K4</t>
  </si>
  <si>
    <t xml:space="preserve"> MELO 
6971114 150-S
BT-BT</t>
  </si>
  <si>
    <t>TESLA
6871114  200-A
BT-BT</t>
  </si>
  <si>
    <t xml:space="preserve"> DOLE 
610/6111014 225-A
BT</t>
  </si>
  <si>
    <t>767-14</t>
  </si>
  <si>
    <t>769-14</t>
  </si>
  <si>
    <t>ELECTRO INGENIERIA COLOMBIANA S.A.S (ELINCO S.A.S )</t>
  </si>
  <si>
    <t>SOLUCIONES ELECTRICAS SANTANDER  S.A.S</t>
  </si>
  <si>
    <t xml:space="preserve">DPS </t>
  </si>
  <si>
    <t>DEVANADOS EN AL/AL - TRAFO AUTOPROTEGIDO</t>
  </si>
  <si>
    <t>773-14</t>
  </si>
  <si>
    <t>774-14</t>
  </si>
  <si>
    <t>768-14</t>
  </si>
  <si>
    <t>ALCANEL
6651114  500-S
BT-AT</t>
  </si>
  <si>
    <t>75A13.2T-AL214-04</t>
  </si>
  <si>
    <t xml:space="preserve"> REP 
2590514 75-A
BT</t>
  </si>
  <si>
    <t xml:space="preserve"> REP 
2590514 75-A
AT</t>
  </si>
  <si>
    <t>400HT-AA-13200-452-01</t>
  </si>
  <si>
    <t>45HT-AA-13200-214-01</t>
  </si>
  <si>
    <t>75HT-AA-208-492-01</t>
  </si>
  <si>
    <t xml:space="preserve"> AC 
6931114 112-A
AT</t>
  </si>
  <si>
    <t>E. Y P. 
7031114 225-A
AT</t>
  </si>
  <si>
    <t xml:space="preserve"> G.E. 
7291114 150-A
BT-BT</t>
  </si>
  <si>
    <t>45AT-CA-480-226-03</t>
  </si>
  <si>
    <t>112.5HT-AA-480-214-01</t>
  </si>
  <si>
    <t>75HT-AA-13200-214-01</t>
  </si>
  <si>
    <t xml:space="preserve"> INDYELEC 
6961114 750-S
BT-AT</t>
  </si>
  <si>
    <t xml:space="preserve"> J.E. 
6921114 75-S
AT</t>
  </si>
  <si>
    <t xml:space="preserve"> JE 
6911114 45-H
BT-BT</t>
  </si>
  <si>
    <t>LEWIS
6991114  1750-A
BT</t>
  </si>
  <si>
    <t xml:space="preserve"> CASA 
6941114 150-A
AT </t>
  </si>
  <si>
    <t xml:space="preserve"> NORCO 
6631114 112-S
AT</t>
  </si>
  <si>
    <t xml:space="preserve"> SEI 
6691114 150-S
AT</t>
  </si>
  <si>
    <t xml:space="preserve"> PROMIGAS 
6981114 45-A
BT</t>
  </si>
  <si>
    <t xml:space="preserve"> PROMIGAS 
6981114 45-A
AT</t>
  </si>
  <si>
    <t xml:space="preserve"> E&amp;M 
7221114 630-A
BT-AT</t>
  </si>
  <si>
    <t>80HT-AA-460-412-01</t>
  </si>
  <si>
    <t xml:space="preserve"> GAMMA 
7201114 80-S
BT-BT</t>
  </si>
  <si>
    <t xml:space="preserve"> CASA 
6941114 150-A
BT</t>
  </si>
  <si>
    <t>VARGAS RIOS GILDARDO (TRANSFORMADORES GVR)</t>
  </si>
  <si>
    <t>PROYECTOS DE INGENIERIA S.A PROING S.A</t>
  </si>
  <si>
    <t>GEOFORAGROS LTDA</t>
  </si>
  <si>
    <t>TANQUE DE EXPANSION</t>
  </si>
  <si>
    <t>CPL - NSO 6261013 - TIPO POSTE</t>
  </si>
  <si>
    <t>TOMAR BOBINAS DEL TRAFO 2590514 - TIPO POSTE</t>
  </si>
  <si>
    <t>775-14</t>
  </si>
  <si>
    <t>776-14</t>
  </si>
  <si>
    <t>760-14</t>
  </si>
  <si>
    <t>755-14</t>
  </si>
  <si>
    <t>112.5HT-AA-13200-214-01</t>
  </si>
  <si>
    <t>630HT-AA-11400-214-01</t>
  </si>
  <si>
    <t>GUIMELTEC S.A.S</t>
  </si>
  <si>
    <t xml:space="preserve"> COINTELCO 
7121114 300-A
BT</t>
  </si>
  <si>
    <t>1750AT-CC-600-492-AUT-02</t>
  </si>
  <si>
    <t>1750AT-CC-600-492-AUT-01</t>
  </si>
  <si>
    <t xml:space="preserve">INGELCAS ING SAS </t>
  </si>
  <si>
    <t>JV
7021114  400-S
BT-AT</t>
  </si>
  <si>
    <t xml:space="preserve"> REDES 
6751114 400-A
BT</t>
  </si>
  <si>
    <t xml:space="preserve"> REDES 
6781114 400-A
BT</t>
  </si>
  <si>
    <t>LEWIS
6991114  1750-A
AT</t>
  </si>
  <si>
    <t>REDES
6281014  800-S
BT-AT</t>
  </si>
  <si>
    <t>500AT-CA-13200-492-01</t>
  </si>
  <si>
    <t xml:space="preserve"> COINTELCO 
7121114 300-A
AT</t>
  </si>
  <si>
    <t xml:space="preserve"> ECTRICOL 
673/6741114 75-S
BT</t>
  </si>
  <si>
    <t>GUZMAN PLATA LUIS EDUARDO (SISTELAT)</t>
  </si>
  <si>
    <t>783-14</t>
  </si>
  <si>
    <t>785-14</t>
  </si>
  <si>
    <t>780-14</t>
  </si>
  <si>
    <t>787-14</t>
  </si>
  <si>
    <t xml:space="preserve"> ELECTROINDUSTRIAL 
7041114 150-S
BT</t>
  </si>
  <si>
    <t>75HT-CA-480-214-K4-01</t>
  </si>
  <si>
    <t>150AT-AA-13200-226-01</t>
  </si>
  <si>
    <t xml:space="preserve"> ELECTROINDUSTRIAL 
7041114 150-S
AT</t>
  </si>
  <si>
    <t>REDES
6291014  800-S
BT-AT</t>
  </si>
  <si>
    <t xml:space="preserve"> REDES 
6301014 800-S
BT-AT</t>
  </si>
  <si>
    <t>REDES
6311014  800-S
BT-AT</t>
  </si>
  <si>
    <t>CET
7051114  400-S
BT-AT</t>
  </si>
  <si>
    <t xml:space="preserve"> CET 
7071114 45-S
BT</t>
  </si>
  <si>
    <t xml:space="preserve"> CET 
7071114 45-S
AT</t>
  </si>
  <si>
    <t xml:space="preserve"> CL 
7151114 75-S
BT-BT</t>
  </si>
  <si>
    <t xml:space="preserve"> HH 
7101114 112-H
BT-BT</t>
  </si>
  <si>
    <t xml:space="preserve"> PROKSOL 
7261114 75-S
BT-BT</t>
  </si>
  <si>
    <t xml:space="preserve"> PROKSOL 
7251114 500-A
BT</t>
  </si>
  <si>
    <t xml:space="preserve"> EQUITY 
7171114 400-A
BT</t>
  </si>
  <si>
    <t>SANTANDER 
731124 150-A
BT</t>
  </si>
  <si>
    <t xml:space="preserve"> PROKSOL 
7251114 500-A
AT</t>
  </si>
  <si>
    <t xml:space="preserve"> REDES 
6791114 300-A
BT</t>
  </si>
  <si>
    <t xml:space="preserve"> REDES 
6791114 300-A
AT</t>
  </si>
  <si>
    <t xml:space="preserve"> EQUITY 
7171114 400-A
AT</t>
  </si>
  <si>
    <t xml:space="preserve"> REDES 
6271014 800-S
BT-AT</t>
  </si>
  <si>
    <t>SANTANDER 
7311124 150-A
AT</t>
  </si>
  <si>
    <t>INDUSTRIAS CTS S.A.S</t>
  </si>
  <si>
    <t>786-14</t>
  </si>
  <si>
    <t>764-14</t>
  </si>
  <si>
    <t>800HT-AA-11400-492-01</t>
  </si>
  <si>
    <t>112.5HT-CA-480-214-K4-01</t>
  </si>
  <si>
    <t>PANTHERS MACHINERY COLOMBIA S.A.S</t>
  </si>
  <si>
    <t>BAMBU PROMOTORA DE PROYECTOS S.A.</t>
  </si>
  <si>
    <t>795-14</t>
  </si>
  <si>
    <t>793-14</t>
  </si>
  <si>
    <t>792-14</t>
  </si>
  <si>
    <t>INVERSIONES OSPINO HERRERA &amp; CIA S. EN.C</t>
  </si>
  <si>
    <t>ENERGEX S.A</t>
  </si>
  <si>
    <t>COMINGEL S.A</t>
  </si>
  <si>
    <t>CONSORCIO PLANTA RECREO 2012</t>
  </si>
  <si>
    <t>1100/4000</t>
  </si>
  <si>
    <t>FACTOR K6</t>
  </si>
  <si>
    <t>OIL  BUSINESS SERVICES S.A.S</t>
  </si>
  <si>
    <t>SURAMERICANA DE ELECTRICOS E ILUMINACION S.A.S</t>
  </si>
  <si>
    <t>REDES Y TRANSPORTES CAMELO</t>
  </si>
  <si>
    <t>DEVANADOS EN AL/AL - TIPO POSTE</t>
  </si>
  <si>
    <t>DEVANADOS EN AL/AL - FACTOR K2</t>
  </si>
  <si>
    <t>791-14</t>
  </si>
  <si>
    <t>801-14</t>
  </si>
  <si>
    <t>784-14</t>
  </si>
  <si>
    <t>796-14</t>
  </si>
  <si>
    <t>790-14</t>
  </si>
  <si>
    <t>804-14</t>
  </si>
  <si>
    <t>805-14</t>
  </si>
  <si>
    <t>806-14</t>
  </si>
  <si>
    <t>807-14</t>
  </si>
  <si>
    <t>808-14</t>
  </si>
  <si>
    <t>DEVANADOSN EN AL/AL - AUTOTRAFO HEX. DE 12 PULSOS VSD DESPLAZ. DE FASES +15° Y -15° CON RESPECTO A LAS FASES DE ENTRADA. FACTOR K2</t>
  </si>
  <si>
    <t>1500AT-AA-34500-13550-01</t>
  </si>
  <si>
    <t>45AT-AA-11400-214-01</t>
  </si>
  <si>
    <t>112.5AT-CA-11400-214-05</t>
  </si>
  <si>
    <t>1600AT-AA-34500-13550-01</t>
  </si>
  <si>
    <t>112.5HT-CA-440-226-04</t>
  </si>
  <si>
    <t>810-14</t>
  </si>
  <si>
    <t>811-14</t>
  </si>
  <si>
    <t>802-14</t>
  </si>
  <si>
    <t>REDES 
676/6771114 400-A
BT</t>
  </si>
  <si>
    <t xml:space="preserve"> REDES 
6751114 400-A
AT</t>
  </si>
  <si>
    <t>REDES 
6761114 400-A
AT</t>
  </si>
  <si>
    <t xml:space="preserve"> REDES 
6771114 400-A
AT</t>
  </si>
  <si>
    <t xml:space="preserve"> REDES 
6781114 400-A
AT</t>
  </si>
  <si>
    <t>PROKSOL 
7271114 112-S
BT</t>
  </si>
  <si>
    <t xml:space="preserve"> FACELCO 
7331214 45-A
BT</t>
  </si>
  <si>
    <t xml:space="preserve"> FACELCO 
7341214 45-A
BT</t>
  </si>
  <si>
    <t xml:space="preserve"> FACELCO 
7351214 45-A
BT</t>
  </si>
  <si>
    <t xml:space="preserve"> FACELCO 
7331214 45-A
AT</t>
  </si>
  <si>
    <t xml:space="preserve"> FACELCO 
7381214 112-A
BT</t>
  </si>
  <si>
    <t xml:space="preserve"> FACELCO 
7381214 112-A
AT</t>
  </si>
  <si>
    <t xml:space="preserve"> MONTAJES 
7511214 150-A
BT</t>
  </si>
  <si>
    <t xml:space="preserve"> MONTAJES 
7511214 150-A
AT</t>
  </si>
  <si>
    <t>TECNOGLASS S.A</t>
  </si>
  <si>
    <t>SOLO FABRICAR NUCLEO Y CULATAS - IP20</t>
  </si>
  <si>
    <t>814-14</t>
  </si>
  <si>
    <t>800-14</t>
  </si>
  <si>
    <t>771-14</t>
  </si>
  <si>
    <t>770-14</t>
  </si>
  <si>
    <t xml:space="preserve"> GUIMELTEC 
7541214 225-A
AT</t>
  </si>
  <si>
    <t xml:space="preserve"> GUIMELTEC 
7541214 225-A
BT</t>
  </si>
  <si>
    <t xml:space="preserve"> HH 
7111114 300-S
BT-AT</t>
  </si>
  <si>
    <t xml:space="preserve"> BAMBU 
7161114 300-S
BT-AT</t>
  </si>
  <si>
    <t>EDELCO
7131114  75-S
BT-AT</t>
  </si>
  <si>
    <t>DISEÑOS
7211114  630-S
BT-AT</t>
  </si>
  <si>
    <t>ELINCO
7301214  225-S
BT-AT</t>
  </si>
  <si>
    <t xml:space="preserve"> AVANZA 
7191114 112-S
BT-AT</t>
  </si>
  <si>
    <t>A</t>
  </si>
  <si>
    <t>ATSEI DE COLOMBIA LTDA</t>
  </si>
  <si>
    <t>E52052.3-1</t>
  </si>
  <si>
    <t>SE TOMA DE INVENTARIO NS E52052.3-1</t>
  </si>
  <si>
    <t>COMERCIALIZADORA E INGENIERIA COLOMBIANA COINCO S.A.S</t>
  </si>
  <si>
    <t>45HT-AA-480-214-01</t>
  </si>
  <si>
    <t>50HT-AA-480-214-01</t>
  </si>
  <si>
    <t>MONITOR DE TEMPERATURA Y DPS</t>
  </si>
  <si>
    <t>SE TOMA TRAFO CON NS 2040210</t>
  </si>
  <si>
    <t>2000AT-AA-13200-492-01</t>
  </si>
  <si>
    <t>150SUT-AA-480-1100-4200-K2-01</t>
  </si>
  <si>
    <t>PROYECTOS Y PROMOCIONES IBEROAMERICANAS S.A.S</t>
  </si>
  <si>
    <t>797-14</t>
  </si>
  <si>
    <t>809-14</t>
  </si>
  <si>
    <t>812-14</t>
  </si>
  <si>
    <t>817-14</t>
  </si>
  <si>
    <t>772-14</t>
  </si>
  <si>
    <t>822-14</t>
  </si>
  <si>
    <t>HH 
7521214 112-S
BT</t>
  </si>
  <si>
    <t>HH 
7531214 112-S
BT</t>
  </si>
  <si>
    <t>HOCOL S.A</t>
  </si>
  <si>
    <t>FACTOR K 13 Cu/Cu PERDIDAS CON CARGA 9330 PERDIDAS SIN CARGA 1800</t>
  </si>
  <si>
    <t>RELE DE PRESION SUBITA CON MEMORIA, TERMOMETRO DE ACEITE 4 CONTACTOS, MANOVACUMETRO 2 CONTACTOS, NIVEL MAGNETICO ACEITE DOS CONTACTOS, VALVULA SOBREPRESION DOS CONTACTOS Y CAJAS PROTECTORAS</t>
  </si>
  <si>
    <t>826-14</t>
  </si>
  <si>
    <t>FACTOR K 13 Cu/Cu PERDIDAS CON CARGA 6370 PERDIDAS SIN CARGA 1330</t>
  </si>
  <si>
    <t>HH 
752/7531214 112-S
BT</t>
  </si>
  <si>
    <t>300SUT-CC-480-1100-4100-K6-01</t>
  </si>
  <si>
    <t>260SUT-AA-480-1100-4100-K2-01</t>
  </si>
  <si>
    <t>260AUT-PST-480-02</t>
  </si>
  <si>
    <t xml:space="preserve"> PROING 
7431214 225-A
BT</t>
  </si>
  <si>
    <t>PROING 
7441214 225-A
BT</t>
  </si>
  <si>
    <t xml:space="preserve"> PROING 
7451214 150-A
BT</t>
  </si>
  <si>
    <t xml:space="preserve"> PROING 
7491214 112-A
BT</t>
  </si>
  <si>
    <t xml:space="preserve"> PROING 
7411214 300-A
AT</t>
  </si>
  <si>
    <t xml:space="preserve"> PROING 
7421214 300-A
AT</t>
  </si>
  <si>
    <t xml:space="preserve"> PROING 
7431214 225-A
AT</t>
  </si>
  <si>
    <t>PROING 
7441214 225-A
AT</t>
  </si>
  <si>
    <t xml:space="preserve"> PROING 
7451214 150-A
AT</t>
  </si>
  <si>
    <t xml:space="preserve"> PROING 
7461214 150-A
AT</t>
  </si>
  <si>
    <t xml:space="preserve"> PROING 
7471214 150-A
AT</t>
  </si>
  <si>
    <t xml:space="preserve"> PROING 
7481214 150-A
AT</t>
  </si>
  <si>
    <t xml:space="preserve">V A C </t>
  </si>
  <si>
    <t>CTS
7571214  45-S
BT-BT</t>
  </si>
  <si>
    <t>INGELCAS
7561214  2000-A
BT-AT</t>
  </si>
  <si>
    <t>G.E.
7691214  150-A
BT-BT</t>
  </si>
  <si>
    <t>G.E.
7701214  150-A
BT-BT</t>
  </si>
  <si>
    <t>G.E.
7711214  150-A
BT-BT</t>
  </si>
  <si>
    <t>G.E.
7721214  150-A
BT-BT</t>
  </si>
  <si>
    <t>G.E.
7731214  150-A
BT-BT</t>
  </si>
  <si>
    <t>PROING
7401214  1600-A
BT-AT</t>
  </si>
  <si>
    <t xml:space="preserve"> UNELEC 
7241214 112-S
BT-AT</t>
  </si>
  <si>
    <t>CONSTRUCTORA BOLIVAR BOGOTA S.A</t>
  </si>
  <si>
    <t>CONJUNTO RESIDENCIAL VALLE DE LOS GUARATAROS</t>
  </si>
  <si>
    <t>METAL ELECTRICOS MALAVER GARZON Y CIA LTDA</t>
  </si>
  <si>
    <t>778-14</t>
  </si>
  <si>
    <t>833-14</t>
  </si>
  <si>
    <t>815-14</t>
  </si>
  <si>
    <t>834-14</t>
  </si>
  <si>
    <t>200AT-AA-220-472-01</t>
  </si>
  <si>
    <t>150AT-AA-2400-214-01</t>
  </si>
  <si>
    <t>75AT-AA-13200-214-01</t>
  </si>
  <si>
    <t>150AT-AA-13200-472-01</t>
  </si>
  <si>
    <t>112.5AT-AA-11400-452-01</t>
  </si>
  <si>
    <t>260-AT-AA-13200-492-K2-01</t>
  </si>
  <si>
    <t>1250HT-AA-11400-492-01</t>
  </si>
  <si>
    <t xml:space="preserve"> G.E. 
7801214 260-A
BT</t>
  </si>
  <si>
    <t xml:space="preserve"> FELIX T. 
7981214 45-S
BT-BT</t>
  </si>
  <si>
    <t xml:space="preserve"> PROING 
741/7421214 300-A
BT</t>
  </si>
  <si>
    <t xml:space="preserve"> HH 
7631214 150-A
BT</t>
  </si>
  <si>
    <t xml:space="preserve"> COMINGEL 
7641214 75-A
BT</t>
  </si>
  <si>
    <t xml:space="preserve"> G.E. 
7801214 260-A
AT</t>
  </si>
  <si>
    <t xml:space="preserve"> HH 
7631214 150-A
AT</t>
  </si>
  <si>
    <t xml:space="preserve"> COMINGEL 
7641214 75-A
AT</t>
  </si>
  <si>
    <t>CONSORCIO AGUAS DE ABURRA HHA</t>
  </si>
  <si>
    <t>CONSTRUELECTRICOS JOSE H LTDA</t>
  </si>
  <si>
    <t>CONSORCIO PALMOR 2014</t>
  </si>
  <si>
    <t>DEVANADOS EN AL/AL - IP54</t>
  </si>
  <si>
    <t>816-14</t>
  </si>
  <si>
    <t>832-14</t>
  </si>
  <si>
    <t>824-14</t>
  </si>
  <si>
    <t>823-14</t>
  </si>
  <si>
    <t>CONSORCIO YUCAL</t>
  </si>
  <si>
    <t>CAJA PROTECTORAS EN PASATAPAS</t>
  </si>
  <si>
    <t>FACELCO
7391214  300-S
BT-AT</t>
  </si>
  <si>
    <t xml:space="preserve"> FACELCO 
734/7351214 45-A
AT</t>
  </si>
  <si>
    <t>CEPSA 
7671214 300-A
BT-BT</t>
  </si>
  <si>
    <t>LEWIS
7231214  1750-A
BT</t>
  </si>
  <si>
    <t xml:space="preserve"> INTELRED 
7591214 225-S
BT-AT</t>
  </si>
  <si>
    <t>830-14</t>
  </si>
  <si>
    <t>IND COMERCIALIZADORA DE REDES INTELIGENTES LTDA  (IC INTELRED)</t>
  </si>
  <si>
    <t>30HT-AA-460-226-01</t>
  </si>
  <si>
    <t>30HT-AA-480-214-01</t>
  </si>
  <si>
    <t>300HT-AA-11400-226-01</t>
  </si>
  <si>
    <t>836-14</t>
  </si>
  <si>
    <t xml:space="preserve"> PANTHERS 
7601214 200-A
BT-BT</t>
  </si>
  <si>
    <t>837-14</t>
  </si>
  <si>
    <t>010-15</t>
  </si>
  <si>
    <t>G.E. 
7681214 260-A
BT-BT</t>
  </si>
  <si>
    <t>OIL
7741214  30-S
BT-BT</t>
  </si>
  <si>
    <t>SURAMERICANA 
7751214 75-S
BT-BT</t>
  </si>
  <si>
    <t>PLANTA RECREO
7661214  30-S
BT-BT</t>
  </si>
  <si>
    <t>NEW LIFT SOLUTIONS BV SUCURSAL COLOMBIA  (NLS SAS)</t>
  </si>
  <si>
    <t>400HT-AA-13200-214-01</t>
  </si>
  <si>
    <t xml:space="preserve"> AVANZA 
7961214 400-S
BT-AT</t>
  </si>
  <si>
    <t>INVERSIONES
7611214  500-S
BT-AT</t>
  </si>
  <si>
    <t>S&amp;T 
7581214 112-A
BT</t>
  </si>
  <si>
    <t>S&amp;T 
7581214 112-A
AT</t>
  </si>
  <si>
    <t xml:space="preserve"> PROING 
748/7491214 150-A
BT</t>
  </si>
  <si>
    <t>GVR
7321214  1500-A
BT</t>
  </si>
  <si>
    <t>BOLIVAR
8041214  45-A
BT</t>
  </si>
  <si>
    <t>PLANTA RECREO 
7651214 150-A
BT</t>
  </si>
  <si>
    <t>EL VALLE 
8051214 150-A
AT</t>
  </si>
  <si>
    <t>EL VALLE 
8061214 150-A
AT</t>
  </si>
  <si>
    <t>EL VALLE 
8071214 112-A
AT</t>
  </si>
  <si>
    <t>500HT-AA-13200-226-01</t>
  </si>
  <si>
    <t>800AT-CC-34500-492-K13-01</t>
  </si>
  <si>
    <t>004-15</t>
  </si>
  <si>
    <t xml:space="preserve"> CAMELO 
7761214 112-A
BT</t>
  </si>
  <si>
    <t xml:space="preserve"> CAMELO 
7761214 112-A
AT</t>
  </si>
  <si>
    <t>RECREO 
7651214 150-A
BT</t>
  </si>
  <si>
    <t>G.E.
7791214 260-A
BT-BT</t>
  </si>
  <si>
    <t>PLC 
7811214 300-S
BT-AT</t>
  </si>
  <si>
    <t xml:space="preserve"> PROING 
746/7471214 150-A
BT</t>
  </si>
  <si>
    <t xml:space="preserve"> ENERGEX 
7621214 225-A
AT</t>
  </si>
  <si>
    <t xml:space="preserve"> COINCO 
7971214 225-A
AT</t>
  </si>
  <si>
    <t>500AT-CA-12300-452-03</t>
  </si>
  <si>
    <t>400AT-AA-11400-214-03</t>
  </si>
  <si>
    <t>30AT-AA-440-226-01</t>
  </si>
  <si>
    <t>YUCAL
8141214  30-A
BT-BT</t>
  </si>
  <si>
    <t>IBERO 
8001214 500-S
BT-AT</t>
  </si>
  <si>
    <t xml:space="preserve"> ENERGEX 
7621214 225-A
BT</t>
  </si>
  <si>
    <t xml:space="preserve"> COINCO 
7971214 225-A
BT</t>
  </si>
  <si>
    <t xml:space="preserve"> MALAVER 
8091214 400-A
BT</t>
  </si>
  <si>
    <t xml:space="preserve"> MALAVER 
8091214 400-A
AT</t>
  </si>
  <si>
    <t>CELCO 
0010115 75-S
BT-BT</t>
  </si>
  <si>
    <t>015-15</t>
  </si>
  <si>
    <t>CORPORACION SERREZUELA COUNTRY CLUB</t>
  </si>
  <si>
    <t>017-15</t>
  </si>
  <si>
    <t>SERVIMAGRO</t>
  </si>
  <si>
    <t>018-15</t>
  </si>
  <si>
    <t>REDES
7811214  400-S
BT-BT</t>
  </si>
  <si>
    <t>REDES
7851214  1250-S
BT-AT</t>
  </si>
  <si>
    <t>R.P.B. 
8161214 630-S
BT-AT</t>
  </si>
  <si>
    <t>EL VALLE 
805/8061214 150-A
BT</t>
  </si>
  <si>
    <t>EL VALLE 
807/8081214 112-A
BT</t>
  </si>
  <si>
    <t>TARELECTRIC 
8171214 225-A
BT</t>
  </si>
  <si>
    <t>TARELECTRIC 
8171214 225-A
AT</t>
  </si>
  <si>
    <t>CELCO 
0020115 50-S
BT-BT</t>
  </si>
  <si>
    <t>022-15</t>
  </si>
  <si>
    <t>REDES 
7841214 40-S
BT-BT</t>
  </si>
  <si>
    <t>HOCOL
8011214  800-A
BT</t>
  </si>
  <si>
    <t xml:space="preserve">CAMELECO LTDA </t>
  </si>
  <si>
    <t>026-15</t>
  </si>
  <si>
    <t>005-15</t>
  </si>
  <si>
    <t xml:space="preserve">ERB INGENIERIA &amp; CIA S.A.S  </t>
  </si>
  <si>
    <t>016-15</t>
  </si>
  <si>
    <t>400AT-AA-440-13200-01</t>
  </si>
  <si>
    <t xml:space="preserve"> ONYX 
0040115 112-S
BT</t>
  </si>
  <si>
    <t>BOB 20
Automatica</t>
  </si>
  <si>
    <t>ABURRA 
8111214 75-S
BT-BT</t>
  </si>
  <si>
    <t>ABURRA 
8101214 75-S
BT-BT</t>
  </si>
  <si>
    <t>75HT-AA-220-492-01</t>
  </si>
  <si>
    <t>PALMOR 
8131214 400-A
BT</t>
  </si>
  <si>
    <t>PALMOR 
8131214 400-A
AT</t>
  </si>
  <si>
    <t>150HT-AA-13800-214-01</t>
  </si>
  <si>
    <t>JOSE H
8121214 150-S
BT-AT</t>
  </si>
  <si>
    <t>JIMENEZ COMPAÑÍA ELECTRICA / JICEL</t>
  </si>
  <si>
    <t>031-15</t>
  </si>
  <si>
    <t>025-15</t>
  </si>
  <si>
    <t>032-15</t>
  </si>
  <si>
    <t>800AT-AA-13200-226-01</t>
  </si>
  <si>
    <t>035-15</t>
  </si>
  <si>
    <t>036-15</t>
  </si>
  <si>
    <t xml:space="preserve">E INGENIERIA LTDA </t>
  </si>
  <si>
    <t>029-15</t>
  </si>
  <si>
    <t>400AT-AA-13200-226-01</t>
  </si>
  <si>
    <t>REDES 
7861214 50-S
BT-BT</t>
  </si>
  <si>
    <t>JV 
0050115 400-A
BT</t>
  </si>
  <si>
    <t>S&amp;T
8151214  800-A
BT</t>
  </si>
  <si>
    <t>HOCOL
8011214  800-A
AT</t>
  </si>
  <si>
    <t>HOCOL
8021214  500-A
AT</t>
  </si>
  <si>
    <t>REDES
7821214  30-S
BT-BT</t>
  </si>
  <si>
    <t>A.J.P  INGENIERIA S.A.S</t>
  </si>
  <si>
    <t>TERMOMETRO Y DPS</t>
  </si>
  <si>
    <t>040-15</t>
  </si>
  <si>
    <t>037-15</t>
  </si>
  <si>
    <t>043-15</t>
  </si>
  <si>
    <t>CUMMINS DE LOS ANDES S.A</t>
  </si>
  <si>
    <t>DEVANADOS EN Cu/AL - IP20</t>
  </si>
  <si>
    <t>DEVANADOS EN Cu/Cu - IP20</t>
  </si>
  <si>
    <t>MONITOR DE TEMPERATURA, SONDAS PT 100 CON CAJA DE CONEXIONES, DPS MT, VENTILADORES</t>
  </si>
  <si>
    <t>REDES &amp; DISEÑOS S.A.S</t>
  </si>
  <si>
    <t>150HT-AA-460-214-01</t>
  </si>
  <si>
    <t>10HT-CC-190-226-01</t>
  </si>
  <si>
    <t>CELIK CONSTRUCCIONES METALICAS SAS</t>
  </si>
  <si>
    <t>225HT-AA-13200-226-01</t>
  </si>
  <si>
    <t>CELCO
0080115 150-S
BT</t>
  </si>
  <si>
    <t>ONYX 
0030115 112-S
BT</t>
  </si>
  <si>
    <t>REDES
7831214  30-S
BT-BT</t>
  </si>
  <si>
    <t>ONYX 
0030115 112-S
AT</t>
  </si>
  <si>
    <t xml:space="preserve"> ONYX 
0040115 112-S
AT</t>
  </si>
  <si>
    <t>JV 
0050115 400-A
AT</t>
  </si>
  <si>
    <t>SERREZUELA
0060115  10-S
BT-BT</t>
  </si>
  <si>
    <t>CELCO
0080115 150-S
AT</t>
  </si>
  <si>
    <t xml:space="preserve">R E PA R A C I O N </t>
  </si>
  <si>
    <t>009-15</t>
  </si>
  <si>
    <t>030-15</t>
  </si>
  <si>
    <t>033-15</t>
  </si>
  <si>
    <t>045-15</t>
  </si>
  <si>
    <t>630AT-AA-11400-214-01</t>
  </si>
  <si>
    <t>30AT-AA-11400-214-01</t>
  </si>
  <si>
    <t>S&amp;T
8151214  800-A
AT</t>
  </si>
  <si>
    <t>112.5HT-AA-13200-226-01</t>
  </si>
  <si>
    <t>1250AT-CC-11400-456-01</t>
  </si>
  <si>
    <t>150AT-AA-13200-214-02</t>
  </si>
  <si>
    <t>DISICO 
0220115 630-S
BT</t>
  </si>
  <si>
    <t>ERB 
0110115 225-S
BT</t>
  </si>
  <si>
    <t>PROING 
0170115 150-A
BT</t>
  </si>
  <si>
    <t>PROING 
0170115 150-A
AT</t>
  </si>
  <si>
    <t>A&amp;G 
0090115 630-A
BT-AT</t>
  </si>
  <si>
    <t>CAMELECO
0100115  30-S
BT</t>
  </si>
  <si>
    <t>CAMELECO
0100115  30-S
AT</t>
  </si>
  <si>
    <t>COINTELCO
0130115  225-S
BT-AT</t>
  </si>
  <si>
    <t>A.J.P.
0210115 112-S
BT</t>
  </si>
  <si>
    <t>RAFAEL AROCA PASCUAS</t>
  </si>
  <si>
    <t>DACD INGENIERIA S.A.S</t>
  </si>
  <si>
    <t>044-15</t>
  </si>
  <si>
    <t>047-15</t>
  </si>
  <si>
    <t>042-15</t>
  </si>
  <si>
    <t>TERMOMETRO DOS CONTACOS Y SONDAS PT 100 CON CAJA DE CONEXIONES</t>
  </si>
  <si>
    <t>IMCOMELEC INGENIEROS LTDA</t>
  </si>
  <si>
    <t>DEVANADOS EN AL/AL - IP55</t>
  </si>
  <si>
    <t>054-15</t>
  </si>
  <si>
    <t>055-15</t>
  </si>
  <si>
    <t>056-15</t>
  </si>
  <si>
    <t>057-15</t>
  </si>
  <si>
    <t>048-15</t>
  </si>
  <si>
    <t>058-15</t>
  </si>
  <si>
    <t>049-15</t>
  </si>
  <si>
    <t>ERB 
0110115 225-S
AT</t>
  </si>
  <si>
    <t>250HT-AA-440-226-01</t>
  </si>
  <si>
    <t>TECNOGLASS 
7931214 250-S
BT</t>
  </si>
  <si>
    <t>TECNOGLASS 
7931214 250-S
AT</t>
  </si>
  <si>
    <t>E INGENIERIA
0180115  300-S
BT</t>
  </si>
  <si>
    <t>E INGENIERIA
0180115  300-S
AT</t>
  </si>
  <si>
    <t>AROCA
0290115  300-S
BT</t>
  </si>
  <si>
    <t>A./E.</t>
  </si>
  <si>
    <t>E</t>
  </si>
  <si>
    <t>UNION TEMPORAL PUESTO FLUVIAL 31</t>
  </si>
  <si>
    <t>059-15</t>
  </si>
  <si>
    <t>071-15</t>
  </si>
  <si>
    <t>MAGNEX Y DPS</t>
  </si>
  <si>
    <t>75AT-AA-13200-472-01</t>
  </si>
  <si>
    <t>FUNDACION CREAR DESARROLLO SOSTENIBLE</t>
  </si>
  <si>
    <t>067-15</t>
  </si>
  <si>
    <t>DISICO 
0220115 630-S
AT</t>
  </si>
  <si>
    <t>DON MARCE 
0320115 75-A
BT</t>
  </si>
  <si>
    <t>DON MARCE 
0330115 75-A
BT</t>
  </si>
  <si>
    <t>DON MARCE 
0340115 75-A
BT</t>
  </si>
  <si>
    <t xml:space="preserve"> DACD 
0310115 225-S
BT</t>
  </si>
  <si>
    <t>REDES
0250115  225-S
BT-AT</t>
  </si>
  <si>
    <t>DON MARCE 
0350115 150-A
BT</t>
  </si>
  <si>
    <t>EL VALLE 
8081214 112-A
AT</t>
  </si>
  <si>
    <t>SIKA
8030115  800-S
BT-BT</t>
  </si>
  <si>
    <t>DON MARCE 
0320115 75-A
AT</t>
  </si>
  <si>
    <t>DON MARCE 
0330115 75-A
AT</t>
  </si>
  <si>
    <t>DON MARCE 
0350115 150-A
AT</t>
  </si>
  <si>
    <t>SERVICIOS ADMINISTRATIVOS BANANEROS S.A.S</t>
  </si>
  <si>
    <t>TEQNOFAR TQ S.A.S</t>
  </si>
  <si>
    <t>076-15</t>
  </si>
  <si>
    <t>A.J.P.
0210115 112-S
AT</t>
  </si>
  <si>
    <t>225HT-AA-480-214-01</t>
  </si>
  <si>
    <t>800HT-AA-208-452-01</t>
  </si>
  <si>
    <t>INVERSIONES Y CONSTRUCCIONES A&amp;HR S.A.S</t>
  </si>
  <si>
    <t>FEED THRUE</t>
  </si>
  <si>
    <t>NO LLEVA DPS NI CODOS</t>
  </si>
  <si>
    <t>027-15</t>
  </si>
  <si>
    <t>AMQ 
0430215 112-A
BT</t>
  </si>
  <si>
    <t>AMQ 
0430215 112-A
AT</t>
  </si>
  <si>
    <t>400AT-AA-13200-452-01</t>
  </si>
  <si>
    <t>300HT-AA-11400-452-01</t>
  </si>
  <si>
    <t>AROCA
0290115  300-S
AT</t>
  </si>
  <si>
    <t>CELIK 
0270115 300-S
BT</t>
  </si>
  <si>
    <t>074-15</t>
  </si>
  <si>
    <t xml:space="preserve">PASAR ALAMBRE </t>
  </si>
  <si>
    <t>GEI 
0360115 45-S
BT-AT</t>
  </si>
  <si>
    <t>150HT-AA-440-226-01</t>
  </si>
  <si>
    <t>20HT-CC-440-226-01</t>
  </si>
  <si>
    <t>1250AT-AA-13200-226-01</t>
  </si>
  <si>
    <t>IMCOMELEC 
0400115 20-S
BT-AT</t>
  </si>
  <si>
    <t>45HT-AA-440-226-01</t>
  </si>
  <si>
    <t>COINTELCO 
0160115 225-S
BT</t>
  </si>
  <si>
    <t>IMCOMELEC 
0410115 400-A
BT</t>
  </si>
  <si>
    <t>GEI 
0370115 150-S
BT</t>
  </si>
  <si>
    <t>GEI 
0380115 150-S
BT</t>
  </si>
  <si>
    <t>COINTELCO 
0160115 225-S
AT</t>
  </si>
  <si>
    <t>GASMOVIL LTDA</t>
  </si>
  <si>
    <t>INVERSIONES INMOBILIARIAS MIRAMAR S.A.S</t>
  </si>
  <si>
    <t>CONSTRUCCIONES ELECTRICAS ESCAMILLA S.A.S</t>
  </si>
  <si>
    <t>079-15</t>
  </si>
  <si>
    <t>083-15</t>
  </si>
  <si>
    <t>087-15</t>
  </si>
  <si>
    <t>088-15</t>
  </si>
  <si>
    <t>082-15</t>
  </si>
  <si>
    <t>065-15</t>
  </si>
  <si>
    <t xml:space="preserve"> DACD 
0310115 225-S
AT</t>
  </si>
  <si>
    <t>112.5HT-AA-220-452-01</t>
  </si>
  <si>
    <t>AROCA
0280115 112-S
BT-BT</t>
  </si>
  <si>
    <t>085-15</t>
  </si>
  <si>
    <t>091-15</t>
  </si>
  <si>
    <t>GEI 
0370115 150-S
AT</t>
  </si>
  <si>
    <t>GEI 
0380115 150-S
AT</t>
  </si>
  <si>
    <t>IMCOMELEC 
0410115 400-A
AT</t>
  </si>
  <si>
    <t>A&amp;HR 
0460215 225-A
BT</t>
  </si>
  <si>
    <t>A&amp;HR 
0460215 225-A
AT</t>
  </si>
  <si>
    <t>30HT-AA-220-412-01</t>
  </si>
  <si>
    <t>1600FT-AA-13200-452-01</t>
  </si>
  <si>
    <t>TORRES Y TORRES INGENIERIA ELECTRICA LTDA</t>
  </si>
  <si>
    <t>1250HT-CC-34500-214-01</t>
  </si>
  <si>
    <t>077-15</t>
  </si>
  <si>
    <t>078-15</t>
  </si>
  <si>
    <t>090-15</t>
  </si>
  <si>
    <t>DEVANADOS EN Cu/AL</t>
  </si>
  <si>
    <t>GAS MOVIL 
0480115 300-S
BT</t>
  </si>
  <si>
    <t>FACELCO 
0390115 30-S
BT-AT</t>
  </si>
  <si>
    <t>A&amp;G 
0530215 150-A
BT</t>
  </si>
  <si>
    <t>A&amp;G 
0530215 150-A
AT</t>
  </si>
  <si>
    <t>CUMMINS 
0300115 40-S
BT-AT</t>
  </si>
  <si>
    <t>400HT-AA-11400-214-01</t>
  </si>
  <si>
    <t>800HT-CC-34500-214-01</t>
  </si>
  <si>
    <t>TECNOGLASS
7921214  150-S
BT</t>
  </si>
  <si>
    <t>ELECSERVIS 
0540215 150-A
BT</t>
  </si>
  <si>
    <t>ELECSERVIS 
0540215 150-A
AT</t>
  </si>
  <si>
    <t>TECNOGLASS
7921214  150-S
AT</t>
  </si>
  <si>
    <t>1500HT-CC-13200-492-01</t>
  </si>
  <si>
    <t>MONITOR DE TEMPERATURA. ESQUEMA 3 DE PINTURA.</t>
  </si>
  <si>
    <t>ELINCO 
0470215 400-S
BT</t>
  </si>
  <si>
    <t>099-15</t>
  </si>
  <si>
    <t>097-15</t>
  </si>
  <si>
    <t>75H15T-214-04</t>
  </si>
  <si>
    <t>062-15</t>
  </si>
  <si>
    <t>DEVANADOS EN AL/AL. AUTOTRAFO HEX. DE 12 PULSOS VSD DESPLAZ. DE FASES +15° Y -15° CON RESPECTO A LAS FASES DE ENTRADA.</t>
  </si>
  <si>
    <t>098-15</t>
  </si>
  <si>
    <t>CUMMINS
0240115  630-S
BT</t>
  </si>
  <si>
    <t>500-A36T-AL214-01</t>
  </si>
  <si>
    <t>101-15</t>
  </si>
  <si>
    <t>11400/6582</t>
  </si>
  <si>
    <t>081-15</t>
  </si>
  <si>
    <t>SURPETROIL S.A.S</t>
  </si>
  <si>
    <t>073-15</t>
  </si>
  <si>
    <t xml:space="preserve">ARQUIDIOCESIS DE CARTAGENA </t>
  </si>
  <si>
    <t xml:space="preserve">DPS BAJA TENSION </t>
  </si>
  <si>
    <t>CONSORCIO
0200115  1250-S
BT</t>
  </si>
  <si>
    <t>VALLE 
0590215 225-A
AT</t>
  </si>
  <si>
    <t>VALLE 
0590215 225-A
BT</t>
  </si>
  <si>
    <t>CONSORCIO
0190115  800-S
BT</t>
  </si>
  <si>
    <t>LUIS ALEJANDRO JARAMILLO BOLAÑOS</t>
  </si>
  <si>
    <t>CELIK 
0270115 300-S
AT</t>
  </si>
  <si>
    <t>JV 
0600215 300-A
BT</t>
  </si>
  <si>
    <t>JV 
0600215 300-A
AT</t>
  </si>
  <si>
    <t>CREAR 
0440215 75-A
AT</t>
  </si>
  <si>
    <t>CREAR 
0440215 75-A
BT</t>
  </si>
  <si>
    <t>COINTELCO 
0260115 1250-A
BT</t>
  </si>
  <si>
    <t>COINTELCO 
0260115 1250-A
AT</t>
  </si>
  <si>
    <t>CARTAGENA 
0850215 225-A
BT</t>
  </si>
  <si>
    <t>CARTAGENA 
0850215 225-A
AT</t>
  </si>
  <si>
    <t>ELINCO 
0470215 400-S
AT</t>
  </si>
  <si>
    <t>GAS MOVIL 
0480115 300-S
AT</t>
  </si>
  <si>
    <t>FACELCO 
0510215 400-S
BT</t>
  </si>
  <si>
    <t>CUMMINS
0240115  630-S
AT</t>
  </si>
  <si>
    <t>SIERRA MARTINEZ GUSTAVO ENRIQUE (TECNIELECTRICOS)</t>
  </si>
  <si>
    <t>069-15</t>
  </si>
  <si>
    <t>103-15</t>
  </si>
  <si>
    <t>108-15</t>
  </si>
  <si>
    <t>COINTELCO 
0550215 50-S
BT-AT</t>
  </si>
  <si>
    <t>1000FT-AA-13200-226-01</t>
  </si>
  <si>
    <t>300HT-CC-34500-452-02</t>
  </si>
  <si>
    <t>150-SUT-AA-480-1100-4200-K2-01</t>
  </si>
  <si>
    <t>1600AT-CC-14839-492-BP-01</t>
  </si>
  <si>
    <t>1250-AT-CC-14737-492-BP-01</t>
  </si>
  <si>
    <t>INGELECSA
0620215 500-A
BT</t>
  </si>
  <si>
    <t>TORRES 
0580215 630-A
BT</t>
  </si>
  <si>
    <t>DPM INGENIERIA S.A.S</t>
  </si>
  <si>
    <t>104-15</t>
  </si>
  <si>
    <t>110-15</t>
  </si>
  <si>
    <t>111-15</t>
  </si>
  <si>
    <t>DEVANADOS EN AL/AL. CODOS PARA CABLE 4/0</t>
  </si>
  <si>
    <t>260AUT-PST-AA-480-K2-01</t>
  </si>
  <si>
    <t>260AUT-PST-AA-480-K2-02</t>
  </si>
  <si>
    <t>G.E.
0630215  260-S
BT-BT</t>
  </si>
  <si>
    <t>G.E.
0640215  260-S
BT-BT</t>
  </si>
  <si>
    <t>INGELECSA
0620215 500-A
AT</t>
  </si>
  <si>
    <t>TORRES 
0580215 630-A
AT</t>
  </si>
  <si>
    <t>150AUT-AA-480-K2-01</t>
  </si>
  <si>
    <t>225HT-AA-208-452-01</t>
  </si>
  <si>
    <t>800HT-AA-13200-214-02</t>
  </si>
  <si>
    <t>225HT-AA-220-452-01</t>
  </si>
  <si>
    <t>45HT-CC-480-226-01</t>
  </si>
  <si>
    <t>TECNIELEC 
0870215 300-A
BT</t>
  </si>
  <si>
    <t>TECNIELEC 
0870215 300-A
AT</t>
  </si>
  <si>
    <t>G.E.
0930215  260-S
BT-BT</t>
  </si>
  <si>
    <t>G.E.
0650215  150-S
BT-BT</t>
  </si>
  <si>
    <t>G.E.
0660215 150-S
BT-BT</t>
  </si>
  <si>
    <t>G.E.
0670215 150-S
BT-BT</t>
  </si>
  <si>
    <t>UNIKIA S.A</t>
  </si>
  <si>
    <t>COINTELCO
0490215  225-S
BT-AT</t>
  </si>
  <si>
    <t>VALLE
0560215  20-S
BT-BT</t>
  </si>
  <si>
    <t>CONSORCIO
0200115  1250-S
AT</t>
  </si>
  <si>
    <t>ESCAMILLA 
0520215 75-S
AT</t>
  </si>
  <si>
    <t>SURPETROIL
0830215  1250-S
BT</t>
  </si>
  <si>
    <t>CUMMINS
0230115  1500-S
BT</t>
  </si>
  <si>
    <t>106-15</t>
  </si>
  <si>
    <t>800AT-AA-13200-452-01</t>
  </si>
  <si>
    <t>SUNNY 
0880215 800-A
BT</t>
  </si>
  <si>
    <t>SUNNY 
0890215 75-S
BT</t>
  </si>
  <si>
    <t>DPM
0910215 400-A
BT</t>
  </si>
  <si>
    <t>SURPETROIL 
0840215 45-S
BT-AT</t>
  </si>
  <si>
    <t>CONSORCIO
0190115  800-S
AT</t>
  </si>
  <si>
    <t>SUNNY 
0890215 75-S
AT</t>
  </si>
  <si>
    <t>013-15</t>
  </si>
  <si>
    <t>CONSTRUCCIONES SANTA LUCIA S.A</t>
  </si>
  <si>
    <t>105-15</t>
  </si>
  <si>
    <t>SURPETROIL
0820215  1600-A
BT-AT</t>
  </si>
  <si>
    <t>TQ
0450215  300-S
BT</t>
  </si>
  <si>
    <t>TQ
0450215 300-S
BT</t>
  </si>
  <si>
    <t>VALLE 
0570215 225-S
BT-AT</t>
  </si>
  <si>
    <t>BOB 23
Automatica</t>
  </si>
  <si>
    <t>DEVANADOS EN AL/AL - FACTOR K13</t>
  </si>
  <si>
    <t>117-15</t>
  </si>
  <si>
    <t>116-15</t>
  </si>
  <si>
    <t>225HT-AA-208-11400-01</t>
  </si>
  <si>
    <t>500AT-AA-11400-214-01</t>
  </si>
  <si>
    <t>300AT-AA-13200-226-02</t>
  </si>
  <si>
    <t>AMV 
0950215 300-A
BT</t>
  </si>
  <si>
    <t>AMV 
0960215 300-A
BT</t>
  </si>
  <si>
    <t>SIEMENS S.A</t>
  </si>
  <si>
    <t>CELDA DE PROTECCION IP40</t>
  </si>
  <si>
    <t>113-15</t>
  </si>
  <si>
    <t>1000HT-AA-440-214-01</t>
  </si>
  <si>
    <t>HH
0810215  225-S
BT</t>
  </si>
  <si>
    <t>TQ
0450215  300-S
AT</t>
  </si>
  <si>
    <t>SUNNY 
0880215 800-A
AT</t>
  </si>
  <si>
    <t>REDES
0610215  1000-S
BT-AT</t>
  </si>
  <si>
    <t>DISICO
0920215  500-S
BT</t>
  </si>
  <si>
    <t>LUIS 
0860215 300-S
BT</t>
  </si>
  <si>
    <t>EDGAR  DIAZ DIAZ</t>
  </si>
  <si>
    <t xml:space="preserve">MTC INGENIEROS </t>
  </si>
  <si>
    <t>CONSORCIO CONSTRUCTOR RUTA DEL SOL</t>
  </si>
  <si>
    <t>D&amp;S DISTRIBUCIONES Y SUBESTACIONES S.A.S</t>
  </si>
  <si>
    <t>415/239</t>
  </si>
  <si>
    <t>WILKATEK BUSSINES SOLUTIONS S.A.S</t>
  </si>
  <si>
    <t>123-15</t>
  </si>
  <si>
    <t>124-15</t>
  </si>
  <si>
    <t>127-15</t>
  </si>
  <si>
    <t>112-15</t>
  </si>
  <si>
    <t>DPM
0910215 400-A
AT</t>
  </si>
  <si>
    <t>AMV 
0950215 300-A
AT</t>
  </si>
  <si>
    <t>AMV 
0960215 300-A
AT</t>
  </si>
  <si>
    <t>HH
0810215  225-S
AT</t>
  </si>
  <si>
    <t>400HT-AA-480-452-K13-01</t>
  </si>
  <si>
    <t>150HT-AA-480-214-K13-01</t>
  </si>
  <si>
    <t>45AT-AA-13200-226-01</t>
  </si>
  <si>
    <t>REDES 
1000215 400-S
BT-AT</t>
  </si>
  <si>
    <t>REDES 
1200215 150-S
BT</t>
  </si>
  <si>
    <t>CONSORCIO SERVICIOS PENITENCIARIOS</t>
  </si>
  <si>
    <t>008-15</t>
  </si>
  <si>
    <t>100-15</t>
  </si>
  <si>
    <t>102-15</t>
  </si>
  <si>
    <t>DPS Y TERMOMETRO CON DOS CONTACTOS</t>
  </si>
  <si>
    <t>40HT-CA-480-226-K13-01</t>
  </si>
  <si>
    <t>10HT-CC-220-240-01</t>
  </si>
  <si>
    <t>MIRAMAR 
0500215 800-S
BT</t>
  </si>
  <si>
    <t>MIRAMAR 
0500215 800-S
AT</t>
  </si>
  <si>
    <t>LUIS 
0860215 300-S
AT</t>
  </si>
  <si>
    <t>REDES 
1050215 40-S
BT-AT</t>
  </si>
  <si>
    <t>REDES
1060215  40-S
BT-AT</t>
  </si>
  <si>
    <t>DISICO
0920215  500-S
AT</t>
  </si>
  <si>
    <t>REDES
1080215  35-S
BT-AT</t>
  </si>
  <si>
    <t>REDES 
1070215 35-S
BT-AT</t>
  </si>
  <si>
    <t>REDES 
1040215 45-S
BT-AT</t>
  </si>
  <si>
    <t>REDES
1020215  50-S
BT-AT</t>
  </si>
  <si>
    <t>133-15</t>
  </si>
  <si>
    <t>114-15</t>
  </si>
  <si>
    <t>75HT-AA-480-214-K13-01</t>
  </si>
  <si>
    <t>75HT-AA-480-226-K13-01</t>
  </si>
  <si>
    <t>500AT-AA-13200-226-01</t>
  </si>
  <si>
    <t>35HT-CA-480-226-K13-01</t>
  </si>
  <si>
    <t>REDES 
1010215 75-S
BT</t>
  </si>
  <si>
    <t>REDES
1030215  75-S
BT</t>
  </si>
  <si>
    <t>REDES 
1010215 75-S
AT</t>
  </si>
  <si>
    <t>REDES
1030215  75-S
AT</t>
  </si>
  <si>
    <t>ONCOLOGOS DEL OCCIDENTE SOCIEDAD ANONIMA</t>
  </si>
  <si>
    <t>DPS Y MONITOR DE TEMPERATURA</t>
  </si>
  <si>
    <t>JICEL
0900215  500-A
BT</t>
  </si>
  <si>
    <t>JICEL
0900215  500-A
AT</t>
  </si>
  <si>
    <t>MTC
1210215  45-A
BT</t>
  </si>
  <si>
    <t>50HT-AA-480-225-K13-01</t>
  </si>
  <si>
    <t>45HT-AA-480-226-K13-01</t>
  </si>
  <si>
    <t>134-15</t>
  </si>
  <si>
    <t>121-15</t>
  </si>
  <si>
    <t>122-15</t>
  </si>
  <si>
    <t>130-15</t>
  </si>
  <si>
    <t>137-15</t>
  </si>
  <si>
    <t>138-15</t>
  </si>
  <si>
    <t>141-15</t>
  </si>
  <si>
    <t>CONSTRUCTORA DE ZONAS FRANCAS DE OCCIDENTE LTDA</t>
  </si>
  <si>
    <t>140-15</t>
  </si>
  <si>
    <t xml:space="preserve">ABC INGENIERIA TRANSFORMADORES S.A.S </t>
  </si>
  <si>
    <t>228/132</t>
  </si>
  <si>
    <t>129-15</t>
  </si>
  <si>
    <t>ELECTRO ARCO DEL ORIENTE LTDA</t>
  </si>
  <si>
    <t>128-15</t>
  </si>
  <si>
    <t>ELECTRICOS IMPORTADOS S.A EIMSAP</t>
  </si>
  <si>
    <t>300HT-AA-13200-456-01</t>
  </si>
  <si>
    <t>225AT-AA-13200-452-01</t>
  </si>
  <si>
    <t>75AT-AA-13200-22601</t>
  </si>
  <si>
    <t>80HT-AA-480-214-01</t>
  </si>
  <si>
    <t>45HT-AA-11400-214-01</t>
  </si>
  <si>
    <t>CARVAJAL
1210215 75-S
AT</t>
  </si>
  <si>
    <t>CARVAJAL
1220315 150-A
BT</t>
  </si>
  <si>
    <t>SANTA LUCIA
0990215 500-A
BT</t>
  </si>
  <si>
    <t>MTC
1250315-45 SCS
AT</t>
  </si>
  <si>
    <t>REDES 
1640315 225-S
BT-AT</t>
  </si>
  <si>
    <t>REDES 
1630315 112.5-S
BT-AT</t>
  </si>
  <si>
    <t>UNIKA
0940215  10-S
BT-AT</t>
  </si>
  <si>
    <t>MTC
1250315-45 S
BT</t>
  </si>
  <si>
    <t>GRANOS  Y CEREALES 
1540315- 150 S
BT-AT</t>
  </si>
  <si>
    <t>INDYELEC
1530315 45-S
BT</t>
  </si>
  <si>
    <t>RUTA DEL SOL
1260315 -225 A
BT</t>
  </si>
  <si>
    <t>150HT-AA-13200-214-01</t>
  </si>
  <si>
    <t>225HT-AA-460-214-01</t>
  </si>
  <si>
    <t>500HT-AA-11400-415-01</t>
  </si>
  <si>
    <t>A&amp; G
1650315  400-A
BT</t>
  </si>
  <si>
    <t>068-15</t>
  </si>
  <si>
    <t>GRUPO INMOBILIARIO Y CONSTRUCTOR VALOR S.A</t>
  </si>
  <si>
    <t>135-15</t>
  </si>
  <si>
    <t>CABLES Y ACCESORIOS S.A.S</t>
  </si>
  <si>
    <t>10HT-CC-440-226-01</t>
  </si>
  <si>
    <t>147-15</t>
  </si>
  <si>
    <t>PLASTICOS MQ S.A.S</t>
  </si>
  <si>
    <t>152-15</t>
  </si>
  <si>
    <t>148-15</t>
  </si>
  <si>
    <t>225AT-AA-13200-228-01</t>
  </si>
  <si>
    <t>800HT-AA-13200-492-01</t>
  </si>
  <si>
    <t>1200HT-AA-13200-214-01</t>
  </si>
  <si>
    <t>WILKATEK
1280315-300S
BT</t>
  </si>
  <si>
    <t>GURPO IN
1700315  225-A
BT</t>
  </si>
  <si>
    <t>144-15</t>
  </si>
  <si>
    <t>EDIFICADORA EL BOSQUE S.A</t>
  </si>
  <si>
    <t>155-15</t>
  </si>
  <si>
    <t>052-15</t>
  </si>
  <si>
    <t>POWER GENERATION TECHNOLOGY S.A.S</t>
  </si>
  <si>
    <t>154-15</t>
  </si>
  <si>
    <t>150-15</t>
  </si>
  <si>
    <t>151-15</t>
  </si>
  <si>
    <t>157-15</t>
  </si>
  <si>
    <t>146-15</t>
  </si>
  <si>
    <t>INVERSIONES LESA DE COLOMBIA S.A</t>
  </si>
  <si>
    <t>158-15</t>
  </si>
  <si>
    <t>126-15</t>
  </si>
  <si>
    <t>125-15</t>
  </si>
  <si>
    <t>112.5HT-AA-460-214-01</t>
  </si>
  <si>
    <t>D&amp;S
1270315  500-S
BT</t>
  </si>
  <si>
    <t xml:space="preserve">Paez </t>
  </si>
  <si>
    <t>EDGAR DIAZ
1240315  112-A
BT</t>
  </si>
  <si>
    <t>WILKATEK
1280315 300-S
AT</t>
  </si>
  <si>
    <t>EDGAR DIAZ
1240315  112-A
AT</t>
  </si>
  <si>
    <t>GRAM
1590315 150-S
BT</t>
  </si>
  <si>
    <t>GRAM
1580315 112-A
AT</t>
  </si>
  <si>
    <t>GURPO IN
1700315  225-A
AT</t>
  </si>
  <si>
    <t>ABC
1670315 225-A
BT</t>
  </si>
  <si>
    <t>ABC
1670315 225-A
AT</t>
  </si>
  <si>
    <t>ZF
1660315 75-A
BT</t>
  </si>
  <si>
    <t>ZF
1660315 75-A
AT</t>
  </si>
  <si>
    <t>225AT-AA-34500-472-02</t>
  </si>
  <si>
    <t>FELIX TORRES
1560315 225-A
BT</t>
  </si>
  <si>
    <t>450HT-AA-240-412-01</t>
  </si>
  <si>
    <t>SANTA LUCIA
0990215 500-A
AT</t>
  </si>
  <si>
    <t>D&amp;S
1270315  500-S
AT</t>
  </si>
  <si>
    <t>C.S.P.
1500315 80-S
BT-AT</t>
  </si>
  <si>
    <t>C.S.P.
1510315 80-S
BT-AT</t>
  </si>
  <si>
    <t>C.S.P.
1520315 80-S
BT-AT</t>
  </si>
  <si>
    <t>100HT-AA-208-472-01</t>
  </si>
  <si>
    <t>75AT-AA-34500-226-01</t>
  </si>
  <si>
    <t>225HT-AA-440-226-01</t>
  </si>
  <si>
    <t>GRAM
1570315 -45 A
AT</t>
  </si>
  <si>
    <t>CST INGENIERIA DE SERVICIOS S.A.S</t>
  </si>
  <si>
    <t>161-15</t>
  </si>
  <si>
    <t>149-15</t>
  </si>
  <si>
    <t>TRIDEVANADA 250 KVA 220/127, 550 KVA 440/254</t>
  </si>
  <si>
    <t>MATERIAL DEVANADOS Cu/Cu  AUMENTO TEMPERATURA 125°</t>
  </si>
  <si>
    <t xml:space="preserve">RUEDAS Y IP 43 </t>
  </si>
  <si>
    <t>MATERIAL DEVANADOS Cu/Cu  AUMENTO TEMPERATURA 125°</t>
  </si>
  <si>
    <t>TERMOMETRO DE ACEITE 2 CONTACTOS, MANOVACUMETRO SIN CONTACTOS, NIVEL MAGNETICO DE ACEITE 2 CONTACTOS, VALVULA DE SOBREPRESION 1 CONTACTO, DPS MT, CAJA DE CONEXIONES,  CAJAS DE PROTECCION DE BUJES MT, CAJAS DE PROTECCION DE BUJES BT</t>
  </si>
  <si>
    <t>2000AT-AA-4160-492-01</t>
  </si>
  <si>
    <t>75HT-CC-480-214-04</t>
  </si>
  <si>
    <t>45HT-CC-480-214-02</t>
  </si>
  <si>
    <t>3000FT-AA-13200-452-01</t>
  </si>
  <si>
    <t>2000FT-AA-13200-452-01</t>
  </si>
  <si>
    <t>630FT-AA-13200-214-01</t>
  </si>
  <si>
    <t>GE OIL                                                                              0730215 150-A                                            
BT-AT</t>
  </si>
  <si>
    <t>C&amp;A
1710315 225-S
BT</t>
  </si>
  <si>
    <t>C&amp;A
1710315 225-S
AT</t>
  </si>
  <si>
    <t>A&amp;G
1650315  400-A
BT</t>
  </si>
  <si>
    <t>EIM
1690315 -75 A
BT</t>
  </si>
  <si>
    <t>C&amp;Q INGENIERIA ELECTRICA S.A.S</t>
  </si>
  <si>
    <t>FELIX TORRES
1560315 225-A
AT</t>
  </si>
  <si>
    <t>GE OIL                                                                              0690215 260-A                                            
BT-AT</t>
  </si>
  <si>
    <t>GE OIL                                                                              0720215 150-A                                            
BT-AT</t>
  </si>
  <si>
    <t>GE OIL                                                                              0740215 150-A                                            
BT-AT</t>
  </si>
  <si>
    <t>GE OIL                                                                              0680215 260-A                                            
BT-AT</t>
  </si>
  <si>
    <t>GE OIL                                                                              0970215 150-A                                            
BT-AT</t>
  </si>
  <si>
    <t>GE OIL                                                                              0710215 150-A                                            
BT-AT</t>
  </si>
  <si>
    <t>CARIBE
1800315 225-S
BT</t>
  </si>
  <si>
    <t>INELCO
1290315 1200-S
BT</t>
  </si>
  <si>
    <t>800AT-AA-11400-452-226-01</t>
  </si>
  <si>
    <t>10HT-CC-480-214-01</t>
  </si>
  <si>
    <t>CSP                                                                              1310315 800-S                                            
BT</t>
  </si>
  <si>
    <t>CSP                                                                              1310315 800-S                                            
AT</t>
  </si>
  <si>
    <t>I N C</t>
  </si>
  <si>
    <t>GE OIL                                                                              0700215 260-A                                            
BT-AT</t>
  </si>
  <si>
    <t>EIM
1690315 -75 A
AT</t>
  </si>
  <si>
    <t>ELECTRO                                                                              1680315 300-S                                            
BT</t>
  </si>
  <si>
    <t>BANCO BILVAO VIZCAYA  ARGENTARIA COLOMBIA S.A (TECNOGLASS S.A)</t>
  </si>
  <si>
    <t>LEASING BANCOLOMBIA S.A COMPAÑÍA DE FINANCIAMIENTO  EXTRUSORA DE ALUMINIO S.A (SUNNY GLASS S.A.S)</t>
  </si>
  <si>
    <t>166-15</t>
  </si>
  <si>
    <t>T&amp;C INGENIERIA LTDA</t>
  </si>
  <si>
    <t xml:space="preserve">JOSE EDILBERTO VARGAS LEON </t>
  </si>
  <si>
    <t>VIALES Y ARIDOS DEL META S.A.S</t>
  </si>
  <si>
    <t>132-15</t>
  </si>
  <si>
    <t>006-15</t>
  </si>
  <si>
    <t>007-15</t>
  </si>
  <si>
    <t>163-15</t>
  </si>
  <si>
    <t>164-15</t>
  </si>
  <si>
    <t>EL WATTIO</t>
  </si>
  <si>
    <t>EL WATTIO - FACTOR K13</t>
  </si>
  <si>
    <t>30H1T-W</t>
  </si>
  <si>
    <t>45H1T-W</t>
  </si>
  <si>
    <t>30H1T-W-K13</t>
  </si>
  <si>
    <t>25H1T-W-K13</t>
  </si>
  <si>
    <t>20H1T-W-K13</t>
  </si>
  <si>
    <t>15H1T-W-K13</t>
  </si>
  <si>
    <t>5H1T-W-K13</t>
  </si>
  <si>
    <t>CONDISI                                                                              1830315 300-S                                            
BT</t>
  </si>
  <si>
    <t>CONDISI                                                                              1840315 225-S                                            
BT-AT</t>
  </si>
  <si>
    <t>1250HT-AA-440-226-01</t>
  </si>
  <si>
    <t>HH                                                                              1870315 1250-S                                            
BT</t>
  </si>
  <si>
    <t>HH                                                                                                                                                    1870315 1250-S                                            
AT</t>
  </si>
  <si>
    <t>30HT-AA-208-492-01</t>
  </si>
  <si>
    <t>170-15</t>
  </si>
  <si>
    <t>CARIBE
1800315 225-S
AT</t>
  </si>
  <si>
    <t>LESA
1860315 75-A
BT</t>
  </si>
  <si>
    <t>HH                                                                              1850315 225-S                                            
BT</t>
  </si>
  <si>
    <t>1250AT-AA-11400-214-01</t>
  </si>
  <si>
    <t>400AT-AA-11400-214-04</t>
  </si>
  <si>
    <t>800AT-CA-13200-214-08</t>
  </si>
  <si>
    <t>45HT-AA-208-412-01</t>
  </si>
  <si>
    <t>160-15</t>
  </si>
  <si>
    <t>LEGRAND COLOMBIA S.A</t>
  </si>
  <si>
    <t>GE OIL                                                                              0980215 150-A                                            
BT-AT</t>
  </si>
  <si>
    <t>WILKATEK                                                                              1770315 450-S                                            
BT</t>
  </si>
  <si>
    <t>WILKATEK                                                                              1780315 450-S                                            
BT</t>
  </si>
  <si>
    <t>ELECTRO                                                                              1680315 300-S                                            
AT</t>
  </si>
  <si>
    <t>PGT                                                                                                           1810315 2000-A                                            
BT-AT</t>
  </si>
  <si>
    <t>174-15</t>
  </si>
  <si>
    <t>175-15</t>
  </si>
  <si>
    <t>165-15</t>
  </si>
  <si>
    <t xml:space="preserve">ELECTRICIDAD  GERYALPE S.A.S </t>
  </si>
  <si>
    <t>171-15</t>
  </si>
  <si>
    <t>AROCA PASCUAS RAFAEL</t>
  </si>
  <si>
    <t>DEVANADOS EN AL/AL - IP20 - CONEXIÓN Yy0</t>
  </si>
  <si>
    <t>SE TOMA DE REDES Y PROYECTOS NS 7831214</t>
  </si>
  <si>
    <t>DISTRICARIBE                                                                              1880315 225-S                                            
BT</t>
  </si>
  <si>
    <t>CST                                                                              1890315 800-A                                            
BT</t>
  </si>
  <si>
    <t>HH                                                                                                                                                         4970914 1200-A                                            
BT-AT</t>
  </si>
  <si>
    <t>INGEVALLE                                                                              2190315 300-S                                            
BT-AT</t>
  </si>
  <si>
    <t>HH                                            4990914 400-A
BT</t>
  </si>
  <si>
    <t>HH                                            4990914 400-A
AT</t>
  </si>
  <si>
    <t>LEGRAND                                            2200415 400-A
BT</t>
  </si>
  <si>
    <t>630AT-AA-34500-492-01</t>
  </si>
  <si>
    <t>5HT-CC-208-452-01</t>
  </si>
  <si>
    <t>10HT-CC-208-452-01</t>
  </si>
  <si>
    <t>300AT-AA-11400-226-01</t>
  </si>
  <si>
    <t>SERVICIOS INTEGRALES ENERGETICOS S.A.S  SEINER S.A.S</t>
  </si>
  <si>
    <t>182-15</t>
  </si>
  <si>
    <t>184-15</t>
  </si>
  <si>
    <t>181-15</t>
  </si>
  <si>
    <t>LEGRAND                                            2200415 400-A
AT</t>
  </si>
  <si>
    <t>ONCOLOGOS                                            1610315 45-S
BT-AT</t>
  </si>
  <si>
    <t>ONCOLOGOS                                                         1620315 45-S
BT-AT</t>
  </si>
  <si>
    <t>ONCOLOGOS                                            1600315 30-S
BT-AT</t>
  </si>
  <si>
    <t>CST                                                                              1890315 800-A                                            
AT</t>
  </si>
  <si>
    <t>MQ                                                                              1720315 800-A                                            
BT</t>
  </si>
  <si>
    <t>SIEMENS                                                                              1730315 75-S                                            
BT-AT</t>
  </si>
  <si>
    <t>SIEMENS                                                                              1740315 45-S                                            
BT-AT</t>
  </si>
  <si>
    <t>WILKATEK                                                                                                                                            1770315 450-S                                            
BT</t>
  </si>
  <si>
    <t>SIEMENS                                            1750315 10-S
BT-AT</t>
  </si>
  <si>
    <t>SIEMENS                                            1760315 10-S
BT-AT</t>
  </si>
  <si>
    <t>REDES                                                                              2220415 5-S                                            
BT-AT</t>
  </si>
  <si>
    <t>REDES                                                                              2230415 10-S                                            
BT-AT</t>
  </si>
  <si>
    <t>JOSE EDILBERTO                                                                              2170315 150-S                                            
BT</t>
  </si>
  <si>
    <t>INELCO                                                                              1300315 100-S                                            
BT-AT</t>
  </si>
  <si>
    <t>180-15</t>
  </si>
  <si>
    <t>SOLO FABRICAR NUCLEO Y CULATAS - Cu/Cu</t>
  </si>
  <si>
    <t>187-15</t>
  </si>
  <si>
    <t>185-15</t>
  </si>
  <si>
    <t>225HT-AA-13200-492-01</t>
  </si>
  <si>
    <t>INDUSTRIAS ELECRO-MECANICA INELMEC SAS</t>
  </si>
  <si>
    <t>189-15</t>
  </si>
  <si>
    <t>EL BOSQUE                                                                              1790315 300-S                                            
BT</t>
  </si>
  <si>
    <t>MULTI  IMPRESOS S.A.S</t>
  </si>
  <si>
    <t>190-15</t>
  </si>
  <si>
    <t>MARTIN GARCIA INGENIERIA S.A.S</t>
  </si>
  <si>
    <t>112.5AT-AA-13200-492-01</t>
  </si>
  <si>
    <t>45HT-AA-440-214-01</t>
  </si>
  <si>
    <t>GERYALPE                                                                              2240415 300-S                                            
BT</t>
  </si>
  <si>
    <t>REP 6471014</t>
  </si>
  <si>
    <t>JOSE                                                                               2170315 150-S                                            
AT</t>
  </si>
  <si>
    <t>EL BOSQUE                                                                              1790315 300-S                                            
AT</t>
  </si>
  <si>
    <t>MULTI                                                                              2460415 112-S                                            
BT</t>
  </si>
  <si>
    <t>MULTI                                                                              2460415 112-S                                            
AT</t>
  </si>
  <si>
    <t>REDES                                                                              2210415 45-S                                            
BT-AT</t>
  </si>
  <si>
    <t>MQ                                                                              1720315 800-A                                            
AT</t>
  </si>
  <si>
    <t>JY INVESTMENT S.A.S</t>
  </si>
  <si>
    <t>183-15</t>
  </si>
  <si>
    <t>191-15</t>
  </si>
  <si>
    <t>192-15</t>
  </si>
  <si>
    <t>186-15</t>
  </si>
  <si>
    <t>193-15</t>
  </si>
  <si>
    <t>VIALES                                                                              2180315 630-A                                            
BT</t>
  </si>
  <si>
    <t xml:space="preserve">PROYECTAMOS Y EDIFICAMOS S.A.S </t>
  </si>
  <si>
    <t>179-15</t>
  </si>
  <si>
    <t>EMPRESA DE ENERGIA DEL PACIFICO S.A E.S.P (EPSA)</t>
  </si>
  <si>
    <t>194-15</t>
  </si>
  <si>
    <t>172-15</t>
  </si>
  <si>
    <t>195-15</t>
  </si>
  <si>
    <t>112.5HT-AA-11400-392-01</t>
  </si>
  <si>
    <t>ONIX                                                                              2480415 300-S                                            
BT</t>
  </si>
  <si>
    <t>OBRAS Y DISEÑOS S.A</t>
  </si>
  <si>
    <t>VIALES                                                                              2180315 630-A                                            
AT</t>
  </si>
  <si>
    <t>AROCA                                                                              2250415 300-A                                            
BT</t>
  </si>
  <si>
    <t>JY                                                                              2540415 500-S                                            
BT</t>
  </si>
  <si>
    <t>WILKATEK                                                                                                                                           1780315 450-S                                            
BT-AT</t>
  </si>
  <si>
    <t>200HT-AA-208-492-01</t>
  </si>
  <si>
    <t>EDWIN ALBERTO PERPIÑAN ORTEGA</t>
  </si>
  <si>
    <t>112.5AT-AA-13800-214-01</t>
  </si>
  <si>
    <t>JICEL                                            2290415 150-S
BT</t>
  </si>
  <si>
    <t>ESCAMILLA                                            2580415 112-A
BT</t>
  </si>
  <si>
    <t>ESCAMILLA                                            2580415 112-A
AT</t>
  </si>
  <si>
    <t>SEINER                                                                              2280415 400-S                                            
BT</t>
  </si>
  <si>
    <t>FELIX TORRES                                                                              2550415 400-S                                            
BT</t>
  </si>
  <si>
    <t>INELMEC                                                                              2450415 400-S                                            
BT</t>
  </si>
  <si>
    <t>168-15</t>
  </si>
  <si>
    <t>169-15</t>
  </si>
  <si>
    <t>196-15</t>
  </si>
  <si>
    <t>197-15</t>
  </si>
  <si>
    <t>AC                                                                              2260415 112-A                                            
BT</t>
  </si>
  <si>
    <t>198-15</t>
  </si>
  <si>
    <t>75HT-CC-480-214-05</t>
  </si>
  <si>
    <t>225AT-AA-11400-214-02</t>
  </si>
  <si>
    <t>BANCO BILVAO VIZCAYA ARGENTARIA COLOMBIA S.A</t>
  </si>
  <si>
    <t>BANCO BILVAO VIZCAYA ARGENTARIA COLOMBIA S.A (TECNOGLASS S.A)</t>
  </si>
  <si>
    <t>75HT-CC-480-492-01</t>
  </si>
  <si>
    <t>LAC                                            2780415 112-S
BT</t>
  </si>
  <si>
    <t>GERYALPE                                                                              2240415 300-S                                            
AT</t>
  </si>
  <si>
    <t>ONIX                                                                              2480415 300-S                                            
AT</t>
  </si>
  <si>
    <t>PYE                                            2560415 75-S
BT</t>
  </si>
  <si>
    <t>AROCA                                                                              2250415 300-A                                            
AT</t>
  </si>
  <si>
    <t>AC                                                                              2260415 112-A                                            
AT</t>
  </si>
  <si>
    <t>112.5HT-CC-480-492-01</t>
  </si>
  <si>
    <t>45HT-CC-480-492-01</t>
  </si>
  <si>
    <t>1250AT-AA-11400-472-01</t>
  </si>
  <si>
    <t>203-15</t>
  </si>
  <si>
    <t>20HT-CC-480-214-01</t>
  </si>
  <si>
    <t>15HT-CC-480-492-01</t>
  </si>
  <si>
    <t>15AT-CA-13200-214-01</t>
  </si>
  <si>
    <t>OBRAS                                            2710415 15-A
BT</t>
  </si>
  <si>
    <t>OBRAS                                            2720415 15-A
BT</t>
  </si>
  <si>
    <t>GARCIA                                                                                                                 2470415 200-S                                            
BT-AT</t>
  </si>
  <si>
    <t>SIEMENS                                                                              2600415 75-S                                            
BT-AT</t>
  </si>
  <si>
    <t>PERPIÑAN                                                                              2760415 300-S                                            
BT</t>
  </si>
  <si>
    <t>300AT-AA-11400-214-02</t>
  </si>
  <si>
    <t>202-15</t>
  </si>
  <si>
    <t>OBRAS                                                                              2750415 300-A                                            
BT</t>
  </si>
  <si>
    <t>OBRAS                                                                              2750415 300-A                                            
AT</t>
  </si>
  <si>
    <t xml:space="preserve">ARREGLO MAQUINA </t>
  </si>
  <si>
    <t>SIEMENS                                                                              2610415 75-S                                            
BT-AT</t>
  </si>
  <si>
    <t>OBRAS                                                                                                                                                    2740415 1250-A                                            
BT-AT</t>
  </si>
  <si>
    <t>JICEL                                            2290415 150-S
AT</t>
  </si>
  <si>
    <t>LAC                                            2780415 112-S
AT</t>
  </si>
  <si>
    <t>INELMEC                                                                              2450415 400-S                                            
AT</t>
  </si>
  <si>
    <t>PYE                                            2560415 75-S
AT</t>
  </si>
  <si>
    <t>FELIX TORRES                                                                              2550415 400-S                                            
AT</t>
  </si>
  <si>
    <t>JY                                                                              2540415 500-S                                            
AT</t>
  </si>
  <si>
    <t>SEINER                                                                              2280415 400-S                                            
AT</t>
  </si>
  <si>
    <t>SIEMENS                                                                              2670415 112-S                                            
BT-AT</t>
  </si>
  <si>
    <t>M S A MEDIOS Y SOLUCIONES ADMINISTRATIVAS LTDA</t>
  </si>
  <si>
    <t>204-15</t>
  </si>
  <si>
    <t>156-15</t>
  </si>
  <si>
    <t>SIEMENS                                                                              2590415 75-S                                            
BT-AT</t>
  </si>
  <si>
    <t>188-15</t>
  </si>
  <si>
    <t>112.5AT-AA-13200-220-01</t>
  </si>
  <si>
    <t>G.E.                                                                              2280513 150-A                                            
BT-AT</t>
  </si>
  <si>
    <t>J.A.C INGEINERIA S.A.S</t>
  </si>
  <si>
    <t>COMERCIALIZADORA INTERNACIONAL C I OILTECH COLOMBIA S.A</t>
  </si>
  <si>
    <t>208-15</t>
  </si>
  <si>
    <t>211-15</t>
  </si>
  <si>
    <t>TECNI                                                                              2800415 112-A                                            
BT</t>
  </si>
  <si>
    <t>TECNI                                                                              2800415 112-A                                            
AT</t>
  </si>
  <si>
    <t>OBRAS                                            2720415 15-A
AT</t>
  </si>
  <si>
    <t>OBRAS                                            2710415 15-A
AT</t>
  </si>
  <si>
    <t>SALERNO                                                                              2790415 75-A                                            
BT</t>
  </si>
  <si>
    <t>EPSA                                            2570415 300-A
BT</t>
  </si>
  <si>
    <t>SIEMENS                                                                              2620415 75-S                                            
BT-AT</t>
  </si>
  <si>
    <t>SIEMENS                                                                              2640415 75-S                                            
BT-AT</t>
  </si>
  <si>
    <t>SIEMENS                                                                              2630415 75-S                                            
BT</t>
  </si>
  <si>
    <t>216-15</t>
  </si>
  <si>
    <t>VIVENCI  LOMANTO S.A.S</t>
  </si>
  <si>
    <t>CONSORCIO CARTAGENA 2013</t>
  </si>
  <si>
    <t>ALTACORTE S.A.S (ALVARO GOMEZ)</t>
  </si>
  <si>
    <t xml:space="preserve">SOLO FABRICAR NUCLEO Y CULATAS </t>
  </si>
  <si>
    <t>DEVANADOS EN AL/AL - IP21</t>
  </si>
  <si>
    <t>213-15</t>
  </si>
  <si>
    <t>217-15</t>
  </si>
  <si>
    <t>215-15</t>
  </si>
  <si>
    <t>201-15</t>
  </si>
  <si>
    <t>SIEMENS                                                                                                                 2690415 20-S                                            
BT-AT</t>
  </si>
  <si>
    <t>SIEMENS                                                                           2680415 15-S
BT-BT</t>
  </si>
  <si>
    <t>SIEMENS                                                                              2650415 75-S                                            
BT-AT</t>
  </si>
  <si>
    <t>SIEMENS                                                                              2660415 75-S                                            
BT-AT</t>
  </si>
  <si>
    <t>6 VIAS</t>
  </si>
  <si>
    <t>222-15</t>
  </si>
  <si>
    <t>4D-600</t>
  </si>
  <si>
    <t>JECMO S.A.S</t>
  </si>
  <si>
    <t>R E P</t>
  </si>
  <si>
    <t>500AT-AA-13200-226-02</t>
  </si>
  <si>
    <t>205-15</t>
  </si>
  <si>
    <t>227-15</t>
  </si>
  <si>
    <t>OILTECH                                                                                                                                                    2840415 500-A                                            
BT</t>
  </si>
  <si>
    <t>OILTECH                                                                                                                                                    2840415 500-A                                            
AT</t>
  </si>
  <si>
    <t>SIEMENS                                                                              2700415 45-S                                            
BT-AT</t>
  </si>
  <si>
    <t>SALERNO                                                                              2790415 75-A                                            
AT</t>
  </si>
  <si>
    <t>75HT-AA-480-214-02</t>
  </si>
  <si>
    <t>480-208</t>
  </si>
  <si>
    <t>INTERRUPTOR (1) 1600 Y (1) 630 AMP CON CONTACTOS DE DISPARO MARCA SCHEIDER , DPS Y FEETRHUE</t>
  </si>
  <si>
    <t>DEVANADOS EN AL/AL - SE TOMA PARA 2740415</t>
  </si>
  <si>
    <t>DEVANADOS EN AL/AL - BOBINAS 4970914</t>
  </si>
  <si>
    <t>150HT-AA-220-472-01</t>
  </si>
  <si>
    <t>CAJAS PROTECTORAS EN PASATAPAS - AL/AL</t>
  </si>
  <si>
    <t>TRIDEVANADO 100 KVA A 480/277 Y 400 KVA A 208/120 - AL/AL</t>
  </si>
  <si>
    <t>230-15</t>
  </si>
  <si>
    <t xml:space="preserve">SOPORTE TECNICO INTEGRAL LTDA (STI LTDA) </t>
  </si>
  <si>
    <t xml:space="preserve">INGELECSA S.A.S </t>
  </si>
  <si>
    <t>AGROPECUARIA MONTREAL S.A.S</t>
  </si>
  <si>
    <t>477/275</t>
  </si>
  <si>
    <t>DEVANADOS EN AL/AL - IP20 - VS EN VACIO</t>
  </si>
  <si>
    <t>DEVANADOS EN AL/AL - TIPO POSTE - VS PLENA CARGA</t>
  </si>
  <si>
    <t>226-15</t>
  </si>
  <si>
    <t>224-15</t>
  </si>
  <si>
    <t>206-15</t>
  </si>
  <si>
    <t>EBINGEL S.A.S</t>
  </si>
  <si>
    <t>A&amp;G                                            2920415 150-S
BT-AT</t>
  </si>
  <si>
    <t>TERMOMETRO DIGITAL CON 2 CONTACTOS SONDAS PT100 Y CAJA DE CONEXIONES </t>
  </si>
  <si>
    <t>TERMOMETRO CON 4 CONTACTOS SONDAS PT100 Y CAJA DE CONEXIONES</t>
  </si>
  <si>
    <t>167-15</t>
  </si>
  <si>
    <t>J.A.C.                                            2830415 75-S
BT-AT</t>
  </si>
  <si>
    <t>S&amp;T
2820415 75-A
BT</t>
  </si>
  <si>
    <t>S&amp;T
2820415 75-A
AT</t>
  </si>
  <si>
    <t>MSA                                                                              2810415 150-S                                            
BT</t>
  </si>
  <si>
    <t>VIVENCI                                                                              2900415 150-S                                            
BT</t>
  </si>
  <si>
    <t>VIVENCI                                                                              2900415 150-S                                            
AT</t>
  </si>
  <si>
    <t>MSA                                                                              2810415 150-S                                            
AT</t>
  </si>
  <si>
    <t>PERPIÑAN                                                                              2760415 300-S                                            
AT</t>
  </si>
  <si>
    <t>JEMCO                                                                              2990415 225-S                                            
BT</t>
  </si>
  <si>
    <t>JEMCO                                                                              2990415 225-S                                            
AT</t>
  </si>
  <si>
    <t>ES600A-4D600A-01</t>
  </si>
  <si>
    <t>GARCIA SUAREZ LUIS ANTONIO</t>
  </si>
  <si>
    <t>223-15</t>
  </si>
  <si>
    <t>300HT-AA-480-226-01</t>
  </si>
  <si>
    <t>A&amp;G
2960415 112-A
BT</t>
  </si>
  <si>
    <t>A&amp;G
2960415 112-A
AT</t>
  </si>
  <si>
    <t>233-15</t>
  </si>
  <si>
    <t>142-15</t>
  </si>
  <si>
    <t>CONSTRUELECTRICOS JOSE H S.A.S</t>
  </si>
  <si>
    <t>235-15</t>
  </si>
  <si>
    <t>CARTAGENA                                                                              2910415 300-S                                            
BT-AT</t>
  </si>
  <si>
    <t>OROZCO CHICA MARIO ANDRES</t>
  </si>
  <si>
    <t>237-15</t>
  </si>
  <si>
    <t>232-15</t>
  </si>
  <si>
    <t>SOLUCIONES EN INGENIERIA 1AI  S.A.S</t>
  </si>
  <si>
    <t>228-15</t>
  </si>
  <si>
    <t>1600HT-AA-440-216-01</t>
  </si>
  <si>
    <t>GRUPO INCONELECTRIC S.A.S</t>
  </si>
  <si>
    <t>75AT-AA-11400-214-01</t>
  </si>
  <si>
    <t>400AT-AA-34500-214-01</t>
  </si>
  <si>
    <t>145-15</t>
  </si>
  <si>
    <t>242-15</t>
  </si>
  <si>
    <t>234-15</t>
  </si>
  <si>
    <t>243-15</t>
  </si>
  <si>
    <t>EPSA                                                                                 2570415 300-A
AT</t>
  </si>
  <si>
    <t>OBRAS                                                  2730415 225-A
AT</t>
  </si>
  <si>
    <t>500AT-AA-13800-392-01</t>
  </si>
  <si>
    <t>DISICO                                            2980415 150-S
BT</t>
  </si>
  <si>
    <t>ALTACORTE                                                                              2930415 75-A                                            
BT</t>
  </si>
  <si>
    <t>INGELECSA                                                                              3050515 400-S                                            
BT</t>
  </si>
  <si>
    <t>UNIVERSO                                                                              3240515 112-S                                            
BT</t>
  </si>
  <si>
    <t>STI                                                                                                                                                    3030515 500-A                                            
BT</t>
  </si>
  <si>
    <t>750AT-AA-11400-214-01</t>
  </si>
  <si>
    <t>30HT-AA-480-226-02</t>
  </si>
  <si>
    <t>700HT-AA-13200-214-01</t>
  </si>
  <si>
    <t>246-15</t>
  </si>
  <si>
    <t>45HT-AA-380-214-01</t>
  </si>
  <si>
    <t>245-15</t>
  </si>
  <si>
    <t>INTERNACIONAL DE ELECTRICOS S.A.S</t>
  </si>
  <si>
    <t>247-15</t>
  </si>
  <si>
    <t>STI                                                                                                                 3040515 45-S                                            
BT-AT</t>
  </si>
  <si>
    <t>ALTACORTE                                                                              2930415 75-A                                            
AT</t>
  </si>
  <si>
    <t>REDES                                                                                                                 2890415 1600-S                                            
BT-AT</t>
  </si>
  <si>
    <t>INGENIERIA Y MEDICIONES ENERGETICAS S.A.S  (INMENER S.A.S)</t>
  </si>
  <si>
    <t>229-15</t>
  </si>
  <si>
    <t>249-15</t>
  </si>
  <si>
    <t>STI                                                                                                                                                    3030515 500-A                                            
AT</t>
  </si>
  <si>
    <t>A&amp;G                                                                              2940415 750-A                                            
BT</t>
  </si>
  <si>
    <t>45HT-AA-13200-226-01</t>
  </si>
  <si>
    <t>UNIVERSO                                                                              3240515 112-S                                            
AT</t>
  </si>
  <si>
    <t>A&amp;G                                            2950415 225-A
BT</t>
  </si>
  <si>
    <t>INCONELECTRIC                                                                              3220515 150-S                                            
BT</t>
  </si>
  <si>
    <t>A&amp;G                                            2950415 225-A
AT</t>
  </si>
  <si>
    <t>EBINGEL                                                                              3080515 500-S                                            
BT</t>
  </si>
  <si>
    <t>30AT-AA-13200-214-01</t>
  </si>
  <si>
    <t>60HT-AA-400-226-01</t>
  </si>
  <si>
    <t>PROTELEC S.A.S</t>
  </si>
  <si>
    <t>SOPORTES PARA DPS</t>
  </si>
  <si>
    <t>244-15</t>
  </si>
  <si>
    <t>248-15</t>
  </si>
  <si>
    <t>250-15</t>
  </si>
  <si>
    <t>LRS                                                                             3120515 60-S                                            
BT-AT</t>
  </si>
  <si>
    <t>INGELECSA                                                                              3050515 400-S                                            
AT</t>
  </si>
  <si>
    <t>INCONELEC                                                                              3220515 150-S                                            
AT</t>
  </si>
  <si>
    <t>DISICO                                            2980415 150-S
AT</t>
  </si>
  <si>
    <t>OROZCO                                                                              3160515 45-S                                            
AT</t>
  </si>
  <si>
    <t>H.O INSTALACIONES S.A.S</t>
  </si>
  <si>
    <t>251-15</t>
  </si>
  <si>
    <t>OROZCO                                                                              3160515 45-S                                            
BT</t>
  </si>
  <si>
    <t>CARTAGENA                                                                                                                     2910415 300-S                                            
BT-AT</t>
  </si>
  <si>
    <t>EBINGEL                                                                              3090515 700-S                                            
BT</t>
  </si>
  <si>
    <t>MONTREAL                                                                              3060515 75-A                                            
BT</t>
  </si>
  <si>
    <t>MONTREAL                                                                              3060515 75-A                                            
AT</t>
  </si>
  <si>
    <t>75AT-AA-13200-490-01</t>
  </si>
  <si>
    <t>75HT-CC-11400-214-01</t>
  </si>
  <si>
    <t>LLANOPOZOS S.A</t>
  </si>
  <si>
    <t>253-15</t>
  </si>
  <si>
    <t>400AT-AA-13200-214-01</t>
  </si>
  <si>
    <t>80HT-AA-400-492-01</t>
  </si>
  <si>
    <t>MULTI                                                  3260515 80-S
BT-AT</t>
  </si>
  <si>
    <t>EBINGEL                                                                              3100515 630-S                                            
BT</t>
  </si>
  <si>
    <t>254-15</t>
  </si>
  <si>
    <t>AC                                            3170515 30-A
AT</t>
  </si>
  <si>
    <t>AC                                            3170515 30-A
BT</t>
  </si>
  <si>
    <t>GRUPO OCEAN S.A</t>
  </si>
  <si>
    <t>JJ INGENIERIA  Y DISEÑOS S.A.S</t>
  </si>
  <si>
    <t>231-15</t>
  </si>
  <si>
    <t>239-15</t>
  </si>
  <si>
    <t>240-15</t>
  </si>
  <si>
    <t>500HT-AA-220-452-01</t>
  </si>
  <si>
    <t>1AI                                                                                                                                                    3180515 500-S                                            
BT-AT</t>
  </si>
  <si>
    <t>225HT-AA-208-452-02</t>
  </si>
  <si>
    <t>INELCO                                                                                                                                                    3210515 400-A                                            
BT</t>
  </si>
  <si>
    <t>INELCO.                                            3200515 225-S
BT-AT</t>
  </si>
  <si>
    <t>INELCO                                                                                                                                                    3230515 225-A                                            
BT</t>
  </si>
  <si>
    <t>INELCO                                                                                                                                                    3210515 400-A                                            
AT</t>
  </si>
  <si>
    <t>INELCO                                                                                                                                                    3230515 225-A                                            
AT</t>
  </si>
  <si>
    <t>LLANOPOZOS                                                                              3380515 500-S                                            
BT</t>
  </si>
  <si>
    <t>260-15</t>
  </si>
  <si>
    <t>EBINGEL                                                                             3070515 300-S                                            
BT</t>
  </si>
  <si>
    <t>EBINGEL                                                                              3100515 630-S                                            
AT</t>
  </si>
  <si>
    <t>EBINGEL                                                                              3090515 700-S                                            
AT</t>
  </si>
  <si>
    <t>EBINGEL                                                                              3080515 500-S                                            
AT</t>
  </si>
  <si>
    <t>EBINGEL                                                                             3070515 300-S                                            
AT</t>
  </si>
  <si>
    <t>A&amp;G                                                                                                                     2940415 750-A                                            
AT</t>
  </si>
  <si>
    <t>630HT-AA-11400-492-01</t>
  </si>
  <si>
    <t>1000HT-AA-11400-216-01</t>
  </si>
  <si>
    <t>FELIX TORRES                                                                              3000515 30-S                                            
BT-AT</t>
  </si>
  <si>
    <t>LLANOPOZOS                                                                              3390515 500-S                                            
BT</t>
  </si>
  <si>
    <t>AMV                                                                                                                                                    3130515 800-A                                            
BT-AT</t>
  </si>
  <si>
    <t>FACELCO                                                                              3320515 300-S                                            
BT-AT</t>
  </si>
  <si>
    <t>AMV                                                                              3140515 400-A                                            
BT</t>
  </si>
  <si>
    <t>AMV                                                                              3140515 400-A                                            
AT</t>
  </si>
  <si>
    <t>150HT-CC-13200-214-01</t>
  </si>
  <si>
    <t xml:space="preserve">CONSORCIO PROGRESO SOCIAL </t>
  </si>
  <si>
    <t>DEVANADOS EN Cu/AL - TIPO POSTE</t>
  </si>
  <si>
    <t>265-15</t>
  </si>
  <si>
    <t>262-15</t>
  </si>
  <si>
    <t>267-15</t>
  </si>
  <si>
    <t>GARCIA                                                                             3110515 75-S                                            
BT</t>
  </si>
  <si>
    <t>GARCIA                                                                             3110515 75-S                                            
AT</t>
  </si>
  <si>
    <t>630HT-AA-34500-452-01</t>
  </si>
  <si>
    <t>50HT-AA-440-226-01</t>
  </si>
  <si>
    <t>630AT-AA-11400-214-02</t>
  </si>
  <si>
    <t>066-15</t>
  </si>
  <si>
    <t>H.O.                                                                              3370515 150-S                                            
BT</t>
  </si>
  <si>
    <t>REDES                                                                              3250515 15-S                                            
BT-AT</t>
  </si>
  <si>
    <t>400HT-AA-34500-226-01</t>
  </si>
  <si>
    <t>JOSE H.                                                                              3150515 150-S                                            
BT</t>
  </si>
  <si>
    <t>JOSE H.                                                                              3150515 150-S                                            
AT</t>
  </si>
  <si>
    <t>REDES                                                                                                                                              2890415 1600-S                                            
BT-AT</t>
  </si>
  <si>
    <t>E53309-1</t>
  </si>
  <si>
    <t>ACOSTA ACOSTA CESAR AUGUSTO</t>
  </si>
  <si>
    <t>261-15</t>
  </si>
  <si>
    <t>ALTACORTE                                                                              3400515 75-A                                            
BT</t>
  </si>
  <si>
    <t>ALTACORTE                                                                              3500515 75-A                                            
AT</t>
  </si>
  <si>
    <t>271-15</t>
  </si>
  <si>
    <t>100HT-AA-480-452-01</t>
  </si>
  <si>
    <t>FACELCO                                                                             3350515 75-A                                            
BT</t>
  </si>
  <si>
    <t>FACELCO                                                                             3350515 75-A                                            
AT</t>
  </si>
  <si>
    <t>INMENER                                                                              3290515 630-S                                            
BT</t>
  </si>
  <si>
    <t>OCEAN                                                                              3430515 100-S                                            
BT-AT</t>
  </si>
  <si>
    <t>VALLE                                                                                                                                                    3340515 50-S                                            
BT-AT</t>
  </si>
  <si>
    <t>H.O.                                                                              3370515 150-S                                            
AT</t>
  </si>
  <si>
    <t>INMENER                                                                              3290515 630-S                                            
AT</t>
  </si>
  <si>
    <t>LLANOPOZOS                                                                              3390515 500-S                                            
AT</t>
  </si>
  <si>
    <t>LLANOPOZOS                                                                              3380515 500-S                                            
AT</t>
  </si>
  <si>
    <t>PGT                                                                                                                                                    3520515 2000-A                                            
BT-AT</t>
  </si>
  <si>
    <t>TRANSFORMADORES GVR ENERGY S.A.S</t>
  </si>
  <si>
    <t>272-15</t>
  </si>
  <si>
    <t>273-15</t>
  </si>
  <si>
    <t>270-15</t>
  </si>
  <si>
    <t>269-15</t>
  </si>
  <si>
    <t>CONSTRUCCIONES Y MONTAJES ELECTRICOS DE COLOMBIA S.A.S (CYMEL S.A.S)</t>
  </si>
  <si>
    <t>R.P.B  SAS ARQUITECTURA E INGENIERIA</t>
  </si>
  <si>
    <t>TESLA                                                                              3460515 30-S                                            
BT-AT</t>
  </si>
  <si>
    <t>I.E.                                                                             3270515 300-A                                            
BT</t>
  </si>
  <si>
    <t>I.E.                                                                             3280515 300-A                                            
BT</t>
  </si>
  <si>
    <t>274-15</t>
  </si>
  <si>
    <t>218-15</t>
  </si>
  <si>
    <t>FACELCO.                                                                              3420515 225-A                                            
BT</t>
  </si>
  <si>
    <t>SOCIAL                                                                              3490515 75-A                                            
BT</t>
  </si>
  <si>
    <t>FACELCO.                                                                              3420515 225-A                                            
AT</t>
  </si>
  <si>
    <t>SOCIAL                                                                              3490515 75-A                                            
AT</t>
  </si>
  <si>
    <t>FACELCO                                                                              3300515 630-S                                            
BT</t>
  </si>
  <si>
    <t>GESTION                                                                                                                                                    3510515 150-S                                            
BT-AT</t>
  </si>
  <si>
    <t>279-15</t>
  </si>
  <si>
    <t>SE TOMA DE IC INTELRED NS 6841114</t>
  </si>
  <si>
    <t>500AT-AA-11400-492-211-01</t>
  </si>
  <si>
    <t>225AT-AA-13200-226-02</t>
  </si>
  <si>
    <t>PROINSEL S.A.S</t>
  </si>
  <si>
    <t>CONSTRUCCIONES ELECTRICAS Y CIVILES COCELEC S.A.S</t>
  </si>
  <si>
    <t>277-15</t>
  </si>
  <si>
    <t>280-15</t>
  </si>
  <si>
    <t>FACELCO                                                                              3410515 630-A                                            
BT-AT</t>
  </si>
  <si>
    <t>SIEMENS                                                                                                                                               3010515 400-A
BT-AT</t>
  </si>
  <si>
    <t>FACELCO                                                                                                                                                    3310515 1000-S                                            
BT</t>
  </si>
  <si>
    <t>150HT-AA-11400-226-01</t>
  </si>
  <si>
    <t>ENERGY EFFICIENCY TECHNOLOGIES S.A.S</t>
  </si>
  <si>
    <t>FACELCO                                                                              3400515 500-S                                            
BT</t>
  </si>
  <si>
    <t>CODOS PREMOLDEADOS 200 AMP 15KV CABLE 2</t>
  </si>
  <si>
    <t>288-15</t>
  </si>
  <si>
    <t>264-15</t>
  </si>
  <si>
    <t>209-15</t>
  </si>
  <si>
    <t>DISTRICARIBE                                                                              3550515 225-A                                            
BT</t>
  </si>
  <si>
    <t>DISTRICARIBE                                                                              3550515 225-A                                            
AT</t>
  </si>
  <si>
    <t>JJ.                                                                              3440515 500-A                                            
BT-AT</t>
  </si>
  <si>
    <t>CYMEL                                                                              3580515 300-S                                            
BT</t>
  </si>
  <si>
    <t>286-15</t>
  </si>
  <si>
    <t>OXIELEC ELECTRICOS Y CONSTRUCCION LTDA</t>
  </si>
  <si>
    <t>DIVMENSER INGENIERIA ELECTRICA S.A.S</t>
  </si>
  <si>
    <t>289-15</t>
  </si>
  <si>
    <t>276-15</t>
  </si>
  <si>
    <t>INTELRED                                                                             3740615 225-A                                            
BT</t>
  </si>
  <si>
    <t>INTELRED                                                                             3740615 225-A                                            
AT</t>
  </si>
  <si>
    <t>INDUSTRIAS ECTRICOL S.A.S</t>
  </si>
  <si>
    <t>DEVANADOS EN AL/AL - RADIADORES EN S4</t>
  </si>
  <si>
    <t>REDES                                                                                                                                                    7831214 30-S                                            
BT-AT</t>
  </si>
  <si>
    <t>G.E.                                                                              0780215 150-A                                            
BT-AT</t>
  </si>
  <si>
    <t>G.E.                                                                              0790215 150-A                                            
BT-AT</t>
  </si>
  <si>
    <t>G.E.                                                                              0800215 150-A                                            
BT-AT</t>
  </si>
  <si>
    <t>DISEÑOS &amp; DISEÑOS  INGENIEROS S.A.S</t>
  </si>
  <si>
    <t>SE TOMA DE STOCK NS 5020711</t>
  </si>
  <si>
    <t>AFA CONSULTORES Y CONSTRUCTORES S.A</t>
  </si>
  <si>
    <t>294-15</t>
  </si>
  <si>
    <t>293-15</t>
  </si>
  <si>
    <t>292-15</t>
  </si>
  <si>
    <t>225H15T452-01</t>
  </si>
  <si>
    <t>291-15</t>
  </si>
  <si>
    <t>ENERGY                                                                             3670615 150-A                                            
BT</t>
  </si>
  <si>
    <t>ENERGY                                                                             3680615 150-A                                            
BT</t>
  </si>
  <si>
    <t>ENERGY                                                                              3690615 225-A                                            
BT</t>
  </si>
  <si>
    <t>ENERGY                                                                              3690615 225-A                                            
AT</t>
  </si>
  <si>
    <t>ENERGY                                                                             3680615 150-A                                            
AT</t>
  </si>
  <si>
    <t>ENERGY                                                                             3670615 150-A                                            
AT</t>
  </si>
  <si>
    <t>800AT-AA-13200-452-02</t>
  </si>
  <si>
    <t>ECTRICOL                                                                              3790615 800-A                                            
BT-AT</t>
  </si>
  <si>
    <t>SIEMENS                                                                                                                                                    3020515 500-A                                            
BT</t>
  </si>
  <si>
    <t>SIEMENS                                                                                                                                                    3020515 500-A                                            
AT</t>
  </si>
  <si>
    <t>FACELCO                                                                              3400515 500-S                                            
AT</t>
  </si>
  <si>
    <t>FACELCO                                                                                                                                                    3310515 1000-S                                            
AT</t>
  </si>
  <si>
    <t>BANCO DE OCCIDENTE</t>
  </si>
  <si>
    <t>263-15</t>
  </si>
  <si>
    <t>400AT-AA-440-226-01</t>
  </si>
  <si>
    <t>LABORATORIOS NATURAL FRESHLY INFABO S.A, INSTITUTO FARMACOLOGICO BOTANICO S.A</t>
  </si>
  <si>
    <t>287-15</t>
  </si>
  <si>
    <t>UNIVERSO                                                                                                   3470515 630-A                                            
BT-AT</t>
  </si>
  <si>
    <t>FACELCO                                                                              3300515 630-S                                            
AT</t>
  </si>
  <si>
    <t xml:space="preserve">  JJ                                                                              3450615 630-S                                            
BT</t>
  </si>
  <si>
    <t>AC                                                                              3760615 45-A                                            
BT</t>
  </si>
  <si>
    <t>ENERGY                                                                              3700615 300-A                                            
BT</t>
  </si>
  <si>
    <t>ENERGY                                                                              3720615 300-A                                            
BT</t>
  </si>
  <si>
    <t>ENERGY                                                                              3710615 300-A                                            
BT</t>
  </si>
  <si>
    <t>ENERGY                                                                             3730615 300-A                                            
BT</t>
  </si>
  <si>
    <t>ENERGY                                                                              3710615 300-A                                            
AT</t>
  </si>
  <si>
    <t>ENERGY                                                                              3700615 300-A                                            
AT</t>
  </si>
  <si>
    <t>CONSTRUCTORA CAPITAL BOGOTA SA.S</t>
  </si>
  <si>
    <t>FACTOR K13 - DEVANDOS Cu/Cu</t>
  </si>
  <si>
    <t>300-15</t>
  </si>
  <si>
    <t>301-15</t>
  </si>
  <si>
    <t>302-15</t>
  </si>
  <si>
    <t>307-15</t>
  </si>
  <si>
    <t>DISICO                                                                              3820615 150-S                                            
BT</t>
  </si>
  <si>
    <t>OXIELEC                                                                              3750615 300-S                                            
BT</t>
  </si>
  <si>
    <t>CYMEL                                                                              3580515 300-S                                            
AT</t>
  </si>
  <si>
    <t>OXIELEC                                                                              3750615 300-S                                            
AT</t>
  </si>
  <si>
    <t>DISICO                                                                              3820615 150-S                                            
AT</t>
  </si>
  <si>
    <t xml:space="preserve">  JJ                                                                              3450615 630-S                                            
AT</t>
  </si>
  <si>
    <t>WRIPOLL INGENIERIA S.A.S</t>
  </si>
  <si>
    <t>309-15</t>
  </si>
  <si>
    <t>299-15</t>
  </si>
  <si>
    <t>311-15</t>
  </si>
  <si>
    <t>CEPSA                                                                                                                                                    3910615 1600-A                                            
BT-AT</t>
  </si>
  <si>
    <t>CEPSA                                                                                                                                                    3920615 1600-A                                            
BT-AT</t>
  </si>
  <si>
    <t>G.E.                                                                              0750215 260-A                                            
BT-AT</t>
  </si>
  <si>
    <t>I.E.                                                                              3540515 400-S                                            
BT</t>
  </si>
  <si>
    <t>AFA                                                                              3840615 112-A                                            
BT</t>
  </si>
  <si>
    <t>AFA                                                                              3840615 112-A                                            
AT</t>
  </si>
  <si>
    <t>313-15</t>
  </si>
  <si>
    <t>ECTRICOL                                                                                                   3890615 400-A                                            
BT-AT</t>
  </si>
  <si>
    <t>REDES Y PROYECTOS DE ENERGIA S.A  EMA</t>
  </si>
  <si>
    <t>150FT-CC-13200-214-01</t>
  </si>
  <si>
    <t>314-15</t>
  </si>
  <si>
    <t>318-15</t>
  </si>
  <si>
    <t>310-15</t>
  </si>
  <si>
    <t>PROTELEC                                                                              3330515 400-S                                            
BT</t>
  </si>
  <si>
    <t>1600AT-CC-34500-492-K13-02</t>
  </si>
  <si>
    <t>CAPITAL                                                                              3900615 400-A                                            
BT</t>
  </si>
  <si>
    <t>EDIFICIOS INDUSTRIALES   S.A.S</t>
  </si>
  <si>
    <t>DEVANADOS EN AL/AL - FACTOR K4</t>
  </si>
  <si>
    <t>321-15</t>
  </si>
  <si>
    <t>315-15</t>
  </si>
  <si>
    <t>80HT-AA-460-214-01</t>
  </si>
  <si>
    <t>DATOS ORDENES DE FABRICACION</t>
  </si>
  <si>
    <t>CIUDAD DESTINO</t>
  </si>
  <si>
    <t>MATERIAL DEVANADOS</t>
  </si>
  <si>
    <t>REGULACION</t>
  </si>
  <si>
    <t>TIPO TRAFO</t>
  </si>
  <si>
    <t>GRUPO CONEXIÓN</t>
  </si>
  <si>
    <t>TIPO ENTRADA Y SALIDA (CJM)</t>
  </si>
  <si>
    <t>DERIVACIONES</t>
  </si>
  <si>
    <t>OBSERVACIONES Y DESVIACIONES</t>
  </si>
  <si>
    <t>PGT                                                                              3960615 300-S                                            
BT</t>
  </si>
  <si>
    <t>I.E.                                                                              3540515 400-S                                            
AT</t>
  </si>
  <si>
    <t>REDES                                                                              3970615 45-S                                            
BT-AT</t>
  </si>
  <si>
    <t>45HT-AA-208-452-01</t>
  </si>
  <si>
    <t>BARRANQUILLA</t>
  </si>
  <si>
    <t>AL/AL</t>
  </si>
  <si>
    <t>+1-3*2.5%</t>
  </si>
  <si>
    <t>Dyn5</t>
  </si>
  <si>
    <t>325-15</t>
  </si>
  <si>
    <t>MALAVER                                                                              3560515 150-S                                            
BT</t>
  </si>
  <si>
    <t>PROTELEC                                                                              3330515 400-S                                            
AT</t>
  </si>
  <si>
    <t>GVR                                                                              3570515 500-S                                            
BT</t>
  </si>
  <si>
    <t>GVR                                                                              3570515 500-S                                            
AT</t>
  </si>
  <si>
    <t>MALAVER                                                                              3560515 150-S                                            
AT</t>
  </si>
  <si>
    <t>BOGOTA</t>
  </si>
  <si>
    <t>326-15</t>
  </si>
  <si>
    <t>45AT-CA-34500-225-01</t>
  </si>
  <si>
    <t>CAMELECO                                                                              3590515 150-S                                            
BT</t>
  </si>
  <si>
    <t>COCELEC                                                                              3650615 300-S                                            
BT</t>
  </si>
  <si>
    <t>COCELEC                                                                              3650615 300-S                                            
AT</t>
  </si>
  <si>
    <t>CAMELECO                                                                              3590515 150-S                                            
AT</t>
  </si>
  <si>
    <t>R.P.B.                                                                              3600515 500-S                                            
BT</t>
  </si>
  <si>
    <t>R.P.B.                                                                              3600515 500-S                                            
AT</t>
  </si>
  <si>
    <t>FLEISCHMANN COLOMBIA S.A.S</t>
  </si>
  <si>
    <t>MONITOR TEMPERATURA 4 CONTACTOS, SONDAS PT100 CON CAJA DE CONEXIONES Y DPS MT</t>
  </si>
  <si>
    <t>REDETRONIX SERVICIOS EN REDES DE COMUNICACIONES LTDA</t>
  </si>
  <si>
    <t>278-15</t>
  </si>
  <si>
    <t>CONSORCIO OBRAS DEL META</t>
  </si>
  <si>
    <t>+2-2*2.5%</t>
  </si>
  <si>
    <t>Yyn0</t>
  </si>
  <si>
    <t>IBAGUE</t>
  </si>
  <si>
    <t>CELDA IP20</t>
  </si>
  <si>
    <t>PUERTO GAITAN</t>
  </si>
  <si>
    <t>MAGNEX - ELSP</t>
  </si>
  <si>
    <t>112.5FT-CC-13200-214-01</t>
  </si>
  <si>
    <t>225FT-CC-13200-214-01</t>
  </si>
  <si>
    <t>225FT-CC-13200-452-01</t>
  </si>
  <si>
    <t>300FT-CC-13200-214-01</t>
  </si>
  <si>
    <t>300FT-CC-13200-452-01</t>
  </si>
  <si>
    <t>300FT-CC-34500-214-01</t>
  </si>
  <si>
    <t>400FT-CC-13200-452-01</t>
  </si>
  <si>
    <t>500FT-CC-13200-214-01</t>
  </si>
  <si>
    <t>316-15</t>
  </si>
  <si>
    <t>317-15</t>
  </si>
  <si>
    <t>323-15</t>
  </si>
  <si>
    <t>WRIPOLL                                                                              3940615 225-S                                            
BT-BT</t>
  </si>
  <si>
    <t>ACOSTA                                                                              3530515 75-S                                            
BT</t>
  </si>
  <si>
    <t>CELCO                                                                              3610615 80-S                                            
BT-BT</t>
  </si>
  <si>
    <t>I.E.                                                                              3610615 500-S                                            
BT</t>
  </si>
  <si>
    <t>630FT-AA-13800-452-01</t>
  </si>
  <si>
    <t>1250FT-AA-13800-214-01</t>
  </si>
  <si>
    <t>1000FT-AA-13800-452-01</t>
  </si>
  <si>
    <t>630FT-AA-13800-214-01</t>
  </si>
  <si>
    <t>630AT-AA-13200-452-K4-01</t>
  </si>
  <si>
    <t>VILLAVICENCIO</t>
  </si>
  <si>
    <t>CAMBIO DE PLACA - NSO E-52331-3-2</t>
  </si>
  <si>
    <t>331-15</t>
  </si>
  <si>
    <t>500AT-AA-34500-214-01</t>
  </si>
  <si>
    <t>LAVERDE RODRIGUEZ JAVIER MAURICIO</t>
  </si>
  <si>
    <t>340-15</t>
  </si>
  <si>
    <t>330-15</t>
  </si>
  <si>
    <t>RYM                                                                              3880615 150-A                                            
BT</t>
  </si>
  <si>
    <t>RYM                                                                              3890615 300-A                                            
BT</t>
  </si>
  <si>
    <t>RYM                                                                              3880615 150-A                                            
AT</t>
  </si>
  <si>
    <t>RYM                                                                              3890615 300-A                                            
AT</t>
  </si>
  <si>
    <t>PROINSEL                                                                              3640615 150-S                                            
BT</t>
  </si>
  <si>
    <t>630AT-AA-34500-214-01</t>
  </si>
  <si>
    <t>ACOSTA                                                                              3530515 75-S                                            
AT</t>
  </si>
  <si>
    <t>COCELEC                                                                              3870615 150-S                                            
BT</t>
  </si>
  <si>
    <t>COCELEC                                                                              3870615 150-S                                            
AT</t>
  </si>
  <si>
    <t>DIVMENSER                                                                              3770615 150-S                                            
BT</t>
  </si>
  <si>
    <t>DIVMENSER                                                                              3770615 150-S                                            
AT</t>
  </si>
  <si>
    <t>PROINSEL                                                                              3640615 150-S                                            
AT</t>
  </si>
  <si>
    <t>UNION TEMPORAL AFA-AIEC</t>
  </si>
  <si>
    <t>CARTAGENA</t>
  </si>
  <si>
    <t>341-15</t>
  </si>
  <si>
    <t>342-15</t>
  </si>
  <si>
    <t>DIS.CARIBE                                                                              4010615 225-A                                            
BT</t>
  </si>
  <si>
    <t>346-15</t>
  </si>
  <si>
    <t>AVILA MORENO RUFINO ARNOVY</t>
  </si>
  <si>
    <t>SANTA MARTA</t>
  </si>
  <si>
    <t>FUNZA</t>
  </si>
  <si>
    <t>TEMPERATURA MAXIMA DE ELEVACION 180° C</t>
  </si>
  <si>
    <t>MONITOR TEMPERATURA, CAJA DE CONEXIONES, DPS MT,  VENTILADORES Y CELDA</t>
  </si>
  <si>
    <t>Dyn11. CALENTAMIENTO DE DEVANADOS 125° C. IMPEDANCIA 8%. REGULACION +2-2*2.5% BIL 95/30</t>
  </si>
  <si>
    <t>344-15</t>
  </si>
  <si>
    <t>347-15</t>
  </si>
  <si>
    <t>348-15</t>
  </si>
  <si>
    <t>333-15</t>
  </si>
  <si>
    <t>350-15</t>
  </si>
  <si>
    <t>EDIFICIOS                                                                                                                                                    4020715 630-A                                            
BT-AT</t>
  </si>
  <si>
    <t>META                                                                                                                                                    4130615 630-A                                            
BT</t>
  </si>
  <si>
    <t>LAVERDE                                                                              4170715 75-A                                            
BT</t>
  </si>
  <si>
    <t>LAVERDE                                                                              4170715 75-A                                            
AT</t>
  </si>
  <si>
    <t>SOL                                                                              3950615 45-A                                            
BT</t>
  </si>
  <si>
    <t>SOL                                                                              3950615 45-A                                            
AT</t>
  </si>
  <si>
    <t>TESLA-CIDET</t>
  </si>
  <si>
    <t>337-15</t>
  </si>
  <si>
    <t>75HT-AA-11400-226-01</t>
  </si>
  <si>
    <t>225FT-AA-13200-214-02</t>
  </si>
  <si>
    <t>E-52331-3-2</t>
  </si>
  <si>
    <t>352-15</t>
  </si>
  <si>
    <t>MORENO RIOS EDWARD</t>
  </si>
  <si>
    <t>CONSTRUCTORA DE OBRAS DE VIVIENDA EING S.A.S  /COVEIN</t>
  </si>
  <si>
    <t>RIOHACHA</t>
  </si>
  <si>
    <t>327-15</t>
  </si>
  <si>
    <t>353-15</t>
  </si>
  <si>
    <t>DIS.CARIBE                                                                              4010615 225-A                                            
AT</t>
  </si>
  <si>
    <t>META                                                                                                                                                    4130615 630-A                                            
AT</t>
  </si>
  <si>
    <t>CEPSA                                                                                                                                                    3920615 1600-A                                            
AT</t>
  </si>
  <si>
    <t>CEPSA                                                                                                                                                    3910615 1600-A                                            
AT</t>
  </si>
  <si>
    <t>DIVMENSER                                                                              3780615 225-S                                            
BT</t>
  </si>
  <si>
    <t>PROYECTOS                                                                              4040615 500-S                                            
BT</t>
  </si>
  <si>
    <t>DEVANADOS EN Cu/Cu - CPL NSO 0540114</t>
  </si>
  <si>
    <t>EDIFICIOS                                                                              4030615 75-S                                            
BT-BT</t>
  </si>
  <si>
    <t>COINTELCO                                                                              4200715 400-A                                            
BT</t>
  </si>
  <si>
    <t>INFABO                                                                              3860615 400-S                                            
BT</t>
  </si>
  <si>
    <t>PROYECTOS                                                                              4040615 500-S                                            
AT</t>
  </si>
  <si>
    <t>DIVMENSER                                                                              3780615 225-A                                            
AT</t>
  </si>
  <si>
    <t>INFABO                                                                              3860615 400-S                                            
AT</t>
  </si>
  <si>
    <t>SISELECT INDUSTRIALES S.A.S</t>
  </si>
  <si>
    <t>DPS, FEED THRUE Y ELSP - CONECTOR PARA CABLE 4/0</t>
  </si>
  <si>
    <t>351-15</t>
  </si>
  <si>
    <t>354-15</t>
  </si>
  <si>
    <t>75AT-AA-13200-492-01</t>
  </si>
  <si>
    <t>5HT-AA-480-214-01</t>
  </si>
  <si>
    <t xml:space="preserve">SCS </t>
  </si>
  <si>
    <t>E-52052.4</t>
  </si>
  <si>
    <t>DEVANADOS EN AL/AL - CPL NSO E-52052.4</t>
  </si>
  <si>
    <t>358-15</t>
  </si>
  <si>
    <t>359-15</t>
  </si>
  <si>
    <t>DEVANADOS EN AL/AL - PLANO FINAL ENVIADO AL CLIENTE</t>
  </si>
  <si>
    <t>COINTELCO                                                                              4200715 400-A                                            
AT</t>
  </si>
  <si>
    <t>REDES                                                                              3980615 225-S                                            
BT</t>
  </si>
  <si>
    <t>REDES                                                                              3980615 225-S                                            
AT</t>
  </si>
  <si>
    <t>MONTREAL                                                                              4220715 75-A                                            
BT</t>
  </si>
  <si>
    <t>MONTREAL                                                                              4220715 75-A                                            
AT</t>
  </si>
  <si>
    <t>G.E.                                                                                                                  0760215 260-A                                            
BT-AT</t>
  </si>
  <si>
    <t>DEVANADOS EN AL/AL - CPL NSO 2930415</t>
  </si>
  <si>
    <t>TRANSFOMADORES DEL CARIBE Y REPRESENTACIONES S.A</t>
  </si>
  <si>
    <t>INGENIERIA &amp; PRODUCTOS S.A.S</t>
  </si>
  <si>
    <t xml:space="preserve">RDC </t>
  </si>
  <si>
    <t xml:space="preserve">DPS, FEEDTRHUE Y ELSP 40 A </t>
  </si>
  <si>
    <t xml:space="preserve">FEEDTRHUE Y ELSP 40 A </t>
  </si>
  <si>
    <t>CPL - NSO 2930415</t>
  </si>
  <si>
    <t>150HT-CC-11400-214-01</t>
  </si>
  <si>
    <t>800HT-AA-11400-214-01</t>
  </si>
  <si>
    <t>75AT-CC-11400-214-01</t>
  </si>
  <si>
    <t>150AT-AA-13800-452-01</t>
  </si>
  <si>
    <t>361-15</t>
  </si>
  <si>
    <t>GIM                                                                              4240715 5-S                                            
BT-BT</t>
  </si>
  <si>
    <t>GIM                                                                              4250715 5-S                                            
BT-BT</t>
  </si>
  <si>
    <t>CIDET                                                                              4300715 75-A                                            
BT</t>
  </si>
  <si>
    <t>CIDET                                                                              4300715 75-A                                            
AT</t>
  </si>
  <si>
    <t>364-15</t>
  </si>
  <si>
    <t>INGECOR DE LA COSTA S.A.S</t>
  </si>
  <si>
    <t>360-15</t>
  </si>
  <si>
    <t>356-15</t>
  </si>
  <si>
    <t>363-15</t>
  </si>
  <si>
    <t>FACELCO                                                                              3990615 112-S                                            
BT</t>
  </si>
  <si>
    <t>FACELCO                                                                              3990615 112-S                                            
AT</t>
  </si>
  <si>
    <t>MAXIELECTRICOS S.A.S</t>
  </si>
  <si>
    <t>365-15</t>
  </si>
  <si>
    <t>MORENO                                                                              4350715 150-A                                            
BT</t>
  </si>
  <si>
    <t>MORENO                                                                              4350715 150-A                                            
AT</t>
  </si>
  <si>
    <t>REDES                                                                                                   2500415 300-S                                            
BT-BT</t>
  </si>
  <si>
    <t>META                                                                                                                                                    4120615 500-A                                            
BT</t>
  </si>
  <si>
    <t>META                                                                                                                                                    4110615 500-A                                            
BT</t>
  </si>
  <si>
    <t>META                                                                                                                                                    4110615 500-A                                            
AT</t>
  </si>
  <si>
    <t>300HT-AA-440-214-02</t>
  </si>
  <si>
    <t>REDES                                                                                                   2510415 300-S                                            
BT-BT</t>
  </si>
  <si>
    <t>2D-200</t>
  </si>
  <si>
    <t>FLEISHMANN                                                                                                                                 4090615 225-S                                            
BT-BT</t>
  </si>
  <si>
    <t>DEVANADOS EN AL/AL - DISTACIA ENTRE RUEDAS FRONTAL 600mm - LATERAL 900 mm - VS EN VACIO</t>
  </si>
  <si>
    <t>JV                                                                             4260715 300-A                                            
BT</t>
  </si>
  <si>
    <t>JV                                                                             4260715 300-A                                            
AT</t>
  </si>
  <si>
    <t>367-15</t>
  </si>
  <si>
    <t>370-15</t>
  </si>
  <si>
    <t>225HT-AA-440-214-02</t>
  </si>
  <si>
    <t>400HT-AA-440-214-02</t>
  </si>
  <si>
    <t>REDES                                                                             4430715 150-A                                            
BT</t>
  </si>
  <si>
    <t>ELINCO                                                                              4340715 400-A                                            
BT</t>
  </si>
  <si>
    <t>SISELECT                                                                              4370715 150-A                                            
BT</t>
  </si>
  <si>
    <t>REDES                                                                             4430715 150-A                                            
AT</t>
  </si>
  <si>
    <t>SISELECT                                                                              4370715 150-A                                            
AT</t>
  </si>
  <si>
    <t>MAXI                                                                              4540715 112-S                                            
BT</t>
  </si>
  <si>
    <t>MAXI                                                                              4540715 112-S                                            
AT</t>
  </si>
  <si>
    <t>REDETRONIX                                                                              4100615 75-S                                            
BT</t>
  </si>
  <si>
    <t>ZONA FRANCA                                                                              4150715 75-S                                            
BT</t>
  </si>
  <si>
    <t>REDES                                                                                                                                                    2520415 400-S                                            
BT-BT</t>
  </si>
  <si>
    <t>REDES                                                                                                                                                    2530415 400-S                                            
BT-BT</t>
  </si>
  <si>
    <t>ELINCO                                                                              4340715 400-A                                            
AT</t>
  </si>
  <si>
    <t>345-15</t>
  </si>
  <si>
    <t>G.E.                                                                                                                                         0770215 260-A                                            
BT-AT</t>
  </si>
  <si>
    <t>150HT-AA-480-214-01</t>
  </si>
  <si>
    <t>630AT-AA-13200-460-01</t>
  </si>
  <si>
    <t>112.5AT-AA-13200-214-02</t>
  </si>
  <si>
    <t>374-15</t>
  </si>
  <si>
    <t>REDES                                                                              4440715 150-S                                            
BT-BT</t>
  </si>
  <si>
    <t>ECTRICOL                                                                              4410715 150-S                                            
BT</t>
  </si>
  <si>
    <t>CIDET                                                                              4310715 150-S                                            
BT</t>
  </si>
  <si>
    <t>ECTRICOL                                                                              4410715 150-S                                            
AT</t>
  </si>
  <si>
    <t>ZONA F.                                                                4150715 75-S                                            
AT</t>
  </si>
  <si>
    <t>REDETRONIX                                                                              4100615 75-S                                            
AT</t>
  </si>
  <si>
    <t>CIDET                                                                              4310715 150-S                                            
AT</t>
  </si>
  <si>
    <t>CONSTRUCTORA EDIFICIO EL CID S.A.S</t>
  </si>
  <si>
    <t>TUNJA</t>
  </si>
  <si>
    <t>376-15</t>
  </si>
  <si>
    <t xml:space="preserve">C I T A </t>
  </si>
  <si>
    <t>ESTRUCTURACION Y DESARROLLO DE PROYECTOS INMOBILIARIOS S.A</t>
  </si>
  <si>
    <t>MEDELLIN</t>
  </si>
  <si>
    <t>378-15</t>
  </si>
  <si>
    <t>BANANERA DON MARCE S.A.S</t>
  </si>
  <si>
    <t xml:space="preserve">BANAPIÑA S.A.S </t>
  </si>
  <si>
    <t>DEVANADOS EN AL/AL - TIPO POSTE EN H - VS PLENA CARGA</t>
  </si>
  <si>
    <t>372-15</t>
  </si>
  <si>
    <t>373-15</t>
  </si>
  <si>
    <t>150HT-AA-13200-452-01</t>
  </si>
  <si>
    <t>REDES                                                                              2490415 225-S                                            
BT-BT</t>
  </si>
  <si>
    <t>JICEL                                                                              4380715 500-A                                            
BT</t>
  </si>
  <si>
    <t>JICEL                                                                              4380715 500-A                                            
AT</t>
  </si>
  <si>
    <t>750HT-AA-13200-214-02</t>
  </si>
  <si>
    <t>JICEL                                                                             4390715 400-A                                            
BT</t>
  </si>
  <si>
    <t>JICEL                                                                              4400715 400-A                                            
BT</t>
  </si>
  <si>
    <t>AMV                                                                              1920315 800-S                                            
BT</t>
  </si>
  <si>
    <t>380-15</t>
  </si>
  <si>
    <t>381-15</t>
  </si>
  <si>
    <t>GARCIA ROMERO CARLOS EDUARDO</t>
  </si>
  <si>
    <t>150AT-AA-13200-490-01</t>
  </si>
  <si>
    <t>382-15</t>
  </si>
  <si>
    <t>379-15</t>
  </si>
  <si>
    <t>ECTRICOL                                                                              4660715 500-S                                            
BT</t>
  </si>
  <si>
    <t>CASA                                                                              4560715 630-A                                            
BT</t>
  </si>
  <si>
    <t>CASA                                                                              4560715 630-A                                            
AT</t>
  </si>
  <si>
    <t>AMV                                                                              1920315 800-S                                            
AT</t>
  </si>
  <si>
    <t>ECTRICOL                                                                              4660715 500-S                                            
AT</t>
  </si>
  <si>
    <t>TRAFOS DEL CARIBE                                                                              4460715 630-A                                            
BT</t>
  </si>
  <si>
    <t>ASOINGENIERIA LTDA</t>
  </si>
  <si>
    <t>387-15</t>
  </si>
  <si>
    <t>371-15</t>
  </si>
  <si>
    <t>388-15</t>
  </si>
  <si>
    <t>DON MARCE                                                                              4610715 150-A                                            
BT</t>
  </si>
  <si>
    <t>INGENIERIA                                                                              4480715 112-A                                            
BT</t>
  </si>
  <si>
    <t>INGENIERIA                                                                             4490715 112-A                                            
BT</t>
  </si>
  <si>
    <t>INGENIERIA                                                                              4500715 75-A                                            
BT</t>
  </si>
  <si>
    <t>INGENIERIA                                                                              4480715 112-A                                            
AT</t>
  </si>
  <si>
    <t>INGENIERIA                                                                             4490715 112-A                                            
AT</t>
  </si>
  <si>
    <t>INGENIERIA                                                                              4500715 75-A                                            
AT</t>
  </si>
  <si>
    <t>DON MARCE                                                                              4610715 150-A                                            
AT</t>
  </si>
  <si>
    <t>INELMEC                                                                4050715 800-S                                            
BT</t>
  </si>
  <si>
    <t>COVEIN                                                                              4360715 400-S                                            
BT</t>
  </si>
  <si>
    <t>DON MARCE                                                                              4620715 75-A                                            
BT</t>
  </si>
  <si>
    <t>DON MARCE                                                                              4630715 75-A                                            
BT</t>
  </si>
  <si>
    <t>DON MARCE                                                                              4640715 75-A                                            
BT</t>
  </si>
  <si>
    <t>PALERMO TANKS S.A.S</t>
  </si>
  <si>
    <t>283-15</t>
  </si>
  <si>
    <t>TERMOMETRO CON 4 CONTACTOS Y DPS</t>
  </si>
  <si>
    <t>SOLO FABRICAR NUCLEO Y CULATAS - CELDA CON EXTRACTOR</t>
  </si>
  <si>
    <t>INGENIERIA                                                                              4510715 112-S                                            
BT</t>
  </si>
  <si>
    <t>DON MARCE                                                                              4620715 75-A                                            
AT</t>
  </si>
  <si>
    <t>DON MARCE                                                                              4630715 75-A                                            
AT</t>
  </si>
  <si>
    <t>DON MARCE                                                                              4640715 75-A                                            
AT</t>
  </si>
  <si>
    <t>BIL DEVANADOS AT/BT 60/10 kv IMPEDANCIA MAXIMO 6.0% REGULACION +0-4*2.5%  - CELDA CON EXTRACTOR - TERMOMETRO CON 4 CONTACTOS Y DPS</t>
  </si>
  <si>
    <t>+0-4*2.5%</t>
  </si>
  <si>
    <t>BIL DEVANADOS AT/BT 60/10 kv IMPEDANCIA MAXIMO 6.0% REGULACION +2-2*2.5%  - CELDA CON EXTRACTOR - TERMOMETRO CON 4 CONTACTOS Y DPS</t>
  </si>
  <si>
    <t>392-15</t>
  </si>
  <si>
    <t>1600HT-AA-13200-228-01</t>
  </si>
  <si>
    <t>FELIX TORRES                                                                                                                                                    4650715 1600-S                                            
BT-AT</t>
  </si>
  <si>
    <t>4D-200</t>
  </si>
  <si>
    <t>394-15</t>
  </si>
  <si>
    <t>COVEIN                                                                              4360715 400-S                                            
AT</t>
  </si>
  <si>
    <t>AMV                                                                             1460315 80-S                                            
BT</t>
  </si>
  <si>
    <t>CONSORCIO                                                                              1420315 80-S                                            
BT</t>
  </si>
  <si>
    <t>CONSORCIO                                                                              1430315 80-S                                            
BT</t>
  </si>
  <si>
    <t>CONSORCIO                                                                              1440315 80-S                                            
BT</t>
  </si>
  <si>
    <t>CONSORCIO                                                                              1450315 80-S                                            
BT</t>
  </si>
  <si>
    <t>INELMEC                                                                4050715 800-S                                            
AT</t>
  </si>
  <si>
    <t>INGENIERIA                                                                              4510715 112-S                                            
AT</t>
  </si>
  <si>
    <t>CID                                                                              4590715 150-S                                            
BT</t>
  </si>
  <si>
    <t>INGECOR                                                                                                   4530715 150-S                                            
BT</t>
  </si>
  <si>
    <t>INGECOR                                                                                                   4530715 150-S                                            
AT</t>
  </si>
  <si>
    <t>CID                                                                              4590715 150-S                                            
AT</t>
  </si>
  <si>
    <t>45HT-AA-480-214-02</t>
  </si>
  <si>
    <t>CONSORCIO                                                                              140031515 45-S                                            
BT</t>
  </si>
  <si>
    <t>30HT-AA-480-214-02</t>
  </si>
  <si>
    <t>398-15</t>
  </si>
  <si>
    <t>0.5A15M-11400-120-01</t>
  </si>
  <si>
    <t>CPL - NSO 5160912</t>
  </si>
  <si>
    <t>VR INVERSIONES LTDA</t>
  </si>
  <si>
    <t>CONSORCIO NAVARRA 106</t>
  </si>
  <si>
    <t>397-15</t>
  </si>
  <si>
    <t>391-15</t>
  </si>
  <si>
    <t>400-15</t>
  </si>
  <si>
    <t>AGINEL S.A.S</t>
  </si>
  <si>
    <t xml:space="preserve">EME INGENIERIA S.A </t>
  </si>
  <si>
    <t>366-15</t>
  </si>
  <si>
    <t>CONSORCIO                                                                              1350315 30-S                                            
BT-BT</t>
  </si>
  <si>
    <t>CONSORCIO                                                                              1360315 30-S                                            
BT-BT</t>
  </si>
  <si>
    <t>CONSORCIO                                                                              1340315 30-S                                            
BT-BT</t>
  </si>
  <si>
    <t>CONSORCIO                                                                              1330315 30-S                                            
BT-BT</t>
  </si>
  <si>
    <t>CONSORCIO                                                                              1320315 30-S                                            
BT-BT</t>
  </si>
  <si>
    <t>INGELECSA                                                                              4570715 750-S                                            
BT</t>
  </si>
  <si>
    <t>395-15</t>
  </si>
  <si>
    <t>PANASONIC DE COLOMBIA S.A</t>
  </si>
  <si>
    <t>PUERTO BOYACA</t>
  </si>
  <si>
    <t>IP54 VOLTAJE SECUNDARIO PLENA CARGA</t>
  </si>
  <si>
    <t>DEVANADOS EN AL/AL - IP54 - V.S. PLENA CARGA</t>
  </si>
  <si>
    <t>DEVANADOS EN AL/AL - CPL NSO 3700615</t>
  </si>
  <si>
    <t>DEVANADOS EN AL/AL - IP20 - CPL NSO 1510315</t>
  </si>
  <si>
    <t>DEVANADOS EN AL/AL - IP20 - CPL NSO 1520315</t>
  </si>
  <si>
    <t>CARLOS  E VALENCIA INGENIERIA S.A.S</t>
  </si>
  <si>
    <t>CALI</t>
  </si>
  <si>
    <t>406-15</t>
  </si>
  <si>
    <t>ES600A-4D200A-01</t>
  </si>
  <si>
    <t>1600FT-AA-13200-472-02</t>
  </si>
  <si>
    <t>ASOING                                                                             4690715 225-A                                            
BT</t>
  </si>
  <si>
    <t>EFITEK                                                                             4710715 150-A                                            
BT</t>
  </si>
  <si>
    <t>EFITEK                                                                             4700715 150-A                                            
BT</t>
  </si>
  <si>
    <t>ASOING                                                                             4690715 225-A                                            
AT</t>
  </si>
  <si>
    <t>EFITEK                                                                             4700715 150-A                                            
AT</t>
  </si>
  <si>
    <t>EFITEK                                                                             4710715 150-A                                            
AT</t>
  </si>
  <si>
    <t>FACELCO                                                                              4770715 500-A                                            
BT</t>
  </si>
  <si>
    <t>FACELCO                                                                              4780715 500-A                                            
BT</t>
  </si>
  <si>
    <t>VR                                                                              4820715 500-A                                            
BT</t>
  </si>
  <si>
    <t>PARTE ACTICA EXISTENTE NS 2010414</t>
  </si>
  <si>
    <t>404-15</t>
  </si>
  <si>
    <t>FACELCO                                                                              4770715 500-A                                            
AT</t>
  </si>
  <si>
    <t>FACELCO                                                                              4780715 500-A                                            
AT</t>
  </si>
  <si>
    <t>NA - SE TOMA PARA EL 4900815</t>
  </si>
  <si>
    <t>DISICO                                                                              4670715 75-S                                            
BT</t>
  </si>
  <si>
    <t>112.5HT-AA-460-226-01</t>
  </si>
  <si>
    <t>414-15</t>
  </si>
  <si>
    <t>393-15</t>
  </si>
  <si>
    <t>INELMEC                                                                                                              4580715 400-S                                            
BT-AT</t>
  </si>
  <si>
    <t>SOLANILLAS                                                                              4930815 225-A                                            
BT</t>
  </si>
  <si>
    <t>SOLANILLAS                                                                              4930815 225-A                                            
AT</t>
  </si>
  <si>
    <t>EFITEK                                                                              4720715 225-A                                            
BT</t>
  </si>
  <si>
    <t>EFITEK                                                                              4720715 225-A                                            
AT</t>
  </si>
  <si>
    <t>FELIX TORRES                                                                                                                                                    4650715 1600-S                                            
BT</t>
  </si>
  <si>
    <t>45AT-AA-11400-450-01</t>
  </si>
  <si>
    <t>M.U  Y ASOCIADOS S.A.S</t>
  </si>
  <si>
    <t>Ii0</t>
  </si>
  <si>
    <t>407-15</t>
  </si>
  <si>
    <t>408-15</t>
  </si>
  <si>
    <t>409-15</t>
  </si>
  <si>
    <t>410-15</t>
  </si>
  <si>
    <t>411-15</t>
  </si>
  <si>
    <t>412-15</t>
  </si>
  <si>
    <t>413-15</t>
  </si>
  <si>
    <t>419-15</t>
  </si>
  <si>
    <t>319-15</t>
  </si>
  <si>
    <t>420-15</t>
  </si>
  <si>
    <t>421-15</t>
  </si>
  <si>
    <t>VR                                                                              4820715 500-A                                            
AT</t>
  </si>
  <si>
    <t>383-15</t>
  </si>
  <si>
    <t>AUTOGERMANA S.A</t>
  </si>
  <si>
    <t>DEVANADOS EN AL/AL - DISTACIA ENTRE RUEDAS FRONTAL 600mm - LATERAL 900mm - VS EN VACIO</t>
  </si>
  <si>
    <t>GARCIA                                                                              4680715 112-S                                            
BT</t>
  </si>
  <si>
    <t>225AT-AA-13200-214-02</t>
  </si>
  <si>
    <t>MAXI                                                                              5040815 112-S                                            
BT</t>
  </si>
  <si>
    <t>MAXI                                                                              5050815 112-S                                            
BT</t>
  </si>
  <si>
    <t>M.U.                                                                              5000815 112-A                                            
BT</t>
  </si>
  <si>
    <t>M.U.                                                                              5000815 112-A                                            
AT</t>
  </si>
  <si>
    <t>150HT-AA-208-411-01</t>
  </si>
  <si>
    <t>75AT-AA-11400-452-01</t>
  </si>
  <si>
    <t>ELECTRO REDES E INGENIERIA S.A.S</t>
  </si>
  <si>
    <t>AGREGADOS &amp; TRANSPORTES LA ROCA S.A</t>
  </si>
  <si>
    <t>NEIVA</t>
  </si>
  <si>
    <t>6 CODOS CALIBRE XLPE N° 1/0 y 6 CODOS CALIBRE XLPE N° 2</t>
  </si>
  <si>
    <t>417-15</t>
  </si>
  <si>
    <t>405-15</t>
  </si>
  <si>
    <t>EME                                                                              4850715 112-S                                            
BT-AT</t>
  </si>
  <si>
    <t>PANASONIC                                                                              4870715 150-S                                            
BT-AT</t>
  </si>
  <si>
    <t>AUTOGERMANA                                                                              5070815 500-S                                            
BT</t>
  </si>
  <si>
    <t>300HT-AA-13200-472-01</t>
  </si>
  <si>
    <t>100HT-AA-460-214-01</t>
  </si>
  <si>
    <t>CELCO                                                                              5020815 100-S                                            
BT</t>
  </si>
  <si>
    <t>CONSORCIO                                                                              1390315 45-S                                            
BT</t>
  </si>
  <si>
    <t>CONSORCIO                                                                              1410315 45-S                                            
BT</t>
  </si>
  <si>
    <t>CONSORCIO                                                                              1370315 45-S                                            
BT</t>
  </si>
  <si>
    <t>CONSORCIO                                                                              1380315 45-S                                            
BT</t>
  </si>
  <si>
    <t>CONSORCIO                                                                              1400315 45-S                                            
BT</t>
  </si>
  <si>
    <t>M.U.                                                                              4940815 225-A                                            
BT</t>
  </si>
  <si>
    <t>M.U.                                                                             4950815 225-A                                            
BT</t>
  </si>
  <si>
    <t>M.U.                                                                             4960815 225-A                                            
BT</t>
  </si>
  <si>
    <t>M.U.                                                                             4970815 225-A                                            
BT</t>
  </si>
  <si>
    <t>M.U.                                                                              4940815 225-A                                            
AT</t>
  </si>
  <si>
    <t>M.U.                                                                             4950815 225-A                                            
AT</t>
  </si>
  <si>
    <t>M.U.                                                                             4960815 225-A                                            
AT</t>
  </si>
  <si>
    <t>VALENCIA                                                                              4880815 400-S                                            
BT</t>
  </si>
  <si>
    <t>75AM-AA-13200-240-01</t>
  </si>
  <si>
    <t>LA ROCA                                                                              4910815 45-A                                            
BT</t>
  </si>
  <si>
    <t>LA ROCA                                                                              4910815 45-A                                            
AT</t>
  </si>
  <si>
    <t>OBRAS                                                                              5030815 75-A                                            
BT</t>
  </si>
  <si>
    <t>BANAPIÑA                                                                              5060815 75-A                                            
BT</t>
  </si>
  <si>
    <t>INGELECSA                                                                              4570715 750-S                                            
AT</t>
  </si>
  <si>
    <t>DISICO                                                                              4670715 75-S                                            
AT</t>
  </si>
  <si>
    <t>GARCIA                                                                              4680715 112-S                                            
AT</t>
  </si>
  <si>
    <t>MAXI                                                                              5050815 112-S                                            
AT</t>
  </si>
  <si>
    <t>MAXI                                                                              5040815 112-S                                            
AT</t>
  </si>
  <si>
    <t>430-15</t>
  </si>
  <si>
    <t>TRAFOS DEL C                                                                              4460715 630-A                                            
AT</t>
  </si>
  <si>
    <t>M.U.                                                                             4990815 75-A                                            
AT</t>
  </si>
  <si>
    <t>NAVARRA                                                                              4830715 112-S                                            
BT</t>
  </si>
  <si>
    <t>M.U.                                                                              4980815 150-A                                            
BT</t>
  </si>
  <si>
    <t>RUIZ HERRERA FABIO DE JESUS</t>
  </si>
  <si>
    <t>429-15</t>
  </si>
  <si>
    <t>DPS Y CELDA IP20</t>
  </si>
  <si>
    <t>REDES                                                                              5110815 300-S                                            
BT</t>
  </si>
  <si>
    <t>428-15</t>
  </si>
  <si>
    <t>CONSTRUAREA S.A.S</t>
  </si>
  <si>
    <t>ACCORDO  2 S.A.S</t>
  </si>
  <si>
    <t>BUCARAMANGA</t>
  </si>
  <si>
    <t>427-15</t>
  </si>
  <si>
    <t>422-15</t>
  </si>
  <si>
    <t>500AT-AA-11400-214-02</t>
  </si>
  <si>
    <t>VILLARICA</t>
  </si>
  <si>
    <t>431-15</t>
  </si>
  <si>
    <t>COCELEC                                                                             4920815 300-S                                            
BT</t>
  </si>
  <si>
    <t>COMPAÑÍA DE INGENIERIAS ZONA FRANCA S.A.S (INGECOM ZF S.A.S)</t>
  </si>
  <si>
    <t>415-15</t>
  </si>
  <si>
    <t>REP. RUIZ                                                                               5120815 500-A                                            
AT</t>
  </si>
  <si>
    <t>M.U.                                                                              4980815 150-A                                            
AT</t>
  </si>
  <si>
    <t>OBRAS                                                                              5030815 75-A                                            
AT</t>
  </si>
  <si>
    <t>BANAPIÑA                                                                              5060815 75-A                                            
AT</t>
  </si>
  <si>
    <t>AREA                                                                              5140815 150-A                                            
BT</t>
  </si>
  <si>
    <t>AREA                                                                              5140815 150-A                                            
AT</t>
  </si>
  <si>
    <t>NAVARRA                                                                              4830715 112-S                                            
AT</t>
  </si>
  <si>
    <t>ARQUITECTURA Y CONCRETO S.A.S</t>
  </si>
  <si>
    <t>435-15</t>
  </si>
  <si>
    <t>150HT-AA-440-226-02</t>
  </si>
  <si>
    <t xml:space="preserve">F I B R A S </t>
  </si>
  <si>
    <t>TECNOFAR                                                                              5160815 150-S                                            
BT-AT</t>
  </si>
  <si>
    <t>D M C LIMITADA</t>
  </si>
  <si>
    <t>CELCO                                                                              5010815 300-S                                            
BT</t>
  </si>
  <si>
    <t>GIE                                                                              513815 500-S                                            
AT</t>
  </si>
  <si>
    <t>COCELEC                                                                             4920815 300-S                                            
AT</t>
  </si>
  <si>
    <t>VALENCIA                                                                              4880815 400-S                                            
AT</t>
  </si>
  <si>
    <t>439-15</t>
  </si>
  <si>
    <t>EMPRESA DISTRIBUIDORA DE ELECTRICOS DE COLOMBIA S.A.S (EDELCO)</t>
  </si>
  <si>
    <t>437-15</t>
  </si>
  <si>
    <t>250HT-AA-13200-214-01</t>
  </si>
  <si>
    <t>A&amp;C                                                                              5180815 400-A                                            
BT</t>
  </si>
  <si>
    <t>A&amp;C                                                                              5180815 400-A                                            
AT</t>
  </si>
  <si>
    <t>VINDER S.A.S</t>
  </si>
  <si>
    <t>GUSTAVO GUERRERO L S.A.S.</t>
  </si>
  <si>
    <t>TERMOMETRO Y CELDA IP20</t>
  </si>
  <si>
    <t>403-15</t>
  </si>
  <si>
    <t>441-15</t>
  </si>
  <si>
    <t>225AT-AA-34500-226-01</t>
  </si>
  <si>
    <t>DMC                                                                              5190815 225-A                                            
BT</t>
  </si>
  <si>
    <t>DMC                                                                              5190815 225-A                                            
AT</t>
  </si>
  <si>
    <t>CID                                                                              4600715 225-S                                            
BT</t>
  </si>
  <si>
    <t>INELMEC                                                                              5080815 630-S                                            
BT</t>
  </si>
  <si>
    <t>445-15</t>
  </si>
  <si>
    <t xml:space="preserve">P A S A R   F L E J E </t>
  </si>
  <si>
    <t>DPS, FEEDTRHUE, ELSP Y TERMOMETRO 4 CONTACTOS</t>
  </si>
  <si>
    <t>442-15</t>
  </si>
  <si>
    <t>CODOS PREMOLDEADOS 200 AMP 15KV CABLE 2. DPS Y FEEDTHRUE.</t>
  </si>
  <si>
    <t>CODOS PREMOLDEADOS 200 AMP 15KV CABLE 2. DPS Y FEEDTHRUE</t>
  </si>
  <si>
    <t>386-15</t>
  </si>
  <si>
    <t>500FT-AA-13200-472-01</t>
  </si>
  <si>
    <t>800HT-AA-13200-226-01</t>
  </si>
  <si>
    <t>ACORD                                                                              5150815 225-S                                            
BT</t>
  </si>
  <si>
    <t>GIE                                                                              5130815 500-S                                            
BT</t>
  </si>
  <si>
    <t>INTELRED                                                                              52308715 630-A                                            
BT</t>
  </si>
  <si>
    <t>SISTEMAS INTEGRALES DE ILUMINACION LTDA</t>
  </si>
  <si>
    <t>CONSORCIO ANDES I</t>
  </si>
  <si>
    <t>BUENAVENTURA</t>
  </si>
  <si>
    <t>444-15</t>
  </si>
  <si>
    <t>443-15</t>
  </si>
  <si>
    <t>INGECOM                                                                              5170815 250-S                                            
BT</t>
  </si>
  <si>
    <t>CID                                                                              4600715 225-S                                            
AT</t>
  </si>
  <si>
    <t>INGECOM                                                                              5170815 250-S                                            
AT</t>
  </si>
  <si>
    <t>CELCO                                                                              5010815 300-S                                            
AT</t>
  </si>
  <si>
    <t>INELMEC                                                                              5080815 630-S                                            
AT</t>
  </si>
  <si>
    <t>456-15</t>
  </si>
  <si>
    <t>453-15</t>
  </si>
  <si>
    <t>GUERRERO                                                                              5220815 800-S                                            
BT</t>
  </si>
  <si>
    <t>COINTELCO                                                                              5300815 50-S                                            
BT-AT</t>
  </si>
  <si>
    <t>COINTELCO                                                                             5310815 50-S                                            
BT-AT</t>
  </si>
  <si>
    <t>OPSA INGENIERIA LTDA</t>
  </si>
  <si>
    <t>DUITAMA</t>
  </si>
  <si>
    <t>458-15</t>
  </si>
  <si>
    <t>OPSA                                                                              5350815 112-A                                            
BT</t>
  </si>
  <si>
    <t>VIVENCI                                                                              5270815 800-A                                            
BT</t>
  </si>
  <si>
    <t>VIVENCI                                                                              5270815 800-A                                            
AT</t>
  </si>
  <si>
    <t>OPSA                                                                              5350815 112-A                                            
AT</t>
  </si>
  <si>
    <t>SII                                                                              5280815 500-S                                            
BT</t>
  </si>
  <si>
    <t>COINTELCO                                                                             5320815 30-S                                            
BT-AT</t>
  </si>
  <si>
    <t>INSTALACIONES ELECTRICAS HCR S.A.S</t>
  </si>
  <si>
    <t>465-15</t>
  </si>
  <si>
    <t>215/124</t>
  </si>
  <si>
    <t>LA LOMA</t>
  </si>
  <si>
    <t>VALLEDUPAR</t>
  </si>
  <si>
    <t>462-15</t>
  </si>
  <si>
    <t>426-15</t>
  </si>
  <si>
    <t>464-15</t>
  </si>
  <si>
    <t>466-15</t>
  </si>
  <si>
    <t>INELMEC                                                                              5090815 500-S                                            
BT</t>
  </si>
  <si>
    <t>INELMEC                                                                              5090815 500-S                                            
AT</t>
  </si>
  <si>
    <t>HCR                                                                             5360815 112-A                                            
BT</t>
  </si>
  <si>
    <t>HCR                                                                             5360815 112-A                                            
AT</t>
  </si>
  <si>
    <t>630AT-AA-13200-214-01</t>
  </si>
  <si>
    <t>401-15</t>
  </si>
  <si>
    <t>CONSORCIO BRAZUELOS MV</t>
  </si>
  <si>
    <t>CONSTRUCTORA FUSTER S.A.S</t>
  </si>
  <si>
    <t>DPS, MONITOR DE TEMPERATURA Y VENTILADORES</t>
  </si>
  <si>
    <t>399-15</t>
  </si>
  <si>
    <t>467-15</t>
  </si>
  <si>
    <t>COINTELCO                                                                              5390815 500-A                                            
BT</t>
  </si>
  <si>
    <t>DISICO                                                                              5380815 225-S                                            
BT</t>
  </si>
  <si>
    <t>ANDES                                                                              5290815 150-S                                            
BT</t>
  </si>
  <si>
    <t>PGH SOLUCIONES S.A.S</t>
  </si>
  <si>
    <t>MONTAJES Y SERVICIOS DE INGENIERIA LTDA</t>
  </si>
  <si>
    <t>HERNANDEZ  Y HERNANDEZ INGENIERIA S.A.S</t>
  </si>
  <si>
    <t>ODRQ                                                                              5240815 630-S                                            
BT</t>
  </si>
  <si>
    <t>457-15</t>
  </si>
  <si>
    <t>432-15</t>
  </si>
  <si>
    <t>463-15</t>
  </si>
  <si>
    <t>REA</t>
  </si>
  <si>
    <t>REACTANCIA</t>
  </si>
  <si>
    <t>DEVANADO Cu</t>
  </si>
  <si>
    <t>SESQUILE</t>
  </si>
  <si>
    <t>Cu</t>
  </si>
  <si>
    <t>334-15</t>
  </si>
  <si>
    <t>42HT-CU-230-01-REA</t>
  </si>
  <si>
    <t>45AT-CA-34500-214-02</t>
  </si>
  <si>
    <t>1250AT-AA-34500-492-01</t>
  </si>
  <si>
    <t>30HT-AA-195-215-01</t>
  </si>
  <si>
    <t>150AT-AA-11400-472-01</t>
  </si>
  <si>
    <t>1000HT-AA-13200-226-01</t>
  </si>
  <si>
    <t>SIEMENS                                                                             5490915 42-S                                            
BT</t>
  </si>
  <si>
    <t>INTELRED                                                                                                            52308715 630-A                                            
AT</t>
  </si>
  <si>
    <t>SII                                                                              5280815 500-S                                            
AT</t>
  </si>
  <si>
    <t>ACORD                                                                              5150815 225-S                                            
AT</t>
  </si>
  <si>
    <t>GUERRERO                                                                              5220815 800-S                                            
AT</t>
  </si>
  <si>
    <t>TECNO                                                                             5450915 1000-S                                            
BT</t>
  </si>
  <si>
    <t>COINTELCO                                                                              5420815 30-S                                            
BT-AT</t>
  </si>
  <si>
    <t>DEVANADOS Cu/Cu - FACTOR K6</t>
  </si>
  <si>
    <t>Dd0 o Yd1</t>
  </si>
  <si>
    <t>468-15</t>
  </si>
  <si>
    <t>469-15</t>
  </si>
  <si>
    <t>TERMOMETRO DE ACEITE SIN CONTACTOS. NIVEL MAGNETICO SIN CONTACTOS. BASE TIPO PATIN. FACTOR K6. DEVANADOS Cu/Cu. RADIADORES DESMONTABLES</t>
  </si>
  <si>
    <t>25 TAPS - 50 POS</t>
  </si>
  <si>
    <t>DPS - CELDA IP20</t>
  </si>
  <si>
    <t>377-15</t>
  </si>
  <si>
    <t>TECNO                                                                                                                   5450915 1000-S                                            
BT</t>
  </si>
  <si>
    <t>COINTELCO                                                                              5400815 630-A                                            
BT</t>
  </si>
  <si>
    <t>PGH                                                                              5460915 225-S                                            
BT</t>
  </si>
  <si>
    <t>473-15</t>
  </si>
  <si>
    <t>J.N INGENIERIA S.A.S</t>
  </si>
  <si>
    <t>450-15</t>
  </si>
  <si>
    <t>451-15</t>
  </si>
  <si>
    <t>COINTELCO                                                                              5390815 500-A                                            
AT</t>
  </si>
  <si>
    <t>PROING                                                                              5330815 45-A                                            
BT</t>
  </si>
  <si>
    <t>DEVANADOS EN AL/AL - NSO 3900615</t>
  </si>
  <si>
    <t>CABLES Y TREFILADOS  DE COLOMBIA S.A.S</t>
  </si>
  <si>
    <t xml:space="preserve">JIMENEZ COMPAÑÍA ELECTRICA / JICEL </t>
  </si>
  <si>
    <t>CONECTOR 4/0</t>
  </si>
  <si>
    <t>TERMINALES PARA LA ALTA Cu/Al</t>
  </si>
  <si>
    <t>470-15</t>
  </si>
  <si>
    <t>474-15</t>
  </si>
  <si>
    <t>475-15</t>
  </si>
  <si>
    <t>J.N.                                                                              5570915 225-A                                            
BT</t>
  </si>
  <si>
    <t>J.N.                                                                              5570915 225-A                                            
AT</t>
  </si>
  <si>
    <t>230/133</t>
  </si>
  <si>
    <t>2.5% POR EL LADO 440. V.S. PLENA CARGA - IP20</t>
  </si>
  <si>
    <t>477-15</t>
  </si>
  <si>
    <t>JICEL                                                                              4390715 400-A                                            
AT</t>
  </si>
  <si>
    <t>A&amp;G                                                                             5530915 750-A                                            
BT</t>
  </si>
  <si>
    <t>A&amp;G                                                                             5530915 750-A                                            
AT</t>
  </si>
  <si>
    <t>A&amp;G                                                                             5540915 750-A                                            
BT</t>
  </si>
  <si>
    <t>A&amp;G                                                                             5540915 750-A                                            
AT</t>
  </si>
  <si>
    <t>J.N.                                                                             5580915 225-S                                            
BT</t>
  </si>
  <si>
    <t>BRAZUELOS                                                                              5430915 150-A                                            
BT</t>
  </si>
  <si>
    <t>BRAZUELOS                                                                              5430915 150-A                                            
AT</t>
  </si>
  <si>
    <t>COINTELCO                                                                              5400815 630-A                                            
AT</t>
  </si>
  <si>
    <t>PEREIRA</t>
  </si>
  <si>
    <t>FACTOR K13 - 5 TAPS 2.5% V.S. EN VACIO - IP20</t>
  </si>
  <si>
    <t>479-15</t>
  </si>
  <si>
    <t>A&amp;G                                                                             5520915 630-S                                            
BT</t>
  </si>
  <si>
    <t>452-15</t>
  </si>
  <si>
    <t>SOLUCIONES EN INGENIERIA SOLINGENIA S.A.S (SOLINGENIERIA S.A.S)</t>
  </si>
  <si>
    <t>DIELCO LTDA</t>
  </si>
  <si>
    <t>480-15</t>
  </si>
  <si>
    <t>SOLUCIONES ENERGETICAS DISEE S.A.S</t>
  </si>
  <si>
    <t>MALAMBO</t>
  </si>
  <si>
    <t>471-15</t>
  </si>
  <si>
    <t>472-15</t>
  </si>
  <si>
    <t>460-SUT-CC-480-1100-4000-K6-01</t>
  </si>
  <si>
    <t>400HT-AA-11400-214-02</t>
  </si>
  <si>
    <t>TECNO                                                                                                                   5450915 1000-S                                            
AT</t>
  </si>
  <si>
    <t>500HT-AA-11400-452-01</t>
  </si>
  <si>
    <t>75HT-AA-440-236-01</t>
  </si>
  <si>
    <t>ELECTRICOS O&amp;P S.A.S</t>
  </si>
  <si>
    <t>EIM                                                                                                             5370815 1250-A                                            
BT</t>
  </si>
  <si>
    <t>488-15</t>
  </si>
  <si>
    <t>484-15</t>
  </si>
  <si>
    <t>482-15</t>
  </si>
  <si>
    <t>45AT-AA-13200-214-02</t>
  </si>
  <si>
    <t>DIELCO                                                                              5650915 45-A                                            
BT</t>
  </si>
  <si>
    <t>75AT-AA-4160-226-01</t>
  </si>
  <si>
    <t>300AT-AA-4160-226-01</t>
  </si>
  <si>
    <t>FUSTER                                                                              5440915 300-S                                            
BT</t>
  </si>
  <si>
    <t>75HT-AA-215-480-K13-01</t>
  </si>
  <si>
    <t>225AT-AA-13200-472-02</t>
  </si>
  <si>
    <t>75AT-AA-13200-472-02</t>
  </si>
  <si>
    <t>J.N.                                                                             5580915 225-S                                            
AT</t>
  </si>
  <si>
    <t>DISICO                                                                              5380815 225-S                                            
AT</t>
  </si>
  <si>
    <t>PGH                                                                              5460915 225-S                                            
AT</t>
  </si>
  <si>
    <t>ODRQ                                                                              5240815 630-S                                            
AT</t>
  </si>
  <si>
    <t>RPB                                                                              5690915 150-A                                            
BT</t>
  </si>
  <si>
    <t>JAC                                                                              5250815 75-A                                            
BT</t>
  </si>
  <si>
    <t>DISEE                                                                              5660915 225-A                                            
BT</t>
  </si>
  <si>
    <t>RPB                                                                              5690915 150-A                                            
AT</t>
  </si>
  <si>
    <t>DIELCO                                                                              5650915 45-A                                            
AT</t>
  </si>
  <si>
    <t>DISEE                                                                              5660915 225-A                                            
AT</t>
  </si>
  <si>
    <t>DISEE                                                                              5670915 75-A                                            
BT</t>
  </si>
  <si>
    <t>DISEE                                                                              5670915 75-A                                            
AT</t>
  </si>
  <si>
    <t>JAC                                                                              5250815 75-A                                            
AT</t>
  </si>
  <si>
    <t>JAC                                                                              5260815 300-A                                            
AT</t>
  </si>
  <si>
    <t>SERVIDUSTRIALES  DEL HUILA S.A.S</t>
  </si>
  <si>
    <t>492-15</t>
  </si>
  <si>
    <t>485-15</t>
  </si>
  <si>
    <t>486-15</t>
  </si>
  <si>
    <t>493-15</t>
  </si>
  <si>
    <t>495-15</t>
  </si>
  <si>
    <t>150HT-AA-208-452-01</t>
  </si>
  <si>
    <t>DEL VALLE                                                                             5700915 150-S                                            
BT-BT</t>
  </si>
  <si>
    <t>REDES                                                                                                      5720915 300-S                                            
BT-BT</t>
  </si>
  <si>
    <t>DEL VALLE                                                                             5710915 75-S                                            
BT-BT</t>
  </si>
  <si>
    <t>A&amp;G                                                                             5520915 630-S                                            
AT</t>
  </si>
  <si>
    <t>ANDES                                                                              5290815 150-S                                            
AT</t>
  </si>
  <si>
    <t>AUTO                                                                           5070815 500-S                                            
AT</t>
  </si>
  <si>
    <t xml:space="preserve">NGEBALT S.A.S.  </t>
  </si>
  <si>
    <t>APIC DE COLOMBIA S.A.S (ALINA PEREZ)</t>
  </si>
  <si>
    <t>496-15</t>
  </si>
  <si>
    <t>75HT-AA-208-452-01</t>
  </si>
  <si>
    <t>20HT-CC-440-410-01</t>
  </si>
  <si>
    <t>CELIK                                                                             5740915 20-S                                            
BT-BT</t>
  </si>
  <si>
    <t>497-15</t>
  </si>
  <si>
    <t>498-15</t>
  </si>
  <si>
    <t>499-15</t>
  </si>
  <si>
    <t>500-15</t>
  </si>
  <si>
    <t>ISOPTIC GROUP S.A.S</t>
  </si>
  <si>
    <t>447-15</t>
  </si>
  <si>
    <t>448-15</t>
  </si>
  <si>
    <t>449-15</t>
  </si>
  <si>
    <t>461-15</t>
  </si>
  <si>
    <t>502-15</t>
  </si>
  <si>
    <t>INC. RUBEN</t>
  </si>
  <si>
    <t>SIEMENS                                                                                                                                                 5620915 75-S                                            
BT-BT</t>
  </si>
  <si>
    <t>AVANZA                                                                                                           5630915 75-S                                            
BT-BT</t>
  </si>
  <si>
    <t>PROING                                                                                                                                                     5330815 45-A                                            
AT</t>
  </si>
  <si>
    <t>CEPSA                                                                                                                                                    5510915 460-A                                            
BT-AT</t>
  </si>
  <si>
    <t>DEVANADOS EN AL/AL - CPL NSO 2200415</t>
  </si>
  <si>
    <t>504-15</t>
  </si>
  <si>
    <t>506-15</t>
  </si>
  <si>
    <t>630HT-AA-13200-226-01</t>
  </si>
  <si>
    <t>505-15</t>
  </si>
  <si>
    <t>112.5HT-CC-460-214-01</t>
  </si>
  <si>
    <t>ECTRICOL                                                                                                             5880915 112-S                                            
BT-BT</t>
  </si>
  <si>
    <t>507-15</t>
  </si>
  <si>
    <t>112.5HT-AA-440-214-02</t>
  </si>
  <si>
    <t>450HT-AA-440-214-01</t>
  </si>
  <si>
    <t>600HT-AA-440-214-01</t>
  </si>
  <si>
    <t>MAXI                                                                              5780915 500-A                                            
BT</t>
  </si>
  <si>
    <t>MAXI                                                                              5780915 500-A                                            
AT</t>
  </si>
  <si>
    <t>MAXI                                                                              5790915 400-A                                            
AT</t>
  </si>
  <si>
    <t>MAXI                                                                              5810915 112-S                                            
BT-BT</t>
  </si>
  <si>
    <t>P A P E L E S</t>
  </si>
  <si>
    <t>PAPELES</t>
  </si>
  <si>
    <t>MSI                                                                              5470915 150-S                                            
BT</t>
  </si>
  <si>
    <t>MAXIELECTRICOS                                                                                                                                        5830915 600-S                                            
BT</t>
  </si>
  <si>
    <t>ARCAS TRADING  S.A.S</t>
  </si>
  <si>
    <t>503-15</t>
  </si>
  <si>
    <t>510-15</t>
  </si>
  <si>
    <t>511-15</t>
  </si>
  <si>
    <t>REDES                                                                              5910915 225-S                                            
BT</t>
  </si>
  <si>
    <t>CAPITAL                                                                             5890915 400-A                                            
BT</t>
  </si>
  <si>
    <t>DPS Y FEEDTRHUE</t>
  </si>
  <si>
    <t>513-15</t>
  </si>
  <si>
    <t>514-15</t>
  </si>
  <si>
    <t>512-15</t>
  </si>
  <si>
    <t>517-15</t>
  </si>
  <si>
    <t>329-15</t>
  </si>
  <si>
    <t>300AT-AA-13200-452-02</t>
  </si>
  <si>
    <t>300HT-AA-208-452-01</t>
  </si>
  <si>
    <t>HERNANDEZ                                                                                                                                                 5480915 630-S                                            
BT</t>
  </si>
  <si>
    <t>COINTELCO                                                                              5940915 300-A                                            
AT</t>
  </si>
  <si>
    <t>300AT-AA-11400-214-03</t>
  </si>
  <si>
    <t>COINTELCO                                                                              5950915 112-A                                            
BT</t>
  </si>
  <si>
    <t>COINTELCO                                                                              5960915 112-A                                            
BT</t>
  </si>
  <si>
    <t>COINTELCO                                                                              5970915 112-A                                            
BT</t>
  </si>
  <si>
    <t>COINTELCO                                                                              5980915 112-A                                            
BT</t>
  </si>
  <si>
    <t>COINTELCO                                                                              5990915 112-A                                            
BT</t>
  </si>
  <si>
    <t>COINTELCO                                                                              6000915 112-A                                            
BT</t>
  </si>
  <si>
    <t>COINTELCO                                                                              5950915 112-A                                            
AT</t>
  </si>
  <si>
    <t>COINTELCO                                                                              5960915 112-A                                            
AT</t>
  </si>
  <si>
    <t>COINTELCO                                                                              5970915 112-A                                            
AT</t>
  </si>
  <si>
    <t>COINTELCO                                                                              5980915 112-A                                            
AT</t>
  </si>
  <si>
    <t>COINTELCO                                                                              5990915 112-A                                            
AT</t>
  </si>
  <si>
    <t>COINTELCO                                                                              6000915 112-A                                            
AT</t>
  </si>
  <si>
    <t>ISOPTIC                                                                             5860915 630-A                                            
AT</t>
  </si>
  <si>
    <t>ISOPTIC                                                                              5840915 630-A                                            
AT</t>
  </si>
  <si>
    <t>ISOPTIC                                                                              5840915 630-A                                            
BT</t>
  </si>
  <si>
    <t>ISOPTIC                                                                             5860915 630-A                                            
BT</t>
  </si>
  <si>
    <t>ISOPTIC                                                                             5850915 300-S                                            
BT-BT</t>
  </si>
  <si>
    <t>ISOPTIC                                                                                                                                            5850915 300-S                                            
BT-BT</t>
  </si>
  <si>
    <t>75AT-AA-13200-214-02</t>
  </si>
  <si>
    <t>509-15</t>
  </si>
  <si>
    <t>AMV                                                                                                       5870915 225-S                                            
BT-BT</t>
  </si>
  <si>
    <t>NAL. ELECTRICOS                                                                              5500915 75-S                                            
BT</t>
  </si>
  <si>
    <t>CAPITAL                                                                             5890915 400-A                                            
AT</t>
  </si>
  <si>
    <t>NAL. ELEC.                                                                              5500915 75-S                                            
AT</t>
  </si>
  <si>
    <t>FUSTER                                                                              5440915 300-S                                            
AT</t>
  </si>
  <si>
    <t>MSI                                                                              5470915 150-S                                            
AT</t>
  </si>
  <si>
    <t>HERNANDEZ                                                                                                                                                 5480915 630-S                                            
AT</t>
  </si>
  <si>
    <t>REDES                                                                              5910915 225-S                                            
AT</t>
  </si>
  <si>
    <t>SOL                                                                              5640915 630-S                                            
BT</t>
  </si>
  <si>
    <t>SOL                                                                              5640915 630-S                                            
AT</t>
  </si>
  <si>
    <t>SAVART                                                                                                                                                 5340915 630-S                                            
BT</t>
  </si>
  <si>
    <t>SAVART                                                                                                                                                 5340915 630-S                                            
AT</t>
  </si>
  <si>
    <t>ARGAS                                                                              5930915 300-A                                            
BT</t>
  </si>
  <si>
    <t>INVERSIONES  VICTOLI S.A.S</t>
  </si>
  <si>
    <t>501-15</t>
  </si>
  <si>
    <t>MAXI                                                                                                                                                    5820915 450-S                                            
BT-BT</t>
  </si>
  <si>
    <t>I N C.</t>
  </si>
  <si>
    <t>UNION TEMPORAL ACUEDUCTO VILLANUEVA</t>
  </si>
  <si>
    <t>YOPAL</t>
  </si>
  <si>
    <t>COINTELCO                                                                              6010915 75-A                                            
BT</t>
  </si>
  <si>
    <t>NGEBALT                                                                              5760915 45-S                                            
BT-BT</t>
  </si>
  <si>
    <t>519-15</t>
  </si>
  <si>
    <t>30HT-AA-440-214-02</t>
  </si>
  <si>
    <t>ES600-2D-200A-02</t>
  </si>
  <si>
    <t>2250FT-AA-13200-452-01</t>
  </si>
  <si>
    <t>800HT-AA-13200-214-03</t>
  </si>
  <si>
    <t xml:space="preserve">COINTELCO </t>
  </si>
  <si>
    <t xml:space="preserve">B Y G INGENIERIA S.A.S </t>
  </si>
  <si>
    <t>526-15</t>
  </si>
  <si>
    <t>527-15</t>
  </si>
  <si>
    <t>515-15</t>
  </si>
  <si>
    <t>528-15</t>
  </si>
  <si>
    <t>500AT-AA-11400-226-02</t>
  </si>
  <si>
    <t>VICTOLI                                                                              6080915 500-A                                            
BT</t>
  </si>
  <si>
    <t>VICTOLI                                                                              6080915 500-A                                            
AT</t>
  </si>
  <si>
    <t>ISOPTIC                                                                                                                                            5850915 300-S                                            
BT</t>
  </si>
  <si>
    <t>MAXI                                                                                                                                                    5820915 450-S                                            
BT</t>
  </si>
  <si>
    <t>529-15</t>
  </si>
  <si>
    <t>531-15</t>
  </si>
  <si>
    <t>MANTO</t>
  </si>
  <si>
    <t>630FT-AA-11400-214-01</t>
  </si>
  <si>
    <t>500FT-AA-11400-492-01</t>
  </si>
  <si>
    <t>CEPSA                                                                                                                                            5750915 1600-A                                            
BT</t>
  </si>
  <si>
    <t>TREFILADOS                                                                              5590915 500-S                                            
BT</t>
  </si>
  <si>
    <t>TREFILADOS                                                                              5590915 500-S                                            
AT</t>
  </si>
  <si>
    <t>P E R M I  S O</t>
  </si>
  <si>
    <t>REDES                                                                              6130915 30-S                                            
BT-BT</t>
  </si>
  <si>
    <t>VILLA                                                                              6090915 112-A                                            
BT</t>
  </si>
  <si>
    <t>COINTELCO                                                                             6110915 50-S                                            
BT-BT</t>
  </si>
  <si>
    <t>112.5AT-AA-13200-452-01</t>
  </si>
  <si>
    <t>50HT-AA-208-452-01</t>
  </si>
  <si>
    <t>INSTALACIONES ELECTRICAS Y DE COMUNICACIONES S.A.S (INSTELCOM)</t>
  </si>
  <si>
    <t>534-15</t>
  </si>
  <si>
    <t>530-15</t>
  </si>
  <si>
    <t>533-15</t>
  </si>
  <si>
    <t>535-15</t>
  </si>
  <si>
    <t>FARMALIQUIDOS DE COLOMBIA S.A.S</t>
  </si>
  <si>
    <t>525-15</t>
  </si>
  <si>
    <t>543-15</t>
  </si>
  <si>
    <t>VILLANUEVA                                                                              6100915 10-S                                            
BT-BT</t>
  </si>
  <si>
    <t>CORREA ROCHA JORGE ENRIQUE</t>
  </si>
  <si>
    <t>75AT-AA-13200-226-02</t>
  </si>
  <si>
    <t>CASA                                                                              6150915 150-A                                            
BT</t>
  </si>
  <si>
    <t>DISTRICARIBE                                                                              6170915 75-A                                            
BT</t>
  </si>
  <si>
    <t>INSTELCOM                                                                                                                                            6191015 150-S                                            
BT</t>
  </si>
  <si>
    <t>INSTELCOM                                                                                                                                            6201015 150-S                                            
BT</t>
  </si>
  <si>
    <t>MAXI                                                                              5800915 300-S                                            
BT</t>
  </si>
  <si>
    <t>545-15</t>
  </si>
  <si>
    <t>O&amp;P                                                                                                                                                    5680915 225-S                                            
BT</t>
  </si>
  <si>
    <t>FARMA                                                                              6211015 225-A                                            
BT</t>
  </si>
  <si>
    <t>DISTRICARIBE                                                                              6170915 75-A                                            
AT</t>
  </si>
  <si>
    <t>COINTELCO                                                                              6010915 75-A                                            
AT</t>
  </si>
  <si>
    <t>VILLA                                                                              6090915 112-A                                            
AT</t>
  </si>
  <si>
    <t>500AT-CA-34500-412-01</t>
  </si>
  <si>
    <t>548-15</t>
  </si>
  <si>
    <t>400FT-AA-13200-226-01</t>
  </si>
  <si>
    <t>1250FT-AA-34500-226-01</t>
  </si>
  <si>
    <t>523-15</t>
  </si>
  <si>
    <t>537-15</t>
  </si>
  <si>
    <t>AVD EQUIPOS Y  SOLUCIONES SAS</t>
  </si>
  <si>
    <t>542-15</t>
  </si>
  <si>
    <t>546-15</t>
  </si>
  <si>
    <t>GREEN ENERGY LATIN AMERICA S.A.S</t>
  </si>
  <si>
    <t>+2-2*4.2%</t>
  </si>
  <si>
    <t>549-15</t>
  </si>
  <si>
    <t>MAXI                                                                              5800915 300-S                                            
AT</t>
  </si>
  <si>
    <t>O&amp;P                                                                                                                                                    5680915 225-S                                            
AT</t>
  </si>
  <si>
    <t>HUILA                                                                             5730915 630-S                                            
BT</t>
  </si>
  <si>
    <t>HUILA                                                                             5730915 630-S                                            
AT</t>
  </si>
  <si>
    <t>APIC                                                                                                                                            5770915 225-S                                            
BT</t>
  </si>
  <si>
    <t>CORREA                                                                              6231015 30-A                                            
BT</t>
  </si>
  <si>
    <t>CEPSA                                                                                                                                            5750915 1600-A                                            
AT</t>
  </si>
  <si>
    <t>P E R M.</t>
  </si>
  <si>
    <t>WILKATEK                                                                                                                                        6181015 500-A                                            
BT</t>
  </si>
  <si>
    <t>REDES                                                                             6120915 150-S                                            
BT</t>
  </si>
  <si>
    <t>CASTRO E HIJOS LIMITADA</t>
  </si>
  <si>
    <t>APIC                                                                                                                                            5770915 225-S                                            
AT</t>
  </si>
  <si>
    <t>FACELCO                                                                              5610915 400-S                                            
AT</t>
  </si>
  <si>
    <t>INSTELCOM                                                                                                                                            6191015 150-S                                            
AT</t>
  </si>
  <si>
    <t>CORREA                                                                              6231015 30-A                                            
AT</t>
  </si>
  <si>
    <t>REDES                                                                             6120915 150-S                                            
AT</t>
  </si>
  <si>
    <t>WILKATEK                                                                                                                                        6181015 500-A                                            
AT</t>
  </si>
  <si>
    <t>508-15</t>
  </si>
  <si>
    <t>30AT-AA-11400-492-01</t>
  </si>
  <si>
    <t>FUNDACION EDUCAR CASANARE</t>
  </si>
  <si>
    <t>553-15</t>
  </si>
  <si>
    <t>561-15</t>
  </si>
  <si>
    <t>556-15</t>
  </si>
  <si>
    <t>45HT-AA-13200-214-02</t>
  </si>
  <si>
    <t>AVD                                                                              6291015 45-S                                            
BT</t>
  </si>
  <si>
    <t>INGELECSA                                                                                                                                            6060915 800-S                                            
BT</t>
  </si>
  <si>
    <t>COMPAÑÍA ELECTRICA NACIONAL S.A.S</t>
  </si>
  <si>
    <t>FACELCO                                                                                             5610915 400-S                                            
BT</t>
  </si>
  <si>
    <t>R E P.</t>
  </si>
  <si>
    <t>C A P A C I T A C I O N</t>
  </si>
  <si>
    <t>DISICO                                                                             6160915 225-S                                            
BT</t>
  </si>
  <si>
    <t>FELIX T.                                                                              5920915 400-S                                            
BT</t>
  </si>
  <si>
    <t>532-15</t>
  </si>
  <si>
    <t>552-15</t>
  </si>
  <si>
    <t>557-15</t>
  </si>
  <si>
    <t>60HT-AA-412-215-01</t>
  </si>
  <si>
    <t>DISICO                                                                             6160915 225-S                                            
AT</t>
  </si>
  <si>
    <t>INVERSIONES PRIMERA LTDA</t>
  </si>
  <si>
    <t>564-15</t>
  </si>
  <si>
    <t>UNELEC INGENIERIA ELECTRICA S.A.S</t>
  </si>
  <si>
    <t>566-15</t>
  </si>
  <si>
    <t>A&amp;G SERVICIOS  E INGENIERIA S.A.S</t>
  </si>
  <si>
    <t>DEVANADOS EN AL/AL - TIPO H</t>
  </si>
  <si>
    <t>TIPO H</t>
  </si>
  <si>
    <t>567-15</t>
  </si>
  <si>
    <t>GREEN                                                                              6301015 60-S                                            
BT-BT</t>
  </si>
  <si>
    <t>1000FT-AA-11400-492-01</t>
  </si>
  <si>
    <t>75AT-AA-13200-492-02</t>
  </si>
  <si>
    <t>150AT-AA-34500-226-01</t>
  </si>
  <si>
    <t>INTELRED                                                                                                                                        6361015 630-A                                            
BT</t>
  </si>
  <si>
    <t>MONTREAL                                                                              6321015 75-A                                            
BT</t>
  </si>
  <si>
    <t>MONTREAL                                                                              6321015 75-A                                            
AT</t>
  </si>
  <si>
    <t>INTELRED                                                                                                                                        6361015 630-A                                            
AT</t>
  </si>
  <si>
    <t xml:space="preserve">TELVAL S.A.S </t>
  </si>
  <si>
    <t>EMPRESA ENERGIA DEL PACIFICO S.A EPSA E.S.P</t>
  </si>
  <si>
    <t xml:space="preserve">INTERRUPTORE 50A, INTERRUPTOR 100A, CAJA PARA BREAKERS </t>
  </si>
  <si>
    <t>INTERRUPTORE 50A, INTERRUPTOR 100A, CAJA PARA BREAKERS. IP20</t>
  </si>
  <si>
    <t>539-15</t>
  </si>
  <si>
    <t>571-15</t>
  </si>
  <si>
    <t>540-15</t>
  </si>
  <si>
    <t>15HT-AA-220-452-01</t>
  </si>
  <si>
    <t>A&amp;G                                                                                                                                            6411015 15-S                                            
BT-BT</t>
  </si>
  <si>
    <t>INELMEC                                                                              6381015 300-A                                            
BT</t>
  </si>
  <si>
    <t>INELMEC                                                                              6381015 300-A                                            
AT</t>
  </si>
  <si>
    <t>HH                                                                             6221015 225-S                                            
BT</t>
  </si>
  <si>
    <t>BYG                                                                             6140915 300-S                                            
BT</t>
  </si>
  <si>
    <t>FELIX T.                                                                              5920915 400-S                                            
AT</t>
  </si>
  <si>
    <t>INGELECSA                                                                                                                                            6060915 800-S                                            
AT</t>
  </si>
  <si>
    <t>HH                                                                             6221015 225-S                                            
AT</t>
  </si>
  <si>
    <t>INSTELCOM                                                                                                                                            6201015 150-S                                            
AT</t>
  </si>
  <si>
    <t>BYG                                                                             6140915 300-S                                            
AT</t>
  </si>
  <si>
    <t>DEVANADOS EN AL/AL - IP20 - CPL - NSO 7741214</t>
  </si>
  <si>
    <t>CUCUTA</t>
  </si>
  <si>
    <t>572-15</t>
  </si>
  <si>
    <t>M G M  INGENIERIA Y PROYECTOS S.A.S</t>
  </si>
  <si>
    <t>568-15</t>
  </si>
  <si>
    <t>MONTREAL                                                                              6331015 75-A                                            
BT</t>
  </si>
  <si>
    <t>A&amp;G                                                                              6421015 150-A                                            
AT</t>
  </si>
  <si>
    <t>A&amp;G                                                                              6421015 150-A                                            
BT</t>
  </si>
  <si>
    <t>R P B  S.A.S  ARQUITECTURA E INGENIERIA</t>
  </si>
  <si>
    <t>TRAFO PARA EL FISE</t>
  </si>
  <si>
    <t>578-15</t>
  </si>
  <si>
    <t>150AT-AA-11400-452-01</t>
  </si>
  <si>
    <t>ALEJANDRO MIRANDA CONSTRUCCIONES ELECTRICAS Y CIVILES S.A.S  ( AMCEYC)</t>
  </si>
  <si>
    <t>SUBESTACIONES Y REDES ELECTRICAS S.A.S</t>
  </si>
  <si>
    <t>NA - VS PLENA CARGA</t>
  </si>
  <si>
    <t>577-15</t>
  </si>
  <si>
    <t>522-15</t>
  </si>
  <si>
    <t>MONTREAL                                                                              6331015 75-A                                            
AT</t>
  </si>
  <si>
    <t>UNELEC                                                                             6401015 112-S                                            
BT</t>
  </si>
  <si>
    <t>DACD                                                                              6071015 112-S                                            
BT</t>
  </si>
  <si>
    <t>45HT-AA-440-226-02</t>
  </si>
  <si>
    <t>ARCAS                                                                                                                                            6521015 45-S                                            
BT-bt</t>
  </si>
  <si>
    <t>TEVAL                                                                                                                                            6451015 30-S                                            
BT-BT</t>
  </si>
  <si>
    <t>TEVAL                                                                             6441015 30-S                                            
BT-BT</t>
  </si>
  <si>
    <t>AMCYEC                                                                                                                                     6551015 400-S                                            
BT-BT</t>
  </si>
  <si>
    <t>579-15</t>
  </si>
  <si>
    <t>581-15</t>
  </si>
  <si>
    <t>580-15</t>
  </si>
  <si>
    <t>ESI DE COLOMBIA S.A.S</t>
  </si>
  <si>
    <t xml:space="preserve">TARELECTRIC INGENIERIA LTDA </t>
  </si>
  <si>
    <t xml:space="preserve">BANAVEGA S.A.S </t>
  </si>
  <si>
    <t>IP20 - DPS</t>
  </si>
  <si>
    <t>IP20 - DPS - VS ES PC</t>
  </si>
  <si>
    <t>584-15</t>
  </si>
  <si>
    <t>585-15</t>
  </si>
  <si>
    <t>536-15</t>
  </si>
  <si>
    <t>586-15</t>
  </si>
  <si>
    <t>IP20 - VS ES PC</t>
  </si>
  <si>
    <t>588-15</t>
  </si>
  <si>
    <t>TABLEROS Y TABLEROS S.A.S</t>
  </si>
  <si>
    <t>30AT-AA-11400-392-01</t>
  </si>
  <si>
    <t>MGM                                                                              6531015 30-A                                            
BT</t>
  </si>
  <si>
    <t>MGM                                                                              6531015 30-A                                            
AT</t>
  </si>
  <si>
    <t>630FT-AA-13200-472-01</t>
  </si>
  <si>
    <t>500HT-AA-380-472-01</t>
  </si>
  <si>
    <t>300HT-AA-220-452-02</t>
  </si>
  <si>
    <t>1000HT-AA-13200-412-01</t>
  </si>
  <si>
    <t>589-15</t>
  </si>
  <si>
    <t>J.V DISTRIBUCION Y SOLUCIONES  DE INGENIERIA ELECTRICA S.A.S (JV DESINGELECT LTDA)</t>
  </si>
  <si>
    <t>518-15</t>
  </si>
  <si>
    <t>CASANARE                                                                              6341015 150-A                                            
BT</t>
  </si>
  <si>
    <t>CASANARE                                                                              6341015 150-A                                            
AT</t>
  </si>
  <si>
    <t>UNELEC                                                                             6401015 112-S                                            
AT</t>
  </si>
  <si>
    <t>INELMEC                                                                              6271015 225-S                                            
BT</t>
  </si>
  <si>
    <t>INELMEC                                                                              6281015 225-S                                            
BT</t>
  </si>
  <si>
    <t>592-15</t>
  </si>
  <si>
    <t>DIGIPRINT LTDA</t>
  </si>
  <si>
    <t>IP20 - PANTALLA ELECTROSTATICA - VS A PLENA CARGA</t>
  </si>
  <si>
    <t>S Y T                                                                                                                                            6631015 300-S                                            
BT-BT</t>
  </si>
  <si>
    <t>Javier</t>
  </si>
  <si>
    <t>593-15</t>
  </si>
  <si>
    <t>1000HT-AA-13200-216-01</t>
  </si>
  <si>
    <t>N U C L E O S</t>
  </si>
  <si>
    <t>594-15</t>
  </si>
  <si>
    <t>MTC INGENIEROS  S.A.S</t>
  </si>
  <si>
    <t>GIRARDOT</t>
  </si>
  <si>
    <t>595-15</t>
  </si>
  <si>
    <t>10HT-AA-440-226-01</t>
  </si>
  <si>
    <t>SOPORTE A LA INGENIERIA LTDA</t>
  </si>
  <si>
    <t>591-15</t>
  </si>
  <si>
    <t>CONSORCIO ENERGIA DE PEREIRA</t>
  </si>
  <si>
    <t xml:space="preserve">RYOSA INGENIEROS S.A.S </t>
  </si>
  <si>
    <t>IP20 - VS EN VACIO</t>
  </si>
  <si>
    <t>RIONEGRO</t>
  </si>
  <si>
    <t>596-15</t>
  </si>
  <si>
    <t>547-15</t>
  </si>
  <si>
    <t>DACD                                                                              6071015 112-S                                            
AT</t>
  </si>
  <si>
    <t>JICEL                                                                                                                                            6711015 150-A                                            
BT</t>
  </si>
  <si>
    <t>JICEL                                                                                                                                            6711015 150-A                                            
AT</t>
  </si>
  <si>
    <t>565-15</t>
  </si>
  <si>
    <t>CONSORCIO EL META ES FUTURO</t>
  </si>
  <si>
    <t>DEVANADOS EN AL/AL - OCASIONALMENTE SUMERGIBLE</t>
  </si>
  <si>
    <t>DPS, FEED THRUE Y ELSP - OCASIONALMENTE SUMERGIBLE</t>
  </si>
  <si>
    <t>599-15</t>
  </si>
  <si>
    <t>MAXIELECTRICOS                                                                                                                                        6731015 800-A                                            
BT</t>
  </si>
  <si>
    <t>TABLEROS                                                                                                                                            6671015 10-S                                            
BT-BT</t>
  </si>
  <si>
    <t>REDES                                                                                                                                             6561015 1000-S                                            
AT</t>
  </si>
  <si>
    <t>REDES                                                                                                                                             6561015 1000-S                                            
BT</t>
  </si>
  <si>
    <t>800AT-AA-11400-214-02</t>
  </si>
  <si>
    <t>225AT-AA-13200-492-01</t>
  </si>
  <si>
    <t>630HT-CC-480-228-01</t>
  </si>
  <si>
    <t>INELMEC                                                                              6281015 225-S                                            
AT</t>
  </si>
  <si>
    <t>INELMEC                                                                              6271015 225-S                                            
AT</t>
  </si>
  <si>
    <t>BANAVEGA                                                                             6661015 225-A                                            
BT</t>
  </si>
  <si>
    <t>CAMELECO                                                                                                                                             6241015 300-S                                            
BT</t>
  </si>
  <si>
    <t>EPSA                                                                                                                                            6461015 500-S                                            
BT</t>
  </si>
  <si>
    <t>EPSA                                                                                                                                            6471015 500-S                                            
BT</t>
  </si>
  <si>
    <t>EPSA                                                                                                                                            6471015 500-S                                            
AT</t>
  </si>
  <si>
    <t>CPL - NSO 7211114</t>
  </si>
  <si>
    <t>TELVAL S.A.S</t>
  </si>
  <si>
    <t xml:space="preserve">IP20, INTERRUPTOR 50A,  INTERRUPTOR 100A, CAJA PARA BREAKERS </t>
  </si>
  <si>
    <t>602-15</t>
  </si>
  <si>
    <t>587-15</t>
  </si>
  <si>
    <t>ESI                                                                              6611015 225-S                                            
BT</t>
  </si>
  <si>
    <t>CAMELECO                                                                                                                                             6241015 300-S                                            
AT</t>
  </si>
  <si>
    <t>MTC                                                                                                                                             6741015 225-A                                            
BT</t>
  </si>
  <si>
    <t>MTC                                                                                                                                             6741015 225-A                                            
AT</t>
  </si>
  <si>
    <t>META                                                                              6781015 150-A                                            
BT</t>
  </si>
  <si>
    <t>META                                                                              6781015 150-A                                            
AT</t>
  </si>
  <si>
    <t>GRUPO EMPRESARIAL OIKOS S.A</t>
  </si>
  <si>
    <t>605-15</t>
  </si>
  <si>
    <t>SOLUCIONES Y DIAGNOSTICOS EN INGENIRIA ELECTRICA LTDA</t>
  </si>
  <si>
    <t xml:space="preserve">DEVANADOS EN AL/AL </t>
  </si>
  <si>
    <t>597-15</t>
  </si>
  <si>
    <t>300AT-AA-34500-214-01</t>
  </si>
  <si>
    <t>250AT-AA-33000-226-01</t>
  </si>
  <si>
    <t>INELMA                                                                                                                                             2571015 300-A                                            
BT</t>
  </si>
  <si>
    <t>INELMA                                                                                                                                             2571015 300-A                                            
AT</t>
  </si>
  <si>
    <t>MAXIELECTRICOS                                                                                                                                        6731015 800-A                                            
AT</t>
  </si>
  <si>
    <t>ENERGIA                                                                                                                                             6761015 250-A                                            
BT</t>
  </si>
  <si>
    <t>OIKOS                                                                              6831115 225-S                                            
BT</t>
  </si>
  <si>
    <t>REDES                                                                              6681015 112-S                                            
BT</t>
  </si>
  <si>
    <t>ESI                                                                             6601015 75-S                                            
BT</t>
  </si>
  <si>
    <t>APARTADO</t>
  </si>
  <si>
    <t>600-15</t>
  </si>
  <si>
    <t>607-15</t>
  </si>
  <si>
    <t>ESI                                                                             6601015 75-S                                            
AT</t>
  </si>
  <si>
    <t>ESI                                                                              6611015 225-S                                            
AT</t>
  </si>
  <si>
    <t>ESI                                                                              6621015 112-S                                            
BT</t>
  </si>
  <si>
    <t>ESI                                                                              6621015 112-S                                            
AT</t>
  </si>
  <si>
    <t>OIKOS                                                                              6831115 225-S                                            
AT</t>
  </si>
  <si>
    <t>590-15</t>
  </si>
  <si>
    <t>DPS Y FEEDTRHRUE CODOS PARA CABLE # 2</t>
  </si>
  <si>
    <t>OBRAS E INGENIERIA ELECTRICA</t>
  </si>
  <si>
    <t>609-15</t>
  </si>
  <si>
    <t>610-15</t>
  </si>
  <si>
    <t>612-15</t>
  </si>
  <si>
    <t>608-15</t>
  </si>
  <si>
    <t>ASTILLEROS BAHIA COLOMBIA S.A.S</t>
  </si>
  <si>
    <t>583-15</t>
  </si>
  <si>
    <t>613-15</t>
  </si>
  <si>
    <t>25HT-AA-480-214-01</t>
  </si>
  <si>
    <t>50HT-AA-440-214-K13-01</t>
  </si>
  <si>
    <t>SOLUCIONES                                                                                                                                        6841115 50-S                                            
BT-BT</t>
  </si>
  <si>
    <t>615-15</t>
  </si>
  <si>
    <t>+2-2*2.7%</t>
  </si>
  <si>
    <t xml:space="preserve">TRIDEVANADO 1160 KVA A 4160/2400 Y 100 KVA A 480/277 </t>
  </si>
  <si>
    <t>618-15</t>
  </si>
  <si>
    <t>619-15</t>
  </si>
  <si>
    <t>616-15</t>
  </si>
  <si>
    <t>SEMGER Y/O SCHEEL MAYENBERGER Y CIA LTDA</t>
  </si>
  <si>
    <t>JV                                                                                                                    6691015 630-S                                            
BT</t>
  </si>
  <si>
    <t>620-15</t>
  </si>
  <si>
    <t>30HT-AA-230-220-01</t>
  </si>
  <si>
    <t>C.E.N.                                                                              6351015 225-S                                            
BT</t>
  </si>
  <si>
    <t>C.E.N.                                                                              6351015 225-S                                            
AT</t>
  </si>
  <si>
    <t>RPB                                                                                                                                             6541015 630-S                                            
BT</t>
  </si>
  <si>
    <t>RPB                                                                                                                                             6541015 630-S                                            
AT</t>
  </si>
  <si>
    <t>FACELCO                                                                                                                                             6851115 225-A                                            
BT</t>
  </si>
  <si>
    <t>621-15</t>
  </si>
  <si>
    <t>FACELCO                                                                                                                                             6871115 500-A                                            
BT</t>
  </si>
  <si>
    <t>FACELCO                                                                                                                                             6871115 500-A                                            
AT</t>
  </si>
  <si>
    <t>FACELCO                                                                                                                                             6851115 225-A                                            
AT</t>
  </si>
  <si>
    <t>FACATATIVA</t>
  </si>
  <si>
    <t>622-15</t>
  </si>
  <si>
    <t>75HT-AA-480-226-01</t>
  </si>
  <si>
    <t>INELMA LTDA</t>
  </si>
  <si>
    <t>BREAKER, FUSIBLES, DPS AT Y BT</t>
  </si>
  <si>
    <t>AUTOPROTEGIDO. DPS AT Y BT. FUSIBLES</t>
  </si>
  <si>
    <t>INELCO S.A</t>
  </si>
  <si>
    <t>420/242</t>
  </si>
  <si>
    <t>624-15</t>
  </si>
  <si>
    <t>487-15</t>
  </si>
  <si>
    <t>RYOSA                                                                              6771015 400-S                                            
BT</t>
  </si>
  <si>
    <t>PRIMERA                                                                              6391015 400-S                                            
BT</t>
  </si>
  <si>
    <t>NORCO                                                                                                                                             6481015 112-S                                            
AT</t>
  </si>
  <si>
    <t>NORCO                                                                                                                                             6481015 112-S                                            
BT</t>
  </si>
  <si>
    <t>PRIMERA                                                                              6391015 400-S                                            
AT</t>
  </si>
  <si>
    <t>RYOSA                                                                              6771015 400-S                                            
AT</t>
  </si>
  <si>
    <t>FACELCO                                                                                                                                            6891115 30-S                                            
BT-BT</t>
  </si>
  <si>
    <t>TEVAL                                                                            6821115 25-S                                            
BT-BT</t>
  </si>
  <si>
    <t>CONTROL TOTAL INGENIERIA ELECTRICA SAS</t>
  </si>
  <si>
    <t>623-15</t>
  </si>
  <si>
    <t>633-15</t>
  </si>
  <si>
    <t>634-15</t>
  </si>
  <si>
    <t>1000HT-AA-11400-216-02</t>
  </si>
  <si>
    <t>500HT-AA-440-214-01</t>
  </si>
  <si>
    <t>META                                                                                                                 6791015 300-S                                            
BT</t>
  </si>
  <si>
    <t>META                                                                              6791015 300-S                                            
BT</t>
  </si>
  <si>
    <t>GE                                                                                                                                        6941115 1260-A                                            
BT</t>
  </si>
  <si>
    <t>638-15</t>
  </si>
  <si>
    <t>639-15</t>
  </si>
  <si>
    <t xml:space="preserve">SURAMERICANA DE ELECTRICOS </t>
  </si>
  <si>
    <t>MAXI                                                                                                                                            6921115 400-S                                            
BT</t>
  </si>
  <si>
    <t>225HT-AA-440-412-01</t>
  </si>
  <si>
    <t>META                                                                                                                 6791015 300-S                                            
AT</t>
  </si>
  <si>
    <t>COMATEL                                                                            7331115 10-S                                            
BT-BT</t>
  </si>
  <si>
    <t>637-15</t>
  </si>
  <si>
    <t>INTERPROYECTOS S.A.S</t>
  </si>
  <si>
    <t>630-15</t>
  </si>
  <si>
    <t>CONSORCIO VILLA OLIMPICA 2015</t>
  </si>
  <si>
    <t>MONTERIA</t>
  </si>
  <si>
    <t>LHM                                                                                                                                             7281115 150-S                                            
BT</t>
  </si>
  <si>
    <t>LHM                                                                                                                                             7281115 150-S                                            
AT</t>
  </si>
  <si>
    <t>150HT-AA-440-492-01</t>
  </si>
  <si>
    <t>1260AT-AA-34500-4160-480-01</t>
  </si>
  <si>
    <t>JOHNZ ELECTRICOS S.A.S</t>
  </si>
  <si>
    <t>REDES LOGICAS Y ELECTRICAS  S.A.S</t>
  </si>
  <si>
    <t>ELECTRICOS ITALIA S.A.S</t>
  </si>
  <si>
    <t>DPS Y FEED THRUE. CONECTORES PARA CABLE 2/0</t>
  </si>
  <si>
    <t>CONECTOR PARA CABLE 2/0</t>
  </si>
  <si>
    <t>DPS Y FEED THRUE. CONECTOR PARA CABLE 2/0</t>
  </si>
  <si>
    <t>650-15</t>
  </si>
  <si>
    <t>642-15</t>
  </si>
  <si>
    <t>644-15</t>
  </si>
  <si>
    <t>646-15</t>
  </si>
  <si>
    <t>649-15</t>
  </si>
  <si>
    <t>MAXI                                                                              6811115 112-S                                            
BT</t>
  </si>
  <si>
    <t>MAXI                                                                              6801115 150-S                                            
BT</t>
  </si>
  <si>
    <t>SEMGER                                                                                                                                            7241115 500-S                                            
BT</t>
  </si>
  <si>
    <t>SEMGER                                                                                                                                            7241115 500-S                                            
AT</t>
  </si>
  <si>
    <t>CELCO                                                                                                                 6901115 75-S                                            
AT</t>
  </si>
  <si>
    <t>MAXI                                                                                                                                        6921115 400-S                                            
AT</t>
  </si>
  <si>
    <t>HCR                                                                                                                    7351115 400-A                                            
BT</t>
  </si>
  <si>
    <t>HCR                                                                                                                    7351115 400-A                                            
AT</t>
  </si>
  <si>
    <t>ASTILLEROS                                                                                                                                             6911115 300-A                                            
BT-AT</t>
  </si>
  <si>
    <t xml:space="preserve">AUTOMUNDIAL  S.A </t>
  </si>
  <si>
    <t>IP20. DPS</t>
  </si>
  <si>
    <t xml:space="preserve">MAX SOLER L  EMPRESA UNIPERSONAL </t>
  </si>
  <si>
    <t xml:space="preserve">TRIDEVANADO 200 KVA A 440/244 Y 100 KVA A 220/127 </t>
  </si>
  <si>
    <t>606-15</t>
  </si>
  <si>
    <t>HH                                                                              6861115 300-S                                            
BT</t>
  </si>
  <si>
    <t>MAXI                                                                              6811115 112-S                                            
AT</t>
  </si>
  <si>
    <t>MAXI                                                                              6801115 150-S                                            
AT</t>
  </si>
  <si>
    <t>HH                                                                              6861115 300-S                                            
AT</t>
  </si>
  <si>
    <t>PROINSEL                                                                                                                                             7341115 225-S                                            
BT</t>
  </si>
  <si>
    <t>PROINSEL                                                                                                                                             7341115 225-S                                            
AT</t>
  </si>
  <si>
    <t>SEMGER                                                                                                                                            7251115 225-S                                            
BT</t>
  </si>
  <si>
    <t>SUR                                                                              7371115 300-S                                            
BT</t>
  </si>
  <si>
    <t>13200/7621</t>
  </si>
  <si>
    <t>Dd0</t>
  </si>
  <si>
    <t>dyn5</t>
  </si>
  <si>
    <t>GRUPO INMOBILIAR S.A.S</t>
  </si>
  <si>
    <t>LONDOÑO GARCIA JUAN ORBAIRO (GABELEC)</t>
  </si>
  <si>
    <t>VER OFERTA</t>
  </si>
  <si>
    <t>RUEDAS Y DPS</t>
  </si>
  <si>
    <t>IP20. RUEDAS Y DPS</t>
  </si>
  <si>
    <t>DPS Y FEED THRUE.</t>
  </si>
  <si>
    <t>ESSI ELECTRICIDAD Y SERVICIOS INDUSTRIALES S.A.S</t>
  </si>
  <si>
    <t>BANAVEGA                                                                             6661015 225-A                                            
AT</t>
  </si>
  <si>
    <t>SOGAMOSO</t>
  </si>
  <si>
    <t>653-15</t>
  </si>
  <si>
    <t>656-15</t>
  </si>
  <si>
    <t>654-15</t>
  </si>
  <si>
    <t>658-15</t>
  </si>
  <si>
    <t>657-15</t>
  </si>
  <si>
    <t>643-15</t>
  </si>
  <si>
    <t>655-15</t>
  </si>
  <si>
    <t>659-15</t>
  </si>
  <si>
    <t>640-15</t>
  </si>
  <si>
    <t>400HT-AA-440-226-01</t>
  </si>
  <si>
    <t>30HT-AA-4160-480-01</t>
  </si>
  <si>
    <t>150HT-AA-11400-432-01</t>
  </si>
  <si>
    <t>OBRAS                                                                                                                                             6881115 800-A                                            
BT-AT</t>
  </si>
  <si>
    <t>75AT-AA-13200-214-03</t>
  </si>
  <si>
    <t>60HT-AA-220-452-01</t>
  </si>
  <si>
    <t>SEMGER                                                                                                                                            7251115 225-S                                            
AT</t>
  </si>
  <si>
    <t>LAC                                                                                                                                             7361115 225-A                                            
BT-AT</t>
  </si>
  <si>
    <t>GE                                                                                                                                        6941115 1260-A                                            
AT</t>
  </si>
  <si>
    <t>REDES                                                                                                                                             7421115 112-S                                            
BT</t>
  </si>
  <si>
    <t>REDES                                                                                                                                             7431115 112-S                                            
BT</t>
  </si>
  <si>
    <t>REDES                                                                                                                                             7421115 112-S                                            
AT</t>
  </si>
  <si>
    <t>AUTOMUNDIAL                                                                            7461115 60-S                                            
BT-BT</t>
  </si>
  <si>
    <t>668-15</t>
  </si>
  <si>
    <t>C.I. ENERGIA SOLAR S.A.</t>
  </si>
  <si>
    <t>NA. SE TOMA NUCLEO DEL TRAFO 0170114.</t>
  </si>
  <si>
    <t>C.I.                                                                              7591115 75-S                                            
BT</t>
  </si>
  <si>
    <t>DIGIPRINT                                                                                                                 6701015 30-S                                            
BT-AT</t>
  </si>
  <si>
    <t>1500AT-AA-34500-452-01</t>
  </si>
  <si>
    <t>150AT-AA-34500-452-01</t>
  </si>
  <si>
    <t>400HT-AA-11400-226-01</t>
  </si>
  <si>
    <t>1000HT-AA-11400-452-02</t>
  </si>
  <si>
    <t>400HT-AA-13200-214-02</t>
  </si>
  <si>
    <t>SUR                                                                              7371115 300-S                                            
AT</t>
  </si>
  <si>
    <t>REDES                                                                                                                                             7431115 112-S                                            
AT</t>
  </si>
  <si>
    <t>CELCO                                                                                                                 7271115 300-S                                            
BT</t>
  </si>
  <si>
    <t>CELCO                                                                                                                 7271115 300-S                                            
AT</t>
  </si>
  <si>
    <t>CONTROL                                                                                                                                                             6501015 1500-A                                            
BT</t>
  </si>
  <si>
    <t>SEMGER                                                                                                                                            726115 150-S                                            
BT-AT</t>
  </si>
  <si>
    <t>661-15</t>
  </si>
  <si>
    <t>662-15</t>
  </si>
  <si>
    <t>667-15</t>
  </si>
  <si>
    <t>ENERGIZAR LTDA</t>
  </si>
  <si>
    <t>CONSTRUTESLA S.A.S.</t>
  </si>
  <si>
    <t>669-15</t>
  </si>
  <si>
    <t>JOHNZ                                                                                                                                           7401115 500-A                                            
BT</t>
  </si>
  <si>
    <t>JOHNZ                                                                                                                                           7401115 500-A                                            
AT</t>
  </si>
  <si>
    <t>GE                                                                                                                                                                                            694/6951115 1260-A                                            
BT</t>
  </si>
  <si>
    <t>INTER                                                                                                                                             7381115 150-A                                            
BT-AT</t>
  </si>
  <si>
    <t>CELCO                                                                                                                                     7561115 45-S                                            
BT-BT</t>
  </si>
  <si>
    <t>AJOVER S.A</t>
  </si>
  <si>
    <t>FELIX T.                                                                              7451115 225-S                                            
BT</t>
  </si>
  <si>
    <t>SERVICIOS INTEGRALES OLOKUN S.A.S</t>
  </si>
  <si>
    <t>MADRID</t>
  </si>
  <si>
    <t>ISMOCOL S.A</t>
  </si>
  <si>
    <t>INTERRUPTOR MAGNETICO 3F DE 100 A ,  DPS FEEDTRHUE, ELSP, TERMOMETRO</t>
  </si>
  <si>
    <t>ACACIAS</t>
  </si>
  <si>
    <t>FELIX T.                                                                              7451115 225-S                                            
AT</t>
  </si>
  <si>
    <t>674-15</t>
  </si>
  <si>
    <t>672-15</t>
  </si>
  <si>
    <t>614-15</t>
  </si>
  <si>
    <t>DEVANADOS EN Cu/AL - P.A. 0170114</t>
  </si>
  <si>
    <t>1000FT-AA-13200-214-01</t>
  </si>
  <si>
    <t>1250FT-AA-13200-492-01</t>
  </si>
  <si>
    <t>630FT-AA-13200-492-01</t>
  </si>
  <si>
    <t>30AT-AA-13800-226-01</t>
  </si>
  <si>
    <t>GE                                                                                                                                                                                          6941115 1260-A                                            
AT</t>
  </si>
  <si>
    <t>PASTO</t>
  </si>
  <si>
    <t>MANIZALES</t>
  </si>
  <si>
    <t>648-15</t>
  </si>
  <si>
    <t>678-15</t>
  </si>
  <si>
    <t>680-15</t>
  </si>
  <si>
    <t>CONTROL.                                                                              6511015 400-S                                            
BT</t>
  </si>
  <si>
    <t>JV                                                                                                                    6691015 630-S                                            
AT</t>
  </si>
  <si>
    <t>SOPORTE                                                                                                                                             6751015 30-S                                            
BT</t>
  </si>
  <si>
    <t>VILLA                                                                              7391115 500-S                                            
BT</t>
  </si>
  <si>
    <t>VILLA                                                                              7391115 500-S                                            
AT</t>
  </si>
  <si>
    <t>SOPORTE                                                                                                                                             6751015 30-S                                            
AT</t>
  </si>
  <si>
    <t>CONTROL                                                                                                                                                             6501015 1500-A                                            
AT</t>
  </si>
  <si>
    <t>1000HT-AA-13200-228-01</t>
  </si>
  <si>
    <t>LAC                                                                            7481115 225-A                                            
BT</t>
  </si>
  <si>
    <t>LAC                                                                            7481115 225-A                                            
AT</t>
  </si>
  <si>
    <t>HH                                                                                                                                                             6931115 1000-S                                            
BT</t>
  </si>
  <si>
    <t>627-15</t>
  </si>
  <si>
    <t xml:space="preserve">INVERSIONES PINCELAZOS S.A.S </t>
  </si>
  <si>
    <t>682-15</t>
  </si>
  <si>
    <t>684-15</t>
  </si>
  <si>
    <t>647-15</t>
  </si>
  <si>
    <t>300AT-AA-34500-452-01</t>
  </si>
  <si>
    <t>DEVANADOS EN Cu/Cu - CPL NSO 5611010</t>
  </si>
  <si>
    <t>SKYTECH S.A.S</t>
  </si>
  <si>
    <t>CHACHAGUI</t>
  </si>
  <si>
    <t>YNd5</t>
  </si>
  <si>
    <t>PANTALLA ELECTROSTATICA</t>
  </si>
  <si>
    <t>INDUSTRIAL DE BOBINADOS T&amp;M S.A.S</t>
  </si>
  <si>
    <t>SOLUCIONES ELECTRICAS Y CIVILES - SELEC INGENIEROS S.A.S</t>
  </si>
  <si>
    <t>DPS Y FEED THRUE - CONECTOR PARA CABLE 2/0</t>
  </si>
  <si>
    <t>685-15</t>
  </si>
  <si>
    <t>686-15</t>
  </si>
  <si>
    <t>679-15</t>
  </si>
  <si>
    <t>670-15</t>
  </si>
  <si>
    <t>MAXWELL</t>
  </si>
  <si>
    <t>GRUPO CONEXIÓN lio REGULAION +2-2*2.5%</t>
  </si>
  <si>
    <t>665-15</t>
  </si>
  <si>
    <t>664-15</t>
  </si>
  <si>
    <t>CPL NSO 3070613</t>
  </si>
  <si>
    <t>660-15</t>
  </si>
  <si>
    <t>300H15T214-02</t>
  </si>
  <si>
    <t>MX-15AM-11400-240-01</t>
  </si>
  <si>
    <t>1250AT-CC-34500-492-K13-01</t>
  </si>
  <si>
    <t>30AT-CC-13200-214-04</t>
  </si>
  <si>
    <t>ISMOCOL                                                                                                                                             7691115 30-A                                            
BT</t>
  </si>
  <si>
    <t>ISMOCOL                                                                                                                                             7701115 30-A                                            
BT</t>
  </si>
  <si>
    <t>ISMOCOL                                                                                                                                             7691115 30-A                                            
AT</t>
  </si>
  <si>
    <t>ISMOCOL                                                                                                                                             7701115 30-A                                            
AT</t>
  </si>
  <si>
    <t>HH                                                                                                                                                             6931115 1000-S                                            
AT</t>
  </si>
  <si>
    <t>630HT-AA-13200-452-01</t>
  </si>
  <si>
    <t>INGELET S.A.S</t>
  </si>
  <si>
    <t>COINTELCO                                                                                                                 7771215 500-S                                            
BT</t>
  </si>
  <si>
    <t>CEPSA                                                                                                                                     7501115 1250-S                                            
BT</t>
  </si>
  <si>
    <t>CELCO                                                                                                                                             7881215 45-S                                            
BT-AT</t>
  </si>
  <si>
    <t>OBRAS                                                                              7911215 500-S                                            
BT</t>
  </si>
  <si>
    <t>OBRAS                                                                                                                 7921215 500-S                                            
BT</t>
  </si>
  <si>
    <t>COINTELCO                                                                                                                 7771215 500-S                                            
AT</t>
  </si>
  <si>
    <t>OBRAS                                                                                                                 7921215 500-S                                            
AT</t>
  </si>
  <si>
    <t>OBRAS                                                                              7911215 500-S                                            
AT</t>
  </si>
  <si>
    <t>OBRAS                                                                                                                                             7601115 75-S                                            
BT</t>
  </si>
  <si>
    <t>OBRAS                                                                                                                                             7611115 75-S                                            
BT</t>
  </si>
  <si>
    <t>1000AT-CC-34500-492-K13-01</t>
  </si>
  <si>
    <t xml:space="preserve">TOBON INGENIERIA S.A.S </t>
  </si>
  <si>
    <t>ALVARO ESTUPIÑAN ALVAREZ S.A.S</t>
  </si>
  <si>
    <t>694-15</t>
  </si>
  <si>
    <t>TRANSEQUIPOS S.A</t>
  </si>
  <si>
    <t>MOSQUERA</t>
  </si>
  <si>
    <t>687-15</t>
  </si>
  <si>
    <t>671-15</t>
  </si>
  <si>
    <t>675-15</t>
  </si>
  <si>
    <t>689-15</t>
  </si>
  <si>
    <t>673-15</t>
  </si>
  <si>
    <t>691-15</t>
  </si>
  <si>
    <t>INMOBILIAR                                                                                                                                             7541115 150-S                                            
BT</t>
  </si>
  <si>
    <t xml:space="preserve">INGERLUX INGENIERIA S.A.S </t>
  </si>
  <si>
    <t>VICTOR SANTAMARIA</t>
  </si>
  <si>
    <t>697-15</t>
  </si>
  <si>
    <t>690-15</t>
  </si>
  <si>
    <t>701-15</t>
  </si>
  <si>
    <t xml:space="preserve">I N C A P A C I D A D </t>
  </si>
  <si>
    <t>MONTAJES Y SERVICIOS DE INGENIERIA S.A.S</t>
  </si>
  <si>
    <t>702-15</t>
  </si>
  <si>
    <t>1000AT-AA-34500-13800-01</t>
  </si>
  <si>
    <t>1000AT-AA-34500-11400-01</t>
  </si>
  <si>
    <t>112.5HT-AA-480-492-01</t>
  </si>
  <si>
    <t>ISMOCOL                                                                                                                                             7711115 30-A                                            
AT</t>
  </si>
  <si>
    <t>ISMOCOL                                                                                                                                             7721115 30-A                                            
AT</t>
  </si>
  <si>
    <t>ISMOCOL                                                                                                                                             7731115 30-A                                            
AT</t>
  </si>
  <si>
    <t>INELMA                                                                                                                                             7291115 75-A                                            
BT</t>
  </si>
  <si>
    <t>JOSE H.                                                                                                                                             7441115 300-A                                            
BT</t>
  </si>
  <si>
    <t>INELMA                                                                                                                                             7291115 75-A                                            
AT</t>
  </si>
  <si>
    <t>JOSE H.                                                                                                                                             7441115 300-A                                            
AT</t>
  </si>
  <si>
    <t>AJOVER                                                                                                                                             7661115 1000-A                                            
BT</t>
  </si>
  <si>
    <t>INMOBILIAR                                                                                                                                             7541115 150-S                                            
AT</t>
  </si>
  <si>
    <t>ENERGIZAR                                                                                                                                             7621115 225-S                                            
BT</t>
  </si>
  <si>
    <t>REDES                                                                              7411115 400-S                                            
BT</t>
  </si>
  <si>
    <t>OLOKUN                                                                                                                 7671215 225-S                                            
BT</t>
  </si>
  <si>
    <t>705-15</t>
  </si>
  <si>
    <t>INTERNACIONAL DE ELECTRICOS S.A.S (EUROCIRCUITOS)</t>
  </si>
  <si>
    <t>CON PLACA BIMETALICA</t>
  </si>
  <si>
    <t>CONSORCIO PALACIO PAZ 2015</t>
  </si>
  <si>
    <t>PAZ DE ARIPORO</t>
  </si>
  <si>
    <t>ENERGIZANDO INGENIERIA Y CONSTRUCCION S.A.S</t>
  </si>
  <si>
    <t>BARRA BIMETALICA SALIDA SECUNDARIO</t>
  </si>
  <si>
    <t>698-15</t>
  </si>
  <si>
    <t>EURO FIX S.A</t>
  </si>
  <si>
    <t>706-15</t>
  </si>
  <si>
    <t>693-15</t>
  </si>
  <si>
    <t>INELMA                                                                                                                                             7301115 225-A                                            
BT</t>
  </si>
  <si>
    <t>75HT-AA-480-492-01</t>
  </si>
  <si>
    <t>CELCO                                                                                                                                             7841215 112-S                                            
BT-AT</t>
  </si>
  <si>
    <t>CELCO                                                                                                                                             7851215 112-S                                            
BT-AT</t>
  </si>
  <si>
    <t>30AT-AA-4160-226-01</t>
  </si>
  <si>
    <t>30AT-AA-220-4160-01</t>
  </si>
  <si>
    <t>30AT-AA-13200-452-01</t>
  </si>
  <si>
    <t>75AT-AA-13200-452-02</t>
  </si>
  <si>
    <t>RENOVA DISEÑO URBANO LTDA</t>
  </si>
  <si>
    <t>710-15</t>
  </si>
  <si>
    <t>711-15</t>
  </si>
  <si>
    <t>713-15</t>
  </si>
  <si>
    <t>300AT-AA-13200-452-226-01</t>
  </si>
  <si>
    <t>100HT-AA-208-452-01</t>
  </si>
  <si>
    <t>ISMOCOL                                                                                                                                             7731115 30-A                                            
BT</t>
  </si>
  <si>
    <t>ISMOCOL                                                                                                                                             7711115 30-A                                            
BT</t>
  </si>
  <si>
    <t>ISMOCOL                                                                                                                                             7721115 30-A                                            
BT</t>
  </si>
  <si>
    <t>CONTROL                                                                                                                              6511015 400-S                                            
AT</t>
  </si>
  <si>
    <t>CEPSA                                                                                                                                     7501115 1250-S                                            
AT</t>
  </si>
  <si>
    <t>700HT-AA-13200-226-01</t>
  </si>
  <si>
    <t>FERRARI PARK  BARRANQUILLA S.A.S</t>
  </si>
  <si>
    <t>663-15</t>
  </si>
  <si>
    <t>712-15</t>
  </si>
  <si>
    <t>716-15</t>
  </si>
  <si>
    <t>OLOKUN                                                                                                                 7681215 225-S                                            
BT</t>
  </si>
  <si>
    <t>ESSI                                                                                                                                             7581115 30-A                                            
BT</t>
  </si>
  <si>
    <t>SKYTECH                                                                                                                                             7821215 30-A                                            
BT</t>
  </si>
  <si>
    <t>SKYTECH                                                                                                                                             7831215 30-A                                            
BT</t>
  </si>
  <si>
    <t>ESSI                                                                                                                                             7581115 30-A                                            
AT</t>
  </si>
  <si>
    <t>SKYTECH                                                                                                                                             7821215 30-A                                            
AT</t>
  </si>
  <si>
    <t>SKYTECH                                                                                                                                             7831215 30-A                                            
AT</t>
  </si>
  <si>
    <t>OBRAS                                                                                                                                             7601115 75-S                                            
AT</t>
  </si>
  <si>
    <t>CEPSA                                                                                                                                     7511115 1000-A                                            
BT</t>
  </si>
  <si>
    <t>INTER                                                                                                                                             7761215 225-S                                            
BT</t>
  </si>
  <si>
    <t>REDES                                                                              7411115 400-S                                            
AT</t>
  </si>
  <si>
    <t>OLOKUN                                                                                                                 7681215 225-S                                            
AT</t>
  </si>
  <si>
    <t>OLOKUN                                                                                                                 7671215 225-S                                            
AT</t>
  </si>
  <si>
    <t>AJOVER                                                                                                                                             7661115 1000-A                                            
AT</t>
  </si>
  <si>
    <t>INTER                                                                                                                                             7761215 225-S                                            
AT</t>
  </si>
  <si>
    <t>CELCO                                                                                                                                             7861215 75-S                                            
BT-AT</t>
  </si>
  <si>
    <t>CELCO                                                                                                                                             7871215 75-S                                            
BT-AT</t>
  </si>
  <si>
    <t>ESSI                                                                                                                                                             7491115 1000-A                                            
BT</t>
  </si>
  <si>
    <t>630HT-AA-34500-492-01</t>
  </si>
  <si>
    <t>630HT-AA-11400-226-01</t>
  </si>
  <si>
    <t>INELMEC                                                                                                                                             7521115 300-S                                            
BT</t>
  </si>
  <si>
    <t>CEPSA                                                                                                                                     7511115 1000-A                                            
AT</t>
  </si>
  <si>
    <t>INELMA                                                                                                                                             7301115 225-A                                            
AT</t>
  </si>
  <si>
    <t>THE NEW COMMERCIAL COMPANY S.A.S</t>
  </si>
  <si>
    <t>717-15</t>
  </si>
  <si>
    <t xml:space="preserve">MONITOR DE TEMPERATURA </t>
  </si>
  <si>
    <t>722-15</t>
  </si>
  <si>
    <t>723-15</t>
  </si>
  <si>
    <t>GABELEC                                                                                                                                             7551115 400-S                                            
AT</t>
  </si>
  <si>
    <t>719-15</t>
  </si>
  <si>
    <t>CONSTRUCTORA A2 S.A.S</t>
  </si>
  <si>
    <t>727-15</t>
  </si>
  <si>
    <t>1250HT-AA-13200-452-01</t>
  </si>
  <si>
    <t>125HT-AA-440-226-01</t>
  </si>
  <si>
    <t>500AT-AA-13200-452-01</t>
  </si>
  <si>
    <t>15AT-AA-13800-214-01</t>
  </si>
  <si>
    <t>OBRAS                                                                                                                                             8241215 15-A                                            
BT</t>
  </si>
  <si>
    <t>OBRAS                                                                                                                                             8251215 15-A                                            
BT</t>
  </si>
  <si>
    <t>INELMEC                                                                                                                                             7521115 300-S                                            
AT</t>
  </si>
  <si>
    <t>GABELEC                                                                                                                                             7551115 400-S                                            
BT</t>
  </si>
  <si>
    <t>UNIVERSO                                                                                                                                             7751215 112-S                                            
BT</t>
  </si>
  <si>
    <t>TESLA                                                                                                                 7641115 500-S                                            
BT</t>
  </si>
  <si>
    <t>VICTOR                                                                                                                 8091215 500-S                                            
BT</t>
  </si>
  <si>
    <t>TESLA                                                                                                                                             7651115 1000-S                                            
BT</t>
  </si>
  <si>
    <t>CONSORCIO BOGOTA 2015</t>
  </si>
  <si>
    <t>TESLA                                                                                                                 7641115 500-S                                            
AT</t>
  </si>
  <si>
    <t>UNIVERSO                                                                                                                                             7751215 112-S                                            
AT</t>
  </si>
  <si>
    <t>DEL VALLE                                                                                                                                             7781215 630-S                                            
BT</t>
  </si>
  <si>
    <t>VICTOR                                                                                                                 8091215 500-S                                            
AT</t>
  </si>
  <si>
    <t>TESLA                                                                                                                                             7651115 1000-S                                            
AT</t>
  </si>
  <si>
    <t>DE LA PORTILLA MONCAYO JAIME EDUARDO (INGELEC)</t>
  </si>
  <si>
    <t>INGELEC                                                                                                                                             7741215 225-S                                            
BT</t>
  </si>
  <si>
    <t>TOBON                                                                              8031215 100-S                                            
BT-AT</t>
  </si>
  <si>
    <t>CONSTRUCTORA  AMAVIA SOCIEDAD POR ACCIONES SIMPLIFICADA S.A.S</t>
  </si>
  <si>
    <t>601-15</t>
  </si>
  <si>
    <t>724-15</t>
  </si>
  <si>
    <t>726-15</t>
  </si>
  <si>
    <t>CONSORCIO SANTAFESENA</t>
  </si>
  <si>
    <t>ARMENIA</t>
  </si>
  <si>
    <t>733-15</t>
  </si>
  <si>
    <t>DEL VALLE                                                                                                                                             7781215 630-S                                            
AT</t>
  </si>
  <si>
    <t>TESLA                                                                                                                                             7631115 150-A                                            
BT</t>
  </si>
  <si>
    <t>INGELET                                                                                                                                             7961215 150-A                                            
BT</t>
  </si>
  <si>
    <t>INGELET                                                                                                                                             7971215 150-A                                            
BT</t>
  </si>
  <si>
    <t>ESSI                                                                                                                                                             7491115 1000-A                                            
AT</t>
  </si>
  <si>
    <t>COLFACTORY S.A</t>
  </si>
  <si>
    <t>INGENIERIA Y SERVICIOS PETROLEROS INGESERPET LTDA</t>
  </si>
  <si>
    <t>PROMOTORA KOSMOS S.A SIGLA PROKOSMOS S.A</t>
  </si>
  <si>
    <t>INGENIERIA &amp; PRODUCTOS S.A.S (LRS INGENIERIA LTDA)</t>
  </si>
  <si>
    <t>714-15</t>
  </si>
  <si>
    <t>734-15</t>
  </si>
  <si>
    <t>636-15</t>
  </si>
  <si>
    <t>735-15</t>
  </si>
  <si>
    <t>OBRAS                                                                                                                                             8241215 15-A                                            
AT</t>
  </si>
  <si>
    <t>OBRAS                                                                                                                                             8251215 15-A                                            
AT</t>
  </si>
  <si>
    <t>SAVART                                                                                                                                             8231215 150-S                                            
BT-BT</t>
  </si>
  <si>
    <t>225HT-AA-13200-452-01</t>
  </si>
  <si>
    <t>300AT-AA-11400-214-04</t>
  </si>
  <si>
    <t>ES600A-3D-200A-03</t>
  </si>
  <si>
    <t>AMBAR INGEBIERIA S.A.S</t>
  </si>
  <si>
    <t>ASESORIAS Y SERVICIOS ELECTRICOS Y ELECTRONICOS DE COLOMBIA S.A.S ( ASSELC S.A.S)</t>
  </si>
  <si>
    <t>738-15</t>
  </si>
  <si>
    <t>TESLA-CIDET - DPS, FEED THRUE Y ELSP</t>
  </si>
  <si>
    <t>CODOS 200 A CABLE 2/0. DPS Y FEED THRUE</t>
  </si>
  <si>
    <t>1D-200</t>
  </si>
  <si>
    <t>692-15</t>
  </si>
  <si>
    <t>737-15</t>
  </si>
  <si>
    <t>250HT-AA-220-452-01</t>
  </si>
  <si>
    <t>DES.</t>
  </si>
  <si>
    <t>PROMOTORA SION Y COMPAÑÍA S.A.S</t>
  </si>
  <si>
    <t xml:space="preserve">A </t>
  </si>
  <si>
    <t>VATRI S.A</t>
  </si>
  <si>
    <t>NILO</t>
  </si>
  <si>
    <t>MAX                                                                                                                 7471115 300-A                                            
BT</t>
  </si>
  <si>
    <t>RENOVA                                                                                                                                             8161215 225-S                                            
BT</t>
  </si>
  <si>
    <t>INGELET                                                                                                                                             7981215 30-A                                            
BT</t>
  </si>
  <si>
    <t>INGELET                                                                                                                                             8001215 30-A                                            
BT</t>
  </si>
  <si>
    <t>INGELET                                                                                                                                             7991215 30-A                                            
BT</t>
  </si>
  <si>
    <t>INGELET                                                                                                                                             7981215 30-A                                            
AT</t>
  </si>
  <si>
    <t>INGELET                                                                                                                                             7991215 30-A                                            
AT</t>
  </si>
  <si>
    <t>INGELET                                                                                                                                             8001215 30-A                                            
AT</t>
  </si>
  <si>
    <t>HERNANDEZ  Y HERNANDEZ INGENIERIA S.A.S (H&amp;H INGENIERIA)</t>
  </si>
  <si>
    <t>CONECTORES CABLE 2/0 DPS Y FEEDTRHUE</t>
  </si>
  <si>
    <t>J.V DISTRIBUCION Y SOLUCIONES  DE INGENIERIA ELECTRICA LTDA (JV DESINGELECT LTDA)</t>
  </si>
  <si>
    <t xml:space="preserve">CONECTORES CABLE 2/0 </t>
  </si>
  <si>
    <t>ELECTROLOPEZ LIMITADA</t>
  </si>
  <si>
    <t>TESLA                                                                                                                                             7631115 150-A                                            
AT</t>
  </si>
  <si>
    <t>INGELET                                                                                                                                             7961215 150-A                                            
AT</t>
  </si>
  <si>
    <t>011-16</t>
  </si>
  <si>
    <t>SERVINDUSTRIALES DEL HUILA S.A.S</t>
  </si>
  <si>
    <t>013-16</t>
  </si>
  <si>
    <t>INGENIERIA SABAT TARUD SAS</t>
  </si>
  <si>
    <t>FERRARI                                                                                                                                             8201215 75-S                                            
BT-AT</t>
  </si>
  <si>
    <t>COMPANY                                                                                                                                             8261215 150-S                                            
BT-BT</t>
  </si>
  <si>
    <t>PINCELAZOS                                                                                                                7791215 75-S                                            
BT</t>
  </si>
  <si>
    <t>INGELET                                                                              8011215 75-A                                            
BT</t>
  </si>
  <si>
    <t>A&amp;G                                                                                                                                             8061215 300-A                                            
BT</t>
  </si>
  <si>
    <t>SELEC                                                                                                                                             7901215 400-A                                            
BT</t>
  </si>
  <si>
    <t>TORRES                                                                                                                                             8181215 400-A                                            
BT</t>
  </si>
  <si>
    <t>COINTELCO                                                                                                                                             7951215 150-S                                            
BT</t>
  </si>
  <si>
    <t>ESTUPIÑAN                                                                                                                                             8021215 45-A                                            
BT</t>
  </si>
  <si>
    <t>PAZ                                                                                                                8121215 300-S                                            
BT</t>
  </si>
  <si>
    <t>PINCELAZOS                                                                                                                7791215 75-S                                            
AT</t>
  </si>
  <si>
    <t>COINTELCO                                                                                                                                             7951215 150-S                                            
AT</t>
  </si>
  <si>
    <t>ESTUPIÑAN                                                                                                                                             8021215 45-A                                            
AT</t>
  </si>
  <si>
    <t>A&amp;G                                                                                                                                             8061215 300-A                                            
AT</t>
  </si>
  <si>
    <t>SELEC                                                                                                                                             7901215 400-A                                            
AT</t>
  </si>
  <si>
    <t>TOBON                                                                                                                 8041215 800-S                                            
BT</t>
  </si>
  <si>
    <t>COLFACTORY                                                                                                                                             8211215 125-S                                            
BT</t>
  </si>
  <si>
    <t>COLFACTORY                                                                                                                                             8211215 125-S                                            
AT</t>
  </si>
  <si>
    <t>MISIC                                                                                                                                             8341215 400-A                                            
BT</t>
  </si>
  <si>
    <t>AMAVIA                                                                                                                                             8331215 400-A                                            
BT</t>
  </si>
  <si>
    <t>FERRARI                                                                              8221215 500-A                                            
BT</t>
  </si>
  <si>
    <t>017-16</t>
  </si>
  <si>
    <t>630HT-AA-13200-226-02</t>
  </si>
  <si>
    <t>75AT-CA-11400-214-05</t>
  </si>
  <si>
    <t>018-16</t>
  </si>
  <si>
    <t>019-16</t>
  </si>
  <si>
    <t>MTC INGENIEROS S.A.S.</t>
  </si>
  <si>
    <t>45AT-AA-13200-214-03</t>
  </si>
  <si>
    <t>75AT-AA-13200-226-03</t>
  </si>
  <si>
    <t>CST                                                                                                                         6311015 630-S                                            
BT</t>
  </si>
  <si>
    <t>TORRES                                                                                                                                             8181215 400-A                                            
AT</t>
  </si>
  <si>
    <t>MISIC                                                                                                                                             8341215 400-A                                            
AT</t>
  </si>
  <si>
    <t>AMAVIA                                                                                                                                             8331215 400-A                                            
AT</t>
  </si>
  <si>
    <t>COLFACTORY                                                                                                                                             8381215 250-S                                            
BT-AT</t>
  </si>
  <si>
    <t>IMPROELEC LTDA</t>
  </si>
  <si>
    <t>GLOBAL TECHNOLOGY SERVICES GTS S.A</t>
  </si>
  <si>
    <t xml:space="preserve">DPS, FEED THRUE Y ELSP CODOS CABLE N° 2 </t>
  </si>
  <si>
    <t>75AT-CC-13200-226-01</t>
  </si>
  <si>
    <t>INGESER                                                                                                                                             8391215 75-A                                            
BT</t>
  </si>
  <si>
    <t>INGESER                                                                                                                                             8391215 75-A                                            
AT</t>
  </si>
  <si>
    <t>TOBON                                                                                                                 8041215 800-S                                            
AT</t>
  </si>
  <si>
    <t>RENOVA                                                                                                                                             8161215 225-S                                            
AT</t>
  </si>
  <si>
    <t>MAX                                                                                                                 7471115 300-A                                            
AT</t>
  </si>
  <si>
    <t>INGELET                                                                                                                                             7971215 150-A                                            
AT</t>
  </si>
  <si>
    <t>INGELET                                                                              8011215 75-A                                            
AT</t>
  </si>
  <si>
    <t>HCP CONSTRUCCIONES S.A.S.</t>
  </si>
  <si>
    <t>REDES                                                                                                                                             8461215 112-A                                            
BT</t>
  </si>
  <si>
    <t>REDES                                                                                                                                             8471215 75-A                                            
BT</t>
  </si>
  <si>
    <t>INGERLUX                                                                                                                                             8081215 700-S                                            
BT</t>
  </si>
  <si>
    <t>TYM                                                                              7891215 75-A                                            
BT-AT</t>
  </si>
  <si>
    <t>PAZ                                                                                                                8121215 300-S                                            
AT</t>
  </si>
  <si>
    <t>EUROFIX                                                                                                                8151215 630-S                                            
BT</t>
  </si>
  <si>
    <t>EURO                                                                                                                8111215 400-S                                            
BT</t>
  </si>
  <si>
    <t>SUMINISTROS INGIE-RAD S.A.S</t>
  </si>
  <si>
    <t>SURAMERICANA DE ELECTRICOS</t>
  </si>
  <si>
    <t>DISICO                                                                                                                                             8171215 150-S                                            
BT</t>
  </si>
  <si>
    <t>AMAVIA                                                                                                                                             8311215 300-A                                            
BT</t>
  </si>
  <si>
    <t>AMAVIA                                                                                                                                             8321215 225-A                                            
BT</t>
  </si>
  <si>
    <t>MSI                                                                                                                                             8101215 630-S                                            
BT</t>
  </si>
  <si>
    <t>FERRARI                                                                              8221215 500-A                                            
AT</t>
  </si>
  <si>
    <t>EURO                                                                                                                8111215 400-S                                            
AT</t>
  </si>
  <si>
    <t>REDES                                                                                                                                             8471215 75-A                                            
AT</t>
  </si>
  <si>
    <t>REDES                                                                                                                                             8461215 112-A                                            
AT</t>
  </si>
  <si>
    <t>028-15</t>
  </si>
  <si>
    <t>AGRICOLA EUFEMIA S.A.S</t>
  </si>
  <si>
    <t>AGRICOLA MARGARITA S.A.S</t>
  </si>
  <si>
    <t>INGERLUX                                                                                                                                             8081215 700-S                                            
AT</t>
  </si>
  <si>
    <t>MSI                                                                                                                                             8101215 630-S                                            
AT</t>
  </si>
  <si>
    <t>RPB                                                                                                                                             6591015 1000-S                                            
BT</t>
  </si>
  <si>
    <t>A2                                                                                                                                             8281215 225-S                                            
BT</t>
  </si>
  <si>
    <t>VATRI                                                                                                                                             0020116 45-A                                            
BT</t>
  </si>
  <si>
    <t>VATRI                                                                                                                 0030116 45-A                                            
BT</t>
  </si>
  <si>
    <t>REDES                                                                                                                                             8291215 150-S                                            
AT</t>
  </si>
  <si>
    <t>SANTAFESENA                                                                                                                                             8371215 225-S                                            
BT</t>
  </si>
  <si>
    <t>ENERGIZANDO                                                                                                                                             8141215 1250-S                                            
BT</t>
  </si>
  <si>
    <t>SANTASENA                                                                                                                                             8371215 225-S                                            
AT</t>
  </si>
  <si>
    <t>A2                                                                                                                                             8281215 225-S                                            
AT</t>
  </si>
  <si>
    <t>DISICO                                                                                                                                             8171215 150-S                                            
AT</t>
  </si>
  <si>
    <t>EUROFIX                                                                                                                8151215 630-S                                            
AT</t>
  </si>
  <si>
    <t>REDES                                                                                                                                             8291215 150-S                                            
BT</t>
  </si>
  <si>
    <t>75AT-AA-34500-226-02</t>
  </si>
  <si>
    <t>500HT-AA-480-214-01</t>
  </si>
  <si>
    <t>750HT-AA-11400-214-02</t>
  </si>
  <si>
    <t>AMBAR                                                                                                                                             8421215 75-A                                            
BT</t>
  </si>
  <si>
    <t>TARUD                                                                                                                                             0130116 75-A                                            
BT</t>
  </si>
  <si>
    <t>TARUD                                                                                                                                             0140116 75-A                                            
BT</t>
  </si>
  <si>
    <t>TARUD                                                                                                                                             0150116 75-A                                            
BT</t>
  </si>
  <si>
    <t>JV                                                                                                                                             0090116 75-A                                            
BT</t>
  </si>
  <si>
    <t>INDUSTRIAS EL COE S.A.S</t>
  </si>
  <si>
    <t>INELMEC                                                                                                                                             7531115 1000-S                                            
BT</t>
  </si>
  <si>
    <t>INELMEC                                                                                                                                             7531115 1000-S                                            
AT</t>
  </si>
  <si>
    <t>ENERGIZANDO                                                                                                                                             8131215 1250-S                                            
BT</t>
  </si>
  <si>
    <t>AMAVIA                                                                                                                                             8311215 300-A                                            
AT</t>
  </si>
  <si>
    <t>AMAVIA                                                                                                                                             8321215 225-A                                            
AT</t>
  </si>
  <si>
    <t>AMBAR                                                                                                                                             8421215 75-A                                            
AT</t>
  </si>
  <si>
    <t>TARUD                                                                                                                                             0130116 75-A                                            
AT</t>
  </si>
  <si>
    <t>300HT-AA-34500-214-02</t>
  </si>
  <si>
    <t xml:space="preserve">DPS, FEED THRUE Y ELSP  </t>
  </si>
  <si>
    <t>300AT-AA-13200-214-02</t>
  </si>
  <si>
    <t>RPB                                                                                                                                             6591015 1000-S                                            
AT</t>
  </si>
  <si>
    <t>CST                                                                                                                         6311015 630-S                                            
AT</t>
  </si>
  <si>
    <t>ECTRICOL                                                                                                                                             0110116 225-A                                            
AT</t>
  </si>
  <si>
    <t>ECTRICOL                                                                                                                                             0110116 225-A                                            
BT</t>
  </si>
  <si>
    <t>HYH                                                                                                                                             0040116 225-A                                            
BT</t>
  </si>
  <si>
    <t>HYH                                                                                                                                             0050116 225-A                                            
BT</t>
  </si>
  <si>
    <t>LOPEZ                                                                                                                                             0100116 75-A                                            
BT</t>
  </si>
  <si>
    <t>INELCO                                                                                                                7311115 150-S                                            
BT</t>
  </si>
  <si>
    <t>AGRICOLA                                                                                                                                             0300116 225-A                                            
BT</t>
  </si>
  <si>
    <t>AGRICOLA                                                                                                                                             0310116 225-A                                            
BT</t>
  </si>
  <si>
    <t>AGRICOLA                                                                                                                                             0320116 225-A                                            
BT</t>
  </si>
  <si>
    <t>AGRICOLA                                                                                                                                             0330116 225-A                                            
BT</t>
  </si>
  <si>
    <t>AGRICOLA                                                                                                                                             0350116 225-A                                            
BT</t>
  </si>
  <si>
    <t>AGRICOLA                                                                                                                                             0340116 225-A                                            
BT</t>
  </si>
  <si>
    <t>AGRICOLA                                                                                                                                             0360116 225-A                                            
BT</t>
  </si>
  <si>
    <t>AGRICOLA                                                                                                                                             0370116 225-A                                            
BT</t>
  </si>
  <si>
    <t>ENERGIZANDO                                                                                                                                             8131215 1250-S                                            
AT</t>
  </si>
  <si>
    <t>ENERGIZANDO                                                                                                                                             8141215 1250-S                                            
AT</t>
  </si>
  <si>
    <t>VATRI                                                                                                                 0030116 45-A                                            
AT</t>
  </si>
  <si>
    <t>VATRI                                                                                                                                             0020116 45-A                                            
AT</t>
  </si>
  <si>
    <t>TARUD                                                                                                                                             0140116 75-A                                            
AT</t>
  </si>
  <si>
    <t>TARUD                                                                                                                                             0150116 75-A                                            
AT</t>
  </si>
  <si>
    <t>JV                                                                                                                                             0090116 75-A                                            
AT</t>
  </si>
  <si>
    <t>HYH                                                                                                                                             0040116 225-A                                            
AT</t>
  </si>
  <si>
    <t>HYH                                                                                                                                             0050116 225-A                                            
AT</t>
  </si>
  <si>
    <t>LOPEZ                                                                                                                                             0100116 75-A                                            
AT</t>
  </si>
  <si>
    <t>INELCO                                                                                                                7311115 150-S                                            
AT</t>
  </si>
  <si>
    <t>INGENIERIA TECNICA DE COLOMBIA SAS (INTECCO)</t>
  </si>
  <si>
    <t>CONSORCIO MANTENIMIENTO CARCELES 2015</t>
  </si>
  <si>
    <t>GUADUAS</t>
  </si>
  <si>
    <t>DEVANADOS EN AL/AL - EIS</t>
  </si>
  <si>
    <t>SE FABRICARAN EN EIS</t>
  </si>
  <si>
    <t>SE FABRICARAN EN EIS. PANTALLA ELECTROSTATICA</t>
  </si>
  <si>
    <t>026-16</t>
  </si>
  <si>
    <t xml:space="preserve">   PROKOSMOS                                                                                                              8401215 225-S                                            
BT</t>
  </si>
  <si>
    <t xml:space="preserve">   PROKOSMOS                                                                                                              8401215 225-S                                            
AT</t>
  </si>
  <si>
    <t>INELCO                                                                                                                                             8271215 1000-S                                            
BT</t>
  </si>
  <si>
    <t xml:space="preserve">AGREGADOS BENNU S.A.S </t>
  </si>
  <si>
    <t>UBATE</t>
  </si>
  <si>
    <t>INTELRED                                                                                                                                             0270116 400-A                                            
BT</t>
  </si>
  <si>
    <t>INELCO                                                                                                                7321115 630-S                                            
BT</t>
  </si>
  <si>
    <t>ES200A-3D200A-03</t>
  </si>
  <si>
    <t>HUILA                                                                                                                                             0120116 75-A                                            
AT</t>
  </si>
  <si>
    <t>HUILA                                                                                                                                             0120116 75-A                                            
BT</t>
  </si>
  <si>
    <t>JICEL                                                                                                                                             0570116 225-A                                            
BT</t>
  </si>
  <si>
    <t>INELCO                                                                                                                7321115 630-S                                            
AT</t>
  </si>
  <si>
    <t>INELCO                                                                                                                                             8271215 1000-S                                            
AT</t>
  </si>
  <si>
    <t>ECTRICOL                                                                                                                                             0180116 500-S                                            
BT</t>
  </si>
  <si>
    <t>ECTRICOL                                                                                                                                             0180116 500-S                                            
AT</t>
  </si>
  <si>
    <t>GVR                                                                                                                                             0290116 400-S                                            
BT</t>
  </si>
  <si>
    <t>INELCO                                                                                                                                             0250116 400-S                                            
BT</t>
  </si>
  <si>
    <t>1250HT-AA-11400-228-01</t>
  </si>
  <si>
    <t>300HT-AA-440-226-01</t>
  </si>
  <si>
    <t>ASSELEC                                                                                                                8431215 630-S                                            
BT</t>
  </si>
  <si>
    <t>JV                                                                                                              0080116 300-S                                            
BT</t>
  </si>
  <si>
    <t>ASSELEC                                                                                                                8431215 630-S                                            
AT</t>
  </si>
  <si>
    <t>SUR                                                                                                                                             0280116 150-S                                            
BT</t>
  </si>
  <si>
    <t>SUR                                                                                                                                             0280116 150-S                                            
AT</t>
  </si>
  <si>
    <t>JV                                                                                                              0080116 300-S                                            
AT</t>
  </si>
  <si>
    <t>INTELRED                                                                                                                                             0270116 400-A                                            
AT</t>
  </si>
  <si>
    <t>JICEL                                                                                                                                             0570116 225-A                                            
AT</t>
  </si>
  <si>
    <t>AGRICOLA                                                                                                                                             0310116 225-A                                            
AT</t>
  </si>
  <si>
    <t>AGRICOLA                                                                                                                                             0300116 225-A                                            
AT</t>
  </si>
  <si>
    <t>AGRICOLA                                                                                                                                             0360116 225-A                                            
AT</t>
  </si>
  <si>
    <t>AGRICOLA                                                                                                                                             0350116 225-A                                            
AT</t>
  </si>
  <si>
    <t>AGRICOLA                                                                                                                                             0320116 225-A                                            
AT</t>
  </si>
  <si>
    <t>AGRICOLA                                                                                                                                             0330116 225-A                                            
AT</t>
  </si>
  <si>
    <t>AGRICOLA                                                                                                                                             0340116 225-A                                            
AT</t>
  </si>
  <si>
    <t>AGRICOLA                                                                                                                                             0370116 225-A                                            
AT</t>
  </si>
  <si>
    <t>HCP                                                                                                                                            0380116 300-A                                            
BT</t>
  </si>
  <si>
    <t>GRAM                                                                                                                                             0460116 630-A                                            
BT</t>
  </si>
  <si>
    <t>MISIC                                                                                                                                             0410116 300-A                                            
BT</t>
  </si>
  <si>
    <t>MISIC                                                                                                                                             0430116 400-A                                            
BT</t>
  </si>
  <si>
    <t>MISIC                                                                                                                                             0450116 500-A                                            
BT</t>
  </si>
  <si>
    <t>M A N T O</t>
  </si>
  <si>
    <t>GVR                                                                                                                                             0290116 400-S                                            
AT</t>
  </si>
  <si>
    <t>INELCO                                                                                                                                             0250116 400-S                                            
AT</t>
  </si>
  <si>
    <t xml:space="preserve">INVERSIONES OWEN S </t>
  </si>
  <si>
    <t>GRAM                                                                                                                                             0460116 630-A                                            
AT</t>
  </si>
  <si>
    <t>HCP                                                                                                                                            0380116 300-A                                            
AT</t>
  </si>
  <si>
    <t>MISIC                                                                                                                                             0410116 300-A                                            
AT</t>
  </si>
  <si>
    <t>CARCELES                                                                                                                                             0500116 300-S                                            
BT</t>
  </si>
  <si>
    <t>MISIC                                                                                                                                             0430116 400-A                                            
AT</t>
  </si>
  <si>
    <t>CARCELES                                                                                                                                             0500116 300-S                                            
AT</t>
  </si>
  <si>
    <t>HUMAR INVERSIONES AGROINDUSTRIALES LTDA</t>
  </si>
  <si>
    <t>ZIPAQUIRA</t>
  </si>
  <si>
    <t>630AT-AA-13200-452-01</t>
  </si>
  <si>
    <t>BANAEVA S.A.S</t>
  </si>
  <si>
    <t xml:space="preserve">TIPO POSTE   </t>
  </si>
  <si>
    <t>FELIX TORRES                                                                                                                0160116 500-S                                            
BT</t>
  </si>
  <si>
    <t>2D-200/1D-600</t>
  </si>
  <si>
    <t>063-16</t>
  </si>
  <si>
    <t>RICAURTE</t>
  </si>
  <si>
    <t>TRANSEQUIPOS                                                                                                                                             8051215 630-S                                            
BT</t>
  </si>
  <si>
    <t>EQUIEMET S.A</t>
  </si>
  <si>
    <t>P E R.</t>
  </si>
  <si>
    <t>15H1T-E</t>
  </si>
  <si>
    <t>FELIX TORRES                                                                                                                0170116 630-S                                            
BT</t>
  </si>
  <si>
    <t>GLOBAL                                                                                                                                             0210116 45-S                                            
BT</t>
  </si>
  <si>
    <t>FLEJE</t>
  </si>
  <si>
    <t>112.5AT-AA-13200-472-01</t>
  </si>
  <si>
    <t>225HT-AA-11400-226-01</t>
  </si>
  <si>
    <t>400AT-AA-13200-214-02</t>
  </si>
  <si>
    <t>75AT-AA-11400-214-02</t>
  </si>
  <si>
    <t xml:space="preserve">TECNOGLASS S.A </t>
  </si>
  <si>
    <t>Dyn11</t>
  </si>
  <si>
    <t>MONITOR DE TEMPERATURA, SONDAS PT100, CAJA DE CONEXIONES, DPS MT, VENTILADORES</t>
  </si>
  <si>
    <t>MONITOR DE TEMPERATURA, SONDAS PT100, CAJA DE CONEXIONES, DPS MT, VENTILADORES. CELDA IP20</t>
  </si>
  <si>
    <t>DEVANADOS EN AL/AL - IP20 - IMPEDANCIA DEL 8%</t>
  </si>
  <si>
    <t>CAPITAL                                                                                                                                             0630216 400-A                                            
BT</t>
  </si>
  <si>
    <t>OBRIGEL                                                                                                                                             0650216 400-A                                            
BT</t>
  </si>
  <si>
    <t>LRS                                                                                                                                             0480116 225-S                                            
BT</t>
  </si>
  <si>
    <t>COINTELCO                                                                                                                                             0690216 225-S                                            
BT</t>
  </si>
  <si>
    <t>MTC                                                                                                                0190116 750-S                                            
BT</t>
  </si>
  <si>
    <t>TRANSEQUIPOS                                                                                                                                             8051215 630-S                                            
AT</t>
  </si>
  <si>
    <t>FELIX TORRES                                                                                                                0160116 500-S                                            
AT</t>
  </si>
  <si>
    <t>FELIX TORRES                                                                                                                0170116 630-S                                            
AT</t>
  </si>
  <si>
    <t>MTC                                                                                                                0190116 750-S                                            
AT</t>
  </si>
  <si>
    <t>GRUPO LOPERA INGENIEROS S.A</t>
  </si>
  <si>
    <t>PAPEL.</t>
  </si>
  <si>
    <t>P E R M I S O.</t>
  </si>
  <si>
    <t>LRS                                                                                                                                             0480116 225-S                                            
AT</t>
  </si>
  <si>
    <t>HUMAR                                                                                                                                             0610216 225-S                                            
BT</t>
  </si>
  <si>
    <t>MINERIA TEXAS COLOMBIA S.A</t>
  </si>
  <si>
    <t>DPS,FEEDTRHUE, ELSP, TERMOMETRO CON CONTACTOS, MANOVACUMETRO SIN CONTACTOS</t>
  </si>
  <si>
    <t>ES600A-1D600-2D200A-02</t>
  </si>
  <si>
    <t>NABA S.A.S</t>
  </si>
  <si>
    <t>ɸ</t>
  </si>
  <si>
    <t>800FT-AA-11400-472-01</t>
  </si>
  <si>
    <t>1000FT-AA-11400-472-01</t>
  </si>
  <si>
    <t>630FT-AA-11400-472-01</t>
  </si>
  <si>
    <t>500FT-AA-11400-472-01</t>
  </si>
  <si>
    <t>300FT-AA-11400-214-01</t>
  </si>
  <si>
    <t>GLOBAL                                                                                                                                             0220116 45-S                                            
BT</t>
  </si>
  <si>
    <t>EQUIEMET                                                                                                                0670216 50-S                                            
BT</t>
  </si>
  <si>
    <t>BENNU                                                                                                                                             0560116 630-A                                            
BT</t>
  </si>
  <si>
    <t>TECNOPLAST S.A.S</t>
  </si>
  <si>
    <t>ALCANEL INGENIERIA LTDA</t>
  </si>
  <si>
    <t>2D-600</t>
  </si>
  <si>
    <t>CAPITAL                                                                                                                                             0630216 400-A                                            
AT</t>
  </si>
  <si>
    <t>OBRIGEL                                                                                                                                             0650216 400-A                                            
AT</t>
  </si>
  <si>
    <t>MISIC                                                                                                                                             0450116 500-A                                            
AT</t>
  </si>
  <si>
    <t>BENNU                                                                                                                                             0560116 630-A                                            
AT</t>
  </si>
  <si>
    <t>ALTACORTE                                                                                                                                             0660216 75-A                                            
BT</t>
  </si>
  <si>
    <t>BANAEVA                                                                                                                                             0600216 112-A                                            
BT</t>
  </si>
  <si>
    <t>BOGOTA                                                                                                              8301215 150-S                                            
BT</t>
  </si>
  <si>
    <t>COE                                                                                                                                             0390116 630-S                                            
BT</t>
  </si>
  <si>
    <t>089-16</t>
  </si>
  <si>
    <t xml:space="preserve">2D-200 </t>
  </si>
  <si>
    <t>1D-600/1D-200</t>
  </si>
  <si>
    <t>DPS,FEEDTRHUE,ELSP/CONECTOR CODO 2/0</t>
  </si>
  <si>
    <t>DPS,FEEDTRHUE,ELSP</t>
  </si>
  <si>
    <t> ENTRADA-SALIDA CONECTOR CODO 2/0 UNA DERIVACION CONECTOR CODO 2/0</t>
  </si>
  <si>
    <t>ENTRADA-SALIDA CONECTOR CODO 2/0 DOS DERIVACIONES CONECTOR CODO 2/0 </t>
  </si>
  <si>
    <t> ENTRADA- CONECTOR CODO 4/0 SALIDA CONECTOR CODO 2/0 UNA DERIVACION CONECTOR CODO 2/0 SEGUNDA DERIVACION CONECTOR CODO 2/0</t>
  </si>
  <si>
    <t> ENTRADA-SALIDA CONECTOR CODO 2/0 DOS DERIVACION CONECTOR CODO 2/0</t>
  </si>
  <si>
    <t>ENTRADA-SALIDA CONECTOR CODO 2/0 DOS DERIVACION CONECTOR CODO 2/0 </t>
  </si>
  <si>
    <t>ENTRADA-SALIDA CONECTOR CODO 2/0 UNA DERIVACION CONECTOR CODO 2/0</t>
  </si>
  <si>
    <t>ENTRADA- CONECTOR CODO 4/0 SALIDA CONECTOR CODO 2/0 UNA DERIVACION CONECTOR CODO 2/0 SEGUNDA DERIVACION CONECTOR CODO 2/0</t>
  </si>
  <si>
    <t>ENTRADA-SALIDA CONECTOR CODO 2/0 DOS DERIVACION CONECTOR CODO 2/0</t>
  </si>
  <si>
    <t>091-16</t>
  </si>
  <si>
    <t>CONSORCIO  RAMA JUDICIAL  2015</t>
  </si>
  <si>
    <t>MONITOR TEMPERATURA, SONDAS PT100, CAJA DE CONEXIONES, VENTILADORES</t>
  </si>
  <si>
    <t>DPS Y RUEDAS</t>
  </si>
  <si>
    <t>225HT-AA-11400-452-01</t>
  </si>
  <si>
    <t>1600HT-AA-13200-452-01</t>
  </si>
  <si>
    <t xml:space="preserve">INVERSIONES ALCABAMA S.A </t>
  </si>
  <si>
    <t>AGUACHICA</t>
  </si>
  <si>
    <t>LRS                                                                                                                                             0470116 112-S                                            
BT</t>
  </si>
  <si>
    <t>GRAM                                                                                                                                             0400116 225-S                                            
BT</t>
  </si>
  <si>
    <t>096-16</t>
  </si>
  <si>
    <t>CARCELES                                                                                                                                             0510116 630-S                                            
BT</t>
  </si>
  <si>
    <t>TRANSEQUIPO                                                                                                                                             8051215 630-S                                            
BT</t>
  </si>
  <si>
    <t>75AT-AA-13200-214-04</t>
  </si>
  <si>
    <t>500HT-AA-13200-22601</t>
  </si>
  <si>
    <t>800AT-AA-13200-472-01</t>
  </si>
  <si>
    <t>JICEL                                                                                                                                             0920216 75-A                                            
BT</t>
  </si>
  <si>
    <t>JICEL                                                                                                                                             0940216 75-A                                            
BT</t>
  </si>
  <si>
    <t>JICEL                                                                                                                                             0930216 75-A                                            
BT</t>
  </si>
  <si>
    <t>TEXAS                                                                                                                                             0750216 800-A                                            
BT</t>
  </si>
  <si>
    <t>ALCANEL                                                                                                                                             0840216 45-A                                            
BT</t>
  </si>
  <si>
    <t>HCP                                                                                                                                             0240116 300-S                                            
BT</t>
  </si>
  <si>
    <t>ALTACORTE                                                                                                                                             0660216 75-A                                            
AT</t>
  </si>
  <si>
    <t>BANAEVA                                                                                                                                             0600216 112-A                                            
AT</t>
  </si>
  <si>
    <t>COINTELCO                                                                                                                                             0690216 225-S                                            
AT</t>
  </si>
  <si>
    <t>HUMAR                                                                                                                                             0610216 225-S                                            
AT</t>
  </si>
  <si>
    <t>CONSTRUCTORA LAS GALIAS S.A</t>
  </si>
  <si>
    <t>2D-600/1D-200</t>
  </si>
  <si>
    <t>BT</t>
  </si>
  <si>
    <t>CAPITAL                                                                                                                                             0700216 225-S                                            
BT</t>
  </si>
  <si>
    <t>INGE-RAD                                                                                                                                             0260116 225-S                                            
BT</t>
  </si>
  <si>
    <t>OWEN                                                                                                                                             0580116 225-S                                            
BT</t>
  </si>
  <si>
    <t>JUDICIAL                                                                                                                                             1020216 500-S                                            
BT</t>
  </si>
  <si>
    <t>REDES                                                                                                                                             0720216 500-S                                            
BT</t>
  </si>
  <si>
    <t>JICEL                                                                                                                                             0920216 75-A                                            
AT</t>
  </si>
  <si>
    <t>LOPERA                                                                                                                                             0730216 75-S                                            
BT</t>
  </si>
  <si>
    <t>TEXAS                                                                                                                                             0750216 800-A                                            
AT</t>
  </si>
  <si>
    <t>HCP                                                                                                                                             0240116 300-S                                            
AT</t>
  </si>
  <si>
    <t>BOGOTA                                                                                                              8301215 150-S                                            
AT</t>
  </si>
  <si>
    <t>COE                                                                                                                                             0390116 630-S                                            
AT</t>
  </si>
  <si>
    <t>GLOBAL                                                                                                                                             0210116 45-S                                            
AT</t>
  </si>
  <si>
    <t>GLOBAL                                                                                                                                             0220116 45-S                                            
AT</t>
  </si>
  <si>
    <t>ENERGIZAR                                                                                                                                             0590116 225-S                                            
BT</t>
  </si>
  <si>
    <t>1250HT-AA-34500-226-01</t>
  </si>
  <si>
    <t>TECNOPLAST                                                                                                                                             0770216 1250-S                                            
BT</t>
  </si>
  <si>
    <t>TECNOPLAST                                                                                                                                             0780216 1250-S                                            
BT</t>
  </si>
  <si>
    <t>JICEL                                                                                                                                             0850216 112-A                                            
AT</t>
  </si>
  <si>
    <t>JICEL                                                                                                                                             0860216 112-A                                            
AT</t>
  </si>
  <si>
    <t>JICEL                                                                                                                                             0850216 112-A                                            
BT</t>
  </si>
  <si>
    <t>JICEL                                                                                                                                             0860216 112-A                                            
BT</t>
  </si>
  <si>
    <t>JICEL                                                                                                                                             0870216 225-A                                            
BT</t>
  </si>
  <si>
    <t>JICEL                                                                                                                                             0880216 225-A                                            
BT</t>
  </si>
  <si>
    <t>JICEL                                                                                                                                             0890216 112-A                                            
BT</t>
  </si>
  <si>
    <t>JICEL                                                                                                                                             0900216 112-A                                            
BT</t>
  </si>
  <si>
    <t>JICEL                                                                                                                                             0910216 112-A                                            
BT</t>
  </si>
  <si>
    <t>ALCANEL                                                                                                                                             0810216 112-A                                            
BT</t>
  </si>
  <si>
    <t>ALCANEL                                                                                                                                             0820216 112-A                                            
BT</t>
  </si>
  <si>
    <t>ALCANEL                                                                                                                                             0830216 112-A                                            
BT</t>
  </si>
  <si>
    <t>JICEL                                                                                                                                             1030216 400-A                                            
BT</t>
  </si>
  <si>
    <t>GALIAS                                                                                                                                             1090216 400-A                                            
BT</t>
  </si>
  <si>
    <t>CAPITAL                                                                                                                                             0620216 400-A                                            
BT</t>
  </si>
  <si>
    <t>ENERGIZAR                                                                                                                                             0590116 225-S                                            
AT</t>
  </si>
  <si>
    <t>JUDICIAL                                                                                                                                             1020216 500-S                                            
AT</t>
  </si>
  <si>
    <t>CAPITAL                                                                                                                                             0700216 225-S                                            
AT</t>
  </si>
  <si>
    <t>ALCABAMA                                                                                                                                             1060216 112-S                                            
BT</t>
  </si>
  <si>
    <t>ALCABAMA                                                                                                                                             1050216 150-S                                            
BT</t>
  </si>
  <si>
    <t>ALCABAMA                                                                                                                                             1050216 150-S                                            
AT</t>
  </si>
  <si>
    <t>LOPERA                                                                                                                                             0730216 75-S                                            
AT</t>
  </si>
  <si>
    <t>INTECCO                                                                                                                0490116 1250-S                                            
BT</t>
  </si>
  <si>
    <t>VILLANOVA INVERSIONES S.A.S ( INGEPRED)</t>
  </si>
  <si>
    <t>102-16</t>
  </si>
  <si>
    <t>105-16</t>
  </si>
  <si>
    <t>INGENIERIA ELECTRICA VAPOTERMICA S.A.S</t>
  </si>
  <si>
    <t>ES600A-3D200A-04</t>
  </si>
  <si>
    <t>150AT-AA-11400-214-02</t>
  </si>
  <si>
    <t>150HT-AA-13200-214-02</t>
  </si>
  <si>
    <t>NORCO                                                                                                                                             1110216 150-S                                            
BT</t>
  </si>
  <si>
    <t>JICEL                                                                                                                                             0940216 75-A                                            
AT</t>
  </si>
  <si>
    <t>JICEL                                                                                                                                             0930216 75-A                                            
AT</t>
  </si>
  <si>
    <t>JICEL                                                                                                                                             1030216 400-A                                            
AT</t>
  </si>
  <si>
    <t>CAPITAL                                                                                                                                             0620216 400-A                                            
AT</t>
  </si>
  <si>
    <t>GALIAS                                                                                                                                             1090216 400-A                                            
AT</t>
  </si>
  <si>
    <t>JICEL                                                                                                                                             0870216 112-A                                            
AT</t>
  </si>
  <si>
    <t>108-16</t>
  </si>
  <si>
    <t>MONITOR DE TEMPERATURA, SONDAS PT100 CON CAJA DE CONEXIONES</t>
  </si>
  <si>
    <t>ES600A-1D200A-03</t>
  </si>
  <si>
    <t>ES600A-2D200A-03</t>
  </si>
  <si>
    <t>ES600A-1D600A-1D200A-01</t>
  </si>
  <si>
    <t>30H1T-E</t>
  </si>
  <si>
    <t>45H1T-E</t>
  </si>
  <si>
    <t>75H1T-E</t>
  </si>
  <si>
    <t>MALAVER                                                                                                                                             0740216 112-S                                            
BT</t>
  </si>
  <si>
    <t>JICEL                                                                                                                                             1010216 112-S                                            
BT</t>
  </si>
  <si>
    <t>SOLO MONTAJES LTDA</t>
  </si>
  <si>
    <t>GIM INGENIERIA ELECTRICA LTDA (GRUPO INDUSTRIAL METALMECANICO</t>
  </si>
  <si>
    <t>EL WATTIO - PANTALLA ELECTROSTATICA</t>
  </si>
  <si>
    <t>630AT-AA-34500-492-02</t>
  </si>
  <si>
    <t>150HT-AA-440-226-03</t>
  </si>
  <si>
    <t>I.E.                                                                                                                                             1150216 150-S                                            
BT-BT</t>
  </si>
  <si>
    <t>ENTRADA CONECTOR 4/0</t>
  </si>
  <si>
    <t xml:space="preserve">ENTRADA-SALIDA  CONECTOR 4/0 / 1 DERIVACION CONECTOR CODO 4/0 </t>
  </si>
  <si>
    <t>DPS, FEED THRUE Y ELSP. ENTRADA CONECTRO 4/0</t>
  </si>
  <si>
    <t>ES200A-1D200-02</t>
  </si>
  <si>
    <t>JICEL                                                                                                                                             0880216 112-A                                            
AT</t>
  </si>
  <si>
    <t>JICEL                                                                                                                                             0890216 112-A                                            
AT</t>
  </si>
  <si>
    <t>TECNOPLAST                                                                                                                                             0770216 1250-S                                            
AT</t>
  </si>
  <si>
    <t>GRAM                                                                                                                                             0400116 225-S                                            
AT</t>
  </si>
  <si>
    <t>TECNOPLAST                                                                                                                                             0780216 1250-S                                            
AT</t>
  </si>
  <si>
    <t>TECNOGLASS                                                                                                                                           0710216 1600-S                                            
BT</t>
  </si>
  <si>
    <t>TECNOGLASS                                                                                                                                           0710216 1600-S                                            
AT</t>
  </si>
  <si>
    <t>MAXI                                                                                                                                             0680216 225-A                                            
BT</t>
  </si>
  <si>
    <t>JICEL                                                                                                                                             1040216 150-A                                            
BT</t>
  </si>
  <si>
    <t>A&amp;G                                                                                                                                             1480216 150-A                                            
BT</t>
  </si>
  <si>
    <t>A&amp;G                                                                                                                                             1490216 150-A                                            
BT</t>
  </si>
  <si>
    <t>CELDA IP20. DPS</t>
  </si>
  <si>
    <t>DEVANADOS EN AL/AL - CELDA IP20</t>
  </si>
  <si>
    <t>DPS, MONITOR TEMPERATURA, DONDAS PT100, CAJA DE CONEXIONES</t>
  </si>
  <si>
    <t>118-16</t>
  </si>
  <si>
    <t>VAPOTERMICA                                                                                                                                            1400216 75-S                                            
BT</t>
  </si>
  <si>
    <t>EL SOL                                                                                                                                             1070216 150-A                                            
BT</t>
  </si>
  <si>
    <t>500HT-AA-13200-214-02</t>
  </si>
  <si>
    <t>ES600A-2D600A-1D200A-01</t>
  </si>
  <si>
    <t>CALIBRE DE CABLE XLPE PARA CODOS PREMOLDEADOS ES N° 2 AWG</t>
  </si>
  <si>
    <t>CALIBRE DE CABLE XLPE PARA CODOS PREMOLDEADOS ES N° 2 AWG. DPS Y FEED THRUE.</t>
  </si>
  <si>
    <t>LRS                                                                                                                                             0470116 112-S                                            
AT</t>
  </si>
  <si>
    <t>CARCELES                                                                                                                                             0510116 630-S                                            
AT</t>
  </si>
  <si>
    <t>OWEN                                                                                                                                             0580116 225-S                                            
AT</t>
  </si>
  <si>
    <t>ALCANEL                                                                                                                                             0840216 45-A                                            
AT</t>
  </si>
  <si>
    <t>1000HT-AA-11400-228-01</t>
  </si>
  <si>
    <t>112.5HT-AA-440-226-01</t>
  </si>
  <si>
    <t>225HT-AA-440-226-02</t>
  </si>
  <si>
    <t>CRT-500-13200-214-01</t>
  </si>
  <si>
    <t>JICEL                                                                                                                                             1540216 400-A                                            
BT</t>
  </si>
  <si>
    <t>COINTELCO                                                                                                                                             1580216 400-A                                            
BT</t>
  </si>
  <si>
    <t>COINTELCO                                                                                                                                             1510216 150-A                                            
BT</t>
  </si>
  <si>
    <t>ALCABAMA                                                                                                                                             1060216 112-S                                            
AT</t>
  </si>
  <si>
    <t>MAXI                                                                                                                                             0680216 225-A                                            
AT</t>
  </si>
  <si>
    <t>JICEL                                                                                                                                             1040216 150-A                                            
AT</t>
  </si>
  <si>
    <t>INGE-RAD                                                                                                                                             0260116 225-S                                            
AT</t>
  </si>
  <si>
    <t>INTECCO                                                                                                                0490116 1250-S                                            
AT</t>
  </si>
  <si>
    <t>REDES                                                                                                                                             0720216 500-S                                            
AT</t>
  </si>
  <si>
    <t>MALAVER                                                                                                                                             0740216 112-S                                            
AT</t>
  </si>
  <si>
    <t>JICEL                                                                                                                                             1000216 300-S                                            
BT</t>
  </si>
  <si>
    <t>ECTRICOL                                                                                                                                             1360216 300-S                                            
BT</t>
  </si>
  <si>
    <t>300HT-AA-1320-492-01</t>
  </si>
  <si>
    <t>REP.                                                                                                                                             5660915 225-A                                            
BT</t>
  </si>
  <si>
    <t>VIVENCI                                                                                                                                             1660216 300-A                                            
BT</t>
  </si>
  <si>
    <t>LRS                                                                                                                                             1640216 225-A                                            
BT</t>
  </si>
  <si>
    <t>SOLO                                                                                                                                             1440216 300-A                                            
BT</t>
  </si>
  <si>
    <t>JICEL                                                                                                                                             0900216 112-A                                            
AT</t>
  </si>
  <si>
    <t>JICEL                                                                                                                                             0910216 112-A                                            
AT</t>
  </si>
  <si>
    <t>ALCANEL                                                                                                                                             0810216 112-A                                            
AT</t>
  </si>
  <si>
    <t>ALCANEL                                                                                                                                             0820216 112-A                                            
AT</t>
  </si>
  <si>
    <t>ALCANEL                                                                                                                                             0830216 112-A                                            
AT</t>
  </si>
  <si>
    <t>JICEL                                                                                                                                             1540216 400-A                                            
AT</t>
  </si>
  <si>
    <t>COINTELCO                                                                                                                                             1580216 400-A                                            
AT</t>
  </si>
  <si>
    <t>ALTACORTE                                                                                                                                             1670216 75-A                                            
BT</t>
  </si>
  <si>
    <t>A&amp;G                                                                                                                                             1480216 150-A                                            
AT</t>
  </si>
  <si>
    <t>A&amp;G                                                                                                                                             1490216 150-A                                            
AT</t>
  </si>
  <si>
    <t>ALTACORTE                                                                                                                                             1670216 75-A                                            
AT</t>
  </si>
  <si>
    <t>OBRINGEL                                                                                                                                             1700216 400-A                                            
BT</t>
  </si>
  <si>
    <t>EL SOL                                                                                                                                             1070216 150-A                                            
AT</t>
  </si>
  <si>
    <t>REP.                                                                                                                                             5660915 225-A                                            
AT</t>
  </si>
  <si>
    <t>ELECTRONORTE LIMITADA</t>
  </si>
  <si>
    <t>DPS, FEEDTRHUE Y ELSP.  CONECTORES CABLE 2-0</t>
  </si>
  <si>
    <t>C INVERSIONES S.A.S</t>
  </si>
  <si>
    <t>BOSCONIA</t>
  </si>
  <si>
    <t>Nelson Jair</t>
  </si>
  <si>
    <t>OBRINGEL LTDA (OBRAS E INGENIERIA ELECTRICA)</t>
  </si>
  <si>
    <t>ELPS</t>
  </si>
  <si>
    <t xml:space="preserve">REDES &amp; DISEÑOS S.A.S </t>
  </si>
  <si>
    <t>EL SOL                                                                                                                                             1080216 630-A                                            
BT</t>
  </si>
  <si>
    <t>S U S.</t>
  </si>
  <si>
    <t>ECTRICOL                                                                                                                                             1370216 500-S                                            
BT</t>
  </si>
  <si>
    <t>ECTRICOL                                                                                                                                             1380216 630-S                                            
BT</t>
  </si>
  <si>
    <t>30AT-AA-13200-392-01</t>
  </si>
  <si>
    <t>OBRINGEL                                                                                                                                             1760316 30-A                                            
BT</t>
  </si>
  <si>
    <t>1250HT-AA-11400-216-01</t>
  </si>
  <si>
    <t>225AT-AA-13200-452-02</t>
  </si>
  <si>
    <t>630AT-AA-13200-492-01</t>
  </si>
  <si>
    <t>ELITE INGENIEROS S.A.S</t>
  </si>
  <si>
    <t>PLATINA  BIMETALICA BAJA TENSION</t>
  </si>
  <si>
    <t>PATRIMONIOS AUTONOMOS FIDUCIARIA CORFICOLOMBIANA S.A</t>
  </si>
  <si>
    <t>SIN MAGNEX NI ELSP REGULACION +2-2*2.5%</t>
  </si>
  <si>
    <t>FLORIDA</t>
  </si>
  <si>
    <t>JICEL                                                                                                                                             1520216 500-A                                            
BT</t>
  </si>
  <si>
    <t>INELMEC                                                                                                                                             1390216 300-S                                            
BT</t>
  </si>
  <si>
    <t>GIM                                                                                                                                            1420216 300-S                                            
BT</t>
  </si>
  <si>
    <t>GIM                                                                                                                                            1410216 150-S                                            
BT-BT</t>
  </si>
  <si>
    <t>I.E.                                                                                                                                             1140216 112-S                                            
BT-BT</t>
  </si>
  <si>
    <t>I.E.                                                                                                                                             1130216 112-S                                            
BT-BT</t>
  </si>
  <si>
    <t>I.E.                                                                                                                                                                                                                                                   1160216 225-S                                            
BT-BT</t>
  </si>
  <si>
    <t>I.E.                                                                                                                                                                                                                                                           1170216 225-S                                            
BT-BT</t>
  </si>
  <si>
    <t>146-16</t>
  </si>
  <si>
    <t>144-16</t>
  </si>
  <si>
    <t>CONECTOR ENTRADA -SALIDA 4/0, CONECTOR 1 DERIVACION 2/0</t>
  </si>
  <si>
    <t>CONECTOR 2/0</t>
  </si>
  <si>
    <t>DPS, FEEDTRHUE Y ELSP - CONECTRO 2/0</t>
  </si>
  <si>
    <t>ECTRICOL                                                                                                                                             1360216 300-S                                            
AT</t>
  </si>
  <si>
    <t>JICEL                                                                                                                                             1000216 300-S                                            
AT</t>
  </si>
  <si>
    <t>ECTRICOL                                                                                                                                             1370216 500-S                                            
AT</t>
  </si>
  <si>
    <t>ECTRICOL                                                                                                                                             1380216 630-S                                            
AT</t>
  </si>
  <si>
    <t>GIM                                                                                                                                            1420216 300-S                                            
AT</t>
  </si>
  <si>
    <t>MAXIELECTRICOS                                                                                                                                             1590216 1250-S                                            
BT</t>
  </si>
  <si>
    <t>EL SOL                                                                                                                                             1080216 630-A                                            
AT</t>
  </si>
  <si>
    <t>NORTE                                                                                                                                             1710216 225-A                                            
BT</t>
  </si>
  <si>
    <t>REDES                                                                                                                                             1920316 225-A                                            
BT</t>
  </si>
  <si>
    <t>500HT-AA-460-214-01</t>
  </si>
  <si>
    <t>2000HT-AA-34500-472-01</t>
  </si>
  <si>
    <t>CORFICOLOMBIANA                                                                                                                                             1810316 500-S                                            
BT-BT</t>
  </si>
  <si>
    <t>REDES                                                                                                                                             1920316 225-A                                            
AT</t>
  </si>
  <si>
    <t>VIVENCI                                                                                                                                             1660216 300-A                                            
AT</t>
  </si>
  <si>
    <t>COINTELCO                                                                                                                                             1510216 150-A                                            
AT</t>
  </si>
  <si>
    <t>JICEL                                                                                                                                             1520216 500-A                                            
AT</t>
  </si>
  <si>
    <t>NORTE                                                                                                                                             1710216 225-A                                            
AT</t>
  </si>
  <si>
    <t>OBRINGEL                                                                                                                                             1760316 30-A                                            
AT</t>
  </si>
  <si>
    <t>REDES                                                                                                                                             1770316 225-A                                            
BT</t>
  </si>
  <si>
    <t>COINTELCO                                                                                                                                             1560216 75-S                                            
BT</t>
  </si>
  <si>
    <t>COINTELCO                                                                                                                                             1570216 150-S                                            
BT</t>
  </si>
  <si>
    <t>COINTELCO                                                                                                                                             1750216 630-A                                            
BT</t>
  </si>
  <si>
    <t>COINTELCO                                                                                                                                             1720216 112-A                                            
BT</t>
  </si>
  <si>
    <t>CORFICOLOMBIANA                                                                                                                                                                                                                        1590216 2000-S                                            
BT</t>
  </si>
  <si>
    <t>DEVANADOS EN AL/AL - CPL 0700214</t>
  </si>
  <si>
    <t>DPS - CPL 0700214</t>
  </si>
  <si>
    <t>PERIODICOS Y PUBLICACIONES S.A</t>
  </si>
  <si>
    <t>NABA                                                                                                                                            0760216 225-S                                            
BT</t>
  </si>
  <si>
    <t>NABA                                                                                                                                            0760216 225-S                                            
AT</t>
  </si>
  <si>
    <t xml:space="preserve">N U C L E O S </t>
  </si>
  <si>
    <t>INGEPRED                                                                                                                                                                                                                        1120216 1000-S                                            
BT</t>
  </si>
  <si>
    <t>SION                                                                                                                                                                                                                        0010116 1000-S                                            
BT</t>
  </si>
  <si>
    <t>ELECTROMONTAJES S.A.S</t>
  </si>
  <si>
    <t>155-16</t>
  </si>
  <si>
    <t>DEVANADOS EN AL/AL - CPL 7041114</t>
  </si>
  <si>
    <t>CPL 7041114</t>
  </si>
  <si>
    <t>158-16</t>
  </si>
  <si>
    <t>159-16</t>
  </si>
  <si>
    <t>ALCABAMA                                                                                                                                             1940316 630-A                                            
BT</t>
  </si>
  <si>
    <t>HCR                                                                                                                                             1780316 500-A                                            
BT</t>
  </si>
  <si>
    <t>JICEL                                                                                                                                             1010216 112-S                                            
AT</t>
  </si>
  <si>
    <t>INELMEC                                                                                                                                             1390216 300-S                                            
AT</t>
  </si>
  <si>
    <t>VAPOTERMIC                                                                                                                                            1400216 75-S                                            
AT</t>
  </si>
  <si>
    <t>LRS                                                                                                                                             1640216 225-A                                            
AT</t>
  </si>
  <si>
    <t>OBRINGEL                                                                                                                                             1700216 400-A                                            
AT</t>
  </si>
  <si>
    <t>COINTELCO                                                                                                                                             1650216 400-S                                            
BT</t>
  </si>
  <si>
    <t>45HT-AA-460-214-01</t>
  </si>
  <si>
    <t>SONDAS PT100, INSTALADAS EN BORNERAS DEL TRANSFORMADOR, CORRIENTE DE FUGA &lt; 0,5  mA MEDIDA ENTRE TERMINALES PRIMARIOS Y TIERRA Y ENTRE TERMINALES SECUNDARIOS Y TIERRA A VOLTAJE NOMINAL.</t>
  </si>
  <si>
    <t>MONOFASICO FACTOR K1 GRUPO DE CONEXIÓN Iio MATERIAL DEVANADOS Cu/Cu</t>
  </si>
  <si>
    <t>MONOFASICO FACTOR K1 GRUPO DE CONEXIÓN Iio MATERIAL DEVANADOS Cu/Cu. SONDAS PT100, INSTALADAS EN BORNERAS DEL TRANSFORMADOR, CORRIENTE DE FUGA &lt; 0,5  mA MEDIDA ENTRE TERMINALES PRIMARIOS Y TIERRA Y ENTRE TERMINALES SECUNDARIOS Y TIERRA A VOLTAJE NOMINAL.</t>
  </si>
  <si>
    <t>ELITE                                                                                                                1790316 500-S                                            
BT</t>
  </si>
  <si>
    <t>MAXIELECTRICOS                                                                                                                1600216 630-S                                            
BT</t>
  </si>
  <si>
    <t>TARELECTRIC                                                                                                                                             2000316 500-S                                            
BT-BT</t>
  </si>
  <si>
    <t>JICEL                                                                                                                                             1870316 400-A                                            
BT</t>
  </si>
  <si>
    <t>JICEL                                                                                                                                             1880316 400-A                                            
BT</t>
  </si>
  <si>
    <t>JICEL                                                                                                                                             1890316 400-A                                            
BT</t>
  </si>
  <si>
    <t>GIM                                                                                                                                             2040316 45-S                                            
BT-BT</t>
  </si>
  <si>
    <t>MTC                                                                                                                                             1960316 150-S                                            
BT</t>
  </si>
  <si>
    <t>ALMACENES ÉXITO S.A</t>
  </si>
  <si>
    <t>TARELECTRIC                                                                                                                                             7811215 630-A                                            
BT</t>
  </si>
  <si>
    <t>300HT-AA-480-214-02</t>
  </si>
  <si>
    <t>300AT-AA-34500-214-02</t>
  </si>
  <si>
    <t>400HT-AA-13200-472-01</t>
  </si>
  <si>
    <t>CORFICOL                                                                                                                                            1800316 300-A                                            
BT</t>
  </si>
  <si>
    <t>TARELECTRIC                                                                                                                                                                                                                                                   1990316 300-S                                            
BT-BT</t>
  </si>
  <si>
    <t>JICEL                                                                                                                                             1840316 300-A                                            
BT</t>
  </si>
  <si>
    <t>JICEL                                                                                                                                             1860316 300-A                                            
BT</t>
  </si>
  <si>
    <t>COINTELCO                                                                                                                                             1750216 630-A                                            
AT</t>
  </si>
  <si>
    <t>MAXIELECTRICOS                                                                                                                                             1590216 1250-S                                            
AT</t>
  </si>
  <si>
    <t>NORCO                                                                                                                                             1110216 150-S                                            
AT</t>
  </si>
  <si>
    <t>COINTELCO                                                                                                                                             1560216 75-S                                            
AT</t>
  </si>
  <si>
    <t>COINTELCO                                                                                                                                             1570216 150-S                                            
AT</t>
  </si>
  <si>
    <t>MAXIELECTRICOS                                                                                                                1600216 630-S                                            
AT</t>
  </si>
  <si>
    <t>SOLO                                                                                                                                             1440216 300-A                                            
AT</t>
  </si>
  <si>
    <t>ALCABAMA                                                                                                                                             1940316 630-A                                            
AT</t>
  </si>
  <si>
    <t>COINTELCO                                                                                                                                             1720216 112-A                                            
AT</t>
  </si>
  <si>
    <t>REDES                                                                                                                                             1770316 225-A                                            
AT</t>
  </si>
  <si>
    <t>350HT-AA-208-472-01</t>
  </si>
  <si>
    <t>220-16</t>
  </si>
  <si>
    <t>RSD INGENIERIA ELECTRICA S.A.S</t>
  </si>
  <si>
    <t>223-16</t>
  </si>
  <si>
    <t>COINTELCO                                                                                                                                             1650216 400-S                                            
AT</t>
  </si>
  <si>
    <t>INGEPRED                                                                                                                                                                                                                        1120216 1000-S                                            
AT</t>
  </si>
  <si>
    <t>SION                                                                                                                                                                                                                        0010116 1000-S                                            
AT</t>
  </si>
  <si>
    <t>JICEL                                                                                                                                             1910316 225-S                                            
BT</t>
  </si>
  <si>
    <t>226-16</t>
  </si>
  <si>
    <t>400FT-AA-11400-214-01</t>
  </si>
  <si>
    <t>EXITO                                                                                                                                             2060316 350-S                                            
BT</t>
  </si>
  <si>
    <t>CONSORCIO GRAMALOTE</t>
  </si>
  <si>
    <t>221-16</t>
  </si>
  <si>
    <t>VILLA DEL ROSARIO</t>
  </si>
  <si>
    <t>228-16</t>
  </si>
  <si>
    <t>229-16</t>
  </si>
  <si>
    <t>C. INV.                                                                                                                                            1740216 150-S                                            
BT</t>
  </si>
  <si>
    <t>ALCANEL                                                                                                                                            2070316 500-A                                            
BT</t>
  </si>
  <si>
    <t>GIM                                                                                                                2030316 400-S                                            
BT</t>
  </si>
  <si>
    <t>TARELECTRIC                                                                                                                                             7811215 630-A                                            
AT</t>
  </si>
  <si>
    <t>HCR                                                                                                                                             1780316 500-A                                            
AT</t>
  </si>
  <si>
    <t>233-16</t>
  </si>
  <si>
    <t>ES600A-2D600A-04</t>
  </si>
  <si>
    <t>PERIODICOS                                                                                                                                             1950316 112-S                                            
BT</t>
  </si>
  <si>
    <t>I.E.                                                                                                                                             1930316 112-S                                            
BT</t>
  </si>
  <si>
    <t>MONTAJES                                                                                                                                             1970316 112-S                                            
BT</t>
  </si>
  <si>
    <t>112.5H1T-W</t>
  </si>
  <si>
    <t>150H1T-W</t>
  </si>
  <si>
    <t xml:space="preserve"> A.M.V S.A ASOCIACION MARIN VALENCIA S.A</t>
  </si>
  <si>
    <t>218-16</t>
  </si>
  <si>
    <t>ESPINAL</t>
  </si>
  <si>
    <t>RAUL DIAZ DEL CASTILLO</t>
  </si>
  <si>
    <t>236-16</t>
  </si>
  <si>
    <t>OBRINGEL LTDA</t>
  </si>
  <si>
    <t>238-16</t>
  </si>
  <si>
    <t xml:space="preserve"> INTERNACIONAL DE ELECTRICOS S.A.S</t>
  </si>
  <si>
    <t>240-16</t>
  </si>
  <si>
    <t xml:space="preserve"> INSTALACIONES ELECTRICAS HCR S.A.S</t>
  </si>
  <si>
    <t>241-16</t>
  </si>
  <si>
    <t>242-16</t>
  </si>
  <si>
    <t>45AT-AA-13200-226-02</t>
  </si>
  <si>
    <t>10HM-CC-208-120-01</t>
  </si>
  <si>
    <t>RSD                                                                                                                                                                                                                        2090316 1000-S                                            
BT</t>
  </si>
  <si>
    <t>ALCANEL                                                                                                                                             2080316 75-A                                            
BT</t>
  </si>
  <si>
    <t>244-16</t>
  </si>
  <si>
    <t>45AT-AA-13200-492-01</t>
  </si>
  <si>
    <t>DON MARCE                                                                                                                                             2160316 45-A                                            
BT</t>
  </si>
  <si>
    <t>GRAMALOTE                                                                                                                                             2110316 45-A                                            
BT</t>
  </si>
  <si>
    <t>ELSISCOM INGENIERIA LTDA</t>
  </si>
  <si>
    <t>232-16</t>
  </si>
  <si>
    <t>TERMOMETRO 2 CONTACTOS, TANQUE DE EXPANSION, DISPOSITIVO DE LLENADO, VALVULA PARA DRENAJE, DESHUMECTADOR DE AIRE CON SILICA GEL, RELE BUCHHOLZ, CAJA CON BORNERAS</t>
  </si>
  <si>
    <t>PARQUE INDUSTRIAL MALAMBO SA</t>
  </si>
  <si>
    <t>247-16</t>
  </si>
  <si>
    <t>216/124</t>
  </si>
  <si>
    <t>DEVANADOS EN AL/AL - IP21 - V.S. EN VACIO</t>
  </si>
  <si>
    <t>IP21 - V.S. EN VACIO</t>
  </si>
  <si>
    <t>CORFICOL                                                                                                                                            1800316 300-A                                            
AT</t>
  </si>
  <si>
    <t>EXITO                                                                                                                                             2060316 350-S                                            
AT</t>
  </si>
  <si>
    <t>ALCANEL                                                                                                                                            2070316 500-A                                            
AT</t>
  </si>
  <si>
    <t>ECTRICOL                                                                                                                                             2120316 112-A                                            
BT</t>
  </si>
  <si>
    <t>ECTRICOL                                                                                                                                             2130316 112-A                                            
BT</t>
  </si>
  <si>
    <t>ECTRICOL                                                                                                                                             2140316 112-A                                            
BT</t>
  </si>
  <si>
    <t>ECTRICOL                                                                                                                                             2150316 112-A                                            
BT</t>
  </si>
  <si>
    <t>HCR                                                                                                                2230316 400-A                                            
BT</t>
  </si>
  <si>
    <t>COINTELCO                                                                                                                                                                                                                                                   2250316 500-A                                            
BT</t>
  </si>
  <si>
    <t>MTC                                                                                                                                             1960316 150-S                                            
AT</t>
  </si>
  <si>
    <t>ELITE                                                                                                                1790316 500-S                                            
AT</t>
  </si>
  <si>
    <t>JICEL                                                                                                                                             1910316 225-S                                            
AT</t>
  </si>
  <si>
    <t>C. INV.                                                                                                                                            1740216 150-S                                            
AT</t>
  </si>
  <si>
    <t>80HT-AA-480-214-02</t>
  </si>
  <si>
    <t>CORFICOLOMBIANA                                                                                                                                                                                                                        1820316 2000-S                                            
AT</t>
  </si>
  <si>
    <t>AMV                                                                                                                                             2180316 80-S                                            
BT-BT</t>
  </si>
  <si>
    <t>ELITE                                                                                                                                             2240316 225-S                                            
BT</t>
  </si>
  <si>
    <t>ODRQ Y CIA SAS</t>
  </si>
  <si>
    <t>243-16</t>
  </si>
  <si>
    <t>REDES Y PROYECTOS DE INGENIERIA S.A</t>
  </si>
  <si>
    <t>263-16</t>
  </si>
  <si>
    <t>MONITOR DE TEMPERATURA, SONDAS PT100 CON CAJA DE CONEXIONES - DPS</t>
  </si>
  <si>
    <t>CPL - NSO 3400614</t>
  </si>
  <si>
    <t>261-16</t>
  </si>
  <si>
    <t>Roberto</t>
  </si>
  <si>
    <t>100HT-AA-13200-226-01</t>
  </si>
  <si>
    <t>TARELECTRIC INGEIERIA LTDA</t>
  </si>
  <si>
    <t>266-16</t>
  </si>
  <si>
    <t>JICEL                                                                                                                                             1890316 400-A                                            
AT</t>
  </si>
  <si>
    <t>ALCANEL                                                                                                                                             2080316 75-A                                            
AT</t>
  </si>
  <si>
    <t>DON MARCE                                                                                                                                             2160316 45-A                                            
AT</t>
  </si>
  <si>
    <t>GRAMALOTE                                                                                                                                             2110316 45-A                                            
AT</t>
  </si>
  <si>
    <t>CASTILLO                                                                                                                                             2190316 75-S                                            
BT</t>
  </si>
  <si>
    <t>I.E.                                                                                                                                             2220316 100-S                                            
BT</t>
  </si>
  <si>
    <t>AV INGENIEROS</t>
  </si>
  <si>
    <t>255-16</t>
  </si>
  <si>
    <t>50HT-AA-460-216-01</t>
  </si>
  <si>
    <t>GIM                                                                                                                2030316 400-S                                            
AT</t>
  </si>
  <si>
    <t>MONTAJES                                                                                                                                             1970316 112-S                                            
AT</t>
  </si>
  <si>
    <t>PERIODICOS                                                                                                                                             1950316 112-S                                            
AT</t>
  </si>
  <si>
    <t>I.E.                                                                                                                                             1930316 112-S                                            
AT</t>
  </si>
  <si>
    <t>SOLANILLAS                                                                                                                1730216 400-S                                            
BT</t>
  </si>
  <si>
    <t>MAXIELECTRICOS                                                                                                                2100316 630-S                                            
BT</t>
  </si>
  <si>
    <t>1000AT-AA-480-34500-01</t>
  </si>
  <si>
    <t>ELSISCOM                                                                                                                                                                                                                        2260316 1000-A                                            
BT</t>
  </si>
  <si>
    <t>MALAMBO                                                                                                                                             2270316 50-S                                            
BT</t>
  </si>
  <si>
    <t>RSD                                                                                                                                                                                                                        2090316 1000-S                                            
AT</t>
  </si>
  <si>
    <t>MAXI                                                                                                                2100316 630-S                                            
AT</t>
  </si>
  <si>
    <t>SOLANILLAS                                                                                                                1730216 400-S                                            
AT</t>
  </si>
  <si>
    <t>ELITE                                                                                                                                             2240316 225-S                                            
AT</t>
  </si>
  <si>
    <t>I.E.                                                                                                                                             2210316 400-S                                            
BT</t>
  </si>
  <si>
    <t>TARELECTRIC                                                                                                                2320416 300-S                                            
BT</t>
  </si>
  <si>
    <t>COINTELCO                                                                                                                                                                                                                                                   2250316 500-A                                            
AT</t>
  </si>
  <si>
    <t>CASTILLO                                                                                                                                             2190316 75-S                                            
AT</t>
  </si>
  <si>
    <t>I.E.                                                                                                                                             2210316 400-S                                            
AT</t>
  </si>
  <si>
    <t>I.E.                                                                                                                                             2220316 100-S                                            
AT</t>
  </si>
  <si>
    <t>COMERCIALIZADORA E.M. LTDA</t>
  </si>
  <si>
    <t>231-16</t>
  </si>
  <si>
    <t>MONITOR TEMPERATURA, SONDAS PT100, CAJA DE CONEXIONES, DPS</t>
  </si>
  <si>
    <t>SOLUCIONES ELECTRICAS Y CIVILES - SELEC INGENIEROS S A S</t>
  </si>
  <si>
    <t>284-16</t>
  </si>
  <si>
    <t>DPS Y FEEDTRHUE. CONECTOR PARA CALBLE 2/0</t>
  </si>
  <si>
    <t>DPS Y FEEDTRHUE - CONECTOR PARA CALBLE 2/0</t>
  </si>
  <si>
    <t>281-16</t>
  </si>
  <si>
    <t>ECTRICOL                                                                                                                                             2130316 112-A                                            
AT</t>
  </si>
  <si>
    <t>ECTRICOL                                                                                                                                             2120316 112-A                                            
AT</t>
  </si>
  <si>
    <t>ECTRICOL                                                                                                                                             2140316 112-A                                            
AT</t>
  </si>
  <si>
    <t>ECTRICOL                                                                                                                                             2150316 112-A                                            
AT</t>
  </si>
  <si>
    <t>RPB                                                                                                                                             6571015 630-S                                            
BT</t>
  </si>
  <si>
    <t>OBRINGEL                                                                                                                                             2200316 300-A                                            
BT</t>
  </si>
  <si>
    <t>RPB                                                                                                                                             6581015 630-S                                            
BT</t>
  </si>
  <si>
    <t>285-16</t>
  </si>
  <si>
    <t>E.M.                                                                                                                2380416 400-S                                            
BT</t>
  </si>
  <si>
    <t>SELEC                                                                                                                2410416 300-A                                            
BT</t>
  </si>
  <si>
    <t xml:space="preserve"> CUMMINS DE LOS ANDES S.A</t>
  </si>
  <si>
    <t>286-16</t>
  </si>
  <si>
    <t>D&amp;C INGENIERIA LTDA DISEÑO Y CONSTRUCCION</t>
  </si>
  <si>
    <t>COINTELCO                                                                                                                                                                                                                        2330416 800-S                                            
BT</t>
  </si>
  <si>
    <t>SELEC                                                                                                                                             2420416 225-A                                            
BT</t>
  </si>
  <si>
    <t>SELEC                                                                                                                                             2430416 225-A                                            
BT</t>
  </si>
  <si>
    <t>HCR                                                                                                                2230316 400-A                                            
AT</t>
  </si>
  <si>
    <t>MAXIE                                                                                                               2100316 630-S                                            
BT</t>
  </si>
  <si>
    <t>500AT-AA-13200-214-03</t>
  </si>
  <si>
    <t>112.5AT-AA-13200-226-02</t>
  </si>
  <si>
    <t>SELEC                                                                                                                                             2440416 112-A                                            
BT</t>
  </si>
  <si>
    <t>ELSISCOM                                                                                                                                                                                                                        2260316 1000-A                                            
AT</t>
  </si>
  <si>
    <t>OBRINGEL                                                                                                                                             2200316 300-A                                            
AT</t>
  </si>
  <si>
    <t>Jorge</t>
  </si>
  <si>
    <t>Edwin</t>
  </si>
  <si>
    <t xml:space="preserve">Ruben </t>
  </si>
  <si>
    <t>AV                                                                                                                2370416 630-A                                            
BT</t>
  </si>
  <si>
    <t>CUMMINS                                                                                                                2460416 300-S                                            
BT</t>
  </si>
  <si>
    <t>F L E J E</t>
  </si>
  <si>
    <t>COINTELCO                                                                                                                                             2450416 400-A                                            
BT</t>
  </si>
  <si>
    <t>630AT-AA-13200-214-03</t>
  </si>
  <si>
    <t>COINTELCO.                                                                                                                                             2350416 630-A                                            
BT</t>
  </si>
  <si>
    <t>E.M.                                                                                                                2380416 400-S                                            
AT</t>
  </si>
  <si>
    <t>TARELECTRIC                                                                                                                2320416 300-S                                            
AT</t>
  </si>
  <si>
    <t>RPB                                                                                                                                             6571015 630-S                                            
AT</t>
  </si>
  <si>
    <t>CUMMINS                                                                                                                2460416 300-S                                            
AT</t>
  </si>
  <si>
    <t>SELEC                                                                                                                2410416 300-A                                            
AT</t>
  </si>
  <si>
    <t>SELEC                                                                                                                                             2440416 112-A                                            
AT</t>
  </si>
  <si>
    <t>AV                                                                                                                2370416 630-A                                            
AT</t>
  </si>
  <si>
    <t>ULTRATEK S.A.S</t>
  </si>
  <si>
    <t>216-16</t>
  </si>
  <si>
    <t>296-16</t>
  </si>
  <si>
    <t xml:space="preserve">INGENERGIA COLOMBIA S.A </t>
  </si>
  <si>
    <t>297-16</t>
  </si>
  <si>
    <t>JIMENEZ COMPAÑIA ELECRICA S.A.S</t>
  </si>
  <si>
    <t>298-16</t>
  </si>
  <si>
    <t>300-16</t>
  </si>
  <si>
    <t>JICEL                                                                                                                2530416 150-S                                            
BT</t>
  </si>
  <si>
    <t>COINTELCO                                                                                                                                             2340416 500-A                                            
AT</t>
  </si>
  <si>
    <t>INGE. COL.                                                                                                                                                                                                                        2520416 30-S                                            
BT-BT</t>
  </si>
  <si>
    <t>SELEC                                                                                                                                             2420416 225-A                                            
AT</t>
  </si>
  <si>
    <t>SELEC                                                                                                                                             2430416 225-A                                            
AT</t>
  </si>
  <si>
    <t>275-16</t>
  </si>
  <si>
    <t>DEVANADOS EN AL/AL - IP66</t>
  </si>
  <si>
    <t>ECTRICOL                                                                                                                2540416 300-S                                            
BT</t>
  </si>
  <si>
    <t>COINTELCO                                                                                                                                             2450416 400-A                                            
AT</t>
  </si>
  <si>
    <t>225HT-AA-13200-452-02</t>
  </si>
  <si>
    <t>INGE. COL.                                                                                                               2510416 225-S                                            
BT</t>
  </si>
  <si>
    <t>DISTRICARIBE                                                                                                                                             2500416 225-S                                            
BT</t>
  </si>
  <si>
    <t>TEXAS                                                                                                                2560416 15-S                                            
BT-BT</t>
  </si>
  <si>
    <t>INGE. COL.                                                                                                               2510416 225-S                                            
AT</t>
  </si>
  <si>
    <t>DISTRICARIBE                                                                                                                                             2500416 225-S                                            
AT</t>
  </si>
  <si>
    <t>ECTRICOL                                                                                                                2050416 10-S                                            
BT-BT</t>
  </si>
  <si>
    <t>COINTELCO                                                                                                                                             2340416 500-A                                            
BT</t>
  </si>
  <si>
    <t>COINTELCO.                                                                                                                                             2350416 630-A                                            
AT</t>
  </si>
  <si>
    <t>307-16</t>
  </si>
  <si>
    <t>308-16</t>
  </si>
  <si>
    <t xml:space="preserve">DEVANADOS EN AL/AL - PLANO FINAL ENVIADO AL CLIENTE </t>
  </si>
  <si>
    <t>DPS, CONECTOR REDUCTOR DE 600 AMP A 200, ELSP</t>
  </si>
  <si>
    <t>E.I.                                                                                                                                             2570416 630-S                                            
BT</t>
  </si>
  <si>
    <t>GUSTAVO GUERRERO L. S.A.S.</t>
  </si>
  <si>
    <t>OBRINGEL                                                                                                                                             2590416 300-A                                            
BT-AT</t>
  </si>
  <si>
    <t>OBRINGEL                                                                                                                                             2580416 300-A                                            
BT</t>
  </si>
  <si>
    <t>GUSTAVO GUERRERO                                                                                                                                             2600416 300-S                                            
BT</t>
  </si>
  <si>
    <t>267-16</t>
  </si>
  <si>
    <t>INELCO S.A.</t>
  </si>
  <si>
    <t xml:space="preserve"> PROYECTOS DE INGENIERIA S.A PROING S.A</t>
  </si>
  <si>
    <t>310-16</t>
  </si>
  <si>
    <t>DPS, FEEDTRHUE, ELSP Y ADAPTADOR DE PANTALLA</t>
  </si>
  <si>
    <t>325-16</t>
  </si>
  <si>
    <t>DEVANADOS EN Cu/Cu - PLANO FINAL ENVIADO AL CLIENTE</t>
  </si>
  <si>
    <t>15HT-AA-440-226-01</t>
  </si>
  <si>
    <t>1000HT-AA-34500-216-01</t>
  </si>
  <si>
    <t>OBRINGEL                                                                                                                                             2580416 300-A                                            
AT</t>
  </si>
  <si>
    <t>289-16</t>
  </si>
  <si>
    <t>Nelson</t>
  </si>
  <si>
    <t>PROING                                                                                                                                             2620416 300-A                                            
AT</t>
  </si>
  <si>
    <t xml:space="preserve">ENERGY EFFICIENCY TECHNOLOGIES S.A.S </t>
  </si>
  <si>
    <t>305-16</t>
  </si>
  <si>
    <t xml:space="preserve"> PROYECTOS Y PROMOCIONES IBEROAMERICANA</t>
  </si>
  <si>
    <t>328-16</t>
  </si>
  <si>
    <t>PLACA BIMETALICA MEDIA TENSION</t>
  </si>
  <si>
    <t>PLACA  BIMETALICA BAJA TENSION</t>
  </si>
  <si>
    <t>IBEROA.                                                                                                                                             2660416 500-S                                            
BT</t>
  </si>
  <si>
    <t>PROING                                                                                                                                             2620416 300-A                                            
BT</t>
  </si>
  <si>
    <t>D&amp;C                                                                                                                2670416 300-S                                            
BT</t>
  </si>
  <si>
    <t>D&amp;C                                                                                                                2670416 300-S                                            
AT</t>
  </si>
  <si>
    <t>INELCO                                                                                                                2610416 1000-S                                            
BT</t>
  </si>
  <si>
    <t>A L M.</t>
  </si>
  <si>
    <t>GUERRERO                                                                                                                                             2600416 300-S                                            
BT</t>
  </si>
  <si>
    <t>E.I.                                                                                                                                             2570416 630-S                                            
AT</t>
  </si>
  <si>
    <t>RPB                                                                                                                                             6581015 630-S                                            
AT</t>
  </si>
  <si>
    <t>800AT-AA-13200-214-02</t>
  </si>
  <si>
    <t>ENERGY                                                                                                                                             2650416 800-A                                            
BT</t>
  </si>
  <si>
    <t>001-16</t>
  </si>
  <si>
    <t>300AT-CC-13200-472-01</t>
  </si>
  <si>
    <t>HESA                                                                                                                                             8191215 400-S                                            
BT</t>
  </si>
  <si>
    <t>340-16</t>
  </si>
  <si>
    <t>341-16</t>
  </si>
  <si>
    <t>ELECTRICOS IMPORTADOS S.A</t>
  </si>
  <si>
    <t>342-16</t>
  </si>
  <si>
    <t>800AT-CC-11400-214-01</t>
  </si>
  <si>
    <t>REDES                                                                                                                                             2630416 800-A                                            
BT</t>
  </si>
  <si>
    <t>IBEROA.                                                                                                                                             2660416 500-S                                            
AT</t>
  </si>
  <si>
    <t>A I S L A M I E N T O S</t>
  </si>
  <si>
    <t>225AT-AA-13200492-03</t>
  </si>
  <si>
    <t>CUMMINS                                                                                                               2700516 150-S                                            
BT-BT</t>
  </si>
  <si>
    <t>E.I.                                                                                                                                             2710516 225-A                                            
BT</t>
  </si>
  <si>
    <t xml:space="preserve"> GUSTAVO GUERREO L S.A.S</t>
  </si>
  <si>
    <t>344-16</t>
  </si>
  <si>
    <t>ENERGY                                                                                                                                             2650416 800-A                                            
AT</t>
  </si>
  <si>
    <t>GUERRERO                                                                                                                                             2720516 400-S                                            
BT</t>
  </si>
  <si>
    <t>TORRES                                                                                                                                             2680516 1000-S                                            
BT</t>
  </si>
  <si>
    <t>351-16</t>
  </si>
  <si>
    <t>COINTELCO                                                                                                                2740516 150-A                                            
BT-AT</t>
  </si>
  <si>
    <t>TORRES                                                                                                                                             2690516 1000-S                                            
BT</t>
  </si>
  <si>
    <t>REDES                                                                                                                                             2630416 800-A                                            
AT</t>
  </si>
  <si>
    <t>HESA                                                                                                                                             8191215 400-S                                            
AT</t>
  </si>
  <si>
    <t>GUERRERO                                                                                                                                             2720516 400-S                                            
AT</t>
  </si>
  <si>
    <t>COINTELCO                                                                                                                                                                                                                        2330416 800-S                                            
AT</t>
  </si>
  <si>
    <t>E.I.                                                                                                                                             2710516 225-A                                            
AT</t>
  </si>
  <si>
    <t>FACELCO S.A.S</t>
  </si>
  <si>
    <t>352-16</t>
  </si>
  <si>
    <t>DEVANADOS EN AL/AL - SE TOMAN BOBINAS 4260715</t>
  </si>
  <si>
    <t>357-16</t>
  </si>
  <si>
    <t>VISION CONSTRUCCIONES S A S</t>
  </si>
  <si>
    <t>361-16</t>
  </si>
  <si>
    <t>DEVANADOS EN AL/AL - CAMBIO DE PLACA NSO 4430715</t>
  </si>
  <si>
    <t>CAMBIO DE PLACA - NSO 4430715</t>
  </si>
  <si>
    <t>TEXAS                                                                                                                                             2640416 300-A                                            
BT-AT</t>
  </si>
  <si>
    <t>630FT-AA-11400-214-02</t>
  </si>
  <si>
    <t>500FT-AA-13200-214-02</t>
  </si>
  <si>
    <t>630FT-AA-11400-492-01</t>
  </si>
  <si>
    <t>500FT-AA-11400-214-01</t>
  </si>
  <si>
    <t>INELCO                                                                                                                2610416 1000-S                                            
AT</t>
  </si>
  <si>
    <t>TEXAS                                                                                                                2760416 15-S                                            
BT-BT</t>
  </si>
  <si>
    <t>A&amp;G SERVICIOS E INGENIERIA S.A.S</t>
  </si>
  <si>
    <t>362-16</t>
  </si>
  <si>
    <t>COINTELCO                                                                                                                2730516 150-A                                            
BT-AT</t>
  </si>
  <si>
    <t>COINTELCO                                                                                                                                             2740516 150-S                                            
BT</t>
  </si>
  <si>
    <t>500AT-AA-11400-452-01</t>
  </si>
  <si>
    <t>A&amp;G                                                                                                                2780516 500-A                                            
BT-AT</t>
  </si>
  <si>
    <t>EMPRESA DE ENERGIA DEL PACIFICO S.A EPSA</t>
  </si>
  <si>
    <t>367-16</t>
  </si>
  <si>
    <t>PALMIRA</t>
  </si>
  <si>
    <t>DPS EN M.T. Y B.T.</t>
  </si>
  <si>
    <t>358-16</t>
  </si>
  <si>
    <t>359-16</t>
  </si>
  <si>
    <t>GEI                                                                                                                                             2840516 300-A                                            
BT</t>
  </si>
  <si>
    <t>GEI                                                                                                                                             2850516 300-A                                            
BT</t>
  </si>
  <si>
    <t>400AT-AA-11400-226-02</t>
  </si>
  <si>
    <t>GEI                                                                                                                                             2860516 400-A                                            
BT</t>
  </si>
  <si>
    <t>GEI                                                                                                                                             2870516 150-A                                            
BT</t>
  </si>
  <si>
    <t>225HT-AA-34500-226-01</t>
  </si>
  <si>
    <t>150AT-AA-11400-226-02</t>
  </si>
  <si>
    <t>EPSA                                                                                                                2790516 225-S                                            
BT</t>
  </si>
  <si>
    <t>HELIOS TECHNOLOGY &amp; S.A.S</t>
  </si>
  <si>
    <t>326-16</t>
  </si>
  <si>
    <t>MELGAR</t>
  </si>
  <si>
    <t>INMOBILIARIA SREDNI</t>
  </si>
  <si>
    <t>380-16</t>
  </si>
  <si>
    <t>GEI                                                                                                                                             2870516 150-A                                            
AT</t>
  </si>
  <si>
    <t>HELIOS                                                                                                                2880516 45-S                                            
BT</t>
  </si>
  <si>
    <t>COINTELCO                                                                                                                                             2740516 150-S                                            
AT</t>
  </si>
  <si>
    <t>TORRES                                                                                                                                             2680516 1000-S                                            
AT</t>
  </si>
  <si>
    <t>TORRES                                                                                                                                             2690516 1000-S                                            
AT</t>
  </si>
  <si>
    <t>P</t>
  </si>
  <si>
    <t>INGELCA LIMITADA</t>
  </si>
  <si>
    <t>381-16</t>
  </si>
  <si>
    <t>MAGNEX</t>
  </si>
  <si>
    <t>RYM FERROILUMINACIONES LTDA</t>
  </si>
  <si>
    <t>373-16</t>
  </si>
  <si>
    <t>374-16</t>
  </si>
  <si>
    <t>397-16</t>
  </si>
  <si>
    <t>CAJA LATERAL</t>
  </si>
  <si>
    <t xml:space="preserve">DIALNET COLOMBIA S.A.S </t>
  </si>
  <si>
    <t>DEVANADOS EN AL/AL - CAMBIO DE PLACA NSO 7041114</t>
  </si>
  <si>
    <t>CPL - NSO 7041114</t>
  </si>
  <si>
    <t>400-16</t>
  </si>
  <si>
    <t>A.M.V ASOCIACION MARIN VALENCIA S.A</t>
  </si>
  <si>
    <t>HELIOS                                                                                                                2880516 45-S                                            
AT</t>
  </si>
  <si>
    <t>RYM                                                                                                                                             2920516 150-A                                            
BT</t>
  </si>
  <si>
    <t>AMV                                                                                                                                             2950516 80-S                                            
BT-BT</t>
  </si>
  <si>
    <t>1000AT-AA-34500-452-01</t>
  </si>
  <si>
    <t>1000FT-AA-11400-214-01</t>
  </si>
  <si>
    <t>408-16</t>
  </si>
  <si>
    <t>ESPIRAL UNIVERSAL S.A.S (MUMUJA S CHOCOLATES)</t>
  </si>
  <si>
    <t>Ya0</t>
  </si>
  <si>
    <t>AUTOTRANSFORMADOR ESTRELLA CON NEUTRO ACCESIBLE, GRUPO DE CONEXIÓN Ya0 REFRIGERACION AN REGULACION +2-2*2.5%</t>
  </si>
  <si>
    <t>EPSA                                                                                                                2790516 225-S                                            
AT</t>
  </si>
  <si>
    <t>ODRQ                                                                                                                2970516 400-A                                            
BT</t>
  </si>
  <si>
    <t>ODRQ                                                                                                                2960516 400-A                                            
BT</t>
  </si>
  <si>
    <t>RYM                                                                                                                                             2920516 150-A                                            
AT</t>
  </si>
  <si>
    <t>15AT-AA-460-226-01</t>
  </si>
  <si>
    <t>409-16</t>
  </si>
  <si>
    <t>REP                                                                                                                1690315 75-A                                            
BT</t>
  </si>
  <si>
    <t>ODRQ                                                                                                                2960516 400-A                                            
AT</t>
  </si>
  <si>
    <t>ANTONIO SPATH Y CIA S.A</t>
  </si>
  <si>
    <t>386-16</t>
  </si>
  <si>
    <t>402-16</t>
  </si>
  <si>
    <t>401-16</t>
  </si>
  <si>
    <t>JOSE H.                                                                                                                                             3010516 300-S                                            
BT</t>
  </si>
  <si>
    <t>REP                                                                                                                1690315 75-A                                            
AT</t>
  </si>
  <si>
    <t>SAVART                                                                                                                3030516 75-S                                            
BT</t>
  </si>
  <si>
    <t>JOSE H.                                                                                                                3000516 75-A                                            
BT</t>
  </si>
  <si>
    <t>416-16</t>
  </si>
  <si>
    <t>MISIC                                                                                                          2930516 15-A                                            
BT-BT</t>
  </si>
  <si>
    <t xml:space="preserve"> INGELCA LIMITADA</t>
  </si>
  <si>
    <t>417-16</t>
  </si>
  <si>
    <t>421-16</t>
  </si>
  <si>
    <t>ENERGIZANDO INGENIERIA Y CONSTRUCCION</t>
  </si>
  <si>
    <t>404-16</t>
  </si>
  <si>
    <t>QUIBDO</t>
  </si>
  <si>
    <t>407-16</t>
  </si>
  <si>
    <t>YyN0</t>
  </si>
  <si>
    <t>IP20 - CLASE F IMPREGNADO</t>
  </si>
  <si>
    <t>DEVANADOS EN AL/AL - IP20 - CLASE F IMPREGNADO</t>
  </si>
  <si>
    <t>388-16</t>
  </si>
  <si>
    <t>389-16</t>
  </si>
  <si>
    <t>390-16</t>
  </si>
  <si>
    <t>391-16</t>
  </si>
  <si>
    <t>392-16</t>
  </si>
  <si>
    <t>393-16</t>
  </si>
  <si>
    <t>FACELCO                                                                                                                3050516 225-A                                            
BT</t>
  </si>
  <si>
    <t>SREDNI                                                                                                                2890516 225-A                                            
BT</t>
  </si>
  <si>
    <t>400HT-AA-13200-214-03</t>
  </si>
  <si>
    <t>MSI                                                                                                                3060616 400-S                                            
BT</t>
  </si>
  <si>
    <t>INGE. Y PROD.                                                                                                                                             3080616 75-S                                            
BT</t>
  </si>
  <si>
    <t>225HT-AA-13200-492-02</t>
  </si>
  <si>
    <t>112.5HT-AA-11400-214-02-E</t>
  </si>
  <si>
    <t>INGE. Y PROD.                                                                                                                                             3090616 112-S                                            
BT</t>
  </si>
  <si>
    <t>SPATH                                                                                                             3020516 225-S                                            
BT</t>
  </si>
  <si>
    <t>REDES Y PROYECTOS DE ENERGIA S.A EMA</t>
  </si>
  <si>
    <t>427-16</t>
  </si>
  <si>
    <t>JOSE H.                                                                                                                                             3010516 300-S                                            
AT</t>
  </si>
  <si>
    <t>FACELCO                                                                                                                3050516 225-A                                            
AT</t>
  </si>
  <si>
    <t>SAVART                                                                                                                3030516 75-S                                            
AT</t>
  </si>
  <si>
    <t>ELECTRICAS DE MEDELLIN - INGENIERIA Y SERVICIOS S.A.S</t>
  </si>
  <si>
    <t>424-16</t>
  </si>
  <si>
    <t>413-16</t>
  </si>
  <si>
    <t>414-16</t>
  </si>
  <si>
    <t>415-16</t>
  </si>
  <si>
    <t>VILLAVIVENCIO</t>
  </si>
  <si>
    <t>429-16</t>
  </si>
  <si>
    <t>PARA COLGAR EN TECHO, GOMAS ANTIVIBRACION</t>
  </si>
  <si>
    <t>PARA COLGAR EN TECHO, BAJO NIVEL DE RUIDO, GOMAS ANTIVIBRACION, K 13, PANTALLA ELECTROSTATICA</t>
  </si>
  <si>
    <t>PARA COLGAR EN TECHO, GOMAS ANTIVIBRACION.</t>
  </si>
  <si>
    <t>PARA COLGAR EN TECHO, BAJO NIVEL DE RUIDO, GOMAS ANTIVIBRACION, K13, PANTALLA ELECTROSTATICA</t>
  </si>
  <si>
    <t>403-16</t>
  </si>
  <si>
    <t>DPS Y FEEDTRHUE.</t>
  </si>
  <si>
    <t>TABLEROS Y POSTES S.A.S</t>
  </si>
  <si>
    <t>428-16</t>
  </si>
  <si>
    <t>400AT-AA-13200-452-02-E</t>
  </si>
  <si>
    <t>150AT-AA-13200-214-03</t>
  </si>
  <si>
    <t>JOSE H.                                                                                                                3000516 75-A                                            
AT</t>
  </si>
  <si>
    <t>CTS                                                                                                                3140616 150-S                                            
BT-BT</t>
  </si>
  <si>
    <t>INGELCA                                                                                                                3070516 75-A                                            
BT-AT</t>
  </si>
  <si>
    <t>SELEC-REP                                                                                                                3850616 400-A                                            
AT</t>
  </si>
  <si>
    <t>COINTELCO                                                                                                                                             3470616 150-A                                            
BT</t>
  </si>
  <si>
    <t>SAVART                                                                                                                                             3040616 630-S                                            
BT</t>
  </si>
  <si>
    <t>MSI                                                                                                                3060616 400-S                                            
AT</t>
  </si>
  <si>
    <t>SAVART                                                                                                                                             3040616 630-S                                            
AT</t>
  </si>
  <si>
    <t>REP                                                                                                                7751215 112-S                                            
AT</t>
  </si>
  <si>
    <t>SPATH                                                                                                             3020516 225-S                                            
AT</t>
  </si>
  <si>
    <t>TABLEROS                                                                                                                3860616 150-S                                            
BT</t>
  </si>
  <si>
    <t>434-16</t>
  </si>
  <si>
    <t>327-16</t>
  </si>
  <si>
    <t>PROYECTOS                                                                                                             4020616 630-S                                            
BT</t>
  </si>
  <si>
    <t>INGELCA                                                                                                                2900516 1000-A                                            
BT</t>
  </si>
  <si>
    <t>Stif</t>
  </si>
  <si>
    <t>REDES                                                                                                                3900616 30-S                                            
BT-BT</t>
  </si>
  <si>
    <t>REDES                                                                                                                3910616 30-S                                            
BT-BT</t>
  </si>
  <si>
    <t>INGE. Y PROD.                                                                                                                                             3080616 75-S                                            
AT</t>
  </si>
  <si>
    <t>15FT-AA-440-214-01</t>
  </si>
  <si>
    <t>COINTELCO                                                                                                                3200616 15-S                                            
BT-BT</t>
  </si>
  <si>
    <t>INVERSIONES PRIMERA LIMITADA</t>
  </si>
  <si>
    <t>422-16</t>
  </si>
  <si>
    <t>ALEJANDRO MIRANDA CONSTRUCCIONES</t>
  </si>
  <si>
    <t>443-16</t>
  </si>
  <si>
    <t>MEDEZ ANTOLINEZ HERNANDO</t>
  </si>
  <si>
    <t>442-16</t>
  </si>
  <si>
    <t>LA MESA</t>
  </si>
  <si>
    <t>4FT-AA-440-214-01</t>
  </si>
  <si>
    <t>12FT-AA-440-214-01</t>
  </si>
  <si>
    <t>25FT-AA-440-214-01</t>
  </si>
  <si>
    <t>CONSORCIO C-JF 2015</t>
  </si>
  <si>
    <t>387-16</t>
  </si>
  <si>
    <t>CELDA IP21</t>
  </si>
  <si>
    <t>DEVANADOS EN AL/AL - CELDA IP21</t>
  </si>
  <si>
    <t>MELEXA SAS</t>
  </si>
  <si>
    <t>450-16</t>
  </si>
  <si>
    <t>50FT-AA-440-214-01</t>
  </si>
  <si>
    <t>60FT-AA-440-214-01</t>
  </si>
  <si>
    <t>5FT-AA-440-214-01</t>
  </si>
  <si>
    <t>SONDAS PT 100, CAJA DE CONEXIONES, 4 RUEDAS.</t>
  </si>
  <si>
    <t>INCOSOFT SAS INGENIERIA</t>
  </si>
  <si>
    <t>451-16</t>
  </si>
  <si>
    <t>430-16</t>
  </si>
  <si>
    <t>TOCANCIPA</t>
  </si>
  <si>
    <t>UNELEC INGENIRIA ELECRICA S.A.S</t>
  </si>
  <si>
    <t>454-16</t>
  </si>
  <si>
    <t>INGE. Y PROD.                                                                                                                                             3090616 112-S                                            
AT</t>
  </si>
  <si>
    <t>112.5AT-AA-11400-226-01</t>
  </si>
  <si>
    <t>75HT-AA-480-214-03</t>
  </si>
  <si>
    <t>90FT-AA-440-214-01</t>
  </si>
  <si>
    <t>100FT-AA-440-214-01</t>
  </si>
  <si>
    <t>15HT-AA-480-214-01</t>
  </si>
  <si>
    <t>70FT-AA-440-214-01</t>
  </si>
  <si>
    <t>80FT-AA-440-214-01</t>
  </si>
  <si>
    <t xml:space="preserve"> AB CONTROL INGENIERIA S.A.S.</t>
  </si>
  <si>
    <t>455-16</t>
  </si>
  <si>
    <t xml:space="preserve">AGROPECUARIA SAN GABRIEL S.A.S. </t>
  </si>
  <si>
    <t>444-16</t>
  </si>
  <si>
    <t>1 RELE BUCHHOLZ, 1 DESHUMECTADOR DE AIRE CON SILICA GEL, 3 DPS AT Y BT.</t>
  </si>
  <si>
    <t>DUQUE ESTRADA CARLOS IGNACIO</t>
  </si>
  <si>
    <t>460-16</t>
  </si>
  <si>
    <t>CONSTRUCTORA AMAVIA S.A.S.</t>
  </si>
  <si>
    <t>459-16</t>
  </si>
  <si>
    <t>20HT-AA-480-214-01</t>
  </si>
  <si>
    <t>75AT-AA-11400-226-01</t>
  </si>
  <si>
    <t>750HT-AA-11400-226-01</t>
  </si>
  <si>
    <t>15AT-CA-13200-226-01</t>
  </si>
  <si>
    <t>COINTELCO                                                                                                                3210616 15-S                                            
BT-BT</t>
  </si>
  <si>
    <t>COINTELCO                                                                                                                3480616 30-A                                            
BT</t>
  </si>
  <si>
    <t>C-JF                                                                                                                4060616 150-S                                            
BT</t>
  </si>
  <si>
    <t>TABLEROS                                                                                                                3860616 150-S                                            
AT</t>
  </si>
  <si>
    <t>COINTELCO                                                                                                                3190616 12-S                                            
BT-BT</t>
  </si>
  <si>
    <t>REDES                                                                                                                3350616 12-S                                            
BT-BT</t>
  </si>
  <si>
    <t>REDES                                                                                                                3360616 12-S                                            
BT-BT</t>
  </si>
  <si>
    <t>REDES                                                                                                                3370616 12-S                                            
BT-BT</t>
  </si>
  <si>
    <t>COINTELCO                                                                                                                3220616 25-S                                            
BT-BT</t>
  </si>
  <si>
    <t>REDES                                                                                                                3380616 25-S                                            
BT-BT</t>
  </si>
  <si>
    <t>COINTELCO                                                                                                                3150616 4-S                                            
BT-BT</t>
  </si>
  <si>
    <t>COINTELCO                                                                                                                3160616 4-S                                            
BT-BT</t>
  </si>
  <si>
    <t>COINTELCO                                                                                                                3180616 4-S                                            
BT-BT</t>
  </si>
  <si>
    <t>REDES                                                                                                                3300616 4-S                                            
BT-BT</t>
  </si>
  <si>
    <t>REDES                                                                                                                3310616 4-S                                            
BT-BT</t>
  </si>
  <si>
    <t>REDES                                                                                                                3320616 4-S                                            
BT-BT</t>
  </si>
  <si>
    <t>REDES                                                                                                                3330616 4-S                                            
BT-BT</t>
  </si>
  <si>
    <t>464-16</t>
  </si>
  <si>
    <t>462-16</t>
  </si>
  <si>
    <t>MONITOR DE TEMPERATURA, SONDAS PT 100, CAJA DE CONEXIONES Y  DPS</t>
  </si>
  <si>
    <t>471-16</t>
  </si>
  <si>
    <t>AHORRADOR 15/30, PLACAS BIMETALICAS PARA B.T. (100*100 MM) 3 UNIDADES PARA LAS FASES, 1 UNIDAD NEUTRO (4 ORIFICIOS)</t>
  </si>
  <si>
    <t>75AT-CC-11400-226-01-E</t>
  </si>
  <si>
    <t>REDES                                                                                                             3870616 50-S                                            
BT-BT</t>
  </si>
  <si>
    <t>REDES                                                                                                             3880616 50-S                                            
BT-BT</t>
  </si>
  <si>
    <t>REDES                                                                                                                3980616 112-A                                            
BT</t>
  </si>
  <si>
    <t>REDES                                                                                                                3990616 112-A                                            
BT</t>
  </si>
  <si>
    <t>INVERSIONES INDUSTRIALES SAS</t>
  </si>
  <si>
    <t>474-16</t>
  </si>
  <si>
    <t>DEVANADOS EN AL/AL - CELDA IP20 - CPL NS 6401015</t>
  </si>
  <si>
    <t>CELDA IP20 - CPL NS 6401015</t>
  </si>
  <si>
    <t>A.B.                                                                                                                4110616 400-S                                            
BT</t>
  </si>
  <si>
    <t>317-16</t>
  </si>
  <si>
    <t>45HT-AA-13200-226-02</t>
  </si>
  <si>
    <t>COINTELCO                                                                                                                3480616 30-A                                            
AT</t>
  </si>
  <si>
    <t>MELEXA                                                                                                                4070616 15-A                                            
BT</t>
  </si>
  <si>
    <t>MELEXA                                                                                                                4070616 15-A                                            
AT</t>
  </si>
  <si>
    <t>C-JF                                                                                                                4060616 150-S                                            
AT</t>
  </si>
  <si>
    <t>2000AT-AA-34500-13200-01</t>
  </si>
  <si>
    <t>ECTRICOL                                                                                                                4150616 10-S                                            
BT-BT</t>
  </si>
  <si>
    <t>MINERIA TEXAS COLOMBIA SA</t>
  </si>
  <si>
    <t>456-16</t>
  </si>
  <si>
    <t>INGELCA                                                                                                                2900516 1000-A                                            
AT</t>
  </si>
  <si>
    <t>AMAVIA                                                                                                                4140616 75-A                                            
BT</t>
  </si>
  <si>
    <t>MIRANDA                                                                                                                4040616 750-S                                            
BT</t>
  </si>
  <si>
    <t>REDES                                                                                                                3980616 112-A                                            
AT</t>
  </si>
  <si>
    <t>A.B.                                                                                                                4110616 400-S                                            
AT</t>
  </si>
  <si>
    <t>LEASIN BANCOLOMBIA S.A.</t>
  </si>
  <si>
    <t>URBANIZADORA SANTAFE DE BOGOTA URBANZA</t>
  </si>
  <si>
    <t>483-16</t>
  </si>
  <si>
    <t>ELECTRICOS DISTRICARIBE</t>
  </si>
  <si>
    <t>469-16</t>
  </si>
  <si>
    <t>470-16</t>
  </si>
  <si>
    <t>500HT-AA-13200-214-BP-01</t>
  </si>
  <si>
    <t>800HT-AA-11400-214-02</t>
  </si>
  <si>
    <t>75AT-AA-13200-226-04</t>
  </si>
  <si>
    <t>PROYECTOS                                                                                                             4020616 630-S                                            
AT</t>
  </si>
  <si>
    <t>CAMILO VILLEGAS</t>
  </si>
  <si>
    <t>491-16</t>
  </si>
  <si>
    <t>484-16</t>
  </si>
  <si>
    <t>SODIMAC COLOMBIA</t>
  </si>
  <si>
    <t>435-16</t>
  </si>
  <si>
    <t>AHORRADOR 10/20, ANAF, MONITOR DE TEMPERATURA, SONDAS PT 100, CON CAJA DE CONEXIONES, DPS BT Y AT, VENTILADORESRES.</t>
  </si>
  <si>
    <t>447-16</t>
  </si>
  <si>
    <t>AHORRADOR 10/20,  ANAF, CLASE AISLAMIENTO 60/10 KV BIL ANSI IMPEDACIA MENOR 6%,, ELEVACION TEMPERATURA DEVANADOS 100°C, MONITOR TEMPERATURA, SONDAS PT 100, CAJA DE CONEXIONES, DPS BT Y AT, VENTILADORES</t>
  </si>
  <si>
    <t>ANAF,  CLASE AISLAMIENTO 10/10 KV BIL ANSI, IMPEDACIA MENOR 6%, MONITOR TEMPERATURA, SONDAS PT100, CAJA DE CONEXIONES, DPS BT, VENTILADORES</t>
  </si>
  <si>
    <t>ANAF, CLASE DE AISLAMIENTO 10/10 KV BIL ANSI IMPEDANCIA MENOR 6%, ELEVACION TEMPERATURA 125° C, MONITOR TEMPERATURA, SONDAS PT100, CAJA DE CONEXIONES, DPS BT, VENTILADORES</t>
  </si>
  <si>
    <t>ANAF, CLASE DE AISLAMIENTO 10/10 KV BIL ANSI IMPEDANCIA MENOR 6%, ELEVACION TEMPERATURA 125°C, MONITOR TEPERATURA, SONDAS PT100, CAJA DE CONEXIONES, DPS BT, VENTILADORES</t>
  </si>
  <si>
    <t>AHORRADOR 10/20, ANAF, CLASE AISLAMIENTO 60/10 KV BIL ANSI, IMPEDANCIAR MENOR 6%,  MONITOR DE TEMPERATURA, SONDAS PT 100, CON CAJA DE CONEXIONES, DPS MT, DPS BT, VENTILADORESRA, SONDAS PT 100, CON CAJA DE CONEXIONES, DPS BT Y AT, VENTILADORES</t>
  </si>
  <si>
    <t>ANAF, CLASE DE AISLAMIENTO 10/10 KV BIL ANSI IMPEDANCIA MENOR 6%, ELEVACION TEMPERATURA 125°C, MONITOR TEMPERATURA, SONDAS PT100, CAJA DE CONEXIONES, DPS BT, VENTILADORES</t>
  </si>
  <si>
    <t>ANAF,  CLASE DE AISLAMIENTO 10/10 KV BIL ANSI, IMPEDACIA MENOR 6%, MONITOR TEMPERATURA, SONDAS PT100, CAJA DE CONEXIONES, DPS BT, VENTILADORES</t>
  </si>
  <si>
    <t>225AT-AA-11400-214-03E</t>
  </si>
  <si>
    <t>467-16</t>
  </si>
  <si>
    <t>494-16</t>
  </si>
  <si>
    <t>FACTOR K 30, ANAN, AL/AL, ELEVACION TEMPERATURA 125  °C, DPS BT</t>
  </si>
  <si>
    <t>FACTOR K 30, ANAN, ELEVACION TEMPERATURA 125°C, DPS BT.</t>
  </si>
  <si>
    <t>PRIMERA                                                                                                                4030616 750-S                                            
BT</t>
  </si>
  <si>
    <t>DUQUE                                                                                                                4130616 45-S                                            
BT</t>
  </si>
  <si>
    <t>CORPORACION KARIBANA BEACH GOLF</t>
  </si>
  <si>
    <t>DEVANADOS EN AL/AL  - CPL NSO 0140116</t>
  </si>
  <si>
    <t>CPL - NSO 0140116</t>
  </si>
  <si>
    <t xml:space="preserve">FELIX TORRES Y CIA LTDA </t>
  </si>
  <si>
    <t>499-16</t>
  </si>
  <si>
    <t>DEVANADOS EN AL/AL - CPL NSO 0130116</t>
  </si>
  <si>
    <t>DPS Y FEEDTHRUE - CPL NSO 0130116</t>
  </si>
  <si>
    <t>FACTOR K 30, ANAN, AL/AL, ELEVACION TEMPERATURA 125°C, DPS BT</t>
  </si>
  <si>
    <t>AHORRADOR 10/20, ANAF, CLASE AISLAMIENTO 60/10 KV BIL ANSI, IMPEDANCIA MENOR 6%,  MONITOR DE TEMPERATURA, SONDAS PT 100, CON CAJA DE CONEXIONES, DPS MT, DPS BT, VENTILADORESRA, SONDAS PT 100, CON CAJA DE CONEXIONES, DPS BT Y AT, VENTILADORES</t>
  </si>
  <si>
    <t>AHORRADOR 10/20, ANAF, CLASE AISLAMIENTO 60/10 KV BIL ANSI, IMPEDANCIA MENOR 6%, ELEVACION TEMPERATURA DEVANADOS 100°C, MONITOR TEMPERATURA, SONDAS PT 100, CAJA DE CONEXIONES, DPS BT Y AT, VENTILADORES</t>
  </si>
  <si>
    <t>PEDRO GOMEZ Y CIA S.A.</t>
  </si>
  <si>
    <t>365-16</t>
  </si>
  <si>
    <t>500HT-AA-480-213-01</t>
  </si>
  <si>
    <t>45HT-AA-480-214-K30-01</t>
  </si>
  <si>
    <t>225HT-AA-480-215-01</t>
  </si>
  <si>
    <t>800HT-AA-34500-492-BP-01</t>
  </si>
  <si>
    <t>TERMOMETRO DIGITAL CON 2 CONTACTOS, SENSOR PT100, DPS MT</t>
  </si>
  <si>
    <t>MONITOR TEMPERATURA, SONDAS PT100 CON CAJA DE CONEXIONES</t>
  </si>
  <si>
    <t>DEVANADOS EN Cu/Cu - IP21</t>
  </si>
  <si>
    <t>URBANZA                                                                                                                4230616 225-A                                            
BT</t>
  </si>
  <si>
    <t>REDES                                                                                                                4000616 112-A                                            
AT</t>
  </si>
  <si>
    <t>REDES                                                                                                                4010616 75-A                                            
BT</t>
  </si>
  <si>
    <t>REDES                                                                                                                3990616 75-A                                            
BT</t>
  </si>
  <si>
    <t>SAN GABRIEL                                                                                                               4120616 2000-A                                            
BT</t>
  </si>
  <si>
    <t>REDES                                                                                                                3930616 20-S                                            
BT</t>
  </si>
  <si>
    <t>COINTELCO                                                                                                                4270616 400-S                                            
AT</t>
  </si>
  <si>
    <t>DISCARIBE                                                                                                                4250616 225-A                                            
BT</t>
  </si>
  <si>
    <t>DISCARIBE                                                                                                                4260616 225-A                                            
BT</t>
  </si>
  <si>
    <t>AMAVIA                                                                                                                4140616 75-A                                            
AT</t>
  </si>
  <si>
    <t>TEXAS                                                                                                                4210616 75-A                                            
BT</t>
  </si>
  <si>
    <t>FUREL                                                                                                                4170616 500-S                                            
BT</t>
  </si>
  <si>
    <t>INCOSOFT                                                                                                                4090616 300-A                                            
BT</t>
  </si>
  <si>
    <t>501-16</t>
  </si>
  <si>
    <t>COMPAÑIA CONSTRUCTORES ASOCIADOS S.A.S CASA</t>
  </si>
  <si>
    <t>502-16</t>
  </si>
  <si>
    <t xml:space="preserve">PLACAS BIMETALICAS </t>
  </si>
  <si>
    <t xml:space="preserve">VISION CONSTRUCCIONES S.A.S </t>
  </si>
  <si>
    <t>DEVANADOS EN AL/AL - TIPO PISO - CAMBIO DE PLACA NSO 4430715</t>
  </si>
  <si>
    <t>1000AT-CC-34500-214-01</t>
  </si>
  <si>
    <t>800HT-AA-13200-492-BP-01</t>
  </si>
  <si>
    <t>630AT-CC-34500-452-01</t>
  </si>
  <si>
    <t>630AT-CC-34500-214-01</t>
  </si>
  <si>
    <t>225AT-CC-34500-214-01</t>
  </si>
  <si>
    <t>225HTAA-13200-214-02</t>
  </si>
  <si>
    <t>MIRANDA                                                                                                                4040616 750-S                                            
AT</t>
  </si>
  <si>
    <t>SODIMAC                                                                                                                4300616 45-S                                            
BT-BT</t>
  </si>
  <si>
    <t>SODIMAC                                                                                                                4360616 45-S                                            
BT-BT</t>
  </si>
  <si>
    <t>INVERSIONES                                                                                                                4180616 112-S                                            
BT</t>
  </si>
  <si>
    <t>LEASING                                                                                                                4160616 1250-S                                            
BT</t>
  </si>
  <si>
    <t>SODIMAC                                                                                                                4310616 500-S                                            
BT-BT</t>
  </si>
  <si>
    <t>IC INTELRED                                                                                                             4190616 800-S                                            
BT</t>
  </si>
  <si>
    <t>URBANZA                                                                                                                4230616 225-A                                            
AT</t>
  </si>
  <si>
    <t>DISCARIBE                                                                                                                4250616 225-A                                            
AT</t>
  </si>
  <si>
    <t>DISCARIBE                                                                                                                4260616 225-A                                            
AT</t>
  </si>
  <si>
    <t>INCOSOFT                                                                                                                4090616 300-A                                            
AT</t>
  </si>
  <si>
    <t>REDES                                                                                                                3990616 75-A                                            
AT</t>
  </si>
  <si>
    <t>REDES                                                                                                                4010616 75-A                                            
AT</t>
  </si>
  <si>
    <t>TEXAS                                                                                                                4210616 75-A                                            
AT</t>
  </si>
  <si>
    <t>PRIMERA                                                                                                                4030616 750-S                                            
AT</t>
  </si>
  <si>
    <t>DUQUE                                                                                                                4130616 45-S                                            
AT</t>
  </si>
  <si>
    <t>COINTELCO                                                                                                                4270616 400-S                                            
BT</t>
  </si>
  <si>
    <t>508-16</t>
  </si>
  <si>
    <t>FENIX CONSTRUCCIONES S.A</t>
  </si>
  <si>
    <t>507-16</t>
  </si>
  <si>
    <t>IND COMERCIALIZADORA DE REDES INTELIGENTES</t>
  </si>
  <si>
    <t>318-16</t>
  </si>
  <si>
    <t>DEVANADOS EN AL/AL - CPL NSO 2450416</t>
  </si>
  <si>
    <t>SAN GABRIEL                                                                                                               4120616 2000-A                                            
AT</t>
  </si>
  <si>
    <t>SODIMAC                                                                                                               4290616 800-S                                            
AT</t>
  </si>
  <si>
    <t>SODIMAC                                                                                                                4320616 800-S                                            
BT</t>
  </si>
  <si>
    <t>SODIMAC                                                                                                                4330616 800-S                                            
BT</t>
  </si>
  <si>
    <t>CASA                                                                                                                4500716 225-S                                            
BT</t>
  </si>
  <si>
    <t>VISION                                                                                                                4510716 150-A                                            
BT</t>
  </si>
  <si>
    <t>REDES                                                                                                             4490716 60-S                                            
BT-BT</t>
  </si>
  <si>
    <t>SODIMAC                                                                                                                                                                                                                                                                                                                4290616 800-S                                            
BT</t>
  </si>
  <si>
    <t>SODIMAC                                                                                                                                                                                                                                                                                                                           4310616 500-S                                            
BT-BT</t>
  </si>
  <si>
    <t>SODIMAC                                                                                                                                                                                                                                                                                                                        4350616 150-S                                            
BT-BT</t>
  </si>
  <si>
    <t>TORRES                                                                                                                4390616 300-A                                            
BT</t>
  </si>
  <si>
    <t>511-16</t>
  </si>
  <si>
    <t>300AT-AA-13200-472-01</t>
  </si>
  <si>
    <t>500-16</t>
  </si>
  <si>
    <t>MONITOR TEMPERATURA, SONDAS PT100 CON CAJA DE CONEXIONES, DPS MT, VENTILADORES. </t>
  </si>
  <si>
    <t>504-16</t>
  </si>
  <si>
    <t>TENJO</t>
  </si>
  <si>
    <t>IP42</t>
  </si>
  <si>
    <t>DEVANADOS EN Cu/Cu - IP42</t>
  </si>
  <si>
    <t>150HT-AA-220-455-03</t>
  </si>
  <si>
    <t>60HT-AA-480-214-01</t>
  </si>
  <si>
    <t>PROTELEC SAS</t>
  </si>
  <si>
    <t>513-16</t>
  </si>
  <si>
    <t>BOBINADO</t>
  </si>
  <si>
    <t>OSCAR MILLAN</t>
  </si>
  <si>
    <t>JAVIER PEREZ</t>
  </si>
  <si>
    <t xml:space="preserve">STIF PADILLA </t>
  </si>
  <si>
    <t>NELSON MORENO</t>
  </si>
  <si>
    <t>RUBEN SANCHEZ</t>
  </si>
  <si>
    <t>EDWIN SANCHEZ</t>
  </si>
  <si>
    <t>ROBERTO BUITRAGO</t>
  </si>
  <si>
    <t>GEIDY MUÑOZ</t>
  </si>
  <si>
    <t>ADRIANA PAEZ</t>
  </si>
  <si>
    <t>ADRIANA ROZO</t>
  </si>
  <si>
    <t>NUCLEOS</t>
  </si>
  <si>
    <t>JIMMY PAEZ</t>
  </si>
  <si>
    <t>MANUEL TRIVIÑO</t>
  </si>
  <si>
    <t>JOSE ROMERO</t>
  </si>
  <si>
    <t>SNEYDER PARRA</t>
  </si>
  <si>
    <t>MA. FERNANDA ACERO</t>
  </si>
  <si>
    <t>JORGE DUQUE</t>
  </si>
  <si>
    <t>DEIVY HERNANDEZ</t>
  </si>
  <si>
    <t>WILSON MORENO</t>
  </si>
  <si>
    <t>TERMINADO</t>
  </si>
  <si>
    <t>OMAR HERNANDEZ</t>
  </si>
  <si>
    <t>WALTER MONTAÑO</t>
  </si>
  <si>
    <t>CARLOS PONCE</t>
  </si>
  <si>
    <t>PAPELES Y FIBRAS</t>
  </si>
  <si>
    <t>MAURICIO CERTAIN</t>
  </si>
  <si>
    <t>STELLA ALARCON</t>
  </si>
  <si>
    <t>LUIS BARRERA</t>
  </si>
  <si>
    <t>ISNARDO FERRO</t>
  </si>
  <si>
    <t>CARLOS GOMEZ</t>
  </si>
  <si>
    <t>ENSAMBLE Y ENCUBE</t>
  </si>
  <si>
    <t>HOMERO ORTIZ</t>
  </si>
  <si>
    <t>RADIADORES</t>
  </si>
  <si>
    <t>EDGAR MARROQUIN</t>
  </si>
  <si>
    <t>JHON CUASPA</t>
  </si>
  <si>
    <t>CORTE Y PLEGADO</t>
  </si>
  <si>
    <t>EDEISON RODRIGUEZ</t>
  </si>
  <si>
    <t>JOSE NAVA</t>
  </si>
  <si>
    <t>PINTURA</t>
  </si>
  <si>
    <t>JAVIER ANDRADE</t>
  </si>
  <si>
    <t>SOLDADORES</t>
  </si>
  <si>
    <t>FABIAN BLANCO</t>
  </si>
  <si>
    <t>ELMER BELTRAN</t>
  </si>
  <si>
    <t>HUMBERTO VIVAS</t>
  </si>
  <si>
    <t>HERNAN CORTES</t>
  </si>
  <si>
    <t>INCAPACITADOS</t>
  </si>
  <si>
    <t>CAMILO RINCON</t>
  </si>
  <si>
    <t>HENRY GARCIA</t>
  </si>
  <si>
    <t>METALYCO</t>
  </si>
  <si>
    <t>OTROS</t>
  </si>
  <si>
    <t>WILSON MONTENEGRO</t>
  </si>
  <si>
    <t>TOTAL</t>
  </si>
  <si>
    <t>800AT-CC-34500-452-01-E</t>
  </si>
  <si>
    <t>517-16</t>
  </si>
  <si>
    <t>SONDAS PT 100 CON CAJA DE CONEXIONES, DPS MT, VENTILADORES</t>
  </si>
  <si>
    <t>ALEX PINZON</t>
  </si>
  <si>
    <t>LUIS CARLOS RODRIGUEZ</t>
  </si>
  <si>
    <t xml:space="preserve">AYUDANTES </t>
  </si>
  <si>
    <t>JHONATAN HURTADO</t>
  </si>
  <si>
    <t>CARLOS RAMOS</t>
  </si>
  <si>
    <t>GIOVANNY BUSTOS</t>
  </si>
  <si>
    <t>FREY TORRES</t>
  </si>
  <si>
    <t>GASEOSAS POSADA TOBON S.A</t>
  </si>
  <si>
    <t>518-16</t>
  </si>
  <si>
    <t>150HT-CC-440-214-01</t>
  </si>
  <si>
    <t>112.5HT-CC-440-214-01</t>
  </si>
  <si>
    <t>SODIMAC                                                                                                               4340616 225-S                                            
BT-BT</t>
  </si>
  <si>
    <t>10HT-AA-480-214-02</t>
  </si>
  <si>
    <t>FUREL                                                                                                                4170616 500-S                                            
AT</t>
  </si>
  <si>
    <t>INCAPACIDAD</t>
  </si>
  <si>
    <t>SIEMENS                                                                                                               4560716 112-S                                            
BT-BT</t>
  </si>
  <si>
    <t>INVERSIONES                                                                                                                4180616 112-S                                            
AT</t>
  </si>
  <si>
    <t>IC INTELRED                                                                                                             4190616 800-S                                            
AT</t>
  </si>
  <si>
    <t>PEDRO G.                                                                                                                4400716 1000-A                                            
BT</t>
  </si>
  <si>
    <t>PEDRO G.                                                                                                              4400716 1000-A                                            
BT</t>
  </si>
  <si>
    <t>INTELRED                                                                                                                4540716 400-A                                            
BT</t>
  </si>
  <si>
    <t>POSTOBON                                                                                                                4600716 30-S                                            
BT-BT</t>
  </si>
  <si>
    <t>POSTOBON                                                                                                                4610716 50-S                                            
BT-BT</t>
  </si>
  <si>
    <t>FENIX                                                                                                               4530716 400-S                                            
BT</t>
  </si>
  <si>
    <t>SAVART                                                                                                             4520716 150-S                                            
BT-BT</t>
  </si>
  <si>
    <t>PROTELEC                                                                                                             4570716 150-S                                            
BT-BT</t>
  </si>
  <si>
    <t>PEDRO G.                                                                                                                4430716 630-A                                            
BT</t>
  </si>
  <si>
    <t>PEDRO G.                                                                                                                4440716 630-A                                            
BT</t>
  </si>
  <si>
    <t>PEDRO G.                                                                                                                4450716 630-A                                            
BT</t>
  </si>
  <si>
    <t>PEDRO G.                                                                                                                4460716 225-A                                            
BT</t>
  </si>
  <si>
    <t>TORRES                                                                                                                4390616 300-A                                            
AT</t>
  </si>
  <si>
    <t>VISION                                                                                                                4510716 150-A                                            
AT</t>
  </si>
  <si>
    <t>INTELRED                                                                                                                4540716 400-A                                            
AT</t>
  </si>
  <si>
    <t>LEASING                                                                                                                4160616 1250-S                                            
AT</t>
  </si>
  <si>
    <t>CONSORCIO CIUDAD DEL SOL</t>
  </si>
  <si>
    <t>262-16</t>
  </si>
  <si>
    <t>BARRANCABERMEJA</t>
  </si>
  <si>
    <t>PLE.</t>
  </si>
  <si>
    <t>C. T/C</t>
  </si>
  <si>
    <t>112.5FT-CC-480-208-01</t>
  </si>
  <si>
    <t>30HT-AA-440-226-02</t>
  </si>
  <si>
    <t>CONCORDE ARQUITECTURA Y CONSTRUCCION LTDA</t>
  </si>
  <si>
    <t>519-16</t>
  </si>
  <si>
    <t>ELECTROHIDRAULICAS INGENIERIA LTDA</t>
  </si>
  <si>
    <t>521-16</t>
  </si>
  <si>
    <t>MAPPI GLASS DE COLOMBIA SAS</t>
  </si>
  <si>
    <t>520-16</t>
  </si>
  <si>
    <t>524-16</t>
  </si>
  <si>
    <t>4160/2402</t>
  </si>
  <si>
    <t>VS 4160/2402 VACIO, +2-2*2.5%, FRECUENCIA 60,  BIL AT/BT 60/40, AUMENTO TEMPERATURA 125, IMPEDANCIA 6.0</t>
  </si>
  <si>
    <t>50HT-AA-440-226-02</t>
  </si>
  <si>
    <t>REDES                                                                                                                3890616 10-S                                            
BT-BT</t>
  </si>
  <si>
    <t>530-16</t>
  </si>
  <si>
    <t>SODIMAC                                                                                                                4320616 800-S                                            
AT</t>
  </si>
  <si>
    <t>SODIMAC                                                                                                                4330616 800-S                                            
AT</t>
  </si>
  <si>
    <t>HIDRA.                                                                                                                4720716 112-S                                            
BT</t>
  </si>
  <si>
    <t>DEL SOL                                                                                                               4690716 112-A                                            
BT</t>
  </si>
  <si>
    <t>DEL SOL                                                                                                               4700716 112-A                                            
BT</t>
  </si>
  <si>
    <t>225AT-AA-13200-214-03</t>
  </si>
  <si>
    <t>DEL SOL                                                                                                               4620716 225-A                                            
BT</t>
  </si>
  <si>
    <t>DEL SOL                                                                                                               4640716 225-A                                            
BT</t>
  </si>
  <si>
    <t>DEL SOL                                                                                                               4630716 225-A                                            
BT</t>
  </si>
  <si>
    <t>MAPPI                                                                                                                4750716 45-S                                            
BT-BT</t>
  </si>
  <si>
    <t>SUMINISTROS PROYECTOS MONTAJES</t>
  </si>
  <si>
    <t>SONDAS PT 100 CON CAJA DE CONEXIONES, VENTILADORES</t>
  </si>
  <si>
    <t>SONDAS PT 100 CON CAJA DE CONEXIONES, VENTILADORES, IP21</t>
  </si>
  <si>
    <t>REDES                                                                                                                3340616 5-S                                            
BT-BT</t>
  </si>
  <si>
    <t>463-16</t>
  </si>
  <si>
    <t>45HTAA-440-214-02</t>
  </si>
  <si>
    <t>CONCORDE                                                                                                                4710716 150-S                                            
BT</t>
  </si>
  <si>
    <t>PEDRO G.                                                                                                                              4410716 1000-A                                            
BT</t>
  </si>
  <si>
    <t>SODIMAC                                                                                                               3940616 15-S                                            
BT-BT</t>
  </si>
  <si>
    <t>SUMINISTROS                                                                                                                4790716 500-A                                            
BT</t>
  </si>
  <si>
    <t>1600HT-AA-11400-456-01</t>
  </si>
  <si>
    <t>532-16</t>
  </si>
  <si>
    <t>CODOS 2/0, DPS, FEEDTRHUE, ELSP</t>
  </si>
  <si>
    <t>533-16</t>
  </si>
  <si>
    <t>300HT-AA-440-225-01</t>
  </si>
  <si>
    <t>BANCO BILVAO BISCAYA ARGENTARIA COLOMBIA S.A.</t>
  </si>
  <si>
    <t>490-16</t>
  </si>
  <si>
    <t>DPS, TERMOMETRO Y VENTILADORES</t>
  </si>
  <si>
    <t>SOLO FABRICAR NUCLEO Y CULATAS - CELDA IP20</t>
  </si>
  <si>
    <t>DPS, TERMOMETRO Y VENTILADORES - CELDA IP20</t>
  </si>
  <si>
    <t>1000HT-CC-11400-452-01</t>
  </si>
  <si>
    <t>PEDRO G.                                                                                                                                 4420716 800-A                                            
BT</t>
  </si>
  <si>
    <t>400HT-CC-440-215-01</t>
  </si>
  <si>
    <t>DEL SOL                                                                                                               4650716 150-A                                            
BT</t>
  </si>
  <si>
    <t>DEL SOL                                                                                                                4660716 150-A                                            
BT</t>
  </si>
  <si>
    <t>DEL SOL                                                                                                                4670716 150-A                                            
BT</t>
  </si>
  <si>
    <t>DEL SOL                                                                                                             4680716 150-A                                            
BT</t>
  </si>
  <si>
    <t>INTELRED                                                                                                                4780716 150-A                                            
BT</t>
  </si>
  <si>
    <t>HCR                                                                                                                4810716 300-A                                            
BT</t>
  </si>
  <si>
    <t>URBANZA                                                                                                                4800716 300-A                                            
BT</t>
  </si>
  <si>
    <t>MAPPI                                                                                                                4730616 1600-S                                            
BT</t>
  </si>
  <si>
    <t>DEL SOL                                                                                                               4620716 225-A                                            
AT</t>
  </si>
  <si>
    <t>DEL SOL                                                                                                               4630716 225-A                                            
AT</t>
  </si>
  <si>
    <t>DEL SOL                                                                                                               4640716 225-A                                            
AT</t>
  </si>
  <si>
    <t>DEL SOL                                                                                                               4650716 150-A                                            
AT</t>
  </si>
  <si>
    <t>DEL SOL                                                                                                                4660716 150-A                                            
AT</t>
  </si>
  <si>
    <t>DEL SOL                                                                                                                4670716 150-A                                            
AT</t>
  </si>
  <si>
    <t>DEL SOL                                                                                                             4680716 150-A                                            
AT</t>
  </si>
  <si>
    <t>INTELRED                                                                                                                4780716 150-A                                            
AT</t>
  </si>
  <si>
    <t>HIDRA.                                                                                                                4720716 112-S                                            
AT</t>
  </si>
  <si>
    <t>CASA                                                                                                                4500716 225-S                                            
AT</t>
  </si>
  <si>
    <t>FENIX                                                                                                               4530716 400-S                                            
AT</t>
  </si>
  <si>
    <t>CONCORDE                                                                                                                4710716 150-S                                            
AT</t>
  </si>
  <si>
    <t>REDES                                                                                                               4580716 1000-S                                            
BT</t>
  </si>
  <si>
    <t>500AT-AA-13200-452-02</t>
  </si>
  <si>
    <t>DEVANADOS EN AL/AL - IP20 - AHORRADOR 15/30</t>
  </si>
  <si>
    <t xml:space="preserve">MONITOR TEMPERATURA, SONDAS PT 100 Y CAJA DE CONEXIONES </t>
  </si>
  <si>
    <t>MONITOR TEMPERATURA, SONDAS PT 100 Y CAJA DE CONEXIONES. AHORRADOR 15/30 - IP20</t>
  </si>
  <si>
    <t>539-16</t>
  </si>
  <si>
    <t>A C INGENIEROS S.A.S</t>
  </si>
  <si>
    <t>541-16</t>
  </si>
  <si>
    <t>CODEWORKS SAS</t>
  </si>
  <si>
    <t>543-16</t>
  </si>
  <si>
    <t>PANTALLA ELECTROESTATICA</t>
  </si>
  <si>
    <t>PANTALLA ELECTROESTATICA - IP20</t>
  </si>
  <si>
    <t>HEC CONSTRUCCIONES S.A.S</t>
  </si>
  <si>
    <t>534-16</t>
  </si>
  <si>
    <t>CODOS 200 A CABLE # 2,  DPS, FEDDTRHUE, ELSP</t>
  </si>
  <si>
    <t>IC INTELRED                                                                                                               4200616 800-S                                            
AT</t>
  </si>
  <si>
    <t>IC INTELRED                                                                                                               4200616 800-S                                            
BT</t>
  </si>
  <si>
    <t>REDES                                                                                                               3920616 75-S                                            
BT</t>
  </si>
  <si>
    <t>IC INTELRED                                                                                                                4220616 630-S                                            
AT</t>
  </si>
  <si>
    <t>CORPORACION CLUB EL NOGAL</t>
  </si>
  <si>
    <t>509-16</t>
  </si>
  <si>
    <t>CONSTRUCTORA CAPITAL BOGOTA S.A.S</t>
  </si>
  <si>
    <t>547-16</t>
  </si>
  <si>
    <t>DPS, SONDAS PT100 Y CAJA DE CONEXIONES</t>
  </si>
  <si>
    <t xml:space="preserve">CONSTRUELECTRICOS JOSE H </t>
  </si>
  <si>
    <t>549-16</t>
  </si>
  <si>
    <t>CODOS PARA CONECTOR CABLE 2/0, DPS, FEEDTRHUE, ELSP</t>
  </si>
  <si>
    <t>600/200</t>
  </si>
  <si>
    <t>ENTRADA 600 A CODOS 2/0, SALIDA Y DERIVACION CODOS # 2</t>
  </si>
  <si>
    <t>3 TAPONES AISLADO 600A S15KV CON PTO PRUEBA CON LOS CODOS</t>
  </si>
  <si>
    <t>I.E.                                                                                                                4830716 300-S                                            
BT</t>
  </si>
  <si>
    <t>CAPITAL                                                                                                                4880716 500-A                                            
BT</t>
  </si>
  <si>
    <t>JOSE H.                                                                                                               4910716 225-A                                            
BT</t>
  </si>
  <si>
    <t>JOSE H.                                                                                                               4910716 225-A                                            
AT</t>
  </si>
  <si>
    <t>HCR                                                                                                                4810716 300-A                                            
AT</t>
  </si>
  <si>
    <t>COINTELCO                                                                                                               3250616 70-S                                            
BT</t>
  </si>
  <si>
    <t>COINTELCO                                                                                                               3260616 70-S                                            
BT</t>
  </si>
  <si>
    <t>COINTELCO                                                                                                               3270616 70-S                                            
BT</t>
  </si>
  <si>
    <t>500HT-AA-208-500-BP-01</t>
  </si>
  <si>
    <t>15HT-AA-220-225-01</t>
  </si>
  <si>
    <t>ELECTROCIVIL INDETRA LTDA</t>
  </si>
  <si>
    <t>482-16</t>
  </si>
  <si>
    <t>O.P. SOFTLAND</t>
  </si>
  <si>
    <t>40-41</t>
  </si>
  <si>
    <t>24-66</t>
  </si>
  <si>
    <t>34-104</t>
  </si>
  <si>
    <t>JACOLEC S A S</t>
  </si>
  <si>
    <t>544-16</t>
  </si>
  <si>
    <t>DISICO S.A</t>
  </si>
  <si>
    <t>556-16</t>
  </si>
  <si>
    <t>MONITOR DE TEMPERATURA, SONDAS PT100 CON CAJA DE CONEXIONES, DPS MT</t>
  </si>
  <si>
    <t>MONITOR DE TEMPERATURA, SONDAS PT100 CON CAJA DE CONEXIONES.</t>
  </si>
  <si>
    <t>x</t>
  </si>
  <si>
    <t>FREDY GARZON</t>
  </si>
  <si>
    <t>METAL&amp;CO</t>
  </si>
  <si>
    <t>Hurtado Jonathan David</t>
  </si>
  <si>
    <t>Ramos Carlos Stiven</t>
  </si>
  <si>
    <t>Machado Arnulfo</t>
  </si>
  <si>
    <t>Garcia Duque Henry</t>
  </si>
  <si>
    <t>Frey Torres</t>
  </si>
  <si>
    <t>Fredy Garzon</t>
  </si>
  <si>
    <t>Humberto Vivas</t>
  </si>
  <si>
    <t>Fabian Blanco</t>
  </si>
  <si>
    <t>Elmer Beltran</t>
  </si>
  <si>
    <t>Miguel Muñeton</t>
  </si>
  <si>
    <t>Jose Antonio Nava</t>
  </si>
  <si>
    <t>Javier Andrade</t>
  </si>
  <si>
    <t>Giovany Morales Ramos</t>
  </si>
  <si>
    <t>Edgar Marroquin Bernal</t>
  </si>
  <si>
    <t>John Fredy Cuaspa</t>
  </si>
  <si>
    <t>Hernan Cortes</t>
  </si>
  <si>
    <t>Rodriguez Edeison</t>
  </si>
  <si>
    <t>Pinzon Garcia Alex</t>
  </si>
  <si>
    <t>Busto Geovanny</t>
  </si>
  <si>
    <t xml:space="preserve">Blanco Cristhian Camilo </t>
  </si>
  <si>
    <t>ENSAMBLE</t>
  </si>
  <si>
    <t xml:space="preserve">Barrera Vega  Julio Cesar </t>
  </si>
  <si>
    <t>Barrera Lopez Luis Hernando</t>
  </si>
  <si>
    <t xml:space="preserve">Ferro Peralta Isnardo </t>
  </si>
  <si>
    <t>Certain Barrios Mauricio</t>
  </si>
  <si>
    <t>Alarcón Quimbay Gloria Stella</t>
  </si>
  <si>
    <t>Gomez Gallo Carlos alberto</t>
  </si>
  <si>
    <t>Barrera Jefferson</t>
  </si>
  <si>
    <t>Sanchez Sánchez Rubén Darío</t>
  </si>
  <si>
    <t>Sanchez Sánchez Eduin Andres</t>
  </si>
  <si>
    <t>Perez Rodríguez Javier Antonio</t>
  </si>
  <si>
    <t>Moreno Moreno Nelson Hernando</t>
  </si>
  <si>
    <t>Millan Sabogal Oscar Fernando</t>
  </si>
  <si>
    <t>Muñoz Mora Geidy Isabel</t>
  </si>
  <si>
    <t>Rozo Ortega Adriana</t>
  </si>
  <si>
    <t>Páez Mora Adriana</t>
  </si>
  <si>
    <t>Sarmiento Gómez Luis Hernando</t>
  </si>
  <si>
    <t>Mendieta Diego</t>
  </si>
  <si>
    <t>Avila Herrera Carlos Yair</t>
  </si>
  <si>
    <t>Ortiz Homero</t>
  </si>
  <si>
    <t>Buitrago Roberto</t>
  </si>
  <si>
    <t>Contreras Jonathan Jesus</t>
  </si>
  <si>
    <t>Padilla Stift</t>
  </si>
  <si>
    <t>Duque Jorge</t>
  </si>
  <si>
    <t>FIBRAS Y AISLAMIENTO</t>
  </si>
  <si>
    <t>Ponce Romero Carlos Enrique</t>
  </si>
  <si>
    <t>Hernandez Angarita Deyvi Yovanny</t>
  </si>
  <si>
    <t xml:space="preserve">Moreno Chitiva Wilson Alfonso </t>
  </si>
  <si>
    <t>CORTE DE NUCLEO</t>
  </si>
  <si>
    <t>Romero Moreno Jose Hermelindo</t>
  </si>
  <si>
    <t xml:space="preserve">Acero Abril Maria Fernanda </t>
  </si>
  <si>
    <t xml:space="preserve">Parra Murillo Sneider </t>
  </si>
  <si>
    <t>Suarez Ramirez Cristian Camilo</t>
  </si>
  <si>
    <t>Páez Mora Jimmy Armando</t>
  </si>
  <si>
    <t>Yazo Real Pedro</t>
  </si>
  <si>
    <t>Montenegro González Wilson Raul</t>
  </si>
  <si>
    <t>Triviño Molina Manuel</t>
  </si>
  <si>
    <t>Rincón Reina Camilo</t>
  </si>
  <si>
    <t>Rodriguez Luis Carlos</t>
  </si>
  <si>
    <t>Lagos Cortes Luis Hernando</t>
  </si>
  <si>
    <t>Hernández Venegas Omar Smith</t>
  </si>
  <si>
    <t>Walter Montaño</t>
  </si>
  <si>
    <t>Bonilla Yofre Alexander</t>
  </si>
  <si>
    <t>Johan Gualteros</t>
  </si>
  <si>
    <t>YOFRE BONILLA</t>
  </si>
  <si>
    <t>JOHAN GUALTEROS</t>
  </si>
  <si>
    <t>75HT-CA-11400-210-01-E</t>
  </si>
  <si>
    <t>DIF COMPANY INGENIERIAS SAS</t>
  </si>
  <si>
    <t>IP21 - PANTALLA ELECTROSTATICA</t>
  </si>
  <si>
    <t>PEDRO G.                                                                                                                4400716 1000-A                                            
AT</t>
  </si>
  <si>
    <t>PEDRO G.                                                                                                                              4410716 1000-A                                            
AT</t>
  </si>
  <si>
    <t>PEDRO G.                                                                                                                                          4480716 112-S                                            
BT-BT</t>
  </si>
  <si>
    <t>PEDRO G.                                                                                                                                           4470716 150-S                                            
BT-BT</t>
  </si>
  <si>
    <t>REDES                                                                                                                                                   4590716 400-S                                            
BT-BT</t>
  </si>
  <si>
    <t>630HT-CC-11400-492-01</t>
  </si>
  <si>
    <t>PEDRO G.                                                                                                                4430716 630-A                                            
AT</t>
  </si>
  <si>
    <t>PEDRO G.                                                                                                                4450716 630-A                                            
AT</t>
  </si>
  <si>
    <t>PEDRO G.                                                                                                                4440716 630-A                                            
AT</t>
  </si>
  <si>
    <t>PEDRO G.                                                                                                                                 4420716 800-A                                            
AT</t>
  </si>
  <si>
    <t>PEDRO G.                                                                                                                4460716 225-A                                            
AT</t>
  </si>
  <si>
    <t>DISICO                                                                                                               4970816 630-S                                            
BT</t>
  </si>
  <si>
    <t>MAPPI                                                                                                                                                 4740716 300-S                                            
BT-BT</t>
  </si>
  <si>
    <t>M./C.</t>
  </si>
  <si>
    <t>C. M/C</t>
  </si>
  <si>
    <t>DISICO                                                                                                                4960816 160-S                                            
BT</t>
  </si>
  <si>
    <t>DISICO                                                                                                               4980816 630-S                                            
BT</t>
  </si>
  <si>
    <t>CAPITAL                                                                                                                4880716 500-A                                            
AT</t>
  </si>
  <si>
    <t>JACOLEC                                                                                                                4950816 225-S                                            
BT</t>
  </si>
  <si>
    <t>EL NOGAL                                                                                                                4870716 630-S                                            
BT</t>
  </si>
  <si>
    <t>CODEWORKS                                                                                                                              4850716 15-S                                            
BT-BT</t>
  </si>
  <si>
    <t>HEC                                                                                                                4860716 400-A                                            
BT</t>
  </si>
  <si>
    <t>COINTELCO                                                                                                                                                   4280616 500-S                                            
BT-BT</t>
  </si>
  <si>
    <t>KATENSA INGENIERIA DE CONFIANZA SAS</t>
  </si>
  <si>
    <t>555-16</t>
  </si>
  <si>
    <t>560-16</t>
  </si>
  <si>
    <t>SOLEDAD</t>
  </si>
  <si>
    <t>557-16</t>
  </si>
  <si>
    <t>630HT-AA-13200-492-01</t>
  </si>
  <si>
    <t>A.M.V ASOCIACION MARIN VALENCIA</t>
  </si>
  <si>
    <t>540-16</t>
  </si>
  <si>
    <t>DISICO                                                                                                                4960816 160-S                                            
AT</t>
  </si>
  <si>
    <t>I.E.                                                                                                                4830716 300-S                                            
AT</t>
  </si>
  <si>
    <t>DISICO                                                                                                               4970816 630-S                                            
AT</t>
  </si>
  <si>
    <t>DISICO                                                                                                               4980816 630-S                                            
AT</t>
  </si>
  <si>
    <t>SUMINISTROS                                                                                                                4790716 500-A                                            
AT</t>
  </si>
  <si>
    <t>AISL.</t>
  </si>
  <si>
    <t>160HT-AA-13200-492-01</t>
  </si>
  <si>
    <t>I N C A PA C I D A D</t>
  </si>
  <si>
    <t xml:space="preserve"> IND COMERCIALIZADORA DE REDES INTELIGENTES</t>
  </si>
  <si>
    <t>321-16</t>
  </si>
  <si>
    <t>EXACTA PROYECTO TOTAL S.A</t>
  </si>
  <si>
    <t>506-16</t>
  </si>
  <si>
    <t>TORRES Y TORRESINGENIERIA ELECTRICA LTDA</t>
  </si>
  <si>
    <t>441-16</t>
  </si>
  <si>
    <t xml:space="preserve"> COINTELCO</t>
  </si>
  <si>
    <t>566-16</t>
  </si>
  <si>
    <t>CARACOLI</t>
  </si>
  <si>
    <t>T &amp; C CH S.A.S</t>
  </si>
  <si>
    <t>567-16</t>
  </si>
  <si>
    <t>45HT-AA-220-225-01</t>
  </si>
  <si>
    <t>125HTAA-480-214-01</t>
  </si>
  <si>
    <t>T &amp; C CH                                                                                                                                  5080816 250-S                                            
BT-BT</t>
  </si>
  <si>
    <t>DIF                                                                                                                4990816 45-S                                            
BT-BT</t>
  </si>
  <si>
    <t>T &amp; C CH                                                                                                                                  5090816 630-A                                            
BT</t>
  </si>
  <si>
    <t>568-16</t>
  </si>
  <si>
    <t>CONSTRUCTORA CAPITAL S.A.S</t>
  </si>
  <si>
    <t>537-16</t>
  </si>
  <si>
    <t>536-16</t>
  </si>
  <si>
    <t>ACG INGENIERIA Y ARQUITECTURA SAS</t>
  </si>
  <si>
    <t>565-16</t>
  </si>
  <si>
    <t>570-16</t>
  </si>
  <si>
    <t>630AT-AA-13800-452-01</t>
  </si>
  <si>
    <t>250HT-AA-440-227-01</t>
  </si>
  <si>
    <t>400HT-AA-11400-492-01</t>
  </si>
  <si>
    <t>45FT-AA-208-453-01</t>
  </si>
  <si>
    <t>1HM-W</t>
  </si>
  <si>
    <t>150HT-AA-440-227-03</t>
  </si>
  <si>
    <t>750AT-AA-13200-214-01</t>
  </si>
  <si>
    <t>500AT-AA-11400-214-03</t>
  </si>
  <si>
    <t>HEC                                                                                                                4860716 400-A                                            
AT</t>
  </si>
  <si>
    <t>JOSE H.                                                                                                                                          4920716 300-A                                            
BT</t>
  </si>
  <si>
    <t>JOSE H.                                                                                                                                          4930716 300-A                                            
BT</t>
  </si>
  <si>
    <t>KATENSA                                                                                                                5000816 225-A                                            
BT</t>
  </si>
  <si>
    <t xml:space="preserve"> COINTELCO                                                                                                                                  5010816 30-A                                            
BT</t>
  </si>
  <si>
    <t>AMV                                                                                                                5020816 125-S                                            
BT-BT</t>
  </si>
  <si>
    <t>INTELRED                                                                                                                5040816 1000-S                                            
BT</t>
  </si>
  <si>
    <t>TECNOGLASS                                                                                                                5100816 150-S                                            
BT-BT</t>
  </si>
  <si>
    <t>JACOLEC                                                                                                                4950816 225-S                                            
AT</t>
  </si>
  <si>
    <t>EL NOGAL                                                                                                                4870716 630-S                                            
AT</t>
  </si>
  <si>
    <t>T &amp; C CH                                                                                                                                  5090816 630-A                                            
AT</t>
  </si>
  <si>
    <t xml:space="preserve"> COINTELCO                                                                                                                                  5010816 30-A                                            
AT</t>
  </si>
  <si>
    <t>JOSE H.                                                                                                                                          4920716 300-A                                            
AT</t>
  </si>
  <si>
    <t>JOSE H.                                                                                                                                          4930716 300-A                                            
AT</t>
  </si>
  <si>
    <t>KATENSA                                                                                                                5000816 225-A                                            
AT</t>
  </si>
  <si>
    <t>COINTELCO                                                                                                                                          5140816 750-A                                            
BT</t>
  </si>
  <si>
    <t>HCR                                                                                                                4800716 300-A                                            
AT</t>
  </si>
  <si>
    <t>ENERGIZANDO INGENIERIA Y CONSTRUCCION S.A</t>
  </si>
  <si>
    <t>553-16</t>
  </si>
  <si>
    <t>554-16</t>
  </si>
  <si>
    <t>JUEGO TERMINALES BIMETÁLICAS CU/AL PARA BT 100 X 50 MM -3 UNID. FASES (2 ORIFICIOS), 1 UNID. NEUTRO (2 ORIFICIOS)</t>
  </si>
  <si>
    <t>IP20 - PANTALLA ELECTROSTATICA</t>
  </si>
  <si>
    <t>INSTALACIONES ELECTRICAS HCR</t>
  </si>
  <si>
    <t>CODOS CONECTOR CABLE 2/0, DPS, FEEDTRHUE, ELSP</t>
  </si>
  <si>
    <t>582-16</t>
  </si>
  <si>
    <t>496-16</t>
  </si>
  <si>
    <t>AMAGA</t>
  </si>
  <si>
    <t>CERTION S.A.S</t>
  </si>
  <si>
    <t>579-16</t>
  </si>
  <si>
    <t>PLATINA BIMETALICA SALIDA 4 HUECOS</t>
  </si>
  <si>
    <t>EXACTA                                                                                                                                          5050816 225-S                                            
BT</t>
  </si>
  <si>
    <t>COINTELCO                                                                                                                5070816 45-S                                            
BT-BT</t>
  </si>
  <si>
    <t>ENERGIZANDO                                                                                                                                          5150816 225-S                                            
BT</t>
  </si>
  <si>
    <t>ACG                                                                                                                5130816 300-S                                            
BT</t>
  </si>
  <si>
    <t>45HT-AA-208-212-01</t>
  </si>
  <si>
    <t>ENERGIZANDO                                                                                                                5160816 45-S                                            
BT-BT</t>
  </si>
  <si>
    <t>EXACTA                                                                                                                                          5050816 225-S                                            
AT</t>
  </si>
  <si>
    <t>CAPITAL                                                                                                                                          5110816 500-A                                            
BT</t>
  </si>
  <si>
    <t>CAPITAL                                                                                                                                          5120816 500-A                                            
BT</t>
  </si>
  <si>
    <t>COINTELCO                                                                                                                                          5140816 750-A                                            
AT</t>
  </si>
  <si>
    <t>ENERGIZANDO                                                                                                                                          5150816 225-S                                            
AT</t>
  </si>
  <si>
    <t>ACG                                                                                                                5130816 300-S                                            
AT</t>
  </si>
  <si>
    <t>HCR                                                                                                                                          5170816 75-A                                            
BT</t>
  </si>
  <si>
    <t>HCR                                                                                                                                          5180816 112-A                                            
BT</t>
  </si>
  <si>
    <t>INTELRED                                                                                                                                                 5030816 400-S                                            
BT</t>
  </si>
  <si>
    <t>TEXAS                                                                                                                                                 5190816 630-A                                            
BT</t>
  </si>
  <si>
    <t>75AT-CA-11400-214-01-E</t>
  </si>
  <si>
    <t xml:space="preserve">H&amp;JA ENERGIA EN MOVIMIENTO </t>
  </si>
  <si>
    <t>586-16</t>
  </si>
  <si>
    <t>CONSORCIO ZGC EL PORVENIR 013</t>
  </si>
  <si>
    <t>505-16</t>
  </si>
  <si>
    <t>CERTION                                                                                                                                                 5200816 400-S                                            
BT</t>
  </si>
  <si>
    <t>MAPPI                                                                                                                4730616 1600-S                                            
AT</t>
  </si>
  <si>
    <t>630AT-CC-13200-472-01</t>
  </si>
  <si>
    <t>592-16</t>
  </si>
  <si>
    <t>CPL - NSO 0420116</t>
  </si>
  <si>
    <t>563-16</t>
  </si>
  <si>
    <t>INGELECSA S.A S</t>
  </si>
  <si>
    <t>587-16</t>
  </si>
  <si>
    <t>CODOS 200 A CABLE 2/0.</t>
  </si>
  <si>
    <t>583-16</t>
  </si>
  <si>
    <t>DIELECTRICOM S.A.S</t>
  </si>
  <si>
    <t>596-16</t>
  </si>
  <si>
    <t>DEVANADOS EN AL/AL - IP65</t>
  </si>
  <si>
    <t>PANTALLA ELECTROESTATICA - IP65</t>
  </si>
  <si>
    <t>NORCO</t>
  </si>
  <si>
    <t>546-16</t>
  </si>
  <si>
    <t>250HT-AA-220-447-01</t>
  </si>
  <si>
    <t>HCR                                                                                                                                          5170816 75-A                                            
AT</t>
  </si>
  <si>
    <t>HCR                                                                                                                                          5180816 112-A                                            
AT</t>
  </si>
  <si>
    <t>MIGUEL MUÑETON</t>
  </si>
  <si>
    <t>LUIS LAGOS</t>
  </si>
  <si>
    <t>JAVIER GOMEZ</t>
  </si>
  <si>
    <t>150HT-AA-11400-214-02</t>
  </si>
  <si>
    <t>45HT-AA-480-212-03</t>
  </si>
  <si>
    <t>JIMENEZ COMPAÑIA ELECTRICA SAS JICEL</t>
  </si>
  <si>
    <t>525-16</t>
  </si>
  <si>
    <t>590-16</t>
  </si>
  <si>
    <t>598-16</t>
  </si>
  <si>
    <t>ENTRADA CONECTOR CODO 4/0, SALIDA CONECTOR CODO 4/0, DERIVACION CONECTOR CODO 4/0.</t>
  </si>
  <si>
    <t>ENTRADA CONECTOR CODO 4/0, DPS, FEEDTRHUE, ELSP.</t>
  </si>
  <si>
    <t>ENTRADA CONECTOR CODO 2/0, DPS, FEEDTRHUE, ELSP</t>
  </si>
  <si>
    <t>ENTRADA 200 A CONECTOR 4/0, SALIDA 200 A CONECTOR CODO 4/0, DERIVACION CONECTOR CODO 2/0</t>
  </si>
  <si>
    <t>H&amp;JA                                                                                                                                                   5210816 250-S                                            
BT-BT</t>
  </si>
  <si>
    <t>DIELECTRICOM                                                                                                                                                 5290816 60-S                                            
BT-BT</t>
  </si>
  <si>
    <t>URBANIZADORA SANTA FE DE BOGOTA URBANZA</t>
  </si>
  <si>
    <t>601-16</t>
  </si>
  <si>
    <t xml:space="preserve">ENERGIA ESTRUCTURADA S.A.S </t>
  </si>
  <si>
    <t>599-16</t>
  </si>
  <si>
    <t>JUEGO TERMINALES BIMETALICAS CU/AL PARA AT 50*40MM 3 UNIDADES FASES (1 ORIFICIO), JUEGO TERMINALES CU/AL PARA BT 75*75 MM 3 UNIDADES FASES (4 ORIFICIOS 1 UNIDAD NEUTRO (4 ORIFICIOS)</t>
  </si>
  <si>
    <t>CAPITAL                                                                                                                                          5110816 500-A                                            
AT</t>
  </si>
  <si>
    <t>CAPITAL                                                                                                                                          5120816 500-A                                            
AT</t>
  </si>
  <si>
    <t>75HT-AA-480-214-K13-02</t>
  </si>
  <si>
    <t>60HT-AA-208-211-01</t>
  </si>
  <si>
    <t>REDES                                                                                                                368061616 75-S                                            
BT-BT</t>
  </si>
  <si>
    <t>TEXAS                                                                                                                                                 5190816 630-A                                            
AT</t>
  </si>
  <si>
    <t>INTELRED                                                                                                                5040816 1000-S                                            
AT</t>
  </si>
  <si>
    <t>INTELRED                                                                                                                                                 5030816 400-S                                            
AT</t>
  </si>
  <si>
    <t>URBANZA                                                                                                                                          5360816 300-S                                            
BT</t>
  </si>
  <si>
    <t>ENERGIA                                                                                                                                                 5370816 500-S                                            
BT</t>
  </si>
  <si>
    <t>225AT-AA-13200-226-03</t>
  </si>
  <si>
    <t>30HT-AA-480-211-03</t>
  </si>
  <si>
    <t>INGELECSA                                                                                                                5270816 225-A                                            
BT</t>
  </si>
  <si>
    <t>ANY</t>
  </si>
  <si>
    <t>ENERGIA                                                                                                                                                 5370816 500-S                                            
AT</t>
  </si>
  <si>
    <t>CERTION                                                                                                                                                 5200816 400-S                                            
AT</t>
  </si>
  <si>
    <t>URBANZA                                                                                                                                          5360816 300-S                                            
AT</t>
  </si>
  <si>
    <t>INGELECSA                                                                                                                5270816 225-A                                            
AT</t>
  </si>
  <si>
    <t>TORRES                                                                                                                                          5280816 150-S                                            
BT</t>
  </si>
  <si>
    <t>NORCO                                                                                                                                                 5300816 400-S                                            
BT</t>
  </si>
  <si>
    <t>JICEL                                                                                                                                          5310816 500-A                                            
BT</t>
  </si>
  <si>
    <t>JICEL                                                                                                                                          5330816 400-A                                            
BT</t>
  </si>
  <si>
    <t>INTELRED                                                                                                                                                 5250816 150-S                                            
BT-BT</t>
  </si>
  <si>
    <t>ECTRICOL                                                                                                                                                 4770716 500-S                                            
BT</t>
  </si>
  <si>
    <t>CELCO                                                                                                                5350816 30-S                                            
BT-BT</t>
  </si>
  <si>
    <t>2K INVERSIONES Y SERVICIOS SOCIEDAD POR ACCIONES</t>
  </si>
  <si>
    <t>542-16</t>
  </si>
  <si>
    <t>CELDA, MONITOR TEMPERATURA, SONDAS PT100, CAJA DE CONEXIONES, DPS MT</t>
  </si>
  <si>
    <t>CUBICULO IP 20</t>
  </si>
  <si>
    <t>TERMOMETRO DE ACEITE, TERMOMETRO DEVANADOS</t>
  </si>
  <si>
    <t>DEVANADOS EN AL/AL- IP20</t>
  </si>
  <si>
    <t>607-16</t>
  </si>
  <si>
    <t>500HT-AA-11400-452-02</t>
  </si>
  <si>
    <t>ES600A-1D200A-03-M</t>
  </si>
  <si>
    <t xml:space="preserve"> C.S.A CONSTRUCTORA SANTA ANA S.A</t>
  </si>
  <si>
    <t>585-16</t>
  </si>
  <si>
    <t>PIRAGUATA PIRAGUATA DORIS LUCILA</t>
  </si>
  <si>
    <t>611-16</t>
  </si>
  <si>
    <t>DIELCO                                                                                                                                          5430816 75-S                                            
BT</t>
  </si>
  <si>
    <t>612-16</t>
  </si>
  <si>
    <t>DEVANADOS EN AL/AL - CPL - NSO 1580216</t>
  </si>
  <si>
    <t>DPS - CPL NSO 1580216</t>
  </si>
  <si>
    <t>G Y G INGENIEROS LTDA</t>
  </si>
  <si>
    <t>613-16</t>
  </si>
  <si>
    <t>SANTA ROSA</t>
  </si>
  <si>
    <t>VER OFERTA ADJUNTA N° V006-2121-2016 M2</t>
  </si>
  <si>
    <t>DIELCO                                                                                                                                          5430816 75-S                                            
AT</t>
  </si>
  <si>
    <t>TORRES                                                                                                                                          5280816 150-S                                            
AT</t>
  </si>
  <si>
    <t>75HT-AA-208-488-02</t>
  </si>
  <si>
    <t xml:space="preserve">PROTELEC </t>
  </si>
  <si>
    <t>608-16</t>
  </si>
  <si>
    <t>1000HT-AA-11400-4160-01</t>
  </si>
  <si>
    <t>1000HT-AA-13200-492-01</t>
  </si>
  <si>
    <t xml:space="preserve">ELECTRTICOS E ILUMINACION S.A.S </t>
  </si>
  <si>
    <t>616-16</t>
  </si>
  <si>
    <t>CODOS 200 A CABLE 2/0</t>
  </si>
  <si>
    <t xml:space="preserve">SODIMAC  COLOMBIA S.A </t>
  </si>
  <si>
    <t>618-16</t>
  </si>
  <si>
    <t>TULUA</t>
  </si>
  <si>
    <t>FACTOR K9, AL/AL, +2-2*2.5%,ANAF  CLASE AISLAMIENTO 10/10 KV BIL ANSI, IMPEDANCIA MENOR 6%, ELEVACION TEMPERATURA  125 ° C, .   MONITOR TEMPERATURA, SONDAS PT 100, CAJA DE CONEXIONES, DPS BT PARA LA ENTRADA, PANTALLA ELECTROSTATICA, VENTILADORES.</t>
  </si>
  <si>
    <t>FACTOR K30, AL/AL, +2-2, ELEVACION TEMPERATURA  125 °, DPS BT PARA LA ENTRADA, PANTALLA ELECTROSTATICA.</t>
  </si>
  <si>
    <t>FACTOR K9, AL/AL, +2-2*2.5%,ANAF  CLASE AISLAMIENTO 10/10 KV BIL ANSI, IMPEDANCIA MENOR 6%, ELEVACION TEMPERATURA  125 ° C. MONITOR TEMPERATURA, SONDAS PT 100, CAJA DE CONEXIONES, DPS BT PARA LA ENTRADA, PANTALLA ELECTROSTATICA, VENTILADORES.</t>
  </si>
  <si>
    <t>AHORRADOR 10/20, FACTOR K9, AL/AL, +2-2*2.5%, ANAF, CLASE AISLAMIENTO 60/10 KV BIL ANSI, IMPEDANCIA MENOR 6%, ELEVACION TEMPERATURA  DEVANADOS 100 °C.  MONITOR TEMPERATURA, SONDAS PT 100, CAJA DE CONEXIONES, DPS MT, DPS BT, VENTILADORES, PANTALLA ELECTROSTATICA.</t>
  </si>
  <si>
    <t>AHORRADOR 10/20, FACTOR K9, AL/AL, +2-2*2.5%, ANAF, CLASE AISLAMIENTO 60/10 KV BIL ANSI, IMPEDANCIA MENOR 6%, ELEVACION TEMPERATURA  DEVANADOS 100 °C. MONITOR TEMPERATURA, SONDAS PT 100, CAJA DE CONEXIONES, DPS MT, DPS BT, VENTILADORES, PANTALLA ELECTROSTATICA.</t>
  </si>
  <si>
    <t>PIRAGUATA                                                                                                                                          5450816 400-A                                            
BT</t>
  </si>
  <si>
    <t>615-16</t>
  </si>
  <si>
    <t>TORRES                                                                                                                5460816 400-A                                            
BT</t>
  </si>
  <si>
    <t>CSA                                                                                                                                          5440816 300-S                                            
BT</t>
  </si>
  <si>
    <t>JICEL                                                                                                                                          5310816 500-A                                            
AT</t>
  </si>
  <si>
    <t>REDES                                                                                                                                                 3450616 100-S                                            
BT-BT</t>
  </si>
  <si>
    <t>COINTELCO                                                                                                                                          3280616 90-H                                            
BT-BT</t>
  </si>
  <si>
    <t>REDES                                                                                                                                                 3440616 90-S                                            
BT-BT</t>
  </si>
  <si>
    <t>JICEL                                                                                                                                          5330816 400-A                                            
AT</t>
  </si>
  <si>
    <t>ELECTRICOS                                                                                                                5510916 225-A                                            
BT</t>
  </si>
  <si>
    <t>DISTRICARIBE                                                                                                                5550916 225-A                                            
BT</t>
  </si>
  <si>
    <t>564-16</t>
  </si>
  <si>
    <t>DPS, MONITOR TEMPERATURA, SONDAS PT100 CON CAJA DE CONEXIONES</t>
  </si>
  <si>
    <t>45AT-AA-2400-214-01</t>
  </si>
  <si>
    <t>1000AT-AA-34500-492-01</t>
  </si>
  <si>
    <t>400AT-AA-13200-492-01</t>
  </si>
  <si>
    <t>Miguel</t>
  </si>
  <si>
    <t>Fabian</t>
  </si>
  <si>
    <t>Tanques     Culatas</t>
  </si>
  <si>
    <t>Humberto</t>
  </si>
  <si>
    <t>Hernan</t>
  </si>
  <si>
    <t>Alex</t>
  </si>
  <si>
    <t>Muebles   Cubiculos Culatas</t>
  </si>
  <si>
    <t>L O C A T I V O S</t>
  </si>
  <si>
    <t>CERTION                                                                                                                                                 5200816 400-S                                            
CULATAS</t>
  </si>
  <si>
    <t>TORRES                                                                                                                                          5280816 150-S                                            
CULATAS</t>
  </si>
  <si>
    <t>DIELCO                                                                                                                                          5430816 75-S                                            
CULATAS</t>
  </si>
  <si>
    <t>ENERGIA                                                                                                                                                 5370816 500-S                                            
CULATAS</t>
  </si>
  <si>
    <t>COINTELCO                                                                                                                                          5140816 750-A                                            
TANQUE</t>
  </si>
  <si>
    <t>TEXAS                                                                                                                                                 5190816 630-A                                            
TANQUE</t>
  </si>
  <si>
    <t>HCR                                                                                                                                          5170816 75-A                                            
TANQUE</t>
  </si>
  <si>
    <t>HCR                                                                                                                                          5180816 112-A                                            
TANQUE</t>
  </si>
  <si>
    <t>H&amp;JA                                                                                                                                                   5210816 250-S                                            
CUBICULO</t>
  </si>
  <si>
    <t>COINTELCO                                                                                                                                          5140816 750-A                                            
MUEBLE</t>
  </si>
  <si>
    <t>INTELRED                                                                                                                5260816 45-S                                            
BT-BT</t>
  </si>
  <si>
    <t>INTELRED                                                                                                                                                 5250816 150-S                                            
CULATA</t>
  </si>
  <si>
    <t>INTELRED                                                                                                                5260816 45-S                                            
CULATA</t>
  </si>
  <si>
    <t>CELCO                                                                                                                5350816 30-S                                            
CULATA</t>
  </si>
  <si>
    <t>REDES                                                                                                                                                 3430616 80-S                                            
CULATA</t>
  </si>
  <si>
    <t>PROTELEC                                                                                                                                                 5500916 60-S                                            
CULATA</t>
  </si>
  <si>
    <t>INTELRED                                                                                                                                                 5250816 150-S                                            
CUBICULO</t>
  </si>
  <si>
    <t>ENERGIZANDO                                                                                                                5160816 45-S                                            
CUBICULO</t>
  </si>
  <si>
    <t>HCR                                                                                                                                          5170816 75-A                                            
MUEBLE</t>
  </si>
  <si>
    <t>HCR                                                                                                                                          5180816 112-A                                            
MUEBLE</t>
  </si>
  <si>
    <t>INGELECSA                                                                                                                5270816 225-A                                            
MUEBLE</t>
  </si>
  <si>
    <t>JICEL                                                                                                                                          5310816 500-A                                            
TANQUE</t>
  </si>
  <si>
    <t>EL PORVENIR                                                                                                                                          5220816 800-H                                            
CULATAS</t>
  </si>
  <si>
    <t>EL PORVENIR                                                                                                                                          5230816 630-H                                            
CULATAS</t>
  </si>
  <si>
    <t>NORCO                                                                                                                                                 5300816 400-S                                            
CULATAS</t>
  </si>
  <si>
    <t>JICEL                                                                                                                                          5330816 400-A                                            
TANQUE</t>
  </si>
  <si>
    <t>JICEL                                                                                                                                          5310816 500-A                                            
MUEBLE</t>
  </si>
  <si>
    <t>JICEL                                                                                                                                          5330816 400-A                                            
MUEBLE</t>
  </si>
  <si>
    <t>JICEL                                                                                                                                                 5320816 CJM-3 VIAS                                            
TANQUE</t>
  </si>
  <si>
    <t>JICEL                                                                                                                                                 5320816 CJM-3 VIAS                                            
MUEBLE</t>
  </si>
  <si>
    <t>JICEL                                                                                                                5340816 CJM-3 VIAS                                            
MUEBLE</t>
  </si>
  <si>
    <t>ECTRICOL                                                                                                                4760716 1000-S                                            
CULATAS</t>
  </si>
  <si>
    <t>ECTRICOL                                                                                                                                                 4770716 500-S                                            
CULATAS</t>
  </si>
  <si>
    <t>PIRAGUATA                                                                                                                                          5450816 400-A                                            
TANQUE</t>
  </si>
  <si>
    <t>PIRAGUATA                                                                                                                                          5450816 400-A                                            
MUEBLE</t>
  </si>
  <si>
    <t>DISTRICARIBE                                                                                                                5550916 225-A                                            
TANQUE</t>
  </si>
  <si>
    <t>DISTRICARIBE                                                                                                                5550916 225-A                                            
MUEBLE</t>
  </si>
  <si>
    <t>ELECTRICOS                                                                                                                5510916 225-A                                            
MUEBLE</t>
  </si>
  <si>
    <t>DIELECTRICOM                                                                                                                                                 5290816 60-S                                            
CUBICULO</t>
  </si>
  <si>
    <t>INGELECSA                                                                                                                                                     5270816 225-A                                            
TANQUE</t>
  </si>
  <si>
    <t>INTELRED                                                                                                                                                                                     5260816 45-S                                            
CUBICULO</t>
  </si>
  <si>
    <t>COINTELCO                                                                                                                                                                                   5070816 45-S                                            
CUBICULO</t>
  </si>
  <si>
    <t>JICEL                                                                                                                                                                                          5340816 CJM-3 VIAS                                            
TANQUE</t>
  </si>
  <si>
    <t>ELECTRICOS                                                                                                                                                                                                                                                                                                         5510916 225-A                                            
TANQUE</t>
  </si>
  <si>
    <t>PIRAGUATA                                                                                                                                          5450816 400-A                                            
AT</t>
  </si>
  <si>
    <t>REDES                                                                                                                                      3410616 70-S                                            
BT-BT</t>
  </si>
  <si>
    <t>REDES                                                                                                                3420616 70-S                                            
BT-BT</t>
  </si>
  <si>
    <t>PROTELEC                                                                                                             5500916 60-S                                            
BT-BT</t>
  </si>
  <si>
    <t>TORRES                                                                                                                5460816 400-A                                            
AT</t>
  </si>
  <si>
    <t>DISTRICARIBE                                                                                                                5550916 225-A                                            
AT</t>
  </si>
  <si>
    <t>ELECTRICOS                                                                                                                5510916 225-A                                            
AT</t>
  </si>
  <si>
    <t>593-16</t>
  </si>
  <si>
    <t>622-16</t>
  </si>
  <si>
    <t>FUSAGASUGA</t>
  </si>
  <si>
    <t>DPS, FEEDTRHUE Y ELSP - CODOS 200 A CABLE 2/0 - VS 224/129 PLENA CARGA</t>
  </si>
  <si>
    <t>626-16</t>
  </si>
  <si>
    <t>A&amp;G INGENIERIA ELECTRICA</t>
  </si>
  <si>
    <t>625-16</t>
  </si>
  <si>
    <t>INSTALACIONES ELECTRICAS HCR SAS</t>
  </si>
  <si>
    <t>628-16</t>
  </si>
  <si>
    <t>500AT-CC-6300-492-01</t>
  </si>
  <si>
    <t>112HT-CC-480-214-05</t>
  </si>
  <si>
    <t>225HT-CC-480-215-01</t>
  </si>
  <si>
    <t>60HT-AA-440-226-02</t>
  </si>
  <si>
    <t>314-16</t>
  </si>
  <si>
    <t>500FT-AA-13200-492-01</t>
  </si>
  <si>
    <t>1000FT-AA-13200-216-01</t>
  </si>
  <si>
    <t xml:space="preserve">JCL INTERNACIONAL DE NEGOCIOS </t>
  </si>
  <si>
    <t>REDES                                                                                                                3300616 4-S                                            
CUBICULO</t>
  </si>
  <si>
    <t>REDES                                                                                                                3310616 4-S                                            
CUBICULO</t>
  </si>
  <si>
    <t>REDES                                                                                                                3320616 4-S                                            
CUBICULO</t>
  </si>
  <si>
    <t>REDES                                                                                                                3330616 4-S                                            
CUBICULO</t>
  </si>
  <si>
    <t>REDES                                                                                                                3340616 4-S                                            
CUBICULO</t>
  </si>
  <si>
    <t>REDES                                                                                                                3340616 5-S                                            
CUBICULO</t>
  </si>
  <si>
    <t>REDES                                                                                                                3350616 12-S                                            
CUBICULO</t>
  </si>
  <si>
    <t>REDES                                                                                                                3360616 12-S                                            
CUBICULO</t>
  </si>
  <si>
    <t>REDES                                                                                                                3370616 12-S                                            
CUBICULO</t>
  </si>
  <si>
    <t>REDES                                                                                                                3380616 12-S                                            
CUBICULO</t>
  </si>
  <si>
    <t>FLEISCHMAN                                                                                                                                          5570816 75-A                                            
BT</t>
  </si>
  <si>
    <t>FLEISCHMAN                                                                                                                                          5590816 75-A                                            
BT</t>
  </si>
  <si>
    <t>FLEISCHMAN                                                                                                                                          5580816 75-A                                            
BT</t>
  </si>
  <si>
    <t>ECTRICOL                                                                                                                                                                                                                                4760716 1000-S                                            
BT</t>
  </si>
  <si>
    <t>G Y G                                                                                                                                          5470816 500-A                                            
BT</t>
  </si>
  <si>
    <t xml:space="preserve"> JCL INTERNACIONAL DE NEGOCIOS</t>
  </si>
  <si>
    <t>CABLE 2/0, 3 DPS, 3 FEEDTRHUE, 3 ELSP</t>
  </si>
  <si>
    <t>620-16</t>
  </si>
  <si>
    <t>DEVANADOS EN AL/AL - CPL NSO 4800716</t>
  </si>
  <si>
    <t>CABLE 2/0, 3 DPS, 3 FEEDTRHUE, 3 ELSP - CPL NSO 4800716</t>
  </si>
  <si>
    <t>CSA                                                                                                                                          5440816 300-S                                            
CULATAS</t>
  </si>
  <si>
    <t>NORCO                                                                                                                                                 5300816 400-S                                            
AT</t>
  </si>
  <si>
    <t>ECTRICOL                                                                                                                                                 4770716 500-S                                            
AT</t>
  </si>
  <si>
    <t>ECTRICOL                                                                                                                                                                                                                                4760716 1000-S                                            
AT</t>
  </si>
  <si>
    <t>A&amp;G                                                                                                                                          5620916 500-A                                            
BT</t>
  </si>
  <si>
    <t>GVR                                                                                                                5600916 400-A                                            
BT</t>
  </si>
  <si>
    <t>A&amp;G                                                                                                                                          5620916 500-A                                            
AT</t>
  </si>
  <si>
    <t>FLEISCHMAN                                                                                                                                          5590816 75-A                                            
AT</t>
  </si>
  <si>
    <t>FLEISCHMAN                                                                                                                                          5580816 75-A                                            
AT</t>
  </si>
  <si>
    <t>FLEISCHMAN                                                                                                                                          5570816 75-A                                            
AT</t>
  </si>
  <si>
    <t>GVR                                                                                                                5600916 400-A                                            
AT</t>
  </si>
  <si>
    <t>CSA                                                                                                                                          5440816 300-S                                            
AT</t>
  </si>
  <si>
    <t>HCR                                                                                                                                                 5630916 300-S                                            
BT</t>
  </si>
  <si>
    <t>INGELECSA                                                                                                                5560916 300-S                                            
BT</t>
  </si>
  <si>
    <t>REDES                                                                                                                                                 5390616 50-S                                            
BT-BT</t>
  </si>
  <si>
    <t>COINTELCO                                                                                                                                                 5230616 50-S                                            
BT-BT</t>
  </si>
  <si>
    <t>COINTELCO                                                                                                                                                 3240616 60-S                                            
BT-BT</t>
  </si>
  <si>
    <t>REDES                                                                                                                                                 3400616 60-S                                            
BT-BT</t>
  </si>
  <si>
    <t>REDES                                                                                                                                                 5610916 40-S                                            
BT-BT</t>
  </si>
  <si>
    <t>FLEISCHMAN                                                                                                                                          5570816 75-A                                            
TANQUE</t>
  </si>
  <si>
    <t>FLEISCHMAN                                                                                                                                          5590816 75-A                                            
TANQUE</t>
  </si>
  <si>
    <t>A&amp;G                                                                                                                5620916 500-A                                            
TANQUE</t>
  </si>
  <si>
    <t>TORRES                                                                                                                5460816 400-A                                            
TANQUE</t>
  </si>
  <si>
    <t>GVR                                                                                                                5600916 400-A                                            
TANQUE</t>
  </si>
  <si>
    <t>FLEISCHMAN                                                                                                                                          5570816 75-A                                            
MUEBLE</t>
  </si>
  <si>
    <t>FLEISCHMAN                                                                                                                                          5580816 75-A                                            
MUEBLE</t>
  </si>
  <si>
    <t>FLEISCHMAN                                                                                                                                          5590816 75-A                                            
MUEBLE</t>
  </si>
  <si>
    <t>GVR                                                                                                                5600916 400-A                                            
MUEBLE</t>
  </si>
  <si>
    <t>REDES                                                                                                                                                 5610916 40-S                                            
CULATA</t>
  </si>
  <si>
    <t>HCR                                                                                                                                                 5630916 300-S                                            
CULATAS</t>
  </si>
  <si>
    <t>INGELECSA                                                                                                                5560916 300-S                                            
CULATAS</t>
  </si>
  <si>
    <t>INTELRED                                                                                                                                          5640816 225-S                                            
CULATAS</t>
  </si>
  <si>
    <t>G&amp;G                                                                                                                                                 5480816 225-S                                            
CULATA</t>
  </si>
  <si>
    <t>G&amp;G                                                                                                                                                 5490816 112-S                                            
CULATA</t>
  </si>
  <si>
    <t>400HT-AA-13200-492-K9-BP-01</t>
  </si>
  <si>
    <t>632-16</t>
  </si>
  <si>
    <t>CABLE 2/0</t>
  </si>
  <si>
    <t>CPL - NSO 2810516</t>
  </si>
  <si>
    <t>CPL - NSO 2810516 - CABLE 2/0</t>
  </si>
  <si>
    <t>2500FT-AA-13200-492-01</t>
  </si>
  <si>
    <t>JJ INGENIERIA S.A.S</t>
  </si>
  <si>
    <t>CPL - NSO 2820517</t>
  </si>
  <si>
    <t>614-16</t>
  </si>
  <si>
    <t>AGUA DE DIOS</t>
  </si>
  <si>
    <t>CPL - NSO 2820516</t>
  </si>
  <si>
    <t>30HT-AA-480-211-K30-01</t>
  </si>
  <si>
    <t>40HT-AA-440-214-01</t>
  </si>
  <si>
    <t>REDES                                                                                                               3430616 80-S                                            
BT</t>
  </si>
  <si>
    <t>400AT-AA-13200-224-01</t>
  </si>
  <si>
    <t>G Y G                                                                                                                                          5489816 112-S                                            
BT-BT</t>
  </si>
  <si>
    <t>G Y G                                                                                                                                          5480816 225-S                                            
BT-BT</t>
  </si>
  <si>
    <t>EL PORVENIR                                                                                                                                          5220816 800-S                                            
AT</t>
  </si>
  <si>
    <t>EL PORVENIR                                                                                                                                          5230816 630-S                                            
AT</t>
  </si>
  <si>
    <t>COINTELCO                                                                                                                                          3290616 100-S                                            
BT-BT</t>
  </si>
  <si>
    <t>EL PORVENIR                                                                                                                                          5220816 800-S                                            
BT</t>
  </si>
  <si>
    <t>EL PORVENIR                                                                                                                                          5230816 630-S                                            
BT</t>
  </si>
  <si>
    <t>INTELRED                                                                                                                                          5640916 225-S                                            
BT</t>
  </si>
  <si>
    <t>JJ                                                                                                                                          5680916 300-A                                            
BT</t>
  </si>
  <si>
    <t>TRILLOS FRANCO SAS</t>
  </si>
  <si>
    <t>635-16</t>
  </si>
  <si>
    <t>EASY CONSTRUCCIONES E INMOBILIARIA SAS</t>
  </si>
  <si>
    <t>637-16</t>
  </si>
  <si>
    <t>PFV &amp; COMPAÑIA LIMITADA</t>
  </si>
  <si>
    <t>609-16</t>
  </si>
  <si>
    <t>145-16</t>
  </si>
  <si>
    <t>2K                                                                                                                                          5380816 1000-S                                            
BT</t>
  </si>
  <si>
    <t>2K                                                                                                               5390816 45-A                                            
BT</t>
  </si>
  <si>
    <t xml:space="preserve"> 2K                                                                                                                                  5400816 45-A                                            
BT</t>
  </si>
  <si>
    <t>225HT-AA-480-215-K9-01</t>
  </si>
  <si>
    <t>SOLUCIONES ELECTRICAS Y CIVILES SELEC INGNEIRIA</t>
  </si>
  <si>
    <t>640-16</t>
  </si>
  <si>
    <t>CODOS 200A CABLE 2/0, DPS, FEEDTRHUE</t>
  </si>
  <si>
    <t>300AT-AA-13200-226-03</t>
  </si>
  <si>
    <t>HCR                                                                                                                                                 5630916 300-S                                            
AT</t>
  </si>
  <si>
    <t>INTELRED                                                                                                                                          5640916 225-S                                            
AT</t>
  </si>
  <si>
    <t>INGELECSA                                                                                                                5560916 300-S                                            
AT</t>
  </si>
  <si>
    <t>PFV                                                                                                                                                 5720916 440-S                                            
BT</t>
  </si>
  <si>
    <t>JICEL                                                                                                                                          5730916 225-S                                            
BT</t>
  </si>
  <si>
    <t>EASY                                                                                                                                          5710916 1000-S                                            
BT</t>
  </si>
  <si>
    <t>SELEC                                                                                                                                          5740916 225-A                                            
BT</t>
  </si>
  <si>
    <t>TRILLOS                                                                                                                                          5700916 300-A                                            
BT</t>
  </si>
  <si>
    <t>SODIMAC                                                                                                                                                 5520916 400-S                                            
BT</t>
  </si>
  <si>
    <t>SODIMAC                                                                                                                                                 5540916 30-S                                            
BT-BT</t>
  </si>
  <si>
    <t>2K                                                                                                                                                 5410816 75-S                                            
BT-BT</t>
  </si>
  <si>
    <t>JJ                                                                                                                                          5680916 300-A                                            
AT</t>
  </si>
  <si>
    <t>JJ                                                                                                                                          5680916 300-A                                            
TANQUE</t>
  </si>
  <si>
    <t>SELEC                                                                                                                                          5740916 225-A                                            
TANQUE</t>
  </si>
  <si>
    <t>JICEL                                                                                                                                          5730916 225-S                                            
CULATAS</t>
  </si>
  <si>
    <t>JJ                                                                                                                                          5680916 300-A                                            
MUEBLE</t>
  </si>
  <si>
    <t>TRILLOS                                                                                                                                          5700916 300-A                                            
MUEBLE</t>
  </si>
  <si>
    <t>SELEC                                                                                                                                          5740916 225-A                                            
MUEBLE</t>
  </si>
  <si>
    <t>PFV                                                                                                                                                 5720916 400-S                                            
CULATAS</t>
  </si>
  <si>
    <t>SELEC                                                                                                                                          5740916 225-A                                            
AT</t>
  </si>
  <si>
    <t>TRILLOS                                                                                                                                          5700916 300-A                                            
AT</t>
  </si>
  <si>
    <t>JJ                                                                                                                                          5699916 150-A                                            
TANQUE</t>
  </si>
  <si>
    <t>A&amp;G SERVICIOS E INGENIERIA</t>
  </si>
  <si>
    <t>NO LLEVA CODOS DE 200 A NI DE 600 A NI BUJE INSERTO</t>
  </si>
  <si>
    <t>TARELECTRIC INGENIERIA LTDA</t>
  </si>
  <si>
    <t>604-16</t>
  </si>
  <si>
    <t>CODOS PARA CONECTOR CABLE N° 2/0, DPS, FEEDTRHUE</t>
  </si>
  <si>
    <t>UNION TEMPORAL CENTRO METROPOLITANO</t>
  </si>
  <si>
    <t>646-16</t>
  </si>
  <si>
    <t> DPS, FEEDTRHUE Y ELSP</t>
  </si>
  <si>
    <t>DEVANADOS EN AL/AL - CPL NSO 0150116</t>
  </si>
  <si>
    <t>DPS, FEEDTRHUE Y ELSP - CPL NSO 0150116</t>
  </si>
  <si>
    <t xml:space="preserve"> ELECTRICA SOLUCIONES DE INGENIERIA LTDA</t>
  </si>
  <si>
    <t>631-16</t>
  </si>
  <si>
    <t>1000HT-AA-13200-216-02</t>
  </si>
  <si>
    <t>112.5HT-AA-480-21402</t>
  </si>
  <si>
    <t>225HT-AA-480-215-02</t>
  </si>
  <si>
    <t>15HT-AA-480-213-01</t>
  </si>
  <si>
    <t>REDES                                                                                                                3740616 15-S                                            
BT-BT</t>
  </si>
  <si>
    <t>REDES                                                                                                                3750616 15-S                                            
BT-BT</t>
  </si>
  <si>
    <t>REDES                                                                                                                3520616 45-S                                            
BT-BT</t>
  </si>
  <si>
    <t>REDES                                                                                                                3530616 45-S                                            
BT-BT</t>
  </si>
  <si>
    <t>REDES                                                                                                                3540616 45-S                                            
BT-BT</t>
  </si>
  <si>
    <t>REDES                                                                                                                3550616 45-S                                            
BT-BT</t>
  </si>
  <si>
    <t>REDES                                                                                                                3560616 45-S                                            
BT-BT</t>
  </si>
  <si>
    <t>REDES                                                                                                                3570616 45-S                                            
BT-BT</t>
  </si>
  <si>
    <t>REDES                                                                                                                3580616 45-S                                            
BT-BT</t>
  </si>
  <si>
    <t>ACJ HIGH VOLTAJE LTDA</t>
  </si>
  <si>
    <t>639-16</t>
  </si>
  <si>
    <t>650-16</t>
  </si>
  <si>
    <t>SIBERIA</t>
  </si>
  <si>
    <t>440/255</t>
  </si>
  <si>
    <t>PFV                                                                                                                                                 5720916 440-S                                            
AT</t>
  </si>
  <si>
    <t>JICEL                                                                                                                                          5730916 225-S                                            
AT</t>
  </si>
  <si>
    <t>REDES                                                                                                                                                 3820616 225-S                                            
BT-BT</t>
  </si>
  <si>
    <t>REDES                                                                                                                                                 3830616 225-S                                            
BT-BT</t>
  </si>
  <si>
    <t>ELECTRICA                                                                                                                                          5780916 980-S                                            
BT</t>
  </si>
  <si>
    <t>TARELECTRIC                                                                                                                                                 5760916 500-A                                            
BT</t>
  </si>
  <si>
    <t>REDES                                                                                                                                          5800916 75-A                                            
BT</t>
  </si>
  <si>
    <t>REDES                                                                                                                                          5810916 75-A                                            
BT</t>
  </si>
  <si>
    <t>JJ                                                                                                                                          5690916 150-A                                            
BT</t>
  </si>
  <si>
    <t>JJ                                                                                                                                          5690916 150-A                                            
AT</t>
  </si>
  <si>
    <t>SODIMAC                                                                                                                5530916 225-S                                            
BT-BT</t>
  </si>
  <si>
    <t>REDES                                                                                                                3760616 15-S                                            
BT-BT</t>
  </si>
  <si>
    <t>REDES                                                                                                                3770616 15-S                                            
BT-BT</t>
  </si>
  <si>
    <t>225AT-AA-13200-452-03</t>
  </si>
  <si>
    <t>653-16</t>
  </si>
  <si>
    <t>CODOS 200A CABLE 2/0, DPS, FEEDTRHUE, ELSP</t>
  </si>
  <si>
    <t>2K                                                                                                                                                                                  5420816 1000-A                                            
TANQUE</t>
  </si>
  <si>
    <t>45HT-AA-480-214-K13-01</t>
  </si>
  <si>
    <t>REDES                                                                                                                                          5800916 75-A                                            
AT</t>
  </si>
  <si>
    <t>REDES                                                                                                                                          5810916 75-A                                            
AT</t>
  </si>
  <si>
    <t>ELECTRICA                                                                                                                                          5780916 980-S                                            
AT</t>
  </si>
  <si>
    <t>EASY                                                                                                                                          5710916 1000-S                                            
AT</t>
  </si>
  <si>
    <t>SODIMAC                                                                                                                                                 5520916 400-S                                            
AT</t>
  </si>
  <si>
    <t>980HT-AA-11400452-01</t>
  </si>
  <si>
    <t>TARELECTRIC                                                                                                                                                 5760916 500-A                                            
AT</t>
  </si>
  <si>
    <t>FACELCO                                                                                                                5820916 225-A                                            
BT</t>
  </si>
  <si>
    <t>FACELCO                                                                                                                5820916 225-A                                            
AT</t>
  </si>
  <si>
    <t>654-16</t>
  </si>
  <si>
    <t>CPL NSO 2800516</t>
  </si>
  <si>
    <t>A&amp;G                                                                                                                                          5750916 CJM-3 VIAS                                            
TANQUE</t>
  </si>
  <si>
    <t>REDES                                                                                                                                          5810916 75-A                                            
TANQUE</t>
  </si>
  <si>
    <t>REDES                                                                                                                                          5800916 75-A                                            
TANQUE</t>
  </si>
  <si>
    <t>TARELECTRIC                                                                                                                                                 5760916 500-A                                            
TANQUE</t>
  </si>
  <si>
    <t>FACELCO                                                                                                                5820916 225-A                                            
MUEBLE</t>
  </si>
  <si>
    <t>TARELECTRIC                                                                                                                                                 5760916 500-A                                            
MUEBLE</t>
  </si>
  <si>
    <t>JJ                                                                                                                                          5699916 150-A                                            
MUEBLE</t>
  </si>
  <si>
    <t>COINTELCO                                                                                                                3150616 4-S                                            
CUBICULO</t>
  </si>
  <si>
    <t>FLEISCHMAN                                                                                                                                                                                                        5580816 75-A                                            
TANQUE</t>
  </si>
  <si>
    <t>TRILLOS                                                                                                                                                                                                                                 5700916 300-A                                            
TANQUE</t>
  </si>
  <si>
    <t>C U B I C U L O S</t>
  </si>
  <si>
    <t>SODIMAC                                                                                                                                                 5520916 400-S                                            
CULATAS</t>
  </si>
  <si>
    <t>REDES                                                                                                                                                 5610916 40-S                                            
CUBICULO</t>
  </si>
  <si>
    <t>SODIMAC                                                                                                                5530916 225-S                                            
CULATA</t>
  </si>
  <si>
    <t>SODIMAC                                                                                                                                                 5540916 30-S                                            
CULATA</t>
  </si>
  <si>
    <t>ELECTRICA                                                                                                                                          5780916 980-S                                            
CULATAS</t>
  </si>
  <si>
    <t>EASY                                                                                                                                          5710916 1000-S                                            
CULATAS</t>
  </si>
  <si>
    <t>ACJ                                                                                                                                         5790916 75-S                                            
BT</t>
  </si>
  <si>
    <t>ACJ                                                                                                                                         5790916 75-S                                            
CULATAS</t>
  </si>
  <si>
    <t>2K                                                                                                                                                 5410816 75-S                                            
CULATA</t>
  </si>
  <si>
    <t>2K                                                                                                                                                                                                                                5420816 1000-A                                            
BT</t>
  </si>
  <si>
    <t>REDES                                                                                                                3590616 112-S                                            
BT-BT</t>
  </si>
  <si>
    <t>REDES                                                                                                                3600616 112-S                                            
BT-BT</t>
  </si>
  <si>
    <t>REDES                                                                                                                3610616 112-S                                            
BT-BT</t>
  </si>
  <si>
    <t>REDES                                                                                                                3620616 112-S                                            
BT-BT</t>
  </si>
  <si>
    <t>INCOBELCI S.A.S</t>
  </si>
  <si>
    <t>655-16</t>
  </si>
  <si>
    <t>SOLUCIONES ELECTRICAS Y CIVILES SELEC INGENIERIA</t>
  </si>
  <si>
    <t>CODOS 200 A CABLE 2/0, 3 DPS, 3 FEEDTRHUE</t>
  </si>
  <si>
    <t>656-16</t>
  </si>
  <si>
    <t>225HT-AA-480-215-K13-01</t>
  </si>
  <si>
    <t>75HT-AA-460-213-01</t>
  </si>
  <si>
    <t>75AT-AA-11400-452-02</t>
  </si>
  <si>
    <t>VELEPACK SAS</t>
  </si>
  <si>
    <t>649-16</t>
  </si>
  <si>
    <t>CODOS 200 A CABLE 2/0,  DPS, FEEDTRHUE, ELSP</t>
  </si>
  <si>
    <t>657-16</t>
  </si>
  <si>
    <t>CODOS 200 A CABLE 2/0,  DPS,  FEEDTRHUE, ELSP</t>
  </si>
  <si>
    <t>GEI                                                                                                                                          5830916 CJM-4 VIAS                                            
TANQUE</t>
  </si>
  <si>
    <t>SELEC                                                                                                                                          5860916 225-A                                            
BT</t>
  </si>
  <si>
    <t>INCOBELCI                                                                                                                                          5850916 400-S                                            
BT</t>
  </si>
  <si>
    <t>INCOBELCI                                                                                                                                          5840916 225-S                                            
BT</t>
  </si>
  <si>
    <t>644-16</t>
  </si>
  <si>
    <t>CONTRONET LTDA</t>
  </si>
  <si>
    <t>623-16</t>
  </si>
  <si>
    <t>652-16</t>
  </si>
  <si>
    <t>591-16</t>
  </si>
  <si>
    <t>OIL BUSINESS SERVICES S.A.S</t>
  </si>
  <si>
    <t>216/125</t>
  </si>
  <si>
    <t>662-16</t>
  </si>
  <si>
    <t>660-16</t>
  </si>
  <si>
    <t>M.T.Y INGENIERIA S.A.S.</t>
  </si>
  <si>
    <t>SODIMAC                                                                                                                                                              5530916 225-S                                            
BT-BT</t>
  </si>
  <si>
    <t>400AT-AA-13200-214-03</t>
  </si>
  <si>
    <t>VELEPACK                                                                                                                                                 5870916 630-A                                            
BT</t>
  </si>
  <si>
    <t>INCOBELCI                                                                                                                                          5840916 225-S                                            
AT</t>
  </si>
  <si>
    <t>INCOBELCI                                                                                                                                          5850916 400-S                                            
AT</t>
  </si>
  <si>
    <t>MTY                                                                                                                6030916 800-S                                            
BT</t>
  </si>
  <si>
    <t>MTY                                                                                                                6040916 150-S                                            
BT</t>
  </si>
  <si>
    <t>MTY                                                                                                                6030916 800-S                                            
AT</t>
  </si>
  <si>
    <t>OBRINGEL                                                                                                                                          6020916 400-A                                            
BT</t>
  </si>
  <si>
    <t>HCR                                                                                                                                          5880916 400-A                                            
BT</t>
  </si>
  <si>
    <t>OIL                                                                                                                                          5970916 112-S                                            
BT-BT</t>
  </si>
  <si>
    <t>OIL                                                                                                                                          5980916 112-S                                            
BT-BT</t>
  </si>
  <si>
    <t>SELEC                                                                                                                                          5860916 225-A                                            
AT</t>
  </si>
  <si>
    <t>OBRINGEL                                                                                                                                          6020916 400-A                                            
AT</t>
  </si>
  <si>
    <t>HCR                                                                                                                                          5880916 400-A                                            
AT</t>
  </si>
  <si>
    <t>SELEC                                                                                                                                          5860916 225-A                                            
TANQUE</t>
  </si>
  <si>
    <t>VELEPACK                                                                                                                                                 5870916 630-A                                            
TANQUE</t>
  </si>
  <si>
    <t>C U R S O</t>
  </si>
  <si>
    <t>OBRINGEL                                                                                                                                          6020916 400-A                                            
MUEBLE</t>
  </si>
  <si>
    <t>GEI                                                                                                                                          5830916 CJM-4 VIAS                                            
MUEBLE</t>
  </si>
  <si>
    <t>HCR                                                                                                                                          5880916 400-A                                            
MUEBLE</t>
  </si>
  <si>
    <t>VELEPACK                                                                                                                                                 5870916 630-A                                            
MUEBLE</t>
  </si>
  <si>
    <t>SELEC                                                                                                                                          5860916 225-A                                            
MUEBLE</t>
  </si>
  <si>
    <t>FACELCO                                                                                                                                                 6010916 300-S                                            
BT</t>
  </si>
  <si>
    <t>FACELCO                                                                                                                                                 6010916 300-S                                            
AT</t>
  </si>
  <si>
    <t>FACELCO                                                                                                                                                 6010916 300-S                                            
CULATAS</t>
  </si>
  <si>
    <t>INCOBELCI                                                                                                                                          5840916 225-S                                            
CULATAS</t>
  </si>
  <si>
    <t>INCOBELCI                                                                                                                                          5850916 400-S                                            
CULATAS</t>
  </si>
  <si>
    <t>MTY                                                                                                                6040916 150-S                                            
CULATAS</t>
  </si>
  <si>
    <t>MTY                                                                                                                6030916 800-S                                            
CULATAS</t>
  </si>
  <si>
    <t>OIL                                                                                                                                          5970916 112-S                                            
CULATA</t>
  </si>
  <si>
    <t>OIL                                                                                                                                          5980916 112-S                                            
CULATA</t>
  </si>
  <si>
    <t>OIL                                                                                                                                          5990916 45-S                                            
CULATA</t>
  </si>
  <si>
    <t>OIL                                                                                                                                          6000916 45-S                                            
CULATA</t>
  </si>
  <si>
    <t>TECNOGLASS                                                                                                                                                4550716 2500-S                                            
CULATAS</t>
  </si>
  <si>
    <t>668-16</t>
  </si>
  <si>
    <t>ELECTRO INGENIERIA AC S.A.S</t>
  </si>
  <si>
    <t>666-16</t>
  </si>
  <si>
    <t xml:space="preserve">INDUSTRIAS CANNON DE COLOMBIA S.A </t>
  </si>
  <si>
    <t>667-16</t>
  </si>
  <si>
    <t>IINTI MINING GROUP S.A.S</t>
  </si>
  <si>
    <t>670-16</t>
  </si>
  <si>
    <t>UNELEC INGENIERIA ELECTRICA S.A.S.</t>
  </si>
  <si>
    <t>630AT-AA-13200-226-01</t>
  </si>
  <si>
    <t>112.5HT-CC-480-214-02</t>
  </si>
  <si>
    <t>45HT-CC-480-212-03</t>
  </si>
  <si>
    <t>150HT-AA-13200-226-02</t>
  </si>
  <si>
    <t>FACTOR K13, VOLTAJE DE VACÍO 472/273 V</t>
  </si>
  <si>
    <t>MONITOR DE TEMPERATURA, SONDAS PT100 Y CAJA DE CONEXIONES</t>
  </si>
  <si>
    <t>VOLTAJE DE BT EN VACÍO</t>
  </si>
  <si>
    <t>DPS  MT</t>
  </si>
  <si>
    <t>MONITOR DE TEMPERATURA, SONDAS PT100 Y CAJA DE CONEXIONES Y DPS MT</t>
  </si>
  <si>
    <t>DPS MT</t>
  </si>
  <si>
    <t>SE TOMA DE FACELCO NS 2420415</t>
  </si>
  <si>
    <t>SE TOMA DE FACELCO NS 2430415</t>
  </si>
  <si>
    <t>CU/CU</t>
  </si>
  <si>
    <t>IP55, DPS BT(LADO DE 480 V)</t>
  </si>
  <si>
    <t>PLACA BIMETALICA BT, NEUTRO Y AT, DPS MT</t>
  </si>
  <si>
    <t>CAMBIO PLACA SE TOMA DE LA SERIE 1670216</t>
  </si>
  <si>
    <t>+2-2*3.0%</t>
  </si>
  <si>
    <t>+2-2*2.1%</t>
  </si>
  <si>
    <t>CASTILLA LA NUEVA</t>
  </si>
  <si>
    <t>BOGOTÁ</t>
  </si>
  <si>
    <t>VOLTAJE DE BT EN VACÍO - DPS MT</t>
  </si>
  <si>
    <t>FACTOR K13, VOLTAJE DE VACÍO 472/273 - MONITOR DE TEMPERATURA, SONDAS PT100 Y CAJA DE CONEXIONES</t>
  </si>
  <si>
    <t>VOLTAJE DE BT EN VACÍO - MONITOR DE TEMPERATURA, SONDAS PT100 Y CAJA DE CONEXIONES Y DPS MT</t>
  </si>
  <si>
    <t>SE TOMA DE FACELCO NS 2420415 - DPS MT</t>
  </si>
  <si>
    <t>SE TOMA DE FACELCO NS 2430415 - DPS MT</t>
  </si>
  <si>
    <t>CU/CU - IP55, DPS BT(LADO DE 480 V)</t>
  </si>
  <si>
    <t>AISLAMIENTOS</t>
  </si>
  <si>
    <t>AC                                                                                                                                          6070916 45-S                                            
BT</t>
  </si>
  <si>
    <t>REDES                                                                                                                                          6050916 75-S                                            
BT</t>
  </si>
  <si>
    <t>UNELEC                                                                                                                6090916 255-S                                            
BT</t>
  </si>
  <si>
    <t>OIL                                                                                                                                          5990916 45-S                                            
BT-BT</t>
  </si>
  <si>
    <t>OIL                                                                                                                                          6000916 45-S                                            
BT-BT</t>
  </si>
  <si>
    <t>REDES                                                                                                                3630616 75-S                                            
BT</t>
  </si>
  <si>
    <t>REDES                                                                                                                3640616 75-S                                            
BT</t>
  </si>
  <si>
    <t>REDES                                                                                                                3650616 75-S                                            
BT</t>
  </si>
  <si>
    <t>REDES                                                                                                                3660616 75-S                                            
BT</t>
  </si>
  <si>
    <t>REDES                                                                                                                3670616 75-S                                            
BT</t>
  </si>
  <si>
    <t>REDES                                                                                                                3700616 75-S                                            
BT</t>
  </si>
  <si>
    <t>REDES                                                                                                                3710616 75-S                                            
BT</t>
  </si>
  <si>
    <t>REDES                                                                                                                3720616 75-S                                            
BT</t>
  </si>
  <si>
    <t>630FT-AA-13200-214-02</t>
  </si>
  <si>
    <t>674-16</t>
  </si>
  <si>
    <t>CODOS 200 A CABLE 2/0, DPS, FEEDTRHUE, ELSP</t>
  </si>
  <si>
    <t>651-16</t>
  </si>
  <si>
    <t>663-16</t>
  </si>
  <si>
    <t>INVERSIONES R&amp;R SAS</t>
  </si>
  <si>
    <t>216/125 EN VACÍO, +2-2X2.5%</t>
  </si>
  <si>
    <t>JUEGO TERMINALES BIMETALICAS CU/AL PARA AT 50*40 MM 3 UNIDADES FASES (1ORIFICIO), JUEGO TERMINALES BIMETALICAS  CU/AL PARA BT 50 *40 MM 3 UNIDADES FASES (4 ORIFICIOS) 1 UNIDAD NEUTRO 4</t>
  </si>
  <si>
    <t>FACELCO                                                                                                                                                                              5820916 225-A                                            
TANQUE</t>
  </si>
  <si>
    <t>TECI SOLUCIONES INTEGRALES S.A.S</t>
  </si>
  <si>
    <t>677-16</t>
  </si>
  <si>
    <t>DPS MT , TERMOMETRO 4 CONTACTOS, SONDAS, PT100 (Debe ir instalado en la celda)</t>
  </si>
  <si>
    <t>UNELEC                                                                                                                6090916 255-S                                            
AT</t>
  </si>
  <si>
    <t>AC                                                                                                                                          6070916 45-S                                            
AT</t>
  </si>
  <si>
    <t>GERYALPE                                                                                                                                                 6131016 225-S                                            
BT</t>
  </si>
  <si>
    <t>TECI                                                                                                                                                 6151016 750-S                                            
BT</t>
  </si>
  <si>
    <t>MTY                                                                                                                6040916 150-S                                            
AT</t>
  </si>
  <si>
    <t>AC                                                                                                                                          6070916 45-S                                            
CULATAS</t>
  </si>
  <si>
    <t>UNELEC                                                                                                                6090916 255-S                                            
CULATAS</t>
  </si>
  <si>
    <t>VELEPACK                                                                                                                                                 5870916 630-A                                            
AT</t>
  </si>
  <si>
    <t>678-16</t>
  </si>
  <si>
    <t>TAYAN COLOMBIA SAS</t>
  </si>
  <si>
    <t>679-16</t>
  </si>
  <si>
    <t>30AT-AA-13200-214-02</t>
  </si>
  <si>
    <t>225HT-AA-13200-216-01</t>
  </si>
  <si>
    <t>112.5HT-AA-440-225-02</t>
  </si>
  <si>
    <t>INTELRED                                                                                                               6161016 750-S                                            
BT</t>
  </si>
  <si>
    <t>COINTELCO                                                                                                                                          6101016 30-A                                            
BT</t>
  </si>
  <si>
    <t>COINTELCO                                                                                                                                          6111016 30-A                                            
BT</t>
  </si>
  <si>
    <t>750HT-AA-11400-214-03</t>
  </si>
  <si>
    <t>REDES                                                                                                                3840616 225-S                                            
BT-BT</t>
  </si>
  <si>
    <t>R&amp;R                                                                                                                                          6141016 112-S                                            
BT</t>
  </si>
  <si>
    <t>REDES                                                                                                                3690616 75-S                                            
BT</t>
  </si>
  <si>
    <t>CONSTRUCTORA CONCONCRETO S.A</t>
  </si>
  <si>
    <t>681-16</t>
  </si>
  <si>
    <t>REDES                                                                                                                                          6050916 75-S                                            
CULATAS</t>
  </si>
  <si>
    <t xml:space="preserve"> 2K                                                                                                                                  5400816 45-A                                            
TANQUE</t>
  </si>
  <si>
    <t>ACJ                                                                                                                                         5790916 75-S                                            
CUBICULO</t>
  </si>
  <si>
    <t>G Y G                                                                                                                                          5480816 225-S                                            
CUBICULO</t>
  </si>
  <si>
    <t>ES600A-3D600A-03</t>
  </si>
  <si>
    <t>G Y G                                                                                                                                          5490816 112-S                                            
CUBICULO</t>
  </si>
  <si>
    <t>REDES                                                                                                                                          6050916 75-S                                            
AT</t>
  </si>
  <si>
    <t>GERYALPE                                                                                                                                                 6131016 225-S                                            
AT</t>
  </si>
  <si>
    <t>INTELRED                                                                                                               6161016 750-S                                            
AT</t>
  </si>
  <si>
    <t>TECI                                                                                                                                                 6151016 750-S                                            
AT</t>
  </si>
  <si>
    <t>TAYAN                                                                                                                6171016 112-A                                            
BT</t>
  </si>
  <si>
    <t>684-16</t>
  </si>
  <si>
    <t>SIERRA MARTINEZ GUSTAVO ENRIQUE</t>
  </si>
  <si>
    <t>LEOTECNICAS LIMITADA CENTRAL DE MANTENIMIENTO</t>
  </si>
  <si>
    <t>685-16</t>
  </si>
  <si>
    <t>MONITOR TEMPERATURA, SONDAS PT 100 CON CAJA DE CONEXIONES, DPS.</t>
  </si>
  <si>
    <t>CONCONCRETO                                                                                                                6181016 500-A                                            
BT</t>
  </si>
  <si>
    <t>REDES                                                                                                                3780616 30-S                                            
BT-BT</t>
  </si>
  <si>
    <t>REDES                                                                                                                3790616 30-S                                            
BT-BT</t>
  </si>
  <si>
    <t>REDES                                                                                                                3800616 30-S                                            
BT-BT</t>
  </si>
  <si>
    <t>REDES                                                                                                                3810616 30-S                                            
BT-BT</t>
  </si>
  <si>
    <t>CONCONCRETO                                                                                                                6181016 500-A                                            
AT</t>
  </si>
  <si>
    <t>COINTELCO                                                                                                                                          6111016 30-A                                            
AT</t>
  </si>
  <si>
    <t>COINTELCO                                                                                                                                          6101016 30-A                                            
AT</t>
  </si>
  <si>
    <t>G Y G                                                                                                                                                                                    5470816 500-A                                            
TANQUE</t>
  </si>
  <si>
    <t>687-16</t>
  </si>
  <si>
    <t>688-16</t>
  </si>
  <si>
    <t>689-16</t>
  </si>
  <si>
    <t>690-16</t>
  </si>
  <si>
    <t>691-16</t>
  </si>
  <si>
    <t>692-16</t>
  </si>
  <si>
    <t>693-16</t>
  </si>
  <si>
    <t>694-16</t>
  </si>
  <si>
    <t>695-16</t>
  </si>
  <si>
    <t>696-16</t>
  </si>
  <si>
    <t>697-16</t>
  </si>
  <si>
    <t>698-16</t>
  </si>
  <si>
    <t>699-16</t>
  </si>
  <si>
    <t>700-16</t>
  </si>
  <si>
    <t>701-16</t>
  </si>
  <si>
    <t>CPL NSO 0440116</t>
  </si>
  <si>
    <t>OBRINGEL                                                                                                                                                                                                           6020916 400-A                                            
TANQUE</t>
  </si>
  <si>
    <t>HCR                                                                                                                                                                                                5880916 400-A                                            
TANQUE</t>
  </si>
  <si>
    <t>CONCONCRETO                                                                                                                6181016 500-A                                            
TANQUE</t>
  </si>
  <si>
    <t>TAYAN                                                                                                                6171016 112-A                                            
TANQUE</t>
  </si>
  <si>
    <t>TAYAN                                                                                                                6171016 112-A                                            
MUEBLE</t>
  </si>
  <si>
    <t>GERYALPE                                                                                                                                                 6131016 225-S                                            
CULATAS</t>
  </si>
  <si>
    <t>INTELRED                                                                                                               6161016 750-S                                            
CULATAS</t>
  </si>
  <si>
    <t>2K                                                                                                                                                                                                  5390816 45-A                                            
TANQUE</t>
  </si>
  <si>
    <t>COINTELCO                                                                                                                                          6101016 30-A                                            
TANQUE</t>
  </si>
  <si>
    <t>COINTELCO                                                                                                                                          6111016 30-A                                            
TANQUE</t>
  </si>
  <si>
    <t>COINTELCO                                                                                                                                          6121016 CJM-5 VIAS                                            
MUEBLES</t>
  </si>
  <si>
    <t>COINTELCO                                                                                                                                          6101016 30-A                                            
MUEBLE</t>
  </si>
  <si>
    <t>COINTELCO                                                                                                                                          6111016 30-A                                            
MUEBLE</t>
  </si>
  <si>
    <t>COINTELCO                                                                                                              6221016 112-A                                            
BT</t>
  </si>
  <si>
    <t>COINTELCO                                                                                                                6211016 75-A                                            
BT</t>
  </si>
  <si>
    <t>COINTELCO                                                                                                              6221016 112-A                                            
AT</t>
  </si>
  <si>
    <t>COINTELCO                                                                                                                6211016 75-A                                            
AT</t>
  </si>
  <si>
    <t>COINTELCO                                                                                                                                                                          6121016 CJM-5 VIAS                                            
TANQUE</t>
  </si>
  <si>
    <t>COINTELCO                                                                                                              6221016 112-A                                            
TANQUE</t>
  </si>
  <si>
    <t>COINTELCO                                                                                                                6211016 75-A                                            
TANQUE</t>
  </si>
  <si>
    <t>COINTELCO                                                                                                                6211016 75-A                                            
MUEBLE</t>
  </si>
  <si>
    <t>COINTELCO                                                                                                              6221016 112-A                                            
MUEBLE</t>
  </si>
  <si>
    <t>BBVA                                                                                                                4820716 630-CRT                                           
CULATAS</t>
  </si>
  <si>
    <t>TECI                                                                                                                                                 6151016 750-S                                            
CULATAS</t>
  </si>
  <si>
    <t>OIL                                                                                                                                          5970916 112-S                                            
CUBICULO</t>
  </si>
  <si>
    <t>OIL                                                                                                                                          5980916 112-S                                            
CUBICULO</t>
  </si>
  <si>
    <t>J.V DISTRIBUCION Y SOLUCIONES DE INGENIERIA</t>
  </si>
  <si>
    <t>682-16</t>
  </si>
  <si>
    <t>KATENSA INGENIERIA DE CONFIRANZA S.A.S</t>
  </si>
  <si>
    <t>702-16</t>
  </si>
  <si>
    <t>630HT-AA-13200-226-03</t>
  </si>
  <si>
    <t>112.5-AT-AA-13200-214-02</t>
  </si>
  <si>
    <t>75AT-AA-13200-214-05</t>
  </si>
  <si>
    <t>LEOTECNICAS                                                                                                                                                 6191016 630-S                                            
BT</t>
  </si>
  <si>
    <t>COINTELCO                                                                                                                                          6201016 45-A                                            
BT</t>
  </si>
  <si>
    <t>705-16</t>
  </si>
  <si>
    <t>661-16</t>
  </si>
  <si>
    <t>707-16</t>
  </si>
  <si>
    <t>INVERSIONES V&amp;P S.A.S</t>
  </si>
  <si>
    <t>710-16</t>
  </si>
  <si>
    <t>711-16</t>
  </si>
  <si>
    <t>713-16</t>
  </si>
  <si>
    <t>CODOS DE 600 A, DPS, REDUCTOR CONEXIÓN  CODOS 600A A 200 A Y ELSP</t>
  </si>
  <si>
    <t>CODOS 200 A CABLE 2/0, 3 DPS, 3 FEEDTRHUE Y ELSP</t>
  </si>
  <si>
    <t>CELDA IP 20, DPS MT</t>
  </si>
  <si>
    <t>FACELCO                                                                                                                                          6391016 300-S                                            
BT</t>
  </si>
  <si>
    <t>FACELCO                                                                                                                6401016 225-A                                            
BT</t>
  </si>
  <si>
    <t>OBRINGEL                                                                                                                6381016 300-A                                            
BT</t>
  </si>
  <si>
    <t>SURAMERICANA DE ELECTRICOS E ILUMINACION</t>
  </si>
  <si>
    <t>716-16</t>
  </si>
  <si>
    <t>Q ONE QUARTZSTONE S.A.S</t>
  </si>
  <si>
    <t>715-16</t>
  </si>
  <si>
    <t>ITAGUI</t>
  </si>
  <si>
    <t>CONSORCIO INTERNACIONAL DE SOLUCIONES INTEGRALES S.A.S</t>
  </si>
  <si>
    <t>675-16</t>
  </si>
  <si>
    <t>PLATINA BIMETALICA AT Y BT</t>
  </si>
  <si>
    <t>GIRARDOTA</t>
  </si>
  <si>
    <t>400HT-AA-11400-214-03</t>
  </si>
  <si>
    <t>COINTELCO                                                                                                               6441016 225-S                                            
BT</t>
  </si>
  <si>
    <t>COINTELCO                                                                                                                6431016 400-S                                            
BT</t>
  </si>
  <si>
    <t>G Y G                                                                                                                                                                                    5470816 500-A                                            
MUEBLES</t>
  </si>
  <si>
    <t>OBRINGEL                                                                                                                6381016 300-A                                            
TANQUE</t>
  </si>
  <si>
    <t>OBRINGEL                                                                                                                6381016 300-A                                            
MUEBLE</t>
  </si>
  <si>
    <t>FACELCO                                                                                                                6401016 225-A                                            
TANQUE</t>
  </si>
  <si>
    <t>FACELCO                                                                                                                6401016 225-A                                            
MUEBLE</t>
  </si>
  <si>
    <t>COINTELCO                                                                                                              6231016 112-A                                            
BT</t>
  </si>
  <si>
    <t>COINTELCO                                                                                                              6291016 112-A                                            
BT</t>
  </si>
  <si>
    <t>COINTELCO                                                                                                                6421016 300-S                                            
BT</t>
  </si>
  <si>
    <t>CODOS 200 A CABLE 2/0, 3 DPS, 3 FEEDTRHUE, 3 ELSP</t>
  </si>
  <si>
    <t>723-16</t>
  </si>
  <si>
    <t>CODOS 200 A CABLE 2/0, DPS, FEEDTRHUE</t>
  </si>
  <si>
    <t>FACELCO                                                                                                                6401016 225-A                                            
AT</t>
  </si>
  <si>
    <t>FACELCO                                                                                                                                          6391016 300-S                                            
AT</t>
  </si>
  <si>
    <t>OIL                                                                                                                                          5990916 45-S                                            
CUBICULO</t>
  </si>
  <si>
    <t>OIL                                                                                                                                          6000916 45-S                                            
CUBICULO</t>
  </si>
  <si>
    <t>R&amp;R                                                                                                                                          6141016 112-S                                            
CUBICULO</t>
  </si>
  <si>
    <t>75HT-AA-220-225-01</t>
  </si>
  <si>
    <t>FACELCO                                                                                                                                          6391016 300-S                                            
CULATAS</t>
  </si>
  <si>
    <t>COINTELCO                                                                                                                6501016 225-A                                            
BT</t>
  </si>
  <si>
    <t>JV                                                                                                               6351016 225-S                                            
BT</t>
  </si>
  <si>
    <t>KATENSA                                                                                                                                          6371016 500-S                                            
BT</t>
  </si>
  <si>
    <t>COINTELCO                                                                                                                6501016 225-A                                            
TANQUE</t>
  </si>
  <si>
    <t>LEOTECNICAS                                                                                                                                                 6191016 630-S                                            
CULATAS</t>
  </si>
  <si>
    <t>REDES                                                                                                                3840616 225-S                                            
CULATA</t>
  </si>
  <si>
    <t>REDES                                                                                                                3560616 45-S                                            
CULATA</t>
  </si>
  <si>
    <t>REDES                                                                                                                3570616 45-S                                            
CULATA</t>
  </si>
  <si>
    <t>REDES                                                                                                                3580616 45-S                                            
CULATA</t>
  </si>
  <si>
    <t>500HT-AA-13200-412-01</t>
  </si>
  <si>
    <t>724-16</t>
  </si>
  <si>
    <t>R&amp;R                                                                                                                                          6141016 112-S                                            
CULATA</t>
  </si>
  <si>
    <t>225HT-AA-400-215-01</t>
  </si>
  <si>
    <t>JV                                                                                                               6351016 225-S                                            
CULATAS</t>
  </si>
  <si>
    <t>COINTELCO                                                                                                                                          6201016 45-A                                            
TANQUE</t>
  </si>
  <si>
    <t>COINTELCO                                                                                                              6231016 112-A                                            
TANQUE</t>
  </si>
  <si>
    <t>COINTELCO                                                                                                              6241016 112-A                                            
BT</t>
  </si>
  <si>
    <t>COINTELCO                                                                                                              6251016 112-A                                            
BT</t>
  </si>
  <si>
    <t>COINTELCO                                                                                                              6261016 112-A                                            
BT</t>
  </si>
  <si>
    <t>COINTELCO                                                                                                              6271016 112-A                                            
BT</t>
  </si>
  <si>
    <t>COINTELCO                                                                                                              6281016 112-A                                            
BT</t>
  </si>
  <si>
    <t>COINTELCO                                                                                                              6241016 112-A                                            
TANQUE</t>
  </si>
  <si>
    <t>COINTELCO                                                                                                              6251016 112-A                                            
TANQUE</t>
  </si>
  <si>
    <t>COINTELCO                                                                                                              6261016 112-A                                            
TANQUE</t>
  </si>
  <si>
    <t>COINTELCO                                                                                                              6271016 112-A                                            
TANQUE</t>
  </si>
  <si>
    <t>COINTELCO                                                                                                              6281016 112-A                                            
TANQUE</t>
  </si>
  <si>
    <t>COINTELCO                                                                                                              6291016 112-A                                            
TANQUE</t>
  </si>
  <si>
    <t>COINTELCO                                                                                                              6301016 112-A                                            
BT</t>
  </si>
  <si>
    <t>COINTELCO                                                                                                              6301016 112-A                                            
TANQUE</t>
  </si>
  <si>
    <t>KATENSA                                                                                                                                          6371016 500-S                                            
CULATAS</t>
  </si>
  <si>
    <t>P&amp;V                                                                                                                                          6411016 225-S                                            
BT</t>
  </si>
  <si>
    <t>COINTELCO                                                                                                                                          6461016 750-A                                            
BT</t>
  </si>
  <si>
    <t>COINTELCO                                                                                                                6501016 225-A                                            
AT</t>
  </si>
  <si>
    <t>COINTELCO                                                                                                                6421016 300-S                                            
AT</t>
  </si>
  <si>
    <t>COINTELCO                                                                                                                6431016 400-S                                            
AT</t>
  </si>
  <si>
    <t>COINTELCO                                                                                                               6441016 225-S                                            
AT</t>
  </si>
  <si>
    <t>JV                                                                                                               6351016 225-S                                            
AT</t>
  </si>
  <si>
    <t>CONDISI                                                                                                                6491016 225-S                                            
BT-BT</t>
  </si>
  <si>
    <t>CONDISI                                                                                                                                                 6481016 500-S                                            
BT</t>
  </si>
  <si>
    <t>KATENSA                                                                                                                                                 6361016 75-S                                            
BT-BT</t>
  </si>
  <si>
    <t>REDES                                                                                                              3510616 45-S                                            
BT-BT</t>
  </si>
  <si>
    <t>COINTELCO                                                                                                                6421016 300-S                                            
CULATAS</t>
  </si>
  <si>
    <t>COINTELCO                                                                                                                6431016 400-S                                            
CULATAS</t>
  </si>
  <si>
    <t>COINTELCO                                                                                                               6441016 225-S                                            
CULATAS</t>
  </si>
  <si>
    <t>I N V E N T A R I O</t>
  </si>
  <si>
    <t>730-16</t>
  </si>
  <si>
    <t>BOBINADOS TÉCNICOS INGENIERÍA S.A</t>
  </si>
  <si>
    <t>731-16</t>
  </si>
  <si>
    <t>INGENIERIA PANAPLUS COLOMBIA S.A.S</t>
  </si>
  <si>
    <t>708-16</t>
  </si>
  <si>
    <t>CONSTRUSAR S.A</t>
  </si>
  <si>
    <t>720-16</t>
  </si>
  <si>
    <t>TORRES Y TORRES INGENIERÍA ELECTRICA LTDA</t>
  </si>
  <si>
    <t>728-16</t>
  </si>
  <si>
    <t>CONSORCIO CENTRO VIDA</t>
  </si>
  <si>
    <t>739-16</t>
  </si>
  <si>
    <t>CONSORCIO BOGOTÁ 2015</t>
  </si>
  <si>
    <t>717-16</t>
  </si>
  <si>
    <t>737-16</t>
  </si>
  <si>
    <t>HERNANDEZ BULA CARLOS EDUARDO</t>
  </si>
  <si>
    <t>UTILIZAR BAJAS EXISTENTES SERIE 2600416, REGULACIÓN +2-2X2.5%</t>
  </si>
  <si>
    <t>CAMBIAR PLACA Y ASIGNAR A LA SERIE 0170114</t>
  </si>
  <si>
    <t>CODOS CABLE 2/0, DPS, FEEDTHRUE, ELSP</t>
  </si>
  <si>
    <t>SE TOMA DE LA SERIE 4180616</t>
  </si>
  <si>
    <t>CODOS CABLE 2/0, DPS, FEEDTHRUE</t>
  </si>
  <si>
    <t>CODOS CABLE 2/0</t>
  </si>
  <si>
    <t>OBRINGEL                                                                                                                6381016 300-A                                            
AT</t>
  </si>
  <si>
    <t>COINTELCO                                                                                                                                          6201016 45-A                                            
AT</t>
  </si>
  <si>
    <t>KATENSA                                                                                                                                          6371016 500-S                                            
AT</t>
  </si>
  <si>
    <t>P&amp;V                                                                                                                                          6411016 225-S                                            
CULATAS</t>
  </si>
  <si>
    <t>REDES                                                                                                                3590616 112-S                                            
CULATA</t>
  </si>
  <si>
    <t>REDES                                                                                                                3600616 112-S                                            
CULATA</t>
  </si>
  <si>
    <t>REDES                                                                                                                3610616 112-S                                            
CULATA</t>
  </si>
  <si>
    <t>REDES                                                                                                                3620616 112-S                                            
CULATA</t>
  </si>
  <si>
    <t>REDES                                                                                                                3820616 225-S                                            
CULATA</t>
  </si>
  <si>
    <t>REDES                                                                                                                3830616 112-S                                            
CULATA</t>
  </si>
  <si>
    <t>REDES                                                                                                                3740616 15-S                                            
CULATA</t>
  </si>
  <si>
    <t>REDES                                                                                                                3760616 15-S                                            
CULATA</t>
  </si>
  <si>
    <t>REDES                                                                                                                3770616 15-S                                            
CULATA</t>
  </si>
  <si>
    <t>REDES                                                                                                                3780616 30-S                                            
CULATA</t>
  </si>
  <si>
    <t>REDES                                                                                                                3800616 30-S                                            
CULATA</t>
  </si>
  <si>
    <t>REDES                                                                                                                3810616 30-S                                            
CULATA</t>
  </si>
  <si>
    <t>REDES                                                                                                                3790616 30-S                                            
CULATA</t>
  </si>
  <si>
    <t>COINTELCO                                                                                                                                          6201016 45-A                                            
MUEBLE</t>
  </si>
  <si>
    <t>COINTELCO                                                                                                                6501016 225-A                                            
MUEBLE</t>
  </si>
  <si>
    <t>744-16</t>
  </si>
  <si>
    <t>738-16</t>
  </si>
  <si>
    <t>INTERELECTRICOS GROUP S.A.S</t>
  </si>
  <si>
    <t>800HT-AA-11400-452-02</t>
  </si>
  <si>
    <t>800HT-AA-13200-472-02</t>
  </si>
  <si>
    <t>SURA                                                                                                                                          6451016 750-A                                            
BT</t>
  </si>
  <si>
    <t>P&amp;V                                                                                                                                          6411016 225-S                                            
AT</t>
  </si>
  <si>
    <t>746-16</t>
  </si>
  <si>
    <t>WRIPOLL INGENEIRIA SAS</t>
  </si>
  <si>
    <t>751-16</t>
  </si>
  <si>
    <t>752-16</t>
  </si>
  <si>
    <t>729-16</t>
  </si>
  <si>
    <t>734-16</t>
  </si>
  <si>
    <t>735-16</t>
  </si>
  <si>
    <t>736-16</t>
  </si>
  <si>
    <t>741-16</t>
  </si>
  <si>
    <t>ELECTRICOS IMPORTADOS S.A EIMPSA</t>
  </si>
  <si>
    <t>CODOS CABLE Nº 2</t>
  </si>
  <si>
    <t>SE ESPECIFICA VOLTAJE A PLENA CARGA Y CONFIRMAN TENSIÒN DE 220/127 V EN VACÍO</t>
  </si>
  <si>
    <t>VOLTAJE DE VACÍO 216/125</t>
  </si>
  <si>
    <t>PARA POSTE</t>
  </si>
  <si>
    <t>SIN PROTECCIONES EN AT (SIN MAGNEX NI ELSP)</t>
  </si>
  <si>
    <t>SECCIONADOR ON/OFF</t>
  </si>
  <si>
    <t>150HT-AA-460-215-02</t>
  </si>
  <si>
    <t>756-16</t>
  </si>
  <si>
    <t>DISTRIBUCIONES EN ELECTRICIDAD Y COMUNICACIONES S.A.S</t>
  </si>
  <si>
    <t>112.5AT-AA-13200-220-02</t>
  </si>
  <si>
    <t>COINTELCO                                                                                                              6241016 112-A                                            
AT</t>
  </si>
  <si>
    <t>COINTELCO                                                                                                              6231016 112-A                                            
AT</t>
  </si>
  <si>
    <t>GEI                                                                                                                                          6561016 75-S                                            
BT</t>
  </si>
  <si>
    <t>DISICO                                                                                                                                          6511016 75-S                                            
BT</t>
  </si>
  <si>
    <t>COINTELCO                                                                                                                                          6471016 500-A                                            
BT</t>
  </si>
  <si>
    <t>I N C A P A C I T A D O</t>
  </si>
  <si>
    <t>S U S P E N D I D O</t>
  </si>
  <si>
    <t>Henry</t>
  </si>
  <si>
    <t>Culatas</t>
  </si>
  <si>
    <t>REDES                                                                                                              3500616 45-S                                            
BT-BT</t>
  </si>
  <si>
    <t>REDES                                                                                                              3500616 45-S                                            
CULATA</t>
  </si>
  <si>
    <t>REDES                                                                                                              3510616 45-S                                            
CULATA</t>
  </si>
  <si>
    <t>REDES                                                                                                              3690616 75-S                                            
CULATA</t>
  </si>
  <si>
    <t>REDES                                                                                                              3700616 75-S                                            
CULATA</t>
  </si>
  <si>
    <t xml:space="preserve">M U E B L E S </t>
  </si>
  <si>
    <t>GEI                                                                                                                                          6561016 75-S                                            
AT</t>
  </si>
  <si>
    <t>DISICO                                                                                                                                          6511016 75-S                                            
AT</t>
  </si>
  <si>
    <t>749-16</t>
  </si>
  <si>
    <t>745-16</t>
  </si>
  <si>
    <t>757-16</t>
  </si>
  <si>
    <t>O.S SERVICIOS Y TECNOLOGÍAS S.A.S</t>
  </si>
  <si>
    <t>SICORT LTDA</t>
  </si>
  <si>
    <t>COINTELCO                                                                                                              6261016 112-A                                            
AT</t>
  </si>
  <si>
    <t>COINTELCO                                                                                                              6251016 112-A                                            
AT</t>
  </si>
  <si>
    <t>TORRES                                                                                                              6571016 150-S                                            
BT-BT</t>
  </si>
  <si>
    <t>SURA                                                                                                                                          6451016 750-A                                            
AT</t>
  </si>
  <si>
    <t>COINTELCO                                                                                                                                          6461016 750-A                                            
AT</t>
  </si>
  <si>
    <t>500HT-AA-13200214-03</t>
  </si>
  <si>
    <t>CONDISI                                                                                                                                                 6481016 500-S                                            
AT</t>
  </si>
  <si>
    <t>GROUP                                                                                                                6631016 500-S                                            
BT</t>
  </si>
  <si>
    <t>WRIPOLL                                                                                                              6641016 112-A                                            
BT</t>
  </si>
  <si>
    <t>MSI                                                                                                              6661016 112-A                                            
BT</t>
  </si>
  <si>
    <t>COINTELCO                                                                                                                                                                             6231016 AL 6301016 112-A                                        
MUEBLES</t>
  </si>
  <si>
    <t>COINTELCO                                                                                                                                                                                                                                                                                                           6231016 AL 6301016 112-A                                        
MUEBLES</t>
  </si>
  <si>
    <t>REDES                                                                                                                                                                             3500616 AL 3580616 45-S                                        
CUBICULOS</t>
  </si>
  <si>
    <t>REDES                                                                                                                                                                                                                                                                                                              3500616 AL 3580616 45-S                                        
CUBICULOS</t>
  </si>
  <si>
    <t>REDES                                                                                                                                                                                                                                                                                                              3590616 AL 3620616 112-S                                        
CUBICULOS</t>
  </si>
  <si>
    <t>300HT-AA-13200-216-01</t>
  </si>
  <si>
    <t>COINTELCO                                                                                                              6291016 112-A                                            
AT</t>
  </si>
  <si>
    <t>COINTELCO                                                                                                              6281016 112-A                                            
AT</t>
  </si>
  <si>
    <t>COINTELCO                                                                                                              6271016 112-A                                            
AT</t>
  </si>
  <si>
    <t>761-16</t>
  </si>
  <si>
    <t>INVERSIONES SUMINISTROS  Y ASESORIAS FERMAR S.A.S</t>
  </si>
  <si>
    <t>760-16</t>
  </si>
  <si>
    <t>VARON VARGAS LUIS EGIMIO</t>
  </si>
  <si>
    <t>GUAMO</t>
  </si>
  <si>
    <t>763-16</t>
  </si>
  <si>
    <t>M.R. INGENIEROS S.A.S</t>
  </si>
  <si>
    <t>765-16</t>
  </si>
  <si>
    <t>PANTALLA ELECTROSTÀTICA, CU/CU</t>
  </si>
  <si>
    <t>SE TOMA DE LA 1580216, SE DEBE FABRICAR PARA REPONERLO</t>
  </si>
  <si>
    <t>PANTALLA ELECTROSTÀTICA, CU/CU, IP20</t>
  </si>
  <si>
    <t>SE TOMA DE LA 1580216, SE DEBE FABRICAR PARA REPONERLO - DPS MT</t>
  </si>
  <si>
    <t>2K                                                                                                               5390816 45-A                                            
AT</t>
  </si>
  <si>
    <t xml:space="preserve"> 2K                                                                                                                                  5400816 45-A                                            
AT</t>
  </si>
  <si>
    <t>PANAPLUS                                                                                                                                          6531016 800-S                                            
BT</t>
  </si>
  <si>
    <t>CONSTRUSAR                                                                                                                6551016 800-S                                            
BT</t>
  </si>
  <si>
    <t>HCR                                                                                                                6621016 500-A                                            
BT</t>
  </si>
  <si>
    <t>VIDA                                                                                                              6581016 75-A                                            
BT</t>
  </si>
  <si>
    <t>SICORT                                                                                                              6601016 150-A                                            
BT</t>
  </si>
  <si>
    <t>CONSTRUSAR                                                                                                                6541016 500-S                                            
BT</t>
  </si>
  <si>
    <t>DISTRIELCOM                                                                                                              6721116 400-S                                            
BT</t>
  </si>
  <si>
    <t>KATENSA                                                                                                               6361016 75-S                                            
CULATA</t>
  </si>
  <si>
    <t>CONDISI                                                                                                                                          6491016 225-S                                            
CULATAS</t>
  </si>
  <si>
    <t>DISICO                                                                                                                                          6511016 75-S                                            
CULATAS</t>
  </si>
  <si>
    <t>GEI                                                                                                                                          6561016 75-S                                            
CULATAS</t>
  </si>
  <si>
    <t>COINTELCO                                                                                                                                                                          6311016 CJM-5 VIAS                                            
TANQUE</t>
  </si>
  <si>
    <t>COINTELCO                                                                                                                                                                          6331016 CJM-5 VIAS                                            
TANQUE</t>
  </si>
  <si>
    <t>COINTELCO                                                                                                                                                                          6341016 CJM-4 VIAS                                            
TANQUE</t>
  </si>
  <si>
    <t>SURA                                                                                                                                          6451016 750-A                                            
TANQUE</t>
  </si>
  <si>
    <t>COINTELCO                                                                                                                                          6461016 750-A                                            
TANQUE</t>
  </si>
  <si>
    <t>REDES                                                                                                                3730616 75-S                                            
BT</t>
  </si>
  <si>
    <t>COINTELCO                                                                                                                                          6471016 500-A                                            
TANQUE</t>
  </si>
  <si>
    <t>CONDISI                                                                                                                                                 6481016 500-S                                            
CULATAS</t>
  </si>
  <si>
    <t>GROUP                                                                                                                6631016 500-S                                            
CULATAS</t>
  </si>
  <si>
    <t>BOBINADOS                                                                                                                                          6521016 300-S                                            
CULATAS</t>
  </si>
  <si>
    <t>TORRES                                                                                                              6571016 150-S                                            
CULATA</t>
  </si>
  <si>
    <t>MS                                                                                                              6651016 112-A                                            
TANQUE</t>
  </si>
  <si>
    <t>MS                                                                                                              6660016 112-A                                            
TANQUE</t>
  </si>
  <si>
    <t>112.5AT-AA-13200-226-03</t>
  </si>
  <si>
    <t>150HT-AA-13200-214-03</t>
  </si>
  <si>
    <t>759-16</t>
  </si>
  <si>
    <t>EME INGENIERIA S.A</t>
  </si>
  <si>
    <t>768-16</t>
  </si>
  <si>
    <t>ENERGY GROUP INGENIERIA S.A.S</t>
  </si>
  <si>
    <t>CAMBIO DE PLACA SE LE ASIGNA A LA SERIE 6571015</t>
  </si>
  <si>
    <t>300AT-AA-34500-226-01</t>
  </si>
  <si>
    <t>400AT-AA-11400-214-05</t>
  </si>
  <si>
    <t>EUFEMIA                                                                                                              6681016 45-A                                            
BT</t>
  </si>
  <si>
    <t>EUFEMIA                                                                                                              6701016 45-A                                            
BT</t>
  </si>
  <si>
    <t>EUFEMIA                                                                                                              6691016 45-A                                            
BT</t>
  </si>
  <si>
    <t>772-16</t>
  </si>
  <si>
    <t>TITAN CONSTRUCCIONES S.A.S</t>
  </si>
  <si>
    <t>771-16</t>
  </si>
  <si>
    <t>SE TOMA DE LA SERIE 5690916</t>
  </si>
  <si>
    <t>CODOS CABLE Nº 2. SE TOMA DE LA SERIE 5690916</t>
  </si>
  <si>
    <t>630AT-AA-13200-226-02E</t>
  </si>
  <si>
    <t>1000FT-AA-13200-472-K13-01</t>
  </si>
  <si>
    <t>800FT-AA-11400-216-01</t>
  </si>
  <si>
    <t>300FT-AA-13200-214-02</t>
  </si>
  <si>
    <t>112.5AT-13200-214-02</t>
  </si>
  <si>
    <t>2000FT-AA-13200-452-02</t>
  </si>
  <si>
    <t>COINTELCO                                                                                                              6301016 112-A                                            
AT</t>
  </si>
  <si>
    <t>MSI                                                                                                              6661016 112-A                                            
AT</t>
  </si>
  <si>
    <t>2K                                                                                                                                          5380816 1000-S                                            
AT</t>
  </si>
  <si>
    <t>A&amp;G                                                                                                                6811116 400-A                                            
BT</t>
  </si>
  <si>
    <t>BULA                                                                                                                6611016 630-A                                            
BT</t>
  </si>
  <si>
    <t>MR                                                                                                                                          6801116 75-S                                            
BT</t>
  </si>
  <si>
    <t>COINTELCO                                                                                                                                          6471016 500-A                                            
AT</t>
  </si>
  <si>
    <t>2K                                                                                                                                                                                                                                5420816 1000-A                                            
AT</t>
  </si>
  <si>
    <t>DISTRI                                                                                                              6741116 225-A                                            
BT</t>
  </si>
  <si>
    <t>DISTRI                                                                                                              6751116 225-A                                            
BT</t>
  </si>
  <si>
    <t>FERMAR                                                                                                              6781116 75-A                                            
BT</t>
  </si>
  <si>
    <t>TITAN                                                                                                              6841116 112-A                                            
BT</t>
  </si>
  <si>
    <t>VIDA                                                                                                              6581016 75-A                                            
AT</t>
  </si>
  <si>
    <t>SICORT                                                                                                              6601016 150-A                                            
AT</t>
  </si>
  <si>
    <t>WRIPOLL                                                                                                              6641016 112-A                                            
AT</t>
  </si>
  <si>
    <t>MSI                                                                                                               6651016 112-A                                            
BT</t>
  </si>
  <si>
    <t>MSI                                                                                                              6651016 112-A                                            
AT</t>
  </si>
  <si>
    <t>A&amp;G                                                                                                                6811116 400-A                                            
AT</t>
  </si>
  <si>
    <t xml:space="preserve">   WRIPOLL                                                                                                              6641016 112-A                                            
TANQUE</t>
  </si>
  <si>
    <t>75HT-CC-460-226-PE-01</t>
  </si>
  <si>
    <t>769-16</t>
  </si>
  <si>
    <t>780-16</t>
  </si>
  <si>
    <t>CASTRO Y CERA INGENIERÍA SAS</t>
  </si>
  <si>
    <t>779-16</t>
  </si>
  <si>
    <t>REDES Y PROYECTOS DE INGENIERÍA S.A EMA</t>
  </si>
  <si>
    <t>773-16</t>
  </si>
  <si>
    <t>3AR S.A.S</t>
  </si>
  <si>
    <t>781-16</t>
  </si>
  <si>
    <t>QUANTUM TECNOLOGÍA Y SERVICIOS S.A.S</t>
  </si>
  <si>
    <t>774-16</t>
  </si>
  <si>
    <t>TORRES J ARCILA Y CIA S EN C</t>
  </si>
  <si>
    <t>VOLTAJE DE VACÍO 230/133 V</t>
  </si>
  <si>
    <t>CODOS CABLE 2/0, DPS, FEEDTHRUE Y ELSP</t>
  </si>
  <si>
    <t>POPAYAN</t>
  </si>
  <si>
    <t>SIERRA                                                                                                              6851116 150-A                                            
BT</t>
  </si>
  <si>
    <t>GROUP                                                                                                                6631016 500-S                                            
AT</t>
  </si>
  <si>
    <t>TECNICOS                                                                                                               6521016 300-S                                            
AT</t>
  </si>
  <si>
    <t>DISTRI                                                                                                              6761116 112-A                                            
BT</t>
  </si>
  <si>
    <t>EUFEMIA                                                                                                              6701016 45-A                                            
AT</t>
  </si>
  <si>
    <t>EUFEMIA                                                                                                              6691016 45-A                                            
AT</t>
  </si>
  <si>
    <t>EUFEMIA                                                                                                              6681016 45-A                                            
AT</t>
  </si>
  <si>
    <t>SICORT                                                                                                              6601016 150-A                                            
TANQUE</t>
  </si>
  <si>
    <t>VIDA                                                                                                              6581016 75-A                                            
TANQUE</t>
  </si>
  <si>
    <t>A&amp;G                                                                                                                6811116 400-A                                            
TANQUE</t>
  </si>
  <si>
    <t>BULA                                                                                                                6611016 630-A                                            
AT</t>
  </si>
  <si>
    <t>HCR                                                                                                                6621016 500-A                                            
AT</t>
  </si>
  <si>
    <t>FERMAR                                                                                                              6781116 75-A                                            
AT</t>
  </si>
  <si>
    <t>DISTRI                                                                                                              6751116 225-A                                            
AT</t>
  </si>
  <si>
    <t>DISTRI                                                                                                              6761116 112-A                                            
AT</t>
  </si>
  <si>
    <t>500HT-AA-13200-214-03</t>
  </si>
  <si>
    <t xml:space="preserve">F L E J E </t>
  </si>
  <si>
    <t>ECOPETROL                                                                                                              4200814 150-S                                            
BT-REP</t>
  </si>
  <si>
    <t>400AT-AA-13200-226-02</t>
  </si>
  <si>
    <t>788-16</t>
  </si>
  <si>
    <t>CONSORCIO ECSAN BOGOTÁ</t>
  </si>
  <si>
    <t>500HT-AA-460-230-01</t>
  </si>
  <si>
    <t>500HT-AA-11400-214-02</t>
  </si>
  <si>
    <t>CASTRO                                                                                                              6871116 500-S                                            
BT-BT</t>
  </si>
  <si>
    <t>GRAM                                                                                                              6731116 225-S                                            
BT</t>
  </si>
  <si>
    <t>BOBINADOS                                                                                                                                                                                                                                6671016 300-S                                            
BT</t>
  </si>
  <si>
    <t>CONSTRUSAR                                                                                                                6541016 500-S                                            
CULATAS</t>
  </si>
  <si>
    <t>BULA                                                                                                                6611016 630-A                                            
CULATAS</t>
  </si>
  <si>
    <t>PANAPLUS                                                                                                                                          6531016 800-S                                            
CULATAS</t>
  </si>
  <si>
    <t>CONSTRUSAR                                                                                                                6551016 800-S                                            
CULATAS</t>
  </si>
  <si>
    <t>MR                                                                                                                                          6801116 75-S                                            
CULATAS</t>
  </si>
  <si>
    <t>DISTRIELCOM                                                                                                              6721116 400-S                                            
AT</t>
  </si>
  <si>
    <t>DISTRIELCOM                                                                                                              6721116 400-S                                            
CULATAS</t>
  </si>
  <si>
    <t>GRAM                                                                                                              6731116 225-S                                            
CULATAS</t>
  </si>
  <si>
    <t>BOBINADOS                                                                                                                                                                                                                                6671016 300-S                                            
AT</t>
  </si>
  <si>
    <t>BOBINADOS                                                                                                                                                                                                                                6671016 300-S                                            
CULATAS</t>
  </si>
  <si>
    <t>O.S.                                                                                                                                          6771116 150-S                                            
BT</t>
  </si>
  <si>
    <t>O.S.                                                                                                                                          6771116 150-S                                            
AT</t>
  </si>
  <si>
    <t>O.S.                                                                                                                                          6771116 150-S                                            
CULATAS</t>
  </si>
  <si>
    <t>320-16</t>
  </si>
  <si>
    <t>319-16</t>
  </si>
  <si>
    <t>316-16</t>
  </si>
  <si>
    <t>313-16</t>
  </si>
  <si>
    <t xml:space="preserve">BOGOTA </t>
  </si>
  <si>
    <t>GRAM                                                                                                              6731116 225-S                                            
AT</t>
  </si>
  <si>
    <t>DISTRICARIBE                                                                                                                6861116 400-A                                            
BT</t>
  </si>
  <si>
    <t>630HT-AA-11400-214-02</t>
  </si>
  <si>
    <t>789-16</t>
  </si>
  <si>
    <t>784-16</t>
  </si>
  <si>
    <t>790-16</t>
  </si>
  <si>
    <t>U W PROYECTOS LTDA</t>
  </si>
  <si>
    <t>792-16</t>
  </si>
  <si>
    <t>ENERGÍA INTEGRAL ANDINA S.A</t>
  </si>
  <si>
    <t>797-16</t>
  </si>
  <si>
    <t>AIRAVATA SAS</t>
  </si>
  <si>
    <t>799-16</t>
  </si>
  <si>
    <t>227/131</t>
  </si>
  <si>
    <t>VOLTAJE A PLENA CARGA</t>
  </si>
  <si>
    <t>CONECTOR CABLE #</t>
  </si>
  <si>
    <t>SOLO FABRICAR CUBÍCULO, EL TRAFO SE TOMA DE LA SERIE 0370115</t>
  </si>
  <si>
    <t>PUERTO INIRIDA</t>
  </si>
  <si>
    <t>YYn</t>
  </si>
  <si>
    <t>VOLTAJE PLENA CARGA CONECTOR CABLE #</t>
  </si>
  <si>
    <t>IP20 - SOLO FABRICAR CUBÍCULO, EL TRAFO SE TOMA DE LA SERIE 0370115</t>
  </si>
  <si>
    <t>1000HT-AA-11400-452-03</t>
  </si>
  <si>
    <t>630HT-AA-11400-452-01</t>
  </si>
  <si>
    <t>300HT-AA-11400-214-03</t>
  </si>
  <si>
    <t>630HT-AA-230-468-01</t>
  </si>
  <si>
    <t>800-16</t>
  </si>
  <si>
    <t>796-16</t>
  </si>
  <si>
    <t>G.R.E. CONTRATISTAS S.A.S</t>
  </si>
  <si>
    <t>762-16</t>
  </si>
  <si>
    <t>802-16</t>
  </si>
  <si>
    <t>TRANSPORTADORA DE METANO E.S.P S.A</t>
  </si>
  <si>
    <t>801-16</t>
  </si>
  <si>
    <t>CAMBIAR PLACA SE TOMA DE LA SERIE 8301215, PONER DPS</t>
  </si>
  <si>
    <t>DEVANADOS CU/CU</t>
  </si>
  <si>
    <t>CODOS DE 200A PARA CABLE 2/0, DPS, FEEDTHRUE Y ELSP, ADPARTADOR DE PANTALLA</t>
  </si>
  <si>
    <t>CODOS DE 200A PARA CABLE 2/0, DPS, FEEDTHRUE Y ELSP</t>
  </si>
  <si>
    <t>PUERTO BERRIO</t>
  </si>
  <si>
    <t>DPS MT - CPL 8301215</t>
  </si>
  <si>
    <t>CASTRO                                                                                                              6881116 630-S                                            
BT-BT</t>
  </si>
  <si>
    <t>1250HT-AA-11400-452-01</t>
  </si>
  <si>
    <t>ECOPETROL                                                                                                              4200814 150-S                                            
AT-REP</t>
  </si>
  <si>
    <t>QUANTUM                                                                                                              7071116 150-A                                            
BT</t>
  </si>
  <si>
    <t>785-16</t>
  </si>
  <si>
    <t>641-16</t>
  </si>
  <si>
    <t>ESSI ELECTRICIDAD Y SERVICIOS INDUSTRIALES</t>
  </si>
  <si>
    <t>775-16</t>
  </si>
  <si>
    <t>JM INGENEIRIA AVANZADA S.A.S</t>
  </si>
  <si>
    <t>793-16</t>
  </si>
  <si>
    <t>POS NOM 3</t>
  </si>
  <si>
    <t>TIBU</t>
  </si>
  <si>
    <t>800HT-AA-11400-452-03</t>
  </si>
  <si>
    <t>150HT-AA-208-448-02</t>
  </si>
  <si>
    <t>45HT-AA-208-448-02</t>
  </si>
  <si>
    <t>150HT-13200-214-03</t>
  </si>
  <si>
    <t>300HT-AA-11400-452-02</t>
  </si>
  <si>
    <t>809-16</t>
  </si>
  <si>
    <t>INGENIERÍA &amp; PRODUCTOS S.A.S.</t>
  </si>
  <si>
    <t>811-16</t>
  </si>
  <si>
    <t>GONZALO PULIDO JAIME CESAR</t>
  </si>
  <si>
    <t>755-16</t>
  </si>
  <si>
    <t>AVEXA S.A.S</t>
  </si>
  <si>
    <t>+2-2*1.8%</t>
  </si>
  <si>
    <t>DISTRICARIBE                                                                                                                6861116 400-A                                            
AT</t>
  </si>
  <si>
    <t>SIERRA                                                                                                              6851116 150-A                                            
AT</t>
  </si>
  <si>
    <t>TITAN                                                                                                              6841116 112-A                                            
AT</t>
  </si>
  <si>
    <t>225HT-AA-13200-226-02</t>
  </si>
  <si>
    <t>INTELRED                                                                                                              7121116 500-A                                            
BT</t>
  </si>
  <si>
    <t>TORRES                                                                                                              7081116 500-S                                            
BT</t>
  </si>
  <si>
    <t>REDES                                                                                                              6991116 500-S                                            
BT</t>
  </si>
  <si>
    <t>REDES                                                                                                              7021116 400-S                                            
BT</t>
  </si>
  <si>
    <t>REDES                                                                                                              6941116 1250-S                                            
BT</t>
  </si>
  <si>
    <t>112.5AT-AA-230-471-01</t>
  </si>
  <si>
    <t>INTELRED                                                                                                              7141116 150-S                                            
BT-BT</t>
  </si>
  <si>
    <t>REDES                                                                                                              6891116 1000-S                                            
BT</t>
  </si>
  <si>
    <t>TORRES                                                                                                              7081116 500-S                                            
AT</t>
  </si>
  <si>
    <t>15AT-AA-2400-226-01</t>
  </si>
  <si>
    <t>300AT-AA-13200-216-01</t>
  </si>
  <si>
    <t>REDES                                                                                                              6991116 500-S                                            
AT</t>
  </si>
  <si>
    <t>EGIMIO                                                                                                              6791116 112-A                                            
BT-BT</t>
  </si>
  <si>
    <t>300AT-AA-13200-226-04</t>
  </si>
  <si>
    <t>200HT-AA-208-416-01</t>
  </si>
  <si>
    <t>200HT-AA-400-215-01</t>
  </si>
  <si>
    <t>225HT-AA-440-224-03</t>
  </si>
  <si>
    <t>EME                                                                                                              7191116 45-S                                            
BT-BT</t>
  </si>
  <si>
    <t>METANO                                                                                                              7321116 45-S                                            
BT-BT</t>
  </si>
  <si>
    <t>ANDINA                                                                                                              7231116 200-S                                            
BT-BT</t>
  </si>
  <si>
    <t>ANDINA                                                                                                              7221116 200-S                                            
BT-BT</t>
  </si>
  <si>
    <t>REDES                                                                                                              7021116 400-S                                            
AT</t>
  </si>
  <si>
    <t>3AR                                                                                                              7051116 300-A                                            
BT</t>
  </si>
  <si>
    <t>JM                                                                                                              7361116 300-A                                            
BT</t>
  </si>
  <si>
    <t>EPSA                                                                                                              7331116 300-A                                            
BT</t>
  </si>
  <si>
    <t>EPSA                                                                                                              7341116 300-A                                            
BT</t>
  </si>
  <si>
    <t>INGELET                                                                                                              7301116 150-S                                            
BT</t>
  </si>
  <si>
    <t>REDES                                                                                                              6971116 800-S                                            
BT</t>
  </si>
  <si>
    <t>REDES                                                                                                              6931116 750-S                                            
BT</t>
  </si>
  <si>
    <t>INGELET                                                                                                              7301116 150-S                                            
AT</t>
  </si>
  <si>
    <t>INTELRED                                                                                                              7121116 500-A                                            
AT</t>
  </si>
  <si>
    <t>3AR                                                                                                              7051116 300-A                                            
AT</t>
  </si>
  <si>
    <t>721-16</t>
  </si>
  <si>
    <t>722-16</t>
  </si>
  <si>
    <t>810-16</t>
  </si>
  <si>
    <t>IMPADOC S.A</t>
  </si>
  <si>
    <t>783-16</t>
  </si>
  <si>
    <t>806-16</t>
  </si>
  <si>
    <t>T &amp; T INGENIERIA AVANZADA S.A.S</t>
  </si>
  <si>
    <t>820-16</t>
  </si>
  <si>
    <t>SIDERURGICA NACIONAL SIDENAL SA</t>
  </si>
  <si>
    <t>812-16</t>
  </si>
  <si>
    <t>INGENIERÍA Y GESTIÓN SUAREZ BURGOS S.A.S</t>
  </si>
  <si>
    <t>MUZO</t>
  </si>
  <si>
    <t xml:space="preserve">CODOS DE 200A PARA CABLE #2, DPS, FEEDTHRUE </t>
  </si>
  <si>
    <t xml:space="preserve">CODOS DE 200A PARA CABLE 2/0, DPS, FEEDTHRUE </t>
  </si>
  <si>
    <t>300AT-CC-13200-480-01</t>
  </si>
  <si>
    <t>225HT-AA-11400-214-02</t>
  </si>
  <si>
    <t>150HT-AA-11400-214-01-M</t>
  </si>
  <si>
    <t>75HT-AA-440-214-02</t>
  </si>
  <si>
    <t>DPS MT, CELDA IP20</t>
  </si>
  <si>
    <t>818-16</t>
  </si>
  <si>
    <t>821-16</t>
  </si>
  <si>
    <t>ARQUITECTURA, DISEÑO, CONSTRUCCIÒN Y MEDIOS S.A.S</t>
  </si>
  <si>
    <t>+2-2*2.4%</t>
  </si>
  <si>
    <t>JM                                                                                                              7361116 300-A                                            
AT</t>
  </si>
  <si>
    <t>QUANTUM                                                                                                              7071116 150-A                                            
AT</t>
  </si>
  <si>
    <t>EPSA                                                                                                              7331116 300-A                                            
AT</t>
  </si>
  <si>
    <t>EPSA                                                                                                              7341116 300-A                                            
AT</t>
  </si>
  <si>
    <t>REDES                                                                                                              6941116 1250-S                                            
AT</t>
  </si>
  <si>
    <t>REDES                                                                                                              6891116 1000-S                                            
AT</t>
  </si>
  <si>
    <t>REDES                                                                                                              6971116 800-S                                            
AT</t>
  </si>
  <si>
    <t>REDES                                                                                                              6931116 750-S                                            
AT</t>
  </si>
  <si>
    <t>750AT-CC-13200-47201</t>
  </si>
  <si>
    <t>550AT-CC-13200-472-01</t>
  </si>
  <si>
    <t>75HT-AA-460-226-01</t>
  </si>
  <si>
    <t>804-16</t>
  </si>
  <si>
    <t>767-16</t>
  </si>
  <si>
    <t>822-16</t>
  </si>
  <si>
    <t>828-16</t>
  </si>
  <si>
    <t>CODOS DE 200A PARA CABLE 2/0</t>
  </si>
  <si>
    <t>300AT-AA-13200-214-03</t>
  </si>
  <si>
    <t>REDES                                                                                                              6901116 1000-S                                            
BT</t>
  </si>
  <si>
    <t>REDES                                                                                                              7001116 500-S                                            
BT</t>
  </si>
  <si>
    <t>REDES                                                                                                              7011116 500-S                                            
BT</t>
  </si>
  <si>
    <t>REDES                                                                                                              6911116 630-S                                            
BT</t>
  </si>
  <si>
    <t>REDES                                                                                                              6921116 630-S                                            
BT</t>
  </si>
  <si>
    <t>REDES                                                                                                              6961116 800-S                                            
BT</t>
  </si>
  <si>
    <t>REDES                                                                                                              6951116 800-S                                            
BT</t>
  </si>
  <si>
    <t>GRE                                                                                                             7281116 225-S                                            
BT</t>
  </si>
  <si>
    <t>GRE                                                                                                             7291116 225-S                                            
BT</t>
  </si>
  <si>
    <t>FELIX TORRES                                                                                                             7261116 225-S                                            
BT</t>
  </si>
  <si>
    <t>METANO                                                                                                              7311116 300-A                                            
BT</t>
  </si>
  <si>
    <t>IMPADOC                                                                                                              7451116 75-S                                            
BT-BT</t>
  </si>
  <si>
    <t>C A P.</t>
  </si>
  <si>
    <t>150AT-AA-13200-226-02</t>
  </si>
  <si>
    <t>45HT-AA-440-214-03</t>
  </si>
  <si>
    <t>AIRAVARA                                                                                                              7241116 15-A                                            
BT</t>
  </si>
  <si>
    <t>AIRAVARA                                                                                                              7251116 15-A                                            
BT</t>
  </si>
  <si>
    <t>EIMPSA                                                                                                              7371116 225-S                                            
BT-BT</t>
  </si>
  <si>
    <t>ESSI                                                                                                              7351116 500-A                                            
BT</t>
  </si>
  <si>
    <t>ESTADOS ERP</t>
  </si>
  <si>
    <t>A I S L.</t>
  </si>
  <si>
    <t>REDES                                                                                                              7011116 500-S                                            
AT</t>
  </si>
  <si>
    <t>REDES                                                                                                              7001116 500-S                                            
AT</t>
  </si>
  <si>
    <t>REDES                                                                                                              7041116 225-S                                            
BT</t>
  </si>
  <si>
    <t>REDES                                                                                                              7031116 400-S                                            
BT</t>
  </si>
  <si>
    <t>ODRQ                                                                                                              7441116 630-S                                            
BT</t>
  </si>
  <si>
    <t>REDES                                                                                                              7031116 400-S                                            
AT</t>
  </si>
  <si>
    <t>300AT-AA-13200-452-03</t>
  </si>
  <si>
    <t>45AT-AA-13200-226-03</t>
  </si>
  <si>
    <t>829-16</t>
  </si>
  <si>
    <t>FERRARI PARK BARRANQUILLA S.A.S</t>
  </si>
  <si>
    <t>827-16</t>
  </si>
  <si>
    <t>ELECTRICOS IMPORTADOS S.A. EIMPSA</t>
  </si>
  <si>
    <t>838-16</t>
  </si>
  <si>
    <t>833-16</t>
  </si>
  <si>
    <t>OBSERVAR LTDA</t>
  </si>
  <si>
    <t>CODOS DE 200A PARA CABLE 4/0, DPS Y FEEDTHRUE</t>
  </si>
  <si>
    <t>CODOS DE 200A PARA CABLE 2/0, DPS Y FEEDTHRUE</t>
  </si>
  <si>
    <t>CODOS DE 200A PARA CABLE 2/0, ELSP</t>
  </si>
  <si>
    <t>BARAANQUILLA</t>
  </si>
  <si>
    <t>+2-2*2.3%</t>
  </si>
  <si>
    <t>R E P. 7121116</t>
  </si>
  <si>
    <t>842-16</t>
  </si>
  <si>
    <t>843-16</t>
  </si>
  <si>
    <t>HARINERA DEL VALLE S.A</t>
  </si>
  <si>
    <t>845-16</t>
  </si>
  <si>
    <t>PLASTICOS Y BOLSAS DE OCCIDENTE S.A.S</t>
  </si>
  <si>
    <t>REDES                                                                                                              6901116 1000-S                                            
AT</t>
  </si>
  <si>
    <t>REDES                                                                                                              6911116 630-S                                            
AT</t>
  </si>
  <si>
    <t>REDES                                                                                                              6921116 630-S                                            
AT</t>
  </si>
  <si>
    <t>L I C E N C I A</t>
  </si>
  <si>
    <t>840-16</t>
  </si>
  <si>
    <t>853-16</t>
  </si>
  <si>
    <t>TERMINAL DE FASES Y NEUTRO DE BT CON 6 HUECOS</t>
  </si>
  <si>
    <t>PLACAS BIMETALICAS PARA BT</t>
  </si>
  <si>
    <t>SE LE DEBE ASIGNAR A LA SERIE 6401015 PARA REPOSICIÓN</t>
  </si>
  <si>
    <t>TERMINAL DE FASES Y NEUTRO DE BT CON 6 HUECOS. PLACAS BIMETALICAS PARA B.T.</t>
  </si>
  <si>
    <t>800AT-AA-13200-472-02</t>
  </si>
  <si>
    <t>75HT-AA-440-226-02</t>
  </si>
  <si>
    <t>630AT-AA-13200-214-04</t>
  </si>
  <si>
    <t>T&amp;T                                                                                                              7521116 150-A                                            
BT</t>
  </si>
  <si>
    <t>TARELECTRIC                                                                                                            7561116 300-A                                            
BT</t>
  </si>
  <si>
    <t>DISICO                                                                                                              7601116 75-A                                            
BT</t>
  </si>
  <si>
    <t>PULIDO                                                                                                              7521116 150-S                                            
BT-BT</t>
  </si>
  <si>
    <t>REDES                                                                                                             6981116 300-S                                            
BT</t>
  </si>
  <si>
    <t>U.W.                                                                                                             7201116 300-S                                            
BT</t>
  </si>
  <si>
    <t>Homero</t>
  </si>
  <si>
    <t>AIRAVARA                                                                                                              7241116 15-A                                            
AT</t>
  </si>
  <si>
    <t>AIRAVARA                                                                                                              7251116 15-A                                            
AT</t>
  </si>
  <si>
    <t>ESSI                                                                                                              7351116 500-A                                            
AT</t>
  </si>
  <si>
    <t>630HT-AA-13200-214-02</t>
  </si>
  <si>
    <t>800HT-AA-11400-226-01</t>
  </si>
  <si>
    <t>75HT-AA-220-452-02</t>
  </si>
  <si>
    <t>METANO                                                                                                              7311116 300-A                                            
AT</t>
  </si>
  <si>
    <t>DISICO                                                                                                              7601116 75-A                                            
AT</t>
  </si>
  <si>
    <t>TARELECTRIC                                                                                                            7561116 300-A                                            
AT</t>
  </si>
  <si>
    <t>T&amp;T                                                                                                              7521116 150-A                                            
AT</t>
  </si>
  <si>
    <t>ARQUITECTURA                                                                                                              7591116 45-S                                            
BT-BT</t>
  </si>
  <si>
    <t>800HT-AA-13200-452-02</t>
  </si>
  <si>
    <t>SIDENAL                                                                                                              7531116 800-A                                            
BT</t>
  </si>
  <si>
    <t>TEXAS                                                                                                              7481116 550-A                                            
AT</t>
  </si>
  <si>
    <t>TEXAS                                                                                                              7491116 550-A                                            
AT</t>
  </si>
  <si>
    <t>TEXAS                                                                                                              7471116 750-A                                            
BT</t>
  </si>
  <si>
    <t>U.W.                                                                                                             7201116 300-S                                            
AT</t>
  </si>
  <si>
    <t>REDES                                                                                                              6961116 800-S                                            
AT</t>
  </si>
  <si>
    <t>REDES                                                                                                              6951116 800-S                                            
AT</t>
  </si>
  <si>
    <t>ODRQ                                                                                                              7441116 630-S                                            
AT</t>
  </si>
  <si>
    <t>INGELECSA                                                                                                              7611116 300-A                                            
BT</t>
  </si>
  <si>
    <t>128-16</t>
  </si>
  <si>
    <t>SE LE DEBE ASIGNAR A LA SERIE 1670216 PARA REPOSICIÓN</t>
  </si>
  <si>
    <t>INGELECSA                                                                                                              7621116 45-A                                            
BT</t>
  </si>
  <si>
    <t>OBSERVAR                                                                                                              7721216 30-A                                            
BT</t>
  </si>
  <si>
    <t>863-16</t>
  </si>
  <si>
    <t>112.5AT-CA-11400-214-01-E</t>
  </si>
  <si>
    <t>EIMPSA                                                                                                              7691216 75-S                                            
BT-BT</t>
  </si>
  <si>
    <t>DEL VALLE                                                                                                              7751216 75-S                                            
BT-BT</t>
  </si>
  <si>
    <t>TEXAS                                                                                                              7501116 75-S                                            
BT-BT</t>
  </si>
  <si>
    <t>REDES                                                                                                             6981116 300-S                                            
AT</t>
  </si>
  <si>
    <t>REDES                                                                                                              7041116 225-S                                            
AT</t>
  </si>
  <si>
    <t>ARQUITEC.                                                                                                              7571116 630-S                                            
BT</t>
  </si>
  <si>
    <t>ARQUITEC.                                                                                                              7581116 75-S                                            
BT-BT</t>
  </si>
  <si>
    <t>INTELRED                                                                                                               7101116 630-S                                            
BT</t>
  </si>
  <si>
    <t>INTELRED                                                                                                              7131116 800-S                                            
BT</t>
  </si>
  <si>
    <t>MIRANDA                                                                                                              7741216 800-S                                            
BT</t>
  </si>
  <si>
    <t>825-16</t>
  </si>
  <si>
    <t>869-16</t>
  </si>
  <si>
    <t>ARQUITECTURA Y CONCRETO S.A.S.</t>
  </si>
  <si>
    <t xml:space="preserve">DPS MT. </t>
  </si>
  <si>
    <t>SE TOMA DE LA SERIE 2300415 PERTENECIA A FACELCO MAT. E32237,1</t>
  </si>
  <si>
    <t>851-16</t>
  </si>
  <si>
    <t>ENERGÍA ESTRUCTURADA S.A.S</t>
  </si>
  <si>
    <t>854-16</t>
  </si>
  <si>
    <t>INELMEC S.A</t>
  </si>
  <si>
    <t>766-16</t>
  </si>
  <si>
    <t>POSICIÓN NOM. 3</t>
  </si>
  <si>
    <t>PLACAS BIMETALICAS PARA BT Y PARA MT</t>
  </si>
  <si>
    <t>PLACAS BIMETALICAS PARA BT Y PARA MT, MONITOR DE TEMPERATURA, SONDAS PT100 Y CAJA DE CONEXIONES</t>
  </si>
  <si>
    <t>844-16</t>
  </si>
  <si>
    <t>PARQUE INDUSTRIAL GALAPA 2 S.A.S</t>
  </si>
  <si>
    <t>870-16</t>
  </si>
  <si>
    <t>ELECTRICAS JIMENEZ Y MEJIA &amp; COMPAÑÍA LIMITADA</t>
  </si>
  <si>
    <t>COVEÑAS</t>
  </si>
  <si>
    <t>POS. NOM. 3</t>
  </si>
  <si>
    <t>PRODUCTO                                                                                                                     7631116 75-S                                            
BT</t>
  </si>
  <si>
    <t>PRODUCTO                                                                                                                     7641116 75-S                                            
BT</t>
  </si>
  <si>
    <t>839-16</t>
  </si>
  <si>
    <t xml:space="preserve">CST INGENIERIA DE SERVICIOS S.A.S </t>
  </si>
  <si>
    <t>859-16</t>
  </si>
  <si>
    <t>861-16</t>
  </si>
  <si>
    <t>860-16</t>
  </si>
  <si>
    <t>SE TOMA DE LA SERIE 6581015</t>
  </si>
  <si>
    <t>SE TOMA DE LA SERIE 6581015. DPS MT</t>
  </si>
  <si>
    <t>FELIX T.                                                                                                              7781216 300-A                                            
BT</t>
  </si>
  <si>
    <t>FERRARI                                                                                                              7681216 300-S                                            
BT-BT</t>
  </si>
  <si>
    <t>INGELECSA                                                                                                              7611116 300-A                                            
AT</t>
  </si>
  <si>
    <t>INGELECSA                                                                                                              7621116 45-A                                            
AT</t>
  </si>
  <si>
    <t>FELIX T.                                                                                                              7781216 300-A                                            
AT</t>
  </si>
  <si>
    <t>500HT-AA-13200-214-04</t>
  </si>
  <si>
    <t>SIDENAL                                                                                                              7531116 800-A                                            
AT</t>
  </si>
  <si>
    <t>GRE                                                                                                             7291116 225-S                                            
AT</t>
  </si>
  <si>
    <t>GRE                                                                                                             7281116 225-S                                            
AT</t>
  </si>
  <si>
    <t>FELIX TORRES                                                                                                             7261116 225-S                                            
AT</t>
  </si>
  <si>
    <t>PRODUCTO                                                                                                                     7381116 75-S                                            
BT</t>
  </si>
  <si>
    <t>BURGOS                                                                                                              7541116 630-S                                            
AT</t>
  </si>
  <si>
    <t>INTELRED                                                                                                              7131116 800-S                                            
AT</t>
  </si>
  <si>
    <t>TEXAS                                                                                                              7471116 750-A                                            
AT</t>
  </si>
  <si>
    <t>TEXAS                                                                                                              7481116 550-A                                            
BT</t>
  </si>
  <si>
    <t>TEXAS                                                                                                              7491116 550-A                                            
BT</t>
  </si>
  <si>
    <t>FERRARI                                                                                                              7651216 75-S                                            
BT-BT</t>
  </si>
  <si>
    <t>FERRARI                                                                                                              7671216 75-S                                            
BT-BT</t>
  </si>
  <si>
    <t>FERRARI                                                                                                              7661216 75-S                                            
BT-BT</t>
  </si>
  <si>
    <t>INELMEC                                                                                                              7861216 800-S                                            
AT</t>
  </si>
  <si>
    <t>OBSERVAR                                                                                                              7721216 30-A                                            
AT</t>
  </si>
  <si>
    <t>ALTACORTE                                                                                                              7801216 75-A                                            
BT</t>
  </si>
  <si>
    <t>ALTACORTE                                                                                                              7801216 75-A                                            
AT</t>
  </si>
  <si>
    <t>INTELRED                                                                                                              7111116 500-A                                            
BT</t>
  </si>
  <si>
    <t>CST                                                                                                              7711216 500-A                                            
BT</t>
  </si>
  <si>
    <t>874-16</t>
  </si>
  <si>
    <t>INGERLUX INGENIERÍA S.A.S</t>
  </si>
  <si>
    <t>877-16</t>
  </si>
  <si>
    <t>PENTAGON ENGINEERING CONSULTING &amp; EXECUTION SAS</t>
  </si>
  <si>
    <t>864-16</t>
  </si>
  <si>
    <t>NACIONAL DE ELECTRICOS HH</t>
  </si>
  <si>
    <t>876-16</t>
  </si>
  <si>
    <t>ALAMEDA DE SANTABARBARA CONSTRUCCIONES S.A.S</t>
  </si>
  <si>
    <t>867-16</t>
  </si>
  <si>
    <t>OCASIONALMENTE SUMERGIBLE</t>
  </si>
  <si>
    <t>CODOS PARA CONECTOR Nº 2, DPS, FEETHRUE Y ELSP</t>
  </si>
  <si>
    <t>TOLEMAIDA</t>
  </si>
  <si>
    <t>+2-2*2.0%</t>
  </si>
  <si>
    <t>CODOS PARA CONECTOR Nº 2, DPS, FEETHRUE Y ELSP. OCASIONALMENTE SUMERGIBLE</t>
  </si>
  <si>
    <t>800FT-AA-34500-214-01</t>
  </si>
  <si>
    <t>500HT-AA-13200-452-02</t>
  </si>
  <si>
    <t>1600HT-13200-456-02</t>
  </si>
  <si>
    <t>1600HT-13200-228-02</t>
  </si>
  <si>
    <t>15AT-CC-13200-226-01</t>
  </si>
  <si>
    <t>200HT-AA-440-224-01</t>
  </si>
  <si>
    <t>INTELRED                                                                                                              7171116 400-S                                            
BT</t>
  </si>
  <si>
    <t>ARQUITEC.                                                                                                              7831216 400-S                                            BT</t>
  </si>
  <si>
    <t>INTER.                                                                                                              7811216 400-S                                            
BT</t>
  </si>
  <si>
    <t>868-16</t>
  </si>
  <si>
    <t>881-16</t>
  </si>
  <si>
    <t>INTERNACIONAL DE ELÉCTRICOS S.A.S.</t>
  </si>
  <si>
    <t xml:space="preserve">MONOFÁSICO, voltaje a plena carga, VER CORREO </t>
  </si>
  <si>
    <t>CODOS 200A CABLE N° 2/0, DPS, FEEDTHRUE Y ELSP</t>
  </si>
  <si>
    <t>MONOFÁSICO, voltaje a plena carga, VER CORREO. CODOS 200A CABLE Nº 2/0. DPS, FEEDTHRUE Y ELSP.</t>
  </si>
  <si>
    <t>HORNO</t>
  </si>
  <si>
    <t>INELMEC                                                                                                              7851216 1600-S                                            
BT</t>
  </si>
  <si>
    <t>GALAPA                                                                                                              7881216 1600-S                                            
BT</t>
  </si>
  <si>
    <t>CST                                                                                                              7701216 630-A                                            
BT</t>
  </si>
  <si>
    <t>INTELRED                                                                                                              7151116 75-A                                            
BT</t>
  </si>
  <si>
    <t>INTELRED                                                                                                              7151116 75-A                                            
AT</t>
  </si>
  <si>
    <t>TEXAS                                                                                                              7511116 75-S                                            
BT-BT</t>
  </si>
  <si>
    <t>INGERLUX                                                                                                              7951216 200-S                                            
BT-BT</t>
  </si>
  <si>
    <t>PRODUCTO                                                                                                                     7641116 75-S                                            
AT</t>
  </si>
  <si>
    <t>PRODUCTO                                                                                                                     7631116 75-S                                            
AT</t>
  </si>
  <si>
    <t>INTELRED                                                                                                              7171116 400-S                                            
AT</t>
  </si>
  <si>
    <t>BURGOS                                                                                                              7541116 630-S                                            
BT</t>
  </si>
  <si>
    <t>ARQUITEC.                                                                                                              7571116 630-S                                            
AT</t>
  </si>
  <si>
    <t>PLASTICOS                                                                                                              7761216 800-S                                            
BT</t>
  </si>
  <si>
    <t>INTER.                                                                                                              7811216 400-S                                            
AT</t>
  </si>
  <si>
    <t>PLASTICOS                                                                                                              7761216 800-S                                            
AT</t>
  </si>
  <si>
    <t>INTELRED                                                                                                              7111116 500-A                                            
AT</t>
  </si>
  <si>
    <t>CST                                                                                                              7711216 500-A                                            
AT</t>
  </si>
  <si>
    <t>CST                                                                                                              7701216 630-A                                            
AT</t>
  </si>
  <si>
    <t>ENERGIA                                                                                                              7841216 500-S                                            
BT</t>
  </si>
  <si>
    <t>AVEXA                                                                                                              7431116 500-S                                            BT</t>
  </si>
  <si>
    <t>INGERLUX                                                                                                              7941216 500-S                                            
BT</t>
  </si>
  <si>
    <t>UNIELEC                                                                                                              7791216 112-S                                            
AT</t>
  </si>
  <si>
    <t>UNIELEC                                                                                                              7791216 112-S                                            
BT</t>
  </si>
  <si>
    <t>JICEL                                                                                                              7991216 112-S                                            
BT</t>
  </si>
  <si>
    <t>PRODUCTO                                                                                                              7391116 112-S                                            
BT</t>
  </si>
  <si>
    <t>GERYALPE                                                                                                              7871216 225-S                                            
BT</t>
  </si>
  <si>
    <t>INTER.                                                                                                              8021216 112-S                                            
BT</t>
  </si>
  <si>
    <t>PRODUCTO                                                                                                              7401116 225-S                                            
BT</t>
  </si>
  <si>
    <t>JICEL                                                                                                              7551116 225-S                                            
BT</t>
  </si>
  <si>
    <t>JIMENEZ                                                                                                              7891216 15-A                                            
BT</t>
  </si>
  <si>
    <t>MIRANDA                                                                                                              7741216 800-S                                            
AT</t>
  </si>
  <si>
    <t>INTELRED                                                                                                               7101116 630-S                                            
AT</t>
  </si>
  <si>
    <t>15AM-CA-2400-240-01</t>
  </si>
  <si>
    <t>EIMPSA                                                                                                              6711016 300-A                                            
BT</t>
  </si>
  <si>
    <t/>
  </si>
  <si>
    <t>ALCABAMA                                                                                                              79216 630-S                                            
BT</t>
  </si>
  <si>
    <t>PENTAGON                                                                                                              7961216 400-A                                            
BT</t>
  </si>
  <si>
    <t>INTER.                                                                                                              8021216 112-S                                            
AT</t>
  </si>
  <si>
    <t>ENERGIA                                                                                                              7841216 500-S                                            
AT</t>
  </si>
  <si>
    <t>ALAMEDA                                                                                                              7981216 150-S                                            
BT</t>
  </si>
  <si>
    <t>ALAMEDA                                                                                                              7981216 150-S                                            
AT</t>
  </si>
  <si>
    <t>ALCABAMA                                                                                                              79216 630-S                                            
AT</t>
  </si>
  <si>
    <t>INELMEC                                                                                                              7861216 800-S                                            
BT</t>
  </si>
  <si>
    <t>INELMEC                                                                                                              7851216 1600-S                                            
AT</t>
  </si>
  <si>
    <t>GERYALPE                                                                                                              7871216 225-S                                            
AT</t>
  </si>
  <si>
    <t>TESLA-CIDET                                                                                                              0080117 150-S                                            
BT</t>
  </si>
  <si>
    <t>UNIVERSAL                                                                                                             0020117 225-A                                            
BT</t>
  </si>
  <si>
    <t>EIMPSA                                                                                                              6711016 300-A                                            
AT</t>
  </si>
  <si>
    <t>JIMENEZ                                                                                                              7891216 15-A                                            
AT</t>
  </si>
  <si>
    <t>PENTAGON                                                                                                              7961216 400-A                                            
AT</t>
  </si>
  <si>
    <t>ALCABAMA                                                                                                              7931216 300-S                                            
BT</t>
  </si>
  <si>
    <t>PRODUCTO                                                                                                              7411116 300-S                                            
BT</t>
  </si>
  <si>
    <t>ANDINA                                                                                                              8001216 15-A                                            
BT-AT</t>
  </si>
  <si>
    <t>ANDINA                                                                                                              8011216 15-A                                            
BT-AT</t>
  </si>
  <si>
    <t>CASA                                                                                                              0160117 500-S                                            
BT</t>
  </si>
  <si>
    <t>LAS GALIAS                                                                                                              0030117 400-A                                            
BT</t>
  </si>
  <si>
    <t>LAS GALIAS                                                                                                              0040117 300-A                                            
BT</t>
  </si>
  <si>
    <t>PRODUCTO                                                                                                                     7381116 75-S                                            
AT</t>
  </si>
  <si>
    <t>JICEL                                                                                                              7991216 112-S                                            
AT</t>
  </si>
  <si>
    <t>PRODUCTO                                                                                                              7391116 112-S                                            
AT</t>
  </si>
  <si>
    <t>ALCABAMA                                                                                                              7931216 300-S                                            
AT</t>
  </si>
  <si>
    <t>INGERLUX                                                                                                              7941216 500-S                                            
AT</t>
  </si>
  <si>
    <t>INGELCA                                                                                                             0190117 45-A                                            
BT</t>
  </si>
  <si>
    <t>GALAPA                                                                                                              7881216 1600-S                                            
AT</t>
  </si>
  <si>
    <t>UNIVERSAL                                                                                                             0020117 225-A                                            
AT</t>
  </si>
  <si>
    <t>LAS GALIAS                                                                                                              0030117 400-A                                            
AT</t>
  </si>
  <si>
    <t>LAS GALIAS                                                                                                              0040117 300-A                                            
AT</t>
  </si>
  <si>
    <t>V A C A C I O N E S.</t>
  </si>
  <si>
    <t>75HT-AA-11400-214-02</t>
  </si>
  <si>
    <t>CASA                                                                                                              0160117 500-S                                            
AT</t>
  </si>
  <si>
    <t>AVEXA                                                                                                              7431116 500-S                                            AT</t>
  </si>
  <si>
    <t>PRODUCTO                                                                                                              7401116 225-S                                            
AT</t>
  </si>
  <si>
    <t>PRODUCTO                                                                                                              7411116 300-S                                            
AT</t>
  </si>
  <si>
    <t>JICEL                                                                                                              7551116 225-S                                            
AT</t>
  </si>
  <si>
    <t>HH                                                                                                             7971216 300-A                                            
BT</t>
  </si>
  <si>
    <t>FELIX TORRES                                                                                                              0050117 75-S                                            
BT-BT</t>
  </si>
  <si>
    <t>INGELCA                                                                                                             0190117 45-A                                            
AT</t>
  </si>
  <si>
    <t>TESLA-CIDET                                                                                                             0070117 150-A                                            
BT-AT</t>
  </si>
  <si>
    <t>MARGARITA                                                                                                       0280117 45-A                                            
AT</t>
  </si>
  <si>
    <t>MARGARITA                                                                                                       0290117 45-A                                            
AT</t>
  </si>
  <si>
    <t>ALCABAMA                                                                                                             0250117 630-A                                            
BT</t>
  </si>
  <si>
    <t>CELCO                                                                                                             0230117 75-S                                            
BT-BT</t>
  </si>
  <si>
    <t>INELMEC                                                                                                              0110117 500-S                                            
BT</t>
  </si>
  <si>
    <t>INELMEC                                                                                                              0110117 500-S                                            
AT</t>
  </si>
  <si>
    <t>CARRASCAL                                                                                                              0180117 500-S                                            BT</t>
  </si>
  <si>
    <t>I N V.</t>
  </si>
  <si>
    <t>TORRES                                                                                                              0130117 400-S                                            
BT</t>
  </si>
  <si>
    <t>AMBAR                                                                                                              0260117 800-S                                            
BT</t>
  </si>
  <si>
    <t>CST                                                                                                              7771216 500-S                                            
BT</t>
  </si>
  <si>
    <t>CARRASCAL                                                                                                              0180117 500-S                                            AT</t>
  </si>
  <si>
    <t>TORRES                                                                                                              0130117 400-S                                            
AT</t>
  </si>
  <si>
    <t>INELMEC                                                                                                              0120117 75-S                                            
BT</t>
  </si>
  <si>
    <t>INELMEC                                                                                                              0120117 75-S                                            
AT</t>
  </si>
  <si>
    <t>HH                                                                                                             7971216 300-A                                            
AT</t>
  </si>
  <si>
    <t>TESLA-CIDET                                                                                                              0080117 150-S                                            
AT</t>
  </si>
  <si>
    <t>ALCABAMA                                                                                                             0250117 630-A                                            
AT</t>
  </si>
  <si>
    <t>MARGARITA                                                                                                       0280117 45-A                                            
BT</t>
  </si>
  <si>
    <t>MARGARITA                                                                                                       0290117 45-A                                            
BT</t>
  </si>
  <si>
    <t>MARGARITA                                                                                                       0300117 30-A                                            
BT</t>
  </si>
  <si>
    <t>ALCABAMA                                                                                                              7911216 300-S                                            
BT</t>
  </si>
  <si>
    <t>ALCABAMA                                                                                                              7911216 300-S                                            
AT</t>
  </si>
  <si>
    <t>DISICO                                                                                                              0380217 112-A                                            
BT</t>
  </si>
  <si>
    <t>DISICO                                                                                                              0390217 112-A                                            
BT</t>
  </si>
  <si>
    <t>REDES                                                                                                              0340217 150-S                                            
BT</t>
  </si>
  <si>
    <t>ESAT                                                                                                             0210117 100-S                                            
BT</t>
  </si>
  <si>
    <t>ESAT                                                                                                             0220117 100-S                                            
BT</t>
  </si>
  <si>
    <t>REDES                                                                                                             0310217 75-S                                            
BT</t>
  </si>
  <si>
    <t>REDES                                                                                                             0320217 75-S                                            
BT</t>
  </si>
  <si>
    <t>REDES                                                                                                             0330217 75-S                                            
BT</t>
  </si>
  <si>
    <t>TEXAS                                                                                                              0410217 15-S                                            
BT-BT</t>
  </si>
  <si>
    <t>TEXAS                                                                                                              0400117 15-S                                            BT-BT</t>
  </si>
  <si>
    <t>EQUIEMET                                                                                                              0420217 50-S                                            
BT-BT</t>
  </si>
  <si>
    <t>AMV                                                                                                              0170117 400-S                                            
BT</t>
  </si>
  <si>
    <t>V2O                                                                                                              0530217 400-S                                            
BT</t>
  </si>
  <si>
    <t>INTERALIANZA                                                                                                              0140117 225-S                                            BT</t>
  </si>
  <si>
    <t>E.S. ING.                                                                                                              0550217 225-S                                            
BT</t>
  </si>
  <si>
    <t>AMV                                                                                                              0170117 400-S                                            
AT</t>
  </si>
  <si>
    <t>INTERALIANZA                                                                                                              0140117 225-S                                            AT</t>
  </si>
  <si>
    <t>CARIBE                                                                                                                                                                                                                                                                                    0150117 112-S                                            
BT-BT</t>
  </si>
  <si>
    <t>MARGARITA                                                                                                       0300117 30-A                                            
AT</t>
  </si>
  <si>
    <t>200-200</t>
  </si>
  <si>
    <t>AMBAR                                                                                                              0260117 800-S                                            
AT</t>
  </si>
  <si>
    <t>E.S. ING.                                                                                                             0560217 500-S                                            
BT</t>
  </si>
  <si>
    <t>JICEL                                                                                                             0600217 225-S                                            
BT</t>
  </si>
  <si>
    <t>ECTRICOL                                                                                                              0510217 5-S                                            BT-BT</t>
  </si>
  <si>
    <t>TEXAS                                                                                                                                                                                                           0400117 15-S                                                                                                                        BT-BT</t>
  </si>
  <si>
    <t>V2O                                                                                                              0530217 400-S                                            
AT</t>
  </si>
  <si>
    <t>E.S. ING.                                                                                                             0560217 500-S                                            
AT</t>
  </si>
  <si>
    <t>E.S. ING.                                                                                                             0550217 225-S                                            
AT</t>
  </si>
  <si>
    <t>ALCABAMA                                                                                                       0630217 225-A                                            
BT</t>
  </si>
  <si>
    <t>MTO</t>
  </si>
  <si>
    <t>ECTRICOL                                                                                                              0520217 5-S                                            BT-BT</t>
  </si>
  <si>
    <t>ECTRICOL                                                                                                              0430217 10-S                                            BT-BT</t>
  </si>
  <si>
    <t>ECTRICOL                                                                                                              0440217 10-S                                            BT-BT</t>
  </si>
  <si>
    <t>JICEL                                                                                                              0580217 75-S                                            
BT</t>
  </si>
  <si>
    <t>EQUIEMET                                                                                                                                                            0420217 50-S                                            
BT-BT</t>
  </si>
  <si>
    <t>JICEL                                                                                                              0590217 112-S                                            
BT</t>
  </si>
  <si>
    <t>CAMELECO                                                                                                              0640217 300-S                                            
BT</t>
  </si>
  <si>
    <t>HCR                                                                                                              0680217 500-A                                            
BT</t>
  </si>
  <si>
    <t>COREDES                                                                                                            0540217 500-A                                            
BT</t>
  </si>
  <si>
    <t>ECTRICOL                                                                                                              0450217 10-S                                            BT-BT</t>
  </si>
  <si>
    <t>ECTRICOL                                                                                                              0460217 10-S                                            BT-BT</t>
  </si>
  <si>
    <t>ECTRICOL                                                                                                              0470217 10-S                                            BT-BT</t>
  </si>
  <si>
    <t>ECTRICOL                                                                                                              0480217 10-S                                            BT-BT</t>
  </si>
  <si>
    <t>DISICO                                                                                                              0380217 112-A                                            
AT</t>
  </si>
  <si>
    <t>DISICO                                                                                                              0390217 112-A                                            
AT</t>
  </si>
  <si>
    <t>ENERGIA                                                                                                             0690217 75-A                                            
BT</t>
  </si>
  <si>
    <t>ECTRICOL                                                                                                              0490217 10-S                                            BT-BT</t>
  </si>
  <si>
    <t>ECTRICOL                                                                                                              0500217 10-S                                            BT-BT</t>
  </si>
  <si>
    <t>ALCABAMA                                                                                                       0630217 225-A                                            
AT</t>
  </si>
  <si>
    <t>JICEL                                                                                                              0580217 75-S                                            
AT</t>
  </si>
  <si>
    <t>JICEL                                                                                                              0590217 112-S                                            
AT</t>
  </si>
  <si>
    <t>ENERGIA                                                                                                             0760217 75-A                                            
BT</t>
  </si>
  <si>
    <t>GIRALDO                                                                                                             0570217 500-A                                            
BT</t>
  </si>
  <si>
    <t>REDES                                                                                                             0710217 300-S                                            
BT</t>
  </si>
  <si>
    <t>JICEL                                                                                                             0600217 225-S                                            
AT</t>
  </si>
  <si>
    <t>REDES                                                                                                             0360217 180-S                                            
BT</t>
  </si>
  <si>
    <t>REDES                                                                                                             0370217 225-S                                            
BT</t>
  </si>
  <si>
    <t>REDES                                                                                                             0350217 160-S                                            
BT</t>
  </si>
  <si>
    <t>ICICO                                                                                                             0610217 75-S                                            
BT</t>
  </si>
  <si>
    <t>HCR                                                                                                              0680217 500-A                                            
AT</t>
  </si>
  <si>
    <t>COREDES                                                                                                            0540217 500-A                                            
AT</t>
  </si>
  <si>
    <t>ENERGIA                                                                                                             0690217 75-A                                            
AT</t>
  </si>
  <si>
    <t>ENERGIA                                                                                                             0760217 75-A                                            
AT</t>
  </si>
  <si>
    <t>REDES                                                                                                             0710217 300-S                                            
AT</t>
  </si>
  <si>
    <t>CAMELECO                                                                                                              0640217 300-S                                            
AT</t>
  </si>
  <si>
    <t>EUROMETAL                                                                                                              0730217 500-A                                            
BT</t>
  </si>
  <si>
    <t>EUROMETAL                                                                                                             0720217 300-A                                            
BT</t>
  </si>
  <si>
    <t>EUROMETAL                                                                                                             0740217 300-A                                            
BT</t>
  </si>
  <si>
    <t>TARELECTRIC                                                                                                                                          0670217 75-S                                                                                                                                        BT-BT</t>
  </si>
  <si>
    <t>INGELECSA                                                                                                             0840217 225-A                                            
BT</t>
  </si>
  <si>
    <t>ODRQ                                                                                                             0700217 630-S                                            
BT</t>
  </si>
  <si>
    <t>GIRALDO                                                                                                              0750217 225-S                                            
BT</t>
  </si>
  <si>
    <t>ECTRICOL                                                                                                             0850217 75-S                                            
BT</t>
  </si>
  <si>
    <t>ECTRICOL                                                                                                             0860217 30-S                                            
BT</t>
  </si>
  <si>
    <t>A&amp;G                                                                                                                                          0820217 1250-A                                                                                                                                        BT</t>
  </si>
  <si>
    <t>POLIMEROS                                                                                                                                                                                                                                                                                    0240117 1650-S                                            
BT-AT</t>
  </si>
  <si>
    <t>GIRALDO                                                                                                             0570217 500-A                                            
AT</t>
  </si>
  <si>
    <t>DISTRI                                                                                                              0900217 150-A                                            AT</t>
  </si>
  <si>
    <t>DISTRI                                                                                                              0900217 150-A                                            BT</t>
  </si>
  <si>
    <t>EUROMETAL                                                                                                             0740217 300-A                                            
AT</t>
  </si>
  <si>
    <t>EUROMETAL                                                                                                             0720217 300-A                                            
AT</t>
  </si>
  <si>
    <t>EUROMETAL                                                                                                              0730217 500-A                                            
AT</t>
  </si>
  <si>
    <t>CST                                                                                                              7771216 500-S                                            
AT</t>
  </si>
  <si>
    <t>ODRQ                                                                                                             0700217 630-S                                            
AT</t>
  </si>
  <si>
    <t>GIRALDO                                                                                                              0750217 225-S                                            
AT</t>
  </si>
  <si>
    <t>COINTELCO                                                                                                             0810217 400-A                                            
BT</t>
  </si>
  <si>
    <t>PRODUCTOS                                                                                                             0880217 400-A                                            
BT</t>
  </si>
  <si>
    <t>INGELCA                                                                                                             0620217 150-A                                            
BT</t>
  </si>
  <si>
    <t>A&amp;G                                                                                                                                          0820217 1250-A                                                                                                                                        AT</t>
  </si>
  <si>
    <t>ING. Y PRODUCTOS                                                                                                             0870217 112-S                                           
BT</t>
  </si>
  <si>
    <t>RUIZ                                                                                                                                                                                                                                                                                    0790217 1000-S                                            
BT</t>
  </si>
  <si>
    <t>PENITENCIARIOS                                                                                                                                          0910317 45-S                                                                                                                                        BT-BT</t>
  </si>
  <si>
    <t>LAS GALIAS                                                                                                             0990317 400-A                                            
BT</t>
  </si>
  <si>
    <t>RAPIDEXXUS                                                                                                            0940317 15-A                                           
BT</t>
  </si>
  <si>
    <t>INTELRED                                                                                                                                                                                                                                                                                    0800217 800-S                                            
BT</t>
  </si>
  <si>
    <t>MSI                                                                                                            0950317 300-S                                            
AT</t>
  </si>
  <si>
    <t>INELCO                                                                                                                                                        0780217 112-S                                            
BT</t>
  </si>
  <si>
    <t>MSI                                                                                                             0960317 800-S                                            
BT</t>
  </si>
  <si>
    <t>FIBRAS</t>
  </si>
  <si>
    <t>COINTELCO                                                                                                             0810217 400-A                                            
AT</t>
  </si>
  <si>
    <t>INGELCA                                                                                                             0620217 150-A                                            
AT</t>
  </si>
  <si>
    <t>INGELECSA                                                                                                             0840217 225-A                                            
AT</t>
  </si>
  <si>
    <t>PRODUCTOS                                                                                                             0880217 400-A                                            
AT</t>
  </si>
  <si>
    <t>LAS GALIAS                                                                                                             0990317 400-A                                            
AT</t>
  </si>
  <si>
    <t>MSI                                                                                                             0970317 400-S                                            
BT</t>
  </si>
  <si>
    <t>MSI                                                                                                            0980317 400-A                                            
BT</t>
  </si>
  <si>
    <t>TECNI                                                                                                             0930317 800-A                                            
BT</t>
  </si>
  <si>
    <t>TECNI                                                                                                             0930317 800-A                                            
AT</t>
  </si>
  <si>
    <t>RUIZ                                                                                                                                                                                                                                                                                    0790217 1000-S                                            
AT</t>
  </si>
  <si>
    <t>PRODUCTOS                                                                                                             0870217 112-S                                           
AT</t>
  </si>
  <si>
    <t>RAPIDEXXUS                                                                                                            0940317 15-A                                           
AT</t>
  </si>
  <si>
    <t>MSI                                                                                                            0980317 400-A                                            
AT</t>
  </si>
  <si>
    <t>MSI                                                                                                            0950317 300-S                                            
BT</t>
  </si>
  <si>
    <t>INTELRED                                                                                                                                                                                                                                                                                    0800217 800-S                                            
AT</t>
  </si>
  <si>
    <t>F.E.</t>
  </si>
  <si>
    <t>A&amp;G INGENIERÍA ELÉCTRICA S.A.S</t>
  </si>
  <si>
    <t>PROING                                                                                                                                          1010317 800-A                                                                                                                                        BT</t>
  </si>
  <si>
    <t>PENITENCIARIOS                                                                                                             0920317 45-S                                            
BT-BT</t>
  </si>
  <si>
    <t>MENDOZA                                                                                                             1140317 75-S                                            
BT</t>
  </si>
  <si>
    <t>BIOMAX                                                                                                            1110317 112-S                                            
BT</t>
  </si>
  <si>
    <t>TORRES                                                                                                            1120317 112-S                                            
BT</t>
  </si>
  <si>
    <t>CERTION                                                                                                                                                    0890217 225-S                                            
BT-BT</t>
  </si>
  <si>
    <t>INELCO                                                                                                             0770217 300-S                                            
BT-BT</t>
  </si>
  <si>
    <t>JF                                                                                                             1270317 630-S                                            
BT</t>
  </si>
  <si>
    <t>JF                                                                                                             1260317 630-S                                            
BT</t>
  </si>
  <si>
    <t>REDSIS                                                                                                             1280317 75-A                                            
BT</t>
  </si>
  <si>
    <t>ARTURO RAMIREZ                                                                                                            1130317 30-A                                            
BT-AT</t>
  </si>
  <si>
    <t>PROING                                                                                                                                          1010317 800-A                                                                                                                                        AT</t>
  </si>
  <si>
    <t>MENDOZA                                                                                                             1140317 75-S                                            
AT</t>
  </si>
  <si>
    <t>BIOMAX                                                                                                            1110317 112-S                                            
AT</t>
  </si>
  <si>
    <t>TORRES                                                                                                            1120317 112-S                                            
AT</t>
  </si>
  <si>
    <t>REDSIS                                                                                                             1280317 75-A                                            
AT</t>
  </si>
  <si>
    <t>GOMEZ                                                                                                                                                       1090317 400-S                                            
BT</t>
  </si>
  <si>
    <t>PROING                                                                                                                                                      1000317 2000-A                                            
BT</t>
  </si>
  <si>
    <t>PROING                                                                                                            1020317 1000-A                                            
BT</t>
  </si>
  <si>
    <t>REDES                                                                                                                                                       1240317 300-S                                            
BT-BT</t>
  </si>
  <si>
    <t>TEXTILES                                                                                                             1300317 400-S                                            
BT</t>
  </si>
  <si>
    <t>MSI                                                                                                             0960317 800-S                                            
AT</t>
  </si>
  <si>
    <t>TORRES                                                                                                             1320317 500-S                                            
BT</t>
  </si>
  <si>
    <t>CELCO                                                                                                             1340317 15-S                                            
BT-BT</t>
  </si>
  <si>
    <t>F I B R A S</t>
  </si>
  <si>
    <t>TORRES                                                                                                             1310317 400-S                                            
BT</t>
  </si>
  <si>
    <t>JF                                                                                                             1260317 630-S                                            
AT</t>
  </si>
  <si>
    <t>JF                                                                                                             1270317 630-S                                            
AT</t>
  </si>
  <si>
    <t>EQUID                                                                                                             1350317 150-S                                            
BT-BT</t>
  </si>
  <si>
    <t>PROING                                                                                                            1020317 1000-A                                            
AT</t>
  </si>
  <si>
    <t>PROING                                                                                                                                                      1000317 2000-A                                            
AT</t>
  </si>
  <si>
    <t>HCR                                                                                                             1380317 400-A                                            
BT-AT</t>
  </si>
  <si>
    <t>TORRES                                                                                                             1330317 112-S                                            
BT</t>
  </si>
  <si>
    <t>INELCO                                                                                                                                                       1390317 150-S                                            
BT-BT</t>
  </si>
  <si>
    <t>REDES                                                                                                             1180317 800-C                                            
BT</t>
  </si>
  <si>
    <t>EQUID                                                                                                             1360317 630-A                                            
BT</t>
  </si>
  <si>
    <t>ODRQ                                                                                                            1440317 500-A                                            
BT</t>
  </si>
  <si>
    <t>GOMEZ                                                                                                                                                       1090317 400-S                                            
AT</t>
  </si>
  <si>
    <t>C A L A M I D A D</t>
  </si>
  <si>
    <t>TORRES                                                                                                             1320317 500-S                                            
AT</t>
  </si>
  <si>
    <t>TORRES                                                                                                             1310317 400-S                                            
AT</t>
  </si>
  <si>
    <t>TORRES                                                                                                             1330317 112-S                                            
AT</t>
  </si>
  <si>
    <t>REDES                                                                                                                                                            1240317 225-S                                            
BT-BT</t>
  </si>
  <si>
    <t>INELCO                                                                                                                                                       1370317 150-S                                            
BT-BT</t>
  </si>
  <si>
    <t>RPB                                                                                                             1400317 400-A                                            
BT</t>
  </si>
  <si>
    <t>RPB                                                                                                             1420317 300-A                                            
BT</t>
  </si>
  <si>
    <t>RPB                                                                                                             1410317 300-A                                            
BT</t>
  </si>
  <si>
    <t>SANTORINI                                                                                                             1460317 300-S                                            
BT</t>
  </si>
  <si>
    <t>DISICO                                                                                                             1040317 225-S                                            
BT</t>
  </si>
  <si>
    <t>DISICO                                                                                                             1050317 225-S                                            
BT</t>
  </si>
  <si>
    <t>INTELRED                                                                                                             1470317 1000-A                                            
BT</t>
  </si>
  <si>
    <t>S&amp;E                                                                                                             1480317 300-A                                            
BT</t>
  </si>
  <si>
    <t>DISICO                                                                                                             1060317 30-S                                            
BT</t>
  </si>
  <si>
    <t>RPB                                                                                                             1430317 500-A                                            
BT</t>
  </si>
  <si>
    <t>DISICO                                                                                                                                                      1030317 225-A                                            
BT-AT</t>
  </si>
  <si>
    <t>DISICO                                                                                                             1070317 30-S                                            
BT</t>
  </si>
  <si>
    <t>RPB                                                                                                             1400317 400-A                                            
AT</t>
  </si>
  <si>
    <t>RPB                                                                                                             1420317 300-A                                            
AT</t>
  </si>
  <si>
    <t>RPB                                                                                                             1430317 500-A                                            
AT</t>
  </si>
  <si>
    <t>EQUID                                                                                                             1360317 630-A                                            
AT</t>
  </si>
  <si>
    <t>INTELRED                                                                                                             1470317 1000-A                                            
AT</t>
  </si>
  <si>
    <t>I.E.                                                                                                             1500317 225-S                                            
BT</t>
  </si>
  <si>
    <t>OBRINGEL                                                                                                             1510417 300-A                                            
BT</t>
  </si>
  <si>
    <t>ODRQ                                                                                                            1440317 500-A                                            
AT</t>
  </si>
  <si>
    <t>EME                                                                                                             1600417 400-S                                            
BT</t>
  </si>
  <si>
    <t>FRIBAS</t>
  </si>
  <si>
    <t>ECOENERGY                                                                                                             1570417 45-A                                            
BT</t>
  </si>
  <si>
    <t>PICACHO                                                                                                             1590417 150-A                                            
BT</t>
  </si>
  <si>
    <t>DISICO                                                                                                             1040317 225-S                                            
AT</t>
  </si>
  <si>
    <t>SANTORINI                                                                                                             1460317 300-S                                            
AT</t>
  </si>
  <si>
    <t>DISICO                                                                                                             1050317 225-S                                            
AT</t>
  </si>
  <si>
    <t>DISICO                                                                                                             1060317 30-S                                            
AT</t>
  </si>
  <si>
    <t>DISICO                                                                                                             1070317 30-S                                            
AT</t>
  </si>
  <si>
    <t>MALAGON                                                                                                            1710417 112-S                                            
BT</t>
  </si>
  <si>
    <t>PICACHO                                                                                                             1580417 400-A                                            
BT</t>
  </si>
  <si>
    <t>DISEÑOS                                                                                                             1520417 225-A                                            
BT</t>
  </si>
  <si>
    <t>REDES                                                                                                             1750417 225-S                                            
BT-BT</t>
  </si>
  <si>
    <t>MALAGON                                                                                                            1700417 630-S                                            
BT</t>
  </si>
  <si>
    <t>MALAGON                                                                                                            1700417 630-S                                            
AT</t>
  </si>
  <si>
    <t>MALAGON                                                                                                            1710417 112-S                                            
AT</t>
  </si>
  <si>
    <t>MSI                                                                                                             0970317 400-S                                            
AT</t>
  </si>
  <si>
    <t>GUTIERREZ                                                                                                             1790417 400-S                                            
BT</t>
  </si>
  <si>
    <t>EME                                                                                                             1600417 400-S                                            
AT</t>
  </si>
  <si>
    <t>PICACHO                                                                                                             1580417 400-A                                            
BT-AT</t>
  </si>
  <si>
    <t>PICACHO                                                                                                             1590417 150-A                                            
AT</t>
  </si>
  <si>
    <t>SOLUCIONES                                                                                                                                                    1720417 112-S                                            
BT</t>
  </si>
  <si>
    <t>MEDELLIN                                                                                                             1760417 30-S                                            
BT</t>
  </si>
  <si>
    <t>ECOENERGY                                                                                                             1560417 45-A                                            
BT</t>
  </si>
  <si>
    <t>DISEÑOS                                                                                                             1520417 225-A                                            
AT</t>
  </si>
  <si>
    <t>I.E.                                                                                                             1500317 225-S                                            
AT</t>
  </si>
  <si>
    <t>ALCABAMA                                                                                                             1830417 300-S                                            
BT</t>
  </si>
  <si>
    <t>ALCANEL                                                                                                             1780417 800-A                                            
BT</t>
  </si>
  <si>
    <t>ECOENERGY                                                                                                             1570417 45-A                                            
AT</t>
  </si>
  <si>
    <t>ECOENERGY                                                                                                             1560417 45-A                                            
AT</t>
  </si>
  <si>
    <t>SOICON                                                                                                            1810417 400-S                                            
AT</t>
  </si>
  <si>
    <t>OBRINGEL                                                                                                                                               1510417 300-A                                            
AT</t>
  </si>
  <si>
    <t>AV ING.                                                                                                             1850417 500-A                                            
BT</t>
  </si>
  <si>
    <t>S&amp;E                                                                                                                                                                  1480317 300-A                                            
AT</t>
  </si>
  <si>
    <t>INCA                                                                                                             1770417 45-S                                            
BT</t>
  </si>
  <si>
    <t>COINTELCO                                                                                                             1860417 630-A                                            
BT-AT</t>
  </si>
  <si>
    <t>ALCANEL                                                                                                             1780417 800-A                                            
AT</t>
  </si>
  <si>
    <t>SOLMICO                                                                                                           1880417 800-A                                            
BT</t>
  </si>
  <si>
    <t>GUTIERREZ                                                                                                             1790417 400-S                                            
AT</t>
  </si>
  <si>
    <t>FEREIAS                                                                                                            1730417 150-S                                            
BT-BT</t>
  </si>
  <si>
    <t>PROING SA                                                                                                            1890417 150-S                                            
BT-BT</t>
  </si>
  <si>
    <t>INTELRED                                                                                                1870417 225-S                                           
BT-BT</t>
  </si>
  <si>
    <t>ALCABAMA                                                                                                             1830417 300-S                                            
AT</t>
  </si>
  <si>
    <t>INCA                                                                                                             1770417 45-S                                            
AT</t>
  </si>
  <si>
    <t>SOICON                                                                                                            1810417 400-S                                            
BT</t>
  </si>
  <si>
    <t>AV ING.                                                                                                             1850417 500-A                                            
AT</t>
  </si>
  <si>
    <t>TORRES                                                                                                             1980517 400-S                                            
BT</t>
  </si>
  <si>
    <t>HCR                                                                                                             1990517 112-S                                            
BT</t>
  </si>
  <si>
    <t>PUPIPLAST                                                                                                           1920417 300-A                                            
BT</t>
  </si>
  <si>
    <t>PROING                                                                                                                                                          1900417 2000-S                                           
BT</t>
  </si>
  <si>
    <t>CALYPSO                                                                                                             1970517 400-A                                            
BT</t>
  </si>
  <si>
    <t>HCR                                                                                                             1990517 112-S                                            
AT</t>
  </si>
  <si>
    <t>TORRES                                                                                                             1980517 400-S                                            
AT</t>
  </si>
  <si>
    <t>CAPITAL                                                                                                             1740417 630-A                                            
BT</t>
  </si>
  <si>
    <t>EDELCO                                                                                                            3900714 500-S                                            
BT</t>
  </si>
  <si>
    <t>PASAR</t>
  </si>
  <si>
    <t>SIEMENS                                                                                                            1490417 1000-A                                            
BT</t>
  </si>
  <si>
    <t>I.E.                                                                                                            2000517 225-S                                            
BT</t>
  </si>
  <si>
    <t>TARELECTRIC                                                                                                             1840417 300-A                                            
AT</t>
  </si>
  <si>
    <t>TARELECTRIC                                                                                                             1840417 300-A                                            
BT</t>
  </si>
  <si>
    <t>HCR SAS                                                                                                 1910417 500-A                                            
BT</t>
  </si>
  <si>
    <t>HCR SAS                                                                                                 1910417 500-A                                            
AT</t>
  </si>
  <si>
    <t>SOLMICO                                                                                                           1880417 800-A                                            
AT</t>
  </si>
  <si>
    <t>PUPIPLAST                                                                                                           1920417 300-A                                            
AT</t>
  </si>
  <si>
    <t>CALYPSO                                                                                                             1970517 400-A                                            
AT</t>
  </si>
  <si>
    <t>I.E.                                                                                                            2000517 225-S                                            
AT</t>
  </si>
  <si>
    <t>ELECTRO H.                                                                                                            2030517 75-S                                            
BT</t>
  </si>
  <si>
    <t>INGELECTRICA                                                                                                            2040517 75-S                                            
BT</t>
  </si>
  <si>
    <t>ELECTRO H.                                                                                                            2020517 112-S                                            
BT</t>
  </si>
  <si>
    <t>CAPITAL                                                                                                             1820417 500-A                                            
BT</t>
  </si>
  <si>
    <t>ELECTRO                                                                                                             2010517 150-S                                            
BT</t>
  </si>
  <si>
    <t>SIEMENS                                                                                                                                                                                             1490417 1000-A                                            
BT</t>
  </si>
  <si>
    <t>PROING                                                                                                                                                          1900417 2000-S                                           
AT</t>
  </si>
  <si>
    <t>CAPITAL                                                                                                             1740417 630-A                                            
AT</t>
  </si>
  <si>
    <t xml:space="preserve">MANUEL </t>
  </si>
  <si>
    <t>DAVID HERNANDEZ</t>
  </si>
  <si>
    <t>BRYAN CARDOZO</t>
  </si>
  <si>
    <t>CAPITAL                                                                                                             1820417 500-A                                            
AT</t>
  </si>
  <si>
    <t>INGELECTRICA                                                                                                            2040517 75-S                                            
AT</t>
  </si>
  <si>
    <t>ELECTRO H.                                                                                                            2020517 112-S                                            
AT</t>
  </si>
  <si>
    <t>ELECTRO H.                                                                                                            2030517 75-S                                            
AT</t>
  </si>
  <si>
    <t>ELECTRO                                                                                                             2010517 150-S                                            
AT</t>
  </si>
  <si>
    <t>A&amp;G                                                                                                           2070517 112-S                                            
BT</t>
  </si>
  <si>
    <t>CAPITAL                                                                                                             2060517 500-S                                            
BT</t>
  </si>
  <si>
    <t>CAPITAL                                                                                                             2060517 500-S                                            
AT</t>
  </si>
  <si>
    <t>INVERSIONES PRIMAVERA                                                                                                            2110517 630-S                                            
BT</t>
  </si>
  <si>
    <t>A&amp;G                                                                                                             2080517 630-S                                           
BT</t>
  </si>
  <si>
    <t>A&amp;G                                                                                                        2090517 112-S                                            
BT-BT</t>
  </si>
  <si>
    <t>INGENIERIA Y DISEÑO                                                                                                2130517 150-S                                            
BT</t>
  </si>
  <si>
    <t>LAC                                                                                                            2120517 150-A                                            
BT</t>
  </si>
  <si>
    <t>SIEMENS                                                                                                            1490417 1000-A                                            
AT</t>
  </si>
  <si>
    <t>DISTRICARIBE                                                                                                       2140517 225-A                                            
BT</t>
  </si>
  <si>
    <t xml:space="preserve"> LAC                                                                                                2050517 112.5-S                                            
AT</t>
  </si>
  <si>
    <t>LAC                                                                                                2050517 112.5-S                                            
BT</t>
  </si>
  <si>
    <t>A&amp;G                                                                                                        2100517 400-S                                            
BT-BT</t>
  </si>
  <si>
    <t>DAHERM                                                                                                           2150517 500-S                                            
BT</t>
  </si>
  <si>
    <t>PRIMAVERA                                                                                                            2110517 630-S                                            
AT</t>
  </si>
  <si>
    <t>I.E.                                                                                                2210517 400-A                                            
BT</t>
  </si>
  <si>
    <t>DAHERM                                                                                                             2160517 1250-S                                            
BT</t>
  </si>
  <si>
    <t>I.E.                                                                                                2210517 400-A                                            
AT</t>
  </si>
  <si>
    <t>DISTRICARIBE                                                                                                       2140517 225-A                                            
AT</t>
  </si>
  <si>
    <t>LAC                                                                                                            2120517 150-A                                            
AT</t>
  </si>
  <si>
    <t>JOSE H.                                                                                                            2190517 500-A                                            
BT</t>
  </si>
  <si>
    <t>JOSE H.                                                                                                             2200517 630-A                                           
BT</t>
  </si>
  <si>
    <t xml:space="preserve">R E S I N A </t>
  </si>
  <si>
    <t>JICEL                                                                                                2220517 400-S                                            
BT</t>
  </si>
  <si>
    <t>RYM                                                                                                2230517 150-S                                            
BT</t>
  </si>
  <si>
    <t>JOSE H.                                                                                                                                                     2170517 1250-A                                            
BT</t>
  </si>
  <si>
    <t>1000FT-AA-11400-216-01</t>
  </si>
  <si>
    <t>REDES Y PROYECTOS DE INGENIERÍA S.A.S EMA</t>
  </si>
  <si>
    <t>800FT-AA-11400-214-01</t>
  </si>
  <si>
    <t>PROYECTOS DE INGENIERÍA S.A  PROING S.A</t>
  </si>
  <si>
    <t>ELECTRO REDES INGENIERÍA S.A.S</t>
  </si>
  <si>
    <t>INGELECTRICA DIAZ S.A.S</t>
  </si>
  <si>
    <t>112,5HT-AA-13200-214-02</t>
  </si>
  <si>
    <t>630HT-AA-13200-452-02</t>
  </si>
  <si>
    <t>INGENIERÍA Y DISEÑO ELÉCTRICO S.A.S</t>
  </si>
  <si>
    <t>DAHERM S.A.S</t>
  </si>
  <si>
    <t>1250HT-AA-11400-216-02</t>
  </si>
  <si>
    <t>JIMÉNEZ COMPAÑÍA ELÉCTRICA S.A.S/JICEL</t>
  </si>
  <si>
    <t>A&amp;G                                                                                                           2070517 112-S                                            
AT</t>
  </si>
  <si>
    <t>A&amp;G                                                                                                             2080517 630-S                                           
AT</t>
  </si>
  <si>
    <t>RYM                                                                                                            2240517 300-A                                            
BT</t>
  </si>
  <si>
    <t>TARELECTRIC                                                                                                2260617 30-S                                            
BT-BT</t>
  </si>
  <si>
    <t>OPSA                                                                                              2270617 150-A                                            
BT</t>
  </si>
  <si>
    <t>EIMPSA
2280617 400- S                                            
BT</t>
  </si>
  <si>
    <t>JOSE H.                                                                                                            2190517 500-A                                            
AT</t>
  </si>
  <si>
    <t>JOSE H.                                                                                                             2200517 630-A                                           
AT</t>
  </si>
  <si>
    <t>JOSE H.                                                                                                                                                     2170517 1250-A                                            
AT</t>
  </si>
  <si>
    <t>DAHERM                                                                                                             2160517 1250-S                                            
AT</t>
  </si>
  <si>
    <t>DAHERM                                                                                                           2150517 500-S                                            
AT</t>
  </si>
  <si>
    <t>JICEL                                                                                                2220517 400-S                                            
AT</t>
  </si>
  <si>
    <t>ENERGIA INTEGRAL                                                                                             2290617 100-S                                           
BT-BT</t>
  </si>
  <si>
    <t>ENERGIA INTEGRAL                                                                                             2300617 100-S                                           
BT-BT</t>
  </si>
  <si>
    <t>GIM INGENIERIA                                                                                            2320617 30-S                                           
BT-BT</t>
  </si>
  <si>
    <t>RYM                                                                                                2230517 150-S                                            
AT</t>
  </si>
  <si>
    <t>RYM                                                                                                            2240517 300-A                                            
AT</t>
  </si>
  <si>
    <t>OPSA                                                                                              2270617 150-A                                            
AT</t>
  </si>
  <si>
    <t>EIMPSA
2280617 400- S                                            
AT</t>
  </si>
  <si>
    <t>Reproceso 192</t>
  </si>
  <si>
    <t>Atraso</t>
  </si>
  <si>
    <t>CAMELECO
2340617 400- S                                            
BT</t>
  </si>
  <si>
    <t>CAMELECO
2330617 800- S                                            
BT</t>
  </si>
  <si>
    <t>INTELRED                                                                                                            2400617 630-S                                           
BT</t>
  </si>
  <si>
    <t>KRONOS                                                                                                       2350617 630-S                                           
BT</t>
  </si>
  <si>
    <t>INTELRED                                                                                                      2410617 800-S                                           
BT</t>
  </si>
  <si>
    <t>INTELRED                                                                                                      2420617 500-S                                           
BT</t>
  </si>
  <si>
    <t>HAMEL                                                                                                          2380617 630-S                                           
BT</t>
  </si>
  <si>
    <t>INTELRED                                                                                                            2390617 1000-S                                           
BT</t>
  </si>
  <si>
    <t>CAMELECO
2330617 800- S                                            
AT</t>
  </si>
  <si>
    <t>CAMELECO
2340617 400- S                                            
AT</t>
  </si>
  <si>
    <t>INTELRED                                                                                                            2400617 630-S                                           
AT</t>
  </si>
  <si>
    <t>KRONOS                                                                                                       2350617 630-S                                           
AT</t>
  </si>
  <si>
    <t>SIEMENS                                                                                                          1930417 50-S                                           
BT-BT</t>
  </si>
  <si>
    <t>SIEMENS                                                                                                          1940417 50-S                                           
BT-BT</t>
  </si>
  <si>
    <t>INGENIERIA Y PRODUCTOS
2460617 800- S                                            
BT</t>
  </si>
  <si>
    <t>AMV SA                                                                                                         2470617 300-S                                           
BT</t>
  </si>
  <si>
    <t>AMV SA                                                                                                         2490617 400-A                                           
BT</t>
  </si>
  <si>
    <t>INELMEC
2450617 800- A                                           
BT</t>
  </si>
  <si>
    <t>INTELRED                                                                                                      2420617 500-S                                           
AT</t>
  </si>
  <si>
    <t>INTELRED                                                                                                      2410617 800-S                                           
AT</t>
  </si>
  <si>
    <t>INTELRED                                                                                                            2390617 1000-S                                           
AT</t>
  </si>
  <si>
    <t>HAMEL                                                                                                          2380617 630-S                                           
AT</t>
  </si>
  <si>
    <t>Fleje</t>
  </si>
  <si>
    <t>INTELRED                                                                                                            2520617 150-S                                           
BT</t>
  </si>
  <si>
    <t>JICEL                                                                                                      2600617 300-A                                           
BAJA Y ALTA</t>
  </si>
  <si>
    <t>AMV SA                                                                                                      2480617 800-A                                           
BT</t>
  </si>
  <si>
    <t>BYH LTDA                                                                                                          2530617 150-S                                           
BT</t>
  </si>
  <si>
    <t>LUNA ARIAS                                                                                                       2550617 225-A                                           
BT</t>
  </si>
  <si>
    <t>QUANTUM                                                                                                         2580617 112.5 A                                           
BAJA Y ALTA</t>
  </si>
  <si>
    <t>INTELRED                                                                                                            2520617 150-S                                           
AT</t>
  </si>
  <si>
    <t>CONS. CAPITAL                                                                                                            2590617 630-A                                           
BT</t>
  </si>
  <si>
    <t>INELMEC
2450617 800- A                                           
AT</t>
  </si>
  <si>
    <t>AMV SA                                                                                                         2490617 400-A                                           
AT</t>
  </si>
  <si>
    <t>PROYECTOS                                                                                                            2540617 500-S                                           
BT</t>
  </si>
  <si>
    <t>ECTRICOL                                                                                                          2610617 5-S                                           
BT-BT</t>
  </si>
  <si>
    <t>INGENIERIA Y PRODUCTOS
2460617 800- S                                            
AT</t>
  </si>
  <si>
    <t>AMV SA                                                                                                         2470617 300-S                                           
AT</t>
  </si>
  <si>
    <t>AMV SA                                                                                                      2480617 800-A                                           
AT</t>
  </si>
  <si>
    <t>INGERLUX                                                                                                      2620617 500-S                                           
BT</t>
  </si>
  <si>
    <t>A&amp;G                                                                                                     2650617 500-S                                           
BT</t>
  </si>
  <si>
    <t>TARELECTRIC                                                                                                    2630617 500-A                                           
BT</t>
  </si>
  <si>
    <t>BYH LTDA                                                                                                          2530617 150-S                                           
AT</t>
  </si>
  <si>
    <t>TAGAMA                                                                                                            2670617 630-S                                           
BT</t>
  </si>
  <si>
    <t>LUNA ARIAS                                                                                                       2550617 225-A                                           
AT</t>
  </si>
  <si>
    <t>CONS. CAPITAL                                                                                                            2590617 630-A                                           
AT</t>
  </si>
  <si>
    <t>IMPROCOL                                                                                                  2680617 800-S                                           
BT</t>
  </si>
  <si>
    <t>KRONOS                                                                                                     2660617 30-S                                           
BT -BT</t>
  </si>
  <si>
    <t>TARELECTRIC                                                                                                    2630617 500-A                                           
AT</t>
  </si>
  <si>
    <t>TAGAMA                                                                                                            2670617 630-S                                           
AT</t>
  </si>
  <si>
    <t>A&amp;G                                                                                                     2650617 500-S                                           
AT</t>
  </si>
  <si>
    <t>p</t>
  </si>
  <si>
    <t>Permiso</t>
  </si>
  <si>
    <t>INGERLUX                                                                                                      2620617 500-S                                           
AT</t>
  </si>
  <si>
    <t>PROYECTOS                                                                                                            2540617 500-S                                           
AT</t>
  </si>
  <si>
    <t>ECTRICOL                                                                                                            2700717 150-S                                           
BT</t>
  </si>
  <si>
    <t>JIMENEZ COMPAÑIA                                                                                                          2750717 400-A                                           
BT</t>
  </si>
  <si>
    <t>TECNOGLASS                                                                                                    2710717 450-S                                           
BT -BT</t>
  </si>
  <si>
    <t>IMPROCOL                                                                                                  2680617 800-S                                           
AT</t>
  </si>
  <si>
    <t>ARQUITECTURA Y CONCRETO                                                                                             2740717 150-A                                           
BT</t>
  </si>
  <si>
    <t>ECTRICOL                                                                                                            2700717 150-S                                           
AT</t>
  </si>
  <si>
    <t>CAJA GUAJIRA                                                                                                            8431215 630-S                                           
AT-REP</t>
  </si>
  <si>
    <t>L I C.</t>
  </si>
  <si>
    <t>CAPITAL                                                                                                            2940717 630-A                                           
BT</t>
  </si>
  <si>
    <t>JIMENEZ COMPAÑIA                                                                                                          2750717 400-A                                           
AT</t>
  </si>
  <si>
    <t>SURTIGLOBAL
2990717 500-S
BT</t>
  </si>
  <si>
    <t>ARQUITECTURA Y CONCRETO                                                                                             2740717 150-A                                           
AT</t>
  </si>
  <si>
    <t>TECNOGLASS
2710717  450-S
BT -BT</t>
  </si>
  <si>
    <t>PMI SAS                                                                                                            2950717 45-S                                           
BT</t>
  </si>
  <si>
    <t>ESPERA PLANOS</t>
  </si>
  <si>
    <t>AJOVER SAS
2500617 3500-A 
BT</t>
  </si>
  <si>
    <t>RES.</t>
  </si>
  <si>
    <t>FABIO HERERA
3030717  400-A
BT</t>
  </si>
  <si>
    <t>CAPITAL                                                                                                            2940717 630-A                                           
AT</t>
  </si>
  <si>
    <t>Prueba resina</t>
  </si>
  <si>
    <t>PMI SAS                                                                                                            2950717 45-S                                           
AT</t>
  </si>
  <si>
    <t>ABCONTROL
3020717  400-S
BT</t>
  </si>
  <si>
    <t>JHONZ ELECTRICOS
3010717  500-A
BT</t>
  </si>
  <si>
    <t>SURTIGLOBAL
2990717 500-S
AT</t>
  </si>
  <si>
    <t>TRANSFORMADORES GVR
2980717 630-S
BT</t>
  </si>
  <si>
    <t>JHONZ ELECTRICOS
3010717  500-A
AT</t>
  </si>
  <si>
    <t>EIMPSA
2570617 630-A 
BT</t>
  </si>
  <si>
    <t>EIMPSA
2560617  1250-A
BT</t>
  </si>
  <si>
    <t>HCR SAS
3080717 150-S
BT</t>
  </si>
  <si>
    <t>TRANSFORMADORES GVR
2970717 500-A
BT</t>
  </si>
  <si>
    <t>A&amp;G INGENIRERIA
3070717  112,5-A
BT</t>
  </si>
  <si>
    <t>CONTRUELECTRICOS
3090717 400-S
BT</t>
  </si>
  <si>
    <t>PMI SAS
2960717 25-S 
BT - BT</t>
  </si>
  <si>
    <t>CELCO SA
3120717  45-S
BT - BT</t>
  </si>
  <si>
    <t>CELCO SA
3130717  45-S
BT - BT</t>
  </si>
  <si>
    <t>N/A</t>
  </si>
  <si>
    <t>RYM FERRO
3150717  400-S
BT</t>
  </si>
  <si>
    <t>FABIO HERERA
3030717  400-A
AT</t>
  </si>
  <si>
    <t>CODELECT
3140717 275-S 
BT - BT</t>
  </si>
  <si>
    <t>CONSTRUCTORA CAPITAL
3170717  630-A
BT</t>
  </si>
  <si>
    <t>TRANSFORMADORES GVR
2980717 630-S
AT</t>
  </si>
  <si>
    <t>HCR SAS
3080717 150-S
AT</t>
  </si>
  <si>
    <t>ABCONTROL
3020717  400-S
AT</t>
  </si>
  <si>
    <t xml:space="preserve">INCAPACIDAD </t>
  </si>
  <si>
    <t>TRANSFORMADORES GVR
2970717 500-A
AT</t>
  </si>
  <si>
    <t>A&amp;G INGENIRERIA
3070717  112,5-A
AT</t>
  </si>
  <si>
    <t>RYM FERRO
3150717  400-S
AT</t>
  </si>
  <si>
    <t>ING. ARANGO
3160717  225-S
BT</t>
  </si>
  <si>
    <t>CONTRUELECTRICOS
3090717 400-S
AT</t>
  </si>
  <si>
    <t>Prueba resina
2310617 300-CRT</t>
  </si>
  <si>
    <t>EIMPSA
2560617  1250-A
AT</t>
  </si>
  <si>
    <t>INGELET SAS
3200717 225-A
BT</t>
  </si>
  <si>
    <t>CABAR SAS
3210717  300-S
BT</t>
  </si>
  <si>
    <t>CELCO SA
3190717  45-S
BT - BT</t>
  </si>
  <si>
    <t>AJOVER SAS
2500617 3500-A 
AT</t>
  </si>
  <si>
    <t>ARQUITECTURA Y CONCRETO
3230717  400-A
BT</t>
  </si>
  <si>
    <t>CONSTRUCTORA CAPITAL
3170717  630-A
AT</t>
  </si>
  <si>
    <t>ALCANEL
3180717  800-A
BT</t>
  </si>
  <si>
    <t>INGELET SAS
3200717 225-A
AT</t>
  </si>
  <si>
    <t>CABAR
3220717 125-S 
BT - BT</t>
  </si>
  <si>
    <t>EIMPSA
2570617 630-A 
AT</t>
  </si>
  <si>
    <t>COOP. RAFAEL
3240717 800-A 
BT</t>
  </si>
  <si>
    <t>DAHERM SAS
3260817 800-S
BT</t>
  </si>
  <si>
    <t>JV DISTRIBUCIÓN
3250817  300-A
BT</t>
  </si>
  <si>
    <t>AT Resina
2310617 300-CRT</t>
  </si>
  <si>
    <t>GVR ENERGY SAS
3320817 500-A 
BT</t>
  </si>
  <si>
    <t>ARQUITECTURA Y CONCRETO
3230717  400-A
AT</t>
  </si>
  <si>
    <t>ING. ARANGO
3160717  225-S
AT</t>
  </si>
  <si>
    <t>ALCANEL
3180717  800-A
AT</t>
  </si>
  <si>
    <t>JV DISTRIBUCIÓN
3250817  300-A
AT</t>
  </si>
  <si>
    <t xml:space="preserve">CAO COLOMBIA
3270817  1000-S 
BT </t>
  </si>
  <si>
    <t>SICE DISICO
0400114  225-S 
REPARACIÓN</t>
  </si>
  <si>
    <t>TARELECTRIC
3330817  112,5-S
BT - BT</t>
  </si>
  <si>
    <t>TARELECTRIC
3340817 45-S 
BT - BT</t>
  </si>
  <si>
    <t>CABAR SAS
3210717  300-S
AT</t>
  </si>
  <si>
    <t xml:space="preserve">INTERNACIONAL DE ELEC
3280817  225-S 
BT </t>
  </si>
  <si>
    <t>DAHERM SAS
3260817 800-S
AT</t>
  </si>
  <si>
    <t>INTERTECNICOS LTDA
3370817 300-S 
BT</t>
  </si>
  <si>
    <t>INELMEC SAS
3360817 300-S 
BT</t>
  </si>
  <si>
    <t>COOP. RAFAEL
3240717 800-A 
AT</t>
  </si>
  <si>
    <t>ANTONIO SPATCH
3290817  150-A
BT</t>
  </si>
  <si>
    <t>TARELECTRIC
3350817  30-S
BT - BT</t>
  </si>
  <si>
    <t>INTERTECNICOS LTDA
3370817 300-S 
AT</t>
  </si>
  <si>
    <t xml:space="preserve">MGM INGENIERIA
3390817  150-A 
BT </t>
  </si>
  <si>
    <t>C&amp;Q INGENIERIA
3400817 300-S 
BT</t>
  </si>
  <si>
    <t>INELMEC SAS
3360817 300-S 
AT</t>
  </si>
  <si>
    <t>CAO COLOMBIA
3270817  1000-S 
AT</t>
  </si>
  <si>
    <t>RSD INGENIERIA
3460817  75-S
BT - BT</t>
  </si>
  <si>
    <t>ANTONIO SPATCH
3290817  150-A
AT</t>
  </si>
  <si>
    <t>MGM INGENIERIA
3390817  150-A 
AT</t>
  </si>
  <si>
    <t>C&amp;Q INGENIERIA
3400817 300-S 
AT</t>
  </si>
  <si>
    <t>EMCORP GROUP
3480817 300-S 
BT</t>
  </si>
  <si>
    <t xml:space="preserve">A&amp;G INGENIERIA
3700817  150-A 
BT </t>
  </si>
  <si>
    <t xml:space="preserve">A&amp;G INGENIERIA
3710817  150-A 
BT </t>
  </si>
  <si>
    <t xml:space="preserve">A&amp;G INGENIERIA
3720817  150-A 
BT </t>
  </si>
  <si>
    <t xml:space="preserve">A&amp;G INGENIERIA
3730817  150-A 
BT </t>
  </si>
  <si>
    <t xml:space="preserve">A&amp;G INGENIERIA
3740817  150-A 
BT </t>
  </si>
  <si>
    <t xml:space="preserve">A&amp;G INGENIERIA
3750817  150-A 
BT </t>
  </si>
  <si>
    <t>EMCORP GROUP
3480817 300-S 
AT</t>
  </si>
  <si>
    <t>GVR ENERGY SAS
3320817 500-A 
AT</t>
  </si>
  <si>
    <t xml:space="preserve">INGENIERIA Y PRODUCTO
3420817  300-S 
BT </t>
  </si>
  <si>
    <t>INGSELCO SAS
3430817  225-A 
BT</t>
  </si>
  <si>
    <t>REDES Y DISEÑOS
6050916  75-S 
REPARACION</t>
  </si>
  <si>
    <t xml:space="preserve">SERIE ELECTRICA
3510817  225-S 
BT </t>
  </si>
  <si>
    <t>CONSTRUCTORA CAPITAL SAS
3490817  400-A 
BT</t>
  </si>
  <si>
    <t>OXIELEC
3450817  630-A 
BT</t>
  </si>
  <si>
    <t>Pasando Fleje</t>
  </si>
  <si>
    <t>FELIX TORRES &amp; CIA
3440817  112.5-S 
BT - BT</t>
  </si>
  <si>
    <t>ESTRUMETAL SA
3410817  400-S 
BT  - BT</t>
  </si>
  <si>
    <t>TESLA
3040717 225-A 
BT</t>
  </si>
  <si>
    <t>TESLA
3040717 225-A 
AT</t>
  </si>
  <si>
    <t>DACD INGENIERIA
3770817  112.5-S 
BT</t>
  </si>
  <si>
    <t>INGENIERIA Y PRODUCTO
3420817  300-S 
AT</t>
  </si>
  <si>
    <t>OBSERVAR LTDA
3850817 75- A
BT</t>
  </si>
  <si>
    <t>INTER. DE ELECTRICOS SAS
3830817  400-S 
BT</t>
  </si>
  <si>
    <t>INGSELCO SAS
3430817  225-A 
AT</t>
  </si>
  <si>
    <t xml:space="preserve">INTERNACIONAL DE ELEC
3280817  225-S 
AT </t>
  </si>
  <si>
    <t>OXIELEC
3450817  630-A 
AT</t>
  </si>
  <si>
    <t>HIDROCONSULTING
3760817  500-A
BT</t>
  </si>
  <si>
    <t>CONSTRUCTORA CAPITAL SAS
3490817  400-A 
AT</t>
  </si>
  <si>
    <t>TESLA
3050717  225-S 
BT</t>
  </si>
  <si>
    <t>ASOCIADOS SA
3970817  400-A 
BT</t>
  </si>
  <si>
    <t>TESLA
3050717  225-S 
AT</t>
  </si>
  <si>
    <t>A&amp;G INGENIERIA
3700817  150-A 
AT</t>
  </si>
  <si>
    <t>A&amp;G INGENIERIA
3710817  150-A 
AT</t>
  </si>
  <si>
    <t xml:space="preserve">A&amp;G INGENIERIA
3750817  150-A 
AT </t>
  </si>
  <si>
    <t xml:space="preserve">A&amp;G INGENIERIA
3720817  150-A 
AT </t>
  </si>
  <si>
    <t>HIDROCONSULTING
3760817  500-A
AT</t>
  </si>
  <si>
    <t>SOLUCIONES SAS
3780817  630-S 
BT</t>
  </si>
  <si>
    <t xml:space="preserve">A&amp;G INGENIERIA
3740817  150-A 
AT </t>
  </si>
  <si>
    <t>ASOCIADOS SA
3970817  400-A 
AT</t>
  </si>
  <si>
    <t>DACD INGENIERIA
3770817  112.5-S 
AT</t>
  </si>
  <si>
    <t>SOLUCIONES SAS
3780817  630-S 
AT</t>
  </si>
  <si>
    <t>INTER. DE ELECTRICOS SAS
3830817  400-S 
AT</t>
  </si>
  <si>
    <t>A&amp;G INGENIERIA
3730817  150-A 
AT</t>
  </si>
  <si>
    <t>REDES Y PROYECTOS
3950817  75-S 
BT</t>
  </si>
  <si>
    <t>AMAVIA
3870817  500-A 
BT</t>
  </si>
  <si>
    <t>AMAVIA
3880817  500-A 
BT</t>
  </si>
  <si>
    <t>LEGRAND
3800817  140-S 
BT - AT</t>
  </si>
  <si>
    <t>LEGRAND
3810817  120-S 
BT - AT</t>
  </si>
  <si>
    <t>SERIE ELECTRICA
3510817  225-S 
BT</t>
  </si>
  <si>
    <t>AMAVIA
3870817  500-A 
AT</t>
  </si>
  <si>
    <t>AMAVIA
3880817  500-A 
AT</t>
  </si>
  <si>
    <t>INDEPSAS
3920817  112.5-S 
BT - BT</t>
  </si>
  <si>
    <t>INDEPSAS
3910817  60-S 
BT - BT</t>
  </si>
  <si>
    <t>QUADRATURA 
4020917  800-S
BT</t>
  </si>
  <si>
    <t>MONTAJES Y SERVICIOS DE ING.
4030917  300-S 
BT</t>
  </si>
  <si>
    <t>JHONZ 
3000717  300-A
BT</t>
  </si>
  <si>
    <t>SIEMENS
3990817  50-S 
BT - BT</t>
  </si>
  <si>
    <t>ESMERALDAS SANTA ROSA
3500817  1000-A 
BT - BT</t>
  </si>
  <si>
    <t xml:space="preserve"> </t>
  </si>
  <si>
    <t>REDES
3930817  1600-S 
BT</t>
  </si>
  <si>
    <t>REDES
3940817  1600-S 
BT</t>
  </si>
  <si>
    <t>ALCANEL
4060917  225-S 
BT</t>
  </si>
  <si>
    <t>POSTES
4100917  75-S 
BT</t>
  </si>
  <si>
    <t>PANASONIC
3980817  1250-S 
BT</t>
  </si>
  <si>
    <t xml:space="preserve">MALAVER
4050917  800-A 
AT </t>
  </si>
  <si>
    <t>INELMEC
4000817  225-A 
BT</t>
  </si>
  <si>
    <t>PENTAGON
4140917 25-S 
BT-BT</t>
  </si>
  <si>
    <t xml:space="preserve">MALAVER
4050917  800-A 
BT </t>
  </si>
  <si>
    <t>QUADRATURA 
4020917  800-S
AT</t>
  </si>
  <si>
    <t>ALCANEL
4060917  225-S 
AT</t>
  </si>
  <si>
    <t>ELECTROSERVICIOS
3960817  300-S 
BT</t>
  </si>
  <si>
    <t>FELIX TORRES
4010917  75-A 
BT</t>
  </si>
  <si>
    <t>POSTES
4100917  75-S 
AT</t>
  </si>
  <si>
    <t>REDES
3950817  75-S 
AT</t>
  </si>
  <si>
    <t>INELMEC
4000817  225-A 
AT</t>
  </si>
  <si>
    <t>G</t>
  </si>
  <si>
    <t>ELECTROSERVICIOS
3960817  300-S 
AT</t>
  </si>
  <si>
    <t>FELIX TORRES
4010917  75-A 
AT</t>
  </si>
  <si>
    <t>MGM
4340917  150-S 
BT - BT</t>
  </si>
  <si>
    <t>TORRES Y TORRES
4360917  300-S 
BT</t>
  </si>
  <si>
    <t>AMV
4420917  400-A 
BT</t>
  </si>
  <si>
    <t>R</t>
  </si>
  <si>
    <t>HIDROCONSULTING S.A.S</t>
  </si>
  <si>
    <t>1000AT-AA-4285-440-01</t>
  </si>
  <si>
    <t>376</t>
  </si>
  <si>
    <t>302-17</t>
  </si>
  <si>
    <t>ESMERALDAS SANTA ROSA</t>
  </si>
  <si>
    <t>225AT-AA-11400-214-03</t>
  </si>
  <si>
    <t>424-17</t>
  </si>
  <si>
    <t>INDUSTRIA ELECRO-MECANICA INELMEC SAS</t>
  </si>
  <si>
    <t>800AT-AA-13200-214-04</t>
  </si>
  <si>
    <t>438-17</t>
  </si>
  <si>
    <t>75AT-AA-34500-452-01</t>
  </si>
  <si>
    <t>429-17</t>
  </si>
  <si>
    <t>FELIX TORRES &amp; CIA S.A.S</t>
  </si>
  <si>
    <t>600-600</t>
  </si>
  <si>
    <t>A.M.V S.A  ASOCIACION MARIN VALENCIA S.A</t>
  </si>
  <si>
    <t>112,5AT-AA-11400-214-02</t>
  </si>
  <si>
    <t>HERBACOL COLOMBIA LTDA</t>
  </si>
  <si>
    <t>436-17</t>
  </si>
  <si>
    <t>405-17</t>
  </si>
  <si>
    <t>150AT-AA-11400-214-03</t>
  </si>
  <si>
    <t>441-17</t>
  </si>
  <si>
    <t>500AT-AA-11400-214-04</t>
  </si>
  <si>
    <t>MAXIELÉCTRICOS S.A.S</t>
  </si>
  <si>
    <t>500AT-AA-13200-214-04</t>
  </si>
  <si>
    <t>PROMOTORA GARCIA VARGAS PRADILLA S.A./GVP</t>
  </si>
  <si>
    <t>UNION TEMPORAL IE SANTA MARTA 2017</t>
  </si>
  <si>
    <t>112,5AT-AA-13200-214-03</t>
  </si>
  <si>
    <t>TORRES BUITRAGO IVAN DARIO</t>
  </si>
  <si>
    <t>150AT-AA-13200-214-04</t>
  </si>
  <si>
    <t>318-17</t>
  </si>
  <si>
    <t>368</t>
  </si>
  <si>
    <t>227-17</t>
  </si>
  <si>
    <t>JHONZ ELECTRICOS S.A.S</t>
  </si>
  <si>
    <t>ECTRICOL
4090917  150-A 
BT</t>
  </si>
  <si>
    <t>I.E.
4040917  630-A 
BT</t>
  </si>
  <si>
    <t>I.E.
4120917 30-S 
BT</t>
  </si>
  <si>
    <t>ALCABAMA
4390917  400-S 
BT</t>
  </si>
  <si>
    <t>WRIPOLL
4280917  400-S 
BT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</si>
</sst>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_-* #,##0.00\ _€_-;\-* #,##0.00\ _€_-;_-* &quot;-&quot;??\ _€_-;_-@_-"/>
    <numFmt numFmtId="166" formatCode="0000000"/>
    <numFmt numFmtId="167" formatCode="[$-409]d\-mmm;@"/>
    <numFmt numFmtId="168" formatCode="ddd\-dd"/>
    <numFmt numFmtId="169" formatCode="mmm"/>
    <numFmt numFmtId="170" formatCode="000\-\1\6"/>
    <numFmt numFmtId="171" formatCode="_-* #,##0\ _€_-;\-* #,##0\ _€_-;_-* &quot;-&quot;\ _€_-;_-@_-"/>
    <numFmt numFmtId="172" formatCode="[$-240A]d&quot; de &quot;mmmm&quot; de &quot;yyyy;@"/>
  </numFmts>
  <fonts count="91" x14ac:knownFonts="1">
    <font>
      <sz val="11"/>
      <color theme="1"/>
      <name val="Calibri"/>
      <family val="2"/>
      <scheme val="minor"/>
    </font>
    <font>
      <sz val="11"/>
      <color indexed="8"/>
      <name val="Calibri"/>
      <family val="2"/>
    </font>
    <font>
      <sz val="10"/>
      <name val="Arial"/>
      <family val="2"/>
    </font>
    <font>
      <b/>
      <sz val="10"/>
      <color rgb="FF1E0F8D"/>
      <name val="Calibri"/>
      <family val="2"/>
    </font>
    <font>
      <sz val="10"/>
      <color theme="1"/>
      <name val="Calibri"/>
      <family val="2"/>
      <scheme val="minor"/>
    </font>
    <font>
      <sz val="10"/>
      <name val="Calibri"/>
      <family val="2"/>
      <scheme val="minor"/>
    </font>
    <font>
      <sz val="10"/>
      <color rgb="FF000000"/>
      <name val="Calibri"/>
      <family val="2"/>
      <scheme val="minor"/>
    </font>
    <font>
      <sz val="10"/>
      <color rgb="FFFF0000"/>
      <name val="Calibri"/>
      <family val="2"/>
      <scheme val="minor"/>
    </font>
    <font>
      <sz val="10"/>
      <color rgb="FF000000"/>
      <name val="Calibri"/>
      <family val="2"/>
    </font>
    <font>
      <b/>
      <sz val="10"/>
      <color rgb="FFFF0000"/>
      <name val="Calibri"/>
      <family val="2"/>
    </font>
    <font>
      <b/>
      <sz val="10"/>
      <color theme="3"/>
      <name val="Calibri"/>
      <family val="2"/>
    </font>
    <font>
      <b/>
      <sz val="10"/>
      <color theme="1"/>
      <name val="Calibri"/>
      <family val="2"/>
      <scheme val="minor"/>
    </font>
    <font>
      <b/>
      <sz val="10"/>
      <name val="Calibri"/>
      <family val="2"/>
      <scheme val="minor"/>
    </font>
    <font>
      <b/>
      <sz val="10"/>
      <color rgb="FFFF0000"/>
      <name val="Calibri"/>
      <family val="2"/>
      <scheme val="minor"/>
    </font>
    <font>
      <u/>
      <sz val="11"/>
      <color theme="10"/>
      <name val="Calibri"/>
      <family val="2"/>
      <scheme val="minor"/>
    </font>
    <font>
      <sz val="9"/>
      <color indexed="81"/>
      <name val="Tahoma"/>
      <family val="2"/>
    </font>
    <font>
      <b/>
      <sz val="9"/>
      <color indexed="81"/>
      <name val="Tahoma"/>
      <family val="2"/>
    </font>
    <font>
      <b/>
      <sz val="10"/>
      <color rgb="FF000000"/>
      <name val="Calibri"/>
      <family val="2"/>
      <scheme val="minor"/>
    </font>
    <font>
      <sz val="10"/>
      <color theme="1"/>
      <name val="Calibri"/>
      <family val="2"/>
    </font>
    <font>
      <sz val="10"/>
      <color rgb="FFFF0000"/>
      <name val="Calibri"/>
      <family val="2"/>
    </font>
    <font>
      <sz val="10"/>
      <name val="Calibri"/>
      <family val="2"/>
    </font>
    <font>
      <sz val="10"/>
      <color rgb="FFFF0000"/>
      <name val="Arial Narrow"/>
      <family val="2"/>
    </font>
    <font>
      <sz val="10"/>
      <color theme="0"/>
      <name val="Arial Narrow"/>
      <family val="2"/>
    </font>
    <font>
      <sz val="10"/>
      <color theme="1"/>
      <name val="Arial Narrow"/>
      <family val="2"/>
    </font>
    <font>
      <sz val="10"/>
      <name val="Arial Narrow"/>
      <family val="2"/>
    </font>
    <font>
      <b/>
      <sz val="10"/>
      <color rgb="FFFF0000"/>
      <name val="Arial"/>
      <family val="2"/>
    </font>
    <font>
      <b/>
      <sz val="10"/>
      <name val="Arial"/>
      <family val="2"/>
    </font>
    <font>
      <b/>
      <sz val="10"/>
      <name val="Arial Narrow"/>
      <family val="2"/>
    </font>
    <font>
      <sz val="10"/>
      <color indexed="8"/>
      <name val="Arial"/>
      <family val="2"/>
    </font>
    <font>
      <b/>
      <sz val="9"/>
      <color indexed="8"/>
      <name val="Arial"/>
      <family val="2"/>
    </font>
    <font>
      <sz val="6"/>
      <name val="Arial Narrow"/>
      <family val="2"/>
    </font>
    <font>
      <sz val="20"/>
      <color theme="1"/>
      <name val="Calibri"/>
      <family val="2"/>
      <scheme val="minor"/>
    </font>
    <font>
      <sz val="6"/>
      <color theme="1"/>
      <name val="Arial Narrow"/>
      <family val="2"/>
    </font>
    <font>
      <sz val="6"/>
      <color rgb="FFFF0000"/>
      <name val="Arial Narrow"/>
      <family val="2"/>
    </font>
    <font>
      <sz val="11"/>
      <color theme="1"/>
      <name val="Arial Narrow"/>
      <family val="2"/>
    </font>
    <font>
      <b/>
      <sz val="28"/>
      <name val="Calibri"/>
      <family val="2"/>
      <scheme val="minor"/>
    </font>
    <font>
      <b/>
      <sz val="12"/>
      <name val="Calibri"/>
      <family val="2"/>
      <scheme val="minor"/>
    </font>
    <font>
      <b/>
      <sz val="24"/>
      <name val="Calibri"/>
      <family val="2"/>
      <scheme val="minor"/>
    </font>
    <font>
      <sz val="18"/>
      <color theme="1"/>
      <name val="Calibri"/>
      <family val="2"/>
      <scheme val="minor"/>
    </font>
    <font>
      <sz val="14"/>
      <color theme="1"/>
      <name val="Calibri"/>
      <family val="2"/>
      <scheme val="minor"/>
    </font>
    <font>
      <b/>
      <sz val="8"/>
      <name val="Calibri"/>
      <family val="2"/>
      <scheme val="minor"/>
    </font>
    <font>
      <b/>
      <sz val="29"/>
      <name val="Calibri"/>
      <family val="2"/>
      <scheme val="minor"/>
    </font>
    <font>
      <sz val="18"/>
      <name val="Arial Narrow"/>
      <family val="2"/>
    </font>
    <font>
      <sz val="16"/>
      <color theme="1"/>
      <name val="Calibri"/>
      <family val="2"/>
      <scheme val="minor"/>
    </font>
    <font>
      <sz val="24"/>
      <color theme="1"/>
      <name val="Calibri"/>
      <family val="2"/>
      <scheme val="minor"/>
    </font>
    <font>
      <sz val="12"/>
      <color theme="1"/>
      <name val="Calibri"/>
      <family val="2"/>
      <scheme val="minor"/>
    </font>
    <font>
      <u/>
      <sz val="11"/>
      <color rgb="FFFF0000"/>
      <name val="Calibri"/>
      <family val="2"/>
      <scheme val="minor"/>
    </font>
    <font>
      <sz val="26"/>
      <color theme="1"/>
      <name val="Calibri"/>
      <family val="2"/>
      <scheme val="minor"/>
    </font>
    <font>
      <b/>
      <sz val="20"/>
      <name val="Calibri"/>
      <family val="2"/>
      <scheme val="minor"/>
    </font>
    <font>
      <sz val="26"/>
      <name val="Calibri"/>
      <family val="2"/>
      <scheme val="minor"/>
    </font>
    <font>
      <sz val="11"/>
      <name val="Calibri"/>
      <family val="2"/>
      <scheme val="minor"/>
    </font>
    <font>
      <sz val="22"/>
      <name val="Arial Narrow"/>
      <family val="2"/>
    </font>
    <font>
      <sz val="28"/>
      <name val="Arial Narrow"/>
      <family val="2"/>
    </font>
    <font>
      <sz val="26"/>
      <name val="Arial Narrow"/>
      <family val="2"/>
    </font>
    <font>
      <sz val="28"/>
      <color theme="1"/>
      <name val="Calibri"/>
      <family val="2"/>
      <scheme val="minor"/>
    </font>
    <font>
      <b/>
      <sz val="11"/>
      <color theme="1"/>
      <name val="Calibri"/>
      <family val="2"/>
      <scheme val="minor"/>
    </font>
    <font>
      <b/>
      <sz val="8"/>
      <color theme="1"/>
      <name val="Calibri"/>
      <family val="2"/>
      <scheme val="minor"/>
    </font>
    <font>
      <b/>
      <sz val="9"/>
      <color theme="1"/>
      <name val="Calibri"/>
      <family val="2"/>
      <scheme val="minor"/>
    </font>
    <font>
      <b/>
      <sz val="14"/>
      <color theme="1"/>
      <name val="Calibri"/>
      <family val="2"/>
      <scheme val="minor"/>
    </font>
    <font>
      <sz val="22"/>
      <color theme="1"/>
      <name val="Calibri"/>
      <family val="2"/>
      <scheme val="minor"/>
    </font>
    <font>
      <sz val="19"/>
      <color theme="1"/>
      <name val="Calibri"/>
      <family val="2"/>
      <scheme val="minor"/>
    </font>
    <font>
      <sz val="20"/>
      <color indexed="8"/>
      <name val="Arial"/>
      <family val="2"/>
    </font>
    <font>
      <sz val="10"/>
      <color theme="8"/>
      <name val="Calibri"/>
      <family val="2"/>
      <scheme val="minor"/>
    </font>
    <font>
      <u/>
      <sz val="10"/>
      <color theme="10"/>
      <name val="Calibri"/>
      <family val="2"/>
      <scheme val="minor"/>
    </font>
    <font>
      <b/>
      <sz val="10"/>
      <color theme="3"/>
      <name val="Calibri"/>
      <family val="2"/>
      <scheme val="minor"/>
    </font>
    <font>
      <b/>
      <sz val="10"/>
      <color rgb="FF1E0F8D"/>
      <name val="Calibri"/>
      <family val="2"/>
      <scheme val="minor"/>
    </font>
    <font>
      <b/>
      <sz val="17"/>
      <color theme="1"/>
      <name val="Calibri"/>
      <family val="2"/>
      <scheme val="minor"/>
    </font>
    <font>
      <b/>
      <sz val="24"/>
      <color theme="1"/>
      <name val="Calibri"/>
      <family val="2"/>
      <scheme val="minor"/>
    </font>
    <font>
      <b/>
      <sz val="22"/>
      <color theme="1"/>
      <name val="Calibri"/>
      <family val="2"/>
      <scheme val="minor"/>
    </font>
    <font>
      <b/>
      <sz val="26"/>
      <color theme="1"/>
      <name val="Calibri"/>
      <family val="2"/>
      <scheme val="minor"/>
    </font>
    <font>
      <b/>
      <sz val="22"/>
      <name val="Arial Narrow"/>
      <family val="2"/>
    </font>
    <font>
      <b/>
      <sz val="20"/>
      <color theme="1"/>
      <name val="Calibri"/>
      <family val="2"/>
      <scheme val="minor"/>
    </font>
    <font>
      <b/>
      <sz val="11"/>
      <color theme="3"/>
      <name val="Calibri"/>
      <family val="2"/>
    </font>
    <font>
      <b/>
      <sz val="18"/>
      <color theme="1"/>
      <name val="Calibri"/>
      <family val="2"/>
      <scheme val="minor"/>
    </font>
    <font>
      <u/>
      <sz val="11"/>
      <color theme="11"/>
      <name val="Calibri"/>
      <family val="2"/>
      <scheme val="minor"/>
    </font>
    <font>
      <b/>
      <sz val="30"/>
      <color theme="1"/>
      <name val="Calibri"/>
      <family val="2"/>
      <scheme val="minor"/>
    </font>
    <font>
      <sz val="12"/>
      <name val="Arial Narrow"/>
      <family val="2"/>
    </font>
    <font>
      <b/>
      <sz val="12"/>
      <color theme="1"/>
      <name val="Calibri"/>
      <family val="2"/>
      <scheme val="minor"/>
    </font>
    <font>
      <sz val="11"/>
      <color rgb="FF000000"/>
      <name val="Calibri"/>
      <family val="2"/>
      <scheme val="minor"/>
    </font>
    <font>
      <sz val="6"/>
      <color rgb="FF00B0F0"/>
      <name val="Arial Narrow"/>
      <family val="2"/>
    </font>
    <font>
      <sz val="11"/>
      <color rgb="FFFF0000"/>
      <name val="Calibri"/>
      <family val="2"/>
      <scheme val="minor"/>
    </font>
    <font>
      <sz val="10"/>
      <color rgb="FF000000"/>
      <name val="Arial"/>
      <family val="2"/>
    </font>
    <font>
      <sz val="10"/>
      <color theme="1"/>
      <name val="Arial"/>
      <family val="2"/>
    </font>
    <font>
      <b/>
      <sz val="18"/>
      <name val="Arial Narrow"/>
      <family val="2"/>
    </font>
    <font>
      <sz val="16"/>
      <name val="Arial Narrow"/>
      <family val="2"/>
    </font>
    <font>
      <sz val="9"/>
      <color indexed="8"/>
      <name val="Arial"/>
      <family val="2"/>
    </font>
    <font>
      <sz val="36"/>
      <color theme="1"/>
      <name val="Calibri"/>
      <family val="2"/>
      <scheme val="minor"/>
    </font>
    <font>
      <b/>
      <sz val="16"/>
      <color theme="1"/>
      <name val="Calibri"/>
      <family val="2"/>
      <scheme val="minor"/>
    </font>
    <font>
      <sz val="8"/>
      <color theme="1"/>
      <name val="Calibri"/>
      <family val="2"/>
      <scheme val="minor"/>
    </font>
    <font>
      <sz val="6"/>
      <color theme="1"/>
      <name val="Arial"/>
      <family val="2"/>
    </font>
    <font>
      <sz val="6"/>
      <color theme="1"/>
      <name val="Calibri"/>
      <family val="2"/>
      <scheme val="minor"/>
    </font>
  </fonts>
  <fills count="8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249977111117893"/>
        <bgColor indexed="64"/>
      </patternFill>
    </fill>
    <fill>
      <patternFill patternType="solid">
        <fgColor rgb="FF00B050"/>
        <bgColor indexed="64"/>
      </patternFill>
    </fill>
    <fill>
      <patternFill patternType="solid">
        <fgColor rgb="FF7030A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2" tint="-0.749992370372631"/>
        <bgColor indexed="64"/>
      </patternFill>
    </fill>
    <fill>
      <patternFill patternType="solid">
        <fgColor indexed="22"/>
        <bgColor indexed="64"/>
      </patternFill>
    </fill>
    <fill>
      <patternFill patternType="solid">
        <fgColor theme="2" tint="-0.249977111117893"/>
        <bgColor indexed="64"/>
      </patternFill>
    </fill>
    <fill>
      <patternFill patternType="solid">
        <fgColor theme="2"/>
        <bgColor indexed="64"/>
      </patternFill>
    </fill>
    <fill>
      <patternFill patternType="solid">
        <fgColor rgb="FFFFC000"/>
        <bgColor indexed="64"/>
      </patternFill>
    </fill>
    <fill>
      <patternFill patternType="solid">
        <fgColor theme="6" tint="0.59999389629810485"/>
        <bgColor indexed="64"/>
      </patternFill>
    </fill>
    <fill>
      <patternFill patternType="solid">
        <fgColor theme="4"/>
        <bgColor indexed="64"/>
      </patternFill>
    </fill>
    <fill>
      <patternFill patternType="solid">
        <fgColor rgb="FFFC60F5"/>
        <bgColor indexed="64"/>
      </patternFill>
    </fill>
    <fill>
      <patternFill patternType="solid">
        <fgColor theme="6" tint="-0.249977111117893"/>
        <bgColor indexed="64"/>
      </patternFill>
    </fill>
    <fill>
      <patternFill patternType="solid">
        <fgColor rgb="FFFFFFFF"/>
        <bgColor indexed="64"/>
      </patternFill>
    </fill>
    <fill>
      <patternFill patternType="solid">
        <fgColor theme="1" tint="0.499984740745262"/>
        <bgColor indexed="64"/>
      </patternFill>
    </fill>
    <fill>
      <patternFill patternType="solid">
        <fgColor theme="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5"/>
        <bgColor indexed="64"/>
      </patternFill>
    </fill>
    <fill>
      <patternFill patternType="solid">
        <fgColor rgb="FFAA52C2"/>
        <bgColor indexed="64"/>
      </patternFill>
    </fill>
    <fill>
      <patternFill patternType="solid">
        <fgColor theme="8"/>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rgb="FFFF5DDC"/>
        <bgColor indexed="64"/>
      </patternFill>
    </fill>
    <fill>
      <patternFill patternType="solid">
        <fgColor rgb="FFFC1C4C"/>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23D8F1"/>
        <bgColor indexed="64"/>
      </patternFill>
    </fill>
    <fill>
      <patternFill patternType="solid">
        <fgColor theme="6" tint="0.39997558519241921"/>
        <bgColor indexed="64"/>
      </patternFill>
    </fill>
    <fill>
      <patternFill patternType="solid">
        <fgColor rgb="FFDCF4E9"/>
        <bgColor indexed="64"/>
      </patternFill>
    </fill>
    <fill>
      <patternFill patternType="solid">
        <fgColor rgb="FFDEC996"/>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6"/>
        <bgColor indexed="64"/>
      </patternFill>
    </fill>
    <fill>
      <patternFill patternType="solid">
        <fgColor rgb="FFFC1CDC"/>
        <bgColor indexed="64"/>
      </patternFill>
    </fill>
    <fill>
      <patternFill patternType="solid">
        <fgColor theme="3" tint="0.39997558519241921"/>
        <bgColor indexed="64"/>
      </patternFill>
    </fill>
    <fill>
      <patternFill patternType="solid">
        <fgColor theme="7"/>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rgb="FFECF9D5"/>
        <bgColor indexed="64"/>
      </patternFill>
    </fill>
    <fill>
      <patternFill patternType="solid">
        <fgColor theme="3"/>
        <bgColor indexed="64"/>
      </patternFill>
    </fill>
    <fill>
      <patternFill patternType="solid">
        <fgColor theme="3" tint="-0.249977111117893"/>
        <bgColor indexed="64"/>
      </patternFill>
    </fill>
    <fill>
      <patternFill patternType="solid">
        <fgColor rgb="FFDDE3F1"/>
        <bgColor indexed="64"/>
      </patternFill>
    </fill>
    <fill>
      <patternFill patternType="solid">
        <fgColor theme="7" tint="0.39997558519241921"/>
        <bgColor indexed="64"/>
      </patternFill>
    </fill>
    <fill>
      <patternFill patternType="solid">
        <fgColor theme="9"/>
        <bgColor indexed="64"/>
      </patternFill>
    </fill>
    <fill>
      <patternFill patternType="solid">
        <fgColor rgb="FF0070C0"/>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rgb="FF929583"/>
        <bgColor indexed="64"/>
      </patternFill>
    </fill>
    <fill>
      <patternFill patternType="solid">
        <fgColor rgb="FF4C92A0"/>
        <bgColor indexed="64"/>
      </patternFill>
    </fill>
    <fill>
      <patternFill patternType="solid">
        <fgColor rgb="FF996600"/>
        <bgColor indexed="64"/>
      </patternFill>
    </fill>
    <fill>
      <patternFill patternType="solid">
        <fgColor theme="4" tint="-0.249977111117893"/>
        <bgColor indexed="64"/>
      </patternFill>
    </fill>
    <fill>
      <patternFill patternType="solid">
        <fgColor rgb="FF555B19"/>
        <bgColor indexed="64"/>
      </patternFill>
    </fill>
    <fill>
      <patternFill patternType="solid">
        <fgColor rgb="FFE7E2EE"/>
        <bgColor indexed="64"/>
      </patternFill>
    </fill>
    <fill>
      <patternFill patternType="solid">
        <fgColor theme="6" tint="-0.499984740745262"/>
        <bgColor indexed="64"/>
      </patternFill>
    </fill>
    <fill>
      <patternFill patternType="solid">
        <fgColor theme="0" tint="-0.499984740745262"/>
        <bgColor indexed="64"/>
      </patternFill>
    </fill>
    <fill>
      <patternFill patternType="solid">
        <fgColor rgb="FFC00000"/>
        <bgColor indexed="64"/>
      </patternFill>
    </fill>
    <fill>
      <patternFill patternType="solid">
        <fgColor rgb="FFFF7C80"/>
        <bgColor indexed="64"/>
      </patternFill>
    </fill>
    <fill>
      <patternFill patternType="solid">
        <fgColor rgb="FFCCFFCC"/>
        <bgColor indexed="64"/>
      </patternFill>
    </fill>
    <fill>
      <patternFill patternType="solid">
        <fgColor rgb="FFFF9900"/>
        <bgColor indexed="64"/>
      </patternFill>
    </fill>
    <fill>
      <patternFill patternType="solid">
        <fgColor theme="5" tint="-0.499984740745262"/>
        <bgColor indexed="64"/>
      </patternFill>
    </fill>
    <fill>
      <patternFill patternType="solid">
        <fgColor rgb="FF97DB3D"/>
        <bgColor indexed="64"/>
      </patternFill>
    </fill>
    <fill>
      <patternFill patternType="solid">
        <fgColor theme="6" tint="0.79998168889431442"/>
        <bgColor indexed="64"/>
      </patternFill>
    </fill>
    <fill>
      <patternFill patternType="solid">
        <fgColor rgb="FFFA400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9" tint="-0.499984740745262"/>
        <bgColor indexed="64"/>
      </patternFill>
    </fill>
    <fill>
      <patternFill patternType="solid">
        <fgColor rgb="FF00FF00"/>
        <bgColor indexed="64"/>
      </patternFill>
    </fill>
    <fill>
      <patternFill patternType="solid">
        <fgColor theme="9" tint="0.59999389629810485"/>
        <bgColor indexed="64"/>
      </patternFill>
    </fill>
    <fill>
      <patternFill patternType="solid">
        <fgColor rgb="FFB0B050"/>
        <bgColor indexed="64"/>
      </patternFill>
    </fill>
    <fill>
      <patternFill patternType="solid">
        <fgColor theme="7" tint="0.59999389629810485"/>
        <bgColor indexed="64"/>
      </patternFill>
    </fill>
    <fill>
      <patternFill patternType="solid">
        <fgColor rgb="FF2FF146"/>
        <bgColor indexed="64"/>
      </patternFill>
    </fill>
    <fill>
      <patternFill patternType="solid">
        <fgColor theme="7" tint="-0.249977111117893"/>
        <bgColor indexed="64"/>
      </patternFill>
    </fill>
    <fill>
      <patternFill patternType="solid">
        <fgColor rgb="FFFFCC99"/>
        <bgColor indexed="64"/>
      </patternFill>
    </fill>
    <fill>
      <patternFill patternType="solid">
        <fgColor theme="8" tint="-0.249977111117893"/>
        <bgColor indexed="64"/>
      </patternFill>
    </fill>
    <fill>
      <patternFill patternType="solid">
        <fgColor rgb="FFA5BCC1"/>
        <bgColor indexed="64"/>
      </patternFill>
    </fill>
    <fill>
      <patternFill patternType="solid">
        <fgColor rgb="FF00CC99"/>
        <bgColor indexed="64"/>
      </patternFill>
    </fill>
    <fill>
      <patternFill patternType="solid">
        <fgColor theme="8" tint="0.59999389629810485"/>
        <bgColor indexed="64"/>
      </patternFill>
    </fill>
  </fills>
  <borders count="65">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style="medium">
        <color auto="1"/>
      </left>
      <right/>
      <top style="medium">
        <color auto="1"/>
      </top>
      <bottom/>
      <diagonal/>
    </border>
    <border>
      <left style="medium">
        <color auto="1"/>
      </left>
      <right/>
      <top/>
      <bottom style="medium">
        <color auto="1"/>
      </bottom>
      <diagonal/>
    </border>
    <border>
      <left/>
      <right/>
      <top style="hair">
        <color auto="1"/>
      </top>
      <bottom style="hair">
        <color auto="1"/>
      </bottom>
      <diagonal/>
    </border>
    <border>
      <left style="hair">
        <color auto="1"/>
      </left>
      <right style="hair">
        <color auto="1"/>
      </right>
      <top style="hair">
        <color auto="1"/>
      </top>
      <bottom/>
      <diagonal/>
    </border>
    <border>
      <left style="thin">
        <color auto="1"/>
      </left>
      <right style="thin">
        <color auto="1"/>
      </right>
      <top/>
      <bottom style="thin">
        <color auto="1"/>
      </bottom>
      <diagonal/>
    </border>
    <border>
      <left/>
      <right/>
      <top style="medium">
        <color auto="1"/>
      </top>
      <bottom/>
      <diagonal/>
    </border>
    <border>
      <left style="medium">
        <color auto="1"/>
      </left>
      <right/>
      <top/>
      <bottom/>
      <diagonal/>
    </border>
    <border>
      <left/>
      <right style="thin">
        <color auto="1"/>
      </right>
      <top/>
      <bottom style="thin">
        <color auto="1"/>
      </bottom>
      <diagonal/>
    </border>
    <border>
      <left style="thin">
        <color auto="1"/>
      </left>
      <right/>
      <top/>
      <bottom/>
      <diagonal/>
    </border>
    <border>
      <left style="thin">
        <color auto="1"/>
      </left>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top/>
      <bottom style="thin">
        <color auto="1"/>
      </bottom>
      <diagonal/>
    </border>
    <border>
      <left style="medium">
        <color auto="1"/>
      </left>
      <right/>
      <top/>
      <bottom style="thin">
        <color auto="1"/>
      </bottom>
      <diagonal/>
    </border>
    <border>
      <left/>
      <right style="thin">
        <color auto="1"/>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right/>
      <top/>
      <bottom style="medium">
        <color auto="1"/>
      </bottom>
      <diagonal/>
    </border>
    <border>
      <left style="hair">
        <color auto="1"/>
      </left>
      <right style="hair">
        <color auto="1"/>
      </right>
      <top/>
      <bottom style="hair">
        <color auto="1"/>
      </bottom>
      <diagonal/>
    </border>
    <border>
      <left/>
      <right/>
      <top style="thin">
        <color auto="1"/>
      </top>
      <bottom style="thin">
        <color auto="1"/>
      </bottom>
      <diagonal/>
    </border>
    <border>
      <left style="thin">
        <color auto="1"/>
      </left>
      <right style="thin">
        <color auto="1"/>
      </right>
      <top/>
      <bottom/>
      <diagonal/>
    </border>
    <border>
      <left style="hair">
        <color auto="1"/>
      </left>
      <right style="hair">
        <color auto="1"/>
      </right>
      <top/>
      <bottom/>
      <diagonal/>
    </border>
    <border>
      <left/>
      <right style="thin">
        <color theme="3" tint="0.79998168889431442"/>
      </right>
      <top style="thin">
        <color theme="3" tint="0.79998168889431442"/>
      </top>
      <bottom style="thin">
        <color theme="3" tint="0.79998168889431442"/>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
      <left style="hair">
        <color auto="1"/>
      </left>
      <right/>
      <top style="hair">
        <color auto="1"/>
      </top>
      <bottom style="hair">
        <color auto="1"/>
      </bottom>
      <diagonal/>
    </border>
    <border>
      <left style="medium">
        <color indexed="64"/>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style="medium">
        <color indexed="64"/>
      </right>
      <top style="medium">
        <color indexed="64"/>
      </top>
      <bottom style="medium">
        <color indexed="64"/>
      </bottom>
      <diagonal/>
    </border>
    <border>
      <left style="hair">
        <color auto="1"/>
      </left>
      <right/>
      <top/>
      <bottom style="hair">
        <color auto="1"/>
      </bottom>
      <diagonal/>
    </border>
    <border>
      <left style="medium">
        <color indexed="64"/>
      </left>
      <right style="hair">
        <color auto="1"/>
      </right>
      <top/>
      <bottom style="medium">
        <color indexed="64"/>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right style="hair">
        <color auto="1"/>
      </right>
      <top/>
      <bottom style="hair">
        <color auto="1"/>
      </bottom>
      <diagonal/>
    </border>
    <border>
      <left style="hair">
        <color auto="1"/>
      </left>
      <right/>
      <top style="medium">
        <color indexed="64"/>
      </top>
      <bottom style="medium">
        <color indexed="64"/>
      </bottom>
      <diagonal/>
    </border>
    <border>
      <left style="hair">
        <color auto="1"/>
      </left>
      <right/>
      <top style="hair">
        <color auto="1"/>
      </top>
      <bottom/>
      <diagonal/>
    </border>
    <border>
      <left style="medium">
        <color indexed="64"/>
      </left>
      <right style="hair">
        <color auto="1"/>
      </right>
      <top style="medium">
        <color indexed="64"/>
      </top>
      <bottom/>
      <diagonal/>
    </border>
    <border>
      <left style="hair">
        <color auto="1"/>
      </left>
      <right style="hair">
        <color auto="1"/>
      </right>
      <top style="medium">
        <color indexed="64"/>
      </top>
      <bottom/>
      <diagonal/>
    </border>
    <border>
      <left style="hair">
        <color auto="1"/>
      </left>
      <right style="medium">
        <color indexed="64"/>
      </right>
      <top style="medium">
        <color indexed="64"/>
      </top>
      <bottom/>
      <diagonal/>
    </border>
    <border>
      <left style="medium">
        <color indexed="64"/>
      </left>
      <right style="hair">
        <color auto="1"/>
      </right>
      <top/>
      <bottom/>
      <diagonal/>
    </border>
    <border>
      <left style="hair">
        <color auto="1"/>
      </left>
      <right style="medium">
        <color indexed="64"/>
      </right>
      <top/>
      <bottom/>
      <diagonal/>
    </border>
    <border>
      <left/>
      <right style="hair">
        <color auto="1"/>
      </right>
      <top style="hair">
        <color auto="1"/>
      </top>
      <bottom/>
      <diagonal/>
    </border>
    <border>
      <left style="hair">
        <color auto="1"/>
      </left>
      <right/>
      <top/>
      <bottom/>
      <diagonal/>
    </border>
    <border>
      <left/>
      <right style="hair">
        <color auto="1"/>
      </right>
      <top style="medium">
        <color indexed="64"/>
      </top>
      <bottom style="medium">
        <color indexed="64"/>
      </bottom>
      <diagonal/>
    </border>
    <border>
      <left/>
      <right style="hair">
        <color auto="1"/>
      </right>
      <top/>
      <bottom/>
      <diagonal/>
    </border>
    <border>
      <left/>
      <right style="medium">
        <color auto="1"/>
      </right>
      <top style="medium">
        <color auto="1"/>
      </top>
      <bottom/>
      <diagonal/>
    </border>
    <border>
      <left style="medium">
        <color auto="1"/>
      </left>
      <right/>
      <top style="medium">
        <color auto="1"/>
      </top>
      <bottom style="hair">
        <color auto="1"/>
      </bottom>
      <diagonal/>
    </border>
    <border>
      <left/>
      <right/>
      <top style="medium">
        <color auto="1"/>
      </top>
      <bottom style="hair">
        <color auto="1"/>
      </bottom>
      <diagonal/>
    </border>
  </borders>
  <cellStyleXfs count="42">
    <xf numFmtId="0" fontId="0" fillId="0" borderId="0"/>
    <xf numFmtId="0" fontId="1" fillId="0" borderId="0"/>
    <xf numFmtId="0" fontId="1" fillId="0" borderId="0"/>
    <xf numFmtId="0" fontId="1" fillId="0" borderId="0"/>
    <xf numFmtId="164" fontId="2" fillId="0" borderId="0" applyFont="0" applyFill="0" applyBorder="0" applyAlignment="0" applyProtection="0"/>
    <xf numFmtId="164"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1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2" fillId="0" borderId="0"/>
    <xf numFmtId="171" fontId="2" fillId="0" borderId="0" applyFont="0" applyFill="0" applyBorder="0" applyAlignment="0" applyProtection="0"/>
    <xf numFmtId="0" fontId="2" fillId="0" borderId="0"/>
    <xf numFmtId="0" fontId="2" fillId="0" borderId="0"/>
    <xf numFmtId="0" fontId="82" fillId="0" borderId="0"/>
    <xf numFmtId="0" fontId="2" fillId="0" borderId="0"/>
  </cellStyleXfs>
  <cellXfs count="1227">
    <xf numFmtId="0" fontId="0" fillId="0" borderId="0" xfId="0"/>
    <xf numFmtId="0" fontId="0" fillId="0" borderId="2" xfId="0" applyFont="1" applyBorder="1"/>
    <xf numFmtId="0" fontId="6" fillId="0" borderId="1" xfId="0" applyFont="1" applyFill="1" applyBorder="1" applyAlignment="1">
      <alignment horizontal="center" vertical="center" wrapText="1"/>
    </xf>
    <xf numFmtId="0" fontId="0" fillId="0" borderId="3" xfId="0" applyFont="1" applyBorder="1"/>
    <xf numFmtId="16" fontId="4" fillId="0" borderId="1" xfId="0" applyNumberFormat="1" applyFont="1" applyFill="1" applyBorder="1" applyAlignment="1">
      <alignment horizontal="center" vertical="center" wrapText="1"/>
    </xf>
    <xf numFmtId="16" fontId="4" fillId="0" borderId="1" xfId="0" applyNumberFormat="1" applyFont="1" applyFill="1" applyBorder="1" applyAlignment="1">
      <alignment horizontal="center" vertical="center"/>
    </xf>
    <xf numFmtId="0" fontId="6" fillId="0" borderId="1" xfId="0" applyFont="1" applyFill="1" applyBorder="1" applyAlignment="1">
      <alignment horizontal="center" vertical="center" shrinkToFit="1"/>
    </xf>
    <xf numFmtId="16" fontId="4" fillId="0" borderId="1" xfId="0" applyNumberFormat="1" applyFont="1" applyBorder="1" applyAlignment="1">
      <alignment horizontal="center" vertical="center"/>
    </xf>
    <xf numFmtId="16" fontId="5" fillId="0" borderId="1" xfId="0" applyNumberFormat="1" applyFont="1" applyFill="1" applyBorder="1" applyAlignment="1">
      <alignment horizontal="center" vertical="center" wrapText="1"/>
    </xf>
    <xf numFmtId="16" fontId="4" fillId="3" borderId="1" xfId="0" applyNumberFormat="1" applyFont="1" applyFill="1" applyBorder="1" applyAlignment="1">
      <alignment horizontal="center" vertical="center"/>
    </xf>
    <xf numFmtId="0" fontId="4" fillId="0" borderId="1" xfId="0" applyFont="1" applyBorder="1" applyAlignment="1">
      <alignment horizontal="center" vertical="center" shrinkToFit="1"/>
    </xf>
    <xf numFmtId="0" fontId="6" fillId="0" borderId="1" xfId="0" applyFont="1" applyBorder="1" applyAlignment="1">
      <alignment horizontal="center" vertical="center"/>
    </xf>
    <xf numFmtId="0" fontId="6" fillId="0" borderId="1" xfId="0" applyFont="1" applyBorder="1" applyAlignment="1">
      <alignment horizontal="center" vertical="center" shrinkToFit="1"/>
    </xf>
    <xf numFmtId="0" fontId="6" fillId="0" borderId="1" xfId="0" applyFont="1" applyFill="1" applyBorder="1" applyAlignment="1">
      <alignment horizontal="center" vertical="center"/>
    </xf>
    <xf numFmtId="0" fontId="5" fillId="0" borderId="1" xfId="0" applyFont="1" applyFill="1" applyBorder="1" applyAlignment="1">
      <alignment horizontal="center" vertical="center" shrinkToFit="1"/>
    </xf>
    <xf numFmtId="0" fontId="5" fillId="0" borderId="1" xfId="0" applyFont="1" applyBorder="1" applyAlignment="1">
      <alignment horizontal="center" vertical="center" shrinkToFit="1"/>
    </xf>
    <xf numFmtId="49" fontId="5" fillId="0" borderId="1" xfId="9" applyNumberFormat="1" applyFont="1" applyFill="1" applyBorder="1" applyAlignment="1">
      <alignment horizontal="center" vertical="center" shrinkToFit="1"/>
    </xf>
    <xf numFmtId="0" fontId="5" fillId="3" borderId="1" xfId="0" applyFont="1" applyFill="1" applyBorder="1" applyAlignment="1">
      <alignment horizontal="center" vertical="center" shrinkToFit="1"/>
    </xf>
    <xf numFmtId="0" fontId="5" fillId="0" borderId="0" xfId="0" applyFont="1" applyAlignment="1">
      <alignment horizontal="center" vertical="center" shrinkToFit="1"/>
    </xf>
    <xf numFmtId="16" fontId="7" fillId="0" borderId="1" xfId="0" applyNumberFormat="1" applyFont="1" applyFill="1" applyBorder="1" applyAlignment="1">
      <alignment horizontal="center" vertical="center"/>
    </xf>
    <xf numFmtId="16" fontId="4" fillId="0" borderId="0" xfId="0" applyNumberFormat="1" applyFont="1" applyAlignment="1">
      <alignment horizontal="center" vertical="center"/>
    </xf>
    <xf numFmtId="0" fontId="4" fillId="0" borderId="0" xfId="0" applyFont="1" applyAlignment="1">
      <alignment horizontal="center" vertical="center" shrinkToFit="1"/>
    </xf>
    <xf numFmtId="0" fontId="5" fillId="0" borderId="1" xfId="9" applyFont="1" applyFill="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pplyProtection="1">
      <alignment horizontal="center" vertical="center"/>
      <protection locked="0"/>
    </xf>
    <xf numFmtId="0" fontId="4" fillId="0" borderId="0" xfId="0" applyFont="1" applyAlignment="1">
      <alignment horizontal="center" vertical="center"/>
    </xf>
    <xf numFmtId="0" fontId="0" fillId="0" borderId="0" xfId="0" applyAlignment="1">
      <alignment vertical="top"/>
    </xf>
    <xf numFmtId="0" fontId="8" fillId="0" borderId="1" xfId="0" applyFont="1" applyFill="1" applyBorder="1" applyAlignment="1">
      <alignment horizontal="center" vertical="center" wrapText="1"/>
    </xf>
    <xf numFmtId="0" fontId="4" fillId="0" borderId="1" xfId="0" applyFont="1" applyBorder="1" applyAlignment="1">
      <alignment horizontal="center"/>
    </xf>
    <xf numFmtId="0" fontId="4" fillId="0" borderId="1" xfId="0" applyFont="1" applyFill="1" applyBorder="1" applyAlignment="1">
      <alignment horizontal="center"/>
    </xf>
    <xf numFmtId="0" fontId="8" fillId="0" borderId="1" xfId="0" applyFont="1" applyBorder="1" applyAlignment="1">
      <alignment horizontal="center" vertical="center"/>
    </xf>
    <xf numFmtId="0" fontId="4" fillId="3" borderId="1" xfId="0" applyFont="1" applyFill="1" applyBorder="1" applyAlignment="1">
      <alignment horizontal="center" vertical="center"/>
    </xf>
    <xf numFmtId="0" fontId="6" fillId="3" borderId="1" xfId="0" applyFont="1" applyFill="1" applyBorder="1" applyAlignment="1">
      <alignment horizontal="center" vertical="center" wrapText="1"/>
    </xf>
    <xf numFmtId="166" fontId="5" fillId="3" borderId="1" xfId="9" applyNumberFormat="1" applyFont="1" applyFill="1" applyBorder="1" applyAlignment="1">
      <alignment horizontal="center" vertical="center"/>
    </xf>
    <xf numFmtId="0" fontId="6" fillId="3" borderId="1" xfId="0" applyFont="1" applyFill="1" applyBorder="1" applyAlignment="1">
      <alignment horizontal="center" vertical="center" shrinkToFit="1"/>
    </xf>
    <xf numFmtId="0" fontId="4" fillId="3" borderId="1" xfId="0" applyFont="1" applyFill="1" applyBorder="1" applyAlignment="1" applyProtection="1">
      <alignment horizontal="center" vertical="center" wrapText="1"/>
    </xf>
    <xf numFmtId="0" fontId="4" fillId="3" borderId="1" xfId="0" applyFont="1" applyFill="1" applyBorder="1" applyAlignment="1" applyProtection="1">
      <alignment horizontal="center" vertical="center" shrinkToFit="1"/>
    </xf>
    <xf numFmtId="0" fontId="4" fillId="3" borderId="1" xfId="0" applyFont="1" applyFill="1" applyBorder="1" applyAlignment="1">
      <alignment horizontal="center" vertical="center" shrinkToFit="1"/>
    </xf>
    <xf numFmtId="0" fontId="7" fillId="0" borderId="1" xfId="0" applyFont="1" applyBorder="1" applyAlignment="1">
      <alignment horizontal="center"/>
    </xf>
    <xf numFmtId="0" fontId="7" fillId="0" borderId="1" xfId="0" applyFont="1" applyFill="1" applyBorder="1" applyAlignment="1">
      <alignment horizontal="center" vertical="center" shrinkToFit="1"/>
    </xf>
    <xf numFmtId="0" fontId="7" fillId="0"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5" fillId="0" borderId="1" xfId="0" applyFont="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Border="1" applyAlignment="1">
      <alignment horizontal="center"/>
    </xf>
    <xf numFmtId="16" fontId="5" fillId="0" borderId="1" xfId="0" applyNumberFormat="1" applyFont="1" applyBorder="1" applyAlignment="1">
      <alignment horizontal="center" vertical="center"/>
    </xf>
    <xf numFmtId="166" fontId="5" fillId="0" borderId="1" xfId="9" applyNumberFormat="1" applyFont="1" applyFill="1" applyBorder="1" applyAlignment="1">
      <alignment horizontal="center" vertical="center" shrinkToFit="1"/>
    </xf>
    <xf numFmtId="166" fontId="7" fillId="0" borderId="1" xfId="9" applyNumberFormat="1" applyFont="1" applyFill="1" applyBorder="1" applyAlignment="1">
      <alignment horizontal="center" vertical="center" shrinkToFit="1"/>
    </xf>
    <xf numFmtId="166" fontId="4" fillId="0" borderId="1" xfId="0" applyNumberFormat="1" applyFont="1" applyBorder="1" applyAlignment="1">
      <alignment horizontal="center" vertical="center" shrinkToFit="1"/>
    </xf>
    <xf numFmtId="0" fontId="0" fillId="0" borderId="11" xfId="0" applyFont="1" applyBorder="1"/>
    <xf numFmtId="0" fontId="0" fillId="0" borderId="12" xfId="0" applyFont="1" applyBorder="1"/>
    <xf numFmtId="16" fontId="4" fillId="0" borderId="2" xfId="0" applyNumberFormat="1" applyFont="1" applyBorder="1" applyAlignment="1">
      <alignment horizontal="center" vertical="center"/>
    </xf>
    <xf numFmtId="166" fontId="7" fillId="0" borderId="1" xfId="0" applyNumberFormat="1" applyFont="1" applyBorder="1" applyAlignment="1">
      <alignment horizontal="center" vertical="center" shrinkToFit="1"/>
    </xf>
    <xf numFmtId="0" fontId="7" fillId="0" borderId="1" xfId="0" applyFont="1" applyBorder="1" applyAlignment="1">
      <alignment horizontal="center" vertical="center"/>
    </xf>
    <xf numFmtId="0" fontId="7" fillId="0" borderId="1" xfId="0" applyFont="1" applyBorder="1" applyAlignment="1">
      <alignment horizontal="center" vertical="center" shrinkToFit="1"/>
    </xf>
    <xf numFmtId="16" fontId="7" fillId="0" borderId="1" xfId="0" applyNumberFormat="1" applyFont="1" applyBorder="1" applyAlignment="1">
      <alignment horizontal="center" vertical="center"/>
    </xf>
    <xf numFmtId="0" fontId="4" fillId="0" borderId="1" xfId="0" applyNumberFormat="1" applyFont="1" applyBorder="1" applyAlignment="1">
      <alignment horizontal="center" vertical="center"/>
    </xf>
    <xf numFmtId="0" fontId="6" fillId="0" borderId="13" xfId="0" applyFont="1" applyFill="1" applyBorder="1" applyAlignment="1">
      <alignment horizontal="center" vertical="center" wrapText="1"/>
    </xf>
    <xf numFmtId="0" fontId="6" fillId="3" borderId="13" xfId="0" applyFont="1" applyFill="1" applyBorder="1" applyAlignment="1">
      <alignment horizontal="center" vertical="center" wrapText="1"/>
    </xf>
    <xf numFmtId="166" fontId="5" fillId="0" borderId="13" xfId="9" applyNumberFormat="1" applyFont="1" applyFill="1" applyBorder="1" applyAlignment="1">
      <alignment horizontal="center" vertical="center" shrinkToFit="1"/>
    </xf>
    <xf numFmtId="0" fontId="4" fillId="0" borderId="13" xfId="0" applyFont="1" applyBorder="1" applyAlignment="1">
      <alignment horizontal="center" vertical="center" shrinkToFit="1"/>
    </xf>
    <xf numFmtId="0" fontId="6" fillId="0" borderId="13" xfId="0" applyFont="1" applyFill="1" applyBorder="1" applyAlignment="1">
      <alignment horizontal="center" vertical="center" shrinkToFit="1"/>
    </xf>
    <xf numFmtId="16" fontId="4" fillId="0" borderId="13" xfId="0" applyNumberFormat="1" applyFont="1" applyFill="1" applyBorder="1" applyAlignment="1">
      <alignment horizontal="center" vertical="center"/>
    </xf>
    <xf numFmtId="0" fontId="6" fillId="0" borderId="1" xfId="0" applyNumberFormat="1" applyFont="1" applyFill="1" applyBorder="1" applyAlignment="1">
      <alignment horizontal="center" vertical="center" wrapText="1"/>
    </xf>
    <xf numFmtId="166" fontId="14" fillId="0" borderId="1" xfId="12" applyNumberFormat="1" applyFill="1" applyBorder="1" applyAlignment="1">
      <alignment horizontal="center" vertical="center" shrinkToFit="1"/>
    </xf>
    <xf numFmtId="166" fontId="14" fillId="0" borderId="1" xfId="12" applyNumberFormat="1" applyBorder="1" applyAlignment="1">
      <alignment horizontal="center" vertical="center" shrinkToFit="1"/>
    </xf>
    <xf numFmtId="0" fontId="5" fillId="3" borderId="1" xfId="9" applyFont="1" applyFill="1" applyBorder="1" applyAlignment="1">
      <alignment horizontal="center" vertical="center"/>
    </xf>
    <xf numFmtId="0" fontId="6" fillId="3" borderId="1" xfId="0" applyFont="1" applyFill="1" applyBorder="1" applyAlignment="1">
      <alignment horizontal="center" vertical="center"/>
    </xf>
    <xf numFmtId="166" fontId="7" fillId="3" borderId="1" xfId="9" applyNumberFormat="1" applyFont="1" applyFill="1" applyBorder="1" applyAlignment="1">
      <alignment horizontal="center" vertical="center"/>
    </xf>
    <xf numFmtId="0" fontId="4" fillId="3" borderId="1" xfId="0" applyFont="1" applyFill="1" applyBorder="1" applyAlignment="1" applyProtection="1">
      <alignment horizontal="center" vertical="center"/>
      <protection locked="0"/>
    </xf>
    <xf numFmtId="17" fontId="4" fillId="3" borderId="1" xfId="0" applyNumberFormat="1" applyFont="1" applyFill="1" applyBorder="1" applyAlignment="1">
      <alignment horizontal="center" vertical="center"/>
    </xf>
    <xf numFmtId="0" fontId="5" fillId="3" borderId="1" xfId="0" applyFont="1" applyFill="1" applyBorder="1" applyAlignment="1">
      <alignment horizontal="center" vertical="center"/>
    </xf>
    <xf numFmtId="0" fontId="7" fillId="3" borderId="1" xfId="0" applyFont="1" applyFill="1" applyBorder="1" applyAlignment="1">
      <alignment horizontal="center" vertical="center"/>
    </xf>
    <xf numFmtId="0" fontId="4" fillId="3" borderId="0" xfId="0" applyFont="1" applyFill="1" applyAlignment="1">
      <alignment horizontal="center" vertical="center"/>
    </xf>
    <xf numFmtId="0" fontId="7" fillId="3" borderId="1" xfId="0" applyFont="1" applyFill="1" applyBorder="1" applyAlignment="1">
      <alignment horizontal="center" vertical="center" shrinkToFit="1"/>
    </xf>
    <xf numFmtId="0" fontId="4" fillId="3" borderId="0" xfId="0" applyFont="1" applyFill="1" applyAlignment="1">
      <alignment horizontal="center" vertical="center" shrinkToFit="1"/>
    </xf>
    <xf numFmtId="0" fontId="10" fillId="2" borderId="1" xfId="3" applyFont="1" applyFill="1" applyBorder="1" applyAlignment="1">
      <alignment horizontal="center" vertical="top" shrinkToFit="1"/>
    </xf>
    <xf numFmtId="166" fontId="10" fillId="2" borderId="1" xfId="3" applyNumberFormat="1" applyFont="1" applyFill="1" applyBorder="1" applyAlignment="1">
      <alignment horizontal="center" vertical="top" wrapText="1"/>
    </xf>
    <xf numFmtId="166" fontId="10" fillId="2" borderId="1" xfId="3" applyNumberFormat="1" applyFont="1" applyFill="1" applyBorder="1" applyAlignment="1">
      <alignment horizontal="center" vertical="top" shrinkToFit="1"/>
    </xf>
    <xf numFmtId="0" fontId="10" fillId="2" borderId="1" xfId="3" applyFont="1" applyFill="1" applyBorder="1" applyAlignment="1">
      <alignment horizontal="center" vertical="top" wrapText="1"/>
    </xf>
    <xf numFmtId="0" fontId="3" fillId="2" borderId="1" xfId="3" applyFont="1" applyFill="1" applyBorder="1" applyAlignment="1">
      <alignment horizontal="center" vertical="top" shrinkToFit="1"/>
    </xf>
    <xf numFmtId="16" fontId="10" fillId="2" borderId="1" xfId="3" applyNumberFormat="1" applyFont="1" applyFill="1" applyBorder="1" applyAlignment="1">
      <alignment horizontal="center" vertical="top" wrapText="1"/>
    </xf>
    <xf numFmtId="16" fontId="11" fillId="0" borderId="4" xfId="0" applyNumberFormat="1" applyFont="1" applyBorder="1" applyAlignment="1">
      <alignment horizontal="center" vertical="center"/>
    </xf>
    <xf numFmtId="16" fontId="17" fillId="0" borderId="4" xfId="0" applyNumberFormat="1" applyFont="1" applyFill="1" applyBorder="1" applyAlignment="1">
      <alignment horizontal="center" vertical="center" wrapText="1"/>
    </xf>
    <xf numFmtId="16" fontId="17" fillId="0" borderId="4" xfId="0" applyNumberFormat="1" applyFont="1" applyBorder="1" applyAlignment="1">
      <alignment horizontal="center" vertical="center"/>
    </xf>
    <xf numFmtId="16" fontId="11" fillId="0" borderId="4" xfId="0" applyNumberFormat="1" applyFont="1" applyBorder="1" applyAlignment="1" applyProtection="1">
      <alignment horizontal="center" vertical="center"/>
      <protection locked="0"/>
    </xf>
    <xf numFmtId="16" fontId="13" fillId="0" borderId="4" xfId="0" applyNumberFormat="1" applyFont="1" applyBorder="1" applyAlignment="1" applyProtection="1">
      <alignment horizontal="center" vertical="center"/>
      <protection locked="0"/>
    </xf>
    <xf numFmtId="16" fontId="12" fillId="0" borderId="4" xfId="0" applyNumberFormat="1" applyFont="1" applyBorder="1" applyAlignment="1">
      <alignment horizontal="center" vertical="center"/>
    </xf>
    <xf numFmtId="16" fontId="13" fillId="0" borderId="4" xfId="0" applyNumberFormat="1" applyFont="1" applyBorder="1" applyAlignment="1">
      <alignment horizontal="center" vertical="center"/>
    </xf>
    <xf numFmtId="16" fontId="11" fillId="0" borderId="0" xfId="0" applyNumberFormat="1" applyFont="1" applyAlignment="1">
      <alignment horizontal="center" vertical="center"/>
    </xf>
    <xf numFmtId="0" fontId="4" fillId="3"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7" fillId="0" borderId="1" xfId="0" applyFont="1" applyBorder="1"/>
    <xf numFmtId="167" fontId="4" fillId="0" borderId="19" xfId="0" applyNumberFormat="1" applyFont="1" applyBorder="1" applyAlignment="1">
      <alignment horizontal="center" vertical="center"/>
    </xf>
    <xf numFmtId="167" fontId="4" fillId="0" borderId="1" xfId="0" applyNumberFormat="1" applyFont="1" applyBorder="1" applyAlignment="1">
      <alignment horizontal="center" vertical="center"/>
    </xf>
    <xf numFmtId="167" fontId="10" fillId="2" borderId="1" xfId="3" applyNumberFormat="1" applyFont="1" applyFill="1" applyBorder="1" applyAlignment="1">
      <alignment horizontal="center" vertical="top" wrapText="1"/>
    </xf>
    <xf numFmtId="167" fontId="4" fillId="0" borderId="13" xfId="0" applyNumberFormat="1" applyFont="1" applyFill="1" applyBorder="1" applyAlignment="1">
      <alignment horizontal="center" vertical="center"/>
    </xf>
    <xf numFmtId="167" fontId="4" fillId="0" borderId="1" xfId="0" applyNumberFormat="1" applyFont="1" applyFill="1" applyBorder="1" applyAlignment="1">
      <alignment horizontal="center" vertical="center" wrapText="1"/>
    </xf>
    <xf numFmtId="167" fontId="4" fillId="0" borderId="1" xfId="0" applyNumberFormat="1" applyFont="1" applyFill="1" applyBorder="1" applyAlignment="1">
      <alignment horizontal="center" vertical="center"/>
    </xf>
    <xf numFmtId="167" fontId="4" fillId="3" borderId="1" xfId="0" applyNumberFormat="1" applyFont="1" applyFill="1" applyBorder="1" applyAlignment="1">
      <alignment horizontal="center" vertical="center"/>
    </xf>
    <xf numFmtId="167" fontId="7" fillId="0" borderId="1" xfId="0" applyNumberFormat="1" applyFont="1" applyFill="1" applyBorder="1" applyAlignment="1">
      <alignment horizontal="center" vertical="center"/>
    </xf>
    <xf numFmtId="167" fontId="8" fillId="3" borderId="1" xfId="0" applyNumberFormat="1" applyFont="1" applyFill="1" applyBorder="1" applyAlignment="1">
      <alignment horizontal="center" vertical="center"/>
    </xf>
    <xf numFmtId="167" fontId="5" fillId="0" borderId="1" xfId="0" applyNumberFormat="1" applyFont="1" applyBorder="1" applyAlignment="1">
      <alignment horizontal="center" vertical="center"/>
    </xf>
    <xf numFmtId="167" fontId="7" fillId="0" borderId="1" xfId="0" applyNumberFormat="1" applyFont="1" applyBorder="1" applyAlignment="1">
      <alignment horizontal="center" vertical="center"/>
    </xf>
    <xf numFmtId="167" fontId="4" fillId="0" borderId="0" xfId="0" applyNumberFormat="1" applyFont="1" applyAlignment="1">
      <alignment horizontal="center" vertical="center"/>
    </xf>
    <xf numFmtId="16" fontId="18" fillId="0" borderId="13" xfId="0" applyNumberFormat="1" applyFont="1" applyFill="1" applyBorder="1" applyAlignment="1">
      <alignment horizontal="center" vertical="center"/>
    </xf>
    <xf numFmtId="16" fontId="18" fillId="0" borderId="1" xfId="0" applyNumberFormat="1" applyFont="1" applyFill="1" applyBorder="1" applyAlignment="1">
      <alignment horizontal="center" vertical="center"/>
    </xf>
    <xf numFmtId="16" fontId="18" fillId="3" borderId="1" xfId="0" applyNumberFormat="1" applyFont="1" applyFill="1" applyBorder="1" applyAlignment="1">
      <alignment horizontal="center" vertical="center"/>
    </xf>
    <xf numFmtId="16" fontId="18" fillId="0" borderId="1" xfId="0" applyNumberFormat="1" applyFont="1" applyBorder="1" applyAlignment="1">
      <alignment horizontal="center" vertical="center"/>
    </xf>
    <xf numFmtId="16" fontId="20" fillId="0" borderId="1" xfId="0" applyNumberFormat="1" applyFont="1" applyBorder="1" applyAlignment="1">
      <alignment horizontal="center" vertical="center"/>
    </xf>
    <xf numFmtId="16" fontId="19" fillId="0" borderId="1" xfId="0" applyNumberFormat="1" applyFont="1" applyBorder="1" applyAlignment="1">
      <alignment horizontal="center" vertical="center"/>
    </xf>
    <xf numFmtId="16" fontId="18" fillId="0" borderId="1" xfId="0" applyNumberFormat="1" applyFont="1" applyBorder="1" applyAlignment="1">
      <alignment horizontal="center"/>
    </xf>
    <xf numFmtId="16" fontId="18" fillId="0" borderId="0" xfId="0" applyNumberFormat="1" applyFont="1" applyAlignment="1">
      <alignment horizontal="center" vertical="center"/>
    </xf>
    <xf numFmtId="16" fontId="18" fillId="0" borderId="1" xfId="0" applyNumberFormat="1" applyFont="1" applyFill="1" applyBorder="1" applyAlignment="1">
      <alignment horizontal="center" vertical="center" wrapText="1"/>
    </xf>
    <xf numFmtId="0" fontId="14" fillId="0" borderId="1" xfId="12" applyBorder="1"/>
    <xf numFmtId="0" fontId="0" fillId="0" borderId="0" xfId="0" applyAlignment="1">
      <alignment vertical="center"/>
    </xf>
    <xf numFmtId="0" fontId="21" fillId="3" borderId="1" xfId="0" applyFont="1" applyFill="1" applyBorder="1" applyAlignment="1">
      <alignment vertical="center"/>
    </xf>
    <xf numFmtId="0" fontId="22" fillId="0" borderId="0" xfId="0" applyFont="1" applyAlignment="1">
      <alignment vertical="center"/>
    </xf>
    <xf numFmtId="0" fontId="23" fillId="0" borderId="0" xfId="0" applyFont="1" applyAlignment="1">
      <alignment horizontal="left" vertical="center"/>
    </xf>
    <xf numFmtId="0" fontId="23" fillId="0" borderId="0" xfId="0" applyFont="1" applyAlignment="1">
      <alignment vertical="center"/>
    </xf>
    <xf numFmtId="0" fontId="23" fillId="0" borderId="0" xfId="0" applyFont="1" applyFill="1" applyAlignment="1">
      <alignment vertical="center"/>
    </xf>
    <xf numFmtId="0" fontId="0" fillId="0" borderId="0" xfId="0" applyBorder="1" applyAlignment="1">
      <alignment vertical="center"/>
    </xf>
    <xf numFmtId="16" fontId="21" fillId="3" borderId="1" xfId="0" applyNumberFormat="1" applyFont="1" applyFill="1" applyBorder="1" applyAlignment="1">
      <alignment vertical="center"/>
    </xf>
    <xf numFmtId="0" fontId="22" fillId="6" borderId="0" xfId="0" applyFont="1" applyFill="1" applyBorder="1"/>
    <xf numFmtId="0" fontId="24" fillId="0" borderId="0" xfId="0" applyFont="1" applyFill="1" applyAlignment="1">
      <alignment horizontal="left" vertical="center"/>
    </xf>
    <xf numFmtId="0" fontId="24" fillId="0" borderId="0" xfId="0" applyFont="1" applyFill="1" applyAlignment="1">
      <alignment vertical="center"/>
    </xf>
    <xf numFmtId="0" fontId="22" fillId="7" borderId="0" xfId="0" applyFont="1" applyFill="1" applyAlignment="1">
      <alignment vertical="center"/>
    </xf>
    <xf numFmtId="0" fontId="22" fillId="8" borderId="0" xfId="0" applyFont="1" applyFill="1" applyAlignment="1">
      <alignment vertical="center"/>
    </xf>
    <xf numFmtId="0" fontId="22" fillId="9" borderId="0" xfId="0" applyFont="1" applyFill="1" applyAlignment="1">
      <alignment vertical="center"/>
    </xf>
    <xf numFmtId="0" fontId="22" fillId="10" borderId="0" xfId="0" applyFont="1" applyFill="1" applyAlignment="1">
      <alignment vertical="center"/>
    </xf>
    <xf numFmtId="0" fontId="22" fillId="11" borderId="0" xfId="0" applyFont="1" applyFill="1" applyBorder="1" applyAlignment="1">
      <alignment horizontal="left" vertical="center"/>
    </xf>
    <xf numFmtId="0" fontId="22" fillId="8" borderId="0" xfId="0" applyFont="1" applyFill="1" applyBorder="1" applyAlignment="1">
      <alignment vertical="center"/>
    </xf>
    <xf numFmtId="0" fontId="22" fillId="12" borderId="0" xfId="0" applyFont="1" applyFill="1" applyBorder="1" applyAlignment="1">
      <alignment vertical="center"/>
    </xf>
    <xf numFmtId="0" fontId="22" fillId="13" borderId="0" xfId="0" applyFont="1" applyFill="1" applyBorder="1" applyAlignment="1">
      <alignment vertical="center"/>
    </xf>
    <xf numFmtId="0" fontId="21" fillId="5" borderId="8" xfId="0" applyFont="1" applyFill="1" applyBorder="1" applyAlignment="1">
      <alignment vertical="center"/>
    </xf>
    <xf numFmtId="0" fontId="22" fillId="13" borderId="0" xfId="0" applyFont="1" applyFill="1" applyAlignment="1">
      <alignment vertical="center"/>
    </xf>
    <xf numFmtId="0" fontId="22" fillId="6" borderId="0" xfId="0" applyFont="1" applyFill="1"/>
    <xf numFmtId="0" fontId="22" fillId="14" borderId="0" xfId="0" applyFont="1" applyFill="1" applyAlignment="1">
      <alignment vertical="center"/>
    </xf>
    <xf numFmtId="0" fontId="22" fillId="14" borderId="0" xfId="0" applyFont="1" applyFill="1" applyBorder="1" applyAlignment="1">
      <alignment vertical="center"/>
    </xf>
    <xf numFmtId="0" fontId="22" fillId="10" borderId="0" xfId="0" applyFont="1" applyFill="1" applyBorder="1" applyAlignment="1">
      <alignment vertical="center"/>
    </xf>
    <xf numFmtId="168" fontId="23" fillId="0" borderId="0" xfId="0" applyNumberFormat="1" applyFont="1" applyAlignment="1">
      <alignment horizontal="center" vertical="center"/>
    </xf>
    <xf numFmtId="0" fontId="23" fillId="0" borderId="0" xfId="0" applyFont="1" applyAlignment="1">
      <alignment horizontal="center" vertical="center"/>
    </xf>
    <xf numFmtId="0" fontId="26" fillId="3" borderId="22" xfId="0" applyFont="1" applyFill="1" applyBorder="1" applyAlignment="1">
      <alignment horizontal="left" vertical="center"/>
    </xf>
    <xf numFmtId="0" fontId="26" fillId="3" borderId="21" xfId="0" applyFont="1" applyFill="1" applyBorder="1" applyAlignment="1">
      <alignment horizontal="left" vertical="center"/>
    </xf>
    <xf numFmtId="16" fontId="9" fillId="2" borderId="1" xfId="3" applyNumberFormat="1" applyFont="1" applyFill="1" applyBorder="1" applyAlignment="1">
      <alignment vertical="center" wrapText="1"/>
    </xf>
    <xf numFmtId="0" fontId="5" fillId="3" borderId="1" xfId="0" applyFont="1" applyFill="1" applyBorder="1" applyAlignment="1">
      <alignment horizontal="center" vertical="center" wrapText="1"/>
    </xf>
    <xf numFmtId="0" fontId="25" fillId="3" borderId="1" xfId="0" applyFont="1" applyFill="1" applyBorder="1" applyAlignment="1">
      <alignment vertical="center" wrapText="1"/>
    </xf>
    <xf numFmtId="0" fontId="25" fillId="3" borderId="1" xfId="0" applyFont="1" applyFill="1" applyBorder="1" applyAlignment="1">
      <alignment vertical="center"/>
    </xf>
    <xf numFmtId="0" fontId="21" fillId="3" borderId="1" xfId="0" applyFont="1" applyFill="1" applyBorder="1" applyAlignment="1"/>
    <xf numFmtId="0" fontId="4" fillId="0" borderId="20" xfId="0" applyNumberFormat="1" applyFont="1" applyBorder="1" applyAlignment="1">
      <alignment horizontal="center" vertical="center"/>
    </xf>
    <xf numFmtId="0" fontId="22" fillId="16" borderId="0" xfId="0" applyFont="1" applyFill="1" applyBorder="1" applyAlignment="1">
      <alignment vertical="center"/>
    </xf>
    <xf numFmtId="0" fontId="27" fillId="15" borderId="9" xfId="0" applyFont="1" applyFill="1" applyBorder="1" applyAlignment="1">
      <alignment horizontal="left" vertical="center"/>
    </xf>
    <xf numFmtId="0" fontId="27" fillId="3" borderId="0" xfId="0" applyFont="1" applyFill="1" applyBorder="1" applyAlignment="1">
      <alignment vertical="center" wrapText="1"/>
    </xf>
    <xf numFmtId="0" fontId="27" fillId="3" borderId="0" xfId="0" applyFont="1" applyFill="1" applyBorder="1" applyAlignment="1">
      <alignment horizontal="left" vertical="center" wrapText="1"/>
    </xf>
    <xf numFmtId="0" fontId="27" fillId="15" borderId="15" xfId="0" applyFont="1" applyFill="1" applyBorder="1" applyAlignment="1">
      <alignment horizontal="left" vertical="center"/>
    </xf>
    <xf numFmtId="0" fontId="27" fillId="15" borderId="24" xfId="0" applyFont="1" applyFill="1" applyBorder="1" applyAlignment="1">
      <alignment vertical="center"/>
    </xf>
    <xf numFmtId="0" fontId="27" fillId="3" borderId="0" xfId="0" applyFont="1" applyFill="1" applyBorder="1" applyAlignment="1">
      <alignment vertical="center"/>
    </xf>
    <xf numFmtId="0" fontId="27" fillId="3" borderId="0" xfId="0" applyFont="1" applyFill="1" applyBorder="1" applyAlignment="1">
      <alignment horizontal="left" vertical="center"/>
    </xf>
    <xf numFmtId="0" fontId="27" fillId="15" borderId="23" xfId="0" applyFont="1" applyFill="1" applyBorder="1" applyAlignment="1">
      <alignment vertical="center"/>
    </xf>
    <xf numFmtId="0" fontId="27" fillId="15" borderId="10" xfId="0" applyFont="1" applyFill="1" applyBorder="1" applyAlignment="1">
      <alignment horizontal="left" vertical="center"/>
    </xf>
    <xf numFmtId="0" fontId="21" fillId="5" borderId="0" xfId="0" applyFont="1" applyFill="1" applyBorder="1" applyAlignment="1">
      <alignment vertical="center"/>
    </xf>
    <xf numFmtId="0" fontId="23" fillId="0" borderId="0" xfId="0" applyFont="1" applyAlignment="1">
      <alignment horizontal="right" vertical="center"/>
    </xf>
    <xf numFmtId="0" fontId="23" fillId="0" borderId="0" xfId="0" applyFont="1" applyBorder="1" applyAlignment="1">
      <alignment horizontal="right" vertical="center"/>
    </xf>
    <xf numFmtId="0" fontId="5" fillId="0" borderId="1" xfId="9" applyFont="1" applyFill="1" applyBorder="1" applyAlignment="1">
      <alignment horizontal="center" vertical="center" shrinkToFit="1"/>
    </xf>
    <xf numFmtId="0" fontId="4" fillId="0" borderId="1" xfId="0" applyFont="1" applyBorder="1" applyAlignment="1" applyProtection="1">
      <alignment horizontal="center" vertical="center" shrinkToFit="1"/>
      <protection locked="0"/>
    </xf>
    <xf numFmtId="0" fontId="10" fillId="2" borderId="1" xfId="3" applyFont="1" applyFill="1" applyBorder="1" applyAlignment="1">
      <alignment horizontal="center" vertical="center" shrinkToFit="1"/>
    </xf>
    <xf numFmtId="166" fontId="4" fillId="0" borderId="0" xfId="0" applyNumberFormat="1" applyFont="1" applyBorder="1" applyAlignment="1">
      <alignment horizontal="center" vertical="center" shrinkToFit="1"/>
    </xf>
    <xf numFmtId="0" fontId="13" fillId="0" borderId="0" xfId="0" applyFont="1" applyBorder="1" applyAlignment="1">
      <alignment horizontal="center" vertical="center" shrinkToFit="1"/>
    </xf>
    <xf numFmtId="16" fontId="9" fillId="2" borderId="1" xfId="3" applyNumberFormat="1" applyFont="1" applyFill="1" applyBorder="1" applyAlignment="1">
      <alignment horizontal="center" vertical="top" wrapText="1"/>
    </xf>
    <xf numFmtId="16" fontId="13" fillId="0" borderId="16" xfId="0" applyNumberFormat="1" applyFont="1" applyFill="1" applyBorder="1" applyAlignment="1">
      <alignment horizontal="center" vertical="center" wrapText="1"/>
    </xf>
    <xf numFmtId="16" fontId="13" fillId="0" borderId="0" xfId="0" applyNumberFormat="1" applyFont="1" applyAlignment="1">
      <alignment horizontal="center" vertical="center"/>
    </xf>
    <xf numFmtId="0" fontId="14" fillId="0" borderId="0" xfId="12" applyBorder="1"/>
    <xf numFmtId="0" fontId="7" fillId="0" borderId="13" xfId="0" applyFont="1" applyBorder="1"/>
    <xf numFmtId="0" fontId="7" fillId="0" borderId="0" xfId="0" applyFont="1" applyBorder="1"/>
    <xf numFmtId="0" fontId="5" fillId="0" borderId="13" xfId="0" applyFont="1" applyFill="1" applyBorder="1" applyAlignment="1">
      <alignment horizontal="center" vertical="center" shrinkToFit="1"/>
    </xf>
    <xf numFmtId="0" fontId="8" fillId="0" borderId="13" xfId="0" applyFont="1" applyFill="1" applyBorder="1" applyAlignment="1">
      <alignment horizontal="center" vertical="center" wrapText="1"/>
    </xf>
    <xf numFmtId="16" fontId="17" fillId="0" borderId="16" xfId="0" applyNumberFormat="1" applyFont="1" applyFill="1" applyBorder="1" applyAlignment="1">
      <alignment horizontal="center" vertical="center" wrapText="1"/>
    </xf>
    <xf numFmtId="167" fontId="4" fillId="0" borderId="13" xfId="0" applyNumberFormat="1" applyFont="1" applyFill="1" applyBorder="1" applyAlignment="1">
      <alignment horizontal="center" vertical="center" wrapText="1"/>
    </xf>
    <xf numFmtId="16" fontId="7" fillId="0" borderId="13" xfId="0" applyNumberFormat="1" applyFont="1" applyFill="1" applyBorder="1" applyAlignment="1">
      <alignment horizontal="center" vertical="center"/>
    </xf>
    <xf numFmtId="16" fontId="18" fillId="0" borderId="2" xfId="0" applyNumberFormat="1" applyFont="1" applyBorder="1"/>
    <xf numFmtId="16" fontId="4" fillId="0" borderId="13" xfId="0" applyNumberFormat="1" applyFont="1" applyFill="1" applyBorder="1" applyAlignment="1">
      <alignment horizontal="center" vertical="center" wrapText="1"/>
    </xf>
    <xf numFmtId="0" fontId="14" fillId="0" borderId="2" xfId="12" applyBorder="1"/>
    <xf numFmtId="0" fontId="7" fillId="0" borderId="0" xfId="0" applyFont="1"/>
    <xf numFmtId="0" fontId="4" fillId="0" borderId="4" xfId="0" applyFont="1" applyBorder="1" applyAlignment="1">
      <alignment horizontal="center" vertical="center" shrinkToFit="1"/>
    </xf>
    <xf numFmtId="0" fontId="4" fillId="3" borderId="13" xfId="0" applyFont="1" applyFill="1" applyBorder="1" applyAlignment="1">
      <alignment horizontal="center" vertical="center"/>
    </xf>
    <xf numFmtId="0" fontId="4" fillId="3" borderId="13" xfId="0" applyFont="1" applyFill="1" applyBorder="1" applyAlignment="1">
      <alignment horizontal="center" vertical="center" shrinkToFit="1"/>
    </xf>
    <xf numFmtId="16" fontId="4" fillId="0" borderId="4" xfId="0" applyNumberFormat="1" applyFont="1" applyBorder="1" applyAlignment="1">
      <alignment horizontal="center" vertical="center"/>
    </xf>
    <xf numFmtId="16" fontId="8" fillId="0" borderId="1" xfId="0" applyNumberFormat="1" applyFont="1" applyBorder="1" applyAlignment="1">
      <alignment horizontal="center" vertical="center"/>
    </xf>
    <xf numFmtId="16" fontId="13" fillId="0" borderId="1" xfId="0" applyNumberFormat="1" applyFont="1" applyBorder="1" applyAlignment="1">
      <alignment horizontal="center" vertical="center"/>
    </xf>
    <xf numFmtId="16" fontId="8" fillId="0" borderId="1" xfId="0" applyNumberFormat="1" applyFont="1" applyFill="1" applyBorder="1" applyAlignment="1">
      <alignment horizontal="center" vertical="center"/>
    </xf>
    <xf numFmtId="0" fontId="6" fillId="23" borderId="1" xfId="0" applyFont="1" applyFill="1" applyBorder="1" applyAlignment="1">
      <alignment horizontal="center" vertical="center"/>
    </xf>
    <xf numFmtId="0" fontId="6" fillId="23"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23" borderId="1" xfId="0" applyFont="1" applyFill="1" applyBorder="1" applyAlignment="1">
      <alignment horizontal="center" vertical="center" shrinkToFit="1"/>
    </xf>
    <xf numFmtId="0" fontId="14" fillId="0" borderId="1" xfId="12" applyBorder="1" applyAlignment="1">
      <alignment horizontal="center" vertical="center"/>
    </xf>
    <xf numFmtId="167" fontId="4" fillId="0" borderId="17" xfId="0" applyNumberFormat="1" applyFont="1" applyBorder="1" applyAlignment="1">
      <alignment horizontal="center" vertical="center"/>
    </xf>
    <xf numFmtId="0" fontId="4" fillId="0" borderId="17" xfId="0" applyNumberFormat="1" applyFont="1" applyBorder="1" applyAlignment="1">
      <alignment horizontal="center" vertical="center"/>
    </xf>
    <xf numFmtId="167" fontId="4" fillId="10" borderId="1" xfId="0" applyNumberFormat="1" applyFont="1" applyFill="1" applyBorder="1" applyAlignment="1">
      <alignment horizontal="center" vertical="center"/>
    </xf>
    <xf numFmtId="167" fontId="5" fillId="10" borderId="1" xfId="0" applyNumberFormat="1" applyFont="1" applyFill="1" applyBorder="1" applyAlignment="1">
      <alignment horizontal="center" vertical="center"/>
    </xf>
    <xf numFmtId="16" fontId="4" fillId="0" borderId="0" xfId="0" applyNumberFormat="1" applyFont="1" applyBorder="1" applyAlignment="1">
      <alignment horizontal="center" vertical="center"/>
    </xf>
    <xf numFmtId="0" fontId="10" fillId="2" borderId="21" xfId="3" applyFont="1" applyFill="1" applyBorder="1" applyAlignment="1">
      <alignment horizontal="center" vertical="top" shrinkToFit="1"/>
    </xf>
    <xf numFmtId="0" fontId="6" fillId="3" borderId="21" xfId="0" applyFont="1" applyFill="1" applyBorder="1" applyAlignment="1">
      <alignment horizontal="center" vertical="center" wrapText="1"/>
    </xf>
    <xf numFmtId="0" fontId="6" fillId="0" borderId="21" xfId="0" applyFont="1" applyBorder="1" applyAlignment="1">
      <alignment horizontal="center" vertical="center"/>
    </xf>
    <xf numFmtId="0" fontId="6" fillId="3" borderId="25" xfId="0" applyFont="1" applyFill="1" applyBorder="1" applyAlignment="1">
      <alignment horizontal="center" vertical="center" wrapText="1"/>
    </xf>
    <xf numFmtId="0" fontId="4" fillId="0" borderId="21" xfId="0" applyFont="1" applyBorder="1" applyAlignment="1">
      <alignment horizontal="center" vertical="center"/>
    </xf>
    <xf numFmtId="0" fontId="10" fillId="2" borderId="4" xfId="3" applyFont="1" applyFill="1" applyBorder="1" applyAlignment="1">
      <alignment horizontal="center" vertical="top" wrapText="1"/>
    </xf>
    <xf numFmtId="0" fontId="4" fillId="0" borderId="4" xfId="0" applyFont="1" applyBorder="1" applyAlignment="1">
      <alignment horizontal="center" vertical="center"/>
    </xf>
    <xf numFmtId="0" fontId="6" fillId="0" borderId="4" xfId="0" applyFont="1" applyBorder="1" applyAlignment="1">
      <alignment horizontal="center" vertical="center" wrapText="1"/>
    </xf>
    <xf numFmtId="0" fontId="4" fillId="0" borderId="16" xfId="0" applyFont="1" applyBorder="1" applyAlignment="1">
      <alignment horizontal="center" vertical="center"/>
    </xf>
    <xf numFmtId="166" fontId="14" fillId="0" borderId="1" xfId="12" applyNumberFormat="1" applyBorder="1" applyAlignment="1">
      <alignment horizontal="center" vertical="center"/>
    </xf>
    <xf numFmtId="166" fontId="14" fillId="0" borderId="1" xfId="12" applyNumberFormat="1" applyBorder="1"/>
    <xf numFmtId="0" fontId="6" fillId="0" borderId="4" xfId="0" applyFont="1" applyFill="1" applyBorder="1" applyAlignment="1">
      <alignment horizontal="center" vertical="center" wrapText="1"/>
    </xf>
    <xf numFmtId="0" fontId="4" fillId="3" borderId="0" xfId="0" applyFont="1" applyFill="1" applyBorder="1" applyAlignment="1">
      <alignment horizontal="center" vertical="center" shrinkToFit="1"/>
    </xf>
    <xf numFmtId="0" fontId="7" fillId="3" borderId="21" xfId="0" applyFont="1" applyFill="1" applyBorder="1" applyAlignment="1">
      <alignment horizontal="center" vertical="center" wrapText="1"/>
    </xf>
    <xf numFmtId="166" fontId="46" fillId="0" borderId="1" xfId="12" applyNumberFormat="1" applyFont="1" applyBorder="1" applyAlignment="1">
      <alignment horizontal="center" vertical="center" shrinkToFit="1"/>
    </xf>
    <xf numFmtId="0" fontId="7" fillId="0" borderId="4" xfId="0" applyFont="1" applyBorder="1" applyAlignment="1">
      <alignment horizontal="center" vertical="center"/>
    </xf>
    <xf numFmtId="167" fontId="5" fillId="3" borderId="1" xfId="0" applyNumberFormat="1" applyFont="1" applyFill="1" applyBorder="1" applyAlignment="1">
      <alignment horizontal="center" vertical="center"/>
    </xf>
    <xf numFmtId="167" fontId="13" fillId="0" borderId="0" xfId="0" applyNumberFormat="1" applyFont="1" applyBorder="1" applyAlignment="1">
      <alignment horizontal="center" vertical="center" shrinkToFit="1"/>
    </xf>
    <xf numFmtId="167" fontId="9" fillId="2" borderId="1" xfId="3" applyNumberFormat="1" applyFont="1" applyFill="1" applyBorder="1" applyAlignment="1">
      <alignment horizontal="center" vertical="top" wrapText="1"/>
    </xf>
    <xf numFmtId="167" fontId="11" fillId="0" borderId="4" xfId="0" applyNumberFormat="1" applyFont="1" applyBorder="1" applyAlignment="1">
      <alignment horizontal="center" vertical="center"/>
    </xf>
    <xf numFmtId="167" fontId="13" fillId="0" borderId="4" xfId="0" applyNumberFormat="1" applyFont="1" applyBorder="1" applyAlignment="1">
      <alignment horizontal="center" vertical="center"/>
    </xf>
    <xf numFmtId="167" fontId="8" fillId="0" borderId="1" xfId="0" applyNumberFormat="1" applyFont="1" applyFill="1" applyBorder="1" applyAlignment="1">
      <alignment horizontal="center" vertical="center"/>
    </xf>
    <xf numFmtId="167" fontId="11" fillId="0" borderId="0" xfId="0" applyNumberFormat="1" applyFont="1" applyAlignment="1">
      <alignment horizontal="center" vertical="center"/>
    </xf>
    <xf numFmtId="167" fontId="13" fillId="0" borderId="0" xfId="0" applyNumberFormat="1" applyFont="1" applyAlignment="1">
      <alignment horizontal="center" vertical="center"/>
    </xf>
    <xf numFmtId="0" fontId="0" fillId="0" borderId="0" xfId="0" applyAlignment="1">
      <alignment horizontal="center" vertical="center"/>
    </xf>
    <xf numFmtId="0" fontId="4" fillId="3" borderId="4" xfId="0" applyFont="1" applyFill="1" applyBorder="1" applyAlignment="1">
      <alignment horizontal="center" vertical="center"/>
    </xf>
    <xf numFmtId="0" fontId="56" fillId="5" borderId="1" xfId="0" applyFont="1" applyFill="1" applyBorder="1" applyAlignment="1">
      <alignment horizontal="center" vertical="center" wrapText="1"/>
    </xf>
    <xf numFmtId="0" fontId="56" fillId="5" borderId="1" xfId="0" applyFont="1" applyFill="1" applyBorder="1" applyAlignment="1">
      <alignment horizontal="center" vertical="center"/>
    </xf>
    <xf numFmtId="0" fontId="57" fillId="5" borderId="1" xfId="0" applyFont="1" applyFill="1" applyBorder="1" applyAlignment="1">
      <alignment horizontal="center" vertical="center" wrapText="1"/>
    </xf>
    <xf numFmtId="0" fontId="0" fillId="0" borderId="0" xfId="0" applyAlignment="1"/>
    <xf numFmtId="0" fontId="0" fillId="0" borderId="31" xfId="0" applyBorder="1" applyAlignment="1"/>
    <xf numFmtId="0" fontId="0" fillId="0" borderId="37" xfId="0" applyBorder="1" applyAlignment="1"/>
    <xf numFmtId="0" fontId="0" fillId="0" borderId="4" xfId="0" applyBorder="1" applyAlignment="1"/>
    <xf numFmtId="166" fontId="14" fillId="3" borderId="1" xfId="12" applyNumberFormat="1" applyFill="1" applyBorder="1" applyAlignment="1">
      <alignment horizontal="center" vertical="center" shrinkToFit="1"/>
    </xf>
    <xf numFmtId="0" fontId="4" fillId="3" borderId="1" xfId="0" applyFont="1" applyFill="1" applyBorder="1" applyAlignment="1">
      <alignment horizontal="center"/>
    </xf>
    <xf numFmtId="167" fontId="11" fillId="3" borderId="4" xfId="0" applyNumberFormat="1" applyFont="1" applyFill="1" applyBorder="1" applyAlignment="1">
      <alignment horizontal="center" vertical="center"/>
    </xf>
    <xf numFmtId="167" fontId="13" fillId="3" borderId="4" xfId="0" applyNumberFormat="1" applyFont="1" applyFill="1" applyBorder="1" applyAlignment="1">
      <alignment horizontal="center" vertical="center"/>
    </xf>
    <xf numFmtId="16" fontId="0" fillId="0" borderId="1" xfId="0" applyNumberFormat="1" applyFont="1" applyFill="1" applyBorder="1" applyAlignment="1">
      <alignment horizontal="center" vertical="center" shrinkToFit="1"/>
    </xf>
    <xf numFmtId="16" fontId="4" fillId="0" borderId="1" xfId="0" applyNumberFormat="1" applyFont="1" applyFill="1" applyBorder="1" applyAlignment="1">
      <alignment horizontal="center" vertical="center" shrinkToFit="1"/>
    </xf>
    <xf numFmtId="0" fontId="4" fillId="0" borderId="1" xfId="0" applyFont="1" applyBorder="1" applyAlignment="1">
      <alignment horizontal="left" vertical="center" shrinkToFit="1"/>
    </xf>
    <xf numFmtId="0" fontId="58" fillId="5" borderId="1" xfId="0" applyFont="1" applyFill="1" applyBorder="1" applyAlignment="1">
      <alignment horizontal="left" vertical="center"/>
    </xf>
    <xf numFmtId="0" fontId="0" fillId="0" borderId="2" xfId="0" applyFont="1" applyBorder="1" applyAlignment="1">
      <alignment horizontal="left"/>
    </xf>
    <xf numFmtId="0" fontId="0" fillId="0" borderId="0" xfId="0" applyAlignment="1">
      <alignment horizontal="left"/>
    </xf>
    <xf numFmtId="0" fontId="0" fillId="0" borderId="1" xfId="0" applyBorder="1" applyAlignment="1">
      <alignment horizontal="left"/>
    </xf>
    <xf numFmtId="167" fontId="19" fillId="0" borderId="1" xfId="0" applyNumberFormat="1" applyFont="1" applyFill="1" applyBorder="1" applyAlignment="1">
      <alignment horizontal="center" vertical="center"/>
    </xf>
    <xf numFmtId="0" fontId="0" fillId="0" borderId="1" xfId="0" applyFont="1" applyBorder="1" applyAlignment="1">
      <alignment horizontal="left"/>
    </xf>
    <xf numFmtId="0" fontId="4" fillId="0" borderId="1" xfId="0" applyFont="1" applyBorder="1" applyAlignment="1">
      <alignment horizontal="left"/>
    </xf>
    <xf numFmtId="0" fontId="0" fillId="0" borderId="2"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shrinkToFit="1"/>
    </xf>
    <xf numFmtId="0" fontId="0" fillId="0" borderId="0" xfId="0" applyBorder="1" applyAlignment="1">
      <alignment horizontal="center" vertical="center"/>
    </xf>
    <xf numFmtId="49" fontId="0" fillId="0" borderId="1" xfId="0" applyNumberFormat="1" applyBorder="1" applyAlignment="1">
      <alignment horizontal="center" vertical="center" shrinkToFit="1"/>
    </xf>
    <xf numFmtId="0" fontId="0" fillId="0" borderId="1" xfId="0" applyFont="1" applyBorder="1" applyAlignment="1">
      <alignment horizontal="center" vertical="center"/>
    </xf>
    <xf numFmtId="0" fontId="0" fillId="0" borderId="1" xfId="0" applyFont="1" applyBorder="1" applyAlignment="1">
      <alignment horizontal="center" vertical="center" shrinkToFit="1"/>
    </xf>
    <xf numFmtId="0" fontId="0" fillId="0" borderId="0" xfId="0" applyFont="1" applyAlignment="1">
      <alignment horizontal="center" vertical="center"/>
    </xf>
    <xf numFmtId="167" fontId="7" fillId="3" borderId="1" xfId="0" applyNumberFormat="1" applyFont="1" applyFill="1" applyBorder="1" applyAlignment="1">
      <alignment horizontal="center" vertical="center"/>
    </xf>
    <xf numFmtId="0" fontId="7" fillId="0" borderId="28" xfId="0" applyNumberFormat="1" applyFont="1" applyBorder="1" applyAlignment="1">
      <alignment horizontal="center" vertical="center"/>
    </xf>
    <xf numFmtId="0" fontId="7" fillId="0" borderId="29" xfId="0" applyNumberFormat="1" applyFont="1" applyBorder="1" applyAlignment="1">
      <alignment horizontal="center" vertical="center"/>
    </xf>
    <xf numFmtId="0" fontId="7" fillId="0" borderId="30" xfId="0" applyNumberFormat="1" applyFont="1" applyBorder="1" applyAlignment="1">
      <alignment horizontal="center" vertical="center"/>
    </xf>
    <xf numFmtId="0" fontId="7" fillId="0" borderId="17"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27" xfId="0" applyNumberFormat="1" applyFont="1" applyBorder="1" applyAlignment="1">
      <alignment horizontal="center" vertical="center"/>
    </xf>
    <xf numFmtId="0" fontId="7" fillId="0" borderId="25" xfId="0" applyNumberFormat="1" applyFont="1" applyBorder="1" applyAlignment="1">
      <alignment horizontal="center" vertical="center"/>
    </xf>
    <xf numFmtId="0" fontId="7" fillId="0" borderId="31" xfId="0" applyNumberFormat="1" applyFont="1" applyBorder="1" applyAlignment="1">
      <alignment horizontal="center" vertical="center"/>
    </xf>
    <xf numFmtId="0" fontId="7" fillId="0" borderId="16" xfId="0" applyNumberFormat="1" applyFont="1" applyBorder="1" applyAlignment="1">
      <alignment horizontal="center" vertical="center"/>
    </xf>
    <xf numFmtId="0" fontId="4" fillId="0" borderId="9" xfId="0" applyFont="1" applyBorder="1" applyAlignment="1">
      <alignment horizontal="center" shrinkToFit="1"/>
    </xf>
    <xf numFmtId="0" fontId="4" fillId="0" borderId="14" xfId="0" applyFont="1" applyBorder="1" applyAlignment="1">
      <alignment horizontal="center" shrinkToFit="1"/>
    </xf>
    <xf numFmtId="0" fontId="4" fillId="0" borderId="15" xfId="0" applyFont="1" applyBorder="1" applyAlignment="1">
      <alignment horizontal="center" shrinkToFit="1"/>
    </xf>
    <xf numFmtId="0" fontId="4" fillId="0" borderId="0" xfId="0" applyFont="1" applyBorder="1" applyAlignment="1">
      <alignment horizontal="center" shrinkToFit="1"/>
    </xf>
    <xf numFmtId="0" fontId="11" fillId="0" borderId="18" xfId="0" applyFont="1" applyBorder="1" applyAlignment="1">
      <alignment horizontal="center" vertical="center" shrinkToFit="1"/>
    </xf>
    <xf numFmtId="0" fontId="11" fillId="0" borderId="14" xfId="0" applyFont="1" applyBorder="1" applyAlignment="1">
      <alignment horizontal="center" vertical="center" shrinkToFit="1"/>
    </xf>
    <xf numFmtId="0" fontId="11" fillId="0" borderId="17" xfId="0" applyFont="1" applyBorder="1" applyAlignment="1">
      <alignment horizontal="center" vertical="center" shrinkToFit="1"/>
    </xf>
    <xf numFmtId="0" fontId="11" fillId="0" borderId="0" xfId="0" applyFont="1" applyBorder="1" applyAlignment="1">
      <alignment horizontal="center" vertical="center" shrinkToFit="1"/>
    </xf>
    <xf numFmtId="167" fontId="12" fillId="4" borderId="0" xfId="0" applyNumberFormat="1" applyFont="1" applyFill="1" applyBorder="1" applyAlignment="1">
      <alignment horizontal="left" vertical="center"/>
    </xf>
    <xf numFmtId="167" fontId="12" fillId="4" borderId="27" xfId="0" applyNumberFormat="1" applyFont="1" applyFill="1" applyBorder="1" applyAlignment="1">
      <alignment horizontal="left" vertical="center"/>
    </xf>
    <xf numFmtId="167" fontId="12" fillId="4" borderId="31" xfId="0" applyNumberFormat="1" applyFont="1" applyFill="1" applyBorder="1" applyAlignment="1">
      <alignment horizontal="left" vertical="center"/>
    </xf>
    <xf numFmtId="167" fontId="12" fillId="4" borderId="16" xfId="0" applyNumberFormat="1" applyFont="1" applyFill="1" applyBorder="1" applyAlignment="1">
      <alignment horizontal="left" vertical="center"/>
    </xf>
    <xf numFmtId="0" fontId="55" fillId="5" borderId="1" xfId="0" applyFont="1" applyFill="1" applyBorder="1" applyAlignment="1">
      <alignment horizontal="center" vertical="center"/>
    </xf>
    <xf numFmtId="0" fontId="5" fillId="3" borderId="21" xfId="0" applyFont="1" applyFill="1" applyBorder="1" applyAlignment="1">
      <alignment horizontal="center" vertical="center" wrapText="1"/>
    </xf>
    <xf numFmtId="0" fontId="50" fillId="0" borderId="37" xfId="0" applyFont="1" applyBorder="1" applyAlignment="1"/>
    <xf numFmtId="0" fontId="50" fillId="0" borderId="4" xfId="0" applyFont="1" applyBorder="1" applyAlignment="1"/>
    <xf numFmtId="0" fontId="50" fillId="0" borderId="0" xfId="0" applyFont="1"/>
    <xf numFmtId="16" fontId="0" fillId="0" borderId="1" xfId="0" applyNumberFormat="1" applyFont="1" applyFill="1" applyBorder="1" applyAlignment="1">
      <alignment horizontal="center" vertical="center"/>
    </xf>
    <xf numFmtId="0" fontId="0" fillId="0" borderId="12" xfId="0" applyFont="1" applyBorder="1" applyAlignment="1">
      <alignment horizontal="center" vertical="center"/>
    </xf>
    <xf numFmtId="0" fontId="0" fillId="0" borderId="12" xfId="0" applyFont="1" applyBorder="1" applyAlignment="1">
      <alignment horizontal="left"/>
    </xf>
    <xf numFmtId="166" fontId="4" fillId="3" borderId="1" xfId="0" applyNumberFormat="1" applyFont="1" applyFill="1" applyBorder="1" applyAlignment="1">
      <alignment horizontal="center" vertical="center" shrinkToFit="1"/>
    </xf>
    <xf numFmtId="0" fontId="11" fillId="0" borderId="14" xfId="0" applyFont="1" applyBorder="1" applyAlignment="1">
      <alignment horizontal="center" vertical="center" shrinkToFit="1"/>
    </xf>
    <xf numFmtId="0" fontId="11" fillId="0" borderId="0" xfId="0" applyFont="1" applyBorder="1" applyAlignment="1">
      <alignment horizontal="center" vertical="center" shrinkToFit="1"/>
    </xf>
    <xf numFmtId="0" fontId="0" fillId="0" borderId="1" xfId="0" applyFill="1" applyBorder="1" applyAlignment="1">
      <alignment horizontal="center" vertical="center" shrinkToFit="1"/>
    </xf>
    <xf numFmtId="0" fontId="0" fillId="0" borderId="38" xfId="0" applyBorder="1" applyAlignment="1">
      <alignment horizontal="center" vertical="center" shrinkToFit="1"/>
    </xf>
    <xf numFmtId="0" fontId="4" fillId="0" borderId="1" xfId="0" applyFont="1" applyFill="1" applyBorder="1" applyAlignment="1">
      <alignment horizontal="center" vertical="center" shrinkToFit="1"/>
    </xf>
    <xf numFmtId="0" fontId="0" fillId="0" borderId="0" xfId="0" applyFont="1" applyBorder="1" applyAlignment="1">
      <alignment horizontal="center" vertical="center"/>
    </xf>
    <xf numFmtId="0" fontId="0" fillId="0" borderId="0" xfId="0" applyBorder="1" applyAlignment="1">
      <alignment horizontal="left"/>
    </xf>
    <xf numFmtId="0" fontId="6" fillId="3" borderId="21" xfId="0" applyFont="1" applyFill="1" applyBorder="1" applyAlignment="1">
      <alignment horizontal="center" vertical="center"/>
    </xf>
    <xf numFmtId="0" fontId="4" fillId="3" borderId="21" xfId="0" applyFont="1" applyFill="1" applyBorder="1" applyAlignment="1">
      <alignment horizontal="center" vertical="center"/>
    </xf>
    <xf numFmtId="0" fontId="5" fillId="3" borderId="21" xfId="0" applyFont="1" applyFill="1" applyBorder="1" applyAlignment="1">
      <alignment horizontal="center" vertical="center" shrinkToFit="1"/>
    </xf>
    <xf numFmtId="0" fontId="6" fillId="3" borderId="4" xfId="0" applyFont="1" applyFill="1" applyBorder="1" applyAlignment="1">
      <alignment horizontal="center" vertical="center" wrapText="1"/>
    </xf>
    <xf numFmtId="0" fontId="4" fillId="3" borderId="16" xfId="0" applyFont="1" applyFill="1" applyBorder="1" applyAlignment="1">
      <alignment horizontal="center" vertical="center"/>
    </xf>
    <xf numFmtId="0" fontId="7" fillId="3" borderId="4" xfId="0" applyFont="1" applyFill="1" applyBorder="1" applyAlignment="1">
      <alignment horizontal="center" vertical="center"/>
    </xf>
    <xf numFmtId="0" fontId="7" fillId="3" borderId="1" xfId="0" applyFont="1" applyFill="1" applyBorder="1" applyAlignment="1">
      <alignment horizontal="center"/>
    </xf>
    <xf numFmtId="167" fontId="19" fillId="3" borderId="1" xfId="0" applyNumberFormat="1" applyFont="1" applyFill="1" applyBorder="1" applyAlignment="1">
      <alignment horizontal="center" vertical="center"/>
    </xf>
    <xf numFmtId="0" fontId="5" fillId="3" borderId="4" xfId="0" applyFont="1" applyFill="1" applyBorder="1" applyAlignment="1">
      <alignment horizontal="center" vertical="center" shrinkToFit="1"/>
    </xf>
    <xf numFmtId="0" fontId="0" fillId="3" borderId="1" xfId="0" applyFill="1" applyBorder="1" applyAlignment="1">
      <alignment horizontal="left" shrinkToFit="1"/>
    </xf>
    <xf numFmtId="0" fontId="4" fillId="3" borderId="1" xfId="0" applyFont="1" applyFill="1" applyBorder="1" applyAlignment="1">
      <alignment horizontal="left" shrinkToFit="1"/>
    </xf>
    <xf numFmtId="0" fontId="0" fillId="3" borderId="1" xfId="0" applyFill="1" applyBorder="1" applyAlignment="1">
      <alignment horizontal="center"/>
    </xf>
    <xf numFmtId="167" fontId="11" fillId="3" borderId="1" xfId="0" applyNumberFormat="1" applyFont="1" applyFill="1" applyBorder="1" applyAlignment="1">
      <alignment horizontal="center" vertical="center"/>
    </xf>
    <xf numFmtId="167" fontId="13" fillId="3" borderId="1" xfId="0" applyNumberFormat="1" applyFont="1" applyFill="1" applyBorder="1" applyAlignment="1">
      <alignment horizontal="center" vertical="center"/>
    </xf>
    <xf numFmtId="167" fontId="4" fillId="3" borderId="0" xfId="0" applyNumberFormat="1" applyFont="1" applyFill="1" applyBorder="1" applyAlignment="1">
      <alignment horizontal="center" vertical="center"/>
    </xf>
    <xf numFmtId="0" fontId="5" fillId="3" borderId="4" xfId="0" applyFont="1" applyFill="1" applyBorder="1" applyAlignment="1">
      <alignment horizontal="center" vertical="center"/>
    </xf>
    <xf numFmtId="0" fontId="6" fillId="0" borderId="21" xfId="0" applyFont="1" applyFill="1" applyBorder="1" applyAlignment="1">
      <alignment horizontal="center" vertical="center" wrapText="1"/>
    </xf>
    <xf numFmtId="0" fontId="4" fillId="0" borderId="4" xfId="0" applyFont="1" applyFill="1" applyBorder="1" applyAlignment="1">
      <alignment horizontal="center" vertical="center"/>
    </xf>
    <xf numFmtId="167" fontId="11" fillId="0" borderId="4"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62" fillId="0" borderId="1" xfId="0" applyFont="1" applyFill="1" applyBorder="1" applyAlignment="1">
      <alignment horizontal="center" vertical="center" wrapText="1"/>
    </xf>
    <xf numFmtId="0" fontId="5" fillId="0" borderId="21" xfId="0" applyFont="1" applyFill="1" applyBorder="1" applyAlignment="1">
      <alignment horizontal="center" vertical="center" wrapText="1"/>
    </xf>
    <xf numFmtId="0" fontId="5" fillId="0" borderId="4" xfId="0" applyFont="1" applyFill="1" applyBorder="1" applyAlignment="1">
      <alignment horizontal="center" vertical="center"/>
    </xf>
    <xf numFmtId="167" fontId="5" fillId="0" borderId="1" xfId="0" applyNumberFormat="1" applyFont="1" applyFill="1" applyBorder="1" applyAlignment="1">
      <alignment horizontal="center" vertical="center"/>
    </xf>
    <xf numFmtId="16" fontId="5" fillId="0" borderId="1" xfId="0" applyNumberFormat="1" applyFont="1" applyFill="1" applyBorder="1" applyAlignment="1">
      <alignment horizontal="center" vertical="center"/>
    </xf>
    <xf numFmtId="0" fontId="5" fillId="0" borderId="21" xfId="0" applyFont="1" applyFill="1" applyBorder="1" applyAlignment="1">
      <alignment horizontal="center" vertical="center" shrinkToFit="1"/>
    </xf>
    <xf numFmtId="16" fontId="4" fillId="0" borderId="1" xfId="0" applyNumberFormat="1" applyFont="1" applyBorder="1" applyAlignment="1">
      <alignment horizontal="left" vertical="center"/>
    </xf>
    <xf numFmtId="170" fontId="4" fillId="0" borderId="14" xfId="0" applyNumberFormat="1" applyFont="1" applyBorder="1" applyAlignment="1">
      <alignment horizontal="center" shrinkToFit="1"/>
    </xf>
    <xf numFmtId="170" fontId="4" fillId="0" borderId="0" xfId="0" applyNumberFormat="1" applyFont="1" applyBorder="1" applyAlignment="1">
      <alignment horizontal="center" shrinkToFit="1"/>
    </xf>
    <xf numFmtId="170" fontId="4" fillId="3" borderId="1" xfId="0" applyNumberFormat="1" applyFont="1" applyFill="1" applyBorder="1" applyAlignment="1">
      <alignment horizontal="center" vertical="center"/>
    </xf>
    <xf numFmtId="170" fontId="4" fillId="3" borderId="1" xfId="0" applyNumberFormat="1" applyFont="1" applyFill="1" applyBorder="1" applyAlignment="1">
      <alignment horizontal="center" vertical="center" shrinkToFit="1"/>
    </xf>
    <xf numFmtId="170" fontId="5" fillId="3" borderId="1" xfId="0" applyNumberFormat="1" applyFont="1" applyFill="1" applyBorder="1" applyAlignment="1">
      <alignment horizontal="center" vertical="center" shrinkToFit="1"/>
    </xf>
    <xf numFmtId="170" fontId="4" fillId="0" borderId="1" xfId="0" applyNumberFormat="1" applyFont="1" applyFill="1" applyBorder="1" applyAlignment="1">
      <alignment horizontal="center" vertical="center" shrinkToFit="1"/>
    </xf>
    <xf numFmtId="170" fontId="4" fillId="0" borderId="1" xfId="0" applyNumberFormat="1" applyFont="1" applyFill="1" applyBorder="1" applyAlignment="1">
      <alignment horizontal="center" vertical="center"/>
    </xf>
    <xf numFmtId="170" fontId="5" fillId="0" borderId="1" xfId="0" applyNumberFormat="1" applyFont="1" applyFill="1" applyBorder="1" applyAlignment="1">
      <alignment horizontal="center" vertical="center" shrinkToFit="1"/>
    </xf>
    <xf numFmtId="170" fontId="4" fillId="3" borderId="0" xfId="0" applyNumberFormat="1" applyFont="1" applyFill="1" applyAlignment="1">
      <alignment horizontal="center" vertical="center" shrinkToFit="1"/>
    </xf>
    <xf numFmtId="0" fontId="11" fillId="5" borderId="1" xfId="0" applyFont="1" applyFill="1" applyBorder="1" applyAlignment="1">
      <alignment horizontal="center" vertical="center"/>
    </xf>
    <xf numFmtId="0" fontId="11" fillId="5" borderId="1" xfId="0" applyFont="1" applyFill="1" applyBorder="1" applyAlignment="1">
      <alignment horizontal="left" vertical="center"/>
    </xf>
    <xf numFmtId="0" fontId="11" fillId="5" borderId="1" xfId="0" applyFont="1" applyFill="1" applyBorder="1" applyAlignment="1">
      <alignment horizontal="center" vertical="center" wrapText="1"/>
    </xf>
    <xf numFmtId="0" fontId="4" fillId="0" borderId="1" xfId="0" applyFont="1" applyBorder="1" applyAlignment="1">
      <alignment horizontal="left" vertical="center"/>
    </xf>
    <xf numFmtId="49" fontId="4" fillId="0" borderId="1" xfId="0" applyNumberFormat="1" applyFont="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 fillId="0" borderId="0" xfId="0" applyFont="1" applyAlignment="1">
      <alignment horizontal="left"/>
    </xf>
    <xf numFmtId="16" fontId="5" fillId="3" borderId="1" xfId="0" applyNumberFormat="1" applyFont="1" applyFill="1" applyBorder="1" applyAlignment="1">
      <alignment horizontal="center" vertical="center"/>
    </xf>
    <xf numFmtId="0" fontId="7" fillId="0" borderId="28" xfId="0" applyNumberFormat="1" applyFont="1" applyBorder="1" applyAlignment="1">
      <alignment horizontal="center" vertical="center"/>
    </xf>
    <xf numFmtId="0" fontId="7" fillId="0" borderId="29" xfId="0" applyNumberFormat="1" applyFont="1" applyBorder="1" applyAlignment="1">
      <alignment horizontal="center" vertical="center"/>
    </xf>
    <xf numFmtId="0" fontId="7" fillId="0" borderId="30" xfId="0" applyNumberFormat="1" applyFont="1" applyBorder="1" applyAlignment="1">
      <alignment horizontal="center" vertical="center"/>
    </xf>
    <xf numFmtId="0" fontId="7" fillId="0" borderId="17"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27" xfId="0" applyNumberFormat="1" applyFont="1" applyBorder="1" applyAlignment="1">
      <alignment horizontal="center" vertical="center"/>
    </xf>
    <xf numFmtId="0" fontId="7" fillId="0" borderId="25" xfId="0" applyNumberFormat="1" applyFont="1" applyBorder="1" applyAlignment="1">
      <alignment horizontal="center" vertical="center"/>
    </xf>
    <xf numFmtId="0" fontId="7" fillId="0" borderId="31" xfId="0" applyNumberFormat="1" applyFont="1" applyBorder="1" applyAlignment="1">
      <alignment horizontal="center" vertical="center"/>
    </xf>
    <xf numFmtId="0" fontId="7" fillId="0" borderId="16" xfId="0" applyNumberFormat="1" applyFont="1" applyBorder="1" applyAlignment="1">
      <alignment horizontal="center" vertical="center"/>
    </xf>
    <xf numFmtId="0" fontId="4" fillId="0" borderId="9" xfId="0" applyFont="1" applyBorder="1" applyAlignment="1">
      <alignment horizontal="center" shrinkToFit="1"/>
    </xf>
    <xf numFmtId="0" fontId="4" fillId="0" borderId="15" xfId="0" applyFont="1" applyBorder="1" applyAlignment="1">
      <alignment horizontal="center" shrinkToFit="1"/>
    </xf>
    <xf numFmtId="0" fontId="11" fillId="0" borderId="18" xfId="0" applyFont="1" applyBorder="1" applyAlignment="1">
      <alignment horizontal="center" vertical="center" shrinkToFit="1"/>
    </xf>
    <xf numFmtId="0" fontId="11" fillId="0" borderId="14" xfId="0" applyFont="1" applyBorder="1" applyAlignment="1">
      <alignment horizontal="center" vertical="center" shrinkToFit="1"/>
    </xf>
    <xf numFmtId="0" fontId="11" fillId="0" borderId="17" xfId="0" applyFont="1" applyBorder="1" applyAlignment="1">
      <alignment horizontal="center" vertical="center" shrinkToFit="1"/>
    </xf>
    <xf numFmtId="0" fontId="11" fillId="0" borderId="0" xfId="0" applyFont="1" applyBorder="1" applyAlignment="1">
      <alignment horizontal="center" vertical="center" shrinkToFit="1"/>
    </xf>
    <xf numFmtId="167" fontId="12" fillId="4" borderId="0" xfId="0" applyNumberFormat="1" applyFont="1" applyFill="1" applyBorder="1" applyAlignment="1">
      <alignment horizontal="left" vertical="center"/>
    </xf>
    <xf numFmtId="167" fontId="12" fillId="4" borderId="27" xfId="0" applyNumberFormat="1" applyFont="1" applyFill="1" applyBorder="1" applyAlignment="1">
      <alignment horizontal="left" vertical="center"/>
    </xf>
    <xf numFmtId="167" fontId="12" fillId="4" borderId="31" xfId="0" applyNumberFormat="1" applyFont="1" applyFill="1" applyBorder="1" applyAlignment="1">
      <alignment horizontal="left" vertical="center"/>
    </xf>
    <xf numFmtId="167" fontId="12" fillId="4" borderId="16" xfId="0" applyNumberFormat="1" applyFont="1" applyFill="1" applyBorder="1" applyAlignment="1">
      <alignment horizontal="left" vertical="center"/>
    </xf>
    <xf numFmtId="0" fontId="4" fillId="0" borderId="0" xfId="0" applyFont="1"/>
    <xf numFmtId="166" fontId="63" fillId="0" borderId="1" xfId="12" applyNumberFormat="1" applyFont="1" applyBorder="1" applyAlignment="1">
      <alignment horizontal="center" vertical="center" shrinkToFit="1"/>
    </xf>
    <xf numFmtId="0" fontId="64" fillId="2" borderId="1" xfId="3" applyFont="1" applyFill="1" applyBorder="1" applyAlignment="1">
      <alignment horizontal="center" vertical="center" shrinkToFit="1"/>
    </xf>
    <xf numFmtId="170" fontId="64" fillId="2" borderId="1" xfId="3" applyNumberFormat="1" applyFont="1" applyFill="1" applyBorder="1" applyAlignment="1">
      <alignment horizontal="center" vertical="top" shrinkToFit="1"/>
    </xf>
    <xf numFmtId="0" fontId="64" fillId="2" borderId="21" xfId="3" applyFont="1" applyFill="1" applyBorder="1" applyAlignment="1">
      <alignment horizontal="center" vertical="top" shrinkToFit="1"/>
    </xf>
    <xf numFmtId="166" fontId="64" fillId="2" borderId="1" xfId="3" applyNumberFormat="1" applyFont="1" applyFill="1" applyBorder="1" applyAlignment="1">
      <alignment horizontal="center" vertical="top" shrinkToFit="1"/>
    </xf>
    <xf numFmtId="0" fontId="64" fillId="2" borderId="4" xfId="3" applyFont="1" applyFill="1" applyBorder="1" applyAlignment="1">
      <alignment horizontal="center" vertical="top" wrapText="1"/>
    </xf>
    <xf numFmtId="0" fontId="64" fillId="2" borderId="1" xfId="3" applyFont="1" applyFill="1" applyBorder="1" applyAlignment="1">
      <alignment horizontal="center" vertical="top" wrapText="1"/>
    </xf>
    <xf numFmtId="0" fontId="64" fillId="2" borderId="1" xfId="3" applyFont="1" applyFill="1" applyBorder="1" applyAlignment="1">
      <alignment horizontal="center" vertical="top" shrinkToFit="1"/>
    </xf>
    <xf numFmtId="0" fontId="65" fillId="2" borderId="1" xfId="3" applyFont="1" applyFill="1" applyBorder="1" applyAlignment="1">
      <alignment horizontal="center" vertical="top" shrinkToFit="1"/>
    </xf>
    <xf numFmtId="167" fontId="64" fillId="2" borderId="1" xfId="3" applyNumberFormat="1" applyFont="1" applyFill="1" applyBorder="1" applyAlignment="1">
      <alignment horizontal="center" vertical="top" wrapText="1"/>
    </xf>
    <xf numFmtId="167" fontId="13" fillId="2" borderId="1" xfId="3" applyNumberFormat="1" applyFont="1" applyFill="1" applyBorder="1" applyAlignment="1">
      <alignment horizontal="center" vertical="top" wrapText="1"/>
    </xf>
    <xf numFmtId="16" fontId="64" fillId="2" borderId="1" xfId="3" applyNumberFormat="1" applyFont="1" applyFill="1" applyBorder="1" applyAlignment="1">
      <alignment horizontal="center" vertical="top" wrapText="1"/>
    </xf>
    <xf numFmtId="167" fontId="6" fillId="3" borderId="1" xfId="0" applyNumberFormat="1" applyFont="1" applyFill="1" applyBorder="1" applyAlignment="1">
      <alignment horizontal="center" vertical="center"/>
    </xf>
    <xf numFmtId="167" fontId="6" fillId="0" borderId="1" xfId="0" applyNumberFormat="1" applyFont="1" applyFill="1" applyBorder="1" applyAlignment="1">
      <alignment horizontal="center" vertical="center"/>
    </xf>
    <xf numFmtId="0" fontId="4" fillId="0" borderId="0" xfId="0" applyFont="1" applyAlignment="1">
      <alignment vertical="top"/>
    </xf>
    <xf numFmtId="0" fontId="4" fillId="0" borderId="36" xfId="0" applyFont="1" applyBorder="1" applyAlignment="1">
      <alignment horizontal="center" vertical="center"/>
    </xf>
    <xf numFmtId="0" fontId="4" fillId="0" borderId="36" xfId="0" applyFont="1" applyBorder="1" applyAlignment="1">
      <alignment horizontal="left"/>
    </xf>
    <xf numFmtId="0" fontId="4" fillId="0" borderId="2" xfId="0" applyFont="1" applyBorder="1" applyAlignment="1">
      <alignment horizontal="center" vertical="center"/>
    </xf>
    <xf numFmtId="0" fontId="4" fillId="0" borderId="2" xfId="0" applyFont="1" applyBorder="1" applyAlignment="1">
      <alignment horizontal="left"/>
    </xf>
    <xf numFmtId="0" fontId="4" fillId="0" borderId="12" xfId="0" applyFont="1" applyBorder="1" applyAlignment="1">
      <alignment horizontal="center" vertical="center"/>
    </xf>
    <xf numFmtId="0" fontId="4" fillId="0" borderId="12" xfId="0" applyFont="1" applyBorder="1" applyAlignment="1">
      <alignment horizontal="left"/>
    </xf>
    <xf numFmtId="0" fontId="4" fillId="0" borderId="39" xfId="0" applyFont="1" applyFill="1" applyBorder="1" applyAlignment="1">
      <alignment horizontal="center" vertical="center"/>
    </xf>
    <xf numFmtId="0" fontId="4" fillId="0" borderId="0" xfId="0" applyFont="1" applyAlignment="1"/>
    <xf numFmtId="0" fontId="5" fillId="0" borderId="0" xfId="0" applyFont="1"/>
    <xf numFmtId="0" fontId="4" fillId="3" borderId="1" xfId="0" applyFont="1" applyFill="1" applyBorder="1" applyAlignment="1">
      <alignment horizontal="left" vertical="center" shrinkToFit="1"/>
    </xf>
    <xf numFmtId="16" fontId="4" fillId="10" borderId="1" xfId="0" applyNumberFormat="1" applyFont="1" applyFill="1" applyBorder="1" applyAlignment="1">
      <alignment horizontal="center" vertical="center"/>
    </xf>
    <xf numFmtId="0" fontId="11" fillId="5" borderId="1" xfId="0" applyFont="1" applyFill="1" applyBorder="1" applyAlignment="1">
      <alignment horizontal="center" vertical="center" shrinkToFit="1"/>
    </xf>
    <xf numFmtId="16" fontId="4" fillId="0" borderId="1" xfId="0" applyNumberFormat="1" applyFont="1" applyBorder="1" applyAlignment="1">
      <alignment horizontal="center" vertical="center" shrinkToFit="1"/>
    </xf>
    <xf numFmtId="0" fontId="7" fillId="0" borderId="29"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31" xfId="0" applyNumberFormat="1" applyFont="1" applyBorder="1" applyAlignment="1">
      <alignment horizontal="center" vertical="center"/>
    </xf>
    <xf numFmtId="0" fontId="11" fillId="0" borderId="14" xfId="0" applyFont="1" applyBorder="1" applyAlignment="1">
      <alignment horizontal="center" vertical="center" shrinkToFit="1"/>
    </xf>
    <xf numFmtId="0" fontId="11" fillId="0" borderId="0" xfId="0" applyFont="1" applyBorder="1" applyAlignment="1">
      <alignment horizontal="center" vertical="center" shrinkToFit="1"/>
    </xf>
    <xf numFmtId="0" fontId="72" fillId="2" borderId="1" xfId="3" applyFont="1" applyFill="1" applyBorder="1" applyAlignment="1">
      <alignment horizontal="center" vertical="top" wrapText="1"/>
    </xf>
    <xf numFmtId="166" fontId="63" fillId="3" borderId="1" xfId="12" applyNumberFormat="1" applyFont="1" applyFill="1" applyBorder="1" applyAlignment="1">
      <alignment horizontal="center" vertical="center" shrinkToFit="1"/>
    </xf>
    <xf numFmtId="170" fontId="5" fillId="3" borderId="1" xfId="0" applyNumberFormat="1" applyFont="1" applyFill="1" applyBorder="1" applyAlignment="1">
      <alignment horizontal="center" vertical="center"/>
    </xf>
    <xf numFmtId="0" fontId="5" fillId="3" borderId="1" xfId="0" applyFont="1" applyFill="1" applyBorder="1" applyAlignment="1">
      <alignment horizontal="center"/>
    </xf>
    <xf numFmtId="167" fontId="12" fillId="3" borderId="4" xfId="0" applyNumberFormat="1" applyFont="1" applyFill="1" applyBorder="1" applyAlignment="1">
      <alignment horizontal="center" vertical="center"/>
    </xf>
    <xf numFmtId="16" fontId="4" fillId="54" borderId="1" xfId="0" applyNumberFormat="1" applyFont="1" applyFill="1" applyBorder="1" applyAlignment="1">
      <alignment horizontal="center" vertical="center"/>
    </xf>
    <xf numFmtId="16" fontId="4" fillId="67" borderId="1" xfId="0" applyNumberFormat="1" applyFont="1" applyFill="1" applyBorder="1" applyAlignment="1">
      <alignment horizontal="center" vertical="center"/>
    </xf>
    <xf numFmtId="0" fontId="4" fillId="3" borderId="1" xfId="0" applyFont="1" applyFill="1" applyBorder="1" applyAlignment="1">
      <alignment horizontal="center" shrinkToFit="1"/>
    </xf>
    <xf numFmtId="16" fontId="4" fillId="40" borderId="1" xfId="0" applyNumberFormat="1" applyFont="1" applyFill="1" applyBorder="1" applyAlignment="1">
      <alignment horizontal="center" vertical="center"/>
    </xf>
    <xf numFmtId="16" fontId="4" fillId="21" borderId="1" xfId="0" applyNumberFormat="1" applyFont="1" applyFill="1" applyBorder="1" applyAlignment="1">
      <alignment horizontal="center" vertical="center"/>
    </xf>
    <xf numFmtId="16" fontId="18" fillId="21" borderId="1" xfId="0" applyNumberFormat="1" applyFont="1" applyFill="1" applyBorder="1" applyAlignment="1">
      <alignment horizontal="center" vertical="center"/>
    </xf>
    <xf numFmtId="16" fontId="6" fillId="3" borderId="1" xfId="0" applyNumberFormat="1" applyFont="1" applyFill="1" applyBorder="1" applyAlignment="1">
      <alignment horizontal="center" vertical="center"/>
    </xf>
    <xf numFmtId="16" fontId="18" fillId="10" borderId="1" xfId="0" applyNumberFormat="1" applyFont="1" applyFill="1" applyBorder="1" applyAlignment="1">
      <alignment horizontal="center" vertical="center"/>
    </xf>
    <xf numFmtId="0" fontId="0" fillId="0" borderId="36" xfId="0" applyFont="1" applyBorder="1" applyAlignment="1">
      <alignment horizontal="center" vertical="center"/>
    </xf>
    <xf numFmtId="0" fontId="0" fillId="0" borderId="36" xfId="0" applyFont="1" applyBorder="1" applyAlignment="1">
      <alignment horizontal="left"/>
    </xf>
    <xf numFmtId="16" fontId="4" fillId="5" borderId="1" xfId="0" applyNumberFormat="1" applyFont="1" applyFill="1" applyBorder="1" applyAlignment="1">
      <alignment horizontal="center" vertical="center"/>
    </xf>
    <xf numFmtId="16" fontId="4" fillId="48" borderId="1" xfId="0" applyNumberFormat="1" applyFont="1" applyFill="1" applyBorder="1" applyAlignment="1">
      <alignment horizontal="center" vertical="center"/>
    </xf>
    <xf numFmtId="16" fontId="18" fillId="48" borderId="1" xfId="0" applyNumberFormat="1" applyFont="1" applyFill="1" applyBorder="1" applyAlignment="1">
      <alignment horizontal="center" vertical="center"/>
    </xf>
    <xf numFmtId="16" fontId="4" fillId="8" borderId="1" xfId="0" applyNumberFormat="1" applyFont="1" applyFill="1" applyBorder="1" applyAlignment="1">
      <alignment horizontal="center" vertical="center"/>
    </xf>
    <xf numFmtId="16" fontId="4" fillId="18" borderId="1" xfId="0" applyNumberFormat="1" applyFont="1" applyFill="1" applyBorder="1" applyAlignment="1">
      <alignment horizontal="center" vertical="center"/>
    </xf>
    <xf numFmtId="0" fontId="11" fillId="0" borderId="14" xfId="0" applyFont="1" applyBorder="1" applyAlignment="1">
      <alignment horizontal="center" vertical="center" shrinkToFit="1"/>
    </xf>
    <xf numFmtId="0" fontId="11" fillId="0" borderId="0" xfId="0" applyFont="1" applyBorder="1" applyAlignment="1">
      <alignment horizontal="center" vertical="center" shrinkToFit="1"/>
    </xf>
    <xf numFmtId="0" fontId="5" fillId="0" borderId="0" xfId="0" applyFont="1" applyAlignment="1"/>
    <xf numFmtId="0" fontId="78" fillId="0" borderId="1" xfId="0" applyFont="1" applyBorder="1" applyAlignment="1">
      <alignment horizontal="center" shrinkToFit="1"/>
    </xf>
    <xf numFmtId="0" fontId="78" fillId="0" borderId="1" xfId="0" applyFont="1" applyBorder="1" applyAlignment="1">
      <alignment horizontal="left" shrinkToFit="1"/>
    </xf>
    <xf numFmtId="16" fontId="4" fillId="43" borderId="1" xfId="0" applyNumberFormat="1" applyFont="1" applyFill="1" applyBorder="1" applyAlignment="1">
      <alignment horizontal="center" vertical="center"/>
    </xf>
    <xf numFmtId="16" fontId="4" fillId="26" borderId="1" xfId="0" applyNumberFormat="1" applyFont="1" applyFill="1" applyBorder="1" applyAlignment="1">
      <alignment horizontal="center" vertical="center"/>
    </xf>
    <xf numFmtId="16" fontId="4" fillId="29" borderId="1" xfId="0" applyNumberFormat="1" applyFont="1" applyFill="1" applyBorder="1" applyAlignment="1">
      <alignment horizontal="center" vertical="center"/>
    </xf>
    <xf numFmtId="16" fontId="5" fillId="29" borderId="1" xfId="0" applyNumberFormat="1" applyFont="1" applyFill="1" applyBorder="1" applyAlignment="1">
      <alignment horizontal="center" vertical="center"/>
    </xf>
    <xf numFmtId="16" fontId="4" fillId="59" borderId="1" xfId="0" applyNumberFormat="1" applyFont="1" applyFill="1" applyBorder="1" applyAlignment="1">
      <alignment horizontal="center" vertical="center"/>
    </xf>
    <xf numFmtId="16" fontId="5" fillId="59" borderId="1" xfId="0" applyNumberFormat="1" applyFont="1" applyFill="1" applyBorder="1" applyAlignment="1">
      <alignment horizontal="center" vertical="center"/>
    </xf>
    <xf numFmtId="16" fontId="4" fillId="58" borderId="1" xfId="0" applyNumberFormat="1" applyFont="1" applyFill="1" applyBorder="1" applyAlignment="1">
      <alignment horizontal="center" vertical="center"/>
    </xf>
    <xf numFmtId="0" fontId="4" fillId="0" borderId="14" xfId="0" applyFont="1" applyBorder="1" applyAlignment="1">
      <alignment horizontal="center" shrinkToFit="1"/>
    </xf>
    <xf numFmtId="0" fontId="4" fillId="0" borderId="0" xfId="0" applyFont="1" applyBorder="1" applyAlignment="1">
      <alignment horizontal="center" shrinkToFit="1"/>
    </xf>
    <xf numFmtId="0" fontId="0" fillId="18" borderId="1" xfId="0" applyFill="1" applyBorder="1"/>
    <xf numFmtId="0" fontId="0" fillId="0" borderId="1" xfId="0" applyBorder="1"/>
    <xf numFmtId="0" fontId="0" fillId="3" borderId="1" xfId="0" applyFill="1" applyBorder="1"/>
    <xf numFmtId="0" fontId="0" fillId="3" borderId="40" xfId="0" applyFill="1" applyBorder="1"/>
    <xf numFmtId="0" fontId="0" fillId="3" borderId="41" xfId="0" applyFill="1" applyBorder="1"/>
    <xf numFmtId="0" fontId="0" fillId="18" borderId="1" xfId="0" applyFill="1" applyBorder="1" applyAlignment="1">
      <alignment horizontal="center" vertical="center"/>
    </xf>
    <xf numFmtId="0" fontId="25" fillId="18" borderId="1" xfId="36" applyFont="1" applyFill="1" applyBorder="1" applyAlignment="1">
      <alignment vertical="center" shrinkToFit="1"/>
    </xf>
    <xf numFmtId="0" fontId="81" fillId="3" borderId="1" xfId="36" applyFont="1" applyFill="1" applyBorder="1" applyAlignment="1">
      <alignment vertical="center" shrinkToFit="1"/>
    </xf>
    <xf numFmtId="0" fontId="81" fillId="3" borderId="1" xfId="0" applyFont="1" applyFill="1" applyBorder="1" applyAlignment="1">
      <alignment vertical="center" shrinkToFit="1"/>
    </xf>
    <xf numFmtId="0" fontId="82" fillId="3" borderId="1" xfId="0" applyFont="1" applyFill="1" applyBorder="1" applyAlignment="1">
      <alignment shrinkToFit="1"/>
    </xf>
    <xf numFmtId="0" fontId="81" fillId="0" borderId="1" xfId="0" applyFont="1" applyFill="1" applyBorder="1" applyAlignment="1">
      <alignment vertical="center" shrinkToFit="1"/>
    </xf>
    <xf numFmtId="0" fontId="0" fillId="0" borderId="0" xfId="0" applyAlignment="1">
      <alignment shrinkToFit="1"/>
    </xf>
    <xf numFmtId="0" fontId="0" fillId="3" borderId="1" xfId="0" applyFill="1" applyBorder="1" applyAlignment="1">
      <alignment shrinkToFit="1"/>
    </xf>
    <xf numFmtId="0" fontId="81" fillId="3" borderId="41" xfId="36" applyFont="1" applyFill="1" applyBorder="1" applyAlignment="1">
      <alignment vertical="center" shrinkToFit="1"/>
    </xf>
    <xf numFmtId="0" fontId="25" fillId="3" borderId="41" xfId="36" applyFont="1" applyFill="1" applyBorder="1" applyAlignment="1">
      <alignment vertical="center" shrinkToFit="1"/>
    </xf>
    <xf numFmtId="0" fontId="50" fillId="3" borderId="20" xfId="0" applyFont="1" applyFill="1" applyBorder="1" applyAlignment="1">
      <alignment shrinkToFit="1"/>
    </xf>
    <xf numFmtId="0" fontId="80" fillId="0" borderId="20" xfId="0" applyFont="1" applyBorder="1"/>
    <xf numFmtId="0" fontId="80" fillId="3" borderId="20" xfId="0" applyFont="1" applyFill="1" applyBorder="1"/>
    <xf numFmtId="0" fontId="50" fillId="3" borderId="20" xfId="0" applyFont="1" applyFill="1" applyBorder="1"/>
    <xf numFmtId="0" fontId="25" fillId="3" borderId="1" xfId="36" applyFont="1" applyFill="1" applyBorder="1" applyAlignment="1">
      <alignment vertical="center" shrinkToFit="1"/>
    </xf>
    <xf numFmtId="0" fontId="0" fillId="3" borderId="1" xfId="0" applyFill="1" applyBorder="1" applyAlignment="1">
      <alignment horizontal="center" vertical="center"/>
    </xf>
    <xf numFmtId="0" fontId="0" fillId="0" borderId="1" xfId="0" applyBorder="1" applyAlignment="1">
      <alignment shrinkToFit="1"/>
    </xf>
    <xf numFmtId="16" fontId="4" fillId="71" borderId="1" xfId="0" applyNumberFormat="1" applyFont="1" applyFill="1" applyBorder="1" applyAlignment="1">
      <alignment horizontal="center" vertical="center"/>
    </xf>
    <xf numFmtId="16" fontId="4" fillId="69" borderId="1" xfId="0" applyNumberFormat="1" applyFont="1" applyFill="1" applyBorder="1" applyAlignment="1">
      <alignment horizontal="center" vertical="center"/>
    </xf>
    <xf numFmtId="16" fontId="4" fillId="9" borderId="1" xfId="0" applyNumberFormat="1" applyFont="1" applyFill="1" applyBorder="1" applyAlignment="1">
      <alignment horizontal="center" vertical="center"/>
    </xf>
    <xf numFmtId="16" fontId="5" fillId="58" borderId="1" xfId="0" applyNumberFormat="1" applyFont="1" applyFill="1" applyBorder="1" applyAlignment="1">
      <alignment horizontal="center" vertical="center"/>
    </xf>
    <xf numFmtId="0" fontId="6" fillId="0" borderId="13" xfId="0" applyFont="1" applyBorder="1" applyAlignment="1">
      <alignment horizontal="center" vertical="center"/>
    </xf>
    <xf numFmtId="16" fontId="5" fillId="10" borderId="1" xfId="0" applyNumberFormat="1" applyFont="1" applyFill="1" applyBorder="1" applyAlignment="1">
      <alignment horizontal="center" vertical="center"/>
    </xf>
    <xf numFmtId="0" fontId="4" fillId="0" borderId="1" xfId="0" applyFont="1" applyFill="1" applyBorder="1" applyAlignment="1">
      <alignment horizontal="left" vertical="center" shrinkToFit="1"/>
    </xf>
    <xf numFmtId="0" fontId="4" fillId="0" borderId="38" xfId="0" applyFont="1" applyBorder="1" applyAlignment="1">
      <alignment horizontal="center" vertical="center" shrinkToFit="1"/>
    </xf>
    <xf numFmtId="16" fontId="4" fillId="37" borderId="1" xfId="0" applyNumberFormat="1" applyFont="1" applyFill="1" applyBorder="1" applyAlignment="1">
      <alignment horizontal="center" vertical="center"/>
    </xf>
    <xf numFmtId="167" fontId="11" fillId="0" borderId="1" xfId="0" applyNumberFormat="1" applyFont="1" applyFill="1" applyBorder="1" applyAlignment="1">
      <alignment horizontal="center" vertical="center"/>
    </xf>
    <xf numFmtId="16" fontId="5" fillId="67" borderId="1" xfId="0" applyNumberFormat="1" applyFont="1" applyFill="1" applyBorder="1" applyAlignment="1">
      <alignment horizontal="center" vertical="center"/>
    </xf>
    <xf numFmtId="167" fontId="4" fillId="5" borderId="1" xfId="0" applyNumberFormat="1" applyFont="1" applyFill="1" applyBorder="1" applyAlignment="1">
      <alignment horizontal="center" vertical="center"/>
    </xf>
    <xf numFmtId="16" fontId="4" fillId="63" borderId="1" xfId="0" applyNumberFormat="1" applyFont="1" applyFill="1" applyBorder="1" applyAlignment="1">
      <alignment horizontal="center" vertical="center"/>
    </xf>
    <xf numFmtId="0" fontId="4" fillId="0" borderId="0" xfId="0" applyFont="1" applyBorder="1" applyAlignment="1"/>
    <xf numFmtId="16" fontId="4" fillId="41" borderId="1" xfId="0" applyNumberFormat="1" applyFont="1" applyFill="1" applyBorder="1" applyAlignment="1">
      <alignment horizontal="center" vertical="center"/>
    </xf>
    <xf numFmtId="16" fontId="4" fillId="11" borderId="1" xfId="0" applyNumberFormat="1" applyFont="1" applyFill="1" applyBorder="1" applyAlignment="1">
      <alignment horizontal="center" vertical="center"/>
    </xf>
    <xf numFmtId="16" fontId="5" fillId="11" borderId="1" xfId="0" applyNumberFormat="1" applyFont="1" applyFill="1" applyBorder="1" applyAlignment="1">
      <alignment horizontal="center" vertical="center"/>
    </xf>
    <xf numFmtId="16" fontId="4" fillId="66" borderId="1" xfId="0" applyNumberFormat="1" applyFont="1" applyFill="1" applyBorder="1" applyAlignment="1">
      <alignment horizontal="center" vertical="center"/>
    </xf>
    <xf numFmtId="167" fontId="4" fillId="0" borderId="0" xfId="0" applyNumberFormat="1" applyFont="1" applyFill="1" applyBorder="1" applyAlignment="1">
      <alignment horizontal="center" vertical="center"/>
    </xf>
    <xf numFmtId="16" fontId="4" fillId="74" borderId="1" xfId="0" applyNumberFormat="1" applyFont="1" applyFill="1" applyBorder="1" applyAlignment="1">
      <alignment horizontal="center" vertical="center"/>
    </xf>
    <xf numFmtId="167" fontId="5" fillId="5" borderId="1" xfId="0" applyNumberFormat="1" applyFont="1" applyFill="1" applyBorder="1" applyAlignment="1">
      <alignment horizontal="center" vertical="center"/>
    </xf>
    <xf numFmtId="16" fontId="5" fillId="37" borderId="1" xfId="0" applyNumberFormat="1" applyFont="1" applyFill="1" applyBorder="1" applyAlignment="1">
      <alignment horizontal="center" vertical="center"/>
    </xf>
    <xf numFmtId="16" fontId="4" fillId="73" borderId="1" xfId="0" applyNumberFormat="1" applyFont="1" applyFill="1" applyBorder="1" applyAlignment="1">
      <alignment horizontal="center" vertical="center"/>
    </xf>
    <xf numFmtId="16" fontId="5" fillId="73" borderId="1" xfId="0" applyNumberFormat="1" applyFont="1" applyFill="1" applyBorder="1" applyAlignment="1">
      <alignment horizontal="center" vertical="center"/>
    </xf>
    <xf numFmtId="0" fontId="5" fillId="77" borderId="1" xfId="0" applyFont="1" applyFill="1" applyBorder="1" applyAlignment="1">
      <alignment horizontal="center" vertical="center" shrinkToFit="1"/>
    </xf>
    <xf numFmtId="16" fontId="4" fillId="77" borderId="1" xfId="0" applyNumberFormat="1" applyFont="1" applyFill="1" applyBorder="1" applyAlignment="1">
      <alignment horizontal="center" vertical="center"/>
    </xf>
    <xf numFmtId="16" fontId="4" fillId="79" borderId="1" xfId="0" applyNumberFormat="1" applyFont="1" applyFill="1" applyBorder="1" applyAlignment="1">
      <alignment horizontal="center" vertical="center"/>
    </xf>
    <xf numFmtId="0" fontId="4" fillId="0" borderId="0" xfId="0" applyFont="1" applyBorder="1" applyAlignment="1">
      <alignment horizontal="left"/>
    </xf>
    <xf numFmtId="0" fontId="5" fillId="0" borderId="0" xfId="0" applyFont="1" applyBorder="1" applyAlignment="1">
      <alignment horizontal="center" vertical="center" shrinkToFit="1"/>
    </xf>
    <xf numFmtId="0" fontId="4" fillId="0" borderId="0" xfId="0" applyFont="1" applyBorder="1" applyAlignment="1">
      <alignment horizontal="center" vertical="center"/>
    </xf>
    <xf numFmtId="0" fontId="4" fillId="0" borderId="0" xfId="0" applyFont="1" applyBorder="1" applyAlignment="1">
      <alignment horizontal="center" vertical="center" shrinkToFit="1"/>
    </xf>
    <xf numFmtId="170" fontId="4" fillId="3" borderId="0" xfId="0" applyNumberFormat="1" applyFont="1" applyFill="1" applyBorder="1" applyAlignment="1">
      <alignment horizontal="center" vertical="center" shrinkToFit="1"/>
    </xf>
    <xf numFmtId="167" fontId="11" fillId="0" borderId="0" xfId="0" applyNumberFormat="1" applyFont="1" applyBorder="1" applyAlignment="1">
      <alignment horizontal="center" vertical="center"/>
    </xf>
    <xf numFmtId="167" fontId="4" fillId="0" borderId="0" xfId="0" applyNumberFormat="1" applyFont="1" applyBorder="1" applyAlignment="1">
      <alignment horizontal="center" vertical="center"/>
    </xf>
    <xf numFmtId="0" fontId="7" fillId="0" borderId="28" xfId="0" applyNumberFormat="1" applyFont="1" applyBorder="1" applyAlignment="1">
      <alignment horizontal="center" vertical="center"/>
    </xf>
    <xf numFmtId="0" fontId="7" fillId="0" borderId="29" xfId="0" applyNumberFormat="1" applyFont="1" applyBorder="1" applyAlignment="1">
      <alignment horizontal="center" vertical="center"/>
    </xf>
    <xf numFmtId="0" fontId="7" fillId="0" borderId="30" xfId="0" applyNumberFormat="1" applyFont="1" applyBorder="1" applyAlignment="1">
      <alignment horizontal="center" vertical="center"/>
    </xf>
    <xf numFmtId="0" fontId="7" fillId="0" borderId="17"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27" xfId="0" applyNumberFormat="1" applyFont="1" applyBorder="1" applyAlignment="1">
      <alignment horizontal="center" vertical="center"/>
    </xf>
    <xf numFmtId="0" fontId="7" fillId="0" borderId="25" xfId="0" applyNumberFormat="1" applyFont="1" applyBorder="1" applyAlignment="1">
      <alignment horizontal="center" vertical="center"/>
    </xf>
    <xf numFmtId="0" fontId="7" fillId="0" borderId="31" xfId="0" applyNumberFormat="1" applyFont="1" applyBorder="1" applyAlignment="1">
      <alignment horizontal="center" vertical="center"/>
    </xf>
    <xf numFmtId="0" fontId="7" fillId="0" borderId="16" xfId="0" applyNumberFormat="1" applyFont="1" applyBorder="1" applyAlignment="1">
      <alignment horizontal="center" vertical="center"/>
    </xf>
    <xf numFmtId="0" fontId="4" fillId="0" borderId="9" xfId="0" applyFont="1" applyBorder="1" applyAlignment="1">
      <alignment horizontal="center" shrinkToFit="1"/>
    </xf>
    <xf numFmtId="0" fontId="4" fillId="0" borderId="14" xfId="0" applyFont="1" applyBorder="1" applyAlignment="1">
      <alignment horizontal="center" shrinkToFit="1"/>
    </xf>
    <xf numFmtId="0" fontId="4" fillId="0" borderId="15" xfId="0" applyFont="1" applyBorder="1" applyAlignment="1">
      <alignment horizontal="center" shrinkToFit="1"/>
    </xf>
    <xf numFmtId="0" fontId="4" fillId="0" borderId="0" xfId="0" applyFont="1" applyBorder="1" applyAlignment="1">
      <alignment horizontal="center" shrinkToFit="1"/>
    </xf>
    <xf numFmtId="0" fontId="11" fillId="0" borderId="18" xfId="0" applyFont="1" applyBorder="1" applyAlignment="1">
      <alignment horizontal="center" vertical="center" shrinkToFit="1"/>
    </xf>
    <xf numFmtId="0" fontId="11" fillId="0" borderId="14" xfId="0" applyFont="1" applyBorder="1" applyAlignment="1">
      <alignment horizontal="center" vertical="center" shrinkToFit="1"/>
    </xf>
    <xf numFmtId="0" fontId="11" fillId="0" borderId="17" xfId="0" applyFont="1" applyBorder="1" applyAlignment="1">
      <alignment horizontal="center" vertical="center" shrinkToFit="1"/>
    </xf>
    <xf numFmtId="0" fontId="11" fillId="0" borderId="0" xfId="0" applyFont="1" applyBorder="1" applyAlignment="1">
      <alignment horizontal="center" vertical="center" shrinkToFit="1"/>
    </xf>
    <xf numFmtId="167" fontId="12" fillId="4" borderId="0" xfId="0" applyNumberFormat="1" applyFont="1" applyFill="1" applyBorder="1" applyAlignment="1">
      <alignment horizontal="left" vertical="center"/>
    </xf>
    <xf numFmtId="167" fontId="12" fillId="4" borderId="27" xfId="0" applyNumberFormat="1" applyFont="1" applyFill="1" applyBorder="1" applyAlignment="1">
      <alignment horizontal="left" vertical="center"/>
    </xf>
    <xf numFmtId="167" fontId="12" fillId="4" borderId="31" xfId="0" applyNumberFormat="1" applyFont="1" applyFill="1" applyBorder="1" applyAlignment="1">
      <alignment horizontal="left" vertical="center"/>
    </xf>
    <xf numFmtId="167" fontId="12" fillId="4" borderId="16" xfId="0" applyNumberFormat="1" applyFont="1" applyFill="1" applyBorder="1" applyAlignment="1">
      <alignment horizontal="left" vertical="center"/>
    </xf>
    <xf numFmtId="16" fontId="4" fillId="3" borderId="1" xfId="0" applyNumberFormat="1" applyFont="1" applyFill="1" applyBorder="1" applyAlignment="1">
      <alignment horizontal="center" vertical="center" shrinkToFit="1"/>
    </xf>
    <xf numFmtId="16" fontId="4" fillId="3" borderId="1" xfId="0" applyNumberFormat="1" applyFont="1" applyFill="1" applyBorder="1" applyAlignment="1">
      <alignment horizontal="left" vertical="center"/>
    </xf>
    <xf numFmtId="0" fontId="0" fillId="3" borderId="0" xfId="0" applyFill="1"/>
    <xf numFmtId="0" fontId="4" fillId="3" borderId="0" xfId="0" applyFont="1" applyFill="1"/>
    <xf numFmtId="0" fontId="4" fillId="3" borderId="0" xfId="0" applyFont="1" applyFill="1" applyAlignment="1"/>
    <xf numFmtId="0" fontId="5" fillId="3" borderId="0" xfId="0" applyFont="1" applyFill="1" applyAlignment="1"/>
    <xf numFmtId="16" fontId="4" fillId="3" borderId="0" xfId="0" applyNumberFormat="1" applyFont="1" applyFill="1" applyBorder="1" applyAlignment="1">
      <alignment horizontal="center" vertical="center"/>
    </xf>
    <xf numFmtId="16" fontId="5" fillId="66"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49" fontId="4" fillId="0" borderId="0" xfId="0" applyNumberFormat="1" applyFont="1" applyFill="1" applyBorder="1" applyAlignment="1">
      <alignment horizontal="center" vertical="center" shrinkToFit="1"/>
    </xf>
    <xf numFmtId="0" fontId="5" fillId="0" borderId="4" xfId="0" applyFont="1" applyFill="1" applyBorder="1" applyAlignment="1">
      <alignment horizontal="center" vertical="center" shrinkToFit="1"/>
    </xf>
    <xf numFmtId="0" fontId="5" fillId="0" borderId="0" xfId="0" applyFont="1" applyFill="1" applyBorder="1" applyAlignment="1">
      <alignment horizontal="center" vertical="center" shrinkToFit="1"/>
    </xf>
    <xf numFmtId="0" fontId="5" fillId="3" borderId="0" xfId="0" applyFont="1" applyFill="1" applyBorder="1" applyAlignment="1">
      <alignment horizontal="center" vertical="center" shrinkToFit="1"/>
    </xf>
    <xf numFmtId="170" fontId="4" fillId="0" borderId="0" xfId="0" applyNumberFormat="1" applyFont="1" applyFill="1" applyBorder="1" applyAlignment="1">
      <alignment horizontal="center" vertical="center" shrinkToFit="1"/>
    </xf>
    <xf numFmtId="0" fontId="4" fillId="0" borderId="0" xfId="0" applyFont="1" applyFill="1" applyBorder="1" applyAlignment="1">
      <alignment horizontal="center" vertical="center" shrinkToFit="1"/>
    </xf>
    <xf numFmtId="0" fontId="4" fillId="0" borderId="21" xfId="0" applyFont="1" applyBorder="1" applyAlignment="1">
      <alignment horizontal="center" vertical="center" shrinkToFit="1"/>
    </xf>
    <xf numFmtId="0" fontId="6" fillId="0" borderId="0" xfId="0" applyFont="1" applyFill="1" applyBorder="1" applyAlignment="1">
      <alignment horizontal="center" vertical="center" wrapText="1"/>
    </xf>
    <xf numFmtId="0" fontId="6" fillId="3" borderId="0" xfId="0" applyFont="1" applyFill="1" applyBorder="1" applyAlignment="1">
      <alignment horizontal="center" vertical="center" wrapText="1"/>
    </xf>
    <xf numFmtId="0" fontId="4" fillId="0" borderId="0" xfId="0" applyFont="1" applyFill="1" applyBorder="1" applyAlignment="1">
      <alignment horizontal="center"/>
    </xf>
    <xf numFmtId="0" fontId="4" fillId="0" borderId="0" xfId="0" applyFont="1" applyBorder="1" applyAlignment="1">
      <alignment horizontal="center"/>
    </xf>
    <xf numFmtId="167" fontId="11" fillId="0" borderId="0" xfId="0" applyNumberFormat="1" applyFont="1" applyFill="1" applyBorder="1" applyAlignment="1">
      <alignment horizontal="center" vertical="center"/>
    </xf>
    <xf numFmtId="16" fontId="4" fillId="0" borderId="0"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2" fontId="4" fillId="0" borderId="1" xfId="0" applyNumberFormat="1" applyFont="1" applyBorder="1" applyAlignment="1">
      <alignment horizontal="center" vertical="center"/>
    </xf>
    <xf numFmtId="16" fontId="4" fillId="78" borderId="1" xfId="0" applyNumberFormat="1" applyFont="1" applyFill="1" applyBorder="1" applyAlignment="1">
      <alignment horizontal="center" vertical="center"/>
    </xf>
    <xf numFmtId="16" fontId="5" fillId="78" borderId="1" xfId="0" applyNumberFormat="1" applyFont="1" applyFill="1" applyBorder="1" applyAlignment="1">
      <alignment horizontal="center" vertical="center"/>
    </xf>
    <xf numFmtId="16" fontId="4" fillId="28" borderId="1" xfId="0" applyNumberFormat="1" applyFont="1" applyFill="1" applyBorder="1" applyAlignment="1">
      <alignment horizontal="center" vertical="center"/>
    </xf>
    <xf numFmtId="16" fontId="5" fillId="28" borderId="1" xfId="0" applyNumberFormat="1" applyFont="1" applyFill="1" applyBorder="1" applyAlignment="1">
      <alignment horizontal="center" vertical="center"/>
    </xf>
    <xf numFmtId="16" fontId="4" fillId="45" borderId="1" xfId="0" applyNumberFormat="1" applyFont="1" applyFill="1" applyBorder="1" applyAlignment="1">
      <alignment horizontal="center" vertical="center"/>
    </xf>
    <xf numFmtId="16" fontId="5" fillId="79" borderId="1" xfId="0" applyNumberFormat="1" applyFont="1" applyFill="1" applyBorder="1" applyAlignment="1">
      <alignment horizontal="center" vertical="center"/>
    </xf>
    <xf numFmtId="16" fontId="5" fillId="83" borderId="1" xfId="0" applyNumberFormat="1" applyFont="1" applyFill="1" applyBorder="1" applyAlignment="1">
      <alignment horizontal="center" vertical="center"/>
    </xf>
    <xf numFmtId="16" fontId="5" fillId="16" borderId="1" xfId="0" applyNumberFormat="1" applyFont="1" applyFill="1" applyBorder="1" applyAlignment="1">
      <alignment horizontal="center" vertical="center"/>
    </xf>
    <xf numFmtId="16" fontId="4" fillId="16" borderId="1" xfId="0" applyNumberFormat="1" applyFont="1" applyFill="1" applyBorder="1" applyAlignment="1">
      <alignment horizontal="center" vertical="center"/>
    </xf>
    <xf numFmtId="16" fontId="5" fillId="8" borderId="1" xfId="0" applyNumberFormat="1" applyFont="1" applyFill="1" applyBorder="1" applyAlignment="1">
      <alignment horizontal="center" vertical="center"/>
    </xf>
    <xf numFmtId="0" fontId="28" fillId="0" borderId="2" xfId="0" applyFont="1" applyBorder="1" applyAlignment="1">
      <alignment horizontal="center"/>
    </xf>
    <xf numFmtId="0" fontId="0" fillId="0" borderId="2" xfId="0" applyBorder="1"/>
    <xf numFmtId="0" fontId="28" fillId="0" borderId="2" xfId="0" applyFont="1" applyBorder="1"/>
    <xf numFmtId="0" fontId="29" fillId="0" borderId="2" xfId="0" applyFont="1" applyBorder="1" applyAlignment="1">
      <alignment horizontal="center" vertical="center"/>
    </xf>
    <xf numFmtId="0" fontId="29" fillId="0" borderId="2" xfId="0" applyFont="1" applyBorder="1" applyAlignment="1">
      <alignment horizontal="center" vertical="center" shrinkToFit="1"/>
    </xf>
    <xf numFmtId="168" fontId="28" fillId="0" borderId="2" xfId="0" applyNumberFormat="1" applyFont="1" applyBorder="1" applyAlignment="1">
      <alignment horizontal="center"/>
    </xf>
    <xf numFmtId="0" fontId="28" fillId="0" borderId="2" xfId="0" applyFont="1" applyBorder="1" applyAlignment="1">
      <alignment horizontal="center" vertical="center"/>
    </xf>
    <xf numFmtId="0" fontId="28" fillId="0" borderId="2" xfId="0" applyFont="1" applyFill="1" applyBorder="1" applyAlignment="1">
      <alignment horizontal="center" vertical="center"/>
    </xf>
    <xf numFmtId="0" fontId="34" fillId="0" borderId="2" xfId="0" applyFont="1" applyBorder="1"/>
    <xf numFmtId="0" fontId="30" fillId="8" borderId="2" xfId="0" applyFont="1" applyFill="1" applyBorder="1" applyAlignment="1">
      <alignment vertical="center" wrapText="1"/>
    </xf>
    <xf numFmtId="0" fontId="0" fillId="0" borderId="2" xfId="0" applyBorder="1" applyAlignment="1"/>
    <xf numFmtId="0" fontId="28" fillId="0" borderId="2" xfId="0" applyFont="1" applyFill="1" applyBorder="1" applyAlignment="1">
      <alignment horizontal="center" vertical="center" wrapText="1"/>
    </xf>
    <xf numFmtId="0" fontId="28" fillId="0" borderId="2" xfId="0" applyFont="1" applyBorder="1" applyAlignment="1">
      <alignment horizontal="center" vertical="center" wrapText="1"/>
    </xf>
    <xf numFmtId="0" fontId="0" fillId="0" borderId="2" xfId="0" applyBorder="1" applyAlignment="1">
      <alignment horizontal="center"/>
    </xf>
    <xf numFmtId="0" fontId="58" fillId="0" borderId="2" xfId="0" applyFont="1" applyBorder="1" applyAlignment="1">
      <alignment vertical="center"/>
    </xf>
    <xf numFmtId="0" fontId="30" fillId="0" borderId="2" xfId="0" applyFont="1" applyFill="1" applyBorder="1" applyAlignment="1">
      <alignment horizontal="center" vertical="center" wrapText="1"/>
    </xf>
    <xf numFmtId="0" fontId="40" fillId="0" borderId="2" xfId="0" applyFont="1" applyBorder="1" applyAlignment="1">
      <alignment horizontal="center" vertical="center"/>
    </xf>
    <xf numFmtId="0" fontId="0" fillId="0" borderId="42" xfId="0" applyBorder="1"/>
    <xf numFmtId="0" fontId="0" fillId="0" borderId="12" xfId="0" applyBorder="1"/>
    <xf numFmtId="0" fontId="0" fillId="0" borderId="36" xfId="0" applyBorder="1"/>
    <xf numFmtId="0" fontId="0" fillId="0" borderId="3" xfId="0" applyBorder="1"/>
    <xf numFmtId="0" fontId="0" fillId="0" borderId="39" xfId="0" applyBorder="1"/>
    <xf numFmtId="0" fontId="0" fillId="0" borderId="50" xfId="0" applyBorder="1"/>
    <xf numFmtId="0" fontId="0" fillId="0" borderId="46" xfId="0" applyBorder="1"/>
    <xf numFmtId="0" fontId="0" fillId="0" borderId="52" xfId="0" applyBorder="1"/>
    <xf numFmtId="0" fontId="0" fillId="0" borderId="58" xfId="0" applyBorder="1"/>
    <xf numFmtId="168" fontId="28" fillId="0" borderId="2" xfId="0" applyNumberFormat="1" applyFont="1" applyBorder="1" applyAlignment="1">
      <alignment horizontal="center"/>
    </xf>
    <xf numFmtId="0" fontId="29" fillId="0" borderId="2" xfId="0" applyFont="1" applyBorder="1" applyAlignment="1">
      <alignment horizontal="center" vertical="center"/>
    </xf>
    <xf numFmtId="0" fontId="29" fillId="0" borderId="2" xfId="0" applyFont="1" applyBorder="1" applyAlignment="1">
      <alignment horizontal="center" vertical="center" shrinkToFit="1"/>
    </xf>
    <xf numFmtId="16" fontId="5" fillId="22" borderId="1" xfId="0" applyNumberFormat="1" applyFont="1" applyFill="1" applyBorder="1" applyAlignment="1">
      <alignment horizontal="center" vertical="center"/>
    </xf>
    <xf numFmtId="0" fontId="80" fillId="0" borderId="2" xfId="0" applyFont="1" applyBorder="1"/>
    <xf numFmtId="16" fontId="0" fillId="0" borderId="2" xfId="0" applyNumberFormat="1" applyBorder="1"/>
    <xf numFmtId="0" fontId="85" fillId="0" borderId="2" xfId="0" applyFont="1" applyBorder="1" applyAlignment="1">
      <alignment horizontal="center" vertical="center" wrapText="1"/>
    </xf>
    <xf numFmtId="0" fontId="85" fillId="3" borderId="2" xfId="0" applyFont="1" applyFill="1" applyBorder="1" applyAlignment="1">
      <alignment horizontal="center" vertical="center"/>
    </xf>
    <xf numFmtId="0" fontId="85" fillId="3" borderId="2" xfId="0" applyFont="1" applyFill="1" applyBorder="1" applyAlignment="1">
      <alignment horizontal="center" vertical="center" wrapText="1"/>
    </xf>
    <xf numFmtId="168" fontId="28" fillId="0" borderId="12" xfId="0" applyNumberFormat="1" applyFont="1" applyBorder="1" applyAlignment="1">
      <alignment horizontal="center"/>
    </xf>
    <xf numFmtId="0" fontId="0" fillId="0" borderId="61" xfId="0" applyBorder="1"/>
    <xf numFmtId="0" fontId="6" fillId="0" borderId="1" xfId="0" applyFont="1" applyFill="1" applyBorder="1" applyAlignment="1">
      <alignment horizontal="center" vertical="center" wrapText="1"/>
    </xf>
    <xf numFmtId="16" fontId="4" fillId="0" borderId="1" xfId="0" applyNumberFormat="1" applyFont="1" applyFill="1" applyBorder="1" applyAlignment="1">
      <alignment horizontal="center" vertical="center"/>
    </xf>
    <xf numFmtId="16" fontId="4" fillId="0" borderId="1" xfId="0" applyNumberFormat="1" applyFont="1" applyBorder="1" applyAlignment="1">
      <alignment horizontal="center" vertical="center"/>
    </xf>
    <xf numFmtId="16" fontId="4" fillId="3" borderId="1" xfId="0" applyNumberFormat="1" applyFont="1" applyFill="1" applyBorder="1" applyAlignment="1">
      <alignment horizontal="center" vertical="center"/>
    </xf>
    <xf numFmtId="0" fontId="5" fillId="3" borderId="1" xfId="0" applyFont="1" applyFill="1" applyBorder="1" applyAlignment="1">
      <alignment horizontal="center" vertical="center" shrinkToFit="1"/>
    </xf>
    <xf numFmtId="16" fontId="7" fillId="0" borderId="1" xfId="0" applyNumberFormat="1" applyFont="1" applyFill="1" applyBorder="1" applyAlignment="1">
      <alignment horizontal="center" vertical="center"/>
    </xf>
    <xf numFmtId="16" fontId="4" fillId="0" borderId="0" xfId="0" applyNumberFormat="1" applyFont="1" applyAlignment="1">
      <alignment horizontal="center" vertical="center"/>
    </xf>
    <xf numFmtId="0" fontId="4" fillId="0" borderId="0" xfId="0" applyFont="1" applyAlignment="1">
      <alignment horizontal="center" vertical="center" shrinkToFit="1"/>
    </xf>
    <xf numFmtId="0" fontId="6" fillId="3" borderId="1" xfId="0" applyFont="1" applyFill="1" applyBorder="1" applyAlignment="1">
      <alignment horizontal="center" vertical="center" wrapText="1"/>
    </xf>
    <xf numFmtId="0" fontId="4" fillId="3" borderId="1" xfId="0" applyFont="1" applyFill="1" applyBorder="1" applyAlignment="1">
      <alignment horizontal="center" vertical="center" shrinkToFit="1"/>
    </xf>
    <xf numFmtId="167" fontId="4" fillId="3" borderId="1" xfId="0" applyNumberFormat="1" applyFont="1" applyFill="1" applyBorder="1" applyAlignment="1">
      <alignment horizontal="center" vertical="center"/>
    </xf>
    <xf numFmtId="16" fontId="4" fillId="0" borderId="0" xfId="0" applyNumberFormat="1" applyFont="1" applyBorder="1" applyAlignment="1">
      <alignment horizontal="center" vertical="center"/>
    </xf>
    <xf numFmtId="0" fontId="6" fillId="3" borderId="21" xfId="0" applyFont="1" applyFill="1" applyBorder="1" applyAlignment="1">
      <alignment horizontal="center" vertical="center" wrapText="1"/>
    </xf>
    <xf numFmtId="0" fontId="4" fillId="0" borderId="4" xfId="0" applyFont="1" applyBorder="1" applyAlignment="1">
      <alignment horizontal="center" vertical="center"/>
    </xf>
    <xf numFmtId="0" fontId="4" fillId="3" borderId="0" xfId="0" applyFont="1" applyFill="1" applyBorder="1" applyAlignment="1">
      <alignment horizontal="center" vertical="center" shrinkToFit="1"/>
    </xf>
    <xf numFmtId="167" fontId="11" fillId="0" borderId="0" xfId="0" applyNumberFormat="1" applyFont="1" applyAlignment="1">
      <alignment horizontal="center" vertical="center"/>
    </xf>
    <xf numFmtId="0" fontId="4" fillId="3" borderId="4" xfId="0" applyFont="1" applyFill="1" applyBorder="1" applyAlignment="1">
      <alignment horizontal="center" vertical="center"/>
    </xf>
    <xf numFmtId="0" fontId="4" fillId="3" borderId="1" xfId="0" applyFont="1" applyFill="1" applyBorder="1" applyAlignment="1">
      <alignment horizontal="center"/>
    </xf>
    <xf numFmtId="167" fontId="11" fillId="3" borderId="4" xfId="0" applyNumberFormat="1" applyFont="1" applyFill="1" applyBorder="1" applyAlignment="1">
      <alignment horizontal="center" vertical="center"/>
    </xf>
    <xf numFmtId="0" fontId="4" fillId="0" borderId="1" xfId="0" applyFont="1" applyBorder="1" applyAlignment="1">
      <alignment horizontal="left"/>
    </xf>
    <xf numFmtId="0" fontId="4" fillId="0" borderId="1" xfId="0" applyFont="1" applyFill="1" applyBorder="1" applyAlignment="1">
      <alignment horizontal="center" vertical="center"/>
    </xf>
    <xf numFmtId="170" fontId="4" fillId="3"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shrinkToFit="1"/>
    </xf>
    <xf numFmtId="16" fontId="5" fillId="3" borderId="1" xfId="0" applyNumberFormat="1" applyFont="1" applyFill="1" applyBorder="1" applyAlignment="1">
      <alignment horizontal="center" vertical="center"/>
    </xf>
    <xf numFmtId="166" fontId="63" fillId="3" borderId="1" xfId="12" applyNumberFormat="1" applyFont="1" applyFill="1" applyBorder="1" applyAlignment="1">
      <alignment horizontal="center" vertical="center" shrinkToFit="1"/>
    </xf>
    <xf numFmtId="16" fontId="4" fillId="29" borderId="1" xfId="0" applyNumberFormat="1" applyFont="1" applyFill="1" applyBorder="1" applyAlignment="1">
      <alignment horizontal="center" vertical="center"/>
    </xf>
    <xf numFmtId="167" fontId="4" fillId="5" borderId="1" xfId="0" applyNumberFormat="1" applyFont="1" applyFill="1" applyBorder="1" applyAlignment="1">
      <alignment horizontal="center" vertical="center"/>
    </xf>
    <xf numFmtId="16" fontId="4" fillId="79" borderId="1" xfId="0" applyNumberFormat="1" applyFont="1" applyFill="1" applyBorder="1" applyAlignment="1">
      <alignment horizontal="center" vertical="center"/>
    </xf>
    <xf numFmtId="0" fontId="4" fillId="0" borderId="0" xfId="0" applyFont="1" applyBorder="1" applyAlignment="1">
      <alignment horizontal="left"/>
    </xf>
    <xf numFmtId="0" fontId="5" fillId="0" borderId="0" xfId="0" applyFont="1" applyBorder="1" applyAlignment="1">
      <alignment horizontal="center" vertical="center" shrinkToFit="1"/>
    </xf>
    <xf numFmtId="0" fontId="4" fillId="0" borderId="0" xfId="0" applyFont="1" applyBorder="1" applyAlignment="1">
      <alignment horizontal="center" vertical="center"/>
    </xf>
    <xf numFmtId="0" fontId="4" fillId="0" borderId="0" xfId="0" applyFont="1" applyBorder="1" applyAlignment="1">
      <alignment horizontal="center" vertical="center" shrinkToFit="1"/>
    </xf>
    <xf numFmtId="170" fontId="4" fillId="3" borderId="0" xfId="0" applyNumberFormat="1" applyFont="1" applyFill="1" applyBorder="1" applyAlignment="1">
      <alignment horizontal="center" vertical="center" shrinkToFit="1"/>
    </xf>
    <xf numFmtId="167" fontId="11" fillId="0" borderId="0" xfId="0" applyNumberFormat="1" applyFont="1" applyBorder="1" applyAlignment="1">
      <alignment horizontal="center" vertical="center"/>
    </xf>
    <xf numFmtId="16" fontId="4" fillId="3" borderId="1" xfId="0" applyNumberFormat="1" applyFont="1" applyFill="1" applyBorder="1" applyAlignment="1">
      <alignment horizontal="left" vertical="center"/>
    </xf>
    <xf numFmtId="16" fontId="7" fillId="3" borderId="1"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172" fontId="4" fillId="0" borderId="1" xfId="0" applyNumberFormat="1" applyFont="1" applyBorder="1" applyAlignment="1">
      <alignment horizontal="center" vertical="center"/>
    </xf>
    <xf numFmtId="16" fontId="4" fillId="83" borderId="1" xfId="0" applyNumberFormat="1" applyFont="1" applyFill="1" applyBorder="1" applyAlignment="1">
      <alignment horizontal="center" vertical="center"/>
    </xf>
    <xf numFmtId="0" fontId="0" fillId="0" borderId="12" xfId="0" applyBorder="1"/>
    <xf numFmtId="16" fontId="4" fillId="32" borderId="1" xfId="0" applyNumberFormat="1" applyFont="1" applyFill="1" applyBorder="1" applyAlignment="1">
      <alignment horizontal="center" vertical="center"/>
    </xf>
    <xf numFmtId="16" fontId="4" fillId="22" borderId="1" xfId="0" applyNumberFormat="1" applyFont="1" applyFill="1" applyBorder="1" applyAlignment="1">
      <alignment horizontal="center" vertical="center"/>
    </xf>
    <xf numFmtId="16" fontId="4" fillId="6" borderId="1" xfId="0" applyNumberFormat="1" applyFont="1" applyFill="1" applyBorder="1" applyAlignment="1">
      <alignment horizontal="center" vertical="center"/>
    </xf>
    <xf numFmtId="16" fontId="5" fillId="6" borderId="1" xfId="0" applyNumberFormat="1" applyFont="1" applyFill="1" applyBorder="1" applyAlignment="1">
      <alignment horizontal="center" vertical="center"/>
    </xf>
    <xf numFmtId="16" fontId="4" fillId="3" borderId="21" xfId="0" applyNumberFormat="1" applyFont="1" applyFill="1" applyBorder="1" applyAlignment="1">
      <alignment horizontal="center" vertical="center" shrinkToFit="1"/>
    </xf>
    <xf numFmtId="16" fontId="5" fillId="74" borderId="1" xfId="0" applyNumberFormat="1" applyFont="1" applyFill="1" applyBorder="1" applyAlignment="1">
      <alignment horizontal="center" vertical="center"/>
    </xf>
    <xf numFmtId="16" fontId="4" fillId="85" borderId="1" xfId="0" applyNumberFormat="1" applyFont="1" applyFill="1" applyBorder="1" applyAlignment="1">
      <alignment horizontal="center" vertical="center"/>
    </xf>
    <xf numFmtId="0" fontId="88" fillId="3" borderId="1" xfId="0" applyFont="1" applyFill="1" applyBorder="1" applyAlignment="1">
      <alignment horizontal="center" vertical="center" shrinkToFit="1"/>
    </xf>
    <xf numFmtId="16" fontId="4" fillId="80" borderId="1" xfId="0" applyNumberFormat="1" applyFont="1" applyFill="1" applyBorder="1" applyAlignment="1">
      <alignment horizontal="center" vertical="center"/>
    </xf>
    <xf numFmtId="16" fontId="4" fillId="4" borderId="1" xfId="0" applyNumberFormat="1" applyFont="1" applyFill="1" applyBorder="1" applyAlignment="1">
      <alignment horizontal="center" vertical="center"/>
    </xf>
    <xf numFmtId="16" fontId="4" fillId="86" borderId="1" xfId="0" applyNumberFormat="1" applyFont="1" applyFill="1" applyBorder="1" applyAlignment="1">
      <alignment horizontal="center" vertical="center"/>
    </xf>
    <xf numFmtId="0" fontId="90" fillId="0" borderId="3" xfId="0" applyFont="1" applyBorder="1"/>
    <xf numFmtId="0" fontId="90" fillId="0" borderId="2" xfId="0" applyFont="1" applyBorder="1"/>
    <xf numFmtId="0" fontId="55" fillId="0" borderId="2" xfId="0" applyFont="1" applyBorder="1"/>
    <xf numFmtId="0" fontId="89" fillId="0" borderId="14" xfId="0" applyFont="1" applyBorder="1" applyAlignment="1">
      <alignment vertical="center" wrapText="1"/>
    </xf>
    <xf numFmtId="16" fontId="12" fillId="4" borderId="0" xfId="0" applyNumberFormat="1" applyFont="1" applyFill="1" applyBorder="1" applyAlignment="1">
      <alignment horizontal="left" vertical="center"/>
    </xf>
    <xf numFmtId="16" fontId="12" fillId="4" borderId="27" xfId="0" applyNumberFormat="1" applyFont="1" applyFill="1" applyBorder="1" applyAlignment="1">
      <alignment horizontal="left" vertical="center"/>
    </xf>
    <xf numFmtId="16" fontId="12" fillId="4" borderId="31" xfId="0" applyNumberFormat="1" applyFont="1" applyFill="1" applyBorder="1" applyAlignment="1">
      <alignment horizontal="left" vertical="center"/>
    </xf>
    <xf numFmtId="16" fontId="12" fillId="4" borderId="16" xfId="0" applyNumberFormat="1" applyFont="1" applyFill="1" applyBorder="1" applyAlignment="1">
      <alignment horizontal="left" vertical="center"/>
    </xf>
    <xf numFmtId="0" fontId="7" fillId="0" borderId="28" xfId="0" applyNumberFormat="1" applyFont="1" applyBorder="1" applyAlignment="1">
      <alignment horizontal="center" vertical="center"/>
    </xf>
    <xf numFmtId="0" fontId="7" fillId="0" borderId="29" xfId="0" applyNumberFormat="1" applyFont="1" applyBorder="1" applyAlignment="1">
      <alignment horizontal="center" vertical="center"/>
    </xf>
    <xf numFmtId="0" fontId="7" fillId="0" borderId="30" xfId="0" applyNumberFormat="1" applyFont="1" applyBorder="1" applyAlignment="1">
      <alignment horizontal="center" vertical="center"/>
    </xf>
    <xf numFmtId="0" fontId="7" fillId="0" borderId="17"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27" xfId="0" applyNumberFormat="1" applyFont="1" applyBorder="1" applyAlignment="1">
      <alignment horizontal="center" vertical="center"/>
    </xf>
    <xf numFmtId="0" fontId="7" fillId="0" borderId="25" xfId="0" applyNumberFormat="1" applyFont="1" applyBorder="1" applyAlignment="1">
      <alignment horizontal="center" vertical="center"/>
    </xf>
    <xf numFmtId="0" fontId="7" fillId="0" borderId="31" xfId="0" applyNumberFormat="1" applyFont="1" applyBorder="1" applyAlignment="1">
      <alignment horizontal="center" vertical="center"/>
    </xf>
    <xf numFmtId="0" fontId="7" fillId="0" borderId="16" xfId="0" applyNumberFormat="1" applyFont="1" applyBorder="1" applyAlignment="1">
      <alignment horizontal="center" vertical="center"/>
    </xf>
    <xf numFmtId="0" fontId="4" fillId="0" borderId="9" xfId="0" applyFont="1" applyBorder="1" applyAlignment="1">
      <alignment horizontal="center" shrinkToFit="1"/>
    </xf>
    <xf numFmtId="0" fontId="4" fillId="0" borderId="14" xfId="0" applyFont="1" applyBorder="1" applyAlignment="1">
      <alignment horizontal="center" shrinkToFit="1"/>
    </xf>
    <xf numFmtId="0" fontId="4" fillId="0" borderId="15" xfId="0" applyFont="1" applyBorder="1" applyAlignment="1">
      <alignment horizontal="center" shrinkToFit="1"/>
    </xf>
    <xf numFmtId="0" fontId="4" fillId="0" borderId="0" xfId="0" applyFont="1" applyBorder="1" applyAlignment="1">
      <alignment horizontal="center" shrinkToFit="1"/>
    </xf>
    <xf numFmtId="0" fontId="11" fillId="0" borderId="18" xfId="0" applyFont="1" applyBorder="1" applyAlignment="1">
      <alignment horizontal="center" vertical="center" shrinkToFit="1"/>
    </xf>
    <xf numFmtId="0" fontId="11" fillId="0" borderId="14" xfId="0" applyFont="1" applyBorder="1" applyAlignment="1">
      <alignment horizontal="center" vertical="center" shrinkToFit="1"/>
    </xf>
    <xf numFmtId="0" fontId="11" fillId="0" borderId="17" xfId="0" applyFont="1" applyBorder="1" applyAlignment="1">
      <alignment horizontal="center" vertical="center" shrinkToFit="1"/>
    </xf>
    <xf numFmtId="0" fontId="11" fillId="0" borderId="0" xfId="0" applyFont="1" applyBorder="1" applyAlignment="1">
      <alignment horizontal="center" vertical="center" shrinkToFit="1"/>
    </xf>
    <xf numFmtId="167" fontId="12" fillId="4" borderId="0" xfId="0" applyNumberFormat="1" applyFont="1" applyFill="1" applyBorder="1" applyAlignment="1">
      <alignment horizontal="left" vertical="center"/>
    </xf>
    <xf numFmtId="167" fontId="12" fillId="4" borderId="27" xfId="0" applyNumberFormat="1" applyFont="1" applyFill="1" applyBorder="1" applyAlignment="1">
      <alignment horizontal="left" vertical="center"/>
    </xf>
    <xf numFmtId="167" fontId="12" fillId="4" borderId="31" xfId="0" applyNumberFormat="1" applyFont="1" applyFill="1" applyBorder="1" applyAlignment="1">
      <alignment horizontal="left" vertical="center"/>
    </xf>
    <xf numFmtId="167" fontId="12" fillId="4" borderId="16" xfId="0" applyNumberFormat="1" applyFont="1" applyFill="1" applyBorder="1" applyAlignment="1">
      <alignment horizontal="left" vertical="center"/>
    </xf>
    <xf numFmtId="0" fontId="30" fillId="21" borderId="8" xfId="0" applyFont="1" applyFill="1" applyBorder="1" applyAlignment="1">
      <alignment horizontal="center" vertical="center" wrapText="1"/>
    </xf>
    <xf numFmtId="0" fontId="30" fillId="21" borderId="32" xfId="0" applyFont="1" applyFill="1" applyBorder="1" applyAlignment="1">
      <alignment horizontal="center" vertical="center" wrapText="1"/>
    </xf>
    <xf numFmtId="0" fontId="30" fillId="21" borderId="33" xfId="0" applyFont="1" applyFill="1" applyBorder="1" applyAlignment="1">
      <alignment horizontal="center" vertical="center" wrapText="1"/>
    </xf>
    <xf numFmtId="0" fontId="30" fillId="53" borderId="8" xfId="0" applyFont="1" applyFill="1" applyBorder="1" applyAlignment="1">
      <alignment horizontal="center" vertical="center" wrapText="1"/>
    </xf>
    <xf numFmtId="0" fontId="30" fillId="53" borderId="32" xfId="0" applyFont="1" applyFill="1" applyBorder="1" applyAlignment="1">
      <alignment horizontal="center" vertical="center" wrapText="1"/>
    </xf>
    <xf numFmtId="0" fontId="30" fillId="53" borderId="33" xfId="0" applyFont="1" applyFill="1" applyBorder="1" applyAlignment="1">
      <alignment horizontal="center" vertical="center" wrapText="1"/>
    </xf>
    <xf numFmtId="0" fontId="30" fillId="27" borderId="8" xfId="0" applyFont="1" applyFill="1" applyBorder="1" applyAlignment="1">
      <alignment horizontal="center" vertical="center" wrapText="1"/>
    </xf>
    <xf numFmtId="0" fontId="30" fillId="27" borderId="32" xfId="0" applyFont="1" applyFill="1" applyBorder="1" applyAlignment="1">
      <alignment horizontal="center" vertical="center" wrapText="1"/>
    </xf>
    <xf numFmtId="0" fontId="30" fillId="27" borderId="33" xfId="0" applyFont="1" applyFill="1" applyBorder="1" applyAlignment="1">
      <alignment horizontal="center" vertical="center" wrapText="1"/>
    </xf>
    <xf numFmtId="0" fontId="30" fillId="54" borderId="8" xfId="0" applyFont="1" applyFill="1" applyBorder="1" applyAlignment="1">
      <alignment horizontal="center" vertical="center" wrapText="1"/>
    </xf>
    <xf numFmtId="0" fontId="30" fillId="54" borderId="32" xfId="0" applyFont="1" applyFill="1" applyBorder="1" applyAlignment="1">
      <alignment horizontal="center" vertical="center" wrapText="1"/>
    </xf>
    <xf numFmtId="0" fontId="30" fillId="54" borderId="33" xfId="0" applyFont="1" applyFill="1" applyBorder="1" applyAlignment="1">
      <alignment horizontal="center" vertical="center" wrapText="1"/>
    </xf>
    <xf numFmtId="0" fontId="30" fillId="18" borderId="8" xfId="0" applyFont="1" applyFill="1" applyBorder="1" applyAlignment="1">
      <alignment horizontal="center" vertical="center" wrapText="1"/>
    </xf>
    <xf numFmtId="0" fontId="30" fillId="18" borderId="32" xfId="0" applyFont="1" applyFill="1" applyBorder="1" applyAlignment="1">
      <alignment horizontal="center" vertical="center" wrapText="1"/>
    </xf>
    <xf numFmtId="0" fontId="30" fillId="18" borderId="33" xfId="0" applyFont="1" applyFill="1" applyBorder="1" applyAlignment="1">
      <alignment horizontal="center" vertical="center" wrapText="1"/>
    </xf>
    <xf numFmtId="0" fontId="30" fillId="38" borderId="8" xfId="0" applyFont="1" applyFill="1" applyBorder="1" applyAlignment="1">
      <alignment horizontal="center" vertical="center" wrapText="1"/>
    </xf>
    <xf numFmtId="0" fontId="30" fillId="38" borderId="32" xfId="0" applyFont="1" applyFill="1" applyBorder="1" applyAlignment="1">
      <alignment horizontal="center" vertical="center" wrapText="1"/>
    </xf>
    <xf numFmtId="0" fontId="30" fillId="38" borderId="33" xfId="0" applyFont="1" applyFill="1" applyBorder="1" applyAlignment="1">
      <alignment horizontal="center" vertical="center" wrapText="1"/>
    </xf>
    <xf numFmtId="0" fontId="71" fillId="0" borderId="8" xfId="0" applyFont="1" applyBorder="1" applyAlignment="1">
      <alignment horizontal="center" vertical="center"/>
    </xf>
    <xf numFmtId="0" fontId="71" fillId="0" borderId="32" xfId="0" applyFont="1" applyBorder="1" applyAlignment="1">
      <alignment horizontal="center" vertical="center"/>
    </xf>
    <xf numFmtId="0" fontId="71" fillId="0" borderId="33" xfId="0" applyFont="1" applyBorder="1" applyAlignment="1">
      <alignment horizontal="center" vertical="center"/>
    </xf>
    <xf numFmtId="0" fontId="30" fillId="28" borderId="8" xfId="0" applyFont="1" applyFill="1" applyBorder="1" applyAlignment="1">
      <alignment horizontal="center" vertical="center" wrapText="1"/>
    </xf>
    <xf numFmtId="0" fontId="30" fillId="28" borderId="32" xfId="0" applyFont="1" applyFill="1" applyBorder="1" applyAlignment="1">
      <alignment horizontal="center" vertical="center" wrapText="1"/>
    </xf>
    <xf numFmtId="0" fontId="30" fillId="85" borderId="8" xfId="0" applyFont="1" applyFill="1" applyBorder="1" applyAlignment="1">
      <alignment horizontal="center" vertical="center" wrapText="1"/>
    </xf>
    <xf numFmtId="0" fontId="30" fillId="85" borderId="32" xfId="0" applyFont="1" applyFill="1" applyBorder="1" applyAlignment="1">
      <alignment horizontal="center" vertical="center" wrapText="1"/>
    </xf>
    <xf numFmtId="0" fontId="30" fillId="85" borderId="33" xfId="0" applyFont="1" applyFill="1" applyBorder="1" applyAlignment="1">
      <alignment horizontal="center" vertical="center" wrapText="1"/>
    </xf>
    <xf numFmtId="0" fontId="30" fillId="13" borderId="8" xfId="0" applyFont="1" applyFill="1" applyBorder="1" applyAlignment="1">
      <alignment horizontal="center" vertical="center" wrapText="1"/>
    </xf>
    <xf numFmtId="0" fontId="30" fillId="13" borderId="32" xfId="0" applyFont="1" applyFill="1" applyBorder="1" applyAlignment="1">
      <alignment horizontal="center" vertical="center" wrapText="1"/>
    </xf>
    <xf numFmtId="0" fontId="30" fillId="13" borderId="33" xfId="0" applyFont="1" applyFill="1" applyBorder="1" applyAlignment="1">
      <alignment horizontal="center" vertical="center" wrapText="1"/>
    </xf>
    <xf numFmtId="0" fontId="31" fillId="10" borderId="53" xfId="0" applyFont="1" applyFill="1" applyBorder="1" applyAlignment="1">
      <alignment horizontal="center" vertical="center" textRotation="255"/>
    </xf>
    <xf numFmtId="0" fontId="31" fillId="10" borderId="54" xfId="0" applyFont="1" applyFill="1" applyBorder="1" applyAlignment="1">
      <alignment horizontal="center" vertical="center" textRotation="255"/>
    </xf>
    <xf numFmtId="0" fontId="31" fillId="10" borderId="55" xfId="0" applyFont="1" applyFill="1" applyBorder="1" applyAlignment="1">
      <alignment horizontal="center" vertical="center" textRotation="255"/>
    </xf>
    <xf numFmtId="0" fontId="31" fillId="10" borderId="56" xfId="0" applyFont="1" applyFill="1" applyBorder="1" applyAlignment="1">
      <alignment horizontal="center" vertical="center" textRotation="255"/>
    </xf>
    <xf numFmtId="0" fontId="31" fillId="10" borderId="39" xfId="0" applyFont="1" applyFill="1" applyBorder="1" applyAlignment="1">
      <alignment horizontal="center" vertical="center" textRotation="255"/>
    </xf>
    <xf numFmtId="0" fontId="31" fillId="10" borderId="57" xfId="0" applyFont="1" applyFill="1" applyBorder="1" applyAlignment="1">
      <alignment horizontal="center" vertical="center" textRotation="255"/>
    </xf>
    <xf numFmtId="0" fontId="31" fillId="10" borderId="47" xfId="0" applyFont="1" applyFill="1" applyBorder="1" applyAlignment="1">
      <alignment horizontal="center" vertical="center" textRotation="255"/>
    </xf>
    <xf numFmtId="0" fontId="31" fillId="10" borderId="48" xfId="0" applyFont="1" applyFill="1" applyBorder="1" applyAlignment="1">
      <alignment horizontal="center" vertical="center" textRotation="255"/>
    </xf>
    <xf numFmtId="0" fontId="31" fillId="10" borderId="49" xfId="0" applyFont="1" applyFill="1" applyBorder="1" applyAlignment="1">
      <alignment horizontal="center" vertical="center" textRotation="255"/>
    </xf>
    <xf numFmtId="0" fontId="30" fillId="29" borderId="8" xfId="0" applyFont="1" applyFill="1" applyBorder="1" applyAlignment="1">
      <alignment horizontal="center" vertical="center" wrapText="1"/>
    </xf>
    <xf numFmtId="0" fontId="30" fillId="29" borderId="32" xfId="0" applyFont="1" applyFill="1" applyBorder="1" applyAlignment="1">
      <alignment horizontal="center" vertical="center" wrapText="1"/>
    </xf>
    <xf numFmtId="0" fontId="30" fillId="29" borderId="33" xfId="0" applyFont="1" applyFill="1" applyBorder="1" applyAlignment="1">
      <alignment horizontal="center" vertical="center" wrapText="1"/>
    </xf>
    <xf numFmtId="0" fontId="30" fillId="5" borderId="8" xfId="0" applyFont="1" applyFill="1" applyBorder="1" applyAlignment="1">
      <alignment horizontal="center" vertical="center" wrapText="1"/>
    </xf>
    <xf numFmtId="0" fontId="30" fillId="5" borderId="32" xfId="0" applyFont="1" applyFill="1" applyBorder="1" applyAlignment="1">
      <alignment horizontal="center" vertical="center" wrapText="1"/>
    </xf>
    <xf numFmtId="0" fontId="30" fillId="5" borderId="33" xfId="0" applyFont="1" applyFill="1" applyBorder="1" applyAlignment="1">
      <alignment horizontal="center" vertical="center" wrapText="1"/>
    </xf>
    <xf numFmtId="0" fontId="30" fillId="9" borderId="8" xfId="0" applyFont="1" applyFill="1" applyBorder="1" applyAlignment="1">
      <alignment horizontal="center" vertical="center" wrapText="1"/>
    </xf>
    <xf numFmtId="0" fontId="30" fillId="9" borderId="32" xfId="0" applyFont="1" applyFill="1" applyBorder="1" applyAlignment="1">
      <alignment horizontal="center" vertical="center" wrapText="1"/>
    </xf>
    <xf numFmtId="0" fontId="30" fillId="9" borderId="33" xfId="0" applyFont="1" applyFill="1" applyBorder="1" applyAlignment="1">
      <alignment horizontal="center" vertical="center" wrapText="1"/>
    </xf>
    <xf numFmtId="0" fontId="30" fillId="42" borderId="8" xfId="0" applyFont="1" applyFill="1" applyBorder="1" applyAlignment="1">
      <alignment horizontal="center" vertical="center" wrapText="1"/>
    </xf>
    <xf numFmtId="0" fontId="30" fillId="42" borderId="32" xfId="0" applyFont="1" applyFill="1" applyBorder="1" applyAlignment="1">
      <alignment horizontal="center" vertical="center" wrapText="1"/>
    </xf>
    <xf numFmtId="0" fontId="30" fillId="42" borderId="33" xfId="0" applyFont="1" applyFill="1" applyBorder="1" applyAlignment="1">
      <alignment horizontal="center" vertical="center" wrapText="1"/>
    </xf>
    <xf numFmtId="0" fontId="30" fillId="79" borderId="8" xfId="0" applyFont="1" applyFill="1" applyBorder="1" applyAlignment="1">
      <alignment horizontal="center" vertical="center" wrapText="1"/>
    </xf>
    <xf numFmtId="0" fontId="30" fillId="79" borderId="32" xfId="0" applyFont="1" applyFill="1" applyBorder="1" applyAlignment="1">
      <alignment horizontal="center" vertical="center" wrapText="1"/>
    </xf>
    <xf numFmtId="0" fontId="30" fillId="79" borderId="33" xfId="0" applyFont="1" applyFill="1" applyBorder="1" applyAlignment="1">
      <alignment horizontal="center" vertical="center" wrapText="1"/>
    </xf>
    <xf numFmtId="0" fontId="30" fillId="81" borderId="8" xfId="0" applyFont="1" applyFill="1" applyBorder="1" applyAlignment="1">
      <alignment horizontal="center" vertical="center" wrapText="1"/>
    </xf>
    <xf numFmtId="0" fontId="30" fillId="81" borderId="32" xfId="0" applyFont="1" applyFill="1" applyBorder="1" applyAlignment="1">
      <alignment horizontal="center" vertical="center" wrapText="1"/>
    </xf>
    <xf numFmtId="0" fontId="30" fillId="81" borderId="33"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1" borderId="32" xfId="0" applyFont="1" applyFill="1" applyBorder="1" applyAlignment="1">
      <alignment horizontal="center" vertical="center" wrapText="1"/>
    </xf>
    <xf numFmtId="0" fontId="30" fillId="11" borderId="33" xfId="0" applyFont="1" applyFill="1" applyBorder="1" applyAlignment="1">
      <alignment horizontal="center" vertical="center" wrapText="1"/>
    </xf>
    <xf numFmtId="0" fontId="30" fillId="19" borderId="8" xfId="0" applyFont="1" applyFill="1" applyBorder="1" applyAlignment="1">
      <alignment horizontal="center" vertical="center" wrapText="1"/>
    </xf>
    <xf numFmtId="0" fontId="30" fillId="19" borderId="32" xfId="0" applyFont="1" applyFill="1" applyBorder="1" applyAlignment="1">
      <alignment horizontal="center" vertical="center" wrapText="1"/>
    </xf>
    <xf numFmtId="0" fontId="30" fillId="19" borderId="33" xfId="0" applyFont="1" applyFill="1" applyBorder="1" applyAlignment="1">
      <alignment horizontal="center" vertical="center" wrapText="1"/>
    </xf>
    <xf numFmtId="0" fontId="30" fillId="67" borderId="8" xfId="0" applyFont="1" applyFill="1" applyBorder="1" applyAlignment="1">
      <alignment horizontal="center" vertical="center" wrapText="1"/>
    </xf>
    <xf numFmtId="0" fontId="30" fillId="67" borderId="32" xfId="0" applyFont="1" applyFill="1" applyBorder="1" applyAlignment="1">
      <alignment horizontal="center" vertical="center" wrapText="1"/>
    </xf>
    <xf numFmtId="0" fontId="30" fillId="67" borderId="33" xfId="0" applyFont="1" applyFill="1" applyBorder="1" applyAlignment="1">
      <alignment horizontal="center" vertical="center" wrapText="1"/>
    </xf>
    <xf numFmtId="0" fontId="30" fillId="22" borderId="8" xfId="0" applyFont="1" applyFill="1" applyBorder="1" applyAlignment="1">
      <alignment horizontal="center" vertical="center" wrapText="1"/>
    </xf>
    <xf numFmtId="0" fontId="30" fillId="22" borderId="32" xfId="0" applyFont="1" applyFill="1" applyBorder="1" applyAlignment="1">
      <alignment horizontal="center" vertical="center" wrapText="1"/>
    </xf>
    <xf numFmtId="0" fontId="30" fillId="22" borderId="33" xfId="0" applyFont="1" applyFill="1" applyBorder="1" applyAlignment="1">
      <alignment horizontal="center" vertical="center" wrapText="1"/>
    </xf>
    <xf numFmtId="0" fontId="30" fillId="83" borderId="8" xfId="0" applyFont="1" applyFill="1" applyBorder="1" applyAlignment="1">
      <alignment horizontal="center" vertical="center" wrapText="1"/>
    </xf>
    <xf numFmtId="0" fontId="30" fillId="83" borderId="32" xfId="0" applyFont="1" applyFill="1" applyBorder="1" applyAlignment="1">
      <alignment horizontal="center" vertical="center" wrapText="1"/>
    </xf>
    <xf numFmtId="0" fontId="30" fillId="83" borderId="33" xfId="0" applyFont="1" applyFill="1" applyBorder="1" applyAlignment="1">
      <alignment horizontal="center" vertical="center" wrapText="1"/>
    </xf>
    <xf numFmtId="0" fontId="30" fillId="28" borderId="33" xfId="0" applyFont="1" applyFill="1" applyBorder="1" applyAlignment="1">
      <alignment horizontal="center" vertical="center" wrapText="1"/>
    </xf>
    <xf numFmtId="0" fontId="30" fillId="19" borderId="9" xfId="0" applyFont="1" applyFill="1" applyBorder="1" applyAlignment="1">
      <alignment horizontal="center" vertical="center" wrapText="1"/>
    </xf>
    <xf numFmtId="0" fontId="30" fillId="19" borderId="14" xfId="0" applyFont="1" applyFill="1" applyBorder="1" applyAlignment="1">
      <alignment horizontal="center" vertical="center" wrapText="1"/>
    </xf>
    <xf numFmtId="0" fontId="30" fillId="19" borderId="62" xfId="0" applyFont="1" applyFill="1" applyBorder="1" applyAlignment="1">
      <alignment horizontal="center" vertical="center" wrapText="1"/>
    </xf>
    <xf numFmtId="0" fontId="30" fillId="66" borderId="8" xfId="0" applyFont="1" applyFill="1" applyBorder="1" applyAlignment="1">
      <alignment horizontal="center" vertical="center" wrapText="1"/>
    </xf>
    <xf numFmtId="0" fontId="30" fillId="66" borderId="32" xfId="0" applyFont="1" applyFill="1" applyBorder="1" applyAlignment="1">
      <alignment horizontal="center" vertical="center" wrapText="1"/>
    </xf>
    <xf numFmtId="0" fontId="30" fillId="66" borderId="33" xfId="0" applyFont="1" applyFill="1" applyBorder="1" applyAlignment="1">
      <alignment horizontal="center" vertical="center" wrapText="1"/>
    </xf>
    <xf numFmtId="0" fontId="56" fillId="0" borderId="8" xfId="0" applyFont="1" applyFill="1" applyBorder="1" applyAlignment="1">
      <alignment horizontal="center" vertical="center" wrapText="1"/>
    </xf>
    <xf numFmtId="0" fontId="56" fillId="0" borderId="32" xfId="0" applyFont="1" applyFill="1" applyBorder="1" applyAlignment="1">
      <alignment horizontal="center" vertical="center" wrapText="1"/>
    </xf>
    <xf numFmtId="0" fontId="56" fillId="0" borderId="33" xfId="0" applyFont="1" applyFill="1" applyBorder="1" applyAlignment="1">
      <alignment horizontal="center" vertical="center" wrapText="1"/>
    </xf>
    <xf numFmtId="0" fontId="30" fillId="36" borderId="8" xfId="0" applyFont="1" applyFill="1" applyBorder="1" applyAlignment="1">
      <alignment horizontal="center" vertical="center" wrapText="1"/>
    </xf>
    <xf numFmtId="0" fontId="30" fillId="36" borderId="32" xfId="0" applyFont="1" applyFill="1" applyBorder="1" applyAlignment="1">
      <alignment horizontal="center" vertical="center" wrapText="1"/>
    </xf>
    <xf numFmtId="0" fontId="30" fillId="36" borderId="33" xfId="0" applyFont="1" applyFill="1" applyBorder="1" applyAlignment="1">
      <alignment horizontal="center" vertical="center" wrapText="1"/>
    </xf>
    <xf numFmtId="0" fontId="30" fillId="56" borderId="8" xfId="0" applyFont="1" applyFill="1" applyBorder="1" applyAlignment="1">
      <alignment horizontal="center" vertical="center" wrapText="1"/>
    </xf>
    <xf numFmtId="0" fontId="30" fillId="56" borderId="32" xfId="0" applyFont="1" applyFill="1" applyBorder="1" applyAlignment="1">
      <alignment horizontal="center" vertical="center" wrapText="1"/>
    </xf>
    <xf numFmtId="0" fontId="30" fillId="56" borderId="33" xfId="0" applyFont="1" applyFill="1" applyBorder="1" applyAlignment="1">
      <alignment horizontal="center" vertical="center" wrapText="1"/>
    </xf>
    <xf numFmtId="0" fontId="89" fillId="0" borderId="8" xfId="0" applyFont="1" applyBorder="1" applyAlignment="1">
      <alignment horizontal="center" vertical="center" wrapText="1"/>
    </xf>
    <xf numFmtId="0" fontId="89" fillId="0" borderId="32" xfId="0" applyFont="1" applyBorder="1" applyAlignment="1">
      <alignment horizontal="center" vertical="center" wrapText="1"/>
    </xf>
    <xf numFmtId="0" fontId="30" fillId="20" borderId="8" xfId="0" applyFont="1" applyFill="1" applyBorder="1" applyAlignment="1">
      <alignment horizontal="center" vertical="center" wrapText="1"/>
    </xf>
    <xf numFmtId="0" fontId="30" fillId="20" borderId="32" xfId="0" applyFont="1" applyFill="1" applyBorder="1" applyAlignment="1">
      <alignment horizontal="center" vertical="center" wrapText="1"/>
    </xf>
    <xf numFmtId="0" fontId="30" fillId="20" borderId="33" xfId="0" applyFont="1" applyFill="1" applyBorder="1" applyAlignment="1">
      <alignment horizontal="center" vertical="center" wrapText="1"/>
    </xf>
    <xf numFmtId="0" fontId="30" fillId="19" borderId="63" xfId="0" applyFont="1" applyFill="1" applyBorder="1" applyAlignment="1">
      <alignment horizontal="center" vertical="center" wrapText="1"/>
    </xf>
    <xf numFmtId="0" fontId="30" fillId="19" borderId="64" xfId="0" applyFont="1" applyFill="1" applyBorder="1" applyAlignment="1">
      <alignment horizontal="center" vertical="center" wrapText="1"/>
    </xf>
    <xf numFmtId="0" fontId="30" fillId="86" borderId="8" xfId="0" applyFont="1" applyFill="1" applyBorder="1" applyAlignment="1">
      <alignment horizontal="center" vertical="center" wrapText="1"/>
    </xf>
    <xf numFmtId="0" fontId="30" fillId="86" borderId="32" xfId="0" applyFont="1" applyFill="1" applyBorder="1" applyAlignment="1">
      <alignment horizontal="center" vertical="center" wrapText="1"/>
    </xf>
    <xf numFmtId="0" fontId="30" fillId="86" borderId="33"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30" fillId="16" borderId="32" xfId="0" applyFont="1" applyFill="1" applyBorder="1" applyAlignment="1">
      <alignment horizontal="center" vertical="center" wrapText="1"/>
    </xf>
    <xf numFmtId="0" fontId="30" fillId="16" borderId="33" xfId="0" applyFont="1" applyFill="1" applyBorder="1" applyAlignment="1">
      <alignment horizontal="center" vertical="center" wrapText="1"/>
    </xf>
    <xf numFmtId="0" fontId="30" fillId="11" borderId="10" xfId="0" applyFont="1" applyFill="1" applyBorder="1" applyAlignment="1">
      <alignment horizontal="center" vertical="center" wrapText="1"/>
    </xf>
    <xf numFmtId="0" fontId="30" fillId="11" borderId="35" xfId="0" applyFont="1" applyFill="1" applyBorder="1" applyAlignment="1">
      <alignment horizontal="center" vertical="center" wrapText="1"/>
    </xf>
    <xf numFmtId="0" fontId="30" fillId="11" borderId="34" xfId="0" applyFont="1" applyFill="1" applyBorder="1" applyAlignment="1">
      <alignment horizontal="center" vertical="center" wrapText="1"/>
    </xf>
    <xf numFmtId="0" fontId="30" fillId="46" borderId="8" xfId="0" applyFont="1" applyFill="1" applyBorder="1" applyAlignment="1">
      <alignment horizontal="center" vertical="center" wrapText="1"/>
    </xf>
    <xf numFmtId="0" fontId="30" fillId="46" borderId="32" xfId="0" applyFont="1" applyFill="1" applyBorder="1" applyAlignment="1">
      <alignment horizontal="center" vertical="center" wrapText="1"/>
    </xf>
    <xf numFmtId="0" fontId="30" fillId="46" borderId="33" xfId="0" applyFont="1" applyFill="1" applyBorder="1" applyAlignment="1">
      <alignment horizontal="center" vertical="center" wrapText="1"/>
    </xf>
    <xf numFmtId="0" fontId="30" fillId="26" borderId="8" xfId="0" applyFont="1" applyFill="1" applyBorder="1" applyAlignment="1">
      <alignment horizontal="center" vertical="center" wrapText="1"/>
    </xf>
    <xf numFmtId="0" fontId="30" fillId="26" borderId="32" xfId="0" applyFont="1" applyFill="1" applyBorder="1" applyAlignment="1">
      <alignment horizontal="center" vertical="center" wrapText="1"/>
    </xf>
    <xf numFmtId="0" fontId="30" fillId="26" borderId="33" xfId="0" applyFont="1" applyFill="1" applyBorder="1" applyAlignment="1">
      <alignment horizontal="center" vertical="center" wrapText="1"/>
    </xf>
    <xf numFmtId="0" fontId="30" fillId="77" borderId="8" xfId="0" applyFont="1" applyFill="1" applyBorder="1" applyAlignment="1">
      <alignment horizontal="center" vertical="center" wrapText="1"/>
    </xf>
    <xf numFmtId="0" fontId="30" fillId="77" borderId="32" xfId="0" applyFont="1" applyFill="1" applyBorder="1" applyAlignment="1">
      <alignment horizontal="center" vertical="center" wrapText="1"/>
    </xf>
    <xf numFmtId="0" fontId="30" fillId="77" borderId="33" xfId="0" applyFont="1" applyFill="1" applyBorder="1" applyAlignment="1">
      <alignment horizontal="center" vertical="center" wrapText="1"/>
    </xf>
    <xf numFmtId="0" fontId="89" fillId="0" borderId="33" xfId="0" applyFont="1" applyBorder="1" applyAlignment="1">
      <alignment horizontal="center" vertical="center" wrapText="1"/>
    </xf>
    <xf numFmtId="0" fontId="30" fillId="12" borderId="8" xfId="0" applyFont="1" applyFill="1" applyBorder="1" applyAlignment="1">
      <alignment horizontal="center" vertical="center" wrapText="1"/>
    </xf>
    <xf numFmtId="0" fontId="30" fillId="12" borderId="32" xfId="0" applyFont="1" applyFill="1" applyBorder="1" applyAlignment="1">
      <alignment horizontal="center" vertical="center" wrapText="1"/>
    </xf>
    <xf numFmtId="0" fontId="30" fillId="12" borderId="33" xfId="0" applyFont="1" applyFill="1" applyBorder="1" applyAlignment="1">
      <alignment horizontal="center" vertical="center" wrapText="1"/>
    </xf>
    <xf numFmtId="0" fontId="30" fillId="7" borderId="8" xfId="0" applyFont="1" applyFill="1" applyBorder="1" applyAlignment="1">
      <alignment horizontal="center" vertical="center" wrapText="1"/>
    </xf>
    <xf numFmtId="0" fontId="30" fillId="7" borderId="32" xfId="0" applyFont="1" applyFill="1" applyBorder="1" applyAlignment="1">
      <alignment horizontal="center" vertical="center" wrapText="1"/>
    </xf>
    <xf numFmtId="0" fontId="30" fillId="7" borderId="33" xfId="0" applyFont="1" applyFill="1" applyBorder="1" applyAlignment="1">
      <alignment horizontal="center" vertical="center" wrapText="1"/>
    </xf>
    <xf numFmtId="0" fontId="30" fillId="28" borderId="9" xfId="0" applyFont="1" applyFill="1" applyBorder="1" applyAlignment="1">
      <alignment horizontal="center" vertical="center" wrapText="1"/>
    </xf>
    <xf numFmtId="0" fontId="30" fillId="28" borderId="14" xfId="0" applyFont="1" applyFill="1" applyBorder="1" applyAlignment="1">
      <alignment horizontal="center" vertical="center" wrapText="1"/>
    </xf>
    <xf numFmtId="0" fontId="30" fillId="28" borderId="62" xfId="0" applyFont="1" applyFill="1" applyBorder="1" applyAlignment="1">
      <alignment horizontal="center" vertical="center" wrapText="1"/>
    </xf>
    <xf numFmtId="0" fontId="30" fillId="0" borderId="8" xfId="0" applyFont="1" applyFill="1" applyBorder="1" applyAlignment="1">
      <alignment horizontal="center" vertical="center" wrapText="1"/>
    </xf>
    <xf numFmtId="0" fontId="30" fillId="0" borderId="32" xfId="0" applyFont="1" applyFill="1" applyBorder="1" applyAlignment="1">
      <alignment horizontal="center" vertical="center" wrapText="1"/>
    </xf>
    <xf numFmtId="0" fontId="30" fillId="0" borderId="33" xfId="0" applyFont="1" applyFill="1" applyBorder="1" applyAlignment="1">
      <alignment horizontal="center" vertical="center" wrapText="1"/>
    </xf>
    <xf numFmtId="0" fontId="87" fillId="0" borderId="8" xfId="0" applyFont="1" applyBorder="1" applyAlignment="1">
      <alignment horizontal="center" vertical="center"/>
    </xf>
    <xf numFmtId="0" fontId="87" fillId="0" borderId="32" xfId="0" applyFont="1" applyBorder="1" applyAlignment="1">
      <alignment horizontal="center" vertical="center"/>
    </xf>
    <xf numFmtId="0" fontId="87" fillId="0" borderId="33" xfId="0" applyFont="1" applyBorder="1" applyAlignment="1">
      <alignment horizontal="center" vertical="center"/>
    </xf>
    <xf numFmtId="0" fontId="30" fillId="45" borderId="8" xfId="0" applyFont="1" applyFill="1" applyBorder="1" applyAlignment="1">
      <alignment horizontal="center" vertical="center" wrapText="1"/>
    </xf>
    <xf numFmtId="0" fontId="30" fillId="45" borderId="32" xfId="0" applyFont="1" applyFill="1" applyBorder="1" applyAlignment="1">
      <alignment horizontal="center" vertical="center" wrapText="1"/>
    </xf>
    <xf numFmtId="0" fontId="30" fillId="45" borderId="33" xfId="0" applyFont="1" applyFill="1" applyBorder="1" applyAlignment="1">
      <alignment horizontal="center" vertical="center" wrapText="1"/>
    </xf>
    <xf numFmtId="0" fontId="30" fillId="83" borderId="9" xfId="0" applyFont="1" applyFill="1" applyBorder="1" applyAlignment="1">
      <alignment horizontal="center" vertical="center" wrapText="1"/>
    </xf>
    <xf numFmtId="0" fontId="30" fillId="83" borderId="14" xfId="0" applyFont="1" applyFill="1" applyBorder="1" applyAlignment="1">
      <alignment horizontal="center" vertical="center" wrapText="1"/>
    </xf>
    <xf numFmtId="0" fontId="30" fillId="83" borderId="62" xfId="0" applyFont="1" applyFill="1" applyBorder="1" applyAlignment="1">
      <alignment horizontal="center" vertical="center" wrapText="1"/>
    </xf>
    <xf numFmtId="0" fontId="30" fillId="38" borderId="9" xfId="0" applyFont="1" applyFill="1" applyBorder="1" applyAlignment="1">
      <alignment horizontal="center" vertical="center" wrapText="1"/>
    </xf>
    <xf numFmtId="0" fontId="30" fillId="38" borderId="14" xfId="0" applyFont="1" applyFill="1" applyBorder="1" applyAlignment="1">
      <alignment horizontal="center" vertical="center" wrapText="1"/>
    </xf>
    <xf numFmtId="0" fontId="30" fillId="38" borderId="62" xfId="0" applyFont="1" applyFill="1" applyBorder="1" applyAlignment="1">
      <alignment horizontal="center" vertical="center" wrapText="1"/>
    </xf>
    <xf numFmtId="0" fontId="30" fillId="18" borderId="14" xfId="0" applyFont="1" applyFill="1" applyBorder="1" applyAlignment="1">
      <alignment horizontal="center" vertical="center" wrapText="1"/>
    </xf>
    <xf numFmtId="0" fontId="30" fillId="18" borderId="62" xfId="0" applyFont="1" applyFill="1" applyBorder="1" applyAlignment="1">
      <alignment horizontal="center" vertical="center" wrapText="1"/>
    </xf>
    <xf numFmtId="0" fontId="89" fillId="0" borderId="32" xfId="0" applyFont="1" applyBorder="1" applyAlignment="1">
      <alignment horizontal="center" vertical="center"/>
    </xf>
    <xf numFmtId="0" fontId="89" fillId="0" borderId="33" xfId="0" applyFont="1" applyBorder="1" applyAlignment="1">
      <alignment horizontal="center" vertical="center"/>
    </xf>
    <xf numFmtId="0" fontId="43" fillId="0" borderId="8" xfId="0" applyFont="1" applyBorder="1" applyAlignment="1">
      <alignment horizontal="center" vertical="center"/>
    </xf>
    <xf numFmtId="0" fontId="43" fillId="0" borderId="32" xfId="0" applyFont="1" applyBorder="1" applyAlignment="1">
      <alignment horizontal="center" vertical="center"/>
    </xf>
    <xf numFmtId="0" fontId="43" fillId="0" borderId="33" xfId="0" applyFont="1" applyBorder="1" applyAlignment="1">
      <alignment horizontal="center" vertical="center"/>
    </xf>
    <xf numFmtId="0" fontId="30" fillId="73" borderId="8" xfId="0" applyFont="1" applyFill="1" applyBorder="1" applyAlignment="1">
      <alignment horizontal="center" vertical="center" wrapText="1"/>
    </xf>
    <xf numFmtId="0" fontId="30" fillId="73" borderId="32" xfId="0" applyFont="1" applyFill="1" applyBorder="1" applyAlignment="1">
      <alignment horizontal="center" vertical="center" wrapText="1"/>
    </xf>
    <xf numFmtId="0" fontId="30" fillId="73" borderId="33" xfId="0" applyFont="1" applyFill="1" applyBorder="1" applyAlignment="1">
      <alignment horizontal="center" vertical="center" wrapText="1"/>
    </xf>
    <xf numFmtId="0" fontId="32" fillId="80" borderId="8" xfId="0" applyFont="1" applyFill="1" applyBorder="1" applyAlignment="1">
      <alignment horizontal="center" vertical="center" wrapText="1"/>
    </xf>
    <xf numFmtId="0" fontId="32" fillId="80" borderId="32" xfId="0" applyFont="1" applyFill="1" applyBorder="1" applyAlignment="1">
      <alignment horizontal="center" vertical="center" wrapText="1"/>
    </xf>
    <xf numFmtId="0" fontId="32" fillId="80" borderId="33" xfId="0" applyFont="1" applyFill="1" applyBorder="1" applyAlignment="1">
      <alignment horizontal="center" vertical="center" wrapText="1"/>
    </xf>
    <xf numFmtId="0" fontId="30" fillId="48" borderId="8" xfId="0" applyFont="1" applyFill="1" applyBorder="1" applyAlignment="1">
      <alignment horizontal="center" vertical="center" wrapText="1"/>
    </xf>
    <xf numFmtId="0" fontId="30" fillId="48" borderId="32" xfId="0" applyFont="1" applyFill="1" applyBorder="1" applyAlignment="1">
      <alignment horizontal="center" vertical="center" wrapText="1"/>
    </xf>
    <xf numFmtId="0" fontId="30" fillId="48" borderId="33" xfId="0" applyFont="1" applyFill="1" applyBorder="1" applyAlignment="1">
      <alignment horizontal="center" vertical="center" wrapText="1"/>
    </xf>
    <xf numFmtId="0" fontId="55" fillId="0" borderId="8" xfId="0" applyFont="1" applyBorder="1" applyAlignment="1">
      <alignment horizontal="center" vertical="center"/>
    </xf>
    <xf numFmtId="0" fontId="55" fillId="0" borderId="32" xfId="0" applyFont="1" applyBorder="1" applyAlignment="1">
      <alignment horizontal="center" vertical="center"/>
    </xf>
    <xf numFmtId="0" fontId="55" fillId="0" borderId="33" xfId="0" applyFont="1" applyBorder="1" applyAlignment="1">
      <alignment horizontal="center" vertical="center"/>
    </xf>
    <xf numFmtId="0" fontId="59" fillId="0" borderId="8" xfId="0" applyFont="1" applyBorder="1" applyAlignment="1">
      <alignment horizontal="center" vertical="center"/>
    </xf>
    <xf numFmtId="0" fontId="59" fillId="0" borderId="32" xfId="0" applyFont="1" applyBorder="1" applyAlignment="1">
      <alignment horizontal="center" vertical="center"/>
    </xf>
    <xf numFmtId="0" fontId="59" fillId="0" borderId="33" xfId="0" applyFont="1" applyBorder="1" applyAlignment="1">
      <alignment horizontal="center" vertical="center"/>
    </xf>
    <xf numFmtId="0" fontId="32" fillId="29" borderId="8" xfId="0" applyFont="1" applyFill="1" applyBorder="1" applyAlignment="1">
      <alignment horizontal="center" vertical="center" wrapText="1"/>
    </xf>
    <xf numFmtId="0" fontId="32" fillId="29" borderId="32" xfId="0" applyFont="1" applyFill="1" applyBorder="1" applyAlignment="1">
      <alignment horizontal="center" vertical="center" wrapText="1"/>
    </xf>
    <xf numFmtId="0" fontId="32" fillId="29" borderId="33" xfId="0" applyFont="1" applyFill="1" applyBorder="1" applyAlignment="1">
      <alignment horizontal="center" vertical="center" wrapText="1"/>
    </xf>
    <xf numFmtId="0" fontId="30" fillId="47" borderId="8" xfId="0" applyFont="1" applyFill="1" applyBorder="1" applyAlignment="1">
      <alignment horizontal="center" vertical="center" wrapText="1"/>
    </xf>
    <xf numFmtId="0" fontId="30" fillId="47" borderId="32" xfId="0" applyFont="1" applyFill="1" applyBorder="1" applyAlignment="1">
      <alignment horizontal="center" vertical="center" wrapText="1"/>
    </xf>
    <xf numFmtId="0" fontId="30" fillId="47" borderId="33" xfId="0" applyFont="1" applyFill="1" applyBorder="1" applyAlignment="1">
      <alignment horizontal="center" vertical="center" wrapText="1"/>
    </xf>
    <xf numFmtId="0" fontId="44" fillId="0" borderId="8" xfId="0" applyFont="1" applyBorder="1" applyAlignment="1">
      <alignment horizontal="center" vertical="center"/>
    </xf>
    <xf numFmtId="0" fontId="44" fillId="0" borderId="32" xfId="0" applyFont="1" applyBorder="1" applyAlignment="1">
      <alignment horizontal="center" vertical="center"/>
    </xf>
    <xf numFmtId="0" fontId="44" fillId="0" borderId="33" xfId="0" applyFont="1" applyBorder="1" applyAlignment="1">
      <alignment horizontal="center" vertical="center"/>
    </xf>
    <xf numFmtId="0" fontId="30" fillId="21" borderId="14" xfId="0" applyFont="1" applyFill="1" applyBorder="1" applyAlignment="1">
      <alignment horizontal="center" vertical="center" wrapText="1"/>
    </xf>
    <xf numFmtId="0" fontId="30" fillId="21" borderId="62" xfId="0" applyFont="1" applyFill="1" applyBorder="1" applyAlignment="1">
      <alignment horizontal="center" vertical="center" wrapText="1"/>
    </xf>
    <xf numFmtId="0" fontId="31" fillId="0" borderId="8" xfId="0" applyFont="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56" fillId="0" borderId="8" xfId="0" applyFont="1" applyBorder="1" applyAlignment="1">
      <alignment horizontal="center" vertical="center" wrapText="1"/>
    </xf>
    <xf numFmtId="0" fontId="56" fillId="0" borderId="32" xfId="0" applyFont="1" applyBorder="1" applyAlignment="1">
      <alignment horizontal="center" vertical="center" wrapText="1"/>
    </xf>
    <xf numFmtId="0" fontId="56" fillId="0" borderId="33" xfId="0" applyFont="1" applyBorder="1" applyAlignment="1">
      <alignment horizontal="center" vertical="center" wrapText="1"/>
    </xf>
    <xf numFmtId="0" fontId="47" fillId="0" borderId="43" xfId="0" applyFont="1" applyBorder="1" applyAlignment="1">
      <alignment horizontal="center" vertical="center"/>
    </xf>
    <xf numFmtId="0" fontId="47" fillId="0" borderId="44" xfId="0" applyFont="1" applyBorder="1" applyAlignment="1">
      <alignment horizontal="center" vertical="center"/>
    </xf>
    <xf numFmtId="0" fontId="47" fillId="0" borderId="45" xfId="0" applyFont="1" applyBorder="1" applyAlignment="1">
      <alignment horizontal="center" vertical="center"/>
    </xf>
    <xf numFmtId="0" fontId="57" fillId="0" borderId="8" xfId="0" applyFont="1" applyBorder="1" applyAlignment="1">
      <alignment horizontal="center" vertical="center" wrapText="1"/>
    </xf>
    <xf numFmtId="0" fontId="57" fillId="0" borderId="32" xfId="0" applyFont="1" applyBorder="1" applyAlignment="1">
      <alignment horizontal="center" vertical="center" wrapText="1"/>
    </xf>
    <xf numFmtId="0" fontId="57" fillId="0" borderId="33" xfId="0" applyFont="1" applyBorder="1" applyAlignment="1">
      <alignment horizontal="center" vertical="center" wrapText="1"/>
    </xf>
    <xf numFmtId="0" fontId="71" fillId="0" borderId="8" xfId="0" applyFont="1" applyBorder="1" applyAlignment="1">
      <alignment horizontal="center" vertical="center" wrapText="1"/>
    </xf>
    <xf numFmtId="0" fontId="71" fillId="0" borderId="32" xfId="0" applyFont="1" applyBorder="1" applyAlignment="1">
      <alignment horizontal="center" vertical="center" wrapText="1"/>
    </xf>
    <xf numFmtId="0" fontId="71" fillId="0" borderId="33" xfId="0" applyFont="1" applyBorder="1" applyAlignment="1">
      <alignment horizontal="center" vertical="center" wrapText="1"/>
    </xf>
    <xf numFmtId="0" fontId="30" fillId="43" borderId="8" xfId="0" applyFont="1" applyFill="1" applyBorder="1" applyAlignment="1">
      <alignment horizontal="center" vertical="center" wrapText="1"/>
    </xf>
    <xf numFmtId="0" fontId="30" fillId="43" borderId="32" xfId="0" applyFont="1" applyFill="1" applyBorder="1" applyAlignment="1">
      <alignment horizontal="center" vertical="center" wrapText="1"/>
    </xf>
    <xf numFmtId="0" fontId="30" fillId="43" borderId="33" xfId="0" applyFont="1" applyFill="1" applyBorder="1" applyAlignment="1">
      <alignment horizontal="center" vertical="center" wrapText="1"/>
    </xf>
    <xf numFmtId="0" fontId="30" fillId="6" borderId="8" xfId="0" applyFont="1" applyFill="1" applyBorder="1" applyAlignment="1">
      <alignment horizontal="center" vertical="center" wrapText="1"/>
    </xf>
    <xf numFmtId="0" fontId="30" fillId="6" borderId="32" xfId="0" applyFont="1" applyFill="1" applyBorder="1" applyAlignment="1">
      <alignment horizontal="center" vertical="center" wrapText="1"/>
    </xf>
    <xf numFmtId="0" fontId="30" fillId="6" borderId="33" xfId="0" applyFont="1" applyFill="1" applyBorder="1" applyAlignment="1">
      <alignment horizontal="center" vertical="center" wrapText="1"/>
    </xf>
    <xf numFmtId="0" fontId="30" fillId="67" borderId="43" xfId="0" applyFont="1" applyFill="1" applyBorder="1" applyAlignment="1">
      <alignment horizontal="center" vertical="center" wrapText="1"/>
    </xf>
    <xf numFmtId="0" fontId="30" fillId="67" borderId="44" xfId="0" applyFont="1" applyFill="1" applyBorder="1" applyAlignment="1">
      <alignment horizontal="center" vertical="center" wrapText="1"/>
    </xf>
    <xf numFmtId="0" fontId="30" fillId="67" borderId="45" xfId="0" applyFont="1" applyFill="1" applyBorder="1" applyAlignment="1">
      <alignment horizontal="center" vertical="center" wrapText="1"/>
    </xf>
    <xf numFmtId="0" fontId="30" fillId="9" borderId="43" xfId="0" applyFont="1" applyFill="1" applyBorder="1" applyAlignment="1">
      <alignment horizontal="center" vertical="center" wrapText="1"/>
    </xf>
    <xf numFmtId="0" fontId="30" fillId="9" borderId="44" xfId="0" applyFont="1" applyFill="1" applyBorder="1" applyAlignment="1">
      <alignment horizontal="center" vertical="center" wrapText="1"/>
    </xf>
    <xf numFmtId="0" fontId="30" fillId="9" borderId="45" xfId="0" applyFont="1" applyFill="1" applyBorder="1" applyAlignment="1">
      <alignment horizontal="center" vertical="center" wrapText="1"/>
    </xf>
    <xf numFmtId="0" fontId="30" fillId="79" borderId="43" xfId="0" applyFont="1" applyFill="1" applyBorder="1" applyAlignment="1">
      <alignment horizontal="center" vertical="center" wrapText="1"/>
    </xf>
    <xf numFmtId="0" fontId="30" fillId="79" borderId="44" xfId="0" applyFont="1" applyFill="1" applyBorder="1" applyAlignment="1">
      <alignment horizontal="center" vertical="center" wrapText="1"/>
    </xf>
    <xf numFmtId="0" fontId="30" fillId="79" borderId="45" xfId="0" applyFont="1" applyFill="1" applyBorder="1" applyAlignment="1">
      <alignment horizontal="center" vertical="center" wrapText="1"/>
    </xf>
    <xf numFmtId="0" fontId="30" fillId="73" borderId="43" xfId="0" applyFont="1" applyFill="1" applyBorder="1" applyAlignment="1">
      <alignment horizontal="center" vertical="center" wrapText="1"/>
    </xf>
    <xf numFmtId="0" fontId="30" fillId="73" borderId="44" xfId="0" applyFont="1" applyFill="1" applyBorder="1" applyAlignment="1">
      <alignment horizontal="center" vertical="center" wrapText="1"/>
    </xf>
    <xf numFmtId="0" fontId="30" fillId="73" borderId="45" xfId="0" applyFont="1" applyFill="1" applyBorder="1" applyAlignment="1">
      <alignment horizontal="center" vertical="center" wrapText="1"/>
    </xf>
    <xf numFmtId="0" fontId="56" fillId="0" borderId="8" xfId="0" applyFont="1" applyBorder="1" applyAlignment="1">
      <alignment horizontal="center" vertical="center"/>
    </xf>
    <xf numFmtId="0" fontId="56" fillId="0" borderId="32" xfId="0" applyFont="1" applyBorder="1" applyAlignment="1">
      <alignment horizontal="center" vertical="center"/>
    </xf>
    <xf numFmtId="0" fontId="56" fillId="0" borderId="33" xfId="0" applyFont="1" applyBorder="1" applyAlignment="1">
      <alignment horizontal="center" vertical="center"/>
    </xf>
    <xf numFmtId="0" fontId="30" fillId="7" borderId="10" xfId="0" applyFont="1" applyFill="1" applyBorder="1" applyAlignment="1">
      <alignment horizontal="center" vertical="center" wrapText="1"/>
    </xf>
    <xf numFmtId="0" fontId="30" fillId="7" borderId="35" xfId="0" applyFont="1" applyFill="1" applyBorder="1" applyAlignment="1">
      <alignment horizontal="center" vertical="center" wrapText="1"/>
    </xf>
    <xf numFmtId="0" fontId="30" fillId="7" borderId="34" xfId="0" applyFont="1" applyFill="1" applyBorder="1" applyAlignment="1">
      <alignment horizontal="center" vertical="center" wrapText="1"/>
    </xf>
    <xf numFmtId="0" fontId="30" fillId="29" borderId="9" xfId="0" applyFont="1" applyFill="1" applyBorder="1" applyAlignment="1">
      <alignment horizontal="center" vertical="center" wrapText="1"/>
    </xf>
    <xf numFmtId="0" fontId="30" fillId="29" borderId="14" xfId="0" applyFont="1" applyFill="1" applyBorder="1" applyAlignment="1">
      <alignment horizontal="center" vertical="center" wrapText="1"/>
    </xf>
    <xf numFmtId="0" fontId="30" fillId="29" borderId="62" xfId="0" applyFont="1" applyFill="1" applyBorder="1" applyAlignment="1">
      <alignment horizontal="center" vertical="center" wrapText="1"/>
    </xf>
    <xf numFmtId="0" fontId="30" fillId="13" borderId="43" xfId="0" applyFont="1" applyFill="1" applyBorder="1" applyAlignment="1">
      <alignment horizontal="center" vertical="center" wrapText="1"/>
    </xf>
    <xf numFmtId="0" fontId="30" fillId="13" borderId="44" xfId="0" applyFont="1" applyFill="1" applyBorder="1" applyAlignment="1">
      <alignment horizontal="center" vertical="center" wrapText="1"/>
    </xf>
    <xf numFmtId="0" fontId="30" fillId="13" borderId="45" xfId="0" applyFont="1" applyFill="1" applyBorder="1" applyAlignment="1">
      <alignment horizontal="center" vertical="center" wrapText="1"/>
    </xf>
    <xf numFmtId="0" fontId="30" fillId="40" borderId="8" xfId="0" applyFont="1" applyFill="1" applyBorder="1" applyAlignment="1">
      <alignment horizontal="center" vertical="center" wrapText="1"/>
    </xf>
    <xf numFmtId="0" fontId="30" fillId="40" borderId="32" xfId="0" applyFont="1" applyFill="1" applyBorder="1" applyAlignment="1">
      <alignment horizontal="center" vertical="center" wrapText="1"/>
    </xf>
    <xf numFmtId="0" fontId="30" fillId="40" borderId="33" xfId="0" applyFont="1" applyFill="1" applyBorder="1" applyAlignment="1">
      <alignment horizontal="center" vertical="center" wrapText="1"/>
    </xf>
    <xf numFmtId="0" fontId="30" fillId="83" borderId="43" xfId="0" applyFont="1" applyFill="1" applyBorder="1" applyAlignment="1">
      <alignment horizontal="center" vertical="center" wrapText="1"/>
    </xf>
    <xf numFmtId="0" fontId="30" fillId="83" borderId="44" xfId="0" applyFont="1" applyFill="1" applyBorder="1" applyAlignment="1">
      <alignment horizontal="center" vertical="center" wrapText="1"/>
    </xf>
    <xf numFmtId="0" fontId="30" fillId="83" borderId="45" xfId="0" applyFont="1" applyFill="1" applyBorder="1" applyAlignment="1">
      <alignment horizontal="center" vertical="center" wrapText="1"/>
    </xf>
    <xf numFmtId="0" fontId="30" fillId="84" borderId="8" xfId="0" applyFont="1" applyFill="1" applyBorder="1" applyAlignment="1">
      <alignment horizontal="center" vertical="center" wrapText="1"/>
    </xf>
    <xf numFmtId="0" fontId="30" fillId="84" borderId="32" xfId="0" applyFont="1" applyFill="1" applyBorder="1" applyAlignment="1">
      <alignment horizontal="center" vertical="center" wrapText="1"/>
    </xf>
    <xf numFmtId="0" fontId="30" fillId="84" borderId="33" xfId="0" applyFont="1" applyFill="1" applyBorder="1" applyAlignment="1">
      <alignment horizontal="center" vertical="center" wrapText="1"/>
    </xf>
    <xf numFmtId="0" fontId="30" fillId="37" borderId="8" xfId="0" applyFont="1" applyFill="1" applyBorder="1" applyAlignment="1">
      <alignment horizontal="center" vertical="center" wrapText="1"/>
    </xf>
    <xf numFmtId="0" fontId="30" fillId="37" borderId="32" xfId="0" applyFont="1" applyFill="1" applyBorder="1" applyAlignment="1">
      <alignment horizontal="center" vertical="center" wrapText="1"/>
    </xf>
    <xf numFmtId="0" fontId="30" fillId="21" borderId="43" xfId="0" applyFont="1" applyFill="1" applyBorder="1" applyAlignment="1">
      <alignment horizontal="center" vertical="center" wrapText="1"/>
    </xf>
    <xf numFmtId="0" fontId="30" fillId="21" borderId="44" xfId="0" applyFont="1" applyFill="1" applyBorder="1" applyAlignment="1">
      <alignment horizontal="center" vertical="center" wrapText="1"/>
    </xf>
    <xf numFmtId="0" fontId="30" fillId="21" borderId="45" xfId="0" applyFont="1" applyFill="1" applyBorder="1" applyAlignment="1">
      <alignment horizontal="center" vertical="center" wrapText="1"/>
    </xf>
    <xf numFmtId="0" fontId="30" fillId="37" borderId="33" xfId="0" applyFont="1" applyFill="1" applyBorder="1" applyAlignment="1">
      <alignment horizontal="center" vertical="center" wrapText="1"/>
    </xf>
    <xf numFmtId="0" fontId="30" fillId="43" borderId="43" xfId="0" applyFont="1" applyFill="1" applyBorder="1" applyAlignment="1">
      <alignment horizontal="center" vertical="center" wrapText="1"/>
    </xf>
    <xf numFmtId="0" fontId="30" fillId="43" borderId="44" xfId="0" applyFont="1" applyFill="1" applyBorder="1" applyAlignment="1">
      <alignment horizontal="center" vertical="center" wrapText="1"/>
    </xf>
    <xf numFmtId="0" fontId="30" fillId="43" borderId="45" xfId="0" applyFont="1" applyFill="1" applyBorder="1" applyAlignment="1">
      <alignment horizontal="center" vertical="center" wrapText="1"/>
    </xf>
    <xf numFmtId="0" fontId="30" fillId="7" borderId="43" xfId="0" applyFont="1" applyFill="1" applyBorder="1" applyAlignment="1">
      <alignment horizontal="center" vertical="center" wrapText="1"/>
    </xf>
    <xf numFmtId="0" fontId="30" fillId="7" borderId="44" xfId="0" applyFont="1" applyFill="1" applyBorder="1" applyAlignment="1">
      <alignment horizontal="center" vertical="center" wrapText="1"/>
    </xf>
    <xf numFmtId="0" fontId="30" fillId="7" borderId="45" xfId="0" applyFont="1" applyFill="1" applyBorder="1" applyAlignment="1">
      <alignment horizontal="center" vertical="center" wrapText="1"/>
    </xf>
    <xf numFmtId="0" fontId="30" fillId="41" borderId="10" xfId="0" applyFont="1" applyFill="1" applyBorder="1" applyAlignment="1">
      <alignment horizontal="center" vertical="center" wrapText="1"/>
    </xf>
    <xf numFmtId="0" fontId="30" fillId="41" borderId="35" xfId="0" applyFont="1" applyFill="1" applyBorder="1" applyAlignment="1">
      <alignment horizontal="center" vertical="center" wrapText="1"/>
    </xf>
    <xf numFmtId="0" fontId="30" fillId="41" borderId="34" xfId="0" applyFont="1" applyFill="1" applyBorder="1" applyAlignment="1">
      <alignment horizontal="center" vertical="center" wrapText="1"/>
    </xf>
    <xf numFmtId="0" fontId="30" fillId="84" borderId="43" xfId="0" applyFont="1" applyFill="1" applyBorder="1" applyAlignment="1">
      <alignment horizontal="center" vertical="center" wrapText="1"/>
    </xf>
    <xf numFmtId="0" fontId="30" fillId="84" borderId="44" xfId="0" applyFont="1" applyFill="1" applyBorder="1" applyAlignment="1">
      <alignment horizontal="center" vertical="center" wrapText="1"/>
    </xf>
    <xf numFmtId="0" fontId="30" fillId="84" borderId="45" xfId="0" applyFont="1" applyFill="1" applyBorder="1" applyAlignment="1">
      <alignment horizontal="center" vertical="center" wrapText="1"/>
    </xf>
    <xf numFmtId="0" fontId="30" fillId="11" borderId="43" xfId="0" applyFont="1" applyFill="1" applyBorder="1" applyAlignment="1">
      <alignment horizontal="center" vertical="center" wrapText="1"/>
    </xf>
    <xf numFmtId="0" fontId="30" fillId="11" borderId="44" xfId="0" applyFont="1" applyFill="1" applyBorder="1" applyAlignment="1">
      <alignment horizontal="center" vertical="center" wrapText="1"/>
    </xf>
    <xf numFmtId="0" fontId="30" fillId="11" borderId="45" xfId="0" applyFont="1" applyFill="1" applyBorder="1" applyAlignment="1">
      <alignment horizontal="center" vertical="center" wrapText="1"/>
    </xf>
    <xf numFmtId="0" fontId="30" fillId="32" borderId="8" xfId="0" applyFont="1" applyFill="1" applyBorder="1" applyAlignment="1">
      <alignment horizontal="center" vertical="center" wrapText="1"/>
    </xf>
    <xf numFmtId="0" fontId="30" fillId="32" borderId="32" xfId="0" applyFont="1" applyFill="1" applyBorder="1" applyAlignment="1">
      <alignment horizontal="center" vertical="center" wrapText="1"/>
    </xf>
    <xf numFmtId="0" fontId="30" fillId="32" borderId="33" xfId="0" applyFont="1" applyFill="1" applyBorder="1" applyAlignment="1">
      <alignment horizontal="center" vertical="center" wrapText="1"/>
    </xf>
    <xf numFmtId="0" fontId="30" fillId="41" borderId="43" xfId="0" applyFont="1" applyFill="1" applyBorder="1" applyAlignment="1">
      <alignment horizontal="center" vertical="center" wrapText="1"/>
    </xf>
    <xf numFmtId="0" fontId="30" fillId="41" borderId="44" xfId="0" applyFont="1" applyFill="1" applyBorder="1" applyAlignment="1">
      <alignment horizontal="center" vertical="center" wrapText="1"/>
    </xf>
    <xf numFmtId="0" fontId="30" fillId="41" borderId="45" xfId="0" applyFont="1" applyFill="1" applyBorder="1" applyAlignment="1">
      <alignment horizontal="center" vertical="center" wrapText="1"/>
    </xf>
    <xf numFmtId="0" fontId="30" fillId="18" borderId="10" xfId="0" applyFont="1" applyFill="1" applyBorder="1" applyAlignment="1">
      <alignment horizontal="center" vertical="center" wrapText="1"/>
    </xf>
    <xf numFmtId="0" fontId="30" fillId="18" borderId="35" xfId="0" applyFont="1" applyFill="1" applyBorder="1" applyAlignment="1">
      <alignment horizontal="center" vertical="center" wrapText="1"/>
    </xf>
    <xf numFmtId="0" fontId="30" fillId="40" borderId="43" xfId="0" applyFont="1" applyFill="1" applyBorder="1" applyAlignment="1">
      <alignment horizontal="center" vertical="center" wrapText="1"/>
    </xf>
    <xf numFmtId="0" fontId="30" fillId="40" borderId="44" xfId="0" applyFont="1" applyFill="1" applyBorder="1" applyAlignment="1">
      <alignment horizontal="center" vertical="center" wrapText="1"/>
    </xf>
    <xf numFmtId="0" fontId="30" fillId="40" borderId="45" xfId="0" applyFont="1" applyFill="1" applyBorder="1" applyAlignment="1">
      <alignment horizontal="center" vertical="center" wrapText="1"/>
    </xf>
    <xf numFmtId="0" fontId="39" fillId="0" borderId="8" xfId="0" applyFont="1" applyBorder="1" applyAlignment="1">
      <alignment horizontal="center" vertical="center"/>
    </xf>
    <xf numFmtId="0" fontId="39" fillId="0" borderId="32" xfId="0" applyFont="1" applyBorder="1" applyAlignment="1">
      <alignment horizontal="center" vertical="center"/>
    </xf>
    <xf numFmtId="0" fontId="39" fillId="0" borderId="33" xfId="0" applyFont="1" applyBorder="1" applyAlignment="1">
      <alignment horizontal="center" vertical="center"/>
    </xf>
    <xf numFmtId="0" fontId="30" fillId="21" borderId="2" xfId="0" applyFont="1" applyFill="1" applyBorder="1" applyAlignment="1">
      <alignment horizontal="center" vertical="center" wrapText="1"/>
    </xf>
    <xf numFmtId="0" fontId="30" fillId="73" borderId="2" xfId="0" applyFont="1" applyFill="1" applyBorder="1" applyAlignment="1">
      <alignment horizontal="center" vertical="center" wrapText="1"/>
    </xf>
    <xf numFmtId="0" fontId="30" fillId="83" borderId="2" xfId="0" applyFont="1" applyFill="1" applyBorder="1" applyAlignment="1">
      <alignment horizontal="center" vertical="center" wrapText="1"/>
    </xf>
    <xf numFmtId="0" fontId="30" fillId="67" borderId="2" xfId="0" applyFont="1" applyFill="1" applyBorder="1" applyAlignment="1">
      <alignment horizontal="center" vertical="center" wrapText="1"/>
    </xf>
    <xf numFmtId="0" fontId="30" fillId="37" borderId="43" xfId="0" applyFont="1" applyFill="1" applyBorder="1" applyAlignment="1">
      <alignment horizontal="center" vertical="center" wrapText="1"/>
    </xf>
    <xf numFmtId="0" fontId="30" fillId="37" borderId="44" xfId="0" applyFont="1" applyFill="1" applyBorder="1" applyAlignment="1">
      <alignment horizontal="center" vertical="center" wrapText="1"/>
    </xf>
    <xf numFmtId="0" fontId="30" fillId="37" borderId="45" xfId="0" applyFont="1" applyFill="1" applyBorder="1" applyAlignment="1">
      <alignment horizontal="center" vertical="center" wrapText="1"/>
    </xf>
    <xf numFmtId="0" fontId="30" fillId="13" borderId="10" xfId="0" applyFont="1" applyFill="1" applyBorder="1" applyAlignment="1">
      <alignment horizontal="center" vertical="center" wrapText="1"/>
    </xf>
    <xf numFmtId="0" fontId="30" fillId="13" borderId="35" xfId="0" applyFont="1" applyFill="1" applyBorder="1" applyAlignment="1">
      <alignment horizontal="center" vertical="center" wrapText="1"/>
    </xf>
    <xf numFmtId="0" fontId="30" fillId="13" borderId="34" xfId="0" applyFont="1" applyFill="1" applyBorder="1" applyAlignment="1">
      <alignment horizontal="center" vertical="center" wrapText="1"/>
    </xf>
    <xf numFmtId="0" fontId="30" fillId="83" borderId="53" xfId="0" applyFont="1" applyFill="1" applyBorder="1" applyAlignment="1">
      <alignment horizontal="center" vertical="center" wrapText="1"/>
    </xf>
    <xf numFmtId="0" fontId="30" fillId="83" borderId="54" xfId="0" applyFont="1" applyFill="1" applyBorder="1" applyAlignment="1">
      <alignment horizontal="center" vertical="center" wrapText="1"/>
    </xf>
    <xf numFmtId="0" fontId="30" fillId="83" borderId="55" xfId="0" applyFont="1" applyFill="1" applyBorder="1" applyAlignment="1">
      <alignment horizontal="center" vertical="center" wrapText="1"/>
    </xf>
    <xf numFmtId="0" fontId="38" fillId="0" borderId="43" xfId="0" applyFont="1" applyBorder="1" applyAlignment="1">
      <alignment horizontal="center" vertical="center"/>
    </xf>
    <xf numFmtId="0" fontId="38" fillId="0" borderId="44" xfId="0" applyFont="1" applyBorder="1" applyAlignment="1">
      <alignment horizontal="center" vertical="center"/>
    </xf>
    <xf numFmtId="0" fontId="38" fillId="0" borderId="51" xfId="0" applyFont="1" applyBorder="1" applyAlignment="1">
      <alignment horizontal="center" vertical="center"/>
    </xf>
    <xf numFmtId="0" fontId="47" fillId="0" borderId="2" xfId="0" applyFont="1" applyBorder="1" applyAlignment="1">
      <alignment horizontal="center" vertical="center"/>
    </xf>
    <xf numFmtId="0" fontId="30" fillId="83" borderId="47" xfId="0" applyFont="1" applyFill="1" applyBorder="1" applyAlignment="1">
      <alignment horizontal="center" vertical="center" wrapText="1"/>
    </xf>
    <xf numFmtId="0" fontId="30" fillId="83" borderId="48" xfId="0" applyFont="1" applyFill="1" applyBorder="1" applyAlignment="1">
      <alignment horizontal="center" vertical="center" wrapText="1"/>
    </xf>
    <xf numFmtId="0" fontId="30" fillId="83" borderId="49" xfId="0" applyFont="1" applyFill="1" applyBorder="1" applyAlignment="1">
      <alignment horizontal="center" vertical="center" wrapText="1"/>
    </xf>
    <xf numFmtId="0" fontId="30" fillId="29" borderId="43" xfId="0" applyFont="1" applyFill="1" applyBorder="1" applyAlignment="1">
      <alignment horizontal="center" vertical="center" wrapText="1"/>
    </xf>
    <xf numFmtId="0" fontId="30" fillId="29" borderId="44" xfId="0" applyFont="1" applyFill="1" applyBorder="1" applyAlignment="1">
      <alignment horizontal="center" vertical="center" wrapText="1"/>
    </xf>
    <xf numFmtId="0" fontId="30" fillId="29" borderId="45" xfId="0" applyFont="1" applyFill="1" applyBorder="1" applyAlignment="1">
      <alignment horizontal="center" vertical="center" wrapText="1"/>
    </xf>
    <xf numFmtId="0" fontId="0" fillId="0" borderId="8"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30" fillId="18" borderId="43" xfId="0" applyFont="1" applyFill="1" applyBorder="1" applyAlignment="1">
      <alignment horizontal="center" vertical="center" wrapText="1"/>
    </xf>
    <xf numFmtId="0" fontId="30" fillId="18" borderId="44" xfId="0" applyFont="1" applyFill="1" applyBorder="1" applyAlignment="1">
      <alignment horizontal="center" vertical="center" wrapText="1"/>
    </xf>
    <xf numFmtId="0" fontId="30" fillId="18" borderId="45" xfId="0" applyFont="1" applyFill="1" applyBorder="1" applyAlignment="1">
      <alignment horizontal="center" vertical="center" wrapText="1"/>
    </xf>
    <xf numFmtId="0" fontId="30" fillId="32" borderId="43" xfId="0" applyFont="1" applyFill="1" applyBorder="1" applyAlignment="1">
      <alignment horizontal="center" vertical="center" wrapText="1"/>
    </xf>
    <xf numFmtId="0" fontId="30" fillId="32" borderId="44" xfId="0" applyFont="1" applyFill="1" applyBorder="1" applyAlignment="1">
      <alignment horizontal="center" vertical="center" wrapText="1"/>
    </xf>
    <xf numFmtId="0" fontId="30" fillId="32" borderId="45" xfId="0" applyFont="1" applyFill="1" applyBorder="1" applyAlignment="1">
      <alignment horizontal="center" vertical="center" wrapText="1"/>
    </xf>
    <xf numFmtId="0" fontId="30" fillId="79" borderId="2" xfId="0" applyFont="1" applyFill="1" applyBorder="1" applyAlignment="1">
      <alignment horizontal="center" vertical="center" wrapText="1"/>
    </xf>
    <xf numFmtId="0" fontId="30" fillId="40" borderId="2" xfId="0" applyFont="1" applyFill="1" applyBorder="1" applyAlignment="1">
      <alignment horizontal="center" vertical="center" wrapText="1"/>
    </xf>
    <xf numFmtId="0" fontId="30" fillId="29" borderId="2" xfId="0" applyFont="1" applyFill="1" applyBorder="1" applyAlignment="1">
      <alignment horizontal="center" vertical="center" wrapText="1"/>
    </xf>
    <xf numFmtId="0" fontId="55" fillId="0" borderId="2" xfId="0" applyFont="1" applyBorder="1" applyAlignment="1">
      <alignment horizontal="center" vertical="center"/>
    </xf>
    <xf numFmtId="0" fontId="30" fillId="9" borderId="32" xfId="0" applyFont="1" applyFill="1" applyBorder="1" applyAlignment="1">
      <alignment horizontal="center" vertical="center"/>
    </xf>
    <xf numFmtId="0" fontId="30" fillId="9" borderId="33" xfId="0" applyFont="1" applyFill="1" applyBorder="1" applyAlignment="1">
      <alignment horizontal="center" vertical="center"/>
    </xf>
    <xf numFmtId="0" fontId="30" fillId="40" borderId="10" xfId="0" applyFont="1" applyFill="1" applyBorder="1" applyAlignment="1">
      <alignment horizontal="center" vertical="center" wrapText="1"/>
    </xf>
    <xf numFmtId="0" fontId="30" fillId="40" borderId="35" xfId="0" applyFont="1" applyFill="1" applyBorder="1" applyAlignment="1">
      <alignment horizontal="center" vertical="center" wrapText="1"/>
    </xf>
    <xf numFmtId="0" fontId="30" fillId="40" borderId="34" xfId="0" applyFont="1" applyFill="1" applyBorder="1" applyAlignment="1">
      <alignment horizontal="center" vertical="center" wrapText="1"/>
    </xf>
    <xf numFmtId="0" fontId="30" fillId="73" borderId="10" xfId="0" applyFont="1" applyFill="1" applyBorder="1" applyAlignment="1">
      <alignment horizontal="center" vertical="center" wrapText="1"/>
    </xf>
    <xf numFmtId="0" fontId="30" fillId="73" borderId="35" xfId="0" applyFont="1" applyFill="1" applyBorder="1" applyAlignment="1">
      <alignment horizontal="center" vertical="center" wrapText="1"/>
    </xf>
    <xf numFmtId="0" fontId="30" fillId="73" borderId="34" xfId="0" applyFont="1" applyFill="1" applyBorder="1" applyAlignment="1">
      <alignment horizontal="center" vertical="center" wrapText="1"/>
    </xf>
    <xf numFmtId="0" fontId="30" fillId="13" borderId="9" xfId="0" applyFont="1" applyFill="1" applyBorder="1" applyAlignment="1">
      <alignment horizontal="center" vertical="center" wrapText="1"/>
    </xf>
    <xf numFmtId="0" fontId="30" fillId="13" borderId="14" xfId="0" applyFont="1" applyFill="1" applyBorder="1" applyAlignment="1">
      <alignment horizontal="center" vertical="center" wrapText="1"/>
    </xf>
    <xf numFmtId="0" fontId="30" fillId="13" borderId="62" xfId="0" applyFont="1" applyFill="1" applyBorder="1" applyAlignment="1">
      <alignment horizontal="center" vertical="center" wrapText="1"/>
    </xf>
    <xf numFmtId="0" fontId="87" fillId="0" borderId="10" xfId="0" applyFont="1" applyBorder="1" applyAlignment="1">
      <alignment horizontal="center" vertical="center"/>
    </xf>
    <xf numFmtId="0" fontId="87" fillId="0" borderId="35" xfId="0" applyFont="1" applyBorder="1" applyAlignment="1">
      <alignment horizontal="center" vertical="center"/>
    </xf>
    <xf numFmtId="0" fontId="87" fillId="0" borderId="34" xfId="0" applyFont="1" applyBorder="1" applyAlignment="1">
      <alignment horizontal="center" vertical="center"/>
    </xf>
    <xf numFmtId="0" fontId="30" fillId="5" borderId="43" xfId="0" applyFont="1" applyFill="1" applyBorder="1" applyAlignment="1">
      <alignment horizontal="center" vertical="center" wrapText="1"/>
    </xf>
    <xf numFmtId="0" fontId="30" fillId="5" borderId="44" xfId="0" applyFont="1" applyFill="1" applyBorder="1" applyAlignment="1">
      <alignment horizontal="center" vertical="center" wrapText="1"/>
    </xf>
    <xf numFmtId="0" fontId="30" fillId="5" borderId="45" xfId="0" applyFont="1" applyFill="1" applyBorder="1" applyAlignment="1">
      <alignment horizontal="center" vertical="center" wrapText="1"/>
    </xf>
    <xf numFmtId="0" fontId="30" fillId="5" borderId="2" xfId="0" applyFont="1" applyFill="1" applyBorder="1" applyAlignment="1">
      <alignment horizontal="center" vertical="center" wrapText="1"/>
    </xf>
    <xf numFmtId="0" fontId="30" fillId="32" borderId="2" xfId="0" applyFont="1" applyFill="1" applyBorder="1" applyAlignment="1">
      <alignment horizontal="center" vertical="center" wrapText="1"/>
    </xf>
    <xf numFmtId="0" fontId="30" fillId="28" borderId="2" xfId="0" applyFont="1" applyFill="1" applyBorder="1" applyAlignment="1">
      <alignment horizontal="center" vertical="center" wrapText="1"/>
    </xf>
    <xf numFmtId="0" fontId="30" fillId="37" borderId="2" xfId="0" applyFont="1" applyFill="1" applyBorder="1" applyAlignment="1">
      <alignment horizontal="center" vertical="center" wrapText="1"/>
    </xf>
    <xf numFmtId="0" fontId="30" fillId="81" borderId="43" xfId="0" applyFont="1" applyFill="1" applyBorder="1" applyAlignment="1">
      <alignment horizontal="center" vertical="center" wrapText="1"/>
    </xf>
    <xf numFmtId="0" fontId="30" fillId="81" borderId="44" xfId="0" applyFont="1" applyFill="1" applyBorder="1" applyAlignment="1">
      <alignment horizontal="center" vertical="center" wrapText="1"/>
    </xf>
    <xf numFmtId="0" fontId="30" fillId="81" borderId="54" xfId="0" applyFont="1" applyFill="1" applyBorder="1" applyAlignment="1">
      <alignment horizontal="center" vertical="center" wrapText="1"/>
    </xf>
    <xf numFmtId="0" fontId="30" fillId="81" borderId="55" xfId="0" applyFont="1" applyFill="1" applyBorder="1" applyAlignment="1">
      <alignment horizontal="center" vertical="center" wrapText="1"/>
    </xf>
    <xf numFmtId="0" fontId="30" fillId="11" borderId="48" xfId="0" applyFont="1" applyFill="1" applyBorder="1" applyAlignment="1">
      <alignment horizontal="center" vertical="center" wrapText="1"/>
    </xf>
    <xf numFmtId="0" fontId="30" fillId="11" borderId="49" xfId="0" applyFont="1" applyFill="1" applyBorder="1" applyAlignment="1">
      <alignment horizontal="center" vertical="center" wrapText="1"/>
    </xf>
    <xf numFmtId="0" fontId="30" fillId="21" borderId="53" xfId="0" applyFont="1" applyFill="1" applyBorder="1" applyAlignment="1">
      <alignment horizontal="center" vertical="center" wrapText="1"/>
    </xf>
    <xf numFmtId="0" fontId="30" fillId="21" borderId="54" xfId="0" applyFont="1" applyFill="1" applyBorder="1" applyAlignment="1">
      <alignment horizontal="center" vertical="center" wrapText="1"/>
    </xf>
    <xf numFmtId="0" fontId="30" fillId="21" borderId="55" xfId="0" applyFont="1" applyFill="1" applyBorder="1" applyAlignment="1">
      <alignment horizontal="center" vertical="center" wrapText="1"/>
    </xf>
    <xf numFmtId="0" fontId="30" fillId="13" borderId="2" xfId="0" applyFont="1" applyFill="1" applyBorder="1" applyAlignment="1">
      <alignment horizontal="center" vertical="center" wrapText="1"/>
    </xf>
    <xf numFmtId="0" fontId="31" fillId="10" borderId="2" xfId="0" applyFont="1" applyFill="1" applyBorder="1" applyAlignment="1">
      <alignment horizontal="center" vertical="center" textRotation="255"/>
    </xf>
    <xf numFmtId="0" fontId="44" fillId="0" borderId="2" xfId="0" applyFont="1" applyBorder="1" applyAlignment="1">
      <alignment horizontal="center" vertical="center"/>
    </xf>
    <xf numFmtId="0" fontId="87" fillId="0" borderId="2" xfId="0" applyFont="1" applyBorder="1" applyAlignment="1">
      <alignment horizontal="center" vertical="center"/>
    </xf>
    <xf numFmtId="0" fontId="30" fillId="80" borderId="2" xfId="0" applyFont="1" applyFill="1" applyBorder="1" applyAlignment="1">
      <alignment horizontal="center" vertical="center" wrapText="1"/>
    </xf>
    <xf numFmtId="0" fontId="87" fillId="3" borderId="2" xfId="0" applyFont="1" applyFill="1" applyBorder="1" applyAlignment="1">
      <alignment horizontal="center" vertical="center"/>
    </xf>
    <xf numFmtId="0" fontId="30" fillId="81" borderId="2" xfId="0" applyFont="1" applyFill="1" applyBorder="1" applyAlignment="1">
      <alignment horizontal="center" vertical="center" wrapText="1"/>
    </xf>
    <xf numFmtId="0" fontId="30" fillId="46" borderId="2" xfId="0" applyFont="1" applyFill="1" applyBorder="1" applyAlignment="1">
      <alignment horizontal="center" vertical="center" wrapText="1"/>
    </xf>
    <xf numFmtId="0" fontId="30" fillId="22" borderId="2" xfId="0" applyFont="1" applyFill="1" applyBorder="1" applyAlignment="1">
      <alignment horizontal="center" vertical="center" wrapText="1"/>
    </xf>
    <xf numFmtId="0" fontId="30" fillId="10" borderId="2" xfId="0" applyFont="1" applyFill="1" applyBorder="1" applyAlignment="1">
      <alignment horizontal="center" vertical="center" wrapText="1"/>
    </xf>
    <xf numFmtId="0" fontId="30" fillId="48" borderId="2" xfId="0" applyFont="1" applyFill="1" applyBorder="1" applyAlignment="1">
      <alignment horizontal="center" vertical="center" wrapText="1"/>
    </xf>
    <xf numFmtId="0" fontId="0" fillId="0" borderId="2" xfId="0" applyBorder="1" applyAlignment="1">
      <alignment horizontal="center" vertical="center"/>
    </xf>
    <xf numFmtId="0" fontId="30" fillId="82" borderId="2" xfId="0" applyFont="1" applyFill="1" applyBorder="1" applyAlignment="1">
      <alignment horizontal="center" vertical="center" wrapText="1"/>
    </xf>
    <xf numFmtId="0" fontId="38" fillId="0" borderId="2" xfId="0" applyFont="1" applyBorder="1" applyAlignment="1">
      <alignment horizontal="center" vertical="center"/>
    </xf>
    <xf numFmtId="0" fontId="59" fillId="0" borderId="2" xfId="0" applyFont="1" applyBorder="1" applyAlignment="1">
      <alignment horizontal="center" vertical="center"/>
    </xf>
    <xf numFmtId="0" fontId="30" fillId="54" borderId="2" xfId="0" applyFont="1" applyFill="1" applyBorder="1" applyAlignment="1">
      <alignment horizontal="center" vertical="center" wrapText="1"/>
    </xf>
    <xf numFmtId="0" fontId="30" fillId="18" borderId="2" xfId="0" applyFont="1" applyFill="1" applyBorder="1" applyAlignment="1">
      <alignment horizontal="center" vertical="center" wrapText="1"/>
    </xf>
    <xf numFmtId="0" fontId="30" fillId="77" borderId="2" xfId="0" applyFont="1" applyFill="1" applyBorder="1" applyAlignment="1">
      <alignment horizontal="center" vertical="center" wrapText="1"/>
    </xf>
    <xf numFmtId="0" fontId="30" fillId="8" borderId="2" xfId="0" applyFont="1" applyFill="1" applyBorder="1" applyAlignment="1">
      <alignment horizontal="center" vertical="center" wrapText="1"/>
    </xf>
    <xf numFmtId="0" fontId="30" fillId="55" borderId="2"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7" borderId="2" xfId="0" applyFont="1" applyFill="1" applyBorder="1" applyAlignment="1">
      <alignment horizontal="center" vertical="center" wrapText="1"/>
    </xf>
    <xf numFmtId="0" fontId="30" fillId="69" borderId="2" xfId="0" applyFont="1" applyFill="1" applyBorder="1" applyAlignment="1">
      <alignment horizontal="center" vertical="center" wrapText="1"/>
    </xf>
    <xf numFmtId="0" fontId="30" fillId="7" borderId="2" xfId="0" applyFont="1" applyFill="1" applyBorder="1" applyAlignment="1">
      <alignment horizontal="center" vertical="center" wrapText="1"/>
    </xf>
    <xf numFmtId="0" fontId="58" fillId="0" borderId="2" xfId="0" applyFont="1" applyBorder="1" applyAlignment="1">
      <alignment horizontal="center" vertical="center"/>
    </xf>
    <xf numFmtId="0" fontId="30" fillId="66" borderId="2" xfId="0" applyFont="1" applyFill="1" applyBorder="1" applyAlignment="1">
      <alignment horizontal="center" vertical="center" wrapText="1"/>
    </xf>
    <xf numFmtId="0" fontId="54" fillId="0" borderId="2" xfId="0" applyFont="1" applyBorder="1" applyAlignment="1">
      <alignment horizontal="center" vertical="center"/>
    </xf>
    <xf numFmtId="168" fontId="28" fillId="0" borderId="2" xfId="0" applyNumberFormat="1" applyFont="1" applyBorder="1" applyAlignment="1">
      <alignment horizontal="center"/>
    </xf>
    <xf numFmtId="0" fontId="30" fillId="61" borderId="2" xfId="0" applyFont="1" applyFill="1" applyBorder="1" applyAlignment="1">
      <alignment horizontal="center" vertical="center" wrapText="1"/>
    </xf>
    <xf numFmtId="0" fontId="31" fillId="0" borderId="2" xfId="0" applyFont="1" applyBorder="1" applyAlignment="1">
      <alignment horizontal="center" vertical="center"/>
    </xf>
    <xf numFmtId="169" fontId="28" fillId="0" borderId="2" xfId="0" applyNumberFormat="1" applyFont="1" applyBorder="1" applyAlignment="1">
      <alignment horizontal="center"/>
    </xf>
    <xf numFmtId="0" fontId="30" fillId="42" borderId="2" xfId="0" applyFont="1" applyFill="1" applyBorder="1" applyAlignment="1">
      <alignment horizontal="center" vertical="center" wrapText="1"/>
    </xf>
    <xf numFmtId="0" fontId="30" fillId="16" borderId="2" xfId="0" applyFont="1" applyFill="1" applyBorder="1" applyAlignment="1">
      <alignment horizontal="center" vertical="center" wrapText="1"/>
    </xf>
    <xf numFmtId="0" fontId="30" fillId="75" borderId="2" xfId="0" applyFont="1" applyFill="1" applyBorder="1" applyAlignment="1">
      <alignment horizontal="center" vertical="center" wrapText="1"/>
    </xf>
    <xf numFmtId="0" fontId="30" fillId="78" borderId="2" xfId="0" applyFont="1" applyFill="1" applyBorder="1" applyAlignment="1">
      <alignment horizontal="center" vertical="center" wrapText="1"/>
    </xf>
    <xf numFmtId="0" fontId="30" fillId="47" borderId="2" xfId="0" applyFont="1" applyFill="1" applyBorder="1" applyAlignment="1">
      <alignment horizontal="center" vertical="center" wrapText="1"/>
    </xf>
    <xf numFmtId="0" fontId="30" fillId="45" borderId="2" xfId="0" applyFont="1" applyFill="1" applyBorder="1" applyAlignment="1">
      <alignment horizontal="center" vertical="center" wrapText="1"/>
    </xf>
    <xf numFmtId="0" fontId="30" fillId="19" borderId="2" xfId="0" applyFont="1" applyFill="1" applyBorder="1" applyAlignment="1">
      <alignment horizontal="center" vertical="center" wrapText="1"/>
    </xf>
    <xf numFmtId="0" fontId="30" fillId="63" borderId="2" xfId="0" applyFont="1" applyFill="1" applyBorder="1" applyAlignment="1">
      <alignment horizontal="center" vertical="center" wrapText="1"/>
    </xf>
    <xf numFmtId="0" fontId="30" fillId="71" borderId="2" xfId="0" applyFont="1" applyFill="1" applyBorder="1" applyAlignment="1">
      <alignment horizontal="center" vertical="center" wrapText="1"/>
    </xf>
    <xf numFmtId="0" fontId="30" fillId="59" borderId="2" xfId="0" applyFont="1" applyFill="1" applyBorder="1" applyAlignment="1">
      <alignment horizontal="center" vertical="center" wrapText="1"/>
    </xf>
    <xf numFmtId="0" fontId="30" fillId="9" borderId="2" xfId="0" applyFont="1" applyFill="1" applyBorder="1" applyAlignment="1">
      <alignment horizontal="center" vertical="center" wrapText="1"/>
    </xf>
    <xf numFmtId="0" fontId="30" fillId="26" borderId="2" xfId="0" applyFont="1" applyFill="1" applyBorder="1" applyAlignment="1">
      <alignment horizontal="center" vertical="center" wrapText="1"/>
    </xf>
    <xf numFmtId="0" fontId="30" fillId="4" borderId="2" xfId="0" applyFont="1" applyFill="1" applyBorder="1" applyAlignment="1">
      <alignment horizontal="center" vertical="center" wrapText="1"/>
    </xf>
    <xf numFmtId="0" fontId="39" fillId="0" borderId="2" xfId="0" applyFont="1" applyBorder="1" applyAlignment="1">
      <alignment horizontal="center" vertical="center"/>
    </xf>
    <xf numFmtId="0" fontId="45" fillId="0" borderId="2" xfId="0" applyFont="1" applyBorder="1" applyAlignment="1">
      <alignment horizontal="center" vertical="center"/>
    </xf>
    <xf numFmtId="0" fontId="30" fillId="20" borderId="2" xfId="0" applyFont="1" applyFill="1" applyBorder="1" applyAlignment="1">
      <alignment horizontal="center" vertical="center" wrapText="1"/>
    </xf>
    <xf numFmtId="0" fontId="30" fillId="58" borderId="2" xfId="0" applyFont="1" applyFill="1" applyBorder="1" applyAlignment="1">
      <alignment horizontal="center" vertical="center" wrapText="1"/>
    </xf>
    <xf numFmtId="0" fontId="30" fillId="38" borderId="2" xfId="0" applyFont="1" applyFill="1" applyBorder="1" applyAlignment="1">
      <alignment horizontal="center" vertical="center" wrapText="1"/>
    </xf>
    <xf numFmtId="0" fontId="30" fillId="43" borderId="2" xfId="0" applyFont="1" applyFill="1" applyBorder="1" applyAlignment="1">
      <alignment horizontal="center" vertical="center" wrapText="1"/>
    </xf>
    <xf numFmtId="0" fontId="30" fillId="12" borderId="2" xfId="0" applyFont="1" applyFill="1" applyBorder="1" applyAlignment="1">
      <alignment horizontal="center" vertical="center" wrapText="1"/>
    </xf>
    <xf numFmtId="0" fontId="83" fillId="3" borderId="2" xfId="0" applyFont="1" applyFill="1" applyBorder="1" applyAlignment="1">
      <alignment horizontal="center" vertical="center" wrapText="1"/>
    </xf>
    <xf numFmtId="0" fontId="30" fillId="50" borderId="2" xfId="0" applyFont="1" applyFill="1" applyBorder="1" applyAlignment="1">
      <alignment horizontal="center" vertical="center" wrapText="1"/>
    </xf>
    <xf numFmtId="0" fontId="84" fillId="3" borderId="2" xfId="0" applyFont="1" applyFill="1" applyBorder="1" applyAlignment="1">
      <alignment horizontal="center" vertical="center" wrapText="1"/>
    </xf>
    <xf numFmtId="0" fontId="30" fillId="41" borderId="2" xfId="0" applyFont="1" applyFill="1" applyBorder="1" applyAlignment="1">
      <alignment horizontal="center" vertical="center" wrapText="1"/>
    </xf>
    <xf numFmtId="0" fontId="30" fillId="2" borderId="2" xfId="0" applyFont="1" applyFill="1" applyBorder="1" applyAlignment="1">
      <alignment horizontal="center" vertical="center" wrapText="1"/>
    </xf>
    <xf numFmtId="0" fontId="30" fillId="6" borderId="2" xfId="0" applyFont="1" applyFill="1" applyBorder="1" applyAlignment="1">
      <alignment horizontal="center" vertical="center" wrapText="1"/>
    </xf>
    <xf numFmtId="0" fontId="43" fillId="0" borderId="2" xfId="0" applyFont="1" applyBorder="1" applyAlignment="1">
      <alignment horizontal="center" vertical="center"/>
    </xf>
    <xf numFmtId="0" fontId="30" fillId="53" borderId="2" xfId="0" applyFont="1" applyFill="1" applyBorder="1" applyAlignment="1">
      <alignment horizontal="center" vertical="center" wrapText="1"/>
    </xf>
    <xf numFmtId="0" fontId="79" fillId="70" borderId="2" xfId="0" applyFont="1" applyFill="1" applyBorder="1" applyAlignment="1">
      <alignment horizontal="center" vertical="center" wrapText="1"/>
    </xf>
    <xf numFmtId="0" fontId="30" fillId="64" borderId="2" xfId="0" applyFont="1" applyFill="1" applyBorder="1" applyAlignment="1">
      <alignment horizontal="center" vertical="center" wrapText="1"/>
    </xf>
    <xf numFmtId="0" fontId="30" fillId="65" borderId="2" xfId="0" applyFont="1" applyFill="1" applyBorder="1" applyAlignment="1">
      <alignment horizontal="center" vertical="center" wrapText="1"/>
    </xf>
    <xf numFmtId="0" fontId="71" fillId="0" borderId="2" xfId="0" applyFont="1" applyBorder="1" applyAlignment="1">
      <alignment horizontal="center" vertical="center"/>
    </xf>
    <xf numFmtId="0" fontId="66" fillId="3" borderId="2" xfId="0" applyFont="1" applyFill="1" applyBorder="1" applyAlignment="1">
      <alignment horizontal="center" vertical="center"/>
    </xf>
    <xf numFmtId="0" fontId="67" fillId="0" borderId="2" xfId="0" applyFont="1" applyBorder="1" applyAlignment="1">
      <alignment horizontal="center" vertical="center"/>
    </xf>
    <xf numFmtId="0" fontId="70" fillId="3" borderId="2" xfId="0" applyFont="1" applyFill="1" applyBorder="1" applyAlignment="1">
      <alignment horizontal="center" vertical="center" wrapText="1"/>
    </xf>
    <xf numFmtId="0" fontId="30" fillId="24"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69" fillId="0" borderId="2" xfId="0" applyFont="1" applyBorder="1" applyAlignment="1">
      <alignment horizontal="center" vertical="center"/>
    </xf>
    <xf numFmtId="0" fontId="0" fillId="0" borderId="2" xfId="0" applyBorder="1" applyAlignment="1">
      <alignment horizontal="center"/>
    </xf>
    <xf numFmtId="0" fontId="30" fillId="52" borderId="2" xfId="0" applyFont="1" applyFill="1" applyBorder="1" applyAlignment="1">
      <alignment horizontal="center" vertical="center" wrapText="1"/>
    </xf>
    <xf numFmtId="0" fontId="30" fillId="62" borderId="2" xfId="0" applyFont="1" applyFill="1" applyBorder="1" applyAlignment="1">
      <alignment horizontal="center" vertical="center" wrapText="1"/>
    </xf>
    <xf numFmtId="0" fontId="30" fillId="60" borderId="2" xfId="0" applyFont="1" applyFill="1" applyBorder="1" applyAlignment="1">
      <alignment horizontal="center" vertical="center" wrapText="1"/>
    </xf>
    <xf numFmtId="0" fontId="33" fillId="39" borderId="2" xfId="0" applyFont="1" applyFill="1" applyBorder="1" applyAlignment="1">
      <alignment horizontal="center" vertical="center" wrapText="1"/>
    </xf>
    <xf numFmtId="0" fontId="32" fillId="59" borderId="2" xfId="0" applyFont="1" applyFill="1" applyBorder="1" applyAlignment="1">
      <alignment horizontal="center" vertical="center" wrapText="1"/>
    </xf>
    <xf numFmtId="0" fontId="4" fillId="0" borderId="2" xfId="0" applyFont="1" applyBorder="1" applyAlignment="1">
      <alignment horizontal="center" vertical="center"/>
    </xf>
    <xf numFmtId="0" fontId="30" fillId="39" borderId="2"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3" fillId="25" borderId="2" xfId="0" applyFont="1" applyFill="1" applyBorder="1" applyAlignment="1">
      <alignment horizontal="center" vertical="center" wrapText="1"/>
    </xf>
    <xf numFmtId="0" fontId="61" fillId="0" borderId="2" xfId="0" applyFont="1" applyFill="1" applyBorder="1" applyAlignment="1">
      <alignment horizontal="center" vertical="center" wrapText="1"/>
    </xf>
    <xf numFmtId="0" fontId="30" fillId="44" borderId="2" xfId="0" applyFont="1" applyFill="1" applyBorder="1" applyAlignment="1">
      <alignment horizontal="center" vertical="center" wrapText="1"/>
    </xf>
    <xf numFmtId="0" fontId="60" fillId="0" borderId="2" xfId="0" applyFont="1" applyBorder="1" applyAlignment="1">
      <alignment horizontal="center" vertical="center"/>
    </xf>
    <xf numFmtId="0" fontId="30" fillId="34" borderId="2" xfId="0" applyFont="1" applyFill="1" applyBorder="1" applyAlignment="1">
      <alignment horizontal="center" vertical="center" wrapText="1"/>
    </xf>
    <xf numFmtId="0" fontId="30" fillId="49" borderId="2" xfId="0" applyFont="1" applyFill="1" applyBorder="1" applyAlignment="1">
      <alignment horizontal="center" vertical="center" wrapText="1"/>
    </xf>
    <xf numFmtId="0" fontId="30" fillId="56" borderId="2" xfId="0" applyFont="1" applyFill="1" applyBorder="1" applyAlignment="1">
      <alignment horizontal="center" vertical="center" wrapText="1"/>
    </xf>
    <xf numFmtId="0" fontId="51" fillId="3" borderId="2" xfId="0" applyFont="1" applyFill="1" applyBorder="1" applyAlignment="1">
      <alignment horizontal="center" vertical="center" wrapText="1"/>
    </xf>
    <xf numFmtId="0" fontId="42" fillId="3" borderId="2" xfId="0" applyFont="1" applyFill="1" applyBorder="1" applyAlignment="1">
      <alignment horizontal="center" vertical="center" wrapText="1"/>
    </xf>
    <xf numFmtId="0" fontId="32" fillId="18" borderId="2" xfId="0" applyFont="1" applyFill="1" applyBorder="1" applyAlignment="1">
      <alignment horizontal="center" vertical="center" wrapText="1"/>
    </xf>
    <xf numFmtId="0" fontId="30" fillId="30" borderId="2" xfId="0" applyFont="1" applyFill="1" applyBorder="1" applyAlignment="1">
      <alignment horizontal="center" vertical="center" wrapText="1"/>
    </xf>
    <xf numFmtId="0" fontId="52" fillId="3" borderId="2" xfId="0" applyFont="1" applyFill="1" applyBorder="1" applyAlignment="1">
      <alignment horizontal="center" vertical="center" wrapText="1"/>
    </xf>
    <xf numFmtId="0" fontId="30" fillId="35" borderId="2" xfId="0" applyFont="1" applyFill="1" applyBorder="1" applyAlignment="1">
      <alignment horizontal="center" vertical="center" wrapText="1"/>
    </xf>
    <xf numFmtId="0" fontId="32" fillId="5" borderId="2" xfId="0" applyFont="1" applyFill="1" applyBorder="1" applyAlignment="1">
      <alignment horizontal="center" vertical="center" wrapText="1"/>
    </xf>
    <xf numFmtId="0" fontId="49" fillId="3" borderId="2" xfId="0" applyFont="1" applyFill="1" applyBorder="1" applyAlignment="1">
      <alignment horizontal="center" vertical="center" wrapText="1"/>
    </xf>
    <xf numFmtId="0" fontId="48" fillId="3" borderId="2" xfId="0" applyFont="1" applyFill="1" applyBorder="1" applyAlignment="1">
      <alignment horizontal="center" vertical="center" wrapText="1"/>
    </xf>
    <xf numFmtId="0" fontId="30" fillId="51" borderId="2" xfId="0" applyFont="1" applyFill="1" applyBorder="1" applyAlignment="1">
      <alignment horizontal="center" vertical="center" wrapText="1"/>
    </xf>
    <xf numFmtId="0" fontId="32" fillId="21" borderId="2" xfId="0" applyFont="1" applyFill="1" applyBorder="1" applyAlignment="1">
      <alignment horizontal="center" vertical="center" wrapText="1"/>
    </xf>
    <xf numFmtId="0" fontId="37" fillId="0" borderId="2" xfId="0" applyFont="1" applyBorder="1" applyAlignment="1">
      <alignment horizontal="center" vertical="center"/>
    </xf>
    <xf numFmtId="0" fontId="30" fillId="33" borderId="2" xfId="0" applyFont="1" applyFill="1" applyBorder="1" applyAlignment="1">
      <alignment horizontal="center" vertical="center" wrapText="1"/>
    </xf>
    <xf numFmtId="0" fontId="30" fillId="0" borderId="2" xfId="0" applyFont="1" applyFill="1" applyBorder="1" applyAlignment="1">
      <alignment horizontal="center" vertical="center" wrapText="1"/>
    </xf>
    <xf numFmtId="0" fontId="30" fillId="27" borderId="2" xfId="0" applyFont="1" applyFill="1" applyBorder="1" applyAlignment="1">
      <alignment horizontal="center" vertical="center" wrapText="1"/>
    </xf>
    <xf numFmtId="0" fontId="35" fillId="0" borderId="2" xfId="0" applyFont="1" applyBorder="1" applyAlignment="1">
      <alignment horizontal="center" vertical="center"/>
    </xf>
    <xf numFmtId="0" fontId="41" fillId="0" borderId="2" xfId="0" applyFont="1" applyBorder="1" applyAlignment="1">
      <alignment horizontal="center" vertical="center"/>
    </xf>
    <xf numFmtId="0" fontId="36" fillId="0" borderId="2" xfId="0" applyFont="1" applyBorder="1" applyAlignment="1">
      <alignment horizontal="center" vertical="center"/>
    </xf>
    <xf numFmtId="0" fontId="40" fillId="0" borderId="2" xfId="0" applyFont="1" applyBorder="1" applyAlignment="1">
      <alignment horizontal="center" vertical="center"/>
    </xf>
    <xf numFmtId="0" fontId="30" fillId="36" borderId="2"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3" borderId="2" xfId="0" applyFont="1" applyFill="1" applyBorder="1" applyAlignment="1">
      <alignment horizontal="center" vertical="center" wrapText="1"/>
    </xf>
    <xf numFmtId="0" fontId="32" fillId="26" borderId="2" xfId="0" applyFont="1" applyFill="1" applyBorder="1" applyAlignment="1">
      <alignment horizontal="center" vertical="center" wrapText="1"/>
    </xf>
    <xf numFmtId="0" fontId="32" fillId="28" borderId="2" xfId="0" applyFont="1" applyFill="1" applyBorder="1" applyAlignment="1">
      <alignment horizontal="center" vertical="center" wrapText="1"/>
    </xf>
    <xf numFmtId="0" fontId="30" fillId="31" borderId="2" xfId="0" applyFont="1" applyFill="1" applyBorder="1" applyAlignment="1">
      <alignment horizontal="center" vertical="center" wrapText="1"/>
    </xf>
    <xf numFmtId="0" fontId="32" fillId="17" borderId="2" xfId="0" applyFont="1" applyFill="1" applyBorder="1" applyAlignment="1">
      <alignment horizontal="center" vertical="center" wrapText="1"/>
    </xf>
    <xf numFmtId="0" fontId="34" fillId="0" borderId="2" xfId="0" applyFont="1" applyBorder="1" applyAlignment="1">
      <alignment horizontal="center" vertical="center" shrinkToFit="1"/>
    </xf>
    <xf numFmtId="0" fontId="32" fillId="22" borderId="2" xfId="0" applyFont="1" applyFill="1" applyBorder="1" applyAlignment="1">
      <alignment horizontal="center" vertical="center" wrapText="1"/>
    </xf>
    <xf numFmtId="0" fontId="29" fillId="0" borderId="2" xfId="0" applyFont="1" applyBorder="1" applyAlignment="1">
      <alignment horizontal="center" vertical="center"/>
    </xf>
    <xf numFmtId="0" fontId="29" fillId="0" borderId="2" xfId="0" applyFont="1" applyBorder="1" applyAlignment="1">
      <alignment horizontal="center" vertical="center" shrinkToFit="1"/>
    </xf>
    <xf numFmtId="0" fontId="34" fillId="0" borderId="2" xfId="0" applyFont="1" applyBorder="1" applyAlignment="1">
      <alignment horizontal="center" vertical="center"/>
    </xf>
    <xf numFmtId="0" fontId="32" fillId="7"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53" fillId="3" borderId="2" xfId="0" applyFont="1" applyFill="1" applyBorder="1" applyAlignment="1">
      <alignment horizontal="center" vertical="center" wrapText="1"/>
    </xf>
    <xf numFmtId="0" fontId="30" fillId="57" borderId="2" xfId="0" applyFont="1" applyFill="1" applyBorder="1" applyAlignment="1">
      <alignment horizontal="center" vertical="center" wrapText="1"/>
    </xf>
    <xf numFmtId="0" fontId="73" fillId="0" borderId="2" xfId="0" applyFont="1" applyBorder="1" applyAlignment="1">
      <alignment horizontal="center" vertical="center"/>
    </xf>
    <xf numFmtId="0" fontId="68" fillId="0" borderId="2" xfId="0" applyFont="1" applyBorder="1" applyAlignment="1">
      <alignment horizontal="center" vertical="center"/>
    </xf>
    <xf numFmtId="0" fontId="76" fillId="3" borderId="2" xfId="0" applyFont="1" applyFill="1" applyBorder="1" applyAlignment="1">
      <alignment horizontal="center" vertical="center" wrapText="1"/>
    </xf>
    <xf numFmtId="0" fontId="30" fillId="68" borderId="2" xfId="0" applyFont="1" applyFill="1" applyBorder="1" applyAlignment="1">
      <alignment horizontal="center" vertical="center" wrapText="1"/>
    </xf>
    <xf numFmtId="0" fontId="75" fillId="0" borderId="2" xfId="0" applyFont="1" applyBorder="1" applyAlignment="1">
      <alignment horizontal="center" vertical="center"/>
    </xf>
    <xf numFmtId="0" fontId="77" fillId="0" borderId="2" xfId="0" applyFont="1" applyBorder="1" applyAlignment="1">
      <alignment horizontal="center" vertical="center"/>
    </xf>
    <xf numFmtId="0" fontId="30" fillId="76" borderId="2" xfId="0" applyFont="1" applyFill="1" applyBorder="1" applyAlignment="1">
      <alignment horizontal="center" vertical="center" wrapText="1"/>
    </xf>
    <xf numFmtId="0" fontId="30" fillId="35" borderId="8" xfId="0" applyFont="1" applyFill="1" applyBorder="1" applyAlignment="1">
      <alignment horizontal="center" vertical="center" wrapText="1"/>
    </xf>
    <xf numFmtId="0" fontId="30" fillId="35" borderId="32" xfId="0" applyFont="1" applyFill="1" applyBorder="1" applyAlignment="1">
      <alignment horizontal="center" vertical="center" wrapText="1"/>
    </xf>
    <xf numFmtId="0" fontId="30" fillId="35" borderId="33" xfId="0" applyFont="1" applyFill="1" applyBorder="1" applyAlignment="1">
      <alignment horizontal="center" vertical="center" wrapText="1"/>
    </xf>
    <xf numFmtId="0" fontId="30" fillId="81" borderId="10" xfId="0" applyFont="1" applyFill="1" applyBorder="1" applyAlignment="1">
      <alignment horizontal="center" vertical="center" wrapText="1"/>
    </xf>
    <xf numFmtId="0" fontId="30" fillId="81" borderId="35" xfId="0" applyFont="1" applyFill="1" applyBorder="1" applyAlignment="1">
      <alignment horizontal="center" vertical="center" wrapText="1"/>
    </xf>
    <xf numFmtId="0" fontId="30" fillId="81" borderId="34" xfId="0" applyFont="1" applyFill="1" applyBorder="1" applyAlignment="1">
      <alignment horizontal="center" vertical="center" wrapText="1"/>
    </xf>
    <xf numFmtId="0" fontId="30" fillId="43" borderId="32" xfId="0" applyFont="1" applyFill="1" applyBorder="1" applyAlignment="1">
      <alignment horizontal="center" vertical="center"/>
    </xf>
    <xf numFmtId="0" fontId="30" fillId="43" borderId="33" xfId="0" applyFont="1" applyFill="1" applyBorder="1" applyAlignment="1">
      <alignment horizontal="center" vertical="center"/>
    </xf>
    <xf numFmtId="0" fontId="30" fillId="54" borderId="10" xfId="0" applyFont="1" applyFill="1" applyBorder="1" applyAlignment="1">
      <alignment horizontal="center" vertical="center" wrapText="1"/>
    </xf>
    <xf numFmtId="0" fontId="30" fillId="54" borderId="35" xfId="0" applyFont="1" applyFill="1" applyBorder="1" applyAlignment="1">
      <alignment horizontal="center" vertical="center" wrapText="1"/>
    </xf>
    <xf numFmtId="0" fontId="30" fillId="54" borderId="34" xfId="0" applyFont="1" applyFill="1" applyBorder="1" applyAlignment="1">
      <alignment horizontal="center" vertical="center" wrapText="1"/>
    </xf>
    <xf numFmtId="0" fontId="30" fillId="87" borderId="8" xfId="0" applyFont="1" applyFill="1" applyBorder="1" applyAlignment="1">
      <alignment horizontal="center" vertical="center" wrapText="1"/>
    </xf>
    <xf numFmtId="0" fontId="30" fillId="87" borderId="32" xfId="0" applyFont="1" applyFill="1" applyBorder="1" applyAlignment="1">
      <alignment horizontal="center" vertical="center" wrapText="1"/>
    </xf>
    <xf numFmtId="0" fontId="30" fillId="87" borderId="33" xfId="0" applyFont="1" applyFill="1" applyBorder="1" applyAlignment="1">
      <alignment horizontal="center" vertical="center" wrapText="1"/>
    </xf>
    <xf numFmtId="0" fontId="30" fillId="80" borderId="8" xfId="0" applyFont="1" applyFill="1" applyBorder="1" applyAlignment="1">
      <alignment horizontal="center" vertical="center" wrapText="1"/>
    </xf>
    <xf numFmtId="0" fontId="30" fillId="80" borderId="32" xfId="0" applyFont="1" applyFill="1" applyBorder="1" applyAlignment="1">
      <alignment horizontal="center" vertical="center" wrapText="1"/>
    </xf>
    <xf numFmtId="0" fontId="30" fillId="9" borderId="60" xfId="0" applyFont="1" applyFill="1" applyBorder="1" applyAlignment="1">
      <alignment horizontal="center" vertical="center" wrapText="1"/>
    </xf>
    <xf numFmtId="0" fontId="30" fillId="80" borderId="33" xfId="0" applyFont="1" applyFill="1" applyBorder="1" applyAlignment="1">
      <alignment horizontal="center" vertical="center" wrapText="1"/>
    </xf>
    <xf numFmtId="0" fontId="30" fillId="20" borderId="32" xfId="0" applyFont="1" applyFill="1" applyBorder="1" applyAlignment="1">
      <alignment horizontal="center" vertical="center"/>
    </xf>
    <xf numFmtId="0" fontId="30" fillId="20" borderId="33" xfId="0" applyFont="1" applyFill="1" applyBorder="1" applyAlignment="1">
      <alignment horizontal="center" vertical="center"/>
    </xf>
    <xf numFmtId="0" fontId="55" fillId="0" borderId="8" xfId="0" applyFont="1" applyBorder="1" applyAlignment="1">
      <alignment horizontal="center" vertical="center" wrapText="1"/>
    </xf>
    <xf numFmtId="0" fontId="55" fillId="0" borderId="32" xfId="0" applyFont="1" applyBorder="1" applyAlignment="1">
      <alignment horizontal="center" vertical="center" wrapText="1"/>
    </xf>
    <xf numFmtId="0" fontId="55" fillId="0" borderId="33" xfId="0" applyFont="1" applyBorder="1" applyAlignment="1">
      <alignment horizontal="center" vertical="center" wrapText="1"/>
    </xf>
    <xf numFmtId="0" fontId="30" fillId="42" borderId="32" xfId="0" applyFont="1" applyFill="1" applyBorder="1" applyAlignment="1">
      <alignment horizontal="center" vertical="center"/>
    </xf>
    <xf numFmtId="0" fontId="30" fillId="42" borderId="33" xfId="0" applyFont="1" applyFill="1" applyBorder="1" applyAlignment="1">
      <alignment horizontal="center" vertical="center"/>
    </xf>
    <xf numFmtId="0" fontId="30" fillId="12" borderId="9" xfId="0" applyFont="1" applyFill="1" applyBorder="1" applyAlignment="1">
      <alignment horizontal="center" vertical="center" wrapText="1"/>
    </xf>
    <xf numFmtId="0" fontId="30" fillId="12" borderId="14" xfId="0" applyFont="1" applyFill="1" applyBorder="1" applyAlignment="1">
      <alignment horizontal="center" vertical="center" wrapText="1"/>
    </xf>
    <xf numFmtId="0" fontId="30" fillId="12" borderId="62" xfId="0" applyFont="1" applyFill="1" applyBorder="1" applyAlignment="1">
      <alignment horizontal="center" vertical="center" wrapText="1"/>
    </xf>
    <xf numFmtId="0" fontId="30" fillId="13" borderId="32" xfId="0" applyFont="1" applyFill="1" applyBorder="1" applyAlignment="1">
      <alignment horizontal="center" vertical="center"/>
    </xf>
    <xf numFmtId="0" fontId="30" fillId="13" borderId="33" xfId="0" applyFont="1" applyFill="1" applyBorder="1" applyAlignment="1">
      <alignment horizontal="center" vertical="center"/>
    </xf>
    <xf numFmtId="0" fontId="4" fillId="0" borderId="8" xfId="0" applyFont="1" applyBorder="1" applyAlignment="1">
      <alignment horizontal="center" vertical="center"/>
    </xf>
    <xf numFmtId="0" fontId="4" fillId="0" borderId="32" xfId="0" applyFont="1" applyBorder="1" applyAlignment="1">
      <alignment horizontal="center" vertical="center"/>
    </xf>
    <xf numFmtId="0" fontId="30" fillId="86" borderId="14" xfId="0" applyFont="1" applyFill="1" applyBorder="1" applyAlignment="1">
      <alignment horizontal="center" vertical="center" wrapText="1"/>
    </xf>
    <xf numFmtId="0" fontId="30" fillId="86" borderId="62" xfId="0" applyFont="1" applyFill="1" applyBorder="1" applyAlignment="1">
      <alignment horizontal="center" vertical="center" wrapText="1"/>
    </xf>
    <xf numFmtId="0" fontId="30" fillId="38" borderId="10" xfId="0" applyFont="1" applyFill="1" applyBorder="1" applyAlignment="1">
      <alignment horizontal="center" vertical="center" wrapText="1"/>
    </xf>
    <xf numFmtId="0" fontId="30" fillId="38" borderId="35" xfId="0" applyFont="1" applyFill="1" applyBorder="1" applyAlignment="1">
      <alignment horizontal="center" vertical="center" wrapText="1"/>
    </xf>
    <xf numFmtId="0" fontId="30" fillId="38" borderId="34" xfId="0" applyFont="1" applyFill="1" applyBorder="1" applyAlignment="1">
      <alignment horizontal="center" vertical="center" wrapText="1"/>
    </xf>
    <xf numFmtId="0" fontId="30" fillId="77" borderId="35" xfId="0" applyFont="1" applyFill="1" applyBorder="1" applyAlignment="1">
      <alignment horizontal="center" vertical="center" wrapText="1"/>
    </xf>
    <xf numFmtId="0" fontId="30" fillId="77" borderId="34" xfId="0" applyFont="1" applyFill="1" applyBorder="1" applyAlignment="1">
      <alignment horizontal="center" vertical="center" wrapText="1"/>
    </xf>
    <xf numFmtId="0" fontId="30" fillId="79" borderId="9" xfId="0" applyFont="1" applyFill="1" applyBorder="1" applyAlignment="1">
      <alignment horizontal="center" vertical="center" wrapText="1"/>
    </xf>
    <xf numFmtId="0" fontId="30" fillId="79" borderId="14" xfId="0" applyFont="1" applyFill="1" applyBorder="1" applyAlignment="1">
      <alignment horizontal="center" vertical="center" wrapText="1"/>
    </xf>
    <xf numFmtId="0" fontId="30" fillId="79" borderId="62" xfId="0" applyFont="1" applyFill="1" applyBorder="1" applyAlignment="1">
      <alignment horizontal="center" vertical="center" wrapText="1"/>
    </xf>
    <xf numFmtId="0" fontId="11" fillId="0" borderId="8" xfId="0" applyFont="1" applyBorder="1" applyAlignment="1">
      <alignment horizontal="center" vertical="center" wrapText="1"/>
    </xf>
    <xf numFmtId="0" fontId="11" fillId="0" borderId="32" xfId="0" applyFont="1" applyBorder="1" applyAlignment="1">
      <alignment horizontal="center" vertical="center" wrapText="1"/>
    </xf>
    <xf numFmtId="0" fontId="11" fillId="0" borderId="33" xfId="0" applyFont="1" applyBorder="1" applyAlignment="1">
      <alignment horizontal="center" vertical="center" wrapText="1"/>
    </xf>
    <xf numFmtId="0" fontId="30" fillId="9" borderId="35" xfId="0" applyFont="1" applyFill="1" applyBorder="1" applyAlignment="1">
      <alignment horizontal="center" vertical="center" wrapText="1"/>
    </xf>
    <xf numFmtId="0" fontId="30" fillId="9" borderId="34" xfId="0" applyFont="1" applyFill="1" applyBorder="1" applyAlignment="1">
      <alignment horizontal="center" vertical="center" wrapText="1"/>
    </xf>
    <xf numFmtId="0" fontId="30" fillId="43" borderId="9" xfId="0" applyFont="1" applyFill="1" applyBorder="1" applyAlignment="1">
      <alignment horizontal="center" vertical="center" wrapText="1"/>
    </xf>
    <xf numFmtId="0" fontId="30" fillId="43" borderId="14" xfId="0" applyFont="1" applyFill="1" applyBorder="1" applyAlignment="1">
      <alignment horizontal="center" vertical="center" wrapText="1"/>
    </xf>
    <xf numFmtId="0" fontId="30" fillId="43" borderId="62" xfId="0" applyFont="1" applyFill="1" applyBorder="1" applyAlignment="1">
      <alignment horizontal="center" vertical="center" wrapText="1"/>
    </xf>
    <xf numFmtId="0" fontId="86" fillId="0" borderId="2" xfId="0" applyFont="1" applyBorder="1" applyAlignment="1">
      <alignment horizontal="center" vertical="center"/>
    </xf>
    <xf numFmtId="0" fontId="30" fillId="72" borderId="2" xfId="0" applyFont="1" applyFill="1" applyBorder="1" applyAlignment="1">
      <alignment horizontal="center" vertical="center" wrapText="1"/>
    </xf>
    <xf numFmtId="0" fontId="30" fillId="3" borderId="43" xfId="0" applyFont="1" applyFill="1" applyBorder="1" applyAlignment="1">
      <alignment horizontal="center" vertical="center" wrapText="1"/>
    </xf>
    <xf numFmtId="0" fontId="30" fillId="3" borderId="44" xfId="0" applyFont="1" applyFill="1" applyBorder="1" applyAlignment="1">
      <alignment horizontal="center" vertical="center" wrapText="1"/>
    </xf>
    <xf numFmtId="0" fontId="30" fillId="3" borderId="45" xfId="0" applyFont="1" applyFill="1" applyBorder="1" applyAlignment="1">
      <alignment horizontal="center" vertical="center" wrapText="1"/>
    </xf>
    <xf numFmtId="0" fontId="0" fillId="0" borderId="60" xfId="0" applyFont="1" applyBorder="1" applyAlignment="1">
      <alignment horizontal="center" vertical="center"/>
    </xf>
    <xf numFmtId="0" fontId="0" fillId="0" borderId="44" xfId="0" applyFont="1" applyBorder="1" applyAlignment="1">
      <alignment horizontal="center" vertical="center"/>
    </xf>
    <xf numFmtId="0" fontId="0" fillId="0" borderId="45" xfId="0" applyFont="1" applyBorder="1" applyAlignment="1">
      <alignment horizontal="center" vertical="center"/>
    </xf>
    <xf numFmtId="0" fontId="30" fillId="26" borderId="43" xfId="0" applyFont="1" applyFill="1" applyBorder="1" applyAlignment="1">
      <alignment horizontal="center" vertical="center" wrapText="1"/>
    </xf>
    <xf numFmtId="0" fontId="30" fillId="26" borderId="45" xfId="0" applyFont="1" applyFill="1" applyBorder="1" applyAlignment="1">
      <alignment horizontal="center" vertical="center" wrapText="1"/>
    </xf>
    <xf numFmtId="0" fontId="30" fillId="40" borderId="60" xfId="0" applyFont="1" applyFill="1" applyBorder="1" applyAlignment="1">
      <alignment horizontal="center" vertical="center" wrapText="1"/>
    </xf>
    <xf numFmtId="0" fontId="30" fillId="66" borderId="43" xfId="0" applyFont="1" applyFill="1" applyBorder="1" applyAlignment="1">
      <alignment horizontal="center" vertical="center" wrapText="1"/>
    </xf>
    <xf numFmtId="0" fontId="30" fillId="66" borderId="44" xfId="0" applyFont="1" applyFill="1" applyBorder="1" applyAlignment="1">
      <alignment horizontal="center" vertical="center" wrapText="1"/>
    </xf>
    <xf numFmtId="0" fontId="30" fillId="66" borderId="45" xfId="0" applyFont="1" applyFill="1" applyBorder="1" applyAlignment="1">
      <alignment horizontal="center" vertical="center" wrapText="1"/>
    </xf>
    <xf numFmtId="0" fontId="30" fillId="69" borderId="43" xfId="0" applyFont="1" applyFill="1" applyBorder="1" applyAlignment="1">
      <alignment horizontal="center" vertical="center" wrapText="1"/>
    </xf>
    <xf numFmtId="0" fontId="30" fillId="69" borderId="44" xfId="0" applyFont="1" applyFill="1" applyBorder="1" applyAlignment="1">
      <alignment horizontal="center" vertical="center" wrapText="1"/>
    </xf>
    <xf numFmtId="0" fontId="30" fillId="69" borderId="45" xfId="0" applyFont="1" applyFill="1" applyBorder="1" applyAlignment="1">
      <alignment horizontal="center" vertical="center" wrapText="1"/>
    </xf>
    <xf numFmtId="0" fontId="30" fillId="20" borderId="43" xfId="0" applyFont="1" applyFill="1" applyBorder="1" applyAlignment="1">
      <alignment horizontal="center" vertical="center" wrapText="1"/>
    </xf>
    <xf numFmtId="0" fontId="30" fillId="20" borderId="44" xfId="0" applyFont="1" applyFill="1" applyBorder="1" applyAlignment="1">
      <alignment horizontal="center" vertical="center" wrapText="1"/>
    </xf>
    <xf numFmtId="0" fontId="30" fillId="20" borderId="45" xfId="0" applyFont="1" applyFill="1" applyBorder="1" applyAlignment="1">
      <alignment horizontal="center" vertical="center" wrapText="1"/>
    </xf>
    <xf numFmtId="0" fontId="30" fillId="71" borderId="43" xfId="0" applyFont="1" applyFill="1" applyBorder="1" applyAlignment="1">
      <alignment horizontal="center" vertical="center" wrapText="1"/>
    </xf>
    <xf numFmtId="0" fontId="30" fillId="71" borderId="44" xfId="0" applyFont="1" applyFill="1" applyBorder="1" applyAlignment="1">
      <alignment horizontal="center" vertical="center" wrapText="1"/>
    </xf>
    <xf numFmtId="0" fontId="30" fillId="71" borderId="45" xfId="0" applyFont="1" applyFill="1" applyBorder="1" applyAlignment="1">
      <alignment horizontal="center" vertical="center" wrapText="1"/>
    </xf>
    <xf numFmtId="0" fontId="30" fillId="29" borderId="60" xfId="0" applyFont="1" applyFill="1" applyBorder="1" applyAlignment="1">
      <alignment horizontal="center" vertical="center" wrapText="1"/>
    </xf>
    <xf numFmtId="0" fontId="30" fillId="67" borderId="60" xfId="0" applyFont="1" applyFill="1" applyBorder="1" applyAlignment="1">
      <alignment horizontal="center" vertical="center" wrapText="1"/>
    </xf>
    <xf numFmtId="0" fontId="30" fillId="42" borderId="43" xfId="0" applyFont="1" applyFill="1" applyBorder="1" applyAlignment="1">
      <alignment horizontal="center" vertical="center" wrapText="1"/>
    </xf>
    <xf numFmtId="0" fontId="30" fillId="42" borderId="44" xfId="0" applyFont="1" applyFill="1" applyBorder="1" applyAlignment="1">
      <alignment horizontal="center" vertical="center" wrapText="1"/>
    </xf>
    <xf numFmtId="0" fontId="30" fillId="42" borderId="45" xfId="0" applyFont="1" applyFill="1" applyBorder="1" applyAlignment="1">
      <alignment horizontal="center" vertical="center" wrapText="1"/>
    </xf>
    <xf numFmtId="0" fontId="30" fillId="3" borderId="60" xfId="0" applyFont="1" applyFill="1" applyBorder="1" applyAlignment="1">
      <alignment horizontal="center" vertical="center" wrapText="1"/>
    </xf>
    <xf numFmtId="0" fontId="30" fillId="63" borderId="43" xfId="0" applyFont="1" applyFill="1" applyBorder="1" applyAlignment="1">
      <alignment horizontal="center" vertical="center" wrapText="1"/>
    </xf>
    <xf numFmtId="0" fontId="30" fillId="63" borderId="44" xfId="0" applyFont="1" applyFill="1" applyBorder="1" applyAlignment="1">
      <alignment horizontal="center" vertical="center" wrapText="1"/>
    </xf>
    <xf numFmtId="0" fontId="30" fillId="63" borderId="45" xfId="0" applyFont="1" applyFill="1" applyBorder="1" applyAlignment="1">
      <alignment horizontal="center" vertical="center" wrapText="1"/>
    </xf>
    <xf numFmtId="0" fontId="30" fillId="66" borderId="47" xfId="0" applyFont="1" applyFill="1" applyBorder="1" applyAlignment="1">
      <alignment horizontal="center" vertical="center" wrapText="1"/>
    </xf>
    <xf numFmtId="0" fontId="30" fillId="66" borderId="49" xfId="0" applyFont="1" applyFill="1" applyBorder="1" applyAlignment="1">
      <alignment horizontal="center" vertical="center" wrapText="1"/>
    </xf>
    <xf numFmtId="0" fontId="30" fillId="26" borderId="60" xfId="0" applyFont="1" applyFill="1" applyBorder="1" applyAlignment="1">
      <alignment horizontal="center" vertical="center" wrapText="1"/>
    </xf>
    <xf numFmtId="0" fontId="30" fillId="26" borderId="44" xfId="0" applyFont="1" applyFill="1" applyBorder="1" applyAlignment="1">
      <alignment horizontal="center" vertical="center" wrapText="1"/>
    </xf>
    <xf numFmtId="0" fontId="30" fillId="5" borderId="47" xfId="0" applyFont="1" applyFill="1" applyBorder="1" applyAlignment="1">
      <alignment horizontal="center" vertical="center" wrapText="1"/>
    </xf>
    <xf numFmtId="0" fontId="30" fillId="5" borderId="49" xfId="0" applyFont="1" applyFill="1" applyBorder="1" applyAlignment="1">
      <alignment horizontal="center" vertical="center" wrapText="1"/>
    </xf>
    <xf numFmtId="0" fontId="30" fillId="18" borderId="60" xfId="0" applyFont="1" applyFill="1" applyBorder="1" applyAlignment="1">
      <alignment horizontal="center" vertical="center" wrapText="1"/>
    </xf>
    <xf numFmtId="0" fontId="30" fillId="17" borderId="60" xfId="0" applyFont="1" applyFill="1" applyBorder="1" applyAlignment="1">
      <alignment horizontal="center" vertical="center" wrapText="1"/>
    </xf>
    <xf numFmtId="0" fontId="30" fillId="17" borderId="44" xfId="0" applyFont="1" applyFill="1" applyBorder="1" applyAlignment="1">
      <alignment horizontal="center" vertical="center" wrapText="1"/>
    </xf>
    <xf numFmtId="0" fontId="30" fillId="17" borderId="45" xfId="0" applyFont="1" applyFill="1" applyBorder="1" applyAlignment="1">
      <alignment horizontal="center" vertical="center" wrapText="1"/>
    </xf>
    <xf numFmtId="0" fontId="30" fillId="21" borderId="47" xfId="0" applyFont="1" applyFill="1" applyBorder="1" applyAlignment="1">
      <alignment horizontal="center" vertical="center" wrapText="1"/>
    </xf>
    <xf numFmtId="0" fontId="30" fillId="21" borderId="49" xfId="0" applyFont="1" applyFill="1" applyBorder="1" applyAlignment="1">
      <alignment horizontal="center" vertical="center" wrapText="1"/>
    </xf>
    <xf numFmtId="0" fontId="30" fillId="40" borderId="47" xfId="0" applyFont="1" applyFill="1" applyBorder="1" applyAlignment="1">
      <alignment horizontal="center" vertical="center" wrapText="1"/>
    </xf>
    <xf numFmtId="0" fontId="30" fillId="40" borderId="49" xfId="0" applyFont="1" applyFill="1" applyBorder="1" applyAlignment="1">
      <alignment horizontal="center" vertical="center" wrapText="1"/>
    </xf>
    <xf numFmtId="0" fontId="30" fillId="29" borderId="47" xfId="0" applyFont="1" applyFill="1" applyBorder="1" applyAlignment="1">
      <alignment horizontal="center" vertical="center" wrapText="1"/>
    </xf>
    <xf numFmtId="0" fontId="30" fillId="29" borderId="49" xfId="0" applyFont="1" applyFill="1" applyBorder="1" applyAlignment="1">
      <alignment horizontal="center" vertical="center" wrapText="1"/>
    </xf>
    <xf numFmtId="0" fontId="30" fillId="59" borderId="47" xfId="0" applyFont="1" applyFill="1" applyBorder="1" applyAlignment="1">
      <alignment horizontal="center" vertical="center" wrapText="1"/>
    </xf>
    <xf numFmtId="0" fontId="30" fillId="59" borderId="49" xfId="0" applyFont="1" applyFill="1" applyBorder="1" applyAlignment="1">
      <alignment horizontal="center" vertical="center" wrapText="1"/>
    </xf>
    <xf numFmtId="0" fontId="30" fillId="37" borderId="47" xfId="0" applyFont="1" applyFill="1" applyBorder="1" applyAlignment="1">
      <alignment horizontal="center" vertical="center" wrapText="1"/>
    </xf>
    <xf numFmtId="0" fontId="30" fillId="37" borderId="49" xfId="0" applyFont="1" applyFill="1" applyBorder="1" applyAlignment="1">
      <alignment horizontal="center" vertical="center" wrapText="1"/>
    </xf>
    <xf numFmtId="0" fontId="30" fillId="71" borderId="47" xfId="0" applyFont="1" applyFill="1" applyBorder="1" applyAlignment="1">
      <alignment horizontal="center" vertical="center" wrapText="1"/>
    </xf>
    <xf numFmtId="0" fontId="30" fillId="71" borderId="49" xfId="0" applyFont="1" applyFill="1" applyBorder="1" applyAlignment="1">
      <alignment horizontal="center" vertical="center" wrapText="1"/>
    </xf>
    <xf numFmtId="0" fontId="30" fillId="69" borderId="61" xfId="0" applyFont="1" applyFill="1" applyBorder="1" applyAlignment="1">
      <alignment horizontal="center" vertical="center" wrapText="1"/>
    </xf>
    <xf numFmtId="0" fontId="30" fillId="69" borderId="39" xfId="0" applyFont="1" applyFill="1" applyBorder="1" applyAlignment="1">
      <alignment horizontal="center" vertical="center" wrapText="1"/>
    </xf>
    <xf numFmtId="0" fontId="30" fillId="69" borderId="59" xfId="0" applyFont="1" applyFill="1" applyBorder="1" applyAlignment="1">
      <alignment horizontal="center" vertical="center" wrapText="1"/>
    </xf>
    <xf numFmtId="0" fontId="30" fillId="36" borderId="60" xfId="0" applyFont="1" applyFill="1" applyBorder="1" applyAlignment="1">
      <alignment horizontal="center" vertical="center" wrapText="1"/>
    </xf>
    <xf numFmtId="0" fontId="30" fillId="36" borderId="44" xfId="0" applyFont="1" applyFill="1" applyBorder="1" applyAlignment="1">
      <alignment horizontal="center" vertical="center" wrapText="1"/>
    </xf>
    <xf numFmtId="0" fontId="30" fillId="36" borderId="45" xfId="0" applyFont="1" applyFill="1" applyBorder="1" applyAlignment="1">
      <alignment horizontal="center" vertical="center" wrapText="1"/>
    </xf>
    <xf numFmtId="169" fontId="23" fillId="0" borderId="0" xfId="0" applyNumberFormat="1" applyFont="1" applyAlignment="1">
      <alignment horizontal="center" vertical="center"/>
    </xf>
    <xf numFmtId="168" fontId="23" fillId="0" borderId="0" xfId="0" applyNumberFormat="1" applyFont="1" applyAlignment="1">
      <alignment horizontal="center" vertical="center"/>
    </xf>
    <xf numFmtId="0" fontId="23" fillId="0" borderId="9" xfId="0" applyFont="1" applyFill="1" applyBorder="1" applyAlignment="1">
      <alignment horizontal="center" vertical="center"/>
    </xf>
    <xf numFmtId="0" fontId="23" fillId="0" borderId="15" xfId="0" applyFont="1" applyFill="1" applyBorder="1" applyAlignment="1">
      <alignment horizontal="center" vertical="center"/>
    </xf>
    <xf numFmtId="0" fontId="23" fillId="0" borderId="10" xfId="0" applyFont="1" applyFill="1" applyBorder="1" applyAlignment="1">
      <alignment horizontal="center" vertical="center"/>
    </xf>
    <xf numFmtId="0" fontId="23" fillId="0" borderId="5"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0" borderId="7" xfId="0" applyFont="1" applyFill="1" applyBorder="1" applyAlignment="1">
      <alignment horizontal="center" vertical="center" wrapText="1"/>
    </xf>
    <xf numFmtId="0" fontId="27" fillId="15" borderId="9" xfId="0" applyFont="1" applyFill="1" applyBorder="1" applyAlignment="1">
      <alignment horizontal="left" vertical="center"/>
    </xf>
    <xf numFmtId="0" fontId="27" fillId="15" borderId="26" xfId="0" applyFont="1" applyFill="1" applyBorder="1" applyAlignment="1">
      <alignment horizontal="left" vertical="center"/>
    </xf>
    <xf numFmtId="0" fontId="26" fillId="3" borderId="18" xfId="0" applyFont="1" applyFill="1" applyBorder="1" applyAlignment="1">
      <alignment horizontal="center" vertical="center" wrapText="1"/>
    </xf>
    <xf numFmtId="0" fontId="26" fillId="3" borderId="25" xfId="0" applyFont="1" applyFill="1" applyBorder="1" applyAlignment="1">
      <alignment horizontal="center" vertical="center" wrapText="1"/>
    </xf>
  </cellXfs>
  <cellStyles count="42">
    <cellStyle name="Excel Built-in Normal" xfId="1"/>
    <cellStyle name="Excel Built-in Normal 2" xfId="2"/>
    <cellStyle name="Excel Built-in Normal 2 2" xfId="3"/>
    <cellStyle name="Hipervínculo" xfId="12" builtinId="8"/>
    <cellStyle name="Hipervínculo visitado" xfId="13" builtinId="9" hidden="1"/>
    <cellStyle name="Hipervínculo visitado" xfId="14" builtinId="9" hidden="1"/>
    <cellStyle name="Hipervínculo visitado" xfId="15" builtinId="9" hidden="1"/>
    <cellStyle name="Hipervínculo visitado" xfId="16" builtinId="9" hidden="1"/>
    <cellStyle name="Hipervínculo visitado" xfId="17" builtinId="9" hidden="1"/>
    <cellStyle name="Hipervínculo visitado" xfId="18" builtinId="9" hidden="1"/>
    <cellStyle name="Hipervínculo visitado" xfId="19" builtinId="9" hidden="1"/>
    <cellStyle name="Hipervínculo visitado" xfId="20" builtinId="9" hidden="1"/>
    <cellStyle name="Hipervínculo visitado" xfId="21" builtinId="9" hidden="1"/>
    <cellStyle name="Hipervínculo visitado" xfId="22" builtinId="9" hidden="1"/>
    <cellStyle name="Hipervínculo visitado" xfId="23" builtinId="9" hidden="1"/>
    <cellStyle name="Hipervínculo visitado" xfId="24" builtinId="9" hidden="1"/>
    <cellStyle name="Hipervínculo visitado" xfId="25" builtinId="9" hidden="1"/>
    <cellStyle name="Hipervínculo visitado" xfId="26" builtinId="9" hidden="1"/>
    <cellStyle name="Hipervínculo visitado" xfId="27" builtinId="9" hidden="1"/>
    <cellStyle name="Hipervínculo visitado" xfId="28" builtinId="9" hidden="1"/>
    <cellStyle name="Hipervínculo visitado" xfId="29" builtinId="9" hidden="1"/>
    <cellStyle name="Hipervínculo visitado" xfId="30" builtinId="9" hidden="1"/>
    <cellStyle name="Hipervínculo visitado" xfId="31" builtinId="9" hidden="1"/>
    <cellStyle name="Hipervínculo visitado" xfId="32" builtinId="9" hidden="1"/>
    <cellStyle name="Hipervínculo visitado" xfId="33" builtinId="9" hidden="1"/>
    <cellStyle name="Hipervínculo visitado" xfId="34" builtinId="9" hidden="1"/>
    <cellStyle name="Hipervínculo visitado" xfId="35" builtinId="9" hidden="1"/>
    <cellStyle name="Millares [0] 2" xfId="37"/>
    <cellStyle name="Millares 2" xfId="4"/>
    <cellStyle name="Millares 2 2" xfId="5"/>
    <cellStyle name="Millares 3" xfId="6"/>
    <cellStyle name="Millares 4" xfId="7"/>
    <cellStyle name="Millares 4 2" xfId="8"/>
    <cellStyle name="Normal" xfId="0" builtinId="0"/>
    <cellStyle name="Normal 13" xfId="38"/>
    <cellStyle name="Normal 2" xfId="9"/>
    <cellStyle name="Normal 2 2" xfId="10"/>
    <cellStyle name="Normal 3" xfId="11"/>
    <cellStyle name="Normal 3 2" xfId="39"/>
    <cellStyle name="Normal 4" xfId="40"/>
    <cellStyle name="Normal 6" xfId="36"/>
    <cellStyle name="Normal 6 2" xfId="41"/>
  </cellStyles>
  <dxfs count="35">
    <dxf>
      <fill>
        <patternFill>
          <bgColor theme="5" tint="0.59996337778862885"/>
        </patternFill>
      </fill>
    </dxf>
    <dxf>
      <fill>
        <patternFill>
          <bgColor rgb="FF00FF00"/>
        </patternFill>
      </fill>
    </dxf>
    <dxf>
      <fill>
        <patternFill>
          <bgColor theme="5" tint="0.59996337778862885"/>
        </patternFill>
      </fill>
    </dxf>
    <dxf>
      <fill>
        <patternFill>
          <bgColor rgb="FF00FF00"/>
        </patternFill>
      </fill>
    </dxf>
    <dxf>
      <fill>
        <patternFill>
          <bgColor theme="5" tint="0.59996337778862885"/>
        </patternFill>
      </fill>
    </dxf>
    <dxf>
      <fill>
        <patternFill>
          <bgColor rgb="FF00FF00"/>
        </patternFill>
      </fill>
    </dxf>
    <dxf>
      <fill>
        <patternFill>
          <bgColor theme="5" tint="0.59996337778862885"/>
        </patternFill>
      </fill>
    </dxf>
    <dxf>
      <fill>
        <patternFill>
          <bgColor rgb="FF00FF00"/>
        </patternFill>
      </fill>
    </dxf>
    <dxf>
      <fill>
        <patternFill>
          <bgColor theme="5" tint="0.59996337778862885"/>
        </patternFill>
      </fill>
    </dxf>
    <dxf>
      <fill>
        <patternFill>
          <bgColor rgb="FF00FF00"/>
        </patternFill>
      </fill>
    </dxf>
    <dxf>
      <fill>
        <patternFill>
          <bgColor theme="5" tint="0.59996337778862885"/>
        </patternFill>
      </fill>
    </dxf>
    <dxf>
      <fill>
        <patternFill>
          <bgColor rgb="FF00FF00"/>
        </patternFill>
      </fill>
    </dxf>
    <dxf>
      <fill>
        <patternFill>
          <bgColor rgb="FF92D050"/>
        </patternFill>
      </fill>
    </dxf>
    <dxf>
      <fill>
        <patternFill>
          <bgColor theme="5" tint="0.39994506668294322"/>
        </patternFill>
      </fill>
    </dxf>
    <dxf>
      <fill>
        <patternFill>
          <bgColor rgb="FFFF0000"/>
        </patternFill>
      </fill>
    </dxf>
    <dxf>
      <fill>
        <patternFill>
          <bgColor theme="5" tint="0.39994506668294322"/>
        </patternFill>
      </fill>
    </dxf>
    <dxf>
      <fill>
        <patternFill>
          <bgColor theme="5" tint="0.59996337778862885"/>
        </patternFill>
      </fill>
    </dxf>
    <dxf>
      <fill>
        <patternFill>
          <bgColor rgb="FF00FF00"/>
        </patternFill>
      </fill>
    </dxf>
    <dxf>
      <fill>
        <patternFill>
          <bgColor rgb="FF92D050"/>
        </patternFill>
      </fill>
    </dxf>
    <dxf>
      <fill>
        <patternFill>
          <bgColor theme="5" tint="0.39994506668294322"/>
        </patternFill>
      </fill>
    </dxf>
    <dxf>
      <fill>
        <patternFill>
          <bgColor rgb="FFFF0000"/>
        </patternFill>
      </fill>
    </dxf>
    <dxf>
      <fill>
        <patternFill>
          <bgColor theme="5" tint="0.39994506668294322"/>
        </patternFill>
      </fill>
    </dxf>
    <dxf>
      <fill>
        <patternFill>
          <bgColor theme="5" tint="0.59996337778862885"/>
        </patternFill>
      </fill>
    </dxf>
    <dxf>
      <fill>
        <patternFill>
          <bgColor rgb="FF00FF00"/>
        </patternFill>
      </fill>
    </dxf>
    <dxf>
      <font>
        <color rgb="FF006100"/>
      </font>
      <fill>
        <patternFill>
          <bgColor rgb="FFC6EFCE"/>
        </patternFill>
      </fill>
    </dxf>
    <dxf>
      <font>
        <color rgb="FF9C0006"/>
      </font>
      <fill>
        <patternFill>
          <bgColor rgb="FFFFC7CE"/>
        </patternFill>
      </fill>
    </dxf>
    <dxf>
      <fill>
        <patternFill>
          <bgColor rgb="FF00B0F0"/>
        </patternFill>
      </fill>
    </dxf>
    <dxf>
      <fill>
        <patternFill>
          <bgColor theme="5" tint="0.39994506668294322"/>
        </patternFill>
      </fill>
    </dxf>
    <dxf>
      <fill>
        <patternFill>
          <bgColor rgb="FF2FF146"/>
        </patternFill>
      </fill>
    </dxf>
    <dxf>
      <fill>
        <patternFill>
          <bgColor rgb="FFFF0000"/>
        </patternFill>
      </fill>
    </dxf>
    <dxf>
      <fill>
        <patternFill>
          <bgColor theme="5" tint="0.59996337778862885"/>
        </patternFill>
      </fill>
    </dxf>
    <dxf>
      <fill>
        <patternFill>
          <bgColor rgb="FF00FF00"/>
        </patternFill>
      </fill>
    </dxf>
    <dxf>
      <font>
        <color rgb="FF006100"/>
      </font>
      <fill>
        <patternFill>
          <bgColor rgb="FFC6EFCE"/>
        </patternFill>
      </fill>
    </dxf>
    <dxf>
      <font>
        <color rgb="FF9C0006"/>
      </font>
      <fill>
        <patternFill>
          <bgColor rgb="FFFFC7CE"/>
        </patternFill>
      </fill>
    </dxf>
    <dxf>
      <fill>
        <patternFill>
          <bgColor rgb="FF00B0F0"/>
        </patternFill>
      </fill>
    </dxf>
  </dxfs>
  <tableStyles count="0" defaultTableStyle="TableStyleMedium2" defaultPivotStyle="PivotStyleLight16"/>
  <colors>
    <mruColors>
      <color rgb="FFA5BCC1"/>
      <color rgb="FFFC60F5"/>
      <color rgb="FFB0B050"/>
      <color rgb="FFAA52C2"/>
      <color rgb="FF00CC99"/>
      <color rgb="FFFF7C80"/>
      <color rgb="FF2FF146"/>
      <color rgb="FFFFCC99"/>
      <color rgb="FF00FF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571500</xdr:colOff>
      <xdr:row>0</xdr:row>
      <xdr:rowOff>19050</xdr:rowOff>
    </xdr:from>
    <xdr:to>
      <xdr:col>0</xdr:col>
      <xdr:colOff>1057275</xdr:colOff>
      <xdr:row>2</xdr:row>
      <xdr:rowOff>171450</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9050"/>
          <a:ext cx="4857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314326</xdr:colOff>
      <xdr:row>0</xdr:row>
      <xdr:rowOff>76200</xdr:rowOff>
    </xdr:from>
    <xdr:to>
      <xdr:col>20</xdr:col>
      <xdr:colOff>142875</xdr:colOff>
      <xdr:row>2</xdr:row>
      <xdr:rowOff>114300</xdr:rowOff>
    </xdr:to>
    <xdr:pic>
      <xdr:nvPicPr>
        <xdr:cNvPr id="3" name="12 Imagen" descr="LOGO-METAL&amp;CO"/>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24951" y="76200"/>
          <a:ext cx="1171574"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571500</xdr:colOff>
      <xdr:row>0</xdr:row>
      <xdr:rowOff>19050</xdr:rowOff>
    </xdr:from>
    <xdr:to>
      <xdr:col>0</xdr:col>
      <xdr:colOff>1057275</xdr:colOff>
      <xdr:row>2</xdr:row>
      <xdr:rowOff>171450</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9050"/>
          <a:ext cx="485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314326</xdr:colOff>
      <xdr:row>0</xdr:row>
      <xdr:rowOff>76200</xdr:rowOff>
    </xdr:from>
    <xdr:to>
      <xdr:col>21</xdr:col>
      <xdr:colOff>142875</xdr:colOff>
      <xdr:row>2</xdr:row>
      <xdr:rowOff>114300</xdr:rowOff>
    </xdr:to>
    <xdr:pic>
      <xdr:nvPicPr>
        <xdr:cNvPr id="3" name="12 Imagen" descr="LOGO-METAL&amp;CO"/>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35376" y="76200"/>
          <a:ext cx="723899"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571500</xdr:colOff>
      <xdr:row>0</xdr:row>
      <xdr:rowOff>19050</xdr:rowOff>
    </xdr:from>
    <xdr:to>
      <xdr:col>0</xdr:col>
      <xdr:colOff>1057275</xdr:colOff>
      <xdr:row>2</xdr:row>
      <xdr:rowOff>171450</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9050"/>
          <a:ext cx="485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314326</xdr:colOff>
      <xdr:row>0</xdr:row>
      <xdr:rowOff>76200</xdr:rowOff>
    </xdr:from>
    <xdr:to>
      <xdr:col>22</xdr:col>
      <xdr:colOff>142875</xdr:colOff>
      <xdr:row>2</xdr:row>
      <xdr:rowOff>114300</xdr:rowOff>
    </xdr:to>
    <xdr:pic>
      <xdr:nvPicPr>
        <xdr:cNvPr id="3" name="12 Imagen" descr="LOGO-METAL&amp;CO"/>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29801" y="76200"/>
          <a:ext cx="723899"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571500</xdr:colOff>
      <xdr:row>0</xdr:row>
      <xdr:rowOff>19050</xdr:rowOff>
    </xdr:from>
    <xdr:to>
      <xdr:col>0</xdr:col>
      <xdr:colOff>1057275</xdr:colOff>
      <xdr:row>2</xdr:row>
      <xdr:rowOff>171450</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9050"/>
          <a:ext cx="485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314326</xdr:colOff>
      <xdr:row>0</xdr:row>
      <xdr:rowOff>76200</xdr:rowOff>
    </xdr:from>
    <xdr:to>
      <xdr:col>28</xdr:col>
      <xdr:colOff>142875</xdr:colOff>
      <xdr:row>2</xdr:row>
      <xdr:rowOff>114300</xdr:rowOff>
    </xdr:to>
    <xdr:pic>
      <xdr:nvPicPr>
        <xdr:cNvPr id="3" name="12 Imagen" descr="LOGO-METAL&amp;CO"/>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39576" y="76200"/>
          <a:ext cx="590549"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571500</xdr:colOff>
      <xdr:row>0</xdr:row>
      <xdr:rowOff>19050</xdr:rowOff>
    </xdr:from>
    <xdr:to>
      <xdr:col>0</xdr:col>
      <xdr:colOff>1057275</xdr:colOff>
      <xdr:row>2</xdr:row>
      <xdr:rowOff>171450</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9050"/>
          <a:ext cx="485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314326</xdr:colOff>
      <xdr:row>0</xdr:row>
      <xdr:rowOff>76200</xdr:rowOff>
    </xdr:from>
    <xdr:to>
      <xdr:col>28</xdr:col>
      <xdr:colOff>142875</xdr:colOff>
      <xdr:row>2</xdr:row>
      <xdr:rowOff>114300</xdr:rowOff>
    </xdr:to>
    <xdr:pic>
      <xdr:nvPicPr>
        <xdr:cNvPr id="3" name="12 Imagen" descr="LOGO-METAL&amp;CO"/>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86951" y="76200"/>
          <a:ext cx="276224"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326572</xdr:colOff>
      <xdr:row>0</xdr:row>
      <xdr:rowOff>108857</xdr:rowOff>
    </xdr:from>
    <xdr:to>
      <xdr:col>1</xdr:col>
      <xdr:colOff>802822</xdr:colOff>
      <xdr:row>3</xdr:row>
      <xdr:rowOff>156482</xdr:rowOff>
    </xdr:to>
    <xdr:pic>
      <xdr:nvPicPr>
        <xdr:cNvPr id="2" name="11 Imagen" descr="LOGO TESLA-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072" y="108857"/>
          <a:ext cx="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ransformer\grupo%20-%20ingenieria%20y%20dise&#241;o\LISTAS%20DE%20MATERIALES\RECETAS%20TRANSFORMADORES%202016\DATOS%20AUTOFORMATOS%20ERP.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ransformer\GRUPO%20-%20COMERCIAL\DESPACHOS%20Y%20PROTOCOLOS\ARCHIVO%20ORIGINAL%20DE%20CLIENTES%20DESPACHADOS%20Y%20PARA%20DESPACHAR%20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ransformer\grupo%20-%20ingenieria%20y%20dise&#241;o\REGISTROS%20DE%20DISE&#209;O\REGISTROS%20DE%20DISE&#209;O\REGISTRO%20DE%20DISE&#209;O-20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LISTAS%20DE%20MATERIALES\RECETAS%20TRANSFORMADORES%202016\DATOS%20AUTOFORMATOS%20ERP.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ransformer\grupo%20-%20comercial\DESPACHOS%20Y%20PROTOCOLOS\DESPACHOS%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Hoja1"/>
      <sheetName val="Hoja2"/>
      <sheetName val="Hoja3"/>
      <sheetName val="Hoja4"/>
      <sheetName val="Hoja5"/>
    </sheetNames>
    <sheetDataSet>
      <sheetData sheetId="0">
        <row r="452">
          <cell r="F452">
            <v>3490616</v>
          </cell>
        </row>
        <row r="453">
          <cell r="F453">
            <v>3500616</v>
          </cell>
          <cell r="L453" t="str">
            <v>OP16000422</v>
          </cell>
          <cell r="N453" t="str">
            <v>Aux. de Materiales</v>
          </cell>
          <cell r="O453">
            <v>0</v>
          </cell>
        </row>
        <row r="454">
          <cell r="F454">
            <v>3510616</v>
          </cell>
          <cell r="L454" t="str">
            <v>OP16000423</v>
          </cell>
          <cell r="N454" t="str">
            <v>Aux. de Materiales</v>
          </cell>
          <cell r="O454">
            <v>0</v>
          </cell>
        </row>
        <row r="455">
          <cell r="F455">
            <v>3520616</v>
          </cell>
          <cell r="L455" t="str">
            <v>OP16000296</v>
          </cell>
          <cell r="N455" t="str">
            <v>Aux. de Materiales</v>
          </cell>
          <cell r="O455">
            <v>0</v>
          </cell>
        </row>
        <row r="456">
          <cell r="F456">
            <v>3530616</v>
          </cell>
          <cell r="L456" t="str">
            <v>OP16000297</v>
          </cell>
          <cell r="N456" t="str">
            <v>Aux. de Materiales</v>
          </cell>
          <cell r="O456">
            <v>0</v>
          </cell>
        </row>
        <row r="457">
          <cell r="F457">
            <v>3540616</v>
          </cell>
          <cell r="L457" t="str">
            <v>OP16000298</v>
          </cell>
          <cell r="N457" t="str">
            <v>Aux. de Materiales</v>
          </cell>
          <cell r="O457">
            <v>0</v>
          </cell>
        </row>
        <row r="458">
          <cell r="F458">
            <v>3550616</v>
          </cell>
          <cell r="L458" t="str">
            <v>OP16000299</v>
          </cell>
          <cell r="N458" t="str">
            <v>Aux. de Materiales</v>
          </cell>
          <cell r="O458">
            <v>0</v>
          </cell>
        </row>
        <row r="459">
          <cell r="F459">
            <v>3560616</v>
          </cell>
          <cell r="L459" t="str">
            <v>OP16000300</v>
          </cell>
          <cell r="N459" t="str">
            <v>Aux. de Materiales</v>
          </cell>
          <cell r="O459">
            <v>0</v>
          </cell>
        </row>
        <row r="460">
          <cell r="F460">
            <v>3570616</v>
          </cell>
          <cell r="L460" t="str">
            <v>OP16000301</v>
          </cell>
          <cell r="N460" t="str">
            <v>Aux. de Materiales</v>
          </cell>
          <cell r="O460">
            <v>0</v>
          </cell>
        </row>
        <row r="461">
          <cell r="F461">
            <v>3580616</v>
          </cell>
          <cell r="L461" t="str">
            <v>OP16000302</v>
          </cell>
          <cell r="N461" t="str">
            <v>Aux. de Materiales</v>
          </cell>
          <cell r="O461">
            <v>0</v>
          </cell>
        </row>
        <row r="462">
          <cell r="F462">
            <v>3590616</v>
          </cell>
          <cell r="L462" t="str">
            <v>OP16000405</v>
          </cell>
          <cell r="N462" t="str">
            <v>Aux. de Materiales</v>
          </cell>
          <cell r="O462">
            <v>0</v>
          </cell>
        </row>
        <row r="463">
          <cell r="F463">
            <v>3600616</v>
          </cell>
          <cell r="L463" t="str">
            <v>OP16000406</v>
          </cell>
          <cell r="N463" t="str">
            <v>Aux. de Materiales</v>
          </cell>
          <cell r="O463">
            <v>0</v>
          </cell>
        </row>
        <row r="464">
          <cell r="F464">
            <v>3610616</v>
          </cell>
          <cell r="L464" t="str">
            <v>OP16000407</v>
          </cell>
          <cell r="N464" t="str">
            <v>Aux. de Materiales</v>
          </cell>
          <cell r="O464">
            <v>0</v>
          </cell>
        </row>
        <row r="465">
          <cell r="F465">
            <v>3620616</v>
          </cell>
          <cell r="L465" t="str">
            <v>OP16000408</v>
          </cell>
          <cell r="N465" t="str">
            <v>Aux. de Materiales</v>
          </cell>
          <cell r="O465">
            <v>0</v>
          </cell>
        </row>
        <row r="466">
          <cell r="F466">
            <v>3630616</v>
          </cell>
          <cell r="L466" t="str">
            <v>OP16000252</v>
          </cell>
          <cell r="N466" t="str">
            <v>Aux. de Materiales</v>
          </cell>
          <cell r="O466">
            <v>0</v>
          </cell>
        </row>
        <row r="467">
          <cell r="F467">
            <v>3640616</v>
          </cell>
          <cell r="L467" t="str">
            <v>OP16000253</v>
          </cell>
          <cell r="N467" t="str">
            <v>Aux. de Materiales</v>
          </cell>
          <cell r="O467">
            <v>0</v>
          </cell>
        </row>
        <row r="468">
          <cell r="F468">
            <v>3650616</v>
          </cell>
          <cell r="L468" t="str">
            <v>OP16000254</v>
          </cell>
          <cell r="N468" t="str">
            <v>Aux. de Materiales</v>
          </cell>
          <cell r="O468">
            <v>0</v>
          </cell>
        </row>
        <row r="469">
          <cell r="F469">
            <v>3660616</v>
          </cell>
          <cell r="L469" t="str">
            <v>OP16000255</v>
          </cell>
          <cell r="N469" t="str">
            <v>Aux. de Materiales</v>
          </cell>
          <cell r="O469">
            <v>0</v>
          </cell>
        </row>
        <row r="470">
          <cell r="F470">
            <v>3670616</v>
          </cell>
          <cell r="L470" t="str">
            <v>OP16000256</v>
          </cell>
          <cell r="N470" t="str">
            <v>Aux. de Materiales</v>
          </cell>
          <cell r="O470">
            <v>0</v>
          </cell>
        </row>
        <row r="471">
          <cell r="F471">
            <v>3680616</v>
          </cell>
          <cell r="L471" t="str">
            <v>OP16000472</v>
          </cell>
          <cell r="N471" t="str">
            <v>Aux. de Materiales</v>
          </cell>
          <cell r="O471">
            <v>0</v>
          </cell>
        </row>
        <row r="472">
          <cell r="F472">
            <v>3690616</v>
          </cell>
          <cell r="L472" t="str">
            <v>OP16000473</v>
          </cell>
          <cell r="N472" t="str">
            <v>Aux. de Materiales</v>
          </cell>
          <cell r="O472">
            <v>0</v>
          </cell>
        </row>
        <row r="473">
          <cell r="F473">
            <v>3700616</v>
          </cell>
          <cell r="L473" t="str">
            <v>OP16000474</v>
          </cell>
          <cell r="N473" t="str">
            <v>Aux. de Materiales</v>
          </cell>
          <cell r="O473">
            <v>0</v>
          </cell>
        </row>
        <row r="474">
          <cell r="F474">
            <v>3710616</v>
          </cell>
          <cell r="L474" t="str">
            <v>OP16000257</v>
          </cell>
          <cell r="N474" t="str">
            <v>Aux. de Materiales</v>
          </cell>
          <cell r="O474">
            <v>0</v>
          </cell>
        </row>
        <row r="475">
          <cell r="F475">
            <v>3720616</v>
          </cell>
          <cell r="L475" t="str">
            <v>OP16000258</v>
          </cell>
          <cell r="N475" t="str">
            <v>Aux. de Materiales</v>
          </cell>
          <cell r="O475">
            <v>0</v>
          </cell>
        </row>
        <row r="476">
          <cell r="F476">
            <v>3730616</v>
          </cell>
          <cell r="L476" t="str">
            <v>OP16000259</v>
          </cell>
          <cell r="N476" t="str">
            <v>Aux. de Materiales</v>
          </cell>
          <cell r="O476">
            <v>0</v>
          </cell>
        </row>
        <row r="477">
          <cell r="F477">
            <v>3740616</v>
          </cell>
          <cell r="L477" t="str">
            <v>OP16000260</v>
          </cell>
          <cell r="N477" t="str">
            <v>Aux. de Materiales</v>
          </cell>
          <cell r="O477">
            <v>0</v>
          </cell>
        </row>
        <row r="478">
          <cell r="F478">
            <v>3750616</v>
          </cell>
          <cell r="L478" t="str">
            <v>OP16000261</v>
          </cell>
          <cell r="N478" t="str">
            <v>Aux. de Materiales</v>
          </cell>
          <cell r="O478">
            <v>0</v>
          </cell>
        </row>
        <row r="479">
          <cell r="F479">
            <v>3760616</v>
          </cell>
          <cell r="L479" t="str">
            <v>OP16000262</v>
          </cell>
          <cell r="N479" t="str">
            <v>Aux. de Materiales</v>
          </cell>
          <cell r="O479">
            <v>0</v>
          </cell>
        </row>
        <row r="480">
          <cell r="F480">
            <v>3770616</v>
          </cell>
          <cell r="L480" t="str">
            <v>OP16000263</v>
          </cell>
          <cell r="N480" t="str">
            <v>Aux. de Materiales</v>
          </cell>
          <cell r="O480">
            <v>0</v>
          </cell>
        </row>
        <row r="481">
          <cell r="F481">
            <v>3780616</v>
          </cell>
          <cell r="L481" t="str">
            <v>OP16000248</v>
          </cell>
          <cell r="N481" t="str">
            <v>Aux. de Materiales</v>
          </cell>
          <cell r="O481">
            <v>0</v>
          </cell>
        </row>
        <row r="482">
          <cell r="F482">
            <v>3790616</v>
          </cell>
          <cell r="L482" t="str">
            <v>OP16000249</v>
          </cell>
          <cell r="N482" t="str">
            <v>Aux. de Materiales</v>
          </cell>
          <cell r="O482">
            <v>0</v>
          </cell>
        </row>
        <row r="483">
          <cell r="F483">
            <v>3800616</v>
          </cell>
          <cell r="L483" t="str">
            <v>OP16000250</v>
          </cell>
          <cell r="N483" t="str">
            <v>Aux. de Materiales</v>
          </cell>
          <cell r="O483">
            <v>0</v>
          </cell>
        </row>
        <row r="484">
          <cell r="F484">
            <v>3810616</v>
          </cell>
          <cell r="L484" t="str">
            <v>OP16000251</v>
          </cell>
          <cell r="N484" t="str">
            <v>Aux. de Materiales</v>
          </cell>
          <cell r="O484">
            <v>0</v>
          </cell>
        </row>
        <row r="485">
          <cell r="F485">
            <v>3820616</v>
          </cell>
          <cell r="L485" t="str">
            <v>OP16000403</v>
          </cell>
          <cell r="N485" t="str">
            <v>Aux. de Materiales</v>
          </cell>
          <cell r="O485">
            <v>0</v>
          </cell>
        </row>
        <row r="486">
          <cell r="F486">
            <v>3830616</v>
          </cell>
          <cell r="L486" t="str">
            <v>OP16000404</v>
          </cell>
          <cell r="N486" t="str">
            <v>Aux. de Materiales</v>
          </cell>
          <cell r="O486">
            <v>0</v>
          </cell>
        </row>
        <row r="487">
          <cell r="F487">
            <v>3840616</v>
          </cell>
          <cell r="L487" t="str">
            <v>OP16000444</v>
          </cell>
          <cell r="N487" t="str">
            <v>Aux. de Materiales</v>
          </cell>
          <cell r="O487">
            <v>0</v>
          </cell>
        </row>
        <row r="488">
          <cell r="F488">
            <v>3850616</v>
          </cell>
          <cell r="N488" t="str">
            <v>Aux. de Materiales</v>
          </cell>
          <cell r="O488" t="str">
            <v/>
          </cell>
        </row>
        <row r="489">
          <cell r="F489">
            <v>3860616</v>
          </cell>
          <cell r="N489" t="str">
            <v>Aux. de Materiales</v>
          </cell>
          <cell r="O489" t="str">
            <v/>
          </cell>
        </row>
        <row r="490">
          <cell r="F490">
            <v>3870616</v>
          </cell>
          <cell r="N490" t="str">
            <v>Aux. de Materiales</v>
          </cell>
          <cell r="O490" t="str">
            <v/>
          </cell>
        </row>
        <row r="491">
          <cell r="F491">
            <v>3880616</v>
          </cell>
          <cell r="N491" t="str">
            <v>Aux. de Materiales</v>
          </cell>
          <cell r="O491" t="str">
            <v/>
          </cell>
        </row>
        <row r="492">
          <cell r="F492">
            <v>3890616</v>
          </cell>
          <cell r="N492" t="str">
            <v>Aux. de Materiales</v>
          </cell>
          <cell r="O492" t="str">
            <v/>
          </cell>
        </row>
        <row r="493">
          <cell r="F493">
            <v>3900616</v>
          </cell>
          <cell r="N493" t="str">
            <v>Aux. de Materiales</v>
          </cell>
          <cell r="O493" t="str">
            <v/>
          </cell>
        </row>
        <row r="494">
          <cell r="F494">
            <v>3910616</v>
          </cell>
          <cell r="N494" t="str">
            <v>Aux. de Materiales</v>
          </cell>
          <cell r="O494" t="str">
            <v/>
          </cell>
        </row>
        <row r="495">
          <cell r="F495">
            <v>3920616</v>
          </cell>
          <cell r="N495" t="str">
            <v>Aux. de Materiales</v>
          </cell>
          <cell r="O495" t="str">
            <v/>
          </cell>
        </row>
        <row r="496">
          <cell r="F496">
            <v>3930616</v>
          </cell>
          <cell r="N496" t="str">
            <v>Aux. de Materiales</v>
          </cell>
          <cell r="O496" t="str">
            <v/>
          </cell>
        </row>
        <row r="497">
          <cell r="F497">
            <v>3940616</v>
          </cell>
          <cell r="N497" t="str">
            <v>Aux. de Materiales</v>
          </cell>
          <cell r="O497" t="str">
            <v/>
          </cell>
        </row>
        <row r="498">
          <cell r="F498">
            <v>3950616</v>
          </cell>
          <cell r="O498" t="str">
            <v/>
          </cell>
        </row>
        <row r="499">
          <cell r="F499">
            <v>3960616</v>
          </cell>
          <cell r="O499" t="str">
            <v/>
          </cell>
        </row>
        <row r="500">
          <cell r="F500">
            <v>3970616</v>
          </cell>
          <cell r="O500" t="str">
            <v/>
          </cell>
        </row>
        <row r="501">
          <cell r="F501">
            <v>3980616</v>
          </cell>
          <cell r="N501" t="str">
            <v>Aux. de Materiales</v>
          </cell>
          <cell r="O501" t="str">
            <v/>
          </cell>
        </row>
        <row r="502">
          <cell r="F502">
            <v>3990616</v>
          </cell>
          <cell r="N502" t="str">
            <v>Aux. de Materiales</v>
          </cell>
          <cell r="O502" t="str">
            <v/>
          </cell>
        </row>
        <row r="503">
          <cell r="F503">
            <v>4000616</v>
          </cell>
          <cell r="N503" t="str">
            <v>Aux. de Materiales</v>
          </cell>
          <cell r="O503" t="str">
            <v/>
          </cell>
        </row>
        <row r="504">
          <cell r="F504">
            <v>4010616</v>
          </cell>
          <cell r="N504" t="str">
            <v>Aux. de Materiales</v>
          </cell>
          <cell r="O504" t="str">
            <v/>
          </cell>
        </row>
        <row r="505">
          <cell r="F505">
            <v>4020616</v>
          </cell>
          <cell r="O505" t="str">
            <v/>
          </cell>
        </row>
        <row r="506">
          <cell r="F506">
            <v>4030616</v>
          </cell>
          <cell r="N506" t="str">
            <v>Aux. de Materiales</v>
          </cell>
          <cell r="O506" t="str">
            <v/>
          </cell>
        </row>
        <row r="507">
          <cell r="F507">
            <v>4040616</v>
          </cell>
          <cell r="N507" t="str">
            <v>Aux. de Materiales</v>
          </cell>
          <cell r="O507" t="str">
            <v/>
          </cell>
        </row>
        <row r="508">
          <cell r="F508">
            <v>4050616</v>
          </cell>
          <cell r="O508" t="str">
            <v/>
          </cell>
        </row>
        <row r="509">
          <cell r="F509">
            <v>4060616</v>
          </cell>
          <cell r="O509" t="str">
            <v/>
          </cell>
        </row>
        <row r="510">
          <cell r="F510">
            <v>4070616</v>
          </cell>
          <cell r="N510" t="str">
            <v>Aux. de Materiales</v>
          </cell>
          <cell r="O510" t="str">
            <v/>
          </cell>
        </row>
        <row r="511">
          <cell r="F511">
            <v>4080616</v>
          </cell>
          <cell r="N511" t="str">
            <v>Aux. de Materiales</v>
          </cell>
          <cell r="O511" t="str">
            <v/>
          </cell>
        </row>
        <row r="512">
          <cell r="F512">
            <v>4090616</v>
          </cell>
          <cell r="N512" t="str">
            <v>Aux. de Materiales</v>
          </cell>
          <cell r="O512" t="str">
            <v/>
          </cell>
        </row>
        <row r="513">
          <cell r="F513">
            <v>4100616</v>
          </cell>
          <cell r="N513" t="str">
            <v>Aux. de Materiales</v>
          </cell>
          <cell r="O513" t="str">
            <v/>
          </cell>
        </row>
        <row r="514">
          <cell r="F514">
            <v>4110616</v>
          </cell>
          <cell r="N514" t="str">
            <v>Aux. de Materiales</v>
          </cell>
          <cell r="O514" t="str">
            <v/>
          </cell>
        </row>
        <row r="515">
          <cell r="F515">
            <v>4120616</v>
          </cell>
          <cell r="N515" t="str">
            <v>Aux. de Materiales</v>
          </cell>
          <cell r="O515" t="str">
            <v/>
          </cell>
        </row>
        <row r="516">
          <cell r="F516">
            <v>4130616</v>
          </cell>
          <cell r="N516" t="str">
            <v>Aux. de Materiales</v>
          </cell>
          <cell r="O516" t="str">
            <v/>
          </cell>
        </row>
        <row r="517">
          <cell r="F517" t="str">
            <v>exwbernal</v>
          </cell>
          <cell r="N517" t="str">
            <v>Aux. de Materiales</v>
          </cell>
          <cell r="O517" t="str">
            <v/>
          </cell>
        </row>
        <row r="518">
          <cell r="F518">
            <v>4150616</v>
          </cell>
          <cell r="N518" t="str">
            <v>Aux. de Materiales</v>
          </cell>
          <cell r="O518" t="str">
            <v/>
          </cell>
        </row>
        <row r="519">
          <cell r="F519">
            <v>4160616</v>
          </cell>
          <cell r="N519" t="str">
            <v>Aux. de Materiales</v>
          </cell>
          <cell r="O519" t="str">
            <v/>
          </cell>
        </row>
        <row r="520">
          <cell r="F520">
            <v>4170616</v>
          </cell>
          <cell r="N520" t="str">
            <v>Aux. de Materiales</v>
          </cell>
          <cell r="O520" t="str">
            <v/>
          </cell>
        </row>
        <row r="521">
          <cell r="F521">
            <v>4180616</v>
          </cell>
          <cell r="N521" t="str">
            <v>Aux. de Materiales</v>
          </cell>
          <cell r="O521" t="str">
            <v/>
          </cell>
        </row>
        <row r="522">
          <cell r="F522">
            <v>4190616</v>
          </cell>
          <cell r="N522" t="str">
            <v>Aux. de Materiales</v>
          </cell>
          <cell r="O522" t="str">
            <v/>
          </cell>
        </row>
        <row r="523">
          <cell r="F523">
            <v>4200616</v>
          </cell>
          <cell r="N523" t="str">
            <v>Aux. de Materiales</v>
          </cell>
          <cell r="O523" t="str">
            <v/>
          </cell>
        </row>
        <row r="524">
          <cell r="F524">
            <v>4210616</v>
          </cell>
          <cell r="N524" t="str">
            <v>Aux. de Materiales</v>
          </cell>
          <cell r="O524" t="str">
            <v/>
          </cell>
        </row>
        <row r="525">
          <cell r="F525">
            <v>4220616</v>
          </cell>
          <cell r="N525" t="str">
            <v>Aux. de Materiales</v>
          </cell>
          <cell r="O525" t="str">
            <v/>
          </cell>
        </row>
        <row r="526">
          <cell r="F526">
            <v>4230616</v>
          </cell>
          <cell r="N526" t="str">
            <v>Aux. de Materiales</v>
          </cell>
          <cell r="O526" t="str">
            <v/>
          </cell>
        </row>
        <row r="527">
          <cell r="F527">
            <v>4240616</v>
          </cell>
          <cell r="N527" t="str">
            <v>Aux. de Materiales</v>
          </cell>
          <cell r="O527" t="str">
            <v/>
          </cell>
        </row>
        <row r="528">
          <cell r="F528">
            <v>4250616</v>
          </cell>
          <cell r="N528" t="str">
            <v>Aux. de Materiales</v>
          </cell>
          <cell r="O528" t="str">
            <v/>
          </cell>
        </row>
        <row r="529">
          <cell r="F529">
            <v>4260616</v>
          </cell>
          <cell r="N529" t="str">
            <v>Aux. de Materiales</v>
          </cell>
          <cell r="O529" t="str">
            <v/>
          </cell>
        </row>
        <row r="530">
          <cell r="F530">
            <v>3460515</v>
          </cell>
          <cell r="N530" t="str">
            <v>Aux. de Materiales</v>
          </cell>
          <cell r="O530" t="str">
            <v/>
          </cell>
        </row>
        <row r="531">
          <cell r="F531">
            <v>4270616</v>
          </cell>
          <cell r="N531" t="str">
            <v>Aux. de Materiales</v>
          </cell>
          <cell r="O531" t="str">
            <v/>
          </cell>
        </row>
        <row r="532">
          <cell r="F532">
            <v>4280616</v>
          </cell>
          <cell r="N532" t="str">
            <v>Aux. de Materiales</v>
          </cell>
          <cell r="O532" t="str">
            <v/>
          </cell>
        </row>
        <row r="533">
          <cell r="F533">
            <v>4290616</v>
          </cell>
          <cell r="N533" t="str">
            <v>Aux. de Materiales</v>
          </cell>
          <cell r="O533" t="str">
            <v/>
          </cell>
        </row>
        <row r="534">
          <cell r="F534">
            <v>4300616</v>
          </cell>
          <cell r="N534" t="str">
            <v>Aux. de Materiales</v>
          </cell>
          <cell r="O534" t="str">
            <v/>
          </cell>
        </row>
        <row r="535">
          <cell r="F535">
            <v>4310616</v>
          </cell>
          <cell r="N535" t="str">
            <v>Aux. de Materiales</v>
          </cell>
          <cell r="O535" t="str">
            <v/>
          </cell>
        </row>
        <row r="536">
          <cell r="F536">
            <v>4320616</v>
          </cell>
          <cell r="N536" t="str">
            <v>Aux. de Materiales</v>
          </cell>
          <cell r="O536" t="str">
            <v/>
          </cell>
        </row>
        <row r="537">
          <cell r="F537">
            <v>4330616</v>
          </cell>
          <cell r="N537" t="str">
            <v>Aux. de Materiales</v>
          </cell>
          <cell r="O537" t="str">
            <v/>
          </cell>
        </row>
        <row r="538">
          <cell r="F538">
            <v>4340616</v>
          </cell>
          <cell r="N538" t="str">
            <v>Aux. de Materiales</v>
          </cell>
          <cell r="O538" t="str">
            <v/>
          </cell>
        </row>
        <row r="539">
          <cell r="F539">
            <v>4350616</v>
          </cell>
          <cell r="N539" t="str">
            <v>Aux. de Materiales</v>
          </cell>
          <cell r="O539" t="str">
            <v/>
          </cell>
        </row>
        <row r="540">
          <cell r="F540">
            <v>4360616</v>
          </cell>
          <cell r="N540" t="str">
            <v>Aux. de Materiales</v>
          </cell>
          <cell r="O540" t="str">
            <v/>
          </cell>
        </row>
        <row r="541">
          <cell r="F541">
            <v>4370616</v>
          </cell>
          <cell r="N541" t="str">
            <v>Aux. de Materiales</v>
          </cell>
          <cell r="O541" t="str">
            <v/>
          </cell>
        </row>
        <row r="542">
          <cell r="F542">
            <v>4380616</v>
          </cell>
          <cell r="N542" t="str">
            <v>Aux. de Materiales</v>
          </cell>
          <cell r="O542" t="str">
            <v/>
          </cell>
        </row>
        <row r="543">
          <cell r="F543">
            <v>4390716</v>
          </cell>
          <cell r="N543" t="str">
            <v>Aux. de Materiales</v>
          </cell>
          <cell r="O543" t="str">
            <v/>
          </cell>
        </row>
        <row r="544">
          <cell r="F544">
            <v>4400716</v>
          </cell>
          <cell r="N544" t="str">
            <v>Aux. de Materiales</v>
          </cell>
          <cell r="O544" t="str">
            <v/>
          </cell>
        </row>
        <row r="545">
          <cell r="F545">
            <v>4410716</v>
          </cell>
          <cell r="N545" t="str">
            <v>Aux. de Materiales</v>
          </cell>
          <cell r="O545" t="str">
            <v/>
          </cell>
        </row>
        <row r="546">
          <cell r="F546">
            <v>4420716</v>
          </cell>
          <cell r="N546" t="str">
            <v>Aux. de Materiales</v>
          </cell>
          <cell r="O546" t="str">
            <v/>
          </cell>
        </row>
        <row r="547">
          <cell r="F547">
            <v>4430716</v>
          </cell>
          <cell r="N547" t="str">
            <v>Aux. de Materiales</v>
          </cell>
          <cell r="O547" t="str">
            <v/>
          </cell>
        </row>
        <row r="548">
          <cell r="F548">
            <v>4440716</v>
          </cell>
          <cell r="N548" t="str">
            <v>Aux. de Materiales</v>
          </cell>
          <cell r="O548" t="str">
            <v/>
          </cell>
        </row>
        <row r="549">
          <cell r="F549">
            <v>4450716</v>
          </cell>
          <cell r="N549" t="str">
            <v>Aux. de Materiales</v>
          </cell>
          <cell r="O549" t="str">
            <v/>
          </cell>
        </row>
        <row r="550">
          <cell r="F550">
            <v>4460716</v>
          </cell>
          <cell r="N550" t="str">
            <v>Aux. de Materiales</v>
          </cell>
          <cell r="O550" t="str">
            <v/>
          </cell>
        </row>
        <row r="551">
          <cell r="F551">
            <v>4470716</v>
          </cell>
          <cell r="N551" t="str">
            <v>Aux. de Materiales</v>
          </cell>
          <cell r="O551" t="str">
            <v/>
          </cell>
        </row>
        <row r="552">
          <cell r="F552">
            <v>4480716</v>
          </cell>
          <cell r="N552" t="str">
            <v>Aux. de Materiales</v>
          </cell>
          <cell r="O552" t="str">
            <v/>
          </cell>
        </row>
        <row r="553">
          <cell r="F553">
            <v>4490716</v>
          </cell>
          <cell r="N553" t="str">
            <v>Aux. de Materiales</v>
          </cell>
          <cell r="O553" t="str">
            <v/>
          </cell>
        </row>
        <row r="554">
          <cell r="F554">
            <v>4500716</v>
          </cell>
          <cell r="N554" t="str">
            <v>Aux. de Materiales</v>
          </cell>
          <cell r="O554" t="str">
            <v/>
          </cell>
        </row>
        <row r="555">
          <cell r="F555">
            <v>4510716</v>
          </cell>
          <cell r="N555" t="str">
            <v>Aux. de Materiales</v>
          </cell>
          <cell r="O555" t="str">
            <v/>
          </cell>
        </row>
        <row r="556">
          <cell r="F556">
            <v>4520716</v>
          </cell>
          <cell r="N556" t="str">
            <v>Aux. de Materiales</v>
          </cell>
          <cell r="O556" t="str">
            <v/>
          </cell>
        </row>
        <row r="557">
          <cell r="F557">
            <v>4530716</v>
          </cell>
          <cell r="N557" t="str">
            <v>Aux. de Materiales</v>
          </cell>
          <cell r="O557" t="str">
            <v/>
          </cell>
        </row>
        <row r="558">
          <cell r="F558">
            <v>4540716</v>
          </cell>
          <cell r="N558" t="str">
            <v>Aux. de Materiales</v>
          </cell>
          <cell r="O558" t="str">
            <v/>
          </cell>
        </row>
        <row r="559">
          <cell r="F559">
            <v>4550716</v>
          </cell>
          <cell r="L559" t="str">
            <v>OP16000229</v>
          </cell>
          <cell r="N559" t="str">
            <v>Aux. de Materiales</v>
          </cell>
          <cell r="O559">
            <v>0</v>
          </cell>
        </row>
        <row r="560">
          <cell r="F560">
            <v>4560716</v>
          </cell>
          <cell r="L560">
            <v>0</v>
          </cell>
          <cell r="N560" t="str">
            <v>Aux. de Materiales</v>
          </cell>
          <cell r="O560" t="str">
            <v/>
          </cell>
        </row>
        <row r="561">
          <cell r="F561">
            <v>4570716</v>
          </cell>
          <cell r="N561" t="str">
            <v>Aux. de Materiales</v>
          </cell>
          <cell r="O561" t="str">
            <v/>
          </cell>
        </row>
        <row r="562">
          <cell r="F562">
            <v>4580716</v>
          </cell>
          <cell r="N562" t="str">
            <v>Aux. de Materiales</v>
          </cell>
          <cell r="O562" t="str">
            <v/>
          </cell>
        </row>
        <row r="563">
          <cell r="F563">
            <v>4590716</v>
          </cell>
          <cell r="N563" t="str">
            <v>Aux. de Materiales</v>
          </cell>
          <cell r="O563" t="str">
            <v/>
          </cell>
        </row>
        <row r="564">
          <cell r="F564">
            <v>4600716</v>
          </cell>
          <cell r="N564" t="str">
            <v>Aux. de Materiales</v>
          </cell>
          <cell r="O564" t="str">
            <v/>
          </cell>
        </row>
        <row r="565">
          <cell r="F565">
            <v>4610716</v>
          </cell>
          <cell r="N565" t="str">
            <v>Aux. de Materiales</v>
          </cell>
          <cell r="O565" t="str">
            <v/>
          </cell>
        </row>
        <row r="566">
          <cell r="F566">
            <v>4620716</v>
          </cell>
          <cell r="N566" t="str">
            <v>Aux. de Materiales</v>
          </cell>
          <cell r="O566" t="str">
            <v/>
          </cell>
        </row>
        <row r="567">
          <cell r="F567">
            <v>4630716</v>
          </cell>
          <cell r="N567" t="str">
            <v>Aux. de Materiales</v>
          </cell>
          <cell r="O567" t="str">
            <v/>
          </cell>
        </row>
        <row r="568">
          <cell r="F568">
            <v>4640716</v>
          </cell>
          <cell r="N568" t="str">
            <v>Aux. de Materiales</v>
          </cell>
          <cell r="O568" t="str">
            <v/>
          </cell>
        </row>
        <row r="569">
          <cell r="F569">
            <v>4650716</v>
          </cell>
          <cell r="N569" t="str">
            <v>Aux. de Materiales</v>
          </cell>
          <cell r="O569" t="str">
            <v/>
          </cell>
        </row>
        <row r="570">
          <cell r="F570">
            <v>4660716</v>
          </cell>
          <cell r="N570" t="str">
            <v>Aux. de Materiales</v>
          </cell>
          <cell r="O570" t="str">
            <v/>
          </cell>
        </row>
        <row r="571">
          <cell r="F571">
            <v>4670716</v>
          </cell>
          <cell r="N571" t="str">
            <v>Aux. de Materiales</v>
          </cell>
          <cell r="O571" t="str">
            <v/>
          </cell>
        </row>
        <row r="572">
          <cell r="F572">
            <v>4680716</v>
          </cell>
          <cell r="N572" t="str">
            <v>Aux. de Materiales</v>
          </cell>
          <cell r="O572" t="str">
            <v/>
          </cell>
        </row>
        <row r="573">
          <cell r="F573">
            <v>4690716</v>
          </cell>
          <cell r="N573" t="str">
            <v>Aux. de Materiales</v>
          </cell>
          <cell r="O573" t="str">
            <v/>
          </cell>
        </row>
        <row r="574">
          <cell r="F574">
            <v>4700716</v>
          </cell>
          <cell r="N574" t="str">
            <v>Aux. de Materiales</v>
          </cell>
          <cell r="O574" t="str">
            <v/>
          </cell>
        </row>
        <row r="575">
          <cell r="F575">
            <v>4710716</v>
          </cell>
          <cell r="N575" t="str">
            <v>Aux. de Materiales</v>
          </cell>
          <cell r="O575" t="str">
            <v/>
          </cell>
        </row>
        <row r="576">
          <cell r="F576">
            <v>4720716</v>
          </cell>
          <cell r="N576" t="str">
            <v>Aux. de Materiales</v>
          </cell>
          <cell r="O576" t="str">
            <v/>
          </cell>
        </row>
        <row r="577">
          <cell r="F577">
            <v>4730716</v>
          </cell>
          <cell r="N577" t="str">
            <v>Aux. de Materiales</v>
          </cell>
          <cell r="O577" t="str">
            <v/>
          </cell>
        </row>
        <row r="578">
          <cell r="F578">
            <v>4740716</v>
          </cell>
          <cell r="N578" t="str">
            <v>Aux. de Materiales</v>
          </cell>
          <cell r="O578" t="str">
            <v/>
          </cell>
        </row>
        <row r="579">
          <cell r="F579">
            <v>4750716</v>
          </cell>
          <cell r="N579" t="str">
            <v>Aux. de Materiales</v>
          </cell>
          <cell r="O579" t="str">
            <v/>
          </cell>
        </row>
        <row r="580">
          <cell r="F580">
            <v>4760716</v>
          </cell>
          <cell r="L580" t="str">
            <v>OP16000194</v>
          </cell>
          <cell r="N580" t="str">
            <v>Aux. de Materiales</v>
          </cell>
          <cell r="O580">
            <v>0</v>
          </cell>
        </row>
        <row r="581">
          <cell r="F581">
            <v>4770716</v>
          </cell>
          <cell r="L581" t="str">
            <v>OP16000221</v>
          </cell>
          <cell r="N581" t="str">
            <v>Aux. de Materiales</v>
          </cell>
          <cell r="O581">
            <v>0</v>
          </cell>
        </row>
        <row r="582">
          <cell r="F582">
            <v>4780716</v>
          </cell>
          <cell r="N582" t="str">
            <v>Aux. de Materiales</v>
          </cell>
          <cell r="O582" t="str">
            <v/>
          </cell>
        </row>
        <row r="583">
          <cell r="F583">
            <v>4790716</v>
          </cell>
          <cell r="N583" t="str">
            <v>Aux. de Materiales</v>
          </cell>
          <cell r="O583" t="str">
            <v/>
          </cell>
        </row>
        <row r="584">
          <cell r="F584">
            <v>4800716</v>
          </cell>
          <cell r="N584" t="str">
            <v>Aux. de Materiales</v>
          </cell>
          <cell r="O584" t="str">
            <v/>
          </cell>
        </row>
        <row r="585">
          <cell r="F585">
            <v>4810716</v>
          </cell>
          <cell r="N585" t="str">
            <v>Aux. de Materiales</v>
          </cell>
          <cell r="O585" t="str">
            <v/>
          </cell>
        </row>
        <row r="586">
          <cell r="F586">
            <v>4820716</v>
          </cell>
          <cell r="L586" t="str">
            <v>OP16000278</v>
          </cell>
          <cell r="N586" t="str">
            <v>Aux. de Materiales</v>
          </cell>
          <cell r="O586">
            <v>0</v>
          </cell>
        </row>
        <row r="587">
          <cell r="F587">
            <v>4830716</v>
          </cell>
          <cell r="N587" t="str">
            <v>Aux. de Materiales</v>
          </cell>
          <cell r="O587" t="str">
            <v/>
          </cell>
        </row>
        <row r="588">
          <cell r="F588">
            <v>4840716</v>
          </cell>
          <cell r="N588" t="str">
            <v>Aux. de Materiales</v>
          </cell>
          <cell r="O588" t="str">
            <v/>
          </cell>
        </row>
        <row r="589">
          <cell r="F589">
            <v>4850716</v>
          </cell>
          <cell r="N589" t="str">
            <v>Aux. de Materiales</v>
          </cell>
          <cell r="O589" t="str">
            <v/>
          </cell>
        </row>
        <row r="590">
          <cell r="F590">
            <v>4860716</v>
          </cell>
          <cell r="N590" t="str">
            <v>Aux. de Materiales</v>
          </cell>
          <cell r="O590" t="str">
            <v/>
          </cell>
        </row>
        <row r="591">
          <cell r="F591">
            <v>4870716</v>
          </cell>
          <cell r="N591" t="str">
            <v>Aux. de Materiales</v>
          </cell>
          <cell r="O591" t="str">
            <v/>
          </cell>
        </row>
        <row r="592">
          <cell r="F592">
            <v>4880716</v>
          </cell>
          <cell r="N592" t="str">
            <v>Aux. de Materiales</v>
          </cell>
          <cell r="O592" t="str">
            <v/>
          </cell>
        </row>
        <row r="593">
          <cell r="F593">
            <v>4890716</v>
          </cell>
          <cell r="N593" t="str">
            <v>Aux. de Materiales</v>
          </cell>
          <cell r="O593" t="str">
            <v/>
          </cell>
        </row>
        <row r="594">
          <cell r="F594">
            <v>4900716</v>
          </cell>
          <cell r="N594" t="str">
            <v>Aux. de Materiales</v>
          </cell>
          <cell r="O594" t="str">
            <v/>
          </cell>
        </row>
        <row r="595">
          <cell r="F595">
            <v>4910716</v>
          </cell>
          <cell r="N595" t="str">
            <v>Aux. de Materiales</v>
          </cell>
          <cell r="O595" t="str">
            <v/>
          </cell>
        </row>
        <row r="596">
          <cell r="F596">
            <v>4920716</v>
          </cell>
          <cell r="N596" t="str">
            <v>Aux. de Materiales</v>
          </cell>
          <cell r="O596" t="str">
            <v/>
          </cell>
        </row>
        <row r="597">
          <cell r="F597">
            <v>4930716</v>
          </cell>
          <cell r="N597" t="str">
            <v>Aux. de Materiales</v>
          </cell>
          <cell r="O597" t="str">
            <v/>
          </cell>
        </row>
        <row r="598">
          <cell r="F598">
            <v>4940716</v>
          </cell>
          <cell r="N598" t="str">
            <v>Aux. de Materiales</v>
          </cell>
          <cell r="O598" t="str">
            <v/>
          </cell>
        </row>
        <row r="599">
          <cell r="F599">
            <v>4950816</v>
          </cell>
          <cell r="N599" t="str">
            <v>Aux. de Materiales</v>
          </cell>
          <cell r="O599" t="str">
            <v/>
          </cell>
        </row>
        <row r="600">
          <cell r="F600">
            <v>4960816</v>
          </cell>
          <cell r="N600" t="str">
            <v>Aux. de Materiales</v>
          </cell>
          <cell r="O600" t="str">
            <v/>
          </cell>
        </row>
        <row r="601">
          <cell r="F601">
            <v>4970816</v>
          </cell>
          <cell r="N601" t="str">
            <v>Aux. de Materiales</v>
          </cell>
          <cell r="O601" t="str">
            <v/>
          </cell>
        </row>
        <row r="602">
          <cell r="F602">
            <v>4980816</v>
          </cell>
          <cell r="N602" t="str">
            <v>Aux. de Materiales</v>
          </cell>
          <cell r="O602" t="str">
            <v/>
          </cell>
        </row>
        <row r="603">
          <cell r="F603">
            <v>4990816</v>
          </cell>
          <cell r="N603" t="str">
            <v>Aux. de Materiales</v>
          </cell>
          <cell r="O603" t="str">
            <v/>
          </cell>
        </row>
        <row r="604">
          <cell r="F604">
            <v>5000816</v>
          </cell>
          <cell r="N604" t="str">
            <v>Aux. de Materiales</v>
          </cell>
          <cell r="O604" t="str">
            <v/>
          </cell>
        </row>
        <row r="605">
          <cell r="F605">
            <v>5010816</v>
          </cell>
          <cell r="N605" t="str">
            <v>Aux. de Materiales</v>
          </cell>
          <cell r="O605" t="str">
            <v/>
          </cell>
        </row>
        <row r="606">
          <cell r="F606">
            <v>5020816</v>
          </cell>
          <cell r="N606" t="str">
            <v>Aux. de Materiales</v>
          </cell>
          <cell r="O606" t="str">
            <v/>
          </cell>
        </row>
        <row r="607">
          <cell r="F607">
            <v>5030816</v>
          </cell>
          <cell r="N607" t="str">
            <v>Aux. de Materiales</v>
          </cell>
          <cell r="O607" t="str">
            <v/>
          </cell>
        </row>
        <row r="608">
          <cell r="F608">
            <v>5040816</v>
          </cell>
          <cell r="N608" t="str">
            <v>Aux. de Materiales</v>
          </cell>
          <cell r="O608" t="str">
            <v/>
          </cell>
        </row>
        <row r="609">
          <cell r="F609">
            <v>5050816</v>
          </cell>
          <cell r="N609" t="str">
            <v>Aux. de Materiales</v>
          </cell>
          <cell r="O609" t="str">
            <v/>
          </cell>
        </row>
        <row r="610">
          <cell r="F610">
            <v>5060816</v>
          </cell>
          <cell r="N610" t="str">
            <v>Aux. de Materiales</v>
          </cell>
          <cell r="O610" t="str">
            <v/>
          </cell>
        </row>
        <row r="611">
          <cell r="F611">
            <v>5070816</v>
          </cell>
          <cell r="N611" t="str">
            <v>Aux. de Materiales</v>
          </cell>
          <cell r="O611" t="str">
            <v/>
          </cell>
        </row>
        <row r="612">
          <cell r="F612">
            <v>5080816</v>
          </cell>
          <cell r="N612" t="str">
            <v>Aux. de Materiales</v>
          </cell>
          <cell r="O612" t="str">
            <v/>
          </cell>
        </row>
        <row r="613">
          <cell r="F613">
            <v>5090816</v>
          </cell>
          <cell r="N613" t="str">
            <v>Aux. de Materiales</v>
          </cell>
          <cell r="O613" t="str">
            <v/>
          </cell>
        </row>
        <row r="614">
          <cell r="F614">
            <v>5100816</v>
          </cell>
          <cell r="N614" t="str">
            <v>Aux. de Materiales</v>
          </cell>
          <cell r="O614" t="str">
            <v/>
          </cell>
        </row>
        <row r="615">
          <cell r="F615">
            <v>5110816</v>
          </cell>
          <cell r="L615" t="str">
            <v>OP16000195</v>
          </cell>
          <cell r="N615" t="str">
            <v>Aux. de Materiales</v>
          </cell>
          <cell r="O615">
            <v>0</v>
          </cell>
        </row>
        <row r="616">
          <cell r="F616">
            <v>5120816</v>
          </cell>
          <cell r="L616" t="str">
            <v>OP16000195</v>
          </cell>
          <cell r="N616" t="str">
            <v>Aux. de Materiales</v>
          </cell>
          <cell r="O616">
            <v>0</v>
          </cell>
        </row>
        <row r="617">
          <cell r="F617">
            <v>5130816</v>
          </cell>
          <cell r="N617" t="str">
            <v>Aux. de Materiales</v>
          </cell>
          <cell r="O617" t="str">
            <v/>
          </cell>
        </row>
        <row r="618">
          <cell r="F618">
            <v>5140816</v>
          </cell>
          <cell r="N618" t="str">
            <v>Aux. de Materiales</v>
          </cell>
          <cell r="O618" t="str">
            <v/>
          </cell>
        </row>
        <row r="619">
          <cell r="F619">
            <v>5150816</v>
          </cell>
          <cell r="N619" t="str">
            <v>Aux. de Materiales</v>
          </cell>
          <cell r="O619" t="str">
            <v/>
          </cell>
        </row>
        <row r="620">
          <cell r="F620">
            <v>5160816</v>
          </cell>
          <cell r="N620" t="str">
            <v>Aux. de Materiales</v>
          </cell>
          <cell r="O620" t="str">
            <v/>
          </cell>
        </row>
        <row r="621">
          <cell r="F621">
            <v>5170816</v>
          </cell>
          <cell r="N621" t="str">
            <v>Aux. de Materiales</v>
          </cell>
          <cell r="O621" t="str">
            <v/>
          </cell>
        </row>
        <row r="622">
          <cell r="F622">
            <v>5180816</v>
          </cell>
          <cell r="N622" t="str">
            <v>Aux. de Materiales</v>
          </cell>
          <cell r="O622" t="str">
            <v/>
          </cell>
        </row>
        <row r="623">
          <cell r="F623">
            <v>5190816</v>
          </cell>
          <cell r="N623" t="str">
            <v>Aux. de Materiales</v>
          </cell>
          <cell r="O623" t="str">
            <v/>
          </cell>
        </row>
        <row r="624">
          <cell r="F624">
            <v>5200816</v>
          </cell>
          <cell r="N624" t="str">
            <v>Aux. de Materiales</v>
          </cell>
          <cell r="O624" t="str">
            <v/>
          </cell>
        </row>
        <row r="625">
          <cell r="F625">
            <v>5210816</v>
          </cell>
          <cell r="N625" t="str">
            <v>Aux. de Materiales</v>
          </cell>
          <cell r="O625" t="str">
            <v/>
          </cell>
        </row>
        <row r="626">
          <cell r="F626">
            <v>5220816</v>
          </cell>
          <cell r="N626" t="str">
            <v>Aux. de Materiales</v>
          </cell>
          <cell r="O626" t="str">
            <v/>
          </cell>
        </row>
        <row r="627">
          <cell r="F627">
            <v>5230816</v>
          </cell>
          <cell r="N627" t="str">
            <v>Aux. de Materiales</v>
          </cell>
          <cell r="O627" t="str">
            <v/>
          </cell>
        </row>
        <row r="628">
          <cell r="F628">
            <v>5240816</v>
          </cell>
          <cell r="N628" t="str">
            <v>Aux. de Materiales</v>
          </cell>
          <cell r="O628" t="str">
            <v/>
          </cell>
        </row>
        <row r="629">
          <cell r="F629">
            <v>5250816</v>
          </cell>
          <cell r="N629" t="str">
            <v>Aux. de Materiales</v>
          </cell>
          <cell r="O629" t="str">
            <v/>
          </cell>
        </row>
        <row r="630">
          <cell r="F630">
            <v>5260816</v>
          </cell>
          <cell r="L630" t="str">
            <v>OP16000186</v>
          </cell>
          <cell r="N630" t="str">
            <v>Aux. de Materiales</v>
          </cell>
          <cell r="O630">
            <v>0</v>
          </cell>
        </row>
        <row r="631">
          <cell r="F631">
            <v>5270816</v>
          </cell>
          <cell r="N631" t="str">
            <v>Aux. de Materiales</v>
          </cell>
          <cell r="O631" t="str">
            <v/>
          </cell>
        </row>
        <row r="632">
          <cell r="F632">
            <v>5280816</v>
          </cell>
          <cell r="N632" t="str">
            <v>Aux. de Materiales</v>
          </cell>
          <cell r="O632" t="str">
            <v/>
          </cell>
        </row>
        <row r="633">
          <cell r="F633">
            <v>5290816</v>
          </cell>
          <cell r="N633" t="str">
            <v>Aux. de Materiales</v>
          </cell>
          <cell r="O633" t="str">
            <v/>
          </cell>
        </row>
        <row r="634">
          <cell r="F634">
            <v>5300816</v>
          </cell>
          <cell r="N634" t="str">
            <v>Aux. de Materiales</v>
          </cell>
          <cell r="O634" t="str">
            <v/>
          </cell>
        </row>
        <row r="635">
          <cell r="F635">
            <v>5310816</v>
          </cell>
          <cell r="L635" t="str">
            <v>OP16000203</v>
          </cell>
          <cell r="N635" t="str">
            <v>Aux. de Materiales</v>
          </cell>
          <cell r="O635">
            <v>0</v>
          </cell>
        </row>
        <row r="636">
          <cell r="F636">
            <v>5320816</v>
          </cell>
          <cell r="N636" t="str">
            <v>Aux. de Materiales</v>
          </cell>
          <cell r="O636" t="str">
            <v/>
          </cell>
        </row>
        <row r="637">
          <cell r="F637">
            <v>5330816</v>
          </cell>
          <cell r="L637" t="str">
            <v>OP16000206</v>
          </cell>
          <cell r="N637" t="str">
            <v>Aux. de Materiales</v>
          </cell>
          <cell r="O637">
            <v>0</v>
          </cell>
        </row>
        <row r="638">
          <cell r="F638">
            <v>5340816</v>
          </cell>
          <cell r="N638" t="str">
            <v>Aux. de Materiales</v>
          </cell>
          <cell r="O638" t="str">
            <v/>
          </cell>
        </row>
        <row r="639">
          <cell r="F639">
            <v>5350816</v>
          </cell>
          <cell r="L639" t="str">
            <v>OP16000207</v>
          </cell>
          <cell r="N639" t="str">
            <v>Aux. de Materiales</v>
          </cell>
          <cell r="O639">
            <v>0</v>
          </cell>
        </row>
        <row r="640">
          <cell r="F640">
            <v>5360816</v>
          </cell>
          <cell r="L640" t="str">
            <v>OP16000208</v>
          </cell>
          <cell r="N640" t="str">
            <v>Aux. de Materiales</v>
          </cell>
          <cell r="O640">
            <v>0</v>
          </cell>
        </row>
        <row r="641">
          <cell r="F641">
            <v>5370816</v>
          </cell>
          <cell r="L641" t="str">
            <v>OP16000209</v>
          </cell>
          <cell r="N641" t="str">
            <v>Aux. de Materiales</v>
          </cell>
          <cell r="O641">
            <v>0</v>
          </cell>
        </row>
        <row r="642">
          <cell r="F642">
            <v>5380816</v>
          </cell>
          <cell r="L642" t="str">
            <v>OP16000210</v>
          </cell>
          <cell r="N642" t="str">
            <v>Aux. de Materiales</v>
          </cell>
          <cell r="O642">
            <v>0</v>
          </cell>
        </row>
        <row r="643">
          <cell r="F643">
            <v>5390816</v>
          </cell>
          <cell r="L643" t="str">
            <v>OP16000222</v>
          </cell>
          <cell r="N643" t="str">
            <v>Aux. de Materiales</v>
          </cell>
          <cell r="O643">
            <v>0</v>
          </cell>
        </row>
        <row r="644">
          <cell r="F644">
            <v>5400816</v>
          </cell>
          <cell r="L644" t="str">
            <v>OP16000222</v>
          </cell>
          <cell r="N644" t="str">
            <v>Aux. de Materiales</v>
          </cell>
          <cell r="O644">
            <v>0</v>
          </cell>
        </row>
        <row r="645">
          <cell r="F645">
            <v>5410816</v>
          </cell>
          <cell r="L645" t="str">
            <v>OP16000213</v>
          </cell>
          <cell r="N645" t="str">
            <v>Aux. de Materiales</v>
          </cell>
          <cell r="O645">
            <v>0</v>
          </cell>
        </row>
        <row r="646">
          <cell r="F646">
            <v>5420816</v>
          </cell>
          <cell r="L646" t="str">
            <v>OP16000214</v>
          </cell>
          <cell r="N646" t="str">
            <v>Aux. de Materiales</v>
          </cell>
          <cell r="O646">
            <v>0</v>
          </cell>
        </row>
        <row r="647">
          <cell r="F647">
            <v>5430816</v>
          </cell>
          <cell r="L647" t="str">
            <v>OP16000215</v>
          </cell>
          <cell r="N647" t="str">
            <v>Aux. de Materiales</v>
          </cell>
          <cell r="O647">
            <v>0</v>
          </cell>
        </row>
        <row r="648">
          <cell r="F648">
            <v>5440816</v>
          </cell>
          <cell r="L648" t="str">
            <v>OP16000211</v>
          </cell>
          <cell r="N648" t="str">
            <v>Aux. de Materiales</v>
          </cell>
          <cell r="O648">
            <v>0</v>
          </cell>
        </row>
        <row r="649">
          <cell r="F649">
            <v>5450816</v>
          </cell>
          <cell r="L649" t="str">
            <v>OP16000216</v>
          </cell>
          <cell r="N649" t="str">
            <v>Aux. de Materiales</v>
          </cell>
          <cell r="O649">
            <v>0</v>
          </cell>
        </row>
        <row r="650">
          <cell r="F650">
            <v>5460816</v>
          </cell>
          <cell r="L650" t="str">
            <v>OP16000223</v>
          </cell>
          <cell r="N650" t="str">
            <v>Aux. de Materiales</v>
          </cell>
          <cell r="O650">
            <v>0</v>
          </cell>
        </row>
        <row r="651">
          <cell r="F651">
            <v>5470816</v>
          </cell>
          <cell r="L651" t="str">
            <v>OP16000225</v>
          </cell>
          <cell r="N651" t="str">
            <v>Aux. de Materiales</v>
          </cell>
          <cell r="O651">
            <v>0</v>
          </cell>
        </row>
        <row r="652">
          <cell r="F652">
            <v>5480816</v>
          </cell>
          <cell r="L652" t="str">
            <v>OP16000226</v>
          </cell>
          <cell r="N652" t="str">
            <v>Aux. de Materiales</v>
          </cell>
          <cell r="O652">
            <v>0</v>
          </cell>
        </row>
        <row r="653">
          <cell r="F653">
            <v>5490816</v>
          </cell>
          <cell r="L653" t="str">
            <v>OP16000227</v>
          </cell>
          <cell r="N653" t="str">
            <v>Aux. de Materiales</v>
          </cell>
          <cell r="O653">
            <v>0</v>
          </cell>
        </row>
        <row r="654">
          <cell r="F654">
            <v>5500816</v>
          </cell>
          <cell r="L654" t="str">
            <v>OP16000217</v>
          </cell>
          <cell r="N654" t="str">
            <v>Aux. de Materiales</v>
          </cell>
          <cell r="O654">
            <v>0</v>
          </cell>
        </row>
        <row r="655">
          <cell r="F655">
            <v>5510916</v>
          </cell>
          <cell r="L655" t="str">
            <v>OP16000218</v>
          </cell>
          <cell r="N655" t="str">
            <v>Aux. de Materiales</v>
          </cell>
          <cell r="O655">
            <v>0</v>
          </cell>
        </row>
        <row r="656">
          <cell r="F656">
            <v>5520916</v>
          </cell>
          <cell r="L656" t="str">
            <v>OP16000228</v>
          </cell>
          <cell r="N656" t="str">
            <v>Aux. de Materiales</v>
          </cell>
          <cell r="O656">
            <v>0</v>
          </cell>
        </row>
        <row r="657">
          <cell r="F657">
            <v>5530916</v>
          </cell>
          <cell r="L657" t="str">
            <v>OP16000234</v>
          </cell>
          <cell r="N657" t="str">
            <v>Aux. de Materiales</v>
          </cell>
          <cell r="O657">
            <v>0</v>
          </cell>
        </row>
        <row r="658">
          <cell r="F658">
            <v>5540916</v>
          </cell>
          <cell r="L658" t="str">
            <v>OP16000247</v>
          </cell>
          <cell r="N658" t="str">
            <v>Aux. de Materiales</v>
          </cell>
          <cell r="O658">
            <v>0</v>
          </cell>
        </row>
        <row r="659">
          <cell r="F659">
            <v>5550916</v>
          </cell>
          <cell r="L659" t="str">
            <v>OP16000219</v>
          </cell>
          <cell r="N659" t="str">
            <v>Aux. de Materiales</v>
          </cell>
          <cell r="O659">
            <v>0</v>
          </cell>
        </row>
        <row r="660">
          <cell r="F660">
            <v>5560916</v>
          </cell>
          <cell r="L660" t="str">
            <v>OP16000220</v>
          </cell>
          <cell r="N660" t="str">
            <v>Aux. de Materiales</v>
          </cell>
          <cell r="O660">
            <v>0</v>
          </cell>
        </row>
        <row r="661">
          <cell r="F661">
            <v>5570916</v>
          </cell>
          <cell r="L661" t="str">
            <v>OP16000244</v>
          </cell>
          <cell r="N661" t="str">
            <v>Aux. de Materiales</v>
          </cell>
          <cell r="O661">
            <v>0</v>
          </cell>
        </row>
        <row r="662">
          <cell r="F662">
            <v>5580916</v>
          </cell>
          <cell r="L662" t="str">
            <v>OP16000245</v>
          </cell>
          <cell r="N662" t="str">
            <v>Aux. de Materiales</v>
          </cell>
          <cell r="O662">
            <v>0</v>
          </cell>
        </row>
        <row r="663">
          <cell r="F663">
            <v>5590916</v>
          </cell>
          <cell r="L663" t="str">
            <v>OP16000246</v>
          </cell>
          <cell r="N663" t="str">
            <v>Aux. de Materiales</v>
          </cell>
          <cell r="O663">
            <v>0</v>
          </cell>
        </row>
        <row r="664">
          <cell r="F664">
            <v>5600916</v>
          </cell>
          <cell r="L664" t="str">
            <v>OP16000230</v>
          </cell>
          <cell r="N664" t="str">
            <v>Aux. de Materiales</v>
          </cell>
          <cell r="O664">
            <v>0</v>
          </cell>
        </row>
        <row r="665">
          <cell r="F665">
            <v>5610916</v>
          </cell>
          <cell r="L665" t="str">
            <v>OP16000231</v>
          </cell>
          <cell r="N665" t="str">
            <v>Aux. de Materiales</v>
          </cell>
          <cell r="O665">
            <v>0</v>
          </cell>
        </row>
        <row r="666">
          <cell r="F666">
            <v>5620916</v>
          </cell>
          <cell r="L666" t="str">
            <v>OP16000212</v>
          </cell>
          <cell r="N666" t="str">
            <v>Aux. de Materiales</v>
          </cell>
          <cell r="O666">
            <v>0</v>
          </cell>
        </row>
        <row r="667">
          <cell r="F667">
            <v>5630916</v>
          </cell>
          <cell r="L667" t="str">
            <v>OP16000208</v>
          </cell>
          <cell r="N667" t="str">
            <v>Aux. de Materiales</v>
          </cell>
          <cell r="O667">
            <v>0</v>
          </cell>
        </row>
        <row r="668">
          <cell r="F668">
            <v>5640916</v>
          </cell>
          <cell r="L668" t="str">
            <v>OP16000264</v>
          </cell>
          <cell r="N668" t="str">
            <v>Aux. de Materiales</v>
          </cell>
          <cell r="O668">
            <v>0</v>
          </cell>
        </row>
        <row r="669">
          <cell r="F669">
            <v>5650916</v>
          </cell>
          <cell r="N669" t="str">
            <v>Aux. de Materiales</v>
          </cell>
          <cell r="O669" t="str">
            <v/>
          </cell>
        </row>
        <row r="670">
          <cell r="F670">
            <v>5660916</v>
          </cell>
          <cell r="N670" t="str">
            <v>Aux. de Materiales</v>
          </cell>
          <cell r="O670" t="str">
            <v/>
          </cell>
        </row>
        <row r="671">
          <cell r="F671">
            <v>5670916</v>
          </cell>
          <cell r="N671" t="str">
            <v>Aux. de Materiales</v>
          </cell>
          <cell r="O671" t="str">
            <v/>
          </cell>
        </row>
        <row r="672">
          <cell r="F672">
            <v>5680916</v>
          </cell>
          <cell r="L672" t="str">
            <v>OP16000267</v>
          </cell>
          <cell r="N672" t="str">
            <v>Aux. de Materiales</v>
          </cell>
          <cell r="O672">
            <v>0</v>
          </cell>
        </row>
        <row r="673">
          <cell r="F673">
            <v>5690916</v>
          </cell>
          <cell r="L673" t="str">
            <v>OP16000224</v>
          </cell>
          <cell r="N673" t="str">
            <v>Aux. de Materiales</v>
          </cell>
          <cell r="O673">
            <v>0</v>
          </cell>
        </row>
        <row r="674">
          <cell r="F674">
            <v>5700916</v>
          </cell>
          <cell r="L674" t="str">
            <v>OP16000235</v>
          </cell>
          <cell r="N674" t="str">
            <v>Aux. de Materiales</v>
          </cell>
          <cell r="O674">
            <v>0</v>
          </cell>
        </row>
        <row r="675">
          <cell r="F675">
            <v>5710916</v>
          </cell>
          <cell r="L675" t="str">
            <v>OP16000236</v>
          </cell>
          <cell r="N675" t="str">
            <v>Aux. de Materiales</v>
          </cell>
          <cell r="O675">
            <v>0</v>
          </cell>
        </row>
        <row r="676">
          <cell r="F676">
            <v>5720916</v>
          </cell>
          <cell r="L676" t="str">
            <v>OP16000232</v>
          </cell>
          <cell r="N676" t="str">
            <v>Aux. de Materiales</v>
          </cell>
          <cell r="O676">
            <v>0</v>
          </cell>
        </row>
        <row r="677">
          <cell r="F677">
            <v>5730916</v>
          </cell>
          <cell r="L677" t="str">
            <v>OP16000265</v>
          </cell>
          <cell r="N677" t="str">
            <v>Aux. de Materiales</v>
          </cell>
          <cell r="O677">
            <v>0</v>
          </cell>
        </row>
        <row r="678">
          <cell r="F678">
            <v>5740916</v>
          </cell>
          <cell r="L678" t="str">
            <v>OP160000268</v>
          </cell>
          <cell r="N678" t="str">
            <v>Aux. de Materiales</v>
          </cell>
          <cell r="O678" t="str">
            <v/>
          </cell>
        </row>
        <row r="679">
          <cell r="F679">
            <v>5750916</v>
          </cell>
          <cell r="L679" t="str">
            <v>OP16000269</v>
          </cell>
          <cell r="N679" t="str">
            <v>Aux. de Materiales</v>
          </cell>
          <cell r="O679">
            <v>0</v>
          </cell>
        </row>
        <row r="680">
          <cell r="F680">
            <v>5760916</v>
          </cell>
          <cell r="L680" t="str">
            <v>OP16000237</v>
          </cell>
          <cell r="N680" t="str">
            <v>Aux. de Materiales</v>
          </cell>
          <cell r="O680">
            <v>0</v>
          </cell>
        </row>
        <row r="681">
          <cell r="F681">
            <v>5770916</v>
          </cell>
          <cell r="N681" t="str">
            <v>Aux. de Materiales</v>
          </cell>
          <cell r="O681" t="str">
            <v/>
          </cell>
        </row>
        <row r="682">
          <cell r="F682">
            <v>5780916</v>
          </cell>
          <cell r="L682" t="str">
            <v>OP16000238</v>
          </cell>
          <cell r="N682" t="str">
            <v>Aux. de Materiales</v>
          </cell>
          <cell r="O682">
            <v>0</v>
          </cell>
        </row>
        <row r="683">
          <cell r="F683">
            <v>5790916</v>
          </cell>
          <cell r="L683" t="str">
            <v>OP16000270</v>
          </cell>
          <cell r="N683" t="str">
            <v>Aux. de Materiales</v>
          </cell>
          <cell r="O683">
            <v>0</v>
          </cell>
        </row>
        <row r="684">
          <cell r="F684">
            <v>5800916</v>
          </cell>
          <cell r="L684" t="str">
            <v>OP16000239</v>
          </cell>
          <cell r="N684" t="str">
            <v>Aux. de Materiales</v>
          </cell>
          <cell r="O684">
            <v>0</v>
          </cell>
        </row>
        <row r="685">
          <cell r="F685">
            <v>5810916</v>
          </cell>
          <cell r="L685" t="str">
            <v>OP16000240</v>
          </cell>
          <cell r="N685" t="str">
            <v>Aux. de Materiales</v>
          </cell>
          <cell r="O685">
            <v>0</v>
          </cell>
        </row>
        <row r="686">
          <cell r="F686">
            <v>5820916</v>
          </cell>
          <cell r="L686" t="str">
            <v>OP16000242</v>
          </cell>
          <cell r="N686" t="str">
            <v>Aux. de Materiales</v>
          </cell>
          <cell r="O686">
            <v>0</v>
          </cell>
        </row>
        <row r="687">
          <cell r="F687">
            <v>5830916</v>
          </cell>
          <cell r="L687" t="str">
            <v>OP16000241</v>
          </cell>
          <cell r="N687" t="str">
            <v>Aux. de Materiales</v>
          </cell>
          <cell r="O687">
            <v>0</v>
          </cell>
        </row>
        <row r="688">
          <cell r="F688">
            <v>5840916</v>
          </cell>
          <cell r="L688" t="str">
            <v>OP16000271</v>
          </cell>
          <cell r="N688" t="str">
            <v>Aux. de Materiales</v>
          </cell>
          <cell r="O688">
            <v>0</v>
          </cell>
        </row>
        <row r="689">
          <cell r="F689">
            <v>5850916</v>
          </cell>
          <cell r="L689" t="str">
            <v>OP16000243</v>
          </cell>
          <cell r="N689" t="str">
            <v>Aux. de Materiales</v>
          </cell>
          <cell r="O689">
            <v>0</v>
          </cell>
        </row>
        <row r="690">
          <cell r="F690">
            <v>5860916</v>
          </cell>
          <cell r="L690" t="str">
            <v>OP16000272</v>
          </cell>
          <cell r="N690" t="str">
            <v>Aux. de Materiales</v>
          </cell>
          <cell r="O690">
            <v>0</v>
          </cell>
        </row>
        <row r="691">
          <cell r="F691">
            <v>5870916</v>
          </cell>
          <cell r="L691" t="str">
            <v>OP16000273</v>
          </cell>
          <cell r="N691" t="str">
            <v>Aux. de Materiales</v>
          </cell>
          <cell r="O691">
            <v>0</v>
          </cell>
        </row>
        <row r="692">
          <cell r="F692">
            <v>5880916</v>
          </cell>
          <cell r="L692" t="str">
            <v>OP16000274</v>
          </cell>
          <cell r="N692" t="str">
            <v>Aux. de Materiales</v>
          </cell>
          <cell r="O692">
            <v>0</v>
          </cell>
        </row>
        <row r="693">
          <cell r="F693">
            <v>5890916</v>
          </cell>
          <cell r="L693" t="str">
            <v>OP16000363</v>
          </cell>
          <cell r="N693" t="str">
            <v>Aux. de Materiales</v>
          </cell>
          <cell r="O693">
            <v>0</v>
          </cell>
        </row>
        <row r="694">
          <cell r="F694">
            <v>5900916</v>
          </cell>
          <cell r="L694" t="str">
            <v>OP16000364</v>
          </cell>
          <cell r="N694" t="str">
            <v>Aux. de Materiales</v>
          </cell>
          <cell r="O694">
            <v>0</v>
          </cell>
        </row>
        <row r="695">
          <cell r="F695">
            <v>5910916</v>
          </cell>
          <cell r="L695" t="str">
            <v>OP16000365</v>
          </cell>
          <cell r="N695" t="str">
            <v>Aux. de Materiales</v>
          </cell>
          <cell r="O695">
            <v>0</v>
          </cell>
        </row>
        <row r="696">
          <cell r="F696">
            <v>5920916</v>
          </cell>
          <cell r="L696" t="str">
            <v>OP16000279</v>
          </cell>
          <cell r="N696" t="str">
            <v>Aux. de Materiales</v>
          </cell>
          <cell r="O696">
            <v>0</v>
          </cell>
        </row>
        <row r="697">
          <cell r="F697">
            <v>5930916</v>
          </cell>
          <cell r="N697" t="str">
            <v>Aux. de Materiales</v>
          </cell>
          <cell r="O697" t="str">
            <v>NO APLICA</v>
          </cell>
        </row>
        <row r="698">
          <cell r="F698">
            <v>5940916</v>
          </cell>
          <cell r="L698" t="str">
            <v>OP16000366</v>
          </cell>
          <cell r="N698" t="str">
            <v>Aux. de Materiales</v>
          </cell>
          <cell r="O698">
            <v>0</v>
          </cell>
        </row>
        <row r="699">
          <cell r="F699">
            <v>5950916</v>
          </cell>
          <cell r="L699" t="str">
            <v>OP16000367</v>
          </cell>
          <cell r="N699" t="str">
            <v>Aux. de Materiales</v>
          </cell>
          <cell r="O699">
            <v>0</v>
          </cell>
        </row>
        <row r="700">
          <cell r="F700">
            <v>5960916</v>
          </cell>
          <cell r="N700" t="str">
            <v>Aux. de Materiales</v>
          </cell>
          <cell r="O700" t="str">
            <v>NO APLICA</v>
          </cell>
        </row>
        <row r="701">
          <cell r="F701">
            <v>5970916</v>
          </cell>
          <cell r="L701" t="str">
            <v>OP16000397</v>
          </cell>
          <cell r="N701" t="str">
            <v>Aux. de Materiales</v>
          </cell>
          <cell r="O701">
            <v>0</v>
          </cell>
        </row>
        <row r="702">
          <cell r="F702">
            <v>5980916</v>
          </cell>
          <cell r="L702" t="str">
            <v>OP16000398</v>
          </cell>
          <cell r="N702" t="str">
            <v>Aux. de Materiales</v>
          </cell>
          <cell r="O702">
            <v>0</v>
          </cell>
        </row>
        <row r="703">
          <cell r="F703">
            <v>5990916</v>
          </cell>
          <cell r="L703" t="str">
            <v>OP16000392</v>
          </cell>
          <cell r="N703" t="str">
            <v>Aux. de Materiales</v>
          </cell>
          <cell r="O703">
            <v>0</v>
          </cell>
        </row>
        <row r="704">
          <cell r="F704">
            <v>6000916</v>
          </cell>
          <cell r="L704" t="str">
            <v>OP16000393</v>
          </cell>
          <cell r="N704" t="str">
            <v>Aux. de Materiales</v>
          </cell>
          <cell r="O704">
            <v>0</v>
          </cell>
        </row>
        <row r="705">
          <cell r="F705">
            <v>6010916</v>
          </cell>
          <cell r="L705" t="str">
            <v>OP16000294</v>
          </cell>
          <cell r="N705" t="str">
            <v>Aux. de Materiales</v>
          </cell>
          <cell r="O705">
            <v>0</v>
          </cell>
        </row>
        <row r="706">
          <cell r="F706">
            <v>6020916</v>
          </cell>
          <cell r="L706" t="str">
            <v>OP16000275</v>
          </cell>
          <cell r="N706" t="str">
            <v>Aux. de Materiales</v>
          </cell>
          <cell r="O706">
            <v>0</v>
          </cell>
        </row>
        <row r="707">
          <cell r="F707">
            <v>6030916</v>
          </cell>
          <cell r="L707" t="str">
            <v>OP16000280</v>
          </cell>
          <cell r="N707" t="str">
            <v>Aux. de Materiales</v>
          </cell>
          <cell r="O707">
            <v>0</v>
          </cell>
        </row>
        <row r="708">
          <cell r="F708">
            <v>6040916</v>
          </cell>
          <cell r="L708" t="str">
            <v>OP16000281</v>
          </cell>
          <cell r="N708" t="str">
            <v>Aux. de Materiales</v>
          </cell>
          <cell r="O708">
            <v>0</v>
          </cell>
        </row>
        <row r="709">
          <cell r="F709">
            <v>6050916</v>
          </cell>
          <cell r="L709" t="str">
            <v>OP16000276</v>
          </cell>
          <cell r="N709" t="str">
            <v>Aux. de Materiales</v>
          </cell>
          <cell r="O709">
            <v>0</v>
          </cell>
        </row>
        <row r="710">
          <cell r="F710">
            <v>6060916</v>
          </cell>
          <cell r="L710" t="str">
            <v>OP16000368</v>
          </cell>
          <cell r="N710" t="str">
            <v>Aux. de Materiales</v>
          </cell>
          <cell r="O710">
            <v>0</v>
          </cell>
        </row>
        <row r="711">
          <cell r="F711">
            <v>6070916</v>
          </cell>
          <cell r="L711" t="str">
            <v>OP16000277</v>
          </cell>
          <cell r="N711" t="str">
            <v>Aux. de Materiales</v>
          </cell>
          <cell r="O711">
            <v>0</v>
          </cell>
        </row>
        <row r="712">
          <cell r="F712">
            <v>6080916</v>
          </cell>
          <cell r="N712" t="str">
            <v>Aux. de Materiales</v>
          </cell>
          <cell r="O712" t="str">
            <v>NO APLICA</v>
          </cell>
        </row>
        <row r="713">
          <cell r="F713">
            <v>6090916</v>
          </cell>
          <cell r="L713" t="str">
            <v>OP16000266</v>
          </cell>
          <cell r="N713" t="str">
            <v>Aux. de Materiales</v>
          </cell>
          <cell r="O713">
            <v>0</v>
          </cell>
        </row>
        <row r="714">
          <cell r="F714">
            <v>6101016</v>
          </cell>
          <cell r="L714" t="str">
            <v>OP16000282</v>
          </cell>
          <cell r="N714" t="str">
            <v>Aux. de Materiales</v>
          </cell>
          <cell r="O714">
            <v>0</v>
          </cell>
        </row>
        <row r="715">
          <cell r="F715">
            <v>6111016</v>
          </cell>
          <cell r="L715" t="str">
            <v>OP16000283</v>
          </cell>
          <cell r="N715" t="str">
            <v>Aux. de Materiales</v>
          </cell>
          <cell r="O715">
            <v>0</v>
          </cell>
        </row>
        <row r="716">
          <cell r="F716">
            <v>6121016</v>
          </cell>
          <cell r="L716" t="str">
            <v>OP16000285</v>
          </cell>
          <cell r="N716" t="str">
            <v>Aux. de Materiales</v>
          </cell>
          <cell r="O716">
            <v>0</v>
          </cell>
        </row>
        <row r="717">
          <cell r="F717">
            <v>6131016</v>
          </cell>
          <cell r="L717" t="str">
            <v>OP16000292</v>
          </cell>
          <cell r="N717" t="str">
            <v>Aux. de Materiales</v>
          </cell>
          <cell r="O717">
            <v>0</v>
          </cell>
        </row>
        <row r="718">
          <cell r="F718">
            <v>6141016</v>
          </cell>
          <cell r="L718" t="str">
            <v>OP16000286</v>
          </cell>
          <cell r="N718" t="str">
            <v>Aux. de Materiales</v>
          </cell>
          <cell r="O718">
            <v>0</v>
          </cell>
        </row>
        <row r="719">
          <cell r="F719">
            <v>6151016</v>
          </cell>
          <cell r="L719" t="str">
            <v>OP16000287</v>
          </cell>
          <cell r="N719" t="str">
            <v>Aux. de Materiales</v>
          </cell>
          <cell r="O719">
            <v>0</v>
          </cell>
        </row>
        <row r="720">
          <cell r="F720">
            <v>6161016</v>
          </cell>
          <cell r="L720" t="str">
            <v>OP16000288</v>
          </cell>
          <cell r="N720" t="str">
            <v>Aux. de Materiales</v>
          </cell>
          <cell r="O720">
            <v>0</v>
          </cell>
        </row>
        <row r="721">
          <cell r="F721">
            <v>6171016</v>
          </cell>
          <cell r="L721" t="str">
            <v>OP16000289</v>
          </cell>
          <cell r="N721" t="str">
            <v>Aux. de Materiales</v>
          </cell>
          <cell r="O721">
            <v>0</v>
          </cell>
        </row>
        <row r="722">
          <cell r="F722">
            <v>6181016</v>
          </cell>
          <cell r="L722" t="str">
            <v>OP16000290</v>
          </cell>
          <cell r="N722" t="str">
            <v>Aux. de Materiales</v>
          </cell>
          <cell r="O722">
            <v>0</v>
          </cell>
        </row>
        <row r="723">
          <cell r="F723">
            <v>6191016</v>
          </cell>
          <cell r="L723" t="str">
            <v>OP16000293</v>
          </cell>
          <cell r="N723" t="str">
            <v>Aux. de Materiales</v>
          </cell>
          <cell r="O723">
            <v>0</v>
          </cell>
        </row>
        <row r="724">
          <cell r="F724">
            <v>6201016</v>
          </cell>
          <cell r="L724" t="str">
            <v>OP16000303</v>
          </cell>
          <cell r="N724" t="str">
            <v>Aux. de Materiales</v>
          </cell>
          <cell r="O724">
            <v>0</v>
          </cell>
        </row>
        <row r="725">
          <cell r="F725">
            <v>6211016</v>
          </cell>
          <cell r="L725" t="str">
            <v>OP16000304</v>
          </cell>
          <cell r="N725" t="str">
            <v>Aux. de Materiales</v>
          </cell>
          <cell r="O725">
            <v>0</v>
          </cell>
        </row>
        <row r="726">
          <cell r="F726">
            <v>6221016</v>
          </cell>
          <cell r="L726" t="str">
            <v>OP16000305</v>
          </cell>
          <cell r="N726" t="str">
            <v>Aux. de Materiales</v>
          </cell>
          <cell r="O726">
            <v>0</v>
          </cell>
        </row>
        <row r="727">
          <cell r="F727">
            <v>6231016</v>
          </cell>
          <cell r="L727" t="str">
            <v>OP16000306</v>
          </cell>
          <cell r="N727" t="str">
            <v>Aux. de Materiales</v>
          </cell>
          <cell r="O727">
            <v>0</v>
          </cell>
        </row>
        <row r="728">
          <cell r="F728">
            <v>6241016</v>
          </cell>
          <cell r="L728" t="str">
            <v>OP16000307</v>
          </cell>
          <cell r="N728" t="str">
            <v>Aux. de Materiales</v>
          </cell>
          <cell r="O728">
            <v>0</v>
          </cell>
        </row>
        <row r="729">
          <cell r="F729">
            <v>6251016</v>
          </cell>
          <cell r="L729" t="str">
            <v>OP16000308</v>
          </cell>
          <cell r="N729" t="str">
            <v>Aux. de Materiales</v>
          </cell>
          <cell r="O729">
            <v>0</v>
          </cell>
        </row>
        <row r="730">
          <cell r="F730">
            <v>6261016</v>
          </cell>
          <cell r="L730" t="str">
            <v>OP16000309</v>
          </cell>
          <cell r="N730" t="str">
            <v>Aux. de Materiales</v>
          </cell>
          <cell r="O730">
            <v>0</v>
          </cell>
        </row>
        <row r="731">
          <cell r="F731">
            <v>6271016</v>
          </cell>
          <cell r="L731" t="str">
            <v>OP16000310</v>
          </cell>
          <cell r="N731" t="str">
            <v>Aux. de Materiales</v>
          </cell>
          <cell r="O731">
            <v>0</v>
          </cell>
        </row>
        <row r="732">
          <cell r="F732">
            <v>6281016</v>
          </cell>
          <cell r="L732" t="str">
            <v>OP16000311</v>
          </cell>
          <cell r="N732" t="str">
            <v>Aux. de Materiales</v>
          </cell>
          <cell r="O732">
            <v>0</v>
          </cell>
        </row>
        <row r="733">
          <cell r="F733">
            <v>6291016</v>
          </cell>
          <cell r="L733" t="str">
            <v>OP16000312</v>
          </cell>
          <cell r="N733" t="str">
            <v>Aux. de Materiales</v>
          </cell>
          <cell r="O733">
            <v>0</v>
          </cell>
        </row>
        <row r="734">
          <cell r="F734">
            <v>6301016</v>
          </cell>
          <cell r="L734" t="str">
            <v>OP16000313</v>
          </cell>
          <cell r="N734" t="str">
            <v>Aux. de Materiales</v>
          </cell>
          <cell r="O734">
            <v>0</v>
          </cell>
        </row>
        <row r="735">
          <cell r="F735">
            <v>6311016</v>
          </cell>
          <cell r="L735" t="str">
            <v>OP16000314</v>
          </cell>
          <cell r="N735" t="str">
            <v>Aux. de Materiales</v>
          </cell>
          <cell r="O735">
            <v>0</v>
          </cell>
        </row>
        <row r="736">
          <cell r="F736">
            <v>6321016</v>
          </cell>
          <cell r="N736" t="str">
            <v>Aux. de Materiales</v>
          </cell>
          <cell r="O736" t="str">
            <v>NO APLICA</v>
          </cell>
        </row>
        <row r="737">
          <cell r="F737">
            <v>6331016</v>
          </cell>
          <cell r="L737" t="str">
            <v>OP16000315</v>
          </cell>
          <cell r="N737" t="str">
            <v>Aux. de Materiales</v>
          </cell>
          <cell r="O737">
            <v>0</v>
          </cell>
        </row>
        <row r="738">
          <cell r="F738">
            <v>6341016</v>
          </cell>
          <cell r="L738" t="str">
            <v>OP16000316</v>
          </cell>
          <cell r="N738" t="str">
            <v>Aux. de Materiales</v>
          </cell>
          <cell r="O738">
            <v>0</v>
          </cell>
        </row>
        <row r="739">
          <cell r="F739">
            <v>6351016</v>
          </cell>
          <cell r="L739" t="str">
            <v>OP16000284</v>
          </cell>
          <cell r="N739" t="str">
            <v>Aux. de Materiales</v>
          </cell>
          <cell r="O739">
            <v>0</v>
          </cell>
        </row>
        <row r="740">
          <cell r="F740">
            <v>6361016</v>
          </cell>
          <cell r="L740" t="str">
            <v>OP16000327</v>
          </cell>
          <cell r="N740" t="str">
            <v>Aux. de Materiales</v>
          </cell>
          <cell r="O740">
            <v>0</v>
          </cell>
        </row>
        <row r="741">
          <cell r="F741">
            <v>6371016</v>
          </cell>
          <cell r="L741" t="str">
            <v>OP16000317</v>
          </cell>
          <cell r="N741" t="str">
            <v>Aux. de Materiales</v>
          </cell>
          <cell r="O741">
            <v>0</v>
          </cell>
        </row>
        <row r="742">
          <cell r="F742">
            <v>6381016</v>
          </cell>
          <cell r="L742" t="str">
            <v>OP16000399</v>
          </cell>
          <cell r="N742" t="str">
            <v>Aux. de Materiales</v>
          </cell>
          <cell r="O742">
            <v>0</v>
          </cell>
        </row>
        <row r="743">
          <cell r="F743">
            <v>6391016</v>
          </cell>
          <cell r="L743" t="str">
            <v>OP16000295</v>
          </cell>
          <cell r="N743" t="str">
            <v>Aux. de Materiales</v>
          </cell>
          <cell r="O743">
            <v>0</v>
          </cell>
        </row>
        <row r="744">
          <cell r="F744">
            <v>6401016</v>
          </cell>
          <cell r="L744" t="str">
            <v>OP16000319</v>
          </cell>
          <cell r="N744" t="str">
            <v>Aux. de Materiales</v>
          </cell>
          <cell r="O744">
            <v>0</v>
          </cell>
        </row>
        <row r="745">
          <cell r="F745">
            <v>6411016</v>
          </cell>
          <cell r="L745" t="str">
            <v>OP16000320</v>
          </cell>
          <cell r="N745" t="str">
            <v>Aux. de Materiales</v>
          </cell>
          <cell r="O745">
            <v>0</v>
          </cell>
        </row>
        <row r="746">
          <cell r="F746">
            <v>6421016</v>
          </cell>
          <cell r="L746" t="str">
            <v>OP16000321</v>
          </cell>
          <cell r="N746" t="str">
            <v>Aux. de Materiales</v>
          </cell>
          <cell r="O746">
            <v>0</v>
          </cell>
        </row>
        <row r="747">
          <cell r="F747">
            <v>6431016</v>
          </cell>
          <cell r="L747" t="str">
            <v>OP16000322</v>
          </cell>
          <cell r="N747" t="str">
            <v>Aux. de Materiales</v>
          </cell>
          <cell r="O747">
            <v>0</v>
          </cell>
        </row>
        <row r="748">
          <cell r="F748">
            <v>6441016</v>
          </cell>
          <cell r="L748" t="str">
            <v>OP16000291</v>
          </cell>
          <cell r="N748" t="str">
            <v>Aux. de Materiales</v>
          </cell>
          <cell r="O748">
            <v>0</v>
          </cell>
        </row>
        <row r="749">
          <cell r="F749">
            <v>6451016</v>
          </cell>
          <cell r="L749" t="str">
            <v>OP16000324</v>
          </cell>
          <cell r="N749" t="str">
            <v>Aux. de Materiales</v>
          </cell>
          <cell r="O749">
            <v>0</v>
          </cell>
        </row>
        <row r="750">
          <cell r="F750">
            <v>6461016</v>
          </cell>
          <cell r="L750" t="str">
            <v>OP16000325</v>
          </cell>
          <cell r="N750" t="str">
            <v>Aux. de Materiales</v>
          </cell>
          <cell r="O750">
            <v>0</v>
          </cell>
        </row>
        <row r="751">
          <cell r="F751">
            <v>6471016</v>
          </cell>
          <cell r="L751" t="str">
            <v>OP16000400</v>
          </cell>
          <cell r="N751" t="str">
            <v>Aux. de Materiales</v>
          </cell>
          <cell r="O751">
            <v>0</v>
          </cell>
        </row>
        <row r="752">
          <cell r="F752">
            <v>6481016</v>
          </cell>
          <cell r="L752" t="str">
            <v>OP16000328</v>
          </cell>
          <cell r="N752" t="str">
            <v>Aux. de Materiales</v>
          </cell>
          <cell r="O752">
            <v>0</v>
          </cell>
        </row>
        <row r="753">
          <cell r="F753">
            <v>6491016</v>
          </cell>
          <cell r="L753" t="str">
            <v>OP16000329</v>
          </cell>
          <cell r="N753" t="str">
            <v>Aux. de Materiales</v>
          </cell>
          <cell r="O753">
            <v>0</v>
          </cell>
        </row>
        <row r="754">
          <cell r="F754">
            <v>6501016</v>
          </cell>
          <cell r="L754" t="str">
            <v>OP16000330</v>
          </cell>
          <cell r="N754" t="str">
            <v>Aux. de Materiales</v>
          </cell>
          <cell r="O754">
            <v>0</v>
          </cell>
        </row>
        <row r="755">
          <cell r="F755">
            <v>6511016</v>
          </cell>
          <cell r="L755" t="str">
            <v>OP16000331</v>
          </cell>
          <cell r="N755" t="str">
            <v>Aux. de Materiales</v>
          </cell>
          <cell r="O755">
            <v>0</v>
          </cell>
        </row>
        <row r="756">
          <cell r="F756">
            <v>6521016</v>
          </cell>
          <cell r="L756" t="str">
            <v>OP16000332</v>
          </cell>
          <cell r="N756" t="str">
            <v>Aux. de Materiales</v>
          </cell>
          <cell r="O756">
            <v>0</v>
          </cell>
        </row>
        <row r="757">
          <cell r="F757">
            <v>6531016</v>
          </cell>
          <cell r="L757" t="str">
            <v>OP16000333</v>
          </cell>
          <cell r="N757" t="str">
            <v>Aux. de Materiales</v>
          </cell>
          <cell r="O757">
            <v>0</v>
          </cell>
        </row>
        <row r="758">
          <cell r="F758">
            <v>6541016</v>
          </cell>
          <cell r="L758" t="str">
            <v>OP16000318</v>
          </cell>
          <cell r="N758" t="str">
            <v>Aux. de Materiales</v>
          </cell>
          <cell r="O758">
            <v>0</v>
          </cell>
        </row>
        <row r="759">
          <cell r="F759">
            <v>6551016</v>
          </cell>
          <cell r="L759" t="str">
            <v>OP16000334</v>
          </cell>
          <cell r="N759" t="str">
            <v>Aux. de Materiales</v>
          </cell>
          <cell r="O759">
            <v>0</v>
          </cell>
        </row>
        <row r="760">
          <cell r="F760">
            <v>6561016</v>
          </cell>
          <cell r="L760" t="str">
            <v>OP16000335</v>
          </cell>
          <cell r="N760" t="str">
            <v>Aux. de Materiales</v>
          </cell>
          <cell r="O760">
            <v>0</v>
          </cell>
        </row>
        <row r="761">
          <cell r="F761">
            <v>6571016</v>
          </cell>
          <cell r="L761" t="str">
            <v>OP16000336</v>
          </cell>
          <cell r="N761" t="str">
            <v>Aux. de Materiales</v>
          </cell>
          <cell r="O761">
            <v>0</v>
          </cell>
        </row>
        <row r="762">
          <cell r="F762">
            <v>6581016</v>
          </cell>
          <cell r="L762" t="str">
            <v>OP16000337</v>
          </cell>
          <cell r="N762" t="str">
            <v>Aux. de Materiales</v>
          </cell>
          <cell r="O762">
            <v>0</v>
          </cell>
        </row>
        <row r="763">
          <cell r="F763">
            <v>6591016</v>
          </cell>
          <cell r="O763" t="str">
            <v>NO APLICA</v>
          </cell>
        </row>
        <row r="764">
          <cell r="F764">
            <v>6601016</v>
          </cell>
          <cell r="L764" t="str">
            <v>OP16000338</v>
          </cell>
          <cell r="N764" t="str">
            <v>Aux. de Materiales</v>
          </cell>
          <cell r="O764">
            <v>0</v>
          </cell>
        </row>
        <row r="765">
          <cell r="F765">
            <v>6611016</v>
          </cell>
          <cell r="L765" t="str">
            <v>OP16000409</v>
          </cell>
          <cell r="N765" t="str">
            <v>Aux. de Materiales</v>
          </cell>
          <cell r="O765">
            <v>0</v>
          </cell>
        </row>
        <row r="766">
          <cell r="F766">
            <v>4200814</v>
          </cell>
          <cell r="N766" t="str">
            <v>Aux. de Materiales</v>
          </cell>
          <cell r="O766" t="str">
            <v>NO APLICA</v>
          </cell>
        </row>
        <row r="767">
          <cell r="F767">
            <v>6621016</v>
          </cell>
          <cell r="L767" t="str">
            <v>OP16000401</v>
          </cell>
          <cell r="N767" t="str">
            <v>Aux. de Materiales</v>
          </cell>
          <cell r="O767">
            <v>0</v>
          </cell>
        </row>
        <row r="768">
          <cell r="F768">
            <v>6631016</v>
          </cell>
          <cell r="L768" t="str">
            <v>OP16000341</v>
          </cell>
          <cell r="N768" t="str">
            <v>Aux. de Materiales</v>
          </cell>
          <cell r="O768">
            <v>0</v>
          </cell>
        </row>
        <row r="769">
          <cell r="F769">
            <v>6641016</v>
          </cell>
          <cell r="L769" t="str">
            <v>OP16000343</v>
          </cell>
          <cell r="N769" t="str">
            <v>Aux. de Materiales</v>
          </cell>
          <cell r="O769">
            <v>0</v>
          </cell>
        </row>
        <row r="770">
          <cell r="F770">
            <v>6651016</v>
          </cell>
          <cell r="L770" t="str">
            <v>OP16000345</v>
          </cell>
          <cell r="N770" t="str">
            <v>Aux. de Materiales</v>
          </cell>
          <cell r="O770">
            <v>0</v>
          </cell>
        </row>
        <row r="771">
          <cell r="F771">
            <v>6661016</v>
          </cell>
          <cell r="L771" t="str">
            <v>OP16000346</v>
          </cell>
          <cell r="N771" t="str">
            <v>Aux. de Materiales</v>
          </cell>
          <cell r="O771">
            <v>0</v>
          </cell>
        </row>
        <row r="772">
          <cell r="F772">
            <v>6671016</v>
          </cell>
          <cell r="L772" t="str">
            <v>OP16000410</v>
          </cell>
          <cell r="N772" t="str">
            <v>Aux. de Materiales</v>
          </cell>
          <cell r="O772">
            <v>0</v>
          </cell>
        </row>
        <row r="773">
          <cell r="F773">
            <v>6681016</v>
          </cell>
          <cell r="L773" t="str">
            <v>OP16000347</v>
          </cell>
          <cell r="N773" t="str">
            <v>Aux. de Materiales</v>
          </cell>
          <cell r="O773">
            <v>0</v>
          </cell>
        </row>
        <row r="774">
          <cell r="F774">
            <v>6691016</v>
          </cell>
          <cell r="L774" t="str">
            <v>OP16000348</v>
          </cell>
          <cell r="N774" t="str">
            <v>Aux. de Materiales</v>
          </cell>
          <cell r="O774">
            <v>0</v>
          </cell>
        </row>
        <row r="775">
          <cell r="F775">
            <v>6701016</v>
          </cell>
          <cell r="L775" t="str">
            <v>OP16000349</v>
          </cell>
          <cell r="N775" t="str">
            <v>Aux. de Materiales</v>
          </cell>
          <cell r="O775">
            <v>0</v>
          </cell>
        </row>
        <row r="776">
          <cell r="F776">
            <v>6711016</v>
          </cell>
          <cell r="L776" t="str">
            <v>OP16000350</v>
          </cell>
          <cell r="N776" t="str">
            <v>Aux. de Materiales</v>
          </cell>
          <cell r="O776">
            <v>0</v>
          </cell>
        </row>
        <row r="777">
          <cell r="F777">
            <v>6721116</v>
          </cell>
          <cell r="L777" t="str">
            <v>OP16000323</v>
          </cell>
          <cell r="N777" t="str">
            <v>Aux. de Materiales</v>
          </cell>
          <cell r="O777">
            <v>0</v>
          </cell>
        </row>
        <row r="778">
          <cell r="F778">
            <v>6731116</v>
          </cell>
          <cell r="L778" t="str">
            <v>OP16000354</v>
          </cell>
          <cell r="N778" t="str">
            <v>Aux. de Materiales</v>
          </cell>
          <cell r="O778">
            <v>0</v>
          </cell>
        </row>
        <row r="779">
          <cell r="F779">
            <v>6741116</v>
          </cell>
          <cell r="L779" t="str">
            <v>OP16000356</v>
          </cell>
          <cell r="N779" t="str">
            <v>Aux. de Materiales</v>
          </cell>
          <cell r="O779">
            <v>0</v>
          </cell>
        </row>
        <row r="780">
          <cell r="F780">
            <v>6751116</v>
          </cell>
          <cell r="L780" t="str">
            <v>OP16000357</v>
          </cell>
          <cell r="N780" t="str">
            <v>Aux. de Materiales</v>
          </cell>
          <cell r="O780">
            <v>0</v>
          </cell>
        </row>
        <row r="781">
          <cell r="F781">
            <v>6761116</v>
          </cell>
          <cell r="L781" t="str">
            <v>OP16000358</v>
          </cell>
          <cell r="N781" t="str">
            <v>Aux. de Materiales</v>
          </cell>
          <cell r="O781">
            <v>0</v>
          </cell>
        </row>
        <row r="782">
          <cell r="F782">
            <v>6771116</v>
          </cell>
          <cell r="L782" t="str">
            <v>OP16000359</v>
          </cell>
          <cell r="N782" t="str">
            <v>Aux. de Materiales</v>
          </cell>
          <cell r="O782">
            <v>0</v>
          </cell>
        </row>
        <row r="783">
          <cell r="F783">
            <v>6781116</v>
          </cell>
          <cell r="L783" t="str">
            <v>OP16000360</v>
          </cell>
          <cell r="N783" t="str">
            <v>Aux. de Materiales</v>
          </cell>
          <cell r="O783">
            <v>0</v>
          </cell>
        </row>
        <row r="784">
          <cell r="F784">
            <v>6791116</v>
          </cell>
          <cell r="L784" t="str">
            <v>OP16000371</v>
          </cell>
          <cell r="N784" t="str">
            <v>Aux. de Materiales</v>
          </cell>
          <cell r="O784">
            <v>0</v>
          </cell>
        </row>
        <row r="785">
          <cell r="F785">
            <v>6801116</v>
          </cell>
          <cell r="L785" t="str">
            <v>OP16000361</v>
          </cell>
          <cell r="N785" t="str">
            <v>Aux. de Materiales</v>
          </cell>
          <cell r="O785">
            <v>0</v>
          </cell>
        </row>
        <row r="786">
          <cell r="F786">
            <v>6811116</v>
          </cell>
          <cell r="L786" t="str">
            <v>OP16000362</v>
          </cell>
          <cell r="N786" t="str">
            <v>Aux. de Materiales</v>
          </cell>
          <cell r="O786">
            <v>0</v>
          </cell>
        </row>
        <row r="787">
          <cell r="F787">
            <v>6821116</v>
          </cell>
          <cell r="L787" t="str">
            <v>OP17000006</v>
          </cell>
          <cell r="N787" t="str">
            <v>Aux. de Materiales</v>
          </cell>
          <cell r="O787">
            <v>0</v>
          </cell>
        </row>
        <row r="788">
          <cell r="F788">
            <v>6831116</v>
          </cell>
          <cell r="N788" t="str">
            <v>Aux. de Materiales</v>
          </cell>
          <cell r="O788" t="str">
            <v>NO APLICA</v>
          </cell>
        </row>
        <row r="789">
          <cell r="F789">
            <v>6841116</v>
          </cell>
          <cell r="L789" t="str">
            <v>OP16000344</v>
          </cell>
          <cell r="N789" t="str">
            <v>Aux. de Materiales</v>
          </cell>
          <cell r="O789">
            <v>0</v>
          </cell>
        </row>
        <row r="790">
          <cell r="F790">
            <v>6851116</v>
          </cell>
          <cell r="L790" t="str">
            <v>OP16000339</v>
          </cell>
          <cell r="N790" t="str">
            <v>Aux. de Materiales</v>
          </cell>
          <cell r="O790">
            <v>0</v>
          </cell>
        </row>
        <row r="791">
          <cell r="F791">
            <v>6861116</v>
          </cell>
          <cell r="L791" t="str">
            <v>OP16000369</v>
          </cell>
          <cell r="N791" t="str">
            <v>Aux. de Materiales</v>
          </cell>
          <cell r="O791">
            <v>0</v>
          </cell>
        </row>
        <row r="792">
          <cell r="F792">
            <v>6871116</v>
          </cell>
          <cell r="L792" t="str">
            <v>OP16000370</v>
          </cell>
          <cell r="N792" t="str">
            <v>Aux. de Materiales</v>
          </cell>
          <cell r="O792">
            <v>0</v>
          </cell>
        </row>
        <row r="793">
          <cell r="F793">
            <v>6881116</v>
          </cell>
          <cell r="L793" t="str">
            <v>OP16000372</v>
          </cell>
          <cell r="N793" t="str">
            <v>Aux. de Materiales</v>
          </cell>
          <cell r="O793">
            <v>0</v>
          </cell>
        </row>
        <row r="794">
          <cell r="F794">
            <v>6891116</v>
          </cell>
          <cell r="L794" t="str">
            <v>OP16000373</v>
          </cell>
          <cell r="N794" t="str">
            <v>Aux. de Materiales</v>
          </cell>
          <cell r="O794">
            <v>0</v>
          </cell>
        </row>
        <row r="795">
          <cell r="F795">
            <v>6901116</v>
          </cell>
          <cell r="L795" t="str">
            <v>OP16000374</v>
          </cell>
          <cell r="N795" t="str">
            <v>Aux. de Materiales</v>
          </cell>
          <cell r="O795">
            <v>0</v>
          </cell>
        </row>
        <row r="796">
          <cell r="F796">
            <v>6911116</v>
          </cell>
          <cell r="L796" t="str">
            <v>OP16000375</v>
          </cell>
          <cell r="N796" t="str">
            <v>Aux. de Materiales</v>
          </cell>
          <cell r="O796">
            <v>0</v>
          </cell>
        </row>
        <row r="797">
          <cell r="F797">
            <v>6921116</v>
          </cell>
          <cell r="L797" t="str">
            <v>OP16000376</v>
          </cell>
          <cell r="N797" t="str">
            <v>Aux. de Materiales</v>
          </cell>
          <cell r="O797">
            <v>0</v>
          </cell>
        </row>
        <row r="798">
          <cell r="F798">
            <v>6931116</v>
          </cell>
          <cell r="L798" t="str">
            <v>OP16000377</v>
          </cell>
          <cell r="N798" t="str">
            <v>Aux. de Materiales</v>
          </cell>
          <cell r="O798">
            <v>0</v>
          </cell>
        </row>
        <row r="799">
          <cell r="F799">
            <v>6941116</v>
          </cell>
          <cell r="L799" t="str">
            <v>OP16000378</v>
          </cell>
          <cell r="N799" t="str">
            <v>Aux. de Materiales</v>
          </cell>
          <cell r="O799">
            <v>0</v>
          </cell>
        </row>
        <row r="800">
          <cell r="F800">
            <v>6951116</v>
          </cell>
          <cell r="L800" t="str">
            <v>OP16000379</v>
          </cell>
          <cell r="N800" t="str">
            <v>Aux. de Materiales</v>
          </cell>
          <cell r="O800">
            <v>0</v>
          </cell>
        </row>
        <row r="801">
          <cell r="F801">
            <v>6961116</v>
          </cell>
          <cell r="L801" t="str">
            <v>OP16000380</v>
          </cell>
          <cell r="N801" t="str">
            <v>Aux. de Materiales</v>
          </cell>
          <cell r="O801">
            <v>0</v>
          </cell>
        </row>
        <row r="802">
          <cell r="F802">
            <v>6971116</v>
          </cell>
          <cell r="L802" t="str">
            <v>OP16000411</v>
          </cell>
          <cell r="N802" t="str">
            <v>Aux. de Materiales</v>
          </cell>
          <cell r="O802">
            <v>0</v>
          </cell>
        </row>
        <row r="803">
          <cell r="F803">
            <v>6981116</v>
          </cell>
          <cell r="L803" t="str">
            <v>OP16000412</v>
          </cell>
          <cell r="N803" t="str">
            <v>Aux. de Materiales</v>
          </cell>
          <cell r="O803">
            <v>0</v>
          </cell>
        </row>
        <row r="804">
          <cell r="F804">
            <v>6991116</v>
          </cell>
          <cell r="L804" t="str">
            <v>OP16000382</v>
          </cell>
          <cell r="N804" t="str">
            <v>Aux. de Materiales</v>
          </cell>
          <cell r="O804">
            <v>0</v>
          </cell>
        </row>
        <row r="805">
          <cell r="F805">
            <v>7001116</v>
          </cell>
          <cell r="L805" t="str">
            <v>OP16000383</v>
          </cell>
          <cell r="N805" t="str">
            <v>Aux. de Materiales</v>
          </cell>
          <cell r="O805">
            <v>0</v>
          </cell>
        </row>
        <row r="806">
          <cell r="F806">
            <v>7011116</v>
          </cell>
          <cell r="L806" t="str">
            <v>OP16000384</v>
          </cell>
          <cell r="N806" t="str">
            <v>Aux. de Materiales</v>
          </cell>
          <cell r="O806">
            <v>0</v>
          </cell>
        </row>
        <row r="807">
          <cell r="F807">
            <v>7021116</v>
          </cell>
          <cell r="L807" t="str">
            <v>OP16000351</v>
          </cell>
          <cell r="N807" t="str">
            <v>Aux. de Materiales</v>
          </cell>
          <cell r="O807">
            <v>0</v>
          </cell>
        </row>
        <row r="808">
          <cell r="F808">
            <v>7031116</v>
          </cell>
          <cell r="L808" t="str">
            <v>OP16000352</v>
          </cell>
          <cell r="N808" t="str">
            <v>Aux. de Materiales</v>
          </cell>
          <cell r="O808">
            <v>0</v>
          </cell>
        </row>
        <row r="809">
          <cell r="F809">
            <v>7041116</v>
          </cell>
          <cell r="L809" t="str">
            <v>OP16000386</v>
          </cell>
          <cell r="N809" t="str">
            <v>Aux. de Materiales</v>
          </cell>
          <cell r="O809">
            <v>0</v>
          </cell>
        </row>
        <row r="810">
          <cell r="F810">
            <v>7051116</v>
          </cell>
          <cell r="L810" t="str">
            <v>OP16000414</v>
          </cell>
          <cell r="N810" t="str">
            <v>Aux. de Materiales</v>
          </cell>
          <cell r="O810">
            <v>0</v>
          </cell>
        </row>
        <row r="811">
          <cell r="F811">
            <v>7061116</v>
          </cell>
          <cell r="L811" t="str">
            <v>OP16000394</v>
          </cell>
          <cell r="N811" t="str">
            <v>Aux. de Materiales</v>
          </cell>
          <cell r="O811">
            <v>0</v>
          </cell>
        </row>
        <row r="812">
          <cell r="F812">
            <v>7071116</v>
          </cell>
          <cell r="L812" t="str">
            <v>OP16000340</v>
          </cell>
          <cell r="N812" t="str">
            <v>Aux. de Materiales</v>
          </cell>
          <cell r="O812">
            <v>0</v>
          </cell>
        </row>
        <row r="813">
          <cell r="F813">
            <v>7081116</v>
          </cell>
          <cell r="L813" t="str">
            <v>OP16000342</v>
          </cell>
          <cell r="N813" t="str">
            <v>Aux. de Materiales</v>
          </cell>
          <cell r="O813">
            <v>0</v>
          </cell>
        </row>
        <row r="814">
          <cell r="F814">
            <v>7091116</v>
          </cell>
          <cell r="N814" t="str">
            <v>Aux. de Materiales</v>
          </cell>
          <cell r="O814" t="str">
            <v>NO APLICA</v>
          </cell>
        </row>
        <row r="815">
          <cell r="F815">
            <v>7101116</v>
          </cell>
          <cell r="L815" t="str">
            <v>OP16000440</v>
          </cell>
          <cell r="N815" t="str">
            <v>Aux. de Materiales</v>
          </cell>
          <cell r="O815">
            <v>0</v>
          </cell>
        </row>
        <row r="816">
          <cell r="F816">
            <v>7111116</v>
          </cell>
          <cell r="L816" t="str">
            <v>OP16000439</v>
          </cell>
          <cell r="N816" t="str">
            <v>Aux. de Materiales</v>
          </cell>
          <cell r="O816">
            <v>0</v>
          </cell>
        </row>
        <row r="817">
          <cell r="F817">
            <v>7121116</v>
          </cell>
          <cell r="L817" t="str">
            <v>OP16000387</v>
          </cell>
          <cell r="N817" t="str">
            <v>Aux. de Materiales</v>
          </cell>
          <cell r="O817">
            <v>0</v>
          </cell>
        </row>
        <row r="818">
          <cell r="F818">
            <v>7131116</v>
          </cell>
          <cell r="L818" t="str">
            <v>OP16000381</v>
          </cell>
          <cell r="N818" t="str">
            <v>Aux. de Materiales</v>
          </cell>
          <cell r="O818">
            <v>0</v>
          </cell>
        </row>
        <row r="819">
          <cell r="F819">
            <v>7141116</v>
          </cell>
          <cell r="L819" t="str">
            <v>OP16000395</v>
          </cell>
          <cell r="N819" t="str">
            <v>Aux. de Materiales</v>
          </cell>
          <cell r="O819">
            <v>0</v>
          </cell>
        </row>
        <row r="820">
          <cell r="F820">
            <v>7151116</v>
          </cell>
          <cell r="L820" t="str">
            <v>OP16000460</v>
          </cell>
          <cell r="N820" t="str">
            <v>Aux. de Materiales</v>
          </cell>
          <cell r="O820">
            <v>0</v>
          </cell>
        </row>
        <row r="821">
          <cell r="F821">
            <v>7161116</v>
          </cell>
          <cell r="L821" t="str">
            <v>OP16000461</v>
          </cell>
          <cell r="N821" t="str">
            <v>Aux. de Materiales</v>
          </cell>
          <cell r="O821">
            <v>0</v>
          </cell>
        </row>
        <row r="822">
          <cell r="F822">
            <v>7171116</v>
          </cell>
          <cell r="L822" t="str">
            <v>OP16000353</v>
          </cell>
          <cell r="N822" t="str">
            <v>Aux. de Materiales</v>
          </cell>
          <cell r="O822">
            <v>0</v>
          </cell>
        </row>
        <row r="823">
          <cell r="F823">
            <v>7181116</v>
          </cell>
          <cell r="N823" t="str">
            <v>Aux. de Materiales</v>
          </cell>
          <cell r="O823" t="str">
            <v>NO APLICA</v>
          </cell>
        </row>
        <row r="824">
          <cell r="F824">
            <v>7191116</v>
          </cell>
          <cell r="L824" t="str">
            <v>OP16000396</v>
          </cell>
          <cell r="N824" t="str">
            <v>Aux. de Materiales</v>
          </cell>
          <cell r="O824">
            <v>0</v>
          </cell>
        </row>
        <row r="825">
          <cell r="F825">
            <v>7201116</v>
          </cell>
          <cell r="L825" t="str">
            <v>OP16000419</v>
          </cell>
          <cell r="N825" t="str">
            <v>Aux. de Materiales</v>
          </cell>
          <cell r="O825">
            <v>0</v>
          </cell>
        </row>
        <row r="826">
          <cell r="F826">
            <v>7211116</v>
          </cell>
          <cell r="L826" t="str">
            <v>OP16000416</v>
          </cell>
          <cell r="N826" t="str">
            <v>Aux. de Materiales</v>
          </cell>
          <cell r="O826">
            <v>0</v>
          </cell>
        </row>
        <row r="827">
          <cell r="F827">
            <v>7221116</v>
          </cell>
          <cell r="L827" t="str">
            <v>OP16000417</v>
          </cell>
          <cell r="N827" t="str">
            <v>Aux. de Materiales</v>
          </cell>
          <cell r="O827">
            <v>0</v>
          </cell>
        </row>
        <row r="828">
          <cell r="F828">
            <v>7231116</v>
          </cell>
          <cell r="L828" t="str">
            <v>OP16000418</v>
          </cell>
          <cell r="N828" t="str">
            <v>Aux. de Materiales</v>
          </cell>
          <cell r="O828">
            <v>0</v>
          </cell>
        </row>
        <row r="829">
          <cell r="F829">
            <v>7241116</v>
          </cell>
          <cell r="L829" t="str">
            <v>OP16000420</v>
          </cell>
          <cell r="N829" t="str">
            <v>Aux. de Materiales</v>
          </cell>
          <cell r="O829">
            <v>0</v>
          </cell>
        </row>
        <row r="830">
          <cell r="F830">
            <v>7251116</v>
          </cell>
          <cell r="L830" t="str">
            <v>OP16000421</v>
          </cell>
          <cell r="N830" t="str">
            <v>Aux. de Materiales</v>
          </cell>
          <cell r="O830">
            <v>0</v>
          </cell>
        </row>
        <row r="831">
          <cell r="F831">
            <v>7261116</v>
          </cell>
          <cell r="L831" t="str">
            <v>OP16000388</v>
          </cell>
          <cell r="N831" t="str">
            <v>Aux. de Materiales</v>
          </cell>
          <cell r="O831">
            <v>0</v>
          </cell>
        </row>
        <row r="832">
          <cell r="F832">
            <v>7271116</v>
          </cell>
          <cell r="N832" t="str">
            <v>Aux. de Materiales</v>
          </cell>
          <cell r="O832" t="str">
            <v>NO APLICA</v>
          </cell>
        </row>
        <row r="833">
          <cell r="F833">
            <v>7281116</v>
          </cell>
          <cell r="L833" t="str">
            <v>OP16000425</v>
          </cell>
          <cell r="N833" t="str">
            <v>Aux. de Materiales</v>
          </cell>
          <cell r="O833">
            <v>0</v>
          </cell>
        </row>
        <row r="834">
          <cell r="F834">
            <v>7291116</v>
          </cell>
          <cell r="L834" t="str">
            <v>OP16000426</v>
          </cell>
          <cell r="N834" t="str">
            <v>Aux. de Materiales</v>
          </cell>
          <cell r="O834">
            <v>0</v>
          </cell>
        </row>
        <row r="835">
          <cell r="F835">
            <v>7301116</v>
          </cell>
          <cell r="L835" t="str">
            <v>OP16000389</v>
          </cell>
          <cell r="N835" t="str">
            <v>Aux. de Materiales</v>
          </cell>
          <cell r="O835">
            <v>0</v>
          </cell>
        </row>
        <row r="836">
          <cell r="F836">
            <v>7311116</v>
          </cell>
          <cell r="L836" t="str">
            <v>OP16000427</v>
          </cell>
          <cell r="N836" t="str">
            <v>Aux. de Materiales</v>
          </cell>
          <cell r="O836">
            <v>0</v>
          </cell>
        </row>
        <row r="837">
          <cell r="F837">
            <v>7321116</v>
          </cell>
          <cell r="L837" t="str">
            <v>OP16000470</v>
          </cell>
          <cell r="N837" t="str">
            <v>Aux. de Materiales</v>
          </cell>
          <cell r="O837">
            <v>0</v>
          </cell>
        </row>
        <row r="838">
          <cell r="F838">
            <v>7331116</v>
          </cell>
          <cell r="L838" t="str">
            <v>OP16000437</v>
          </cell>
          <cell r="N838" t="str">
            <v>Aux. de Materiales</v>
          </cell>
          <cell r="O838">
            <v>0</v>
          </cell>
        </row>
        <row r="839">
          <cell r="F839">
            <v>7341116</v>
          </cell>
          <cell r="L839" t="str">
            <v>OP16000438</v>
          </cell>
          <cell r="N839" t="str">
            <v>Aux. de Materiales</v>
          </cell>
          <cell r="O839">
            <v>0</v>
          </cell>
        </row>
        <row r="840">
          <cell r="F840">
            <v>7351116</v>
          </cell>
          <cell r="L840" t="str">
            <v>OP16000402</v>
          </cell>
          <cell r="N840" t="str">
            <v>Aux. de Materiales</v>
          </cell>
          <cell r="O840">
            <v>0</v>
          </cell>
        </row>
        <row r="841">
          <cell r="F841">
            <v>7361116</v>
          </cell>
          <cell r="L841" t="str">
            <v>OP16000415</v>
          </cell>
          <cell r="N841" t="str">
            <v>Aux. de Materiales</v>
          </cell>
          <cell r="O841">
            <v>0</v>
          </cell>
        </row>
        <row r="842">
          <cell r="F842">
            <v>7371116</v>
          </cell>
          <cell r="L842" t="str">
            <v>OP16000428</v>
          </cell>
          <cell r="N842" t="str">
            <v>Aux. de Materiales</v>
          </cell>
          <cell r="O842">
            <v>0</v>
          </cell>
        </row>
        <row r="843">
          <cell r="F843">
            <v>7381116</v>
          </cell>
          <cell r="L843" t="str">
            <v>OP16000429</v>
          </cell>
          <cell r="N843" t="str">
            <v>Aux. de Materiales</v>
          </cell>
          <cell r="O843">
            <v>0</v>
          </cell>
        </row>
        <row r="844">
          <cell r="F844">
            <v>7391116</v>
          </cell>
          <cell r="L844" t="str">
            <v>OP16000432</v>
          </cell>
          <cell r="N844" t="str">
            <v>Aux. de Materiales</v>
          </cell>
          <cell r="O844">
            <v>0</v>
          </cell>
        </row>
        <row r="845">
          <cell r="F845">
            <v>7401116</v>
          </cell>
          <cell r="L845" t="str">
            <v>OP16000468</v>
          </cell>
          <cell r="N845" t="str">
            <v>Aux. de Materiales</v>
          </cell>
          <cell r="O845">
            <v>0</v>
          </cell>
        </row>
        <row r="846">
          <cell r="F846">
            <v>7411116</v>
          </cell>
          <cell r="L846" t="str">
            <v>OP16000413</v>
          </cell>
          <cell r="N846" t="str">
            <v>Aux. de Materiales</v>
          </cell>
          <cell r="O846">
            <v>0</v>
          </cell>
        </row>
        <row r="847">
          <cell r="F847">
            <v>7421116</v>
          </cell>
          <cell r="L847" t="str">
            <v>OP16000433</v>
          </cell>
          <cell r="N847" t="str">
            <v>Aux. de Materiales</v>
          </cell>
          <cell r="O847">
            <v>0</v>
          </cell>
        </row>
        <row r="848">
          <cell r="F848">
            <v>7431116</v>
          </cell>
          <cell r="L848" t="str">
            <v>OP16000385</v>
          </cell>
          <cell r="N848" t="str">
            <v>Aux. de Materiales</v>
          </cell>
          <cell r="O848">
            <v>0</v>
          </cell>
        </row>
        <row r="849">
          <cell r="F849">
            <v>7441116</v>
          </cell>
          <cell r="L849" t="str">
            <v>OP16000390</v>
          </cell>
          <cell r="N849" t="str">
            <v>Aux. de Materiales</v>
          </cell>
          <cell r="O849">
            <v>0</v>
          </cell>
        </row>
        <row r="850">
          <cell r="F850">
            <v>7451116</v>
          </cell>
          <cell r="L850" t="str">
            <v>OP16000434</v>
          </cell>
          <cell r="N850" t="str">
            <v>Aux. de Materiales</v>
          </cell>
          <cell r="O850">
            <v>0</v>
          </cell>
        </row>
        <row r="851">
          <cell r="F851">
            <v>7461116</v>
          </cell>
          <cell r="L851" t="str">
            <v>OP16000435</v>
          </cell>
          <cell r="N851" t="str">
            <v>Aux. de Materiales</v>
          </cell>
          <cell r="O851">
            <v>0</v>
          </cell>
        </row>
        <row r="852">
          <cell r="F852">
            <v>7471116</v>
          </cell>
          <cell r="L852" t="str">
            <v>OP16000441</v>
          </cell>
          <cell r="N852" t="str">
            <v>Aux. de Materiales</v>
          </cell>
          <cell r="O852">
            <v>0</v>
          </cell>
        </row>
        <row r="853">
          <cell r="F853">
            <v>7481116</v>
          </cell>
          <cell r="L853" t="str">
            <v>OP16000442</v>
          </cell>
          <cell r="N853" t="str">
            <v>Aux. de Materiales</v>
          </cell>
          <cell r="O853">
            <v>0</v>
          </cell>
        </row>
        <row r="854">
          <cell r="F854">
            <v>7491116</v>
          </cell>
          <cell r="L854" t="str">
            <v>OP16000443</v>
          </cell>
          <cell r="N854" t="str">
            <v>Aux. de Materiales</v>
          </cell>
          <cell r="O854">
            <v>0</v>
          </cell>
        </row>
        <row r="855">
          <cell r="F855">
            <v>7501116</v>
          </cell>
          <cell r="L855" t="str">
            <v>OP16000475</v>
          </cell>
          <cell r="N855" t="str">
            <v>Aux. de Materiales</v>
          </cell>
          <cell r="O855">
            <v>0</v>
          </cell>
        </row>
        <row r="856">
          <cell r="F856">
            <v>7511116</v>
          </cell>
          <cell r="L856" t="str">
            <v>OP16000476</v>
          </cell>
          <cell r="N856" t="str">
            <v>Aux. de Materiales</v>
          </cell>
          <cell r="O856">
            <v>0</v>
          </cell>
        </row>
        <row r="857">
          <cell r="F857">
            <v>7521116</v>
          </cell>
          <cell r="L857" t="str">
            <v>OP16000445</v>
          </cell>
          <cell r="N857" t="str">
            <v>Aux. de Materiales</v>
          </cell>
          <cell r="O857">
            <v>0</v>
          </cell>
        </row>
        <row r="858">
          <cell r="F858">
            <v>7531116</v>
          </cell>
          <cell r="L858" t="str">
            <v>OP16000462</v>
          </cell>
          <cell r="N858" t="str">
            <v>Aux. de Materiales</v>
          </cell>
          <cell r="O858">
            <v>0</v>
          </cell>
        </row>
        <row r="859">
          <cell r="F859">
            <v>7541116</v>
          </cell>
          <cell r="L859" t="str">
            <v>OP16000391</v>
          </cell>
          <cell r="N859" t="str">
            <v>Aux. de Materiales</v>
          </cell>
          <cell r="O859">
            <v>0</v>
          </cell>
        </row>
        <row r="860">
          <cell r="F860">
            <v>7551116</v>
          </cell>
          <cell r="L860" t="str">
            <v>OP16000469</v>
          </cell>
          <cell r="N860" t="str">
            <v>Aux. de Materiales</v>
          </cell>
          <cell r="O860">
            <v>0</v>
          </cell>
        </row>
        <row r="861">
          <cell r="F861">
            <v>7561116</v>
          </cell>
          <cell r="L861" t="str">
            <v>OP16000446</v>
          </cell>
          <cell r="N861" t="str">
            <v>Aux. de Materiales</v>
          </cell>
          <cell r="O861">
            <v>0</v>
          </cell>
        </row>
        <row r="862">
          <cell r="F862">
            <v>7571116</v>
          </cell>
          <cell r="L862" t="str">
            <v>OP16000447</v>
          </cell>
          <cell r="N862" t="str">
            <v>Aux. de Materiales</v>
          </cell>
          <cell r="O862">
            <v>0</v>
          </cell>
        </row>
        <row r="863">
          <cell r="F863">
            <v>7581116</v>
          </cell>
          <cell r="L863" t="str">
            <v>OP16000436</v>
          </cell>
          <cell r="N863" t="str">
            <v>Aux. de Materiales</v>
          </cell>
          <cell r="O863">
            <v>0</v>
          </cell>
        </row>
        <row r="864">
          <cell r="F864">
            <v>7591116</v>
          </cell>
          <cell r="L864" t="str">
            <v>OP16000424</v>
          </cell>
          <cell r="N864" t="str">
            <v>Carlos Andres Pedraza</v>
          </cell>
          <cell r="O864">
            <v>0</v>
          </cell>
        </row>
        <row r="865">
          <cell r="F865">
            <v>7601116</v>
          </cell>
          <cell r="L865" t="str">
            <v>OP16000455</v>
          </cell>
          <cell r="N865" t="str">
            <v>Aux. de Materiales</v>
          </cell>
          <cell r="O865">
            <v>0</v>
          </cell>
        </row>
        <row r="866">
          <cell r="F866">
            <v>7611116</v>
          </cell>
          <cell r="L866" t="str">
            <v>OP16000457</v>
          </cell>
          <cell r="N866" t="str">
            <v>Aux. de Materiales</v>
          </cell>
          <cell r="O866">
            <v>0</v>
          </cell>
        </row>
        <row r="867">
          <cell r="F867">
            <v>7621116</v>
          </cell>
          <cell r="L867" t="str">
            <v>OP16000458</v>
          </cell>
          <cell r="N867" t="str">
            <v>Aux. de Materiales</v>
          </cell>
          <cell r="O867">
            <v>0</v>
          </cell>
        </row>
        <row r="868">
          <cell r="F868">
            <v>7631116</v>
          </cell>
          <cell r="L868" t="str">
            <v>OP16000430</v>
          </cell>
          <cell r="N868" t="str">
            <v>Aux. de Materiales</v>
          </cell>
          <cell r="O868">
            <v>0</v>
          </cell>
        </row>
        <row r="869">
          <cell r="F869">
            <v>7641116</v>
          </cell>
          <cell r="L869" t="str">
            <v>OP16000431</v>
          </cell>
          <cell r="N869" t="str">
            <v>Aux. de Materiales</v>
          </cell>
          <cell r="O869">
            <v>0</v>
          </cell>
        </row>
        <row r="870">
          <cell r="F870">
            <v>7651216</v>
          </cell>
          <cell r="L870" t="str">
            <v>OP16000448</v>
          </cell>
          <cell r="N870" t="str">
            <v>Aux. de Materiales</v>
          </cell>
          <cell r="O870">
            <v>0</v>
          </cell>
        </row>
        <row r="871">
          <cell r="F871">
            <v>7661216</v>
          </cell>
          <cell r="L871" t="str">
            <v>OP16000449</v>
          </cell>
          <cell r="N871" t="str">
            <v>Aux. de Materiales</v>
          </cell>
          <cell r="O871">
            <v>0</v>
          </cell>
        </row>
        <row r="872">
          <cell r="F872">
            <v>7671216</v>
          </cell>
          <cell r="L872" t="str">
            <v>OP16000450</v>
          </cell>
          <cell r="N872" t="str">
            <v>Aux. de Materiales</v>
          </cell>
          <cell r="O872">
            <v>0</v>
          </cell>
        </row>
        <row r="873">
          <cell r="F873">
            <v>7681216</v>
          </cell>
          <cell r="L873" t="str">
            <v>OP16000452</v>
          </cell>
          <cell r="N873" t="str">
            <v>Aux. de Materiales</v>
          </cell>
          <cell r="O873">
            <v>0</v>
          </cell>
        </row>
        <row r="874">
          <cell r="F874">
            <v>7691216</v>
          </cell>
          <cell r="L874" t="str">
            <v>OP16000451</v>
          </cell>
          <cell r="N874" t="str">
            <v>Aux. de Materiales</v>
          </cell>
          <cell r="O874">
            <v>0</v>
          </cell>
        </row>
        <row r="875">
          <cell r="F875">
            <v>7701216</v>
          </cell>
          <cell r="L875" t="str">
            <v>OP16000459</v>
          </cell>
          <cell r="N875" t="str">
            <v>Aux. de Materiales</v>
          </cell>
          <cell r="O875">
            <v>0</v>
          </cell>
        </row>
        <row r="876">
          <cell r="F876">
            <v>7711216</v>
          </cell>
          <cell r="L876" t="str">
            <v>OP16000453</v>
          </cell>
          <cell r="N876" t="str">
            <v>Aux. de Materiales</v>
          </cell>
          <cell r="O876">
            <v>0</v>
          </cell>
        </row>
        <row r="877">
          <cell r="F877">
            <v>7721216</v>
          </cell>
          <cell r="L877" t="str">
            <v>OP16000456</v>
          </cell>
          <cell r="N877" t="str">
            <v>Aux. de Materiales</v>
          </cell>
          <cell r="O877">
            <v>0</v>
          </cell>
        </row>
        <row r="878">
          <cell r="F878">
            <v>7731216</v>
          </cell>
          <cell r="L878" t="str">
            <v>OP16000454</v>
          </cell>
          <cell r="N878" t="str">
            <v>Aux. de Materiales</v>
          </cell>
          <cell r="O878">
            <v>0</v>
          </cell>
        </row>
        <row r="879">
          <cell r="F879">
            <v>7741216</v>
          </cell>
          <cell r="L879" t="str">
            <v>OP16000463</v>
          </cell>
          <cell r="N879" t="str">
            <v>Aux. de Materiales</v>
          </cell>
          <cell r="O879">
            <v>0</v>
          </cell>
        </row>
        <row r="880">
          <cell r="F880">
            <v>7751216</v>
          </cell>
          <cell r="L880" t="str">
            <v>OP16000464</v>
          </cell>
          <cell r="N880" t="str">
            <v>Aux. de Materiales</v>
          </cell>
          <cell r="O880">
            <v>0</v>
          </cell>
        </row>
        <row r="881">
          <cell r="F881">
            <v>7761216</v>
          </cell>
          <cell r="L881" t="str">
            <v>OP16000465</v>
          </cell>
          <cell r="N881" t="str">
            <v>Aux. de Materiales</v>
          </cell>
          <cell r="O881">
            <v>0</v>
          </cell>
        </row>
        <row r="882">
          <cell r="F882">
            <v>7771216</v>
          </cell>
          <cell r="L882" t="str">
            <v>OP17000015</v>
          </cell>
          <cell r="N882" t="str">
            <v>Aux. de Materiales</v>
          </cell>
          <cell r="O882">
            <v>0</v>
          </cell>
        </row>
        <row r="883">
          <cell r="F883">
            <v>7781216</v>
          </cell>
          <cell r="L883" t="str">
            <v>OP16000466</v>
          </cell>
          <cell r="N883" t="str">
            <v>Aux. de Materiales</v>
          </cell>
          <cell r="O883">
            <v>0</v>
          </cell>
        </row>
        <row r="884">
          <cell r="F884">
            <v>7791216</v>
          </cell>
          <cell r="N884" t="str">
            <v>Aux. de Materiales</v>
          </cell>
          <cell r="O884" t="str">
            <v>NO APLICA</v>
          </cell>
        </row>
        <row r="885">
          <cell r="F885">
            <v>7801216</v>
          </cell>
          <cell r="N885" t="str">
            <v>Aux. de Materiales</v>
          </cell>
          <cell r="O885" t="str">
            <v>NO APLICA</v>
          </cell>
        </row>
        <row r="886">
          <cell r="F886">
            <v>7811216</v>
          </cell>
          <cell r="L886" t="str">
            <v>OP16000467</v>
          </cell>
          <cell r="N886" t="str">
            <v>Aux. de Materiales</v>
          </cell>
          <cell r="O886">
            <v>0</v>
          </cell>
        </row>
        <row r="887">
          <cell r="F887">
            <v>7821216</v>
          </cell>
          <cell r="N887" t="str">
            <v>Aux. de Materiales</v>
          </cell>
          <cell r="O887" t="str">
            <v>NO APLICA</v>
          </cell>
        </row>
        <row r="888">
          <cell r="F888">
            <v>7831216</v>
          </cell>
          <cell r="L888" t="str">
            <v>OP16000471</v>
          </cell>
          <cell r="N888" t="str">
            <v>Aux. de Materiales</v>
          </cell>
          <cell r="O888">
            <v>0</v>
          </cell>
        </row>
        <row r="889">
          <cell r="F889">
            <v>7841216</v>
          </cell>
          <cell r="L889" t="str">
            <v>OP17000001</v>
          </cell>
          <cell r="N889" t="str">
            <v>Aux. de Materiales</v>
          </cell>
          <cell r="O889">
            <v>0</v>
          </cell>
        </row>
        <row r="890">
          <cell r="F890">
            <v>7851216</v>
          </cell>
          <cell r="L890" t="str">
            <v>OP17000003</v>
          </cell>
          <cell r="N890" t="str">
            <v>Aux. de Materiales</v>
          </cell>
          <cell r="O890">
            <v>0</v>
          </cell>
        </row>
        <row r="891">
          <cell r="F891">
            <v>7861216</v>
          </cell>
          <cell r="L891" t="str">
            <v>OP17000002</v>
          </cell>
          <cell r="N891" t="str">
            <v>Aux. de Materiales</v>
          </cell>
          <cell r="O891">
            <v>0</v>
          </cell>
        </row>
        <row r="892">
          <cell r="F892">
            <v>7871216</v>
          </cell>
          <cell r="L892" t="str">
            <v>OP16000478</v>
          </cell>
          <cell r="N892" t="str">
            <v>Aux. de Materiales</v>
          </cell>
          <cell r="O892">
            <v>0</v>
          </cell>
        </row>
        <row r="893">
          <cell r="F893">
            <v>7881216</v>
          </cell>
          <cell r="L893" t="str">
            <v>OP17000007</v>
          </cell>
          <cell r="N893" t="str">
            <v>Aux. de Materiales</v>
          </cell>
          <cell r="O893">
            <v>0</v>
          </cell>
        </row>
        <row r="894">
          <cell r="F894">
            <v>7891216</v>
          </cell>
          <cell r="L894" t="str">
            <v>OP17000010</v>
          </cell>
          <cell r="N894" t="str">
            <v>Aux. de Materiales</v>
          </cell>
          <cell r="O894">
            <v>0</v>
          </cell>
        </row>
        <row r="895">
          <cell r="F895">
            <v>7901216</v>
          </cell>
          <cell r="N895" t="str">
            <v>Aux. de Materiales</v>
          </cell>
          <cell r="O895" t="str">
            <v>NO APLICA</v>
          </cell>
        </row>
        <row r="896">
          <cell r="F896">
            <v>7911216</v>
          </cell>
          <cell r="L896" t="str">
            <v>OP17000027</v>
          </cell>
          <cell r="N896" t="str">
            <v>Aux. de Materiales</v>
          </cell>
          <cell r="O896">
            <v>0</v>
          </cell>
        </row>
        <row r="897">
          <cell r="F897">
            <v>7921216</v>
          </cell>
          <cell r="L897" t="str">
            <v>OP17000039</v>
          </cell>
          <cell r="N897" t="str">
            <v>Aux. de Materiales</v>
          </cell>
          <cell r="O897">
            <v>0</v>
          </cell>
        </row>
        <row r="898">
          <cell r="F898">
            <v>7931216</v>
          </cell>
          <cell r="L898" t="str">
            <v>OP16000477</v>
          </cell>
          <cell r="N898" t="str">
            <v>Aux. de Materiales</v>
          </cell>
          <cell r="O898">
            <v>0</v>
          </cell>
        </row>
        <row r="899">
          <cell r="F899">
            <v>7941216</v>
          </cell>
          <cell r="L899" t="str">
            <v>OP17000011</v>
          </cell>
          <cell r="N899" t="str">
            <v>Aux. de Materiales</v>
          </cell>
          <cell r="O899">
            <v>0</v>
          </cell>
        </row>
        <row r="900">
          <cell r="F900">
            <v>7951216</v>
          </cell>
          <cell r="L900" t="str">
            <v>OP17000012</v>
          </cell>
          <cell r="N900" t="str">
            <v>Aux. de Materiales</v>
          </cell>
          <cell r="O900">
            <v>0</v>
          </cell>
        </row>
        <row r="901">
          <cell r="F901">
            <v>7961216</v>
          </cell>
          <cell r="L901" t="str">
            <v>OP17000008</v>
          </cell>
          <cell r="N901" t="str">
            <v>Aux. de Materiales</v>
          </cell>
          <cell r="O901">
            <v>0</v>
          </cell>
        </row>
        <row r="902">
          <cell r="F902">
            <v>7971216</v>
          </cell>
          <cell r="L902" t="str">
            <v>OP17000028</v>
          </cell>
          <cell r="N902" t="str">
            <v>Aux. de Materiales</v>
          </cell>
          <cell r="O902">
            <v>0</v>
          </cell>
        </row>
        <row r="903">
          <cell r="F903">
            <v>7981216</v>
          </cell>
          <cell r="L903" t="str">
            <v>OP17000018</v>
          </cell>
          <cell r="N903" t="str">
            <v>Aux. de Materiales</v>
          </cell>
          <cell r="O903">
            <v>0</v>
          </cell>
        </row>
        <row r="904">
          <cell r="F904">
            <v>7991216</v>
          </cell>
          <cell r="L904" t="str">
            <v>OP17000004</v>
          </cell>
          <cell r="N904" t="str">
            <v>Aux. de Materiales</v>
          </cell>
          <cell r="O904">
            <v>0</v>
          </cell>
        </row>
        <row r="905">
          <cell r="F905">
            <v>8001216</v>
          </cell>
          <cell r="L905" t="str">
            <v>OP17000030</v>
          </cell>
          <cell r="N905" t="str">
            <v>Aux. de Materiales</v>
          </cell>
          <cell r="O905">
            <v>0</v>
          </cell>
        </row>
        <row r="906">
          <cell r="F906">
            <v>8011216</v>
          </cell>
          <cell r="L906" t="str">
            <v>OP17000031</v>
          </cell>
          <cell r="N906" t="str">
            <v>Aux. de Materiales</v>
          </cell>
          <cell r="O906">
            <v>0</v>
          </cell>
        </row>
        <row r="907">
          <cell r="F907">
            <v>8021216</v>
          </cell>
          <cell r="L907" t="str">
            <v>OP17000009</v>
          </cell>
          <cell r="N907" t="str">
            <v>Aux. de Materiales</v>
          </cell>
          <cell r="O907">
            <v>0</v>
          </cell>
        </row>
        <row r="908">
          <cell r="F908">
            <v>0</v>
          </cell>
          <cell r="L908">
            <v>0</v>
          </cell>
          <cell r="N908">
            <v>0</v>
          </cell>
          <cell r="O908">
            <v>0</v>
          </cell>
        </row>
        <row r="909">
          <cell r="F909">
            <v>10117</v>
          </cell>
          <cell r="N909" t="str">
            <v>Wilmer Bernal</v>
          </cell>
          <cell r="O909" t="str">
            <v>NO APLICA</v>
          </cell>
        </row>
        <row r="910">
          <cell r="F910">
            <v>20117</v>
          </cell>
          <cell r="L910" t="str">
            <v>OP17000019</v>
          </cell>
          <cell r="N910" t="str">
            <v>Aux. de Materiales</v>
          </cell>
          <cell r="O910" t="str">
            <v>Cerrada</v>
          </cell>
        </row>
        <row r="911">
          <cell r="F911">
            <v>30117</v>
          </cell>
          <cell r="L911" t="str">
            <v>OP17000020</v>
          </cell>
          <cell r="N911" t="str">
            <v>Aux. de Materiales</v>
          </cell>
          <cell r="O911" t="str">
            <v>Cerrada</v>
          </cell>
        </row>
        <row r="912">
          <cell r="F912">
            <v>40117</v>
          </cell>
          <cell r="L912" t="str">
            <v>OP17000021</v>
          </cell>
          <cell r="N912" t="str">
            <v>Aux. de Materiales</v>
          </cell>
          <cell r="O912" t="str">
            <v>Cerrada</v>
          </cell>
        </row>
        <row r="913">
          <cell r="F913">
            <v>50117</v>
          </cell>
          <cell r="L913" t="str">
            <v>OP17000033</v>
          </cell>
          <cell r="N913" t="str">
            <v>Aux. de Materiales</v>
          </cell>
          <cell r="O913" t="str">
            <v>Cerrada</v>
          </cell>
        </row>
        <row r="914">
          <cell r="F914">
            <v>60117</v>
          </cell>
          <cell r="O914" t="str">
            <v>NO APLICA</v>
          </cell>
        </row>
        <row r="915">
          <cell r="F915">
            <v>70117</v>
          </cell>
          <cell r="L915" t="str">
            <v>OP17000022</v>
          </cell>
          <cell r="N915" t="str">
            <v>Aux. de Materiales</v>
          </cell>
          <cell r="O915" t="str">
            <v>Cerrada</v>
          </cell>
        </row>
        <row r="916">
          <cell r="F916">
            <v>80117</v>
          </cell>
          <cell r="L916" t="str">
            <v>OP17000023</v>
          </cell>
          <cell r="N916" t="str">
            <v>Aux. de Materiales</v>
          </cell>
          <cell r="O916" t="str">
            <v>Cerrada</v>
          </cell>
        </row>
        <row r="917">
          <cell r="F917">
            <v>90117</v>
          </cell>
          <cell r="L917" t="str">
            <v>OP17000032</v>
          </cell>
          <cell r="N917" t="str">
            <v>Aux. de Materiales</v>
          </cell>
          <cell r="O917" t="str">
            <v>Cerrada</v>
          </cell>
        </row>
        <row r="918">
          <cell r="F918">
            <v>100117</v>
          </cell>
          <cell r="N918" t="str">
            <v>Aux. de Materiales</v>
          </cell>
          <cell r="O918" t="str">
            <v>NO APLICA</v>
          </cell>
        </row>
        <row r="919">
          <cell r="F919">
            <v>110117</v>
          </cell>
          <cell r="L919" t="str">
            <v>OP17000024</v>
          </cell>
          <cell r="N919" t="str">
            <v>Aux. de Materiales</v>
          </cell>
          <cell r="O919" t="str">
            <v>Cerrada</v>
          </cell>
        </row>
        <row r="920">
          <cell r="F920">
            <v>120117</v>
          </cell>
          <cell r="L920" t="str">
            <v>OP17000050</v>
          </cell>
          <cell r="N920" t="str">
            <v>Aux. de Materiales</v>
          </cell>
          <cell r="O920" t="str">
            <v>Cerrada</v>
          </cell>
        </row>
        <row r="921">
          <cell r="F921">
            <v>130117</v>
          </cell>
          <cell r="L921" t="str">
            <v>OP17000025</v>
          </cell>
          <cell r="N921" t="str">
            <v>Aux. de Materiales</v>
          </cell>
          <cell r="O921" t="str">
            <v>Cerrada</v>
          </cell>
        </row>
        <row r="922">
          <cell r="F922">
            <v>140117</v>
          </cell>
          <cell r="L922" t="str">
            <v>OP17000056</v>
          </cell>
          <cell r="N922" t="str">
            <v>Aux. de Materiales</v>
          </cell>
          <cell r="O922" t="str">
            <v>Cerrada</v>
          </cell>
        </row>
        <row r="923">
          <cell r="F923">
            <v>150117</v>
          </cell>
          <cell r="L923" t="str">
            <v>OP17000026</v>
          </cell>
          <cell r="N923" t="str">
            <v>Aux. de Materiales</v>
          </cell>
          <cell r="O923" t="str">
            <v>Cerrada</v>
          </cell>
        </row>
        <row r="924">
          <cell r="F924">
            <v>160117</v>
          </cell>
          <cell r="L924" t="str">
            <v>OP17000016</v>
          </cell>
          <cell r="N924" t="str">
            <v>Aux. de Materiales</v>
          </cell>
          <cell r="O924" t="str">
            <v>Cerrada</v>
          </cell>
        </row>
        <row r="925">
          <cell r="F925">
            <v>170117</v>
          </cell>
          <cell r="L925" t="str">
            <v>OP17000034</v>
          </cell>
          <cell r="N925" t="str">
            <v>Aux. de Materiales</v>
          </cell>
          <cell r="O925" t="str">
            <v>Cerrada</v>
          </cell>
        </row>
        <row r="926">
          <cell r="F926">
            <v>180117</v>
          </cell>
          <cell r="L926" t="str">
            <v>OP17000017</v>
          </cell>
          <cell r="N926" t="str">
            <v>Aux. de Materiales</v>
          </cell>
          <cell r="O926" t="str">
            <v>Cerrada</v>
          </cell>
        </row>
        <row r="927">
          <cell r="F927">
            <v>190117</v>
          </cell>
          <cell r="L927" t="str">
            <v>OP17000029</v>
          </cell>
          <cell r="N927" t="str">
            <v>Aux. de Materiales</v>
          </cell>
          <cell r="O927" t="str">
            <v>Cerrada</v>
          </cell>
        </row>
        <row r="928">
          <cell r="F928">
            <v>200117</v>
          </cell>
          <cell r="N928" t="str">
            <v>Aux. de Materiales</v>
          </cell>
          <cell r="O928" t="str">
            <v>NO APLICA</v>
          </cell>
        </row>
        <row r="929">
          <cell r="F929">
            <v>210117</v>
          </cell>
          <cell r="L929" t="str">
            <v>OP17000040</v>
          </cell>
          <cell r="N929" t="str">
            <v>Aux. de Materiales</v>
          </cell>
          <cell r="O929" t="str">
            <v>Cerrada</v>
          </cell>
        </row>
        <row r="930">
          <cell r="F930">
            <v>220117</v>
          </cell>
          <cell r="L930" t="str">
            <v>OP17000041</v>
          </cell>
          <cell r="N930" t="str">
            <v>Aux. de Materiales</v>
          </cell>
          <cell r="O930" t="str">
            <v>Cerrada</v>
          </cell>
        </row>
        <row r="931">
          <cell r="F931">
            <v>230117</v>
          </cell>
          <cell r="L931" t="str">
            <v>OP17000035</v>
          </cell>
          <cell r="N931" t="str">
            <v>Aux. de Materiales</v>
          </cell>
          <cell r="O931" t="str">
            <v>Cerrada</v>
          </cell>
        </row>
        <row r="932">
          <cell r="F932">
            <v>240117</v>
          </cell>
          <cell r="L932" t="str">
            <v>OP17000058</v>
          </cell>
          <cell r="N932" t="str">
            <v>Aux. de Materiales</v>
          </cell>
          <cell r="O932" t="str">
            <v>Cerrada</v>
          </cell>
        </row>
        <row r="933">
          <cell r="F933">
            <v>250117</v>
          </cell>
          <cell r="L933" t="str">
            <v>OP17000036</v>
          </cell>
          <cell r="N933" t="str">
            <v>Aux. de Materiales</v>
          </cell>
          <cell r="O933" t="str">
            <v>Cerrada</v>
          </cell>
        </row>
        <row r="934">
          <cell r="F934">
            <v>260117</v>
          </cell>
          <cell r="L934" t="str">
            <v>OP17000057</v>
          </cell>
          <cell r="N934" t="str">
            <v>Aux. de Materiales</v>
          </cell>
          <cell r="O934" t="str">
            <v>Cerrada</v>
          </cell>
        </row>
        <row r="935">
          <cell r="F935">
            <v>270117</v>
          </cell>
          <cell r="L935" t="str">
            <v>OP17000095</v>
          </cell>
          <cell r="N935" t="str">
            <v>Aux. de Materiales</v>
          </cell>
          <cell r="O935" t="str">
            <v>Cerrada</v>
          </cell>
        </row>
        <row r="936">
          <cell r="F936">
            <v>280117</v>
          </cell>
          <cell r="L936" t="str">
            <v>OP17000037</v>
          </cell>
          <cell r="N936" t="str">
            <v>Aux. de Materiales</v>
          </cell>
          <cell r="O936" t="str">
            <v>Cerrada</v>
          </cell>
        </row>
        <row r="937">
          <cell r="F937">
            <v>290117</v>
          </cell>
          <cell r="L937" t="str">
            <v>OP17000038</v>
          </cell>
          <cell r="N937" t="str">
            <v>Aux. de Materiales</v>
          </cell>
          <cell r="O937" t="str">
            <v>Cerrada</v>
          </cell>
        </row>
        <row r="938">
          <cell r="F938">
            <v>300117</v>
          </cell>
          <cell r="L938" t="str">
            <v>OP17000042</v>
          </cell>
          <cell r="N938" t="str">
            <v>Aux. de Materiales</v>
          </cell>
          <cell r="O938" t="str">
            <v>Cerrada</v>
          </cell>
        </row>
        <row r="939">
          <cell r="F939">
            <v>310217</v>
          </cell>
          <cell r="L939" t="str">
            <v>OP17000043</v>
          </cell>
          <cell r="N939" t="str">
            <v>Aux. de Materiales</v>
          </cell>
          <cell r="O939" t="str">
            <v>Cerrada</v>
          </cell>
        </row>
        <row r="940">
          <cell r="F940">
            <v>320217</v>
          </cell>
          <cell r="L940" t="str">
            <v>OP17000044</v>
          </cell>
          <cell r="N940" t="str">
            <v>Aux. de Materiales</v>
          </cell>
          <cell r="O940" t="str">
            <v>Cerrada</v>
          </cell>
        </row>
        <row r="941">
          <cell r="F941">
            <v>330217</v>
          </cell>
          <cell r="L941" t="str">
            <v>OP17000045</v>
          </cell>
          <cell r="N941" t="str">
            <v>Aux. de Materiales</v>
          </cell>
          <cell r="O941" t="str">
            <v>Cerrada</v>
          </cell>
        </row>
        <row r="942">
          <cell r="F942">
            <v>340217</v>
          </cell>
          <cell r="L942" t="str">
            <v>OP17000046</v>
          </cell>
          <cell r="N942" t="str">
            <v>Aux. de Materiales</v>
          </cell>
          <cell r="O942" t="str">
            <v>Cerrada</v>
          </cell>
        </row>
        <row r="943">
          <cell r="F943">
            <v>350217</v>
          </cell>
          <cell r="L943" t="str">
            <v>OP17000047</v>
          </cell>
          <cell r="N943" t="str">
            <v>Aux. de Materiales</v>
          </cell>
          <cell r="O943" t="str">
            <v>Cerrada</v>
          </cell>
        </row>
        <row r="944">
          <cell r="F944">
            <v>360217</v>
          </cell>
          <cell r="L944" t="str">
            <v>OP17000048</v>
          </cell>
          <cell r="N944" t="str">
            <v>Aux. de Materiales</v>
          </cell>
          <cell r="O944" t="str">
            <v>Cerrada</v>
          </cell>
        </row>
        <row r="945">
          <cell r="F945">
            <v>370217</v>
          </cell>
          <cell r="L945" t="str">
            <v>OP17000049</v>
          </cell>
          <cell r="N945" t="str">
            <v>Aux. de Materiales</v>
          </cell>
          <cell r="O945" t="str">
            <v>Cerrada</v>
          </cell>
        </row>
        <row r="946">
          <cell r="F946">
            <v>380217</v>
          </cell>
          <cell r="L946" t="str">
            <v>OP17000051</v>
          </cell>
          <cell r="N946" t="str">
            <v>Aux. de Materiales</v>
          </cell>
          <cell r="O946" t="str">
            <v>Cerrada</v>
          </cell>
        </row>
        <row r="947">
          <cell r="F947">
            <v>390217</v>
          </cell>
          <cell r="L947" t="str">
            <v>OP17000052</v>
          </cell>
          <cell r="N947" t="str">
            <v>Aux. de Materiales</v>
          </cell>
          <cell r="O947" t="str">
            <v>Cerrada</v>
          </cell>
        </row>
        <row r="948">
          <cell r="F948">
            <v>400217</v>
          </cell>
          <cell r="L948" t="str">
            <v>OP17000053</v>
          </cell>
          <cell r="N948" t="str">
            <v>Aux. de Materiales</v>
          </cell>
          <cell r="O948" t="str">
            <v>Cerrada</v>
          </cell>
        </row>
        <row r="949">
          <cell r="F949">
            <v>410217</v>
          </cell>
          <cell r="L949" t="str">
            <v>OP17000054</v>
          </cell>
          <cell r="N949" t="str">
            <v>Aux. de Materiales</v>
          </cell>
          <cell r="O949" t="str">
            <v>Cerrada</v>
          </cell>
        </row>
        <row r="950">
          <cell r="F950">
            <v>420217</v>
          </cell>
          <cell r="L950" t="str">
            <v>OP17000055</v>
          </cell>
          <cell r="N950" t="str">
            <v>Aux. de Materiales</v>
          </cell>
          <cell r="O950" t="str">
            <v>Cerrada</v>
          </cell>
        </row>
        <row r="951">
          <cell r="F951">
            <v>430217</v>
          </cell>
          <cell r="L951" t="str">
            <v>OP17000059</v>
          </cell>
          <cell r="N951" t="str">
            <v>Aux. de Materiales</v>
          </cell>
          <cell r="O951" t="str">
            <v>Cerrada</v>
          </cell>
        </row>
        <row r="952">
          <cell r="F952">
            <v>440217</v>
          </cell>
          <cell r="L952" t="str">
            <v>OP17000060</v>
          </cell>
          <cell r="N952" t="str">
            <v>Aux. de Materiales</v>
          </cell>
          <cell r="O952" t="str">
            <v>Cerrada</v>
          </cell>
        </row>
        <row r="953">
          <cell r="F953">
            <v>450217</v>
          </cell>
          <cell r="L953" t="str">
            <v>OP17000061</v>
          </cell>
          <cell r="N953" t="str">
            <v>Aux. de Materiales</v>
          </cell>
          <cell r="O953" t="str">
            <v>Cerrada</v>
          </cell>
        </row>
        <row r="954">
          <cell r="F954">
            <v>460217</v>
          </cell>
          <cell r="L954" t="str">
            <v>OP17000062</v>
          </cell>
          <cell r="N954" t="str">
            <v>Aux. de Materiales</v>
          </cell>
          <cell r="O954" t="str">
            <v>Cerrada</v>
          </cell>
        </row>
        <row r="955">
          <cell r="F955">
            <v>470217</v>
          </cell>
          <cell r="L955" t="str">
            <v>OP17000063</v>
          </cell>
          <cell r="N955" t="str">
            <v>Aux. de Materiales</v>
          </cell>
          <cell r="O955" t="str">
            <v>Cerrada</v>
          </cell>
        </row>
        <row r="956">
          <cell r="F956">
            <v>480217</v>
          </cell>
          <cell r="L956" t="str">
            <v>OP17000064</v>
          </cell>
          <cell r="N956" t="str">
            <v>Aux. de Materiales</v>
          </cell>
          <cell r="O956" t="str">
            <v>Cerrada</v>
          </cell>
        </row>
        <row r="957">
          <cell r="F957">
            <v>490217</v>
          </cell>
          <cell r="L957" t="str">
            <v>OP17000065</v>
          </cell>
          <cell r="N957" t="str">
            <v>Aux. de Materiales</v>
          </cell>
          <cell r="O957" t="str">
            <v>Cerrada</v>
          </cell>
        </row>
        <row r="958">
          <cell r="F958">
            <v>500217</v>
          </cell>
          <cell r="L958" t="str">
            <v>OP17000066</v>
          </cell>
          <cell r="N958" t="str">
            <v>Aux. de Materiales</v>
          </cell>
          <cell r="O958" t="str">
            <v>Cerrada</v>
          </cell>
        </row>
        <row r="959">
          <cell r="F959">
            <v>510217</v>
          </cell>
          <cell r="L959" t="str">
            <v>OP17000067</v>
          </cell>
          <cell r="N959" t="str">
            <v>Aux. de Materiales</v>
          </cell>
          <cell r="O959" t="str">
            <v>Cerrada</v>
          </cell>
        </row>
        <row r="960">
          <cell r="F960">
            <v>520217</v>
          </cell>
          <cell r="L960" t="str">
            <v>OP17000068</v>
          </cell>
          <cell r="N960" t="str">
            <v>Aux. de Materiales</v>
          </cell>
          <cell r="O960" t="str">
            <v>Cerrada</v>
          </cell>
        </row>
        <row r="961">
          <cell r="F961">
            <v>530217</v>
          </cell>
          <cell r="L961" t="str">
            <v>OP17000069</v>
          </cell>
          <cell r="N961" t="str">
            <v>Aux. de Materiales</v>
          </cell>
          <cell r="O961" t="str">
            <v>Cerrada</v>
          </cell>
        </row>
        <row r="962">
          <cell r="F962">
            <v>540217</v>
          </cell>
          <cell r="L962" t="str">
            <v>OP17000070</v>
          </cell>
          <cell r="N962" t="str">
            <v>Aux. de Materiales</v>
          </cell>
          <cell r="O962" t="str">
            <v>Cerrada</v>
          </cell>
        </row>
        <row r="963">
          <cell r="F963">
            <v>550217</v>
          </cell>
          <cell r="L963" t="str">
            <v>OP17000072</v>
          </cell>
          <cell r="N963" t="str">
            <v>Aux. de Materiales</v>
          </cell>
          <cell r="O963" t="str">
            <v>Cerrada</v>
          </cell>
        </row>
        <row r="964">
          <cell r="F964">
            <v>560217</v>
          </cell>
          <cell r="L964" t="str">
            <v>OP17000073</v>
          </cell>
          <cell r="N964" t="str">
            <v>Aux. de Materiales</v>
          </cell>
          <cell r="O964" t="str">
            <v>Cerrada</v>
          </cell>
        </row>
        <row r="965">
          <cell r="F965">
            <v>570217</v>
          </cell>
          <cell r="L965" t="str">
            <v>OP17000079</v>
          </cell>
          <cell r="N965" t="str">
            <v>Aux. de Materiales</v>
          </cell>
          <cell r="O965" t="str">
            <v>Cerrada</v>
          </cell>
        </row>
        <row r="966">
          <cell r="F966">
            <v>580217</v>
          </cell>
          <cell r="L966" t="str">
            <v>OP17000074</v>
          </cell>
          <cell r="N966" t="str">
            <v>Aux. de Materiales</v>
          </cell>
          <cell r="O966" t="str">
            <v>Cerrada</v>
          </cell>
        </row>
        <row r="967">
          <cell r="F967">
            <v>590217</v>
          </cell>
          <cell r="L967" t="str">
            <v>OP17000075</v>
          </cell>
          <cell r="N967" t="str">
            <v>Aux. de Materiales</v>
          </cell>
          <cell r="O967" t="str">
            <v>Cerrada</v>
          </cell>
        </row>
        <row r="968">
          <cell r="F968">
            <v>600217</v>
          </cell>
          <cell r="L968" t="str">
            <v>OP17000080</v>
          </cell>
          <cell r="N968" t="str">
            <v>Aux. de Materiales</v>
          </cell>
          <cell r="O968" t="str">
            <v>Cerrada</v>
          </cell>
        </row>
        <row r="969">
          <cell r="F969">
            <v>327402</v>
          </cell>
          <cell r="N969" t="str">
            <v>Aux. de Materiales</v>
          </cell>
          <cell r="O969" t="str">
            <v>NO APLICA</v>
          </cell>
        </row>
        <row r="970">
          <cell r="F970">
            <v>610217</v>
          </cell>
          <cell r="L970" t="str">
            <v>OP17000125</v>
          </cell>
          <cell r="N970" t="str">
            <v>Wilmer Bernal</v>
          </cell>
          <cell r="O970" t="str">
            <v>Cerrada</v>
          </cell>
        </row>
        <row r="971">
          <cell r="F971">
            <v>90113</v>
          </cell>
          <cell r="N971" t="str">
            <v>Aux. de Materiales</v>
          </cell>
          <cell r="O971" t="str">
            <v>NO APLICA</v>
          </cell>
        </row>
        <row r="972">
          <cell r="F972">
            <v>620217</v>
          </cell>
          <cell r="L972" t="str">
            <v>OP17000084</v>
          </cell>
          <cell r="N972" t="str">
            <v>Aux. de Materiales</v>
          </cell>
          <cell r="O972" t="str">
            <v>Cerrada</v>
          </cell>
        </row>
        <row r="973">
          <cell r="F973">
            <v>630217</v>
          </cell>
          <cell r="L973" t="str">
            <v>OP17000076</v>
          </cell>
          <cell r="N973" t="str">
            <v>Aux. de Materiales</v>
          </cell>
          <cell r="O973" t="str">
            <v>Cerrada</v>
          </cell>
        </row>
        <row r="974">
          <cell r="F974">
            <v>640217</v>
          </cell>
          <cell r="L974" t="str">
            <v>OP17000081</v>
          </cell>
          <cell r="N974" t="str">
            <v>Aux. de Materiales</v>
          </cell>
          <cell r="O974" t="str">
            <v>Cerrada</v>
          </cell>
        </row>
        <row r="975">
          <cell r="F975">
            <v>650217</v>
          </cell>
          <cell r="L975" t="str">
            <v>OP17000077</v>
          </cell>
          <cell r="N975" t="str">
            <v>Aux. de Materiales</v>
          </cell>
          <cell r="O975" t="str">
            <v>Cerrada</v>
          </cell>
        </row>
        <row r="976">
          <cell r="F976">
            <v>660217</v>
          </cell>
          <cell r="L976" t="str">
            <v>OP17000078</v>
          </cell>
          <cell r="N976" t="str">
            <v>Aux. de Materiales</v>
          </cell>
          <cell r="O976" t="str">
            <v>Cerrada</v>
          </cell>
        </row>
        <row r="977">
          <cell r="F977">
            <v>670217</v>
          </cell>
          <cell r="L977" t="str">
            <v>OP17000082</v>
          </cell>
          <cell r="N977" t="str">
            <v>Aux. de Materiales</v>
          </cell>
          <cell r="O977" t="str">
            <v>Cerrada</v>
          </cell>
        </row>
        <row r="978">
          <cell r="F978">
            <v>680217</v>
          </cell>
          <cell r="L978" t="str">
            <v>OP17000071</v>
          </cell>
          <cell r="N978" t="str">
            <v>Aux. de Materiales</v>
          </cell>
          <cell r="O978" t="str">
            <v>Cerrada</v>
          </cell>
        </row>
        <row r="979">
          <cell r="F979">
            <v>690217</v>
          </cell>
          <cell r="L979" t="str">
            <v>OP17000083</v>
          </cell>
          <cell r="N979" t="str">
            <v>Aux. de Materiales</v>
          </cell>
          <cell r="O979" t="str">
            <v>Cerrada</v>
          </cell>
        </row>
        <row r="980">
          <cell r="F980">
            <v>700217</v>
          </cell>
          <cell r="L980" t="str">
            <v>OP17000085</v>
          </cell>
          <cell r="N980" t="str">
            <v>Aux. de Materiales</v>
          </cell>
          <cell r="O980" t="str">
            <v>Cerrada</v>
          </cell>
        </row>
        <row r="981">
          <cell r="F981">
            <v>710217</v>
          </cell>
          <cell r="L981" t="str">
            <v>OP17000086</v>
          </cell>
          <cell r="N981" t="str">
            <v>Aux. de Materiales</v>
          </cell>
          <cell r="O981" t="str">
            <v>Cerrada</v>
          </cell>
        </row>
        <row r="982">
          <cell r="F982">
            <v>720217</v>
          </cell>
          <cell r="L982" t="str">
            <v>OP17000087</v>
          </cell>
          <cell r="N982" t="str">
            <v>Aux. de Materiales</v>
          </cell>
          <cell r="O982" t="str">
            <v>Cerrada</v>
          </cell>
        </row>
        <row r="983">
          <cell r="F983">
            <v>730217</v>
          </cell>
          <cell r="L983" t="str">
            <v>OP17000096</v>
          </cell>
          <cell r="N983" t="str">
            <v>Aux. de Materiales</v>
          </cell>
          <cell r="O983" t="str">
            <v>Cerrada</v>
          </cell>
        </row>
        <row r="984">
          <cell r="F984">
            <v>740217</v>
          </cell>
          <cell r="L984" t="str">
            <v>OP17000088</v>
          </cell>
          <cell r="N984" t="str">
            <v>Aux. de Materiales</v>
          </cell>
          <cell r="O984" t="str">
            <v>Cerrada</v>
          </cell>
        </row>
        <row r="985">
          <cell r="F985">
            <v>750217</v>
          </cell>
          <cell r="L985" t="str">
            <v>OP17000089</v>
          </cell>
          <cell r="N985" t="str">
            <v>Aux. de Materiales</v>
          </cell>
          <cell r="O985" t="str">
            <v>Cerrada</v>
          </cell>
        </row>
        <row r="986">
          <cell r="F986">
            <v>760217</v>
          </cell>
          <cell r="L986" t="str">
            <v>OP17000090</v>
          </cell>
          <cell r="N986" t="str">
            <v>Aux. de Materiales</v>
          </cell>
          <cell r="O986" t="str">
            <v>Cerrada</v>
          </cell>
        </row>
        <row r="987">
          <cell r="F987">
            <v>770217</v>
          </cell>
          <cell r="L987" t="str">
            <v>OP17000092</v>
          </cell>
          <cell r="N987" t="str">
            <v>Aux. de Materiales</v>
          </cell>
          <cell r="O987" t="str">
            <v>Cerrada</v>
          </cell>
        </row>
        <row r="988">
          <cell r="F988">
            <v>780217</v>
          </cell>
          <cell r="L988" t="str">
            <v>OP17000093</v>
          </cell>
          <cell r="N988" t="str">
            <v>Aux. de Materiales</v>
          </cell>
          <cell r="O988" t="str">
            <v>Cerrada</v>
          </cell>
        </row>
        <row r="989">
          <cell r="F989">
            <v>790217</v>
          </cell>
          <cell r="L989" t="str">
            <v>OP17000094</v>
          </cell>
          <cell r="N989" t="str">
            <v>Aux. de Materiales</v>
          </cell>
          <cell r="O989" t="str">
            <v>Cerrada</v>
          </cell>
        </row>
        <row r="990">
          <cell r="F990">
            <v>800217</v>
          </cell>
          <cell r="L990" t="str">
            <v>OP17000100</v>
          </cell>
          <cell r="N990" t="str">
            <v>Aux. de Materiales</v>
          </cell>
          <cell r="O990" t="str">
            <v>Cerrada</v>
          </cell>
        </row>
        <row r="991">
          <cell r="F991">
            <v>810217</v>
          </cell>
          <cell r="L991" t="str">
            <v>OP17000101</v>
          </cell>
          <cell r="N991" t="str">
            <v>Aux. de Materiales</v>
          </cell>
          <cell r="O991" t="str">
            <v>Cerrada</v>
          </cell>
        </row>
        <row r="992">
          <cell r="F992">
            <v>820217</v>
          </cell>
          <cell r="L992" t="str">
            <v>OP17000105</v>
          </cell>
          <cell r="N992" t="str">
            <v>Wilmer Bernal</v>
          </cell>
          <cell r="O992" t="str">
            <v>Cerrada</v>
          </cell>
        </row>
        <row r="993">
          <cell r="F993">
            <v>830217</v>
          </cell>
          <cell r="L993" t="str">
            <v>OP17000104</v>
          </cell>
          <cell r="N993" t="str">
            <v>Aux. de Materiales</v>
          </cell>
          <cell r="O993" t="str">
            <v>Cerrada</v>
          </cell>
        </row>
        <row r="994">
          <cell r="F994">
            <v>840217</v>
          </cell>
          <cell r="L994" t="str">
            <v>OP17000109</v>
          </cell>
          <cell r="N994" t="str">
            <v>Wilmer Bernal</v>
          </cell>
          <cell r="O994" t="str">
            <v>Cerrada</v>
          </cell>
        </row>
        <row r="995">
          <cell r="F995">
            <v>850217</v>
          </cell>
          <cell r="L995" t="str">
            <v>OP17000110</v>
          </cell>
          <cell r="N995" t="str">
            <v>Wilmer Bernal</v>
          </cell>
          <cell r="O995" t="str">
            <v>Cerrada</v>
          </cell>
        </row>
        <row r="996">
          <cell r="F996">
            <v>860217</v>
          </cell>
          <cell r="L996" t="str">
            <v>OP17000111</v>
          </cell>
          <cell r="N996" t="str">
            <v>Wilmer Bernal</v>
          </cell>
          <cell r="O996" t="str">
            <v>Cerrada</v>
          </cell>
        </row>
        <row r="997">
          <cell r="F997">
            <v>870217</v>
          </cell>
          <cell r="L997" t="str">
            <v>OP17000091</v>
          </cell>
          <cell r="N997" t="str">
            <v>Aux. de Materiales</v>
          </cell>
          <cell r="O997" t="str">
            <v>Cerrada</v>
          </cell>
        </row>
        <row r="998">
          <cell r="F998">
            <v>880217</v>
          </cell>
          <cell r="L998" t="str">
            <v>OP17000102</v>
          </cell>
          <cell r="N998" t="str">
            <v>Aux. de Materiales</v>
          </cell>
          <cell r="O998" t="str">
            <v>Cerrada</v>
          </cell>
        </row>
        <row r="999">
          <cell r="F999">
            <v>890217</v>
          </cell>
          <cell r="L999" t="str">
            <v>OP17000112</v>
          </cell>
          <cell r="N999" t="str">
            <v>Wilmer Bernal</v>
          </cell>
          <cell r="O999" t="str">
            <v>Cerrada</v>
          </cell>
        </row>
        <row r="1000">
          <cell r="F1000">
            <v>900217</v>
          </cell>
          <cell r="L1000" t="str">
            <v>OP17000114</v>
          </cell>
          <cell r="N1000" t="str">
            <v>Wilmer Bernal</v>
          </cell>
          <cell r="O1000" t="str">
            <v>Cerrada</v>
          </cell>
        </row>
        <row r="1001">
          <cell r="F1001">
            <v>910317</v>
          </cell>
          <cell r="L1001" t="str">
            <v>OP17000115</v>
          </cell>
          <cell r="N1001" t="str">
            <v>Wilmer Bernal</v>
          </cell>
          <cell r="O1001" t="str">
            <v>Cerrada</v>
          </cell>
        </row>
        <row r="1002">
          <cell r="F1002">
            <v>920317</v>
          </cell>
          <cell r="L1002" t="str">
            <v>OP17000116</v>
          </cell>
          <cell r="N1002" t="str">
            <v>Wilmer Bernal</v>
          </cell>
          <cell r="O1002" t="str">
            <v>Cerrada</v>
          </cell>
        </row>
        <row r="1003">
          <cell r="F1003">
            <v>930317</v>
          </cell>
          <cell r="L1003" t="str">
            <v>OP17000117</v>
          </cell>
          <cell r="N1003" t="str">
            <v>Wilmer Bernal</v>
          </cell>
          <cell r="O1003" t="str">
            <v>Cerrada</v>
          </cell>
        </row>
        <row r="1004">
          <cell r="F1004">
            <v>940317</v>
          </cell>
          <cell r="L1004" t="str">
            <v>OP17000118</v>
          </cell>
          <cell r="N1004" t="str">
            <v>Wilmer Bernal</v>
          </cell>
          <cell r="O1004" t="str">
            <v>Cerrada</v>
          </cell>
        </row>
        <row r="1005">
          <cell r="F1005">
            <v>950317</v>
          </cell>
          <cell r="L1005" t="str">
            <v>OP17000097</v>
          </cell>
          <cell r="N1005" t="str">
            <v>Wilmer Bernal</v>
          </cell>
          <cell r="O1005" t="str">
            <v>Cerrada</v>
          </cell>
        </row>
        <row r="1006">
          <cell r="F1006">
            <v>960317</v>
          </cell>
          <cell r="L1006" t="str">
            <v>OP17000098</v>
          </cell>
          <cell r="N1006" t="str">
            <v>Aux. de Materiales</v>
          </cell>
          <cell r="O1006" t="str">
            <v>Cerrada</v>
          </cell>
        </row>
        <row r="1007">
          <cell r="F1007">
            <v>970317</v>
          </cell>
          <cell r="L1007" t="str">
            <v>OP17000099</v>
          </cell>
          <cell r="N1007" t="str">
            <v>Aux. de Materiales</v>
          </cell>
          <cell r="O1007" t="str">
            <v>Cerrada</v>
          </cell>
        </row>
        <row r="1008">
          <cell r="F1008">
            <v>980317</v>
          </cell>
          <cell r="L1008" t="str">
            <v>OP17000106</v>
          </cell>
          <cell r="N1008" t="str">
            <v>Wilmer Bernal</v>
          </cell>
          <cell r="O1008" t="str">
            <v>Cerrada</v>
          </cell>
        </row>
        <row r="1009">
          <cell r="F1009">
            <v>990317</v>
          </cell>
          <cell r="L1009" t="str">
            <v>OP17000103</v>
          </cell>
          <cell r="N1009" t="str">
            <v>Aux. de Materiales</v>
          </cell>
          <cell r="O1009" t="str">
            <v>Cerrada</v>
          </cell>
        </row>
        <row r="1010">
          <cell r="F1010">
            <v>1000317</v>
          </cell>
          <cell r="L1010" t="str">
            <v>OP17000140</v>
          </cell>
          <cell r="N1010" t="str">
            <v>Wilmer Bernal</v>
          </cell>
          <cell r="O1010" t="str">
            <v>Cerrada</v>
          </cell>
        </row>
        <row r="1011">
          <cell r="F1011">
            <v>1010317</v>
          </cell>
          <cell r="L1011" t="str">
            <v>OP17000126</v>
          </cell>
          <cell r="N1011" t="str">
            <v>Wilmer Bernal</v>
          </cell>
          <cell r="O1011" t="str">
            <v>Cerrada</v>
          </cell>
        </row>
        <row r="1012">
          <cell r="F1012">
            <v>1020317</v>
          </cell>
          <cell r="L1012" t="str">
            <v>OP17000135</v>
          </cell>
          <cell r="N1012" t="str">
            <v>Wilmer Bernal</v>
          </cell>
          <cell r="O1012" t="str">
            <v>Cerrada</v>
          </cell>
        </row>
        <row r="1013">
          <cell r="F1013">
            <v>1030317</v>
          </cell>
          <cell r="L1013" t="str">
            <v>OP17000145</v>
          </cell>
          <cell r="N1013" t="str">
            <v>Wilmer Bernal</v>
          </cell>
          <cell r="O1013" t="str">
            <v>Cerrada</v>
          </cell>
        </row>
        <row r="1014">
          <cell r="F1014">
            <v>1040317</v>
          </cell>
          <cell r="L1014" t="str">
            <v>OP17000144</v>
          </cell>
          <cell r="N1014" t="str">
            <v>Wilmer Bernal</v>
          </cell>
          <cell r="O1014" t="str">
            <v>Cerrada</v>
          </cell>
        </row>
        <row r="1015">
          <cell r="F1015">
            <v>1050317</v>
          </cell>
          <cell r="L1015" t="str">
            <v>OP17000141</v>
          </cell>
          <cell r="N1015" t="str">
            <v>Wilmer Bernal</v>
          </cell>
          <cell r="O1015" t="str">
            <v>Cerrada</v>
          </cell>
        </row>
        <row r="1016">
          <cell r="F1016">
            <v>1060317</v>
          </cell>
          <cell r="L1016" t="str">
            <v>OP17000142</v>
          </cell>
          <cell r="N1016" t="str">
            <v>Wilmer Bernal</v>
          </cell>
          <cell r="O1016" t="str">
            <v>Cerrada</v>
          </cell>
        </row>
        <row r="1017">
          <cell r="F1017">
            <v>1070317</v>
          </cell>
          <cell r="L1017" t="str">
            <v>OP17000160</v>
          </cell>
          <cell r="N1017" t="str">
            <v>Wilmer Bernal</v>
          </cell>
          <cell r="O1017" t="str">
            <v>Cerrada</v>
          </cell>
        </row>
        <row r="1018">
          <cell r="F1018">
            <v>1080317</v>
          </cell>
          <cell r="L1018">
            <v>0</v>
          </cell>
          <cell r="N1018" t="str">
            <v>Wilmer Bernal</v>
          </cell>
          <cell r="O1018" t="str">
            <v>NO APLICA</v>
          </cell>
        </row>
        <row r="1019">
          <cell r="F1019">
            <v>1090317</v>
          </cell>
          <cell r="L1019" t="str">
            <v>OP17000133</v>
          </cell>
          <cell r="N1019" t="str">
            <v>Wilmer Bernal</v>
          </cell>
          <cell r="O1019" t="str">
            <v>Cerrada</v>
          </cell>
        </row>
        <row r="1020">
          <cell r="F1020">
            <v>1100317</v>
          </cell>
          <cell r="L1020" t="str">
            <v>OP17000185</v>
          </cell>
          <cell r="N1020" t="str">
            <v>Wilmer Bernal</v>
          </cell>
          <cell r="O1020" t="str">
            <v>Cerrada</v>
          </cell>
        </row>
        <row r="1021">
          <cell r="F1021">
            <v>1110317</v>
          </cell>
          <cell r="L1021" t="str">
            <v>OP17000119</v>
          </cell>
          <cell r="N1021" t="str">
            <v>Wilmer Bernal</v>
          </cell>
          <cell r="O1021" t="str">
            <v>Cerrada</v>
          </cell>
        </row>
        <row r="1022">
          <cell r="F1022">
            <v>1120317</v>
          </cell>
          <cell r="L1022" t="str">
            <v>OP17000107</v>
          </cell>
          <cell r="N1022" t="str">
            <v>Wilmer Bernal</v>
          </cell>
          <cell r="O1022" t="str">
            <v>Cerrada</v>
          </cell>
        </row>
        <row r="1023">
          <cell r="F1023">
            <v>1130317</v>
          </cell>
          <cell r="L1023" t="str">
            <v>OP17000120</v>
          </cell>
          <cell r="N1023" t="str">
            <v>Wilmer Bernal</v>
          </cell>
          <cell r="O1023" t="str">
            <v>Cerrada</v>
          </cell>
        </row>
        <row r="1024">
          <cell r="F1024">
            <v>1140317</v>
          </cell>
          <cell r="L1024" t="str">
            <v>OP17000108</v>
          </cell>
          <cell r="N1024" t="str">
            <v>Wilmer Bernal</v>
          </cell>
          <cell r="O1024" t="str">
            <v>Cerrada</v>
          </cell>
        </row>
        <row r="1025">
          <cell r="F1025">
            <v>1150317</v>
          </cell>
          <cell r="L1025" t="str">
            <v>OP17000186</v>
          </cell>
          <cell r="N1025" t="str">
            <v>Wilmer Bernal</v>
          </cell>
          <cell r="O1025" t="str">
            <v>Cerrada</v>
          </cell>
        </row>
        <row r="1026">
          <cell r="F1026">
            <v>1160317</v>
          </cell>
          <cell r="L1026" t="str">
            <v>OP17000187</v>
          </cell>
          <cell r="N1026" t="str">
            <v>Wilmer Bernal</v>
          </cell>
          <cell r="O1026" t="str">
            <v>Cerrada</v>
          </cell>
        </row>
        <row r="1027">
          <cell r="F1027">
            <v>1170317</v>
          </cell>
          <cell r="L1027" t="str">
            <v>OP17000188</v>
          </cell>
          <cell r="N1027" t="str">
            <v>Wilmer Bernal</v>
          </cell>
          <cell r="O1027" t="str">
            <v>Cerrada</v>
          </cell>
        </row>
        <row r="1028">
          <cell r="F1028">
            <v>1180317</v>
          </cell>
          <cell r="L1028">
            <v>0</v>
          </cell>
          <cell r="N1028" t="str">
            <v>Wilmer Bernal</v>
          </cell>
          <cell r="O1028" t="str">
            <v>NO APLICA</v>
          </cell>
        </row>
        <row r="1029">
          <cell r="F1029">
            <v>1190317</v>
          </cell>
          <cell r="L1029" t="str">
            <v>OP17000189</v>
          </cell>
          <cell r="N1029" t="str">
            <v>Wilmer Bernal</v>
          </cell>
          <cell r="O1029" t="str">
            <v>Cerrada</v>
          </cell>
        </row>
        <row r="1030">
          <cell r="F1030">
            <v>1200317</v>
          </cell>
          <cell r="L1030" t="str">
            <v>OP17000190</v>
          </cell>
          <cell r="N1030" t="str">
            <v>Wilmer Bernal</v>
          </cell>
          <cell r="O1030" t="str">
            <v>Cerrada</v>
          </cell>
        </row>
        <row r="1031">
          <cell r="F1031">
            <v>1210317</v>
          </cell>
          <cell r="L1031" t="str">
            <v>OP17000127</v>
          </cell>
          <cell r="N1031" t="str">
            <v>Wilmer Bernal</v>
          </cell>
          <cell r="O1031" t="str">
            <v>Cerrada</v>
          </cell>
        </row>
        <row r="1032">
          <cell r="F1032">
            <v>1220317</v>
          </cell>
          <cell r="L1032" t="str">
            <v>OP17000193</v>
          </cell>
          <cell r="N1032" t="str">
            <v>Wilmer Bernal</v>
          </cell>
          <cell r="O1032" t="str">
            <v>Cerrada</v>
          </cell>
        </row>
        <row r="1033">
          <cell r="F1033">
            <v>1230317</v>
          </cell>
          <cell r="L1033" t="str">
            <v>OP17000194</v>
          </cell>
          <cell r="N1033" t="str">
            <v>Wilmer Bernal</v>
          </cell>
          <cell r="O1033" t="str">
            <v>Cerrada</v>
          </cell>
        </row>
        <row r="1034">
          <cell r="F1034">
            <v>1240317</v>
          </cell>
          <cell r="L1034" t="str">
            <v>OP17000128</v>
          </cell>
          <cell r="N1034" t="str">
            <v>Wilmer Bernal</v>
          </cell>
          <cell r="O1034" t="str">
            <v>Cerrada</v>
          </cell>
        </row>
        <row r="1035">
          <cell r="F1035">
            <v>1250317</v>
          </cell>
          <cell r="L1035" t="str">
            <v>OP17000136</v>
          </cell>
          <cell r="N1035" t="str">
            <v>Wilmer Bernal</v>
          </cell>
          <cell r="O1035" t="str">
            <v>Cerrada</v>
          </cell>
        </row>
        <row r="1036">
          <cell r="F1036">
            <v>8471215</v>
          </cell>
          <cell r="L1036">
            <v>0</v>
          </cell>
          <cell r="N1036" t="str">
            <v>Wilmer Bernal</v>
          </cell>
          <cell r="O1036" t="str">
            <v>NO APLICA</v>
          </cell>
        </row>
        <row r="1037">
          <cell r="F1037">
            <v>1260317</v>
          </cell>
          <cell r="L1037" t="str">
            <v>OP17000121</v>
          </cell>
          <cell r="N1037" t="str">
            <v>Wilmer Bernal</v>
          </cell>
          <cell r="O1037" t="str">
            <v>Cerrada</v>
          </cell>
        </row>
        <row r="1038">
          <cell r="F1038">
            <v>1270317</v>
          </cell>
          <cell r="L1038" t="str">
            <v>OP17000122</v>
          </cell>
          <cell r="N1038" t="str">
            <v>Wilmer Bernal</v>
          </cell>
          <cell r="O1038" t="str">
            <v>Cerrada</v>
          </cell>
        </row>
        <row r="1039">
          <cell r="F1039">
            <v>1280317</v>
          </cell>
          <cell r="L1039" t="str">
            <v>OP17000130</v>
          </cell>
          <cell r="N1039" t="str">
            <v>Wilmer Bernal</v>
          </cell>
          <cell r="O1039" t="str">
            <v>Cerrada</v>
          </cell>
        </row>
        <row r="1040">
          <cell r="F1040">
            <v>1290317</v>
          </cell>
          <cell r="L1040">
            <v>0</v>
          </cell>
          <cell r="N1040" t="str">
            <v>Wilmer Bernal</v>
          </cell>
          <cell r="O1040" t="str">
            <v>NO APLICA</v>
          </cell>
        </row>
        <row r="1041">
          <cell r="F1041">
            <v>1300317</v>
          </cell>
          <cell r="L1041" t="str">
            <v>OP17000123</v>
          </cell>
          <cell r="N1041" t="str">
            <v>Wilmer Bernal</v>
          </cell>
          <cell r="O1041" t="str">
            <v>Cerrada</v>
          </cell>
        </row>
        <row r="1042">
          <cell r="F1042">
            <v>1310317</v>
          </cell>
          <cell r="L1042" t="str">
            <v>OP17000131</v>
          </cell>
          <cell r="N1042" t="str">
            <v>Wilmer Bernal</v>
          </cell>
          <cell r="O1042" t="str">
            <v>Cerrada</v>
          </cell>
        </row>
        <row r="1043">
          <cell r="F1043">
            <v>1320317</v>
          </cell>
          <cell r="L1043" t="str">
            <v>OP17000132</v>
          </cell>
          <cell r="N1043" t="str">
            <v>Wilmer Bernal</v>
          </cell>
          <cell r="O1043" t="str">
            <v>Cerrada</v>
          </cell>
        </row>
        <row r="1044">
          <cell r="F1044">
            <v>1330317</v>
          </cell>
          <cell r="L1044" t="str">
            <v>OP17000124</v>
          </cell>
          <cell r="N1044" t="str">
            <v>Wilmer Bernal</v>
          </cell>
          <cell r="O1044" t="str">
            <v>Cerrada</v>
          </cell>
        </row>
        <row r="1045">
          <cell r="F1045">
            <v>1340317</v>
          </cell>
          <cell r="L1045" t="str">
            <v>OP17000139</v>
          </cell>
          <cell r="N1045" t="str">
            <v>Wilmer Bernal</v>
          </cell>
          <cell r="O1045" t="str">
            <v>Cerrada</v>
          </cell>
        </row>
        <row r="1046">
          <cell r="F1046">
            <v>1350317</v>
          </cell>
          <cell r="L1046" t="str">
            <v>OP17000143</v>
          </cell>
          <cell r="N1046" t="str">
            <v>Wilmer Bernal</v>
          </cell>
          <cell r="O1046" t="str">
            <v>Cerrada</v>
          </cell>
        </row>
        <row r="1047">
          <cell r="F1047">
            <v>1360317</v>
          </cell>
          <cell r="L1047" t="str">
            <v>OP17000146</v>
          </cell>
          <cell r="N1047" t="str">
            <v>Wilmer Bernal</v>
          </cell>
          <cell r="O1047" t="str">
            <v>Cerrada</v>
          </cell>
        </row>
        <row r="1048">
          <cell r="F1048">
            <v>1370317</v>
          </cell>
          <cell r="L1048" t="str">
            <v>OP17000147</v>
          </cell>
          <cell r="N1048" t="str">
            <v>Wilmer Bernal</v>
          </cell>
          <cell r="O1048" t="str">
            <v>Cerrada</v>
          </cell>
        </row>
        <row r="1049">
          <cell r="F1049">
            <v>1380317</v>
          </cell>
          <cell r="L1049" t="str">
            <v>OP17000129</v>
          </cell>
          <cell r="N1049" t="str">
            <v>Wilmer Bernal</v>
          </cell>
          <cell r="O1049" t="str">
            <v>Cerrada</v>
          </cell>
        </row>
        <row r="1050">
          <cell r="F1050">
            <v>1390317</v>
          </cell>
          <cell r="L1050" t="str">
            <v>OP17000148</v>
          </cell>
          <cell r="N1050" t="str">
            <v>Wilmer Bernal</v>
          </cell>
          <cell r="O1050" t="str">
            <v>Cerrada</v>
          </cell>
        </row>
        <row r="1051">
          <cell r="F1051">
            <v>1400317</v>
          </cell>
          <cell r="L1051" t="str">
            <v>OP17000137</v>
          </cell>
          <cell r="N1051" t="str">
            <v>Wilmer Bernal</v>
          </cell>
          <cell r="O1051" t="str">
            <v>Cerrada</v>
          </cell>
        </row>
        <row r="1052">
          <cell r="F1052">
            <v>1410317</v>
          </cell>
          <cell r="L1052" t="str">
            <v>OP17000151</v>
          </cell>
          <cell r="N1052" t="str">
            <v>Wilmer Bernal</v>
          </cell>
          <cell r="O1052" t="str">
            <v>Cerrada</v>
          </cell>
        </row>
        <row r="1053">
          <cell r="F1053">
            <v>1420317</v>
          </cell>
          <cell r="L1053" t="str">
            <v>OP17000152</v>
          </cell>
          <cell r="N1053" t="str">
            <v>Wilmer Bernal</v>
          </cell>
          <cell r="O1053" t="str">
            <v>Cerrada</v>
          </cell>
        </row>
        <row r="1054">
          <cell r="F1054">
            <v>1430317</v>
          </cell>
          <cell r="L1054" t="str">
            <v>OP17000155</v>
          </cell>
          <cell r="N1054" t="str">
            <v>Wilmer Bernal</v>
          </cell>
          <cell r="O1054" t="str">
            <v>Cerrada</v>
          </cell>
        </row>
        <row r="1055">
          <cell r="F1055">
            <v>1440317</v>
          </cell>
          <cell r="L1055" t="str">
            <v>OP17000159</v>
          </cell>
          <cell r="N1055" t="str">
            <v>Wilmer Bernal</v>
          </cell>
          <cell r="O1055" t="str">
            <v>Cerrada</v>
          </cell>
        </row>
        <row r="1056">
          <cell r="F1056">
            <v>1450317</v>
          </cell>
          <cell r="L1056">
            <v>0</v>
          </cell>
          <cell r="N1056" t="str">
            <v>Wilmer Bernal</v>
          </cell>
          <cell r="O1056" t="str">
            <v>NO APLICA</v>
          </cell>
        </row>
        <row r="1057">
          <cell r="F1057">
            <v>1460317</v>
          </cell>
          <cell r="L1057" t="str">
            <v>OP17000138</v>
          </cell>
          <cell r="N1057" t="str">
            <v>Wilmer Bernal</v>
          </cell>
          <cell r="O1057" t="str">
            <v>Cerrada</v>
          </cell>
        </row>
        <row r="1058">
          <cell r="F1058">
            <v>1470417</v>
          </cell>
          <cell r="L1058" t="str">
            <v>OP17000156</v>
          </cell>
          <cell r="N1058" t="str">
            <v>Wilmer Bernal</v>
          </cell>
          <cell r="O1058" t="str">
            <v>Cerrada</v>
          </cell>
        </row>
        <row r="1059">
          <cell r="F1059">
            <v>1480417</v>
          </cell>
          <cell r="L1059" t="str">
            <v>OP17000153</v>
          </cell>
          <cell r="N1059" t="str">
            <v>Wilmer Bernal</v>
          </cell>
          <cell r="O1059" t="str">
            <v>Cerrada</v>
          </cell>
        </row>
        <row r="1060">
          <cell r="F1060">
            <v>1490417</v>
          </cell>
          <cell r="L1060" t="str">
            <v>OP17000204</v>
          </cell>
          <cell r="N1060" t="str">
            <v>Wilmer Bernal</v>
          </cell>
          <cell r="O1060" t="str">
            <v>Cerrada</v>
          </cell>
        </row>
        <row r="1061">
          <cell r="F1061">
            <v>1500417</v>
          </cell>
          <cell r="L1061" t="str">
            <v>OP17000224</v>
          </cell>
          <cell r="N1061" t="str">
            <v>Wilmer Bernal</v>
          </cell>
          <cell r="O1061" t="str">
            <v>Cerrada</v>
          </cell>
        </row>
        <row r="1062">
          <cell r="F1062">
            <v>1510417</v>
          </cell>
          <cell r="L1062" t="str">
            <v>OP17000154</v>
          </cell>
          <cell r="N1062" t="str">
            <v>Wilmer Bernal</v>
          </cell>
          <cell r="O1062" t="str">
            <v>Cerrada</v>
          </cell>
        </row>
        <row r="1063">
          <cell r="F1063">
            <v>1520417</v>
          </cell>
          <cell r="L1063" t="str">
            <v>OP17000166</v>
          </cell>
          <cell r="N1063" t="str">
            <v>Wilmer Bernal</v>
          </cell>
          <cell r="O1063" t="str">
            <v>Cerrada</v>
          </cell>
        </row>
        <row r="1064">
          <cell r="F1064">
            <v>1530417</v>
          </cell>
          <cell r="L1064" t="str">
            <v>OP17000157</v>
          </cell>
          <cell r="N1064" t="str">
            <v>Wilmer Bernal</v>
          </cell>
          <cell r="O1064" t="str">
            <v>Cerrada</v>
          </cell>
        </row>
        <row r="1065">
          <cell r="F1065">
            <v>1540417</v>
          </cell>
          <cell r="L1065" t="str">
            <v>OP17000158</v>
          </cell>
          <cell r="N1065" t="str">
            <v>Wilmer Bernal</v>
          </cell>
          <cell r="O1065" t="str">
            <v>Cerrada</v>
          </cell>
        </row>
        <row r="1066">
          <cell r="F1066">
            <v>1550417</v>
          </cell>
          <cell r="L1066" t="str">
            <v>OP17000163</v>
          </cell>
          <cell r="N1066" t="str">
            <v>Wilmer Bernal</v>
          </cell>
          <cell r="O1066" t="str">
            <v>Cerrada</v>
          </cell>
        </row>
        <row r="1067">
          <cell r="F1067">
            <v>1560417</v>
          </cell>
          <cell r="L1067" t="str">
            <v>OP17000195</v>
          </cell>
          <cell r="N1067" t="str">
            <v>Wilmer Bernal</v>
          </cell>
          <cell r="O1067" t="str">
            <v>Cerrada</v>
          </cell>
        </row>
        <row r="1068">
          <cell r="F1068">
            <v>1570417</v>
          </cell>
          <cell r="L1068" t="str">
            <v>OP17000165</v>
          </cell>
          <cell r="N1068" t="str">
            <v>Wilmer Bernal</v>
          </cell>
          <cell r="O1068" t="str">
            <v>Cerrada</v>
          </cell>
        </row>
        <row r="1069">
          <cell r="F1069">
            <v>1580417</v>
          </cell>
          <cell r="L1069" t="str">
            <v>OP17000149</v>
          </cell>
          <cell r="N1069" t="str">
            <v>Wilmer Bernal</v>
          </cell>
          <cell r="O1069" t="str">
            <v>Cerrada</v>
          </cell>
        </row>
        <row r="1070">
          <cell r="F1070">
            <v>1590417</v>
          </cell>
          <cell r="L1070" t="str">
            <v>OP17000167</v>
          </cell>
          <cell r="N1070" t="str">
            <v>Wilmer Bernal</v>
          </cell>
          <cell r="O1070" t="str">
            <v>Cerrada</v>
          </cell>
        </row>
        <row r="1071">
          <cell r="F1071">
            <v>1600417</v>
          </cell>
          <cell r="L1071" t="str">
            <v>OP17000150</v>
          </cell>
          <cell r="N1071" t="str">
            <v>Wilmer Bernal</v>
          </cell>
          <cell r="O1071" t="str">
            <v>Cerrada</v>
          </cell>
        </row>
        <row r="1072">
          <cell r="F1072">
            <v>1610417</v>
          </cell>
          <cell r="L1072" t="str">
            <v>OP17000176</v>
          </cell>
          <cell r="N1072" t="str">
            <v>Wilmer Bernal</v>
          </cell>
          <cell r="O1072" t="str">
            <v>Cerrada</v>
          </cell>
        </row>
        <row r="1073">
          <cell r="F1073">
            <v>1620417</v>
          </cell>
          <cell r="L1073" t="str">
            <v>OP17000177</v>
          </cell>
          <cell r="N1073" t="str">
            <v>Wilmer Bernal</v>
          </cell>
          <cell r="O1073" t="str">
            <v>Cerrada</v>
          </cell>
        </row>
        <row r="1074">
          <cell r="F1074">
            <v>1630417</v>
          </cell>
          <cell r="L1074" t="str">
            <v>OP17000178</v>
          </cell>
          <cell r="N1074" t="str">
            <v>Wilmer Bernal</v>
          </cell>
          <cell r="O1074" t="str">
            <v>Cerrada</v>
          </cell>
        </row>
        <row r="1075">
          <cell r="F1075">
            <v>1640417</v>
          </cell>
          <cell r="L1075" t="str">
            <v>OP17000179</v>
          </cell>
          <cell r="N1075" t="str">
            <v>Wilmer Bernal</v>
          </cell>
          <cell r="O1075" t="str">
            <v>Cerrada</v>
          </cell>
        </row>
        <row r="1076">
          <cell r="F1076">
            <v>1650417</v>
          </cell>
          <cell r="L1076" t="str">
            <v>OP17000180</v>
          </cell>
          <cell r="N1076" t="str">
            <v>Wilmer Bernal</v>
          </cell>
          <cell r="O1076" t="str">
            <v>Cerrada</v>
          </cell>
        </row>
        <row r="1077">
          <cell r="F1077">
            <v>1660417</v>
          </cell>
          <cell r="L1077" t="str">
            <v>OP17000181</v>
          </cell>
          <cell r="N1077" t="str">
            <v>Wilmer Bernal</v>
          </cell>
          <cell r="O1077" t="str">
            <v>Cerrada</v>
          </cell>
        </row>
        <row r="1078">
          <cell r="F1078">
            <v>1670417</v>
          </cell>
          <cell r="L1078" t="str">
            <v>OP17000182</v>
          </cell>
          <cell r="N1078" t="str">
            <v>Wilmer Bernal</v>
          </cell>
          <cell r="O1078" t="str">
            <v>Cerrada</v>
          </cell>
        </row>
        <row r="1079">
          <cell r="F1079">
            <v>1680417</v>
          </cell>
          <cell r="L1079" t="str">
            <v>OP17000183</v>
          </cell>
          <cell r="N1079" t="str">
            <v>Wilmer Bernal</v>
          </cell>
          <cell r="O1079" t="str">
            <v>Cerrada</v>
          </cell>
        </row>
        <row r="1080">
          <cell r="F1080">
            <v>1690417</v>
          </cell>
          <cell r="L1080" t="str">
            <v>OP17000184</v>
          </cell>
          <cell r="N1080" t="str">
            <v>Wilmer Bernal</v>
          </cell>
          <cell r="O1080" t="str">
            <v>Cerrada</v>
          </cell>
        </row>
        <row r="1081">
          <cell r="F1081">
            <v>1700417</v>
          </cell>
          <cell r="L1081" t="str">
            <v>OP17000161</v>
          </cell>
          <cell r="N1081" t="str">
            <v>Wilmer Bernal</v>
          </cell>
          <cell r="O1081" t="str">
            <v>Cerrada</v>
          </cell>
        </row>
        <row r="1082">
          <cell r="F1082">
            <v>1710417</v>
          </cell>
          <cell r="L1082" t="str">
            <v>OP17000162</v>
          </cell>
          <cell r="N1082" t="str">
            <v>Wilmer Bernal</v>
          </cell>
          <cell r="O1082" t="str">
            <v>Cerrada</v>
          </cell>
        </row>
        <row r="1083">
          <cell r="F1083">
            <v>1720417</v>
          </cell>
          <cell r="L1083" t="str">
            <v>OP17000168</v>
          </cell>
          <cell r="N1083" t="str">
            <v>Wilmer Bernal</v>
          </cell>
          <cell r="O1083" t="str">
            <v>Cerrada</v>
          </cell>
        </row>
        <row r="1084">
          <cell r="F1084">
            <v>1730417</v>
          </cell>
          <cell r="L1084" t="str">
            <v>OP17000205</v>
          </cell>
          <cell r="N1084" t="str">
            <v>Wilmer Bernal</v>
          </cell>
          <cell r="O1084" t="str">
            <v>Cerrada</v>
          </cell>
        </row>
        <row r="1085">
          <cell r="F1085">
            <v>1740417</v>
          </cell>
          <cell r="L1085" t="str">
            <v>OP17000206</v>
          </cell>
          <cell r="N1085" t="str">
            <v>Oscar Millan</v>
          </cell>
          <cell r="O1085" t="str">
            <v>Cerrada</v>
          </cell>
        </row>
        <row r="1086">
          <cell r="F1086">
            <v>1750417</v>
          </cell>
          <cell r="L1086" t="str">
            <v>OP17000164</v>
          </cell>
          <cell r="N1086" t="str">
            <v>Wilmer Bernal</v>
          </cell>
          <cell r="O1086" t="str">
            <v>Cerrada</v>
          </cell>
        </row>
        <row r="1087">
          <cell r="F1087">
            <v>1760417</v>
          </cell>
          <cell r="L1087" t="str">
            <v>OP17000198</v>
          </cell>
          <cell r="N1087" t="str">
            <v>Wilmer Bernal</v>
          </cell>
          <cell r="O1087" t="str">
            <v>Cerrada</v>
          </cell>
        </row>
        <row r="1088">
          <cell r="F1088">
            <v>1770417</v>
          </cell>
          <cell r="L1088" t="str">
            <v>OP17000169</v>
          </cell>
          <cell r="N1088" t="str">
            <v>Wilmer Bernal</v>
          </cell>
          <cell r="O1088" t="str">
            <v>Cerrada</v>
          </cell>
        </row>
        <row r="1089">
          <cell r="F1089">
            <v>1780417</v>
          </cell>
          <cell r="L1089" t="str">
            <v>OP17000199</v>
          </cell>
          <cell r="N1089" t="str">
            <v>Wilmer Bernal</v>
          </cell>
          <cell r="O1089" t="str">
            <v>Cerrada</v>
          </cell>
        </row>
        <row r="1090">
          <cell r="F1090">
            <v>1790417</v>
          </cell>
          <cell r="L1090" t="str">
            <v>OP17000170</v>
          </cell>
          <cell r="N1090" t="str">
            <v>Wilmer Bernal</v>
          </cell>
          <cell r="O1090" t="str">
            <v>Cerrada</v>
          </cell>
        </row>
        <row r="1091">
          <cell r="F1091">
            <v>1800417</v>
          </cell>
          <cell r="L1091" t="str">
            <v>OP17000171</v>
          </cell>
          <cell r="N1091" t="str">
            <v>Wilmer Bernal</v>
          </cell>
          <cell r="O1091" t="str">
            <v>Cerrada</v>
          </cell>
        </row>
        <row r="1092">
          <cell r="F1092">
            <v>1810417</v>
          </cell>
          <cell r="L1092" t="str">
            <v>OP17000172</v>
          </cell>
          <cell r="N1092" t="str">
            <v>Wilmer Bernal</v>
          </cell>
          <cell r="O1092" t="str">
            <v>Cerrada</v>
          </cell>
        </row>
        <row r="1093">
          <cell r="F1093">
            <v>1820417</v>
          </cell>
          <cell r="L1093" t="str">
            <v>OP17000222</v>
          </cell>
          <cell r="N1093" t="str">
            <v>Wilmer Bernal</v>
          </cell>
          <cell r="O1093" t="str">
            <v>Cerrada</v>
          </cell>
        </row>
        <row r="1094">
          <cell r="F1094">
            <v>1830417</v>
          </cell>
          <cell r="L1094" t="str">
            <v>OP17000173</v>
          </cell>
          <cell r="N1094" t="str">
            <v>Wilmer Bernal</v>
          </cell>
          <cell r="O1094" t="str">
            <v>Cerrada</v>
          </cell>
        </row>
        <row r="1095">
          <cell r="F1095">
            <v>1840417</v>
          </cell>
          <cell r="L1095" t="str">
            <v>OP17000191</v>
          </cell>
          <cell r="N1095" t="str">
            <v>Wilmer Bernal</v>
          </cell>
          <cell r="O1095" t="str">
            <v>Cerrada</v>
          </cell>
        </row>
        <row r="1096">
          <cell r="F1096">
            <v>1850417</v>
          </cell>
          <cell r="L1096" t="str">
            <v>OP17000192</v>
          </cell>
          <cell r="N1096" t="str">
            <v>Wilmer Bernal</v>
          </cell>
          <cell r="O1096" t="str">
            <v>Cerrada</v>
          </cell>
        </row>
        <row r="1097">
          <cell r="F1097">
            <v>1860417</v>
          </cell>
          <cell r="L1097" t="str">
            <v>OP17000200</v>
          </cell>
          <cell r="N1097" t="str">
            <v>Wilmer Bernal</v>
          </cell>
          <cell r="O1097" t="str">
            <v>Cerrada</v>
          </cell>
        </row>
        <row r="1098">
          <cell r="F1098">
            <v>1870417</v>
          </cell>
          <cell r="L1098" t="str">
            <v>OP17000210</v>
          </cell>
          <cell r="N1098" t="str">
            <v>Wilmer Bernal</v>
          </cell>
          <cell r="O1098" t="str">
            <v>Cerrada</v>
          </cell>
        </row>
        <row r="1099">
          <cell r="F1099">
            <v>1880417</v>
          </cell>
          <cell r="L1099" t="str">
            <v>OP17000211</v>
          </cell>
          <cell r="N1099" t="str">
            <v>Wilmer Bernal</v>
          </cell>
          <cell r="O1099" t="str">
            <v>Cerrada</v>
          </cell>
        </row>
        <row r="1100">
          <cell r="F1100">
            <v>1890417</v>
          </cell>
          <cell r="L1100" t="str">
            <v>OP17000212</v>
          </cell>
          <cell r="N1100" t="str">
            <v>Wilmer Bernal</v>
          </cell>
          <cell r="O1100" t="str">
            <v>Cerrada</v>
          </cell>
        </row>
        <row r="1101">
          <cell r="F1101">
            <v>1900417</v>
          </cell>
          <cell r="L1101" t="str">
            <v>OP17000201</v>
          </cell>
          <cell r="N1101" t="str">
            <v>Wilmer Bernal</v>
          </cell>
          <cell r="O1101" t="str">
            <v>Cerrada</v>
          </cell>
        </row>
        <row r="1102">
          <cell r="F1102">
            <v>1910417</v>
          </cell>
          <cell r="L1102" t="str">
            <v>OP17000237</v>
          </cell>
          <cell r="N1102" t="str">
            <v>Oscar Millan</v>
          </cell>
          <cell r="O1102" t="str">
            <v>Cerrada</v>
          </cell>
        </row>
        <row r="1103">
          <cell r="F1103">
            <v>1920417</v>
          </cell>
          <cell r="L1103" t="str">
            <v>OP17000213</v>
          </cell>
          <cell r="N1103" t="str">
            <v>Wilmer Bernal</v>
          </cell>
          <cell r="O1103" t="str">
            <v>Cerrada</v>
          </cell>
        </row>
        <row r="1104">
          <cell r="F1104">
            <v>1930417</v>
          </cell>
          <cell r="L1104" t="str">
            <v>OP17000272</v>
          </cell>
          <cell r="N1104" t="str">
            <v>Wilmer Bernal</v>
          </cell>
          <cell r="O1104" t="str">
            <v>Cerrada</v>
          </cell>
        </row>
        <row r="1105">
          <cell r="F1105">
            <v>1940417</v>
          </cell>
          <cell r="L1105" t="str">
            <v>OP17000273</v>
          </cell>
          <cell r="N1105" t="str">
            <v>Wilmer Bernal</v>
          </cell>
          <cell r="O1105" t="str">
            <v>Cerrada</v>
          </cell>
        </row>
        <row r="1106">
          <cell r="F1106">
            <v>1950417</v>
          </cell>
          <cell r="L1106" t="str">
            <v>OP17000274</v>
          </cell>
          <cell r="N1106" t="str">
            <v>Wilmer Bernal</v>
          </cell>
          <cell r="O1106" t="str">
            <v>Cerrada</v>
          </cell>
        </row>
        <row r="1107">
          <cell r="F1107">
            <v>1960517</v>
          </cell>
          <cell r="L1107" t="str">
            <v>OP17000214</v>
          </cell>
          <cell r="N1107" t="str">
            <v>Wilmer Bernal</v>
          </cell>
          <cell r="O1107" t="str">
            <v>Cerrada</v>
          </cell>
        </row>
        <row r="1108">
          <cell r="F1108">
            <v>1970517</v>
          </cell>
          <cell r="L1108" t="str">
            <v>OP17000215</v>
          </cell>
          <cell r="N1108" t="str">
            <v>Wilmer Bernal</v>
          </cell>
          <cell r="O1108" t="str">
            <v>Cerrada</v>
          </cell>
        </row>
        <row r="1109">
          <cell r="F1109">
            <v>3900714</v>
          </cell>
          <cell r="L1109" t="str">
            <v>OP17000248</v>
          </cell>
          <cell r="N1109" t="str">
            <v>Wilmer Bernal</v>
          </cell>
          <cell r="O1109" t="str">
            <v>Cerrada</v>
          </cell>
        </row>
        <row r="1110">
          <cell r="F1110">
            <v>1980517</v>
          </cell>
          <cell r="L1110" t="str">
            <v>OP17000196</v>
          </cell>
          <cell r="N1110" t="str">
            <v>Wilmer Bernal</v>
          </cell>
          <cell r="O1110" t="str">
            <v>Cerrada</v>
          </cell>
        </row>
        <row r="1111">
          <cell r="F1111">
            <v>1990517</v>
          </cell>
          <cell r="L1111" t="str">
            <v>OP17000197</v>
          </cell>
          <cell r="N1111" t="str">
            <v>Wilmer Bernal</v>
          </cell>
          <cell r="O1111" t="str">
            <v>Cerrada</v>
          </cell>
        </row>
        <row r="1112">
          <cell r="F1112">
            <v>345523</v>
          </cell>
          <cell r="L1112" t="str">
            <v>OP17000220</v>
          </cell>
          <cell r="N1112" t="str">
            <v>Wilmer Bernal</v>
          </cell>
          <cell r="O1112" t="str">
            <v>Cerrada</v>
          </cell>
        </row>
        <row r="1113">
          <cell r="F1113">
            <v>161151</v>
          </cell>
          <cell r="L1113" t="str">
            <v>OP17000219</v>
          </cell>
          <cell r="N1113" t="str">
            <v>Wilmer Bernal</v>
          </cell>
          <cell r="O1113" t="str">
            <v>Cerrada</v>
          </cell>
        </row>
        <row r="1114">
          <cell r="F1114">
            <v>263172</v>
          </cell>
          <cell r="L1114" t="str">
            <v>OP17000221</v>
          </cell>
          <cell r="N1114" t="str">
            <v>Wilmer Bernal</v>
          </cell>
          <cell r="O1114" t="str">
            <v>Cerrada</v>
          </cell>
        </row>
        <row r="1115">
          <cell r="F1115">
            <v>2000517</v>
          </cell>
          <cell r="L1115" t="str">
            <v>OP17000216</v>
          </cell>
          <cell r="N1115" t="str">
            <v>Wilmer Bernal</v>
          </cell>
          <cell r="O1115" t="str">
            <v>Cerrada</v>
          </cell>
        </row>
        <row r="1116">
          <cell r="F1116">
            <v>2010517</v>
          </cell>
          <cell r="L1116" t="str">
            <v>OP17000217</v>
          </cell>
          <cell r="N1116" t="str">
            <v>Wilmer Bernal</v>
          </cell>
          <cell r="O1116" t="str">
            <v>Cerrada</v>
          </cell>
        </row>
        <row r="1117">
          <cell r="F1117">
            <v>2020517</v>
          </cell>
          <cell r="L1117" t="str">
            <v>OP17000207</v>
          </cell>
          <cell r="N1117" t="str">
            <v>Wilmer Bernal</v>
          </cell>
          <cell r="O1117" t="str">
            <v>Cerrada</v>
          </cell>
        </row>
        <row r="1118">
          <cell r="F1118">
            <v>2030517</v>
          </cell>
          <cell r="L1118" t="str">
            <v>OP17000208</v>
          </cell>
          <cell r="N1118" t="str">
            <v>Wilmer Bernal</v>
          </cell>
          <cell r="O1118" t="str">
            <v>Cerrada</v>
          </cell>
        </row>
        <row r="1119">
          <cell r="F1119">
            <v>2040517</v>
          </cell>
          <cell r="L1119" t="str">
            <v>OP17000209</v>
          </cell>
          <cell r="N1119" t="str">
            <v>Wilmer Bernal</v>
          </cell>
          <cell r="O1119" t="str">
            <v>Cerrada</v>
          </cell>
        </row>
        <row r="1120">
          <cell r="F1120">
            <v>2050517</v>
          </cell>
          <cell r="L1120" t="str">
            <v>OP17000218</v>
          </cell>
          <cell r="N1120" t="str">
            <v>Wilmer Bernal</v>
          </cell>
          <cell r="O1120" t="str">
            <v>Cerrada</v>
          </cell>
        </row>
        <row r="1121">
          <cell r="F1121">
            <v>2060517</v>
          </cell>
          <cell r="L1121" t="str">
            <v>OP17000236</v>
          </cell>
          <cell r="N1121" t="str">
            <v>Wilmer Bernal</v>
          </cell>
          <cell r="O1121" t="str">
            <v>Cerrada</v>
          </cell>
        </row>
        <row r="1122">
          <cell r="F1122">
            <v>2070517</v>
          </cell>
          <cell r="L1122" t="str">
            <v>OP17000226</v>
          </cell>
          <cell r="N1122" t="str">
            <v>Wilmer Bernal</v>
          </cell>
          <cell r="O1122" t="str">
            <v>Cerrada</v>
          </cell>
        </row>
        <row r="1123">
          <cell r="F1123">
            <v>2080517</v>
          </cell>
          <cell r="L1123" t="str">
            <v>OP17000227</v>
          </cell>
          <cell r="N1123" t="str">
            <v>Wilmer Bernal</v>
          </cell>
          <cell r="O1123" t="str">
            <v>Cerrada</v>
          </cell>
        </row>
        <row r="1124">
          <cell r="F1124">
            <v>2090517</v>
          </cell>
          <cell r="L1124" t="str">
            <v>OP17000228</v>
          </cell>
          <cell r="N1124" t="str">
            <v>Wilmer Bernal</v>
          </cell>
          <cell r="O1124" t="str">
            <v>Cerrada</v>
          </cell>
        </row>
        <row r="1125">
          <cell r="F1125">
            <v>2100517</v>
          </cell>
          <cell r="L1125" t="str">
            <v>OP17000229</v>
          </cell>
          <cell r="N1125" t="str">
            <v>Wilmer Bernal</v>
          </cell>
          <cell r="O1125" t="str">
            <v>Cerrada</v>
          </cell>
        </row>
        <row r="1126">
          <cell r="F1126">
            <v>2110517</v>
          </cell>
          <cell r="L1126" t="str">
            <v>OP17000230</v>
          </cell>
          <cell r="N1126" t="str">
            <v>Wilmer Bernal</v>
          </cell>
          <cell r="O1126" t="str">
            <v>Cerrada</v>
          </cell>
        </row>
        <row r="1127">
          <cell r="F1127">
            <v>2120517</v>
          </cell>
          <cell r="L1127" t="str">
            <v>OP17000231</v>
          </cell>
          <cell r="N1127" t="str">
            <v>Wilmer Bernal</v>
          </cell>
          <cell r="O1127" t="str">
            <v>Cerrada</v>
          </cell>
        </row>
        <row r="1128">
          <cell r="F1128">
            <v>2130517</v>
          </cell>
          <cell r="L1128" t="str">
            <v>OP17000223</v>
          </cell>
          <cell r="N1128" t="str">
            <v>Wilmer Bernal</v>
          </cell>
          <cell r="O1128" t="str">
            <v>Cerrada</v>
          </cell>
        </row>
        <row r="1129">
          <cell r="F1129">
            <v>2140517</v>
          </cell>
          <cell r="L1129" t="str">
            <v>OP17000232</v>
          </cell>
          <cell r="N1129" t="str">
            <v>Wilmer Bernal</v>
          </cell>
          <cell r="O1129" t="str">
            <v>Cerrada</v>
          </cell>
        </row>
        <row r="1130">
          <cell r="F1130">
            <v>2150517</v>
          </cell>
          <cell r="L1130" t="str">
            <v>OP17000270</v>
          </cell>
          <cell r="N1130" t="str">
            <v>Wilmer Bernal</v>
          </cell>
          <cell r="O1130" t="str">
            <v>Cerrada</v>
          </cell>
        </row>
        <row r="1131">
          <cell r="F1131">
            <v>2160517</v>
          </cell>
          <cell r="L1131" t="str">
            <v>OP17000239</v>
          </cell>
          <cell r="N1131" t="str">
            <v>Wilmer Bernal</v>
          </cell>
          <cell r="O1131" t="str">
            <v>Cerrada</v>
          </cell>
        </row>
        <row r="1132">
          <cell r="F1132">
            <v>2170517</v>
          </cell>
          <cell r="L1132" t="str">
            <v>OP17000241</v>
          </cell>
          <cell r="N1132" t="str">
            <v>Wilmer Bernal</v>
          </cell>
          <cell r="O1132" t="str">
            <v>Cerrada</v>
          </cell>
        </row>
        <row r="1133">
          <cell r="F1133">
            <v>2180517</v>
          </cell>
          <cell r="L1133" t="str">
            <v>OP17000242</v>
          </cell>
          <cell r="N1133" t="str">
            <v>Wilmer Bernal</v>
          </cell>
          <cell r="O1133" t="str">
            <v>Cerrada</v>
          </cell>
        </row>
        <row r="1134">
          <cell r="F1134">
            <v>2190517</v>
          </cell>
          <cell r="L1134" t="str">
            <v>OP17000240</v>
          </cell>
          <cell r="N1134" t="str">
            <v>Wilmer Bernal</v>
          </cell>
          <cell r="O1134" t="str">
            <v>Cerrada</v>
          </cell>
        </row>
        <row r="1135">
          <cell r="F1135">
            <v>2200517</v>
          </cell>
          <cell r="L1135" t="str">
            <v>OP17000243</v>
          </cell>
          <cell r="N1135" t="str">
            <v>Wilmer Bernal</v>
          </cell>
          <cell r="O1135" t="str">
            <v>Cerrada</v>
          </cell>
        </row>
        <row r="1136">
          <cell r="F1136">
            <v>2210517</v>
          </cell>
          <cell r="L1136" t="str">
            <v>OP17000244</v>
          </cell>
          <cell r="N1136" t="str">
            <v>Wilmer Bernal</v>
          </cell>
          <cell r="O1136" t="str">
            <v>Cerrada</v>
          </cell>
        </row>
        <row r="1137">
          <cell r="F1137">
            <v>2220517</v>
          </cell>
          <cell r="L1137" t="str">
            <v>OP17000245</v>
          </cell>
          <cell r="N1137" t="str">
            <v>Wilmer Bernal</v>
          </cell>
          <cell r="O1137" t="str">
            <v>Cerrada</v>
          </cell>
        </row>
        <row r="1138">
          <cell r="F1138">
            <v>2230517</v>
          </cell>
          <cell r="L1138" t="str">
            <v>OP17000247</v>
          </cell>
          <cell r="N1138" t="str">
            <v>Wilmer Bernal</v>
          </cell>
          <cell r="O1138" t="str">
            <v>Cerrada</v>
          </cell>
        </row>
        <row r="1139">
          <cell r="F1139">
            <v>2240517</v>
          </cell>
          <cell r="L1139" t="str">
            <v>OP17000249</v>
          </cell>
          <cell r="N1139" t="str">
            <v>Wilmer Bernal</v>
          </cell>
          <cell r="O1139" t="str">
            <v>Cerrada</v>
          </cell>
        </row>
        <row r="1140">
          <cell r="F1140">
            <v>2250517</v>
          </cell>
          <cell r="L1140" t="str">
            <v>OP17000250</v>
          </cell>
          <cell r="N1140" t="str">
            <v>Wilmer Bernal</v>
          </cell>
          <cell r="O1140" t="str">
            <v>Cerrada</v>
          </cell>
        </row>
        <row r="1141">
          <cell r="F1141">
            <v>2260617</v>
          </cell>
          <cell r="L1141" t="str">
            <v>OP17000251</v>
          </cell>
          <cell r="N1141" t="str">
            <v>Wilmer Bernal</v>
          </cell>
          <cell r="O1141" t="str">
            <v>Cerrada</v>
          </cell>
        </row>
        <row r="1142">
          <cell r="F1142">
            <v>2270617</v>
          </cell>
          <cell r="L1142" t="str">
            <v>OP17000252</v>
          </cell>
          <cell r="N1142" t="str">
            <v>Wilmer Bernal</v>
          </cell>
          <cell r="O1142" t="str">
            <v>Cerrada</v>
          </cell>
        </row>
        <row r="1143">
          <cell r="F1143">
            <v>2280617</v>
          </cell>
          <cell r="L1143" t="str">
            <v>OP17000253</v>
          </cell>
          <cell r="N1143" t="str">
            <v>Wilmer Bernal</v>
          </cell>
          <cell r="O1143" t="str">
            <v>Cerrada</v>
          </cell>
        </row>
        <row r="1144">
          <cell r="F1144">
            <v>2290617</v>
          </cell>
          <cell r="L1144" t="str">
            <v>OP17000254</v>
          </cell>
          <cell r="N1144" t="str">
            <v>Wilmer Bernal</v>
          </cell>
          <cell r="O1144" t="str">
            <v>Cerrada</v>
          </cell>
        </row>
        <row r="1145">
          <cell r="F1145">
            <v>2300617</v>
          </cell>
          <cell r="L1145" t="str">
            <v>OP17000255</v>
          </cell>
          <cell r="N1145" t="str">
            <v>Wilmer Bernal</v>
          </cell>
          <cell r="O1145" t="str">
            <v>Cerrada</v>
          </cell>
        </row>
        <row r="1146">
          <cell r="F1146">
            <v>2310617</v>
          </cell>
          <cell r="L1146">
            <v>0</v>
          </cell>
          <cell r="N1146" t="str">
            <v>Wilmer Bernal</v>
          </cell>
          <cell r="O1146" t="str">
            <v>PENDIENTE</v>
          </cell>
        </row>
        <row r="1147">
          <cell r="F1147">
            <v>2320617</v>
          </cell>
          <cell r="L1147" t="str">
            <v>OP17000256</v>
          </cell>
          <cell r="N1147" t="str">
            <v>Wilmer Bernal</v>
          </cell>
          <cell r="O1147" t="str">
            <v>Cerrada</v>
          </cell>
        </row>
        <row r="1148">
          <cell r="F1148">
            <v>2330617</v>
          </cell>
          <cell r="L1148" t="str">
            <v>OP17000257</v>
          </cell>
          <cell r="N1148" t="str">
            <v>Wilmer Bernal</v>
          </cell>
          <cell r="O1148" t="str">
            <v>Cerrada</v>
          </cell>
        </row>
        <row r="1149">
          <cell r="F1149">
            <v>2340617</v>
          </cell>
          <cell r="L1149" t="str">
            <v>OP17000246</v>
          </cell>
          <cell r="N1149" t="str">
            <v>Wilmer Bernal</v>
          </cell>
          <cell r="O1149" t="str">
            <v>Cerrada</v>
          </cell>
        </row>
        <row r="1150">
          <cell r="F1150">
            <v>2350617</v>
          </cell>
          <cell r="L1150" t="str">
            <v>OP17000259</v>
          </cell>
          <cell r="N1150" t="str">
            <v>Wilmer Bernal</v>
          </cell>
          <cell r="O1150" t="str">
            <v>Cerrada</v>
          </cell>
        </row>
        <row r="1151">
          <cell r="F1151">
            <v>2360617</v>
          </cell>
          <cell r="L1151">
            <v>0</v>
          </cell>
          <cell r="N1151" t="str">
            <v>Wilmer Bernal</v>
          </cell>
          <cell r="O1151" t="str">
            <v>NO APLICA</v>
          </cell>
        </row>
        <row r="1152">
          <cell r="F1152">
            <v>2370617</v>
          </cell>
          <cell r="L1152">
            <v>0</v>
          </cell>
          <cell r="N1152" t="str">
            <v>Wilmer Bernal</v>
          </cell>
          <cell r="O1152" t="str">
            <v>NO APLICA</v>
          </cell>
        </row>
        <row r="1153">
          <cell r="F1153">
            <v>2380617</v>
          </cell>
          <cell r="L1153" t="str">
            <v>OP17000260</v>
          </cell>
          <cell r="N1153" t="str">
            <v>Wilmer Bernal</v>
          </cell>
          <cell r="O1153" t="str">
            <v>Cerrada</v>
          </cell>
        </row>
        <row r="1154">
          <cell r="F1154">
            <v>2390617</v>
          </cell>
          <cell r="L1154" t="str">
            <v>OP17000261</v>
          </cell>
          <cell r="N1154" t="str">
            <v>Wilmer Bernal</v>
          </cell>
          <cell r="O1154" t="str">
            <v>Cerrada</v>
          </cell>
        </row>
        <row r="1155">
          <cell r="F1155">
            <v>2400617</v>
          </cell>
          <cell r="L1155" t="str">
            <v>OP17000262</v>
          </cell>
          <cell r="N1155" t="str">
            <v>Wilmer Bernal</v>
          </cell>
          <cell r="O1155" t="str">
            <v>Cerrada</v>
          </cell>
        </row>
        <row r="1156">
          <cell r="F1156">
            <v>2410617</v>
          </cell>
          <cell r="L1156" t="str">
            <v>OP17000258</v>
          </cell>
          <cell r="N1156" t="str">
            <v>Wilmer Bernal</v>
          </cell>
          <cell r="O1156" t="str">
            <v>Cerrada</v>
          </cell>
        </row>
        <row r="1157">
          <cell r="F1157">
            <v>2420617</v>
          </cell>
          <cell r="L1157" t="str">
            <v>OP17000263</v>
          </cell>
          <cell r="N1157" t="str">
            <v>Wilmer Bernal</v>
          </cell>
          <cell r="O1157" t="str">
            <v>Cerrada</v>
          </cell>
        </row>
        <row r="1158">
          <cell r="F1158">
            <v>2430617</v>
          </cell>
          <cell r="L1158" t="str">
            <v>OP17000275</v>
          </cell>
          <cell r="N1158" t="str">
            <v>Wilmer Bernal</v>
          </cell>
          <cell r="O1158" t="str">
            <v>Cerrada</v>
          </cell>
        </row>
        <row r="1159">
          <cell r="F1159">
            <v>2440617</v>
          </cell>
          <cell r="L1159" t="str">
            <v>OP17000276</v>
          </cell>
          <cell r="N1159" t="str">
            <v>Wilmer Bernal</v>
          </cell>
          <cell r="O1159" t="str">
            <v>Cerrada</v>
          </cell>
        </row>
        <row r="1160">
          <cell r="F1160">
            <v>2450617</v>
          </cell>
          <cell r="L1160" t="str">
            <v>OP17000277</v>
          </cell>
          <cell r="N1160" t="str">
            <v>Wilmer Bernal</v>
          </cell>
          <cell r="O1160" t="str">
            <v>Cerrada</v>
          </cell>
        </row>
        <row r="1161">
          <cell r="F1161">
            <v>72459</v>
          </cell>
          <cell r="L1161" t="str">
            <v>OP17000264</v>
          </cell>
          <cell r="N1161" t="str">
            <v>Wilmer Bernal</v>
          </cell>
          <cell r="O1161" t="str">
            <v>Cerrada</v>
          </cell>
        </row>
        <row r="1162">
          <cell r="F1162">
            <v>2460617</v>
          </cell>
          <cell r="L1162" t="str">
            <v>OP17000265</v>
          </cell>
          <cell r="N1162" t="str">
            <v>Wilmer Bernal</v>
          </cell>
          <cell r="O1162" t="str">
            <v>Cerrada</v>
          </cell>
        </row>
        <row r="1163">
          <cell r="F1163">
            <v>2470617</v>
          </cell>
          <cell r="L1163" t="str">
            <v>OP17000266</v>
          </cell>
          <cell r="N1163" t="str">
            <v>Wilmer Bernal</v>
          </cell>
          <cell r="O1163" t="str">
            <v>Cerrada</v>
          </cell>
        </row>
        <row r="1164">
          <cell r="F1164">
            <v>2480617</v>
          </cell>
          <cell r="L1164" t="str">
            <v>OP17000278</v>
          </cell>
          <cell r="N1164" t="str">
            <v>Wilmer Bernal</v>
          </cell>
          <cell r="O1164" t="str">
            <v>Cerrada</v>
          </cell>
        </row>
        <row r="1165">
          <cell r="F1165">
            <v>2490617</v>
          </cell>
          <cell r="L1165" t="str">
            <v>OP17000267</v>
          </cell>
          <cell r="N1165" t="str">
            <v>Wilmer Bernal</v>
          </cell>
          <cell r="O1165" t="str">
            <v>Cerrada</v>
          </cell>
        </row>
        <row r="1166">
          <cell r="F1166">
            <v>2500617</v>
          </cell>
          <cell r="L1166" t="str">
            <v>OP17000336</v>
          </cell>
          <cell r="N1166" t="str">
            <v>Oscar Millan</v>
          </cell>
          <cell r="O1166" t="str">
            <v>Liberada</v>
          </cell>
        </row>
        <row r="1167">
          <cell r="F1167">
            <v>2510617</v>
          </cell>
          <cell r="L1167" t="str">
            <v>OP17000279</v>
          </cell>
          <cell r="N1167" t="str">
            <v>Wilmer Bernal</v>
          </cell>
          <cell r="O1167" t="str">
            <v>Cerrada</v>
          </cell>
        </row>
        <row r="1168">
          <cell r="F1168">
            <v>2520617</v>
          </cell>
          <cell r="L1168" t="str">
            <v>OP17000268</v>
          </cell>
          <cell r="N1168" t="str">
            <v>Wilmer Bernal</v>
          </cell>
          <cell r="O1168" t="str">
            <v>Cerrada</v>
          </cell>
        </row>
        <row r="1169">
          <cell r="F1169">
            <v>2530617</v>
          </cell>
          <cell r="L1169" t="str">
            <v>OP17000269</v>
          </cell>
          <cell r="N1169" t="str">
            <v>Wilmer Bernal</v>
          </cell>
          <cell r="O1169" t="str">
            <v>Cerrada</v>
          </cell>
        </row>
        <row r="1170">
          <cell r="F1170">
            <v>2540617</v>
          </cell>
          <cell r="L1170" t="str">
            <v>OP17000280</v>
          </cell>
          <cell r="N1170" t="str">
            <v>Wilmer Bernal</v>
          </cell>
          <cell r="O1170" t="str">
            <v>Cerrada</v>
          </cell>
        </row>
        <row r="1171">
          <cell r="F1171">
            <v>2550617</v>
          </cell>
          <cell r="L1171" t="str">
            <v>OP17000281</v>
          </cell>
          <cell r="N1171" t="str">
            <v>Wilmer Bernal</v>
          </cell>
          <cell r="O1171" t="str">
            <v>Cerrada</v>
          </cell>
        </row>
        <row r="1172">
          <cell r="F1172">
            <v>2560617</v>
          </cell>
          <cell r="L1172" t="str">
            <v>OP17000337</v>
          </cell>
          <cell r="N1172" t="str">
            <v>Oscar Millan</v>
          </cell>
          <cell r="O1172" t="str">
            <v>Cerrada</v>
          </cell>
        </row>
        <row r="1173">
          <cell r="F1173">
            <v>2570617</v>
          </cell>
          <cell r="L1173" t="str">
            <v>OP17000338</v>
          </cell>
          <cell r="N1173" t="str">
            <v>Oscar Millan</v>
          </cell>
          <cell r="O1173" t="str">
            <v>Cerrada</v>
          </cell>
        </row>
        <row r="1174">
          <cell r="F1174">
            <v>2580617</v>
          </cell>
          <cell r="L1174" t="str">
            <v>OP17000282</v>
          </cell>
          <cell r="N1174" t="str">
            <v>Wilmer Bernal</v>
          </cell>
          <cell r="O1174" t="str">
            <v>Cerrada</v>
          </cell>
        </row>
        <row r="1175">
          <cell r="F1175">
            <v>2590617</v>
          </cell>
          <cell r="L1175" t="str">
            <v>OP17000283</v>
          </cell>
          <cell r="N1175" t="str">
            <v>Wilmer Bernal</v>
          </cell>
          <cell r="O1175" t="str">
            <v>Cerrada</v>
          </cell>
        </row>
        <row r="1176">
          <cell r="F1176">
            <v>2600617</v>
          </cell>
          <cell r="L1176" t="str">
            <v>OP17000284</v>
          </cell>
          <cell r="N1176" t="str">
            <v>Wilmer Bernal</v>
          </cell>
          <cell r="O1176" t="str">
            <v>Cerrada</v>
          </cell>
        </row>
        <row r="1177">
          <cell r="F1177">
            <v>2610617</v>
          </cell>
          <cell r="L1177" t="str">
            <v>OP17000285</v>
          </cell>
          <cell r="N1177" t="str">
            <v>Wilmer Bernal</v>
          </cell>
          <cell r="O1177" t="str">
            <v>Cerrada</v>
          </cell>
        </row>
        <row r="1178">
          <cell r="F1178">
            <v>2620617</v>
          </cell>
          <cell r="L1178" t="str">
            <v>OP17000286</v>
          </cell>
          <cell r="N1178" t="str">
            <v>Wilmer Bernal</v>
          </cell>
          <cell r="O1178" t="str">
            <v>Cerrada</v>
          </cell>
        </row>
        <row r="1179">
          <cell r="F1179">
            <v>2630617</v>
          </cell>
          <cell r="L1179" t="str">
            <v>OP17000287</v>
          </cell>
          <cell r="N1179" t="str">
            <v>Wilmer Bernal</v>
          </cell>
          <cell r="O1179" t="str">
            <v>Cerrada</v>
          </cell>
        </row>
        <row r="1180">
          <cell r="F1180">
            <v>2640617</v>
          </cell>
          <cell r="L1180" t="str">
            <v>OP17000291</v>
          </cell>
          <cell r="N1180" t="str">
            <v>Wilmer Bernal</v>
          </cell>
          <cell r="O1180" t="str">
            <v>Cerrada</v>
          </cell>
        </row>
        <row r="1181">
          <cell r="F1181">
            <v>2650617</v>
          </cell>
          <cell r="L1181" t="str">
            <v>OP17000288</v>
          </cell>
          <cell r="N1181" t="str">
            <v>Wilmer Bernal</v>
          </cell>
          <cell r="O1181" t="str">
            <v>Cerrada</v>
          </cell>
        </row>
        <row r="1182">
          <cell r="F1182">
            <v>2660617</v>
          </cell>
          <cell r="L1182" t="str">
            <v>OP17000311</v>
          </cell>
          <cell r="N1182" t="str">
            <v>Wilmer Bernal</v>
          </cell>
          <cell r="O1182" t="str">
            <v>Cerrada</v>
          </cell>
        </row>
        <row r="1183">
          <cell r="F1183">
            <v>2670617</v>
          </cell>
          <cell r="L1183" t="str">
            <v>OP17000289</v>
          </cell>
          <cell r="N1183" t="str">
            <v>Wilmer Bernal</v>
          </cell>
          <cell r="O1183" t="str">
            <v>Cerrada</v>
          </cell>
        </row>
        <row r="1184">
          <cell r="F1184">
            <v>2680617</v>
          </cell>
          <cell r="L1184" t="str">
            <v>OP17000290</v>
          </cell>
          <cell r="N1184" t="str">
            <v>Wilmer Bernal</v>
          </cell>
          <cell r="O1184" t="str">
            <v>Cerrada</v>
          </cell>
        </row>
        <row r="1185">
          <cell r="F1185">
            <v>2690617</v>
          </cell>
          <cell r="N1185" t="str">
            <v>Wilmer Bernal</v>
          </cell>
          <cell r="O1185" t="str">
            <v>NO APLICA</v>
          </cell>
        </row>
        <row r="1186">
          <cell r="F1186">
            <v>2700717</v>
          </cell>
          <cell r="L1186" t="str">
            <v>OP17000292</v>
          </cell>
          <cell r="N1186" t="str">
            <v>Wilmer Bernal</v>
          </cell>
          <cell r="O1186" t="str">
            <v>Cerrada</v>
          </cell>
        </row>
        <row r="1187">
          <cell r="F1187">
            <v>2710717</v>
          </cell>
          <cell r="L1187" t="str">
            <v>OP17000313</v>
          </cell>
          <cell r="N1187" t="str">
            <v>Wilmer Bernal</v>
          </cell>
          <cell r="O1187" t="str">
            <v>Cerrada</v>
          </cell>
        </row>
        <row r="1188">
          <cell r="F1188">
            <v>2720717</v>
          </cell>
          <cell r="L1188" t="str">
            <v>OP17000293</v>
          </cell>
          <cell r="N1188" t="str">
            <v>Wilmer Bernal</v>
          </cell>
          <cell r="O1188" t="str">
            <v>Cerrada</v>
          </cell>
        </row>
        <row r="1189">
          <cell r="F1189">
            <v>2730717</v>
          </cell>
          <cell r="L1189" t="str">
            <v>OP17000294</v>
          </cell>
          <cell r="N1189" t="str">
            <v>Wilmer Bernal</v>
          </cell>
          <cell r="O1189" t="str">
            <v>Cerrada</v>
          </cell>
        </row>
        <row r="1190">
          <cell r="F1190">
            <v>2740717</v>
          </cell>
          <cell r="L1190">
            <v>0</v>
          </cell>
          <cell r="N1190" t="str">
            <v>Oscar Millan</v>
          </cell>
          <cell r="O1190" t="str">
            <v>NO APLICA</v>
          </cell>
        </row>
        <row r="1191">
          <cell r="F1191">
            <v>8431215</v>
          </cell>
          <cell r="L1191" t="str">
            <v>OP17000314</v>
          </cell>
          <cell r="N1191" t="str">
            <v>Wilmer Bernal</v>
          </cell>
          <cell r="O1191" t="str">
            <v>Cerrada</v>
          </cell>
        </row>
        <row r="1192">
          <cell r="F1192">
            <v>2750717</v>
          </cell>
          <cell r="L1192" t="str">
            <v>OP17000318</v>
          </cell>
          <cell r="N1192" t="str">
            <v>Wilmer Bernal</v>
          </cell>
          <cell r="O1192" t="str">
            <v>Cerrada</v>
          </cell>
        </row>
        <row r="1193">
          <cell r="F1193">
            <v>2760717</v>
          </cell>
          <cell r="L1193" t="str">
            <v>OP17000312</v>
          </cell>
          <cell r="N1193" t="str">
            <v>Wilmer Bernal</v>
          </cell>
          <cell r="O1193" t="str">
            <v>Cerrada</v>
          </cell>
        </row>
        <row r="1194">
          <cell r="F1194">
            <v>2770717</v>
          </cell>
          <cell r="N1194" t="str">
            <v>Wilmer Bernal</v>
          </cell>
          <cell r="O1194" t="str">
            <v>PENDIENTE</v>
          </cell>
        </row>
        <row r="1195">
          <cell r="F1195">
            <v>2780717</v>
          </cell>
          <cell r="L1195" t="str">
            <v>OP17000295</v>
          </cell>
          <cell r="N1195" t="str">
            <v>Wilmer Bernal</v>
          </cell>
          <cell r="O1195" t="str">
            <v>Cerrada</v>
          </cell>
        </row>
        <row r="1196">
          <cell r="F1196">
            <v>2790717</v>
          </cell>
          <cell r="L1196" t="str">
            <v>OP17000296</v>
          </cell>
          <cell r="N1196" t="str">
            <v>Wilmer Bernal</v>
          </cell>
          <cell r="O1196" t="str">
            <v>Cerrada</v>
          </cell>
        </row>
        <row r="1197">
          <cell r="F1197">
            <v>2800717</v>
          </cell>
          <cell r="L1197" t="str">
            <v>OP17000297</v>
          </cell>
          <cell r="N1197" t="str">
            <v>Wilmer Bernal</v>
          </cell>
          <cell r="O1197" t="str">
            <v>Cerrada</v>
          </cell>
        </row>
        <row r="1198">
          <cell r="F1198">
            <v>2810717</v>
          </cell>
          <cell r="L1198" t="str">
            <v>OP17000298</v>
          </cell>
          <cell r="N1198" t="str">
            <v>Wilmer Bernal</v>
          </cell>
          <cell r="O1198" t="str">
            <v>Cerrada</v>
          </cell>
        </row>
        <row r="1199">
          <cell r="F1199">
            <v>2820717</v>
          </cell>
          <cell r="L1199" t="str">
            <v>OP17000299</v>
          </cell>
          <cell r="N1199" t="str">
            <v>Wilmer Bernal</v>
          </cell>
          <cell r="O1199" t="str">
            <v>Cerrada</v>
          </cell>
        </row>
        <row r="1200">
          <cell r="F1200">
            <v>2830717</v>
          </cell>
          <cell r="L1200" t="str">
            <v>OP17000300</v>
          </cell>
          <cell r="N1200" t="str">
            <v>Wilmer Bernal</v>
          </cell>
          <cell r="O1200" t="str">
            <v>Cerrada</v>
          </cell>
        </row>
        <row r="1201">
          <cell r="F1201">
            <v>2840717</v>
          </cell>
          <cell r="L1201" t="str">
            <v>OP17000301</v>
          </cell>
          <cell r="N1201" t="str">
            <v>Wilmer Bernal</v>
          </cell>
          <cell r="O1201" t="str">
            <v>Cerrada</v>
          </cell>
        </row>
        <row r="1202">
          <cell r="F1202">
            <v>2850717</v>
          </cell>
          <cell r="L1202" t="str">
            <v>OP17000302</v>
          </cell>
          <cell r="N1202" t="str">
            <v>Wilmer Bernal</v>
          </cell>
          <cell r="O1202" t="str">
            <v>Cerrada</v>
          </cell>
        </row>
        <row r="1203">
          <cell r="F1203">
            <v>2860717</v>
          </cell>
          <cell r="L1203" t="str">
            <v>OP17000303</v>
          </cell>
          <cell r="N1203" t="str">
            <v>Wilmer Bernal</v>
          </cell>
          <cell r="O1203" t="str">
            <v>Cerrada</v>
          </cell>
        </row>
        <row r="1204">
          <cell r="F1204">
            <v>2870717</v>
          </cell>
          <cell r="L1204" t="str">
            <v>OP17000304</v>
          </cell>
          <cell r="N1204" t="str">
            <v>Wilmer Bernal</v>
          </cell>
          <cell r="O1204" t="str">
            <v>Cerrada</v>
          </cell>
        </row>
        <row r="1205">
          <cell r="F1205">
            <v>2880717</v>
          </cell>
          <cell r="L1205" t="str">
            <v>OP17000305</v>
          </cell>
          <cell r="N1205" t="str">
            <v>Wilmer Bernal</v>
          </cell>
          <cell r="O1205" t="str">
            <v>Cerrada</v>
          </cell>
        </row>
        <row r="1206">
          <cell r="F1206">
            <v>2890717</v>
          </cell>
          <cell r="L1206" t="str">
            <v>OP17000306</v>
          </cell>
          <cell r="N1206" t="str">
            <v>Wilmer Bernal</v>
          </cell>
          <cell r="O1206" t="str">
            <v>Cerrada</v>
          </cell>
        </row>
        <row r="1207">
          <cell r="F1207">
            <v>2900717</v>
          </cell>
          <cell r="L1207" t="str">
            <v>OP17000307</v>
          </cell>
          <cell r="N1207" t="str">
            <v>Wilmer Bernal</v>
          </cell>
          <cell r="O1207" t="str">
            <v>Cerrada</v>
          </cell>
        </row>
        <row r="1208">
          <cell r="F1208">
            <v>2910717</v>
          </cell>
          <cell r="L1208" t="str">
            <v>OP17000308</v>
          </cell>
          <cell r="N1208" t="str">
            <v>Wilmer Bernal</v>
          </cell>
          <cell r="O1208" t="str">
            <v>Liberada</v>
          </cell>
        </row>
        <row r="1209">
          <cell r="F1209">
            <v>2920717</v>
          </cell>
          <cell r="L1209" t="str">
            <v>OP17000309</v>
          </cell>
          <cell r="N1209" t="str">
            <v>Wilmer Bernal</v>
          </cell>
          <cell r="O1209" t="str">
            <v>Liberada</v>
          </cell>
        </row>
        <row r="1210">
          <cell r="F1210">
            <v>2930717</v>
          </cell>
          <cell r="L1210" t="str">
            <v>OP17000310</v>
          </cell>
          <cell r="N1210" t="str">
            <v>Wilmer Bernal</v>
          </cell>
          <cell r="O1210" t="str">
            <v>Liberada</v>
          </cell>
        </row>
        <row r="1211">
          <cell r="F1211">
            <v>2940717</v>
          </cell>
          <cell r="L1211" t="str">
            <v>OP17000315</v>
          </cell>
          <cell r="N1211" t="str">
            <v>Wilmer Bernal</v>
          </cell>
          <cell r="O1211" t="str">
            <v>Cerrada</v>
          </cell>
        </row>
        <row r="1212">
          <cell r="F1212" t="str">
            <v>59059-01</v>
          </cell>
          <cell r="L1212" t="str">
            <v>OP17000331</v>
          </cell>
          <cell r="N1212" t="str">
            <v>Wilmer Bernal</v>
          </cell>
          <cell r="O1212" t="str">
            <v>Cerrada</v>
          </cell>
        </row>
        <row r="1213">
          <cell r="F1213">
            <v>2950717</v>
          </cell>
          <cell r="L1213" t="str">
            <v>OP17000316</v>
          </cell>
          <cell r="N1213" t="str">
            <v>Wilmer Bernal</v>
          </cell>
          <cell r="O1213" t="str">
            <v>Cerrada</v>
          </cell>
        </row>
        <row r="1214">
          <cell r="F1214">
            <v>2960717</v>
          </cell>
          <cell r="L1214" t="str">
            <v>OP17000319</v>
          </cell>
          <cell r="N1214" t="str">
            <v>Wilmer Bernal</v>
          </cell>
          <cell r="O1214" t="str">
            <v>Cerrada</v>
          </cell>
        </row>
        <row r="1215">
          <cell r="F1215">
            <v>2970717</v>
          </cell>
          <cell r="L1215" t="str">
            <v>OP17000339</v>
          </cell>
          <cell r="N1215" t="str">
            <v>Oscar Millan</v>
          </cell>
          <cell r="O1215" t="str">
            <v>Cerrada</v>
          </cell>
        </row>
        <row r="1216">
          <cell r="F1216">
            <v>2980717</v>
          </cell>
          <cell r="L1216" t="str">
            <v>OP17000325</v>
          </cell>
          <cell r="N1216" t="str">
            <v>Wilmer Bernal</v>
          </cell>
          <cell r="O1216" t="str">
            <v>Cerrada</v>
          </cell>
        </row>
        <row r="1217">
          <cell r="F1217">
            <v>2990717</v>
          </cell>
          <cell r="L1217" t="str">
            <v>OP17000317</v>
          </cell>
          <cell r="N1217" t="str">
            <v>Wilmer Bernal</v>
          </cell>
          <cell r="O1217" t="str">
            <v>Cerrada</v>
          </cell>
        </row>
        <row r="1218">
          <cell r="F1218">
            <v>3000717</v>
          </cell>
          <cell r="L1218" t="str">
            <v>OP17000368</v>
          </cell>
          <cell r="N1218" t="str">
            <v>Oscar Millan</v>
          </cell>
          <cell r="O1218" t="str">
            <v>Liberada</v>
          </cell>
        </row>
        <row r="1219">
          <cell r="F1219">
            <v>3010717</v>
          </cell>
          <cell r="L1219" t="str">
            <v>OP17000335</v>
          </cell>
          <cell r="N1219" t="str">
            <v>Oscar Millan</v>
          </cell>
          <cell r="O1219" t="str">
            <v>Cerrada</v>
          </cell>
        </row>
        <row r="1220">
          <cell r="F1220">
            <v>3020717</v>
          </cell>
          <cell r="L1220" t="str">
            <v>OP17000323</v>
          </cell>
          <cell r="N1220" t="str">
            <v>Wilmer Bernal</v>
          </cell>
          <cell r="O1220" t="str">
            <v>Cerrada</v>
          </cell>
        </row>
        <row r="1221">
          <cell r="F1221">
            <v>3030717</v>
          </cell>
          <cell r="L1221" t="str">
            <v>OP17000326</v>
          </cell>
          <cell r="N1221" t="str">
            <v>Wilmer Bernal</v>
          </cell>
          <cell r="O1221" t="str">
            <v>Cerrada</v>
          </cell>
        </row>
        <row r="1222">
          <cell r="F1222">
            <v>3040717</v>
          </cell>
          <cell r="L1222">
            <v>0</v>
          </cell>
          <cell r="N1222" t="str">
            <v>Wilmer Bernal</v>
          </cell>
          <cell r="O1222" t="str">
            <v>PENDIENTE</v>
          </cell>
        </row>
        <row r="1223">
          <cell r="F1223">
            <v>3050717</v>
          </cell>
          <cell r="L1223" t="str">
            <v>OP17000375</v>
          </cell>
          <cell r="N1223" t="str">
            <v>Oscar Millan</v>
          </cell>
          <cell r="O1223" t="str">
            <v>Liberada</v>
          </cell>
        </row>
        <row r="1224">
          <cell r="F1224">
            <v>3060717</v>
          </cell>
          <cell r="L1224" t="str">
            <v>OP17000324</v>
          </cell>
          <cell r="N1224" t="str">
            <v>Wilmer Bernal</v>
          </cell>
          <cell r="O1224" t="str">
            <v>Cerrada</v>
          </cell>
        </row>
        <row r="1225">
          <cell r="F1225">
            <v>3070717</v>
          </cell>
          <cell r="L1225" t="str">
            <v>OP17000327</v>
          </cell>
          <cell r="N1225" t="str">
            <v>Wilmer Bernal</v>
          </cell>
          <cell r="O1225" t="str">
            <v>Cerrada</v>
          </cell>
        </row>
        <row r="1226">
          <cell r="F1226">
            <v>3080717</v>
          </cell>
          <cell r="L1226" t="str">
            <v>OP17000328</v>
          </cell>
          <cell r="N1226" t="str">
            <v>Oscar Millan</v>
          </cell>
          <cell r="O1226" t="str">
            <v>Cerrada</v>
          </cell>
        </row>
        <row r="1227">
          <cell r="F1227">
            <v>3090717</v>
          </cell>
          <cell r="L1227" t="str">
            <v>OP17000321</v>
          </cell>
          <cell r="N1227" t="str">
            <v>Wilmer Bernal</v>
          </cell>
          <cell r="O1227" t="str">
            <v>Cerrada</v>
          </cell>
        </row>
        <row r="1228">
          <cell r="F1228">
            <v>3100717</v>
          </cell>
          <cell r="L1228">
            <v>0</v>
          </cell>
          <cell r="N1228" t="str">
            <v>Wilmer Bernal</v>
          </cell>
          <cell r="O1228" t="str">
            <v>NO APLICA</v>
          </cell>
        </row>
        <row r="1229">
          <cell r="F1229">
            <v>3110717</v>
          </cell>
          <cell r="L1229">
            <v>0</v>
          </cell>
          <cell r="N1229" t="str">
            <v>Wilmer Bernal</v>
          </cell>
          <cell r="O1229" t="str">
            <v>NO APLICA</v>
          </cell>
        </row>
        <row r="1230">
          <cell r="F1230">
            <v>3120717</v>
          </cell>
          <cell r="L1230" t="str">
            <v>OP17000329</v>
          </cell>
          <cell r="N1230" t="str">
            <v>Wilmer Bernal</v>
          </cell>
          <cell r="O1230" t="str">
            <v>Cerrada</v>
          </cell>
        </row>
        <row r="1231">
          <cell r="F1231">
            <v>3130717</v>
          </cell>
          <cell r="L1231" t="str">
            <v>OP17000330</v>
          </cell>
          <cell r="N1231" t="str">
            <v>Wilmer Bernal</v>
          </cell>
          <cell r="O1231" t="str">
            <v>Cerrada</v>
          </cell>
        </row>
        <row r="1232">
          <cell r="F1232">
            <v>3140717</v>
          </cell>
          <cell r="L1232" t="str">
            <v>OP17000340</v>
          </cell>
          <cell r="N1232" t="str">
            <v>Oscar Millan</v>
          </cell>
          <cell r="O1232" t="str">
            <v>Cerrada</v>
          </cell>
        </row>
        <row r="1233">
          <cell r="F1233">
            <v>3150717</v>
          </cell>
          <cell r="L1233" t="str">
            <v>OP17000322</v>
          </cell>
          <cell r="N1233" t="str">
            <v>Wilmer Bernal</v>
          </cell>
          <cell r="O1233" t="str">
            <v>Cerrada</v>
          </cell>
        </row>
        <row r="1234">
          <cell r="F1234">
            <v>3160717</v>
          </cell>
          <cell r="L1234" t="str">
            <v>OP17000333</v>
          </cell>
          <cell r="N1234" t="str">
            <v>Oscar Millan</v>
          </cell>
          <cell r="O1234" t="str">
            <v>Cerrada</v>
          </cell>
        </row>
        <row r="1235">
          <cell r="F1235">
            <v>3170717</v>
          </cell>
          <cell r="L1235" t="str">
            <v>OP17000332</v>
          </cell>
          <cell r="N1235" t="str">
            <v>Oscar Millan</v>
          </cell>
          <cell r="O1235" t="str">
            <v>Cerrada</v>
          </cell>
        </row>
        <row r="1236">
          <cell r="F1236">
            <v>3180717</v>
          </cell>
          <cell r="L1236" t="str">
            <v>OP17000341</v>
          </cell>
          <cell r="N1236" t="str">
            <v>Oscar Millan</v>
          </cell>
          <cell r="O1236" t="str">
            <v>Cerrada</v>
          </cell>
        </row>
        <row r="1237">
          <cell r="F1237">
            <v>3190717</v>
          </cell>
          <cell r="L1237" t="str">
            <v>OP17000342</v>
          </cell>
          <cell r="N1237" t="str">
            <v>Oscar Millan</v>
          </cell>
          <cell r="O1237" t="str">
            <v>Cerrada</v>
          </cell>
        </row>
        <row r="1238">
          <cell r="F1238">
            <v>3200717</v>
          </cell>
          <cell r="L1238" t="str">
            <v>OP17000343</v>
          </cell>
          <cell r="N1238" t="str">
            <v>Oscar Millan</v>
          </cell>
          <cell r="O1238" t="str">
            <v>Cerrada</v>
          </cell>
        </row>
        <row r="1239">
          <cell r="F1239">
            <v>3210717</v>
          </cell>
          <cell r="L1239" t="str">
            <v>OP17000344</v>
          </cell>
          <cell r="N1239" t="str">
            <v>Oscar Millan</v>
          </cell>
          <cell r="O1239" t="str">
            <v>Cerrada</v>
          </cell>
        </row>
        <row r="1240">
          <cell r="F1240">
            <v>3220717</v>
          </cell>
          <cell r="L1240" t="str">
            <v>OP17000345</v>
          </cell>
          <cell r="N1240" t="str">
            <v>Oscar Millan</v>
          </cell>
          <cell r="O1240" t="str">
            <v>Cerrada</v>
          </cell>
        </row>
        <row r="1241">
          <cell r="F1241">
            <v>3230717</v>
          </cell>
          <cell r="L1241" t="str">
            <v>OP17000346</v>
          </cell>
          <cell r="N1241" t="str">
            <v>Oscar Millan</v>
          </cell>
          <cell r="O1241" t="str">
            <v>Cerrada</v>
          </cell>
        </row>
        <row r="1242">
          <cell r="F1242">
            <v>3240717</v>
          </cell>
          <cell r="L1242" t="str">
            <v>OP17000347</v>
          </cell>
          <cell r="N1242" t="str">
            <v>Oscar Millan</v>
          </cell>
          <cell r="O1242" t="str">
            <v>Cerrada</v>
          </cell>
        </row>
        <row r="1243">
          <cell r="F1243">
            <v>3250817</v>
          </cell>
          <cell r="L1243" t="str">
            <v>OP17000356</v>
          </cell>
          <cell r="N1243" t="str">
            <v>Oscar Millan</v>
          </cell>
          <cell r="O1243" t="str">
            <v>Cerrada</v>
          </cell>
        </row>
        <row r="1244">
          <cell r="F1244">
            <v>3260817</v>
          </cell>
          <cell r="L1244" t="str">
            <v>OP17000348</v>
          </cell>
          <cell r="N1244" t="str">
            <v>Oscar Millan</v>
          </cell>
          <cell r="O1244" t="str">
            <v>Cerrada</v>
          </cell>
        </row>
        <row r="1245">
          <cell r="F1245">
            <v>3270817</v>
          </cell>
          <cell r="L1245" t="str">
            <v>OP17000355</v>
          </cell>
          <cell r="N1245" t="str">
            <v>Oscar Millan</v>
          </cell>
          <cell r="O1245" t="str">
            <v>Cerrada</v>
          </cell>
        </row>
        <row r="1246">
          <cell r="F1246">
            <v>3280817</v>
          </cell>
          <cell r="L1246" t="str">
            <v>OP17000357</v>
          </cell>
          <cell r="N1246" t="str">
            <v>Oscar Millan</v>
          </cell>
          <cell r="O1246" t="str">
            <v>Liberada</v>
          </cell>
        </row>
        <row r="1247">
          <cell r="F1247">
            <v>3290817</v>
          </cell>
          <cell r="L1247" t="str">
            <v>OP17000358</v>
          </cell>
          <cell r="N1247" t="str">
            <v>Oscar Millan</v>
          </cell>
          <cell r="O1247" t="str">
            <v>Liberada</v>
          </cell>
        </row>
        <row r="1248">
          <cell r="F1248">
            <v>3300817</v>
          </cell>
          <cell r="L1248">
            <v>0</v>
          </cell>
          <cell r="N1248" t="str">
            <v>Oscar Millan</v>
          </cell>
          <cell r="O1248" t="str">
            <v>PENDIENTE</v>
          </cell>
        </row>
        <row r="1249">
          <cell r="F1249">
            <v>3310817</v>
          </cell>
          <cell r="L1249">
            <v>0</v>
          </cell>
          <cell r="N1249" t="str">
            <v>Oscar Millan</v>
          </cell>
          <cell r="O1249" t="str">
            <v>PENDIENTE</v>
          </cell>
        </row>
        <row r="1250">
          <cell r="F1250">
            <v>400114</v>
          </cell>
          <cell r="L1250" t="str">
            <v>OP17000370</v>
          </cell>
          <cell r="N1250" t="str">
            <v>Oscar Millan</v>
          </cell>
          <cell r="O1250" t="str">
            <v>Cerrada</v>
          </cell>
        </row>
        <row r="1251">
          <cell r="F1251">
            <v>3320817</v>
          </cell>
          <cell r="L1251" t="str">
            <v>OP17000349</v>
          </cell>
          <cell r="N1251" t="str">
            <v>Oscar Millan</v>
          </cell>
          <cell r="O1251" t="str">
            <v>Cerrada</v>
          </cell>
        </row>
        <row r="1252">
          <cell r="F1252">
            <v>3330817</v>
          </cell>
          <cell r="L1252" t="str">
            <v>OP17000350</v>
          </cell>
          <cell r="N1252" t="str">
            <v>Oscar Millan</v>
          </cell>
          <cell r="O1252" t="str">
            <v>Cerrada</v>
          </cell>
        </row>
        <row r="1253">
          <cell r="F1253">
            <v>3340817</v>
          </cell>
          <cell r="L1253" t="str">
            <v>OP17000351</v>
          </cell>
          <cell r="N1253" t="str">
            <v>Oscar Millan</v>
          </cell>
          <cell r="O1253" t="str">
            <v>Liberada</v>
          </cell>
        </row>
        <row r="1254">
          <cell r="F1254">
            <v>3350817</v>
          </cell>
          <cell r="L1254" t="str">
            <v>OP17000352</v>
          </cell>
          <cell r="N1254" t="str">
            <v>Oscar Millan</v>
          </cell>
          <cell r="O1254" t="str">
            <v>Cerrada</v>
          </cell>
        </row>
        <row r="1255">
          <cell r="F1255">
            <v>3360817</v>
          </cell>
          <cell r="L1255" t="str">
            <v>OP17000353</v>
          </cell>
          <cell r="N1255" t="str">
            <v>Oscar Millan</v>
          </cell>
          <cell r="O1255" t="str">
            <v>Cerrada</v>
          </cell>
        </row>
        <row r="1256">
          <cell r="F1256">
            <v>3370817</v>
          </cell>
          <cell r="L1256" t="str">
            <v>OP17000354</v>
          </cell>
          <cell r="N1256" t="str">
            <v>Oscar Millan</v>
          </cell>
          <cell r="O1256" t="str">
            <v>Cerrada</v>
          </cell>
        </row>
        <row r="1257">
          <cell r="F1257">
            <v>3380817</v>
          </cell>
          <cell r="L1257" t="str">
            <v>OP17000359</v>
          </cell>
          <cell r="N1257" t="str">
            <v>Oscar Millan</v>
          </cell>
          <cell r="O1257" t="str">
            <v>Liberada</v>
          </cell>
        </row>
        <row r="1258">
          <cell r="F1258">
            <v>3390817</v>
          </cell>
          <cell r="L1258" t="str">
            <v>OP17000364</v>
          </cell>
          <cell r="N1258" t="str">
            <v>Oscar Millan</v>
          </cell>
          <cell r="O1258" t="str">
            <v>Cerrada</v>
          </cell>
        </row>
        <row r="1259">
          <cell r="F1259">
            <v>3400817</v>
          </cell>
          <cell r="L1259" t="str">
            <v>OP17000360</v>
          </cell>
          <cell r="N1259" t="str">
            <v>Oscar Millan</v>
          </cell>
          <cell r="O1259" t="str">
            <v>Cerrada</v>
          </cell>
        </row>
        <row r="1260">
          <cell r="F1260">
            <v>3410817</v>
          </cell>
          <cell r="L1260" t="str">
            <v>OP17000369</v>
          </cell>
          <cell r="N1260" t="str">
            <v>Oscar Millan</v>
          </cell>
          <cell r="O1260" t="str">
            <v>Liberada</v>
          </cell>
        </row>
        <row r="1261">
          <cell r="F1261">
            <v>3420817</v>
          </cell>
          <cell r="L1261" t="str">
            <v>OP17000361</v>
          </cell>
          <cell r="N1261" t="str">
            <v>Oscar Millan</v>
          </cell>
          <cell r="O1261" t="str">
            <v>Liberada</v>
          </cell>
        </row>
        <row r="1262">
          <cell r="F1262">
            <v>3430817</v>
          </cell>
          <cell r="L1262" t="str">
            <v>OP17000365</v>
          </cell>
          <cell r="N1262" t="str">
            <v>Oscar Millan</v>
          </cell>
          <cell r="O1262" t="str">
            <v>Liberada</v>
          </cell>
        </row>
        <row r="1263">
          <cell r="F1263">
            <v>3440817</v>
          </cell>
          <cell r="L1263" t="str">
            <v>OP17000373</v>
          </cell>
          <cell r="N1263" t="str">
            <v>Oscar Millan</v>
          </cell>
          <cell r="O1263" t="str">
            <v>Liberada</v>
          </cell>
        </row>
        <row r="1264">
          <cell r="F1264">
            <v>3450817</v>
          </cell>
          <cell r="L1264" t="str">
            <v>OP17000362</v>
          </cell>
          <cell r="N1264" t="str">
            <v>Oscar Millan</v>
          </cell>
          <cell r="O1264" t="str">
            <v>Liberada</v>
          </cell>
        </row>
        <row r="1265">
          <cell r="F1265">
            <v>3460817</v>
          </cell>
          <cell r="L1265" t="str">
            <v>OP17000366</v>
          </cell>
          <cell r="N1265" t="str">
            <v>Oscar Millan</v>
          </cell>
          <cell r="O1265" t="str">
            <v>Cerrada</v>
          </cell>
        </row>
        <row r="1266">
          <cell r="F1266">
            <v>3470817</v>
          </cell>
          <cell r="L1266" t="str">
            <v>OP17000367</v>
          </cell>
          <cell r="N1266" t="str">
            <v>Oscar Millan</v>
          </cell>
          <cell r="O1266" t="str">
            <v>Liberada</v>
          </cell>
        </row>
        <row r="1267">
          <cell r="F1267">
            <v>3480817</v>
          </cell>
          <cell r="L1267" t="str">
            <v>OP17000363</v>
          </cell>
          <cell r="N1267" t="str">
            <v>Oscar Millan</v>
          </cell>
          <cell r="O1267" t="str">
            <v>Cerrada</v>
          </cell>
        </row>
        <row r="1268">
          <cell r="F1268">
            <v>3490817</v>
          </cell>
          <cell r="L1268" t="str">
            <v>OP17000372</v>
          </cell>
          <cell r="N1268" t="str">
            <v>Oscar Millan</v>
          </cell>
          <cell r="O1268" t="str">
            <v>Liberada</v>
          </cell>
        </row>
        <row r="1269">
          <cell r="F1269">
            <v>3500817</v>
          </cell>
          <cell r="L1269" t="str">
            <v>OP17000376</v>
          </cell>
          <cell r="N1269" t="str">
            <v>Oscar Millan</v>
          </cell>
          <cell r="O1269" t="str">
            <v>Liberada</v>
          </cell>
        </row>
        <row r="1270">
          <cell r="F1270">
            <v>3510817</v>
          </cell>
          <cell r="L1270" t="str">
            <v>OP17000374</v>
          </cell>
          <cell r="N1270" t="str">
            <v>Oscar Millan</v>
          </cell>
          <cell r="O1270" t="str">
            <v>Liberada</v>
          </cell>
        </row>
        <row r="1271">
          <cell r="F1271">
            <v>3520817</v>
          </cell>
          <cell r="L1271">
            <v>0</v>
          </cell>
          <cell r="N1271" t="str">
            <v>Oscar Millan</v>
          </cell>
          <cell r="O1271" t="str">
            <v>PENDIENTE</v>
          </cell>
        </row>
        <row r="1272">
          <cell r="F1272">
            <v>3530817</v>
          </cell>
          <cell r="L1272">
            <v>0</v>
          </cell>
          <cell r="N1272" t="str">
            <v>Oscar Millan</v>
          </cell>
          <cell r="O1272" t="str">
            <v>PENDIENTE</v>
          </cell>
        </row>
        <row r="1273">
          <cell r="F1273">
            <v>6050916</v>
          </cell>
          <cell r="L1273" t="str">
            <v>OP17000371</v>
          </cell>
          <cell r="N1273" t="str">
            <v>Oscar Millan</v>
          </cell>
          <cell r="O1273" t="str">
            <v>Cerrada</v>
          </cell>
        </row>
        <row r="1274">
          <cell r="F1274">
            <v>3540817</v>
          </cell>
          <cell r="L1274" t="str">
            <v>OP17000377</v>
          </cell>
          <cell r="N1274" t="str">
            <v>Oscar Millan</v>
          </cell>
          <cell r="O1274" t="str">
            <v>Liberada</v>
          </cell>
        </row>
        <row r="1275">
          <cell r="F1275">
            <v>3550817</v>
          </cell>
          <cell r="L1275" t="str">
            <v>OP17000378</v>
          </cell>
          <cell r="N1275" t="str">
            <v>Oscar Millan</v>
          </cell>
          <cell r="O1275" t="str">
            <v>Liberada</v>
          </cell>
        </row>
        <row r="1276">
          <cell r="F1276">
            <v>3560817</v>
          </cell>
          <cell r="L1276" t="str">
            <v>OP17000379</v>
          </cell>
          <cell r="N1276" t="str">
            <v>Oscar Millan</v>
          </cell>
          <cell r="O1276" t="str">
            <v>Liberada</v>
          </cell>
        </row>
        <row r="1277">
          <cell r="F1277">
            <v>3570817</v>
          </cell>
          <cell r="L1277" t="str">
            <v>OP17000380</v>
          </cell>
          <cell r="N1277" t="str">
            <v>Oscar Millan</v>
          </cell>
          <cell r="O1277" t="str">
            <v>Liberada</v>
          </cell>
        </row>
        <row r="1278">
          <cell r="F1278">
            <v>3580817</v>
          </cell>
          <cell r="L1278" t="str">
            <v>OP17000381</v>
          </cell>
          <cell r="N1278" t="str">
            <v>Oscar Millan</v>
          </cell>
          <cell r="O1278" t="str">
            <v>Liberada</v>
          </cell>
        </row>
        <row r="1279">
          <cell r="F1279">
            <v>3590817</v>
          </cell>
          <cell r="L1279" t="str">
            <v>OP17000382</v>
          </cell>
          <cell r="N1279" t="str">
            <v>Oscar Millan</v>
          </cell>
          <cell r="O1279" t="str">
            <v>Liberada</v>
          </cell>
        </row>
        <row r="1280">
          <cell r="F1280">
            <v>3600817</v>
          </cell>
          <cell r="L1280" t="str">
            <v>OP17000383</v>
          </cell>
          <cell r="N1280" t="str">
            <v>Oscar Millan</v>
          </cell>
          <cell r="O1280" t="str">
            <v>Liberada</v>
          </cell>
        </row>
        <row r="1281">
          <cell r="F1281">
            <v>3610817</v>
          </cell>
          <cell r="L1281" t="str">
            <v>OP17000384</v>
          </cell>
          <cell r="N1281" t="str">
            <v>Oscar Millan</v>
          </cell>
          <cell r="O1281" t="str">
            <v>Liberada</v>
          </cell>
        </row>
        <row r="1282">
          <cell r="F1282">
            <v>3620817</v>
          </cell>
          <cell r="L1282" t="str">
            <v>OP17000385</v>
          </cell>
          <cell r="N1282" t="str">
            <v>Oscar Millan</v>
          </cell>
          <cell r="O1282" t="str">
            <v>Liberada</v>
          </cell>
        </row>
        <row r="1283">
          <cell r="F1283">
            <v>3630817</v>
          </cell>
          <cell r="L1283" t="str">
            <v>OP17000386</v>
          </cell>
          <cell r="N1283" t="str">
            <v>Oscar Millan</v>
          </cell>
          <cell r="O1283" t="str">
            <v>Liberada</v>
          </cell>
        </row>
        <row r="1284">
          <cell r="F1284">
            <v>3640817</v>
          </cell>
          <cell r="L1284" t="str">
            <v>OP17000387</v>
          </cell>
          <cell r="N1284" t="str">
            <v>Oscar Millan</v>
          </cell>
          <cell r="O1284" t="str">
            <v>Liberada</v>
          </cell>
        </row>
        <row r="1285">
          <cell r="F1285">
            <v>3650817</v>
          </cell>
          <cell r="L1285" t="str">
            <v>OP17000388</v>
          </cell>
          <cell r="N1285" t="str">
            <v>Oscar Millan</v>
          </cell>
          <cell r="O1285" t="str">
            <v>Liberada</v>
          </cell>
        </row>
        <row r="1286">
          <cell r="F1286">
            <v>3660817</v>
          </cell>
          <cell r="L1286" t="str">
            <v>OP17000389</v>
          </cell>
          <cell r="N1286" t="str">
            <v>Oscar Millan</v>
          </cell>
          <cell r="O1286" t="str">
            <v>Liberada</v>
          </cell>
        </row>
        <row r="1287">
          <cell r="F1287">
            <v>3670817</v>
          </cell>
          <cell r="L1287" t="str">
            <v>OP17000390</v>
          </cell>
          <cell r="N1287" t="str">
            <v>Oscar Millan</v>
          </cell>
          <cell r="O1287" t="str">
            <v>Liberada</v>
          </cell>
        </row>
        <row r="1288">
          <cell r="F1288">
            <v>3680817</v>
          </cell>
          <cell r="L1288" t="str">
            <v>OP17000391</v>
          </cell>
          <cell r="N1288" t="str">
            <v>Oscar Millan</v>
          </cell>
          <cell r="O1288" t="str">
            <v>Liberada</v>
          </cell>
        </row>
        <row r="1289">
          <cell r="F1289">
            <v>3690817</v>
          </cell>
          <cell r="L1289" t="str">
            <v>OP17000392</v>
          </cell>
          <cell r="N1289" t="str">
            <v>Oscar Millan</v>
          </cell>
          <cell r="O1289" t="str">
            <v>Liberada</v>
          </cell>
        </row>
        <row r="1290">
          <cell r="F1290">
            <v>3700817</v>
          </cell>
          <cell r="L1290" t="str">
            <v>OP17000393</v>
          </cell>
          <cell r="N1290" t="str">
            <v>Oscar Millan</v>
          </cell>
          <cell r="O1290" t="str">
            <v>Liberada</v>
          </cell>
        </row>
        <row r="1291">
          <cell r="F1291">
            <v>3710817</v>
          </cell>
          <cell r="L1291" t="str">
            <v>OP17000394</v>
          </cell>
          <cell r="N1291" t="str">
            <v>Oscar Millan</v>
          </cell>
          <cell r="O1291" t="str">
            <v>Liberada</v>
          </cell>
        </row>
        <row r="1292">
          <cell r="F1292">
            <v>3720817</v>
          </cell>
          <cell r="L1292" t="str">
            <v>OP17000395</v>
          </cell>
          <cell r="N1292" t="str">
            <v>Oscar Millan</v>
          </cell>
          <cell r="O1292" t="str">
            <v>Liberada</v>
          </cell>
        </row>
        <row r="1293">
          <cell r="F1293">
            <v>3730817</v>
          </cell>
          <cell r="L1293" t="str">
            <v>OP17000396</v>
          </cell>
          <cell r="N1293" t="str">
            <v>Oscar Millan</v>
          </cell>
          <cell r="O1293" t="str">
            <v>Liberada</v>
          </cell>
        </row>
        <row r="1294">
          <cell r="F1294">
            <v>3740817</v>
          </cell>
          <cell r="L1294" t="str">
            <v>OP17000397</v>
          </cell>
          <cell r="N1294" t="str">
            <v>Oscar Millan</v>
          </cell>
          <cell r="O1294" t="str">
            <v>Liberada</v>
          </cell>
        </row>
        <row r="1295">
          <cell r="F1295">
            <v>3750817</v>
          </cell>
          <cell r="L1295" t="str">
            <v>OP17000398</v>
          </cell>
          <cell r="N1295" t="str">
            <v>Oscar Millan</v>
          </cell>
          <cell r="O1295" t="str">
            <v>Liberada</v>
          </cell>
        </row>
        <row r="1296">
          <cell r="F1296">
            <v>3760817</v>
          </cell>
          <cell r="L1296">
            <v>0</v>
          </cell>
          <cell r="N1296" t="str">
            <v>Oscar Millan</v>
          </cell>
          <cell r="O1296" t="str">
            <v>PENDIENTE</v>
          </cell>
        </row>
        <row r="1297">
          <cell r="F1297">
            <v>1980316</v>
          </cell>
          <cell r="L1297">
            <v>0</v>
          </cell>
          <cell r="N1297" t="str">
            <v>Oscar Millan</v>
          </cell>
          <cell r="O1297" t="str">
            <v>PENDIENTE</v>
          </cell>
        </row>
        <row r="1298">
          <cell r="F1298">
            <v>3770817</v>
          </cell>
          <cell r="N1298" t="str">
            <v>Oscar Millan</v>
          </cell>
          <cell r="O1298" t="str">
            <v>PENDIENTE</v>
          </cell>
        </row>
        <row r="1299">
          <cell r="F1299">
            <v>3780817</v>
          </cell>
          <cell r="N1299" t="str">
            <v>Oscar Millan</v>
          </cell>
          <cell r="O1299" t="str">
            <v>PENDIENTE</v>
          </cell>
        </row>
        <row r="1300">
          <cell r="F1300">
            <v>3790817</v>
          </cell>
          <cell r="N1300" t="str">
            <v>Oscar Millan</v>
          </cell>
          <cell r="O1300" t="str">
            <v>PENDIENTE</v>
          </cell>
        </row>
        <row r="1301">
          <cell r="F1301">
            <v>3800817</v>
          </cell>
          <cell r="N1301" t="str">
            <v>Oscar Millan</v>
          </cell>
          <cell r="O1301" t="str">
            <v>PENDIENTE</v>
          </cell>
        </row>
        <row r="1302">
          <cell r="F1302">
            <v>3810817</v>
          </cell>
          <cell r="N1302" t="str">
            <v>Oscar Millan</v>
          </cell>
          <cell r="O1302" t="str">
            <v>PENDIENTE</v>
          </cell>
        </row>
        <row r="1303">
          <cell r="F1303">
            <v>3820817</v>
          </cell>
          <cell r="N1303" t="str">
            <v>Oscar Millan</v>
          </cell>
          <cell r="O1303" t="str">
            <v>PENDIENTE</v>
          </cell>
        </row>
        <row r="1304">
          <cell r="F1304">
            <v>3830817</v>
          </cell>
          <cell r="N1304" t="str">
            <v>Oscar Millan</v>
          </cell>
          <cell r="O1304" t="str">
            <v>PENDIENTE</v>
          </cell>
        </row>
        <row r="1305">
          <cell r="F1305">
            <v>3840817</v>
          </cell>
          <cell r="N1305" t="str">
            <v>Oscar Millan</v>
          </cell>
          <cell r="O1305" t="str">
            <v>PENDIENTE</v>
          </cell>
        </row>
        <row r="1306">
          <cell r="F1306">
            <v>3850817</v>
          </cell>
          <cell r="N1306" t="str">
            <v>Oscar Millan</v>
          </cell>
          <cell r="O1306" t="str">
            <v>PENDIENTE</v>
          </cell>
        </row>
        <row r="1307">
          <cell r="F1307">
            <v>3860817</v>
          </cell>
          <cell r="N1307" t="str">
            <v>Oscar Millan</v>
          </cell>
          <cell r="O1307" t="str">
            <v>PENDIENTE</v>
          </cell>
        </row>
        <row r="1308">
          <cell r="F1308">
            <v>3870817</v>
          </cell>
          <cell r="N1308" t="str">
            <v>Oscar Millan</v>
          </cell>
          <cell r="O1308" t="str">
            <v>PENDIENTE</v>
          </cell>
        </row>
        <row r="1309">
          <cell r="F1309">
            <v>3880817</v>
          </cell>
          <cell r="N1309" t="str">
            <v>Oscar Millan</v>
          </cell>
          <cell r="O1309" t="str">
            <v>PENDIENTE</v>
          </cell>
        </row>
        <row r="1310">
          <cell r="F1310">
            <v>3890817</v>
          </cell>
          <cell r="N1310" t="str">
            <v>Oscar Millan</v>
          </cell>
          <cell r="O1310" t="str">
            <v>PENDIENTE</v>
          </cell>
        </row>
        <row r="1311">
          <cell r="F1311">
            <v>3900817</v>
          </cell>
          <cell r="N1311" t="str">
            <v>Oscar Millan</v>
          </cell>
          <cell r="O1311" t="str">
            <v>PENDIENTE</v>
          </cell>
        </row>
        <row r="1312">
          <cell r="F1312">
            <v>3910817</v>
          </cell>
          <cell r="N1312" t="str">
            <v>Oscar Millan</v>
          </cell>
          <cell r="O1312" t="str">
            <v>PENDIENTE</v>
          </cell>
        </row>
        <row r="1313">
          <cell r="F1313">
            <v>3920817</v>
          </cell>
          <cell r="N1313" t="str">
            <v>Oscar Millan</v>
          </cell>
          <cell r="O1313" t="str">
            <v>PENDIENTE</v>
          </cell>
        </row>
        <row r="1314">
          <cell r="F1314">
            <v>3930817</v>
          </cell>
          <cell r="N1314" t="str">
            <v>Oscar Millan</v>
          </cell>
          <cell r="O1314" t="str">
            <v>PENDIENTE</v>
          </cell>
        </row>
        <row r="1315">
          <cell r="F1315">
            <v>3940817</v>
          </cell>
          <cell r="N1315" t="str">
            <v>Oscar Millan</v>
          </cell>
          <cell r="O1315" t="str">
            <v>PENDIENTE</v>
          </cell>
        </row>
        <row r="1316">
          <cell r="F1316">
            <v>3950817</v>
          </cell>
          <cell r="N1316" t="str">
            <v>Oscar Millan</v>
          </cell>
          <cell r="O1316" t="str">
            <v>PENDIENTE</v>
          </cell>
        </row>
        <row r="1317">
          <cell r="F1317">
            <v>3960817</v>
          </cell>
          <cell r="N1317" t="str">
            <v>Oscar Millan</v>
          </cell>
          <cell r="O1317" t="str">
            <v>PENDIENTE</v>
          </cell>
        </row>
        <row r="1318">
          <cell r="F1318">
            <v>3970817</v>
          </cell>
          <cell r="L1318">
            <v>0</v>
          </cell>
          <cell r="N1318" t="str">
            <v>Oscar Millan</v>
          </cell>
          <cell r="O1318" t="str">
            <v>PENDIENTE</v>
          </cell>
        </row>
        <row r="1319">
          <cell r="F1319">
            <v>3980817</v>
          </cell>
          <cell r="L1319">
            <v>0</v>
          </cell>
          <cell r="N1319" t="str">
            <v>Oscar Millan</v>
          </cell>
          <cell r="O1319" t="str">
            <v>PENDIENTE</v>
          </cell>
        </row>
        <row r="1320">
          <cell r="F1320">
            <v>3990817</v>
          </cell>
          <cell r="L1320">
            <v>0</v>
          </cell>
          <cell r="N1320" t="str">
            <v>Oscar Millan</v>
          </cell>
          <cell r="O1320" t="str">
            <v>PENDIENTE</v>
          </cell>
        </row>
        <row r="1321">
          <cell r="F1321">
            <v>4000817</v>
          </cell>
          <cell r="L1321">
            <v>0</v>
          </cell>
          <cell r="N1321" t="str">
            <v>Oscar Millan</v>
          </cell>
          <cell r="O1321" t="str">
            <v>PENDIENTE</v>
          </cell>
        </row>
        <row r="1322">
          <cell r="F1322">
            <v>4010917</v>
          </cell>
          <cell r="N1322" t="str">
            <v>Oscar Millan</v>
          </cell>
          <cell r="O1322" t="str">
            <v>PENDIENTE</v>
          </cell>
        </row>
        <row r="1323">
          <cell r="F1323">
            <v>4020917</v>
          </cell>
          <cell r="N1323" t="str">
            <v>Oscar Millan</v>
          </cell>
          <cell r="O1323" t="str">
            <v>PENDIENTE</v>
          </cell>
        </row>
        <row r="1324">
          <cell r="F1324">
            <v>4030917</v>
          </cell>
          <cell r="N1324" t="str">
            <v>Oscar Millan</v>
          </cell>
          <cell r="O1324" t="str">
            <v>PENDIENTE</v>
          </cell>
        </row>
        <row r="1325">
          <cell r="F1325">
            <v>4040917</v>
          </cell>
          <cell r="N1325" t="str">
            <v>Oscar Millan</v>
          </cell>
          <cell r="O1325" t="str">
            <v>PENDIENTE</v>
          </cell>
        </row>
        <row r="1326">
          <cell r="F1326">
            <v>4050917</v>
          </cell>
          <cell r="N1326" t="str">
            <v>Oscar Millan</v>
          </cell>
          <cell r="O1326" t="str">
            <v>PENDIENTE</v>
          </cell>
        </row>
        <row r="1327">
          <cell r="F1327">
            <v>4060917</v>
          </cell>
          <cell r="N1327" t="str">
            <v>Oscar Millan</v>
          </cell>
          <cell r="O1327" t="str">
            <v>PENDIENTE</v>
          </cell>
        </row>
        <row r="1328">
          <cell r="F1328">
            <v>4070917</v>
          </cell>
          <cell r="N1328" t="str">
            <v>Oscar Millan</v>
          </cell>
          <cell r="O1328" t="str">
            <v>PENDIENTE</v>
          </cell>
        </row>
        <row r="1329">
          <cell r="F1329">
            <v>4080917</v>
          </cell>
          <cell r="N1329" t="str">
            <v>Oscar Millan</v>
          </cell>
          <cell r="O1329" t="str">
            <v>PENDIENTE</v>
          </cell>
        </row>
        <row r="1330">
          <cell r="F1330">
            <v>4090917</v>
          </cell>
          <cell r="N1330" t="str">
            <v>Oscar Millan</v>
          </cell>
          <cell r="O1330" t="str">
            <v>PENDIENTE</v>
          </cell>
        </row>
        <row r="1331">
          <cell r="F1331">
            <v>4100917</v>
          </cell>
          <cell r="N1331" t="str">
            <v>Oscar Millan</v>
          </cell>
          <cell r="O1331" t="str">
            <v>PENDIENTE</v>
          </cell>
        </row>
        <row r="1332">
          <cell r="F1332">
            <v>4110917</v>
          </cell>
          <cell r="N1332" t="str">
            <v>Oscar Millan</v>
          </cell>
          <cell r="O1332" t="str">
            <v>PENDIENTE</v>
          </cell>
        </row>
        <row r="1333">
          <cell r="F1333">
            <v>4120917</v>
          </cell>
          <cell r="L1333">
            <v>0</v>
          </cell>
          <cell r="N1333" t="str">
            <v>Oscar Millan</v>
          </cell>
          <cell r="O1333" t="str">
            <v>PENDIENTE</v>
          </cell>
        </row>
        <row r="1334">
          <cell r="F1334">
            <v>4130917</v>
          </cell>
          <cell r="L1334">
            <v>0</v>
          </cell>
          <cell r="N1334" t="str">
            <v>Oscar Millan</v>
          </cell>
          <cell r="O1334" t="str">
            <v>PENDIENTE</v>
          </cell>
        </row>
        <row r="1335">
          <cell r="F1335">
            <v>4140917</v>
          </cell>
          <cell r="L1335">
            <v>0</v>
          </cell>
          <cell r="N1335" t="str">
            <v>Oscar Millan</v>
          </cell>
          <cell r="O1335" t="str">
            <v>PENDIENTE</v>
          </cell>
        </row>
        <row r="1336">
          <cell r="F1336">
            <v>4150917</v>
          </cell>
          <cell r="L1336">
            <v>0</v>
          </cell>
          <cell r="N1336" t="str">
            <v>Oscar Millan</v>
          </cell>
          <cell r="O1336" t="str">
            <v>PENDIENTE</v>
          </cell>
        </row>
        <row r="1337">
          <cell r="F1337">
            <v>4160917</v>
          </cell>
          <cell r="L1337">
            <v>0</v>
          </cell>
          <cell r="N1337" t="str">
            <v>Oscar Millan</v>
          </cell>
          <cell r="O1337" t="str">
            <v>PENDIENTE</v>
          </cell>
        </row>
        <row r="1338">
          <cell r="F1338">
            <v>4170917</v>
          </cell>
          <cell r="N1338" t="str">
            <v>Oscar Millan</v>
          </cell>
          <cell r="O1338" t="str">
            <v>PENDIENTE</v>
          </cell>
        </row>
        <row r="1339">
          <cell r="F1339">
            <v>4180917</v>
          </cell>
          <cell r="N1339" t="str">
            <v>Oscar Millan</v>
          </cell>
          <cell r="O1339" t="str">
            <v>PENDIENTE</v>
          </cell>
        </row>
        <row r="1340">
          <cell r="F1340">
            <v>4190917</v>
          </cell>
          <cell r="N1340" t="str">
            <v>Oscar Millan</v>
          </cell>
          <cell r="O1340" t="str">
            <v>PENDIENTE</v>
          </cell>
        </row>
        <row r="1341">
          <cell r="F1341">
            <v>4200917</v>
          </cell>
          <cell r="N1341" t="str">
            <v>Oscar Millan</v>
          </cell>
          <cell r="O1341" t="str">
            <v>PENDIENTE</v>
          </cell>
        </row>
        <row r="1342">
          <cell r="F1342">
            <v>4210917</v>
          </cell>
          <cell r="N1342" t="str">
            <v>Oscar Millan</v>
          </cell>
          <cell r="O1342" t="str">
            <v>PENDIENTE</v>
          </cell>
        </row>
        <row r="1343">
          <cell r="F1343">
            <v>4220917</v>
          </cell>
          <cell r="N1343" t="str">
            <v>Oscar Millan</v>
          </cell>
          <cell r="O1343" t="str">
            <v>PENDIENTE</v>
          </cell>
        </row>
        <row r="1344">
          <cell r="F1344">
            <v>4230917</v>
          </cell>
          <cell r="N1344" t="str">
            <v>Oscar Millan</v>
          </cell>
          <cell r="O1344" t="str">
            <v>PENDIENTE</v>
          </cell>
        </row>
        <row r="1345">
          <cell r="F1345">
            <v>4240917</v>
          </cell>
          <cell r="N1345" t="str">
            <v>Oscar Millan</v>
          </cell>
          <cell r="O1345" t="str">
            <v>PENDIENTE</v>
          </cell>
        </row>
        <row r="1346">
          <cell r="F1346">
            <v>4250917</v>
          </cell>
          <cell r="N1346" t="str">
            <v>Oscar Millan</v>
          </cell>
          <cell r="O1346" t="str">
            <v>PENDIENTE</v>
          </cell>
        </row>
        <row r="1347">
          <cell r="F1347">
            <v>4260917</v>
          </cell>
          <cell r="N1347" t="str">
            <v>Oscar Millan</v>
          </cell>
          <cell r="O1347" t="str">
            <v>PENDIENTE</v>
          </cell>
        </row>
        <row r="1348">
          <cell r="F1348">
            <v>4270917</v>
          </cell>
          <cell r="N1348" t="str">
            <v>Oscar Millan</v>
          </cell>
          <cell r="O1348" t="str">
            <v>PENDIENTE</v>
          </cell>
        </row>
        <row r="1349">
          <cell r="F1349">
            <v>4280917</v>
          </cell>
          <cell r="N1349" t="str">
            <v>Oscar Millan</v>
          </cell>
          <cell r="O1349" t="str">
            <v>PENDIENTE</v>
          </cell>
        </row>
        <row r="1350">
          <cell r="F1350">
            <v>4290917</v>
          </cell>
          <cell r="N1350" t="str">
            <v>Oscar Millan</v>
          </cell>
          <cell r="O1350" t="str">
            <v>PENDIENTE</v>
          </cell>
        </row>
        <row r="1351">
          <cell r="F1351">
            <v>4300917</v>
          </cell>
          <cell r="N1351" t="str">
            <v>Oscar Millan</v>
          </cell>
          <cell r="O1351" t="str">
            <v>PENDIENTE</v>
          </cell>
        </row>
        <row r="1352">
          <cell r="F1352">
            <v>4310917</v>
          </cell>
          <cell r="N1352" t="str">
            <v>Oscar Millan</v>
          </cell>
          <cell r="O1352" t="str">
            <v>PENDIENTE</v>
          </cell>
        </row>
        <row r="1353">
          <cell r="F1353">
            <v>4320917</v>
          </cell>
          <cell r="N1353" t="str">
            <v>Oscar Millan</v>
          </cell>
          <cell r="O1353" t="str">
            <v>PENDIENTE</v>
          </cell>
        </row>
        <row r="1354">
          <cell r="F1354">
            <v>4330917</v>
          </cell>
          <cell r="N1354" t="str">
            <v>Oscar Millan</v>
          </cell>
          <cell r="O1354" t="str">
            <v>PENDIENTE</v>
          </cell>
        </row>
        <row r="1355">
          <cell r="F1355">
            <v>4340917</v>
          </cell>
          <cell r="N1355" t="str">
            <v>Oscar Millan</v>
          </cell>
          <cell r="O1355" t="str">
            <v>PENDIENTE</v>
          </cell>
        </row>
        <row r="1356">
          <cell r="F1356">
            <v>6591011</v>
          </cell>
          <cell r="N1356" t="str">
            <v>Oscar Millan</v>
          </cell>
          <cell r="O1356" t="str">
            <v>PENDIENTE</v>
          </cell>
        </row>
        <row r="1357">
          <cell r="F1357">
            <v>4350917</v>
          </cell>
          <cell r="N1357" t="str">
            <v>Oscar Millan</v>
          </cell>
          <cell r="O1357" t="str">
            <v>PENDIENTE</v>
          </cell>
        </row>
        <row r="1358">
          <cell r="F1358">
            <v>256914</v>
          </cell>
          <cell r="N1358" t="str">
            <v>administrador</v>
          </cell>
          <cell r="O1358" t="str">
            <v>PENDIENTE</v>
          </cell>
        </row>
        <row r="1359">
          <cell r="F1359">
            <v>4360917</v>
          </cell>
          <cell r="N1359" t="str">
            <v>administrador</v>
          </cell>
          <cell r="O1359" t="str">
            <v>PENDIENTE</v>
          </cell>
        </row>
        <row r="1360">
          <cell r="F1360">
            <v>4370917</v>
          </cell>
          <cell r="N1360" t="str">
            <v>administrador</v>
          </cell>
          <cell r="O1360" t="str">
            <v>PENDIENTE</v>
          </cell>
        </row>
        <row r="1361">
          <cell r="F1361">
            <v>4380917</v>
          </cell>
          <cell r="N1361" t="str">
            <v>administrador</v>
          </cell>
          <cell r="O1361" t="str">
            <v>PENDIENTE</v>
          </cell>
        </row>
        <row r="1362">
          <cell r="F1362">
            <v>4390917</v>
          </cell>
          <cell r="N1362" t="str">
            <v>administrador</v>
          </cell>
          <cell r="O1362" t="str">
            <v>PENDIENTE</v>
          </cell>
        </row>
        <row r="1363">
          <cell r="F1363">
            <v>4400917</v>
          </cell>
          <cell r="N1363" t="str">
            <v>administrador</v>
          </cell>
          <cell r="O1363" t="str">
            <v>PENDIENTE</v>
          </cell>
        </row>
        <row r="1364">
          <cell r="F1364">
            <v>4410917</v>
          </cell>
          <cell r="N1364" t="str">
            <v>administrador</v>
          </cell>
          <cell r="O1364" t="str">
            <v>PENDIENTE</v>
          </cell>
        </row>
        <row r="1365">
          <cell r="F1365">
            <v>4420917</v>
          </cell>
          <cell r="N1365" t="str">
            <v>administrador</v>
          </cell>
          <cell r="O1365" t="str">
            <v>PENDIENTE</v>
          </cell>
        </row>
        <row r="1366">
          <cell r="F1366">
            <v>4430917</v>
          </cell>
          <cell r="N1366" t="str">
            <v>administrador</v>
          </cell>
          <cell r="O1366" t="str">
            <v>PENDIENTE</v>
          </cell>
        </row>
        <row r="1367">
          <cell r="F1367">
            <v>4440917</v>
          </cell>
          <cell r="N1367" t="str">
            <v>administrador</v>
          </cell>
          <cell r="O1367" t="str">
            <v>PENDIENTE</v>
          </cell>
        </row>
        <row r="1368">
          <cell r="F1368">
            <v>4450917</v>
          </cell>
          <cell r="N1368" t="str">
            <v>administrador</v>
          </cell>
          <cell r="O1368" t="str">
            <v>PENDIENTE</v>
          </cell>
        </row>
        <row r="1369">
          <cell r="F1369">
            <v>4460917</v>
          </cell>
          <cell r="N1369" t="str">
            <v>administrador</v>
          </cell>
          <cell r="O1369" t="str">
            <v>PENDIENTE</v>
          </cell>
        </row>
        <row r="1370">
          <cell r="F1370">
            <v>4470917</v>
          </cell>
          <cell r="N1370" t="str">
            <v>administrador</v>
          </cell>
          <cell r="O1370" t="str">
            <v>PENDIENTE</v>
          </cell>
        </row>
        <row r="1371">
          <cell r="F1371">
            <v>4480917</v>
          </cell>
          <cell r="N1371" t="str">
            <v>administrador</v>
          </cell>
          <cell r="O1371" t="str">
            <v>PENDIENTE</v>
          </cell>
        </row>
        <row r="1372">
          <cell r="F1372">
            <v>0</v>
          </cell>
          <cell r="N1372" t="str">
            <v>administrador</v>
          </cell>
          <cell r="O1372" t="str">
            <v>PENDIENTE</v>
          </cell>
        </row>
        <row r="1373">
          <cell r="F1373">
            <v>0</v>
          </cell>
          <cell r="N1373" t="str">
            <v>administrador</v>
          </cell>
          <cell r="O1373">
            <v>0</v>
          </cell>
        </row>
        <row r="1374">
          <cell r="F1374">
            <v>0</v>
          </cell>
          <cell r="N1374" t="str">
            <v>administrador</v>
          </cell>
          <cell r="O1374">
            <v>0</v>
          </cell>
        </row>
        <row r="1375">
          <cell r="F1375">
            <v>0</v>
          </cell>
          <cell r="N1375" t="str">
            <v>administrador</v>
          </cell>
          <cell r="O1375">
            <v>0</v>
          </cell>
        </row>
        <row r="1376">
          <cell r="F1376">
            <v>0</v>
          </cell>
          <cell r="N1376" t="str">
            <v>administrador</v>
          </cell>
          <cell r="O1376">
            <v>0</v>
          </cell>
        </row>
        <row r="1377">
          <cell r="F1377">
            <v>0</v>
          </cell>
          <cell r="N1377" t="str">
            <v>administrador</v>
          </cell>
          <cell r="O1377">
            <v>0</v>
          </cell>
        </row>
        <row r="1378">
          <cell r="F1378">
            <v>0</v>
          </cell>
          <cell r="N1378" t="str">
            <v>administrador</v>
          </cell>
          <cell r="O1378">
            <v>0</v>
          </cell>
        </row>
        <row r="1379">
          <cell r="F1379">
            <v>0</v>
          </cell>
          <cell r="L1379">
            <v>0</v>
          </cell>
          <cell r="N1379" t="str">
            <v>administrador</v>
          </cell>
          <cell r="O1379">
            <v>0</v>
          </cell>
        </row>
        <row r="1380">
          <cell r="F1380">
            <v>0</v>
          </cell>
          <cell r="L1380">
            <v>0</v>
          </cell>
          <cell r="N1380" t="str">
            <v>administrador</v>
          </cell>
          <cell r="O1380">
            <v>0</v>
          </cell>
        </row>
        <row r="1381">
          <cell r="F1381">
            <v>0</v>
          </cell>
          <cell r="L1381">
            <v>0</v>
          </cell>
          <cell r="N1381" t="str">
            <v>administrador</v>
          </cell>
          <cell r="O1381">
            <v>0</v>
          </cell>
        </row>
        <row r="1382">
          <cell r="F1382">
            <v>0</v>
          </cell>
          <cell r="L1382">
            <v>0</v>
          </cell>
          <cell r="N1382">
            <v>0</v>
          </cell>
          <cell r="O1382">
            <v>0</v>
          </cell>
        </row>
        <row r="1383">
          <cell r="F1383">
            <v>0</v>
          </cell>
          <cell r="L1383">
            <v>0</v>
          </cell>
          <cell r="N1383">
            <v>0</v>
          </cell>
          <cell r="O1383">
            <v>0</v>
          </cell>
        </row>
        <row r="1384">
          <cell r="F1384">
            <v>0</v>
          </cell>
          <cell r="L1384">
            <v>0</v>
          </cell>
          <cell r="N1384">
            <v>0</v>
          </cell>
          <cell r="O1384">
            <v>0</v>
          </cell>
        </row>
        <row r="1385">
          <cell r="F1385">
            <v>0</v>
          </cell>
          <cell r="L1385">
            <v>0</v>
          </cell>
          <cell r="N1385">
            <v>0</v>
          </cell>
          <cell r="O1385">
            <v>0</v>
          </cell>
        </row>
        <row r="1386">
          <cell r="F1386">
            <v>0</v>
          </cell>
          <cell r="L1386">
            <v>0</v>
          </cell>
          <cell r="N1386">
            <v>0</v>
          </cell>
          <cell r="O1386">
            <v>0</v>
          </cell>
        </row>
        <row r="1387">
          <cell r="F1387">
            <v>0</v>
          </cell>
          <cell r="L1387">
            <v>0</v>
          </cell>
          <cell r="N1387">
            <v>0</v>
          </cell>
          <cell r="O1387">
            <v>0</v>
          </cell>
        </row>
        <row r="1388">
          <cell r="F1388">
            <v>0</v>
          </cell>
          <cell r="L1388">
            <v>0</v>
          </cell>
          <cell r="N1388">
            <v>0</v>
          </cell>
          <cell r="O1388">
            <v>0</v>
          </cell>
        </row>
        <row r="1389">
          <cell r="F1389">
            <v>0</v>
          </cell>
          <cell r="L1389">
            <v>0</v>
          </cell>
          <cell r="N1389">
            <v>0</v>
          </cell>
          <cell r="O1389">
            <v>0</v>
          </cell>
        </row>
        <row r="1390">
          <cell r="F1390">
            <v>0</v>
          </cell>
          <cell r="L1390">
            <v>0</v>
          </cell>
          <cell r="N1390">
            <v>0</v>
          </cell>
          <cell r="O1390">
            <v>0</v>
          </cell>
        </row>
        <row r="1391">
          <cell r="F1391">
            <v>0</v>
          </cell>
          <cell r="L1391">
            <v>0</v>
          </cell>
          <cell r="N1391">
            <v>0</v>
          </cell>
          <cell r="O1391">
            <v>0</v>
          </cell>
        </row>
        <row r="1392">
          <cell r="F1392">
            <v>0</v>
          </cell>
          <cell r="L1392">
            <v>0</v>
          </cell>
          <cell r="N1392">
            <v>0</v>
          </cell>
          <cell r="O1392">
            <v>0</v>
          </cell>
        </row>
        <row r="1393">
          <cell r="F1393">
            <v>0</v>
          </cell>
          <cell r="L1393">
            <v>0</v>
          </cell>
          <cell r="N1393">
            <v>0</v>
          </cell>
          <cell r="O1393">
            <v>0</v>
          </cell>
        </row>
        <row r="1394">
          <cell r="F1394">
            <v>0</v>
          </cell>
          <cell r="L1394">
            <v>0</v>
          </cell>
          <cell r="N1394">
            <v>0</v>
          </cell>
          <cell r="O1394">
            <v>0</v>
          </cell>
        </row>
        <row r="1395">
          <cell r="F1395">
            <v>0</v>
          </cell>
          <cell r="L1395">
            <v>0</v>
          </cell>
          <cell r="N1395">
            <v>0</v>
          </cell>
          <cell r="O1395">
            <v>0</v>
          </cell>
        </row>
        <row r="1396">
          <cell r="F1396">
            <v>0</v>
          </cell>
          <cell r="L1396">
            <v>0</v>
          </cell>
          <cell r="N1396">
            <v>0</v>
          </cell>
          <cell r="O1396">
            <v>0</v>
          </cell>
        </row>
        <row r="1397">
          <cell r="F1397">
            <v>0</v>
          </cell>
          <cell r="L1397">
            <v>0</v>
          </cell>
          <cell r="N1397">
            <v>0</v>
          </cell>
          <cell r="O1397">
            <v>0</v>
          </cell>
        </row>
        <row r="1398">
          <cell r="F1398">
            <v>0</v>
          </cell>
          <cell r="L1398">
            <v>0</v>
          </cell>
          <cell r="N1398">
            <v>0</v>
          </cell>
          <cell r="O1398">
            <v>0</v>
          </cell>
        </row>
        <row r="1399">
          <cell r="F1399">
            <v>0</v>
          </cell>
          <cell r="L1399">
            <v>0</v>
          </cell>
          <cell r="N1399">
            <v>0</v>
          </cell>
          <cell r="O1399">
            <v>0</v>
          </cell>
        </row>
        <row r="1400">
          <cell r="F1400">
            <v>0</v>
          </cell>
          <cell r="L1400">
            <v>0</v>
          </cell>
          <cell r="N1400">
            <v>0</v>
          </cell>
          <cell r="O1400">
            <v>0</v>
          </cell>
        </row>
        <row r="1401">
          <cell r="F1401">
            <v>0</v>
          </cell>
          <cell r="L1401">
            <v>0</v>
          </cell>
          <cell r="N1401">
            <v>0</v>
          </cell>
          <cell r="O1401">
            <v>0</v>
          </cell>
        </row>
        <row r="1402">
          <cell r="F1402">
            <v>0</v>
          </cell>
          <cell r="L1402">
            <v>0</v>
          </cell>
          <cell r="N1402">
            <v>0</v>
          </cell>
          <cell r="O1402">
            <v>0</v>
          </cell>
        </row>
        <row r="1403">
          <cell r="F1403">
            <v>0</v>
          </cell>
          <cell r="L1403">
            <v>0</v>
          </cell>
          <cell r="N1403">
            <v>0</v>
          </cell>
          <cell r="O1403">
            <v>0</v>
          </cell>
        </row>
        <row r="1404">
          <cell r="F1404">
            <v>0</v>
          </cell>
          <cell r="L1404">
            <v>0</v>
          </cell>
          <cell r="N1404">
            <v>0</v>
          </cell>
          <cell r="O1404">
            <v>0</v>
          </cell>
        </row>
        <row r="1405">
          <cell r="F1405">
            <v>0</v>
          </cell>
          <cell r="L1405">
            <v>0</v>
          </cell>
          <cell r="N1405">
            <v>0</v>
          </cell>
          <cell r="O1405">
            <v>0</v>
          </cell>
        </row>
        <row r="1406">
          <cell r="F1406">
            <v>0</v>
          </cell>
          <cell r="L1406">
            <v>0</v>
          </cell>
          <cell r="N1406">
            <v>0</v>
          </cell>
          <cell r="O1406">
            <v>0</v>
          </cell>
        </row>
        <row r="1407">
          <cell r="F1407">
            <v>0</v>
          </cell>
          <cell r="L1407">
            <v>0</v>
          </cell>
          <cell r="N1407">
            <v>0</v>
          </cell>
          <cell r="O1407">
            <v>0</v>
          </cell>
        </row>
        <row r="1408">
          <cell r="F1408">
            <v>0</v>
          </cell>
          <cell r="L1408">
            <v>0</v>
          </cell>
          <cell r="N1408">
            <v>0</v>
          </cell>
          <cell r="O1408">
            <v>0</v>
          </cell>
        </row>
        <row r="1409">
          <cell r="F1409">
            <v>0</v>
          </cell>
          <cell r="L1409">
            <v>0</v>
          </cell>
          <cell r="N1409">
            <v>0</v>
          </cell>
          <cell r="O1409">
            <v>0</v>
          </cell>
        </row>
        <row r="1410">
          <cell r="F1410">
            <v>0</v>
          </cell>
          <cell r="L1410">
            <v>0</v>
          </cell>
          <cell r="N1410">
            <v>0</v>
          </cell>
          <cell r="O1410">
            <v>0</v>
          </cell>
        </row>
        <row r="1411">
          <cell r="F1411">
            <v>0</v>
          </cell>
          <cell r="L1411">
            <v>0</v>
          </cell>
          <cell r="N1411">
            <v>0</v>
          </cell>
          <cell r="O1411">
            <v>0</v>
          </cell>
        </row>
        <row r="1412">
          <cell r="F1412">
            <v>0</v>
          </cell>
          <cell r="L1412">
            <v>0</v>
          </cell>
          <cell r="N1412">
            <v>0</v>
          </cell>
          <cell r="O1412">
            <v>0</v>
          </cell>
        </row>
        <row r="1413">
          <cell r="F1413">
            <v>0</v>
          </cell>
          <cell r="L1413">
            <v>0</v>
          </cell>
          <cell r="N1413">
            <v>0</v>
          </cell>
          <cell r="O1413">
            <v>0</v>
          </cell>
        </row>
        <row r="1414">
          <cell r="F1414">
            <v>0</v>
          </cell>
          <cell r="L1414">
            <v>0</v>
          </cell>
          <cell r="N1414">
            <v>0</v>
          </cell>
          <cell r="O1414">
            <v>0</v>
          </cell>
        </row>
        <row r="1415">
          <cell r="F1415">
            <v>0</v>
          </cell>
          <cell r="L1415">
            <v>0</v>
          </cell>
          <cell r="N1415">
            <v>0</v>
          </cell>
          <cell r="O1415">
            <v>0</v>
          </cell>
        </row>
        <row r="1416">
          <cell r="F1416">
            <v>0</v>
          </cell>
          <cell r="L1416">
            <v>0</v>
          </cell>
          <cell r="N1416">
            <v>0</v>
          </cell>
          <cell r="O1416">
            <v>0</v>
          </cell>
        </row>
        <row r="1417">
          <cell r="F1417">
            <v>0</v>
          </cell>
          <cell r="L1417">
            <v>0</v>
          </cell>
          <cell r="N1417">
            <v>0</v>
          </cell>
          <cell r="O1417">
            <v>0</v>
          </cell>
        </row>
        <row r="1418">
          <cell r="F1418">
            <v>0</v>
          </cell>
          <cell r="L1418">
            <v>0</v>
          </cell>
          <cell r="N1418">
            <v>0</v>
          </cell>
          <cell r="O1418">
            <v>0</v>
          </cell>
        </row>
        <row r="1419">
          <cell r="F1419">
            <v>0</v>
          </cell>
          <cell r="L1419">
            <v>0</v>
          </cell>
          <cell r="N1419">
            <v>0</v>
          </cell>
          <cell r="O1419">
            <v>0</v>
          </cell>
        </row>
        <row r="1420">
          <cell r="F1420">
            <v>0</v>
          </cell>
          <cell r="L1420">
            <v>0</v>
          </cell>
          <cell r="N1420">
            <v>0</v>
          </cell>
          <cell r="O1420">
            <v>0</v>
          </cell>
        </row>
        <row r="1421">
          <cell r="F1421">
            <v>0</v>
          </cell>
          <cell r="L1421">
            <v>0</v>
          </cell>
          <cell r="N1421">
            <v>0</v>
          </cell>
          <cell r="O1421">
            <v>0</v>
          </cell>
        </row>
        <row r="1422">
          <cell r="F1422">
            <v>0</v>
          </cell>
          <cell r="L1422">
            <v>0</v>
          </cell>
          <cell r="N1422">
            <v>0</v>
          </cell>
          <cell r="O1422">
            <v>0</v>
          </cell>
        </row>
        <row r="1423">
          <cell r="F1423">
            <v>0</v>
          </cell>
          <cell r="L1423">
            <v>0</v>
          </cell>
          <cell r="N1423">
            <v>0</v>
          </cell>
          <cell r="O1423">
            <v>0</v>
          </cell>
        </row>
        <row r="1424">
          <cell r="F1424">
            <v>0</v>
          </cell>
          <cell r="L1424">
            <v>0</v>
          </cell>
          <cell r="N1424">
            <v>0</v>
          </cell>
          <cell r="O1424">
            <v>0</v>
          </cell>
        </row>
        <row r="1425">
          <cell r="F1425">
            <v>0</v>
          </cell>
          <cell r="L1425">
            <v>0</v>
          </cell>
          <cell r="N1425">
            <v>0</v>
          </cell>
          <cell r="O1425">
            <v>0</v>
          </cell>
        </row>
        <row r="1426">
          <cell r="F1426">
            <v>0</v>
          </cell>
          <cell r="L1426">
            <v>0</v>
          </cell>
          <cell r="N1426">
            <v>0</v>
          </cell>
          <cell r="O1426">
            <v>0</v>
          </cell>
        </row>
        <row r="1427">
          <cell r="F1427">
            <v>0</v>
          </cell>
          <cell r="L1427">
            <v>0</v>
          </cell>
          <cell r="N1427">
            <v>0</v>
          </cell>
          <cell r="O1427">
            <v>0</v>
          </cell>
        </row>
        <row r="1428">
          <cell r="F1428">
            <v>0</v>
          </cell>
          <cell r="L1428">
            <v>0</v>
          </cell>
          <cell r="N1428">
            <v>0</v>
          </cell>
          <cell r="O1428">
            <v>0</v>
          </cell>
        </row>
        <row r="1429">
          <cell r="F1429">
            <v>0</v>
          </cell>
          <cell r="L1429">
            <v>0</v>
          </cell>
          <cell r="N1429">
            <v>0</v>
          </cell>
          <cell r="O1429">
            <v>0</v>
          </cell>
        </row>
        <row r="1430">
          <cell r="F1430">
            <v>0</v>
          </cell>
          <cell r="L1430">
            <v>0</v>
          </cell>
          <cell r="N1430">
            <v>0</v>
          </cell>
          <cell r="O1430">
            <v>0</v>
          </cell>
        </row>
        <row r="1431">
          <cell r="F1431">
            <v>0</v>
          </cell>
          <cell r="L1431">
            <v>0</v>
          </cell>
          <cell r="N1431">
            <v>0</v>
          </cell>
          <cell r="O1431">
            <v>0</v>
          </cell>
        </row>
        <row r="1432">
          <cell r="F1432">
            <v>0</v>
          </cell>
          <cell r="L1432">
            <v>0</v>
          </cell>
          <cell r="N1432">
            <v>0</v>
          </cell>
          <cell r="O1432">
            <v>0</v>
          </cell>
        </row>
        <row r="1433">
          <cell r="F1433">
            <v>0</v>
          </cell>
          <cell r="L1433">
            <v>0</v>
          </cell>
          <cell r="N1433">
            <v>0</v>
          </cell>
          <cell r="O1433">
            <v>0</v>
          </cell>
        </row>
        <row r="1434">
          <cell r="F1434">
            <v>0</v>
          </cell>
          <cell r="L1434">
            <v>0</v>
          </cell>
          <cell r="N1434">
            <v>0</v>
          </cell>
          <cell r="O1434">
            <v>0</v>
          </cell>
        </row>
        <row r="1435">
          <cell r="F1435">
            <v>0</v>
          </cell>
          <cell r="L1435">
            <v>0</v>
          </cell>
          <cell r="N1435">
            <v>0</v>
          </cell>
          <cell r="O1435">
            <v>0</v>
          </cell>
        </row>
        <row r="1436">
          <cell r="F1436">
            <v>0</v>
          </cell>
          <cell r="L1436">
            <v>0</v>
          </cell>
          <cell r="N1436">
            <v>0</v>
          </cell>
          <cell r="O1436">
            <v>0</v>
          </cell>
        </row>
        <row r="1437">
          <cell r="F1437">
            <v>0</v>
          </cell>
          <cell r="L1437">
            <v>0</v>
          </cell>
          <cell r="N1437">
            <v>0</v>
          </cell>
          <cell r="O1437">
            <v>0</v>
          </cell>
        </row>
        <row r="1438">
          <cell r="F1438">
            <v>0</v>
          </cell>
          <cell r="L1438">
            <v>0</v>
          </cell>
          <cell r="N1438">
            <v>0</v>
          </cell>
          <cell r="O1438">
            <v>0</v>
          </cell>
        </row>
        <row r="1439">
          <cell r="F1439">
            <v>0</v>
          </cell>
          <cell r="L1439">
            <v>0</v>
          </cell>
          <cell r="N1439">
            <v>0</v>
          </cell>
          <cell r="O1439">
            <v>0</v>
          </cell>
        </row>
        <row r="1440">
          <cell r="F1440">
            <v>0</v>
          </cell>
          <cell r="L1440">
            <v>0</v>
          </cell>
          <cell r="N1440">
            <v>0</v>
          </cell>
          <cell r="O1440">
            <v>0</v>
          </cell>
        </row>
        <row r="1441">
          <cell r="F1441">
            <v>0</v>
          </cell>
          <cell r="L1441">
            <v>0</v>
          </cell>
          <cell r="N1441">
            <v>0</v>
          </cell>
          <cell r="O1441">
            <v>0</v>
          </cell>
        </row>
        <row r="1442">
          <cell r="F1442">
            <v>0</v>
          </cell>
          <cell r="L1442">
            <v>0</v>
          </cell>
          <cell r="N1442">
            <v>0</v>
          </cell>
          <cell r="O1442">
            <v>0</v>
          </cell>
        </row>
        <row r="1443">
          <cell r="F1443">
            <v>0</v>
          </cell>
          <cell r="L1443">
            <v>0</v>
          </cell>
          <cell r="N1443">
            <v>0</v>
          </cell>
          <cell r="O1443">
            <v>0</v>
          </cell>
        </row>
        <row r="1444">
          <cell r="F1444">
            <v>0</v>
          </cell>
          <cell r="L1444">
            <v>0</v>
          </cell>
          <cell r="N1444">
            <v>0</v>
          </cell>
          <cell r="O1444">
            <v>0</v>
          </cell>
        </row>
        <row r="1445">
          <cell r="F1445">
            <v>0</v>
          </cell>
          <cell r="L1445">
            <v>0</v>
          </cell>
          <cell r="N1445">
            <v>0</v>
          </cell>
          <cell r="O1445">
            <v>0</v>
          </cell>
        </row>
        <row r="1446">
          <cell r="F1446">
            <v>0</v>
          </cell>
          <cell r="L1446">
            <v>0</v>
          </cell>
          <cell r="N1446">
            <v>0</v>
          </cell>
          <cell r="O1446">
            <v>0</v>
          </cell>
        </row>
        <row r="1447">
          <cell r="F1447">
            <v>0</v>
          </cell>
          <cell r="L1447">
            <v>0</v>
          </cell>
          <cell r="N1447">
            <v>0</v>
          </cell>
          <cell r="O1447">
            <v>0</v>
          </cell>
        </row>
        <row r="1448">
          <cell r="F1448">
            <v>0</v>
          </cell>
          <cell r="L1448">
            <v>0</v>
          </cell>
          <cell r="N1448">
            <v>0</v>
          </cell>
          <cell r="O1448">
            <v>0</v>
          </cell>
        </row>
        <row r="1449">
          <cell r="F1449">
            <v>0</v>
          </cell>
          <cell r="L1449">
            <v>0</v>
          </cell>
          <cell r="N1449">
            <v>0</v>
          </cell>
          <cell r="O1449">
            <v>0</v>
          </cell>
        </row>
        <row r="1450">
          <cell r="F1450">
            <v>0</v>
          </cell>
          <cell r="L1450">
            <v>0</v>
          </cell>
          <cell r="N1450">
            <v>0</v>
          </cell>
          <cell r="O1450">
            <v>0</v>
          </cell>
        </row>
        <row r="1451">
          <cell r="F1451">
            <v>0</v>
          </cell>
          <cell r="L1451">
            <v>0</v>
          </cell>
          <cell r="N1451">
            <v>0</v>
          </cell>
          <cell r="O1451">
            <v>0</v>
          </cell>
        </row>
        <row r="1452">
          <cell r="F1452">
            <v>0</v>
          </cell>
          <cell r="L1452">
            <v>0</v>
          </cell>
          <cell r="N1452">
            <v>0</v>
          </cell>
          <cell r="O1452">
            <v>0</v>
          </cell>
        </row>
        <row r="1453">
          <cell r="F1453">
            <v>0</v>
          </cell>
          <cell r="L1453">
            <v>0</v>
          </cell>
          <cell r="N1453">
            <v>0</v>
          </cell>
          <cell r="O1453">
            <v>0</v>
          </cell>
        </row>
        <row r="1454">
          <cell r="F1454">
            <v>0</v>
          </cell>
          <cell r="L1454">
            <v>0</v>
          </cell>
          <cell r="N1454">
            <v>0</v>
          </cell>
          <cell r="O1454">
            <v>0</v>
          </cell>
        </row>
        <row r="1455">
          <cell r="F1455">
            <v>0</v>
          </cell>
          <cell r="L1455">
            <v>0</v>
          </cell>
          <cell r="N1455">
            <v>0</v>
          </cell>
          <cell r="O1455">
            <v>0</v>
          </cell>
        </row>
        <row r="1456">
          <cell r="F1456">
            <v>0</v>
          </cell>
          <cell r="L1456">
            <v>0</v>
          </cell>
          <cell r="N1456">
            <v>0</v>
          </cell>
          <cell r="O1456">
            <v>0</v>
          </cell>
        </row>
        <row r="1457">
          <cell r="F1457">
            <v>0</v>
          </cell>
          <cell r="L1457">
            <v>0</v>
          </cell>
          <cell r="N1457">
            <v>0</v>
          </cell>
          <cell r="O1457">
            <v>0</v>
          </cell>
        </row>
        <row r="1458">
          <cell r="F1458">
            <v>0</v>
          </cell>
          <cell r="L1458">
            <v>0</v>
          </cell>
          <cell r="N1458">
            <v>0</v>
          </cell>
          <cell r="O1458">
            <v>0</v>
          </cell>
        </row>
        <row r="1459">
          <cell r="F1459">
            <v>0</v>
          </cell>
          <cell r="L1459">
            <v>0</v>
          </cell>
          <cell r="N1459">
            <v>0</v>
          </cell>
          <cell r="O1459">
            <v>0</v>
          </cell>
        </row>
        <row r="1460">
          <cell r="N1460" t="str">
            <v>Wilmer Bernal</v>
          </cell>
        </row>
        <row r="1461">
          <cell r="N1461" t="str">
            <v>Wilmer Bernal</v>
          </cell>
        </row>
      </sheetData>
      <sheetData sheetId="1"/>
      <sheetData sheetId="2"/>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DESPACHOS REALIZADOS AL MES 2"/>
      <sheetName val="2016"/>
      <sheetName val="SUMA,COSTO,BENEFICIO"/>
      <sheetName val="INFORMACION"/>
      <sheetName val="CAMBIOS DE PLACA"/>
    </sheetNames>
    <sheetDataSet>
      <sheetData sheetId="0"/>
      <sheetData sheetId="1">
        <row r="2">
          <cell r="A2">
            <v>6831115</v>
          </cell>
          <cell r="AP2">
            <v>42376</v>
          </cell>
        </row>
        <row r="3">
          <cell r="A3">
            <v>7601115</v>
          </cell>
          <cell r="AP3">
            <v>42376</v>
          </cell>
        </row>
        <row r="4">
          <cell r="A4">
            <v>7611115</v>
          </cell>
          <cell r="AP4">
            <v>42376</v>
          </cell>
        </row>
        <row r="5">
          <cell r="A5">
            <v>7761215</v>
          </cell>
          <cell r="AP5">
            <v>42376</v>
          </cell>
        </row>
        <row r="6">
          <cell r="A6">
            <v>7521115</v>
          </cell>
          <cell r="AP6">
            <v>42376</v>
          </cell>
        </row>
        <row r="7">
          <cell r="A7">
            <v>7541115</v>
          </cell>
          <cell r="AP7">
            <v>42376</v>
          </cell>
        </row>
        <row r="8">
          <cell r="A8">
            <v>7411115</v>
          </cell>
          <cell r="AP8">
            <v>42377</v>
          </cell>
        </row>
        <row r="9">
          <cell r="A9">
            <v>7421115</v>
          </cell>
          <cell r="AP9">
            <v>42377</v>
          </cell>
        </row>
        <row r="10">
          <cell r="A10">
            <v>7431115</v>
          </cell>
          <cell r="AP10">
            <v>42377</v>
          </cell>
        </row>
        <row r="11">
          <cell r="A11">
            <v>7481115</v>
          </cell>
          <cell r="AP11">
            <v>42381</v>
          </cell>
        </row>
        <row r="12">
          <cell r="A12">
            <v>4740715</v>
          </cell>
          <cell r="AP12">
            <v>42381</v>
          </cell>
        </row>
        <row r="13">
          <cell r="A13">
            <v>4750715</v>
          </cell>
          <cell r="AP13">
            <v>42381</v>
          </cell>
        </row>
        <row r="14">
          <cell r="A14">
            <v>4760715</v>
          </cell>
          <cell r="AP14">
            <v>42381</v>
          </cell>
        </row>
        <row r="15">
          <cell r="A15">
            <v>7661115</v>
          </cell>
          <cell r="AP15">
            <v>42382</v>
          </cell>
        </row>
        <row r="16">
          <cell r="A16">
            <v>6501015</v>
          </cell>
          <cell r="AP16">
            <v>42382</v>
          </cell>
        </row>
        <row r="17">
          <cell r="A17">
            <v>6511015</v>
          </cell>
          <cell r="AP17">
            <v>42382</v>
          </cell>
        </row>
        <row r="18">
          <cell r="A18">
            <v>7571115</v>
          </cell>
          <cell r="AP18">
            <v>42383</v>
          </cell>
        </row>
        <row r="19">
          <cell r="A19">
            <v>7441115</v>
          </cell>
          <cell r="AP19">
            <v>42383</v>
          </cell>
        </row>
        <row r="20">
          <cell r="A20">
            <v>7381115</v>
          </cell>
          <cell r="AP20">
            <v>42383</v>
          </cell>
        </row>
        <row r="21">
          <cell r="A21">
            <v>7471115</v>
          </cell>
          <cell r="AP21">
            <v>42384</v>
          </cell>
        </row>
        <row r="22">
          <cell r="A22">
            <v>4180715</v>
          </cell>
          <cell r="AP22">
            <v>42384</v>
          </cell>
        </row>
        <row r="23">
          <cell r="A23">
            <v>7841215</v>
          </cell>
          <cell r="AP23">
            <v>42384</v>
          </cell>
        </row>
        <row r="24">
          <cell r="A24">
            <v>7851215</v>
          </cell>
          <cell r="AP24">
            <v>42384</v>
          </cell>
        </row>
        <row r="25">
          <cell r="A25">
            <v>7861215</v>
          </cell>
          <cell r="AP25">
            <v>42384</v>
          </cell>
        </row>
        <row r="26">
          <cell r="A26">
            <v>7871215</v>
          </cell>
          <cell r="AP26">
            <v>42384</v>
          </cell>
        </row>
        <row r="27">
          <cell r="A27">
            <v>7881215</v>
          </cell>
          <cell r="AP27">
            <v>42384</v>
          </cell>
        </row>
        <row r="28">
          <cell r="A28" t="str">
            <v>N/A</v>
          </cell>
          <cell r="AP28">
            <v>42384</v>
          </cell>
        </row>
        <row r="29">
          <cell r="A29" t="str">
            <v>N/A</v>
          </cell>
          <cell r="AP29">
            <v>42384</v>
          </cell>
        </row>
        <row r="30">
          <cell r="A30">
            <v>7491115</v>
          </cell>
          <cell r="AP30">
            <v>42385</v>
          </cell>
        </row>
        <row r="31">
          <cell r="A31">
            <v>7981215</v>
          </cell>
          <cell r="AP31">
            <v>42387</v>
          </cell>
        </row>
        <row r="32">
          <cell r="A32">
            <v>7991215</v>
          </cell>
          <cell r="AP32">
            <v>42387</v>
          </cell>
        </row>
        <row r="33">
          <cell r="A33">
            <v>8001215</v>
          </cell>
          <cell r="AP33">
            <v>42387</v>
          </cell>
        </row>
        <row r="34">
          <cell r="A34">
            <v>8011215</v>
          </cell>
          <cell r="AP34">
            <v>42387</v>
          </cell>
        </row>
        <row r="35">
          <cell r="A35">
            <v>3680615</v>
          </cell>
          <cell r="AP35">
            <v>42388</v>
          </cell>
        </row>
        <row r="36">
          <cell r="A36">
            <v>7631115</v>
          </cell>
          <cell r="AP36">
            <v>42388</v>
          </cell>
        </row>
        <row r="37">
          <cell r="A37">
            <v>7641115</v>
          </cell>
          <cell r="AP37">
            <v>42388</v>
          </cell>
        </row>
        <row r="38">
          <cell r="A38">
            <v>7651115</v>
          </cell>
          <cell r="AP38">
            <v>42388</v>
          </cell>
        </row>
        <row r="39">
          <cell r="A39">
            <v>4190715</v>
          </cell>
          <cell r="AP39">
            <v>42388</v>
          </cell>
        </row>
        <row r="40">
          <cell r="A40">
            <v>7391115</v>
          </cell>
          <cell r="AP40">
            <v>42388</v>
          </cell>
        </row>
        <row r="41">
          <cell r="A41">
            <v>7691115</v>
          </cell>
          <cell r="AP41">
            <v>42388</v>
          </cell>
        </row>
        <row r="42">
          <cell r="A42">
            <v>7701115</v>
          </cell>
          <cell r="AP42">
            <v>42388</v>
          </cell>
        </row>
        <row r="43">
          <cell r="A43">
            <v>7711115</v>
          </cell>
          <cell r="AP43">
            <v>42388</v>
          </cell>
        </row>
        <row r="44">
          <cell r="A44">
            <v>7721115</v>
          </cell>
          <cell r="AP44">
            <v>42388</v>
          </cell>
        </row>
        <row r="45">
          <cell r="A45">
            <v>7731115</v>
          </cell>
          <cell r="AP45">
            <v>42388</v>
          </cell>
        </row>
        <row r="46">
          <cell r="A46">
            <v>6481015</v>
          </cell>
          <cell r="AP46">
            <v>42389</v>
          </cell>
        </row>
        <row r="47">
          <cell r="A47">
            <v>8241215</v>
          </cell>
          <cell r="AP47">
            <v>42389</v>
          </cell>
        </row>
        <row r="48">
          <cell r="A48">
            <v>8251215</v>
          </cell>
          <cell r="AP48">
            <v>42389</v>
          </cell>
        </row>
        <row r="49">
          <cell r="A49">
            <v>8231215</v>
          </cell>
          <cell r="AP49">
            <v>42389</v>
          </cell>
        </row>
        <row r="50">
          <cell r="A50">
            <v>8031215</v>
          </cell>
          <cell r="AP50">
            <v>42389</v>
          </cell>
        </row>
        <row r="51">
          <cell r="A51">
            <v>7581215</v>
          </cell>
          <cell r="AP51">
            <v>42389</v>
          </cell>
        </row>
        <row r="52">
          <cell r="A52">
            <v>6090915</v>
          </cell>
          <cell r="AP52">
            <v>42389</v>
          </cell>
        </row>
        <row r="53">
          <cell r="A53">
            <v>6100915</v>
          </cell>
          <cell r="AP53">
            <v>42389</v>
          </cell>
        </row>
        <row r="54">
          <cell r="A54">
            <v>7821215</v>
          </cell>
          <cell r="AP54">
            <v>42390</v>
          </cell>
        </row>
        <row r="55">
          <cell r="A55">
            <v>7831215</v>
          </cell>
          <cell r="AP55">
            <v>42390</v>
          </cell>
        </row>
        <row r="56">
          <cell r="A56">
            <v>7951215</v>
          </cell>
          <cell r="AP56">
            <v>42391</v>
          </cell>
        </row>
        <row r="57">
          <cell r="A57">
            <v>8181215</v>
          </cell>
          <cell r="AP57">
            <v>42391</v>
          </cell>
        </row>
        <row r="58">
          <cell r="A58">
            <v>8021215</v>
          </cell>
          <cell r="AP58">
            <v>42391</v>
          </cell>
        </row>
        <row r="59">
          <cell r="A59">
            <v>7751215</v>
          </cell>
          <cell r="AP59">
            <v>42391</v>
          </cell>
        </row>
        <row r="60">
          <cell r="A60">
            <v>7891215</v>
          </cell>
          <cell r="AP60">
            <v>42391</v>
          </cell>
        </row>
        <row r="61">
          <cell r="A61">
            <v>290116</v>
          </cell>
          <cell r="AP61">
            <v>42391</v>
          </cell>
        </row>
        <row r="62">
          <cell r="A62">
            <v>8161215</v>
          </cell>
          <cell r="AP62">
            <v>42397</v>
          </cell>
        </row>
        <row r="63">
          <cell r="A63">
            <v>7341115</v>
          </cell>
          <cell r="AP63">
            <v>42395</v>
          </cell>
        </row>
        <row r="64">
          <cell r="A64">
            <v>7501115</v>
          </cell>
          <cell r="AP64">
            <v>42396</v>
          </cell>
        </row>
        <row r="65">
          <cell r="A65">
            <v>7511115</v>
          </cell>
          <cell r="AP65">
            <v>42396</v>
          </cell>
        </row>
        <row r="66">
          <cell r="A66">
            <v>470116</v>
          </cell>
          <cell r="AP66">
            <v>42396</v>
          </cell>
        </row>
        <row r="67">
          <cell r="A67">
            <v>480116</v>
          </cell>
          <cell r="AP67">
            <v>42396</v>
          </cell>
        </row>
        <row r="68">
          <cell r="A68">
            <v>7931215</v>
          </cell>
          <cell r="AP68">
            <v>42396</v>
          </cell>
        </row>
        <row r="69">
          <cell r="A69">
            <v>8151215</v>
          </cell>
          <cell r="AP69">
            <v>42397</v>
          </cell>
        </row>
        <row r="70">
          <cell r="A70">
            <v>8111215</v>
          </cell>
          <cell r="AP70">
            <v>42397</v>
          </cell>
        </row>
        <row r="71">
          <cell r="A71">
            <v>8081215</v>
          </cell>
          <cell r="AP71">
            <v>42397</v>
          </cell>
        </row>
        <row r="72">
          <cell r="A72">
            <v>8261215</v>
          </cell>
          <cell r="AP72">
            <v>42398</v>
          </cell>
        </row>
        <row r="73">
          <cell r="A73">
            <v>8121215</v>
          </cell>
          <cell r="AP73">
            <v>42398</v>
          </cell>
        </row>
        <row r="74">
          <cell r="A74" t="str">
            <v>N/A</v>
          </cell>
          <cell r="AP74">
            <v>42396</v>
          </cell>
        </row>
        <row r="75">
          <cell r="A75">
            <v>8091215</v>
          </cell>
          <cell r="AP75">
            <v>42403</v>
          </cell>
        </row>
        <row r="76">
          <cell r="A76">
            <v>8171215</v>
          </cell>
          <cell r="AP76">
            <v>42404</v>
          </cell>
        </row>
        <row r="77">
          <cell r="A77">
            <v>8071215</v>
          </cell>
          <cell r="AP77">
            <v>42404</v>
          </cell>
        </row>
        <row r="78">
          <cell r="A78">
            <v>7291115</v>
          </cell>
          <cell r="AP78">
            <v>42404</v>
          </cell>
        </row>
        <row r="79">
          <cell r="A79">
            <v>7301115</v>
          </cell>
          <cell r="AP79">
            <v>42404</v>
          </cell>
        </row>
        <row r="80">
          <cell r="A80">
            <v>8381215</v>
          </cell>
          <cell r="AP80">
            <v>42404</v>
          </cell>
        </row>
        <row r="81">
          <cell r="A81" t="str">
            <v>N/A</v>
          </cell>
          <cell r="AP81">
            <v>42405</v>
          </cell>
        </row>
        <row r="82">
          <cell r="A82">
            <v>8041215</v>
          </cell>
          <cell r="AP82">
            <v>42408</v>
          </cell>
        </row>
        <row r="83">
          <cell r="A83">
            <v>6491015</v>
          </cell>
          <cell r="AP83">
            <v>42409</v>
          </cell>
        </row>
        <row r="84">
          <cell r="A84">
            <v>7531115</v>
          </cell>
          <cell r="AP84">
            <v>42410</v>
          </cell>
        </row>
        <row r="85">
          <cell r="A85">
            <v>8441215</v>
          </cell>
          <cell r="AP85">
            <v>42411</v>
          </cell>
        </row>
        <row r="86">
          <cell r="A86">
            <v>8451215</v>
          </cell>
          <cell r="AP86">
            <v>42411</v>
          </cell>
        </row>
        <row r="87">
          <cell r="A87">
            <v>8461215</v>
          </cell>
          <cell r="AP87">
            <v>42411</v>
          </cell>
        </row>
        <row r="88">
          <cell r="A88">
            <v>8471215</v>
          </cell>
          <cell r="AP88">
            <v>42411</v>
          </cell>
        </row>
        <row r="89">
          <cell r="A89">
            <v>4300715</v>
          </cell>
          <cell r="AP89">
            <v>42411</v>
          </cell>
        </row>
        <row r="90">
          <cell r="A90">
            <v>570116</v>
          </cell>
          <cell r="AP90">
            <v>42412</v>
          </cell>
        </row>
        <row r="91">
          <cell r="A91">
            <v>7791215</v>
          </cell>
          <cell r="AP91">
            <v>42412</v>
          </cell>
        </row>
        <row r="92">
          <cell r="A92">
            <v>8101215</v>
          </cell>
          <cell r="AP92">
            <v>42412</v>
          </cell>
        </row>
        <row r="93">
          <cell r="A93">
            <v>7401115</v>
          </cell>
          <cell r="AP93">
            <v>42412</v>
          </cell>
        </row>
        <row r="94">
          <cell r="A94">
            <v>7781215</v>
          </cell>
          <cell r="AP94">
            <v>42412</v>
          </cell>
        </row>
        <row r="95">
          <cell r="A95">
            <v>8401215</v>
          </cell>
          <cell r="AP95">
            <v>42412</v>
          </cell>
        </row>
        <row r="96">
          <cell r="A96">
            <v>100116</v>
          </cell>
          <cell r="AP96">
            <v>42412</v>
          </cell>
        </row>
        <row r="97">
          <cell r="A97">
            <v>7901215</v>
          </cell>
          <cell r="AP97">
            <v>42412</v>
          </cell>
        </row>
        <row r="98">
          <cell r="A98">
            <v>5480915</v>
          </cell>
          <cell r="AP98">
            <v>42412</v>
          </cell>
        </row>
        <row r="99">
          <cell r="A99">
            <v>230116</v>
          </cell>
          <cell r="AP99">
            <v>42412</v>
          </cell>
        </row>
        <row r="100">
          <cell r="A100">
            <v>8291215</v>
          </cell>
          <cell r="AP100">
            <v>42416</v>
          </cell>
        </row>
        <row r="101">
          <cell r="A101">
            <v>8421215</v>
          </cell>
          <cell r="AP101">
            <v>42416</v>
          </cell>
        </row>
        <row r="102">
          <cell r="A102">
            <v>280116</v>
          </cell>
          <cell r="AP102">
            <v>42418</v>
          </cell>
        </row>
        <row r="103">
          <cell r="A103">
            <v>6971115</v>
          </cell>
          <cell r="AP103">
            <v>42418</v>
          </cell>
        </row>
        <row r="104">
          <cell r="A104">
            <v>8341215</v>
          </cell>
          <cell r="AP104">
            <v>42418</v>
          </cell>
        </row>
        <row r="105">
          <cell r="A105">
            <v>8351215</v>
          </cell>
          <cell r="AP105">
            <v>42418</v>
          </cell>
        </row>
        <row r="106">
          <cell r="A106">
            <v>8361215</v>
          </cell>
          <cell r="AP106">
            <v>42418</v>
          </cell>
        </row>
        <row r="107">
          <cell r="A107" t="str">
            <v>N/A</v>
          </cell>
          <cell r="AP107">
            <v>42418</v>
          </cell>
        </row>
        <row r="108">
          <cell r="A108">
            <v>8371215</v>
          </cell>
          <cell r="AP108">
            <v>42418</v>
          </cell>
        </row>
        <row r="109">
          <cell r="A109">
            <v>120116</v>
          </cell>
          <cell r="AP109">
            <v>42418</v>
          </cell>
        </row>
        <row r="110">
          <cell r="A110">
            <v>3150515</v>
          </cell>
          <cell r="AP110">
            <v>42419</v>
          </cell>
        </row>
        <row r="111">
          <cell r="A111">
            <v>200116</v>
          </cell>
          <cell r="AP111">
            <v>42419</v>
          </cell>
        </row>
        <row r="112">
          <cell r="A112">
            <v>1390216</v>
          </cell>
          <cell r="AP112">
            <v>42419</v>
          </cell>
        </row>
        <row r="113">
          <cell r="A113">
            <v>250116</v>
          </cell>
          <cell r="AP113">
            <v>42419</v>
          </cell>
        </row>
        <row r="114">
          <cell r="A114">
            <v>8271215</v>
          </cell>
          <cell r="AP114">
            <v>42423</v>
          </cell>
        </row>
        <row r="115">
          <cell r="A115">
            <v>4420715</v>
          </cell>
          <cell r="AP115">
            <v>42422</v>
          </cell>
        </row>
        <row r="116">
          <cell r="A116">
            <v>4550915</v>
          </cell>
          <cell r="AP116">
            <v>42422</v>
          </cell>
        </row>
        <row r="117">
          <cell r="A117">
            <v>270116</v>
          </cell>
          <cell r="AP117">
            <v>42424</v>
          </cell>
        </row>
        <row r="118">
          <cell r="A118">
            <v>6251015</v>
          </cell>
          <cell r="AP118">
            <v>42424</v>
          </cell>
        </row>
        <row r="119">
          <cell r="A119">
            <v>6261015</v>
          </cell>
          <cell r="AP119">
            <v>42424</v>
          </cell>
        </row>
        <row r="120">
          <cell r="A120">
            <v>6641015</v>
          </cell>
          <cell r="AP120">
            <v>42424</v>
          </cell>
        </row>
        <row r="121">
          <cell r="A121">
            <v>190116</v>
          </cell>
          <cell r="AP121">
            <v>42424</v>
          </cell>
        </row>
        <row r="122">
          <cell r="A122">
            <v>8051215</v>
          </cell>
          <cell r="AP122">
            <v>42424</v>
          </cell>
        </row>
        <row r="123">
          <cell r="A123">
            <v>520116</v>
          </cell>
          <cell r="AP123">
            <v>42424</v>
          </cell>
        </row>
        <row r="124">
          <cell r="A124">
            <v>530116</v>
          </cell>
          <cell r="AP124">
            <v>42424</v>
          </cell>
        </row>
        <row r="125">
          <cell r="A125">
            <v>540016</v>
          </cell>
          <cell r="AP125">
            <v>42424</v>
          </cell>
        </row>
        <row r="126">
          <cell r="A126">
            <v>550116</v>
          </cell>
          <cell r="AP126">
            <v>42424</v>
          </cell>
        </row>
        <row r="127">
          <cell r="A127" t="str">
            <v>N/A</v>
          </cell>
          <cell r="AP127">
            <v>42425</v>
          </cell>
        </row>
        <row r="128">
          <cell r="A128">
            <v>6351015</v>
          </cell>
          <cell r="AP128">
            <v>42426</v>
          </cell>
        </row>
        <row r="129">
          <cell r="A129" t="str">
            <v>70309-00</v>
          </cell>
          <cell r="AP129">
            <v>42426</v>
          </cell>
        </row>
        <row r="130">
          <cell r="A130">
            <v>160116</v>
          </cell>
          <cell r="AP130">
            <v>42426</v>
          </cell>
        </row>
        <row r="131">
          <cell r="A131">
            <v>170116</v>
          </cell>
          <cell r="AP131">
            <v>42426</v>
          </cell>
        </row>
        <row r="132">
          <cell r="A132">
            <v>460116</v>
          </cell>
          <cell r="AP132">
            <v>42426</v>
          </cell>
        </row>
        <row r="133">
          <cell r="A133">
            <v>80116</v>
          </cell>
          <cell r="AP133">
            <v>42426</v>
          </cell>
        </row>
        <row r="134">
          <cell r="A134">
            <v>90116</v>
          </cell>
          <cell r="AP134">
            <v>42426</v>
          </cell>
        </row>
        <row r="135">
          <cell r="A135">
            <v>8131215</v>
          </cell>
          <cell r="AP135">
            <v>42426</v>
          </cell>
        </row>
        <row r="136">
          <cell r="A136">
            <v>8141215</v>
          </cell>
          <cell r="AP136">
            <v>42426</v>
          </cell>
        </row>
        <row r="137">
          <cell r="A137">
            <v>1040216</v>
          </cell>
          <cell r="AP137">
            <v>42430</v>
          </cell>
        </row>
        <row r="138">
          <cell r="A138">
            <v>690216</v>
          </cell>
          <cell r="AP138">
            <v>42430</v>
          </cell>
        </row>
        <row r="139">
          <cell r="A139">
            <v>2930415</v>
          </cell>
          <cell r="AP139">
            <v>42431</v>
          </cell>
        </row>
        <row r="140">
          <cell r="A140">
            <v>3070713</v>
          </cell>
          <cell r="AP140">
            <v>42431</v>
          </cell>
        </row>
        <row r="141">
          <cell r="A141">
            <v>7551115</v>
          </cell>
          <cell r="AP141">
            <v>42432</v>
          </cell>
        </row>
        <row r="142">
          <cell r="A142" t="str">
            <v>N/A</v>
          </cell>
          <cell r="AP142">
            <v>42432</v>
          </cell>
        </row>
        <row r="143">
          <cell r="A143">
            <v>180116</v>
          </cell>
          <cell r="AP143">
            <v>42432</v>
          </cell>
        </row>
        <row r="144">
          <cell r="A144">
            <v>6651015</v>
          </cell>
          <cell r="AP144">
            <v>42432</v>
          </cell>
        </row>
        <row r="145">
          <cell r="A145">
            <v>630216</v>
          </cell>
          <cell r="AP145">
            <v>42433</v>
          </cell>
        </row>
        <row r="146">
          <cell r="A146">
            <v>300116</v>
          </cell>
          <cell r="AP146">
            <v>42433</v>
          </cell>
        </row>
        <row r="147">
          <cell r="A147">
            <v>310116</v>
          </cell>
          <cell r="AP147">
            <v>42433</v>
          </cell>
        </row>
        <row r="148">
          <cell r="A148">
            <v>320116</v>
          </cell>
          <cell r="AP148">
            <v>42433</v>
          </cell>
        </row>
        <row r="149">
          <cell r="A149">
            <v>330116</v>
          </cell>
          <cell r="AP149">
            <v>42433</v>
          </cell>
        </row>
        <row r="150">
          <cell r="A150">
            <v>340116</v>
          </cell>
          <cell r="AP150">
            <v>42433</v>
          </cell>
        </row>
        <row r="151">
          <cell r="A151">
            <v>350116</v>
          </cell>
          <cell r="AP151">
            <v>42433</v>
          </cell>
        </row>
        <row r="152">
          <cell r="A152">
            <v>360116</v>
          </cell>
          <cell r="AP152">
            <v>42433</v>
          </cell>
        </row>
        <row r="153">
          <cell r="A153">
            <v>370116</v>
          </cell>
          <cell r="AP153">
            <v>42433</v>
          </cell>
        </row>
        <row r="154">
          <cell r="A154">
            <v>600216</v>
          </cell>
          <cell r="AP154">
            <v>42433</v>
          </cell>
        </row>
        <row r="155">
          <cell r="A155">
            <v>850216</v>
          </cell>
          <cell r="AP155">
            <v>42436</v>
          </cell>
        </row>
        <row r="156">
          <cell r="A156">
            <v>920216</v>
          </cell>
          <cell r="AP156">
            <v>42436</v>
          </cell>
        </row>
        <row r="157">
          <cell r="A157">
            <v>930216</v>
          </cell>
          <cell r="AP157">
            <v>42436</v>
          </cell>
        </row>
        <row r="158">
          <cell r="A158">
            <v>970216</v>
          </cell>
          <cell r="AP158">
            <v>42436</v>
          </cell>
        </row>
        <row r="159">
          <cell r="A159">
            <v>980216</v>
          </cell>
          <cell r="AP159">
            <v>42436</v>
          </cell>
        </row>
        <row r="160">
          <cell r="A160">
            <v>390116</v>
          </cell>
          <cell r="AP160">
            <v>42436</v>
          </cell>
        </row>
        <row r="161">
          <cell r="A161">
            <v>590116</v>
          </cell>
          <cell r="AP161">
            <v>42437</v>
          </cell>
        </row>
        <row r="162">
          <cell r="A162">
            <v>650216</v>
          </cell>
          <cell r="AP162">
            <v>42437</v>
          </cell>
        </row>
        <row r="163">
          <cell r="A163">
            <v>640216</v>
          </cell>
          <cell r="AP163">
            <v>42437</v>
          </cell>
        </row>
        <row r="164">
          <cell r="A164">
            <v>7741215</v>
          </cell>
          <cell r="AP164">
            <v>42438</v>
          </cell>
        </row>
        <row r="165">
          <cell r="A165">
            <v>1280216</v>
          </cell>
          <cell r="AP165">
            <v>42438</v>
          </cell>
        </row>
        <row r="166">
          <cell r="A166">
            <v>1290216</v>
          </cell>
          <cell r="AP166">
            <v>42438</v>
          </cell>
        </row>
        <row r="167">
          <cell r="A167">
            <v>1300216</v>
          </cell>
          <cell r="AP167">
            <v>42438</v>
          </cell>
        </row>
        <row r="168">
          <cell r="A168">
            <v>1310216</v>
          </cell>
          <cell r="AP168">
            <v>42438</v>
          </cell>
        </row>
        <row r="169">
          <cell r="A169">
            <v>1320216</v>
          </cell>
          <cell r="AP169">
            <v>42438</v>
          </cell>
        </row>
        <row r="170">
          <cell r="A170">
            <v>1330216</v>
          </cell>
          <cell r="AP170">
            <v>42438</v>
          </cell>
        </row>
        <row r="171">
          <cell r="A171">
            <v>1340216</v>
          </cell>
          <cell r="AP171">
            <v>42438</v>
          </cell>
        </row>
        <row r="172">
          <cell r="A172">
            <v>1350216</v>
          </cell>
          <cell r="AP172">
            <v>42438</v>
          </cell>
        </row>
        <row r="173">
          <cell r="A173">
            <v>4830715</v>
          </cell>
          <cell r="AP173">
            <v>42440</v>
          </cell>
        </row>
        <row r="174">
          <cell r="A174">
            <v>1020216</v>
          </cell>
          <cell r="AP174">
            <v>42440</v>
          </cell>
        </row>
        <row r="175">
          <cell r="A175">
            <v>730216</v>
          </cell>
          <cell r="AP175">
            <v>42440</v>
          </cell>
        </row>
        <row r="176">
          <cell r="A176">
            <v>1180216</v>
          </cell>
          <cell r="AP176">
            <v>42440</v>
          </cell>
        </row>
        <row r="177">
          <cell r="A177">
            <v>1190216</v>
          </cell>
          <cell r="AP177">
            <v>42440</v>
          </cell>
        </row>
        <row r="178">
          <cell r="A178">
            <v>1200216</v>
          </cell>
          <cell r="AP178">
            <v>42440</v>
          </cell>
        </row>
        <row r="179">
          <cell r="A179">
            <v>1210216</v>
          </cell>
          <cell r="AP179">
            <v>42440</v>
          </cell>
        </row>
        <row r="180">
          <cell r="A180">
            <v>1460216</v>
          </cell>
          <cell r="AP180">
            <v>42443</v>
          </cell>
        </row>
        <row r="181">
          <cell r="A181">
            <v>670216</v>
          </cell>
          <cell r="AP181">
            <v>42443</v>
          </cell>
        </row>
        <row r="182">
          <cell r="A182">
            <v>1110216</v>
          </cell>
          <cell r="AP182">
            <v>42445</v>
          </cell>
        </row>
        <row r="183">
          <cell r="A183">
            <v>8061215</v>
          </cell>
          <cell r="AP183">
            <v>42445</v>
          </cell>
        </row>
        <row r="184">
          <cell r="A184">
            <v>750216</v>
          </cell>
          <cell r="AP184">
            <v>42445</v>
          </cell>
        </row>
        <row r="185">
          <cell r="A185">
            <v>1220216</v>
          </cell>
          <cell r="AP185">
            <v>42445</v>
          </cell>
        </row>
        <row r="186">
          <cell r="A186">
            <v>1230216</v>
          </cell>
          <cell r="AP186">
            <v>42445</v>
          </cell>
        </row>
        <row r="187">
          <cell r="A187">
            <v>1240216</v>
          </cell>
          <cell r="AP187">
            <v>42445</v>
          </cell>
        </row>
        <row r="188">
          <cell r="A188">
            <v>1250216</v>
          </cell>
          <cell r="AP188">
            <v>42445</v>
          </cell>
        </row>
        <row r="189">
          <cell r="A189">
            <v>1260216</v>
          </cell>
          <cell r="AP189">
            <v>42445</v>
          </cell>
        </row>
        <row r="190">
          <cell r="A190">
            <v>1270216</v>
          </cell>
          <cell r="AP190">
            <v>42445</v>
          </cell>
        </row>
        <row r="191">
          <cell r="A191">
            <v>1150216</v>
          </cell>
          <cell r="AP191">
            <v>42445</v>
          </cell>
        </row>
        <row r="192">
          <cell r="A192">
            <v>1500216</v>
          </cell>
          <cell r="AP192">
            <v>42446</v>
          </cell>
        </row>
        <row r="193">
          <cell r="A193">
            <v>1610216</v>
          </cell>
          <cell r="AP193">
            <v>42447</v>
          </cell>
        </row>
        <row r="194">
          <cell r="A194">
            <v>1900316</v>
          </cell>
          <cell r="AP194">
            <v>42447</v>
          </cell>
        </row>
        <row r="195">
          <cell r="A195">
            <v>1680216</v>
          </cell>
          <cell r="AP195">
            <v>42447</v>
          </cell>
        </row>
        <row r="196">
          <cell r="A196">
            <v>7911215</v>
          </cell>
          <cell r="AP196">
            <v>42447</v>
          </cell>
        </row>
        <row r="197">
          <cell r="A197">
            <v>7921215</v>
          </cell>
          <cell r="AP197">
            <v>42447</v>
          </cell>
        </row>
        <row r="198">
          <cell r="A198">
            <v>6941115</v>
          </cell>
          <cell r="AP198">
            <v>42451</v>
          </cell>
        </row>
        <row r="199">
          <cell r="A199">
            <v>6951115</v>
          </cell>
          <cell r="AP199">
            <v>42451</v>
          </cell>
        </row>
        <row r="200">
          <cell r="A200">
            <v>1130216</v>
          </cell>
          <cell r="AP200">
            <v>42451</v>
          </cell>
        </row>
        <row r="201">
          <cell r="A201">
            <v>1140216</v>
          </cell>
          <cell r="AP201">
            <v>42451</v>
          </cell>
        </row>
        <row r="202">
          <cell r="A202">
            <v>710216</v>
          </cell>
          <cell r="AP202">
            <v>42451</v>
          </cell>
        </row>
        <row r="203">
          <cell r="A203">
            <v>620216</v>
          </cell>
          <cell r="AP203">
            <v>42457</v>
          </cell>
        </row>
        <row r="204">
          <cell r="A204">
            <v>6981115</v>
          </cell>
          <cell r="AP204">
            <v>42458</v>
          </cell>
        </row>
        <row r="205">
          <cell r="A205">
            <v>6991115</v>
          </cell>
          <cell r="AP205">
            <v>42458</v>
          </cell>
        </row>
        <row r="206">
          <cell r="A206">
            <v>7121115</v>
          </cell>
          <cell r="AP206">
            <v>42458</v>
          </cell>
        </row>
        <row r="207">
          <cell r="A207">
            <v>7211115</v>
          </cell>
          <cell r="AP207">
            <v>42458</v>
          </cell>
        </row>
        <row r="208">
          <cell r="A208">
            <v>7231115</v>
          </cell>
          <cell r="AP208">
            <v>42458</v>
          </cell>
        </row>
        <row r="209">
          <cell r="A209">
            <v>7281115</v>
          </cell>
          <cell r="AP209">
            <v>42459</v>
          </cell>
        </row>
        <row r="210">
          <cell r="A210">
            <v>8431215</v>
          </cell>
          <cell r="AP210">
            <v>42459</v>
          </cell>
        </row>
        <row r="211">
          <cell r="A211">
            <v>6591015</v>
          </cell>
          <cell r="AP211">
            <v>42459</v>
          </cell>
        </row>
        <row r="212">
          <cell r="A212">
            <v>1160216</v>
          </cell>
          <cell r="AP212">
            <v>42459</v>
          </cell>
        </row>
        <row r="213">
          <cell r="A213">
            <v>1170216</v>
          </cell>
          <cell r="AP213">
            <v>42459</v>
          </cell>
        </row>
        <row r="214">
          <cell r="A214">
            <v>580116</v>
          </cell>
          <cell r="AP214">
            <v>42459</v>
          </cell>
        </row>
        <row r="215">
          <cell r="A215">
            <v>1360216</v>
          </cell>
          <cell r="AP215">
            <v>42459</v>
          </cell>
        </row>
        <row r="216">
          <cell r="A216">
            <v>1370216</v>
          </cell>
          <cell r="AP216">
            <v>42459</v>
          </cell>
        </row>
        <row r="217">
          <cell r="A217">
            <v>1380216</v>
          </cell>
          <cell r="AP217">
            <v>42459</v>
          </cell>
        </row>
        <row r="218">
          <cell r="A218">
            <v>400116</v>
          </cell>
          <cell r="AP218">
            <v>42459</v>
          </cell>
        </row>
        <row r="219">
          <cell r="A219">
            <v>1920316</v>
          </cell>
          <cell r="AP219">
            <v>42459</v>
          </cell>
        </row>
        <row r="220">
          <cell r="A220">
            <v>1690216</v>
          </cell>
          <cell r="AP220">
            <v>42461</v>
          </cell>
        </row>
        <row r="221">
          <cell r="A221">
            <v>1540216</v>
          </cell>
          <cell r="AP221">
            <v>42461</v>
          </cell>
        </row>
        <row r="222">
          <cell r="A222">
            <v>1550216</v>
          </cell>
          <cell r="AP222">
            <v>42461</v>
          </cell>
        </row>
        <row r="223">
          <cell r="A223">
            <v>1070216</v>
          </cell>
          <cell r="AP223">
            <v>42461</v>
          </cell>
        </row>
        <row r="224">
          <cell r="A224">
            <v>1080216</v>
          </cell>
          <cell r="AP224">
            <v>42461</v>
          </cell>
        </row>
        <row r="225">
          <cell r="A225" t="str">
            <v>N/A</v>
          </cell>
          <cell r="AP225">
            <v>42464</v>
          </cell>
        </row>
        <row r="226">
          <cell r="A226">
            <v>1520216</v>
          </cell>
          <cell r="AP226">
            <v>42464</v>
          </cell>
        </row>
        <row r="227">
          <cell r="A227">
            <v>500116</v>
          </cell>
          <cell r="AP227">
            <v>42464</v>
          </cell>
        </row>
        <row r="228">
          <cell r="A228">
            <v>510116</v>
          </cell>
          <cell r="AP228">
            <v>42464</v>
          </cell>
        </row>
        <row r="229">
          <cell r="A229">
            <v>760216</v>
          </cell>
          <cell r="AP229">
            <v>42464</v>
          </cell>
        </row>
        <row r="230">
          <cell r="A230">
            <v>6961115</v>
          </cell>
          <cell r="AP230">
            <v>42465</v>
          </cell>
        </row>
        <row r="231">
          <cell r="A231">
            <v>7001115</v>
          </cell>
          <cell r="AP231">
            <v>42465</v>
          </cell>
        </row>
        <row r="232">
          <cell r="A232">
            <v>7011115</v>
          </cell>
          <cell r="AP232">
            <v>42465</v>
          </cell>
        </row>
        <row r="233">
          <cell r="A233">
            <v>7021115</v>
          </cell>
          <cell r="AP233">
            <v>42465</v>
          </cell>
        </row>
        <row r="234">
          <cell r="A234">
            <v>7131115</v>
          </cell>
          <cell r="AP234">
            <v>42465</v>
          </cell>
        </row>
        <row r="235">
          <cell r="A235">
            <v>7221115</v>
          </cell>
          <cell r="AP235">
            <v>42465</v>
          </cell>
        </row>
        <row r="236">
          <cell r="A236">
            <v>1000216</v>
          </cell>
          <cell r="AP236">
            <v>42466</v>
          </cell>
        </row>
        <row r="237">
          <cell r="A237">
            <v>367214</v>
          </cell>
          <cell r="AP237">
            <v>42466</v>
          </cell>
        </row>
        <row r="238">
          <cell r="A238">
            <v>380116</v>
          </cell>
          <cell r="AP238">
            <v>42466</v>
          </cell>
        </row>
        <row r="239">
          <cell r="A239">
            <v>1030216</v>
          </cell>
          <cell r="AP239">
            <v>42468</v>
          </cell>
        </row>
        <row r="240">
          <cell r="A240">
            <v>1470216</v>
          </cell>
          <cell r="AP240">
            <v>42468</v>
          </cell>
        </row>
        <row r="241">
          <cell r="A241">
            <v>1480216</v>
          </cell>
          <cell r="AP241">
            <v>42468</v>
          </cell>
        </row>
        <row r="242">
          <cell r="A242">
            <v>2280416</v>
          </cell>
          <cell r="AP242">
            <v>42469</v>
          </cell>
        </row>
        <row r="243">
          <cell r="A243">
            <v>1940316</v>
          </cell>
          <cell r="AP243">
            <v>42471</v>
          </cell>
        </row>
        <row r="244">
          <cell r="A244">
            <v>1440216</v>
          </cell>
          <cell r="AP244">
            <v>42471</v>
          </cell>
        </row>
        <row r="245">
          <cell r="A245">
            <v>1450216</v>
          </cell>
          <cell r="AP245">
            <v>42471</v>
          </cell>
        </row>
        <row r="246">
          <cell r="A246">
            <v>210116</v>
          </cell>
          <cell r="AP246">
            <v>42472</v>
          </cell>
        </row>
        <row r="247">
          <cell r="A247">
            <v>220116</v>
          </cell>
          <cell r="AP247">
            <v>42472</v>
          </cell>
        </row>
        <row r="248">
          <cell r="A248">
            <v>1410216</v>
          </cell>
          <cell r="AP248">
            <v>42472</v>
          </cell>
        </row>
        <row r="249">
          <cell r="A249">
            <v>1420216</v>
          </cell>
          <cell r="AP249">
            <v>42472</v>
          </cell>
        </row>
        <row r="250">
          <cell r="A250">
            <v>1010216</v>
          </cell>
          <cell r="AP250">
            <v>42472</v>
          </cell>
        </row>
        <row r="251">
          <cell r="A251">
            <v>1530216</v>
          </cell>
          <cell r="AP251">
            <v>42472</v>
          </cell>
        </row>
        <row r="252">
          <cell r="A252" t="str">
            <v>N/A</v>
          </cell>
          <cell r="AP252">
            <v>42471</v>
          </cell>
        </row>
        <row r="253">
          <cell r="A253">
            <v>1790316</v>
          </cell>
          <cell r="AP253">
            <v>42472</v>
          </cell>
        </row>
        <row r="254">
          <cell r="A254">
            <v>7311115</v>
          </cell>
          <cell r="AP254">
            <v>42473</v>
          </cell>
        </row>
        <row r="255">
          <cell r="A255">
            <v>7321115</v>
          </cell>
          <cell r="AP255">
            <v>42473</v>
          </cell>
        </row>
        <row r="256">
          <cell r="A256">
            <v>1510216</v>
          </cell>
          <cell r="AP256">
            <v>42473</v>
          </cell>
        </row>
        <row r="257">
          <cell r="A257">
            <v>1960316</v>
          </cell>
          <cell r="AP257">
            <v>42474</v>
          </cell>
        </row>
        <row r="258">
          <cell r="A258">
            <v>1490216</v>
          </cell>
          <cell r="AP258">
            <v>42474</v>
          </cell>
        </row>
        <row r="259">
          <cell r="A259">
            <v>2060316</v>
          </cell>
          <cell r="AP259">
            <v>42474</v>
          </cell>
        </row>
        <row r="260">
          <cell r="A260">
            <v>8201215</v>
          </cell>
          <cell r="AP260">
            <v>42474</v>
          </cell>
        </row>
        <row r="261">
          <cell r="A261">
            <v>8211215</v>
          </cell>
          <cell r="AP261">
            <v>42474</v>
          </cell>
        </row>
        <row r="262">
          <cell r="A262">
            <v>8221215</v>
          </cell>
          <cell r="AP262">
            <v>42474</v>
          </cell>
        </row>
        <row r="263">
          <cell r="A263">
            <v>1780316</v>
          </cell>
          <cell r="AP263">
            <v>42475</v>
          </cell>
        </row>
        <row r="264">
          <cell r="A264">
            <v>1090216</v>
          </cell>
          <cell r="AP264">
            <v>42478</v>
          </cell>
        </row>
        <row r="265">
          <cell r="A265">
            <v>1100216</v>
          </cell>
          <cell r="AP265">
            <v>42478</v>
          </cell>
        </row>
        <row r="266">
          <cell r="A266" t="str">
            <v>N/A</v>
          </cell>
          <cell r="AP266">
            <v>42478</v>
          </cell>
        </row>
        <row r="267">
          <cell r="A267">
            <v>8281215</v>
          </cell>
          <cell r="AP267">
            <v>42478</v>
          </cell>
        </row>
        <row r="268">
          <cell r="A268">
            <v>1650216</v>
          </cell>
          <cell r="AP268">
            <v>42479</v>
          </cell>
        </row>
        <row r="269">
          <cell r="A269">
            <v>790216</v>
          </cell>
          <cell r="AP269">
            <v>42479</v>
          </cell>
        </row>
        <row r="270">
          <cell r="A270">
            <v>800216</v>
          </cell>
          <cell r="AP270">
            <v>42479</v>
          </cell>
        </row>
        <row r="271">
          <cell r="A271">
            <v>810216</v>
          </cell>
          <cell r="AP271">
            <v>42479</v>
          </cell>
        </row>
        <row r="272">
          <cell r="A272">
            <v>820216</v>
          </cell>
          <cell r="AP272">
            <v>42479</v>
          </cell>
        </row>
        <row r="273">
          <cell r="A273">
            <v>830216</v>
          </cell>
          <cell r="AP273">
            <v>42479</v>
          </cell>
        </row>
        <row r="274">
          <cell r="A274">
            <v>840216</v>
          </cell>
          <cell r="AP274">
            <v>42479</v>
          </cell>
        </row>
        <row r="275">
          <cell r="A275">
            <v>870216</v>
          </cell>
          <cell r="AP275">
            <v>42479</v>
          </cell>
        </row>
        <row r="276">
          <cell r="A276">
            <v>880216</v>
          </cell>
          <cell r="AP276">
            <v>42479</v>
          </cell>
        </row>
        <row r="277">
          <cell r="A277">
            <v>890216</v>
          </cell>
          <cell r="AP277">
            <v>42479</v>
          </cell>
        </row>
        <row r="278">
          <cell r="A278">
            <v>900216</v>
          </cell>
          <cell r="AP278">
            <v>42479</v>
          </cell>
        </row>
        <row r="279">
          <cell r="A279">
            <v>910216</v>
          </cell>
          <cell r="AP279">
            <v>42479</v>
          </cell>
        </row>
        <row r="280">
          <cell r="A280">
            <v>940216</v>
          </cell>
          <cell r="AP280">
            <v>42479</v>
          </cell>
        </row>
        <row r="281">
          <cell r="A281">
            <v>1930216</v>
          </cell>
          <cell r="AP281">
            <v>42480</v>
          </cell>
        </row>
        <row r="282">
          <cell r="A282">
            <v>740216</v>
          </cell>
          <cell r="AP282">
            <v>42481</v>
          </cell>
        </row>
        <row r="283">
          <cell r="A283">
            <v>1970316</v>
          </cell>
          <cell r="AP283">
            <v>42481</v>
          </cell>
        </row>
        <row r="284">
          <cell r="A284">
            <v>1660216</v>
          </cell>
          <cell r="AP284">
            <v>42481</v>
          </cell>
        </row>
        <row r="285">
          <cell r="A285">
            <v>560116</v>
          </cell>
          <cell r="AP285">
            <v>42482</v>
          </cell>
        </row>
        <row r="286">
          <cell r="A286">
            <v>1400216</v>
          </cell>
          <cell r="AP286">
            <v>42482</v>
          </cell>
        </row>
        <row r="287">
          <cell r="A287">
            <v>1700216</v>
          </cell>
          <cell r="AP287">
            <v>42482</v>
          </cell>
        </row>
        <row r="288">
          <cell r="A288">
            <v>1760316</v>
          </cell>
          <cell r="AP288">
            <v>42482</v>
          </cell>
        </row>
        <row r="289">
          <cell r="A289">
            <v>2230316</v>
          </cell>
          <cell r="AP289">
            <v>42487</v>
          </cell>
        </row>
        <row r="290">
          <cell r="A290">
            <v>410116</v>
          </cell>
          <cell r="AP290">
            <v>42488</v>
          </cell>
        </row>
        <row r="291">
          <cell r="A291">
            <v>450116</v>
          </cell>
          <cell r="AP291">
            <v>42488</v>
          </cell>
        </row>
        <row r="292">
          <cell r="A292">
            <v>3970713</v>
          </cell>
          <cell r="AP292">
            <v>42488</v>
          </cell>
        </row>
        <row r="293">
          <cell r="A293">
            <v>1770316</v>
          </cell>
          <cell r="AP293">
            <v>42488</v>
          </cell>
        </row>
        <row r="294">
          <cell r="A294">
            <v>2030316</v>
          </cell>
          <cell r="AP294">
            <v>42489</v>
          </cell>
        </row>
        <row r="295">
          <cell r="A295">
            <v>2040316</v>
          </cell>
          <cell r="AP295">
            <v>42489</v>
          </cell>
        </row>
        <row r="296">
          <cell r="A296">
            <v>8311215</v>
          </cell>
          <cell r="AP296">
            <v>42492</v>
          </cell>
        </row>
        <row r="297">
          <cell r="A297">
            <v>8321215</v>
          </cell>
          <cell r="AP297">
            <v>42492</v>
          </cell>
        </row>
        <row r="298">
          <cell r="A298">
            <v>8331215</v>
          </cell>
          <cell r="AP298">
            <v>42492</v>
          </cell>
        </row>
        <row r="299">
          <cell r="A299">
            <v>2310416</v>
          </cell>
          <cell r="AP299">
            <v>42492</v>
          </cell>
        </row>
        <row r="300">
          <cell r="A300">
            <v>1280315</v>
          </cell>
          <cell r="AP300">
            <v>42492</v>
          </cell>
        </row>
        <row r="301">
          <cell r="A301">
            <v>4280713</v>
          </cell>
          <cell r="AP301">
            <v>42493</v>
          </cell>
        </row>
        <row r="302">
          <cell r="A302">
            <v>2240316</v>
          </cell>
          <cell r="AP302">
            <v>42493</v>
          </cell>
        </row>
        <row r="303">
          <cell r="A303">
            <v>2350415</v>
          </cell>
          <cell r="AP303">
            <v>42493</v>
          </cell>
        </row>
        <row r="304">
          <cell r="A304">
            <v>2070316</v>
          </cell>
          <cell r="AP304">
            <v>42494</v>
          </cell>
        </row>
        <row r="305">
          <cell r="A305">
            <v>2080316</v>
          </cell>
          <cell r="AP305">
            <v>42494</v>
          </cell>
        </row>
        <row r="306">
          <cell r="A306" t="str">
            <v>N/A</v>
          </cell>
          <cell r="AP306">
            <v>42494</v>
          </cell>
        </row>
        <row r="307">
          <cell r="A307">
            <v>2330415</v>
          </cell>
          <cell r="AP307">
            <v>42494</v>
          </cell>
        </row>
        <row r="308">
          <cell r="A308">
            <v>2340415</v>
          </cell>
          <cell r="AP308">
            <v>42494</v>
          </cell>
        </row>
        <row r="309">
          <cell r="A309">
            <v>2380415</v>
          </cell>
          <cell r="AP309">
            <v>42494</v>
          </cell>
        </row>
        <row r="310">
          <cell r="A310">
            <v>2110316</v>
          </cell>
          <cell r="AP310">
            <v>42495</v>
          </cell>
        </row>
        <row r="311">
          <cell r="A311">
            <v>1710216</v>
          </cell>
          <cell r="AP311">
            <v>42495</v>
          </cell>
        </row>
        <row r="312">
          <cell r="A312">
            <v>7811215</v>
          </cell>
          <cell r="AP312">
            <v>42495</v>
          </cell>
        </row>
        <row r="313">
          <cell r="A313">
            <v>2120316</v>
          </cell>
          <cell r="AP313">
            <v>42496</v>
          </cell>
        </row>
        <row r="314">
          <cell r="A314">
            <v>2130316</v>
          </cell>
          <cell r="AP314">
            <v>42496</v>
          </cell>
        </row>
        <row r="315">
          <cell r="A315">
            <v>2140316</v>
          </cell>
          <cell r="AP315">
            <v>42496</v>
          </cell>
        </row>
        <row r="316">
          <cell r="A316">
            <v>2150316</v>
          </cell>
          <cell r="AP316">
            <v>42496</v>
          </cell>
        </row>
        <row r="317">
          <cell r="A317">
            <v>2210316</v>
          </cell>
          <cell r="AP317">
            <v>42500</v>
          </cell>
        </row>
        <row r="318">
          <cell r="A318">
            <v>2220316</v>
          </cell>
          <cell r="AP318">
            <v>42500</v>
          </cell>
        </row>
        <row r="319">
          <cell r="A319" t="str">
            <v>N/A</v>
          </cell>
          <cell r="AP319">
            <v>42500</v>
          </cell>
        </row>
        <row r="320">
          <cell r="A320">
            <v>2190316</v>
          </cell>
          <cell r="AP320">
            <v>42501</v>
          </cell>
        </row>
        <row r="321">
          <cell r="A321">
            <v>2370416</v>
          </cell>
          <cell r="AP321">
            <v>42502</v>
          </cell>
        </row>
        <row r="322">
          <cell r="A322">
            <v>1570216</v>
          </cell>
          <cell r="AP322">
            <v>42502</v>
          </cell>
        </row>
        <row r="323">
          <cell r="A323">
            <v>1950316</v>
          </cell>
          <cell r="AP323">
            <v>42503</v>
          </cell>
        </row>
        <row r="324">
          <cell r="A324">
            <v>2020316</v>
          </cell>
          <cell r="AP324">
            <v>42503</v>
          </cell>
        </row>
        <row r="325">
          <cell r="A325">
            <v>10116</v>
          </cell>
          <cell r="AP325">
            <v>42506</v>
          </cell>
        </row>
        <row r="326">
          <cell r="A326">
            <v>2410416</v>
          </cell>
          <cell r="AP326">
            <v>42506</v>
          </cell>
        </row>
        <row r="327">
          <cell r="A327">
            <v>2420416</v>
          </cell>
          <cell r="AP327">
            <v>42506</v>
          </cell>
        </row>
        <row r="328">
          <cell r="A328">
            <v>2430416</v>
          </cell>
          <cell r="AP328">
            <v>42506</v>
          </cell>
        </row>
        <row r="329">
          <cell r="A329">
            <v>2440416</v>
          </cell>
          <cell r="AP329">
            <v>42507</v>
          </cell>
        </row>
        <row r="330">
          <cell r="A330">
            <v>2980415</v>
          </cell>
          <cell r="AP330">
            <v>42507</v>
          </cell>
        </row>
        <row r="331">
          <cell r="A331">
            <v>2670416</v>
          </cell>
          <cell r="AP331">
            <v>42508</v>
          </cell>
        </row>
        <row r="332">
          <cell r="A332">
            <v>1730216</v>
          </cell>
          <cell r="AP332">
            <v>42508</v>
          </cell>
        </row>
        <row r="333">
          <cell r="A333">
            <v>2510416</v>
          </cell>
          <cell r="AP333">
            <v>42508</v>
          </cell>
        </row>
        <row r="334">
          <cell r="A334">
            <v>2520416</v>
          </cell>
          <cell r="AP334">
            <v>42508</v>
          </cell>
        </row>
        <row r="335">
          <cell r="A335">
            <v>2270316</v>
          </cell>
          <cell r="AP335">
            <v>42508</v>
          </cell>
        </row>
        <row r="336">
          <cell r="A336">
            <v>700216</v>
          </cell>
          <cell r="AP336">
            <v>42509</v>
          </cell>
        </row>
        <row r="337">
          <cell r="A337">
            <v>2250316</v>
          </cell>
          <cell r="AP337">
            <v>42509</v>
          </cell>
        </row>
        <row r="338">
          <cell r="A338">
            <v>2180316</v>
          </cell>
          <cell r="AP338">
            <v>42509</v>
          </cell>
        </row>
        <row r="339">
          <cell r="A339">
            <v>7961215</v>
          </cell>
          <cell r="AP339">
            <v>42510</v>
          </cell>
        </row>
        <row r="340">
          <cell r="A340">
            <v>7971215</v>
          </cell>
          <cell r="AP340">
            <v>42510</v>
          </cell>
        </row>
        <row r="341">
          <cell r="A341">
            <v>2460416</v>
          </cell>
          <cell r="AP341">
            <v>42510</v>
          </cell>
        </row>
        <row r="342">
          <cell r="A342">
            <v>2570416</v>
          </cell>
          <cell r="AP342">
            <v>42513</v>
          </cell>
        </row>
        <row r="343">
          <cell r="A343">
            <v>2260316</v>
          </cell>
          <cell r="AP343">
            <v>42514</v>
          </cell>
        </row>
        <row r="344">
          <cell r="A344">
            <v>2530416</v>
          </cell>
          <cell r="AP344">
            <v>42514</v>
          </cell>
        </row>
        <row r="345">
          <cell r="A345" t="str">
            <v>N/A</v>
          </cell>
          <cell r="AP345">
            <v>42514</v>
          </cell>
        </row>
        <row r="346">
          <cell r="A346">
            <v>2470416</v>
          </cell>
          <cell r="AP346">
            <v>42514</v>
          </cell>
        </row>
        <row r="347">
          <cell r="A347">
            <v>2480416</v>
          </cell>
          <cell r="AP347">
            <v>42514</v>
          </cell>
        </row>
        <row r="348">
          <cell r="A348">
            <v>2490416</v>
          </cell>
          <cell r="AP348">
            <v>42514</v>
          </cell>
        </row>
        <row r="349">
          <cell r="A349">
            <v>358500</v>
          </cell>
          <cell r="AP349">
            <v>42515</v>
          </cell>
        </row>
        <row r="350">
          <cell r="A350">
            <v>2710516</v>
          </cell>
          <cell r="AP350">
            <v>42516</v>
          </cell>
        </row>
        <row r="351">
          <cell r="A351">
            <v>260116</v>
          </cell>
          <cell r="AP351">
            <v>42517</v>
          </cell>
        </row>
        <row r="352">
          <cell r="A352">
            <v>2580416</v>
          </cell>
          <cell r="AP352">
            <v>42517</v>
          </cell>
        </row>
        <row r="353">
          <cell r="A353">
            <v>2590416</v>
          </cell>
          <cell r="AP353">
            <v>42517</v>
          </cell>
        </row>
        <row r="354">
          <cell r="A354">
            <v>2170316</v>
          </cell>
          <cell r="AP354">
            <v>42517</v>
          </cell>
        </row>
        <row r="355">
          <cell r="A355">
            <v>770216</v>
          </cell>
          <cell r="AP355">
            <v>42521</v>
          </cell>
        </row>
        <row r="356">
          <cell r="A356">
            <v>780216</v>
          </cell>
          <cell r="AP356">
            <v>42521</v>
          </cell>
        </row>
        <row r="357">
          <cell r="A357">
            <v>2640416</v>
          </cell>
          <cell r="AP357">
            <v>42521</v>
          </cell>
        </row>
        <row r="358">
          <cell r="A358">
            <v>2560416</v>
          </cell>
          <cell r="AP358">
            <v>42521</v>
          </cell>
        </row>
        <row r="359">
          <cell r="A359">
            <v>2050316</v>
          </cell>
          <cell r="AP359">
            <v>42523</v>
          </cell>
        </row>
        <row r="360">
          <cell r="A360">
            <v>1100216</v>
          </cell>
          <cell r="AP360">
            <v>42522</v>
          </cell>
        </row>
        <row r="361">
          <cell r="A361">
            <v>7031115</v>
          </cell>
          <cell r="AP361">
            <v>42524</v>
          </cell>
        </row>
        <row r="362">
          <cell r="A362">
            <v>7041115</v>
          </cell>
          <cell r="AP362">
            <v>42524</v>
          </cell>
        </row>
        <row r="363">
          <cell r="A363">
            <v>7051115</v>
          </cell>
          <cell r="AP363">
            <v>42524</v>
          </cell>
        </row>
        <row r="364">
          <cell r="A364">
            <v>7061115</v>
          </cell>
          <cell r="AP364">
            <v>42524</v>
          </cell>
        </row>
        <row r="365">
          <cell r="A365">
            <v>7071115</v>
          </cell>
          <cell r="AP365">
            <v>42524</v>
          </cell>
        </row>
        <row r="366">
          <cell r="A366">
            <v>7081115</v>
          </cell>
          <cell r="AP366">
            <v>42524</v>
          </cell>
        </row>
        <row r="367">
          <cell r="A367">
            <v>7091115</v>
          </cell>
          <cell r="AP367">
            <v>42524</v>
          </cell>
        </row>
        <row r="368">
          <cell r="A368">
            <v>7101115</v>
          </cell>
          <cell r="AP368">
            <v>42524</v>
          </cell>
        </row>
        <row r="369">
          <cell r="A369">
            <v>7111215</v>
          </cell>
          <cell r="AP369">
            <v>42524</v>
          </cell>
        </row>
        <row r="370">
          <cell r="A370">
            <v>7141115</v>
          </cell>
          <cell r="AP370">
            <v>42524</v>
          </cell>
        </row>
        <row r="371">
          <cell r="A371">
            <v>7151115</v>
          </cell>
          <cell r="AP371">
            <v>42524</v>
          </cell>
        </row>
        <row r="372">
          <cell r="A372">
            <v>7161115</v>
          </cell>
          <cell r="AP372">
            <v>42524</v>
          </cell>
        </row>
        <row r="373">
          <cell r="A373">
            <v>7171115</v>
          </cell>
          <cell r="AP373">
            <v>42524</v>
          </cell>
        </row>
        <row r="374">
          <cell r="A374">
            <v>7181115</v>
          </cell>
          <cell r="AP374">
            <v>42524</v>
          </cell>
        </row>
        <row r="375">
          <cell r="A375">
            <v>7191115</v>
          </cell>
          <cell r="AP375">
            <v>42524</v>
          </cell>
        </row>
        <row r="376">
          <cell r="A376">
            <v>1640216</v>
          </cell>
          <cell r="AP376">
            <v>42524</v>
          </cell>
        </row>
        <row r="377">
          <cell r="A377">
            <v>1870316</v>
          </cell>
          <cell r="AP377">
            <v>42528</v>
          </cell>
        </row>
        <row r="378">
          <cell r="A378">
            <v>1880316</v>
          </cell>
          <cell r="AP378">
            <v>42528</v>
          </cell>
        </row>
        <row r="379">
          <cell r="A379">
            <v>1890316</v>
          </cell>
          <cell r="AP379">
            <v>42528</v>
          </cell>
        </row>
        <row r="380">
          <cell r="A380">
            <v>2620416</v>
          </cell>
          <cell r="AP380">
            <v>42528</v>
          </cell>
        </row>
        <row r="381">
          <cell r="A381">
            <v>2650416</v>
          </cell>
          <cell r="AP381">
            <v>42529</v>
          </cell>
        </row>
        <row r="382">
          <cell r="A382">
            <v>2720516</v>
          </cell>
          <cell r="AP382">
            <v>42529</v>
          </cell>
        </row>
        <row r="383">
          <cell r="A383">
            <v>6311015</v>
          </cell>
          <cell r="AP383">
            <v>42529</v>
          </cell>
        </row>
        <row r="384">
          <cell r="A384">
            <v>2320416</v>
          </cell>
          <cell r="AP384">
            <v>42529</v>
          </cell>
        </row>
        <row r="385">
          <cell r="A385">
            <v>2700516</v>
          </cell>
          <cell r="AP385">
            <v>42529</v>
          </cell>
        </row>
        <row r="386">
          <cell r="A386">
            <v>2940516</v>
          </cell>
          <cell r="AP386">
            <v>42529</v>
          </cell>
        </row>
        <row r="387">
          <cell r="A387">
            <v>7751215</v>
          </cell>
          <cell r="AP387">
            <v>42524</v>
          </cell>
        </row>
        <row r="388">
          <cell r="A388">
            <v>2540416</v>
          </cell>
          <cell r="AP388">
            <v>42530</v>
          </cell>
        </row>
        <row r="389">
          <cell r="A389">
            <v>680216</v>
          </cell>
          <cell r="AP389">
            <v>42530</v>
          </cell>
        </row>
        <row r="390">
          <cell r="A390">
            <v>1840316</v>
          </cell>
          <cell r="AP390">
            <v>42531</v>
          </cell>
        </row>
        <row r="391">
          <cell r="A391">
            <v>1830316</v>
          </cell>
          <cell r="AP391">
            <v>42531</v>
          </cell>
        </row>
        <row r="392">
          <cell r="A392">
            <v>1860316</v>
          </cell>
          <cell r="AP392">
            <v>42531</v>
          </cell>
        </row>
        <row r="393">
          <cell r="A393">
            <v>1850316</v>
          </cell>
          <cell r="AP393">
            <v>42531</v>
          </cell>
        </row>
        <row r="394">
          <cell r="A394">
            <v>2380416</v>
          </cell>
          <cell r="AP394">
            <v>42531</v>
          </cell>
        </row>
        <row r="395">
          <cell r="A395">
            <v>8191215</v>
          </cell>
          <cell r="AP395">
            <v>42531</v>
          </cell>
        </row>
        <row r="396">
          <cell r="A396">
            <v>1590216</v>
          </cell>
          <cell r="AP396">
            <v>42534</v>
          </cell>
        </row>
        <row r="397">
          <cell r="A397">
            <v>1600216</v>
          </cell>
          <cell r="AP397">
            <v>42534</v>
          </cell>
        </row>
        <row r="398">
          <cell r="A398">
            <v>2160316</v>
          </cell>
          <cell r="AP398">
            <v>42534</v>
          </cell>
        </row>
        <row r="399">
          <cell r="A399">
            <v>2100316</v>
          </cell>
          <cell r="AP399">
            <v>42534</v>
          </cell>
        </row>
        <row r="400">
          <cell r="A400">
            <v>1740216</v>
          </cell>
          <cell r="AP400">
            <v>42534</v>
          </cell>
        </row>
        <row r="401">
          <cell r="A401">
            <v>2740516</v>
          </cell>
          <cell r="AP401">
            <v>42537</v>
          </cell>
        </row>
        <row r="402">
          <cell r="A402">
            <v>8301215</v>
          </cell>
          <cell r="AP402">
            <v>42537</v>
          </cell>
        </row>
        <row r="403">
          <cell r="A403">
            <v>2880516</v>
          </cell>
          <cell r="AP403">
            <v>42537</v>
          </cell>
        </row>
        <row r="404">
          <cell r="A404" t="str">
            <v>N/A</v>
          </cell>
          <cell r="AP404">
            <v>42537</v>
          </cell>
        </row>
        <row r="405">
          <cell r="A405">
            <v>610216</v>
          </cell>
          <cell r="AP405">
            <v>42538</v>
          </cell>
        </row>
        <row r="406">
          <cell r="A406">
            <v>2630416</v>
          </cell>
          <cell r="AP406">
            <v>42538</v>
          </cell>
        </row>
        <row r="407">
          <cell r="A407">
            <v>3860616</v>
          </cell>
          <cell r="AP407">
            <v>42538</v>
          </cell>
        </row>
        <row r="408">
          <cell r="A408">
            <v>1560216</v>
          </cell>
          <cell r="AP408">
            <v>42542</v>
          </cell>
        </row>
        <row r="409">
          <cell r="A409">
            <v>2760516</v>
          </cell>
          <cell r="AP409">
            <v>42542</v>
          </cell>
        </row>
        <row r="410">
          <cell r="A410">
            <v>20116</v>
          </cell>
          <cell r="AP410">
            <v>42542</v>
          </cell>
        </row>
        <row r="411">
          <cell r="A411">
            <v>30116</v>
          </cell>
          <cell r="AP411">
            <v>42542</v>
          </cell>
        </row>
        <row r="412">
          <cell r="A412">
            <v>1120216</v>
          </cell>
          <cell r="AP412">
            <v>42543</v>
          </cell>
        </row>
        <row r="413">
          <cell r="A413">
            <v>2610416</v>
          </cell>
          <cell r="AP413">
            <v>42543</v>
          </cell>
        </row>
        <row r="414">
          <cell r="A414">
            <v>2790516</v>
          </cell>
          <cell r="AP414">
            <v>42543</v>
          </cell>
        </row>
        <row r="415">
          <cell r="A415">
            <v>2930516</v>
          </cell>
          <cell r="AP415">
            <v>42544</v>
          </cell>
        </row>
        <row r="416">
          <cell r="A416">
            <v>2950516</v>
          </cell>
          <cell r="AP416">
            <v>42544</v>
          </cell>
        </row>
        <row r="417">
          <cell r="A417">
            <v>2010060810</v>
          </cell>
          <cell r="AP417">
            <v>42545</v>
          </cell>
        </row>
        <row r="418">
          <cell r="A418" t="str">
            <v>N/A</v>
          </cell>
          <cell r="AP418">
            <v>42545</v>
          </cell>
        </row>
        <row r="419">
          <cell r="A419" t="str">
            <v>N/A</v>
          </cell>
          <cell r="AP419">
            <v>42548</v>
          </cell>
        </row>
        <row r="420">
          <cell r="A420" t="str">
            <v>N/A</v>
          </cell>
          <cell r="AP420">
            <v>42548</v>
          </cell>
        </row>
        <row r="421">
          <cell r="A421" t="str">
            <v>N/A</v>
          </cell>
          <cell r="AP421">
            <v>42548</v>
          </cell>
        </row>
        <row r="422">
          <cell r="A422">
            <v>1690315</v>
          </cell>
          <cell r="AP422">
            <v>42548</v>
          </cell>
        </row>
        <row r="423">
          <cell r="A423">
            <v>2660416</v>
          </cell>
          <cell r="AP423">
            <v>42548</v>
          </cell>
        </row>
        <row r="424">
          <cell r="A424">
            <v>2890516</v>
          </cell>
          <cell r="AP424">
            <v>42548</v>
          </cell>
        </row>
        <row r="425">
          <cell r="A425">
            <v>7201115</v>
          </cell>
          <cell r="AP425">
            <v>42549</v>
          </cell>
        </row>
        <row r="426">
          <cell r="A426" t="str">
            <v>N/A</v>
          </cell>
          <cell r="AP426">
            <v>42545</v>
          </cell>
        </row>
        <row r="427">
          <cell r="A427">
            <v>4050616</v>
          </cell>
          <cell r="AP427">
            <v>42550</v>
          </cell>
        </row>
        <row r="428">
          <cell r="A428">
            <v>2780516</v>
          </cell>
          <cell r="AP428">
            <v>42551</v>
          </cell>
        </row>
        <row r="429">
          <cell r="A429">
            <v>2960516</v>
          </cell>
          <cell r="AP429">
            <v>42551</v>
          </cell>
        </row>
        <row r="430">
          <cell r="A430">
            <v>2970516</v>
          </cell>
          <cell r="AP430">
            <v>42551</v>
          </cell>
        </row>
        <row r="431">
          <cell r="A431">
            <v>4100616</v>
          </cell>
          <cell r="AP431">
            <v>42552</v>
          </cell>
        </row>
        <row r="432">
          <cell r="A432" t="str">
            <v>N/A</v>
          </cell>
          <cell r="AP432">
            <v>42552</v>
          </cell>
        </row>
        <row r="433">
          <cell r="A433">
            <v>1050216</v>
          </cell>
          <cell r="AP433">
            <v>42557</v>
          </cell>
        </row>
        <row r="434">
          <cell r="A434">
            <v>1060216</v>
          </cell>
          <cell r="AP434">
            <v>42557</v>
          </cell>
        </row>
        <row r="435">
          <cell r="A435">
            <v>4240616</v>
          </cell>
          <cell r="AP435">
            <v>42558</v>
          </cell>
        </row>
        <row r="436">
          <cell r="A436">
            <v>3100616</v>
          </cell>
          <cell r="AP436">
            <v>42558</v>
          </cell>
        </row>
        <row r="437">
          <cell r="A437">
            <v>3050516</v>
          </cell>
          <cell r="AP437">
            <v>42558</v>
          </cell>
        </row>
        <row r="438">
          <cell r="A438">
            <v>2500416</v>
          </cell>
          <cell r="AP438">
            <v>42558</v>
          </cell>
        </row>
        <row r="439">
          <cell r="A439">
            <v>4380616</v>
          </cell>
          <cell r="AP439">
            <v>42558</v>
          </cell>
        </row>
        <row r="440">
          <cell r="A440">
            <v>3850616</v>
          </cell>
          <cell r="AP440">
            <v>42558</v>
          </cell>
        </row>
        <row r="441">
          <cell r="A441">
            <v>3140616</v>
          </cell>
          <cell r="AP441">
            <v>42558</v>
          </cell>
        </row>
        <row r="442">
          <cell r="A442">
            <v>1810316</v>
          </cell>
          <cell r="AP442">
            <v>42562</v>
          </cell>
        </row>
        <row r="443">
          <cell r="A443">
            <v>1820316</v>
          </cell>
          <cell r="AP443">
            <v>42562</v>
          </cell>
        </row>
        <row r="444">
          <cell r="A444">
            <v>1800316</v>
          </cell>
          <cell r="AP444">
            <v>42562</v>
          </cell>
        </row>
        <row r="445">
          <cell r="A445">
            <v>110116</v>
          </cell>
          <cell r="AP445">
            <v>42563</v>
          </cell>
        </row>
        <row r="446">
          <cell r="A446">
            <v>3080616</v>
          </cell>
          <cell r="AP446">
            <v>42564</v>
          </cell>
        </row>
        <row r="447">
          <cell r="A447">
            <v>4110616</v>
          </cell>
          <cell r="AP447">
            <v>42566</v>
          </cell>
        </row>
        <row r="448">
          <cell r="A448" t="str">
            <v>N/A</v>
          </cell>
          <cell r="AP448">
            <v>42566</v>
          </cell>
        </row>
        <row r="449">
          <cell r="A449" t="str">
            <v>N/A</v>
          </cell>
          <cell r="AP449">
            <v>42566</v>
          </cell>
        </row>
        <row r="450">
          <cell r="A450" t="str">
            <v>N/A</v>
          </cell>
          <cell r="AP450">
            <v>42566</v>
          </cell>
        </row>
        <row r="451">
          <cell r="A451" t="str">
            <v>N/A</v>
          </cell>
          <cell r="AP451">
            <v>42566</v>
          </cell>
        </row>
        <row r="452">
          <cell r="A452">
            <v>4060616</v>
          </cell>
          <cell r="AP452">
            <v>42570</v>
          </cell>
        </row>
        <row r="453">
          <cell r="A453">
            <v>4180616</v>
          </cell>
          <cell r="AP453">
            <v>42570</v>
          </cell>
        </row>
        <row r="454">
          <cell r="A454" t="str">
            <v>N/A</v>
          </cell>
          <cell r="AP454">
            <v>42573</v>
          </cell>
        </row>
        <row r="455">
          <cell r="A455" t="str">
            <v>N/A</v>
          </cell>
          <cell r="AP455">
            <v>42576</v>
          </cell>
        </row>
        <row r="456">
          <cell r="A456">
            <v>3060516</v>
          </cell>
          <cell r="AP456">
            <v>42576</v>
          </cell>
        </row>
        <row r="457">
          <cell r="A457">
            <v>3020516</v>
          </cell>
          <cell r="AP457">
            <v>42576</v>
          </cell>
        </row>
        <row r="458">
          <cell r="A458">
            <v>2680516</v>
          </cell>
          <cell r="AP458">
            <v>42576</v>
          </cell>
        </row>
        <row r="459">
          <cell r="A459">
            <v>2690516</v>
          </cell>
          <cell r="AP459">
            <v>42576</v>
          </cell>
        </row>
        <row r="460">
          <cell r="A460">
            <v>4130616</v>
          </cell>
          <cell r="AP460">
            <v>42576</v>
          </cell>
        </row>
        <row r="461">
          <cell r="A461">
            <v>2990516</v>
          </cell>
          <cell r="AP461">
            <v>42577</v>
          </cell>
        </row>
        <row r="462">
          <cell r="A462">
            <v>3000516</v>
          </cell>
          <cell r="AP462">
            <v>42577</v>
          </cell>
        </row>
        <row r="463">
          <cell r="A463">
            <v>3010516</v>
          </cell>
          <cell r="AP463">
            <v>42577</v>
          </cell>
        </row>
        <row r="464">
          <cell r="A464">
            <v>4140616</v>
          </cell>
          <cell r="AP464">
            <v>42577</v>
          </cell>
        </row>
        <row r="465">
          <cell r="A465">
            <v>860216</v>
          </cell>
          <cell r="AP465">
            <v>42577</v>
          </cell>
        </row>
        <row r="466">
          <cell r="A466">
            <v>950216</v>
          </cell>
          <cell r="AP466">
            <v>42577</v>
          </cell>
        </row>
        <row r="467">
          <cell r="A467">
            <v>960216</v>
          </cell>
          <cell r="AP467">
            <v>42577</v>
          </cell>
        </row>
        <row r="468">
          <cell r="A468">
            <v>990216</v>
          </cell>
          <cell r="AP468">
            <v>42577</v>
          </cell>
        </row>
        <row r="469">
          <cell r="A469">
            <v>4030616</v>
          </cell>
          <cell r="AP469">
            <v>42578</v>
          </cell>
        </row>
        <row r="470">
          <cell r="A470">
            <v>4230616</v>
          </cell>
          <cell r="AP470">
            <v>42578</v>
          </cell>
        </row>
        <row r="471">
          <cell r="A471">
            <v>4020616</v>
          </cell>
          <cell r="AP471">
            <v>42579</v>
          </cell>
        </row>
        <row r="472">
          <cell r="A472">
            <v>1990316</v>
          </cell>
          <cell r="AP472">
            <v>42579</v>
          </cell>
        </row>
        <row r="473">
          <cell r="A473">
            <v>2000316</v>
          </cell>
          <cell r="AP473">
            <v>42579</v>
          </cell>
        </row>
        <row r="474">
          <cell r="A474">
            <v>4250616</v>
          </cell>
          <cell r="AP474">
            <v>42579</v>
          </cell>
        </row>
        <row r="475">
          <cell r="A475">
            <v>4260616</v>
          </cell>
          <cell r="AP475">
            <v>42579</v>
          </cell>
        </row>
        <row r="476">
          <cell r="A476">
            <v>4370616</v>
          </cell>
          <cell r="AP476">
            <v>42579</v>
          </cell>
        </row>
        <row r="477">
          <cell r="A477">
            <v>4090616</v>
          </cell>
          <cell r="AP477">
            <v>42580</v>
          </cell>
        </row>
        <row r="478">
          <cell r="A478">
            <v>3470616</v>
          </cell>
          <cell r="AP478">
            <v>42580</v>
          </cell>
        </row>
        <row r="479">
          <cell r="A479">
            <v>3480616</v>
          </cell>
          <cell r="AP479">
            <v>42580</v>
          </cell>
        </row>
        <row r="480">
          <cell r="A480">
            <v>3490616</v>
          </cell>
          <cell r="AP480">
            <v>42580</v>
          </cell>
        </row>
        <row r="481">
          <cell r="A481">
            <v>2900516</v>
          </cell>
          <cell r="AP481">
            <v>42580</v>
          </cell>
        </row>
        <row r="482">
          <cell r="A482">
            <v>3070616</v>
          </cell>
          <cell r="AP482">
            <v>42580</v>
          </cell>
        </row>
        <row r="483">
          <cell r="A483">
            <v>4210616</v>
          </cell>
          <cell r="AP483">
            <v>42583</v>
          </cell>
        </row>
        <row r="484">
          <cell r="A484">
            <v>4150616</v>
          </cell>
          <cell r="AP484">
            <v>42584</v>
          </cell>
        </row>
        <row r="485">
          <cell r="A485">
            <v>4070616</v>
          </cell>
          <cell r="AP485">
            <v>42584</v>
          </cell>
        </row>
        <row r="486">
          <cell r="A486">
            <v>1620216</v>
          </cell>
          <cell r="AP486">
            <v>42584</v>
          </cell>
        </row>
        <row r="487">
          <cell r="A487">
            <v>1630216</v>
          </cell>
          <cell r="AP487">
            <v>42584</v>
          </cell>
        </row>
        <row r="488">
          <cell r="A488" t="str">
            <v>N/A</v>
          </cell>
          <cell r="AP488">
            <v>42584</v>
          </cell>
        </row>
        <row r="489">
          <cell r="A489">
            <v>2730516</v>
          </cell>
          <cell r="AP489">
            <v>42585</v>
          </cell>
        </row>
        <row r="490">
          <cell r="A490">
            <v>2920516</v>
          </cell>
          <cell r="AP490">
            <v>42585</v>
          </cell>
        </row>
        <row r="491">
          <cell r="A491">
            <v>2910516</v>
          </cell>
          <cell r="AP491">
            <v>42585</v>
          </cell>
        </row>
        <row r="492">
          <cell r="A492">
            <v>4170616</v>
          </cell>
          <cell r="AP492">
            <v>42586</v>
          </cell>
        </row>
        <row r="493">
          <cell r="A493">
            <v>4390716</v>
          </cell>
          <cell r="AP493">
            <v>42586</v>
          </cell>
        </row>
        <row r="494">
          <cell r="A494">
            <v>40116</v>
          </cell>
          <cell r="AP494">
            <v>42586</v>
          </cell>
        </row>
        <row r="495">
          <cell r="A495">
            <v>50116</v>
          </cell>
          <cell r="AP495">
            <v>42586</v>
          </cell>
        </row>
        <row r="496">
          <cell r="A496">
            <v>60116</v>
          </cell>
          <cell r="AP496">
            <v>42586</v>
          </cell>
        </row>
        <row r="497">
          <cell r="A497">
            <v>70116</v>
          </cell>
          <cell r="AP497">
            <v>42586</v>
          </cell>
        </row>
        <row r="498">
          <cell r="A498">
            <v>4160616</v>
          </cell>
          <cell r="AP498">
            <v>42590</v>
          </cell>
        </row>
        <row r="499">
          <cell r="A499">
            <v>4290616</v>
          </cell>
          <cell r="AP499">
            <v>42590</v>
          </cell>
        </row>
        <row r="500">
          <cell r="A500">
            <v>3950616</v>
          </cell>
          <cell r="AP500">
            <v>42591</v>
          </cell>
        </row>
        <row r="501">
          <cell r="A501">
            <v>4000616</v>
          </cell>
          <cell r="AP501">
            <v>42591</v>
          </cell>
        </row>
        <row r="502">
          <cell r="A502">
            <v>4010616</v>
          </cell>
          <cell r="AP502">
            <v>42591</v>
          </cell>
        </row>
        <row r="503">
          <cell r="A503">
            <v>4330616</v>
          </cell>
          <cell r="AP503">
            <v>42591</v>
          </cell>
        </row>
        <row r="504">
          <cell r="A504">
            <v>4340616</v>
          </cell>
          <cell r="AP504">
            <v>42591</v>
          </cell>
        </row>
        <row r="505">
          <cell r="A505">
            <v>4350616</v>
          </cell>
          <cell r="AP505">
            <v>42591</v>
          </cell>
        </row>
        <row r="506">
          <cell r="A506">
            <v>4360616</v>
          </cell>
          <cell r="AP506">
            <v>42591</v>
          </cell>
        </row>
        <row r="507">
          <cell r="A507" t="str">
            <v>N/A</v>
          </cell>
          <cell r="AP507">
            <v>42592</v>
          </cell>
        </row>
        <row r="508">
          <cell r="A508" t="str">
            <v>N/A</v>
          </cell>
          <cell r="AP508">
            <v>42592</v>
          </cell>
        </row>
        <row r="509">
          <cell r="A509" t="str">
            <v>N/A</v>
          </cell>
          <cell r="AP509">
            <v>42592</v>
          </cell>
        </row>
        <row r="510">
          <cell r="A510">
            <v>4500716</v>
          </cell>
          <cell r="AP510">
            <v>42593</v>
          </cell>
        </row>
        <row r="511">
          <cell r="A511">
            <v>3110616</v>
          </cell>
          <cell r="AP511">
            <v>42594</v>
          </cell>
        </row>
        <row r="512">
          <cell r="A512">
            <v>3120616</v>
          </cell>
          <cell r="AP512">
            <v>42594</v>
          </cell>
        </row>
        <row r="513">
          <cell r="A513">
            <v>3130616</v>
          </cell>
          <cell r="AP513">
            <v>42594</v>
          </cell>
        </row>
        <row r="514">
          <cell r="A514">
            <v>3460515</v>
          </cell>
          <cell r="AP514">
            <v>42598</v>
          </cell>
        </row>
        <row r="515">
          <cell r="A515">
            <v>4600716</v>
          </cell>
          <cell r="AP515">
            <v>42598</v>
          </cell>
        </row>
        <row r="516">
          <cell r="A516">
            <v>4610716</v>
          </cell>
          <cell r="AP516">
            <v>42598</v>
          </cell>
        </row>
        <row r="517">
          <cell r="A517">
            <v>4570716</v>
          </cell>
          <cell r="AP517">
            <v>42598</v>
          </cell>
        </row>
        <row r="518">
          <cell r="A518">
            <v>4270616</v>
          </cell>
          <cell r="AP518">
            <v>42599</v>
          </cell>
        </row>
        <row r="519">
          <cell r="A519" t="str">
            <v>N/A</v>
          </cell>
          <cell r="AP519">
            <v>42598</v>
          </cell>
        </row>
        <row r="520">
          <cell r="A520">
            <v>4810716</v>
          </cell>
          <cell r="AP520">
            <v>42599</v>
          </cell>
        </row>
        <row r="521">
          <cell r="A521">
            <v>4120616</v>
          </cell>
          <cell r="AP521">
            <v>42599</v>
          </cell>
        </row>
        <row r="522">
          <cell r="A522">
            <v>4720716</v>
          </cell>
          <cell r="AP522">
            <v>42601</v>
          </cell>
        </row>
        <row r="523">
          <cell r="A523" t="str">
            <v>N/A</v>
          </cell>
          <cell r="AP523">
            <v>42604</v>
          </cell>
        </row>
        <row r="524">
          <cell r="A524">
            <v>4490716</v>
          </cell>
          <cell r="AP524">
            <v>42604</v>
          </cell>
        </row>
        <row r="525">
          <cell r="A525">
            <v>720216</v>
          </cell>
          <cell r="AP525">
            <v>42604</v>
          </cell>
        </row>
        <row r="526">
          <cell r="A526">
            <v>4830716</v>
          </cell>
          <cell r="AP526">
            <v>42605</v>
          </cell>
        </row>
        <row r="527">
          <cell r="A527">
            <v>4190616</v>
          </cell>
          <cell r="AP527">
            <v>42606</v>
          </cell>
        </row>
        <row r="528">
          <cell r="A528">
            <v>4200616</v>
          </cell>
          <cell r="AP528">
            <v>42606</v>
          </cell>
        </row>
        <row r="529">
          <cell r="A529">
            <v>1430216</v>
          </cell>
          <cell r="AP529">
            <v>42606</v>
          </cell>
        </row>
        <row r="530">
          <cell r="A530">
            <v>1980316</v>
          </cell>
          <cell r="AP530">
            <v>42606</v>
          </cell>
        </row>
        <row r="531">
          <cell r="A531" t="str">
            <v>N/A</v>
          </cell>
          <cell r="AP531">
            <v>42601</v>
          </cell>
        </row>
        <row r="532">
          <cell r="A532">
            <v>4580716</v>
          </cell>
          <cell r="AP532">
            <v>42607</v>
          </cell>
        </row>
        <row r="533">
          <cell r="A533">
            <v>4590716</v>
          </cell>
          <cell r="AP533">
            <v>42607</v>
          </cell>
        </row>
        <row r="534">
          <cell r="A534" t="str">
            <v>N/A</v>
          </cell>
          <cell r="AP534">
            <v>42607</v>
          </cell>
        </row>
        <row r="535">
          <cell r="A535">
            <v>4300616</v>
          </cell>
          <cell r="AP535">
            <v>42608</v>
          </cell>
        </row>
        <row r="536">
          <cell r="A536">
            <v>4310616</v>
          </cell>
          <cell r="AP536">
            <v>42608</v>
          </cell>
        </row>
        <row r="537">
          <cell r="A537">
            <v>4320616</v>
          </cell>
          <cell r="AP537">
            <v>42608</v>
          </cell>
        </row>
        <row r="538">
          <cell r="A538">
            <v>2970516</v>
          </cell>
          <cell r="AP538">
            <v>42608</v>
          </cell>
        </row>
        <row r="539">
          <cell r="A539">
            <v>2290416</v>
          </cell>
          <cell r="AP539">
            <v>42611</v>
          </cell>
        </row>
        <row r="540">
          <cell r="A540">
            <v>2300416</v>
          </cell>
          <cell r="AP540">
            <v>42611</v>
          </cell>
        </row>
        <row r="541">
          <cell r="A541">
            <v>3870616</v>
          </cell>
          <cell r="AP541">
            <v>42611</v>
          </cell>
        </row>
        <row r="542">
          <cell r="A542">
            <v>3880616</v>
          </cell>
          <cell r="AP542">
            <v>42611</v>
          </cell>
        </row>
        <row r="543">
          <cell r="A543">
            <v>3900616</v>
          </cell>
          <cell r="AP543">
            <v>42611</v>
          </cell>
        </row>
        <row r="544">
          <cell r="A544">
            <v>3910616</v>
          </cell>
          <cell r="AP544">
            <v>42611</v>
          </cell>
        </row>
        <row r="545">
          <cell r="A545">
            <v>3890616</v>
          </cell>
          <cell r="AP545">
            <v>42611</v>
          </cell>
        </row>
        <row r="546">
          <cell r="A546">
            <v>3940616</v>
          </cell>
          <cell r="AP546">
            <v>42611</v>
          </cell>
        </row>
        <row r="547">
          <cell r="A547">
            <v>3930616</v>
          </cell>
          <cell r="AP547">
            <v>42611</v>
          </cell>
        </row>
        <row r="548">
          <cell r="A548">
            <v>2390416</v>
          </cell>
          <cell r="AP548">
            <v>42611</v>
          </cell>
        </row>
        <row r="549">
          <cell r="A549">
            <v>2400416</v>
          </cell>
          <cell r="AP549">
            <v>42611</v>
          </cell>
        </row>
        <row r="550">
          <cell r="A550">
            <v>4750716</v>
          </cell>
          <cell r="AP550">
            <v>42611</v>
          </cell>
        </row>
        <row r="551">
          <cell r="A551">
            <v>4540716</v>
          </cell>
          <cell r="AP551">
            <v>42612</v>
          </cell>
        </row>
        <row r="552">
          <cell r="A552">
            <v>4780716</v>
          </cell>
          <cell r="AP552">
            <v>42612</v>
          </cell>
        </row>
        <row r="553">
          <cell r="A553">
            <v>5080816</v>
          </cell>
          <cell r="AP553">
            <v>42612</v>
          </cell>
        </row>
        <row r="554">
          <cell r="A554">
            <v>5090816</v>
          </cell>
          <cell r="AP554">
            <v>42612</v>
          </cell>
        </row>
        <row r="555">
          <cell r="A555">
            <v>4040616</v>
          </cell>
          <cell r="AP555">
            <v>42613</v>
          </cell>
        </row>
        <row r="556">
          <cell r="A556">
            <v>5240815</v>
          </cell>
          <cell r="AP556">
            <v>42613</v>
          </cell>
        </row>
        <row r="557">
          <cell r="A557">
            <v>4840716</v>
          </cell>
          <cell r="AP557">
            <v>42614</v>
          </cell>
        </row>
        <row r="558">
          <cell r="A558">
            <v>5060816</v>
          </cell>
          <cell r="AP558">
            <v>42614</v>
          </cell>
        </row>
        <row r="559">
          <cell r="A559">
            <v>5460816</v>
          </cell>
          <cell r="AP559">
            <v>42614</v>
          </cell>
        </row>
        <row r="560">
          <cell r="A560" t="str">
            <v>E 52052.5-2</v>
          </cell>
          <cell r="AP560">
            <v>42615</v>
          </cell>
        </row>
        <row r="561">
          <cell r="A561">
            <v>4880716</v>
          </cell>
          <cell r="AP561">
            <v>42615</v>
          </cell>
        </row>
        <row r="562">
          <cell r="A562">
            <v>4620716</v>
          </cell>
          <cell r="AP562">
            <v>42615</v>
          </cell>
        </row>
        <row r="563">
          <cell r="A563">
            <v>4630716</v>
          </cell>
          <cell r="AP563">
            <v>42615</v>
          </cell>
        </row>
        <row r="564">
          <cell r="A564">
            <v>4640716</v>
          </cell>
          <cell r="AP564">
            <v>42615</v>
          </cell>
        </row>
        <row r="565">
          <cell r="A565">
            <v>4650716</v>
          </cell>
          <cell r="AP565">
            <v>42615</v>
          </cell>
        </row>
        <row r="566">
          <cell r="A566">
            <v>4660716</v>
          </cell>
          <cell r="AP566">
            <v>42615</v>
          </cell>
        </row>
        <row r="567">
          <cell r="A567">
            <v>4670716</v>
          </cell>
          <cell r="AP567">
            <v>42615</v>
          </cell>
        </row>
        <row r="568">
          <cell r="A568">
            <v>4680716</v>
          </cell>
          <cell r="AP568">
            <v>42615</v>
          </cell>
        </row>
        <row r="569">
          <cell r="A569">
            <v>4690716</v>
          </cell>
          <cell r="AP569">
            <v>42615</v>
          </cell>
        </row>
        <row r="570">
          <cell r="A570">
            <v>4700716</v>
          </cell>
          <cell r="AP570">
            <v>42615</v>
          </cell>
        </row>
        <row r="571">
          <cell r="A571">
            <v>4850716</v>
          </cell>
          <cell r="AP571">
            <v>42618</v>
          </cell>
        </row>
        <row r="572">
          <cell r="A572">
            <v>4900716</v>
          </cell>
          <cell r="AP572">
            <v>42619</v>
          </cell>
        </row>
        <row r="573">
          <cell r="A573">
            <v>4910716</v>
          </cell>
          <cell r="AP573">
            <v>42619</v>
          </cell>
        </row>
        <row r="574">
          <cell r="A574">
            <v>4920416</v>
          </cell>
          <cell r="AP574">
            <v>42619</v>
          </cell>
        </row>
        <row r="575">
          <cell r="A575">
            <v>4950816</v>
          </cell>
          <cell r="AP575">
            <v>42619</v>
          </cell>
        </row>
        <row r="576">
          <cell r="A576">
            <v>2450416</v>
          </cell>
          <cell r="AP576">
            <v>42619</v>
          </cell>
        </row>
        <row r="577">
          <cell r="A577">
            <v>4940716</v>
          </cell>
          <cell r="AP577">
            <v>42619</v>
          </cell>
        </row>
        <row r="578">
          <cell r="A578">
            <v>4710716</v>
          </cell>
          <cell r="AP578">
            <v>42619</v>
          </cell>
        </row>
        <row r="579">
          <cell r="A579">
            <v>5100816</v>
          </cell>
          <cell r="AP579">
            <v>42619</v>
          </cell>
        </row>
        <row r="580">
          <cell r="A580">
            <v>4560716</v>
          </cell>
          <cell r="AP580">
            <v>42620</v>
          </cell>
        </row>
        <row r="581">
          <cell r="A581">
            <v>4730716</v>
          </cell>
          <cell r="AP581">
            <v>42620</v>
          </cell>
        </row>
        <row r="582">
          <cell r="A582">
            <v>4740716</v>
          </cell>
          <cell r="AP582">
            <v>42620</v>
          </cell>
        </row>
        <row r="583">
          <cell r="A583">
            <v>4750716</v>
          </cell>
          <cell r="AP583">
            <v>42620</v>
          </cell>
        </row>
        <row r="584">
          <cell r="A584" t="str">
            <v>N/A</v>
          </cell>
          <cell r="AP584">
            <v>42621</v>
          </cell>
        </row>
        <row r="585">
          <cell r="A585">
            <v>3960616</v>
          </cell>
          <cell r="AP585">
            <v>42622</v>
          </cell>
        </row>
        <row r="586">
          <cell r="A586">
            <v>3970616</v>
          </cell>
          <cell r="AP586">
            <v>42622</v>
          </cell>
        </row>
        <row r="587">
          <cell r="A587">
            <v>3980616</v>
          </cell>
          <cell r="AP587">
            <v>42622</v>
          </cell>
        </row>
        <row r="588">
          <cell r="A588">
            <v>3990616</v>
          </cell>
          <cell r="AP588">
            <v>42622</v>
          </cell>
        </row>
        <row r="589">
          <cell r="A589" t="str">
            <v>N/A</v>
          </cell>
          <cell r="AP589">
            <v>42622</v>
          </cell>
        </row>
        <row r="590">
          <cell r="A590" t="str">
            <v>N/A</v>
          </cell>
          <cell r="AP590">
            <v>42622</v>
          </cell>
        </row>
        <row r="591">
          <cell r="A591">
            <v>5240816</v>
          </cell>
          <cell r="AP591">
            <v>42622</v>
          </cell>
        </row>
        <row r="592">
          <cell r="A592">
            <v>5110816</v>
          </cell>
          <cell r="AP592">
            <v>42626</v>
          </cell>
        </row>
        <row r="593">
          <cell r="A593">
            <v>5120816</v>
          </cell>
          <cell r="AP593">
            <v>42626</v>
          </cell>
        </row>
        <row r="594">
          <cell r="A594">
            <v>5020816</v>
          </cell>
          <cell r="AP594">
            <v>42626</v>
          </cell>
        </row>
        <row r="595">
          <cell r="A595">
            <v>3460616</v>
          </cell>
          <cell r="AP595">
            <v>42626</v>
          </cell>
        </row>
        <row r="596">
          <cell r="A596">
            <v>5150816</v>
          </cell>
          <cell r="AP596">
            <v>42626</v>
          </cell>
        </row>
        <row r="597">
          <cell r="A597">
            <v>5160816</v>
          </cell>
          <cell r="AP597">
            <v>42626</v>
          </cell>
        </row>
        <row r="598">
          <cell r="A598">
            <v>5170816</v>
          </cell>
          <cell r="AP598">
            <v>42628</v>
          </cell>
        </row>
        <row r="599">
          <cell r="A599">
            <v>5180816</v>
          </cell>
          <cell r="AP599">
            <v>42628</v>
          </cell>
        </row>
        <row r="600">
          <cell r="A600">
            <v>5430816</v>
          </cell>
          <cell r="AP600">
            <v>42628</v>
          </cell>
        </row>
        <row r="601">
          <cell r="A601">
            <v>4080616</v>
          </cell>
          <cell r="AP601">
            <v>42628</v>
          </cell>
        </row>
        <row r="602">
          <cell r="A602">
            <v>5000816</v>
          </cell>
          <cell r="AP602">
            <v>42628</v>
          </cell>
        </row>
        <row r="603">
          <cell r="A603">
            <v>5560916</v>
          </cell>
          <cell r="AP603">
            <v>42628</v>
          </cell>
        </row>
        <row r="604">
          <cell r="A604">
            <v>4990816</v>
          </cell>
          <cell r="AP604">
            <v>42628</v>
          </cell>
        </row>
        <row r="605">
          <cell r="A605">
            <v>5370816</v>
          </cell>
          <cell r="AP605">
            <v>42629</v>
          </cell>
        </row>
        <row r="606">
          <cell r="A606">
            <v>5290816</v>
          </cell>
          <cell r="AP606">
            <v>42632</v>
          </cell>
        </row>
        <row r="607">
          <cell r="A607">
            <v>4790716</v>
          </cell>
          <cell r="AP607">
            <v>42633</v>
          </cell>
        </row>
        <row r="608">
          <cell r="A608">
            <v>4530716</v>
          </cell>
          <cell r="AP608">
            <v>42633</v>
          </cell>
        </row>
        <row r="609">
          <cell r="A609" t="str">
            <v>N/A</v>
          </cell>
          <cell r="AP609">
            <v>42633</v>
          </cell>
        </row>
        <row r="610">
          <cell r="A610">
            <v>5280816</v>
          </cell>
          <cell r="AP610">
            <v>42633</v>
          </cell>
        </row>
        <row r="611">
          <cell r="A611" t="str">
            <v>N/A</v>
          </cell>
          <cell r="AP611">
            <v>42633</v>
          </cell>
        </row>
        <row r="612">
          <cell r="A612">
            <v>5030816</v>
          </cell>
          <cell r="AP612">
            <v>42634</v>
          </cell>
        </row>
        <row r="613">
          <cell r="A613">
            <v>5040816</v>
          </cell>
          <cell r="AP613">
            <v>42634</v>
          </cell>
        </row>
        <row r="614">
          <cell r="A614">
            <v>1750216</v>
          </cell>
          <cell r="AP614">
            <v>42634</v>
          </cell>
        </row>
        <row r="615">
          <cell r="A615">
            <v>5190816</v>
          </cell>
          <cell r="AP615">
            <v>42634</v>
          </cell>
        </row>
        <row r="616">
          <cell r="A616">
            <v>5360816</v>
          </cell>
          <cell r="AP616">
            <v>42635</v>
          </cell>
        </row>
        <row r="617">
          <cell r="A617">
            <v>3300616</v>
          </cell>
          <cell r="AP617">
            <v>42635</v>
          </cell>
        </row>
        <row r="618">
          <cell r="A618">
            <v>3320616</v>
          </cell>
          <cell r="AP618">
            <v>42635</v>
          </cell>
        </row>
        <row r="619">
          <cell r="A619">
            <v>3340616</v>
          </cell>
          <cell r="AP619">
            <v>42635</v>
          </cell>
        </row>
        <row r="620">
          <cell r="A620">
            <v>3350616</v>
          </cell>
          <cell r="AP620">
            <v>42635</v>
          </cell>
        </row>
        <row r="621">
          <cell r="A621">
            <v>3360616</v>
          </cell>
          <cell r="AP621">
            <v>42635</v>
          </cell>
        </row>
        <row r="622">
          <cell r="A622">
            <v>3370616</v>
          </cell>
          <cell r="AP622">
            <v>42635</v>
          </cell>
        </row>
        <row r="623">
          <cell r="A623">
            <v>5830916</v>
          </cell>
          <cell r="AP623">
            <v>42635</v>
          </cell>
        </row>
        <row r="624">
          <cell r="A624">
            <v>5210816</v>
          </cell>
          <cell r="AP624">
            <v>42636</v>
          </cell>
        </row>
        <row r="625">
          <cell r="A625">
            <v>5750916</v>
          </cell>
          <cell r="AP625">
            <v>42636</v>
          </cell>
        </row>
        <row r="626">
          <cell r="A626">
            <v>5350816</v>
          </cell>
          <cell r="AP626">
            <v>42639</v>
          </cell>
        </row>
        <row r="627">
          <cell r="A627">
            <v>5570916</v>
          </cell>
          <cell r="AP627">
            <v>42640</v>
          </cell>
        </row>
        <row r="628">
          <cell r="A628">
            <v>5070816</v>
          </cell>
          <cell r="AP628">
            <v>42641</v>
          </cell>
        </row>
        <row r="629">
          <cell r="A629">
            <v>3040516</v>
          </cell>
          <cell r="AP629">
            <v>42641</v>
          </cell>
        </row>
        <row r="630">
          <cell r="A630">
            <v>4520716</v>
          </cell>
          <cell r="AP630">
            <v>42641</v>
          </cell>
        </row>
        <row r="631">
          <cell r="A631" t="str">
            <v>N/A</v>
          </cell>
          <cell r="AP631">
            <v>42641</v>
          </cell>
        </row>
        <row r="632">
          <cell r="A632">
            <v>5330816</v>
          </cell>
          <cell r="AP632">
            <v>42642</v>
          </cell>
        </row>
        <row r="633">
          <cell r="A633">
            <v>5340816</v>
          </cell>
          <cell r="AP633">
            <v>42642</v>
          </cell>
        </row>
        <row r="634">
          <cell r="A634">
            <v>5440816</v>
          </cell>
          <cell r="AP634">
            <v>42642</v>
          </cell>
        </row>
        <row r="635">
          <cell r="A635">
            <v>5450816</v>
          </cell>
          <cell r="AP635">
            <v>42643</v>
          </cell>
        </row>
        <row r="636">
          <cell r="A636">
            <v>4860716</v>
          </cell>
          <cell r="AP636">
            <v>42643</v>
          </cell>
        </row>
        <row r="637">
          <cell r="A637">
            <v>5270816</v>
          </cell>
          <cell r="AP637">
            <v>42643</v>
          </cell>
        </row>
        <row r="638">
          <cell r="A638">
            <v>5510916</v>
          </cell>
          <cell r="AP638">
            <v>42643</v>
          </cell>
        </row>
        <row r="639">
          <cell r="A639">
            <v>5550916</v>
          </cell>
          <cell r="AP639">
            <v>42643</v>
          </cell>
        </row>
        <row r="640">
          <cell r="A640" t="str">
            <v>N/A</v>
          </cell>
          <cell r="AP640">
            <v>42643</v>
          </cell>
        </row>
        <row r="641">
          <cell r="A641">
            <v>5300816</v>
          </cell>
          <cell r="AP641">
            <v>42647</v>
          </cell>
        </row>
        <row r="642">
          <cell r="A642">
            <v>5620916</v>
          </cell>
          <cell r="AP642">
            <v>42647</v>
          </cell>
        </row>
        <row r="643">
          <cell r="A643">
            <v>4400716</v>
          </cell>
          <cell r="AP643">
            <v>42647</v>
          </cell>
        </row>
        <row r="644">
          <cell r="A644">
            <v>4410716</v>
          </cell>
          <cell r="AP644">
            <v>42647</v>
          </cell>
        </row>
        <row r="645">
          <cell r="A645">
            <v>4420716</v>
          </cell>
          <cell r="AP645">
            <v>42647</v>
          </cell>
        </row>
        <row r="646">
          <cell r="A646">
            <v>4430716</v>
          </cell>
          <cell r="AP646">
            <v>42647</v>
          </cell>
        </row>
        <row r="647">
          <cell r="A647">
            <v>4440716</v>
          </cell>
          <cell r="AP647">
            <v>42647</v>
          </cell>
        </row>
        <row r="648">
          <cell r="A648">
            <v>4450716</v>
          </cell>
          <cell r="AP648">
            <v>42647</v>
          </cell>
        </row>
        <row r="649">
          <cell r="A649">
            <v>4460716</v>
          </cell>
          <cell r="AP649">
            <v>42647</v>
          </cell>
        </row>
        <row r="650">
          <cell r="A650">
            <v>4470716</v>
          </cell>
          <cell r="AP650">
            <v>42647</v>
          </cell>
        </row>
        <row r="651">
          <cell r="A651">
            <v>4480716</v>
          </cell>
          <cell r="AP651">
            <v>42647</v>
          </cell>
        </row>
        <row r="652">
          <cell r="A652">
            <v>4870716</v>
          </cell>
          <cell r="AP652">
            <v>42648</v>
          </cell>
        </row>
        <row r="653">
          <cell r="A653">
            <v>5220816</v>
          </cell>
          <cell r="AP653">
            <v>42648</v>
          </cell>
        </row>
        <row r="654">
          <cell r="A654">
            <v>5230816</v>
          </cell>
          <cell r="AP654">
            <v>42648</v>
          </cell>
        </row>
        <row r="655">
          <cell r="A655">
            <v>3310616</v>
          </cell>
          <cell r="AP655">
            <v>42649</v>
          </cell>
        </row>
        <row r="656">
          <cell r="A656">
            <v>3330616</v>
          </cell>
          <cell r="AP656">
            <v>42649</v>
          </cell>
        </row>
        <row r="657">
          <cell r="A657">
            <v>3380616</v>
          </cell>
          <cell r="AP657">
            <v>42649</v>
          </cell>
        </row>
        <row r="658">
          <cell r="A658">
            <v>3410616</v>
          </cell>
          <cell r="AP658">
            <v>42649</v>
          </cell>
        </row>
        <row r="659">
          <cell r="A659">
            <v>3420616</v>
          </cell>
          <cell r="AP659">
            <v>42649</v>
          </cell>
        </row>
        <row r="660">
          <cell r="A660">
            <v>3390616</v>
          </cell>
          <cell r="AP660">
            <v>42649</v>
          </cell>
        </row>
        <row r="661">
          <cell r="A661">
            <v>3400616</v>
          </cell>
          <cell r="AP661">
            <v>42649</v>
          </cell>
        </row>
        <row r="662">
          <cell r="A662">
            <v>3430616</v>
          </cell>
          <cell r="AP662">
            <v>42649</v>
          </cell>
        </row>
        <row r="663">
          <cell r="A663">
            <v>3440616</v>
          </cell>
          <cell r="AP663">
            <v>42649</v>
          </cell>
        </row>
        <row r="664">
          <cell r="A664">
            <v>3450616</v>
          </cell>
          <cell r="AP664">
            <v>42649</v>
          </cell>
        </row>
        <row r="665">
          <cell r="A665">
            <v>5600916</v>
          </cell>
          <cell r="AP665">
            <v>42654</v>
          </cell>
        </row>
        <row r="666">
          <cell r="A666">
            <v>373772</v>
          </cell>
          <cell r="AP666">
            <v>42654</v>
          </cell>
        </row>
        <row r="667">
          <cell r="A667">
            <v>5050816</v>
          </cell>
          <cell r="AP667">
            <v>42655</v>
          </cell>
        </row>
        <row r="668">
          <cell r="A668">
            <v>4510716</v>
          </cell>
          <cell r="AP668">
            <v>42655</v>
          </cell>
        </row>
        <row r="669">
          <cell r="A669">
            <v>4930716</v>
          </cell>
          <cell r="AP669">
            <v>42656</v>
          </cell>
        </row>
        <row r="670">
          <cell r="A670">
            <v>5660916</v>
          </cell>
          <cell r="AP670">
            <v>42656</v>
          </cell>
        </row>
        <row r="671">
          <cell r="A671">
            <v>5800916</v>
          </cell>
          <cell r="AP671">
            <v>42656</v>
          </cell>
        </row>
        <row r="672">
          <cell r="A672">
            <v>5810916</v>
          </cell>
          <cell r="AP672">
            <v>42656</v>
          </cell>
        </row>
        <row r="673">
          <cell r="A673">
            <v>5500816</v>
          </cell>
          <cell r="AP673">
            <v>42656</v>
          </cell>
        </row>
        <row r="674">
          <cell r="A674">
            <v>5520916</v>
          </cell>
          <cell r="AP674">
            <v>42656</v>
          </cell>
        </row>
        <row r="675">
          <cell r="A675">
            <v>5530916</v>
          </cell>
          <cell r="AP675">
            <v>42656</v>
          </cell>
        </row>
        <row r="676">
          <cell r="A676">
            <v>5540916</v>
          </cell>
          <cell r="AP676">
            <v>42656</v>
          </cell>
        </row>
        <row r="677">
          <cell r="A677">
            <v>5610916</v>
          </cell>
          <cell r="AP677">
            <v>42661</v>
          </cell>
        </row>
        <row r="678">
          <cell r="A678">
            <v>5130816</v>
          </cell>
          <cell r="AP678">
            <v>42661</v>
          </cell>
        </row>
        <row r="679">
          <cell r="A679">
            <v>5250816</v>
          </cell>
          <cell r="AP679">
            <v>42662</v>
          </cell>
        </row>
        <row r="680">
          <cell r="A680">
            <v>5260816</v>
          </cell>
          <cell r="AP680">
            <v>42662</v>
          </cell>
        </row>
        <row r="681">
          <cell r="A681">
            <v>2320415</v>
          </cell>
          <cell r="AP681">
            <v>42662</v>
          </cell>
        </row>
        <row r="682">
          <cell r="A682" t="str">
            <v>N/A</v>
          </cell>
          <cell r="AP682">
            <v>42662</v>
          </cell>
        </row>
        <row r="683">
          <cell r="A683">
            <v>6010916</v>
          </cell>
          <cell r="AP683">
            <v>42662</v>
          </cell>
        </row>
        <row r="684">
          <cell r="A684">
            <v>2430415</v>
          </cell>
          <cell r="AP684">
            <v>42662</v>
          </cell>
        </row>
        <row r="685">
          <cell r="A685">
            <v>5140816</v>
          </cell>
          <cell r="AP685">
            <v>42663</v>
          </cell>
        </row>
        <row r="686">
          <cell r="A686">
            <v>2340416</v>
          </cell>
          <cell r="AP686">
            <v>42663</v>
          </cell>
        </row>
        <row r="687">
          <cell r="A687">
            <v>3150616</v>
          </cell>
          <cell r="AP687">
            <v>42663</v>
          </cell>
        </row>
        <row r="688">
          <cell r="A688">
            <v>3160616</v>
          </cell>
          <cell r="AP688">
            <v>42663</v>
          </cell>
        </row>
        <row r="689">
          <cell r="A689">
            <v>3170616</v>
          </cell>
          <cell r="AP689">
            <v>42663</v>
          </cell>
        </row>
        <row r="690">
          <cell r="A690">
            <v>3180616</v>
          </cell>
          <cell r="AP690">
            <v>42663</v>
          </cell>
        </row>
        <row r="691">
          <cell r="A691">
            <v>3190616</v>
          </cell>
          <cell r="AP691">
            <v>42663</v>
          </cell>
        </row>
        <row r="692">
          <cell r="A692">
            <v>3200616</v>
          </cell>
          <cell r="AP692">
            <v>42663</v>
          </cell>
        </row>
        <row r="693">
          <cell r="A693">
            <v>3210616</v>
          </cell>
          <cell r="AP693">
            <v>42663</v>
          </cell>
        </row>
        <row r="694">
          <cell r="A694">
            <v>3220616</v>
          </cell>
          <cell r="AP694">
            <v>42663</v>
          </cell>
        </row>
        <row r="695">
          <cell r="A695">
            <v>3230616</v>
          </cell>
          <cell r="AP695">
            <v>42663</v>
          </cell>
        </row>
        <row r="696">
          <cell r="A696">
            <v>3240616</v>
          </cell>
          <cell r="AP696">
            <v>42663</v>
          </cell>
        </row>
        <row r="697">
          <cell r="A697">
            <v>3250616</v>
          </cell>
          <cell r="AP697">
            <v>42663</v>
          </cell>
        </row>
        <row r="698">
          <cell r="A698">
            <v>3260616</v>
          </cell>
          <cell r="AP698">
            <v>42663</v>
          </cell>
        </row>
        <row r="699">
          <cell r="A699">
            <v>3270616</v>
          </cell>
          <cell r="AP699">
            <v>42663</v>
          </cell>
        </row>
        <row r="700">
          <cell r="A700">
            <v>3280616</v>
          </cell>
          <cell r="AP700">
            <v>42663</v>
          </cell>
        </row>
        <row r="701">
          <cell r="A701">
            <v>3290616</v>
          </cell>
          <cell r="AP701">
            <v>42663</v>
          </cell>
        </row>
        <row r="702">
          <cell r="A702">
            <v>4550716</v>
          </cell>
          <cell r="AP702">
            <v>42663</v>
          </cell>
        </row>
        <row r="703">
          <cell r="A703">
            <v>2330416</v>
          </cell>
          <cell r="AP703">
            <v>42664</v>
          </cell>
        </row>
        <row r="704">
          <cell r="A704">
            <v>6020916</v>
          </cell>
          <cell r="AP704">
            <v>42668</v>
          </cell>
        </row>
        <row r="705">
          <cell r="A705">
            <v>5640916</v>
          </cell>
          <cell r="AP705">
            <v>42669</v>
          </cell>
        </row>
        <row r="706">
          <cell r="A706">
            <v>6591016</v>
          </cell>
          <cell r="AP706">
            <v>42670</v>
          </cell>
        </row>
        <row r="707">
          <cell r="A707">
            <v>180114</v>
          </cell>
          <cell r="AP707">
            <v>42670</v>
          </cell>
        </row>
        <row r="708">
          <cell r="A708">
            <v>3920616</v>
          </cell>
          <cell r="AP708">
            <v>42671</v>
          </cell>
        </row>
        <row r="709">
          <cell r="A709">
            <v>6181016</v>
          </cell>
          <cell r="AP709">
            <v>42671</v>
          </cell>
        </row>
        <row r="710">
          <cell r="A710">
            <v>6040916</v>
          </cell>
          <cell r="AP710">
            <v>42671</v>
          </cell>
        </row>
        <row r="711">
          <cell r="A711">
            <v>6050916</v>
          </cell>
          <cell r="AP711">
            <v>42674</v>
          </cell>
        </row>
        <row r="712">
          <cell r="A712">
            <v>6351016</v>
          </cell>
          <cell r="AP712">
            <v>42674</v>
          </cell>
        </row>
        <row r="713">
          <cell r="A713">
            <v>4760716</v>
          </cell>
          <cell r="AP713">
            <v>42674</v>
          </cell>
        </row>
        <row r="714">
          <cell r="A714">
            <v>4770716</v>
          </cell>
          <cell r="AP714">
            <v>42674</v>
          </cell>
        </row>
        <row r="715">
          <cell r="A715">
            <v>5870916</v>
          </cell>
          <cell r="AP715">
            <v>42674</v>
          </cell>
        </row>
        <row r="716">
          <cell r="A716">
            <v>1910316</v>
          </cell>
          <cell r="AP716">
            <v>42675</v>
          </cell>
        </row>
        <row r="717">
          <cell r="A717">
            <v>5650916</v>
          </cell>
          <cell r="AP717">
            <v>42675</v>
          </cell>
        </row>
        <row r="718">
          <cell r="A718">
            <v>2800516</v>
          </cell>
          <cell r="AP718">
            <v>42675</v>
          </cell>
        </row>
        <row r="719">
          <cell r="A719">
            <v>2860516</v>
          </cell>
          <cell r="AP719">
            <v>42675</v>
          </cell>
        </row>
        <row r="720">
          <cell r="A720">
            <v>6030916</v>
          </cell>
          <cell r="AP720">
            <v>42675</v>
          </cell>
        </row>
        <row r="721">
          <cell r="A721">
            <v>5310816</v>
          </cell>
          <cell r="AP721">
            <v>42676</v>
          </cell>
        </row>
        <row r="722">
          <cell r="A722">
            <v>5320816</v>
          </cell>
          <cell r="AP722">
            <v>42676</v>
          </cell>
        </row>
        <row r="723">
          <cell r="A723">
            <v>5970916</v>
          </cell>
          <cell r="AP723">
            <v>42682</v>
          </cell>
        </row>
        <row r="724">
          <cell r="A724">
            <v>5980916</v>
          </cell>
          <cell r="AP724">
            <v>42682</v>
          </cell>
        </row>
        <row r="725">
          <cell r="A725">
            <v>5990916</v>
          </cell>
          <cell r="AP725">
            <v>42682</v>
          </cell>
        </row>
        <row r="726">
          <cell r="A726">
            <v>6000916</v>
          </cell>
          <cell r="AP726">
            <v>42682</v>
          </cell>
        </row>
        <row r="727">
          <cell r="A727">
            <v>5630916</v>
          </cell>
          <cell r="AP727">
            <v>42683</v>
          </cell>
        </row>
        <row r="728">
          <cell r="A728">
            <v>5740916</v>
          </cell>
          <cell r="AP728">
            <v>42685</v>
          </cell>
        </row>
        <row r="729">
          <cell r="A729">
            <v>5860916</v>
          </cell>
          <cell r="AP729">
            <v>42685</v>
          </cell>
        </row>
        <row r="730">
          <cell r="A730">
            <v>5700916</v>
          </cell>
          <cell r="AP730">
            <v>42685</v>
          </cell>
        </row>
        <row r="731">
          <cell r="A731">
            <v>6171016</v>
          </cell>
          <cell r="AP731">
            <v>42685</v>
          </cell>
        </row>
        <row r="732">
          <cell r="A732">
            <v>5720916</v>
          </cell>
          <cell r="AP732">
            <v>42685</v>
          </cell>
        </row>
        <row r="733">
          <cell r="A733">
            <v>6151016</v>
          </cell>
          <cell r="AP733">
            <v>42685</v>
          </cell>
        </row>
        <row r="734">
          <cell r="A734">
            <v>6191016</v>
          </cell>
          <cell r="AP734">
            <v>42685</v>
          </cell>
        </row>
        <row r="735">
          <cell r="A735">
            <v>6811116</v>
          </cell>
          <cell r="AP735">
            <v>42690</v>
          </cell>
        </row>
        <row r="736">
          <cell r="A736">
            <v>6090916</v>
          </cell>
          <cell r="AP736">
            <v>42690</v>
          </cell>
        </row>
        <row r="737">
          <cell r="A737">
            <v>6141016</v>
          </cell>
          <cell r="AP737">
            <v>42690</v>
          </cell>
        </row>
        <row r="738">
          <cell r="A738">
            <v>7091116</v>
          </cell>
          <cell r="AP738">
            <v>42691</v>
          </cell>
        </row>
        <row r="739">
          <cell r="A739">
            <v>6070916</v>
          </cell>
          <cell r="AP739">
            <v>42691</v>
          </cell>
        </row>
        <row r="740">
          <cell r="A740">
            <v>6381016</v>
          </cell>
          <cell r="AP740">
            <v>42691</v>
          </cell>
        </row>
        <row r="741">
          <cell r="A741" t="str">
            <v>N/A</v>
          </cell>
          <cell r="AP741">
            <v>42691</v>
          </cell>
        </row>
        <row r="742">
          <cell r="A742">
            <v>6211016</v>
          </cell>
          <cell r="AP742">
            <v>42692</v>
          </cell>
        </row>
        <row r="743">
          <cell r="A743">
            <v>6221016</v>
          </cell>
          <cell r="AP743">
            <v>42692</v>
          </cell>
        </row>
        <row r="744">
          <cell r="A744">
            <v>6321016</v>
          </cell>
          <cell r="AP744">
            <v>42692</v>
          </cell>
        </row>
        <row r="745">
          <cell r="A745">
            <v>6451016</v>
          </cell>
          <cell r="AP745">
            <v>42695</v>
          </cell>
        </row>
        <row r="746">
          <cell r="A746">
            <v>5780916</v>
          </cell>
          <cell r="AP746">
            <v>42696</v>
          </cell>
        </row>
        <row r="747">
          <cell r="A747">
            <v>170114</v>
          </cell>
          <cell r="AP747">
            <v>42696</v>
          </cell>
        </row>
        <row r="748">
          <cell r="A748">
            <v>6401016</v>
          </cell>
          <cell r="AP748">
            <v>42696</v>
          </cell>
        </row>
        <row r="749">
          <cell r="A749">
            <v>4220616</v>
          </cell>
          <cell r="AP749">
            <v>42697</v>
          </cell>
        </row>
        <row r="750">
          <cell r="A750">
            <v>5291105</v>
          </cell>
          <cell r="AP750">
            <v>42699</v>
          </cell>
        </row>
        <row r="751">
          <cell r="A751" t="str">
            <v>FE0273</v>
          </cell>
          <cell r="AP751">
            <v>42699</v>
          </cell>
        </row>
        <row r="752">
          <cell r="A752">
            <v>6511016</v>
          </cell>
          <cell r="AP752">
            <v>42699</v>
          </cell>
        </row>
        <row r="753">
          <cell r="A753">
            <v>6421016</v>
          </cell>
          <cell r="AP753">
            <v>42699</v>
          </cell>
        </row>
        <row r="754">
          <cell r="A754">
            <v>6431016</v>
          </cell>
          <cell r="AP754">
            <v>42699</v>
          </cell>
        </row>
        <row r="755">
          <cell r="A755">
            <v>5840916</v>
          </cell>
          <cell r="AP755">
            <v>42702</v>
          </cell>
        </row>
        <row r="756">
          <cell r="A756">
            <v>5850916</v>
          </cell>
          <cell r="AP756">
            <v>42702</v>
          </cell>
        </row>
        <row r="757">
          <cell r="A757">
            <v>6411016</v>
          </cell>
          <cell r="AP757">
            <v>42702</v>
          </cell>
        </row>
        <row r="758">
          <cell r="A758">
            <v>6521016</v>
          </cell>
          <cell r="AP758">
            <v>42702</v>
          </cell>
        </row>
        <row r="759">
          <cell r="A759">
            <v>6201016</v>
          </cell>
          <cell r="AP759">
            <v>42704</v>
          </cell>
        </row>
        <row r="760">
          <cell r="A760">
            <v>6231016</v>
          </cell>
          <cell r="AP760">
            <v>42704</v>
          </cell>
        </row>
        <row r="761">
          <cell r="A761">
            <v>6241016</v>
          </cell>
          <cell r="AP761">
            <v>42704</v>
          </cell>
        </row>
        <row r="762">
          <cell r="A762">
            <v>6251016</v>
          </cell>
          <cell r="AP762">
            <v>42704</v>
          </cell>
        </row>
        <row r="763">
          <cell r="A763">
            <v>6261016</v>
          </cell>
          <cell r="AP763">
            <v>42704</v>
          </cell>
        </row>
        <row r="764">
          <cell r="A764">
            <v>6271016</v>
          </cell>
          <cell r="AP764">
            <v>42704</v>
          </cell>
        </row>
        <row r="765">
          <cell r="A765">
            <v>6281016</v>
          </cell>
          <cell r="AP765">
            <v>42704</v>
          </cell>
        </row>
        <row r="766">
          <cell r="A766">
            <v>6291016</v>
          </cell>
          <cell r="AP766">
            <v>42704</v>
          </cell>
        </row>
        <row r="767">
          <cell r="A767">
            <v>6301016</v>
          </cell>
          <cell r="AP767">
            <v>42704</v>
          </cell>
        </row>
        <row r="768">
          <cell r="A768">
            <v>6371016</v>
          </cell>
          <cell r="AP768">
            <v>42704</v>
          </cell>
        </row>
        <row r="769">
          <cell r="A769">
            <v>6831116</v>
          </cell>
          <cell r="AP769">
            <v>42704</v>
          </cell>
        </row>
        <row r="770">
          <cell r="A770">
            <v>6651016</v>
          </cell>
          <cell r="AP770">
            <v>42704</v>
          </cell>
        </row>
        <row r="771">
          <cell r="A771">
            <v>6661016</v>
          </cell>
          <cell r="AP771">
            <v>42704</v>
          </cell>
        </row>
        <row r="772">
          <cell r="A772">
            <v>6161016</v>
          </cell>
          <cell r="AP772">
            <v>42705</v>
          </cell>
        </row>
        <row r="773">
          <cell r="A773">
            <v>5010816</v>
          </cell>
          <cell r="AP773">
            <v>42706</v>
          </cell>
        </row>
        <row r="774">
          <cell r="A774">
            <v>2350416</v>
          </cell>
          <cell r="AP774">
            <v>42706</v>
          </cell>
        </row>
        <row r="775">
          <cell r="A775">
            <v>2360416</v>
          </cell>
          <cell r="AP775">
            <v>42706</v>
          </cell>
        </row>
        <row r="776">
          <cell r="A776">
            <v>6471016</v>
          </cell>
          <cell r="AP776">
            <v>42706</v>
          </cell>
        </row>
        <row r="777">
          <cell r="A777">
            <v>6101016</v>
          </cell>
          <cell r="AP777">
            <v>42706</v>
          </cell>
        </row>
        <row r="778">
          <cell r="A778">
            <v>6111016</v>
          </cell>
          <cell r="AP778">
            <v>42706</v>
          </cell>
        </row>
        <row r="779">
          <cell r="A779">
            <v>6121016</v>
          </cell>
          <cell r="AP779">
            <v>42706</v>
          </cell>
        </row>
        <row r="780">
          <cell r="A780">
            <v>5880916</v>
          </cell>
          <cell r="AP780">
            <v>42709</v>
          </cell>
        </row>
        <row r="781">
          <cell r="A781">
            <v>490116</v>
          </cell>
          <cell r="AP781">
            <v>42709</v>
          </cell>
        </row>
        <row r="782">
          <cell r="A782">
            <v>6631016</v>
          </cell>
          <cell r="AP782">
            <v>42709</v>
          </cell>
        </row>
        <row r="783">
          <cell r="A783" t="str">
            <v>N/A</v>
          </cell>
          <cell r="AP783">
            <v>42709</v>
          </cell>
        </row>
        <row r="784">
          <cell r="A784" t="str">
            <v>N/A</v>
          </cell>
          <cell r="AP784">
            <v>42709</v>
          </cell>
        </row>
        <row r="785">
          <cell r="A785">
            <v>6481016</v>
          </cell>
          <cell r="AP785">
            <v>42709</v>
          </cell>
        </row>
        <row r="786">
          <cell r="A786">
            <v>6491016</v>
          </cell>
          <cell r="AP786">
            <v>42709</v>
          </cell>
        </row>
        <row r="787">
          <cell r="A787">
            <v>6571016</v>
          </cell>
          <cell r="AP787">
            <v>42710</v>
          </cell>
        </row>
        <row r="788">
          <cell r="A788">
            <v>3520616</v>
          </cell>
          <cell r="AP788">
            <v>42706</v>
          </cell>
        </row>
        <row r="789">
          <cell r="A789">
            <v>3530616</v>
          </cell>
          <cell r="AP789">
            <v>42706</v>
          </cell>
        </row>
        <row r="790">
          <cell r="A790">
            <v>3540616</v>
          </cell>
          <cell r="AP790">
            <v>42706</v>
          </cell>
        </row>
        <row r="791">
          <cell r="A791">
            <v>3550616</v>
          </cell>
          <cell r="AP791">
            <v>42706</v>
          </cell>
        </row>
        <row r="792">
          <cell r="A792">
            <v>3560616</v>
          </cell>
          <cell r="AP792">
            <v>42706</v>
          </cell>
        </row>
        <row r="793">
          <cell r="A793">
            <v>3590616</v>
          </cell>
          <cell r="AP793">
            <v>42706</v>
          </cell>
        </row>
        <row r="794">
          <cell r="A794">
            <v>3600616</v>
          </cell>
          <cell r="AP794">
            <v>42706</v>
          </cell>
        </row>
        <row r="795">
          <cell r="A795">
            <v>6541016</v>
          </cell>
          <cell r="AP795">
            <v>42711</v>
          </cell>
        </row>
        <row r="796">
          <cell r="A796">
            <v>6551016</v>
          </cell>
          <cell r="AP796">
            <v>42711</v>
          </cell>
        </row>
        <row r="797">
          <cell r="A797">
            <v>4200814</v>
          </cell>
          <cell r="AP797">
            <v>42711</v>
          </cell>
        </row>
        <row r="798">
          <cell r="A798" t="str">
            <v>N/A</v>
          </cell>
          <cell r="AP798">
            <v>42711</v>
          </cell>
        </row>
        <row r="799">
          <cell r="A799">
            <v>7181116</v>
          </cell>
          <cell r="AP799">
            <v>42713</v>
          </cell>
        </row>
        <row r="800">
          <cell r="A800">
            <v>6461016</v>
          </cell>
          <cell r="AP800">
            <v>42716</v>
          </cell>
        </row>
        <row r="801">
          <cell r="A801">
            <v>6621016</v>
          </cell>
          <cell r="AP801">
            <v>42716</v>
          </cell>
        </row>
        <row r="802">
          <cell r="A802">
            <v>6501016</v>
          </cell>
          <cell r="AP802">
            <v>42716</v>
          </cell>
        </row>
        <row r="803">
          <cell r="A803">
            <v>6311016</v>
          </cell>
          <cell r="AP803">
            <v>42717</v>
          </cell>
        </row>
        <row r="804">
          <cell r="A804">
            <v>6331016</v>
          </cell>
          <cell r="AP804">
            <v>42717</v>
          </cell>
        </row>
        <row r="805">
          <cell r="A805">
            <v>6341016</v>
          </cell>
          <cell r="AP805">
            <v>42717</v>
          </cell>
        </row>
        <row r="806">
          <cell r="A806">
            <v>3090616</v>
          </cell>
          <cell r="AP806">
            <v>42717</v>
          </cell>
        </row>
        <row r="807">
          <cell r="A807">
            <v>3500616</v>
          </cell>
          <cell r="AP807">
            <v>42718</v>
          </cell>
        </row>
        <row r="808">
          <cell r="A808">
            <v>3510616</v>
          </cell>
          <cell r="AP808">
            <v>42718</v>
          </cell>
        </row>
        <row r="809">
          <cell r="A809">
            <v>3610616</v>
          </cell>
          <cell r="AP809">
            <v>42718</v>
          </cell>
        </row>
        <row r="810">
          <cell r="A810">
            <v>3620616</v>
          </cell>
          <cell r="AP810">
            <v>42718</v>
          </cell>
        </row>
        <row r="811">
          <cell r="A811">
            <v>3820616</v>
          </cell>
          <cell r="AP811">
            <v>42718</v>
          </cell>
        </row>
        <row r="812">
          <cell r="A812">
            <v>3830616</v>
          </cell>
          <cell r="AP812">
            <v>42718</v>
          </cell>
        </row>
        <row r="813">
          <cell r="A813">
            <v>6581016</v>
          </cell>
          <cell r="AP813">
            <v>42718</v>
          </cell>
        </row>
        <row r="814">
          <cell r="A814" t="str">
            <v>N/A</v>
          </cell>
          <cell r="AP814">
            <v>42718</v>
          </cell>
        </row>
        <row r="815">
          <cell r="A815">
            <v>7071116</v>
          </cell>
          <cell r="AP815">
            <v>42719</v>
          </cell>
        </row>
        <row r="816">
          <cell r="A816">
            <v>6611016</v>
          </cell>
          <cell r="AP816">
            <v>42719</v>
          </cell>
        </row>
        <row r="817">
          <cell r="A817">
            <v>6601016</v>
          </cell>
          <cell r="AP817">
            <v>42719</v>
          </cell>
        </row>
        <row r="818">
          <cell r="A818">
            <v>6731116</v>
          </cell>
          <cell r="AP818">
            <v>42719</v>
          </cell>
        </row>
        <row r="819">
          <cell r="A819">
            <v>5820916</v>
          </cell>
          <cell r="AP819">
            <v>42719</v>
          </cell>
        </row>
        <row r="820">
          <cell r="A820">
            <v>5380816</v>
          </cell>
          <cell r="AP820">
            <v>42720</v>
          </cell>
        </row>
        <row r="821">
          <cell r="A821">
            <v>5390816</v>
          </cell>
          <cell r="AP821">
            <v>42720</v>
          </cell>
        </row>
        <row r="822">
          <cell r="A822">
            <v>5400816</v>
          </cell>
          <cell r="AP822">
            <v>42720</v>
          </cell>
        </row>
        <row r="823">
          <cell r="A823">
            <v>5410816</v>
          </cell>
          <cell r="AP823">
            <v>42720</v>
          </cell>
        </row>
        <row r="824">
          <cell r="A824">
            <v>5420816</v>
          </cell>
          <cell r="AP824">
            <v>42720</v>
          </cell>
        </row>
        <row r="825">
          <cell r="A825">
            <v>6741116</v>
          </cell>
          <cell r="AP825">
            <v>42720</v>
          </cell>
        </row>
        <row r="826">
          <cell r="A826">
            <v>6751116</v>
          </cell>
          <cell r="AP826">
            <v>42720</v>
          </cell>
        </row>
        <row r="827">
          <cell r="A827">
            <v>6761116</v>
          </cell>
          <cell r="AP827">
            <v>42720</v>
          </cell>
        </row>
        <row r="828">
          <cell r="A828">
            <v>6681016</v>
          </cell>
          <cell r="AP828">
            <v>42720</v>
          </cell>
        </row>
        <row r="829">
          <cell r="A829">
            <v>6701016</v>
          </cell>
          <cell r="AP829">
            <v>42720</v>
          </cell>
        </row>
        <row r="830">
          <cell r="A830">
            <v>6691016</v>
          </cell>
          <cell r="AP830">
            <v>42720</v>
          </cell>
        </row>
        <row r="831">
          <cell r="A831">
            <v>6361016</v>
          </cell>
          <cell r="AP831">
            <v>42720</v>
          </cell>
        </row>
        <row r="832">
          <cell r="A832">
            <v>4960816</v>
          </cell>
          <cell r="AP832">
            <v>42720</v>
          </cell>
        </row>
        <row r="833">
          <cell r="A833">
            <v>4970816</v>
          </cell>
          <cell r="AP833">
            <v>42720</v>
          </cell>
        </row>
        <row r="834">
          <cell r="A834">
            <v>4980816</v>
          </cell>
          <cell r="AP834">
            <v>42720</v>
          </cell>
        </row>
        <row r="835">
          <cell r="A835">
            <v>3580616</v>
          </cell>
          <cell r="AP835">
            <v>42723</v>
          </cell>
        </row>
        <row r="836">
          <cell r="A836">
            <v>3640616</v>
          </cell>
          <cell r="AP836">
            <v>42723</v>
          </cell>
        </row>
        <row r="837">
          <cell r="A837">
            <v>3650616</v>
          </cell>
          <cell r="AP837">
            <v>42723</v>
          </cell>
        </row>
        <row r="838">
          <cell r="A838">
            <v>3660616</v>
          </cell>
          <cell r="AP838">
            <v>42723</v>
          </cell>
        </row>
        <row r="839">
          <cell r="A839">
            <v>3740616</v>
          </cell>
          <cell r="AP839">
            <v>42723</v>
          </cell>
        </row>
        <row r="840">
          <cell r="A840">
            <v>3750616</v>
          </cell>
          <cell r="AP840">
            <v>42723</v>
          </cell>
        </row>
        <row r="841">
          <cell r="A841">
            <v>3760616</v>
          </cell>
          <cell r="AP841">
            <v>42723</v>
          </cell>
        </row>
        <row r="842">
          <cell r="A842">
            <v>3770616</v>
          </cell>
          <cell r="AP842">
            <v>42723</v>
          </cell>
        </row>
        <row r="843">
          <cell r="A843">
            <v>3780616</v>
          </cell>
          <cell r="AP843">
            <v>42723</v>
          </cell>
        </row>
        <row r="844">
          <cell r="A844">
            <v>3790616</v>
          </cell>
          <cell r="AP844">
            <v>42723</v>
          </cell>
        </row>
        <row r="845">
          <cell r="A845">
            <v>3800616</v>
          </cell>
          <cell r="AP845">
            <v>42723</v>
          </cell>
        </row>
        <row r="846">
          <cell r="A846">
            <v>3810616</v>
          </cell>
          <cell r="AP846">
            <v>42723</v>
          </cell>
        </row>
        <row r="847">
          <cell r="A847">
            <v>7221116</v>
          </cell>
          <cell r="AP847">
            <v>42721</v>
          </cell>
        </row>
        <row r="848">
          <cell r="A848">
            <v>7231116</v>
          </cell>
          <cell r="AP848">
            <v>42721</v>
          </cell>
        </row>
        <row r="849">
          <cell r="A849">
            <v>5730916</v>
          </cell>
          <cell r="AP849">
            <v>42724</v>
          </cell>
        </row>
        <row r="850">
          <cell r="A850">
            <v>5790916</v>
          </cell>
          <cell r="AP850">
            <v>42724</v>
          </cell>
        </row>
        <row r="851">
          <cell r="A851">
            <v>5890916</v>
          </cell>
          <cell r="AP851">
            <v>42724</v>
          </cell>
        </row>
        <row r="852">
          <cell r="A852">
            <v>7601116</v>
          </cell>
          <cell r="AP852">
            <v>42724</v>
          </cell>
        </row>
        <row r="853">
          <cell r="A853">
            <v>7301116</v>
          </cell>
          <cell r="AP853">
            <v>42724</v>
          </cell>
        </row>
        <row r="854">
          <cell r="A854">
            <v>7081116</v>
          </cell>
          <cell r="AP854">
            <v>42724</v>
          </cell>
        </row>
        <row r="855">
          <cell r="A855">
            <v>6060916</v>
          </cell>
          <cell r="AP855">
            <v>42724</v>
          </cell>
        </row>
        <row r="856">
          <cell r="A856">
            <v>5900916</v>
          </cell>
          <cell r="AP856">
            <v>42724</v>
          </cell>
        </row>
        <row r="857">
          <cell r="A857" t="str">
            <v>N/A</v>
          </cell>
          <cell r="AP857">
            <v>42698</v>
          </cell>
        </row>
        <row r="858">
          <cell r="A858">
            <v>6971116</v>
          </cell>
          <cell r="AP858">
            <v>42727</v>
          </cell>
        </row>
        <row r="859">
          <cell r="A859">
            <v>6991116</v>
          </cell>
          <cell r="AP859">
            <v>42727</v>
          </cell>
        </row>
        <row r="860">
          <cell r="A860">
            <v>6791116</v>
          </cell>
          <cell r="AP860">
            <v>42730</v>
          </cell>
        </row>
        <row r="861">
          <cell r="A861">
            <v>6941116</v>
          </cell>
          <cell r="AP861">
            <v>42730</v>
          </cell>
        </row>
        <row r="862">
          <cell r="A862">
            <v>7021116</v>
          </cell>
          <cell r="AP862">
            <v>42730</v>
          </cell>
        </row>
        <row r="863">
          <cell r="A863">
            <v>6671016</v>
          </cell>
          <cell r="AP863">
            <v>42730</v>
          </cell>
        </row>
        <row r="864">
          <cell r="A864">
            <v>7461116</v>
          </cell>
          <cell r="AP864">
            <v>42730</v>
          </cell>
        </row>
        <row r="865">
          <cell r="A865">
            <v>6801116</v>
          </cell>
          <cell r="AP865">
            <v>42730</v>
          </cell>
        </row>
        <row r="866">
          <cell r="A866">
            <v>7421116</v>
          </cell>
          <cell r="AP866">
            <v>42733</v>
          </cell>
        </row>
        <row r="867">
          <cell r="A867">
            <v>7451116</v>
          </cell>
          <cell r="AP867">
            <v>42733</v>
          </cell>
        </row>
        <row r="868">
          <cell r="A868">
            <v>6721116</v>
          </cell>
          <cell r="AP868">
            <v>42733</v>
          </cell>
        </row>
        <row r="869">
          <cell r="A869">
            <v>0</v>
          </cell>
          <cell r="AP869">
            <v>0</v>
          </cell>
        </row>
        <row r="870">
          <cell r="A870">
            <v>0</v>
          </cell>
          <cell r="AP870">
            <v>0</v>
          </cell>
        </row>
        <row r="871">
          <cell r="A871">
            <v>0</v>
          </cell>
          <cell r="AP871">
            <v>0</v>
          </cell>
        </row>
        <row r="872">
          <cell r="A872">
            <v>0</v>
          </cell>
          <cell r="AP872">
            <v>0</v>
          </cell>
        </row>
        <row r="873">
          <cell r="A873">
            <v>0</v>
          </cell>
          <cell r="AP873">
            <v>0</v>
          </cell>
        </row>
        <row r="874">
          <cell r="A874">
            <v>0</v>
          </cell>
          <cell r="AP874">
            <v>0</v>
          </cell>
        </row>
        <row r="875">
          <cell r="A875">
            <v>0</v>
          </cell>
          <cell r="AP875">
            <v>0</v>
          </cell>
        </row>
        <row r="876">
          <cell r="A876">
            <v>0</v>
          </cell>
          <cell r="AP876">
            <v>0</v>
          </cell>
        </row>
        <row r="877">
          <cell r="A877">
            <v>0</v>
          </cell>
          <cell r="AP877">
            <v>0</v>
          </cell>
        </row>
        <row r="878">
          <cell r="A878">
            <v>0</v>
          </cell>
          <cell r="AP878">
            <v>0</v>
          </cell>
        </row>
        <row r="879">
          <cell r="A879">
            <v>0</v>
          </cell>
          <cell r="AP879">
            <v>0</v>
          </cell>
        </row>
        <row r="880">
          <cell r="A880">
            <v>0</v>
          </cell>
          <cell r="AP880">
            <v>0</v>
          </cell>
        </row>
        <row r="881">
          <cell r="A881">
            <v>0</v>
          </cell>
          <cell r="AP881">
            <v>0</v>
          </cell>
        </row>
        <row r="882">
          <cell r="A882">
            <v>0</v>
          </cell>
          <cell r="AP882">
            <v>0</v>
          </cell>
        </row>
        <row r="883">
          <cell r="A883">
            <v>0</v>
          </cell>
          <cell r="AP883">
            <v>0</v>
          </cell>
        </row>
        <row r="884">
          <cell r="A884">
            <v>0</v>
          </cell>
          <cell r="AP884">
            <v>0</v>
          </cell>
        </row>
        <row r="885">
          <cell r="A885">
            <v>0</v>
          </cell>
          <cell r="AP885">
            <v>0</v>
          </cell>
        </row>
        <row r="886">
          <cell r="A886">
            <v>0</v>
          </cell>
          <cell r="AP886">
            <v>0</v>
          </cell>
        </row>
        <row r="887">
          <cell r="A887">
            <v>0</v>
          </cell>
          <cell r="AP887">
            <v>0</v>
          </cell>
        </row>
        <row r="888">
          <cell r="A888">
            <v>0</v>
          </cell>
          <cell r="AP888">
            <v>0</v>
          </cell>
        </row>
        <row r="889">
          <cell r="A889">
            <v>0</v>
          </cell>
          <cell r="AP889">
            <v>0</v>
          </cell>
        </row>
        <row r="890">
          <cell r="A890">
            <v>0</v>
          </cell>
          <cell r="AP890">
            <v>0</v>
          </cell>
        </row>
        <row r="891">
          <cell r="A891">
            <v>0</v>
          </cell>
          <cell r="AP891">
            <v>0</v>
          </cell>
        </row>
        <row r="892">
          <cell r="A892">
            <v>0</v>
          </cell>
          <cell r="AP892">
            <v>0</v>
          </cell>
        </row>
        <row r="893">
          <cell r="A893">
            <v>0</v>
          </cell>
          <cell r="AP893">
            <v>0</v>
          </cell>
        </row>
        <row r="894">
          <cell r="A894">
            <v>0</v>
          </cell>
          <cell r="AP894">
            <v>0</v>
          </cell>
        </row>
        <row r="895">
          <cell r="A895">
            <v>0</v>
          </cell>
          <cell r="AP895">
            <v>0</v>
          </cell>
        </row>
        <row r="896">
          <cell r="A896">
            <v>0</v>
          </cell>
          <cell r="AP896">
            <v>0</v>
          </cell>
        </row>
        <row r="897">
          <cell r="A897">
            <v>0</v>
          </cell>
          <cell r="AP897">
            <v>0</v>
          </cell>
        </row>
        <row r="898">
          <cell r="A898">
            <v>0</v>
          </cell>
          <cell r="AP898">
            <v>0</v>
          </cell>
        </row>
        <row r="899">
          <cell r="A899">
            <v>0</v>
          </cell>
          <cell r="AP899">
            <v>0</v>
          </cell>
        </row>
        <row r="900">
          <cell r="A900">
            <v>0</v>
          </cell>
          <cell r="AP900">
            <v>0</v>
          </cell>
        </row>
        <row r="901">
          <cell r="A901">
            <v>0</v>
          </cell>
          <cell r="AP901">
            <v>0</v>
          </cell>
        </row>
        <row r="902">
          <cell r="A902">
            <v>0</v>
          </cell>
          <cell r="AP902">
            <v>0</v>
          </cell>
        </row>
        <row r="903">
          <cell r="A903">
            <v>0</v>
          </cell>
          <cell r="AP903">
            <v>0</v>
          </cell>
        </row>
        <row r="904">
          <cell r="A904">
            <v>0</v>
          </cell>
          <cell r="AP904">
            <v>0</v>
          </cell>
        </row>
        <row r="905">
          <cell r="A905">
            <v>0</v>
          </cell>
          <cell r="AP905">
            <v>0</v>
          </cell>
        </row>
        <row r="906">
          <cell r="A906">
            <v>0</v>
          </cell>
          <cell r="AP906">
            <v>0</v>
          </cell>
        </row>
        <row r="907">
          <cell r="A907">
            <v>0</v>
          </cell>
          <cell r="AP907">
            <v>0</v>
          </cell>
        </row>
        <row r="908">
          <cell r="A908">
            <v>0</v>
          </cell>
          <cell r="AP908">
            <v>0</v>
          </cell>
        </row>
        <row r="909">
          <cell r="A909">
            <v>0</v>
          </cell>
          <cell r="AP909">
            <v>0</v>
          </cell>
        </row>
        <row r="910">
          <cell r="A910">
            <v>0</v>
          </cell>
          <cell r="AP910">
            <v>0</v>
          </cell>
        </row>
        <row r="911">
          <cell r="A911">
            <v>0</v>
          </cell>
          <cell r="AP911">
            <v>0</v>
          </cell>
        </row>
        <row r="912">
          <cell r="A912">
            <v>0</v>
          </cell>
          <cell r="AP912">
            <v>0</v>
          </cell>
        </row>
        <row r="913">
          <cell r="A913">
            <v>0</v>
          </cell>
          <cell r="AP913">
            <v>0</v>
          </cell>
        </row>
        <row r="914">
          <cell r="A914">
            <v>0</v>
          </cell>
          <cell r="AP914">
            <v>0</v>
          </cell>
        </row>
        <row r="915">
          <cell r="A915">
            <v>0</v>
          </cell>
          <cell r="AP915">
            <v>0</v>
          </cell>
        </row>
        <row r="916">
          <cell r="A916">
            <v>0</v>
          </cell>
          <cell r="AP916">
            <v>0</v>
          </cell>
        </row>
        <row r="917">
          <cell r="A917">
            <v>0</v>
          </cell>
          <cell r="AP917">
            <v>0</v>
          </cell>
        </row>
        <row r="918">
          <cell r="A918">
            <v>0</v>
          </cell>
          <cell r="AP918">
            <v>0</v>
          </cell>
        </row>
        <row r="919">
          <cell r="A919">
            <v>0</v>
          </cell>
          <cell r="AP919">
            <v>0</v>
          </cell>
        </row>
        <row r="920">
          <cell r="A920">
            <v>0</v>
          </cell>
          <cell r="AP920">
            <v>0</v>
          </cell>
        </row>
        <row r="921">
          <cell r="A921">
            <v>0</v>
          </cell>
          <cell r="AP921">
            <v>0</v>
          </cell>
        </row>
        <row r="922">
          <cell r="A922">
            <v>0</v>
          </cell>
          <cell r="AP922">
            <v>0</v>
          </cell>
        </row>
        <row r="923">
          <cell r="A923">
            <v>0</v>
          </cell>
          <cell r="AP923">
            <v>0</v>
          </cell>
        </row>
        <row r="924">
          <cell r="A924">
            <v>0</v>
          </cell>
          <cell r="AP924">
            <v>0</v>
          </cell>
        </row>
        <row r="925">
          <cell r="A925">
            <v>0</v>
          </cell>
          <cell r="AP925">
            <v>0</v>
          </cell>
        </row>
        <row r="926">
          <cell r="A926">
            <v>0</v>
          </cell>
          <cell r="AP926">
            <v>0</v>
          </cell>
        </row>
        <row r="927">
          <cell r="A927">
            <v>0</v>
          </cell>
          <cell r="AP927">
            <v>0</v>
          </cell>
        </row>
        <row r="928">
          <cell r="A928">
            <v>0</v>
          </cell>
          <cell r="AP928">
            <v>0</v>
          </cell>
        </row>
        <row r="929">
          <cell r="A929">
            <v>0</v>
          </cell>
          <cell r="AP929">
            <v>0</v>
          </cell>
        </row>
        <row r="930">
          <cell r="A930">
            <v>0</v>
          </cell>
          <cell r="AP930">
            <v>0</v>
          </cell>
        </row>
        <row r="931">
          <cell r="A931">
            <v>0</v>
          </cell>
          <cell r="AP931">
            <v>0</v>
          </cell>
        </row>
        <row r="932">
          <cell r="A932">
            <v>0</v>
          </cell>
          <cell r="AP932">
            <v>0</v>
          </cell>
        </row>
        <row r="933">
          <cell r="A933">
            <v>0</v>
          </cell>
          <cell r="AP933">
            <v>0</v>
          </cell>
        </row>
        <row r="934">
          <cell r="A934">
            <v>0</v>
          </cell>
          <cell r="AP934">
            <v>0</v>
          </cell>
        </row>
        <row r="935">
          <cell r="A935">
            <v>0</v>
          </cell>
          <cell r="AP935">
            <v>0</v>
          </cell>
        </row>
        <row r="936">
          <cell r="A936">
            <v>0</v>
          </cell>
          <cell r="AP936">
            <v>0</v>
          </cell>
        </row>
        <row r="937">
          <cell r="A937">
            <v>0</v>
          </cell>
          <cell r="AP937">
            <v>0</v>
          </cell>
        </row>
        <row r="938">
          <cell r="A938">
            <v>0</v>
          </cell>
          <cell r="AP938">
            <v>0</v>
          </cell>
        </row>
        <row r="939">
          <cell r="A939">
            <v>0</v>
          </cell>
          <cell r="AP939">
            <v>0</v>
          </cell>
        </row>
        <row r="940">
          <cell r="A940">
            <v>0</v>
          </cell>
          <cell r="AP940">
            <v>0</v>
          </cell>
        </row>
        <row r="941">
          <cell r="A941">
            <v>0</v>
          </cell>
          <cell r="AP941">
            <v>0</v>
          </cell>
        </row>
        <row r="942">
          <cell r="A942">
            <v>0</v>
          </cell>
          <cell r="AP942">
            <v>0</v>
          </cell>
        </row>
        <row r="943">
          <cell r="A943">
            <v>0</v>
          </cell>
          <cell r="AP943">
            <v>0</v>
          </cell>
        </row>
        <row r="944">
          <cell r="A944">
            <v>0</v>
          </cell>
          <cell r="AP944">
            <v>0</v>
          </cell>
        </row>
        <row r="945">
          <cell r="A945">
            <v>0</v>
          </cell>
          <cell r="AP945">
            <v>0</v>
          </cell>
        </row>
        <row r="946">
          <cell r="A946">
            <v>0</v>
          </cell>
          <cell r="AP946">
            <v>0</v>
          </cell>
        </row>
        <row r="947">
          <cell r="A947">
            <v>0</v>
          </cell>
          <cell r="AP947">
            <v>0</v>
          </cell>
        </row>
        <row r="948">
          <cell r="A948">
            <v>0</v>
          </cell>
          <cell r="AP948">
            <v>0</v>
          </cell>
        </row>
        <row r="949">
          <cell r="A949">
            <v>0</v>
          </cell>
          <cell r="AP949">
            <v>0</v>
          </cell>
        </row>
        <row r="950">
          <cell r="A950">
            <v>0</v>
          </cell>
          <cell r="AP950">
            <v>0</v>
          </cell>
        </row>
        <row r="951">
          <cell r="A951">
            <v>0</v>
          </cell>
          <cell r="AP951">
            <v>0</v>
          </cell>
        </row>
        <row r="952">
          <cell r="A952">
            <v>0</v>
          </cell>
          <cell r="AP952">
            <v>0</v>
          </cell>
        </row>
        <row r="953">
          <cell r="A953">
            <v>0</v>
          </cell>
          <cell r="AP953">
            <v>0</v>
          </cell>
        </row>
        <row r="954">
          <cell r="A954">
            <v>0</v>
          </cell>
          <cell r="AP954">
            <v>0</v>
          </cell>
        </row>
        <row r="955">
          <cell r="A955">
            <v>0</v>
          </cell>
          <cell r="AP955">
            <v>0</v>
          </cell>
        </row>
        <row r="956">
          <cell r="A956">
            <v>0</v>
          </cell>
          <cell r="AP956">
            <v>0</v>
          </cell>
        </row>
        <row r="957">
          <cell r="A957">
            <v>0</v>
          </cell>
          <cell r="AP957">
            <v>0</v>
          </cell>
        </row>
        <row r="958">
          <cell r="A958">
            <v>0</v>
          </cell>
          <cell r="AP958">
            <v>0</v>
          </cell>
        </row>
        <row r="959">
          <cell r="A959">
            <v>0</v>
          </cell>
          <cell r="AP959">
            <v>0</v>
          </cell>
        </row>
        <row r="960">
          <cell r="A960">
            <v>0</v>
          </cell>
          <cell r="AP960">
            <v>0</v>
          </cell>
        </row>
        <row r="961">
          <cell r="A961">
            <v>0</v>
          </cell>
          <cell r="AP961">
            <v>0</v>
          </cell>
        </row>
        <row r="962">
          <cell r="A962">
            <v>0</v>
          </cell>
          <cell r="AP962">
            <v>0</v>
          </cell>
        </row>
        <row r="963">
          <cell r="A963">
            <v>0</v>
          </cell>
          <cell r="AP963">
            <v>0</v>
          </cell>
        </row>
        <row r="964">
          <cell r="A964">
            <v>0</v>
          </cell>
          <cell r="AP964">
            <v>0</v>
          </cell>
        </row>
        <row r="965">
          <cell r="A965">
            <v>0</v>
          </cell>
          <cell r="AP965">
            <v>0</v>
          </cell>
        </row>
        <row r="966">
          <cell r="A966">
            <v>0</v>
          </cell>
          <cell r="AP966">
            <v>0</v>
          </cell>
        </row>
        <row r="967">
          <cell r="A967">
            <v>0</v>
          </cell>
          <cell r="AP967">
            <v>0</v>
          </cell>
        </row>
        <row r="968">
          <cell r="A968">
            <v>0</v>
          </cell>
          <cell r="AP968">
            <v>0</v>
          </cell>
        </row>
        <row r="969">
          <cell r="A969">
            <v>0</v>
          </cell>
          <cell r="AP969">
            <v>0</v>
          </cell>
        </row>
        <row r="970">
          <cell r="A970">
            <v>0</v>
          </cell>
          <cell r="AP970">
            <v>0</v>
          </cell>
        </row>
        <row r="971">
          <cell r="A971">
            <v>0</v>
          </cell>
          <cell r="AP971">
            <v>0</v>
          </cell>
        </row>
        <row r="972">
          <cell r="A972">
            <v>0</v>
          </cell>
          <cell r="AP972">
            <v>0</v>
          </cell>
        </row>
        <row r="973">
          <cell r="A973">
            <v>0</v>
          </cell>
          <cell r="AP973">
            <v>0</v>
          </cell>
        </row>
        <row r="974">
          <cell r="A974">
            <v>0</v>
          </cell>
          <cell r="AP974">
            <v>0</v>
          </cell>
        </row>
        <row r="975">
          <cell r="A975">
            <v>0</v>
          </cell>
          <cell r="AP975">
            <v>0</v>
          </cell>
        </row>
        <row r="976">
          <cell r="A976">
            <v>0</v>
          </cell>
          <cell r="AP976">
            <v>0</v>
          </cell>
        </row>
        <row r="977">
          <cell r="A977">
            <v>0</v>
          </cell>
          <cell r="AP977">
            <v>0</v>
          </cell>
        </row>
        <row r="978">
          <cell r="A978">
            <v>0</v>
          </cell>
          <cell r="AP978">
            <v>0</v>
          </cell>
        </row>
        <row r="979">
          <cell r="A979">
            <v>0</v>
          </cell>
          <cell r="AP979">
            <v>0</v>
          </cell>
        </row>
        <row r="980">
          <cell r="A980">
            <v>0</v>
          </cell>
          <cell r="AP980">
            <v>0</v>
          </cell>
        </row>
        <row r="981">
          <cell r="A981">
            <v>0</v>
          </cell>
          <cell r="AP981">
            <v>0</v>
          </cell>
        </row>
        <row r="982">
          <cell r="A982">
            <v>0</v>
          </cell>
          <cell r="AP982">
            <v>0</v>
          </cell>
        </row>
        <row r="983">
          <cell r="A983">
            <v>0</v>
          </cell>
          <cell r="AP983">
            <v>0</v>
          </cell>
        </row>
        <row r="984">
          <cell r="A984">
            <v>0</v>
          </cell>
          <cell r="AP984">
            <v>0</v>
          </cell>
        </row>
        <row r="985">
          <cell r="A985">
            <v>0</v>
          </cell>
          <cell r="AP985">
            <v>0</v>
          </cell>
        </row>
        <row r="986">
          <cell r="A986">
            <v>0</v>
          </cell>
          <cell r="AP986">
            <v>0</v>
          </cell>
        </row>
        <row r="987">
          <cell r="A987">
            <v>0</v>
          </cell>
          <cell r="AP987">
            <v>0</v>
          </cell>
        </row>
        <row r="988">
          <cell r="A988">
            <v>0</v>
          </cell>
          <cell r="AP988">
            <v>0</v>
          </cell>
        </row>
        <row r="989">
          <cell r="A989">
            <v>0</v>
          </cell>
          <cell r="AP989">
            <v>0</v>
          </cell>
        </row>
        <row r="990">
          <cell r="A990">
            <v>0</v>
          </cell>
          <cell r="AP990">
            <v>0</v>
          </cell>
        </row>
        <row r="991">
          <cell r="A991">
            <v>0</v>
          </cell>
          <cell r="AP991">
            <v>0</v>
          </cell>
        </row>
        <row r="992">
          <cell r="A992">
            <v>0</v>
          </cell>
          <cell r="AP992">
            <v>0</v>
          </cell>
        </row>
        <row r="993">
          <cell r="A993">
            <v>0</v>
          </cell>
          <cell r="AP993">
            <v>0</v>
          </cell>
        </row>
        <row r="994">
          <cell r="A994">
            <v>0</v>
          </cell>
          <cell r="AP994">
            <v>0</v>
          </cell>
        </row>
        <row r="995">
          <cell r="A995">
            <v>0</v>
          </cell>
          <cell r="AP995">
            <v>0</v>
          </cell>
        </row>
        <row r="996">
          <cell r="A996">
            <v>0</v>
          </cell>
          <cell r="AP996">
            <v>0</v>
          </cell>
        </row>
        <row r="997">
          <cell r="A997">
            <v>0</v>
          </cell>
          <cell r="AP997">
            <v>0</v>
          </cell>
        </row>
        <row r="998">
          <cell r="A998">
            <v>0</v>
          </cell>
          <cell r="AP998">
            <v>0</v>
          </cell>
        </row>
        <row r="999">
          <cell r="A999">
            <v>0</v>
          </cell>
          <cell r="AP999">
            <v>0</v>
          </cell>
        </row>
        <row r="1000">
          <cell r="A1000">
            <v>0</v>
          </cell>
          <cell r="AP1000">
            <v>0</v>
          </cell>
        </row>
        <row r="1001">
          <cell r="A1001">
            <v>0</v>
          </cell>
          <cell r="AP1001">
            <v>0</v>
          </cell>
        </row>
        <row r="1002">
          <cell r="A1002">
            <v>0</v>
          </cell>
          <cell r="AP1002">
            <v>0</v>
          </cell>
        </row>
        <row r="1003">
          <cell r="A1003">
            <v>0</v>
          </cell>
          <cell r="AP1003">
            <v>0</v>
          </cell>
        </row>
        <row r="1004">
          <cell r="A1004">
            <v>0</v>
          </cell>
          <cell r="AP1004">
            <v>0</v>
          </cell>
        </row>
        <row r="1005">
          <cell r="A1005">
            <v>0</v>
          </cell>
          <cell r="AP1005">
            <v>0</v>
          </cell>
        </row>
        <row r="1006">
          <cell r="A1006">
            <v>0</v>
          </cell>
          <cell r="AP1006">
            <v>0</v>
          </cell>
        </row>
        <row r="1007">
          <cell r="A1007">
            <v>0</v>
          </cell>
          <cell r="AP1007">
            <v>0</v>
          </cell>
        </row>
        <row r="1008">
          <cell r="A1008">
            <v>0</v>
          </cell>
          <cell r="AP1008">
            <v>0</v>
          </cell>
        </row>
        <row r="1009">
          <cell r="A1009">
            <v>0</v>
          </cell>
          <cell r="AP1009">
            <v>0</v>
          </cell>
        </row>
        <row r="1010">
          <cell r="A1010">
            <v>0</v>
          </cell>
          <cell r="AP1010">
            <v>0</v>
          </cell>
        </row>
        <row r="1011">
          <cell r="A1011">
            <v>0</v>
          </cell>
          <cell r="AP1011">
            <v>0</v>
          </cell>
        </row>
        <row r="1012">
          <cell r="A1012">
            <v>0</v>
          </cell>
          <cell r="AP1012">
            <v>0</v>
          </cell>
        </row>
        <row r="1013">
          <cell r="A1013">
            <v>0</v>
          </cell>
          <cell r="AP1013">
            <v>0</v>
          </cell>
        </row>
        <row r="1014">
          <cell r="A1014">
            <v>0</v>
          </cell>
          <cell r="AP1014">
            <v>0</v>
          </cell>
        </row>
        <row r="1015">
          <cell r="A1015">
            <v>0</v>
          </cell>
          <cell r="AP1015">
            <v>0</v>
          </cell>
        </row>
        <row r="1016">
          <cell r="A1016">
            <v>0</v>
          </cell>
          <cell r="AP1016">
            <v>0</v>
          </cell>
        </row>
        <row r="1017">
          <cell r="A1017">
            <v>0</v>
          </cell>
          <cell r="AP1017">
            <v>0</v>
          </cell>
        </row>
        <row r="1018">
          <cell r="A1018">
            <v>0</v>
          </cell>
          <cell r="AP1018">
            <v>0</v>
          </cell>
        </row>
        <row r="1019">
          <cell r="A1019">
            <v>0</v>
          </cell>
          <cell r="AP1019">
            <v>0</v>
          </cell>
        </row>
        <row r="1020">
          <cell r="A1020">
            <v>0</v>
          </cell>
          <cell r="AP1020">
            <v>0</v>
          </cell>
        </row>
        <row r="1021">
          <cell r="A1021">
            <v>0</v>
          </cell>
          <cell r="AP1021">
            <v>0</v>
          </cell>
        </row>
        <row r="1022">
          <cell r="A1022">
            <v>0</v>
          </cell>
          <cell r="AP1022">
            <v>0</v>
          </cell>
        </row>
        <row r="1023">
          <cell r="A1023">
            <v>0</v>
          </cell>
          <cell r="AP1023">
            <v>0</v>
          </cell>
        </row>
        <row r="1024">
          <cell r="A1024">
            <v>0</v>
          </cell>
          <cell r="AP1024">
            <v>0</v>
          </cell>
        </row>
        <row r="1025">
          <cell r="A1025">
            <v>0</v>
          </cell>
          <cell r="AP1025">
            <v>0</v>
          </cell>
        </row>
        <row r="1026">
          <cell r="A1026">
            <v>0</v>
          </cell>
          <cell r="AP1026">
            <v>0</v>
          </cell>
        </row>
        <row r="1027">
          <cell r="A1027">
            <v>0</v>
          </cell>
          <cell r="AP1027">
            <v>0</v>
          </cell>
        </row>
        <row r="1028">
          <cell r="A1028">
            <v>0</v>
          </cell>
          <cell r="AP1028">
            <v>0</v>
          </cell>
        </row>
        <row r="1029">
          <cell r="A1029">
            <v>0</v>
          </cell>
          <cell r="AP1029">
            <v>0</v>
          </cell>
        </row>
        <row r="1030">
          <cell r="A1030">
            <v>0</v>
          </cell>
          <cell r="AP1030">
            <v>0</v>
          </cell>
        </row>
        <row r="1031">
          <cell r="A1031">
            <v>0</v>
          </cell>
          <cell r="AP1031">
            <v>0</v>
          </cell>
        </row>
        <row r="1032">
          <cell r="A1032">
            <v>0</v>
          </cell>
          <cell r="AP1032">
            <v>0</v>
          </cell>
        </row>
        <row r="1033">
          <cell r="A1033">
            <v>0</v>
          </cell>
          <cell r="AP1033">
            <v>0</v>
          </cell>
        </row>
        <row r="1034">
          <cell r="A1034">
            <v>0</v>
          </cell>
          <cell r="AP1034">
            <v>0</v>
          </cell>
        </row>
        <row r="1035">
          <cell r="A1035">
            <v>0</v>
          </cell>
          <cell r="AP1035">
            <v>0</v>
          </cell>
        </row>
        <row r="1036">
          <cell r="A1036">
            <v>0</v>
          </cell>
          <cell r="AP1036">
            <v>0</v>
          </cell>
        </row>
        <row r="1037">
          <cell r="A1037">
            <v>0</v>
          </cell>
          <cell r="AP1037">
            <v>0</v>
          </cell>
        </row>
        <row r="1038">
          <cell r="A1038">
            <v>0</v>
          </cell>
          <cell r="AP1038">
            <v>0</v>
          </cell>
        </row>
        <row r="1039">
          <cell r="A1039">
            <v>0</v>
          </cell>
          <cell r="AP1039">
            <v>0</v>
          </cell>
        </row>
        <row r="1040">
          <cell r="A1040">
            <v>0</v>
          </cell>
          <cell r="AP1040">
            <v>0</v>
          </cell>
        </row>
        <row r="1041">
          <cell r="A1041">
            <v>0</v>
          </cell>
          <cell r="AP1041">
            <v>0</v>
          </cell>
        </row>
        <row r="1042">
          <cell r="A1042">
            <v>0</v>
          </cell>
          <cell r="AP1042">
            <v>0</v>
          </cell>
        </row>
        <row r="1043">
          <cell r="A1043">
            <v>0</v>
          </cell>
          <cell r="AP1043">
            <v>0</v>
          </cell>
        </row>
        <row r="1044">
          <cell r="A1044">
            <v>0</v>
          </cell>
          <cell r="AP1044">
            <v>0</v>
          </cell>
        </row>
        <row r="1045">
          <cell r="A1045">
            <v>0</v>
          </cell>
          <cell r="AP1045">
            <v>0</v>
          </cell>
        </row>
        <row r="1046">
          <cell r="A1046">
            <v>0</v>
          </cell>
          <cell r="AP1046">
            <v>0</v>
          </cell>
        </row>
        <row r="1047">
          <cell r="A1047">
            <v>0</v>
          </cell>
          <cell r="AP1047">
            <v>0</v>
          </cell>
        </row>
        <row r="1048">
          <cell r="A1048">
            <v>0</v>
          </cell>
          <cell r="AP1048">
            <v>0</v>
          </cell>
        </row>
        <row r="1049">
          <cell r="A1049">
            <v>0</v>
          </cell>
          <cell r="AP1049">
            <v>0</v>
          </cell>
        </row>
        <row r="1050">
          <cell r="A1050">
            <v>0</v>
          </cell>
          <cell r="AP1050">
            <v>0</v>
          </cell>
        </row>
        <row r="1051">
          <cell r="A1051">
            <v>0</v>
          </cell>
          <cell r="AP1051">
            <v>0</v>
          </cell>
        </row>
        <row r="1052">
          <cell r="A1052">
            <v>0</v>
          </cell>
          <cell r="AP1052">
            <v>0</v>
          </cell>
        </row>
        <row r="1053">
          <cell r="A1053">
            <v>0</v>
          </cell>
          <cell r="AP1053">
            <v>0</v>
          </cell>
        </row>
        <row r="1054">
          <cell r="A1054">
            <v>0</v>
          </cell>
          <cell r="AP1054">
            <v>0</v>
          </cell>
        </row>
        <row r="1055">
          <cell r="A1055">
            <v>0</v>
          </cell>
          <cell r="AP1055">
            <v>0</v>
          </cell>
        </row>
        <row r="1056">
          <cell r="A1056">
            <v>0</v>
          </cell>
          <cell r="AP1056">
            <v>0</v>
          </cell>
        </row>
        <row r="1057">
          <cell r="A1057">
            <v>0</v>
          </cell>
          <cell r="AP1057">
            <v>0</v>
          </cell>
        </row>
        <row r="1058">
          <cell r="A1058">
            <v>0</v>
          </cell>
          <cell r="AP1058">
            <v>0</v>
          </cell>
        </row>
        <row r="1059">
          <cell r="A1059">
            <v>0</v>
          </cell>
          <cell r="AP1059">
            <v>0</v>
          </cell>
        </row>
        <row r="1060">
          <cell r="A1060">
            <v>0</v>
          </cell>
          <cell r="AP1060">
            <v>0</v>
          </cell>
        </row>
        <row r="1061">
          <cell r="A1061">
            <v>0</v>
          </cell>
          <cell r="AP1061">
            <v>0</v>
          </cell>
        </row>
        <row r="1062">
          <cell r="A1062">
            <v>0</v>
          </cell>
          <cell r="AP1062">
            <v>0</v>
          </cell>
        </row>
        <row r="1063">
          <cell r="A1063">
            <v>0</v>
          </cell>
          <cell r="AP1063">
            <v>0</v>
          </cell>
        </row>
        <row r="1064">
          <cell r="A1064">
            <v>0</v>
          </cell>
          <cell r="AP1064">
            <v>0</v>
          </cell>
        </row>
        <row r="1065">
          <cell r="A1065">
            <v>0</v>
          </cell>
          <cell r="AP1065">
            <v>0</v>
          </cell>
        </row>
        <row r="1066">
          <cell r="A1066">
            <v>0</v>
          </cell>
          <cell r="AP1066">
            <v>0</v>
          </cell>
        </row>
        <row r="1067">
          <cell r="A1067">
            <v>0</v>
          </cell>
          <cell r="AP1067">
            <v>0</v>
          </cell>
        </row>
        <row r="1068">
          <cell r="A1068">
            <v>0</v>
          </cell>
          <cell r="AP1068">
            <v>0</v>
          </cell>
        </row>
        <row r="1069">
          <cell r="A1069">
            <v>0</v>
          </cell>
          <cell r="AP1069">
            <v>0</v>
          </cell>
        </row>
        <row r="1070">
          <cell r="A1070">
            <v>0</v>
          </cell>
          <cell r="AP1070">
            <v>0</v>
          </cell>
        </row>
        <row r="1071">
          <cell r="A1071">
            <v>0</v>
          </cell>
          <cell r="AP1071">
            <v>0</v>
          </cell>
        </row>
        <row r="1072">
          <cell r="A1072">
            <v>0</v>
          </cell>
          <cell r="AP1072">
            <v>0</v>
          </cell>
        </row>
        <row r="1073">
          <cell r="A1073">
            <v>0</v>
          </cell>
          <cell r="AP1073">
            <v>0</v>
          </cell>
        </row>
        <row r="1074">
          <cell r="A1074">
            <v>0</v>
          </cell>
          <cell r="AP1074">
            <v>0</v>
          </cell>
        </row>
        <row r="1075">
          <cell r="A1075">
            <v>0</v>
          </cell>
          <cell r="AP1075">
            <v>0</v>
          </cell>
        </row>
        <row r="1076">
          <cell r="A1076">
            <v>0</v>
          </cell>
          <cell r="AP1076">
            <v>0</v>
          </cell>
        </row>
        <row r="1077">
          <cell r="A1077">
            <v>0</v>
          </cell>
          <cell r="AP1077">
            <v>0</v>
          </cell>
        </row>
        <row r="1078">
          <cell r="A1078">
            <v>0</v>
          </cell>
          <cell r="AP1078">
            <v>0</v>
          </cell>
        </row>
        <row r="1079">
          <cell r="A1079">
            <v>0</v>
          </cell>
          <cell r="AP1079">
            <v>0</v>
          </cell>
        </row>
        <row r="1080">
          <cell r="A1080">
            <v>0</v>
          </cell>
          <cell r="AP1080">
            <v>0</v>
          </cell>
        </row>
        <row r="1081">
          <cell r="A1081">
            <v>0</v>
          </cell>
          <cell r="AP1081">
            <v>0</v>
          </cell>
        </row>
        <row r="1082">
          <cell r="A1082">
            <v>0</v>
          </cell>
          <cell r="AP1082">
            <v>0</v>
          </cell>
        </row>
        <row r="1083">
          <cell r="A1083">
            <v>0</v>
          </cell>
          <cell r="AP1083">
            <v>0</v>
          </cell>
        </row>
        <row r="1084">
          <cell r="A1084">
            <v>0</v>
          </cell>
          <cell r="AP1084">
            <v>0</v>
          </cell>
        </row>
        <row r="1085">
          <cell r="A1085">
            <v>0</v>
          </cell>
          <cell r="AP1085">
            <v>0</v>
          </cell>
        </row>
        <row r="1086">
          <cell r="A1086">
            <v>0</v>
          </cell>
          <cell r="AP1086">
            <v>0</v>
          </cell>
        </row>
        <row r="1087">
          <cell r="A1087">
            <v>0</v>
          </cell>
          <cell r="AP1087">
            <v>0</v>
          </cell>
        </row>
        <row r="1088">
          <cell r="A1088">
            <v>0</v>
          </cell>
          <cell r="AP1088">
            <v>0</v>
          </cell>
        </row>
        <row r="1089">
          <cell r="A1089">
            <v>0</v>
          </cell>
          <cell r="AP1089">
            <v>0</v>
          </cell>
        </row>
        <row r="1090">
          <cell r="A1090">
            <v>0</v>
          </cell>
          <cell r="AP1090">
            <v>0</v>
          </cell>
        </row>
        <row r="1091">
          <cell r="A1091">
            <v>0</v>
          </cell>
          <cell r="AP1091">
            <v>0</v>
          </cell>
        </row>
        <row r="1092">
          <cell r="A1092">
            <v>0</v>
          </cell>
          <cell r="AP1092">
            <v>0</v>
          </cell>
        </row>
        <row r="1093">
          <cell r="A1093">
            <v>0</v>
          </cell>
          <cell r="AP1093">
            <v>0</v>
          </cell>
        </row>
        <row r="1094">
          <cell r="A1094">
            <v>0</v>
          </cell>
          <cell r="AP1094">
            <v>0</v>
          </cell>
        </row>
        <row r="1095">
          <cell r="A1095">
            <v>0</v>
          </cell>
          <cell r="AP1095">
            <v>0</v>
          </cell>
        </row>
        <row r="1096">
          <cell r="A1096">
            <v>0</v>
          </cell>
          <cell r="AP1096">
            <v>0</v>
          </cell>
        </row>
        <row r="1097">
          <cell r="A1097">
            <v>0</v>
          </cell>
          <cell r="AP1097">
            <v>0</v>
          </cell>
        </row>
        <row r="1098">
          <cell r="A1098">
            <v>0</v>
          </cell>
          <cell r="AP1098">
            <v>0</v>
          </cell>
        </row>
        <row r="1099">
          <cell r="A1099">
            <v>0</v>
          </cell>
          <cell r="AP1099">
            <v>0</v>
          </cell>
        </row>
        <row r="1100">
          <cell r="A1100">
            <v>0</v>
          </cell>
          <cell r="AP1100">
            <v>0</v>
          </cell>
        </row>
        <row r="1101">
          <cell r="A1101">
            <v>0</v>
          </cell>
          <cell r="AP1101">
            <v>0</v>
          </cell>
        </row>
        <row r="1102">
          <cell r="A1102">
            <v>0</v>
          </cell>
          <cell r="AP1102">
            <v>0</v>
          </cell>
        </row>
        <row r="1103">
          <cell r="A1103">
            <v>0</v>
          </cell>
          <cell r="AP1103">
            <v>0</v>
          </cell>
        </row>
        <row r="1104">
          <cell r="A1104">
            <v>0</v>
          </cell>
          <cell r="AP1104">
            <v>0</v>
          </cell>
        </row>
        <row r="1105">
          <cell r="A1105">
            <v>0</v>
          </cell>
          <cell r="AP1105">
            <v>0</v>
          </cell>
        </row>
        <row r="1106">
          <cell r="A1106">
            <v>0</v>
          </cell>
          <cell r="AP1106">
            <v>0</v>
          </cell>
        </row>
        <row r="1107">
          <cell r="A1107">
            <v>0</v>
          </cell>
          <cell r="AP1107">
            <v>0</v>
          </cell>
        </row>
        <row r="1108">
          <cell r="A1108">
            <v>0</v>
          </cell>
          <cell r="AP1108">
            <v>0</v>
          </cell>
        </row>
        <row r="1109">
          <cell r="A1109">
            <v>0</v>
          </cell>
          <cell r="AP1109">
            <v>0</v>
          </cell>
        </row>
        <row r="1110">
          <cell r="A1110">
            <v>0</v>
          </cell>
          <cell r="AP1110">
            <v>0</v>
          </cell>
        </row>
        <row r="1111">
          <cell r="A1111">
            <v>0</v>
          </cell>
          <cell r="AP1111">
            <v>0</v>
          </cell>
        </row>
        <row r="1112">
          <cell r="A1112">
            <v>0</v>
          </cell>
          <cell r="AP1112">
            <v>0</v>
          </cell>
        </row>
        <row r="1113">
          <cell r="A1113">
            <v>0</v>
          </cell>
          <cell r="AP1113">
            <v>0</v>
          </cell>
        </row>
        <row r="1114">
          <cell r="A1114">
            <v>0</v>
          </cell>
          <cell r="AP1114">
            <v>0</v>
          </cell>
        </row>
        <row r="1115">
          <cell r="A1115">
            <v>0</v>
          </cell>
          <cell r="AP1115">
            <v>0</v>
          </cell>
        </row>
        <row r="1116">
          <cell r="A1116">
            <v>0</v>
          </cell>
          <cell r="AP1116">
            <v>0</v>
          </cell>
        </row>
        <row r="1117">
          <cell r="A1117">
            <v>0</v>
          </cell>
          <cell r="AP1117">
            <v>0</v>
          </cell>
        </row>
        <row r="1118">
          <cell r="A1118">
            <v>0</v>
          </cell>
          <cell r="AP1118">
            <v>0</v>
          </cell>
        </row>
        <row r="1119">
          <cell r="A1119">
            <v>0</v>
          </cell>
          <cell r="AP1119">
            <v>0</v>
          </cell>
        </row>
        <row r="1120">
          <cell r="A1120">
            <v>0</v>
          </cell>
          <cell r="AP1120">
            <v>0</v>
          </cell>
        </row>
        <row r="1121">
          <cell r="A1121">
            <v>0</v>
          </cell>
          <cell r="AP1121">
            <v>0</v>
          </cell>
        </row>
        <row r="1122">
          <cell r="A1122">
            <v>0</v>
          </cell>
          <cell r="AP1122">
            <v>0</v>
          </cell>
        </row>
        <row r="1123">
          <cell r="A1123">
            <v>0</v>
          </cell>
          <cell r="AP1123">
            <v>0</v>
          </cell>
        </row>
        <row r="1124">
          <cell r="A1124">
            <v>0</v>
          </cell>
          <cell r="AP1124">
            <v>0</v>
          </cell>
        </row>
        <row r="1125">
          <cell r="A1125">
            <v>0</v>
          </cell>
          <cell r="AP1125">
            <v>0</v>
          </cell>
        </row>
        <row r="1126">
          <cell r="A1126">
            <v>0</v>
          </cell>
          <cell r="AP1126">
            <v>0</v>
          </cell>
        </row>
        <row r="1127">
          <cell r="A1127">
            <v>0</v>
          </cell>
          <cell r="AP1127">
            <v>0</v>
          </cell>
        </row>
        <row r="1128">
          <cell r="A1128">
            <v>0</v>
          </cell>
          <cell r="AP1128">
            <v>0</v>
          </cell>
        </row>
        <row r="1129">
          <cell r="A1129">
            <v>0</v>
          </cell>
          <cell r="AP1129">
            <v>0</v>
          </cell>
        </row>
        <row r="1130">
          <cell r="A1130">
            <v>0</v>
          </cell>
          <cell r="AP1130">
            <v>0</v>
          </cell>
        </row>
        <row r="1131">
          <cell r="A1131">
            <v>0</v>
          </cell>
          <cell r="AP1131">
            <v>0</v>
          </cell>
        </row>
        <row r="1132">
          <cell r="A1132">
            <v>0</v>
          </cell>
          <cell r="AP1132">
            <v>0</v>
          </cell>
        </row>
        <row r="1133">
          <cell r="A1133">
            <v>0</v>
          </cell>
          <cell r="AP1133">
            <v>0</v>
          </cell>
        </row>
        <row r="1134">
          <cell r="A1134">
            <v>0</v>
          </cell>
          <cell r="AP1134">
            <v>0</v>
          </cell>
        </row>
        <row r="1135">
          <cell r="A1135">
            <v>0</v>
          </cell>
          <cell r="AP1135">
            <v>0</v>
          </cell>
        </row>
        <row r="1136">
          <cell r="A1136">
            <v>0</v>
          </cell>
          <cell r="AP1136">
            <v>0</v>
          </cell>
        </row>
        <row r="1137">
          <cell r="A1137">
            <v>0</v>
          </cell>
          <cell r="AP1137">
            <v>0</v>
          </cell>
        </row>
        <row r="1138">
          <cell r="A1138">
            <v>0</v>
          </cell>
          <cell r="AP1138">
            <v>0</v>
          </cell>
        </row>
        <row r="1139">
          <cell r="A1139">
            <v>0</v>
          </cell>
          <cell r="AP1139">
            <v>0</v>
          </cell>
        </row>
        <row r="1140">
          <cell r="A1140">
            <v>0</v>
          </cell>
          <cell r="AP1140">
            <v>0</v>
          </cell>
        </row>
        <row r="1141">
          <cell r="A1141">
            <v>0</v>
          </cell>
          <cell r="AP1141">
            <v>0</v>
          </cell>
        </row>
        <row r="1142">
          <cell r="A1142">
            <v>0</v>
          </cell>
          <cell r="AP1142">
            <v>0</v>
          </cell>
        </row>
        <row r="1143">
          <cell r="A1143">
            <v>0</v>
          </cell>
          <cell r="AP1143">
            <v>0</v>
          </cell>
        </row>
      </sheetData>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2"/>
      <sheetName val="2013"/>
      <sheetName val="2014"/>
      <sheetName val="2015"/>
      <sheetName val="2016"/>
      <sheetName val="2017"/>
      <sheetName val="FECHAS DE ENTREGA PLANOS"/>
      <sheetName val="Don Reynel"/>
      <sheetName val="RESINAS"/>
      <sheetName val="Hoja2"/>
      <sheetName val="Hoja1"/>
      <sheetName val="Hoja3"/>
      <sheetName val="Hoja5"/>
    </sheetNames>
    <sheetDataSet>
      <sheetData sheetId="0"/>
      <sheetData sheetId="1"/>
      <sheetData sheetId="2"/>
      <sheetData sheetId="3"/>
      <sheetData sheetId="4"/>
      <sheetData sheetId="5">
        <row r="5">
          <cell r="F5" t="str">
            <v>225FT-CC-13200-214-01</v>
          </cell>
          <cell r="G5" t="str">
            <v>CU/CU</v>
          </cell>
          <cell r="H5" t="str">
            <v>Dyn5</v>
          </cell>
          <cell r="I5" t="str">
            <v>+2-2*2.5%</v>
          </cell>
          <cell r="K5" t="str">
            <v>TABLEROS Y POSTES S.A.S</v>
          </cell>
          <cell r="L5" t="str">
            <v>CPL</v>
          </cell>
          <cell r="M5">
            <v>10117</v>
          </cell>
          <cell r="N5">
            <v>225</v>
          </cell>
          <cell r="O5" t="str">
            <v>CRT</v>
          </cell>
          <cell r="P5">
            <v>13200</v>
          </cell>
          <cell r="Q5" t="str">
            <v>208/120</v>
          </cell>
          <cell r="R5" t="str">
            <v>SE TOMA DE LA SERIE 2320415, QUITAR TERMOMETRO, SONDAS Y CAJA DE CONEXIONES</v>
          </cell>
          <cell r="S5" t="str">
            <v>DPS MT</v>
          </cell>
          <cell r="T5" t="str">
            <v>BUCARAMANGA</v>
          </cell>
        </row>
        <row r="6">
          <cell r="C6">
            <v>42767</v>
          </cell>
          <cell r="F6" t="str">
            <v>225AT-AA-13200-226-03</v>
          </cell>
          <cell r="G6" t="str">
            <v>AL/AL</v>
          </cell>
          <cell r="H6" t="str">
            <v>Dyn5</v>
          </cell>
          <cell r="I6" t="str">
            <v>+1-3*2.5%</v>
          </cell>
          <cell r="K6" t="str">
            <v>UNIVERSAL DE EMPAQUES PLASTICOS FLEXIBLES S.A.S</v>
          </cell>
          <cell r="L6" t="str">
            <v>FAB</v>
          </cell>
          <cell r="M6">
            <v>20117</v>
          </cell>
          <cell r="N6">
            <v>225</v>
          </cell>
          <cell r="O6" t="str">
            <v>RDC</v>
          </cell>
          <cell r="P6">
            <v>13200</v>
          </cell>
          <cell r="Q6" t="str">
            <v>220/127</v>
          </cell>
          <cell r="R6" t="str">
            <v>NA</v>
          </cell>
          <cell r="S6" t="str">
            <v>CODOS 200A CON CONECTOR PARA CABLE 2/0, DPS, FEEDTHRUE Y ELSP</v>
          </cell>
          <cell r="T6" t="str">
            <v>BARRANQUILLA</v>
          </cell>
        </row>
        <row r="7">
          <cell r="F7" t="str">
            <v>400AT-AA-13200-214-03</v>
          </cell>
          <cell r="G7" t="str">
            <v>AL/AL</v>
          </cell>
          <cell r="H7" t="str">
            <v>Dyn5</v>
          </cell>
          <cell r="I7" t="str">
            <v>+1-3*2.5%</v>
          </cell>
          <cell r="K7" t="str">
            <v>CONSTRUCTORA LAS GALIAS S.A.S</v>
          </cell>
          <cell r="L7" t="str">
            <v>FAB</v>
          </cell>
          <cell r="M7">
            <v>30117</v>
          </cell>
          <cell r="N7">
            <v>400</v>
          </cell>
          <cell r="O7" t="str">
            <v>RDC</v>
          </cell>
          <cell r="P7">
            <v>13200</v>
          </cell>
          <cell r="Q7" t="str">
            <v>208/120</v>
          </cell>
          <cell r="R7" t="str">
            <v>NA</v>
          </cell>
          <cell r="S7" t="str">
            <v>CODOS 200A CON CONECTOR PARA CABLE 2/0, DPS, FEEDTHRUE Y ELSP</v>
          </cell>
          <cell r="T7" t="str">
            <v>ZIPAQUIRÁ</v>
          </cell>
        </row>
        <row r="8">
          <cell r="F8" t="str">
            <v>300AT-AA-13200-214-03</v>
          </cell>
          <cell r="G8" t="str">
            <v>AL/AL</v>
          </cell>
          <cell r="H8" t="str">
            <v>Dyn5</v>
          </cell>
          <cell r="I8" t="str">
            <v>+1-3*2.5%</v>
          </cell>
          <cell r="K8" t="str">
            <v>CONSTRUCTORA LAS GALIAS S.A.S</v>
          </cell>
          <cell r="L8" t="str">
            <v>FAB</v>
          </cell>
          <cell r="M8">
            <v>40117</v>
          </cell>
          <cell r="N8">
            <v>300</v>
          </cell>
          <cell r="O8" t="str">
            <v>RDC</v>
          </cell>
          <cell r="P8">
            <v>13200</v>
          </cell>
          <cell r="Q8" t="str">
            <v>208/120</v>
          </cell>
          <cell r="R8" t="str">
            <v>NA</v>
          </cell>
          <cell r="S8" t="str">
            <v>CODOS 200A CON CONECTOR PARA CABLE 2/0, DPS, FEEDTHRUE Y ELSP</v>
          </cell>
          <cell r="T8" t="str">
            <v>ZIPAQUIRÁ</v>
          </cell>
        </row>
        <row r="9">
          <cell r="C9">
            <v>42791</v>
          </cell>
          <cell r="F9" t="str">
            <v>75HT-AA-220-452-03</v>
          </cell>
          <cell r="G9" t="str">
            <v>AL/AL</v>
          </cell>
          <cell r="H9" t="str">
            <v>Dyn5</v>
          </cell>
          <cell r="I9" t="str">
            <v>+2-2*2.6%</v>
          </cell>
          <cell r="K9" t="str">
            <v>FELIX TORRES Y CIA SAS</v>
          </cell>
          <cell r="L9" t="str">
            <v>FAB</v>
          </cell>
          <cell r="M9">
            <v>50117</v>
          </cell>
          <cell r="N9">
            <v>75</v>
          </cell>
          <cell r="O9" t="str">
            <v>SCC</v>
          </cell>
          <cell r="P9">
            <v>220</v>
          </cell>
          <cell r="Q9" t="str">
            <v>440/254</v>
          </cell>
          <cell r="R9" t="str">
            <v>VOLTAJE VACIO 452/261 V</v>
          </cell>
          <cell r="S9" t="str">
            <v>IP66 ACERO INOX</v>
          </cell>
          <cell r="T9" t="str">
            <v>CARTAGENA</v>
          </cell>
        </row>
        <row r="10">
          <cell r="F10" t="str">
            <v>112,5AT-CC-13200-214-05</v>
          </cell>
          <cell r="G10" t="str">
            <v>CU/CU</v>
          </cell>
          <cell r="H10" t="str">
            <v>Dyn5</v>
          </cell>
          <cell r="I10" t="str">
            <v>+1-3*2.5%</v>
          </cell>
          <cell r="K10" t="str">
            <v>DIELCO LTDA</v>
          </cell>
          <cell r="L10" t="str">
            <v>CPL</v>
          </cell>
          <cell r="M10">
            <v>60117</v>
          </cell>
          <cell r="N10">
            <v>112.5</v>
          </cell>
          <cell r="P10">
            <v>13200</v>
          </cell>
          <cell r="Q10" t="str">
            <v>208/120</v>
          </cell>
          <cell r="R10" t="str">
            <v>SE TOMA DE LA SERIE 4330715</v>
          </cell>
          <cell r="S10" t="str">
            <v>RUEDAS</v>
          </cell>
          <cell r="T10" t="str">
            <v>GIRARDOT</v>
          </cell>
        </row>
        <row r="11">
          <cell r="F11" t="str">
            <v>150AT-CC-13200-214-01</v>
          </cell>
          <cell r="G11" t="str">
            <v>CU/CU</v>
          </cell>
          <cell r="H11" t="str">
            <v>Dyn5</v>
          </cell>
          <cell r="I11" t="str">
            <v>+1-3*2.5%</v>
          </cell>
          <cell r="K11" t="str">
            <v>CIDET</v>
          </cell>
          <cell r="L11" t="str">
            <v>FAB</v>
          </cell>
          <cell r="M11">
            <v>70117</v>
          </cell>
          <cell r="N11">
            <v>150</v>
          </cell>
          <cell r="O11" t="str">
            <v>RDC</v>
          </cell>
          <cell r="P11">
            <v>13200</v>
          </cell>
          <cell r="Q11" t="str">
            <v>208/120</v>
          </cell>
          <cell r="R11">
            <v>0</v>
          </cell>
          <cell r="S11">
            <v>0</v>
          </cell>
          <cell r="T11">
            <v>0</v>
          </cell>
        </row>
        <row r="12">
          <cell r="F12" t="str">
            <v>150HT-CC-13200-214-02</v>
          </cell>
          <cell r="G12" t="str">
            <v>CU/CU</v>
          </cell>
          <cell r="H12" t="str">
            <v>Dyn5</v>
          </cell>
          <cell r="I12" t="str">
            <v>+1-3*2.5%</v>
          </cell>
          <cell r="K12" t="str">
            <v>SMARTOOLS COMPANY S.A.S</v>
          </cell>
          <cell r="L12" t="str">
            <v>FAB</v>
          </cell>
          <cell r="M12">
            <v>80117</v>
          </cell>
          <cell r="N12">
            <v>150</v>
          </cell>
          <cell r="O12" t="str">
            <v>SCS</v>
          </cell>
          <cell r="P12">
            <v>13200</v>
          </cell>
          <cell r="Q12" t="str">
            <v>208/120</v>
          </cell>
          <cell r="R12" t="str">
            <v>RECERTIFICACIÓN CIDET</v>
          </cell>
          <cell r="S12" t="str">
            <v>DPS MT Y RUEDAS</v>
          </cell>
          <cell r="T12" t="str">
            <v>NEIVA</v>
          </cell>
        </row>
        <row r="13">
          <cell r="F13" t="str">
            <v>ES200A-1D200A-02</v>
          </cell>
          <cell r="G13" t="str">
            <v>NA</v>
          </cell>
          <cell r="H13" t="str">
            <v>NA</v>
          </cell>
          <cell r="I13" t="str">
            <v>NA</v>
          </cell>
          <cell r="K13" t="str">
            <v>ODRQ Y CIA S.A.S</v>
          </cell>
          <cell r="L13" t="str">
            <v>FAB</v>
          </cell>
          <cell r="M13">
            <v>90117</v>
          </cell>
          <cell r="N13" t="str">
            <v>3 VIAS</v>
          </cell>
          <cell r="O13" t="str">
            <v>CJM</v>
          </cell>
          <cell r="P13" t="str">
            <v>200/200</v>
          </cell>
          <cell r="Q13" t="str">
            <v>1D-200</v>
          </cell>
          <cell r="R13" t="str">
            <v>NA</v>
          </cell>
          <cell r="S13" t="str">
            <v>debe llevar 1 juego de codos para cable 4/0, los otros 2 juegos cable 2/0</v>
          </cell>
          <cell r="T13" t="str">
            <v>BOGOTA</v>
          </cell>
        </row>
        <row r="14">
          <cell r="C14">
            <v>42751</v>
          </cell>
          <cell r="F14" t="str">
            <v>400AT-AA-11400-214-05</v>
          </cell>
          <cell r="G14" t="str">
            <v>AL/AL</v>
          </cell>
          <cell r="H14" t="str">
            <v>Dyn5</v>
          </cell>
          <cell r="I14" t="str">
            <v>+1-3*2.5%</v>
          </cell>
          <cell r="K14" t="str">
            <v>INSTALACIONES ELÉCTRICAS HCR S.A.S.</v>
          </cell>
          <cell r="L14" t="str">
            <v>CPL</v>
          </cell>
          <cell r="M14">
            <v>100117</v>
          </cell>
          <cell r="N14">
            <v>400</v>
          </cell>
          <cell r="O14" t="str">
            <v>CNV</v>
          </cell>
          <cell r="P14">
            <v>11400</v>
          </cell>
          <cell r="Q14" t="str">
            <v>208/120</v>
          </cell>
          <cell r="R14" t="str">
            <v>SE TOMA DE LA SERIE 1580616, QUITAR DPS Y DEVOLVERLOS A ALMACÉN</v>
          </cell>
          <cell r="S14" t="str">
            <v>NA</v>
          </cell>
          <cell r="T14" t="str">
            <v>MADRID</v>
          </cell>
        </row>
        <row r="15">
          <cell r="C15">
            <v>42781</v>
          </cell>
          <cell r="F15" t="str">
            <v>500HT-AA-11400-220-01</v>
          </cell>
          <cell r="G15" t="str">
            <v>AL/AL</v>
          </cell>
          <cell r="H15" t="str">
            <v>Dyn5</v>
          </cell>
          <cell r="I15" t="str">
            <v>+1-3*2.5%</v>
          </cell>
          <cell r="K15" t="str">
            <v>INELMEC S.A.S.</v>
          </cell>
          <cell r="L15" t="str">
            <v>FAB</v>
          </cell>
          <cell r="M15">
            <v>110117</v>
          </cell>
          <cell r="N15">
            <v>500</v>
          </cell>
          <cell r="O15" t="str">
            <v>SCS</v>
          </cell>
          <cell r="P15">
            <v>11400</v>
          </cell>
          <cell r="Q15" t="str">
            <v>214/123</v>
          </cell>
          <cell r="R15" t="str">
            <v>VOLTAJE BAJO CARGA 214/123 V</v>
          </cell>
          <cell r="S15" t="str">
            <v>NA</v>
          </cell>
          <cell r="T15" t="str">
            <v>BOGOTA</v>
          </cell>
        </row>
        <row r="16">
          <cell r="C16">
            <v>42781</v>
          </cell>
          <cell r="F16" t="str">
            <v>75HT-AA-11400-214-02</v>
          </cell>
          <cell r="G16" t="str">
            <v>AL/AL</v>
          </cell>
          <cell r="H16" t="str">
            <v>Dyn5</v>
          </cell>
          <cell r="I16" t="str">
            <v>+1-3*2.5%</v>
          </cell>
          <cell r="K16" t="str">
            <v>INELMEC S.A.S.</v>
          </cell>
          <cell r="L16" t="str">
            <v>FAB</v>
          </cell>
          <cell r="M16">
            <v>120117</v>
          </cell>
          <cell r="N16">
            <v>75</v>
          </cell>
          <cell r="O16" t="str">
            <v>SCS</v>
          </cell>
          <cell r="P16">
            <v>11400</v>
          </cell>
          <cell r="Q16" t="str">
            <v>208/120</v>
          </cell>
          <cell r="R16" t="str">
            <v>NA</v>
          </cell>
          <cell r="S16" t="str">
            <v>NA</v>
          </cell>
          <cell r="T16" t="str">
            <v>BOGOTA</v>
          </cell>
        </row>
        <row r="17">
          <cell r="C17">
            <v>42781</v>
          </cell>
          <cell r="F17" t="str">
            <v>400HT-AA-13200-226-01</v>
          </cell>
          <cell r="G17" t="str">
            <v>AL/AL</v>
          </cell>
          <cell r="H17" t="str">
            <v>Dyn5</v>
          </cell>
          <cell r="I17" t="str">
            <v>+1-3*2.5%</v>
          </cell>
          <cell r="K17" t="str">
            <v>FELIX TORRES &amp; CIA LTDA</v>
          </cell>
          <cell r="L17" t="str">
            <v>FAB</v>
          </cell>
          <cell r="M17">
            <v>130117</v>
          </cell>
          <cell r="N17">
            <v>400</v>
          </cell>
          <cell r="O17" t="str">
            <v>SCS</v>
          </cell>
          <cell r="P17">
            <v>13200</v>
          </cell>
          <cell r="Q17" t="str">
            <v>220/127</v>
          </cell>
          <cell r="R17" t="str">
            <v>NA</v>
          </cell>
          <cell r="S17" t="str">
            <v>NA</v>
          </cell>
          <cell r="T17" t="str">
            <v>CARMEN DE BOLIVAR ATLANTICO</v>
          </cell>
        </row>
        <row r="18">
          <cell r="C18">
            <v>42782</v>
          </cell>
          <cell r="F18" t="str">
            <v>225HT-AA-13200-214-02</v>
          </cell>
          <cell r="G18" t="str">
            <v>AL/AL</v>
          </cell>
          <cell r="H18" t="str">
            <v>Dyn5</v>
          </cell>
          <cell r="I18" t="str">
            <v>+2-2*2.5%</v>
          </cell>
          <cell r="K18" t="str">
            <v>INTERALIANZA S.A.S</v>
          </cell>
          <cell r="L18" t="str">
            <v>FAB</v>
          </cell>
          <cell r="M18">
            <v>140117</v>
          </cell>
          <cell r="N18">
            <v>225</v>
          </cell>
          <cell r="O18" t="str">
            <v>SCS</v>
          </cell>
          <cell r="P18">
            <v>13200</v>
          </cell>
          <cell r="Q18" t="str">
            <v>208/120</v>
          </cell>
          <cell r="R18" t="str">
            <v>NA</v>
          </cell>
          <cell r="S18" t="str">
            <v>MONITOR DE TEMPERATURA, SONDAS PT100, CAJA DE CONEXIONES, DPS MT</v>
          </cell>
          <cell r="T18" t="str">
            <v>CALI</v>
          </cell>
        </row>
        <row r="19">
          <cell r="C19">
            <v>42782</v>
          </cell>
          <cell r="F19" t="str">
            <v>112,5HT-CC-440-225-01</v>
          </cell>
          <cell r="G19" t="str">
            <v>CU/CU</v>
          </cell>
          <cell r="H19" t="str">
            <v>Dyn5</v>
          </cell>
          <cell r="I19" t="str">
            <v>+2-2*3.3%</v>
          </cell>
          <cell r="K19" t="str">
            <v>BIOCOMBUSTIBLES SOSTENIBLES DEL CARIBE S.A.</v>
          </cell>
          <cell r="L19" t="str">
            <v>FAB</v>
          </cell>
          <cell r="M19">
            <v>150117</v>
          </cell>
          <cell r="N19">
            <v>112.5</v>
          </cell>
          <cell r="O19" t="str">
            <v>SCS</v>
          </cell>
          <cell r="P19">
            <v>440</v>
          </cell>
          <cell r="Q19" t="str">
            <v>220/127</v>
          </cell>
          <cell r="R19" t="str">
            <v>SE DEBEN GARANTIZAR PROFUNDIDAD: 400 mm; LARGO: 750 mm; ALTO: 800 mm</v>
          </cell>
          <cell r="S19" t="str">
            <v>NA</v>
          </cell>
          <cell r="T19" t="str">
            <v>SANTA MARTA</v>
          </cell>
        </row>
        <row r="20">
          <cell r="C20">
            <v>42772</v>
          </cell>
          <cell r="F20" t="str">
            <v>500HT-AA-13200-214-04</v>
          </cell>
          <cell r="G20" t="str">
            <v>AL/AL</v>
          </cell>
          <cell r="H20" t="str">
            <v>Dyn5</v>
          </cell>
          <cell r="I20" t="str">
            <v>+2-2*2.5%</v>
          </cell>
          <cell r="K20" t="str">
            <v>COMPAÑÍA DE CONSTRUCTORES ASOCIADOS</v>
          </cell>
          <cell r="L20" t="str">
            <v>FAB</v>
          </cell>
          <cell r="M20">
            <v>160117</v>
          </cell>
          <cell r="N20">
            <v>500</v>
          </cell>
          <cell r="O20" t="str">
            <v>SCS</v>
          </cell>
          <cell r="P20">
            <v>13200</v>
          </cell>
          <cell r="Q20" t="str">
            <v>208/120</v>
          </cell>
          <cell r="R20" t="str">
            <v>NA</v>
          </cell>
          <cell r="S20" t="str">
            <v>JUEGO TERMINALES BIMETALICAS CU/AL PARA AT 50*40 MM 3 UNIDADES FASES (1 ORIFICIO), JUEGO TERMINALES BIMETALICAS CU/AL PARA BT 100 *100 MM 4 UNIDADES (4 ORIFICIOS)</v>
          </cell>
          <cell r="T20" t="str">
            <v>MEDELLIN</v>
          </cell>
        </row>
        <row r="21">
          <cell r="C21">
            <v>42783</v>
          </cell>
          <cell r="F21" t="str">
            <v>400HT-AA-13200-214-03</v>
          </cell>
          <cell r="G21" t="str">
            <v>AL/AL</v>
          </cell>
          <cell r="H21" t="str">
            <v>Dyn5</v>
          </cell>
          <cell r="I21" t="str">
            <v>+1-3*2.5%</v>
          </cell>
          <cell r="K21" t="str">
            <v>A.M.V. S.A. ASOCIACION MARIN VALENCIA S.A.</v>
          </cell>
          <cell r="L21" t="str">
            <v>FAB</v>
          </cell>
          <cell r="M21">
            <v>170117</v>
          </cell>
          <cell r="N21">
            <v>400</v>
          </cell>
          <cell r="O21" t="str">
            <v>SCS</v>
          </cell>
          <cell r="P21">
            <v>13200</v>
          </cell>
          <cell r="Q21" t="str">
            <v>208/120</v>
          </cell>
          <cell r="R21" t="str">
            <v>NA</v>
          </cell>
          <cell r="S21" t="str">
            <v>DPS MT</v>
          </cell>
          <cell r="T21" t="str">
            <v xml:space="preserve">BARRANQUILLA </v>
          </cell>
        </row>
        <row r="22">
          <cell r="C22">
            <v>42783</v>
          </cell>
          <cell r="F22" t="str">
            <v>500HT-AA-13200-214-04</v>
          </cell>
          <cell r="G22" t="str">
            <v>AL/AL</v>
          </cell>
          <cell r="H22" t="str">
            <v>Dyn5</v>
          </cell>
          <cell r="I22" t="str">
            <v>+1-3*2.5%</v>
          </cell>
          <cell r="K22" t="str">
            <v>SERVICIOS ELÉCTRICOS CARRASCAL S.A.S.</v>
          </cell>
          <cell r="L22" t="str">
            <v>FAB</v>
          </cell>
          <cell r="M22">
            <v>180117</v>
          </cell>
          <cell r="N22">
            <v>500</v>
          </cell>
          <cell r="O22" t="str">
            <v>SCS</v>
          </cell>
          <cell r="P22">
            <v>13200</v>
          </cell>
          <cell r="Q22" t="str">
            <v>208/120</v>
          </cell>
          <cell r="R22" t="str">
            <v>NA</v>
          </cell>
          <cell r="S22" t="str">
            <v>NA</v>
          </cell>
          <cell r="T22" t="str">
            <v>BARRANQUILLA</v>
          </cell>
        </row>
        <row r="23">
          <cell r="C23">
            <v>42789</v>
          </cell>
          <cell r="F23" t="str">
            <v>45AT-CA-34500-226-04</v>
          </cell>
          <cell r="G23" t="str">
            <v>CU/AL</v>
          </cell>
          <cell r="H23" t="str">
            <v>Dyn5</v>
          </cell>
          <cell r="I23" t="str">
            <v>+2-2*2.5%</v>
          </cell>
          <cell r="K23" t="str">
            <v>INGELCA LIMITADA</v>
          </cell>
          <cell r="L23" t="str">
            <v>FAB</v>
          </cell>
          <cell r="M23">
            <v>190117</v>
          </cell>
          <cell r="N23">
            <v>45</v>
          </cell>
          <cell r="O23" t="str">
            <v>CNV</v>
          </cell>
          <cell r="P23">
            <v>34500</v>
          </cell>
          <cell r="Q23" t="str">
            <v>220/127</v>
          </cell>
          <cell r="R23" t="str">
            <v>NA</v>
          </cell>
          <cell r="S23" t="str">
            <v>NA</v>
          </cell>
          <cell r="T23" t="str">
            <v>BARRANQUILLA</v>
          </cell>
        </row>
        <row r="24">
          <cell r="C24">
            <v>42755</v>
          </cell>
          <cell r="F24" t="str">
            <v>112,5A15TA-214-02</v>
          </cell>
          <cell r="G24" t="str">
            <v>CU/AL</v>
          </cell>
          <cell r="H24" t="str">
            <v>Dyn5</v>
          </cell>
          <cell r="I24" t="str">
            <v>+1-3*2.5%</v>
          </cell>
          <cell r="K24" t="str">
            <v>IND COMERCIALIZADORA DE REDES INTELIGENTES LTDA  ( IC INTELRED)</v>
          </cell>
          <cell r="L24" t="str">
            <v>CPL</v>
          </cell>
          <cell r="M24">
            <v>200117</v>
          </cell>
          <cell r="N24">
            <v>112.5</v>
          </cell>
          <cell r="O24" t="str">
            <v>CNV</v>
          </cell>
          <cell r="P24">
            <v>11400</v>
          </cell>
          <cell r="Q24" t="str">
            <v>208/120</v>
          </cell>
          <cell r="R24" t="str">
            <v>NA</v>
          </cell>
          <cell r="S24" t="str">
            <v>NA</v>
          </cell>
          <cell r="T24" t="str">
            <v>BOGOTA</v>
          </cell>
        </row>
        <row r="25">
          <cell r="C25">
            <v>42790</v>
          </cell>
          <cell r="F25" t="str">
            <v>100HT-AA-440-226-01</v>
          </cell>
          <cell r="G25" t="str">
            <v>AL/AL</v>
          </cell>
          <cell r="H25" t="str">
            <v>Dyn5</v>
          </cell>
          <cell r="I25" t="str">
            <v>+2-2*2.8%</v>
          </cell>
          <cell r="K25" t="str">
            <v>ESAT TECNOLOGIAS S.A.S.</v>
          </cell>
          <cell r="L25" t="str">
            <v>FAB</v>
          </cell>
          <cell r="M25">
            <v>210117</v>
          </cell>
          <cell r="N25">
            <v>100</v>
          </cell>
          <cell r="O25" t="str">
            <v>SCC</v>
          </cell>
          <cell r="P25">
            <v>440</v>
          </cell>
          <cell r="Q25" t="str">
            <v>220/127</v>
          </cell>
          <cell r="R25" t="str">
            <v>NA</v>
          </cell>
          <cell r="S25" t="str">
            <v>IP 43 ACERO INOX</v>
          </cell>
          <cell r="T25" t="str">
            <v>CARTAGENA</v>
          </cell>
        </row>
        <row r="26">
          <cell r="C26">
            <v>42790</v>
          </cell>
          <cell r="F26" t="str">
            <v>100HT-AA-440-226-01</v>
          </cell>
          <cell r="G26" t="str">
            <v>AL/AL</v>
          </cell>
          <cell r="H26" t="str">
            <v>Dyn5</v>
          </cell>
          <cell r="I26" t="str">
            <v>+2-2*2.8%</v>
          </cell>
          <cell r="K26" t="str">
            <v>ESAT TECNOLOGIAS S.A.S.</v>
          </cell>
          <cell r="L26" t="str">
            <v>FAB</v>
          </cell>
          <cell r="M26">
            <v>220117</v>
          </cell>
          <cell r="N26">
            <v>100</v>
          </cell>
          <cell r="O26" t="str">
            <v>SCC</v>
          </cell>
          <cell r="P26">
            <v>440</v>
          </cell>
          <cell r="Q26" t="str">
            <v>220/127</v>
          </cell>
          <cell r="R26" t="str">
            <v>NA</v>
          </cell>
          <cell r="S26" t="str">
            <v>IP 43 ACERO INOX</v>
          </cell>
          <cell r="T26" t="str">
            <v>CARTAGENA</v>
          </cell>
        </row>
        <row r="27">
          <cell r="C27">
            <v>42780</v>
          </cell>
          <cell r="F27" t="str">
            <v>75HT-AA-480-214-03</v>
          </cell>
          <cell r="G27" t="str">
            <v>AL/AL</v>
          </cell>
          <cell r="H27" t="str">
            <v>Dyn5</v>
          </cell>
          <cell r="I27" t="str">
            <v>+2-2*2.2%</v>
          </cell>
          <cell r="K27" t="str">
            <v>CELCO S.A.</v>
          </cell>
          <cell r="L27" t="str">
            <v>FAB</v>
          </cell>
          <cell r="M27">
            <v>230117</v>
          </cell>
          <cell r="N27">
            <v>75</v>
          </cell>
          <cell r="O27" t="str">
            <v>SCS</v>
          </cell>
          <cell r="P27">
            <v>480</v>
          </cell>
          <cell r="Q27" t="str">
            <v>208/120</v>
          </cell>
          <cell r="R27" t="str">
            <v>NA</v>
          </cell>
          <cell r="S27" t="str">
            <v>NA</v>
          </cell>
          <cell r="T27" t="str">
            <v>CALI</v>
          </cell>
        </row>
        <row r="28">
          <cell r="C28">
            <v>42810</v>
          </cell>
          <cell r="F28" t="str">
            <v>1650HT-AA-11400-456-228-01</v>
          </cell>
          <cell r="G28" t="str">
            <v>AL/AL</v>
          </cell>
          <cell r="H28" t="str">
            <v>Dyn5</v>
          </cell>
          <cell r="I28" t="str">
            <v>+2-2*2.5%</v>
          </cell>
          <cell r="K28" t="str">
            <v>POLÍMEROS Y TEXTILES LTDA</v>
          </cell>
          <cell r="L28" t="str">
            <v>FAB</v>
          </cell>
          <cell r="M28">
            <v>240117</v>
          </cell>
          <cell r="N28">
            <v>1650</v>
          </cell>
          <cell r="O28" t="str">
            <v>SCS</v>
          </cell>
          <cell r="P28">
            <v>11400</v>
          </cell>
          <cell r="Q28" t="str">
            <v>440-220</v>
          </cell>
          <cell r="R28" t="str">
            <v>TRIDEVANADO, 1250 KVA A 456/263 V (EN VACÍO) Y 400 KVA A 228/131 V (EN VACÍO)</v>
          </cell>
          <cell r="S28" t="str">
            <v>NA</v>
          </cell>
          <cell r="T28" t="str">
            <v>MOSQUERA</v>
          </cell>
        </row>
        <row r="29">
          <cell r="C29">
            <v>42790</v>
          </cell>
          <cell r="F29" t="str">
            <v>630AT-AA-11400-214-02</v>
          </cell>
          <cell r="G29" t="str">
            <v>AL/AL</v>
          </cell>
          <cell r="H29" t="str">
            <v>Dyn5</v>
          </cell>
          <cell r="I29" t="str">
            <v>+2-2*2.5%</v>
          </cell>
          <cell r="K29" t="str">
            <v>INVERSIONES ALCABAMA S.A.</v>
          </cell>
          <cell r="L29" t="str">
            <v>FAB</v>
          </cell>
          <cell r="M29">
            <v>250117</v>
          </cell>
          <cell r="N29">
            <v>630</v>
          </cell>
          <cell r="O29" t="str">
            <v>CNV</v>
          </cell>
          <cell r="P29">
            <v>11400</v>
          </cell>
          <cell r="Q29" t="str">
            <v>208/120</v>
          </cell>
          <cell r="R29" t="str">
            <v>NA</v>
          </cell>
          <cell r="S29" t="str">
            <v>NA</v>
          </cell>
          <cell r="T29" t="str">
            <v>BOGOTA</v>
          </cell>
        </row>
        <row r="30">
          <cell r="C30">
            <v>42800</v>
          </cell>
          <cell r="F30" t="str">
            <v>800HT-AA-13200-214-03</v>
          </cell>
          <cell r="G30" t="str">
            <v>AL/AL</v>
          </cell>
          <cell r="H30" t="str">
            <v>Dyn5</v>
          </cell>
          <cell r="I30" t="str">
            <v>+2-2*2.5%</v>
          </cell>
          <cell r="K30" t="str">
            <v>AMBAR UNO DISEÑO Y CONSTRUCCIÓN S.A.S.</v>
          </cell>
          <cell r="L30" t="str">
            <v>FAB</v>
          </cell>
          <cell r="M30">
            <v>260117</v>
          </cell>
          <cell r="N30">
            <v>800</v>
          </cell>
          <cell r="O30" t="str">
            <v>SCS</v>
          </cell>
          <cell r="P30">
            <v>13200</v>
          </cell>
          <cell r="Q30" t="str">
            <v>208/120</v>
          </cell>
          <cell r="R30" t="str">
            <v>NA</v>
          </cell>
          <cell r="S30" t="str">
            <v>NA</v>
          </cell>
          <cell r="T30" t="str">
            <v>GIRARDOT</v>
          </cell>
        </row>
        <row r="31">
          <cell r="C31">
            <v>42850</v>
          </cell>
          <cell r="F31" t="str">
            <v>1000FT-AA-13200-216-01</v>
          </cell>
          <cell r="G31" t="str">
            <v>AL/AL</v>
          </cell>
          <cell r="H31" t="str">
            <v>Dyn5</v>
          </cell>
          <cell r="I31" t="str">
            <v>+2-2*2.5%</v>
          </cell>
          <cell r="K31" t="str">
            <v>AMBAR UNO DISEÑO Y CONSTRUCCIÓN S.A.S.</v>
          </cell>
          <cell r="L31" t="str">
            <v>FAB</v>
          </cell>
          <cell r="M31">
            <v>270117</v>
          </cell>
          <cell r="N31">
            <v>1000</v>
          </cell>
          <cell r="O31" t="str">
            <v>CRT</v>
          </cell>
          <cell r="P31">
            <v>13200</v>
          </cell>
          <cell r="Q31" t="str">
            <v>208/120</v>
          </cell>
          <cell r="R31" t="str">
            <v>NA</v>
          </cell>
          <cell r="S31" t="str">
            <v>NA</v>
          </cell>
          <cell r="T31" t="str">
            <v>GIRARDOT</v>
          </cell>
        </row>
        <row r="32">
          <cell r="C32">
            <v>42792</v>
          </cell>
          <cell r="F32" t="str">
            <v>45AT-AA-13200-492-01</v>
          </cell>
          <cell r="G32" t="str">
            <v>AL/AL</v>
          </cell>
          <cell r="H32" t="str">
            <v>Dyn5</v>
          </cell>
          <cell r="I32" t="str">
            <v>+1-3*2.5%</v>
          </cell>
          <cell r="K32" t="str">
            <v>AGRÍCOLA MARGARITA S.A.S.</v>
          </cell>
          <cell r="L32" t="str">
            <v>FAB</v>
          </cell>
          <cell r="M32">
            <v>280117</v>
          </cell>
          <cell r="N32">
            <v>45</v>
          </cell>
          <cell r="O32" t="str">
            <v>CNV</v>
          </cell>
          <cell r="P32">
            <v>13200</v>
          </cell>
          <cell r="Q32" t="str">
            <v>480/277</v>
          </cell>
          <cell r="R32" t="str">
            <v xml:space="preserve">MONTAJE EN POSTE </v>
          </cell>
          <cell r="S32" t="str">
            <v>NA</v>
          </cell>
          <cell r="T32" t="str">
            <v>SANTA MARTA</v>
          </cell>
        </row>
        <row r="33">
          <cell r="C33">
            <v>42792</v>
          </cell>
          <cell r="F33" t="str">
            <v>45AT-AA-13200-492-01</v>
          </cell>
          <cell r="G33" t="str">
            <v>AL/AL</v>
          </cell>
          <cell r="H33" t="str">
            <v>Dyn5</v>
          </cell>
          <cell r="I33" t="str">
            <v>+1-3*2.5%</v>
          </cell>
          <cell r="K33" t="str">
            <v>AGRÍCOLA MARGARITA S.A.S.</v>
          </cell>
          <cell r="L33" t="str">
            <v>FAB</v>
          </cell>
          <cell r="M33">
            <v>290117</v>
          </cell>
          <cell r="N33">
            <v>45</v>
          </cell>
          <cell r="O33" t="str">
            <v>CNV</v>
          </cell>
          <cell r="P33">
            <v>13200</v>
          </cell>
          <cell r="Q33" t="str">
            <v>480/277</v>
          </cell>
          <cell r="R33" t="str">
            <v xml:space="preserve">MONTAJE EN POSTE </v>
          </cell>
          <cell r="S33" t="str">
            <v>NA</v>
          </cell>
          <cell r="T33" t="str">
            <v>SANTA MARTA</v>
          </cell>
        </row>
        <row r="34">
          <cell r="C34">
            <v>42792</v>
          </cell>
          <cell r="F34" t="str">
            <v>30AT-AA-13200-492-01</v>
          </cell>
          <cell r="G34" t="str">
            <v>AL/AL</v>
          </cell>
          <cell r="H34" t="str">
            <v>Dyn5</v>
          </cell>
          <cell r="I34" t="str">
            <v>+1-3*2.5%</v>
          </cell>
          <cell r="K34" t="str">
            <v>AGRÍCOLA MARGARITA S.A.S.</v>
          </cell>
          <cell r="L34" t="str">
            <v>FAB</v>
          </cell>
          <cell r="M34">
            <v>300117</v>
          </cell>
          <cell r="N34">
            <v>30</v>
          </cell>
          <cell r="O34" t="str">
            <v>CNV</v>
          </cell>
          <cell r="P34">
            <v>13200</v>
          </cell>
          <cell r="Q34" t="str">
            <v>480/277</v>
          </cell>
          <cell r="R34" t="str">
            <v xml:space="preserve">MONTAJE EN POSTE </v>
          </cell>
          <cell r="S34" t="str">
            <v>NA</v>
          </cell>
          <cell r="T34" t="str">
            <v>SANTA MARTA</v>
          </cell>
        </row>
        <row r="35">
          <cell r="C35">
            <v>42787</v>
          </cell>
          <cell r="F35" t="str">
            <v>75HT-AA-440-214-02</v>
          </cell>
          <cell r="G35" t="str">
            <v>AL/AL</v>
          </cell>
          <cell r="H35" t="str">
            <v>Dyn5</v>
          </cell>
          <cell r="I35" t="str">
            <v>+2-2*2.4%</v>
          </cell>
          <cell r="K35" t="str">
            <v>REDES Y PROYECTOS DE INGENIERÍA S.A.S EMA</v>
          </cell>
          <cell r="L35" t="str">
            <v>FAB</v>
          </cell>
          <cell r="M35">
            <v>310217</v>
          </cell>
          <cell r="N35">
            <v>75</v>
          </cell>
          <cell r="O35" t="str">
            <v>SCC</v>
          </cell>
          <cell r="P35">
            <v>440</v>
          </cell>
          <cell r="Q35" t="str">
            <v>208/120</v>
          </cell>
          <cell r="R35" t="str">
            <v>NA</v>
          </cell>
          <cell r="S35" t="str">
            <v>IP20</v>
          </cell>
          <cell r="T35" t="str">
            <v>BOGOTA</v>
          </cell>
        </row>
        <row r="36">
          <cell r="C36">
            <v>42787</v>
          </cell>
          <cell r="F36" t="str">
            <v>75HT-AA-440-214-02</v>
          </cell>
          <cell r="G36" t="str">
            <v>AL/AL</v>
          </cell>
          <cell r="H36" t="str">
            <v>Dyn5</v>
          </cell>
          <cell r="I36" t="str">
            <v>+2-2*2.4%</v>
          </cell>
          <cell r="K36" t="str">
            <v>REDES Y PROYECTOS DE INGENIERÍA S.A.S EMA</v>
          </cell>
          <cell r="L36" t="str">
            <v>FAB</v>
          </cell>
          <cell r="M36">
            <v>320217</v>
          </cell>
          <cell r="N36">
            <v>75</v>
          </cell>
          <cell r="O36" t="str">
            <v>SCC</v>
          </cell>
          <cell r="P36">
            <v>440</v>
          </cell>
          <cell r="Q36" t="str">
            <v>208/120</v>
          </cell>
          <cell r="R36" t="str">
            <v>NA</v>
          </cell>
          <cell r="S36" t="str">
            <v>IP20</v>
          </cell>
          <cell r="T36" t="str">
            <v>BOGOTA</v>
          </cell>
        </row>
        <row r="37">
          <cell r="C37">
            <v>42787</v>
          </cell>
          <cell r="F37" t="str">
            <v>75HT-AA-440-214-02</v>
          </cell>
          <cell r="G37" t="str">
            <v>AL/AL</v>
          </cell>
          <cell r="H37" t="str">
            <v>Dyn5</v>
          </cell>
          <cell r="I37" t="str">
            <v>+2-2*2.4%</v>
          </cell>
          <cell r="K37" t="str">
            <v>REDES Y PROYECTOS DE INGENIERÍA S.A.S EMA</v>
          </cell>
          <cell r="L37" t="str">
            <v>FAB</v>
          </cell>
          <cell r="M37">
            <v>330217</v>
          </cell>
          <cell r="N37">
            <v>75</v>
          </cell>
          <cell r="O37" t="str">
            <v>SCC</v>
          </cell>
          <cell r="P37">
            <v>440</v>
          </cell>
          <cell r="Q37" t="str">
            <v>208/120</v>
          </cell>
          <cell r="R37" t="str">
            <v>NA</v>
          </cell>
          <cell r="S37" t="str">
            <v>IP20</v>
          </cell>
          <cell r="T37" t="str">
            <v>BOGOTA</v>
          </cell>
        </row>
        <row r="38">
          <cell r="C38">
            <v>42787</v>
          </cell>
          <cell r="F38" t="str">
            <v>150HT-AA-208-448-03</v>
          </cell>
          <cell r="G38" t="str">
            <v>AL/AL</v>
          </cell>
          <cell r="H38" t="str">
            <v>Dyn5</v>
          </cell>
          <cell r="I38" t="str">
            <v>+2-2*3.4%</v>
          </cell>
          <cell r="K38" t="str">
            <v>REDES Y PROYECTOS DE INGENIERÍA S.A.S EMA</v>
          </cell>
          <cell r="L38" t="str">
            <v>FAB</v>
          </cell>
          <cell r="M38">
            <v>340217</v>
          </cell>
          <cell r="N38">
            <v>150</v>
          </cell>
          <cell r="O38" t="str">
            <v>SCC</v>
          </cell>
          <cell r="P38">
            <v>208</v>
          </cell>
          <cell r="Q38" t="str">
            <v>440/254</v>
          </cell>
          <cell r="R38" t="str">
            <v>NA</v>
          </cell>
          <cell r="S38" t="str">
            <v>IP20</v>
          </cell>
          <cell r="T38" t="str">
            <v>BOGOTA</v>
          </cell>
        </row>
        <row r="39">
          <cell r="C39">
            <v>42802</v>
          </cell>
          <cell r="F39" t="str">
            <v>160HT-AA-440-214-01</v>
          </cell>
          <cell r="G39" t="str">
            <v>AL/AL</v>
          </cell>
          <cell r="H39" t="str">
            <v>Dyn5</v>
          </cell>
          <cell r="I39" t="str">
            <v>+2-2*3.5%</v>
          </cell>
          <cell r="K39" t="str">
            <v>REDES Y PROYECTOS DE INGENIERÍA S.A.S EMA</v>
          </cell>
          <cell r="L39" t="str">
            <v>FAB</v>
          </cell>
          <cell r="M39">
            <v>350217</v>
          </cell>
          <cell r="N39">
            <v>160</v>
          </cell>
          <cell r="O39" t="str">
            <v>SCC</v>
          </cell>
          <cell r="P39">
            <v>440</v>
          </cell>
          <cell r="Q39" t="str">
            <v>208/120</v>
          </cell>
          <cell r="R39" t="str">
            <v>NA</v>
          </cell>
          <cell r="S39" t="str">
            <v>IP20</v>
          </cell>
          <cell r="T39" t="str">
            <v>BOGOTA</v>
          </cell>
        </row>
        <row r="40">
          <cell r="C40">
            <v>42802</v>
          </cell>
          <cell r="F40" t="str">
            <v>180HT-AA-440-214-01</v>
          </cell>
          <cell r="G40" t="str">
            <v>AL/AL</v>
          </cell>
          <cell r="H40" t="str">
            <v>Dyn5</v>
          </cell>
          <cell r="I40" t="str">
            <v>+2-2*3.5%</v>
          </cell>
          <cell r="K40" t="str">
            <v>REDES Y PROYECTOS DE INGENIERÍA S.A.S EMA</v>
          </cell>
          <cell r="L40" t="str">
            <v>FAB</v>
          </cell>
          <cell r="M40">
            <v>360217</v>
          </cell>
          <cell r="N40">
            <v>180</v>
          </cell>
          <cell r="O40" t="str">
            <v>SCC</v>
          </cell>
          <cell r="P40">
            <v>440</v>
          </cell>
          <cell r="Q40" t="str">
            <v>208/120</v>
          </cell>
          <cell r="R40" t="str">
            <v>NA</v>
          </cell>
          <cell r="S40" t="str">
            <v>IP20</v>
          </cell>
          <cell r="T40" t="str">
            <v>BOGOTA</v>
          </cell>
        </row>
        <row r="41">
          <cell r="C41">
            <v>42802</v>
          </cell>
          <cell r="F41" t="str">
            <v>225HT-AA-440-214-03</v>
          </cell>
          <cell r="G41" t="str">
            <v>AL/AL</v>
          </cell>
          <cell r="H41" t="str">
            <v>Dyn5</v>
          </cell>
          <cell r="I41" t="str">
            <v>+2-2*2.0%</v>
          </cell>
          <cell r="K41" t="str">
            <v>REDES Y PROYECTOS DE INGENIERÍA S.A.S EMA</v>
          </cell>
          <cell r="L41" t="str">
            <v>FAB</v>
          </cell>
          <cell r="M41">
            <v>370217</v>
          </cell>
          <cell r="N41">
            <v>225</v>
          </cell>
          <cell r="O41" t="str">
            <v>SCC</v>
          </cell>
          <cell r="P41">
            <v>440</v>
          </cell>
          <cell r="Q41" t="str">
            <v>208/120</v>
          </cell>
          <cell r="R41" t="str">
            <v>NA</v>
          </cell>
          <cell r="S41" t="str">
            <v>IP20</v>
          </cell>
          <cell r="T41" t="str">
            <v>BOGOTA</v>
          </cell>
        </row>
        <row r="42">
          <cell r="C42">
            <v>42787</v>
          </cell>
          <cell r="F42" t="str">
            <v>112,5AT-AA-13200-492-02</v>
          </cell>
          <cell r="G42" t="str">
            <v>AL/AL</v>
          </cell>
          <cell r="H42" t="str">
            <v>Dyn5</v>
          </cell>
          <cell r="I42" t="str">
            <v>+1-3*2.5%</v>
          </cell>
          <cell r="K42" t="str">
            <v>DISICO S.A</v>
          </cell>
          <cell r="L42" t="str">
            <v>FAB</v>
          </cell>
          <cell r="M42">
            <v>380217</v>
          </cell>
          <cell r="N42">
            <v>112.5</v>
          </cell>
          <cell r="O42" t="str">
            <v>CNV</v>
          </cell>
          <cell r="P42">
            <v>13200</v>
          </cell>
          <cell r="Q42" t="str">
            <v>480/277</v>
          </cell>
          <cell r="R42" t="str">
            <v xml:space="preserve">MONTAJE EN POSTE </v>
          </cell>
          <cell r="S42" t="str">
            <v>NA</v>
          </cell>
          <cell r="T42" t="str">
            <v>LOBO GUERRERO CALI</v>
          </cell>
        </row>
        <row r="43">
          <cell r="C43">
            <v>42787</v>
          </cell>
          <cell r="F43" t="str">
            <v>112,5AT-AA-13200-492-02</v>
          </cell>
          <cell r="G43" t="str">
            <v>AL/AL</v>
          </cell>
          <cell r="H43" t="str">
            <v>Dyn5</v>
          </cell>
          <cell r="I43" t="str">
            <v>+1-3*2.5%</v>
          </cell>
          <cell r="K43" t="str">
            <v>DISICO S.A</v>
          </cell>
          <cell r="L43" t="str">
            <v>FAB</v>
          </cell>
          <cell r="M43">
            <v>390217</v>
          </cell>
          <cell r="N43">
            <v>112.5</v>
          </cell>
          <cell r="O43" t="str">
            <v>CNV</v>
          </cell>
          <cell r="P43">
            <v>13200</v>
          </cell>
          <cell r="Q43" t="str">
            <v>480/277</v>
          </cell>
          <cell r="R43" t="str">
            <v xml:space="preserve">MONTAJE EN POSTE </v>
          </cell>
          <cell r="S43" t="str">
            <v>NA</v>
          </cell>
          <cell r="T43" t="str">
            <v>LOBO GUERRERO CALI</v>
          </cell>
        </row>
        <row r="44">
          <cell r="C44">
            <v>42798</v>
          </cell>
          <cell r="F44" t="str">
            <v>15HT-AA-440-226-02</v>
          </cell>
          <cell r="G44" t="str">
            <v>AL/AL</v>
          </cell>
          <cell r="H44" t="str">
            <v>Dyn5</v>
          </cell>
          <cell r="I44" t="str">
            <v>+2-2*2.5%</v>
          </cell>
          <cell r="K44" t="str">
            <v>MINERIA TEXAS COLOMBIA S.A</v>
          </cell>
          <cell r="L44" t="str">
            <v>FAB</v>
          </cell>
          <cell r="M44">
            <v>400217</v>
          </cell>
          <cell r="N44">
            <v>15</v>
          </cell>
          <cell r="O44" t="str">
            <v>SCC</v>
          </cell>
          <cell r="P44">
            <v>440</v>
          </cell>
          <cell r="Q44" t="str">
            <v>220/127</v>
          </cell>
          <cell r="R44" t="str">
            <v>NA</v>
          </cell>
          <cell r="S44" t="str">
            <v>IP66 ACERO INOX</v>
          </cell>
          <cell r="T44" t="str">
            <v>MUZO</v>
          </cell>
        </row>
        <row r="45">
          <cell r="C45">
            <v>42798</v>
          </cell>
          <cell r="F45" t="str">
            <v>15HT-AA-440-226-02</v>
          </cell>
          <cell r="G45" t="str">
            <v>AL/AL</v>
          </cell>
          <cell r="H45" t="str">
            <v>Dyn5</v>
          </cell>
          <cell r="I45" t="str">
            <v>+2-2*2.5%</v>
          </cell>
          <cell r="K45" t="str">
            <v>MINERIA TEXAS COLOMBIA S.A</v>
          </cell>
          <cell r="L45" t="str">
            <v>FAB</v>
          </cell>
          <cell r="M45">
            <v>410217</v>
          </cell>
          <cell r="N45">
            <v>15</v>
          </cell>
          <cell r="O45" t="str">
            <v>SCC</v>
          </cell>
          <cell r="P45">
            <v>440</v>
          </cell>
          <cell r="Q45" t="str">
            <v>220/127</v>
          </cell>
          <cell r="R45" t="str">
            <v>NA</v>
          </cell>
          <cell r="S45" t="str">
            <v>IP66 ACERO INOX</v>
          </cell>
          <cell r="T45" t="str">
            <v>MUZO</v>
          </cell>
        </row>
        <row r="46">
          <cell r="C46">
            <v>42798</v>
          </cell>
          <cell r="F46" t="str">
            <v>50HT-AA-440-226-03</v>
          </cell>
          <cell r="G46" t="str">
            <v>AL/AL</v>
          </cell>
          <cell r="H46" t="str">
            <v>Dyn5</v>
          </cell>
          <cell r="I46" t="str">
            <v>+2-2*2.2%</v>
          </cell>
          <cell r="K46" t="str">
            <v>EQUIEMET S.A</v>
          </cell>
          <cell r="L46" t="str">
            <v>FAB</v>
          </cell>
          <cell r="M46">
            <v>420217</v>
          </cell>
          <cell r="N46">
            <v>50</v>
          </cell>
          <cell r="O46" t="str">
            <v>SCS</v>
          </cell>
          <cell r="P46">
            <v>440</v>
          </cell>
          <cell r="Q46" t="str">
            <v>220/127</v>
          </cell>
          <cell r="R46" t="str">
            <v>NA</v>
          </cell>
          <cell r="S46" t="str">
            <v>NA</v>
          </cell>
          <cell r="T46" t="str">
            <v>MEDELLIN</v>
          </cell>
        </row>
        <row r="47">
          <cell r="C47">
            <v>42808</v>
          </cell>
          <cell r="F47" t="str">
            <v>10HM-CC-208-120-03</v>
          </cell>
          <cell r="G47" t="str">
            <v>CU/CU</v>
          </cell>
          <cell r="H47" t="str">
            <v>Ii0</v>
          </cell>
          <cell r="I47" t="str">
            <v>NA</v>
          </cell>
          <cell r="K47" t="str">
            <v>INDUSTRIAS ECTRICOL S.A.S</v>
          </cell>
          <cell r="L47" t="str">
            <v>FAB</v>
          </cell>
          <cell r="M47">
            <v>430217</v>
          </cell>
          <cell r="N47">
            <v>10</v>
          </cell>
          <cell r="O47" t="str">
            <v>SCS</v>
          </cell>
          <cell r="P47">
            <v>208</v>
          </cell>
          <cell r="Q47">
            <v>120</v>
          </cell>
          <cell r="R47" t="str">
            <v>MONOFASICO FACTOR K1 GRUPO DE CONEXIÓN Iio MATERIAL DEVANADOS Cu/Cu, CORRIENTE DE FUGA &lt; 0,5  mA</v>
          </cell>
          <cell r="S47" t="str">
            <v xml:space="preserve">SONDAS PT100, INSTALADAS EN BORNERAS DEL TRANSFORMADOR,  </v>
          </cell>
          <cell r="T47" t="str">
            <v>BOGOTA</v>
          </cell>
        </row>
        <row r="48">
          <cell r="C48">
            <v>42808</v>
          </cell>
          <cell r="F48" t="str">
            <v>10HM-CC-208-120-03</v>
          </cell>
          <cell r="G48" t="str">
            <v>CU/CU</v>
          </cell>
          <cell r="H48" t="str">
            <v>Ii0</v>
          </cell>
          <cell r="I48" t="str">
            <v>NA</v>
          </cell>
          <cell r="K48" t="str">
            <v>INDUSTRIAS ECTRICOL S.A.S</v>
          </cell>
          <cell r="L48" t="str">
            <v>FAB</v>
          </cell>
          <cell r="M48">
            <v>440217</v>
          </cell>
          <cell r="N48">
            <v>10</v>
          </cell>
          <cell r="O48" t="str">
            <v>SCS</v>
          </cell>
          <cell r="P48">
            <v>208</v>
          </cell>
          <cell r="Q48">
            <v>120</v>
          </cell>
          <cell r="R48" t="str">
            <v>MONOFASICO FACTOR K1 GRUPO DE CONEXIÓN Iio MATERIAL DEVANADOS Cu/Cu, CORRIENTE DE FUGA &lt; 0,5  mA</v>
          </cell>
          <cell r="S48" t="str">
            <v xml:space="preserve">SONDAS PT100, INSTALADAS EN BORNERAS DEL TRANSFORMADOR,  </v>
          </cell>
          <cell r="T48" t="str">
            <v>BOGOTA</v>
          </cell>
        </row>
        <row r="49">
          <cell r="C49">
            <v>42808</v>
          </cell>
          <cell r="F49" t="str">
            <v>10HM-CC-208-120-03</v>
          </cell>
          <cell r="G49" t="str">
            <v>CU/CU</v>
          </cell>
          <cell r="H49" t="str">
            <v>Ii0</v>
          </cell>
          <cell r="I49" t="str">
            <v>NA</v>
          </cell>
          <cell r="K49" t="str">
            <v>INDUSTRIAS ECTRICOL S.A.S</v>
          </cell>
          <cell r="L49" t="str">
            <v>FAB</v>
          </cell>
          <cell r="M49">
            <v>450217</v>
          </cell>
          <cell r="N49">
            <v>10</v>
          </cell>
          <cell r="O49" t="str">
            <v>SCS</v>
          </cell>
          <cell r="P49">
            <v>208</v>
          </cell>
          <cell r="Q49">
            <v>120</v>
          </cell>
          <cell r="R49" t="str">
            <v>MONOFASICO FACTOR K1 GRUPO DE CONEXIÓN Iio MATERIAL DEVANADOS Cu/Cu, CORRIENTE DE FUGA &lt; 0,5  mA</v>
          </cell>
          <cell r="S49" t="str">
            <v xml:space="preserve">SONDAS PT100, INSTALADAS EN BORNERAS DEL TRANSFORMADOR,  </v>
          </cell>
          <cell r="T49" t="str">
            <v>BOGOTA</v>
          </cell>
        </row>
        <row r="50">
          <cell r="C50">
            <v>42808</v>
          </cell>
          <cell r="F50" t="str">
            <v>10HM-CC-208-120-03</v>
          </cell>
          <cell r="G50" t="str">
            <v>CU/CU</v>
          </cell>
          <cell r="H50" t="str">
            <v>Ii0</v>
          </cell>
          <cell r="I50" t="str">
            <v>NA</v>
          </cell>
          <cell r="K50" t="str">
            <v>INDUSTRIAS ECTRICOL S.A.S</v>
          </cell>
          <cell r="L50" t="str">
            <v>FAB</v>
          </cell>
          <cell r="M50">
            <v>460217</v>
          </cell>
          <cell r="N50">
            <v>10</v>
          </cell>
          <cell r="O50" t="str">
            <v>SCS</v>
          </cell>
          <cell r="P50">
            <v>208</v>
          </cell>
          <cell r="Q50">
            <v>120</v>
          </cell>
          <cell r="R50" t="str">
            <v>MONOFASICO FACTOR K1 GRUPO DE CONEXIÓN Iio MATERIAL DEVANADOS Cu/Cu, CORRIENTE DE FUGA &lt; 0,5  mA</v>
          </cell>
          <cell r="S50" t="str">
            <v xml:space="preserve">SONDAS PT100, INSTALADAS EN BORNERAS DEL TRANSFORMADOR,  </v>
          </cell>
          <cell r="T50" t="str">
            <v>BOGOTA</v>
          </cell>
        </row>
        <row r="51">
          <cell r="C51">
            <v>42808</v>
          </cell>
          <cell r="F51" t="str">
            <v>10HM-CC-208-120-03</v>
          </cell>
          <cell r="G51" t="str">
            <v>CU/CU</v>
          </cell>
          <cell r="H51" t="str">
            <v>Ii0</v>
          </cell>
          <cell r="I51" t="str">
            <v>NA</v>
          </cell>
          <cell r="K51" t="str">
            <v>INDUSTRIAS ECTRICOL S.A.S</v>
          </cell>
          <cell r="L51" t="str">
            <v>FAB</v>
          </cell>
          <cell r="M51">
            <v>470217</v>
          </cell>
          <cell r="N51">
            <v>10</v>
          </cell>
          <cell r="O51" t="str">
            <v>SCS</v>
          </cell>
          <cell r="P51">
            <v>208</v>
          </cell>
          <cell r="Q51">
            <v>120</v>
          </cell>
          <cell r="R51" t="str">
            <v>MONOFASICO FACTOR K1 GRUPO DE CONEXIÓN Iio MATERIAL DEVANADOS Cu/Cu, CORRIENTE DE FUGA &lt; 0,5  mA</v>
          </cell>
          <cell r="S51" t="str">
            <v xml:space="preserve">SONDAS PT100, INSTALADAS EN BORNERAS DEL TRANSFORMADOR,  </v>
          </cell>
          <cell r="T51" t="str">
            <v>BOGOTA</v>
          </cell>
        </row>
        <row r="52">
          <cell r="C52">
            <v>42808</v>
          </cell>
          <cell r="F52" t="str">
            <v>10HM-CC-208-120-03</v>
          </cell>
          <cell r="G52" t="str">
            <v>CU/CU</v>
          </cell>
          <cell r="H52" t="str">
            <v>Ii0</v>
          </cell>
          <cell r="I52" t="str">
            <v>NA</v>
          </cell>
          <cell r="K52" t="str">
            <v>INDUSTRIAS ECTRICOL S.A.S</v>
          </cell>
          <cell r="L52" t="str">
            <v>FAB</v>
          </cell>
          <cell r="M52">
            <v>480217</v>
          </cell>
          <cell r="N52">
            <v>10</v>
          </cell>
          <cell r="O52" t="str">
            <v>SCS</v>
          </cell>
          <cell r="P52">
            <v>208</v>
          </cell>
          <cell r="Q52">
            <v>120</v>
          </cell>
          <cell r="R52" t="str">
            <v>MONOFASICO FACTOR K1 GRUPO DE CONEXIÓN Iio MATERIAL DEVANADOS Cu/Cu, CORRIENTE DE FUGA &lt; 0,5  mA</v>
          </cell>
          <cell r="S52" t="str">
            <v xml:space="preserve">SONDAS PT100, INSTALADAS EN BORNERAS DEL TRANSFORMADOR,  </v>
          </cell>
          <cell r="T52" t="str">
            <v>BOGOTA</v>
          </cell>
        </row>
        <row r="53">
          <cell r="C53">
            <v>42808</v>
          </cell>
          <cell r="F53" t="str">
            <v>10HM-CC-208-120-03</v>
          </cell>
          <cell r="G53" t="str">
            <v>CU/CU</v>
          </cell>
          <cell r="H53" t="str">
            <v>Ii0</v>
          </cell>
          <cell r="I53" t="str">
            <v>NA</v>
          </cell>
          <cell r="K53" t="str">
            <v>INDUSTRIAS ECTRICOL S.A.S</v>
          </cell>
          <cell r="L53" t="str">
            <v>FAB</v>
          </cell>
          <cell r="M53">
            <v>490217</v>
          </cell>
          <cell r="N53">
            <v>10</v>
          </cell>
          <cell r="O53" t="str">
            <v>SCS</v>
          </cell>
          <cell r="P53">
            <v>208</v>
          </cell>
          <cell r="Q53">
            <v>120</v>
          </cell>
          <cell r="R53" t="str">
            <v>MONOFASICO FACTOR K1 GRUPO DE CONEXIÓN Iio MATERIAL DEVANADOS Cu/Cu, CORRIENTE DE FUGA &lt; 0,5  mA</v>
          </cell>
          <cell r="S53" t="str">
            <v xml:space="preserve">SONDAS PT100, INSTALADAS EN BORNERAS DEL TRANSFORMADOR,  </v>
          </cell>
          <cell r="T53" t="str">
            <v>BOGOTA</v>
          </cell>
        </row>
        <row r="54">
          <cell r="C54">
            <v>42808</v>
          </cell>
          <cell r="F54" t="str">
            <v>10HM-CC-208-120-03</v>
          </cell>
          <cell r="G54" t="str">
            <v>CU/CU</v>
          </cell>
          <cell r="H54" t="str">
            <v>Ii0</v>
          </cell>
          <cell r="I54" t="str">
            <v>NA</v>
          </cell>
          <cell r="K54" t="str">
            <v>INDUSTRIAS ECTRICOL S.A.S</v>
          </cell>
          <cell r="L54" t="str">
            <v>FAB</v>
          </cell>
          <cell r="M54">
            <v>500217</v>
          </cell>
          <cell r="N54">
            <v>10</v>
          </cell>
          <cell r="O54" t="str">
            <v>SCS</v>
          </cell>
          <cell r="P54">
            <v>208</v>
          </cell>
          <cell r="Q54">
            <v>120</v>
          </cell>
          <cell r="R54" t="str">
            <v>MONOFASICO FACTOR K1 GRUPO DE CONEXIÓN Iio MATERIAL DEVANADOS Cu/Cu, CORRIENTE DE FUGA &lt; 0,5  mA</v>
          </cell>
          <cell r="S54" t="str">
            <v xml:space="preserve">SONDAS PT100, INSTALADAS EN BORNERAS DEL TRANSFORMADOR,  </v>
          </cell>
          <cell r="T54" t="str">
            <v>BOGOTA</v>
          </cell>
        </row>
        <row r="55">
          <cell r="C55">
            <v>42808</v>
          </cell>
          <cell r="F55" t="str">
            <v>5HM-CC-208-120-01</v>
          </cell>
          <cell r="G55" t="str">
            <v>CU/CU</v>
          </cell>
          <cell r="H55" t="str">
            <v>Ii0</v>
          </cell>
          <cell r="I55" t="str">
            <v>NA</v>
          </cell>
          <cell r="K55" t="str">
            <v>INDUSTRIAS ECTRICOL S.A.S</v>
          </cell>
          <cell r="L55" t="str">
            <v>FAB</v>
          </cell>
          <cell r="M55">
            <v>510217</v>
          </cell>
          <cell r="N55">
            <v>5</v>
          </cell>
          <cell r="O55" t="str">
            <v>SCS</v>
          </cell>
          <cell r="P55">
            <v>208</v>
          </cell>
          <cell r="Q55">
            <v>120</v>
          </cell>
          <cell r="R55" t="str">
            <v>MONOFASICO FACTOR K1 GRUPO DE CONEXIÓN Iio MATERIAL DEVANADOS Cu/Cu, CORRIENTE DE FUGA &lt; 0,5  mA</v>
          </cell>
          <cell r="S55" t="str">
            <v xml:space="preserve">SONDAS PT100, INSTALADAS EN BORNERAS DEL TRANSFORMADOR,  </v>
          </cell>
          <cell r="T55" t="str">
            <v>BOGOTA</v>
          </cell>
        </row>
        <row r="56">
          <cell r="C56">
            <v>42808</v>
          </cell>
          <cell r="F56" t="str">
            <v>5HM-CC-208-120-01</v>
          </cell>
          <cell r="G56" t="str">
            <v>CU/CU</v>
          </cell>
          <cell r="H56" t="str">
            <v>Ii0</v>
          </cell>
          <cell r="I56" t="str">
            <v>NA</v>
          </cell>
          <cell r="K56" t="str">
            <v>INDUSTRIAS ECTRICOL S.A.S</v>
          </cell>
          <cell r="L56" t="str">
            <v>FAB</v>
          </cell>
          <cell r="M56">
            <v>520217</v>
          </cell>
          <cell r="N56">
            <v>5</v>
          </cell>
          <cell r="O56" t="str">
            <v>SCS</v>
          </cell>
          <cell r="P56">
            <v>208</v>
          </cell>
          <cell r="Q56">
            <v>120</v>
          </cell>
          <cell r="R56" t="str">
            <v>MONOFASICO FACTOR K1 GRUPO DE CONEXIÓN Iio MATERIAL DEVANADOS Cu/Cu, CORRIENTE DE FUGA &lt; 0,5  mA</v>
          </cell>
          <cell r="S56" t="str">
            <v xml:space="preserve">SONDAS PT100, INSTALADAS EN BORNERAS DEL TRANSFORMADOR,  </v>
          </cell>
          <cell r="T56" t="str">
            <v>BOGOTA</v>
          </cell>
        </row>
        <row r="57">
          <cell r="C57">
            <v>42797</v>
          </cell>
          <cell r="F57" t="str">
            <v>400HT-AA-13200-214-03</v>
          </cell>
          <cell r="G57" t="str">
            <v>AL/AL</v>
          </cell>
          <cell r="H57" t="str">
            <v>Dyn5</v>
          </cell>
          <cell r="I57" t="str">
            <v>+1-3*2.5%</v>
          </cell>
          <cell r="K57" t="str">
            <v>V2O S.A.S</v>
          </cell>
          <cell r="L57" t="str">
            <v>FAB</v>
          </cell>
          <cell r="M57">
            <v>530217</v>
          </cell>
          <cell r="N57">
            <v>400</v>
          </cell>
          <cell r="O57" t="str">
            <v>SCS</v>
          </cell>
          <cell r="P57">
            <v>13200</v>
          </cell>
          <cell r="Q57" t="str">
            <v>208/120</v>
          </cell>
          <cell r="R57" t="str">
            <v>NA</v>
          </cell>
          <cell r="S57" t="str">
            <v>DPS MT, MONITOR DE TEMPERATURA (INSTALADO EN CELDA)</v>
          </cell>
          <cell r="T57" t="str">
            <v>BARRANQUILLA</v>
          </cell>
        </row>
        <row r="58">
          <cell r="C58">
            <v>42802</v>
          </cell>
          <cell r="F58" t="str">
            <v>500AT-AA-11400-214-03</v>
          </cell>
          <cell r="G58" t="str">
            <v>AL/AL</v>
          </cell>
          <cell r="H58" t="str">
            <v>Dyn5</v>
          </cell>
          <cell r="I58" t="str">
            <v>+1-3*2.5%</v>
          </cell>
          <cell r="K58" t="str">
            <v>IND COMERCIALIZADORA DE REDES INTELIGENTES LTDA  ( IC INTELRED)</v>
          </cell>
          <cell r="L58" t="str">
            <v>FAB</v>
          </cell>
          <cell r="M58">
            <v>540217</v>
          </cell>
          <cell r="N58">
            <v>500</v>
          </cell>
          <cell r="O58" t="str">
            <v>CNV</v>
          </cell>
          <cell r="P58">
            <v>11400</v>
          </cell>
          <cell r="Q58" t="str">
            <v>208/120</v>
          </cell>
          <cell r="R58" t="str">
            <v>NA</v>
          </cell>
          <cell r="S58" t="str">
            <v>NA</v>
          </cell>
          <cell r="T58" t="str">
            <v>BOGOTA</v>
          </cell>
        </row>
        <row r="59">
          <cell r="C59">
            <v>42797</v>
          </cell>
          <cell r="F59" t="str">
            <v>225HT-AA-13200-216-01</v>
          </cell>
          <cell r="G59" t="str">
            <v>AL/AL</v>
          </cell>
          <cell r="H59" t="str">
            <v>Dyn5</v>
          </cell>
          <cell r="I59" t="str">
            <v>+2-2*2.5%</v>
          </cell>
          <cell r="K59" t="str">
            <v>E.S. INGENIERÍA ELÉCTRICA S.A.S</v>
          </cell>
          <cell r="L59" t="str">
            <v>FAB</v>
          </cell>
          <cell r="M59">
            <v>550217</v>
          </cell>
          <cell r="N59">
            <v>225</v>
          </cell>
          <cell r="O59" t="str">
            <v>SCS</v>
          </cell>
          <cell r="P59">
            <v>13200</v>
          </cell>
          <cell r="Q59" t="str">
            <v>208/120</v>
          </cell>
          <cell r="R59" t="str">
            <v>216/125 EN VACÍO, +2-2X2.5%</v>
          </cell>
          <cell r="S59" t="str">
            <v xml:space="preserve">DPS MT, JUEGO TERMINALES BIMETALICAS CU/AL PARA AT , JUEGO TERMINALES BIMETALICAS  CU/AL PARA BT </v>
          </cell>
          <cell r="T59" t="str">
            <v>SABANETA</v>
          </cell>
        </row>
        <row r="60">
          <cell r="C60">
            <v>42797</v>
          </cell>
          <cell r="F60" t="str">
            <v>500HT-AA-13200-216-01</v>
          </cell>
          <cell r="G60" t="str">
            <v>AL/AL</v>
          </cell>
          <cell r="H60" t="str">
            <v>Dyn5</v>
          </cell>
          <cell r="I60" t="str">
            <v>+2-2*2.5%</v>
          </cell>
          <cell r="K60" t="str">
            <v>E.S. INGENIERÍA ELÉCTRICA S.A.S</v>
          </cell>
          <cell r="L60" t="str">
            <v>FAB</v>
          </cell>
          <cell r="M60">
            <v>560217</v>
          </cell>
          <cell r="N60">
            <v>500</v>
          </cell>
          <cell r="O60" t="str">
            <v>SCS</v>
          </cell>
          <cell r="P60">
            <v>13200</v>
          </cell>
          <cell r="Q60" t="str">
            <v>208/120</v>
          </cell>
          <cell r="R60" t="str">
            <v>216/125 EN VACÍO, +2-2X2.5%</v>
          </cell>
          <cell r="S60" t="str">
            <v xml:space="preserve">DPS MT, JUEGO TERMINALES BIMETALICAS CU/AL PARA AT , JUEGO TERMINALES BIMETALICAS  CU/AL PARA BT </v>
          </cell>
          <cell r="T60" t="str">
            <v>SABANETA</v>
          </cell>
        </row>
        <row r="61">
          <cell r="C61">
            <v>42807</v>
          </cell>
          <cell r="F61" t="str">
            <v>500AT-CC-13200-226-01</v>
          </cell>
          <cell r="G61" t="str">
            <v>CU/CU</v>
          </cell>
          <cell r="H61" t="str">
            <v>Dyn5</v>
          </cell>
          <cell r="I61" t="str">
            <v>+1-3*2.5%</v>
          </cell>
          <cell r="K61" t="str">
            <v>GIRALDO OROZCO LUZ MARY</v>
          </cell>
          <cell r="L61" t="str">
            <v>FAB</v>
          </cell>
          <cell r="M61">
            <v>570217</v>
          </cell>
          <cell r="N61">
            <v>500</v>
          </cell>
          <cell r="O61" t="str">
            <v>RDC</v>
          </cell>
          <cell r="P61">
            <v>13200</v>
          </cell>
          <cell r="Q61" t="str">
            <v>220/127</v>
          </cell>
          <cell r="R61" t="str">
            <v>NA</v>
          </cell>
          <cell r="S61" t="str">
            <v>CODOS 200A CON CONECTOR PARA CABLE 2/0, DPS, FEEDTHRUE</v>
          </cell>
          <cell r="T61" t="str">
            <v>BARRANQUILLA</v>
          </cell>
        </row>
        <row r="62">
          <cell r="C62">
            <v>42803</v>
          </cell>
          <cell r="F62" t="str">
            <v>75HT-AA-11400-214-02</v>
          </cell>
          <cell r="G62" t="str">
            <v>AL/AL</v>
          </cell>
          <cell r="H62" t="str">
            <v>Dyn5</v>
          </cell>
          <cell r="I62" t="str">
            <v>+1-3*2.5%</v>
          </cell>
          <cell r="K62" t="str">
            <v>JIMÉNEZ COMPAÑÍA ELÉCTRICA S.A.S/JICEL</v>
          </cell>
          <cell r="L62" t="str">
            <v>FAB</v>
          </cell>
          <cell r="M62">
            <v>580217</v>
          </cell>
          <cell r="N62">
            <v>75</v>
          </cell>
          <cell r="O62" t="str">
            <v>SCS</v>
          </cell>
          <cell r="P62">
            <v>11400</v>
          </cell>
          <cell r="Q62" t="str">
            <v>208/120</v>
          </cell>
          <cell r="R62" t="str">
            <v>NA</v>
          </cell>
          <cell r="S62" t="str">
            <v>DPS MT</v>
          </cell>
          <cell r="T62" t="str">
            <v>BOGOTA</v>
          </cell>
        </row>
        <row r="63">
          <cell r="C63">
            <v>42803</v>
          </cell>
          <cell r="F63" t="str">
            <v>112,5HT-AA-11400-214-02</v>
          </cell>
          <cell r="G63" t="str">
            <v>AL/AL</v>
          </cell>
          <cell r="H63" t="str">
            <v>Dyn5</v>
          </cell>
          <cell r="I63" t="str">
            <v>+1-3*2.5%</v>
          </cell>
          <cell r="K63" t="str">
            <v>JIMÉNEZ COMPAÑÍA ELÉCTRICA S.A.S/JICEL</v>
          </cell>
          <cell r="L63" t="str">
            <v>FAB</v>
          </cell>
          <cell r="M63">
            <v>590217</v>
          </cell>
          <cell r="N63">
            <v>112.5</v>
          </cell>
          <cell r="O63" t="str">
            <v>SCS</v>
          </cell>
          <cell r="P63">
            <v>11400</v>
          </cell>
          <cell r="Q63" t="str">
            <v>208/120</v>
          </cell>
          <cell r="R63" t="str">
            <v>NA</v>
          </cell>
          <cell r="S63" t="str">
            <v>DPS MT</v>
          </cell>
          <cell r="T63" t="str">
            <v>BOGOTA</v>
          </cell>
        </row>
        <row r="64">
          <cell r="C64">
            <v>42803</v>
          </cell>
          <cell r="F64" t="str">
            <v>225HT-AA-11400-214-02</v>
          </cell>
          <cell r="G64" t="str">
            <v>AL/AL</v>
          </cell>
          <cell r="H64" t="str">
            <v>Dyn5</v>
          </cell>
          <cell r="I64" t="str">
            <v>+1-3*2.5%</v>
          </cell>
          <cell r="K64" t="str">
            <v>JIMÉNEZ COMPAÑÍA ELÉCTRICA S.A.S/JICEL</v>
          </cell>
          <cell r="L64" t="str">
            <v>FAB</v>
          </cell>
          <cell r="M64">
            <v>600217</v>
          </cell>
          <cell r="N64">
            <v>225</v>
          </cell>
          <cell r="O64" t="str">
            <v>SCS</v>
          </cell>
          <cell r="P64">
            <v>11400</v>
          </cell>
          <cell r="Q64" t="str">
            <v>208/120</v>
          </cell>
          <cell r="R64" t="str">
            <v>NA</v>
          </cell>
          <cell r="S64" t="str">
            <v>DPS MT</v>
          </cell>
          <cell r="T64" t="str">
            <v>BOGOTA</v>
          </cell>
        </row>
        <row r="65">
          <cell r="C65">
            <v>42775</v>
          </cell>
          <cell r="F65" t="str">
            <v>112.5A15T-01-A</v>
          </cell>
          <cell r="G65">
            <v>0</v>
          </cell>
          <cell r="H65">
            <v>0</v>
          </cell>
          <cell r="I65">
            <v>0</v>
          </cell>
          <cell r="K65" t="str">
            <v>MAXIELÉCTRICOS S.A.S</v>
          </cell>
          <cell r="M65">
            <v>327402</v>
          </cell>
          <cell r="N65">
            <v>112.5</v>
          </cell>
          <cell r="O65" t="str">
            <v>CNV</v>
          </cell>
          <cell r="P65">
            <v>11400</v>
          </cell>
          <cell r="Q65" t="str">
            <v>208/120</v>
          </cell>
          <cell r="R65" t="str">
            <v>CAMBIAR PLACA TRANSFORMADOR EXISTENTE MARCA ABB N° SERIE: ILCB 301222</v>
          </cell>
          <cell r="S65" t="str">
            <v>NA</v>
          </cell>
          <cell r="T65" t="str">
            <v>BOGOTA</v>
          </cell>
        </row>
        <row r="66">
          <cell r="C66">
            <v>42810</v>
          </cell>
          <cell r="F66" t="str">
            <v>75HT-AA-480-215-04</v>
          </cell>
          <cell r="G66" t="str">
            <v>AL/AL</v>
          </cell>
          <cell r="H66" t="str">
            <v>Dyn5</v>
          </cell>
          <cell r="I66" t="str">
            <v>+2-2*2.2%</v>
          </cell>
          <cell r="K66" t="str">
            <v>INGENIEROS CIVILES CONSTRUCTORES ICICO S.A.S</v>
          </cell>
          <cell r="L66" t="str">
            <v>FAB</v>
          </cell>
          <cell r="M66">
            <v>610217</v>
          </cell>
          <cell r="N66">
            <v>75</v>
          </cell>
          <cell r="O66" t="str">
            <v>SCS</v>
          </cell>
          <cell r="P66">
            <v>480</v>
          </cell>
          <cell r="Q66" t="str">
            <v>208/120</v>
          </cell>
          <cell r="R66" t="str">
            <v>NA</v>
          </cell>
          <cell r="S66" t="str">
            <v>DPS BT PARA ENTRADA</v>
          </cell>
          <cell r="T66" t="str">
            <v>YOPAL</v>
          </cell>
        </row>
        <row r="67">
          <cell r="C67">
            <v>42793</v>
          </cell>
          <cell r="F67" t="str">
            <v>150A5T-480-1100-4200-K2-01</v>
          </cell>
          <cell r="G67" t="str">
            <v>CU/CU</v>
          </cell>
          <cell r="H67" t="str">
            <v>Dd0-Dyn1</v>
          </cell>
          <cell r="I67" t="str">
            <v>+2-2*2.5%</v>
          </cell>
          <cell r="K67" t="str">
            <v>GE OIL &amp; GAS</v>
          </cell>
          <cell r="L67" t="str">
            <v>REP</v>
          </cell>
          <cell r="M67">
            <v>90113</v>
          </cell>
          <cell r="N67">
            <v>150</v>
          </cell>
          <cell r="O67" t="str">
            <v>SUT</v>
          </cell>
          <cell r="P67">
            <v>480</v>
          </cell>
          <cell r="Q67" t="str">
            <v>1100/4200</v>
          </cell>
          <cell r="R67" t="str">
            <v>REALIZAR TAREAS DE MANTENIMIENTO SEGÚN COT. V001-0045-2017, REALIZAR PRUEBA DE CROMATOGRAFIA DE GASES CON TRANSEQUIPOS</v>
          </cell>
          <cell r="S67" t="str">
            <v>NA</v>
          </cell>
          <cell r="T67" t="str">
            <v>COTA</v>
          </cell>
        </row>
        <row r="68">
          <cell r="C68">
            <v>42844</v>
          </cell>
          <cell r="F68" t="str">
            <v>150AT-AA-34500-226-02</v>
          </cell>
          <cell r="G68" t="str">
            <v>AL/AL</v>
          </cell>
          <cell r="H68" t="str">
            <v>Dyn5</v>
          </cell>
          <cell r="I68" t="str">
            <v>+2-2*2.5%</v>
          </cell>
          <cell r="K68" t="str">
            <v>INGELCA LIMITADA</v>
          </cell>
          <cell r="L68" t="str">
            <v>FAB</v>
          </cell>
          <cell r="M68">
            <v>620217</v>
          </cell>
          <cell r="N68">
            <v>150</v>
          </cell>
          <cell r="O68" t="str">
            <v>RDC</v>
          </cell>
          <cell r="P68">
            <v>34500</v>
          </cell>
          <cell r="Q68" t="str">
            <v>220/127</v>
          </cell>
          <cell r="R68" t="str">
            <v>NA</v>
          </cell>
          <cell r="S68" t="str">
            <v>COORDINACIÓN MAGNEX-ELSP, DESPACHAR EL TRAFO SIN CODOS, se despachan los codos primero mediante confirmación de comercial 16/03/2017</v>
          </cell>
          <cell r="T68" t="str">
            <v>BARRANQUILLA</v>
          </cell>
        </row>
        <row r="69">
          <cell r="C69">
            <v>42795</v>
          </cell>
          <cell r="F69" t="str">
            <v>225AT-AA-11400-214-02</v>
          </cell>
          <cell r="G69" t="str">
            <v>AL/AL</v>
          </cell>
          <cell r="H69" t="str">
            <v>Dyn5</v>
          </cell>
          <cell r="I69" t="str">
            <v>+1-3*2.5%</v>
          </cell>
          <cell r="K69" t="str">
            <v>INVERSIONES ALCABAMA S.A.</v>
          </cell>
          <cell r="L69" t="str">
            <v>FAB</v>
          </cell>
          <cell r="M69">
            <v>630217</v>
          </cell>
          <cell r="N69">
            <v>225</v>
          </cell>
          <cell r="O69" t="str">
            <v>CNV</v>
          </cell>
          <cell r="P69">
            <v>11400</v>
          </cell>
          <cell r="Q69" t="str">
            <v>208/120</v>
          </cell>
          <cell r="R69" t="str">
            <v>NA</v>
          </cell>
          <cell r="S69" t="str">
            <v>DPS MT</v>
          </cell>
          <cell r="T69" t="str">
            <v>BOGOTA</v>
          </cell>
        </row>
        <row r="70">
          <cell r="C70">
            <v>42806</v>
          </cell>
          <cell r="F70" t="str">
            <v>300HT-AA-13200-214-02</v>
          </cell>
          <cell r="G70" t="str">
            <v>AL/AL</v>
          </cell>
          <cell r="H70" t="str">
            <v>Dyn5</v>
          </cell>
          <cell r="I70" t="str">
            <v>+1-3*2.5%</v>
          </cell>
          <cell r="K70" t="str">
            <v>CAMELECO LTDA</v>
          </cell>
          <cell r="L70" t="str">
            <v>FAB</v>
          </cell>
          <cell r="M70">
            <v>640217</v>
          </cell>
          <cell r="N70">
            <v>300</v>
          </cell>
          <cell r="O70" t="str">
            <v>SCS</v>
          </cell>
          <cell r="P70">
            <v>13200</v>
          </cell>
          <cell r="Q70" t="str">
            <v>208/120</v>
          </cell>
          <cell r="R70" t="str">
            <v>NA</v>
          </cell>
          <cell r="S70" t="str">
            <v>NA</v>
          </cell>
          <cell r="T70" t="str">
            <v>SILVANIA</v>
          </cell>
        </row>
        <row r="71">
          <cell r="C71">
            <v>42796</v>
          </cell>
          <cell r="F71" t="str">
            <v>ES200A-3D200A-03</v>
          </cell>
          <cell r="G71" t="str">
            <v>NA</v>
          </cell>
          <cell r="H71" t="str">
            <v>NA</v>
          </cell>
          <cell r="I71" t="str">
            <v>NA</v>
          </cell>
          <cell r="K71" t="str">
            <v>INVERSIONES Y CONSTRUCCIONES MISIC S.A.S</v>
          </cell>
          <cell r="L71" t="str">
            <v>FAB</v>
          </cell>
          <cell r="M71">
            <v>650217</v>
          </cell>
          <cell r="N71" t="str">
            <v>5 VIAS</v>
          </cell>
          <cell r="O71" t="str">
            <v>CJM</v>
          </cell>
          <cell r="P71" t="str">
            <v>200-200</v>
          </cell>
          <cell r="Q71" t="str">
            <v>200-200-200</v>
          </cell>
          <cell r="R71" t="str">
            <v>NA</v>
          </cell>
          <cell r="S71" t="str">
            <v>NA</v>
          </cell>
          <cell r="T71" t="str">
            <v>MOSQUERA</v>
          </cell>
        </row>
        <row r="72">
          <cell r="C72">
            <v>42796</v>
          </cell>
          <cell r="F72" t="str">
            <v>ES600A-3D200A-04</v>
          </cell>
          <cell r="G72" t="str">
            <v>NA</v>
          </cell>
          <cell r="H72" t="str">
            <v>NA</v>
          </cell>
          <cell r="I72" t="str">
            <v>NA</v>
          </cell>
          <cell r="K72" t="str">
            <v>INVERSIONES Y CONSTRUCCIONES MISIC S.A.S</v>
          </cell>
          <cell r="L72" t="str">
            <v>FAB</v>
          </cell>
          <cell r="M72">
            <v>660217</v>
          </cell>
          <cell r="N72" t="str">
            <v>5 VIAS</v>
          </cell>
          <cell r="O72" t="str">
            <v>CJM</v>
          </cell>
          <cell r="P72" t="str">
            <v>600-600</v>
          </cell>
          <cell r="Q72" t="str">
            <v>200-200-200</v>
          </cell>
          <cell r="R72" t="str">
            <v>NA</v>
          </cell>
          <cell r="S72" t="str">
            <v>NA</v>
          </cell>
          <cell r="T72" t="str">
            <v>MOSQUERA</v>
          </cell>
        </row>
        <row r="73">
          <cell r="C73">
            <v>42811</v>
          </cell>
          <cell r="F73" t="str">
            <v>75HT-AA-480-230-01</v>
          </cell>
          <cell r="G73" t="str">
            <v>AL/AL</v>
          </cell>
          <cell r="H73" t="str">
            <v>Dyn5</v>
          </cell>
          <cell r="I73" t="str">
            <v>+2-2*2.2%</v>
          </cell>
          <cell r="K73" t="str">
            <v>TARELECTRIC INGENIERÍA LTDA.</v>
          </cell>
          <cell r="L73" t="str">
            <v>FAB</v>
          </cell>
          <cell r="M73">
            <v>670217</v>
          </cell>
          <cell r="N73">
            <v>75</v>
          </cell>
          <cell r="O73" t="str">
            <v>SCC</v>
          </cell>
          <cell r="P73">
            <v>480</v>
          </cell>
          <cell r="Q73" t="str">
            <v>230/132</v>
          </cell>
          <cell r="R73" t="str">
            <v>ESPECIFICAN VOLTAJE DE SALIDA EN VACÍO</v>
          </cell>
          <cell r="S73" t="str">
            <v>IP20</v>
          </cell>
          <cell r="T73" t="str">
            <v>BARRANQUILLA</v>
          </cell>
        </row>
        <row r="74">
          <cell r="C74">
            <v>42801</v>
          </cell>
          <cell r="F74" t="str">
            <v>500AT-AA-11400-214-03</v>
          </cell>
          <cell r="G74" t="str">
            <v>AL/AL</v>
          </cell>
          <cell r="H74" t="str">
            <v>Dyn5</v>
          </cell>
          <cell r="I74" t="str">
            <v>+1-3*2.5%</v>
          </cell>
          <cell r="K74" t="str">
            <v>INSTALACIONES ELÉCTRICAS HCR S.A.S.</v>
          </cell>
          <cell r="L74" t="str">
            <v>FAB</v>
          </cell>
          <cell r="M74">
            <v>680217</v>
          </cell>
          <cell r="N74">
            <v>500</v>
          </cell>
          <cell r="O74" t="str">
            <v>CNV</v>
          </cell>
          <cell r="P74">
            <v>11400</v>
          </cell>
          <cell r="Q74" t="str">
            <v>208/120</v>
          </cell>
          <cell r="R74" t="str">
            <v>NA</v>
          </cell>
          <cell r="S74" t="str">
            <v>NA</v>
          </cell>
          <cell r="T74" t="str">
            <v>BOGOTA</v>
          </cell>
        </row>
        <row r="75">
          <cell r="C75">
            <v>42801</v>
          </cell>
          <cell r="F75" t="str">
            <v>75AT-AA-11400-214-02</v>
          </cell>
          <cell r="G75" t="str">
            <v>AL/AL</v>
          </cell>
          <cell r="H75" t="str">
            <v>Dyn5</v>
          </cell>
          <cell r="I75" t="str">
            <v>+1-3*2.5%</v>
          </cell>
          <cell r="K75" t="str">
            <v>SOLUCIONES Y SERVICIOS DE ENERGIA S.A.S</v>
          </cell>
          <cell r="L75" t="str">
            <v>FAB</v>
          </cell>
          <cell r="M75">
            <v>690217</v>
          </cell>
          <cell r="N75">
            <v>75</v>
          </cell>
          <cell r="O75" t="str">
            <v>CNV</v>
          </cell>
          <cell r="P75">
            <v>11400</v>
          </cell>
          <cell r="Q75" t="str">
            <v>208/120</v>
          </cell>
          <cell r="R75" t="str">
            <v>NA</v>
          </cell>
          <cell r="S75" t="str">
            <v>NA</v>
          </cell>
          <cell r="T75" t="str">
            <v>BOGOTA</v>
          </cell>
        </row>
        <row r="76">
          <cell r="C76">
            <v>42804</v>
          </cell>
          <cell r="F76" t="str">
            <v>630HT-AA-11400-214-02</v>
          </cell>
          <cell r="G76" t="str">
            <v>AL/AL</v>
          </cell>
          <cell r="H76" t="str">
            <v>Dyn5</v>
          </cell>
          <cell r="I76" t="str">
            <v>+2-2*2.5%</v>
          </cell>
          <cell r="K76" t="str">
            <v>ODRQ Y CIA S.A.S</v>
          </cell>
          <cell r="L76" t="str">
            <v>FAB</v>
          </cell>
          <cell r="M76">
            <v>700217</v>
          </cell>
          <cell r="N76">
            <v>630</v>
          </cell>
          <cell r="O76" t="str">
            <v>SCS</v>
          </cell>
          <cell r="P76">
            <v>11400</v>
          </cell>
          <cell r="Q76" t="str">
            <v>208/120</v>
          </cell>
          <cell r="R76" t="str">
            <v>NA</v>
          </cell>
          <cell r="S76" t="str">
            <v>NA</v>
          </cell>
          <cell r="T76" t="str">
            <v>BOGOTA</v>
          </cell>
        </row>
        <row r="77">
          <cell r="C77">
            <v>42813</v>
          </cell>
          <cell r="F77" t="str">
            <v>300HT-AA-11400-452-03</v>
          </cell>
          <cell r="G77" t="str">
            <v>AL/AL</v>
          </cell>
          <cell r="H77" t="str">
            <v>Dyn5</v>
          </cell>
          <cell r="I77" t="str">
            <v>+1-3*2.5%</v>
          </cell>
          <cell r="K77" t="str">
            <v>REDES Y PROYECTOS DE INGENIERÍA S.A.S EMA</v>
          </cell>
          <cell r="L77" t="str">
            <v>FAB</v>
          </cell>
          <cell r="M77">
            <v>710217</v>
          </cell>
          <cell r="N77">
            <v>300</v>
          </cell>
          <cell r="O77" t="str">
            <v>SCS</v>
          </cell>
          <cell r="P77">
            <v>11400</v>
          </cell>
          <cell r="Q77" t="str">
            <v>440/254</v>
          </cell>
          <cell r="R77" t="str">
            <v>NA</v>
          </cell>
          <cell r="S77" t="str">
            <v>MONITOR DE TEMPERATURA, SONDAS PT100, CAJA DE CONEXIONES, DPS MT</v>
          </cell>
          <cell r="T77" t="str">
            <v>BOGOTA</v>
          </cell>
        </row>
        <row r="78">
          <cell r="C78">
            <v>42813</v>
          </cell>
          <cell r="F78" t="str">
            <v>300AT-AA-13200-226-04</v>
          </cell>
          <cell r="G78" t="str">
            <v>AL/AL</v>
          </cell>
          <cell r="H78" t="str">
            <v>Dyn5</v>
          </cell>
          <cell r="I78" t="str">
            <v>+1-3*2.5%</v>
          </cell>
          <cell r="K78" t="str">
            <v>EUROMETAL DEL CARIBE S.A.S</v>
          </cell>
          <cell r="L78" t="str">
            <v>FAB</v>
          </cell>
          <cell r="M78">
            <v>720217</v>
          </cell>
          <cell r="N78">
            <v>300</v>
          </cell>
          <cell r="O78" t="str">
            <v>RDC</v>
          </cell>
          <cell r="P78">
            <v>13200</v>
          </cell>
          <cell r="Q78" t="str">
            <v>220/127</v>
          </cell>
          <cell r="R78" t="str">
            <v>NA</v>
          </cell>
          <cell r="S78" t="str">
            <v>CODOS 200 A CABLE 2/0</v>
          </cell>
          <cell r="T78" t="str">
            <v>BARRANQUILLA</v>
          </cell>
        </row>
        <row r="79">
          <cell r="C79">
            <v>42813</v>
          </cell>
          <cell r="F79" t="str">
            <v>500AT-AA-13200-226-03</v>
          </cell>
          <cell r="G79" t="str">
            <v>AL/AL</v>
          </cell>
          <cell r="H79" t="str">
            <v>Dyn5</v>
          </cell>
          <cell r="I79" t="str">
            <v>+1-3*2.5%</v>
          </cell>
          <cell r="K79" t="str">
            <v>EUROMETAL DEL CARIBE S.A.S</v>
          </cell>
          <cell r="L79" t="str">
            <v>FAB</v>
          </cell>
          <cell r="M79">
            <v>730217</v>
          </cell>
          <cell r="N79">
            <v>500</v>
          </cell>
          <cell r="O79" t="str">
            <v>MLL</v>
          </cell>
          <cell r="P79">
            <v>13200</v>
          </cell>
          <cell r="Q79" t="str">
            <v>220/127</v>
          </cell>
          <cell r="R79" t="str">
            <v>NA</v>
          </cell>
          <cell r="S79" t="str">
            <v>CODOS 200 A CABLE 2/0</v>
          </cell>
          <cell r="T79" t="str">
            <v>BARRANQUILLA</v>
          </cell>
        </row>
        <row r="80">
          <cell r="C80">
            <v>42813</v>
          </cell>
          <cell r="F80" t="str">
            <v>300AT-AA-13200-226-04</v>
          </cell>
          <cell r="G80" t="str">
            <v>AL/AL</v>
          </cell>
          <cell r="H80" t="str">
            <v>Dyn5</v>
          </cell>
          <cell r="I80" t="str">
            <v>+1-3*2.5%</v>
          </cell>
          <cell r="K80" t="str">
            <v>EUROMETAL DEL CARIBE S.A.S</v>
          </cell>
          <cell r="L80" t="str">
            <v>FAB</v>
          </cell>
          <cell r="M80">
            <v>740217</v>
          </cell>
          <cell r="N80">
            <v>300</v>
          </cell>
          <cell r="O80" t="str">
            <v>MLL</v>
          </cell>
          <cell r="P80">
            <v>13200</v>
          </cell>
          <cell r="Q80" t="str">
            <v>220/127</v>
          </cell>
          <cell r="R80" t="str">
            <v>NA</v>
          </cell>
          <cell r="S80" t="str">
            <v>CODOS 200 A CABLE 2/0</v>
          </cell>
          <cell r="T80" t="str">
            <v>BARRANQUILLA</v>
          </cell>
        </row>
        <row r="81">
          <cell r="C81">
            <v>42813</v>
          </cell>
          <cell r="F81" t="str">
            <v>225HT-AA-13200-226-02</v>
          </cell>
          <cell r="G81" t="str">
            <v>AL/AL</v>
          </cell>
          <cell r="H81" t="str">
            <v>Dyn5</v>
          </cell>
          <cell r="I81" t="str">
            <v>+1-3*2.5%</v>
          </cell>
          <cell r="K81" t="str">
            <v>GIRALDO QUINTERO ARGIRO DE JESUS</v>
          </cell>
          <cell r="L81" t="str">
            <v>FAB</v>
          </cell>
          <cell r="M81">
            <v>750217</v>
          </cell>
          <cell r="N81">
            <v>225</v>
          </cell>
          <cell r="O81" t="str">
            <v>SCS</v>
          </cell>
          <cell r="P81">
            <v>13200</v>
          </cell>
          <cell r="Q81" t="str">
            <v>220/127</v>
          </cell>
          <cell r="R81" t="str">
            <v>NA</v>
          </cell>
          <cell r="S81" t="str">
            <v>DPS MT</v>
          </cell>
          <cell r="T81" t="str">
            <v>MONTERIA</v>
          </cell>
        </row>
        <row r="82">
          <cell r="C82">
            <v>42806</v>
          </cell>
          <cell r="F82" t="str">
            <v>75AT-AA-11400-214-02</v>
          </cell>
          <cell r="G82" t="str">
            <v>AL/AL</v>
          </cell>
          <cell r="H82" t="str">
            <v>Dyn5</v>
          </cell>
          <cell r="I82" t="str">
            <v>+1-3*2.5%</v>
          </cell>
          <cell r="K82" t="str">
            <v>PANEL ROCK COLOMBIA S.A.S</v>
          </cell>
          <cell r="L82" t="str">
            <v>FAB</v>
          </cell>
          <cell r="M82">
            <v>760217</v>
          </cell>
          <cell r="N82">
            <v>75</v>
          </cell>
          <cell r="O82" t="str">
            <v>CNV</v>
          </cell>
          <cell r="P82">
            <v>11400</v>
          </cell>
          <cell r="Q82" t="str">
            <v>208/120</v>
          </cell>
          <cell r="R82" t="str">
            <v>PARA  POSTE</v>
          </cell>
          <cell r="S82" t="str">
            <v>DPS MT</v>
          </cell>
          <cell r="T82" t="str">
            <v>BOGOTA</v>
          </cell>
        </row>
        <row r="83">
          <cell r="C83">
            <v>42816</v>
          </cell>
          <cell r="F83" t="str">
            <v>300HT-AA-460-225-01</v>
          </cell>
          <cell r="G83" t="str">
            <v>AL/AL</v>
          </cell>
          <cell r="H83" t="str">
            <v>Dyn5</v>
          </cell>
          <cell r="I83" t="str">
            <v>+2-2*2.2%</v>
          </cell>
          <cell r="K83" t="str">
            <v>INELCO S.A.S</v>
          </cell>
          <cell r="L83" t="str">
            <v>FAB</v>
          </cell>
          <cell r="M83">
            <v>770217</v>
          </cell>
          <cell r="N83">
            <v>300</v>
          </cell>
          <cell r="O83" t="str">
            <v>SCC</v>
          </cell>
          <cell r="P83">
            <v>460</v>
          </cell>
          <cell r="Q83" t="str">
            <v>220/127</v>
          </cell>
          <cell r="R83" t="str">
            <v>NA</v>
          </cell>
          <cell r="S83" t="str">
            <v>IP20</v>
          </cell>
          <cell r="T83" t="str">
            <v>CALI</v>
          </cell>
        </row>
        <row r="84">
          <cell r="C84">
            <v>42816</v>
          </cell>
          <cell r="F84" t="str">
            <v>112,5HT-AA-460-226-02</v>
          </cell>
          <cell r="G84" t="str">
            <v>AL/AL</v>
          </cell>
          <cell r="H84" t="str">
            <v>Dyn5</v>
          </cell>
          <cell r="I84" t="str">
            <v>+2-2*3.0%</v>
          </cell>
          <cell r="K84" t="str">
            <v>INELCO S.A.S</v>
          </cell>
          <cell r="L84" t="str">
            <v>FAB</v>
          </cell>
          <cell r="M84">
            <v>780217</v>
          </cell>
          <cell r="N84">
            <v>112.5</v>
          </cell>
          <cell r="O84" t="str">
            <v>SCC</v>
          </cell>
          <cell r="P84">
            <v>460</v>
          </cell>
          <cell r="Q84" t="str">
            <v>220/127</v>
          </cell>
          <cell r="R84" t="str">
            <v>NA</v>
          </cell>
          <cell r="S84" t="str">
            <v>IP20</v>
          </cell>
          <cell r="T84" t="str">
            <v>CALI</v>
          </cell>
        </row>
        <row r="85">
          <cell r="C85">
            <v>42817</v>
          </cell>
          <cell r="F85" t="str">
            <v>1000HT-AA-11400-216-02</v>
          </cell>
          <cell r="G85" t="str">
            <v>AL/AL</v>
          </cell>
          <cell r="H85" t="str">
            <v>Dyn5</v>
          </cell>
          <cell r="I85" t="str">
            <v>+2-2*2.5%</v>
          </cell>
          <cell r="K85" t="str">
            <v>RUIZ INGENIERÍA JS S.A.S</v>
          </cell>
          <cell r="L85" t="str">
            <v>FAB</v>
          </cell>
          <cell r="M85">
            <v>790217</v>
          </cell>
          <cell r="N85">
            <v>1000</v>
          </cell>
          <cell r="O85" t="str">
            <v>SCS</v>
          </cell>
          <cell r="P85">
            <v>11400</v>
          </cell>
          <cell r="Q85" t="str">
            <v>208/120</v>
          </cell>
          <cell r="R85" t="str">
            <v>NA</v>
          </cell>
          <cell r="S85" t="str">
            <v>MONITOR DE TEMPERATURA CON PUERTO DE COMUNICACIÓN MODBUS RS485, SONDAS PT100, CAJA DE CONEXIONES Y DPS MT</v>
          </cell>
          <cell r="T85" t="str">
            <v>MADRID</v>
          </cell>
        </row>
        <row r="86">
          <cell r="C86">
            <v>42817</v>
          </cell>
          <cell r="F86" t="str">
            <v>800HT-AA-11400-214-02</v>
          </cell>
          <cell r="G86" t="str">
            <v>AL/AL</v>
          </cell>
          <cell r="H86" t="str">
            <v>Dyn5</v>
          </cell>
          <cell r="I86" t="str">
            <v>+2-2*2.5%</v>
          </cell>
          <cell r="K86" t="str">
            <v>IND COMERCIALIZADORA DE REDES INTELIGENTES LTDA  ( IC INTELRED)</v>
          </cell>
          <cell r="L86" t="str">
            <v>FAB</v>
          </cell>
          <cell r="M86">
            <v>800217</v>
          </cell>
          <cell r="N86">
            <v>800</v>
          </cell>
          <cell r="O86" t="str">
            <v>SCS</v>
          </cell>
          <cell r="P86">
            <v>11400</v>
          </cell>
          <cell r="Q86" t="str">
            <v>208/120</v>
          </cell>
          <cell r="R86" t="str">
            <v>NA</v>
          </cell>
          <cell r="S86" t="str">
            <v>NA</v>
          </cell>
          <cell r="T86" t="str">
            <v>BOGOTA</v>
          </cell>
        </row>
        <row r="87">
          <cell r="C87">
            <v>42813</v>
          </cell>
          <cell r="F87" t="str">
            <v>400AT-AA-11400-214-05</v>
          </cell>
          <cell r="G87" t="str">
            <v>AL/AL</v>
          </cell>
          <cell r="H87" t="str">
            <v>Dyn5</v>
          </cell>
          <cell r="I87" t="str">
            <v>+1-3*2.5%</v>
          </cell>
          <cell r="K87" t="str">
            <v>ARQUITECTURA Y CONCRETO S.A.S</v>
          </cell>
          <cell r="L87" t="str">
            <v>FAB</v>
          </cell>
          <cell r="M87">
            <v>810217</v>
          </cell>
          <cell r="N87">
            <v>400</v>
          </cell>
          <cell r="O87" t="str">
            <v>CNV</v>
          </cell>
          <cell r="P87">
            <v>11400</v>
          </cell>
          <cell r="Q87" t="str">
            <v>208/120</v>
          </cell>
          <cell r="R87" t="str">
            <v>NA</v>
          </cell>
          <cell r="S87" t="str">
            <v>DPS MT</v>
          </cell>
          <cell r="T87" t="str">
            <v>BOGOTA</v>
          </cell>
        </row>
        <row r="88">
          <cell r="C88">
            <v>42813</v>
          </cell>
          <cell r="F88" t="str">
            <v>1250AT-AA-11400-214-02</v>
          </cell>
          <cell r="G88" t="str">
            <v>AL/AL</v>
          </cell>
          <cell r="H88" t="str">
            <v>Dyn5</v>
          </cell>
          <cell r="I88" t="str">
            <v>+2-2*2.5%</v>
          </cell>
          <cell r="K88" t="str">
            <v>A&amp;G INGENIERÍA ELÉCTRICA S.A.S</v>
          </cell>
          <cell r="L88" t="str">
            <v>FAB</v>
          </cell>
          <cell r="M88">
            <v>820217</v>
          </cell>
          <cell r="N88">
            <v>1250</v>
          </cell>
          <cell r="O88" t="str">
            <v>CNV</v>
          </cell>
          <cell r="P88">
            <v>11400</v>
          </cell>
          <cell r="Q88" t="str">
            <v>208/120</v>
          </cell>
          <cell r="R88" t="str">
            <v>NA</v>
          </cell>
          <cell r="S88" t="str">
            <v>DPS MT</v>
          </cell>
          <cell r="T88" t="str">
            <v>CAJICA</v>
          </cell>
        </row>
        <row r="89">
          <cell r="C89">
            <v>42833</v>
          </cell>
          <cell r="F89" t="str">
            <v>ES600A-2D600A-1D200A-02</v>
          </cell>
          <cell r="G89" t="str">
            <v>NA</v>
          </cell>
          <cell r="H89" t="str">
            <v>NA</v>
          </cell>
          <cell r="I89" t="str">
            <v>NA</v>
          </cell>
          <cell r="K89" t="str">
            <v>INDUSTRIA ELECTROMECÁNICA INELMEC-S-A-S</v>
          </cell>
          <cell r="L89" t="str">
            <v>FAB</v>
          </cell>
          <cell r="M89">
            <v>830217</v>
          </cell>
          <cell r="N89" t="str">
            <v>5 VIAS</v>
          </cell>
          <cell r="O89" t="str">
            <v>CJM</v>
          </cell>
          <cell r="P89" t="str">
            <v>600-600</v>
          </cell>
          <cell r="Q89" t="str">
            <v>600-600-200</v>
          </cell>
          <cell r="R89" t="str">
            <v>NA</v>
          </cell>
          <cell r="S89" t="str">
            <v>NA</v>
          </cell>
          <cell r="T89" t="str">
            <v>MOSQUERA</v>
          </cell>
        </row>
        <row r="90">
          <cell r="C90">
            <v>42818</v>
          </cell>
          <cell r="F90" t="str">
            <v>225AT-AA-13200-214-03</v>
          </cell>
          <cell r="G90" t="str">
            <v>AL/AL</v>
          </cell>
          <cell r="H90" t="str">
            <v>Dyn5</v>
          </cell>
          <cell r="I90" t="str">
            <v>+1-3*2.5%</v>
          </cell>
          <cell r="K90" t="str">
            <v>INGELECSA S.A.S</v>
          </cell>
          <cell r="L90" t="str">
            <v>FAB</v>
          </cell>
          <cell r="M90">
            <v>840217</v>
          </cell>
          <cell r="N90">
            <v>225</v>
          </cell>
          <cell r="O90" t="str">
            <v>RDC</v>
          </cell>
          <cell r="P90">
            <v>13200</v>
          </cell>
          <cell r="Q90" t="str">
            <v>208/120</v>
          </cell>
          <cell r="R90" t="str">
            <v>NA</v>
          </cell>
          <cell r="S90" t="str">
            <v>CODOS 200 A CABLE 2/0</v>
          </cell>
          <cell r="T90" t="str">
            <v>SANTA MARTA</v>
          </cell>
        </row>
        <row r="91">
          <cell r="C91">
            <v>42814</v>
          </cell>
          <cell r="F91" t="str">
            <v>75HT-CC-480-489-02</v>
          </cell>
          <cell r="G91" t="str">
            <v>CU/CU</v>
          </cell>
          <cell r="H91" t="str">
            <v>Dyn5</v>
          </cell>
          <cell r="I91" t="str">
            <v>+2-2*2.4%</v>
          </cell>
          <cell r="K91" t="str">
            <v>INDUSTRIAS ECTRICOL S.A.S</v>
          </cell>
          <cell r="L91" t="str">
            <v>FAB</v>
          </cell>
          <cell r="M91">
            <v>850217</v>
          </cell>
          <cell r="N91">
            <v>75</v>
          </cell>
          <cell r="O91" t="str">
            <v>SCS</v>
          </cell>
          <cell r="P91">
            <v>480</v>
          </cell>
          <cell r="Q91" t="str">
            <v>480/277</v>
          </cell>
          <cell r="R91" t="str">
            <v>LA IMPEDANCIA DEBE SER 4%</v>
          </cell>
          <cell r="S91" t="str">
            <v>PANTALLA ELECTROSTÁTICA</v>
          </cell>
          <cell r="T91" t="str">
            <v>BOGOTA</v>
          </cell>
        </row>
        <row r="92">
          <cell r="C92">
            <v>42814</v>
          </cell>
          <cell r="F92" t="str">
            <v>30HT-CC-480-211-01</v>
          </cell>
          <cell r="G92" t="str">
            <v>CU/CU</v>
          </cell>
          <cell r="H92" t="str">
            <v>Dyn5</v>
          </cell>
          <cell r="I92" t="str">
            <v>+2-2*2.3%</v>
          </cell>
          <cell r="K92" t="str">
            <v>INDUSTRIAS ECTRICOL S.A.S</v>
          </cell>
          <cell r="L92" t="str">
            <v>FAB</v>
          </cell>
          <cell r="M92">
            <v>860217</v>
          </cell>
          <cell r="N92">
            <v>30</v>
          </cell>
          <cell r="O92" t="str">
            <v>SCS</v>
          </cell>
          <cell r="P92">
            <v>480</v>
          </cell>
          <cell r="Q92" t="str">
            <v>208/120</v>
          </cell>
          <cell r="R92" t="str">
            <v>LA IMPEDANCIA DEBE SER 4%</v>
          </cell>
          <cell r="S92" t="str">
            <v>NA</v>
          </cell>
          <cell r="T92" t="str">
            <v>BOGOTA</v>
          </cell>
        </row>
        <row r="93">
          <cell r="C93">
            <v>42819</v>
          </cell>
          <cell r="F93" t="str">
            <v>112,5HT-AA-11400-214-02</v>
          </cell>
          <cell r="G93" t="str">
            <v>AL/AL</v>
          </cell>
          <cell r="H93" t="str">
            <v>Dyn5</v>
          </cell>
          <cell r="I93" t="str">
            <v>+1-3*2.5%</v>
          </cell>
          <cell r="K93" t="str">
            <v>INGENIERÍA Y PRODUCTOS S.A.S</v>
          </cell>
          <cell r="L93" t="str">
            <v>FAB</v>
          </cell>
          <cell r="M93">
            <v>870217</v>
          </cell>
          <cell r="N93">
            <v>112.5</v>
          </cell>
          <cell r="O93" t="str">
            <v>SCS</v>
          </cell>
          <cell r="P93">
            <v>11400</v>
          </cell>
          <cell r="Q93" t="str">
            <v>208/120</v>
          </cell>
          <cell r="R93" t="str">
            <v>NA</v>
          </cell>
          <cell r="S93" t="str">
            <v>NA</v>
          </cell>
          <cell r="T93" t="str">
            <v>BOGOTA</v>
          </cell>
        </row>
        <row r="94">
          <cell r="C94">
            <v>42820</v>
          </cell>
          <cell r="F94" t="str">
            <v>400AT-AA-11400-214-05</v>
          </cell>
          <cell r="G94" t="str">
            <v>AL/AL</v>
          </cell>
          <cell r="H94" t="str">
            <v>Dyn5</v>
          </cell>
          <cell r="I94" t="str">
            <v>+1-3*2.5%</v>
          </cell>
          <cell r="K94" t="str">
            <v>INGENIERÍA Y PRODUCTOS S.A.S</v>
          </cell>
          <cell r="L94" t="str">
            <v>FAB</v>
          </cell>
          <cell r="M94">
            <v>880217</v>
          </cell>
          <cell r="N94">
            <v>400</v>
          </cell>
          <cell r="O94" t="str">
            <v>CNV</v>
          </cell>
          <cell r="P94">
            <v>11400</v>
          </cell>
          <cell r="Q94" t="str">
            <v>208/120</v>
          </cell>
          <cell r="R94" t="str">
            <v>NA</v>
          </cell>
          <cell r="S94" t="str">
            <v>NA</v>
          </cell>
          <cell r="T94" t="str">
            <v>BOGOTA</v>
          </cell>
        </row>
        <row r="95">
          <cell r="C95">
            <v>42815</v>
          </cell>
          <cell r="F95" t="str">
            <v>225HT-AA-220-486-01</v>
          </cell>
          <cell r="G95" t="str">
            <v>AL/AL</v>
          </cell>
          <cell r="H95" t="str">
            <v>Dyn5</v>
          </cell>
          <cell r="I95" t="str">
            <v>+2-2*4.0%</v>
          </cell>
          <cell r="K95" t="str">
            <v>CERTION S.A.S</v>
          </cell>
          <cell r="L95" t="str">
            <v>FAB</v>
          </cell>
          <cell r="M95">
            <v>890217</v>
          </cell>
          <cell r="N95">
            <v>225</v>
          </cell>
          <cell r="O95" t="str">
            <v>SCS</v>
          </cell>
          <cell r="P95">
            <v>220</v>
          </cell>
          <cell r="Q95" t="str">
            <v>480/277</v>
          </cell>
          <cell r="R95" t="str">
            <v>VOLTAJE DE SALIDA EN VACÍO, LA REGULACIÓN DEBE SER DEL 5% APROX.</v>
          </cell>
          <cell r="S95" t="str">
            <v>NA</v>
          </cell>
          <cell r="T95" t="str">
            <v>ITAGUI</v>
          </cell>
        </row>
        <row r="96">
          <cell r="C96">
            <v>42810</v>
          </cell>
          <cell r="F96" t="str">
            <v>150AT-AA-13200-226-02</v>
          </cell>
          <cell r="G96" t="str">
            <v>AL/AL</v>
          </cell>
          <cell r="H96" t="str">
            <v>Dyn5</v>
          </cell>
          <cell r="I96" t="str">
            <v>+1-3*2.5%</v>
          </cell>
          <cell r="K96" t="str">
            <v>ELÉCTRICOS DISTRICARIBE S.A.S</v>
          </cell>
          <cell r="L96" t="str">
            <v>FAB</v>
          </cell>
          <cell r="M96">
            <v>900217</v>
          </cell>
          <cell r="N96">
            <v>150</v>
          </cell>
          <cell r="O96" t="str">
            <v>RDC</v>
          </cell>
          <cell r="P96">
            <v>13200</v>
          </cell>
          <cell r="Q96" t="str">
            <v>220/127</v>
          </cell>
          <cell r="R96" t="str">
            <v>NA</v>
          </cell>
          <cell r="S96" t="str">
            <v>CODOS 200 A CABLE 2/0</v>
          </cell>
          <cell r="T96" t="str">
            <v>CARTAGENA</v>
          </cell>
        </row>
        <row r="97">
          <cell r="C97">
            <v>42825</v>
          </cell>
          <cell r="F97" t="str">
            <v>45HT-AA-480-226-02</v>
          </cell>
          <cell r="G97" t="str">
            <v>AL/AL</v>
          </cell>
          <cell r="H97" t="str">
            <v>Dyn5</v>
          </cell>
          <cell r="I97" t="str">
            <v>+2-2*2.0%</v>
          </cell>
          <cell r="K97" t="str">
            <v>CONSORCIO SERVICIOS PENITENCIARIOS</v>
          </cell>
          <cell r="L97" t="str">
            <v>FAB</v>
          </cell>
          <cell r="M97">
            <v>910317</v>
          </cell>
          <cell r="N97">
            <v>45</v>
          </cell>
          <cell r="O97" t="str">
            <v>SCS</v>
          </cell>
          <cell r="P97">
            <v>480</v>
          </cell>
          <cell r="Q97" t="str">
            <v>220/127</v>
          </cell>
          <cell r="R97" t="str">
            <v>NA</v>
          </cell>
          <cell r="S97" t="str">
            <v>NA</v>
          </cell>
          <cell r="T97" t="str">
            <v>BUGA</v>
          </cell>
        </row>
        <row r="98">
          <cell r="C98">
            <v>42825</v>
          </cell>
          <cell r="F98" t="str">
            <v>45HT-AA-480-226-02</v>
          </cell>
          <cell r="G98" t="str">
            <v>AL/AL</v>
          </cell>
          <cell r="H98" t="str">
            <v>Dyn5</v>
          </cell>
          <cell r="I98" t="str">
            <v>+2-2*2.0%</v>
          </cell>
          <cell r="K98" t="str">
            <v>CONSORCIO SERVICIOS PENITENCIARIOS</v>
          </cell>
          <cell r="L98" t="str">
            <v>FAB</v>
          </cell>
          <cell r="M98">
            <v>920317</v>
          </cell>
          <cell r="N98">
            <v>45</v>
          </cell>
          <cell r="O98" t="str">
            <v>SCS</v>
          </cell>
          <cell r="P98">
            <v>480</v>
          </cell>
          <cell r="Q98" t="str">
            <v>220/127</v>
          </cell>
          <cell r="R98" t="str">
            <v>NA</v>
          </cell>
          <cell r="S98" t="str">
            <v>NA</v>
          </cell>
          <cell r="T98" t="str">
            <v>BUGA</v>
          </cell>
        </row>
        <row r="99">
          <cell r="F99" t="str">
            <v>800AT-AA-11400-492-K4-01</v>
          </cell>
          <cell r="G99" t="str">
            <v>AL/AL</v>
          </cell>
          <cell r="H99" t="str">
            <v>Dyn5</v>
          </cell>
          <cell r="I99" t="str">
            <v>+2-2*2.5%</v>
          </cell>
          <cell r="K99" t="str">
            <v>TECNI AMERICA EXPRESS S.A.S</v>
          </cell>
          <cell r="L99" t="str">
            <v>FAB</v>
          </cell>
          <cell r="M99">
            <v>930317</v>
          </cell>
          <cell r="N99">
            <v>800</v>
          </cell>
          <cell r="O99" t="str">
            <v>CNV</v>
          </cell>
          <cell r="P99">
            <v>11400</v>
          </cell>
          <cell r="Q99" t="str">
            <v>480/277</v>
          </cell>
          <cell r="R99" t="str">
            <v>FACTOR K4</v>
          </cell>
          <cell r="S99" t="str">
            <v>PANTALLA ELECTROSTÁTICA</v>
          </cell>
          <cell r="T99" t="str">
            <v>BOGOTA</v>
          </cell>
        </row>
        <row r="100">
          <cell r="C100">
            <v>42837</v>
          </cell>
          <cell r="F100" t="str">
            <v>15AT-AA-4160-214-01</v>
          </cell>
          <cell r="G100" t="str">
            <v>AL/AL</v>
          </cell>
          <cell r="H100" t="str">
            <v>Dyn5</v>
          </cell>
          <cell r="I100" t="str">
            <v>+1-3*2.5%</v>
          </cell>
          <cell r="K100" t="str">
            <v>RAPIDEXXUS S.A.</v>
          </cell>
          <cell r="L100" t="str">
            <v>FAB</v>
          </cell>
          <cell r="M100">
            <v>940317</v>
          </cell>
          <cell r="N100">
            <v>15</v>
          </cell>
          <cell r="O100" t="str">
            <v>MLL</v>
          </cell>
          <cell r="P100">
            <v>4160</v>
          </cell>
          <cell r="Q100" t="str">
            <v>208/120</v>
          </cell>
          <cell r="R100" t="str">
            <v>NA</v>
          </cell>
          <cell r="S100" t="str">
            <v>NA</v>
          </cell>
          <cell r="T100" t="str">
            <v>PASTO</v>
          </cell>
        </row>
        <row r="101">
          <cell r="C101">
            <v>42860</v>
          </cell>
          <cell r="F101" t="str">
            <v>300HT-AA-13200-214-02</v>
          </cell>
          <cell r="G101" t="str">
            <v>AL/AL</v>
          </cell>
          <cell r="H101" t="str">
            <v>Dyn5</v>
          </cell>
          <cell r="I101" t="str">
            <v>+1-3*2.5%</v>
          </cell>
          <cell r="K101" t="str">
            <v>MONTAJES Y SERVICIOS DE INGENIERIA S.A.S</v>
          </cell>
          <cell r="L101" t="str">
            <v>FAB</v>
          </cell>
          <cell r="M101">
            <v>950317</v>
          </cell>
          <cell r="N101">
            <v>300</v>
          </cell>
          <cell r="O101" t="str">
            <v>SCS</v>
          </cell>
          <cell r="P101">
            <v>13200</v>
          </cell>
          <cell r="Q101" t="str">
            <v>208/120</v>
          </cell>
          <cell r="R101" t="str">
            <v>NA</v>
          </cell>
          <cell r="S101" t="str">
            <v>NA</v>
          </cell>
          <cell r="T101" t="str">
            <v>BARRANQUILLA</v>
          </cell>
        </row>
        <row r="102">
          <cell r="C102">
            <v>42860</v>
          </cell>
          <cell r="F102" t="str">
            <v>800HT-AA-13200-214-03</v>
          </cell>
          <cell r="G102" t="str">
            <v>AL/AL</v>
          </cell>
          <cell r="H102" t="str">
            <v>Dyn5</v>
          </cell>
          <cell r="I102" t="str">
            <v>+2-2*2.5%</v>
          </cell>
          <cell r="K102" t="str">
            <v>MONTAJES Y SERVICIOS DE INGENIERIA S.A.S</v>
          </cell>
          <cell r="L102" t="str">
            <v>FAB</v>
          </cell>
          <cell r="M102">
            <v>960317</v>
          </cell>
          <cell r="N102">
            <v>800</v>
          </cell>
          <cell r="O102" t="str">
            <v>SCS</v>
          </cell>
          <cell r="P102">
            <v>13200</v>
          </cell>
          <cell r="Q102" t="str">
            <v>208/120</v>
          </cell>
          <cell r="R102" t="str">
            <v>NA</v>
          </cell>
          <cell r="S102" t="str">
            <v>NA</v>
          </cell>
          <cell r="T102" t="str">
            <v>BARRANQUILLA</v>
          </cell>
        </row>
        <row r="103">
          <cell r="C103">
            <v>42860</v>
          </cell>
          <cell r="F103" t="str">
            <v>400HT-AA-13200-214-03</v>
          </cell>
          <cell r="G103" t="str">
            <v>AL/AL</v>
          </cell>
          <cell r="H103" t="str">
            <v>Dyn5</v>
          </cell>
          <cell r="I103" t="str">
            <v>+1-3*2.5%</v>
          </cell>
          <cell r="K103" t="str">
            <v>MONTAJES Y SERVICIOS DE INGENIERIA S.A.S</v>
          </cell>
          <cell r="L103" t="str">
            <v>FAB</v>
          </cell>
          <cell r="M103">
            <v>970317</v>
          </cell>
          <cell r="N103">
            <v>400</v>
          </cell>
          <cell r="O103" t="str">
            <v>SCS</v>
          </cell>
          <cell r="P103">
            <v>13200</v>
          </cell>
          <cell r="Q103" t="str">
            <v>208/120</v>
          </cell>
          <cell r="R103" t="str">
            <v>NA</v>
          </cell>
          <cell r="S103" t="str">
            <v>NA</v>
          </cell>
          <cell r="T103" t="str">
            <v>BARRANQUILLA</v>
          </cell>
        </row>
        <row r="104">
          <cell r="C104">
            <v>42860</v>
          </cell>
          <cell r="F104" t="str">
            <v>400AT-AA-13200-214-03</v>
          </cell>
          <cell r="G104" t="str">
            <v>AL/AL</v>
          </cell>
          <cell r="H104" t="str">
            <v>Dyn5</v>
          </cell>
          <cell r="I104" t="str">
            <v>+1-3*2.5%</v>
          </cell>
          <cell r="K104" t="str">
            <v>MONTAJES Y SERVICIOS DE INGENIERIA S.A.S</v>
          </cell>
          <cell r="L104" t="str">
            <v>FAB</v>
          </cell>
          <cell r="M104">
            <v>980317</v>
          </cell>
          <cell r="N104">
            <v>400</v>
          </cell>
          <cell r="O104" t="str">
            <v>RDC</v>
          </cell>
          <cell r="P104">
            <v>13200</v>
          </cell>
          <cell r="Q104" t="str">
            <v>208/120</v>
          </cell>
          <cell r="R104" t="str">
            <v>NA</v>
          </cell>
          <cell r="S104" t="str">
            <v>CODOS 200A CABLE 2/0</v>
          </cell>
          <cell r="T104" t="str">
            <v>BARRANQUILLA</v>
          </cell>
        </row>
        <row r="105">
          <cell r="C105">
            <v>42830</v>
          </cell>
          <cell r="F105" t="str">
            <v>400AT-AA-11400-214-05</v>
          </cell>
          <cell r="G105" t="str">
            <v>AL/AL</v>
          </cell>
          <cell r="H105" t="str">
            <v>Dyn5</v>
          </cell>
          <cell r="I105" t="str">
            <v>+1-3*2.5%</v>
          </cell>
          <cell r="K105" t="str">
            <v>CONSTRUCTORA LAS GALIAS S.A.S</v>
          </cell>
          <cell r="L105" t="str">
            <v>FAB</v>
          </cell>
          <cell r="M105">
            <v>990317</v>
          </cell>
          <cell r="N105">
            <v>400</v>
          </cell>
          <cell r="O105" t="str">
            <v>CNV</v>
          </cell>
          <cell r="P105">
            <v>11400</v>
          </cell>
          <cell r="Q105" t="str">
            <v>208/120</v>
          </cell>
          <cell r="R105" t="str">
            <v>NA</v>
          </cell>
          <cell r="S105" t="str">
            <v>DPS MT</v>
          </cell>
          <cell r="T105" t="str">
            <v>BOGOTA</v>
          </cell>
        </row>
        <row r="106">
          <cell r="C106">
            <v>42848</v>
          </cell>
          <cell r="F106" t="str">
            <v>2000AT-AA-13200-492-02</v>
          </cell>
          <cell r="G106" t="str">
            <v>AL/AL</v>
          </cell>
          <cell r="H106" t="str">
            <v>Dyn5</v>
          </cell>
          <cell r="I106" t="str">
            <v>+2-2*2.5%</v>
          </cell>
          <cell r="K106" t="str">
            <v>PROYECTOS DE INGENIERÍA S.A PROING S.A</v>
          </cell>
          <cell r="L106" t="str">
            <v>FAB</v>
          </cell>
          <cell r="M106">
            <v>1000317</v>
          </cell>
          <cell r="N106">
            <v>2000</v>
          </cell>
          <cell r="O106" t="str">
            <v>RDC</v>
          </cell>
          <cell r="P106">
            <v>13200</v>
          </cell>
          <cell r="Q106" t="str">
            <v>480/277</v>
          </cell>
          <cell r="R106" t="str">
            <v>NA</v>
          </cell>
          <cell r="S106" t="str">
            <v>CODOS 200A CABLE 1/0, DPS FEEDTHRUE Y ELSP</v>
          </cell>
          <cell r="T106" t="str">
            <v>BUENAVENTURA</v>
          </cell>
        </row>
        <row r="107">
          <cell r="C107">
            <v>42848</v>
          </cell>
          <cell r="F107" t="str">
            <v>800AT-AA-13200-492-01</v>
          </cell>
          <cell r="G107" t="str">
            <v>AL/AL</v>
          </cell>
          <cell r="H107" t="str">
            <v>Dyn5</v>
          </cell>
          <cell r="I107" t="str">
            <v>+2-2*2.5%</v>
          </cell>
          <cell r="K107" t="str">
            <v>PROYECTOS DE INGENIERÍA S.A PROING S.A</v>
          </cell>
          <cell r="L107" t="str">
            <v>FAB</v>
          </cell>
          <cell r="M107">
            <v>1010317</v>
          </cell>
          <cell r="N107">
            <v>800</v>
          </cell>
          <cell r="O107" t="str">
            <v>RDC</v>
          </cell>
          <cell r="P107">
            <v>13200</v>
          </cell>
          <cell r="Q107" t="str">
            <v>480/277</v>
          </cell>
          <cell r="R107" t="str">
            <v>NA</v>
          </cell>
          <cell r="S107" t="str">
            <v>CODOS 200A CABLE #2, DPS FEEDTHRUE Y ELSP</v>
          </cell>
          <cell r="T107" t="str">
            <v>BUENAVENTURA</v>
          </cell>
        </row>
        <row r="108">
          <cell r="C108">
            <v>42848</v>
          </cell>
          <cell r="F108" t="str">
            <v>1000AT-AA-480-13800-01</v>
          </cell>
          <cell r="G108" t="str">
            <v>AL/AL</v>
          </cell>
          <cell r="H108" t="str">
            <v>YNd5</v>
          </cell>
          <cell r="I108" t="str">
            <v>+2-2*2.5%</v>
          </cell>
          <cell r="K108" t="str">
            <v>PROYECTOS DE INGENIERÍA S.A PROING S.A</v>
          </cell>
          <cell r="L108" t="str">
            <v>FAB</v>
          </cell>
          <cell r="M108">
            <v>1020317</v>
          </cell>
          <cell r="N108">
            <v>1000</v>
          </cell>
          <cell r="O108" t="str">
            <v>RDC</v>
          </cell>
          <cell r="P108">
            <v>480</v>
          </cell>
          <cell r="Q108" t="str">
            <v>13800/7967</v>
          </cell>
          <cell r="R108" t="str">
            <v>VOLTAJE DE SALIDA EN VACÍO</v>
          </cell>
          <cell r="S108" t="str">
            <v>CODOS 200A CABLE #2, DPS FEEDTHRUE Y ELSP</v>
          </cell>
          <cell r="T108" t="str">
            <v>BUENAVENTURA</v>
          </cell>
        </row>
        <row r="109">
          <cell r="C109">
            <v>42857</v>
          </cell>
          <cell r="F109" t="str">
            <v>225AT-CC-13200-4260-01</v>
          </cell>
          <cell r="G109" t="str">
            <v>CU/CU</v>
          </cell>
          <cell r="H109" t="str">
            <v>Dd0</v>
          </cell>
          <cell r="I109" t="str">
            <v>+2-2*2.5%</v>
          </cell>
          <cell r="K109" t="str">
            <v>DISICO S.A</v>
          </cell>
          <cell r="L109" t="str">
            <v>FAB</v>
          </cell>
          <cell r="M109">
            <v>1030317</v>
          </cell>
          <cell r="N109">
            <v>225</v>
          </cell>
          <cell r="O109" t="str">
            <v>RDC</v>
          </cell>
          <cell r="P109">
            <v>13200</v>
          </cell>
          <cell r="Q109">
            <v>4160</v>
          </cell>
          <cell r="R109" t="str">
            <v>VER OFERTA</v>
          </cell>
          <cell r="S109" t="str">
            <v>CODOS PREMOLDEADOS 200A CABLE 2/0 , BAY-O-NET- ELSP, DPS Y FEETHRUE  PARA PRIMARIO, CODOS PREMOLDEADOS 200 A CABLE 2/0 PARA SECUNDARIO</v>
          </cell>
          <cell r="T109" t="str">
            <v>SAN ANDRES</v>
          </cell>
        </row>
        <row r="110">
          <cell r="C110">
            <v>42857</v>
          </cell>
          <cell r="F110" t="str">
            <v>225HT-CC-4160-214-01</v>
          </cell>
          <cell r="G110" t="str">
            <v>CU/CU</v>
          </cell>
          <cell r="H110" t="str">
            <v>Dyn5</v>
          </cell>
          <cell r="I110" t="str">
            <v>+1-3*2.5%</v>
          </cell>
          <cell r="K110" t="str">
            <v>DISICO S.A</v>
          </cell>
          <cell r="L110" t="str">
            <v>FAB</v>
          </cell>
          <cell r="M110">
            <v>1040317</v>
          </cell>
          <cell r="N110">
            <v>225</v>
          </cell>
          <cell r="O110" t="str">
            <v>SCS</v>
          </cell>
          <cell r="P110">
            <v>4160</v>
          </cell>
          <cell r="Q110" t="str">
            <v>208/120</v>
          </cell>
          <cell r="R110" t="str">
            <v>VER OFERTA</v>
          </cell>
          <cell r="S110" t="str">
            <v>MONTOR DE TEMPERATURA, CAJA DE CONEXIONES, SONDAS PT100, DPS 6KV-5.1 MCOV, SOPORTES ANTIVIBRACIÓN</v>
          </cell>
          <cell r="T110" t="str">
            <v>SAN ANDRES</v>
          </cell>
        </row>
        <row r="111">
          <cell r="C111">
            <v>42857</v>
          </cell>
          <cell r="F111" t="str">
            <v>225HT-CC-13200-214-01</v>
          </cell>
          <cell r="G111" t="str">
            <v>CU/CU</v>
          </cell>
          <cell r="H111" t="str">
            <v>Dyn5</v>
          </cell>
          <cell r="I111" t="str">
            <v>+1-3*2.5%</v>
          </cell>
          <cell r="K111" t="str">
            <v>DISICO S.A</v>
          </cell>
          <cell r="L111" t="str">
            <v>FAB</v>
          </cell>
          <cell r="M111">
            <v>1050317</v>
          </cell>
          <cell r="N111">
            <v>225</v>
          </cell>
          <cell r="O111" t="str">
            <v>SCS</v>
          </cell>
          <cell r="P111">
            <v>13200</v>
          </cell>
          <cell r="Q111" t="str">
            <v>208/120</v>
          </cell>
          <cell r="R111" t="str">
            <v>VER OFERTA</v>
          </cell>
          <cell r="S111" t="str">
            <v>MONTOR DE TEMPERATURA, CAJA DE CONEXIONES, SONDAS PT100, DPS 12KV-10.2 MCOV, SOPORTES ANTIVIBRACIÓN</v>
          </cell>
          <cell r="T111" t="str">
            <v>SAN ANDRES</v>
          </cell>
        </row>
        <row r="112">
          <cell r="C112">
            <v>42857</v>
          </cell>
          <cell r="F112" t="str">
            <v>30HT-CC-2400-214-01</v>
          </cell>
          <cell r="G112" t="str">
            <v>CU/CU</v>
          </cell>
          <cell r="H112" t="str">
            <v>Dyn5</v>
          </cell>
          <cell r="I112" t="str">
            <v>+1-3*2.5%</v>
          </cell>
          <cell r="K112" t="str">
            <v>DISICO S.A</v>
          </cell>
          <cell r="L112" t="str">
            <v>FAB</v>
          </cell>
          <cell r="M112">
            <v>1060317</v>
          </cell>
          <cell r="N112">
            <v>30</v>
          </cell>
          <cell r="O112" t="str">
            <v>SCS</v>
          </cell>
          <cell r="P112">
            <v>2400</v>
          </cell>
          <cell r="Q112" t="str">
            <v>208/120</v>
          </cell>
          <cell r="R112" t="str">
            <v>VER OFERTA</v>
          </cell>
          <cell r="S112" t="str">
            <v>MONTOR DE TEMPERATURA, CAJA DE CONEXIONES, SONDAS PT100, DPS 3KV-2.5 MCOV, SOPORTES ANTIVIBRACIÓN</v>
          </cell>
          <cell r="T112" t="str">
            <v>SAN ANDRES</v>
          </cell>
        </row>
        <row r="113">
          <cell r="C113">
            <v>42857</v>
          </cell>
          <cell r="F113" t="str">
            <v>30HT-CC-2470-208-01</v>
          </cell>
          <cell r="G113" t="str">
            <v>CU/CU</v>
          </cell>
          <cell r="H113" t="str">
            <v>Dyn5</v>
          </cell>
          <cell r="I113" t="str">
            <v>+1-3*2.5%</v>
          </cell>
          <cell r="K113" t="str">
            <v>DISICO S.A</v>
          </cell>
          <cell r="L113" t="str">
            <v>FAB</v>
          </cell>
          <cell r="M113">
            <v>1070317</v>
          </cell>
          <cell r="N113">
            <v>30</v>
          </cell>
          <cell r="O113" t="str">
            <v>SCS</v>
          </cell>
          <cell r="P113" t="str">
            <v>208/120</v>
          </cell>
          <cell r="Q113">
            <v>2400</v>
          </cell>
          <cell r="R113" t="str">
            <v>VER OFERTA MODIFICADA V006-2698-2016-M4 (cambian las conexiones)</v>
          </cell>
          <cell r="S113" t="str">
            <v>MONTOR DE TEMPERATURA, CAJA DE CONEXIONES, SONDAS PT100, DPS 3KV-2.5 MCOV, SOPORTES ANTIVIBRACIÓN</v>
          </cell>
          <cell r="T113" t="str">
            <v>SAN ANDRES</v>
          </cell>
        </row>
        <row r="114">
          <cell r="C114">
            <v>42819</v>
          </cell>
          <cell r="F114" t="str">
            <v>7H1T-W</v>
          </cell>
          <cell r="G114">
            <v>0</v>
          </cell>
          <cell r="H114" t="str">
            <v>Dyn5</v>
          </cell>
          <cell r="I114" t="str">
            <v>+2-2*2.4%</v>
          </cell>
          <cell r="K114" t="str">
            <v xml:space="preserve">PAYANES ASOCIADOS S.A.S </v>
          </cell>
          <cell r="L114" t="str">
            <v>CPL</v>
          </cell>
          <cell r="M114">
            <v>1080317</v>
          </cell>
          <cell r="N114">
            <v>7</v>
          </cell>
          <cell r="O114" t="str">
            <v>SCC</v>
          </cell>
          <cell r="P114">
            <v>440</v>
          </cell>
          <cell r="Q114" t="str">
            <v>380/219</v>
          </cell>
          <cell r="R114" t="str">
            <v>SE COMPRA AL WATTIO,llegó con voltaje de vacío 390/225 V</v>
          </cell>
          <cell r="S114" t="str">
            <v>IP20</v>
          </cell>
          <cell r="T114" t="str">
            <v>MANIZALES</v>
          </cell>
        </row>
        <row r="115">
          <cell r="C115">
            <v>42839</v>
          </cell>
          <cell r="F115" t="str">
            <v>400HT-AA-34500-214-01</v>
          </cell>
          <cell r="G115" t="str">
            <v>AL/AL</v>
          </cell>
          <cell r="H115" t="str">
            <v>Dyn5</v>
          </cell>
          <cell r="I115" t="str">
            <v>+2-2*2.5%</v>
          </cell>
          <cell r="K115" t="str">
            <v>GOMEZ ZULUAGA VILLEGAS Y CIA LTDA</v>
          </cell>
          <cell r="L115" t="str">
            <v>FAB</v>
          </cell>
          <cell r="M115">
            <v>1090317</v>
          </cell>
          <cell r="N115">
            <v>400</v>
          </cell>
          <cell r="O115" t="str">
            <v>SCS</v>
          </cell>
          <cell r="P115">
            <v>34500</v>
          </cell>
          <cell r="Q115" t="str">
            <v>208/120</v>
          </cell>
          <cell r="R115" t="str">
            <v>NA</v>
          </cell>
          <cell r="S115" t="str">
            <v>DPS MT</v>
          </cell>
          <cell r="T115" t="str">
            <v>VILLAVICENCIO</v>
          </cell>
        </row>
        <row r="116">
          <cell r="C116">
            <v>42897</v>
          </cell>
          <cell r="F116" t="str">
            <v>1250FT-AA-13200-214-01</v>
          </cell>
          <cell r="G116" t="str">
            <v>AL/AL</v>
          </cell>
          <cell r="H116" t="str">
            <v>Dyn5</v>
          </cell>
          <cell r="I116" t="str">
            <v>+2-2*2.5%</v>
          </cell>
          <cell r="K116" t="str">
            <v>PRABYC INGENIEROS S.A.S</v>
          </cell>
          <cell r="L116" t="str">
            <v>FAB</v>
          </cell>
          <cell r="M116">
            <v>1100317</v>
          </cell>
          <cell r="N116">
            <v>1250</v>
          </cell>
          <cell r="O116" t="str">
            <v>CRT</v>
          </cell>
          <cell r="P116">
            <v>13200</v>
          </cell>
          <cell r="Q116" t="str">
            <v>208/120</v>
          </cell>
          <cell r="R116" t="str">
            <v>NA</v>
          </cell>
          <cell r="S116" t="str">
            <v>NA</v>
          </cell>
          <cell r="T116" t="str">
            <v>SANTA MARTA</v>
          </cell>
        </row>
        <row r="117">
          <cell r="C117">
            <v>42838</v>
          </cell>
          <cell r="F117" t="str">
            <v>112,5HT-AA-13200-492-01</v>
          </cell>
          <cell r="G117" t="str">
            <v>AL/AL</v>
          </cell>
          <cell r="H117" t="str">
            <v>Dyn5</v>
          </cell>
          <cell r="I117" t="str">
            <v>+1-3*2.5%</v>
          </cell>
          <cell r="K117" t="str">
            <v>BIOMAX BIOCOMBUSTIBLES S.A.</v>
          </cell>
          <cell r="L117" t="str">
            <v>FAB</v>
          </cell>
          <cell r="M117">
            <v>1110317</v>
          </cell>
          <cell r="N117">
            <v>112.5</v>
          </cell>
          <cell r="O117" t="str">
            <v>SCS</v>
          </cell>
          <cell r="P117">
            <v>13200</v>
          </cell>
          <cell r="Q117" t="str">
            <v>480/277</v>
          </cell>
          <cell r="R117" t="str">
            <v>NA</v>
          </cell>
          <cell r="S117" t="str">
            <v>CELDA IP20, DPS MT</v>
          </cell>
          <cell r="T117" t="str">
            <v>ACACIAS</v>
          </cell>
        </row>
        <row r="118">
          <cell r="C118">
            <v>42833</v>
          </cell>
          <cell r="F118" t="str">
            <v>112,5HT-AA-11400-214-02</v>
          </cell>
          <cell r="G118" t="str">
            <v>AL/AL</v>
          </cell>
          <cell r="H118" t="str">
            <v>Dyn5</v>
          </cell>
          <cell r="I118" t="str">
            <v>+1-3*2.5%</v>
          </cell>
          <cell r="K118" t="str">
            <v>TORRES Y TORRES INGENIERÍA ELÉCTRICA LTDA</v>
          </cell>
          <cell r="L118" t="str">
            <v>FAB</v>
          </cell>
          <cell r="M118">
            <v>1120317</v>
          </cell>
          <cell r="N118">
            <v>112.5</v>
          </cell>
          <cell r="O118" t="str">
            <v>SCS</v>
          </cell>
          <cell r="P118">
            <v>11400</v>
          </cell>
          <cell r="Q118" t="str">
            <v>208/120</v>
          </cell>
          <cell r="R118" t="str">
            <v>NA</v>
          </cell>
          <cell r="S118" t="str">
            <v>DPS MT</v>
          </cell>
          <cell r="T118" t="str">
            <v>BOGOTA</v>
          </cell>
        </row>
        <row r="119">
          <cell r="C119">
            <v>42839</v>
          </cell>
          <cell r="F119" t="str">
            <v>30AT-CA-13200-214-04-E</v>
          </cell>
          <cell r="G119" t="str">
            <v>AL/AL</v>
          </cell>
          <cell r="H119" t="str">
            <v>Dyn5</v>
          </cell>
          <cell r="I119" t="str">
            <v>+1-3*2.5%</v>
          </cell>
          <cell r="K119" t="str">
            <v>ARTURO RAMIREZ</v>
          </cell>
          <cell r="L119" t="str">
            <v>FAB</v>
          </cell>
          <cell r="M119">
            <v>1130317</v>
          </cell>
          <cell r="N119">
            <v>30</v>
          </cell>
          <cell r="O119" t="str">
            <v>CNV</v>
          </cell>
          <cell r="P119">
            <v>13200</v>
          </cell>
          <cell r="Q119" t="str">
            <v>208/120</v>
          </cell>
          <cell r="R119" t="str">
            <v>PARA POSTE</v>
          </cell>
          <cell r="S119" t="str">
            <v>NA</v>
          </cell>
          <cell r="T119" t="str">
            <v>COTA</v>
          </cell>
        </row>
        <row r="120">
          <cell r="C120">
            <v>42825</v>
          </cell>
          <cell r="F120" t="str">
            <v>75HT-AA-11400-214-02</v>
          </cell>
          <cell r="G120" t="str">
            <v>AL/AL</v>
          </cell>
          <cell r="H120" t="str">
            <v>Dyn5</v>
          </cell>
          <cell r="I120" t="str">
            <v>+1-3*2.5%</v>
          </cell>
          <cell r="K120" t="str">
            <v>MENDOZA TORRES CESAR AUGUSTO</v>
          </cell>
          <cell r="L120" t="str">
            <v>FAB</v>
          </cell>
          <cell r="M120">
            <v>1140317</v>
          </cell>
          <cell r="N120">
            <v>75</v>
          </cell>
          <cell r="O120" t="str">
            <v>SCS</v>
          </cell>
          <cell r="P120">
            <v>11400</v>
          </cell>
          <cell r="Q120" t="str">
            <v>208/120</v>
          </cell>
          <cell r="R120" t="str">
            <v>NA, RUIDO MAX 55 Db</v>
          </cell>
          <cell r="S120" t="str">
            <v>DPS MT</v>
          </cell>
          <cell r="T120" t="str">
            <v>BOGOTA</v>
          </cell>
        </row>
        <row r="121">
          <cell r="C121">
            <v>42901</v>
          </cell>
          <cell r="F121" t="str">
            <v>1000FT-AA-11400-216-01</v>
          </cell>
          <cell r="G121" t="str">
            <v>AL/AL</v>
          </cell>
          <cell r="H121" t="str">
            <v>Dyn5</v>
          </cell>
          <cell r="I121" t="str">
            <v>+2-2*2.5%</v>
          </cell>
          <cell r="K121" t="str">
            <v>REDES Y PROYECTOS DE INGENIERÍA S.A.S EMA</v>
          </cell>
          <cell r="L121" t="str">
            <v>FAB</v>
          </cell>
          <cell r="M121">
            <v>1150317</v>
          </cell>
          <cell r="N121">
            <v>1000</v>
          </cell>
          <cell r="O121" t="str">
            <v>CRT</v>
          </cell>
          <cell r="P121">
            <v>11400</v>
          </cell>
          <cell r="Q121" t="str">
            <v>208/120</v>
          </cell>
          <cell r="R121" t="str">
            <v>VOLTAJE DE VACÍO 216/125</v>
          </cell>
          <cell r="S121" t="str">
            <v>SONDAS  PT100, CAJA DE CONEXIONES Y DPS MT</v>
          </cell>
          <cell r="T121" t="str">
            <v>BOGOTA</v>
          </cell>
        </row>
        <row r="122">
          <cell r="C122">
            <v>42901</v>
          </cell>
          <cell r="F122" t="str">
            <v>1000FT-AA-11400-216-01</v>
          </cell>
          <cell r="G122" t="str">
            <v>AL/AL</v>
          </cell>
          <cell r="H122" t="str">
            <v>Dyn5</v>
          </cell>
          <cell r="I122" t="str">
            <v>+2-2*2.5%</v>
          </cell>
          <cell r="K122" t="str">
            <v>REDES Y PROYECTOS DE INGENIERÍA S.A.S EMA</v>
          </cell>
          <cell r="L122" t="str">
            <v>FAB</v>
          </cell>
          <cell r="M122">
            <v>1160317</v>
          </cell>
          <cell r="N122">
            <v>1000</v>
          </cell>
          <cell r="O122" t="str">
            <v>CRT</v>
          </cell>
          <cell r="P122">
            <v>11400</v>
          </cell>
          <cell r="Q122" t="str">
            <v>208/120</v>
          </cell>
          <cell r="R122" t="str">
            <v>VOLTAJE DE VACÍO 216/125</v>
          </cell>
          <cell r="S122" t="str">
            <v>SONDAS  PT100, CAJA DE CONEXIONES Y DPS MT</v>
          </cell>
          <cell r="T122" t="str">
            <v>BOGOTA</v>
          </cell>
        </row>
        <row r="123">
          <cell r="C123">
            <v>42901</v>
          </cell>
          <cell r="F123" t="str">
            <v>1000FT-AA-11400-216-01</v>
          </cell>
          <cell r="G123" t="str">
            <v>AL/AL</v>
          </cell>
          <cell r="H123" t="str">
            <v>Dyn5</v>
          </cell>
          <cell r="I123" t="str">
            <v>+2-2*2.5%</v>
          </cell>
          <cell r="K123" t="str">
            <v>REDES Y PROYECTOS DE INGENIERÍA S.A.S EMA</v>
          </cell>
          <cell r="L123" t="str">
            <v>FAB</v>
          </cell>
          <cell r="M123">
            <v>1170317</v>
          </cell>
          <cell r="N123">
            <v>1000</v>
          </cell>
          <cell r="O123" t="str">
            <v>CRT</v>
          </cell>
          <cell r="P123">
            <v>11400</v>
          </cell>
          <cell r="Q123" t="str">
            <v>208/120</v>
          </cell>
          <cell r="R123" t="str">
            <v>VOLTAJE DE VACÍO 216/125</v>
          </cell>
          <cell r="S123" t="str">
            <v>SONDAS  PT100, CAJA DE CONEXIONES Y DPS MT</v>
          </cell>
          <cell r="T123" t="str">
            <v>BOGOTA</v>
          </cell>
        </row>
        <row r="124">
          <cell r="C124">
            <v>42901</v>
          </cell>
          <cell r="F124" t="str">
            <v>800FT-AA-11400-452-01-R</v>
          </cell>
          <cell r="G124" t="str">
            <v>AL/AL</v>
          </cell>
          <cell r="H124" t="str">
            <v>Dyn5</v>
          </cell>
          <cell r="I124" t="str">
            <v>+2-2*2.5%</v>
          </cell>
          <cell r="K124" t="str">
            <v>REDES Y PROYECTOS DE INGENIERÍA S.A.S EMA</v>
          </cell>
          <cell r="L124" t="str">
            <v>FAB</v>
          </cell>
          <cell r="M124">
            <v>1180317</v>
          </cell>
          <cell r="N124">
            <v>800</v>
          </cell>
          <cell r="O124" t="str">
            <v>CRT</v>
          </cell>
          <cell r="P124">
            <v>11400</v>
          </cell>
          <cell r="Q124" t="str">
            <v>440/254</v>
          </cell>
          <cell r="R124" t="str">
            <v xml:space="preserve">SE DEBE REPARAR LA SERIE 7191115 PARA CABIAR VOLTAJE EN BT DE 472 V A 452 V </v>
          </cell>
          <cell r="S124" t="str">
            <v>SONDAS  PT100, CAJA DE CONEXIONES Y DPS MT</v>
          </cell>
          <cell r="T124" t="str">
            <v>BOGOTA</v>
          </cell>
        </row>
        <row r="125">
          <cell r="C125">
            <v>42901</v>
          </cell>
          <cell r="F125" t="str">
            <v>800FT-AA-11400-214-01</v>
          </cell>
          <cell r="G125" t="str">
            <v>AL/AL</v>
          </cell>
          <cell r="H125" t="str">
            <v>Dyn5</v>
          </cell>
          <cell r="I125" t="str">
            <v>+2-2*2.5%</v>
          </cell>
          <cell r="K125" t="str">
            <v>REDES Y PROYECTOS DE INGENIERÍA S.A.S EMA</v>
          </cell>
          <cell r="L125" t="str">
            <v>FAB</v>
          </cell>
          <cell r="M125">
            <v>1190317</v>
          </cell>
          <cell r="N125">
            <v>800</v>
          </cell>
          <cell r="O125" t="str">
            <v>CRT</v>
          </cell>
          <cell r="P125">
            <v>11400</v>
          </cell>
          <cell r="Q125" t="str">
            <v>208/120</v>
          </cell>
          <cell r="R125" t="str">
            <v>NA</v>
          </cell>
          <cell r="S125" t="str">
            <v>SONDAS  PT100, CAJA DE CONEXIONES Y DPS MT</v>
          </cell>
          <cell r="T125" t="str">
            <v>BOGOTA</v>
          </cell>
        </row>
        <row r="126">
          <cell r="C126">
            <v>42901</v>
          </cell>
          <cell r="F126" t="str">
            <v>800FT-AA-11400-214-01</v>
          </cell>
          <cell r="G126" t="str">
            <v>AL/AL</v>
          </cell>
          <cell r="H126" t="str">
            <v>Dyn5</v>
          </cell>
          <cell r="I126" t="str">
            <v>+2-2*2.5%</v>
          </cell>
          <cell r="K126" t="str">
            <v>REDES Y PROYECTOS DE INGENIERÍA S.A.S EMA</v>
          </cell>
          <cell r="L126" t="str">
            <v>FAB</v>
          </cell>
          <cell r="M126">
            <v>1200317</v>
          </cell>
          <cell r="N126">
            <v>800</v>
          </cell>
          <cell r="O126" t="str">
            <v>CRT</v>
          </cell>
          <cell r="P126">
            <v>11400</v>
          </cell>
          <cell r="Q126" t="str">
            <v>208/120</v>
          </cell>
          <cell r="R126" t="str">
            <v>NA</v>
          </cell>
          <cell r="S126" t="str">
            <v>SONDAS  PT100, CAJA DE CONEXIONES Y DPS MT</v>
          </cell>
          <cell r="T126" t="str">
            <v>BOGOTA</v>
          </cell>
        </row>
        <row r="127">
          <cell r="C127">
            <v>42901</v>
          </cell>
          <cell r="F127" t="str">
            <v>1000FT-AA-11400-452-01</v>
          </cell>
          <cell r="G127" t="str">
            <v>AL/AL</v>
          </cell>
          <cell r="H127" t="str">
            <v>Dyn5</v>
          </cell>
          <cell r="I127" t="str">
            <v>+2-2*2.5%</v>
          </cell>
          <cell r="K127" t="str">
            <v>REDES Y PROYECTOS DE INGENIERÍA S.A.S EMA</v>
          </cell>
          <cell r="L127" t="str">
            <v>FAB</v>
          </cell>
          <cell r="M127">
            <v>1210317</v>
          </cell>
          <cell r="N127">
            <v>1000</v>
          </cell>
          <cell r="O127" t="str">
            <v>CRT</v>
          </cell>
          <cell r="P127">
            <v>11400</v>
          </cell>
          <cell r="Q127" t="str">
            <v>440/254</v>
          </cell>
          <cell r="R127" t="str">
            <v>BOBINAS EN INVENTARIO</v>
          </cell>
          <cell r="S127" t="str">
            <v>SONDAS  PT100, CAJA DE CONEXIONES Y DPS MT</v>
          </cell>
          <cell r="T127" t="str">
            <v>BOGOTA</v>
          </cell>
        </row>
        <row r="128">
          <cell r="C128">
            <v>42901</v>
          </cell>
          <cell r="F128" t="str">
            <v>630FT-AA-11400-214-02</v>
          </cell>
          <cell r="G128" t="str">
            <v>AL/AL</v>
          </cell>
          <cell r="H128" t="str">
            <v>Dyn5</v>
          </cell>
          <cell r="I128" t="str">
            <v>+2-2*2.5%</v>
          </cell>
          <cell r="K128" t="str">
            <v>REDES Y PROYECTOS DE INGENIERÍA S.A.S EMA</v>
          </cell>
          <cell r="L128" t="str">
            <v>FAB</v>
          </cell>
          <cell r="M128">
            <v>1220317</v>
          </cell>
          <cell r="N128">
            <v>630</v>
          </cell>
          <cell r="O128" t="str">
            <v>CRT</v>
          </cell>
          <cell r="P128">
            <v>11400</v>
          </cell>
          <cell r="Q128" t="str">
            <v>208/120</v>
          </cell>
          <cell r="R128" t="str">
            <v>NA</v>
          </cell>
          <cell r="S128" t="str">
            <v>SONDAS  PT100, CAJA DE CONEXIONES Y DPS MT</v>
          </cell>
          <cell r="T128" t="str">
            <v>BOGOTA</v>
          </cell>
        </row>
        <row r="129">
          <cell r="C129">
            <v>42901</v>
          </cell>
          <cell r="F129" t="str">
            <v>400FT-AA-11400-452-01</v>
          </cell>
          <cell r="G129" t="str">
            <v>AL/AL</v>
          </cell>
          <cell r="H129" t="str">
            <v>Dyn5</v>
          </cell>
          <cell r="I129" t="str">
            <v>+2-2*2.5%</v>
          </cell>
          <cell r="K129" t="str">
            <v>REDES Y PROYECTOS DE INGENIERÍA S.A.S EMA</v>
          </cell>
          <cell r="L129" t="str">
            <v>FAB</v>
          </cell>
          <cell r="M129">
            <v>1230317</v>
          </cell>
          <cell r="N129">
            <v>400</v>
          </cell>
          <cell r="O129" t="str">
            <v>CRT</v>
          </cell>
          <cell r="P129">
            <v>11400</v>
          </cell>
          <cell r="Q129" t="str">
            <v>440/254</v>
          </cell>
          <cell r="R129" t="str">
            <v>NA</v>
          </cell>
          <cell r="S129" t="str">
            <v>SONDAS  PT100, CAJA DE CONEXIONES Y DPS MT</v>
          </cell>
          <cell r="T129" t="str">
            <v>BOGOTA</v>
          </cell>
        </row>
        <row r="130">
          <cell r="C130">
            <v>42911</v>
          </cell>
          <cell r="F130" t="str">
            <v>225HT-AA-440-214-03</v>
          </cell>
          <cell r="G130" t="str">
            <v>AL/AL</v>
          </cell>
          <cell r="H130" t="str">
            <v>Dyn5</v>
          </cell>
          <cell r="I130" t="str">
            <v>+2-2*2.0%</v>
          </cell>
          <cell r="K130" t="str">
            <v>REDES Y PROYECTOS DE INGENIERÍA S.A.S EMA</v>
          </cell>
          <cell r="L130" t="str">
            <v>FAB</v>
          </cell>
          <cell r="M130">
            <v>1240317</v>
          </cell>
          <cell r="N130">
            <v>225</v>
          </cell>
          <cell r="O130" t="str">
            <v>SCC</v>
          </cell>
          <cell r="P130">
            <v>440</v>
          </cell>
          <cell r="Q130" t="str">
            <v>208/120</v>
          </cell>
          <cell r="R130" t="str">
            <v>NA</v>
          </cell>
          <cell r="S130" t="str">
            <v>IP20</v>
          </cell>
          <cell r="T130" t="str">
            <v>BOGOTA</v>
          </cell>
        </row>
        <row r="131">
          <cell r="C131">
            <v>42911</v>
          </cell>
          <cell r="F131" t="str">
            <v>300HT-AA-440-213-03</v>
          </cell>
          <cell r="G131" t="str">
            <v>AL/AL</v>
          </cell>
          <cell r="H131" t="str">
            <v>Dyn5</v>
          </cell>
          <cell r="I131" t="str">
            <v>+2-2*2.3%</v>
          </cell>
          <cell r="K131" t="str">
            <v>REDES Y PROYECTOS DE INGENIERÍA S.A.S EMA</v>
          </cell>
          <cell r="L131" t="str">
            <v>FAB</v>
          </cell>
          <cell r="M131">
            <v>1250317</v>
          </cell>
          <cell r="N131">
            <v>300</v>
          </cell>
          <cell r="O131" t="str">
            <v>SCC</v>
          </cell>
          <cell r="P131">
            <v>440</v>
          </cell>
          <cell r="Q131" t="str">
            <v>208/120</v>
          </cell>
          <cell r="R131" t="str">
            <v>NA</v>
          </cell>
          <cell r="S131" t="str">
            <v>IP20</v>
          </cell>
          <cell r="T131" t="str">
            <v>BOGOTA</v>
          </cell>
        </row>
        <row r="132">
          <cell r="C132">
            <v>42831</v>
          </cell>
          <cell r="F132" t="str">
            <v>75AT-CA-11400-214-05</v>
          </cell>
          <cell r="G132" t="str">
            <v>AL/AL</v>
          </cell>
          <cell r="H132" t="str">
            <v>Dyn5</v>
          </cell>
          <cell r="I132" t="str">
            <v>+1-3*2.5%</v>
          </cell>
          <cell r="K132" t="str">
            <v>REDES Y PROYECTOS DE INGENIERÍA S.A.S EMA</v>
          </cell>
          <cell r="L132" t="str">
            <v>REP</v>
          </cell>
          <cell r="M132">
            <v>8471215</v>
          </cell>
          <cell r="N132">
            <v>75</v>
          </cell>
          <cell r="O132" t="str">
            <v>MLL</v>
          </cell>
          <cell r="P132">
            <v>11400</v>
          </cell>
          <cell r="Q132" t="str">
            <v>208/120</v>
          </cell>
          <cell r="R132" t="str">
            <v>SE DEBE CAMBIAR LOS TERMINALES DE 200A PARA PASARLOS A 600 A, FABRICAR MUEBLE, VER ALCANCE DE TRABAJOS A REALIZAR</v>
          </cell>
          <cell r="S132" t="str">
            <v>6 CODOS 600 A CABLE 4/0, 3 REDUCTOR 600/200</v>
          </cell>
          <cell r="T132" t="str">
            <v>BOGOTA</v>
          </cell>
        </row>
        <row r="133">
          <cell r="C133">
            <v>42831</v>
          </cell>
          <cell r="F133" t="str">
            <v>630HT-AA-13200-214-02</v>
          </cell>
          <cell r="G133" t="str">
            <v>AL/AL</v>
          </cell>
          <cell r="H133" t="str">
            <v>Dyn5</v>
          </cell>
          <cell r="I133" t="str">
            <v>+2-2*2.5%</v>
          </cell>
          <cell r="K133" t="str">
            <v>CONSTRUCCIONES JF S.A.S</v>
          </cell>
          <cell r="L133" t="str">
            <v>FAB</v>
          </cell>
          <cell r="M133">
            <v>1260317</v>
          </cell>
          <cell r="N133">
            <v>630</v>
          </cell>
          <cell r="O133" t="str">
            <v>SCS</v>
          </cell>
          <cell r="P133">
            <v>13200</v>
          </cell>
          <cell r="Q133" t="str">
            <v>208/120</v>
          </cell>
          <cell r="R133" t="str">
            <v>NA</v>
          </cell>
          <cell r="S133" t="str">
            <v>DPS MT</v>
          </cell>
          <cell r="T133" t="str">
            <v>IBAGUE</v>
          </cell>
        </row>
        <row r="134">
          <cell r="C134">
            <v>42831</v>
          </cell>
          <cell r="F134" t="str">
            <v>630HT-AA-13200-214-02</v>
          </cell>
          <cell r="G134" t="str">
            <v>AL/AL</v>
          </cell>
          <cell r="H134" t="str">
            <v>Dyn5</v>
          </cell>
          <cell r="I134" t="str">
            <v>+2-2*2.5%</v>
          </cell>
          <cell r="K134" t="str">
            <v>CONSTRUCCIONES JF S.A.S</v>
          </cell>
          <cell r="L134" t="str">
            <v>FAB</v>
          </cell>
          <cell r="M134">
            <v>1270317</v>
          </cell>
          <cell r="N134">
            <v>630</v>
          </cell>
          <cell r="O134" t="str">
            <v>SCS</v>
          </cell>
          <cell r="P134">
            <v>13200</v>
          </cell>
          <cell r="Q134" t="str">
            <v>208/120</v>
          </cell>
          <cell r="R134" t="str">
            <v>NA</v>
          </cell>
          <cell r="S134" t="str">
            <v>DPS MT</v>
          </cell>
          <cell r="T134" t="str">
            <v>IBAGUE</v>
          </cell>
        </row>
        <row r="135">
          <cell r="C135">
            <v>42841</v>
          </cell>
          <cell r="F135" t="str">
            <v>75AT-AA-13200-214-05</v>
          </cell>
          <cell r="G135" t="str">
            <v>AL/AL</v>
          </cell>
          <cell r="H135" t="str">
            <v>Dyn5</v>
          </cell>
          <cell r="I135" t="str">
            <v>+1-3*2.5%</v>
          </cell>
          <cell r="K135" t="str">
            <v>REDSIS TECNOLOGY S.A.S</v>
          </cell>
          <cell r="L135" t="str">
            <v>FAB</v>
          </cell>
          <cell r="M135">
            <v>1280317</v>
          </cell>
          <cell r="N135">
            <v>75</v>
          </cell>
          <cell r="O135" t="str">
            <v>RDC</v>
          </cell>
          <cell r="P135">
            <v>13200</v>
          </cell>
          <cell r="Q135" t="str">
            <v>208/120</v>
          </cell>
          <cell r="R135" t="str">
            <v>NA</v>
          </cell>
          <cell r="S135" t="str">
            <v>CODOS 200A CABLE 2/0, DPS FEEDTHRUE</v>
          </cell>
          <cell r="T135" t="str">
            <v>ARMENIA</v>
          </cell>
        </row>
        <row r="136">
          <cell r="F136" t="str">
            <v>630HT-AA-13200-226-03</v>
          </cell>
          <cell r="G136" t="str">
            <v>AL/AL</v>
          </cell>
          <cell r="H136" t="str">
            <v>Dyn5</v>
          </cell>
          <cell r="I136" t="str">
            <v>+2-2*2.5%</v>
          </cell>
          <cell r="K136" t="str">
            <v>PROYECTOS SOICON S.A.S (SOICON)</v>
          </cell>
          <cell r="L136" t="str">
            <v>FAB</v>
          </cell>
          <cell r="M136">
            <v>1290317</v>
          </cell>
          <cell r="N136">
            <v>630</v>
          </cell>
          <cell r="O136" t="str">
            <v>SCS</v>
          </cell>
          <cell r="P136">
            <v>13200</v>
          </cell>
          <cell r="Q136" t="str">
            <v>220/127</v>
          </cell>
          <cell r="R136" t="str">
            <v>NA</v>
          </cell>
          <cell r="S136" t="str">
            <v>NA</v>
          </cell>
          <cell r="T136" t="str">
            <v>BARRANQUILLA</v>
          </cell>
        </row>
        <row r="137">
          <cell r="C137">
            <v>42846</v>
          </cell>
          <cell r="F137" t="str">
            <v>400HT-AA-13200-214-03</v>
          </cell>
          <cell r="G137" t="str">
            <v>AL/AL</v>
          </cell>
          <cell r="H137" t="str">
            <v>Dyn5</v>
          </cell>
          <cell r="I137" t="str">
            <v>+2-2*2.5%</v>
          </cell>
          <cell r="K137" t="str">
            <v>DISTRIBUIDORA DE TEXTILES Y CONFECCIONES S.A</v>
          </cell>
          <cell r="L137" t="str">
            <v>FAB</v>
          </cell>
          <cell r="M137">
            <v>1300317</v>
          </cell>
          <cell r="N137">
            <v>400</v>
          </cell>
          <cell r="O137" t="str">
            <v>SCS</v>
          </cell>
          <cell r="P137">
            <v>13200</v>
          </cell>
          <cell r="Q137" t="str">
            <v>208/120</v>
          </cell>
          <cell r="R137" t="str">
            <v>POS NOM 3</v>
          </cell>
          <cell r="S137" t="str">
            <v>NA</v>
          </cell>
          <cell r="T137" t="str">
            <v>IBAGUE</v>
          </cell>
        </row>
        <row r="138">
          <cell r="C138">
            <v>42842</v>
          </cell>
          <cell r="F138" t="str">
            <v>400HT-AA-11400-214-03</v>
          </cell>
          <cell r="G138" t="str">
            <v>AL/AL</v>
          </cell>
          <cell r="H138" t="str">
            <v>Dyn5</v>
          </cell>
          <cell r="I138" t="str">
            <v>+1-3*2.5%</v>
          </cell>
          <cell r="K138" t="str">
            <v>TORRES Y TORRES INGENIERÍA ELÉCTRICA LTDA</v>
          </cell>
          <cell r="L138" t="str">
            <v>FAB</v>
          </cell>
          <cell r="M138">
            <v>1310317</v>
          </cell>
          <cell r="N138">
            <v>400</v>
          </cell>
          <cell r="O138" t="str">
            <v>SCS</v>
          </cell>
          <cell r="P138">
            <v>11400</v>
          </cell>
          <cell r="Q138" t="str">
            <v>208/120</v>
          </cell>
          <cell r="R138" t="str">
            <v>NA</v>
          </cell>
          <cell r="S138" t="str">
            <v>DPS MT</v>
          </cell>
          <cell r="T138" t="str">
            <v>BOGOTA</v>
          </cell>
        </row>
        <row r="139">
          <cell r="C139">
            <v>42842</v>
          </cell>
          <cell r="F139" t="str">
            <v>500HT-AA-11400-214-02</v>
          </cell>
          <cell r="G139" t="str">
            <v>AL/AL</v>
          </cell>
          <cell r="H139" t="str">
            <v>Dyn5</v>
          </cell>
          <cell r="I139" t="str">
            <v>+1-3*2.5%</v>
          </cell>
          <cell r="K139" t="str">
            <v>TORRES Y TORRES INGENIERÍA ELÉCTRICA LTDA</v>
          </cell>
          <cell r="L139" t="str">
            <v>FAB</v>
          </cell>
          <cell r="M139">
            <v>1320317</v>
          </cell>
          <cell r="N139">
            <v>500</v>
          </cell>
          <cell r="O139" t="str">
            <v>SCS</v>
          </cell>
          <cell r="P139">
            <v>11400</v>
          </cell>
          <cell r="Q139" t="str">
            <v>208/120</v>
          </cell>
          <cell r="R139" t="str">
            <v>NA</v>
          </cell>
          <cell r="S139" t="str">
            <v>DPS MT</v>
          </cell>
          <cell r="T139" t="str">
            <v>BOGOTA</v>
          </cell>
        </row>
        <row r="140">
          <cell r="C140">
            <v>42842</v>
          </cell>
          <cell r="F140" t="str">
            <v>112,5HT-AA-11400-214-02</v>
          </cell>
          <cell r="G140" t="str">
            <v>AL/AL</v>
          </cell>
          <cell r="H140" t="str">
            <v>Dyn5</v>
          </cell>
          <cell r="I140" t="str">
            <v>+1-3*2.5%</v>
          </cell>
          <cell r="K140" t="str">
            <v>TORRES Y TORRES INGENIERÍA ELÉCTRICA LTDA</v>
          </cell>
          <cell r="L140" t="str">
            <v>FAB</v>
          </cell>
          <cell r="M140">
            <v>1330317</v>
          </cell>
          <cell r="N140">
            <v>112.5</v>
          </cell>
          <cell r="O140" t="str">
            <v>SCS</v>
          </cell>
          <cell r="P140">
            <v>11400</v>
          </cell>
          <cell r="Q140" t="str">
            <v>208/120</v>
          </cell>
          <cell r="R140" t="str">
            <v>NA</v>
          </cell>
          <cell r="S140" t="str">
            <v>DPS MT</v>
          </cell>
          <cell r="T140" t="str">
            <v>BOGOTA</v>
          </cell>
        </row>
        <row r="141">
          <cell r="C141">
            <v>42848</v>
          </cell>
          <cell r="F141" t="str">
            <v>15HT-AA-440-215-02</v>
          </cell>
          <cell r="G141" t="str">
            <v>AL/AL</v>
          </cell>
          <cell r="H141" t="str">
            <v>Dyn5</v>
          </cell>
          <cell r="I141" t="str">
            <v>+2-2*2.5%</v>
          </cell>
          <cell r="K141" t="str">
            <v>CELCO S.A.</v>
          </cell>
          <cell r="L141" t="str">
            <v>FAB</v>
          </cell>
          <cell r="M141">
            <v>1340317</v>
          </cell>
          <cell r="N141">
            <v>15</v>
          </cell>
          <cell r="O141" t="str">
            <v>SCS</v>
          </cell>
          <cell r="P141">
            <v>440</v>
          </cell>
          <cell r="Q141" t="str">
            <v>208/120</v>
          </cell>
          <cell r="R141" t="str">
            <v>NA</v>
          </cell>
          <cell r="S141" t="str">
            <v>NA</v>
          </cell>
          <cell r="T141" t="str">
            <v>CALI</v>
          </cell>
        </row>
        <row r="142">
          <cell r="C142">
            <v>42851</v>
          </cell>
          <cell r="F142" t="str">
            <v>150HT-AA-440-227-03</v>
          </cell>
          <cell r="G142" t="str">
            <v>AL/AL</v>
          </cell>
          <cell r="H142" t="str">
            <v>Dyn5</v>
          </cell>
          <cell r="I142" t="str">
            <v>+2-2*1,8%</v>
          </cell>
          <cell r="K142" t="str">
            <v>EQUIPOS INDUSTRIALES LTDA-EQUID LDA</v>
          </cell>
          <cell r="L142" t="str">
            <v>FAB</v>
          </cell>
          <cell r="M142">
            <v>1350317</v>
          </cell>
          <cell r="N142">
            <v>150</v>
          </cell>
          <cell r="O142" t="str">
            <v>SCC</v>
          </cell>
          <cell r="P142">
            <v>440</v>
          </cell>
          <cell r="Q142" t="str">
            <v>220/127</v>
          </cell>
          <cell r="R142" t="str">
            <v>NA</v>
          </cell>
          <cell r="S142" t="str">
            <v>IP20</v>
          </cell>
          <cell r="T142" t="str">
            <v>IBAGUE</v>
          </cell>
        </row>
        <row r="143">
          <cell r="C143">
            <v>42851</v>
          </cell>
          <cell r="F143" t="str">
            <v>630AT-AA-13200-452-02</v>
          </cell>
          <cell r="G143" t="str">
            <v>AL/AL</v>
          </cell>
          <cell r="H143" t="str">
            <v>Dyn5</v>
          </cell>
          <cell r="I143" t="str">
            <v>+2-2*2.5%</v>
          </cell>
          <cell r="K143" t="str">
            <v>EQUIPOS INDUSTRIALES LTDA-EQUID LDA</v>
          </cell>
          <cell r="L143" t="str">
            <v>FAB</v>
          </cell>
          <cell r="M143">
            <v>1360317</v>
          </cell>
          <cell r="N143">
            <v>630</v>
          </cell>
          <cell r="O143" t="str">
            <v>CNV</v>
          </cell>
          <cell r="P143">
            <v>13200</v>
          </cell>
          <cell r="Q143" t="str">
            <v>440/254</v>
          </cell>
          <cell r="R143" t="str">
            <v>ACEITE VEGETAL</v>
          </cell>
          <cell r="S143" t="str">
            <v>NA</v>
          </cell>
          <cell r="T143" t="str">
            <v>IBAGUE</v>
          </cell>
        </row>
        <row r="144">
          <cell r="C144">
            <v>42851</v>
          </cell>
          <cell r="F144" t="str">
            <v>150HT-AA-220-492-01</v>
          </cell>
          <cell r="G144" t="str">
            <v>AL/AL</v>
          </cell>
          <cell r="H144" t="str">
            <v>Dyn5</v>
          </cell>
          <cell r="I144" t="str">
            <v>+2-2*3,3%</v>
          </cell>
          <cell r="K144" t="str">
            <v>INELCO S.A.S</v>
          </cell>
          <cell r="L144" t="str">
            <v>FAB</v>
          </cell>
          <cell r="M144">
            <v>1370317</v>
          </cell>
          <cell r="N144">
            <v>150</v>
          </cell>
          <cell r="O144" t="str">
            <v>SCC</v>
          </cell>
          <cell r="P144">
            <v>220</v>
          </cell>
          <cell r="Q144" t="str">
            <v>480/277</v>
          </cell>
          <cell r="R144" t="str">
            <v>NA</v>
          </cell>
          <cell r="S144" t="str">
            <v>IP20</v>
          </cell>
          <cell r="T144" t="str">
            <v>BOGOTA</v>
          </cell>
        </row>
        <row r="145">
          <cell r="C145">
            <v>42842</v>
          </cell>
          <cell r="F145" t="str">
            <v>400AT-AA-13200-214-03</v>
          </cell>
          <cell r="G145" t="str">
            <v>AL/AL</v>
          </cell>
          <cell r="H145" t="str">
            <v>Dyn5</v>
          </cell>
          <cell r="I145" t="str">
            <v>+1-3*2.5%</v>
          </cell>
          <cell r="K145" t="str">
            <v>INSTALACIONES ELÉCTRICAS HCR S.A.S.</v>
          </cell>
          <cell r="L145" t="str">
            <v>FAB</v>
          </cell>
          <cell r="M145">
            <v>1380317</v>
          </cell>
          <cell r="N145">
            <v>400</v>
          </cell>
          <cell r="O145" t="str">
            <v>RDC</v>
          </cell>
          <cell r="P145">
            <v>13200</v>
          </cell>
          <cell r="Q145" t="str">
            <v>208/120</v>
          </cell>
          <cell r="R145" t="str">
            <v>NA</v>
          </cell>
          <cell r="S145" t="str">
            <v>CODOS 200A CABLE 0 2/0, DPS FEEDTHRUE Y ELSP</v>
          </cell>
          <cell r="T145" t="str">
            <v>FACATATIVA</v>
          </cell>
        </row>
        <row r="146">
          <cell r="C146">
            <v>42837</v>
          </cell>
          <cell r="F146" t="str">
            <v>150HT-AA-220-492-01</v>
          </cell>
          <cell r="G146" t="str">
            <v>AL/AL</v>
          </cell>
          <cell r="H146" t="str">
            <v>Dyn5</v>
          </cell>
          <cell r="I146" t="str">
            <v>+2-2*3,3%</v>
          </cell>
          <cell r="K146" t="str">
            <v>INELCO S.A.S</v>
          </cell>
          <cell r="L146" t="str">
            <v>FAB</v>
          </cell>
          <cell r="M146">
            <v>1390317</v>
          </cell>
          <cell r="N146">
            <v>150</v>
          </cell>
          <cell r="O146" t="str">
            <v>SCC</v>
          </cell>
          <cell r="P146">
            <v>220</v>
          </cell>
          <cell r="Q146" t="str">
            <v>480/277</v>
          </cell>
          <cell r="R146" t="str">
            <v>NA</v>
          </cell>
          <cell r="S146" t="str">
            <v>IP20</v>
          </cell>
          <cell r="T146" t="str">
            <v>BOGOTA</v>
          </cell>
        </row>
        <row r="147">
          <cell r="C147">
            <v>42848</v>
          </cell>
          <cell r="F147" t="str">
            <v>400AT-AA-13200-214-03</v>
          </cell>
          <cell r="G147" t="str">
            <v>AL/AL</v>
          </cell>
          <cell r="H147" t="str">
            <v>Dyn5</v>
          </cell>
          <cell r="I147" t="str">
            <v>+1-3*2.5%</v>
          </cell>
          <cell r="K147" t="str">
            <v>R.P.B. SAS. ARQUITECTURA E INGENIERÍA</v>
          </cell>
          <cell r="L147" t="str">
            <v>FAB</v>
          </cell>
          <cell r="M147">
            <v>1400317</v>
          </cell>
          <cell r="N147">
            <v>400</v>
          </cell>
          <cell r="O147" t="str">
            <v>RDC</v>
          </cell>
          <cell r="P147">
            <v>13200</v>
          </cell>
          <cell r="Q147" t="str">
            <v>208/120</v>
          </cell>
          <cell r="R147" t="str">
            <v xml:space="preserve">RECOMENDACIONES PARA LA PINTURA </v>
          </cell>
          <cell r="S147" t="str">
            <v>CODOS 200A CABLE #2</v>
          </cell>
          <cell r="T147" t="str">
            <v>SANTA MARTA</v>
          </cell>
        </row>
        <row r="148">
          <cell r="C148">
            <v>42848</v>
          </cell>
          <cell r="F148" t="str">
            <v>300AT-AA-13200-492-01</v>
          </cell>
          <cell r="G148" t="str">
            <v>AL/AL</v>
          </cell>
          <cell r="H148" t="str">
            <v>Dyn5</v>
          </cell>
          <cell r="I148" t="str">
            <v>+1-3*2.5%</v>
          </cell>
          <cell r="K148" t="str">
            <v>R.P.B. SAS. ARQUITECTURA E INGENIERÍA</v>
          </cell>
          <cell r="L148" t="str">
            <v>FAB</v>
          </cell>
          <cell r="M148">
            <v>1410317</v>
          </cell>
          <cell r="N148">
            <v>300</v>
          </cell>
          <cell r="O148" t="str">
            <v>RDC</v>
          </cell>
          <cell r="P148">
            <v>13200</v>
          </cell>
          <cell r="Q148" t="str">
            <v>480/277</v>
          </cell>
          <cell r="R148" t="str">
            <v xml:space="preserve">RECOMENDACIONES PARA LA PINTURA </v>
          </cell>
          <cell r="S148" t="str">
            <v>CODOS 200A CABLE #2</v>
          </cell>
          <cell r="T148" t="str">
            <v>BARRANQUILLA</v>
          </cell>
        </row>
        <row r="149">
          <cell r="C149">
            <v>42848</v>
          </cell>
          <cell r="F149" t="str">
            <v>300AT-AA-13200-492-01</v>
          </cell>
          <cell r="G149" t="str">
            <v>AL/AL</v>
          </cell>
          <cell r="H149" t="str">
            <v>Dyn5</v>
          </cell>
          <cell r="I149" t="str">
            <v>+1-3*2.5%</v>
          </cell>
          <cell r="K149" t="str">
            <v>R.P.B. SAS. ARQUITECTURA E INGENIERÍA</v>
          </cell>
          <cell r="L149" t="str">
            <v>FAB</v>
          </cell>
          <cell r="M149">
            <v>1420317</v>
          </cell>
          <cell r="N149">
            <v>300</v>
          </cell>
          <cell r="O149" t="str">
            <v>RDC</v>
          </cell>
          <cell r="P149">
            <v>13200</v>
          </cell>
          <cell r="Q149" t="str">
            <v>480/277</v>
          </cell>
          <cell r="R149" t="str">
            <v xml:space="preserve">RECOMENDACIONES PARA LA PINTURA </v>
          </cell>
          <cell r="S149" t="str">
            <v>CODOS 200A CABLE #2</v>
          </cell>
          <cell r="T149" t="str">
            <v>BARRANQUILLA</v>
          </cell>
        </row>
        <row r="150">
          <cell r="C150">
            <v>42856</v>
          </cell>
          <cell r="F150" t="str">
            <v>500AT-AA-13200-214-03</v>
          </cell>
          <cell r="G150" t="str">
            <v>AL/AL</v>
          </cell>
          <cell r="H150" t="str">
            <v>Dyn5</v>
          </cell>
          <cell r="I150" t="str">
            <v>+1-3*2.5%</v>
          </cell>
          <cell r="K150" t="str">
            <v>R.P.B. SAS. ARQUITECTURA E INGENIERÍA</v>
          </cell>
          <cell r="L150" t="str">
            <v>FAB</v>
          </cell>
          <cell r="M150">
            <v>1430317</v>
          </cell>
          <cell r="N150">
            <v>500</v>
          </cell>
          <cell r="O150" t="str">
            <v>RDC</v>
          </cell>
          <cell r="P150">
            <v>13200</v>
          </cell>
          <cell r="Q150" t="str">
            <v>208/120</v>
          </cell>
          <cell r="R150" t="str">
            <v xml:space="preserve">RECOMENDACIONES PARA LA PINTURA </v>
          </cell>
          <cell r="S150" t="str">
            <v>CODOS 200A CABLE #2</v>
          </cell>
          <cell r="T150" t="str">
            <v>CARTAGENA</v>
          </cell>
        </row>
        <row r="151">
          <cell r="C151">
            <v>42848</v>
          </cell>
          <cell r="F151" t="str">
            <v>500AT-AA-11400-214-03</v>
          </cell>
          <cell r="G151" t="str">
            <v>AL/AL</v>
          </cell>
          <cell r="H151" t="str">
            <v>Dyn5</v>
          </cell>
          <cell r="I151" t="str">
            <v>+1-3*2.5%</v>
          </cell>
          <cell r="K151" t="str">
            <v>ODRQ Y CIA S.A.S</v>
          </cell>
          <cell r="L151" t="str">
            <v>FAB</v>
          </cell>
          <cell r="M151">
            <v>1440317</v>
          </cell>
          <cell r="N151">
            <v>500</v>
          </cell>
          <cell r="O151" t="str">
            <v>RDC</v>
          </cell>
          <cell r="P151">
            <v>11400</v>
          </cell>
          <cell r="Q151" t="str">
            <v>208/120</v>
          </cell>
          <cell r="R151" t="str">
            <v>NA</v>
          </cell>
          <cell r="S151" t="str">
            <v>CODOS 200A CABLE  2/0, DPS FEEDTHRUE Y ELSP</v>
          </cell>
          <cell r="T151" t="str">
            <v>BOGOTA</v>
          </cell>
        </row>
        <row r="152">
          <cell r="C152">
            <v>42826</v>
          </cell>
          <cell r="F152" t="str">
            <v>75AT-AA-13200-226-03</v>
          </cell>
          <cell r="G152" t="str">
            <v>AL/AL</v>
          </cell>
          <cell r="H152" t="str">
            <v>Dyn5</v>
          </cell>
          <cell r="I152" t="str">
            <v>+1-3*2.5%</v>
          </cell>
          <cell r="K152" t="str">
            <v>CISNEROS SASTOQUE JAIME</v>
          </cell>
          <cell r="L152" t="str">
            <v>CPL</v>
          </cell>
          <cell r="M152">
            <v>1450317</v>
          </cell>
          <cell r="N152">
            <v>75</v>
          </cell>
          <cell r="O152" t="str">
            <v>RDC</v>
          </cell>
          <cell r="P152">
            <v>13200</v>
          </cell>
          <cell r="Q152" t="str">
            <v>220/127</v>
          </cell>
          <cell r="R152" t="str">
            <v>CPL SE TOMA DE  LA 0150116</v>
          </cell>
          <cell r="S152" t="str">
            <v>CODOS 200A CABLE  2/0, DPS FEEDTHRUE</v>
          </cell>
          <cell r="T152" t="str">
            <v>BARRANQUILLA</v>
          </cell>
        </row>
        <row r="153">
          <cell r="C153">
            <v>42853</v>
          </cell>
          <cell r="F153" t="str">
            <v>300HT-AA-13200-214-02</v>
          </cell>
          <cell r="G153" t="str">
            <v>AL/AL</v>
          </cell>
          <cell r="H153" t="str">
            <v>Dyn5</v>
          </cell>
          <cell r="I153" t="str">
            <v>+1-3*2.5%</v>
          </cell>
          <cell r="K153" t="str">
            <v>PROMOTORA SANTORINI SAS</v>
          </cell>
          <cell r="L153" t="str">
            <v>FAB</v>
          </cell>
          <cell r="M153">
            <v>1460317</v>
          </cell>
          <cell r="N153">
            <v>300</v>
          </cell>
          <cell r="O153" t="str">
            <v>SCS</v>
          </cell>
          <cell r="P153">
            <v>13200</v>
          </cell>
          <cell r="Q153" t="str">
            <v>208/120</v>
          </cell>
          <cell r="R153" t="str">
            <v>NA</v>
          </cell>
          <cell r="S153" t="str">
            <v>NA</v>
          </cell>
          <cell r="T153" t="str">
            <v>BARRANQUILLA</v>
          </cell>
        </row>
        <row r="154">
          <cell r="C154">
            <v>42858</v>
          </cell>
          <cell r="F154" t="str">
            <v>1000AT-AA-11400-216-01</v>
          </cell>
          <cell r="G154" t="str">
            <v>AL/AL</v>
          </cell>
          <cell r="H154" t="str">
            <v>Dyn5</v>
          </cell>
          <cell r="I154" t="str">
            <v>+2-2*2.5%</v>
          </cell>
          <cell r="K154" t="str">
            <v>IND COMERCIALIZADORA DE REDES INTELIGENTES LTDA  ( IC INTELRED)</v>
          </cell>
          <cell r="L154" t="str">
            <v>FAB</v>
          </cell>
          <cell r="M154">
            <v>1470417</v>
          </cell>
          <cell r="N154">
            <v>1000</v>
          </cell>
          <cell r="O154" t="str">
            <v>CNV</v>
          </cell>
          <cell r="P154">
            <v>11400</v>
          </cell>
          <cell r="Q154" t="str">
            <v>208/120</v>
          </cell>
          <cell r="R154" t="str">
            <v>NA</v>
          </cell>
          <cell r="S154" t="str">
            <v>NA</v>
          </cell>
          <cell r="T154" t="str">
            <v>BOGOTA</v>
          </cell>
        </row>
        <row r="155">
          <cell r="C155">
            <v>42859</v>
          </cell>
          <cell r="F155" t="str">
            <v>300AT-AA-13200-214-03</v>
          </cell>
          <cell r="G155" t="str">
            <v>AL/AL</v>
          </cell>
          <cell r="H155" t="str">
            <v>Dyn5</v>
          </cell>
          <cell r="I155" t="str">
            <v>+1-3*2.5%</v>
          </cell>
          <cell r="K155" t="str">
            <v>S&amp;E INGENIERIA Y REDES S.A.S</v>
          </cell>
          <cell r="L155" t="str">
            <v>FAB</v>
          </cell>
          <cell r="M155">
            <v>1480417</v>
          </cell>
          <cell r="N155">
            <v>300</v>
          </cell>
          <cell r="O155" t="str">
            <v>RDC</v>
          </cell>
          <cell r="P155">
            <v>13200</v>
          </cell>
          <cell r="Q155" t="str">
            <v>208/120</v>
          </cell>
          <cell r="R155" t="str">
            <v>NA</v>
          </cell>
          <cell r="S155" t="str">
            <v>CODOS 200A CABLE  2/0, DPS FEEDTHRUE Y ELSP</v>
          </cell>
          <cell r="T155" t="str">
            <v>CALI</v>
          </cell>
        </row>
        <row r="156">
          <cell r="F156" t="str">
            <v>1100AT-AA-11400-452-K4-01</v>
          </cell>
          <cell r="G156" t="str">
            <v>AL/AL</v>
          </cell>
          <cell r="H156" t="str">
            <v>Dyn5</v>
          </cell>
          <cell r="I156" t="str">
            <v>+2-2*2.5%</v>
          </cell>
          <cell r="K156" t="str">
            <v>SIEMENS S.A</v>
          </cell>
          <cell r="L156" t="str">
            <v>FAB</v>
          </cell>
          <cell r="M156">
            <v>1490417</v>
          </cell>
          <cell r="N156">
            <v>1100</v>
          </cell>
          <cell r="O156" t="str">
            <v>CNV</v>
          </cell>
          <cell r="P156">
            <v>11400</v>
          </cell>
          <cell r="Q156" t="str">
            <v>440/254</v>
          </cell>
          <cell r="R156" t="str">
            <v>FACTOR K4</v>
          </cell>
          <cell r="S156" t="str">
            <v>PANTALLA ELECTROSTÁTICA, TERMÓMETRO DE ACEITE CON 2 CONTACTOS, CAJA DE CONEXIONES</v>
          </cell>
          <cell r="T156" t="str">
            <v>TENJO</v>
          </cell>
        </row>
        <row r="157">
          <cell r="C157">
            <v>42862</v>
          </cell>
          <cell r="F157" t="str">
            <v>225HT-AA-13200-214-02</v>
          </cell>
          <cell r="G157" t="str">
            <v>AL/AL</v>
          </cell>
          <cell r="H157" t="str">
            <v>Dyn5</v>
          </cell>
          <cell r="I157" t="str">
            <v>+1-3*2.5%</v>
          </cell>
          <cell r="K157" t="str">
            <v>INTERNACIONAL DE ELECTRICOS S.A.S</v>
          </cell>
          <cell r="L157" t="str">
            <v>FAB</v>
          </cell>
          <cell r="M157">
            <v>1500417</v>
          </cell>
          <cell r="N157">
            <v>225</v>
          </cell>
          <cell r="O157" t="str">
            <v>SCS</v>
          </cell>
          <cell r="P157">
            <v>13200</v>
          </cell>
          <cell r="Q157" t="str">
            <v>208/120</v>
          </cell>
          <cell r="R157" t="str">
            <v>NA</v>
          </cell>
          <cell r="S157" t="str">
            <v>NA</v>
          </cell>
          <cell r="T157" t="str">
            <v>IBAGUE</v>
          </cell>
        </row>
        <row r="158">
          <cell r="C158">
            <v>42862</v>
          </cell>
          <cell r="F158" t="str">
            <v>300AT-AA-13200-214-03</v>
          </cell>
          <cell r="G158" t="str">
            <v>AL/AL</v>
          </cell>
          <cell r="H158" t="str">
            <v>Dyn5</v>
          </cell>
          <cell r="I158" t="str">
            <v>+1-3*2.5%</v>
          </cell>
          <cell r="K158" t="str">
            <v>OBRINGEL LTDA</v>
          </cell>
          <cell r="L158" t="str">
            <v>FAB</v>
          </cell>
          <cell r="M158">
            <v>1510417</v>
          </cell>
          <cell r="N158">
            <v>300</v>
          </cell>
          <cell r="O158" t="str">
            <v>RDC</v>
          </cell>
          <cell r="P158">
            <v>13200</v>
          </cell>
          <cell r="Q158" t="str">
            <v>208/120</v>
          </cell>
          <cell r="R158" t="str">
            <v>NA</v>
          </cell>
          <cell r="S158" t="str">
            <v>CODOS 200A CABLE  2/0, DPS FEEDTHRUE Y ELSP</v>
          </cell>
          <cell r="T158" t="str">
            <v>RICAURTE</v>
          </cell>
        </row>
        <row r="159">
          <cell r="C159">
            <v>42902</v>
          </cell>
          <cell r="F159" t="str">
            <v>225AT-CC-34500-214-01</v>
          </cell>
          <cell r="G159" t="str">
            <v>CU/CU</v>
          </cell>
          <cell r="H159" t="str">
            <v>Dyn5</v>
          </cell>
          <cell r="I159" t="str">
            <v>+2-2*2.5%</v>
          </cell>
          <cell r="K159" t="str">
            <v>DISEÑOS Y CONSTRUCCIONES LTDA</v>
          </cell>
          <cell r="L159" t="str">
            <v>FAB</v>
          </cell>
          <cell r="M159">
            <v>1520417</v>
          </cell>
          <cell r="N159">
            <v>225</v>
          </cell>
          <cell r="O159" t="str">
            <v>RDC</v>
          </cell>
          <cell r="P159">
            <v>34500</v>
          </cell>
          <cell r="Q159" t="str">
            <v>208/120</v>
          </cell>
          <cell r="R159" t="str">
            <v>NA</v>
          </cell>
          <cell r="S159" t="str">
            <v>CODOS 200A CABLE 133%  1/0, MAGNEX-ELSP</v>
          </cell>
          <cell r="T159" t="str">
            <v xml:space="preserve">CASTILLA LA NUEVA </v>
          </cell>
        </row>
        <row r="160">
          <cell r="C160">
            <v>42852</v>
          </cell>
          <cell r="F160" t="str">
            <v>ES600A-1D200A-03</v>
          </cell>
          <cell r="G160" t="str">
            <v>NA</v>
          </cell>
          <cell r="H160" t="str">
            <v>NA</v>
          </cell>
          <cell r="I160" t="str">
            <v>NA</v>
          </cell>
          <cell r="K160" t="str">
            <v>OBRINGEL LTDA</v>
          </cell>
          <cell r="L160" t="str">
            <v>FAB</v>
          </cell>
          <cell r="M160">
            <v>1530417</v>
          </cell>
          <cell r="N160" t="str">
            <v>3 VIAS</v>
          </cell>
          <cell r="O160" t="str">
            <v>CJM</v>
          </cell>
          <cell r="P160" t="str">
            <v>600-600</v>
          </cell>
          <cell r="Q160" t="str">
            <v>1D-200</v>
          </cell>
          <cell r="R160" t="str">
            <v>NA</v>
          </cell>
          <cell r="S160" t="str">
            <v>NA</v>
          </cell>
          <cell r="T160" t="str">
            <v>RICCAURTE</v>
          </cell>
        </row>
        <row r="161">
          <cell r="C161">
            <v>42852</v>
          </cell>
          <cell r="F161" t="str">
            <v>ES600A-1D200A-03</v>
          </cell>
          <cell r="G161" t="str">
            <v>NA</v>
          </cell>
          <cell r="H161" t="str">
            <v>NA</v>
          </cell>
          <cell r="I161" t="str">
            <v>NA</v>
          </cell>
          <cell r="K161" t="str">
            <v>OBRINGEL LTDA</v>
          </cell>
          <cell r="L161" t="str">
            <v>FAB</v>
          </cell>
          <cell r="M161">
            <v>1540417</v>
          </cell>
          <cell r="N161" t="str">
            <v>3 VIAS</v>
          </cell>
          <cell r="O161" t="str">
            <v>CJM</v>
          </cell>
          <cell r="P161" t="str">
            <v>600-600</v>
          </cell>
          <cell r="Q161" t="str">
            <v>1D-200</v>
          </cell>
          <cell r="R161" t="str">
            <v>NA</v>
          </cell>
          <cell r="S161" t="str">
            <v>NA</v>
          </cell>
          <cell r="T161" t="str">
            <v>RICCAURTE</v>
          </cell>
        </row>
        <row r="162">
          <cell r="C162">
            <v>42852</v>
          </cell>
          <cell r="F162" t="str">
            <v>ES600A-1D600A-1D200A-01</v>
          </cell>
          <cell r="G162" t="str">
            <v>NA</v>
          </cell>
          <cell r="H162" t="str">
            <v>NA</v>
          </cell>
          <cell r="I162" t="str">
            <v>NA</v>
          </cell>
          <cell r="K162" t="str">
            <v>OBRINGEL LTDA</v>
          </cell>
          <cell r="L162" t="str">
            <v>FAB</v>
          </cell>
          <cell r="M162">
            <v>1550417</v>
          </cell>
          <cell r="N162" t="str">
            <v>4 VIAS</v>
          </cell>
          <cell r="O162" t="str">
            <v>CJM</v>
          </cell>
          <cell r="P162" t="str">
            <v>600-600</v>
          </cell>
          <cell r="Q162" t="str">
            <v>600-200</v>
          </cell>
          <cell r="R162" t="str">
            <v>NA</v>
          </cell>
          <cell r="S162" t="str">
            <v>NA</v>
          </cell>
          <cell r="T162" t="str">
            <v>RICCAURTE</v>
          </cell>
        </row>
        <row r="163">
          <cell r="C163">
            <v>42885</v>
          </cell>
          <cell r="F163" t="str">
            <v>45AT-AA-13200-392-01</v>
          </cell>
          <cell r="G163" t="str">
            <v>AL/AL</v>
          </cell>
          <cell r="H163" t="str">
            <v>Dyn5</v>
          </cell>
          <cell r="I163" t="str">
            <v>+2-2*2.5%</v>
          </cell>
          <cell r="K163" t="str">
            <v>CONSORCIO ECOENERGY</v>
          </cell>
          <cell r="L163" t="str">
            <v>FAB</v>
          </cell>
          <cell r="M163">
            <v>1560417</v>
          </cell>
          <cell r="N163">
            <v>45</v>
          </cell>
          <cell r="O163" t="str">
            <v>RDC-SUM</v>
          </cell>
          <cell r="P163">
            <v>13200</v>
          </cell>
          <cell r="Q163" t="str">
            <v>380/220</v>
          </cell>
          <cell r="R163" t="str">
            <v>OCASIONALMENTE SUMERGIBLE, TANQUE HR PINTADO</v>
          </cell>
          <cell r="S163" t="str">
            <v>CODOS 200A CABLE  2/0, DPS FEEDTHRUE Y ELSP</v>
          </cell>
          <cell r="T163" t="str">
            <v>BUCARAMANGA</v>
          </cell>
        </row>
        <row r="164">
          <cell r="C164">
            <v>42865</v>
          </cell>
          <cell r="F164" t="str">
            <v>45AT-AA-13200-392-01</v>
          </cell>
          <cell r="G164" t="str">
            <v>AL/AL</v>
          </cell>
          <cell r="H164" t="str">
            <v>Dyn5</v>
          </cell>
          <cell r="I164" t="str">
            <v>+1-3*2.5%</v>
          </cell>
          <cell r="K164" t="str">
            <v>CONSORCIO ECOENERGY</v>
          </cell>
          <cell r="L164" t="str">
            <v>FAB</v>
          </cell>
          <cell r="M164">
            <v>1570417</v>
          </cell>
          <cell r="N164">
            <v>45</v>
          </cell>
          <cell r="O164" t="str">
            <v>CNV</v>
          </cell>
          <cell r="P164">
            <v>13200</v>
          </cell>
          <cell r="Q164" t="str">
            <v>380/220</v>
          </cell>
          <cell r="R164" t="str">
            <v>PARA POSTE</v>
          </cell>
          <cell r="S164" t="str">
            <v>NA</v>
          </cell>
          <cell r="T164" t="str">
            <v>BUCARAMANGA</v>
          </cell>
        </row>
        <row r="165">
          <cell r="C165">
            <v>42865</v>
          </cell>
          <cell r="F165" t="str">
            <v>400AT-AA-13200-214-03</v>
          </cell>
          <cell r="G165" t="str">
            <v>AL/AL</v>
          </cell>
          <cell r="H165" t="str">
            <v>Dyn5</v>
          </cell>
          <cell r="I165" t="str">
            <v>+1-3*2.5%</v>
          </cell>
          <cell r="K165" t="str">
            <v>PRADOS DE PICACHO S.A.S</v>
          </cell>
          <cell r="L165" t="str">
            <v>FAB</v>
          </cell>
          <cell r="M165">
            <v>1580417</v>
          </cell>
          <cell r="N165">
            <v>400</v>
          </cell>
          <cell r="O165" t="str">
            <v>RDC</v>
          </cell>
          <cell r="P165">
            <v>13200</v>
          </cell>
          <cell r="Q165" t="str">
            <v>208/120</v>
          </cell>
          <cell r="R165" t="str">
            <v>NA</v>
          </cell>
          <cell r="S165" t="str">
            <v>CODOS 200A CABLE  2/0</v>
          </cell>
          <cell r="T165" t="str">
            <v>MONTERIA</v>
          </cell>
        </row>
        <row r="166">
          <cell r="C166">
            <v>42865</v>
          </cell>
          <cell r="F166" t="str">
            <v>150AT-AA-13200-214-03</v>
          </cell>
          <cell r="G166" t="str">
            <v>AL/AL</v>
          </cell>
          <cell r="H166" t="str">
            <v>Dyn5</v>
          </cell>
          <cell r="I166" t="str">
            <v>+1-3*2.5%</v>
          </cell>
          <cell r="K166" t="str">
            <v>PRADOS DE PICACHO S.A.S</v>
          </cell>
          <cell r="L166" t="str">
            <v>FAB</v>
          </cell>
          <cell r="M166">
            <v>1590417</v>
          </cell>
          <cell r="N166">
            <v>150</v>
          </cell>
          <cell r="O166" t="str">
            <v>MLL</v>
          </cell>
          <cell r="P166">
            <v>13200</v>
          </cell>
          <cell r="Q166" t="str">
            <v>208/120</v>
          </cell>
          <cell r="R166" t="str">
            <v>NA</v>
          </cell>
          <cell r="S166" t="str">
            <v>CODOS 200A CABLE  2/0</v>
          </cell>
          <cell r="T166" t="str">
            <v>MONTERIA</v>
          </cell>
        </row>
        <row r="167">
          <cell r="C167">
            <v>42860</v>
          </cell>
          <cell r="F167" t="str">
            <v>400HT-AA-34500-214-01</v>
          </cell>
          <cell r="G167" t="str">
            <v>AL/AL</v>
          </cell>
          <cell r="H167" t="str">
            <v>Dyn5</v>
          </cell>
          <cell r="I167" t="str">
            <v>+2-2*2.5%</v>
          </cell>
          <cell r="K167" t="str">
            <v>EME INGENIERÍA S.A.S</v>
          </cell>
          <cell r="L167" t="str">
            <v>FAB</v>
          </cell>
          <cell r="M167">
            <v>1600417</v>
          </cell>
          <cell r="N167">
            <v>400</v>
          </cell>
          <cell r="O167" t="str">
            <v>SCS</v>
          </cell>
          <cell r="P167">
            <v>34500</v>
          </cell>
          <cell r="Q167" t="str">
            <v>208/120</v>
          </cell>
          <cell r="R167" t="str">
            <v>ALTURA MAXIMA DE 1750 MM</v>
          </cell>
          <cell r="S167" t="str">
            <v>DPS MT</v>
          </cell>
          <cell r="T167" t="str">
            <v>BUCARAMANGA</v>
          </cell>
        </row>
        <row r="168">
          <cell r="C168">
            <v>42850</v>
          </cell>
          <cell r="F168" t="str">
            <v>5H1M-W</v>
          </cell>
          <cell r="G168" t="str">
            <v>-</v>
          </cell>
          <cell r="H168" t="str">
            <v>SERIE-PARALELO</v>
          </cell>
          <cell r="I168" t="str">
            <v>NA</v>
          </cell>
          <cell r="K168" t="str">
            <v>SIEMENS S.A</v>
          </cell>
          <cell r="L168" t="str">
            <v>CPL</v>
          </cell>
          <cell r="M168">
            <v>1610417</v>
          </cell>
          <cell r="N168">
            <v>5</v>
          </cell>
          <cell r="O168" t="str">
            <v>SCS</v>
          </cell>
          <cell r="P168">
            <v>480</v>
          </cell>
          <cell r="Q168" t="str">
            <v>240/120</v>
          </cell>
          <cell r="R168" t="str">
            <v>MONOFASICO</v>
          </cell>
          <cell r="S168" t="str">
            <v>NA</v>
          </cell>
          <cell r="T168" t="str">
            <v>TENJO</v>
          </cell>
        </row>
        <row r="169">
          <cell r="C169">
            <v>42850</v>
          </cell>
          <cell r="F169" t="str">
            <v>5H1M-W</v>
          </cell>
          <cell r="G169" t="str">
            <v>-</v>
          </cell>
          <cell r="H169" t="str">
            <v>SERIE-PARALELO</v>
          </cell>
          <cell r="I169" t="str">
            <v>NA</v>
          </cell>
          <cell r="K169" t="str">
            <v>SIEMENS S.A</v>
          </cell>
          <cell r="L169" t="str">
            <v>CPL</v>
          </cell>
          <cell r="M169">
            <v>1620417</v>
          </cell>
          <cell r="N169">
            <v>5</v>
          </cell>
          <cell r="O169" t="str">
            <v>SCS</v>
          </cell>
          <cell r="P169">
            <v>480</v>
          </cell>
          <cell r="Q169" t="str">
            <v>240/120</v>
          </cell>
          <cell r="R169" t="str">
            <v>MONOFASICO</v>
          </cell>
          <cell r="S169" t="str">
            <v>NA</v>
          </cell>
          <cell r="T169" t="str">
            <v>TENJO</v>
          </cell>
        </row>
        <row r="170">
          <cell r="C170">
            <v>42850</v>
          </cell>
          <cell r="F170" t="str">
            <v>5H1M-W</v>
          </cell>
          <cell r="G170" t="str">
            <v>-</v>
          </cell>
          <cell r="H170" t="str">
            <v>SERIE-PARALELO</v>
          </cell>
          <cell r="I170" t="str">
            <v>NA</v>
          </cell>
          <cell r="K170" t="str">
            <v>SIEMENS S.A</v>
          </cell>
          <cell r="L170" t="str">
            <v>CPL</v>
          </cell>
          <cell r="M170">
            <v>1630417</v>
          </cell>
          <cell r="N170">
            <v>5</v>
          </cell>
          <cell r="O170" t="str">
            <v>SCS</v>
          </cell>
          <cell r="P170">
            <v>480</v>
          </cell>
          <cell r="Q170" t="str">
            <v>240/120</v>
          </cell>
          <cell r="R170" t="str">
            <v>MONOFASICO</v>
          </cell>
          <cell r="S170" t="str">
            <v>NA</v>
          </cell>
          <cell r="T170" t="str">
            <v>TENJO</v>
          </cell>
        </row>
        <row r="171">
          <cell r="C171">
            <v>42850</v>
          </cell>
          <cell r="F171" t="str">
            <v>5H1M-W</v>
          </cell>
          <cell r="G171" t="str">
            <v>-</v>
          </cell>
          <cell r="H171" t="str">
            <v>SERIE-PARALELO</v>
          </cell>
          <cell r="I171" t="str">
            <v>NA</v>
          </cell>
          <cell r="K171" t="str">
            <v>SIEMENS S.A</v>
          </cell>
          <cell r="L171" t="str">
            <v>CPL</v>
          </cell>
          <cell r="M171">
            <v>1640417</v>
          </cell>
          <cell r="N171">
            <v>5</v>
          </cell>
          <cell r="O171" t="str">
            <v>SCS</v>
          </cell>
          <cell r="P171">
            <v>480</v>
          </cell>
          <cell r="Q171" t="str">
            <v>240/120</v>
          </cell>
          <cell r="R171" t="str">
            <v>MONOFASICO</v>
          </cell>
          <cell r="S171" t="str">
            <v>NA</v>
          </cell>
          <cell r="T171" t="str">
            <v>TENJO</v>
          </cell>
        </row>
        <row r="172">
          <cell r="C172">
            <v>42850</v>
          </cell>
          <cell r="F172" t="str">
            <v>5H1M-W</v>
          </cell>
          <cell r="G172" t="str">
            <v>-</v>
          </cell>
          <cell r="H172" t="str">
            <v>SERIE-PARALELO</v>
          </cell>
          <cell r="I172" t="str">
            <v>NA</v>
          </cell>
          <cell r="K172" t="str">
            <v>SIEMENS S.A</v>
          </cell>
          <cell r="L172" t="str">
            <v>CPL</v>
          </cell>
          <cell r="M172">
            <v>1650417</v>
          </cell>
          <cell r="N172">
            <v>5</v>
          </cell>
          <cell r="O172" t="str">
            <v>SCS</v>
          </cell>
          <cell r="P172">
            <v>480</v>
          </cell>
          <cell r="Q172" t="str">
            <v>240/120</v>
          </cell>
          <cell r="R172" t="str">
            <v>MONOFASICO</v>
          </cell>
          <cell r="S172" t="str">
            <v>NA</v>
          </cell>
          <cell r="T172" t="str">
            <v>TENJO</v>
          </cell>
        </row>
        <row r="173">
          <cell r="C173">
            <v>42850</v>
          </cell>
          <cell r="F173" t="str">
            <v>5H1M-W</v>
          </cell>
          <cell r="G173" t="str">
            <v>-</v>
          </cell>
          <cell r="H173" t="str">
            <v>SERIE-PARALELO</v>
          </cell>
          <cell r="I173" t="str">
            <v>NA</v>
          </cell>
          <cell r="K173" t="str">
            <v>SIEMENS S.A</v>
          </cell>
          <cell r="L173" t="str">
            <v>CPL</v>
          </cell>
          <cell r="M173">
            <v>1660417</v>
          </cell>
          <cell r="N173">
            <v>5</v>
          </cell>
          <cell r="O173" t="str">
            <v>SCS</v>
          </cell>
          <cell r="P173">
            <v>480</v>
          </cell>
          <cell r="Q173" t="str">
            <v>240/120</v>
          </cell>
          <cell r="R173" t="str">
            <v>MONOFASICO</v>
          </cell>
          <cell r="S173" t="str">
            <v>NA</v>
          </cell>
          <cell r="T173" t="str">
            <v>TENJO</v>
          </cell>
        </row>
        <row r="174">
          <cell r="C174">
            <v>42850</v>
          </cell>
          <cell r="F174" t="str">
            <v>10H1M-W</v>
          </cell>
          <cell r="G174" t="str">
            <v>-</v>
          </cell>
          <cell r="H174" t="str">
            <v>SERIE-PARALELO</v>
          </cell>
          <cell r="I174" t="str">
            <v>NA</v>
          </cell>
          <cell r="K174" t="str">
            <v>SIEMENS S.A</v>
          </cell>
          <cell r="L174" t="str">
            <v>CPL</v>
          </cell>
          <cell r="M174">
            <v>1670417</v>
          </cell>
          <cell r="N174">
            <v>10</v>
          </cell>
          <cell r="O174" t="str">
            <v>SCS</v>
          </cell>
          <cell r="P174">
            <v>480</v>
          </cell>
          <cell r="Q174" t="str">
            <v>240/120</v>
          </cell>
          <cell r="R174" t="str">
            <v>MONOFASICO</v>
          </cell>
          <cell r="S174" t="str">
            <v>NA</v>
          </cell>
          <cell r="T174" t="str">
            <v>TENJO</v>
          </cell>
        </row>
        <row r="175">
          <cell r="C175">
            <v>42850</v>
          </cell>
          <cell r="F175" t="str">
            <v>10H1M-W</v>
          </cell>
          <cell r="G175" t="str">
            <v>-</v>
          </cell>
          <cell r="H175" t="str">
            <v>SERIE-PARALELO</v>
          </cell>
          <cell r="I175" t="str">
            <v>NA</v>
          </cell>
          <cell r="K175" t="str">
            <v>SIEMENS S.A</v>
          </cell>
          <cell r="L175" t="str">
            <v>CPL</v>
          </cell>
          <cell r="M175">
            <v>1680417</v>
          </cell>
          <cell r="N175">
            <v>10</v>
          </cell>
          <cell r="O175" t="str">
            <v>SCS</v>
          </cell>
          <cell r="P175">
            <v>480</v>
          </cell>
          <cell r="Q175" t="str">
            <v>240/120</v>
          </cell>
          <cell r="R175" t="str">
            <v>MONOFASICO</v>
          </cell>
          <cell r="S175" t="str">
            <v>NA</v>
          </cell>
          <cell r="T175" t="str">
            <v>TENJO</v>
          </cell>
        </row>
        <row r="176">
          <cell r="C176">
            <v>42850</v>
          </cell>
          <cell r="F176" t="str">
            <v>10H1M-W</v>
          </cell>
          <cell r="G176" t="str">
            <v>-</v>
          </cell>
          <cell r="H176" t="str">
            <v>SERIE-PARALELO</v>
          </cell>
          <cell r="I176" t="str">
            <v>NA</v>
          </cell>
          <cell r="K176" t="str">
            <v>SIEMENS S.A</v>
          </cell>
          <cell r="L176" t="str">
            <v>CPL</v>
          </cell>
          <cell r="M176">
            <v>1690417</v>
          </cell>
          <cell r="N176">
            <v>10</v>
          </cell>
          <cell r="O176" t="str">
            <v>SCS</v>
          </cell>
          <cell r="P176">
            <v>480</v>
          </cell>
          <cell r="Q176" t="str">
            <v>240/120</v>
          </cell>
          <cell r="R176" t="str">
            <v>MONOFASICO</v>
          </cell>
          <cell r="S176" t="str">
            <v>NA</v>
          </cell>
          <cell r="T176" t="str">
            <v>TENJO</v>
          </cell>
        </row>
        <row r="177">
          <cell r="C177">
            <v>42857</v>
          </cell>
          <cell r="F177" t="str">
            <v>630HT-AA-13200-214-02</v>
          </cell>
          <cell r="G177" t="str">
            <v>AL/AL</v>
          </cell>
          <cell r="H177" t="str">
            <v>Dyn5</v>
          </cell>
          <cell r="I177" t="str">
            <v>+2-2*2.5%</v>
          </cell>
          <cell r="K177" t="str">
            <v>MALAGON SAAVEDRA Y CIA SAS</v>
          </cell>
          <cell r="L177" t="str">
            <v>FAB</v>
          </cell>
          <cell r="M177">
            <v>1700417</v>
          </cell>
          <cell r="N177">
            <v>630</v>
          </cell>
          <cell r="O177" t="str">
            <v>SCS</v>
          </cell>
          <cell r="P177">
            <v>13200</v>
          </cell>
          <cell r="Q177" t="str">
            <v>208/120</v>
          </cell>
          <cell r="R177" t="str">
            <v>NA</v>
          </cell>
          <cell r="S177" t="str">
            <v>NA</v>
          </cell>
          <cell r="T177" t="str">
            <v>CARTAGENA</v>
          </cell>
        </row>
        <row r="178">
          <cell r="C178">
            <v>42857</v>
          </cell>
          <cell r="F178" t="str">
            <v>112,5HT-AA-11400-214-02</v>
          </cell>
          <cell r="G178" t="str">
            <v>AL/AL</v>
          </cell>
          <cell r="H178" t="str">
            <v>Dyn5</v>
          </cell>
          <cell r="I178" t="str">
            <v>+1-3*2.5%</v>
          </cell>
          <cell r="K178" t="str">
            <v>MALAGON SAAVEDRA Y CIA SAS</v>
          </cell>
          <cell r="L178" t="str">
            <v>FAB</v>
          </cell>
          <cell r="M178">
            <v>1710417</v>
          </cell>
          <cell r="N178">
            <v>112.5</v>
          </cell>
          <cell r="O178" t="str">
            <v>SCS</v>
          </cell>
          <cell r="P178">
            <v>11400</v>
          </cell>
          <cell r="Q178" t="str">
            <v>208/120</v>
          </cell>
          <cell r="R178" t="str">
            <v>NA</v>
          </cell>
          <cell r="S178" t="str">
            <v>NA</v>
          </cell>
          <cell r="T178" t="str">
            <v>BOGOTA</v>
          </cell>
        </row>
        <row r="179">
          <cell r="C179">
            <v>42857</v>
          </cell>
          <cell r="F179" t="str">
            <v>112,5HT-AA-440-226-02</v>
          </cell>
          <cell r="G179" t="str">
            <v>AL/AL</v>
          </cell>
          <cell r="H179" t="str">
            <v>Yyn0</v>
          </cell>
          <cell r="I179" t="str">
            <v>+2-2*2.7%</v>
          </cell>
          <cell r="K179" t="str">
            <v>SOLUCIONES ELECTRICAS Y CIVILES SELEC INGENIEROS S.A.S</v>
          </cell>
          <cell r="L179" t="str">
            <v>FAB</v>
          </cell>
          <cell r="M179">
            <v>1720417</v>
          </cell>
          <cell r="N179">
            <v>112.5</v>
          </cell>
          <cell r="O179" t="str">
            <v>SCC</v>
          </cell>
          <cell r="P179" t="str">
            <v>440/254</v>
          </cell>
          <cell r="Q179" t="str">
            <v>220/127</v>
          </cell>
          <cell r="R179" t="str">
            <v>NA</v>
          </cell>
          <cell r="S179" t="str">
            <v>IP20</v>
          </cell>
          <cell r="T179" t="str">
            <v>SANTA MARTA</v>
          </cell>
        </row>
        <row r="180">
          <cell r="C180">
            <v>42877</v>
          </cell>
          <cell r="F180" t="str">
            <v>150HT-AA-220-452-04</v>
          </cell>
          <cell r="G180" t="str">
            <v>AL/AL</v>
          </cell>
          <cell r="H180" t="str">
            <v>Yyn0</v>
          </cell>
          <cell r="I180" t="str">
            <v>+2-2*5,6%</v>
          </cell>
          <cell r="K180" t="str">
            <v>FERIAS Y EVENTOS S.A</v>
          </cell>
          <cell r="L180" t="str">
            <v>FAB</v>
          </cell>
          <cell r="M180">
            <v>1730417</v>
          </cell>
          <cell r="N180">
            <v>150</v>
          </cell>
          <cell r="O180" t="str">
            <v>SCC</v>
          </cell>
          <cell r="P180" t="str">
            <v>220/127</v>
          </cell>
          <cell r="Q180" t="str">
            <v>440/254</v>
          </cell>
          <cell r="R180" t="str">
            <v>BAJA INDUCCIÓN PARA LLEGAR A 480 V CON CONMUTACIÓN</v>
          </cell>
          <cell r="S180" t="str">
            <v>IP20</v>
          </cell>
          <cell r="T180" t="str">
            <v>CALI</v>
          </cell>
        </row>
        <row r="181">
          <cell r="C181">
            <v>42890</v>
          </cell>
          <cell r="F181" t="str">
            <v>630AT-AA-13200-214-04</v>
          </cell>
          <cell r="G181" t="str">
            <v>AL/AL</v>
          </cell>
          <cell r="H181" t="str">
            <v>Dyn5</v>
          </cell>
          <cell r="I181" t="str">
            <v>+2-2*2.5%</v>
          </cell>
          <cell r="K181" t="str">
            <v>CONSTRUCTORA CAPITAL BOGOTA S.A.S</v>
          </cell>
          <cell r="L181" t="str">
            <v>FAB</v>
          </cell>
          <cell r="M181">
            <v>1740417</v>
          </cell>
          <cell r="N181">
            <v>630</v>
          </cell>
          <cell r="O181" t="str">
            <v>CNV</v>
          </cell>
          <cell r="P181">
            <v>13200</v>
          </cell>
          <cell r="Q181" t="str">
            <v>208/120</v>
          </cell>
          <cell r="R181" t="str">
            <v>NA, LOS DPS NO DEBEN IR EN LA ESTRUCTURA DE ERP</v>
          </cell>
          <cell r="S181" t="str">
            <v xml:space="preserve">DPS MT </v>
          </cell>
          <cell r="T181" t="str">
            <v>ZIPAQUIRÁ</v>
          </cell>
        </row>
        <row r="182">
          <cell r="C182">
            <v>42871</v>
          </cell>
          <cell r="F182" t="str">
            <v>225HT-AA-440-214-03</v>
          </cell>
          <cell r="G182" t="str">
            <v>AL/AL</v>
          </cell>
          <cell r="H182" t="str">
            <v>Dyn5</v>
          </cell>
          <cell r="I182" t="str">
            <v>+2-2*2.0%</v>
          </cell>
          <cell r="K182" t="str">
            <v>REDES Y PROYECTOS DE INGENIERÍA S.A.S EMA</v>
          </cell>
          <cell r="L182" t="str">
            <v>FAB</v>
          </cell>
          <cell r="M182">
            <v>1750417</v>
          </cell>
          <cell r="N182">
            <v>225</v>
          </cell>
          <cell r="O182" t="str">
            <v>SCC</v>
          </cell>
          <cell r="P182">
            <v>440</v>
          </cell>
          <cell r="Q182" t="str">
            <v>208/120</v>
          </cell>
          <cell r="R182" t="str">
            <v>NA</v>
          </cell>
          <cell r="S182" t="str">
            <v>IP20</v>
          </cell>
          <cell r="T182" t="str">
            <v>BOGOTA</v>
          </cell>
        </row>
        <row r="183">
          <cell r="C183">
            <v>42875</v>
          </cell>
          <cell r="F183" t="str">
            <v>30HT-CC-480-225-01</v>
          </cell>
          <cell r="G183" t="str">
            <v>CU/CU</v>
          </cell>
          <cell r="H183" t="str">
            <v>Dyn5</v>
          </cell>
          <cell r="I183" t="str">
            <v>+2-2*2,27%</v>
          </cell>
          <cell r="K183" t="str">
            <v>ELECTRICAS DE MEDELLIN INGENIERÍA Y SERVICIOS S.A.S</v>
          </cell>
          <cell r="L183" t="str">
            <v>FAB</v>
          </cell>
          <cell r="M183">
            <v>1760417</v>
          </cell>
          <cell r="N183">
            <v>30</v>
          </cell>
          <cell r="O183" t="str">
            <v>SCC</v>
          </cell>
          <cell r="P183">
            <v>480</v>
          </cell>
          <cell r="Q183" t="str">
            <v>220/127</v>
          </cell>
          <cell r="R183" t="str">
            <v>NA</v>
          </cell>
          <cell r="S183" t="str">
            <v>IP 54</v>
          </cell>
          <cell r="T183" t="str">
            <v>CANTAGALLO</v>
          </cell>
        </row>
        <row r="184">
          <cell r="C184">
            <v>42875</v>
          </cell>
          <cell r="F184" t="str">
            <v>45HT-AA-11400-214-02</v>
          </cell>
          <cell r="G184" t="str">
            <v>AL/AL</v>
          </cell>
          <cell r="H184" t="str">
            <v>Dyn5</v>
          </cell>
          <cell r="I184" t="str">
            <v>+1-3*2.5%</v>
          </cell>
          <cell r="K184" t="str">
            <v>INCA INGENIEROS CIVILES ASOCIADOS S.A.S</v>
          </cell>
          <cell r="L184" t="str">
            <v>FAB</v>
          </cell>
          <cell r="M184">
            <v>1770417</v>
          </cell>
          <cell r="N184">
            <v>45</v>
          </cell>
          <cell r="O184" t="str">
            <v>SCS</v>
          </cell>
          <cell r="P184">
            <v>11400</v>
          </cell>
          <cell r="Q184" t="str">
            <v>208/120</v>
          </cell>
          <cell r="R184" t="str">
            <v>NA</v>
          </cell>
          <cell r="S184" t="str">
            <v>DPS MT, PLACAS BIMETALICAS PARA AT Y BT</v>
          </cell>
          <cell r="T184" t="str">
            <v>BOGOTA</v>
          </cell>
        </row>
        <row r="185">
          <cell r="C185">
            <v>42871</v>
          </cell>
          <cell r="F185" t="str">
            <v>800AT-AA-11400-214-03</v>
          </cell>
          <cell r="G185" t="str">
            <v>AL/AL</v>
          </cell>
          <cell r="H185" t="str">
            <v>Dyn5</v>
          </cell>
          <cell r="I185" t="str">
            <v>+2-2*2.5%</v>
          </cell>
          <cell r="K185" t="str">
            <v>RUIZ INGENIERÍA JS S.A.S</v>
          </cell>
          <cell r="L185" t="str">
            <v>FAB</v>
          </cell>
          <cell r="M185">
            <v>1780417</v>
          </cell>
          <cell r="N185">
            <v>800</v>
          </cell>
          <cell r="O185" t="str">
            <v>CNV</v>
          </cell>
          <cell r="P185">
            <v>11400</v>
          </cell>
          <cell r="Q185" t="str">
            <v>208/120</v>
          </cell>
          <cell r="R185" t="str">
            <v>NA</v>
          </cell>
          <cell r="S185" t="str">
            <v>DPS MT</v>
          </cell>
          <cell r="T185" t="str">
            <v>BOGOTA</v>
          </cell>
        </row>
        <row r="186">
          <cell r="C186">
            <v>42871</v>
          </cell>
          <cell r="F186" t="str">
            <v>400HT-AA-13200-226-01</v>
          </cell>
          <cell r="G186" t="str">
            <v>AL/AL</v>
          </cell>
          <cell r="H186" t="str">
            <v>Dyn5</v>
          </cell>
          <cell r="I186" t="str">
            <v>+1-3*2.5%</v>
          </cell>
          <cell r="K186" t="str">
            <v>GUTIERREZ NUÑEZ JAIRO ENRIQUE</v>
          </cell>
          <cell r="L186" t="str">
            <v>FAB</v>
          </cell>
          <cell r="M186">
            <v>1790417</v>
          </cell>
          <cell r="N186">
            <v>400</v>
          </cell>
          <cell r="O186" t="str">
            <v>SCS</v>
          </cell>
          <cell r="P186">
            <v>13200</v>
          </cell>
          <cell r="Q186" t="str">
            <v>220/127</v>
          </cell>
          <cell r="R186" t="str">
            <v>NA</v>
          </cell>
          <cell r="S186" t="str">
            <v>NA</v>
          </cell>
          <cell r="T186" t="str">
            <v>VALLEDUPAR</v>
          </cell>
        </row>
        <row r="187">
          <cell r="F187" t="str">
            <v>ES200A-1D200A-02</v>
          </cell>
          <cell r="G187" t="str">
            <v>NA</v>
          </cell>
          <cell r="H187" t="str">
            <v>NA</v>
          </cell>
          <cell r="I187" t="str">
            <v>NA</v>
          </cell>
          <cell r="K187" t="str">
            <v>IND COMERCIALIZADORA DE REDES INTELIGENTES LTDA  ( IC INTELRED)</v>
          </cell>
          <cell r="L187" t="str">
            <v>FAB</v>
          </cell>
          <cell r="M187">
            <v>1800417</v>
          </cell>
          <cell r="N187" t="str">
            <v>3 VIAS</v>
          </cell>
          <cell r="O187" t="str">
            <v>CJM</v>
          </cell>
          <cell r="P187" t="str">
            <v>200/200</v>
          </cell>
          <cell r="Q187" t="str">
            <v>1D-200</v>
          </cell>
          <cell r="R187" t="str">
            <v>NA</v>
          </cell>
          <cell r="S187" t="str">
            <v>CODOS 200A CABLE  2/0</v>
          </cell>
          <cell r="T187" t="str">
            <v>BOGOTA</v>
          </cell>
        </row>
        <row r="188">
          <cell r="C188">
            <v>42879</v>
          </cell>
          <cell r="F188" t="str">
            <v>400HT-AA-13200-214-03</v>
          </cell>
          <cell r="G188" t="str">
            <v>AL/AL</v>
          </cell>
          <cell r="H188" t="str">
            <v>Dyn5</v>
          </cell>
          <cell r="I188" t="str">
            <v>+1-3*2.5%</v>
          </cell>
          <cell r="K188" t="str">
            <v>PROYECTOS SOICON S.A.S (SOICON)</v>
          </cell>
          <cell r="L188" t="str">
            <v>FAB</v>
          </cell>
          <cell r="M188">
            <v>1810417</v>
          </cell>
          <cell r="N188">
            <v>400</v>
          </cell>
          <cell r="O188" t="str">
            <v>SCS</v>
          </cell>
          <cell r="P188">
            <v>13200</v>
          </cell>
          <cell r="Q188" t="str">
            <v>208/120</v>
          </cell>
          <cell r="R188" t="str">
            <v>NA</v>
          </cell>
          <cell r="S188" t="str">
            <v>NA</v>
          </cell>
          <cell r="T188" t="str">
            <v>BARRANQUILLA</v>
          </cell>
        </row>
        <row r="189">
          <cell r="C189">
            <v>42893</v>
          </cell>
          <cell r="F189" t="str">
            <v>500AT-AA-13200-214-03</v>
          </cell>
          <cell r="G189" t="str">
            <v>AL/AL</v>
          </cell>
          <cell r="H189" t="str">
            <v>Dyn5</v>
          </cell>
          <cell r="I189" t="str">
            <v>+2-2*2.5%</v>
          </cell>
          <cell r="K189" t="str">
            <v>CONSTRUCTORA CAPITAL BOGOTA S.A.S</v>
          </cell>
          <cell r="L189" t="str">
            <v>FAB</v>
          </cell>
          <cell r="M189">
            <v>1820417</v>
          </cell>
          <cell r="N189">
            <v>500</v>
          </cell>
          <cell r="O189" t="str">
            <v>CNV</v>
          </cell>
          <cell r="P189">
            <v>13200</v>
          </cell>
          <cell r="Q189" t="str">
            <v>208/120</v>
          </cell>
          <cell r="R189" t="str">
            <v>NA</v>
          </cell>
          <cell r="S189" t="str">
            <v>DPS MT</v>
          </cell>
          <cell r="T189" t="str">
            <v>ZIPAQUIRÁ</v>
          </cell>
        </row>
        <row r="190">
          <cell r="C190">
            <v>42870</v>
          </cell>
          <cell r="F190" t="str">
            <v>300HT-AA-13200-214-02</v>
          </cell>
          <cell r="G190" t="str">
            <v>AL/AL</v>
          </cell>
          <cell r="H190" t="str">
            <v>Dyn5</v>
          </cell>
          <cell r="I190" t="str">
            <v>+1-3*2.5%</v>
          </cell>
          <cell r="K190" t="str">
            <v xml:space="preserve">INVERSIONES ALCABAMA S.A </v>
          </cell>
          <cell r="L190" t="str">
            <v>FAB</v>
          </cell>
          <cell r="M190">
            <v>1830417</v>
          </cell>
          <cell r="N190">
            <v>300</v>
          </cell>
          <cell r="O190" t="str">
            <v>SCS</v>
          </cell>
          <cell r="P190">
            <v>13200</v>
          </cell>
          <cell r="Q190" t="str">
            <v>208/120</v>
          </cell>
          <cell r="R190" t="str">
            <v>NA</v>
          </cell>
          <cell r="S190" t="str">
            <v>DPS MT</v>
          </cell>
          <cell r="T190" t="str">
            <v>ZIPAQUIRÁ</v>
          </cell>
        </row>
        <row r="191">
          <cell r="C191">
            <v>42881</v>
          </cell>
          <cell r="F191" t="str">
            <v>300AT-AA-13200-214-03</v>
          </cell>
          <cell r="G191" t="str">
            <v>AL/AL</v>
          </cell>
          <cell r="H191" t="str">
            <v>Dyn5</v>
          </cell>
          <cell r="I191" t="str">
            <v>+1-3*2.5%</v>
          </cell>
          <cell r="K191" t="str">
            <v>TARELECTRIC INGENIERÍA LTDA.</v>
          </cell>
          <cell r="L191" t="str">
            <v>FAB</v>
          </cell>
          <cell r="M191">
            <v>1840417</v>
          </cell>
          <cell r="N191">
            <v>300</v>
          </cell>
          <cell r="O191" t="str">
            <v>RDC</v>
          </cell>
          <cell r="P191">
            <v>13200</v>
          </cell>
          <cell r="Q191" t="str">
            <v>208/120</v>
          </cell>
          <cell r="R191" t="str">
            <v>NA</v>
          </cell>
          <cell r="S191" t="str">
            <v>CODOS 200A CABLE  2/0, DPS Y FEEDTHRUE</v>
          </cell>
          <cell r="T191" t="str">
            <v>BARRANQUILLA</v>
          </cell>
        </row>
        <row r="192">
          <cell r="C192">
            <v>42871</v>
          </cell>
          <cell r="F192" t="str">
            <v>500AT-AA-11400-214-03</v>
          </cell>
          <cell r="G192" t="str">
            <v>AL/AL</v>
          </cell>
          <cell r="H192" t="str">
            <v>Dyn5</v>
          </cell>
          <cell r="I192" t="str">
            <v>+1-3*2.5%</v>
          </cell>
          <cell r="K192" t="str">
            <v>AV INGENIEROS CONTRATISTAS J S.A.S</v>
          </cell>
          <cell r="L192" t="str">
            <v>FAB</v>
          </cell>
          <cell r="M192">
            <v>1850417</v>
          </cell>
          <cell r="N192">
            <v>500</v>
          </cell>
          <cell r="O192" t="str">
            <v>CNV</v>
          </cell>
          <cell r="P192">
            <v>11400</v>
          </cell>
          <cell r="Q192" t="str">
            <v>208/120</v>
          </cell>
          <cell r="R192" t="str">
            <v>NA</v>
          </cell>
          <cell r="S192" t="str">
            <v>DPS MT</v>
          </cell>
          <cell r="T192" t="str">
            <v>BOGOTÁ</v>
          </cell>
        </row>
        <row r="193">
          <cell r="C193">
            <v>42872</v>
          </cell>
          <cell r="F193" t="str">
            <v>630AT-AA-11400-214-02</v>
          </cell>
          <cell r="G193" t="str">
            <v>AL/AL</v>
          </cell>
          <cell r="H193" t="str">
            <v>Dyn5</v>
          </cell>
          <cell r="I193" t="str">
            <v>+2-2*2.5%</v>
          </cell>
          <cell r="K193" t="str">
            <v>TORRES Y TORRES INGENIERÍA ELÉCTRICA LTDA</v>
          </cell>
          <cell r="L193" t="str">
            <v>FAB</v>
          </cell>
          <cell r="M193">
            <v>1860417</v>
          </cell>
          <cell r="N193">
            <v>630</v>
          </cell>
          <cell r="O193" t="str">
            <v>CNV</v>
          </cell>
          <cell r="P193">
            <v>11400</v>
          </cell>
          <cell r="Q193" t="str">
            <v>208/120</v>
          </cell>
          <cell r="R193" t="str">
            <v>NA</v>
          </cell>
          <cell r="S193" t="str">
            <v>DPS MT</v>
          </cell>
          <cell r="T193" t="str">
            <v>BOGOTÁ</v>
          </cell>
        </row>
        <row r="194">
          <cell r="C194">
            <v>42882</v>
          </cell>
          <cell r="F194" t="str">
            <v>225HT-AA-480-208-01</v>
          </cell>
          <cell r="G194" t="str">
            <v>AL/AL</v>
          </cell>
          <cell r="H194" t="str">
            <v>Dyn5</v>
          </cell>
          <cell r="I194" t="str">
            <v>+2-2*1,8%</v>
          </cell>
          <cell r="K194" t="str">
            <v>IND COMERCIALIZADORA DE REDES INTELIGENTES LTDA  ( IC INTELRED)</v>
          </cell>
          <cell r="L194" t="str">
            <v>FAB</v>
          </cell>
          <cell r="M194">
            <v>1870417</v>
          </cell>
          <cell r="N194">
            <v>225</v>
          </cell>
          <cell r="O194" t="str">
            <v>SCC</v>
          </cell>
          <cell r="P194">
            <v>460</v>
          </cell>
          <cell r="Q194" t="str">
            <v>208/120</v>
          </cell>
          <cell r="R194" t="str">
            <v>VA A SER UTILIZADO COMO ELEVADOR, 208V EN VACÍO, 460 V  PLENA CARGA, SE DISEÑA 480 V EN VACÍO</v>
          </cell>
          <cell r="S194" t="str">
            <v>IP20</v>
          </cell>
          <cell r="T194" t="str">
            <v>BOGOTÁ</v>
          </cell>
        </row>
        <row r="195">
          <cell r="C195">
            <v>42882</v>
          </cell>
          <cell r="F195" t="str">
            <v>800AT-AA-13200-492-01</v>
          </cell>
          <cell r="G195" t="str">
            <v>AL/AL</v>
          </cell>
          <cell r="H195" t="str">
            <v>Dyn5</v>
          </cell>
          <cell r="I195" t="str">
            <v>+2-2*2.5%</v>
          </cell>
          <cell r="K195" t="str">
            <v>SOLMICO OIL S.A.S</v>
          </cell>
          <cell r="L195" t="str">
            <v>FAB</v>
          </cell>
          <cell r="M195">
            <v>1880417</v>
          </cell>
          <cell r="N195">
            <v>800</v>
          </cell>
          <cell r="O195" t="str">
            <v>CNV</v>
          </cell>
          <cell r="P195">
            <v>13200</v>
          </cell>
          <cell r="Q195" t="str">
            <v>480/277</v>
          </cell>
          <cell r="R195" t="str">
            <v>NA</v>
          </cell>
          <cell r="S195" t="str">
            <v>DPS MT, TERMOMETRO DE ACEITE CON 2 CONTACTOS</v>
          </cell>
          <cell r="T195" t="str">
            <v>BARRANQUILLA</v>
          </cell>
        </row>
        <row r="196">
          <cell r="C196">
            <v>42882</v>
          </cell>
          <cell r="F196" t="str">
            <v>150HT-AA-460-215-03</v>
          </cell>
          <cell r="G196" t="str">
            <v>AL/AL</v>
          </cell>
          <cell r="H196" t="str">
            <v>Dyn5</v>
          </cell>
          <cell r="I196" t="str">
            <v>+2-2*3,17%</v>
          </cell>
          <cell r="K196" t="str">
            <v>PROYECTOS DE INGENIERÍA S.A  PROING S.A</v>
          </cell>
          <cell r="L196" t="str">
            <v>FAB</v>
          </cell>
          <cell r="M196">
            <v>1890417</v>
          </cell>
          <cell r="N196">
            <v>150</v>
          </cell>
          <cell r="O196" t="str">
            <v>SCC</v>
          </cell>
          <cell r="P196">
            <v>460</v>
          </cell>
          <cell r="Q196" t="str">
            <v>208/120</v>
          </cell>
          <cell r="R196" t="str">
            <v>NA</v>
          </cell>
          <cell r="S196" t="str">
            <v>IP20</v>
          </cell>
          <cell r="T196" t="str">
            <v>BUGA</v>
          </cell>
        </row>
        <row r="197">
          <cell r="C197">
            <v>42902</v>
          </cell>
          <cell r="F197" t="str">
            <v>2000HT-AA-34500-472-01</v>
          </cell>
          <cell r="G197" t="str">
            <v>AL/AL</v>
          </cell>
          <cell r="H197" t="str">
            <v>Dyn5</v>
          </cell>
          <cell r="I197" t="str">
            <v>+2-2*2.5%</v>
          </cell>
          <cell r="K197" t="str">
            <v>PROYECTOS DE INGENIERÍA S.A  PROING S.A</v>
          </cell>
          <cell r="L197" t="str">
            <v>FAB</v>
          </cell>
          <cell r="M197">
            <v>1900417</v>
          </cell>
          <cell r="N197">
            <v>2000</v>
          </cell>
          <cell r="O197" t="str">
            <v>SCS</v>
          </cell>
          <cell r="P197">
            <v>34500</v>
          </cell>
          <cell r="Q197" t="str">
            <v>460/266</v>
          </cell>
          <cell r="R197" t="str">
            <v>NA</v>
          </cell>
          <cell r="S197" t="str">
            <v>DPS MT</v>
          </cell>
          <cell r="T197" t="str">
            <v>BUGA</v>
          </cell>
        </row>
        <row r="198">
          <cell r="C198">
            <v>42873</v>
          </cell>
          <cell r="F198" t="str">
            <v>500AT-AA-11400-214-04</v>
          </cell>
          <cell r="G198" t="str">
            <v>AL/AL</v>
          </cell>
          <cell r="H198" t="str">
            <v>Dyn5</v>
          </cell>
          <cell r="I198" t="str">
            <v>+1-3*2.5%</v>
          </cell>
          <cell r="K198" t="str">
            <v>INSTALACIONES ELÉCTRICAS HCR S.A.S.</v>
          </cell>
          <cell r="L198" t="str">
            <v>FAB</v>
          </cell>
          <cell r="M198">
            <v>1910417</v>
          </cell>
          <cell r="N198">
            <v>500</v>
          </cell>
          <cell r="O198" t="str">
            <v>CNV</v>
          </cell>
          <cell r="P198">
            <v>11400</v>
          </cell>
          <cell r="Q198" t="str">
            <v>208/120</v>
          </cell>
          <cell r="R198" t="str">
            <v>NA</v>
          </cell>
          <cell r="S198" t="str">
            <v>DPS MT</v>
          </cell>
          <cell r="T198" t="str">
            <v>BOGOTÁ</v>
          </cell>
        </row>
        <row r="199">
          <cell r="C199">
            <v>42888</v>
          </cell>
          <cell r="F199" t="str">
            <v>300AT-CC-13200-226-01</v>
          </cell>
          <cell r="G199" t="str">
            <v>CU/CU</v>
          </cell>
          <cell r="H199" t="str">
            <v>Dyn5</v>
          </cell>
          <cell r="I199" t="str">
            <v>+1-3*2.5%</v>
          </cell>
          <cell r="K199" t="str">
            <v>PLASTICOS PUPIPLAST DEL CARIBE S.A.S</v>
          </cell>
          <cell r="L199" t="str">
            <v>FAB</v>
          </cell>
          <cell r="M199">
            <v>1920417</v>
          </cell>
          <cell r="N199">
            <v>300</v>
          </cell>
          <cell r="O199" t="str">
            <v>RDC</v>
          </cell>
          <cell r="P199">
            <v>13200</v>
          </cell>
          <cell r="Q199" t="str">
            <v>220/127</v>
          </cell>
          <cell r="R199" t="str">
            <v>NA</v>
          </cell>
          <cell r="S199" t="str">
            <v>CODOS 200A CABLE #2,DPS Y FEEDTHRUE</v>
          </cell>
          <cell r="T199" t="str">
            <v>BARRANQUILLA</v>
          </cell>
        </row>
        <row r="200">
          <cell r="C200">
            <v>42929</v>
          </cell>
          <cell r="F200" t="str">
            <v>50HT-CC-480-214-K4-01</v>
          </cell>
          <cell r="G200" t="str">
            <v>CU/CU</v>
          </cell>
          <cell r="H200" t="str">
            <v>Dyn1</v>
          </cell>
          <cell r="I200" t="str">
            <v>+2-2*2.0%</v>
          </cell>
          <cell r="K200" t="str">
            <v>SIEMENS S.A</v>
          </cell>
          <cell r="L200" t="str">
            <v>FAB</v>
          </cell>
          <cell r="M200">
            <v>1930417</v>
          </cell>
          <cell r="N200">
            <v>50</v>
          </cell>
          <cell r="O200" t="str">
            <v>SCS</v>
          </cell>
          <cell r="P200">
            <v>480</v>
          </cell>
          <cell r="Q200" t="str">
            <v>208/120</v>
          </cell>
          <cell r="R200" t="str">
            <v>VER OFERTA, FACTOR K4</v>
          </cell>
          <cell r="S200" t="str">
            <v>NA</v>
          </cell>
          <cell r="T200" t="str">
            <v>TENJO</v>
          </cell>
        </row>
        <row r="201">
          <cell r="C201">
            <v>42929</v>
          </cell>
          <cell r="F201" t="str">
            <v>50HT-CC-480-214-K4-01</v>
          </cell>
          <cell r="G201" t="str">
            <v>CU/CU</v>
          </cell>
          <cell r="H201" t="str">
            <v>Dyn1</v>
          </cell>
          <cell r="I201" t="str">
            <v>+2-2*2.0%</v>
          </cell>
          <cell r="K201" t="str">
            <v>SIEMENS S.A</v>
          </cell>
          <cell r="L201" t="str">
            <v>FAB</v>
          </cell>
          <cell r="M201">
            <v>1940417</v>
          </cell>
          <cell r="N201">
            <v>50</v>
          </cell>
          <cell r="O201" t="str">
            <v>SCS</v>
          </cell>
          <cell r="P201">
            <v>480</v>
          </cell>
          <cell r="Q201" t="str">
            <v>208/120</v>
          </cell>
          <cell r="R201" t="str">
            <v>VER OFERTA, FACTOR K4</v>
          </cell>
          <cell r="S201" t="str">
            <v>NA</v>
          </cell>
          <cell r="T201" t="str">
            <v>TENJO</v>
          </cell>
        </row>
        <row r="202">
          <cell r="C202">
            <v>42929</v>
          </cell>
          <cell r="F202" t="str">
            <v>50HT-CC-480-214-K4-01</v>
          </cell>
          <cell r="G202" t="str">
            <v>NA</v>
          </cell>
          <cell r="H202" t="str">
            <v>NA</v>
          </cell>
          <cell r="I202" t="str">
            <v>NA</v>
          </cell>
          <cell r="K202" t="str">
            <v>SIEMENS S.A</v>
          </cell>
          <cell r="L202" t="str">
            <v>FAB</v>
          </cell>
          <cell r="M202">
            <v>1950417</v>
          </cell>
          <cell r="N202">
            <v>50</v>
          </cell>
          <cell r="O202" t="str">
            <v>CUB</v>
          </cell>
          <cell r="P202">
            <v>480</v>
          </cell>
          <cell r="Q202" t="str">
            <v>208/120</v>
          </cell>
          <cell r="R202" t="str">
            <v>CUBUCULO PARA INSTALAR TRANSFORMADORES 1930417 Y 1940417 NEMA 2 (IP11)</v>
          </cell>
          <cell r="S202" t="str">
            <v>NA</v>
          </cell>
          <cell r="T202" t="str">
            <v>TENJO</v>
          </cell>
        </row>
        <row r="203">
          <cell r="C203">
            <v>42887</v>
          </cell>
          <cell r="F203" t="str">
            <v>150AT-AA-11400-226-02</v>
          </cell>
          <cell r="G203" t="str">
            <v>AL/AL</v>
          </cell>
          <cell r="H203" t="str">
            <v>Dyn5</v>
          </cell>
          <cell r="I203" t="str">
            <v>+1-3*2.5%</v>
          </cell>
          <cell r="K203" t="str">
            <v>CALYPSO DEL CARIBE S.A</v>
          </cell>
          <cell r="L203" t="str">
            <v>FAB</v>
          </cell>
          <cell r="M203">
            <v>1960517</v>
          </cell>
          <cell r="N203">
            <v>150</v>
          </cell>
          <cell r="O203" t="str">
            <v>CNV</v>
          </cell>
          <cell r="P203">
            <v>11400</v>
          </cell>
          <cell r="Q203" t="str">
            <v>220/127</v>
          </cell>
          <cell r="R203" t="str">
            <v>TOMAR PARTE ACTIVA DE LA SERIE 2870516, PARA INSTALACION EN POSTE</v>
          </cell>
          <cell r="S203" t="str">
            <v>NA</v>
          </cell>
          <cell r="T203" t="str">
            <v>TOCANCIPA</v>
          </cell>
        </row>
        <row r="204">
          <cell r="C204">
            <v>42888</v>
          </cell>
          <cell r="F204" t="str">
            <v>400AT-AA-13200-452-03</v>
          </cell>
          <cell r="G204" t="str">
            <v>AL/AL</v>
          </cell>
          <cell r="H204" t="str">
            <v>Dyn5</v>
          </cell>
          <cell r="I204" t="str">
            <v>+1-3*2.5%</v>
          </cell>
          <cell r="K204" t="str">
            <v>CALYPSO DEL CARIBE S.A</v>
          </cell>
          <cell r="L204" t="str">
            <v>FAB</v>
          </cell>
          <cell r="M204">
            <v>1970517</v>
          </cell>
          <cell r="N204">
            <v>400</v>
          </cell>
          <cell r="O204" t="str">
            <v>RDC</v>
          </cell>
          <cell r="P204">
            <v>13200</v>
          </cell>
          <cell r="Q204" t="str">
            <v>440/254</v>
          </cell>
          <cell r="R204" t="str">
            <v>NA</v>
          </cell>
          <cell r="S204" t="str">
            <v>CODOS 200A CABLE  2/0, DPS Y FEEDTHRUE Y ELSP</v>
          </cell>
          <cell r="T204" t="str">
            <v>SANTA MARTA</v>
          </cell>
        </row>
        <row r="205">
          <cell r="C205">
            <v>42888</v>
          </cell>
          <cell r="F205" t="str">
            <v>500HT-AA-13200-214-01-REP</v>
          </cell>
          <cell r="G205" t="str">
            <v>AL/AL</v>
          </cell>
          <cell r="H205" t="str">
            <v>Dyn5</v>
          </cell>
          <cell r="I205" t="str">
            <v>+1-3*2.5%</v>
          </cell>
          <cell r="K205" t="str">
            <v>CONCREDESARROLLOS S.A.S</v>
          </cell>
          <cell r="L205" t="str">
            <v>REP</v>
          </cell>
          <cell r="M205">
            <v>3900714</v>
          </cell>
          <cell r="N205">
            <v>500</v>
          </cell>
          <cell r="O205" t="str">
            <v>SCS</v>
          </cell>
          <cell r="P205">
            <v>13200</v>
          </cell>
          <cell r="Q205" t="str">
            <v>208/120</v>
          </cell>
          <cell r="R205" t="str">
            <v>REPARACIÓN, CAMBIAR VOLTAJE DE BT de 460/266 A 208/120 V PLENA CARGA, ver oferta</v>
          </cell>
          <cell r="S205" t="str">
            <v>NA</v>
          </cell>
          <cell r="T205" t="str">
            <v>IBAGUE</v>
          </cell>
        </row>
        <row r="206">
          <cell r="C206">
            <v>42878</v>
          </cell>
          <cell r="F206" t="str">
            <v>400HT-AA-11400-214-03</v>
          </cell>
          <cell r="G206" t="str">
            <v>AL/AL</v>
          </cell>
          <cell r="H206" t="str">
            <v>Dyn5</v>
          </cell>
          <cell r="I206" t="str">
            <v>+1-3*2.5%</v>
          </cell>
          <cell r="K206" t="str">
            <v>TORRES Y TORRES INGENIERÍA ELÉCTRICA LTDA</v>
          </cell>
          <cell r="L206" t="str">
            <v>FAB</v>
          </cell>
          <cell r="M206">
            <v>1980517</v>
          </cell>
          <cell r="N206">
            <v>400</v>
          </cell>
          <cell r="O206" t="str">
            <v>SCS</v>
          </cell>
          <cell r="P206">
            <v>11400</v>
          </cell>
          <cell r="Q206" t="str">
            <v>208/120</v>
          </cell>
          <cell r="R206" t="str">
            <v>NA</v>
          </cell>
          <cell r="S206" t="str">
            <v>DPS MT</v>
          </cell>
          <cell r="T206" t="str">
            <v>BOGOTÁ</v>
          </cell>
        </row>
        <row r="207">
          <cell r="C207">
            <v>42878</v>
          </cell>
          <cell r="F207" t="str">
            <v>112,5HT-AA-11400-214-02</v>
          </cell>
          <cell r="G207" t="str">
            <v>AL/AL</v>
          </cell>
          <cell r="H207" t="str">
            <v>Dyn5</v>
          </cell>
          <cell r="I207" t="str">
            <v>+1-3*2.5%</v>
          </cell>
          <cell r="K207" t="str">
            <v>INSTALACIONES ELÉCTRICAS HCR S.A.S.</v>
          </cell>
          <cell r="L207" t="str">
            <v>FAB</v>
          </cell>
          <cell r="M207">
            <v>1990517</v>
          </cell>
          <cell r="N207">
            <v>112.5</v>
          </cell>
          <cell r="O207" t="str">
            <v>SCS</v>
          </cell>
          <cell r="P207">
            <v>11400</v>
          </cell>
          <cell r="Q207" t="str">
            <v>208/120</v>
          </cell>
          <cell r="R207" t="str">
            <v>NA</v>
          </cell>
          <cell r="S207" t="str">
            <v>NA</v>
          </cell>
          <cell r="T207" t="str">
            <v>BOGOTÁ</v>
          </cell>
        </row>
        <row r="208">
          <cell r="C208">
            <v>42884</v>
          </cell>
          <cell r="F208" t="str">
            <v>-</v>
          </cell>
          <cell r="G208" t="str">
            <v>CU/AL</v>
          </cell>
          <cell r="H208" t="str">
            <v>Dyn5</v>
          </cell>
          <cell r="I208" t="str">
            <v>+2-2*2.5%</v>
          </cell>
          <cell r="K208" t="str">
            <v>COINTELCO</v>
          </cell>
          <cell r="M208">
            <v>345523</v>
          </cell>
          <cell r="N208">
            <v>112</v>
          </cell>
          <cell r="O208" t="str">
            <v>CNV</v>
          </cell>
          <cell r="P208">
            <v>11400</v>
          </cell>
          <cell r="Q208" t="str">
            <v>214/124</v>
          </cell>
          <cell r="R208" t="str">
            <v>SIEMENS LIMPIEZA GENERAL DEL TANQUE Y ACCESORIOS, REPARAR ALETAS DE RADIADORES QUE ESTAN GOLPEADOS Y OTROS DEFECTOS, CAMBIO DE PASATAPA DE BAJA TENSION DE LA FASE Y, CAMBIO DE TORNILLERIA DE LA TAPA, AISLADORES Y EMPAQUES, SECADO DE TODA LA PARTE ACTIVA PARA ELIMINAR PRESENCIA DE HUMEDAD, CAMBIO TOTAL DE ACEITE DIELECTRICO, CAMBIO TOTAL DE PINTURA DEL TRANSFORMADOR Y RADIADORES</v>
          </cell>
          <cell r="S208" t="str">
            <v>NA</v>
          </cell>
          <cell r="T208" t="str">
            <v>BOGOTÁ</v>
          </cell>
        </row>
        <row r="209">
          <cell r="C209">
            <v>42884</v>
          </cell>
          <cell r="F209" t="str">
            <v>28W</v>
          </cell>
          <cell r="G209" t="str">
            <v>-</v>
          </cell>
          <cell r="H209" t="str">
            <v>Dyn5</v>
          </cell>
          <cell r="I209" t="str">
            <v>+1-3*2.5%</v>
          </cell>
          <cell r="K209" t="str">
            <v>COINTELCO</v>
          </cell>
          <cell r="M209">
            <v>161151</v>
          </cell>
          <cell r="N209">
            <v>45</v>
          </cell>
          <cell r="O209" t="str">
            <v>CNV</v>
          </cell>
          <cell r="P209">
            <v>11400</v>
          </cell>
          <cell r="Q209" t="str">
            <v>214/124</v>
          </cell>
          <cell r="R209" t="str">
            <v>ABB LIMPIEZA GENERAL DEL TANQUE Y ACCESORIOS, AJUSTES Y LIMPIEZA DE TERMINAL NEUTRO, CAMBIO DE TORNILLERIA EN MAL ESTADO, PRUEBAS DE RUTINA, CAMBIO TOTAL DE PINTURA</v>
          </cell>
          <cell r="S209" t="str">
            <v>NA</v>
          </cell>
          <cell r="T209" t="str">
            <v>BOGOTÁ</v>
          </cell>
        </row>
        <row r="210">
          <cell r="C210">
            <v>42884</v>
          </cell>
          <cell r="F210" t="str">
            <v>-</v>
          </cell>
          <cell r="G210" t="str">
            <v>CU/CU</v>
          </cell>
          <cell r="H210" t="str">
            <v>Dyn5</v>
          </cell>
          <cell r="I210" t="str">
            <v>+1-3*2.5%</v>
          </cell>
          <cell r="K210" t="str">
            <v>COINTELCO</v>
          </cell>
          <cell r="M210">
            <v>263172</v>
          </cell>
          <cell r="N210">
            <v>150</v>
          </cell>
          <cell r="O210" t="str">
            <v>CNV</v>
          </cell>
          <cell r="P210">
            <v>11400</v>
          </cell>
          <cell r="Q210" t="str">
            <v>214/124</v>
          </cell>
          <cell r="R210" t="str">
            <v>SIEMENS LIMPIEZA GENERAL DE TANQUE Y ACCESORIOS, CORREGIR FUGA DE ACEITE EN EL TANQUE, VERIFICAR EMPAQUES, PONR TORNILLOS FALTANTES EN LA TAPA DEL TRANSFORMADOR, CAMBIAR TORNILLERIA , CAMBIO TOTAL DE PINTURADETERIORADA, PRUEBAS DE RUTINA</v>
          </cell>
          <cell r="S210" t="str">
            <v>NA</v>
          </cell>
          <cell r="T210" t="str">
            <v>BOGOTÁ</v>
          </cell>
        </row>
        <row r="211">
          <cell r="C211">
            <v>42895</v>
          </cell>
          <cell r="F211" t="str">
            <v>225HT-AA-13200-226-02</v>
          </cell>
          <cell r="G211" t="str">
            <v>AL/AL</v>
          </cell>
          <cell r="H211" t="str">
            <v>Dyn5</v>
          </cell>
          <cell r="I211" t="str">
            <v>+1-3*2.5%</v>
          </cell>
          <cell r="K211" t="str">
            <v>INTERNACIONAL DE ELECTRICOS S.A.S</v>
          </cell>
          <cell r="L211" t="str">
            <v>FAB</v>
          </cell>
          <cell r="M211">
            <v>2000517</v>
          </cell>
          <cell r="N211">
            <v>225</v>
          </cell>
          <cell r="O211" t="str">
            <v>SCS</v>
          </cell>
          <cell r="P211">
            <v>13200</v>
          </cell>
          <cell r="Q211" t="str">
            <v>220/127</v>
          </cell>
          <cell r="R211" t="str">
            <v>LLEVA CELDA IP20</v>
          </cell>
          <cell r="S211" t="str">
            <v>NA</v>
          </cell>
          <cell r="T211" t="str">
            <v>BUCARAMANGA</v>
          </cell>
        </row>
        <row r="212">
          <cell r="C212">
            <v>42896</v>
          </cell>
          <cell r="F212" t="str">
            <v>150HT-AA-13200-214-03</v>
          </cell>
          <cell r="G212" t="str">
            <v>AL/AL</v>
          </cell>
          <cell r="H212" t="str">
            <v>Dyn5</v>
          </cell>
          <cell r="I212" t="str">
            <v>+2-2*2.5%</v>
          </cell>
          <cell r="K212" t="str">
            <v>ELECTRO REDES INGENIERÍA S.A.S</v>
          </cell>
          <cell r="L212" t="str">
            <v>FAB</v>
          </cell>
          <cell r="M212">
            <v>2010517</v>
          </cell>
          <cell r="N212">
            <v>150</v>
          </cell>
          <cell r="O212" t="str">
            <v>SCS</v>
          </cell>
          <cell r="P212">
            <v>13200</v>
          </cell>
          <cell r="Q212" t="str">
            <v>208/120</v>
          </cell>
          <cell r="R212" t="str">
            <v>POS. NOM 3</v>
          </cell>
          <cell r="S212" t="str">
            <v>DPS MT</v>
          </cell>
          <cell r="T212" t="str">
            <v>SAN GIL</v>
          </cell>
        </row>
        <row r="213">
          <cell r="C213">
            <v>42886</v>
          </cell>
          <cell r="F213" t="str">
            <v>112,5HT-AA-11400-214-02</v>
          </cell>
          <cell r="G213" t="str">
            <v>AL/AL</v>
          </cell>
          <cell r="H213" t="str">
            <v>Dyn5</v>
          </cell>
          <cell r="I213" t="str">
            <v>+1-3*2.5%</v>
          </cell>
          <cell r="K213" t="str">
            <v>ELECTROHIDRÁULICAS INGENIERÍA LTDA</v>
          </cell>
          <cell r="L213" t="str">
            <v>FAB</v>
          </cell>
          <cell r="M213">
            <v>2020517</v>
          </cell>
          <cell r="N213">
            <v>112.5</v>
          </cell>
          <cell r="O213" t="str">
            <v>SCS</v>
          </cell>
          <cell r="P213">
            <v>11400</v>
          </cell>
          <cell r="Q213" t="str">
            <v>208/120</v>
          </cell>
          <cell r="R213" t="str">
            <v>NA</v>
          </cell>
          <cell r="S213" t="str">
            <v>DPS MT</v>
          </cell>
          <cell r="T213" t="str">
            <v>BOGOTÁ</v>
          </cell>
        </row>
        <row r="214">
          <cell r="C214">
            <v>42886</v>
          </cell>
          <cell r="F214" t="str">
            <v>75HT-AA-11400-214-02</v>
          </cell>
          <cell r="G214" t="str">
            <v>AL/AL</v>
          </cell>
          <cell r="H214" t="str">
            <v>Dyn5</v>
          </cell>
          <cell r="I214" t="str">
            <v>+1-3*2.5%</v>
          </cell>
          <cell r="K214" t="str">
            <v>SISTEMAS INTEGRALES DE PROYECTOS E INGENIERIA (ELECTROHIDRAULICAS INGENIERIA LTDA)</v>
          </cell>
          <cell r="L214" t="str">
            <v>FAB</v>
          </cell>
          <cell r="M214">
            <v>2030517</v>
          </cell>
          <cell r="N214">
            <v>75</v>
          </cell>
          <cell r="O214" t="str">
            <v>SCS</v>
          </cell>
          <cell r="P214">
            <v>11400</v>
          </cell>
          <cell r="Q214" t="str">
            <v>208/120</v>
          </cell>
          <cell r="R214" t="str">
            <v>NA</v>
          </cell>
          <cell r="S214" t="str">
            <v>DPS MT</v>
          </cell>
          <cell r="T214" t="str">
            <v>BOGOTÁ</v>
          </cell>
        </row>
        <row r="215">
          <cell r="C215">
            <v>42887</v>
          </cell>
          <cell r="F215" t="str">
            <v>75HT-AA-11400-214-02</v>
          </cell>
          <cell r="G215" t="str">
            <v>AL/AL</v>
          </cell>
          <cell r="H215" t="str">
            <v>Dyn5</v>
          </cell>
          <cell r="I215" t="str">
            <v>+1-3*2.5%</v>
          </cell>
          <cell r="K215" t="str">
            <v>INGELECTRICA DIAZ S.A.S</v>
          </cell>
          <cell r="L215" t="str">
            <v>FAB</v>
          </cell>
          <cell r="M215">
            <v>2040517</v>
          </cell>
          <cell r="N215">
            <v>75</v>
          </cell>
          <cell r="O215" t="str">
            <v>SCS</v>
          </cell>
          <cell r="P215">
            <v>11400</v>
          </cell>
          <cell r="Q215" t="str">
            <v>208/120</v>
          </cell>
          <cell r="R215" t="str">
            <v>LLEVA CELDA IP20</v>
          </cell>
          <cell r="S215" t="str">
            <v>DPS (NO VAN EN LA ESTRUCTURA)</v>
          </cell>
          <cell r="T215" t="str">
            <v>BOGOTÁ</v>
          </cell>
        </row>
        <row r="216">
          <cell r="C216">
            <v>42893</v>
          </cell>
          <cell r="F216" t="str">
            <v>112,5HT-AA-11400-214-02</v>
          </cell>
          <cell r="G216" t="str">
            <v>AL/AL</v>
          </cell>
          <cell r="H216" t="str">
            <v>Dyn5</v>
          </cell>
          <cell r="I216" t="str">
            <v>+1-3*2.5%</v>
          </cell>
          <cell r="K216" t="str">
            <v>ELECTRICAS LAC LTDA</v>
          </cell>
          <cell r="L216" t="str">
            <v>FAB</v>
          </cell>
          <cell r="M216">
            <v>2050517</v>
          </cell>
          <cell r="N216">
            <v>112.5</v>
          </cell>
          <cell r="O216" t="str">
            <v>SCS</v>
          </cell>
          <cell r="P216">
            <v>11400</v>
          </cell>
          <cell r="Q216" t="str">
            <v>208/120</v>
          </cell>
          <cell r="R216" t="str">
            <v>NA</v>
          </cell>
          <cell r="S216" t="str">
            <v>DPS MT</v>
          </cell>
          <cell r="T216" t="str">
            <v>BOGOTÁ</v>
          </cell>
        </row>
        <row r="217">
          <cell r="C217">
            <v>42894</v>
          </cell>
          <cell r="F217" t="str">
            <v>500HT-AA-13200-214-04</v>
          </cell>
          <cell r="G217" t="str">
            <v>AL/AL</v>
          </cell>
          <cell r="H217" t="str">
            <v>Dyn5</v>
          </cell>
          <cell r="I217" t="str">
            <v>+2-2*2.5%</v>
          </cell>
          <cell r="K217" t="str">
            <v>CONSTRUCTORA CAPITAL BOGOTA S.A.S</v>
          </cell>
          <cell r="L217" t="str">
            <v>FAB</v>
          </cell>
          <cell r="M217">
            <v>2060517</v>
          </cell>
          <cell r="N217">
            <v>500</v>
          </cell>
          <cell r="O217" t="str">
            <v>SCS</v>
          </cell>
          <cell r="P217">
            <v>13200</v>
          </cell>
          <cell r="Q217" t="str">
            <v>208/120</v>
          </cell>
          <cell r="R217" t="str">
            <v>LLEVA CELDA IP20, POS. NOM 3</v>
          </cell>
          <cell r="S217" t="str">
            <v>DPS MT</v>
          </cell>
          <cell r="T217" t="str">
            <v>ZIPAQUIRÁ</v>
          </cell>
        </row>
        <row r="218">
          <cell r="C218">
            <v>42899</v>
          </cell>
          <cell r="F218" t="str">
            <v>112,5HT-AA-13200-214-02</v>
          </cell>
          <cell r="G218" t="str">
            <v>AL/AL</v>
          </cell>
          <cell r="H218" t="str">
            <v>Dyn5</v>
          </cell>
          <cell r="I218" t="str">
            <v>+1-3*2.5%</v>
          </cell>
          <cell r="K218" t="str">
            <v>A&amp;G INGENIERÍA ELÉCTRICA S.A.S</v>
          </cell>
          <cell r="L218" t="str">
            <v>FAB</v>
          </cell>
          <cell r="M218">
            <v>2070517</v>
          </cell>
          <cell r="N218">
            <v>112.5</v>
          </cell>
          <cell r="O218" t="str">
            <v>SCS</v>
          </cell>
          <cell r="P218">
            <v>13200</v>
          </cell>
          <cell r="Q218" t="str">
            <v>208/120</v>
          </cell>
          <cell r="R218" t="str">
            <v>NA</v>
          </cell>
          <cell r="S218" t="str">
            <v>DPS MT</v>
          </cell>
          <cell r="T218" t="str">
            <v>CALI</v>
          </cell>
        </row>
        <row r="219">
          <cell r="C219">
            <v>42899</v>
          </cell>
          <cell r="F219" t="str">
            <v>630HT-AA-13200-452-02</v>
          </cell>
          <cell r="G219" t="str">
            <v>AL/AL</v>
          </cell>
          <cell r="H219" t="str">
            <v>Dyn5</v>
          </cell>
          <cell r="I219" t="str">
            <v>+2-2*2.5%</v>
          </cell>
          <cell r="K219" t="str">
            <v>A&amp;G INGENIERÍA ELÉCTRICA S.A.S</v>
          </cell>
          <cell r="L219" t="str">
            <v>FAB</v>
          </cell>
          <cell r="M219">
            <v>2080517</v>
          </cell>
          <cell r="N219">
            <v>630</v>
          </cell>
          <cell r="O219" t="str">
            <v>SCS</v>
          </cell>
          <cell r="P219">
            <v>13200</v>
          </cell>
          <cell r="Q219" t="str">
            <v>440/254</v>
          </cell>
          <cell r="R219" t="str">
            <v>NA</v>
          </cell>
          <cell r="S219" t="str">
            <v>DPS MT</v>
          </cell>
          <cell r="T219" t="str">
            <v>CALI</v>
          </cell>
        </row>
        <row r="220">
          <cell r="C220">
            <v>42899</v>
          </cell>
          <cell r="F220" t="str">
            <v>112,5HT-AA-440-213-03</v>
          </cell>
          <cell r="G220" t="str">
            <v>AL/AL</v>
          </cell>
          <cell r="H220" t="str">
            <v>Dyn5</v>
          </cell>
          <cell r="I220" t="str">
            <v>+2-2*3,3%</v>
          </cell>
          <cell r="K220" t="str">
            <v>A&amp;G INGENIERÍA ELÉCTRICA S.A.S</v>
          </cell>
          <cell r="L220" t="str">
            <v>FAB</v>
          </cell>
          <cell r="M220">
            <v>2090517</v>
          </cell>
          <cell r="N220">
            <v>112.5</v>
          </cell>
          <cell r="O220" t="str">
            <v>SCS</v>
          </cell>
          <cell r="P220">
            <v>440</v>
          </cell>
          <cell r="Q220" t="str">
            <v>208/120</v>
          </cell>
          <cell r="R220" t="str">
            <v>NA</v>
          </cell>
          <cell r="S220" t="str">
            <v>NA</v>
          </cell>
          <cell r="T220" t="str">
            <v>CALI</v>
          </cell>
        </row>
        <row r="221">
          <cell r="C221">
            <v>42899</v>
          </cell>
          <cell r="F221" t="str">
            <v>400HT-AA-440-215-03</v>
          </cell>
          <cell r="G221" t="str">
            <v>AL/AL</v>
          </cell>
          <cell r="H221" t="str">
            <v>Dyn5</v>
          </cell>
          <cell r="I221" t="str">
            <v>+2-2*2.6%</v>
          </cell>
          <cell r="K221" t="str">
            <v>A&amp;G INGENIERÍA ELÉCTRICA S.A.S</v>
          </cell>
          <cell r="L221" t="str">
            <v>FAB</v>
          </cell>
          <cell r="M221">
            <v>2100517</v>
          </cell>
          <cell r="N221">
            <v>400</v>
          </cell>
          <cell r="O221" t="str">
            <v>SCS</v>
          </cell>
          <cell r="P221">
            <v>440</v>
          </cell>
          <cell r="Q221" t="str">
            <v>208/120</v>
          </cell>
          <cell r="R221" t="str">
            <v>NA</v>
          </cell>
          <cell r="S221" t="str">
            <v>NA</v>
          </cell>
          <cell r="T221" t="str">
            <v>CALI</v>
          </cell>
        </row>
        <row r="222">
          <cell r="C222">
            <v>42902</v>
          </cell>
          <cell r="F222" t="str">
            <v>630HT-AA-11400-214-02</v>
          </cell>
          <cell r="G222" t="str">
            <v>AL/AL</v>
          </cell>
          <cell r="H222" t="str">
            <v>Dyn5</v>
          </cell>
          <cell r="I222" t="str">
            <v>+2-2*2.5%</v>
          </cell>
          <cell r="K222" t="str">
            <v>INVERSIONES PRIMERA LIMITADA</v>
          </cell>
          <cell r="L222" t="str">
            <v>FAB</v>
          </cell>
          <cell r="M222">
            <v>2110517</v>
          </cell>
          <cell r="N222">
            <v>630</v>
          </cell>
          <cell r="O222" t="str">
            <v>SCS</v>
          </cell>
          <cell r="P222">
            <v>11400</v>
          </cell>
          <cell r="Q222" t="str">
            <v>208/120</v>
          </cell>
          <cell r="R222" t="str">
            <v>LLEVA CELDA IP20</v>
          </cell>
          <cell r="S222" t="str">
            <v>DPS MT</v>
          </cell>
          <cell r="T222" t="str">
            <v>BOGOTA</v>
          </cell>
        </row>
        <row r="223">
          <cell r="C223">
            <v>42907</v>
          </cell>
          <cell r="F223" t="str">
            <v>150AT-AA-13800-214-01</v>
          </cell>
          <cell r="G223" t="str">
            <v>AL/AL</v>
          </cell>
          <cell r="H223" t="str">
            <v>Dyn5</v>
          </cell>
          <cell r="I223" t="str">
            <v>+1-3*2.5%</v>
          </cell>
          <cell r="K223" t="str">
            <v>ELECTRICAS LAC LTDA</v>
          </cell>
          <cell r="L223" t="str">
            <v>FAB</v>
          </cell>
          <cell r="M223">
            <v>2120517</v>
          </cell>
          <cell r="N223">
            <v>150</v>
          </cell>
          <cell r="O223" t="str">
            <v>CNV</v>
          </cell>
          <cell r="P223">
            <v>13800</v>
          </cell>
          <cell r="Q223" t="str">
            <v>208/120</v>
          </cell>
          <cell r="R223" t="str">
            <v>PARA MONTAJE EN POSTE</v>
          </cell>
          <cell r="S223" t="str">
            <v>DPS MT</v>
          </cell>
          <cell r="T223" t="str">
            <v>NEIVA</v>
          </cell>
        </row>
        <row r="224">
          <cell r="C224">
            <v>42897</v>
          </cell>
          <cell r="F224" t="str">
            <v>150HT-AA-13200-214-03</v>
          </cell>
          <cell r="G224" t="str">
            <v>AL/AL</v>
          </cell>
          <cell r="H224" t="str">
            <v>Dyn5</v>
          </cell>
          <cell r="I224" t="str">
            <v>+1-3*2.5%</v>
          </cell>
          <cell r="K224" t="str">
            <v>INGENIERÍA Y DISEÑO ELÉCTRICO S.A.S</v>
          </cell>
          <cell r="L224" t="str">
            <v>FAB</v>
          </cell>
          <cell r="M224">
            <v>2130517</v>
          </cell>
          <cell r="N224">
            <v>150</v>
          </cell>
          <cell r="O224" t="str">
            <v>SCS</v>
          </cell>
          <cell r="P224">
            <v>13200</v>
          </cell>
          <cell r="Q224" t="str">
            <v>208/120</v>
          </cell>
          <cell r="R224" t="str">
            <v>TERMINAL DE BT CON 2 ORIFICIOS</v>
          </cell>
          <cell r="S224" t="str">
            <v>JUEGO DE PLACAS BIMETALICAS PARA BT (2 AGUJEROS), JUEGO DE PLACAS BIMETALICAS PARA MT</v>
          </cell>
          <cell r="T224" t="str">
            <v>ESPINAL</v>
          </cell>
        </row>
        <row r="225">
          <cell r="C225">
            <v>42902</v>
          </cell>
          <cell r="F225" t="str">
            <v>225AT-AA-13200-226-03</v>
          </cell>
          <cell r="G225" t="str">
            <v>AL/AL</v>
          </cell>
          <cell r="H225" t="str">
            <v>Dyn5</v>
          </cell>
          <cell r="I225" t="str">
            <v>+1-3*2.5%</v>
          </cell>
          <cell r="K225" t="str">
            <v>ELÉCTRICOS DISTRICARIBE S.A.S</v>
          </cell>
          <cell r="L225" t="str">
            <v>FAB</v>
          </cell>
          <cell r="M225">
            <v>2140517</v>
          </cell>
          <cell r="N225">
            <v>225</v>
          </cell>
          <cell r="O225" t="str">
            <v>RDC</v>
          </cell>
          <cell r="P225">
            <v>13200</v>
          </cell>
          <cell r="Q225" t="str">
            <v>220/127</v>
          </cell>
          <cell r="R225" t="str">
            <v>NA</v>
          </cell>
          <cell r="S225" t="str">
            <v>CODOS 200A CONECTOR PARA CABLE #2</v>
          </cell>
          <cell r="T225" t="str">
            <v>CARTAGENA</v>
          </cell>
        </row>
        <row r="226">
          <cell r="C226">
            <v>42909</v>
          </cell>
          <cell r="F226" t="str">
            <v>500HT-AA-11400-214-02</v>
          </cell>
          <cell r="G226" t="str">
            <v>AL/AL</v>
          </cell>
          <cell r="H226" t="str">
            <v>Dyn5</v>
          </cell>
          <cell r="I226" t="str">
            <v>+1-3*2.5%</v>
          </cell>
          <cell r="K226" t="str">
            <v>DAHERM S.A.S</v>
          </cell>
          <cell r="L226" t="str">
            <v>FAB</v>
          </cell>
          <cell r="M226">
            <v>2150517</v>
          </cell>
          <cell r="N226">
            <v>500</v>
          </cell>
          <cell r="O226" t="str">
            <v>SCS</v>
          </cell>
          <cell r="P226">
            <v>11400</v>
          </cell>
          <cell r="Q226" t="str">
            <v>208/120</v>
          </cell>
          <cell r="R226" t="str">
            <v>LLEVA CELDA IP20</v>
          </cell>
          <cell r="S226" t="str">
            <v>DPS MT</v>
          </cell>
          <cell r="T226" t="str">
            <v>BOGOTA</v>
          </cell>
        </row>
        <row r="227">
          <cell r="C227">
            <v>42909</v>
          </cell>
          <cell r="F227" t="str">
            <v>1250HT-AA-11400-216-02</v>
          </cell>
          <cell r="G227" t="str">
            <v>AL/AL</v>
          </cell>
          <cell r="H227" t="str">
            <v>Dyn5</v>
          </cell>
          <cell r="I227" t="str">
            <v>+2-2*2.5%</v>
          </cell>
          <cell r="K227" t="str">
            <v>DAHERM S.A.S</v>
          </cell>
          <cell r="L227" t="str">
            <v>FAB</v>
          </cell>
          <cell r="M227">
            <v>2160517</v>
          </cell>
          <cell r="N227">
            <v>1250</v>
          </cell>
          <cell r="O227" t="str">
            <v>SCS</v>
          </cell>
          <cell r="P227">
            <v>11400</v>
          </cell>
          <cell r="Q227" t="str">
            <v>208/120</v>
          </cell>
          <cell r="R227" t="str">
            <v>LLEVA CELDA IP20</v>
          </cell>
          <cell r="S227" t="str">
            <v>DPS MT</v>
          </cell>
          <cell r="T227" t="str">
            <v>BOGOTA</v>
          </cell>
        </row>
        <row r="228">
          <cell r="C228">
            <v>42909</v>
          </cell>
          <cell r="F228" t="str">
            <v>1250AT-AA-13200-216-01</v>
          </cell>
          <cell r="G228" t="str">
            <v>AL/AL</v>
          </cell>
          <cell r="H228" t="str">
            <v>Dyn5</v>
          </cell>
          <cell r="I228" t="str">
            <v>+2-2*2.5%</v>
          </cell>
          <cell r="K228" t="str">
            <v>CONSTRUELECTRICOS JOSE H S.A.S</v>
          </cell>
          <cell r="L228" t="str">
            <v>FAB</v>
          </cell>
          <cell r="M228">
            <v>2170517</v>
          </cell>
          <cell r="N228">
            <v>1250</v>
          </cell>
          <cell r="O228" t="str">
            <v>CNV</v>
          </cell>
          <cell r="P228">
            <v>13200</v>
          </cell>
          <cell r="Q228" t="str">
            <v>208/120</v>
          </cell>
          <cell r="R228" t="str">
            <v>NA</v>
          </cell>
          <cell r="S228" t="str">
            <v>DPS MT</v>
          </cell>
          <cell r="T228" t="str">
            <v>CARTAGENA</v>
          </cell>
        </row>
        <row r="229">
          <cell r="C229">
            <v>42908</v>
          </cell>
          <cell r="F229" t="str">
            <v>ES600A-1D600-2D200A-03</v>
          </cell>
          <cell r="G229" t="str">
            <v>NA</v>
          </cell>
          <cell r="H229" t="str">
            <v>NA</v>
          </cell>
          <cell r="I229" t="str">
            <v>NA</v>
          </cell>
          <cell r="K229" t="str">
            <v>CONSTRUELECTRICOS JOSE H S.A.S</v>
          </cell>
          <cell r="L229" t="str">
            <v>FAB</v>
          </cell>
          <cell r="M229">
            <v>2180517</v>
          </cell>
          <cell r="N229" t="str">
            <v>5 VIAS</v>
          </cell>
          <cell r="O229" t="str">
            <v>CJM</v>
          </cell>
          <cell r="P229" t="str">
            <v>600-600</v>
          </cell>
          <cell r="Q229" t="str">
            <v>600-200-200</v>
          </cell>
          <cell r="R229" t="str">
            <v>NA</v>
          </cell>
          <cell r="S229" t="str">
            <v>CODOS 600 A CON CONECTOR 4/0, CODOS 200 CON CONECTOR 1/0.</v>
          </cell>
          <cell r="T229" t="str">
            <v>CARTAGENA</v>
          </cell>
        </row>
        <row r="230">
          <cell r="C230">
            <v>42908</v>
          </cell>
          <cell r="F230" t="str">
            <v>500AT-AA-13200-214-03</v>
          </cell>
          <cell r="G230" t="str">
            <v>AL/AL</v>
          </cell>
          <cell r="H230" t="str">
            <v>Dyn5</v>
          </cell>
          <cell r="I230" t="str">
            <v>+1-3*2.5%</v>
          </cell>
          <cell r="K230" t="str">
            <v>CONSTRUELECTRICOS JOSE H S.A.S</v>
          </cell>
          <cell r="L230" t="str">
            <v>FAB</v>
          </cell>
          <cell r="M230">
            <v>2190517</v>
          </cell>
          <cell r="N230">
            <v>500</v>
          </cell>
          <cell r="O230" t="str">
            <v>RDC</v>
          </cell>
          <cell r="P230">
            <v>13200</v>
          </cell>
          <cell r="Q230" t="str">
            <v>208/120</v>
          </cell>
          <cell r="R230" t="str">
            <v>NA</v>
          </cell>
          <cell r="S230" t="str">
            <v>CODOS 200A CABLE  1/0, DPS Y FEEDTHRUE Y ELSP</v>
          </cell>
          <cell r="T230" t="str">
            <v>CARTAGENA</v>
          </cell>
        </row>
        <row r="231">
          <cell r="C231">
            <v>42908</v>
          </cell>
          <cell r="F231" t="str">
            <v>630AT-AA-13200-214-04</v>
          </cell>
          <cell r="G231" t="str">
            <v>AL/AL</v>
          </cell>
          <cell r="H231" t="str">
            <v>Dyn5</v>
          </cell>
          <cell r="I231" t="str">
            <v>+2-2*2.5%</v>
          </cell>
          <cell r="K231" t="str">
            <v>CONSTRUELECTRICOS JOSE H S.A.S</v>
          </cell>
          <cell r="L231" t="str">
            <v>FAB</v>
          </cell>
          <cell r="M231">
            <v>2200517</v>
          </cell>
          <cell r="N231">
            <v>630</v>
          </cell>
          <cell r="O231" t="str">
            <v>RDC</v>
          </cell>
          <cell r="P231">
            <v>13200</v>
          </cell>
          <cell r="Q231" t="str">
            <v>208/120</v>
          </cell>
          <cell r="R231" t="str">
            <v>NA</v>
          </cell>
          <cell r="S231" t="str">
            <v>CODOS 200A CABLE  1/0, DPS Y FEEDTHRUE Y ELSP</v>
          </cell>
          <cell r="T231" t="str">
            <v>CARTAGENA</v>
          </cell>
        </row>
        <row r="232">
          <cell r="C232">
            <v>42900</v>
          </cell>
          <cell r="F232" t="str">
            <v>400AT-AA-11400-214-05</v>
          </cell>
          <cell r="G232" t="str">
            <v>AL/AL</v>
          </cell>
          <cell r="H232" t="str">
            <v>Dyn5</v>
          </cell>
          <cell r="I232" t="str">
            <v>+1-3*2.5%</v>
          </cell>
          <cell r="K232" t="str">
            <v>INSTALACIONES ELÉCTRICAS HCR S.A.S.</v>
          </cell>
          <cell r="L232" t="str">
            <v>FAB</v>
          </cell>
          <cell r="M232">
            <v>2210517</v>
          </cell>
          <cell r="N232">
            <v>400</v>
          </cell>
          <cell r="O232" t="str">
            <v>CNV</v>
          </cell>
          <cell r="P232">
            <v>11400</v>
          </cell>
          <cell r="Q232" t="str">
            <v>208/120</v>
          </cell>
          <cell r="R232" t="str">
            <v>NA</v>
          </cell>
          <cell r="S232" t="str">
            <v>NA</v>
          </cell>
          <cell r="T232" t="str">
            <v>BOGOTÁ</v>
          </cell>
        </row>
        <row r="233">
          <cell r="C233">
            <v>42911</v>
          </cell>
          <cell r="F233" t="str">
            <v>400HT-AA-11400-214-03</v>
          </cell>
          <cell r="G233" t="str">
            <v>AL/AL</v>
          </cell>
          <cell r="H233" t="str">
            <v>Dyn5</v>
          </cell>
          <cell r="I233" t="str">
            <v>+1-3*2.5%</v>
          </cell>
          <cell r="K233" t="str">
            <v>JIMÉNEZ COMPAÑÍA ELÉCTRICA S.A.S/JICEL</v>
          </cell>
          <cell r="L233" t="str">
            <v>FAB</v>
          </cell>
          <cell r="M233">
            <v>2220517</v>
          </cell>
          <cell r="N233">
            <v>400</v>
          </cell>
          <cell r="O233" t="str">
            <v>SCS</v>
          </cell>
          <cell r="P233">
            <v>11400</v>
          </cell>
          <cell r="Q233" t="str">
            <v>208/120</v>
          </cell>
          <cell r="R233" t="str">
            <v>NA</v>
          </cell>
          <cell r="S233" t="str">
            <v>NA</v>
          </cell>
          <cell r="T233" t="str">
            <v>BOGOTÁ</v>
          </cell>
        </row>
        <row r="234">
          <cell r="C234">
            <v>42910</v>
          </cell>
          <cell r="F234" t="str">
            <v>150HT-AA-11400-214-02</v>
          </cell>
          <cell r="G234" t="str">
            <v>AL/AL</v>
          </cell>
          <cell r="H234" t="str">
            <v>Dyn5</v>
          </cell>
          <cell r="I234" t="str">
            <v>+1-3*2.5%</v>
          </cell>
          <cell r="K234" t="str">
            <v>RYM FERROILUMINACIONES LTDA</v>
          </cell>
          <cell r="L234" t="str">
            <v>FAB</v>
          </cell>
          <cell r="M234">
            <v>2230517</v>
          </cell>
          <cell r="N234">
            <v>150</v>
          </cell>
          <cell r="O234" t="str">
            <v>SCS</v>
          </cell>
          <cell r="P234">
            <v>11400</v>
          </cell>
          <cell r="Q234" t="str">
            <v>208/120</v>
          </cell>
          <cell r="R234" t="str">
            <v>NA</v>
          </cell>
          <cell r="S234" t="str">
            <v>DPS MT</v>
          </cell>
          <cell r="T234" t="str">
            <v>BOGOTÁ</v>
          </cell>
        </row>
        <row r="235">
          <cell r="C235">
            <v>42910</v>
          </cell>
          <cell r="F235" t="str">
            <v>300AT-AA-11400-214-05</v>
          </cell>
          <cell r="G235" t="str">
            <v>AL/AL</v>
          </cell>
          <cell r="H235" t="str">
            <v>Dyn5</v>
          </cell>
          <cell r="I235" t="str">
            <v>+1-3*2.5%</v>
          </cell>
          <cell r="K235" t="str">
            <v>RYM FERROILUMINACIONES LTDA</v>
          </cell>
          <cell r="L235" t="str">
            <v>FAB</v>
          </cell>
          <cell r="M235">
            <v>2240517</v>
          </cell>
          <cell r="N235">
            <v>300</v>
          </cell>
          <cell r="O235" t="str">
            <v>RDC</v>
          </cell>
          <cell r="P235">
            <v>11400</v>
          </cell>
          <cell r="Q235" t="str">
            <v>208/120</v>
          </cell>
          <cell r="R235" t="str">
            <v>NA</v>
          </cell>
          <cell r="S235" t="str">
            <v>CODOS 200A CABLE  2/0, DPS Y FEEDTHRUE Y ELSP</v>
          </cell>
          <cell r="T235" t="str">
            <v>CAJICA</v>
          </cell>
        </row>
        <row r="236">
          <cell r="C236">
            <v>42910</v>
          </cell>
          <cell r="F236" t="str">
            <v>ES200A-1D200A-02</v>
          </cell>
          <cell r="G236" t="str">
            <v>NA</v>
          </cell>
          <cell r="H236" t="str">
            <v>NA</v>
          </cell>
          <cell r="I236" t="str">
            <v>NA</v>
          </cell>
          <cell r="K236" t="str">
            <v>RYM FERROILUMINACIONES LTDA</v>
          </cell>
          <cell r="L236" t="str">
            <v>FAB</v>
          </cell>
          <cell r="M236">
            <v>2250517</v>
          </cell>
          <cell r="N236" t="str">
            <v>3 VIAS</v>
          </cell>
          <cell r="O236" t="str">
            <v>CJM</v>
          </cell>
          <cell r="P236" t="str">
            <v>200-200</v>
          </cell>
          <cell r="Q236" t="str">
            <v>1D-200</v>
          </cell>
          <cell r="R236" t="str">
            <v>NA</v>
          </cell>
          <cell r="S236" t="str">
            <v>CODOS 200A CABLE  2/0</v>
          </cell>
          <cell r="T236" t="str">
            <v>CAJICA</v>
          </cell>
        </row>
        <row r="237">
          <cell r="C237">
            <v>42917</v>
          </cell>
          <cell r="F237" t="str">
            <v>30HT-AA-208-487-02</v>
          </cell>
          <cell r="G237" t="str">
            <v>AL/AL</v>
          </cell>
          <cell r="H237" t="str">
            <v>Dyn5</v>
          </cell>
          <cell r="I237" t="str">
            <v>+2-2*1,8%</v>
          </cell>
          <cell r="K237" t="str">
            <v>TARELECTRIC INGENIERÍA LTDA.</v>
          </cell>
          <cell r="L237" t="str">
            <v>FAB</v>
          </cell>
          <cell r="M237">
            <v>2260617</v>
          </cell>
          <cell r="N237">
            <v>30</v>
          </cell>
          <cell r="O237" t="str">
            <v>SCS</v>
          </cell>
          <cell r="P237">
            <v>280</v>
          </cell>
          <cell r="Q237" t="str">
            <v>480/277</v>
          </cell>
          <cell r="R237" t="str">
            <v>NA</v>
          </cell>
          <cell r="S237" t="str">
            <v>NA</v>
          </cell>
          <cell r="T237" t="str">
            <v>BARRANQUILLA</v>
          </cell>
        </row>
        <row r="238">
          <cell r="C238">
            <v>42918</v>
          </cell>
          <cell r="F238" t="str">
            <v>150AT-AA-11400-226-02</v>
          </cell>
          <cell r="G238" t="str">
            <v>AL/AL</v>
          </cell>
          <cell r="H238" t="str">
            <v>Dyn5</v>
          </cell>
          <cell r="I238" t="str">
            <v>+1-3*2.5%</v>
          </cell>
          <cell r="K238" t="str">
            <v>OPSA INGENIERÍA LTDA</v>
          </cell>
          <cell r="L238" t="str">
            <v>FAB</v>
          </cell>
          <cell r="M238">
            <v>2270617</v>
          </cell>
          <cell r="N238">
            <v>150</v>
          </cell>
          <cell r="O238" t="str">
            <v>RDC</v>
          </cell>
          <cell r="P238">
            <v>11400</v>
          </cell>
          <cell r="Q238" t="str">
            <v>220/127</v>
          </cell>
          <cell r="R238" t="str">
            <v>NA</v>
          </cell>
          <cell r="S238" t="str">
            <v>CODOS 200A CABLE  2/0, DPS Y FEEDTHRUE Y ELSP (DEBE LLEVAR DE 30 A)</v>
          </cell>
          <cell r="T238" t="str">
            <v>FACATATIVA</v>
          </cell>
        </row>
        <row r="239">
          <cell r="C239">
            <v>42921</v>
          </cell>
          <cell r="F239" t="str">
            <v>400HT-AA-13200-214-03</v>
          </cell>
          <cell r="G239" t="str">
            <v>AL/AL</v>
          </cell>
          <cell r="H239" t="str">
            <v>Dyn5</v>
          </cell>
          <cell r="I239" t="str">
            <v>+1-3*2.5%</v>
          </cell>
          <cell r="K239" t="str">
            <v>ELECTRICOS IMPORTADOS S.A EIMPSA</v>
          </cell>
          <cell r="L239" t="str">
            <v>FAB</v>
          </cell>
          <cell r="M239">
            <v>2280617</v>
          </cell>
          <cell r="N239">
            <v>400</v>
          </cell>
          <cell r="O239" t="str">
            <v>SCS</v>
          </cell>
          <cell r="P239">
            <v>13200</v>
          </cell>
          <cell r="Q239" t="str">
            <v>208/120</v>
          </cell>
          <cell r="R239" t="str">
            <v>NA</v>
          </cell>
          <cell r="S239" t="str">
            <v>NA</v>
          </cell>
          <cell r="T239" t="str">
            <v>BARRANQUILLA</v>
          </cell>
        </row>
        <row r="240">
          <cell r="C240">
            <v>42912</v>
          </cell>
          <cell r="F240" t="str">
            <v>100HT-AA-208-405-01</v>
          </cell>
          <cell r="G240" t="str">
            <v>AL/AL</v>
          </cell>
          <cell r="H240" t="str">
            <v>Yyn0</v>
          </cell>
          <cell r="I240" t="str">
            <v>+2-2*2.7%</v>
          </cell>
          <cell r="K240" t="str">
            <v>ENERGÍA INTEGRAL ANDINA S.A.S</v>
          </cell>
          <cell r="L240" t="str">
            <v>FAB</v>
          </cell>
          <cell r="M240">
            <v>2290617</v>
          </cell>
          <cell r="N240">
            <v>100</v>
          </cell>
          <cell r="O240" t="str">
            <v>SCS</v>
          </cell>
          <cell r="P240" t="str">
            <v>208/120</v>
          </cell>
          <cell r="Q240" t="str">
            <v>400/231</v>
          </cell>
          <cell r="R240" t="str">
            <v>NA</v>
          </cell>
          <cell r="S240" t="str">
            <v>NA</v>
          </cell>
          <cell r="T240" t="str">
            <v>BOGOTÁ</v>
          </cell>
        </row>
        <row r="241">
          <cell r="C241">
            <v>42912</v>
          </cell>
          <cell r="F241" t="str">
            <v>100HT-AA-400-211-01</v>
          </cell>
          <cell r="G241" t="str">
            <v>AL/AL</v>
          </cell>
          <cell r="H241" t="str">
            <v>Yyn0</v>
          </cell>
          <cell r="I241" t="str">
            <v>+2-2*2.8%</v>
          </cell>
          <cell r="K241" t="str">
            <v>ENERGÍA INTEGRAL ANDINA S.A.S</v>
          </cell>
          <cell r="L241" t="str">
            <v>FAB</v>
          </cell>
          <cell r="M241">
            <v>2300617</v>
          </cell>
          <cell r="N241">
            <v>100</v>
          </cell>
          <cell r="O241" t="str">
            <v>SCS</v>
          </cell>
          <cell r="P241" t="str">
            <v>400/231</v>
          </cell>
          <cell r="Q241" t="str">
            <v>208/120</v>
          </cell>
          <cell r="R241" t="str">
            <v>NA</v>
          </cell>
          <cell r="S241" t="str">
            <v>NA</v>
          </cell>
          <cell r="T241" t="str">
            <v>BOGOTÁ</v>
          </cell>
        </row>
        <row r="242">
          <cell r="C242">
            <v>42983</v>
          </cell>
          <cell r="F242" t="str">
            <v>300FT-AA-11400-214-01-T</v>
          </cell>
          <cell r="G242" t="str">
            <v>AL/AL</v>
          </cell>
          <cell r="H242" t="str">
            <v>Dyn5</v>
          </cell>
          <cell r="I242" t="str">
            <v>+2-2*2.5%</v>
          </cell>
          <cell r="K242" t="str">
            <v>TESLA-PROTOTIPO</v>
          </cell>
          <cell r="L242" t="str">
            <v>FAB</v>
          </cell>
          <cell r="M242">
            <v>2310617</v>
          </cell>
          <cell r="N242">
            <v>300</v>
          </cell>
          <cell r="O242" t="str">
            <v>CRT</v>
          </cell>
          <cell r="P242">
            <v>11400</v>
          </cell>
          <cell r="Q242" t="str">
            <v>208/120</v>
          </cell>
          <cell r="R242" t="str">
            <v>NA</v>
          </cell>
          <cell r="S242" t="str">
            <v>DPS MT</v>
          </cell>
          <cell r="T242" t="str">
            <v>BOGOTÁ</v>
          </cell>
        </row>
        <row r="243">
          <cell r="C243">
            <v>42919</v>
          </cell>
          <cell r="F243" t="str">
            <v>30HT-AA-480-224-03</v>
          </cell>
          <cell r="G243" t="str">
            <v>AL/AL</v>
          </cell>
          <cell r="H243" t="str">
            <v>Dyn5</v>
          </cell>
          <cell r="I243" t="str">
            <v>+2-2*2.3%</v>
          </cell>
          <cell r="K243" t="str">
            <v>GIM INGENIERÍA ELÉCTRICA LTDA</v>
          </cell>
          <cell r="L243" t="str">
            <v>FAB</v>
          </cell>
          <cell r="M243">
            <v>2320617</v>
          </cell>
          <cell r="N243">
            <v>30</v>
          </cell>
          <cell r="O243" t="str">
            <v>SCS</v>
          </cell>
          <cell r="P243">
            <v>480</v>
          </cell>
          <cell r="Q243" t="str">
            <v>220/127</v>
          </cell>
          <cell r="R243" t="str">
            <v>NA</v>
          </cell>
          <cell r="S243" t="str">
            <v>NA</v>
          </cell>
          <cell r="T243" t="str">
            <v>BOGOTÁ</v>
          </cell>
        </row>
        <row r="244">
          <cell r="C244">
            <v>42919</v>
          </cell>
          <cell r="F244" t="str">
            <v>800HT-AA-11400-214-02</v>
          </cell>
          <cell r="G244" t="str">
            <v>AL/AL</v>
          </cell>
          <cell r="H244" t="str">
            <v>Dyn5</v>
          </cell>
          <cell r="I244" t="str">
            <v>+2-2*2.5%</v>
          </cell>
          <cell r="K244" t="str">
            <v>CAMELECO LTDA</v>
          </cell>
          <cell r="L244" t="str">
            <v>FAB</v>
          </cell>
          <cell r="M244">
            <v>2330617</v>
          </cell>
          <cell r="N244">
            <v>800</v>
          </cell>
          <cell r="O244" t="str">
            <v>SCS</v>
          </cell>
          <cell r="P244">
            <v>11400</v>
          </cell>
          <cell r="Q244" t="str">
            <v>208/120</v>
          </cell>
          <cell r="R244" t="str">
            <v>NA</v>
          </cell>
          <cell r="S244" t="str">
            <v>NA</v>
          </cell>
          <cell r="T244" t="str">
            <v>BOGOTÁ</v>
          </cell>
        </row>
        <row r="245">
          <cell r="C245">
            <v>42919</v>
          </cell>
          <cell r="F245" t="str">
            <v>400HT-AA-11400-214-03</v>
          </cell>
          <cell r="G245" t="str">
            <v>AL/AL</v>
          </cell>
          <cell r="H245" t="str">
            <v>Dyn5</v>
          </cell>
          <cell r="I245" t="str">
            <v>+1-3*2.5%</v>
          </cell>
          <cell r="K245" t="str">
            <v>CAMELECO LTDA</v>
          </cell>
          <cell r="L245" t="str">
            <v>FAB</v>
          </cell>
          <cell r="M245">
            <v>2340617</v>
          </cell>
          <cell r="N245">
            <v>400</v>
          </cell>
          <cell r="O245" t="str">
            <v>SCS</v>
          </cell>
          <cell r="P245">
            <v>11400</v>
          </cell>
          <cell r="Q245" t="str">
            <v>208/120</v>
          </cell>
          <cell r="R245" t="str">
            <v>NA</v>
          </cell>
          <cell r="S245" t="str">
            <v>NA</v>
          </cell>
          <cell r="T245" t="str">
            <v>BOGOTÁ</v>
          </cell>
        </row>
        <row r="246">
          <cell r="C246">
            <v>42924</v>
          </cell>
          <cell r="F246" t="str">
            <v>630HT-AA-34500-452-02</v>
          </cell>
          <cell r="G246" t="str">
            <v>AL/AL</v>
          </cell>
          <cell r="H246" t="str">
            <v>Dyn5</v>
          </cell>
          <cell r="I246" t="str">
            <v>+2-2*2.5%</v>
          </cell>
          <cell r="K246" t="str">
            <v>KRONOS ENERGY S.A ESP</v>
          </cell>
          <cell r="L246" t="str">
            <v>FAB</v>
          </cell>
          <cell r="M246">
            <v>2350617</v>
          </cell>
          <cell r="N246">
            <v>630</v>
          </cell>
          <cell r="O246" t="str">
            <v>SCS</v>
          </cell>
          <cell r="P246">
            <v>34500</v>
          </cell>
          <cell r="Q246" t="str">
            <v>440/254</v>
          </cell>
          <cell r="R246" t="str">
            <v>NA</v>
          </cell>
          <cell r="S246" t="str">
            <v>NA</v>
          </cell>
          <cell r="T246" t="str">
            <v>AGUAZUL</v>
          </cell>
        </row>
        <row r="247">
          <cell r="C247">
            <v>42909</v>
          </cell>
          <cell r="F247" t="str">
            <v>45HT-AA-11400-214-01</v>
          </cell>
          <cell r="G247" t="str">
            <v>AL/AL</v>
          </cell>
          <cell r="H247" t="str">
            <v>Dyn5</v>
          </cell>
          <cell r="I247" t="str">
            <v>+1-3*2.5%</v>
          </cell>
          <cell r="K247" t="str">
            <v>METAL ELECTRICOS MALAVER GARZON Y CIA LTDA</v>
          </cell>
          <cell r="L247" t="str">
            <v>CPL</v>
          </cell>
          <cell r="M247">
            <v>2360617</v>
          </cell>
          <cell r="N247">
            <v>45</v>
          </cell>
          <cell r="O247" t="str">
            <v>SCS</v>
          </cell>
          <cell r="P247">
            <v>11400</v>
          </cell>
          <cell r="Q247" t="str">
            <v>208/120</v>
          </cell>
          <cell r="R247" t="str">
            <v>SE DEBE ASIGNAR TRANSFORMADOR DE LA SERIE 0210116 QUE SE RECIBIÓ POR DEVOLUCIÓN</v>
          </cell>
          <cell r="S247" t="str">
            <v>NA</v>
          </cell>
          <cell r="T247" t="str">
            <v>BOGOTÁ</v>
          </cell>
        </row>
        <row r="248">
          <cell r="C248">
            <v>42901</v>
          </cell>
          <cell r="F248" t="str">
            <v>ES200A-1D200A-02</v>
          </cell>
          <cell r="G248" t="str">
            <v>NA</v>
          </cell>
          <cell r="H248" t="str">
            <v>NA</v>
          </cell>
          <cell r="I248" t="str">
            <v>NA</v>
          </cell>
          <cell r="K248" t="str">
            <v>CR PROYECTOS S.A.S</v>
          </cell>
          <cell r="L248" t="str">
            <v>CPL</v>
          </cell>
          <cell r="M248">
            <v>2370617</v>
          </cell>
          <cell r="N248" t="str">
            <v>3 VIAS</v>
          </cell>
          <cell r="O248" t="str">
            <v>CJM</v>
          </cell>
          <cell r="P248" t="str">
            <v>200-200</v>
          </cell>
          <cell r="Q248" t="str">
            <v>1D-200</v>
          </cell>
          <cell r="R248" t="str">
            <v>CPL, SE TOMA DE LA SERUE 2830516</v>
          </cell>
          <cell r="S248" t="str">
            <v>NA</v>
          </cell>
          <cell r="T248" t="str">
            <v>BOGOTÁ</v>
          </cell>
        </row>
        <row r="249">
          <cell r="C249">
            <v>42928</v>
          </cell>
          <cell r="F249" t="str">
            <v>630HT-AA-13200-214-02</v>
          </cell>
          <cell r="G249" t="str">
            <v>AL/AL</v>
          </cell>
          <cell r="H249" t="str">
            <v>Dyn5</v>
          </cell>
          <cell r="I249" t="str">
            <v>+2-2*2.5%</v>
          </cell>
          <cell r="K249" t="str">
            <v>CONSORCIO HAMEL CARTAGENA</v>
          </cell>
          <cell r="L249" t="str">
            <v>FAB</v>
          </cell>
          <cell r="M249">
            <v>2380617</v>
          </cell>
          <cell r="N249">
            <v>630</v>
          </cell>
          <cell r="O249" t="str">
            <v>SCS</v>
          </cell>
          <cell r="P249">
            <v>13200</v>
          </cell>
          <cell r="Q249" t="str">
            <v>208/120</v>
          </cell>
          <cell r="R249" t="str">
            <v xml:space="preserve">SE LE ASIGNA A LA SERIE 1270317 </v>
          </cell>
          <cell r="S249" t="str">
            <v>NA</v>
          </cell>
          <cell r="T249" t="str">
            <v>CARTAGENA</v>
          </cell>
        </row>
        <row r="250">
          <cell r="C250">
            <v>42928</v>
          </cell>
          <cell r="F250" t="str">
            <v>1000HT-AA-11400-216-02</v>
          </cell>
          <cell r="G250" t="str">
            <v>AL/AL</v>
          </cell>
          <cell r="H250" t="str">
            <v>Dyn5</v>
          </cell>
          <cell r="I250" t="str">
            <v>+2-2*2.5%</v>
          </cell>
          <cell r="K250" t="str">
            <v>IND COMERCIALIZADORA DE REDES INTELIGENTES LTDA  ( IC INTELRED)</v>
          </cell>
          <cell r="L250" t="str">
            <v>FAB</v>
          </cell>
          <cell r="M250">
            <v>2390617</v>
          </cell>
          <cell r="N250">
            <v>1000</v>
          </cell>
          <cell r="O250" t="str">
            <v>SCS</v>
          </cell>
          <cell r="P250">
            <v>11400</v>
          </cell>
          <cell r="Q250" t="str">
            <v>208/120</v>
          </cell>
          <cell r="R250" t="str">
            <v>NA</v>
          </cell>
          <cell r="S250" t="str">
            <v>DPS MT</v>
          </cell>
          <cell r="T250" t="str">
            <v>BOGOTÁ</v>
          </cell>
        </row>
        <row r="251">
          <cell r="C251">
            <v>42923</v>
          </cell>
          <cell r="F251" t="str">
            <v>630HT-AA-11400-214-02</v>
          </cell>
          <cell r="G251" t="str">
            <v>AL/AL</v>
          </cell>
          <cell r="H251" t="str">
            <v>Dyn5</v>
          </cell>
          <cell r="I251" t="str">
            <v>+2-2*2.5%</v>
          </cell>
          <cell r="K251" t="str">
            <v>IND COMERCIALIZADORA DE REDES INTELIGENTES LTDA  ( IC INTELRED)</v>
          </cell>
          <cell r="L251" t="str">
            <v>FAB</v>
          </cell>
          <cell r="M251">
            <v>2400617</v>
          </cell>
          <cell r="N251">
            <v>630</v>
          </cell>
          <cell r="O251" t="str">
            <v>SCS</v>
          </cell>
          <cell r="P251">
            <v>11400</v>
          </cell>
          <cell r="Q251" t="str">
            <v>208/120</v>
          </cell>
          <cell r="R251" t="str">
            <v>NA</v>
          </cell>
          <cell r="S251" t="str">
            <v>DPS MT</v>
          </cell>
          <cell r="T251" t="str">
            <v>BOGOTÁ</v>
          </cell>
        </row>
        <row r="252">
          <cell r="C252">
            <v>42928</v>
          </cell>
          <cell r="F252" t="str">
            <v>800HT-AA-11400-214-02</v>
          </cell>
          <cell r="G252" t="str">
            <v>AL/AL</v>
          </cell>
          <cell r="H252" t="str">
            <v>Dyn5</v>
          </cell>
          <cell r="I252" t="str">
            <v>+2-2*2.5%</v>
          </cell>
          <cell r="K252" t="str">
            <v>IND COMERCIALIZADORA DE REDES INTELIGENTES LTDA  ( IC INTELRED)</v>
          </cell>
          <cell r="L252" t="str">
            <v>FAB</v>
          </cell>
          <cell r="M252">
            <v>2410617</v>
          </cell>
          <cell r="N252">
            <v>800</v>
          </cell>
          <cell r="O252" t="str">
            <v>SCS</v>
          </cell>
          <cell r="P252">
            <v>11400</v>
          </cell>
          <cell r="Q252" t="str">
            <v>208/120</v>
          </cell>
          <cell r="R252" t="str">
            <v>NA</v>
          </cell>
          <cell r="S252" t="str">
            <v>DPS MT</v>
          </cell>
          <cell r="T252" t="str">
            <v>BOGOTÁ</v>
          </cell>
        </row>
        <row r="253">
          <cell r="C253">
            <v>42928</v>
          </cell>
          <cell r="F253" t="str">
            <v>500HT-AA-11400-214-02</v>
          </cell>
          <cell r="G253" t="str">
            <v>AL/AL</v>
          </cell>
          <cell r="H253" t="str">
            <v>Dyn5</v>
          </cell>
          <cell r="I253" t="str">
            <v>+1-3*2.5%</v>
          </cell>
          <cell r="K253" t="str">
            <v>IND COMERCIALIZADORA DE REDES INTELIGENTES LTDA  ( IC INTELRED)</v>
          </cell>
          <cell r="L253" t="str">
            <v>FAB</v>
          </cell>
          <cell r="M253">
            <v>2420617</v>
          </cell>
          <cell r="N253">
            <v>500</v>
          </cell>
          <cell r="O253" t="str">
            <v>SCS</v>
          </cell>
          <cell r="P253">
            <v>11400</v>
          </cell>
          <cell r="Q253" t="str">
            <v>208/120</v>
          </cell>
          <cell r="R253" t="str">
            <v>NA</v>
          </cell>
          <cell r="S253" t="str">
            <v>DPS MT</v>
          </cell>
          <cell r="T253" t="str">
            <v>BOGOTÁ</v>
          </cell>
        </row>
        <row r="254">
          <cell r="C254">
            <v>42929</v>
          </cell>
          <cell r="F254" t="str">
            <v>ES600A-1D200A-03</v>
          </cell>
          <cell r="G254" t="str">
            <v>NA</v>
          </cell>
          <cell r="H254" t="str">
            <v>NA</v>
          </cell>
          <cell r="I254" t="str">
            <v>NA</v>
          </cell>
          <cell r="K254" t="str">
            <v>INDUSTRIA ELECTROMECÁNICA INELMEC-S-A-S</v>
          </cell>
          <cell r="L254" t="str">
            <v>FAB</v>
          </cell>
          <cell r="M254">
            <v>2430617</v>
          </cell>
          <cell r="N254" t="str">
            <v>3 VIAS</v>
          </cell>
          <cell r="O254" t="str">
            <v>CJM</v>
          </cell>
          <cell r="P254" t="str">
            <v>600-600</v>
          </cell>
          <cell r="Q254" t="str">
            <v>1D-200</v>
          </cell>
          <cell r="R254" t="str">
            <v>NA</v>
          </cell>
          <cell r="S254" t="str">
            <v>NA</v>
          </cell>
          <cell r="T254" t="str">
            <v>BOGOTÁ</v>
          </cell>
        </row>
        <row r="255">
          <cell r="C255">
            <v>42929</v>
          </cell>
          <cell r="F255" t="str">
            <v>ES600A-1D200A-03</v>
          </cell>
          <cell r="G255" t="str">
            <v>NA</v>
          </cell>
          <cell r="H255" t="str">
            <v>NA</v>
          </cell>
          <cell r="I255" t="str">
            <v>NA</v>
          </cell>
          <cell r="K255" t="str">
            <v>INDUSTRIA ELECTROMECÁNICA INELMEC-S-A-S</v>
          </cell>
          <cell r="L255" t="str">
            <v>FAB</v>
          </cell>
          <cell r="M255">
            <v>2440617</v>
          </cell>
          <cell r="N255" t="str">
            <v>3 VIAS</v>
          </cell>
          <cell r="O255" t="str">
            <v>CJM</v>
          </cell>
          <cell r="P255" t="str">
            <v>600-600</v>
          </cell>
          <cell r="Q255" t="str">
            <v>1D-200</v>
          </cell>
          <cell r="R255" t="str">
            <v>NA</v>
          </cell>
          <cell r="S255" t="str">
            <v>NA</v>
          </cell>
          <cell r="T255" t="str">
            <v>BOGOTÁ</v>
          </cell>
        </row>
        <row r="256">
          <cell r="C256">
            <v>42929</v>
          </cell>
          <cell r="F256" t="str">
            <v>800AT-AA-11400-214-03</v>
          </cell>
          <cell r="G256" t="str">
            <v>AL/AL</v>
          </cell>
          <cell r="H256" t="str">
            <v>Dyn5</v>
          </cell>
          <cell r="I256" t="str">
            <v>+2-2*2.5%</v>
          </cell>
          <cell r="K256" t="str">
            <v>INDUSTRIA ELECTROMECÁNICA INELMEC-S-A-S</v>
          </cell>
          <cell r="L256" t="str">
            <v>FAB</v>
          </cell>
          <cell r="M256">
            <v>2450617</v>
          </cell>
          <cell r="N256">
            <v>800</v>
          </cell>
          <cell r="O256" t="str">
            <v>RDC</v>
          </cell>
          <cell r="P256">
            <v>11400</v>
          </cell>
          <cell r="Q256" t="str">
            <v>208/120</v>
          </cell>
          <cell r="R256" t="str">
            <v>NA</v>
          </cell>
          <cell r="S256" t="str">
            <v xml:space="preserve">CODOS 200A CABLE  2/0, DPS Y FEEDTHRUE Y ELSP </v>
          </cell>
          <cell r="T256" t="str">
            <v>BOGOTÁ</v>
          </cell>
        </row>
        <row r="257">
          <cell r="C257">
            <v>42919</v>
          </cell>
          <cell r="F257" t="str">
            <v>-</v>
          </cell>
          <cell r="G257" t="str">
            <v>CU/CU</v>
          </cell>
          <cell r="H257" t="str">
            <v>Dyn5</v>
          </cell>
          <cell r="I257" t="str">
            <v>+2-2*2.5%</v>
          </cell>
          <cell r="K257" t="str">
            <v>JIMÉNEZ COMPAÑÍA ELÉCTRICA S.A.S/JICEL</v>
          </cell>
          <cell r="L257" t="str">
            <v>MANTTO</v>
          </cell>
          <cell r="M257">
            <v>72459</v>
          </cell>
          <cell r="N257">
            <v>45</v>
          </cell>
          <cell r="O257" t="str">
            <v>CNV</v>
          </cell>
          <cell r="P257">
            <v>11400</v>
          </cell>
          <cell r="Q257" t="str">
            <v>208/120</v>
          </cell>
          <cell r="R257" t="str">
            <v>MARCA TPL , LIMPIEZA GENERAL, CORREGIR FUGA DE ACEITE POR AISLADOR, CAMBIO DE EMPAQUE DE CONMUTADOR Y AISLADORES DE ALTA Y BAJA TENSION, FILTRO PRENSADO DE ACEITE, MEJORAR LA PINTURA DEL TANQUE, CAMBIO DE DPS E INSTALCION DE BUJES PARA INSTALCION DE LOS MISMOS</v>
          </cell>
          <cell r="S257" t="str">
            <v>DPS MT</v>
          </cell>
          <cell r="T257" t="str">
            <v>BOGOTÁ</v>
          </cell>
        </row>
        <row r="258">
          <cell r="C258">
            <v>42929</v>
          </cell>
          <cell r="F258" t="str">
            <v>800HT-AA-11400-226-02</v>
          </cell>
          <cell r="G258" t="str">
            <v>AL/AL</v>
          </cell>
          <cell r="H258" t="str">
            <v>Dyn5</v>
          </cell>
          <cell r="I258" t="str">
            <v>+2-2*2.5%</v>
          </cell>
          <cell r="K258" t="str">
            <v>INGENIERÍA Y PRODUCTOS S.A.S</v>
          </cell>
          <cell r="L258" t="str">
            <v>FAB</v>
          </cell>
          <cell r="M258">
            <v>2460617</v>
          </cell>
          <cell r="N258">
            <v>800</v>
          </cell>
          <cell r="O258" t="str">
            <v>SCS</v>
          </cell>
          <cell r="P258">
            <v>11400</v>
          </cell>
          <cell r="Q258" t="str">
            <v>220/127</v>
          </cell>
          <cell r="R258" t="str">
            <v>NA</v>
          </cell>
          <cell r="S258" t="str">
            <v>DPS MT</v>
          </cell>
          <cell r="T258" t="str">
            <v>BOGOTÁ</v>
          </cell>
        </row>
        <row r="259">
          <cell r="C259">
            <v>42929</v>
          </cell>
          <cell r="F259" t="str">
            <v>300HT-AA-11400-214-03</v>
          </cell>
          <cell r="G259" t="str">
            <v>AL/AL</v>
          </cell>
          <cell r="H259" t="str">
            <v>Dyn5</v>
          </cell>
          <cell r="I259" t="str">
            <v>+1-3*2.5%</v>
          </cell>
          <cell r="K259" t="str">
            <v>A.M.V. S.A. ASOCIACION MARIN VALENCIA S.A.</v>
          </cell>
          <cell r="L259" t="str">
            <v>FAB</v>
          </cell>
          <cell r="M259">
            <v>2470617</v>
          </cell>
          <cell r="N259">
            <v>300</v>
          </cell>
          <cell r="O259" t="str">
            <v>SCS</v>
          </cell>
          <cell r="P259">
            <v>11400</v>
          </cell>
          <cell r="Q259" t="str">
            <v>208/120</v>
          </cell>
          <cell r="R259" t="str">
            <v>LLEVA CELDA IP20</v>
          </cell>
          <cell r="S259" t="str">
            <v>DPS MT</v>
          </cell>
          <cell r="T259" t="str">
            <v>BOGOTÁ</v>
          </cell>
        </row>
        <row r="260">
          <cell r="C260">
            <v>42929</v>
          </cell>
          <cell r="F260" t="str">
            <v>800AT-AA-13200-214-03</v>
          </cell>
          <cell r="G260" t="str">
            <v>AL/AL</v>
          </cell>
          <cell r="H260" t="str">
            <v>Dyn5</v>
          </cell>
          <cell r="I260" t="str">
            <v>+2-2*2.5%</v>
          </cell>
          <cell r="K260" t="str">
            <v>A.M.V. S.A. ASOCIACION MARIN VALENCIA S.A.</v>
          </cell>
          <cell r="L260" t="str">
            <v>FAB</v>
          </cell>
          <cell r="M260">
            <v>2480617</v>
          </cell>
          <cell r="N260">
            <v>800</v>
          </cell>
          <cell r="O260" t="str">
            <v>RDC</v>
          </cell>
          <cell r="P260">
            <v>13200</v>
          </cell>
          <cell r="Q260" t="str">
            <v>208/120</v>
          </cell>
          <cell r="R260" t="str">
            <v>NA</v>
          </cell>
          <cell r="S260" t="str">
            <v xml:space="preserve">CODOS 200A CABLE  2/0, DPS Y FEEDTHRUE </v>
          </cell>
          <cell r="T260" t="str">
            <v>BUCARAMANGA</v>
          </cell>
        </row>
        <row r="261">
          <cell r="C261">
            <v>43000</v>
          </cell>
          <cell r="F261" t="str">
            <v>400AT-AA-13200-214-03</v>
          </cell>
          <cell r="G261" t="str">
            <v>AL/AL</v>
          </cell>
          <cell r="H261" t="str">
            <v>Dyn5</v>
          </cell>
          <cell r="I261" t="str">
            <v>+1-3*2.5%</v>
          </cell>
          <cell r="K261" t="str">
            <v>UNION TEMPORAL IE SANTA MARTA 2017</v>
          </cell>
          <cell r="L261" t="str">
            <v>FAB</v>
          </cell>
          <cell r="M261">
            <v>2490617</v>
          </cell>
          <cell r="N261">
            <v>400</v>
          </cell>
          <cell r="O261" t="str">
            <v>RDC</v>
          </cell>
          <cell r="P261">
            <v>13200</v>
          </cell>
          <cell r="Q261" t="str">
            <v>208/120</v>
          </cell>
          <cell r="R261" t="str">
            <v>NA</v>
          </cell>
          <cell r="S261" t="str">
            <v xml:space="preserve">CODOS 200A CABLE  2/0, DPS Y FEEDTHRUE, INSTALAR ELSP PARA UNION TEMPORAL </v>
          </cell>
          <cell r="T261" t="str">
            <v>SANTA MARTA</v>
          </cell>
        </row>
        <row r="262">
          <cell r="C262">
            <v>42971</v>
          </cell>
          <cell r="F262" t="str">
            <v>3500AT-CA-34500-472-01</v>
          </cell>
          <cell r="G262" t="str">
            <v>CU/AL</v>
          </cell>
          <cell r="H262" t="str">
            <v>Dyn5</v>
          </cell>
          <cell r="I262" t="str">
            <v>+2-2*2.5%</v>
          </cell>
          <cell r="K262" t="str">
            <v>AJOVER S.A.S</v>
          </cell>
          <cell r="L262" t="str">
            <v>FAB</v>
          </cell>
          <cell r="M262">
            <v>2500617</v>
          </cell>
          <cell r="N262">
            <v>3500</v>
          </cell>
          <cell r="O262" t="str">
            <v>CNV</v>
          </cell>
          <cell r="P262">
            <v>34500</v>
          </cell>
          <cell r="Q262" t="str">
            <v>460/266</v>
          </cell>
          <cell r="R262" t="str">
            <v>PASATAPAS DE AT Y BT EN LA TAPA, VER OFERTA</v>
          </cell>
          <cell r="S262" t="str">
            <v>VER OFERTA</v>
          </cell>
          <cell r="T262" t="str">
            <v>MADRID</v>
          </cell>
        </row>
        <row r="263">
          <cell r="C263">
            <v>42925</v>
          </cell>
          <cell r="F263" t="str">
            <v>15HT-W</v>
          </cell>
          <cell r="G263" t="str">
            <v>AL/AL</v>
          </cell>
          <cell r="H263" t="str">
            <v>Dyn5</v>
          </cell>
          <cell r="I263" t="str">
            <v>+2-2*2.5%</v>
          </cell>
          <cell r="K263" t="str">
            <v>INSTITUTO NACIONAL  DE MEDICINA LEGAL Y CIENCIAS FORENSES</v>
          </cell>
          <cell r="L263" t="str">
            <v>CPL</v>
          </cell>
          <cell r="M263">
            <v>2510617</v>
          </cell>
          <cell r="N263">
            <v>15</v>
          </cell>
          <cell r="O263" t="str">
            <v>SCC</v>
          </cell>
          <cell r="P263">
            <v>440</v>
          </cell>
          <cell r="Q263" t="str">
            <v>208/120</v>
          </cell>
          <cell r="R263" t="str">
            <v>NA</v>
          </cell>
          <cell r="S263" t="str">
            <v>IP20</v>
          </cell>
          <cell r="T263" t="str">
            <v>BOGOTÁ</v>
          </cell>
        </row>
        <row r="264">
          <cell r="C264">
            <v>42921</v>
          </cell>
          <cell r="F264" t="str">
            <v>150HT-AA-11400-214-02</v>
          </cell>
          <cell r="G264" t="str">
            <v>AL/AL</v>
          </cell>
          <cell r="H264" t="str">
            <v>Dyn5</v>
          </cell>
          <cell r="I264" t="str">
            <v>+1-3*2.5%</v>
          </cell>
          <cell r="K264" t="str">
            <v>IND COMERCIALIZADORA DE REDES INTELIGENTES LTDA  ( IC INTELRED)</v>
          </cell>
          <cell r="L264" t="str">
            <v>FAB</v>
          </cell>
          <cell r="M264">
            <v>2520617</v>
          </cell>
          <cell r="N264">
            <v>150</v>
          </cell>
          <cell r="O264" t="str">
            <v>SCS</v>
          </cell>
          <cell r="P264">
            <v>11400</v>
          </cell>
          <cell r="Q264" t="str">
            <v>208/120</v>
          </cell>
          <cell r="R264" t="str">
            <v>NA</v>
          </cell>
          <cell r="S264" t="str">
            <v>NA</v>
          </cell>
          <cell r="T264" t="str">
            <v>BOGOTÁ</v>
          </cell>
        </row>
        <row r="265">
          <cell r="C265">
            <v>42932</v>
          </cell>
          <cell r="F265" t="str">
            <v>150HT-AA-13200-214-03</v>
          </cell>
          <cell r="G265" t="str">
            <v>AL/AL</v>
          </cell>
          <cell r="H265" t="str">
            <v>Dyn5</v>
          </cell>
          <cell r="I265" t="str">
            <v>+2-2*2.5%</v>
          </cell>
          <cell r="K265" t="str">
            <v>CONSTRUSERVICIOS B Y H LTDA</v>
          </cell>
          <cell r="L265" t="str">
            <v>FAB</v>
          </cell>
          <cell r="M265">
            <v>2530617</v>
          </cell>
          <cell r="N265">
            <v>150</v>
          </cell>
          <cell r="O265" t="str">
            <v>SCS</v>
          </cell>
          <cell r="P265">
            <v>13200</v>
          </cell>
          <cell r="Q265" t="str">
            <v>208/120</v>
          </cell>
          <cell r="R265" t="str">
            <v>POS. NOM 3</v>
          </cell>
          <cell r="S265" t="str">
            <v>NA</v>
          </cell>
          <cell r="T265" t="str">
            <v>IBAGUE</v>
          </cell>
        </row>
        <row r="266">
          <cell r="C266">
            <v>42936</v>
          </cell>
          <cell r="F266" t="str">
            <v>500HT-AA-13200-452-03-E</v>
          </cell>
          <cell r="G266" t="str">
            <v>AL/AL</v>
          </cell>
          <cell r="H266" t="str">
            <v>Dyn5</v>
          </cell>
          <cell r="I266" t="str">
            <v>+1-3*2.5%</v>
          </cell>
          <cell r="K266" t="str">
            <v>PROYECTOS ESPECIALES DE INGENIERÍA S.A.S</v>
          </cell>
          <cell r="L266" t="str">
            <v>FAB</v>
          </cell>
          <cell r="M266">
            <v>2540617</v>
          </cell>
          <cell r="N266">
            <v>500</v>
          </cell>
          <cell r="O266" t="str">
            <v>SCS</v>
          </cell>
          <cell r="P266">
            <v>13200</v>
          </cell>
          <cell r="Q266" t="str">
            <v>440/254</v>
          </cell>
          <cell r="R266" t="str">
            <v>NA</v>
          </cell>
          <cell r="S266" t="str">
            <v>DPS MT, PLACAS BIMETALICAS PARA AT Y BT</v>
          </cell>
          <cell r="T266" t="str">
            <v>RIONEGRO</v>
          </cell>
        </row>
        <row r="267">
          <cell r="C267">
            <v>42936</v>
          </cell>
          <cell r="F267" t="str">
            <v>225AT-AA-13200-226-03</v>
          </cell>
          <cell r="G267" t="str">
            <v>AL/AL</v>
          </cell>
          <cell r="H267" t="str">
            <v>Dyn5</v>
          </cell>
          <cell r="I267" t="str">
            <v>+1-3*2.5%</v>
          </cell>
          <cell r="K267" t="str">
            <v>LUNA ARIAS OMAR</v>
          </cell>
          <cell r="L267" t="str">
            <v>FAB</v>
          </cell>
          <cell r="M267">
            <v>2550617</v>
          </cell>
          <cell r="N267">
            <v>225</v>
          </cell>
          <cell r="O267" t="str">
            <v>RDC</v>
          </cell>
          <cell r="P267">
            <v>13200</v>
          </cell>
          <cell r="Q267" t="str">
            <v>220/127</v>
          </cell>
          <cell r="R267" t="str">
            <v>NA</v>
          </cell>
          <cell r="S267" t="str">
            <v>NA</v>
          </cell>
          <cell r="T267" t="str">
            <v>CUCUTA</v>
          </cell>
        </row>
        <row r="268">
          <cell r="C268">
            <v>42971</v>
          </cell>
          <cell r="F268" t="str">
            <v>1250AT-AA-34500-492-02</v>
          </cell>
          <cell r="G268" t="str">
            <v>AL/AL</v>
          </cell>
          <cell r="H268" t="str">
            <v>Dyn5</v>
          </cell>
          <cell r="I268" t="str">
            <v>+2-2*2.5%</v>
          </cell>
          <cell r="K268" t="str">
            <v>ELECTRICOS IMPORTADOS S.A EIMPSA</v>
          </cell>
          <cell r="L268" t="str">
            <v>FAB</v>
          </cell>
          <cell r="M268">
            <v>2560617</v>
          </cell>
          <cell r="N268">
            <v>1250</v>
          </cell>
          <cell r="O268" t="str">
            <v>RDC</v>
          </cell>
          <cell r="P268">
            <v>34500</v>
          </cell>
          <cell r="Q268" t="str">
            <v>480/277</v>
          </cell>
          <cell r="R268" t="str">
            <v>NA</v>
          </cell>
          <cell r="S268" t="str">
            <v>INTERRUPTOR MAGNEX Y ELSP</v>
          </cell>
          <cell r="T268" t="str">
            <v>LA LOMA CESAR</v>
          </cell>
        </row>
        <row r="269">
          <cell r="C269">
            <v>42971</v>
          </cell>
          <cell r="F269" t="str">
            <v>630AT-AA-34500-492-03</v>
          </cell>
          <cell r="G269" t="str">
            <v>AL/AL</v>
          </cell>
          <cell r="H269" t="str">
            <v>Dyn5</v>
          </cell>
          <cell r="I269" t="str">
            <v>+2-2*2.5%</v>
          </cell>
          <cell r="K269" t="str">
            <v>ELECTRICOS IMPORTADOS S.A EIMPSA</v>
          </cell>
          <cell r="L269" t="str">
            <v>FAB</v>
          </cell>
          <cell r="M269">
            <v>2570617</v>
          </cell>
          <cell r="N269">
            <v>630</v>
          </cell>
          <cell r="O269" t="str">
            <v>RDC</v>
          </cell>
          <cell r="P269">
            <v>34500</v>
          </cell>
          <cell r="Q269" t="str">
            <v>480/277</v>
          </cell>
          <cell r="R269" t="str">
            <v>NA</v>
          </cell>
          <cell r="S269" t="str">
            <v>INTERRUPTOR MAGNEX Y ELSP</v>
          </cell>
          <cell r="T269" t="str">
            <v>LA LOMA CESAR</v>
          </cell>
        </row>
        <row r="270">
          <cell r="C270">
            <v>42926</v>
          </cell>
          <cell r="F270" t="str">
            <v>112,5AT-AA-13200-214-03</v>
          </cell>
          <cell r="G270" t="str">
            <v>AL/AL</v>
          </cell>
          <cell r="H270" t="str">
            <v>Dyn5</v>
          </cell>
          <cell r="I270" t="str">
            <v>+1-3*2.5%</v>
          </cell>
          <cell r="K270" t="str">
            <v>QUANTUM TECNOLOGÍA Y SERVICIOS S.A.S</v>
          </cell>
          <cell r="L270" t="str">
            <v>FAB</v>
          </cell>
          <cell r="M270">
            <v>2580617</v>
          </cell>
          <cell r="N270">
            <v>112.5</v>
          </cell>
          <cell r="O270" t="str">
            <v>RDC</v>
          </cell>
          <cell r="P270">
            <v>13200</v>
          </cell>
          <cell r="Q270" t="str">
            <v>208/120</v>
          </cell>
          <cell r="R270" t="str">
            <v>NA</v>
          </cell>
          <cell r="S270" t="str">
            <v>CODOS 200A CABLE  2/0</v>
          </cell>
          <cell r="T270" t="str">
            <v>SAN LUIS TOLIMA</v>
          </cell>
        </row>
        <row r="271">
          <cell r="C271">
            <v>42936</v>
          </cell>
          <cell r="F271" t="str">
            <v>630AT-AA-11400-214-02</v>
          </cell>
          <cell r="G271" t="str">
            <v>AL/AL</v>
          </cell>
          <cell r="H271" t="str">
            <v>Dyn5</v>
          </cell>
          <cell r="I271" t="str">
            <v>+2-2*2.5%</v>
          </cell>
          <cell r="K271" t="str">
            <v>CONSTRUCTORA CAPITAL BOGOTA S.A.S</v>
          </cell>
          <cell r="L271" t="str">
            <v>FAB</v>
          </cell>
          <cell r="M271">
            <v>2590617</v>
          </cell>
          <cell r="N271">
            <v>630</v>
          </cell>
          <cell r="O271" t="str">
            <v>CNV</v>
          </cell>
          <cell r="P271">
            <v>11400</v>
          </cell>
          <cell r="Q271" t="str">
            <v>208/120</v>
          </cell>
          <cell r="R271" t="str">
            <v>NA</v>
          </cell>
          <cell r="S271" t="str">
            <v>DPS MT</v>
          </cell>
          <cell r="T271" t="str">
            <v>MOSQUERA</v>
          </cell>
        </row>
        <row r="272">
          <cell r="C272">
            <v>42922</v>
          </cell>
          <cell r="F272" t="str">
            <v>300AT-AA-11400-214-05</v>
          </cell>
          <cell r="G272" t="str">
            <v>AL/AL</v>
          </cell>
          <cell r="H272" t="str">
            <v>Dyn5</v>
          </cell>
          <cell r="I272" t="str">
            <v>+1-3*2.5%</v>
          </cell>
          <cell r="K272" t="str">
            <v>JIMÉNEZ COMPAÑÍA ELÉCTRICA S.A.S/JICEL</v>
          </cell>
          <cell r="L272" t="str">
            <v>FAB</v>
          </cell>
          <cell r="M272">
            <v>2600617</v>
          </cell>
          <cell r="N272">
            <v>300</v>
          </cell>
          <cell r="O272" t="str">
            <v>CNV</v>
          </cell>
          <cell r="P272">
            <v>11400</v>
          </cell>
          <cell r="Q272" t="str">
            <v>208/120</v>
          </cell>
          <cell r="R272" t="str">
            <v>NA</v>
          </cell>
          <cell r="S272" t="str">
            <v>NA</v>
          </cell>
          <cell r="T272" t="str">
            <v>BOGOTÁ</v>
          </cell>
        </row>
        <row r="273">
          <cell r="C273">
            <v>42929</v>
          </cell>
          <cell r="F273" t="str">
            <v>5HM-CC-208-120-01</v>
          </cell>
          <cell r="G273" t="str">
            <v>CU/CU</v>
          </cell>
          <cell r="H273" t="str">
            <v>Ii0</v>
          </cell>
          <cell r="I273" t="str">
            <v>NA</v>
          </cell>
          <cell r="K273" t="str">
            <v>INDUSTRIAS ECTRICOL S.A.S</v>
          </cell>
          <cell r="L273" t="str">
            <v>FAB</v>
          </cell>
          <cell r="M273">
            <v>2610617</v>
          </cell>
          <cell r="N273">
            <v>5</v>
          </cell>
          <cell r="O273" t="str">
            <v>SCS</v>
          </cell>
          <cell r="P273">
            <v>208</v>
          </cell>
          <cell r="Q273">
            <v>120</v>
          </cell>
          <cell r="R273" t="str">
            <v>MONOFASICO FACTOR K1 GRUPO DE CONEXIÓN Iio MATERIAL DEVANADOS Cu/Cu, CORRIENTE DE FUGA &lt; 0,5  mA</v>
          </cell>
          <cell r="S273" t="str">
            <v xml:space="preserve">SONDAS PT100, INSTALADAS EN BORNERAS DEL TRANSFORMADOR,  </v>
          </cell>
          <cell r="T273" t="str">
            <v>FUNZA</v>
          </cell>
        </row>
        <row r="274">
          <cell r="C274">
            <v>42932</v>
          </cell>
          <cell r="F274" t="str">
            <v>500HT-AA-13200-226-02</v>
          </cell>
          <cell r="G274" t="str">
            <v>AL/AL</v>
          </cell>
          <cell r="H274" t="str">
            <v>Dyn5</v>
          </cell>
          <cell r="I274" t="str">
            <v>+1-3*2.5%</v>
          </cell>
          <cell r="K274" t="str">
            <v>INGERLUX INGENIERÍA S.A.S</v>
          </cell>
          <cell r="L274" t="str">
            <v>FAB</v>
          </cell>
          <cell r="M274">
            <v>2620617</v>
          </cell>
          <cell r="N274">
            <v>500</v>
          </cell>
          <cell r="O274" t="str">
            <v>SCS</v>
          </cell>
          <cell r="P274">
            <v>13200</v>
          </cell>
          <cell r="Q274" t="str">
            <v>220/127</v>
          </cell>
          <cell r="R274" t="str">
            <v>NA</v>
          </cell>
          <cell r="S274" t="str">
            <v>PLACAS BIMETALICAS PARA AT Y BT</v>
          </cell>
          <cell r="T274" t="str">
            <v>GIRARDOTA</v>
          </cell>
        </row>
        <row r="275">
          <cell r="C275">
            <v>42939</v>
          </cell>
          <cell r="F275" t="str">
            <v>500AT-AA-13200-492-01</v>
          </cell>
          <cell r="G275" t="str">
            <v>AL/AL</v>
          </cell>
          <cell r="H275" t="str">
            <v>Dyn5</v>
          </cell>
          <cell r="I275" t="str">
            <v>+1-3*2.5%</v>
          </cell>
          <cell r="K275" t="str">
            <v>TARELECTRIC INGENIERÍA LTDA.</v>
          </cell>
          <cell r="L275" t="str">
            <v>FAB</v>
          </cell>
          <cell r="M275">
            <v>2630617</v>
          </cell>
          <cell r="N275">
            <v>500</v>
          </cell>
          <cell r="O275" t="str">
            <v>RDC</v>
          </cell>
          <cell r="P275">
            <v>13200</v>
          </cell>
          <cell r="Q275" t="str">
            <v>480/277</v>
          </cell>
          <cell r="R275" t="str">
            <v>NA</v>
          </cell>
          <cell r="S275" t="str">
            <v xml:space="preserve">CODOS 200A CABLE  2/0, DPS Y FEEDTHRUE </v>
          </cell>
          <cell r="T275" t="str">
            <v>BARRANQUILLA</v>
          </cell>
        </row>
        <row r="276">
          <cell r="C276">
            <v>42934</v>
          </cell>
          <cell r="F276" t="str">
            <v>ES600A-1D600A-03</v>
          </cell>
          <cell r="G276" t="str">
            <v>NA</v>
          </cell>
          <cell r="H276" t="str">
            <v>NA</v>
          </cell>
          <cell r="I276" t="str">
            <v>NA</v>
          </cell>
          <cell r="K276" t="str">
            <v>REDES Y PROYECTOS DE INGENIERÍA S.A.S EMA</v>
          </cell>
          <cell r="L276" t="str">
            <v>FAB</v>
          </cell>
          <cell r="M276">
            <v>2640617</v>
          </cell>
          <cell r="N276" t="str">
            <v>3 VIAS</v>
          </cell>
          <cell r="O276" t="str">
            <v>CJM</v>
          </cell>
          <cell r="P276" t="str">
            <v>600-600</v>
          </cell>
          <cell r="Q276" t="str">
            <v>1D-600</v>
          </cell>
          <cell r="R276" t="str">
            <v>NA</v>
          </cell>
          <cell r="S276" t="str">
            <v>NA</v>
          </cell>
          <cell r="T276" t="str">
            <v>BOGOTÁ</v>
          </cell>
        </row>
        <row r="277">
          <cell r="C277">
            <v>42944</v>
          </cell>
          <cell r="F277" t="str">
            <v>500HT-AA-11400-452-02</v>
          </cell>
          <cell r="G277" t="str">
            <v>AL/AL</v>
          </cell>
          <cell r="H277" t="str">
            <v>Dyn5</v>
          </cell>
          <cell r="I277" t="str">
            <v>+1-3*2.5%</v>
          </cell>
          <cell r="K277" t="str">
            <v>A&amp;G SERVICIOS E INGENIERÍA  S.A.S</v>
          </cell>
          <cell r="L277" t="str">
            <v>FAB</v>
          </cell>
          <cell r="M277">
            <v>2650617</v>
          </cell>
          <cell r="N277">
            <v>500</v>
          </cell>
          <cell r="O277" t="str">
            <v>SCS</v>
          </cell>
          <cell r="P277">
            <v>11400</v>
          </cell>
          <cell r="Q277" t="str">
            <v>440/254</v>
          </cell>
          <cell r="R277" t="str">
            <v>NA</v>
          </cell>
          <cell r="S277" t="str">
            <v>NA</v>
          </cell>
          <cell r="T277" t="str">
            <v>BOGOTÁ</v>
          </cell>
        </row>
        <row r="278">
          <cell r="C278">
            <v>42940</v>
          </cell>
          <cell r="F278" t="str">
            <v>30HT-AA-440-224-03</v>
          </cell>
          <cell r="G278" t="str">
            <v>AL/AL</v>
          </cell>
          <cell r="H278" t="str">
            <v>Dyn5</v>
          </cell>
          <cell r="I278" t="str">
            <v>+2-2*2.6%</v>
          </cell>
          <cell r="K278" t="str">
            <v>KRONOS ENERGY S.A ESP</v>
          </cell>
          <cell r="L278" t="str">
            <v>FAB</v>
          </cell>
          <cell r="M278">
            <v>2660617</v>
          </cell>
          <cell r="N278">
            <v>30</v>
          </cell>
          <cell r="O278" t="str">
            <v>SCC</v>
          </cell>
          <cell r="P278">
            <v>440</v>
          </cell>
          <cell r="Q278" t="str">
            <v>220/127</v>
          </cell>
          <cell r="R278" t="str">
            <v>NA</v>
          </cell>
          <cell r="S278" t="str">
            <v>IP 20</v>
          </cell>
          <cell r="T278" t="str">
            <v>AGUAZUL</v>
          </cell>
        </row>
        <row r="279">
          <cell r="C279">
            <v>42935</v>
          </cell>
          <cell r="F279" t="str">
            <v>630HT-AA-13200-214-02</v>
          </cell>
          <cell r="G279" t="str">
            <v>AL/AL</v>
          </cell>
          <cell r="H279" t="str">
            <v>Dyn5</v>
          </cell>
          <cell r="I279" t="str">
            <v>+2-2*2.5%</v>
          </cell>
          <cell r="K279" t="str">
            <v>ELECTRICOS TAGAMA S.A.S</v>
          </cell>
          <cell r="L279" t="str">
            <v>FAB</v>
          </cell>
          <cell r="M279">
            <v>2670617</v>
          </cell>
          <cell r="N279">
            <v>630</v>
          </cell>
          <cell r="O279" t="str">
            <v>SCS</v>
          </cell>
          <cell r="P279">
            <v>13200</v>
          </cell>
          <cell r="Q279" t="str">
            <v>208/120</v>
          </cell>
          <cell r="R279" t="str">
            <v>NA</v>
          </cell>
          <cell r="S279" t="str">
            <v>DPS MT</v>
          </cell>
          <cell r="T279" t="str">
            <v>CALI</v>
          </cell>
        </row>
        <row r="280">
          <cell r="C280">
            <v>42945</v>
          </cell>
          <cell r="F280" t="str">
            <v>800HT-AA-11400-452-03</v>
          </cell>
          <cell r="G280" t="str">
            <v>AL/AL</v>
          </cell>
          <cell r="H280" t="str">
            <v>Dyn5</v>
          </cell>
          <cell r="I280" t="str">
            <v>+2-2*2.5%</v>
          </cell>
          <cell r="K280" t="str">
            <v>INGENIERÍA DE PROYECTOS ELÉCTRICOS DE COLOMBIA J&amp;M .S.A.S (IMPROCOL)</v>
          </cell>
          <cell r="L280" t="str">
            <v>FAB</v>
          </cell>
          <cell r="M280">
            <v>2680617</v>
          </cell>
          <cell r="N280">
            <v>800</v>
          </cell>
          <cell r="O280" t="str">
            <v>SCS</v>
          </cell>
          <cell r="P280">
            <v>11400</v>
          </cell>
          <cell r="Q280" t="str">
            <v>440/254</v>
          </cell>
          <cell r="R280" t="str">
            <v>NA</v>
          </cell>
          <cell r="S280" t="str">
            <v>NA</v>
          </cell>
          <cell r="T280" t="str">
            <v>BOGOTÁ</v>
          </cell>
        </row>
        <row r="281">
          <cell r="C281">
            <v>42921</v>
          </cell>
          <cell r="F281" t="str">
            <v>E52331,3-2</v>
          </cell>
          <cell r="G281" t="str">
            <v>AL/AL</v>
          </cell>
          <cell r="H281" t="str">
            <v>Dyn5</v>
          </cell>
          <cell r="I281" t="str">
            <v>+3-1*2.5%</v>
          </cell>
          <cell r="K281" t="str">
            <v>REDES Y DISEÑOS S.A.S</v>
          </cell>
          <cell r="L281" t="str">
            <v>CPL</v>
          </cell>
          <cell r="M281">
            <v>2690617</v>
          </cell>
          <cell r="N281">
            <v>400</v>
          </cell>
          <cell r="O281" t="str">
            <v>CRT</v>
          </cell>
          <cell r="P281">
            <v>13200</v>
          </cell>
          <cell r="Q281" t="str">
            <v>208/120</v>
          </cell>
          <cell r="R281" t="str">
            <v>NA</v>
          </cell>
          <cell r="S281" t="str">
            <v>NA</v>
          </cell>
          <cell r="T281" t="str">
            <v>TUNJA</v>
          </cell>
        </row>
        <row r="282">
          <cell r="C282">
            <v>42940</v>
          </cell>
          <cell r="F282" t="str">
            <v>150HT-CC-11400-226-01</v>
          </cell>
          <cell r="G282" t="str">
            <v>CU/CU</v>
          </cell>
          <cell r="H282" t="str">
            <v>Dyn5</v>
          </cell>
          <cell r="I282" t="str">
            <v>+1-3*2.5%</v>
          </cell>
          <cell r="K282" t="str">
            <v>INDUSTRIAS ECTRICOL S.A.S</v>
          </cell>
          <cell r="L282" t="str">
            <v>FAB</v>
          </cell>
          <cell r="M282">
            <v>2700717</v>
          </cell>
          <cell r="N282">
            <v>150</v>
          </cell>
          <cell r="O282" t="str">
            <v>SCS</v>
          </cell>
          <cell r="P282">
            <v>11400</v>
          </cell>
          <cell r="Q282" t="str">
            <v>220/127</v>
          </cell>
          <cell r="R282" t="str">
            <v>NA</v>
          </cell>
          <cell r="S282" t="str">
            <v>NA</v>
          </cell>
          <cell r="T282" t="str">
            <v>BOGOTÁ</v>
          </cell>
        </row>
        <row r="283">
          <cell r="C283">
            <v>42942</v>
          </cell>
          <cell r="F283" t="str">
            <v>450HT-AA-440-391-01</v>
          </cell>
          <cell r="G283" t="str">
            <v>AL/AL</v>
          </cell>
          <cell r="H283" t="str">
            <v>Dyn5</v>
          </cell>
          <cell r="I283" t="str">
            <v>+2-2*2.7%</v>
          </cell>
          <cell r="K283" t="str">
            <v>TECNOGLASS S.A.</v>
          </cell>
          <cell r="L283" t="str">
            <v>FAB</v>
          </cell>
          <cell r="M283">
            <v>2710717</v>
          </cell>
          <cell r="N283">
            <v>450</v>
          </cell>
          <cell r="O283" t="str">
            <v>SCC</v>
          </cell>
          <cell r="P283">
            <v>440</v>
          </cell>
          <cell r="Q283" t="str">
            <v>380/219</v>
          </cell>
          <cell r="R283" t="str">
            <v>NA</v>
          </cell>
          <cell r="S283" t="str">
            <v>IP 20, TERMÓMETRO INSTALADO EN CUBÍCULO, PLACAS BIMETALICAS AT Y BT</v>
          </cell>
          <cell r="T283" t="str">
            <v>BARRANQUILLA</v>
          </cell>
        </row>
        <row r="284">
          <cell r="C284">
            <v>42926</v>
          </cell>
          <cell r="F284" t="str">
            <v>5H1M-W</v>
          </cell>
          <cell r="G284" t="str">
            <v>-</v>
          </cell>
          <cell r="H284" t="str">
            <v>SERIE-PARALELO</v>
          </cell>
          <cell r="I284" t="str">
            <v>NA</v>
          </cell>
          <cell r="K284" t="str">
            <v>SIEMENS S.A</v>
          </cell>
          <cell r="L284" t="str">
            <v>CPL</v>
          </cell>
          <cell r="M284">
            <v>2720717</v>
          </cell>
          <cell r="N284">
            <v>5</v>
          </cell>
          <cell r="O284" t="str">
            <v>SCS</v>
          </cell>
          <cell r="P284">
            <v>480</v>
          </cell>
          <cell r="Q284" t="str">
            <v>240/120</v>
          </cell>
          <cell r="R284" t="str">
            <v>MONOFASICO</v>
          </cell>
          <cell r="S284" t="str">
            <v>NA</v>
          </cell>
          <cell r="T284" t="str">
            <v>TENJO</v>
          </cell>
        </row>
        <row r="285">
          <cell r="C285">
            <v>42926</v>
          </cell>
          <cell r="F285" t="str">
            <v>5H1M-W</v>
          </cell>
          <cell r="G285" t="str">
            <v>-</v>
          </cell>
          <cell r="H285" t="str">
            <v>SERIE-PARALELO</v>
          </cell>
          <cell r="I285" t="str">
            <v>NA</v>
          </cell>
          <cell r="K285" t="str">
            <v>SIEMENS S.A</v>
          </cell>
          <cell r="L285" t="str">
            <v>CPL</v>
          </cell>
          <cell r="M285">
            <v>2730717</v>
          </cell>
          <cell r="N285">
            <v>5</v>
          </cell>
          <cell r="O285" t="str">
            <v>SCS</v>
          </cell>
          <cell r="P285">
            <v>480</v>
          </cell>
          <cell r="Q285" t="str">
            <v>240/120</v>
          </cell>
          <cell r="R285" t="str">
            <v>MONOFASICO</v>
          </cell>
          <cell r="S285" t="str">
            <v>NA</v>
          </cell>
          <cell r="T285" t="str">
            <v>TENJO</v>
          </cell>
        </row>
        <row r="286">
          <cell r="F286" t="str">
            <v>150AT-AA-13200-214-04</v>
          </cell>
          <cell r="G286" t="str">
            <v>AL/AL</v>
          </cell>
          <cell r="H286" t="str">
            <v>Dyn5</v>
          </cell>
          <cell r="I286" t="str">
            <v>+1-3*2.5%</v>
          </cell>
          <cell r="K286" t="str">
            <v>ARQUITECTURA Y CONCRETO S.A.S</v>
          </cell>
          <cell r="L286" t="str">
            <v>FAB</v>
          </cell>
          <cell r="M286">
            <v>2740717</v>
          </cell>
          <cell r="N286">
            <v>150</v>
          </cell>
          <cell r="O286" t="str">
            <v>RDC</v>
          </cell>
          <cell r="P286">
            <v>13200</v>
          </cell>
          <cell r="Q286" t="str">
            <v>208/120</v>
          </cell>
          <cell r="R286" t="str">
            <v>NA</v>
          </cell>
          <cell r="S286" t="str">
            <v>CODOS 200A CABLE  1/0, -DPS Y FEEDTHRUE, BAY O NET DUAL SENSING C08 (15 A)-ELSP 80A</v>
          </cell>
          <cell r="T286" t="str">
            <v>MEDELLIN</v>
          </cell>
        </row>
        <row r="287">
          <cell r="C287">
            <v>42947</v>
          </cell>
          <cell r="F287" t="str">
            <v>630HT-AA-13200-226-02</v>
          </cell>
          <cell r="G287" t="str">
            <v>AL/AL</v>
          </cell>
          <cell r="H287" t="str">
            <v xml:space="preserve"> </v>
          </cell>
          <cell r="I287" t="str">
            <v>+2-2*2.5%</v>
          </cell>
          <cell r="K287" t="str">
            <v>CAJA DE COMPENSACIÓN FAMILIAR DE LA GUAJIRA</v>
          </cell>
          <cell r="L287" t="str">
            <v>REP</v>
          </cell>
          <cell r="M287">
            <v>8431215</v>
          </cell>
          <cell r="N287">
            <v>630</v>
          </cell>
          <cell r="O287" t="str">
            <v>SCS</v>
          </cell>
          <cell r="P287">
            <v>13200</v>
          </cell>
          <cell r="Q287" t="str">
            <v>220/127</v>
          </cell>
          <cell r="R287" t="str">
            <v>REALIZAR ACTIVIDADES DE REPARACIÓN DE LA BOBINA DE LA FASE V DE AT, MANTENIMIENTO, CORREGIR CONEXIÓN AT, AJUSTAR PANTALLAS SEPARADORAS Y REALIZAR LA ADECUADA INSTALACIÓN DE LOS DPS.</v>
          </cell>
          <cell r="S287" t="str">
            <v>DPS EXISTENTES</v>
          </cell>
          <cell r="T287" t="str">
            <v>RIOHACHA</v>
          </cell>
        </row>
        <row r="288">
          <cell r="C288">
            <v>42953</v>
          </cell>
          <cell r="F288" t="str">
            <v>400AT-AA-11400-214-05</v>
          </cell>
          <cell r="G288" t="str">
            <v>AL/AL</v>
          </cell>
          <cell r="H288" t="str">
            <v>Dyn5</v>
          </cell>
          <cell r="I288" t="str">
            <v>+1-3*2.5%</v>
          </cell>
          <cell r="K288" t="str">
            <v>JIMÉNEZ COMPAÑÍA ELÉCTRICA S.A.S/JICEL</v>
          </cell>
          <cell r="L288" t="str">
            <v>FAB</v>
          </cell>
          <cell r="M288">
            <v>2750717</v>
          </cell>
          <cell r="N288">
            <v>400</v>
          </cell>
          <cell r="O288" t="str">
            <v>RDC</v>
          </cell>
          <cell r="P288">
            <v>11400</v>
          </cell>
          <cell r="Q288" t="str">
            <v>208/120</v>
          </cell>
          <cell r="R288" t="str">
            <v>NA</v>
          </cell>
          <cell r="S288" t="str">
            <v xml:space="preserve">CODOS 200A CABLE  2/0, ELSP-DPS Y FEEDTHRUE </v>
          </cell>
          <cell r="T288" t="str">
            <v>BOGOTÁ</v>
          </cell>
        </row>
        <row r="289">
          <cell r="C289">
            <v>42953</v>
          </cell>
          <cell r="F289" t="str">
            <v>ES600A-1D200A-03</v>
          </cell>
          <cell r="G289" t="str">
            <v>NA</v>
          </cell>
          <cell r="H289" t="str">
            <v>NA</v>
          </cell>
          <cell r="I289" t="str">
            <v>NA</v>
          </cell>
          <cell r="K289" t="str">
            <v>JIMÉNEZ COMPAÑÍA ELÉCTRICA S.A.S/JICEL</v>
          </cell>
          <cell r="L289" t="str">
            <v>FAB</v>
          </cell>
          <cell r="M289">
            <v>2760717</v>
          </cell>
          <cell r="N289" t="str">
            <v>3 VIAS</v>
          </cell>
          <cell r="O289" t="str">
            <v>CJM</v>
          </cell>
          <cell r="P289" t="str">
            <v>600-600</v>
          </cell>
          <cell r="Q289" t="str">
            <v>1D-200</v>
          </cell>
          <cell r="R289" t="str">
            <v>NA</v>
          </cell>
          <cell r="S289" t="str">
            <v>NA</v>
          </cell>
          <cell r="T289" t="str">
            <v>BOGOTÁ</v>
          </cell>
        </row>
        <row r="290">
          <cell r="C290">
            <v>43013</v>
          </cell>
          <cell r="F290" t="str">
            <v>225FT-AA-13200-226-01</v>
          </cell>
          <cell r="G290" t="str">
            <v>AL/AL</v>
          </cell>
          <cell r="H290" t="str">
            <v>Dyn5</v>
          </cell>
          <cell r="I290" t="str">
            <v>+2-2*2.5%</v>
          </cell>
          <cell r="K290" t="str">
            <v>CONSTRUCTORA JIPG S.A.S</v>
          </cell>
          <cell r="L290" t="str">
            <v>FAB</v>
          </cell>
          <cell r="M290">
            <v>2770717</v>
          </cell>
          <cell r="N290">
            <v>225</v>
          </cell>
          <cell r="O290" t="str">
            <v>CRT</v>
          </cell>
          <cell r="P290">
            <v>13200</v>
          </cell>
          <cell r="Q290" t="str">
            <v>220/127</v>
          </cell>
          <cell r="R290" t="str">
            <v>NA</v>
          </cell>
          <cell r="S290" t="str">
            <v>NA</v>
          </cell>
          <cell r="T290" t="str">
            <v>COVEÑAS-SUCRE</v>
          </cell>
        </row>
        <row r="291">
          <cell r="C291">
            <v>42930</v>
          </cell>
          <cell r="F291" t="str">
            <v>5H1M-W</v>
          </cell>
          <cell r="G291" t="str">
            <v>-</v>
          </cell>
          <cell r="H291" t="str">
            <v>SERIE-PARALELO</v>
          </cell>
          <cell r="I291" t="str">
            <v>NA</v>
          </cell>
          <cell r="K291" t="str">
            <v>SIEMENS S.A</v>
          </cell>
          <cell r="L291" t="str">
            <v>CPL</v>
          </cell>
          <cell r="M291">
            <v>2780717</v>
          </cell>
          <cell r="N291">
            <v>5</v>
          </cell>
          <cell r="O291" t="str">
            <v>SCS</v>
          </cell>
          <cell r="P291">
            <v>480</v>
          </cell>
          <cell r="Q291" t="str">
            <v>240/120</v>
          </cell>
          <cell r="R291" t="str">
            <v>MONOFASICO</v>
          </cell>
          <cell r="S291" t="str">
            <v>NA</v>
          </cell>
          <cell r="T291" t="str">
            <v>TENJO</v>
          </cell>
        </row>
        <row r="292">
          <cell r="C292">
            <v>42930</v>
          </cell>
          <cell r="F292" t="str">
            <v>5H1M-W</v>
          </cell>
          <cell r="G292" t="str">
            <v>-</v>
          </cell>
          <cell r="H292" t="str">
            <v>SERIE-PARALELO</v>
          </cell>
          <cell r="I292" t="str">
            <v>NA</v>
          </cell>
          <cell r="K292" t="str">
            <v>SIEMENS S.A</v>
          </cell>
          <cell r="L292" t="str">
            <v>CPL</v>
          </cell>
          <cell r="M292">
            <v>2790717</v>
          </cell>
          <cell r="N292">
            <v>5</v>
          </cell>
          <cell r="O292" t="str">
            <v>SCS</v>
          </cell>
          <cell r="P292">
            <v>480</v>
          </cell>
          <cell r="Q292" t="str">
            <v>240/120</v>
          </cell>
          <cell r="R292" t="str">
            <v>MONOFASICO</v>
          </cell>
          <cell r="S292" t="str">
            <v>NA</v>
          </cell>
          <cell r="T292" t="str">
            <v>TENJO</v>
          </cell>
        </row>
        <row r="293">
          <cell r="C293">
            <v>42930</v>
          </cell>
          <cell r="F293" t="str">
            <v>5H1M-W</v>
          </cell>
          <cell r="G293" t="str">
            <v>-</v>
          </cell>
          <cell r="H293" t="str">
            <v>SERIE-PARALELO</v>
          </cell>
          <cell r="I293" t="str">
            <v>NA</v>
          </cell>
          <cell r="K293" t="str">
            <v>SIEMENS S.A</v>
          </cell>
          <cell r="L293" t="str">
            <v>CPL</v>
          </cell>
          <cell r="M293">
            <v>2800717</v>
          </cell>
          <cell r="N293">
            <v>5</v>
          </cell>
          <cell r="O293" t="str">
            <v>SCS</v>
          </cell>
          <cell r="P293">
            <v>480</v>
          </cell>
          <cell r="Q293" t="str">
            <v>240/120</v>
          </cell>
          <cell r="R293" t="str">
            <v>MONOFASICO</v>
          </cell>
          <cell r="S293" t="str">
            <v>NA</v>
          </cell>
          <cell r="T293" t="str">
            <v>TENJO</v>
          </cell>
        </row>
        <row r="294">
          <cell r="C294">
            <v>42948</v>
          </cell>
          <cell r="F294" t="str">
            <v>5H1M-W</v>
          </cell>
          <cell r="G294" t="str">
            <v>-</v>
          </cell>
          <cell r="H294" t="str">
            <v>SERIE-PARALELO</v>
          </cell>
          <cell r="I294" t="str">
            <v>NA</v>
          </cell>
          <cell r="K294" t="str">
            <v>SIEMENS S.A</v>
          </cell>
          <cell r="L294" t="str">
            <v>CPL</v>
          </cell>
          <cell r="M294">
            <v>2810717</v>
          </cell>
          <cell r="N294">
            <v>5</v>
          </cell>
          <cell r="O294" t="str">
            <v>SCS</v>
          </cell>
          <cell r="P294">
            <v>480</v>
          </cell>
          <cell r="Q294" t="str">
            <v>240/120</v>
          </cell>
          <cell r="R294" t="str">
            <v>MONOFASICO</v>
          </cell>
          <cell r="S294" t="str">
            <v>NA</v>
          </cell>
          <cell r="T294" t="str">
            <v>TENJO</v>
          </cell>
        </row>
        <row r="295">
          <cell r="C295">
            <v>42948</v>
          </cell>
          <cell r="F295" t="str">
            <v>5H1M-W</v>
          </cell>
          <cell r="G295" t="str">
            <v>-</v>
          </cell>
          <cell r="H295" t="str">
            <v>SERIE-PARALELO</v>
          </cell>
          <cell r="I295" t="str">
            <v>NA</v>
          </cell>
          <cell r="K295" t="str">
            <v>SIEMENS S.A</v>
          </cell>
          <cell r="L295" t="str">
            <v>CPL</v>
          </cell>
          <cell r="M295">
            <v>2820717</v>
          </cell>
          <cell r="N295">
            <v>5</v>
          </cell>
          <cell r="O295" t="str">
            <v>SCS</v>
          </cell>
          <cell r="P295">
            <v>480</v>
          </cell>
          <cell r="Q295" t="str">
            <v>240/120</v>
          </cell>
          <cell r="R295" t="str">
            <v>MONOFASICO</v>
          </cell>
          <cell r="S295" t="str">
            <v>NA</v>
          </cell>
          <cell r="T295" t="str">
            <v>TENJO</v>
          </cell>
        </row>
        <row r="296">
          <cell r="C296">
            <v>42948</v>
          </cell>
          <cell r="F296" t="str">
            <v>5H1M-W</v>
          </cell>
          <cell r="G296" t="str">
            <v>-</v>
          </cell>
          <cell r="H296" t="str">
            <v>SERIE-PARALELO</v>
          </cell>
          <cell r="I296" t="str">
            <v>NA</v>
          </cell>
          <cell r="K296" t="str">
            <v>SIEMENS S.A</v>
          </cell>
          <cell r="L296" t="str">
            <v>CPL</v>
          </cell>
          <cell r="M296">
            <v>2830717</v>
          </cell>
          <cell r="N296">
            <v>5</v>
          </cell>
          <cell r="O296" t="str">
            <v>SCS</v>
          </cell>
          <cell r="P296">
            <v>480</v>
          </cell>
          <cell r="Q296" t="str">
            <v>240/120</v>
          </cell>
          <cell r="R296" t="str">
            <v>MONOFASICO</v>
          </cell>
          <cell r="S296" t="str">
            <v>NA</v>
          </cell>
          <cell r="T296" t="str">
            <v>TENJO</v>
          </cell>
        </row>
        <row r="297">
          <cell r="C297">
            <v>42948</v>
          </cell>
          <cell r="F297" t="str">
            <v>5H1M-W</v>
          </cell>
          <cell r="G297" t="str">
            <v>-</v>
          </cell>
          <cell r="H297" t="str">
            <v>SERIE-PARALELO</v>
          </cell>
          <cell r="I297" t="str">
            <v>NA</v>
          </cell>
          <cell r="K297" t="str">
            <v>SIEMENS S.A</v>
          </cell>
          <cell r="L297" t="str">
            <v>CPL</v>
          </cell>
          <cell r="M297">
            <v>2840717</v>
          </cell>
          <cell r="N297">
            <v>5</v>
          </cell>
          <cell r="O297" t="str">
            <v>SCS</v>
          </cell>
          <cell r="P297">
            <v>480</v>
          </cell>
          <cell r="Q297" t="str">
            <v>240/120</v>
          </cell>
          <cell r="R297" t="str">
            <v>MONOFASICO</v>
          </cell>
          <cell r="S297" t="str">
            <v>NA</v>
          </cell>
          <cell r="T297" t="str">
            <v>TENJO</v>
          </cell>
        </row>
        <row r="298">
          <cell r="C298">
            <v>42948</v>
          </cell>
          <cell r="F298" t="str">
            <v>5H1M-W</v>
          </cell>
          <cell r="G298" t="str">
            <v>-</v>
          </cell>
          <cell r="H298" t="str">
            <v>SERIE-PARALELO</v>
          </cell>
          <cell r="I298" t="str">
            <v>NA</v>
          </cell>
          <cell r="K298" t="str">
            <v>SIEMENS S.A</v>
          </cell>
          <cell r="L298" t="str">
            <v>CPL</v>
          </cell>
          <cell r="M298">
            <v>2850717</v>
          </cell>
          <cell r="N298">
            <v>5</v>
          </cell>
          <cell r="O298" t="str">
            <v>SCS</v>
          </cell>
          <cell r="P298">
            <v>480</v>
          </cell>
          <cell r="Q298" t="str">
            <v>240/120</v>
          </cell>
          <cell r="R298" t="str">
            <v>MONOFASICO</v>
          </cell>
          <cell r="S298" t="str">
            <v>NA</v>
          </cell>
          <cell r="T298" t="str">
            <v>TENJO</v>
          </cell>
        </row>
        <row r="299">
          <cell r="C299">
            <v>42967</v>
          </cell>
          <cell r="F299" t="str">
            <v>5H1M-W</v>
          </cell>
          <cell r="G299" t="str">
            <v>-</v>
          </cell>
          <cell r="H299" t="str">
            <v>SERIE-PARALELO</v>
          </cell>
          <cell r="I299" t="str">
            <v>NA</v>
          </cell>
          <cell r="K299" t="str">
            <v>SIEMENS S.A</v>
          </cell>
          <cell r="L299" t="str">
            <v>CPL</v>
          </cell>
          <cell r="M299">
            <v>2860717</v>
          </cell>
          <cell r="N299">
            <v>5</v>
          </cell>
          <cell r="O299" t="str">
            <v>SCS</v>
          </cell>
          <cell r="P299">
            <v>480</v>
          </cell>
          <cell r="Q299" t="str">
            <v>240/120</v>
          </cell>
          <cell r="R299" t="str">
            <v>MONOFASICO</v>
          </cell>
          <cell r="S299" t="str">
            <v>NA</v>
          </cell>
          <cell r="T299" t="str">
            <v>TENJO</v>
          </cell>
        </row>
        <row r="300">
          <cell r="C300">
            <v>42967</v>
          </cell>
          <cell r="F300" t="str">
            <v>5H1M-W</v>
          </cell>
          <cell r="G300" t="str">
            <v>-</v>
          </cell>
          <cell r="H300" t="str">
            <v>SERIE-PARALELO</v>
          </cell>
          <cell r="I300" t="str">
            <v>NA</v>
          </cell>
          <cell r="K300" t="str">
            <v>SIEMENS S.A</v>
          </cell>
          <cell r="L300" t="str">
            <v>CPL</v>
          </cell>
          <cell r="M300">
            <v>2870717</v>
          </cell>
          <cell r="N300">
            <v>5</v>
          </cell>
          <cell r="O300" t="str">
            <v>SCS</v>
          </cell>
          <cell r="P300">
            <v>480</v>
          </cell>
          <cell r="Q300" t="str">
            <v>240/120</v>
          </cell>
          <cell r="R300" t="str">
            <v>MONOFASICO</v>
          </cell>
          <cell r="S300" t="str">
            <v>NA</v>
          </cell>
          <cell r="T300" t="str">
            <v>TENJO</v>
          </cell>
        </row>
        <row r="301">
          <cell r="C301">
            <v>42967</v>
          </cell>
          <cell r="F301" t="str">
            <v>5H1M-W</v>
          </cell>
          <cell r="G301" t="str">
            <v>-</v>
          </cell>
          <cell r="H301" t="str">
            <v>SERIE-PARALELO</v>
          </cell>
          <cell r="I301" t="str">
            <v>NA</v>
          </cell>
          <cell r="K301" t="str">
            <v>SIEMENS S.A</v>
          </cell>
          <cell r="L301" t="str">
            <v>CPL</v>
          </cell>
          <cell r="M301">
            <v>2880717</v>
          </cell>
          <cell r="N301">
            <v>5</v>
          </cell>
          <cell r="O301" t="str">
            <v>SCS</v>
          </cell>
          <cell r="P301">
            <v>480</v>
          </cell>
          <cell r="Q301" t="str">
            <v>240/120</v>
          </cell>
          <cell r="R301" t="str">
            <v>MONOFASICO</v>
          </cell>
          <cell r="S301" t="str">
            <v>NA</v>
          </cell>
          <cell r="T301" t="str">
            <v>TENJO</v>
          </cell>
        </row>
        <row r="302">
          <cell r="C302">
            <v>42967</v>
          </cell>
          <cell r="F302" t="str">
            <v>5H1M-W</v>
          </cell>
          <cell r="G302" t="str">
            <v>-</v>
          </cell>
          <cell r="H302" t="str">
            <v>SERIE-PARALELO</v>
          </cell>
          <cell r="I302" t="str">
            <v>NA</v>
          </cell>
          <cell r="K302" t="str">
            <v>SIEMENS S.A</v>
          </cell>
          <cell r="L302" t="str">
            <v>CPL</v>
          </cell>
          <cell r="M302">
            <v>2890717</v>
          </cell>
          <cell r="N302">
            <v>5</v>
          </cell>
          <cell r="O302" t="str">
            <v>SCS</v>
          </cell>
          <cell r="P302">
            <v>480</v>
          </cell>
          <cell r="Q302" t="str">
            <v>240/120</v>
          </cell>
          <cell r="R302" t="str">
            <v>MONOFASICO</v>
          </cell>
          <cell r="S302" t="str">
            <v>NA</v>
          </cell>
          <cell r="T302" t="str">
            <v>TENJO</v>
          </cell>
        </row>
        <row r="303">
          <cell r="C303">
            <v>42967</v>
          </cell>
          <cell r="F303" t="str">
            <v>5H1M-W</v>
          </cell>
          <cell r="G303" t="str">
            <v>-</v>
          </cell>
          <cell r="H303" t="str">
            <v>SERIE-PARALELO</v>
          </cell>
          <cell r="I303" t="str">
            <v>NA</v>
          </cell>
          <cell r="K303" t="str">
            <v>SIEMENS S.A</v>
          </cell>
          <cell r="L303" t="str">
            <v>CPL</v>
          </cell>
          <cell r="M303">
            <v>2900717</v>
          </cell>
          <cell r="N303">
            <v>5</v>
          </cell>
          <cell r="O303" t="str">
            <v>SCS</v>
          </cell>
          <cell r="P303">
            <v>480</v>
          </cell>
          <cell r="Q303" t="str">
            <v>240/120</v>
          </cell>
          <cell r="R303" t="str">
            <v>MONOFASICO</v>
          </cell>
          <cell r="S303" t="str">
            <v>NA</v>
          </cell>
          <cell r="T303" t="str">
            <v>TENJO</v>
          </cell>
        </row>
        <row r="304">
          <cell r="C304">
            <v>43010</v>
          </cell>
          <cell r="F304" t="str">
            <v>5H1M-W</v>
          </cell>
          <cell r="G304" t="str">
            <v>-</v>
          </cell>
          <cell r="H304" t="str">
            <v>SERIE-PARALELO</v>
          </cell>
          <cell r="I304" t="str">
            <v>NA</v>
          </cell>
          <cell r="K304" t="str">
            <v>SIEMENS S.A</v>
          </cell>
          <cell r="L304" t="str">
            <v>CPL</v>
          </cell>
          <cell r="M304">
            <v>2910717</v>
          </cell>
          <cell r="N304">
            <v>5</v>
          </cell>
          <cell r="O304" t="str">
            <v>SCS</v>
          </cell>
          <cell r="P304">
            <v>480</v>
          </cell>
          <cell r="Q304" t="str">
            <v>240/120</v>
          </cell>
          <cell r="R304" t="str">
            <v>MONOFASICO</v>
          </cell>
          <cell r="S304" t="str">
            <v>NA</v>
          </cell>
          <cell r="T304" t="str">
            <v>TENJO</v>
          </cell>
        </row>
        <row r="305">
          <cell r="C305">
            <v>43010</v>
          </cell>
          <cell r="F305" t="str">
            <v>5H1M-W</v>
          </cell>
          <cell r="G305" t="str">
            <v>-</v>
          </cell>
          <cell r="H305" t="str">
            <v>SERIE-PARALELO</v>
          </cell>
          <cell r="I305" t="str">
            <v>NA</v>
          </cell>
          <cell r="K305" t="str">
            <v>SIEMENS S.A</v>
          </cell>
          <cell r="L305" t="str">
            <v>CPL</v>
          </cell>
          <cell r="M305">
            <v>2920717</v>
          </cell>
          <cell r="N305">
            <v>5</v>
          </cell>
          <cell r="O305" t="str">
            <v>SCS</v>
          </cell>
          <cell r="P305">
            <v>480</v>
          </cell>
          <cell r="Q305" t="str">
            <v>240/120</v>
          </cell>
          <cell r="R305" t="str">
            <v>MONOFASICO</v>
          </cell>
          <cell r="S305" t="str">
            <v>NA</v>
          </cell>
          <cell r="T305" t="str">
            <v>TENJO</v>
          </cell>
        </row>
        <row r="306">
          <cell r="C306">
            <v>43010</v>
          </cell>
          <cell r="F306" t="str">
            <v>5H1M-W</v>
          </cell>
          <cell r="G306" t="str">
            <v>-</v>
          </cell>
          <cell r="H306" t="str">
            <v>SERIE-PARALELO</v>
          </cell>
          <cell r="I306" t="str">
            <v>NA</v>
          </cell>
          <cell r="K306" t="str">
            <v>SIEMENS S.A</v>
          </cell>
          <cell r="L306" t="str">
            <v>CPL</v>
          </cell>
          <cell r="M306">
            <v>2930717</v>
          </cell>
          <cell r="N306">
            <v>5</v>
          </cell>
          <cell r="O306" t="str">
            <v>SCS</v>
          </cell>
          <cell r="P306">
            <v>480</v>
          </cell>
          <cell r="Q306" t="str">
            <v>240/120</v>
          </cell>
          <cell r="R306" t="str">
            <v>MONOFASICO</v>
          </cell>
          <cell r="S306" t="str">
            <v>NA</v>
          </cell>
          <cell r="T306" t="str">
            <v>TENJO</v>
          </cell>
        </row>
        <row r="307">
          <cell r="C307">
            <v>42957</v>
          </cell>
          <cell r="F307" t="str">
            <v>630AT-AA-11400-214-02</v>
          </cell>
          <cell r="G307" t="str">
            <v>AL/AL</v>
          </cell>
          <cell r="H307" t="str">
            <v>Dyn5</v>
          </cell>
          <cell r="I307" t="str">
            <v>+2-2*2.5%</v>
          </cell>
          <cell r="K307" t="str">
            <v>CONSTRUCTORA CAPITAL BOGOTA S.A.S</v>
          </cell>
          <cell r="L307" t="str">
            <v>FAB</v>
          </cell>
          <cell r="M307">
            <v>2940717</v>
          </cell>
          <cell r="N307">
            <v>630</v>
          </cell>
          <cell r="O307" t="str">
            <v>CNV</v>
          </cell>
          <cell r="P307">
            <v>11400</v>
          </cell>
          <cell r="Q307" t="str">
            <v>208/120</v>
          </cell>
          <cell r="R307" t="str">
            <v>NA</v>
          </cell>
          <cell r="S307" t="str">
            <v>DPS MT</v>
          </cell>
          <cell r="T307" t="str">
            <v>MOSQUERA</v>
          </cell>
        </row>
        <row r="308">
          <cell r="C308">
            <v>42939</v>
          </cell>
          <cell r="F308" t="str">
            <v>-</v>
          </cell>
          <cell r="G308" t="str">
            <v>CU/CU</v>
          </cell>
          <cell r="H308" t="str">
            <v>Dyn5</v>
          </cell>
          <cell r="I308" t="str">
            <v>+2-2*2.5%</v>
          </cell>
          <cell r="K308" t="str">
            <v>DESING GROUP COLOMBIA</v>
          </cell>
          <cell r="L308" t="str">
            <v>MANTTO</v>
          </cell>
          <cell r="M308" t="str">
            <v>59059-01</v>
          </cell>
          <cell r="N308">
            <v>75</v>
          </cell>
          <cell r="O308" t="str">
            <v>CNV</v>
          </cell>
          <cell r="P308">
            <v>11400</v>
          </cell>
          <cell r="Q308" t="str">
            <v>214/124</v>
          </cell>
          <cell r="R308" t="str">
            <v xml:space="preserve">MARCA MAGNETRON , LIMPIEZA GENERAL DEL TANQUE, ACCESORIOS Y AISLADORES AT, CORREGIR FUGA DE ACEITE POR AISLADOR, COMPLETAR NIVEL DE ACEITE DEBIDOA LA FUGA (20 LITROS APROX.), CAMBIO DE PASATAPAS DE BT,  CAMBIO DE TORNILLERIAEN MAL ESTADO, CAMBIO DE EMPAQUES EN TAPA, AISLADORES Y PASATAPAS, PINTURA DEL TANQUE. </v>
          </cell>
          <cell r="S308" t="str">
            <v>NA</v>
          </cell>
          <cell r="T308">
            <v>0</v>
          </cell>
        </row>
        <row r="309">
          <cell r="C309">
            <v>42953</v>
          </cell>
          <cell r="F309" t="str">
            <v>45HT-AA-11400-492-01</v>
          </cell>
          <cell r="G309" t="str">
            <v>AL/AL</v>
          </cell>
          <cell r="H309" t="str">
            <v>Dyn5</v>
          </cell>
          <cell r="I309" t="str">
            <v>+1-3*2.5%</v>
          </cell>
          <cell r="K309" t="str">
            <v>PMI PROYECTOS MONTAJES E INGENIERÍA S.A.S</v>
          </cell>
          <cell r="L309" t="str">
            <v>FAB</v>
          </cell>
          <cell r="M309">
            <v>2950717</v>
          </cell>
          <cell r="N309">
            <v>45</v>
          </cell>
          <cell r="O309" t="str">
            <v>SCS</v>
          </cell>
          <cell r="P309">
            <v>11400</v>
          </cell>
          <cell r="Q309" t="str">
            <v>480/277</v>
          </cell>
          <cell r="R309" t="str">
            <v>LLEVA CELDA IP 21 (1600X1500X1900) FRENTE *PROF*ALTO</v>
          </cell>
          <cell r="S309" t="str">
            <v>SONDAS  PT100, CAJA DE CONEXIONES Y DPS MT, RUEDAS, MONITOR DE TEMPERATURA</v>
          </cell>
          <cell r="T309" t="str">
            <v>BOGOTÁ</v>
          </cell>
        </row>
        <row r="310">
          <cell r="C310">
            <v>42953</v>
          </cell>
          <cell r="F310" t="str">
            <v>25HT-AA-480-214-02</v>
          </cell>
          <cell r="G310" t="str">
            <v>AL/AL</v>
          </cell>
          <cell r="H310" t="str">
            <v>Dyn5</v>
          </cell>
          <cell r="I310" t="str">
            <v>+2-2*2.3%</v>
          </cell>
          <cell r="K310" t="str">
            <v>PMI PROYECTOS MONTAJES E INGENIERÍA S.A.S</v>
          </cell>
          <cell r="L310" t="str">
            <v>FAB</v>
          </cell>
          <cell r="M310">
            <v>2960717</v>
          </cell>
          <cell r="N310">
            <v>25</v>
          </cell>
          <cell r="O310" t="str">
            <v>SCC</v>
          </cell>
          <cell r="P310">
            <v>480</v>
          </cell>
          <cell r="Q310" t="str">
            <v>208/120</v>
          </cell>
          <cell r="R310" t="str">
            <v>PROTECCION IP 21 CON MEDIDAS 700mm X 800mm X 750mm (ANCHO X PROFUNDO X ALTO)</v>
          </cell>
          <cell r="S310" t="str">
            <v>IP21</v>
          </cell>
          <cell r="T310" t="str">
            <v>BOGOTÁ</v>
          </cell>
        </row>
        <row r="311">
          <cell r="C311">
            <v>42964</v>
          </cell>
          <cell r="F311" t="str">
            <v>500AT-AA-34500-452-01</v>
          </cell>
          <cell r="G311" t="str">
            <v>AL/AL</v>
          </cell>
          <cell r="H311" t="str">
            <v>Dyn5</v>
          </cell>
          <cell r="I311" t="str">
            <v>+2-2*2.5%</v>
          </cell>
          <cell r="K311" t="str">
            <v>VARGAS RIOS GILDARDO/TRANSFORMADORES GVR</v>
          </cell>
          <cell r="L311" t="str">
            <v>FAB</v>
          </cell>
          <cell r="M311">
            <v>2970717</v>
          </cell>
          <cell r="N311">
            <v>500</v>
          </cell>
          <cell r="O311" t="str">
            <v>CNV</v>
          </cell>
          <cell r="P311">
            <v>34500</v>
          </cell>
          <cell r="Q311" t="str">
            <v>440/254</v>
          </cell>
          <cell r="R311" t="str">
            <v>NA</v>
          </cell>
          <cell r="S311" t="str">
            <v>NA</v>
          </cell>
          <cell r="T311" t="str">
            <v>IBAGUE</v>
          </cell>
        </row>
        <row r="312">
          <cell r="C312">
            <v>42959</v>
          </cell>
          <cell r="F312" t="str">
            <v>630HT-AA-13200-226-03</v>
          </cell>
          <cell r="G312" t="str">
            <v>AL/AL</v>
          </cell>
          <cell r="H312" t="str">
            <v>Dyn5</v>
          </cell>
          <cell r="I312" t="str">
            <v>+2-2*2.5%</v>
          </cell>
          <cell r="K312" t="str">
            <v>VARGAS RIOS GILDARDO/TRANSFORMADORES GVR</v>
          </cell>
          <cell r="L312" t="str">
            <v>FAB</v>
          </cell>
          <cell r="M312">
            <v>2980717</v>
          </cell>
          <cell r="N312">
            <v>630</v>
          </cell>
          <cell r="O312" t="str">
            <v>SCS</v>
          </cell>
          <cell r="P312">
            <v>13200</v>
          </cell>
          <cell r="Q312" t="str">
            <v>220/127</v>
          </cell>
          <cell r="R312" t="str">
            <v>NA</v>
          </cell>
          <cell r="S312" t="str">
            <v>NA</v>
          </cell>
          <cell r="T312" t="str">
            <v>IBAGUE</v>
          </cell>
        </row>
        <row r="313">
          <cell r="C313">
            <v>42949</v>
          </cell>
          <cell r="F313" t="str">
            <v>500HT-AA-11400-214-02</v>
          </cell>
          <cell r="G313" t="str">
            <v>AL/AL</v>
          </cell>
          <cell r="H313" t="str">
            <v>Dyn5</v>
          </cell>
          <cell r="I313" t="str">
            <v>+1-3*2.5%</v>
          </cell>
          <cell r="K313" t="str">
            <v>SURTIGLOBAL S.A.S</v>
          </cell>
          <cell r="L313" t="str">
            <v>FAB</v>
          </cell>
          <cell r="M313">
            <v>2990717</v>
          </cell>
          <cell r="N313">
            <v>500</v>
          </cell>
          <cell r="O313" t="str">
            <v>SCS</v>
          </cell>
          <cell r="P313">
            <v>11400</v>
          </cell>
          <cell r="Q313" t="str">
            <v>208/120</v>
          </cell>
          <cell r="R313" t="str">
            <v>NA</v>
          </cell>
          <cell r="S313" t="str">
            <v>DPS MT</v>
          </cell>
          <cell r="T313" t="str">
            <v>BOGOTÁ</v>
          </cell>
        </row>
        <row r="314">
          <cell r="F314" t="str">
            <v>300AT-AA-13200-214-03</v>
          </cell>
          <cell r="G314" t="str">
            <v>AL/AL</v>
          </cell>
          <cell r="H314" t="str">
            <v>Dyn5</v>
          </cell>
          <cell r="I314" t="str">
            <v>+1-3*2.5%</v>
          </cell>
          <cell r="K314" t="str">
            <v>JHONZ ELECTRICOS S.A.S</v>
          </cell>
          <cell r="L314" t="str">
            <v>FAB</v>
          </cell>
          <cell r="M314">
            <v>3000717</v>
          </cell>
          <cell r="N314">
            <v>300</v>
          </cell>
          <cell r="O314" t="str">
            <v>MLL</v>
          </cell>
          <cell r="P314">
            <v>13200</v>
          </cell>
          <cell r="Q314" t="str">
            <v>208/120</v>
          </cell>
          <cell r="R314" t="str">
            <v>NA</v>
          </cell>
          <cell r="S314" t="str">
            <v xml:space="preserve">CODOS 200A CABLE  N° 2 -DPS Y FEEDTHRUE </v>
          </cell>
          <cell r="T314" t="str">
            <v>BARRANQUILLA</v>
          </cell>
        </row>
        <row r="315">
          <cell r="C315">
            <v>42959</v>
          </cell>
          <cell r="F315" t="str">
            <v>500AT-AA-13200-214-04</v>
          </cell>
          <cell r="G315" t="str">
            <v>AL/AL</v>
          </cell>
          <cell r="H315" t="str">
            <v>Dyn5</v>
          </cell>
          <cell r="I315" t="str">
            <v>+1-3*2.5%</v>
          </cell>
          <cell r="K315" t="str">
            <v>JHONZ ELECTRICOS S.A.S</v>
          </cell>
          <cell r="L315" t="str">
            <v>FAB</v>
          </cell>
          <cell r="M315">
            <v>3010717</v>
          </cell>
          <cell r="N315">
            <v>500</v>
          </cell>
          <cell r="O315" t="str">
            <v>MLL</v>
          </cell>
          <cell r="P315">
            <v>13200</v>
          </cell>
          <cell r="Q315" t="str">
            <v>208/120</v>
          </cell>
          <cell r="R315" t="str">
            <v>NA</v>
          </cell>
          <cell r="S315" t="str">
            <v xml:space="preserve">CODOS 200A CABLE  N° 2 -DPS Y FEEDTHRUE </v>
          </cell>
          <cell r="T315" t="str">
            <v>BARRANQUILLA</v>
          </cell>
        </row>
        <row r="316">
          <cell r="C316">
            <v>42963</v>
          </cell>
          <cell r="F316" t="str">
            <v>400HT-AA-11400-214-03</v>
          </cell>
          <cell r="G316" t="str">
            <v>AL/AL</v>
          </cell>
          <cell r="H316" t="str">
            <v>Dyn5</v>
          </cell>
          <cell r="I316" t="str">
            <v>+1-3*2.5%</v>
          </cell>
          <cell r="K316" t="str">
            <v>ABCONTROL INGENIERIA S.A.S</v>
          </cell>
          <cell r="L316" t="str">
            <v>FAB</v>
          </cell>
          <cell r="M316">
            <v>3020717</v>
          </cell>
          <cell r="N316">
            <v>400</v>
          </cell>
          <cell r="O316" t="str">
            <v>SCS</v>
          </cell>
          <cell r="P316">
            <v>11400</v>
          </cell>
          <cell r="Q316" t="str">
            <v>208/120</v>
          </cell>
          <cell r="R316" t="str">
            <v>INCLUYE CELDA (2000X1600X2000)mm ANCHO X PROF.X ALTO</v>
          </cell>
          <cell r="S316" t="str">
            <v>DPS MT</v>
          </cell>
          <cell r="T316" t="str">
            <v>BOGOTÁ</v>
          </cell>
        </row>
        <row r="317">
          <cell r="C317">
            <v>42963</v>
          </cell>
          <cell r="F317" t="str">
            <v>400AT-AA-13200-214-03</v>
          </cell>
          <cell r="G317" t="str">
            <v>AL/AL</v>
          </cell>
          <cell r="H317" t="str">
            <v>Dyn5</v>
          </cell>
          <cell r="I317" t="str">
            <v>+1-3*2.5%</v>
          </cell>
          <cell r="K317" t="str">
            <v>FABIO DE JESUS HERRERA</v>
          </cell>
          <cell r="L317" t="str">
            <v>FAB</v>
          </cell>
          <cell r="M317">
            <v>3030717</v>
          </cell>
          <cell r="N317">
            <v>400</v>
          </cell>
          <cell r="O317" t="str">
            <v>RDC</v>
          </cell>
          <cell r="P317">
            <v>13200</v>
          </cell>
          <cell r="Q317" t="str">
            <v>208/120</v>
          </cell>
          <cell r="R317" t="str">
            <v>NA</v>
          </cell>
          <cell r="S317" t="str">
            <v xml:space="preserve">CODOS 200A CABLE  N° 2 -ELSP-DPS Y FEEDTHRUE </v>
          </cell>
          <cell r="T317" t="str">
            <v>BARRANQUILLA</v>
          </cell>
        </row>
        <row r="318">
          <cell r="C318">
            <v>42965</v>
          </cell>
          <cell r="F318" t="str">
            <v>225AT-AA-13200-226-04-P</v>
          </cell>
          <cell r="G318" t="str">
            <v>AL/AL</v>
          </cell>
          <cell r="H318" t="str">
            <v>Dyn5</v>
          </cell>
          <cell r="I318" t="str">
            <v>+2-2*2.5%</v>
          </cell>
          <cell r="K318" t="str">
            <v>TESLA-PRUEBAS TIPO</v>
          </cell>
          <cell r="L318" t="str">
            <v>FAB</v>
          </cell>
          <cell r="M318">
            <v>3040717</v>
          </cell>
          <cell r="N318">
            <v>225</v>
          </cell>
          <cell r="O318" t="str">
            <v>CNV</v>
          </cell>
          <cell r="P318">
            <v>13200</v>
          </cell>
          <cell r="Q318" t="str">
            <v>220/127</v>
          </cell>
          <cell r="R318" t="str">
            <v>DISEÑO ESPECIAL PARA PRUEBAS DE IMPULSO, CALENTAMIENTO Y CORTOCIRCUITO</v>
          </cell>
          <cell r="S318" t="str">
            <v>NA</v>
          </cell>
          <cell r="T318">
            <v>0</v>
          </cell>
        </row>
        <row r="319">
          <cell r="C319">
            <v>42965</v>
          </cell>
          <cell r="F319" t="str">
            <v>225HT-AA-13200-226-03-P</v>
          </cell>
          <cell r="G319" t="str">
            <v>AL/AL</v>
          </cell>
          <cell r="H319" t="str">
            <v>Dyn5</v>
          </cell>
          <cell r="I319" t="str">
            <v>+2-2*2.5%</v>
          </cell>
          <cell r="K319" t="str">
            <v>TESLA-PRUEBAS TIPO</v>
          </cell>
          <cell r="L319" t="str">
            <v>FAB</v>
          </cell>
          <cell r="M319">
            <v>3050717</v>
          </cell>
          <cell r="N319">
            <v>225</v>
          </cell>
          <cell r="O319" t="str">
            <v>SCS</v>
          </cell>
          <cell r="P319">
            <v>13200</v>
          </cell>
          <cell r="Q319" t="str">
            <v>220/127</v>
          </cell>
          <cell r="R319" t="str">
            <v>DISEÑO ESPECIAL PARA PRUEBAS DE IMPULSO, CALENTAMIENTO Y CORTOCIRCUITO</v>
          </cell>
          <cell r="S319" t="str">
            <v>NA</v>
          </cell>
          <cell r="T319">
            <v>0</v>
          </cell>
        </row>
        <row r="320">
          <cell r="C320">
            <v>42965</v>
          </cell>
          <cell r="F320" t="str">
            <v>ES600A-1D600A-03</v>
          </cell>
          <cell r="G320" t="str">
            <v>NA</v>
          </cell>
          <cell r="H320" t="str">
            <v>NA</v>
          </cell>
          <cell r="I320" t="str">
            <v>NA</v>
          </cell>
          <cell r="K320" t="str">
            <v>A&amp;G INGENIERÍA ELÉCTRICA S.A.S</v>
          </cell>
          <cell r="L320" t="str">
            <v>FAB</v>
          </cell>
          <cell r="M320">
            <v>3060717</v>
          </cell>
          <cell r="N320" t="str">
            <v>3 VIAS</v>
          </cell>
          <cell r="O320" t="str">
            <v>CJM</v>
          </cell>
          <cell r="P320" t="str">
            <v>600-600</v>
          </cell>
          <cell r="Q320" t="str">
            <v>1D-600</v>
          </cell>
          <cell r="R320" t="str">
            <v>NA</v>
          </cell>
          <cell r="S320" t="str">
            <v>NA</v>
          </cell>
          <cell r="T320" t="str">
            <v>VILLAVICENCIO</v>
          </cell>
        </row>
        <row r="321">
          <cell r="C321">
            <v>42965</v>
          </cell>
          <cell r="F321" t="str">
            <v>112,5AT-AA-13200-214-03</v>
          </cell>
          <cell r="G321" t="str">
            <v>AL/AL</v>
          </cell>
          <cell r="H321" t="str">
            <v>Dyn5</v>
          </cell>
          <cell r="I321" t="str">
            <v>+1-3*2.5%</v>
          </cell>
          <cell r="K321" t="str">
            <v>A&amp;G INGENIERÍA ELÉCTRICA S.A.S</v>
          </cell>
          <cell r="L321" t="str">
            <v>FAB</v>
          </cell>
          <cell r="M321">
            <v>3070717</v>
          </cell>
          <cell r="N321">
            <v>112.5</v>
          </cell>
          <cell r="O321" t="str">
            <v>RDC</v>
          </cell>
          <cell r="P321">
            <v>13200</v>
          </cell>
          <cell r="Q321" t="str">
            <v>208/120</v>
          </cell>
          <cell r="R321" t="str">
            <v>NA</v>
          </cell>
          <cell r="S321" t="str">
            <v xml:space="preserve">CODOS 200A CABLE  2/0, ELSP-DPS Y FEEDTHRUE </v>
          </cell>
          <cell r="T321" t="str">
            <v>VILLAVICENCIO</v>
          </cell>
        </row>
        <row r="322">
          <cell r="C322">
            <v>42960</v>
          </cell>
          <cell r="F322" t="str">
            <v>150HT-AA-11400-214-02</v>
          </cell>
          <cell r="G322" t="str">
            <v>AL/AL</v>
          </cell>
          <cell r="H322" t="str">
            <v>Dyn5</v>
          </cell>
          <cell r="I322" t="str">
            <v>+1-3*2.5%</v>
          </cell>
          <cell r="K322" t="str">
            <v>(URBANIZADORA SANTA FE DE BOGOTÁ URBANA SA) INSTALACIONES ELECTRICAS HCR S.A.S</v>
          </cell>
          <cell r="L322" t="str">
            <v>FAB</v>
          </cell>
          <cell r="M322">
            <v>3080717</v>
          </cell>
          <cell r="N322">
            <v>150</v>
          </cell>
          <cell r="O322" t="str">
            <v>SCS</v>
          </cell>
          <cell r="P322">
            <v>11400</v>
          </cell>
          <cell r="Q322" t="str">
            <v>208/120</v>
          </cell>
          <cell r="R322" t="str">
            <v>NA</v>
          </cell>
          <cell r="S322" t="str">
            <v>DPS MT</v>
          </cell>
          <cell r="T322" t="str">
            <v xml:space="preserve">BOGOTÁ </v>
          </cell>
        </row>
        <row r="323">
          <cell r="C323">
            <v>42965</v>
          </cell>
          <cell r="F323" t="str">
            <v>400HT-AA-11400-214-03</v>
          </cell>
          <cell r="G323" t="str">
            <v>AL/AL</v>
          </cell>
          <cell r="H323" t="str">
            <v>Dyn5</v>
          </cell>
          <cell r="I323" t="str">
            <v>+1-3*2.5%</v>
          </cell>
          <cell r="K323" t="str">
            <v>CONSTRUELECTRICOS JOSE H S.A.S</v>
          </cell>
          <cell r="L323" t="str">
            <v>FAB</v>
          </cell>
          <cell r="M323">
            <v>3090717</v>
          </cell>
          <cell r="N323">
            <v>400</v>
          </cell>
          <cell r="O323" t="str">
            <v>SCS</v>
          </cell>
          <cell r="P323">
            <v>11400</v>
          </cell>
          <cell r="Q323" t="str">
            <v>208/120</v>
          </cell>
          <cell r="R323" t="str">
            <v>NA</v>
          </cell>
          <cell r="S323" t="str">
            <v>DPS MT</v>
          </cell>
          <cell r="T323" t="str">
            <v>BOGOTÁ</v>
          </cell>
        </row>
        <row r="324">
          <cell r="C324">
            <v>42955</v>
          </cell>
          <cell r="F324" t="str">
            <v>500HT-AA-13200-214-04</v>
          </cell>
          <cell r="G324" t="str">
            <v>AL/AL</v>
          </cell>
          <cell r="H324" t="str">
            <v>Dyn5</v>
          </cell>
          <cell r="I324" t="str">
            <v>+1-3*2.5%</v>
          </cell>
          <cell r="K324" t="str">
            <v>INTERNACIONAL DE ELECTRICOS S.A.S</v>
          </cell>
          <cell r="L324" t="str">
            <v>CPL</v>
          </cell>
          <cell r="M324">
            <v>3100717</v>
          </cell>
          <cell r="N324">
            <v>500</v>
          </cell>
          <cell r="O324" t="str">
            <v>SCS</v>
          </cell>
          <cell r="P324">
            <v>13200</v>
          </cell>
          <cell r="Q324" t="str">
            <v>208/120</v>
          </cell>
          <cell r="R324" t="str">
            <v>LLEVA CELDA IP20</v>
          </cell>
          <cell r="S324" t="str">
            <v>NA</v>
          </cell>
          <cell r="T324" t="str">
            <v>IBAGUE</v>
          </cell>
        </row>
        <row r="325">
          <cell r="C325">
            <v>42950</v>
          </cell>
          <cell r="F325" t="str">
            <v>112,5AT-AA-13200-214-02</v>
          </cell>
          <cell r="G325" t="str">
            <v>AL/AL</v>
          </cell>
          <cell r="H325" t="str">
            <v>Dyn5</v>
          </cell>
          <cell r="I325" t="str">
            <v>+1-3*2.5%</v>
          </cell>
          <cell r="K325" t="str">
            <v>OSPINA'S INGENIERIA S.A.S</v>
          </cell>
          <cell r="L325" t="str">
            <v>CPL</v>
          </cell>
          <cell r="M325">
            <v>3110717</v>
          </cell>
          <cell r="N325">
            <v>112.5</v>
          </cell>
          <cell r="O325" t="str">
            <v>RDC</v>
          </cell>
          <cell r="P325">
            <v>13200</v>
          </cell>
          <cell r="Q325" t="str">
            <v>208/120</v>
          </cell>
          <cell r="R325" t="str">
            <v>NA</v>
          </cell>
          <cell r="S325" t="str">
            <v xml:space="preserve">CODOS 200A CABLE # 2 </v>
          </cell>
          <cell r="T325" t="str">
            <v>BARRANQUILLA</v>
          </cell>
        </row>
        <row r="326">
          <cell r="C326">
            <v>42967</v>
          </cell>
          <cell r="F326" t="str">
            <v>45HT-AA-480-212-03</v>
          </cell>
          <cell r="G326" t="str">
            <v>AL/AL</v>
          </cell>
          <cell r="H326" t="str">
            <v>Dyn5</v>
          </cell>
          <cell r="I326" t="str">
            <v>+2-2*2.0%</v>
          </cell>
          <cell r="K326" t="str">
            <v>CELCO S.A.</v>
          </cell>
          <cell r="L326" t="str">
            <v>FAB</v>
          </cell>
          <cell r="M326">
            <v>3120717</v>
          </cell>
          <cell r="N326">
            <v>45</v>
          </cell>
          <cell r="O326" t="str">
            <v>SCS</v>
          </cell>
          <cell r="P326">
            <v>480</v>
          </cell>
          <cell r="Q326" t="str">
            <v>208/120</v>
          </cell>
          <cell r="R326" t="str">
            <v>NA</v>
          </cell>
          <cell r="S326" t="str">
            <v>NA</v>
          </cell>
          <cell r="T326" t="str">
            <v>CALI</v>
          </cell>
        </row>
        <row r="327">
          <cell r="C327">
            <v>42967</v>
          </cell>
          <cell r="F327" t="str">
            <v>45HT-AA-480-212-03</v>
          </cell>
          <cell r="G327" t="str">
            <v>AL/AL</v>
          </cell>
          <cell r="H327" t="str">
            <v>Dyn5</v>
          </cell>
          <cell r="I327" t="str">
            <v>+2-2*2.0%</v>
          </cell>
          <cell r="K327" t="str">
            <v>CELCO S.A.</v>
          </cell>
          <cell r="L327" t="str">
            <v>FAB</v>
          </cell>
          <cell r="M327">
            <v>3130717</v>
          </cell>
          <cell r="N327">
            <v>45</v>
          </cell>
          <cell r="O327" t="str">
            <v>SCS</v>
          </cell>
          <cell r="P327">
            <v>480</v>
          </cell>
          <cell r="Q327" t="str">
            <v>208/120</v>
          </cell>
          <cell r="R327" t="str">
            <v>NA</v>
          </cell>
          <cell r="S327" t="str">
            <v>NA</v>
          </cell>
          <cell r="T327" t="str">
            <v>CALI</v>
          </cell>
        </row>
        <row r="328">
          <cell r="C328">
            <v>42957</v>
          </cell>
          <cell r="F328" t="str">
            <v>275HT-AA-480-216-01</v>
          </cell>
          <cell r="G328" t="str">
            <v>AL/AL</v>
          </cell>
          <cell r="H328" t="str">
            <v>Dyn5</v>
          </cell>
          <cell r="I328" t="str">
            <v>+2-2*2.0%</v>
          </cell>
          <cell r="K328" t="str">
            <v>CODELECT S.A.S</v>
          </cell>
          <cell r="L328" t="str">
            <v>FAB</v>
          </cell>
          <cell r="M328">
            <v>3140717</v>
          </cell>
          <cell r="N328">
            <v>275</v>
          </cell>
          <cell r="O328" t="str">
            <v>SCC</v>
          </cell>
          <cell r="P328">
            <v>480</v>
          </cell>
          <cell r="Q328" t="str">
            <v>208/120</v>
          </cell>
          <cell r="R328" t="str">
            <v>NA</v>
          </cell>
          <cell r="S328" t="str">
            <v>IP 20</v>
          </cell>
          <cell r="T328" t="str">
            <v>BOGOTÁ</v>
          </cell>
        </row>
        <row r="329">
          <cell r="C329">
            <v>42970</v>
          </cell>
          <cell r="F329" t="str">
            <v>400HT-AA-11400-214-03</v>
          </cell>
          <cell r="G329" t="str">
            <v>AL/AL</v>
          </cell>
          <cell r="H329" t="str">
            <v>Dyn5</v>
          </cell>
          <cell r="I329" t="str">
            <v>+1-3*2.5%</v>
          </cell>
          <cell r="K329" t="str">
            <v>RYM FERRO ILUMINACIONES LTDA</v>
          </cell>
          <cell r="L329" t="str">
            <v>FAB</v>
          </cell>
          <cell r="M329">
            <v>3150717</v>
          </cell>
          <cell r="N329">
            <v>400</v>
          </cell>
          <cell r="O329" t="str">
            <v>SCS</v>
          </cell>
          <cell r="P329">
            <v>11400</v>
          </cell>
          <cell r="Q329" t="str">
            <v>208/120</v>
          </cell>
          <cell r="R329" t="str">
            <v>POLIZAS</v>
          </cell>
          <cell r="S329" t="str">
            <v>DPS MT</v>
          </cell>
          <cell r="T329" t="str">
            <v>BOGOTA</v>
          </cell>
        </row>
        <row r="330">
          <cell r="C330">
            <v>42972</v>
          </cell>
          <cell r="F330" t="str">
            <v>225HT-AA-13200-214-02</v>
          </cell>
          <cell r="G330" t="str">
            <v>AL/AL</v>
          </cell>
          <cell r="H330" t="str">
            <v>Dyn5</v>
          </cell>
          <cell r="I330" t="str">
            <v>+1-3*2.5%</v>
          </cell>
          <cell r="K330" t="str">
            <v xml:space="preserve"> INGENIERIA ARANGO ANGEL</v>
          </cell>
          <cell r="L330" t="str">
            <v>FAB</v>
          </cell>
          <cell r="M330">
            <v>3160717</v>
          </cell>
          <cell r="N330">
            <v>225</v>
          </cell>
          <cell r="O330" t="str">
            <v>SCS</v>
          </cell>
          <cell r="P330">
            <v>13200</v>
          </cell>
          <cell r="Q330" t="str">
            <v>208/120</v>
          </cell>
          <cell r="R330" t="str">
            <v>NA</v>
          </cell>
          <cell r="S330" t="str">
            <v>NA</v>
          </cell>
          <cell r="T330" t="str">
            <v>CALI</v>
          </cell>
        </row>
        <row r="331">
          <cell r="C331">
            <v>42958</v>
          </cell>
          <cell r="F331" t="str">
            <v>630AT-AA-11400-214-02</v>
          </cell>
          <cell r="G331" t="str">
            <v>AL/AL</v>
          </cell>
          <cell r="H331" t="str">
            <v>Dyn5</v>
          </cell>
          <cell r="I331" t="str">
            <v>+2-2*2.5%</v>
          </cell>
          <cell r="K331" t="str">
            <v>JIMÉNEZ COMPAÑÍA ELÉCTRICA S.A.S/JICEL</v>
          </cell>
          <cell r="L331" t="str">
            <v>FAB</v>
          </cell>
          <cell r="M331">
            <v>3170717</v>
          </cell>
          <cell r="N331">
            <v>630</v>
          </cell>
          <cell r="O331" t="str">
            <v>CNV</v>
          </cell>
          <cell r="P331">
            <v>11400</v>
          </cell>
          <cell r="Q331" t="str">
            <v>208/120</v>
          </cell>
          <cell r="R331" t="str">
            <v>NA</v>
          </cell>
          <cell r="S331" t="str">
            <v>NA</v>
          </cell>
          <cell r="T331" t="str">
            <v>BOGOTA</v>
          </cell>
        </row>
        <row r="332">
          <cell r="C332">
            <v>42973</v>
          </cell>
          <cell r="F332" t="str">
            <v>800AT-AA-11400-472-01</v>
          </cell>
          <cell r="G332" t="str">
            <v>AL/AL</v>
          </cell>
          <cell r="H332" t="str">
            <v>Dyn5</v>
          </cell>
          <cell r="I332" t="str">
            <v>+2-2*2.5%</v>
          </cell>
          <cell r="K332" t="str">
            <v>ALCANEL INGENIERÍA LTDA.</v>
          </cell>
          <cell r="L332" t="str">
            <v>FAB</v>
          </cell>
          <cell r="M332">
            <v>3180717</v>
          </cell>
          <cell r="N332">
            <v>800</v>
          </cell>
          <cell r="O332" t="str">
            <v>CNV</v>
          </cell>
          <cell r="P332">
            <v>11400</v>
          </cell>
          <cell r="Q332" t="str">
            <v>460/266</v>
          </cell>
          <cell r="R332" t="str">
            <v>NA</v>
          </cell>
          <cell r="S332" t="str">
            <v>DPS MT</v>
          </cell>
          <cell r="T332" t="str">
            <v>BOGOTA</v>
          </cell>
        </row>
        <row r="333">
          <cell r="C333">
            <v>42974</v>
          </cell>
          <cell r="F333" t="str">
            <v>45HT-AA-480-226-02</v>
          </cell>
          <cell r="G333" t="str">
            <v>AL/AL</v>
          </cell>
          <cell r="H333" t="str">
            <v>Dyn5</v>
          </cell>
          <cell r="I333" t="str">
            <v>+2-2*2.0%</v>
          </cell>
          <cell r="K333" t="str">
            <v>CELCO S.A.</v>
          </cell>
          <cell r="L333" t="str">
            <v>FAB</v>
          </cell>
          <cell r="M333">
            <v>3190717</v>
          </cell>
          <cell r="N333">
            <v>45</v>
          </cell>
          <cell r="O333" t="str">
            <v>SCS</v>
          </cell>
          <cell r="P333">
            <v>480</v>
          </cell>
          <cell r="Q333" t="str">
            <v>220/127</v>
          </cell>
          <cell r="R333" t="str">
            <v>NA</v>
          </cell>
          <cell r="S333" t="str">
            <v>NA</v>
          </cell>
          <cell r="T333" t="str">
            <v>CALI</v>
          </cell>
        </row>
        <row r="334">
          <cell r="C334">
            <v>42959</v>
          </cell>
          <cell r="F334" t="str">
            <v>225AT-AA-13200-214-03</v>
          </cell>
          <cell r="G334" t="str">
            <v>AL/AL</v>
          </cell>
          <cell r="H334" t="str">
            <v>Dyn5</v>
          </cell>
          <cell r="I334" t="str">
            <v>+1-3*2.5%</v>
          </cell>
          <cell r="K334" t="str">
            <v>INGELET S.A.S</v>
          </cell>
          <cell r="L334" t="str">
            <v>FAB</v>
          </cell>
          <cell r="M334">
            <v>3200717</v>
          </cell>
          <cell r="N334">
            <v>225</v>
          </cell>
          <cell r="O334" t="str">
            <v>RDC</v>
          </cell>
          <cell r="P334">
            <v>13200</v>
          </cell>
          <cell r="Q334" t="str">
            <v>208/120</v>
          </cell>
          <cell r="R334" t="str">
            <v>NA</v>
          </cell>
          <cell r="S334" t="str">
            <v xml:space="preserve">CODOS 200A CABLE # 2 </v>
          </cell>
          <cell r="T334" t="str">
            <v>MAGANGUE</v>
          </cell>
        </row>
        <row r="335">
          <cell r="C335">
            <v>42974</v>
          </cell>
          <cell r="F335" t="str">
            <v>300HT-AA-11400-452-03</v>
          </cell>
          <cell r="G335" t="str">
            <v>AL/AL</v>
          </cell>
          <cell r="H335" t="str">
            <v>Dyn5</v>
          </cell>
          <cell r="I335" t="str">
            <v>+1-3*2.5%</v>
          </cell>
          <cell r="K335" t="str">
            <v>CABAR CONSTRUCTIONS S.A.S</v>
          </cell>
          <cell r="L335" t="str">
            <v>FAB</v>
          </cell>
          <cell r="M335">
            <v>3210717</v>
          </cell>
          <cell r="N335">
            <v>300</v>
          </cell>
          <cell r="O335" t="str">
            <v>SCS</v>
          </cell>
          <cell r="P335">
            <v>11400</v>
          </cell>
          <cell r="Q335" t="str">
            <v>440/254</v>
          </cell>
          <cell r="R335" t="str">
            <v>NA</v>
          </cell>
          <cell r="S335" t="str">
            <v>NA</v>
          </cell>
          <cell r="T335" t="str">
            <v>BOGOTÁ</v>
          </cell>
        </row>
        <row r="336">
          <cell r="C336">
            <v>42974</v>
          </cell>
          <cell r="F336" t="str">
            <v>125HT-AA-440-214-01</v>
          </cell>
          <cell r="G336" t="str">
            <v>AL/AL</v>
          </cell>
          <cell r="H336" t="str">
            <v>Dyn5</v>
          </cell>
          <cell r="I336" t="str">
            <v>+2-2*3,1%</v>
          </cell>
          <cell r="K336" t="str">
            <v>CABAR CONSTRUCTIONS S.A.S</v>
          </cell>
          <cell r="L336" t="str">
            <v>FAB</v>
          </cell>
          <cell r="M336">
            <v>3220717</v>
          </cell>
          <cell r="N336">
            <v>125</v>
          </cell>
          <cell r="O336" t="str">
            <v>SCS</v>
          </cell>
          <cell r="P336">
            <v>440</v>
          </cell>
          <cell r="Q336" t="str">
            <v>208/120</v>
          </cell>
          <cell r="R336" t="str">
            <v>NA</v>
          </cell>
          <cell r="S336" t="str">
            <v>NA</v>
          </cell>
          <cell r="T336" t="str">
            <v>BOGOTÁ</v>
          </cell>
        </row>
        <row r="337">
          <cell r="C337">
            <v>42964</v>
          </cell>
          <cell r="F337" t="str">
            <v>400AT-AA-11400-214-05</v>
          </cell>
          <cell r="G337" t="str">
            <v>AL/AL</v>
          </cell>
          <cell r="H337" t="str">
            <v>Dyn5</v>
          </cell>
          <cell r="I337" t="str">
            <v>+1-3*2.5%</v>
          </cell>
          <cell r="K337" t="str">
            <v>ARQUITECTURA Y CONCRETO S.A.S</v>
          </cell>
          <cell r="L337" t="str">
            <v>FAB</v>
          </cell>
          <cell r="M337">
            <v>3230717</v>
          </cell>
          <cell r="N337">
            <v>400</v>
          </cell>
          <cell r="O337" t="str">
            <v>CNV</v>
          </cell>
          <cell r="P337">
            <v>11400</v>
          </cell>
          <cell r="Q337" t="str">
            <v>208/120</v>
          </cell>
          <cell r="R337" t="str">
            <v>NA</v>
          </cell>
          <cell r="S337" t="str">
            <v>DPS MT</v>
          </cell>
          <cell r="T337" t="str">
            <v>BOGOTÁ</v>
          </cell>
        </row>
        <row r="338">
          <cell r="C338">
            <v>42977</v>
          </cell>
          <cell r="F338" t="str">
            <v>800AT-AA-13200-214-03</v>
          </cell>
          <cell r="G338" t="str">
            <v>AL/AL</v>
          </cell>
          <cell r="H338" t="str">
            <v>Dyn5</v>
          </cell>
          <cell r="I338" t="str">
            <v>+2-2*2.5%</v>
          </cell>
          <cell r="K338" t="str">
            <v>COORPORACIÓN UNIVERSITARIA RAFAEL NUÑEZ</v>
          </cell>
          <cell r="L338" t="str">
            <v>FAB</v>
          </cell>
          <cell r="M338">
            <v>3240717</v>
          </cell>
          <cell r="N338">
            <v>800</v>
          </cell>
          <cell r="O338" t="str">
            <v>RDC</v>
          </cell>
          <cell r="P338">
            <v>13200</v>
          </cell>
          <cell r="Q338" t="str">
            <v>208/120</v>
          </cell>
          <cell r="R338" t="str">
            <v>NA</v>
          </cell>
          <cell r="S338" t="str">
            <v>CODOS 200A CABLE # 2/0</v>
          </cell>
          <cell r="T338" t="str">
            <v>BARRANQUILLA</v>
          </cell>
        </row>
        <row r="339">
          <cell r="C339">
            <v>42973</v>
          </cell>
          <cell r="F339" t="str">
            <v>300AT-AA-13200-226-01-R</v>
          </cell>
          <cell r="G339" t="str">
            <v>AL/AL</v>
          </cell>
          <cell r="H339" t="str">
            <v>Dyn5</v>
          </cell>
          <cell r="I339" t="str">
            <v>+1-3*2.5%</v>
          </cell>
          <cell r="K339" t="str">
            <v>JV DISTRIBUCION Y SOLUCIONES DE INGENIERÍA</v>
          </cell>
          <cell r="L339" t="str">
            <v>REP</v>
          </cell>
          <cell r="M339">
            <v>3250817</v>
          </cell>
          <cell r="N339">
            <v>300</v>
          </cell>
          <cell r="O339" t="str">
            <v>RDC</v>
          </cell>
          <cell r="P339">
            <v>13200</v>
          </cell>
          <cell r="Q339" t="str">
            <v>220/127</v>
          </cell>
          <cell r="R339" t="str">
            <v xml:space="preserve">SE TOMA TANQUE, MUEBLE Y NUCLEO DE 2850516,300AT-AA-11400-226-01 </v>
          </cell>
          <cell r="S339" t="str">
            <v xml:space="preserve">CODOS 200A CABLE  # 2, ELSP-DPS Y FEEDTHRUE </v>
          </cell>
          <cell r="T339" t="str">
            <v>CARTAGENA</v>
          </cell>
        </row>
        <row r="340">
          <cell r="C340">
            <v>42969</v>
          </cell>
          <cell r="F340" t="str">
            <v>800HT-AA-11400-214-02</v>
          </cell>
          <cell r="G340" t="str">
            <v>AL/AL</v>
          </cell>
          <cell r="H340" t="str">
            <v>Dyn5</v>
          </cell>
          <cell r="I340" t="str">
            <v>+2-2*2.5%</v>
          </cell>
          <cell r="K340" t="str">
            <v>DAHERM S.A.S</v>
          </cell>
          <cell r="L340" t="str">
            <v>FAB</v>
          </cell>
          <cell r="M340">
            <v>3260817</v>
          </cell>
          <cell r="N340">
            <v>800</v>
          </cell>
          <cell r="O340" t="str">
            <v>SCS</v>
          </cell>
          <cell r="P340">
            <v>11400</v>
          </cell>
          <cell r="Q340" t="str">
            <v>208/120</v>
          </cell>
          <cell r="R340" t="str">
            <v>NA</v>
          </cell>
          <cell r="S340" t="str">
            <v>DPS MT</v>
          </cell>
          <cell r="T340" t="str">
            <v>BOGOTÁ</v>
          </cell>
        </row>
        <row r="341">
          <cell r="C341">
            <v>42980</v>
          </cell>
          <cell r="F341" t="str">
            <v>1000HT-AA-34500-226-01</v>
          </cell>
          <cell r="G341" t="str">
            <v>AL/AL</v>
          </cell>
          <cell r="H341" t="str">
            <v>Dyn5</v>
          </cell>
          <cell r="I341" t="str">
            <v>+2-2*2.5%</v>
          </cell>
          <cell r="K341" t="str">
            <v>CAO COLOMBIA S.A.S</v>
          </cell>
          <cell r="L341" t="str">
            <v>FAB</v>
          </cell>
          <cell r="M341">
            <v>3270817</v>
          </cell>
          <cell r="N341">
            <v>1000</v>
          </cell>
          <cell r="O341" t="str">
            <v>SCS</v>
          </cell>
          <cell r="P341">
            <v>34500</v>
          </cell>
          <cell r="Q341" t="str">
            <v>220/127</v>
          </cell>
          <cell r="R341" t="str">
            <v>PERDIDAS DE ACUERDO A CENELEC HD 538</v>
          </cell>
          <cell r="S341" t="str">
            <v>NA</v>
          </cell>
          <cell r="T341" t="str">
            <v>BARRANQUILLA</v>
          </cell>
        </row>
        <row r="342">
          <cell r="C342">
            <v>42985</v>
          </cell>
          <cell r="F342" t="str">
            <v>225HT-AA-34500-226-02</v>
          </cell>
          <cell r="G342" t="str">
            <v>AL/AL</v>
          </cell>
          <cell r="H342" t="str">
            <v>Dyn5</v>
          </cell>
          <cell r="I342" t="str">
            <v>+2-2*2.5%</v>
          </cell>
          <cell r="K342" t="str">
            <v>INTERNACIONAL DE ELECTRICOS S.A.S</v>
          </cell>
          <cell r="L342" t="str">
            <v>FAB</v>
          </cell>
          <cell r="M342">
            <v>3280817</v>
          </cell>
          <cell r="N342">
            <v>225</v>
          </cell>
          <cell r="O342" t="str">
            <v>SCS</v>
          </cell>
          <cell r="P342">
            <v>34500</v>
          </cell>
          <cell r="Q342" t="str">
            <v>220/127</v>
          </cell>
          <cell r="R342" t="str">
            <v>NA</v>
          </cell>
          <cell r="S342" t="str">
            <v>NA</v>
          </cell>
          <cell r="T342" t="str">
            <v>IBAGUE</v>
          </cell>
        </row>
        <row r="343">
          <cell r="C343">
            <v>42981</v>
          </cell>
          <cell r="F343" t="str">
            <v>150AT-AA-13200-492-01</v>
          </cell>
          <cell r="G343" t="str">
            <v>AL/AL</v>
          </cell>
          <cell r="H343" t="str">
            <v>Dyn5</v>
          </cell>
          <cell r="I343" t="str">
            <v>+1-3*2.5%</v>
          </cell>
          <cell r="K343" t="str">
            <v>ANTONIO SPATCH Y CIA S.A.S</v>
          </cell>
          <cell r="L343" t="str">
            <v>FAB</v>
          </cell>
          <cell r="M343">
            <v>3290817</v>
          </cell>
          <cell r="N343">
            <v>150</v>
          </cell>
          <cell r="O343" t="str">
            <v>RDC</v>
          </cell>
          <cell r="P343">
            <v>13200</v>
          </cell>
          <cell r="Q343" t="str">
            <v>480/277</v>
          </cell>
          <cell r="R343" t="str">
            <v>NA</v>
          </cell>
          <cell r="S343" t="str">
            <v xml:space="preserve">CODOS 200A CABLE  # 2-DPS Y FEEDTHRUE </v>
          </cell>
          <cell r="T343" t="str">
            <v>CARTAGENA</v>
          </cell>
        </row>
        <row r="344">
          <cell r="C344">
            <v>43041</v>
          </cell>
          <cell r="F344" t="str">
            <v>500FT-AA-13200-492-01</v>
          </cell>
          <cell r="G344" t="str">
            <v>AL/AL</v>
          </cell>
          <cell r="H344" t="str">
            <v>Dyn5</v>
          </cell>
          <cell r="I344" t="str">
            <v>+2-2*2.5%</v>
          </cell>
          <cell r="K344" t="str">
            <v>TARELECTRIC INGENERÍA LTDA</v>
          </cell>
          <cell r="L344" t="str">
            <v>FAB</v>
          </cell>
          <cell r="M344">
            <v>3300817</v>
          </cell>
          <cell r="N344">
            <v>500</v>
          </cell>
          <cell r="O344" t="str">
            <v>CRT</v>
          </cell>
          <cell r="P344">
            <v>13200</v>
          </cell>
          <cell r="Q344" t="str">
            <v>480/277</v>
          </cell>
          <cell r="R344" t="str">
            <v>NA</v>
          </cell>
          <cell r="S344" t="str">
            <v>NA</v>
          </cell>
          <cell r="T344" t="str">
            <v>SANTA MARTA</v>
          </cell>
        </row>
        <row r="345">
          <cell r="C345">
            <v>43041</v>
          </cell>
          <cell r="F345" t="str">
            <v>1000FT-AA-13200-492-01</v>
          </cell>
          <cell r="G345" t="str">
            <v>AL/AL</v>
          </cell>
          <cell r="H345" t="str">
            <v>Dyn5</v>
          </cell>
          <cell r="I345" t="str">
            <v>+2-2*2.5%</v>
          </cell>
          <cell r="K345" t="str">
            <v>TARELECTRIC INGENERÍA LTDA</v>
          </cell>
          <cell r="L345" t="str">
            <v>FAB</v>
          </cell>
          <cell r="M345">
            <v>3310817</v>
          </cell>
          <cell r="N345">
            <v>1000</v>
          </cell>
          <cell r="O345" t="str">
            <v>CRT</v>
          </cell>
          <cell r="P345">
            <v>13200</v>
          </cell>
          <cell r="Q345" t="str">
            <v>480/277</v>
          </cell>
          <cell r="R345" t="str">
            <v>NA</v>
          </cell>
          <cell r="S345" t="str">
            <v>NA</v>
          </cell>
          <cell r="T345" t="str">
            <v>SANTA MARTA</v>
          </cell>
        </row>
        <row r="346">
          <cell r="C346">
            <v>42975</v>
          </cell>
          <cell r="F346" t="str">
            <v>225H13,2TAL214-04</v>
          </cell>
          <cell r="G346" t="str">
            <v>CU/AL</v>
          </cell>
          <cell r="H346" t="str">
            <v>Dyn5</v>
          </cell>
          <cell r="I346" t="str">
            <v>+1-3*2.5%</v>
          </cell>
          <cell r="K346" t="str">
            <v>CONSORCIO SICE DISICO</v>
          </cell>
          <cell r="L346" t="str">
            <v>REP</v>
          </cell>
          <cell r="M346">
            <v>400114</v>
          </cell>
          <cell r="N346">
            <v>225</v>
          </cell>
          <cell r="O346" t="str">
            <v>SCS</v>
          </cell>
          <cell r="P346">
            <v>13200</v>
          </cell>
          <cell r="Q346" t="str">
            <v>208/120</v>
          </cell>
          <cell r="R346" t="str">
            <v xml:space="preserve">• Reparación De Bobinado De Alta Y Baja Tensión Fase W, 
• Cambio De Peines Y Fabricación De Bobinado De Alta Tensión En Fase U, 
• Arreglo De Núcleo Golpeado, 
</v>
          </cell>
          <cell r="S346" t="str">
            <v>NA</v>
          </cell>
          <cell r="T346" t="str">
            <v>BOGOTÁ</v>
          </cell>
        </row>
        <row r="347">
          <cell r="C347">
            <v>42991</v>
          </cell>
          <cell r="F347" t="str">
            <v>500AT-AA-34500-452-01</v>
          </cell>
          <cell r="G347" t="str">
            <v>AL/AL</v>
          </cell>
          <cell r="H347" t="str">
            <v>Dyn5</v>
          </cell>
          <cell r="I347" t="str">
            <v>+2-2*2.5%</v>
          </cell>
          <cell r="K347" t="str">
            <v>TRANSFORMADORES GVR ENERGY S.A.S</v>
          </cell>
          <cell r="L347" t="str">
            <v>FAB</v>
          </cell>
          <cell r="M347">
            <v>3320817</v>
          </cell>
          <cell r="N347">
            <v>500</v>
          </cell>
          <cell r="O347" t="str">
            <v>CNV</v>
          </cell>
          <cell r="P347">
            <v>34500</v>
          </cell>
          <cell r="Q347" t="str">
            <v>440/254</v>
          </cell>
          <cell r="R347" t="str">
            <v>NA</v>
          </cell>
          <cell r="S347" t="str">
            <v>NA</v>
          </cell>
          <cell r="T347" t="str">
            <v>IBAGUE</v>
          </cell>
        </row>
        <row r="348">
          <cell r="C348">
            <v>42987</v>
          </cell>
          <cell r="F348" t="str">
            <v>112,5HT-AA-480-214-02</v>
          </cell>
          <cell r="G348" t="str">
            <v>AL/AL</v>
          </cell>
          <cell r="H348" t="str">
            <v>Dyn5</v>
          </cell>
          <cell r="I348" t="str">
            <v>+2-2*2.9%</v>
          </cell>
          <cell r="K348" t="str">
            <v>TARELECTRIC INGENIERÍA LTDA.</v>
          </cell>
          <cell r="L348" t="str">
            <v>FAB</v>
          </cell>
          <cell r="M348">
            <v>3330817</v>
          </cell>
          <cell r="N348">
            <v>112.5</v>
          </cell>
          <cell r="O348" t="str">
            <v>SCS</v>
          </cell>
          <cell r="P348">
            <v>480</v>
          </cell>
          <cell r="Q348" t="str">
            <v>208/120</v>
          </cell>
          <cell r="R348" t="str">
            <v>NA</v>
          </cell>
          <cell r="S348" t="str">
            <v>NA</v>
          </cell>
          <cell r="T348" t="str">
            <v>SANTA MARTA</v>
          </cell>
        </row>
        <row r="349">
          <cell r="C349">
            <v>42987</v>
          </cell>
          <cell r="F349" t="str">
            <v>45HT-AA-480-212-03</v>
          </cell>
          <cell r="G349" t="str">
            <v>AL/AL</v>
          </cell>
          <cell r="H349" t="str">
            <v>Dyn5</v>
          </cell>
          <cell r="I349" t="str">
            <v>+2-2*2.0%</v>
          </cell>
          <cell r="K349" t="str">
            <v>TARELECTRIC INGENIERÍA LTDA.</v>
          </cell>
          <cell r="L349" t="str">
            <v>FAB</v>
          </cell>
          <cell r="M349">
            <v>3340817</v>
          </cell>
          <cell r="N349">
            <v>45</v>
          </cell>
          <cell r="O349" t="str">
            <v>SCS</v>
          </cell>
          <cell r="P349">
            <v>480</v>
          </cell>
          <cell r="Q349" t="str">
            <v>208/120</v>
          </cell>
          <cell r="R349" t="str">
            <v>NA</v>
          </cell>
          <cell r="S349" t="str">
            <v>NA</v>
          </cell>
          <cell r="T349" t="str">
            <v>SANTA MARTA</v>
          </cell>
        </row>
        <row r="350">
          <cell r="C350">
            <v>42987</v>
          </cell>
          <cell r="F350" t="str">
            <v>30HT-AA-480-219-01</v>
          </cell>
          <cell r="G350" t="str">
            <v>AL/AL</v>
          </cell>
          <cell r="H350" t="str">
            <v>Dyn5</v>
          </cell>
          <cell r="I350" t="str">
            <v>+2-2*2.35%</v>
          </cell>
          <cell r="K350" t="str">
            <v>TARELECTRIC INGENIERÍA LTDA.</v>
          </cell>
          <cell r="L350" t="str">
            <v>FAB</v>
          </cell>
          <cell r="M350">
            <v>3350817</v>
          </cell>
          <cell r="N350">
            <v>30</v>
          </cell>
          <cell r="O350" t="str">
            <v>SCS</v>
          </cell>
          <cell r="P350">
            <v>480</v>
          </cell>
          <cell r="Q350" t="str">
            <v>214/124</v>
          </cell>
          <cell r="R350" t="str">
            <v>VOLTAJE PLENA CARGA 214/124 V</v>
          </cell>
          <cell r="S350" t="str">
            <v>NA</v>
          </cell>
          <cell r="T350" t="str">
            <v>SANTA MARTA</v>
          </cell>
        </row>
        <row r="351">
          <cell r="C351">
            <v>42978</v>
          </cell>
          <cell r="F351" t="str">
            <v>300HT-AA-11400-214-03</v>
          </cell>
          <cell r="G351" t="str">
            <v>AL/AL</v>
          </cell>
          <cell r="H351" t="str">
            <v>Dyn5</v>
          </cell>
          <cell r="I351" t="str">
            <v>+1-3*2.5%</v>
          </cell>
          <cell r="K351" t="str">
            <v>INDUSTRIA ELECTROMECÁNICA INELMEC-S-A-S</v>
          </cell>
          <cell r="L351" t="str">
            <v>FAB</v>
          </cell>
          <cell r="M351">
            <v>3360817</v>
          </cell>
          <cell r="N351">
            <v>300</v>
          </cell>
          <cell r="O351" t="str">
            <v>SCS</v>
          </cell>
          <cell r="P351">
            <v>11400</v>
          </cell>
          <cell r="Q351" t="str">
            <v>208/120</v>
          </cell>
          <cell r="R351" t="str">
            <v>NA</v>
          </cell>
          <cell r="S351" t="str">
            <v>NA</v>
          </cell>
          <cell r="T351" t="str">
            <v>BOGOTÁ</v>
          </cell>
        </row>
        <row r="352">
          <cell r="C352">
            <v>42978</v>
          </cell>
          <cell r="F352" t="str">
            <v>300HT-AA-11400-452-03</v>
          </cell>
          <cell r="G352" t="str">
            <v>AL/AL</v>
          </cell>
          <cell r="H352" t="str">
            <v>Dyn5</v>
          </cell>
          <cell r="I352" t="str">
            <v>+1-3*2.5%</v>
          </cell>
          <cell r="K352" t="str">
            <v>ELECTRICOS INDUSTRIALES LTDA (INTER TECNICOS LTDA)</v>
          </cell>
          <cell r="L352" t="str">
            <v>FAB</v>
          </cell>
          <cell r="M352">
            <v>3370817</v>
          </cell>
          <cell r="N352">
            <v>300</v>
          </cell>
          <cell r="O352" t="str">
            <v>SCS</v>
          </cell>
          <cell r="P352">
            <v>11400</v>
          </cell>
          <cell r="Q352" t="str">
            <v>440/254</v>
          </cell>
          <cell r="R352" t="str">
            <v>NA</v>
          </cell>
          <cell r="S352" t="str">
            <v>NA</v>
          </cell>
          <cell r="T352" t="str">
            <v>BOGOTÁ</v>
          </cell>
        </row>
        <row r="353">
          <cell r="F353" t="str">
            <v>800HT-AA-13200-214-03</v>
          </cell>
          <cell r="G353" t="str">
            <v>AL/AL</v>
          </cell>
          <cell r="H353" t="str">
            <v>Dyn5</v>
          </cell>
          <cell r="I353" t="str">
            <v>+2-2*2.5%</v>
          </cell>
          <cell r="K353" t="str">
            <v>INSTALACIONES ELÉCTRICAS HCR S.A.S.</v>
          </cell>
          <cell r="L353" t="str">
            <v>FAB</v>
          </cell>
          <cell r="M353">
            <v>3380817</v>
          </cell>
          <cell r="N353">
            <v>800</v>
          </cell>
          <cell r="O353" t="str">
            <v>SCS</v>
          </cell>
          <cell r="P353">
            <v>13200</v>
          </cell>
          <cell r="Q353" t="str">
            <v>208/120</v>
          </cell>
          <cell r="R353" t="str">
            <v>NA</v>
          </cell>
          <cell r="S353" t="str">
            <v>NA</v>
          </cell>
          <cell r="T353" t="str">
            <v>BARRANQUILLA</v>
          </cell>
        </row>
        <row r="354">
          <cell r="C354">
            <v>42981</v>
          </cell>
          <cell r="F354" t="str">
            <v>150AT-AA-11400-452-02</v>
          </cell>
          <cell r="G354" t="str">
            <v>AL/AL</v>
          </cell>
          <cell r="H354" t="str">
            <v>Dyn5</v>
          </cell>
          <cell r="I354" t="str">
            <v>+1-3*2.5%</v>
          </cell>
          <cell r="K354" t="str">
            <v>M G M INGENIERÍA Y PROYECTOS S.A.S</v>
          </cell>
          <cell r="L354" t="str">
            <v>FAB</v>
          </cell>
          <cell r="M354">
            <v>3390817</v>
          </cell>
          <cell r="N354">
            <v>150</v>
          </cell>
          <cell r="O354" t="str">
            <v>CNV</v>
          </cell>
          <cell r="P354">
            <v>11400</v>
          </cell>
          <cell r="Q354" t="str">
            <v>440/254</v>
          </cell>
          <cell r="R354" t="str">
            <v>MONTAJE EN H</v>
          </cell>
          <cell r="S354" t="str">
            <v>NA</v>
          </cell>
          <cell r="T354" t="str">
            <v>BOGOTÁ</v>
          </cell>
        </row>
        <row r="355">
          <cell r="C355">
            <v>42982</v>
          </cell>
          <cell r="F355" t="str">
            <v>300HT-AA-11400-214-03</v>
          </cell>
          <cell r="G355" t="str">
            <v>AL/AL</v>
          </cell>
          <cell r="H355" t="str">
            <v>Dyn5</v>
          </cell>
          <cell r="I355" t="str">
            <v>+1-3*2.5%</v>
          </cell>
          <cell r="K355" t="str">
            <v>C&amp;Q INGENIERÍA ELÉCTRICA S.A.S</v>
          </cell>
          <cell r="L355" t="str">
            <v>FAB</v>
          </cell>
          <cell r="M355">
            <v>3400817</v>
          </cell>
          <cell r="N355">
            <v>300</v>
          </cell>
          <cell r="O355" t="str">
            <v>SCS</v>
          </cell>
          <cell r="P355">
            <v>11400</v>
          </cell>
          <cell r="Q355" t="str">
            <v>208/120</v>
          </cell>
          <cell r="R355" t="str">
            <v>NA</v>
          </cell>
          <cell r="S355" t="str">
            <v>DPS MT</v>
          </cell>
          <cell r="T355" t="str">
            <v>BOGOTÁ</v>
          </cell>
        </row>
        <row r="356">
          <cell r="C356">
            <v>42992</v>
          </cell>
          <cell r="F356" t="str">
            <v>400HT-AA-225-448-01</v>
          </cell>
          <cell r="G356" t="str">
            <v>AL/AL</v>
          </cell>
          <cell r="H356" t="str">
            <v>Dyn5</v>
          </cell>
          <cell r="I356" t="str">
            <v>+2-2*5,0%</v>
          </cell>
          <cell r="K356" t="str">
            <v>ESTRUMETAL S.A</v>
          </cell>
          <cell r="L356" t="str">
            <v>FAB</v>
          </cell>
          <cell r="M356">
            <v>3410817</v>
          </cell>
          <cell r="N356">
            <v>400</v>
          </cell>
          <cell r="O356" t="str">
            <v>SCC</v>
          </cell>
          <cell r="P356">
            <v>225</v>
          </cell>
          <cell r="Q356" t="str">
            <v>440/254</v>
          </cell>
          <cell r="R356" t="str">
            <v>NA</v>
          </cell>
          <cell r="S356" t="str">
            <v>IP 20</v>
          </cell>
          <cell r="T356" t="str">
            <v>CALI</v>
          </cell>
        </row>
        <row r="357">
          <cell r="C357">
            <v>42991</v>
          </cell>
          <cell r="F357" t="str">
            <v>300HT-AA-11400-214-03</v>
          </cell>
          <cell r="G357" t="str">
            <v>AL/AL</v>
          </cell>
          <cell r="H357" t="str">
            <v>Dyn5</v>
          </cell>
          <cell r="I357" t="str">
            <v>+1-3*2.5%</v>
          </cell>
          <cell r="K357" t="str">
            <v>INGENIERÍA Y PRODUCTOS S.A.S</v>
          </cell>
          <cell r="L357" t="str">
            <v>FAB</v>
          </cell>
          <cell r="M357">
            <v>3420817</v>
          </cell>
          <cell r="N357">
            <v>300</v>
          </cell>
          <cell r="O357" t="str">
            <v>SCS</v>
          </cell>
          <cell r="P357">
            <v>11400</v>
          </cell>
          <cell r="Q357" t="str">
            <v>208/120</v>
          </cell>
          <cell r="R357" t="str">
            <v>NA</v>
          </cell>
          <cell r="S357" t="str">
            <v>NA</v>
          </cell>
          <cell r="T357" t="str">
            <v>BOGOTÁ</v>
          </cell>
        </row>
        <row r="358">
          <cell r="C358">
            <v>42992</v>
          </cell>
          <cell r="F358" t="str">
            <v>225AT-AA-13200-472-02</v>
          </cell>
          <cell r="G358" t="str">
            <v>AL/AL</v>
          </cell>
          <cell r="H358" t="str">
            <v>Dyn5</v>
          </cell>
          <cell r="I358" t="str">
            <v>+1-3*2.5%</v>
          </cell>
          <cell r="K358" t="str">
            <v>INGSELCO S.A.S</v>
          </cell>
          <cell r="L358" t="str">
            <v>FAB</v>
          </cell>
          <cell r="M358">
            <v>3430817</v>
          </cell>
          <cell r="N358">
            <v>225</v>
          </cell>
          <cell r="O358" t="str">
            <v>RDC</v>
          </cell>
          <cell r="P358">
            <v>13200</v>
          </cell>
          <cell r="Q358" t="str">
            <v>460/266</v>
          </cell>
          <cell r="R358" t="str">
            <v>NA</v>
          </cell>
          <cell r="S358" t="str">
            <v>CODOS 200A CABLE # 2</v>
          </cell>
          <cell r="T358" t="str">
            <v>ALBANIA (GUAJIRA)</v>
          </cell>
        </row>
        <row r="359">
          <cell r="C359">
            <v>42992</v>
          </cell>
          <cell r="F359" t="str">
            <v>112,5HT-CC-460-226-01</v>
          </cell>
          <cell r="G359" t="str">
            <v>CU/CU</v>
          </cell>
          <cell r="H359" t="str">
            <v>Dyn5</v>
          </cell>
          <cell r="I359" t="str">
            <v>+2-2*3,0%</v>
          </cell>
          <cell r="K359" t="str">
            <v>FELIX TORRES Y CIA SAS</v>
          </cell>
          <cell r="L359" t="str">
            <v>FAB</v>
          </cell>
          <cell r="M359">
            <v>3440817</v>
          </cell>
          <cell r="N359">
            <v>112.5</v>
          </cell>
          <cell r="O359" t="str">
            <v>SCC</v>
          </cell>
          <cell r="P359">
            <v>460</v>
          </cell>
          <cell r="Q359" t="str">
            <v>220/127</v>
          </cell>
          <cell r="R359" t="str">
            <v>NA</v>
          </cell>
          <cell r="S359" t="str">
            <v>IP 20</v>
          </cell>
          <cell r="T359" t="str">
            <v>BARRANQUILLA</v>
          </cell>
        </row>
        <row r="360">
          <cell r="C360">
            <v>42998</v>
          </cell>
          <cell r="F360" t="str">
            <v>630AT-AA-13200-214-04</v>
          </cell>
          <cell r="G360" t="str">
            <v>AL/AL</v>
          </cell>
          <cell r="H360" t="str">
            <v>Dyn5</v>
          </cell>
          <cell r="I360" t="str">
            <v>+2-2*2.5%</v>
          </cell>
          <cell r="K360" t="str">
            <v>ENCLAVE CONSTRUCCIONES S.A.S (OXIELEC)</v>
          </cell>
          <cell r="L360" t="str">
            <v>FAB</v>
          </cell>
          <cell r="M360">
            <v>3450817</v>
          </cell>
          <cell r="N360">
            <v>630</v>
          </cell>
          <cell r="O360" t="str">
            <v>CNV</v>
          </cell>
          <cell r="P360">
            <v>13200</v>
          </cell>
          <cell r="Q360" t="str">
            <v>208/120</v>
          </cell>
          <cell r="R360" t="str">
            <v>NA</v>
          </cell>
          <cell r="S360" t="str">
            <v>DPS MT</v>
          </cell>
          <cell r="T360" t="str">
            <v>SILVANIA CUNDINAMARCA</v>
          </cell>
        </row>
        <row r="361">
          <cell r="C361">
            <v>42993</v>
          </cell>
          <cell r="F361" t="str">
            <v>75HT-AA-440-215-K13-01</v>
          </cell>
          <cell r="G361" t="str">
            <v>AL/AL</v>
          </cell>
          <cell r="H361" t="str">
            <v>Dyn5</v>
          </cell>
          <cell r="I361" t="str">
            <v>+2-2*2.6%</v>
          </cell>
          <cell r="K361" t="str">
            <v>RSD INGENIERIA ELECTRICA S.A.S</v>
          </cell>
          <cell r="L361" t="str">
            <v>FAB</v>
          </cell>
          <cell r="M361">
            <v>3460817</v>
          </cell>
          <cell r="N361">
            <v>75</v>
          </cell>
          <cell r="O361" t="str">
            <v>SCC</v>
          </cell>
          <cell r="P361">
            <v>440</v>
          </cell>
          <cell r="Q361" t="str">
            <v>208/120</v>
          </cell>
          <cell r="R361" t="str">
            <v>FACTOR K13</v>
          </cell>
          <cell r="S361" t="str">
            <v>PANTALLA ELECTROSTÁTICA, IP 20</v>
          </cell>
          <cell r="T361" t="str">
            <v>BOGOTÁ</v>
          </cell>
        </row>
        <row r="362">
          <cell r="C362">
            <v>42993</v>
          </cell>
          <cell r="F362" t="str">
            <v>ES200A-1D200A-02</v>
          </cell>
          <cell r="G362" t="str">
            <v>NA</v>
          </cell>
          <cell r="H362" t="str">
            <v>NA</v>
          </cell>
          <cell r="I362" t="str">
            <v>NA</v>
          </cell>
          <cell r="K362" t="str">
            <v>INGEREDES S.A.S</v>
          </cell>
          <cell r="L362" t="str">
            <v>FAB</v>
          </cell>
          <cell r="M362">
            <v>3470817</v>
          </cell>
          <cell r="N362" t="str">
            <v>3 VIAS</v>
          </cell>
          <cell r="O362" t="str">
            <v>CJM</v>
          </cell>
          <cell r="P362" t="str">
            <v>200-200</v>
          </cell>
          <cell r="Q362" t="str">
            <v>1D-200</v>
          </cell>
          <cell r="R362" t="str">
            <v>NA</v>
          </cell>
          <cell r="S362" t="str">
            <v>CODOS 200A CABLE # 2/0</v>
          </cell>
          <cell r="T362" t="str">
            <v>BOGOTÁ</v>
          </cell>
        </row>
        <row r="363">
          <cell r="C363">
            <v>42984</v>
          </cell>
          <cell r="F363" t="str">
            <v>300HT-AA-13200-214-02</v>
          </cell>
          <cell r="G363" t="str">
            <v>AL/AL</v>
          </cell>
          <cell r="H363" t="str">
            <v>Dyn5</v>
          </cell>
          <cell r="I363" t="str">
            <v>+1-3*2.5%</v>
          </cell>
          <cell r="K363" t="str">
            <v>EMCORP GROUP S.A.S</v>
          </cell>
          <cell r="L363" t="str">
            <v>FAB</v>
          </cell>
          <cell r="M363">
            <v>3480817</v>
          </cell>
          <cell r="N363">
            <v>300</v>
          </cell>
          <cell r="O363" t="str">
            <v>SCS</v>
          </cell>
          <cell r="P363">
            <v>13200</v>
          </cell>
          <cell r="Q363" t="str">
            <v>208/120</v>
          </cell>
          <cell r="R363" t="str">
            <v>LLEVA CELDA CON RIELES (PROVEEDOR), EL TERMÓMETRO VA INSTALADO EN LA CELDA</v>
          </cell>
          <cell r="S363" t="str">
            <v>MONITOR DE TEMPERATURA, SONDAS  PT100, CAJA DE CONEXIONES Y DPS MT</v>
          </cell>
          <cell r="T363" t="str">
            <v>VILLAVICENCIO</v>
          </cell>
        </row>
        <row r="364">
          <cell r="C364">
            <v>42994</v>
          </cell>
          <cell r="F364" t="str">
            <v>400AT-AA-11400-214-05</v>
          </cell>
          <cell r="G364" t="str">
            <v>AL/AL</v>
          </cell>
          <cell r="H364" t="str">
            <v>Dyn5</v>
          </cell>
          <cell r="I364" t="str">
            <v>+1-3*2.5%</v>
          </cell>
          <cell r="K364" t="str">
            <v>CONSTRUCTORA CAPITAL BOGOTA S.A.S</v>
          </cell>
          <cell r="L364" t="str">
            <v>FAB</v>
          </cell>
          <cell r="M364">
            <v>3490817</v>
          </cell>
          <cell r="N364">
            <v>400</v>
          </cell>
          <cell r="O364" t="str">
            <v>CNV</v>
          </cell>
          <cell r="P364">
            <v>11400</v>
          </cell>
          <cell r="Q364" t="str">
            <v>208/120</v>
          </cell>
          <cell r="R364" t="str">
            <v>NA</v>
          </cell>
          <cell r="S364" t="str">
            <v>DPS MT</v>
          </cell>
          <cell r="T364" t="str">
            <v>MOSQUERA</v>
          </cell>
        </row>
        <row r="365">
          <cell r="F365" t="str">
            <v>1000AT-AA-4285-440-01</v>
          </cell>
          <cell r="G365" t="str">
            <v>AL/AL</v>
          </cell>
          <cell r="H365" t="str">
            <v>Dyn5</v>
          </cell>
          <cell r="I365" t="str">
            <v>+2-2*2.38%</v>
          </cell>
          <cell r="K365" t="str">
            <v>ESMERALDAS SANTA ROSA</v>
          </cell>
          <cell r="L365" t="str">
            <v>FAB</v>
          </cell>
          <cell r="M365">
            <v>3500817</v>
          </cell>
          <cell r="N365">
            <v>1000</v>
          </cell>
          <cell r="O365" t="str">
            <v>CNV</v>
          </cell>
          <cell r="P365" t="str">
            <v>440/254</v>
          </cell>
          <cell r="Q365">
            <v>4160</v>
          </cell>
          <cell r="R365" t="str">
            <v>CONEXIÓN ENTRADA (440V)  ESTRELLA, CONEXÍON SALIDA (4160V) DELTA</v>
          </cell>
          <cell r="S365" t="str">
            <v>DPS MT</v>
          </cell>
          <cell r="T365" t="str">
            <v>MARIPÍ BOYACÁ</v>
          </cell>
        </row>
        <row r="366">
          <cell r="C366">
            <v>42994</v>
          </cell>
          <cell r="F366" t="str">
            <v>225HT-AA-11400-214-02</v>
          </cell>
          <cell r="G366" t="str">
            <v>AL/AL</v>
          </cell>
          <cell r="H366" t="str">
            <v>Dyn5</v>
          </cell>
          <cell r="I366" t="str">
            <v>+1-3*2.5%</v>
          </cell>
          <cell r="K366" t="str">
            <v>SERIE ELÉCTRICA S.A.S</v>
          </cell>
          <cell r="L366" t="str">
            <v>FAB</v>
          </cell>
          <cell r="M366">
            <v>3510817</v>
          </cell>
          <cell r="N366">
            <v>225</v>
          </cell>
          <cell r="O366" t="str">
            <v>SCS</v>
          </cell>
          <cell r="P366">
            <v>11400</v>
          </cell>
          <cell r="Q366" t="str">
            <v>208/120</v>
          </cell>
          <cell r="R366" t="str">
            <v>NA</v>
          </cell>
          <cell r="S366" t="str">
            <v>DPS MT</v>
          </cell>
          <cell r="T366" t="str">
            <v>BOGOTÁ</v>
          </cell>
        </row>
        <row r="367">
          <cell r="C367">
            <v>43055</v>
          </cell>
          <cell r="F367" t="str">
            <v>150FT-AA-13800-214-01</v>
          </cell>
          <cell r="G367" t="str">
            <v>AL/AL</v>
          </cell>
          <cell r="H367" t="str">
            <v>Dyn5</v>
          </cell>
          <cell r="I367" t="str">
            <v>+2-2*2.5%</v>
          </cell>
          <cell r="K367" t="str">
            <v>CONSORCIO SUR</v>
          </cell>
          <cell r="L367" t="str">
            <v>FAB</v>
          </cell>
          <cell r="M367">
            <v>3520817</v>
          </cell>
          <cell r="N367">
            <v>150</v>
          </cell>
          <cell r="O367" t="str">
            <v>CRT</v>
          </cell>
          <cell r="P367">
            <v>13800</v>
          </cell>
          <cell r="Q367" t="str">
            <v>208/120</v>
          </cell>
          <cell r="R367" t="str">
            <v>NA</v>
          </cell>
          <cell r="S367" t="str">
            <v>MONITOR DE TEMPERATURA, SONDAS  PT100, CAJA DE CONEXIONES Y DPS MT, JUEGO DE PLACAS BIMETALICAS PARA AT Y PARA BT</v>
          </cell>
          <cell r="T367" t="str">
            <v>SAN PEDRO CARTAGNARIÑO</v>
          </cell>
        </row>
        <row r="368">
          <cell r="C368">
            <v>43055</v>
          </cell>
          <cell r="F368" t="str">
            <v>150FT-AA-13800-214-01</v>
          </cell>
          <cell r="G368" t="str">
            <v>AL/AL</v>
          </cell>
          <cell r="H368" t="str">
            <v>Dyn5</v>
          </cell>
          <cell r="I368" t="str">
            <v>+2-2*2.5%</v>
          </cell>
          <cell r="K368" t="str">
            <v>CONSORCIO SUR</v>
          </cell>
          <cell r="L368" t="str">
            <v>FAB</v>
          </cell>
          <cell r="M368">
            <v>3530817</v>
          </cell>
          <cell r="N368">
            <v>150</v>
          </cell>
          <cell r="O368" t="str">
            <v>CRT</v>
          </cell>
          <cell r="P368">
            <v>13800</v>
          </cell>
          <cell r="Q368" t="str">
            <v>208/120</v>
          </cell>
          <cell r="R368" t="str">
            <v>NA</v>
          </cell>
          <cell r="S368" t="str">
            <v>MONITOR DE TEMPERATURA, SONDAS  PT100, CAJA DE CONEXIONES Y DPS MT, JUEGO DE PLACAS BIMETALICAS PARA AT Y PARA BT</v>
          </cell>
          <cell r="T368" t="str">
            <v>SAN PEDRO CARTAGNARIÑO</v>
          </cell>
        </row>
        <row r="369">
          <cell r="C369">
            <v>42985</v>
          </cell>
          <cell r="F369" t="str">
            <v>75HT-AA-11400-214-01</v>
          </cell>
          <cell r="G369" t="str">
            <v>AL/AL</v>
          </cell>
          <cell r="H369" t="str">
            <v>Dyn5</v>
          </cell>
          <cell r="I369" t="str">
            <v>+1-3*2.5%</v>
          </cell>
          <cell r="K369" t="str">
            <v>REDES &amp; DISEÑOS S.A.S</v>
          </cell>
          <cell r="L369" t="str">
            <v>REP</v>
          </cell>
          <cell r="M369">
            <v>6050916</v>
          </cell>
          <cell r="N369">
            <v>75</v>
          </cell>
          <cell r="O369" t="str">
            <v>SCS</v>
          </cell>
          <cell r="P369">
            <v>11400</v>
          </cell>
          <cell r="Q369" t="str">
            <v>208/120</v>
          </cell>
          <cell r="R369" t="str">
            <v>REPARACIÓN DE BOBINA EN CORTO FASE U, VER INFORME CON ACTIVIDADES A REALIZAR,SE DEBE DEVOLVER LA BOBINA DAÑADA AL CLIENTE</v>
          </cell>
          <cell r="S369" t="str">
            <v>NA</v>
          </cell>
          <cell r="T369" t="str">
            <v>BOGOTÁ</v>
          </cell>
        </row>
        <row r="370">
          <cell r="F370" t="str">
            <v>112,5AT-AA-13200-214-03</v>
          </cell>
          <cell r="G370" t="str">
            <v>AL/AL</v>
          </cell>
          <cell r="H370" t="str">
            <v>Dyn5</v>
          </cell>
          <cell r="I370" t="str">
            <v>+1-3*2.5%</v>
          </cell>
          <cell r="K370" t="str">
            <v>OBSERVAR LTDA</v>
          </cell>
          <cell r="L370" t="str">
            <v>FAB</v>
          </cell>
          <cell r="M370">
            <v>3540817</v>
          </cell>
          <cell r="N370">
            <v>112.5</v>
          </cell>
          <cell r="O370" t="str">
            <v>RDC</v>
          </cell>
          <cell r="P370">
            <v>13200</v>
          </cell>
          <cell r="Q370" t="str">
            <v>208/120</v>
          </cell>
          <cell r="R370" t="str">
            <v>NA</v>
          </cell>
          <cell r="S370" t="str">
            <v xml:space="preserve">CODOS 200A CABLE  2/0, ELSP-DPS Y FEEDTHRUE </v>
          </cell>
          <cell r="T370" t="str">
            <v>VILLAVICENCIO</v>
          </cell>
        </row>
        <row r="371">
          <cell r="F371" t="str">
            <v>112,5AT-AA-13200-214-03</v>
          </cell>
          <cell r="G371" t="str">
            <v>AL/AL</v>
          </cell>
          <cell r="H371" t="str">
            <v>Dyn5</v>
          </cell>
          <cell r="I371" t="str">
            <v>+1-3*2.5%</v>
          </cell>
          <cell r="K371" t="str">
            <v>OBSERVAR LTDA</v>
          </cell>
          <cell r="L371" t="str">
            <v>FAB</v>
          </cell>
          <cell r="M371">
            <v>3550817</v>
          </cell>
          <cell r="N371">
            <v>112.5</v>
          </cell>
          <cell r="O371" t="str">
            <v>RDC</v>
          </cell>
          <cell r="P371">
            <v>13200</v>
          </cell>
          <cell r="Q371" t="str">
            <v>208/120</v>
          </cell>
          <cell r="R371" t="str">
            <v>NA</v>
          </cell>
          <cell r="S371" t="str">
            <v xml:space="preserve">CODOS 200A CABLE  2/0, ELSP-DPS Y FEEDTHRUE </v>
          </cell>
          <cell r="T371" t="str">
            <v>VILLAVICENCIO</v>
          </cell>
        </row>
        <row r="372">
          <cell r="F372" t="str">
            <v>112,5AT-AA-13200-214-03</v>
          </cell>
          <cell r="G372" t="str">
            <v>AL/AL</v>
          </cell>
          <cell r="H372" t="str">
            <v>Dyn5</v>
          </cell>
          <cell r="I372" t="str">
            <v>+1-3*2.5%</v>
          </cell>
          <cell r="K372" t="str">
            <v>OBSERVAR LTDA</v>
          </cell>
          <cell r="L372" t="str">
            <v>FAB</v>
          </cell>
          <cell r="M372">
            <v>3560817</v>
          </cell>
          <cell r="N372">
            <v>112.5</v>
          </cell>
          <cell r="O372" t="str">
            <v>RDC</v>
          </cell>
          <cell r="P372">
            <v>13200</v>
          </cell>
          <cell r="Q372" t="str">
            <v>208/120</v>
          </cell>
          <cell r="R372" t="str">
            <v>NA</v>
          </cell>
          <cell r="S372" t="str">
            <v xml:space="preserve">CODOS 200A CABLE  2/0, ELSP-DPS Y FEEDTHRUE </v>
          </cell>
          <cell r="T372" t="str">
            <v>VILLAVICENCIO</v>
          </cell>
        </row>
        <row r="373">
          <cell r="F373" t="str">
            <v>112,5AT-AA-13200-214-03</v>
          </cell>
          <cell r="G373" t="str">
            <v>AL/AL</v>
          </cell>
          <cell r="H373" t="str">
            <v>Dyn5</v>
          </cell>
          <cell r="I373" t="str">
            <v>+1-3*2.5%</v>
          </cell>
          <cell r="K373" t="str">
            <v>OBSERVAR LTDA</v>
          </cell>
          <cell r="L373" t="str">
            <v>FAB</v>
          </cell>
          <cell r="M373">
            <v>3570817</v>
          </cell>
          <cell r="N373">
            <v>112.5</v>
          </cell>
          <cell r="O373" t="str">
            <v>RDC</v>
          </cell>
          <cell r="P373">
            <v>13200</v>
          </cell>
          <cell r="Q373" t="str">
            <v>208/120</v>
          </cell>
          <cell r="R373" t="str">
            <v>NA</v>
          </cell>
          <cell r="S373" t="str">
            <v xml:space="preserve">CODOS 200A CABLE  2/0, ELSP-DPS Y FEEDTHRUE </v>
          </cell>
          <cell r="T373" t="str">
            <v>VILLAVICENCIO</v>
          </cell>
        </row>
        <row r="374">
          <cell r="F374" t="str">
            <v>112,5AT-AA-13200-214-03</v>
          </cell>
          <cell r="G374" t="str">
            <v>AL/AL</v>
          </cell>
          <cell r="H374" t="str">
            <v>Dyn5</v>
          </cell>
          <cell r="I374" t="str">
            <v>+1-3*2.5%</v>
          </cell>
          <cell r="K374" t="str">
            <v>OBSERVAR LTDA</v>
          </cell>
          <cell r="L374" t="str">
            <v>FAB</v>
          </cell>
          <cell r="M374">
            <v>3580817</v>
          </cell>
          <cell r="N374">
            <v>112.5</v>
          </cell>
          <cell r="O374" t="str">
            <v>RDC</v>
          </cell>
          <cell r="P374">
            <v>13200</v>
          </cell>
          <cell r="Q374" t="str">
            <v>208/120</v>
          </cell>
          <cell r="R374" t="str">
            <v>NA</v>
          </cell>
          <cell r="S374" t="str">
            <v xml:space="preserve">CODOS 200A CABLE  2/0, ELSP-DPS Y FEEDTHRUE </v>
          </cell>
          <cell r="T374" t="str">
            <v>VILLAVICENCIO</v>
          </cell>
        </row>
        <row r="375">
          <cell r="F375" t="str">
            <v>112,5AT-AA-13200-214-03</v>
          </cell>
          <cell r="G375" t="str">
            <v>AL/AL</v>
          </cell>
          <cell r="H375" t="str">
            <v>Dyn5</v>
          </cell>
          <cell r="I375" t="str">
            <v>+1-3*2.5%</v>
          </cell>
          <cell r="K375" t="str">
            <v>OBSERVAR LTDA</v>
          </cell>
          <cell r="L375" t="str">
            <v>FAB</v>
          </cell>
          <cell r="M375">
            <v>3590817</v>
          </cell>
          <cell r="N375">
            <v>112.5</v>
          </cell>
          <cell r="O375" t="str">
            <v>RDC</v>
          </cell>
          <cell r="P375">
            <v>13200</v>
          </cell>
          <cell r="Q375" t="str">
            <v>208/120</v>
          </cell>
          <cell r="R375" t="str">
            <v>NA</v>
          </cell>
          <cell r="S375" t="str">
            <v xml:space="preserve">CODOS 200A CABLE  2/0, ELSP-DPS Y FEEDTHRUE </v>
          </cell>
          <cell r="T375" t="str">
            <v>VILLAVICENCIO</v>
          </cell>
        </row>
        <row r="376">
          <cell r="F376" t="str">
            <v>112,5AT-AA-13200-214-03</v>
          </cell>
          <cell r="G376" t="str">
            <v>AL/AL</v>
          </cell>
          <cell r="H376" t="str">
            <v>Dyn5</v>
          </cell>
          <cell r="I376" t="str">
            <v>+1-3*2.5%</v>
          </cell>
          <cell r="K376" t="str">
            <v>OBSERVAR LTDA</v>
          </cell>
          <cell r="L376" t="str">
            <v>FAB</v>
          </cell>
          <cell r="M376">
            <v>3600817</v>
          </cell>
          <cell r="N376">
            <v>112.5</v>
          </cell>
          <cell r="O376" t="str">
            <v>RDC</v>
          </cell>
          <cell r="P376">
            <v>13200</v>
          </cell>
          <cell r="Q376" t="str">
            <v>208/120</v>
          </cell>
          <cell r="R376" t="str">
            <v>NA</v>
          </cell>
          <cell r="S376" t="str">
            <v xml:space="preserve">CODOS 200A CABLE  2/0, ELSP-DPS Y FEEDTHRUE </v>
          </cell>
          <cell r="T376" t="str">
            <v>VILLAVICENCIO</v>
          </cell>
        </row>
        <row r="377">
          <cell r="F377" t="str">
            <v>112,5AT-AA-13200-214-03</v>
          </cell>
          <cell r="G377" t="str">
            <v>AL/AL</v>
          </cell>
          <cell r="H377" t="str">
            <v>Dyn5</v>
          </cell>
          <cell r="I377" t="str">
            <v>+1-3*2.5%</v>
          </cell>
          <cell r="K377" t="str">
            <v>OBSERVAR LTDA</v>
          </cell>
          <cell r="L377" t="str">
            <v>FAB</v>
          </cell>
          <cell r="M377">
            <v>3610817</v>
          </cell>
          <cell r="N377">
            <v>112.5</v>
          </cell>
          <cell r="O377" t="str">
            <v>RDC</v>
          </cell>
          <cell r="P377">
            <v>13200</v>
          </cell>
          <cell r="Q377" t="str">
            <v>208/120</v>
          </cell>
          <cell r="R377" t="str">
            <v>NA</v>
          </cell>
          <cell r="S377" t="str">
            <v xml:space="preserve">CODOS 200A CABLE  2/0, ELSP-DPS Y FEEDTHRUE </v>
          </cell>
          <cell r="T377" t="str">
            <v>VILLAVICENCIO</v>
          </cell>
        </row>
        <row r="378">
          <cell r="F378" t="str">
            <v>112,5AT-AA-13200-214-03</v>
          </cell>
          <cell r="G378" t="str">
            <v>AL/AL</v>
          </cell>
          <cell r="H378" t="str">
            <v>Dyn5</v>
          </cell>
          <cell r="I378" t="str">
            <v>+1-3*2.5%</v>
          </cell>
          <cell r="K378" t="str">
            <v>OBSERVAR LTDA</v>
          </cell>
          <cell r="L378" t="str">
            <v>FAB</v>
          </cell>
          <cell r="M378">
            <v>3620817</v>
          </cell>
          <cell r="N378">
            <v>112.5</v>
          </cell>
          <cell r="O378" t="str">
            <v>RDC</v>
          </cell>
          <cell r="P378">
            <v>13200</v>
          </cell>
          <cell r="Q378" t="str">
            <v>208/120</v>
          </cell>
          <cell r="R378" t="str">
            <v>NA</v>
          </cell>
          <cell r="S378" t="str">
            <v xml:space="preserve">CODOS 200A CABLE  2/0, ELSP-DPS Y FEEDTHRUE </v>
          </cell>
          <cell r="T378" t="str">
            <v>VILLAVICENCIO</v>
          </cell>
        </row>
        <row r="379">
          <cell r="F379" t="str">
            <v>112,5AT-AA-13200-214-03</v>
          </cell>
          <cell r="G379" t="str">
            <v>AL/AL</v>
          </cell>
          <cell r="H379" t="str">
            <v>Dyn5</v>
          </cell>
          <cell r="I379" t="str">
            <v>+1-3*2.5%</v>
          </cell>
          <cell r="K379" t="str">
            <v>OBSERVAR LTDA</v>
          </cell>
          <cell r="L379" t="str">
            <v>FAB</v>
          </cell>
          <cell r="M379">
            <v>3630817</v>
          </cell>
          <cell r="N379">
            <v>112.5</v>
          </cell>
          <cell r="O379" t="str">
            <v>RDC</v>
          </cell>
          <cell r="P379">
            <v>13200</v>
          </cell>
          <cell r="Q379" t="str">
            <v>208/120</v>
          </cell>
          <cell r="R379" t="str">
            <v>NA</v>
          </cell>
          <cell r="S379" t="str">
            <v xml:space="preserve">CODOS 200A CABLE  2/0, ELSP-DPS Y FEEDTHRUE </v>
          </cell>
          <cell r="T379" t="str">
            <v>VILLAVICENCIO</v>
          </cell>
        </row>
        <row r="380">
          <cell r="F380" t="str">
            <v>45AT-AA-13200-214-04</v>
          </cell>
          <cell r="G380" t="str">
            <v>AL/AL</v>
          </cell>
          <cell r="H380" t="str">
            <v>Dyn5</v>
          </cell>
          <cell r="I380" t="str">
            <v>+1-3*2.5%</v>
          </cell>
          <cell r="K380" t="str">
            <v>OBSERVAR LTDA</v>
          </cell>
          <cell r="L380" t="str">
            <v>FAB</v>
          </cell>
          <cell r="M380">
            <v>3640817</v>
          </cell>
          <cell r="N380">
            <v>45</v>
          </cell>
          <cell r="O380" t="str">
            <v>RDC</v>
          </cell>
          <cell r="P380">
            <v>13200</v>
          </cell>
          <cell r="Q380" t="str">
            <v>208/120</v>
          </cell>
          <cell r="R380" t="str">
            <v>NA</v>
          </cell>
          <cell r="S380" t="str">
            <v xml:space="preserve">CODOS 200A CABLE  2/0, ELSP-DPS Y FEEDTHRUE </v>
          </cell>
          <cell r="T380" t="str">
            <v>VILLAVICENCIO</v>
          </cell>
        </row>
        <row r="381">
          <cell r="F381" t="str">
            <v>45AT-AA-13200-214-04</v>
          </cell>
          <cell r="G381" t="str">
            <v>AL/AL</v>
          </cell>
          <cell r="H381" t="str">
            <v>Dyn5</v>
          </cell>
          <cell r="I381" t="str">
            <v>+1-3*2.5%</v>
          </cell>
          <cell r="K381" t="str">
            <v>OBSERVAR LTDA</v>
          </cell>
          <cell r="L381" t="str">
            <v>FAB</v>
          </cell>
          <cell r="M381">
            <v>3650817</v>
          </cell>
          <cell r="N381">
            <v>45</v>
          </cell>
          <cell r="O381" t="str">
            <v>RDC</v>
          </cell>
          <cell r="P381">
            <v>13200</v>
          </cell>
          <cell r="Q381" t="str">
            <v>208/120</v>
          </cell>
          <cell r="R381" t="str">
            <v>NA</v>
          </cell>
          <cell r="S381" t="str">
            <v xml:space="preserve">CODOS 200A CABLE  2/0, ELSP-DPS Y FEEDTHRUE </v>
          </cell>
          <cell r="T381" t="str">
            <v>VILLAVICENCIO</v>
          </cell>
        </row>
        <row r="382">
          <cell r="F382" t="str">
            <v>ES600A-4D200A-02</v>
          </cell>
          <cell r="G382" t="str">
            <v>NA</v>
          </cell>
          <cell r="H382" t="str">
            <v>NA</v>
          </cell>
          <cell r="I382" t="str">
            <v>NA</v>
          </cell>
          <cell r="K382" t="str">
            <v>OBSERVAR LTDA</v>
          </cell>
          <cell r="L382" t="str">
            <v>FAB</v>
          </cell>
          <cell r="M382">
            <v>3660817</v>
          </cell>
          <cell r="N382" t="str">
            <v>6 VIAS</v>
          </cell>
          <cell r="O382" t="str">
            <v>CJM</v>
          </cell>
          <cell r="P382" t="str">
            <v>600-600</v>
          </cell>
          <cell r="Q382" t="str">
            <v>4D-200</v>
          </cell>
          <cell r="R382" t="str">
            <v>NA</v>
          </cell>
          <cell r="S382" t="str">
            <v>CODOS 600 CABLE 4/0 A Y CODOS 200A CABLE 2/0</v>
          </cell>
          <cell r="T382" t="str">
            <v>VILLAVICENCIO</v>
          </cell>
        </row>
        <row r="383">
          <cell r="F383" t="str">
            <v>ES200A-3D200A-03</v>
          </cell>
          <cell r="G383" t="str">
            <v>NA</v>
          </cell>
          <cell r="H383" t="str">
            <v>NA</v>
          </cell>
          <cell r="I383" t="str">
            <v>NA</v>
          </cell>
          <cell r="K383" t="str">
            <v>OBSERVAR LTDA</v>
          </cell>
          <cell r="L383" t="str">
            <v>FAB</v>
          </cell>
          <cell r="M383">
            <v>3670817</v>
          </cell>
          <cell r="N383" t="str">
            <v>5 VIAS</v>
          </cell>
          <cell r="O383" t="str">
            <v>CJM</v>
          </cell>
          <cell r="P383" t="str">
            <v>200-200</v>
          </cell>
          <cell r="Q383" t="str">
            <v>3D-200</v>
          </cell>
          <cell r="R383" t="str">
            <v>NA</v>
          </cell>
          <cell r="S383" t="str">
            <v>CODOS 200A CABLE 2/0</v>
          </cell>
          <cell r="T383" t="str">
            <v>VILLAVICENCIO</v>
          </cell>
        </row>
        <row r="384">
          <cell r="F384" t="str">
            <v>ES200A-2D200A-02</v>
          </cell>
          <cell r="G384" t="str">
            <v>NA</v>
          </cell>
          <cell r="H384" t="str">
            <v>NA</v>
          </cell>
          <cell r="I384" t="str">
            <v>NA</v>
          </cell>
          <cell r="K384" t="str">
            <v>OBSERVAR LTDA</v>
          </cell>
          <cell r="L384" t="str">
            <v>FAB</v>
          </cell>
          <cell r="M384">
            <v>3680817</v>
          </cell>
          <cell r="N384" t="str">
            <v>4 VIAS</v>
          </cell>
          <cell r="O384" t="str">
            <v>CJM</v>
          </cell>
          <cell r="P384" t="str">
            <v>200-200</v>
          </cell>
          <cell r="Q384" t="str">
            <v>2D-200</v>
          </cell>
          <cell r="R384" t="str">
            <v>NA</v>
          </cell>
          <cell r="S384" t="str">
            <v>CODOS 200A CABLE 2/0</v>
          </cell>
          <cell r="T384" t="str">
            <v>VILLAVICENCIO</v>
          </cell>
        </row>
        <row r="385">
          <cell r="F385" t="str">
            <v>ES600A-1D200A-03</v>
          </cell>
          <cell r="G385" t="str">
            <v>NA</v>
          </cell>
          <cell r="H385" t="str">
            <v>NA</v>
          </cell>
          <cell r="I385" t="str">
            <v>NA</v>
          </cell>
          <cell r="K385" t="str">
            <v>OBSERVAR LTDA</v>
          </cell>
          <cell r="L385" t="str">
            <v>FAB</v>
          </cell>
          <cell r="M385">
            <v>3690817</v>
          </cell>
          <cell r="N385" t="str">
            <v>3 VIAS</v>
          </cell>
          <cell r="O385" t="str">
            <v>CJM</v>
          </cell>
          <cell r="P385" t="str">
            <v>600-600</v>
          </cell>
          <cell r="Q385" t="str">
            <v>1D-200</v>
          </cell>
          <cell r="R385" t="str">
            <v>NA</v>
          </cell>
          <cell r="S385" t="str">
            <v>CODOS 600 CABLE 4/0 A Y CODOS 200A CABLE 2/0</v>
          </cell>
          <cell r="T385" t="str">
            <v>VILLAVICENCIO</v>
          </cell>
        </row>
        <row r="386">
          <cell r="C386">
            <v>42984</v>
          </cell>
          <cell r="F386" t="str">
            <v>150AT-AA-11400-214-03</v>
          </cell>
          <cell r="G386" t="str">
            <v>AL/AL</v>
          </cell>
          <cell r="H386" t="str">
            <v>Dyn5</v>
          </cell>
          <cell r="I386" t="str">
            <v>+1-3*2.5%</v>
          </cell>
          <cell r="K386" t="str">
            <v>A&amp;G INGENIERÍA ELÉCTRICA S.A.S</v>
          </cell>
          <cell r="L386" t="str">
            <v>FAB</v>
          </cell>
          <cell r="M386">
            <v>3700817</v>
          </cell>
          <cell r="N386">
            <v>150</v>
          </cell>
          <cell r="O386" t="str">
            <v>CNV</v>
          </cell>
          <cell r="P386">
            <v>11400</v>
          </cell>
          <cell r="Q386" t="str">
            <v>208/120</v>
          </cell>
          <cell r="R386" t="str">
            <v>PARA POSTE</v>
          </cell>
          <cell r="S386" t="str">
            <v>DPS MT</v>
          </cell>
          <cell r="T386" t="str">
            <v>BOGOTÁ</v>
          </cell>
        </row>
        <row r="387">
          <cell r="C387">
            <v>42984</v>
          </cell>
          <cell r="F387" t="str">
            <v>150AT-AA-11400-214-03</v>
          </cell>
          <cell r="G387" t="str">
            <v>AL/AL</v>
          </cell>
          <cell r="H387" t="str">
            <v>Dyn5</v>
          </cell>
          <cell r="I387" t="str">
            <v>+1-3*2.5%</v>
          </cell>
          <cell r="K387" t="str">
            <v>A&amp;G INGENIERÍA ELÉCTRICA S.A.S</v>
          </cell>
          <cell r="L387" t="str">
            <v>FAB</v>
          </cell>
          <cell r="M387">
            <v>3710817</v>
          </cell>
          <cell r="N387">
            <v>150</v>
          </cell>
          <cell r="O387" t="str">
            <v>CNV</v>
          </cell>
          <cell r="P387">
            <v>11400</v>
          </cell>
          <cell r="Q387" t="str">
            <v>208/120</v>
          </cell>
          <cell r="R387" t="str">
            <v>PARA POSTE</v>
          </cell>
          <cell r="S387" t="str">
            <v>DPS MT</v>
          </cell>
          <cell r="T387" t="str">
            <v>BOGOTÁ</v>
          </cell>
        </row>
        <row r="388">
          <cell r="C388">
            <v>42989</v>
          </cell>
          <cell r="F388" t="str">
            <v>150AT-AA-11400-214-03</v>
          </cell>
          <cell r="G388" t="str">
            <v>AL/AL</v>
          </cell>
          <cell r="H388" t="str">
            <v>Dyn5</v>
          </cell>
          <cell r="I388" t="str">
            <v>+1-3*2.5%</v>
          </cell>
          <cell r="K388" t="str">
            <v>A&amp;G INGENIERÍA ELÉCTRICA S.A.S</v>
          </cell>
          <cell r="L388" t="str">
            <v>FAB</v>
          </cell>
          <cell r="M388">
            <v>3720817</v>
          </cell>
          <cell r="N388">
            <v>150</v>
          </cell>
          <cell r="O388" t="str">
            <v>CNV</v>
          </cell>
          <cell r="P388">
            <v>11400</v>
          </cell>
          <cell r="Q388" t="str">
            <v>208/120</v>
          </cell>
          <cell r="R388" t="str">
            <v>PARA POSTE</v>
          </cell>
          <cell r="S388" t="str">
            <v>DPS MT</v>
          </cell>
          <cell r="T388" t="str">
            <v>BOGOTÁ</v>
          </cell>
        </row>
        <row r="389">
          <cell r="C389">
            <v>42989</v>
          </cell>
          <cell r="F389" t="str">
            <v>150AT-AA-11400-214-03</v>
          </cell>
          <cell r="G389" t="str">
            <v>AL/AL</v>
          </cell>
          <cell r="H389" t="str">
            <v>Dyn5</v>
          </cell>
          <cell r="I389" t="str">
            <v>+1-3*2.5%</v>
          </cell>
          <cell r="K389" t="str">
            <v>A&amp;G INGENIERÍA ELÉCTRICA S.A.S</v>
          </cell>
          <cell r="L389" t="str">
            <v>FAB</v>
          </cell>
          <cell r="M389">
            <v>3730817</v>
          </cell>
          <cell r="N389">
            <v>150</v>
          </cell>
          <cell r="O389" t="str">
            <v>CNV</v>
          </cell>
          <cell r="P389">
            <v>11400</v>
          </cell>
          <cell r="Q389" t="str">
            <v>208/120</v>
          </cell>
          <cell r="R389" t="str">
            <v>PARA POSTE</v>
          </cell>
          <cell r="S389" t="str">
            <v>DPS MT</v>
          </cell>
          <cell r="T389" t="str">
            <v>BOGOTÁ</v>
          </cell>
        </row>
        <row r="390">
          <cell r="C390">
            <v>42989</v>
          </cell>
          <cell r="F390" t="str">
            <v>150AT-AA-11400-214-03</v>
          </cell>
          <cell r="G390" t="str">
            <v>AL/AL</v>
          </cell>
          <cell r="H390" t="str">
            <v>Dyn5</v>
          </cell>
          <cell r="I390" t="str">
            <v>+1-3*2.5%</v>
          </cell>
          <cell r="K390" t="str">
            <v>A&amp;G INGENIERÍA ELÉCTRICA S.A.S</v>
          </cell>
          <cell r="L390" t="str">
            <v>FAB</v>
          </cell>
          <cell r="M390">
            <v>3740817</v>
          </cell>
          <cell r="N390">
            <v>150</v>
          </cell>
          <cell r="O390" t="str">
            <v>CNV</v>
          </cell>
          <cell r="P390">
            <v>11400</v>
          </cell>
          <cell r="Q390" t="str">
            <v>208/120</v>
          </cell>
          <cell r="R390" t="str">
            <v>PARA POSTE</v>
          </cell>
          <cell r="S390" t="str">
            <v>DPS MT</v>
          </cell>
          <cell r="T390" t="str">
            <v>BOGOTÁ</v>
          </cell>
        </row>
        <row r="391">
          <cell r="C391">
            <v>42989</v>
          </cell>
          <cell r="F391" t="str">
            <v>150AT-AA-11400-214-03</v>
          </cell>
          <cell r="G391" t="str">
            <v>AL/AL</v>
          </cell>
          <cell r="H391" t="str">
            <v>Dyn5</v>
          </cell>
          <cell r="I391" t="str">
            <v>+1-3*2.5%</v>
          </cell>
          <cell r="K391" t="str">
            <v>A&amp;G INGENIERÍA ELÉCTRICA S.A.S</v>
          </cell>
          <cell r="L391" t="str">
            <v>FAB</v>
          </cell>
          <cell r="M391">
            <v>3750817</v>
          </cell>
          <cell r="N391">
            <v>150</v>
          </cell>
          <cell r="O391" t="str">
            <v>CNV</v>
          </cell>
          <cell r="P391">
            <v>11400</v>
          </cell>
          <cell r="Q391" t="str">
            <v>208/120</v>
          </cell>
          <cell r="R391" t="str">
            <v>PARA POSTE</v>
          </cell>
          <cell r="S391" t="str">
            <v>DPS MT</v>
          </cell>
          <cell r="T391" t="str">
            <v>BOGOTÁ</v>
          </cell>
        </row>
        <row r="392">
          <cell r="C392">
            <v>42994</v>
          </cell>
          <cell r="F392" t="str">
            <v>500AT-AA-11400-492-01</v>
          </cell>
          <cell r="G392" t="str">
            <v>AL/AL</v>
          </cell>
          <cell r="H392" t="str">
            <v>Dyn5</v>
          </cell>
          <cell r="I392" t="str">
            <v>+1-3*2.5%</v>
          </cell>
          <cell r="K392" t="str">
            <v>HIDROCONSULTING S.A.S</v>
          </cell>
          <cell r="L392" t="str">
            <v>FAB</v>
          </cell>
          <cell r="M392">
            <v>3760817</v>
          </cell>
          <cell r="N392">
            <v>500</v>
          </cell>
          <cell r="O392" t="str">
            <v>RDC</v>
          </cell>
          <cell r="P392">
            <v>11400</v>
          </cell>
          <cell r="Q392" t="str">
            <v>480/277</v>
          </cell>
          <cell r="R392" t="str">
            <v>NA</v>
          </cell>
          <cell r="S392" t="str">
            <v xml:space="preserve">CODOS 200A CABLE  2/0, ELSP-DPS Y FEEDTHRUE </v>
          </cell>
          <cell r="T392" t="str">
            <v>BOGOTÁ</v>
          </cell>
        </row>
        <row r="393">
          <cell r="C393">
            <v>42974</v>
          </cell>
          <cell r="F393" t="str">
            <v>500FT-AA-13200-214-02</v>
          </cell>
          <cell r="G393" t="str">
            <v>AL/AL</v>
          </cell>
          <cell r="H393" t="str">
            <v>Dyn5</v>
          </cell>
          <cell r="I393" t="str">
            <v>+2-2*2.5%</v>
          </cell>
          <cell r="K393" t="str">
            <v>TARELECTRIC INGENIERÍA LTDA.</v>
          </cell>
          <cell r="L393" t="str">
            <v>MANTTO</v>
          </cell>
          <cell r="M393">
            <v>1980316</v>
          </cell>
          <cell r="N393">
            <v>500</v>
          </cell>
          <cell r="O393" t="str">
            <v>CRT</v>
          </cell>
          <cell r="P393">
            <v>13200</v>
          </cell>
          <cell r="Q393" t="str">
            <v>208/120</v>
          </cell>
          <cell r="R393" t="str">
            <v xml:space="preserve">1. Limpieza General
2. Cambio de Tornillería y elementos oxidados
3. Secado de parte activa en horno
4. Pintura en puntos de oxidación de núcleo y culatas
</v>
          </cell>
          <cell r="S393" t="str">
            <v>NA</v>
          </cell>
          <cell r="T393" t="str">
            <v>BOGOTÁ</v>
          </cell>
        </row>
        <row r="394">
          <cell r="C394">
            <v>43000</v>
          </cell>
          <cell r="F394" t="str">
            <v>112,5HT-AA-11400-214-02</v>
          </cell>
          <cell r="G394" t="str">
            <v>AL/AL</v>
          </cell>
          <cell r="H394" t="str">
            <v>Dyn5</v>
          </cell>
          <cell r="I394" t="str">
            <v>+1-3*2.5%</v>
          </cell>
          <cell r="K394" t="str">
            <v>D A C D INGENIERIA SAS</v>
          </cell>
          <cell r="L394" t="str">
            <v>FAB</v>
          </cell>
          <cell r="M394">
            <v>3770817</v>
          </cell>
          <cell r="N394">
            <v>112.5</v>
          </cell>
          <cell r="O394" t="str">
            <v>SCS</v>
          </cell>
          <cell r="P394">
            <v>11400</v>
          </cell>
          <cell r="Q394" t="str">
            <v>208/120</v>
          </cell>
          <cell r="R394" t="str">
            <v>NA</v>
          </cell>
          <cell r="S394" t="str">
            <v>NA</v>
          </cell>
          <cell r="T394" t="str">
            <v>BOGOTÁ</v>
          </cell>
        </row>
        <row r="395">
          <cell r="C395">
            <v>43000</v>
          </cell>
          <cell r="F395" t="str">
            <v>630HT-AA-13200-452-BP-01</v>
          </cell>
          <cell r="G395" t="str">
            <v>AL/AL</v>
          </cell>
          <cell r="H395" t="str">
            <v>Dyn5</v>
          </cell>
          <cell r="I395" t="str">
            <v>+2-2*2.5%</v>
          </cell>
          <cell r="K395" t="str">
            <v>SOLUCIONES EMPRESARIALES ESPECIALIZADAS S.A.S</v>
          </cell>
          <cell r="L395" t="str">
            <v>FAB</v>
          </cell>
          <cell r="M395">
            <v>3780817</v>
          </cell>
          <cell r="N395">
            <v>630</v>
          </cell>
          <cell r="O395" t="str">
            <v>SCS</v>
          </cell>
          <cell r="P395">
            <v>13200</v>
          </cell>
          <cell r="Q395" t="str">
            <v>440/254</v>
          </cell>
          <cell r="R395" t="str">
            <v>AHORRADOR 20/15 (HIERRO/DEVANADOS)</v>
          </cell>
          <cell r="S395" t="str">
            <v>NA</v>
          </cell>
          <cell r="T395" t="str">
            <v>BARRANQUILLA</v>
          </cell>
        </row>
        <row r="396">
          <cell r="C396">
            <v>43001</v>
          </cell>
          <cell r="F396" t="str">
            <v>ES600A-1D200A-03</v>
          </cell>
          <cell r="G396" t="str">
            <v>NA</v>
          </cell>
          <cell r="H396" t="str">
            <v>NA</v>
          </cell>
          <cell r="I396" t="str">
            <v>NA</v>
          </cell>
          <cell r="K396" t="str">
            <v>INDUSTRIAS ECTRICOL S.A.S</v>
          </cell>
          <cell r="L396" t="str">
            <v>FAB</v>
          </cell>
          <cell r="M396">
            <v>3790817</v>
          </cell>
          <cell r="N396" t="str">
            <v>3 VIAS</v>
          </cell>
          <cell r="O396" t="str">
            <v>CJM</v>
          </cell>
          <cell r="P396" t="str">
            <v>600-600</v>
          </cell>
          <cell r="Q396" t="str">
            <v>1D-200</v>
          </cell>
          <cell r="R396" t="str">
            <v>NA</v>
          </cell>
          <cell r="S396" t="str">
            <v>CODOS 600 CABLE 4/0 A Y CODOS 200A CABLE 2/0</v>
          </cell>
          <cell r="T396" t="str">
            <v>BOGOTÁ</v>
          </cell>
        </row>
        <row r="397">
          <cell r="C397">
            <v>42991</v>
          </cell>
          <cell r="F397" t="str">
            <v>140HT-CC-480-410-K13-01</v>
          </cell>
          <cell r="G397" t="str">
            <v>CU/CU</v>
          </cell>
          <cell r="H397" t="str">
            <v>Dyn5</v>
          </cell>
          <cell r="I397" t="str">
            <v>+2-2*3,0%</v>
          </cell>
          <cell r="K397" t="str">
            <v>LEGRAND COLOMBIA S.A</v>
          </cell>
          <cell r="L397" t="str">
            <v>FAB</v>
          </cell>
          <cell r="M397">
            <v>3800817</v>
          </cell>
          <cell r="N397">
            <v>140</v>
          </cell>
          <cell r="O397" t="str">
            <v>SCS</v>
          </cell>
          <cell r="P397">
            <v>480</v>
          </cell>
          <cell r="Q397" t="str">
            <v>400/231</v>
          </cell>
          <cell r="R397" t="str">
            <v>VER OFERTA, FACTOR K13</v>
          </cell>
          <cell r="S397" t="str">
            <v>NA</v>
          </cell>
          <cell r="T397" t="str">
            <v>BOGOTÁ</v>
          </cell>
        </row>
        <row r="398">
          <cell r="C398">
            <v>42991</v>
          </cell>
          <cell r="F398" t="str">
            <v>120HT-CC-400-485-K13-01</v>
          </cell>
          <cell r="G398" t="str">
            <v>CU/CU</v>
          </cell>
          <cell r="H398" t="str">
            <v>Yyn0</v>
          </cell>
          <cell r="I398" t="str">
            <v>+2-2*3,0%</v>
          </cell>
          <cell r="K398" t="str">
            <v>LEGRAND COLOMBIA S.A</v>
          </cell>
          <cell r="L398" t="str">
            <v>FAB</v>
          </cell>
          <cell r="M398">
            <v>3810817</v>
          </cell>
          <cell r="N398">
            <v>120</v>
          </cell>
          <cell r="O398" t="str">
            <v>SCS</v>
          </cell>
          <cell r="P398" t="str">
            <v>400/231</v>
          </cell>
          <cell r="Q398" t="str">
            <v>480/277</v>
          </cell>
          <cell r="R398" t="str">
            <v>VER OFERTA, FACTOR K13, IMPEDANCIA SEC. &lt; A 70mΩ</v>
          </cell>
          <cell r="S398" t="str">
            <v>NA</v>
          </cell>
          <cell r="T398" t="str">
            <v>BOGOTÁ</v>
          </cell>
        </row>
        <row r="399">
          <cell r="C399">
            <v>42991</v>
          </cell>
          <cell r="F399" t="str">
            <v>140HT-CC-480-410-K13-01-CUB</v>
          </cell>
          <cell r="G399" t="str">
            <v>NA</v>
          </cell>
          <cell r="H399" t="str">
            <v>NA</v>
          </cell>
          <cell r="I399" t="str">
            <v>NA</v>
          </cell>
          <cell r="K399" t="str">
            <v>LEGRAND COLOMBIA S.A</v>
          </cell>
          <cell r="L399" t="str">
            <v>FAB</v>
          </cell>
          <cell r="M399">
            <v>3820817</v>
          </cell>
          <cell r="N399">
            <v>140</v>
          </cell>
          <cell r="O399" t="str">
            <v>CUB</v>
          </cell>
          <cell r="P399">
            <v>480</v>
          </cell>
          <cell r="Q399" t="str">
            <v>400/231</v>
          </cell>
          <cell r="R399" t="str">
            <v>CUBUCULO PARA INSTALAR TRANSFORMADORES 3800717 Y 3810717 IP20</v>
          </cell>
          <cell r="S399" t="str">
            <v>NA</v>
          </cell>
          <cell r="T399" t="str">
            <v>BOGOTÁ</v>
          </cell>
        </row>
        <row r="400">
          <cell r="C400">
            <v>43001</v>
          </cell>
          <cell r="F400" t="str">
            <v>400HT-AA-13200-214-03</v>
          </cell>
          <cell r="G400" t="str">
            <v>AL/AL</v>
          </cell>
          <cell r="H400" t="str">
            <v>Dyn5</v>
          </cell>
          <cell r="I400" t="str">
            <v>+1-3*2.5%</v>
          </cell>
          <cell r="K400" t="str">
            <v>INTERNACIONAL DE ELECTRICOS S.A.S</v>
          </cell>
          <cell r="L400" t="str">
            <v>FAB</v>
          </cell>
          <cell r="M400">
            <v>3830817</v>
          </cell>
          <cell r="N400">
            <v>400</v>
          </cell>
          <cell r="O400" t="str">
            <v>SCS</v>
          </cell>
          <cell r="P400">
            <v>13200</v>
          </cell>
          <cell r="Q400" t="str">
            <v>208/120</v>
          </cell>
          <cell r="R400" t="str">
            <v>LLEVA CELDA  (PROVEEDOR EXTERNO)</v>
          </cell>
          <cell r="S400" t="str">
            <v>NA</v>
          </cell>
          <cell r="T400" t="str">
            <v>IBAGUE</v>
          </cell>
        </row>
        <row r="401">
          <cell r="C401">
            <v>43002</v>
          </cell>
          <cell r="F401" t="str">
            <v>ES200A-1D200A-02</v>
          </cell>
          <cell r="G401" t="str">
            <v>NA</v>
          </cell>
          <cell r="H401" t="str">
            <v>NA</v>
          </cell>
          <cell r="I401" t="str">
            <v>NA</v>
          </cell>
          <cell r="K401" t="str">
            <v>INDUSTRIAS ECTRICOL S.A.S</v>
          </cell>
          <cell r="L401" t="str">
            <v>FAB</v>
          </cell>
          <cell r="M401">
            <v>3840817</v>
          </cell>
          <cell r="N401" t="str">
            <v>3 VIAS</v>
          </cell>
          <cell r="O401" t="str">
            <v>CJM</v>
          </cell>
          <cell r="P401" t="str">
            <v>200-200</v>
          </cell>
          <cell r="Q401" t="str">
            <v>1D-200</v>
          </cell>
          <cell r="R401" t="str">
            <v>NA</v>
          </cell>
          <cell r="S401" t="str">
            <v>6 CODOS 00 CABLE 4/0 A Y 3 CODOS 200A CABLE 2/0</v>
          </cell>
          <cell r="T401" t="str">
            <v>BOGOTÁ</v>
          </cell>
        </row>
        <row r="402">
          <cell r="F402" t="str">
            <v>75AT-AA-11400-214-02</v>
          </cell>
          <cell r="G402" t="str">
            <v>AL/AL</v>
          </cell>
          <cell r="H402" t="str">
            <v>Dyn5</v>
          </cell>
          <cell r="I402" t="str">
            <v>+1-3*2.5%</v>
          </cell>
          <cell r="K402" t="str">
            <v>OBSERVAR LTDA</v>
          </cell>
          <cell r="L402" t="str">
            <v>FAB</v>
          </cell>
          <cell r="M402">
            <v>3850817</v>
          </cell>
          <cell r="N402">
            <v>75</v>
          </cell>
          <cell r="O402" t="str">
            <v>RDC</v>
          </cell>
          <cell r="P402">
            <v>11400</v>
          </cell>
          <cell r="Q402" t="str">
            <v>208/120</v>
          </cell>
          <cell r="R402" t="str">
            <v>NA</v>
          </cell>
          <cell r="S402" t="str">
            <v xml:space="preserve">CODOS 200A CABLE  2/0, ELSP-DPS Y FEEDTHRUE </v>
          </cell>
          <cell r="T402" t="str">
            <v>BOGOTÁ</v>
          </cell>
        </row>
        <row r="403">
          <cell r="C403">
            <v>42992</v>
          </cell>
          <cell r="F403" t="str">
            <v>ES600A-1D200A-03</v>
          </cell>
          <cell r="G403" t="str">
            <v>NA</v>
          </cell>
          <cell r="H403" t="str">
            <v>NA</v>
          </cell>
          <cell r="I403" t="str">
            <v>NA</v>
          </cell>
          <cell r="K403" t="str">
            <v>OBSERVAR LTDA</v>
          </cell>
          <cell r="L403" t="str">
            <v>FAB</v>
          </cell>
          <cell r="M403">
            <v>3860817</v>
          </cell>
          <cell r="N403" t="str">
            <v>3 VIAS</v>
          </cell>
          <cell r="O403" t="str">
            <v>CJM</v>
          </cell>
          <cell r="P403" t="str">
            <v>600-600</v>
          </cell>
          <cell r="Q403" t="str">
            <v>1D-200</v>
          </cell>
          <cell r="R403" t="str">
            <v>NA</v>
          </cell>
          <cell r="S403" t="str">
            <v>3 CODOS 600 CABLE 4/0 A Y 3 CODOS 200A CABLE 2/0 (LA SALIDA NO LLEVA CODOS)</v>
          </cell>
          <cell r="T403" t="str">
            <v>BOGOTÁ</v>
          </cell>
        </row>
        <row r="404">
          <cell r="C404">
            <v>42995</v>
          </cell>
          <cell r="F404" t="str">
            <v>500AT-AA-13200-226-03</v>
          </cell>
          <cell r="G404" t="str">
            <v>AL/AL</v>
          </cell>
          <cell r="H404" t="str">
            <v>Dyn5</v>
          </cell>
          <cell r="I404" t="str">
            <v>+1-3*2.5%</v>
          </cell>
          <cell r="K404" t="str">
            <v>CONSTRUCTORA  AMAVIA SOCIEDAD POR ACCIONES SIMPLIFICADAS S.A.S</v>
          </cell>
          <cell r="L404" t="str">
            <v>FAB</v>
          </cell>
          <cell r="M404">
            <v>3870817</v>
          </cell>
          <cell r="N404">
            <v>500</v>
          </cell>
          <cell r="O404" t="str">
            <v>CNV</v>
          </cell>
          <cell r="P404">
            <v>13200</v>
          </cell>
          <cell r="Q404" t="str">
            <v>220/127</v>
          </cell>
          <cell r="R404" t="str">
            <v>NA</v>
          </cell>
          <cell r="S404" t="str">
            <v>DPS MT</v>
          </cell>
          <cell r="T404" t="str">
            <v>BARRANQUILLA</v>
          </cell>
        </row>
        <row r="405">
          <cell r="C405">
            <v>42995</v>
          </cell>
          <cell r="F405" t="str">
            <v>500AT-AA-13200-452-03</v>
          </cell>
          <cell r="G405" t="str">
            <v>AL/AL</v>
          </cell>
          <cell r="H405" t="str">
            <v>Dyn5</v>
          </cell>
          <cell r="I405" t="str">
            <v>+1-3*2.5%</v>
          </cell>
          <cell r="K405" t="str">
            <v>CONSTRUCTORA  AMAVIA SOCIEDAD POR ACCIONES SIMPLIFICADAS S.A.S</v>
          </cell>
          <cell r="L405" t="str">
            <v>FAB</v>
          </cell>
          <cell r="M405">
            <v>3880817</v>
          </cell>
          <cell r="N405">
            <v>500</v>
          </cell>
          <cell r="O405" t="str">
            <v>CNV</v>
          </cell>
          <cell r="P405">
            <v>13200</v>
          </cell>
          <cell r="Q405" t="str">
            <v>440/254</v>
          </cell>
          <cell r="R405" t="str">
            <v>NA</v>
          </cell>
          <cell r="S405" t="str">
            <v>DPS MT</v>
          </cell>
          <cell r="T405" t="str">
            <v>BARRANQUILLA</v>
          </cell>
        </row>
        <row r="406">
          <cell r="C406">
            <v>42995</v>
          </cell>
          <cell r="F406" t="str">
            <v>10H1M-W</v>
          </cell>
          <cell r="G406" t="str">
            <v>-</v>
          </cell>
          <cell r="H406" t="str">
            <v>SERIE-PARALELO</v>
          </cell>
          <cell r="I406" t="str">
            <v>NA</v>
          </cell>
          <cell r="K406" t="str">
            <v>SIEMENS S.A</v>
          </cell>
          <cell r="L406" t="str">
            <v>CPL</v>
          </cell>
          <cell r="M406">
            <v>3890817</v>
          </cell>
          <cell r="N406">
            <v>10</v>
          </cell>
          <cell r="O406" t="str">
            <v>SCS</v>
          </cell>
          <cell r="P406">
            <v>480</v>
          </cell>
          <cell r="Q406" t="str">
            <v>240/120</v>
          </cell>
          <cell r="R406" t="str">
            <v>MONOFASICO</v>
          </cell>
          <cell r="S406" t="str">
            <v>NA</v>
          </cell>
          <cell r="T406" t="str">
            <v>TENJO</v>
          </cell>
        </row>
        <row r="407">
          <cell r="C407">
            <v>42995</v>
          </cell>
          <cell r="F407" t="str">
            <v>10H1M-W</v>
          </cell>
          <cell r="G407" t="str">
            <v>-</v>
          </cell>
          <cell r="H407" t="str">
            <v>SERIE-PARALELO</v>
          </cell>
          <cell r="I407" t="str">
            <v>NA</v>
          </cell>
          <cell r="K407" t="str">
            <v>SIEMENS S.A</v>
          </cell>
          <cell r="L407" t="str">
            <v>CPL</v>
          </cell>
          <cell r="M407">
            <v>3900817</v>
          </cell>
          <cell r="N407">
            <v>10</v>
          </cell>
          <cell r="O407" t="str">
            <v>SCS</v>
          </cell>
          <cell r="P407">
            <v>480</v>
          </cell>
          <cell r="Q407" t="str">
            <v>240/120</v>
          </cell>
          <cell r="R407" t="str">
            <v>MONOFASICO</v>
          </cell>
          <cell r="S407" t="str">
            <v>NA</v>
          </cell>
          <cell r="T407" t="str">
            <v>TENJO</v>
          </cell>
        </row>
        <row r="408">
          <cell r="C408">
            <v>43006</v>
          </cell>
          <cell r="F408" t="str">
            <v>60HT-AA-440-224-01</v>
          </cell>
          <cell r="G408" t="str">
            <v>AL/AL</v>
          </cell>
          <cell r="H408" t="str">
            <v>Dyn5</v>
          </cell>
          <cell r="I408" t="str">
            <v>+2-2*2.3%</v>
          </cell>
          <cell r="K408" t="str">
            <v>INGENIERIA Y DESARROLLO DE PROYECTOS S.A.S ( INDEPSAS)</v>
          </cell>
          <cell r="L408" t="str">
            <v>FAB</v>
          </cell>
          <cell r="M408">
            <v>3910817</v>
          </cell>
          <cell r="N408">
            <v>60</v>
          </cell>
          <cell r="O408" t="str">
            <v>SCC</v>
          </cell>
          <cell r="P408">
            <v>440</v>
          </cell>
          <cell r="Q408" t="str">
            <v>220/127</v>
          </cell>
          <cell r="R408" t="str">
            <v>NA</v>
          </cell>
          <cell r="S408" t="str">
            <v>IP 20</v>
          </cell>
          <cell r="T408" t="str">
            <v>BARRANQUILLA</v>
          </cell>
        </row>
        <row r="409">
          <cell r="C409">
            <v>43006</v>
          </cell>
          <cell r="F409" t="str">
            <v>112,5HT-AA-440-213-03</v>
          </cell>
          <cell r="G409" t="str">
            <v>AL/AL</v>
          </cell>
          <cell r="H409" t="str">
            <v>Dyn5</v>
          </cell>
          <cell r="I409" t="str">
            <v>+2-2*3,3%</v>
          </cell>
          <cell r="K409" t="str">
            <v>INGENIERIA Y DESARROLLO DE PROYECTOS S.A.S ( INDEPSAS)</v>
          </cell>
          <cell r="L409" t="str">
            <v>FAB</v>
          </cell>
          <cell r="M409">
            <v>3920817</v>
          </cell>
          <cell r="N409">
            <v>112.5</v>
          </cell>
          <cell r="O409" t="str">
            <v>SCC</v>
          </cell>
          <cell r="P409">
            <v>440</v>
          </cell>
          <cell r="Q409" t="str">
            <v>208/120</v>
          </cell>
          <cell r="R409" t="str">
            <v>NA</v>
          </cell>
          <cell r="S409" t="str">
            <v>IP 20</v>
          </cell>
          <cell r="T409" t="str">
            <v>BARRANQUILLA</v>
          </cell>
        </row>
        <row r="410">
          <cell r="C410">
            <v>43006</v>
          </cell>
          <cell r="F410" t="str">
            <v>1600HT-AA-11400-492-01</v>
          </cell>
          <cell r="G410" t="str">
            <v>AL/AL</v>
          </cell>
          <cell r="H410" t="str">
            <v>Dyn5</v>
          </cell>
          <cell r="I410" t="str">
            <v>+2-2*2.5%</v>
          </cell>
          <cell r="K410" t="str">
            <v>REDES Y PROYECTOS DE INGENIERÍA S.A.S EMA</v>
          </cell>
          <cell r="L410" t="str">
            <v>FAB</v>
          </cell>
          <cell r="M410">
            <v>3930817</v>
          </cell>
          <cell r="N410">
            <v>1600</v>
          </cell>
          <cell r="O410" t="str">
            <v>SCS</v>
          </cell>
          <cell r="P410">
            <v>11400</v>
          </cell>
          <cell r="Q410" t="str">
            <v>480/277</v>
          </cell>
          <cell r="R410" t="str">
            <v>LLEVA CELDA (PROVEEDOR EXTERNO), TERMÓMETRO INSTALADO EN CELDA</v>
          </cell>
          <cell r="S410" t="str">
            <v>MONITOR DE TEMPERATURA, SONDAS  PT100, CAJA DE CONEXIONES Y  JUEGO DE DPS MT</v>
          </cell>
          <cell r="T410" t="str">
            <v>BOGOTÁ</v>
          </cell>
        </row>
        <row r="411">
          <cell r="C411">
            <v>43006</v>
          </cell>
          <cell r="F411" t="str">
            <v>1600HT-AA-11400-492-01</v>
          </cell>
          <cell r="G411" t="str">
            <v>AL/AL</v>
          </cell>
          <cell r="H411" t="str">
            <v>Dyn5</v>
          </cell>
          <cell r="I411" t="str">
            <v>+2-2*2.5%</v>
          </cell>
          <cell r="K411" t="str">
            <v>REDES Y PROYECTOS DE INGENIERÍA S.A.S EMA</v>
          </cell>
          <cell r="L411" t="str">
            <v>FAB</v>
          </cell>
          <cell r="M411">
            <v>3940817</v>
          </cell>
          <cell r="N411">
            <v>1600</v>
          </cell>
          <cell r="O411" t="str">
            <v>SCS</v>
          </cell>
          <cell r="P411">
            <v>11400</v>
          </cell>
          <cell r="Q411" t="str">
            <v>480/277</v>
          </cell>
          <cell r="R411" t="str">
            <v>LLEVA CELDA (PROVEEDOR EXTERNO), TERMÓMETRO INSTALADO EN CELDA</v>
          </cell>
          <cell r="S411" t="str">
            <v>MONITOR DE TEMPERATURA, SONDAS  PT100, CAJA DE CONEXIONES Y  JUEGO DE DPS MT</v>
          </cell>
          <cell r="T411" t="str">
            <v>BOGOTÁ</v>
          </cell>
        </row>
        <row r="412">
          <cell r="C412">
            <v>43006</v>
          </cell>
          <cell r="F412" t="str">
            <v>75HT-AA-11400-214-02</v>
          </cell>
          <cell r="G412" t="str">
            <v>AL/AL</v>
          </cell>
          <cell r="H412" t="str">
            <v>Dyn5</v>
          </cell>
          <cell r="I412" t="str">
            <v>+1-3*2.5%</v>
          </cell>
          <cell r="K412" t="str">
            <v>REDES Y PROYECTOS DE INGENIERÍA S.A.S EMA</v>
          </cell>
          <cell r="L412" t="str">
            <v>FAB</v>
          </cell>
          <cell r="M412">
            <v>3950817</v>
          </cell>
          <cell r="N412">
            <v>75</v>
          </cell>
          <cell r="O412" t="str">
            <v>SCS</v>
          </cell>
          <cell r="P412">
            <v>11400</v>
          </cell>
          <cell r="Q412" t="str">
            <v>208/120</v>
          </cell>
          <cell r="R412" t="str">
            <v>LLEVA CELDA (PROVEEDOR EXTERNO)</v>
          </cell>
          <cell r="S412" t="str">
            <v>DPS MT</v>
          </cell>
          <cell r="T412" t="str">
            <v>BOGOTÁ</v>
          </cell>
        </row>
        <row r="413">
          <cell r="C413">
            <v>43006</v>
          </cell>
          <cell r="F413" t="str">
            <v>300HT-AA-13200-452-02</v>
          </cell>
          <cell r="G413" t="str">
            <v>AL/AL</v>
          </cell>
          <cell r="H413" t="str">
            <v>Dyn5</v>
          </cell>
          <cell r="I413" t="str">
            <v>+1-3*2.5%</v>
          </cell>
          <cell r="K413" t="str">
            <v>ELECTROSERVICIOS DE COLOMBIA S.A.S.</v>
          </cell>
          <cell r="L413" t="str">
            <v>FAB</v>
          </cell>
          <cell r="M413">
            <v>3960817</v>
          </cell>
          <cell r="N413">
            <v>300</v>
          </cell>
          <cell r="O413" t="str">
            <v>SCS</v>
          </cell>
          <cell r="P413">
            <v>13200</v>
          </cell>
          <cell r="Q413" t="str">
            <v>440/254</v>
          </cell>
          <cell r="R413" t="str">
            <v>NA</v>
          </cell>
          <cell r="S413" t="str">
            <v>NA</v>
          </cell>
          <cell r="T413" t="str">
            <v>NEIVA</v>
          </cell>
        </row>
        <row r="414">
          <cell r="C414">
            <v>42997</v>
          </cell>
          <cell r="F414" t="str">
            <v>400AT-AA-11400-214-05</v>
          </cell>
          <cell r="G414" t="str">
            <v>AL/AL</v>
          </cell>
          <cell r="H414" t="str">
            <v>Dyn5</v>
          </cell>
          <cell r="I414" t="str">
            <v>+1-3*2.5%</v>
          </cell>
          <cell r="K414" t="str">
            <v>COMPAÑÍA DE CONSTRUCTORES ASOCIADOS S.A CASA</v>
          </cell>
          <cell r="L414" t="str">
            <v>FAB</v>
          </cell>
          <cell r="M414">
            <v>3970817</v>
          </cell>
          <cell r="N414">
            <v>400</v>
          </cell>
          <cell r="O414" t="str">
            <v>CNV</v>
          </cell>
          <cell r="P414">
            <v>11400</v>
          </cell>
          <cell r="Q414" t="str">
            <v>208/120</v>
          </cell>
          <cell r="R414" t="str">
            <v>NA</v>
          </cell>
          <cell r="S414" t="str">
            <v>DPS MT</v>
          </cell>
          <cell r="T414" t="str">
            <v>BOGOTÁ</v>
          </cell>
        </row>
        <row r="415">
          <cell r="C415">
            <v>43022</v>
          </cell>
          <cell r="F415" t="str">
            <v>1250HT-AA-13200-472-K4-01</v>
          </cell>
          <cell r="G415" t="str">
            <v>AL/AL</v>
          </cell>
          <cell r="H415" t="str">
            <v>Dyn1</v>
          </cell>
          <cell r="I415" t="str">
            <v>+2-2*2.5%</v>
          </cell>
          <cell r="K415" t="str">
            <v>PANASONIC DE COLOMBIA S.A</v>
          </cell>
          <cell r="L415" t="str">
            <v>FAB</v>
          </cell>
          <cell r="M415">
            <v>3980817</v>
          </cell>
          <cell r="N415">
            <v>1250</v>
          </cell>
          <cell r="O415" t="str">
            <v>SCS</v>
          </cell>
          <cell r="P415">
            <v>13200</v>
          </cell>
          <cell r="Q415" t="str">
            <v>460/266</v>
          </cell>
          <cell r="R415" t="str">
            <v>FACTOR K4, CONEXIÓN Dyn1- LLEVA CELDA (PROVEEDOR EXTERNO), TERMÓMETRO NO VA INSTALADO EN CELDA</v>
          </cell>
          <cell r="S415" t="str">
            <v>MONITOR DE TEMPERATURA, SONDAS  PT100, CAJA DE CONEXIONES,JUEGO DE DPS MT, VENTILADORES</v>
          </cell>
          <cell r="T415" t="str">
            <v>BARRANQUILLA</v>
          </cell>
        </row>
        <row r="416">
          <cell r="C416">
            <v>43002</v>
          </cell>
          <cell r="F416" t="str">
            <v>50HT-AA-220-447-01</v>
          </cell>
          <cell r="G416" t="str">
            <v>AL/AL</v>
          </cell>
          <cell r="H416" t="str">
            <v>Dyn5</v>
          </cell>
          <cell r="I416" t="str">
            <v>+2-2*2.2%</v>
          </cell>
          <cell r="K416" t="str">
            <v>SIEMENS S.A</v>
          </cell>
          <cell r="L416" t="str">
            <v>FAB</v>
          </cell>
          <cell r="M416">
            <v>3990817</v>
          </cell>
          <cell r="N416">
            <v>50</v>
          </cell>
          <cell r="O416" t="str">
            <v>SCS</v>
          </cell>
          <cell r="P416">
            <v>220</v>
          </cell>
          <cell r="Q416" t="str">
            <v>440/254</v>
          </cell>
          <cell r="R416" t="str">
            <v>NA</v>
          </cell>
          <cell r="S416" t="str">
            <v>NA</v>
          </cell>
          <cell r="T416" t="str">
            <v>TENJO</v>
          </cell>
        </row>
        <row r="417">
          <cell r="C417">
            <v>43008</v>
          </cell>
          <cell r="F417" t="str">
            <v>225AT-AA-11400-214-03</v>
          </cell>
          <cell r="G417" t="str">
            <v>AL/AL</v>
          </cell>
          <cell r="H417" t="str">
            <v>Dyn5</v>
          </cell>
          <cell r="I417" t="str">
            <v>+1-3*2.5%</v>
          </cell>
          <cell r="K417" t="str">
            <v>INDUSTRIA ELECRO-MECANICA INELMEC SAS</v>
          </cell>
          <cell r="L417" t="str">
            <v>FAB</v>
          </cell>
          <cell r="M417">
            <v>4000817</v>
          </cell>
          <cell r="N417">
            <v>225</v>
          </cell>
          <cell r="O417" t="str">
            <v>RDC</v>
          </cell>
          <cell r="P417">
            <v>11400</v>
          </cell>
          <cell r="Q417" t="str">
            <v>208/120</v>
          </cell>
          <cell r="R417" t="str">
            <v>NA</v>
          </cell>
          <cell r="S417" t="str">
            <v>CODOS 200A CABLE  2/0, DPS Y FEEDTHRUE , ELSP</v>
          </cell>
          <cell r="T417" t="str">
            <v>BOGOTÁ</v>
          </cell>
        </row>
        <row r="418">
          <cell r="C418">
            <v>43009</v>
          </cell>
          <cell r="F418" t="str">
            <v>75AT-AA-34500-452-01</v>
          </cell>
          <cell r="G418" t="str">
            <v>AL/AL</v>
          </cell>
          <cell r="H418" t="str">
            <v>Dyn5</v>
          </cell>
          <cell r="I418" t="str">
            <v>+2-2*2.5%</v>
          </cell>
          <cell r="K418" t="str">
            <v>FELIX TORRES &amp; CIA S.A.S</v>
          </cell>
          <cell r="L418" t="str">
            <v>FAB</v>
          </cell>
          <cell r="M418">
            <v>4010917</v>
          </cell>
          <cell r="N418">
            <v>75</v>
          </cell>
          <cell r="O418" t="str">
            <v>CNV</v>
          </cell>
          <cell r="P418">
            <v>34500</v>
          </cell>
          <cell r="Q418" t="str">
            <v>440/254</v>
          </cell>
          <cell r="R418" t="str">
            <v>PARA POSTE</v>
          </cell>
          <cell r="S418" t="str">
            <v>NA</v>
          </cell>
          <cell r="T418" t="str">
            <v>BARRANQUILLA</v>
          </cell>
        </row>
        <row r="419">
          <cell r="C419">
            <v>43012</v>
          </cell>
          <cell r="F419" t="str">
            <v>800HT-AA-11400-214-02</v>
          </cell>
          <cell r="G419" t="str">
            <v>AL/AL</v>
          </cell>
          <cell r="H419" t="str">
            <v>Dyn5</v>
          </cell>
          <cell r="I419" t="str">
            <v>+2-2*2.5%</v>
          </cell>
          <cell r="K419" t="str">
            <v>QUADRATURA S.A.S</v>
          </cell>
          <cell r="L419" t="str">
            <v>FAB</v>
          </cell>
          <cell r="M419">
            <v>4020917</v>
          </cell>
          <cell r="N419">
            <v>800</v>
          </cell>
          <cell r="O419" t="str">
            <v>SCS</v>
          </cell>
          <cell r="P419">
            <v>11400</v>
          </cell>
          <cell r="Q419" t="str">
            <v>208/120</v>
          </cell>
          <cell r="R419" t="str">
            <v>NA</v>
          </cell>
          <cell r="S419" t="str">
            <v>NA</v>
          </cell>
          <cell r="T419" t="str">
            <v>BOGOTÁ</v>
          </cell>
        </row>
        <row r="420">
          <cell r="C420">
            <v>43012</v>
          </cell>
          <cell r="F420" t="str">
            <v>300HT-AA-13200-214-02</v>
          </cell>
          <cell r="G420" t="str">
            <v>AL/AL</v>
          </cell>
          <cell r="H420" t="str">
            <v>Dyn5</v>
          </cell>
          <cell r="I420" t="str">
            <v>+1-3*2.5%</v>
          </cell>
          <cell r="K420" t="str">
            <v>MONTAJES Y SERVICIOS DE INGENIERIA S.A.S</v>
          </cell>
          <cell r="L420" t="str">
            <v>FAB</v>
          </cell>
          <cell r="M420">
            <v>4030917</v>
          </cell>
          <cell r="N420">
            <v>300</v>
          </cell>
          <cell r="O420" t="str">
            <v>SCS</v>
          </cell>
          <cell r="P420">
            <v>13200</v>
          </cell>
          <cell r="Q420" t="str">
            <v>208/120</v>
          </cell>
          <cell r="R420" t="str">
            <v>NA</v>
          </cell>
          <cell r="S420" t="str">
            <v>NA</v>
          </cell>
          <cell r="T420" t="str">
            <v>BARRANQUILLA</v>
          </cell>
        </row>
        <row r="421">
          <cell r="C421">
            <v>43013</v>
          </cell>
          <cell r="F421" t="str">
            <v>630AT-AA-11400-214-02</v>
          </cell>
          <cell r="G421" t="str">
            <v>AL/AL</v>
          </cell>
          <cell r="H421" t="str">
            <v>Dyn5</v>
          </cell>
          <cell r="I421" t="str">
            <v>+2-2*2.5%</v>
          </cell>
          <cell r="K421" t="str">
            <v>INTERNACIONAL DE ELECTRICOS S.A.S</v>
          </cell>
          <cell r="L421" t="str">
            <v>FAB</v>
          </cell>
          <cell r="M421">
            <v>4040917</v>
          </cell>
          <cell r="N421">
            <v>630</v>
          </cell>
          <cell r="O421" t="str">
            <v>CNV</v>
          </cell>
          <cell r="P421">
            <v>11400</v>
          </cell>
          <cell r="Q421" t="str">
            <v>208/120</v>
          </cell>
          <cell r="R421" t="str">
            <v>NA</v>
          </cell>
          <cell r="S421" t="str">
            <v>NA</v>
          </cell>
          <cell r="T421" t="str">
            <v>BOGOTÁ</v>
          </cell>
        </row>
        <row r="422">
          <cell r="C422">
            <v>43008</v>
          </cell>
          <cell r="F422" t="str">
            <v>800AT-AA-13200-214-04</v>
          </cell>
          <cell r="G422" t="str">
            <v>AL/AL</v>
          </cell>
          <cell r="H422" t="str">
            <v>Dyn5</v>
          </cell>
          <cell r="I422" t="str">
            <v>+2-2*2.5%</v>
          </cell>
          <cell r="K422" t="str">
            <v>METAL ELECTRICOS MALAVER GARZON Y CIA LTDA</v>
          </cell>
          <cell r="L422" t="str">
            <v>FAB</v>
          </cell>
          <cell r="M422">
            <v>4050917</v>
          </cell>
          <cell r="N422">
            <v>800</v>
          </cell>
          <cell r="O422" t="str">
            <v>CNV</v>
          </cell>
          <cell r="P422">
            <v>13200</v>
          </cell>
          <cell r="Q422" t="str">
            <v>208/120</v>
          </cell>
          <cell r="R422" t="str">
            <v>NA</v>
          </cell>
          <cell r="S422" t="str">
            <v>NA</v>
          </cell>
          <cell r="T422" t="str">
            <v>GIRARDOT</v>
          </cell>
        </row>
        <row r="423">
          <cell r="C423">
            <v>43003</v>
          </cell>
          <cell r="F423" t="str">
            <v>225HT-AA-11400-214-02</v>
          </cell>
          <cell r="G423" t="str">
            <v>AL/AL</v>
          </cell>
          <cell r="H423" t="str">
            <v>Dyn5</v>
          </cell>
          <cell r="I423" t="str">
            <v>+1-3*2.5%</v>
          </cell>
          <cell r="K423" t="str">
            <v>ALCANEL INGENIERÍA LTDA.</v>
          </cell>
          <cell r="L423" t="str">
            <v>FAB</v>
          </cell>
          <cell r="M423">
            <v>4060917</v>
          </cell>
          <cell r="N423">
            <v>225</v>
          </cell>
          <cell r="O423" t="str">
            <v>SCS</v>
          </cell>
          <cell r="P423">
            <v>11400</v>
          </cell>
          <cell r="Q423" t="str">
            <v>208/120</v>
          </cell>
          <cell r="R423" t="str">
            <v>NA</v>
          </cell>
          <cell r="S423" t="str">
            <v>DPS MT</v>
          </cell>
          <cell r="T423" t="str">
            <v>BOGOTÁ</v>
          </cell>
        </row>
        <row r="424">
          <cell r="C424">
            <v>43013</v>
          </cell>
          <cell r="F424" t="str">
            <v>400AT-AA-11400-214-05</v>
          </cell>
          <cell r="G424" t="str">
            <v>AL/AL</v>
          </cell>
          <cell r="H424" t="str">
            <v>Dyn5</v>
          </cell>
          <cell r="I424" t="str">
            <v>+1-3*2.5%</v>
          </cell>
          <cell r="K424" t="str">
            <v xml:space="preserve">JIMENEZ COMPAÑÍA ELECTRICA / JICEL </v>
          </cell>
          <cell r="L424" t="str">
            <v>FAB</v>
          </cell>
          <cell r="M424">
            <v>4070917</v>
          </cell>
          <cell r="N424">
            <v>400</v>
          </cell>
          <cell r="O424" t="str">
            <v>RDC</v>
          </cell>
          <cell r="P424">
            <v>11400</v>
          </cell>
          <cell r="Q424" t="str">
            <v>208/120</v>
          </cell>
          <cell r="R424" t="str">
            <v>NA</v>
          </cell>
          <cell r="S424" t="str">
            <v>CODOS 200A CABLE  2/0, DPS Y FEEDTHRUE , ELSP</v>
          </cell>
          <cell r="T424" t="str">
            <v>BOGOTÁ</v>
          </cell>
        </row>
        <row r="425">
          <cell r="C425">
            <v>43013</v>
          </cell>
          <cell r="F425" t="str">
            <v>ES600A-1D200A-03</v>
          </cell>
          <cell r="G425" t="str">
            <v>NA</v>
          </cell>
          <cell r="H425" t="str">
            <v>NA</v>
          </cell>
          <cell r="I425" t="str">
            <v>NA</v>
          </cell>
          <cell r="K425" t="str">
            <v xml:space="preserve">JIMENEZ COMPAÑÍA ELECTRICA / JICEL </v>
          </cell>
          <cell r="L425" t="str">
            <v>FAB</v>
          </cell>
          <cell r="M425">
            <v>4080917</v>
          </cell>
          <cell r="N425" t="str">
            <v>3 VIAS</v>
          </cell>
          <cell r="O425" t="str">
            <v>CJM</v>
          </cell>
          <cell r="P425" t="str">
            <v>600-600</v>
          </cell>
          <cell r="Q425" t="str">
            <v>1D-200</v>
          </cell>
          <cell r="R425" t="str">
            <v>NA</v>
          </cell>
          <cell r="S425" t="str">
            <v>CODOS 600 CABLE 4/0 A Y CODOS 200A CABLE 2/0</v>
          </cell>
          <cell r="T425" t="str">
            <v>BOGOTÁ</v>
          </cell>
        </row>
        <row r="426">
          <cell r="C426">
            <v>43013</v>
          </cell>
          <cell r="F426" t="str">
            <v>150AT-AA-11400-214-03</v>
          </cell>
          <cell r="G426" t="str">
            <v>AL/AL</v>
          </cell>
          <cell r="H426" t="str">
            <v>Dyn5</v>
          </cell>
          <cell r="I426" t="str">
            <v>+1-3*2.5%</v>
          </cell>
          <cell r="K426" t="str">
            <v>INDUSTRIAS ECTRICOL S.A.S</v>
          </cell>
          <cell r="L426" t="str">
            <v>FAB</v>
          </cell>
          <cell r="M426">
            <v>4090917</v>
          </cell>
          <cell r="N426">
            <v>150</v>
          </cell>
          <cell r="O426" t="str">
            <v>RDC</v>
          </cell>
          <cell r="P426">
            <v>11400</v>
          </cell>
          <cell r="Q426" t="str">
            <v>208/120</v>
          </cell>
          <cell r="R426" t="str">
            <v>NA</v>
          </cell>
          <cell r="S426" t="str">
            <v>CODOS 200A CABLE  2/0, DPS Y FEEDTHRUE , ELSP 50A Y FUSIBLES BAY-O-NET 25A (por solicitud expresa del cliente)</v>
          </cell>
          <cell r="T426" t="str">
            <v>BOGOTÁ</v>
          </cell>
        </row>
        <row r="427">
          <cell r="C427">
            <v>43004</v>
          </cell>
          <cell r="F427" t="str">
            <v>75HT-AA-13200-214-02</v>
          </cell>
          <cell r="G427" t="str">
            <v>AL/AL</v>
          </cell>
          <cell r="H427" t="str">
            <v>Dyn5</v>
          </cell>
          <cell r="I427" t="str">
            <v>+1-3*2.5%</v>
          </cell>
          <cell r="K427" t="str">
            <v>TABLEROS &amp; POSTES S.A.S</v>
          </cell>
          <cell r="L427" t="str">
            <v>FAB</v>
          </cell>
          <cell r="M427">
            <v>4100917</v>
          </cell>
          <cell r="N427">
            <v>75</v>
          </cell>
          <cell r="O427" t="str">
            <v>SCS</v>
          </cell>
          <cell r="P427">
            <v>13200</v>
          </cell>
          <cell r="Q427" t="str">
            <v>208/120</v>
          </cell>
          <cell r="R427" t="str">
            <v>NA</v>
          </cell>
          <cell r="S427" t="str">
            <v>DPS MT</v>
          </cell>
          <cell r="T427" t="str">
            <v>BUCARAMANGA</v>
          </cell>
        </row>
        <row r="428">
          <cell r="C428">
            <v>43014</v>
          </cell>
          <cell r="F428" t="str">
            <v>500AT-AA-13200-214-04</v>
          </cell>
          <cell r="G428" t="str">
            <v>AL/AL</v>
          </cell>
          <cell r="H428" t="str">
            <v>Dyn5</v>
          </cell>
          <cell r="I428" t="str">
            <v>+1-3*2.5%</v>
          </cell>
          <cell r="K428" t="str">
            <v>PROMOTORA GARCIA VARGAS PRADILLA S.A./GVP</v>
          </cell>
          <cell r="L428" t="str">
            <v>FAB</v>
          </cell>
          <cell r="M428">
            <v>4110917</v>
          </cell>
          <cell r="N428">
            <v>500</v>
          </cell>
          <cell r="O428" t="str">
            <v>RDC</v>
          </cell>
          <cell r="P428">
            <v>13200</v>
          </cell>
          <cell r="Q428" t="str">
            <v>208/120</v>
          </cell>
          <cell r="R428" t="str">
            <v>NA</v>
          </cell>
          <cell r="S428" t="str">
            <v xml:space="preserve">CODOS 200A CABLE  2/0, DPS Y FEEDTHRUE </v>
          </cell>
          <cell r="T428" t="str">
            <v>COCOGUA /ZIPAQUIRA)</v>
          </cell>
        </row>
        <row r="429">
          <cell r="C429">
            <v>43015</v>
          </cell>
          <cell r="F429" t="str">
            <v>30HT-AA-440-213-03</v>
          </cell>
          <cell r="G429" t="str">
            <v>AL/AL</v>
          </cell>
          <cell r="H429" t="str">
            <v>Dyn5</v>
          </cell>
          <cell r="I429" t="str">
            <v>+2-2*2.55%</v>
          </cell>
          <cell r="K429" t="str">
            <v>INTERNACIONAL DE ELECTRICOS S.A.S</v>
          </cell>
          <cell r="L429" t="str">
            <v>FAB</v>
          </cell>
          <cell r="M429">
            <v>4120917</v>
          </cell>
          <cell r="N429">
            <v>30</v>
          </cell>
          <cell r="O429" t="str">
            <v>SCC</v>
          </cell>
          <cell r="P429">
            <v>440</v>
          </cell>
          <cell r="Q429" t="str">
            <v>208/120</v>
          </cell>
          <cell r="R429" t="str">
            <v>NA</v>
          </cell>
          <cell r="S429" t="str">
            <v>IP20</v>
          </cell>
          <cell r="T429" t="str">
            <v>BOGOTÁ</v>
          </cell>
        </row>
        <row r="430">
          <cell r="C430">
            <v>43011</v>
          </cell>
          <cell r="F430" t="str">
            <v>ES600A-1D200A-03</v>
          </cell>
          <cell r="G430" t="str">
            <v>NA</v>
          </cell>
          <cell r="H430" t="str">
            <v>NA</v>
          </cell>
          <cell r="I430" t="str">
            <v>NA</v>
          </cell>
          <cell r="K430" t="str">
            <v>HIDROCONSULTING S.A.S</v>
          </cell>
          <cell r="L430" t="str">
            <v>FAB</v>
          </cell>
          <cell r="M430">
            <v>4130917</v>
          </cell>
          <cell r="N430" t="str">
            <v>3 VIAS</v>
          </cell>
          <cell r="O430" t="str">
            <v>CJM</v>
          </cell>
          <cell r="P430" t="str">
            <v>600-600</v>
          </cell>
          <cell r="Q430" t="str">
            <v>1D-200</v>
          </cell>
          <cell r="R430" t="str">
            <v>NA</v>
          </cell>
          <cell r="S430" t="str">
            <v>CODOS 600 CABLE 4/0 A Y CODOS 200A CABLE 2/0</v>
          </cell>
          <cell r="T430" t="str">
            <v>BOGOTÁ</v>
          </cell>
        </row>
        <row r="431">
          <cell r="C431">
            <v>43006</v>
          </cell>
          <cell r="F431" t="str">
            <v>25HT-AA-220-451-01</v>
          </cell>
          <cell r="G431" t="str">
            <v>AL/AL</v>
          </cell>
          <cell r="H431" t="str">
            <v>Dyn5</v>
          </cell>
          <cell r="I431" t="str">
            <v>+2-2*3,3%</v>
          </cell>
          <cell r="K431" t="str">
            <v>PENTAGON ENGINEERING CONSULTING &amp; EXECUTION SAS</v>
          </cell>
          <cell r="L431" t="str">
            <v>FAB</v>
          </cell>
          <cell r="M431">
            <v>4140917</v>
          </cell>
          <cell r="N431">
            <v>25</v>
          </cell>
          <cell r="O431" t="str">
            <v>SCC</v>
          </cell>
          <cell r="P431">
            <v>220</v>
          </cell>
          <cell r="Q431" t="str">
            <v>440/254</v>
          </cell>
          <cell r="R431" t="str">
            <v>NA</v>
          </cell>
          <cell r="S431" t="str">
            <v>IP20</v>
          </cell>
          <cell r="T431" t="str">
            <v>BOGOTÁ</v>
          </cell>
        </row>
        <row r="432">
          <cell r="C432">
            <v>43016</v>
          </cell>
          <cell r="F432" t="str">
            <v>200HT-AA-440-224-PE-01</v>
          </cell>
          <cell r="G432" t="str">
            <v>AL/AL</v>
          </cell>
          <cell r="H432" t="str">
            <v>Dyn5</v>
          </cell>
          <cell r="I432" t="str">
            <v>+2-2*2.0%</v>
          </cell>
          <cell r="K432" t="str">
            <v>BOLTEN LIMITADA</v>
          </cell>
          <cell r="L432" t="str">
            <v>FAB</v>
          </cell>
          <cell r="M432">
            <v>4150917</v>
          </cell>
          <cell r="N432">
            <v>200</v>
          </cell>
          <cell r="O432" t="str">
            <v>SCC</v>
          </cell>
          <cell r="P432">
            <v>440</v>
          </cell>
          <cell r="Q432" t="str">
            <v>220/127</v>
          </cell>
          <cell r="R432" t="str">
            <v>NA</v>
          </cell>
          <cell r="S432" t="str">
            <v>PANTALLA ELECTROSTÁTICA, IP21</v>
          </cell>
          <cell r="T432" t="str">
            <v>BARRANQUILLA</v>
          </cell>
        </row>
        <row r="433">
          <cell r="C433">
            <v>43016</v>
          </cell>
          <cell r="F433" t="str">
            <v>225HT-AA-13200-214-02</v>
          </cell>
          <cell r="G433" t="str">
            <v>AL/AL</v>
          </cell>
          <cell r="H433" t="str">
            <v>Dyn5</v>
          </cell>
          <cell r="I433" t="str">
            <v>+1-3*2.5%</v>
          </cell>
          <cell r="K433" t="str">
            <v xml:space="preserve">453 T.P CONSTRUCTORA S A S </v>
          </cell>
          <cell r="L433" t="str">
            <v>FAB</v>
          </cell>
          <cell r="M433">
            <v>4160917</v>
          </cell>
          <cell r="N433">
            <v>225</v>
          </cell>
          <cell r="O433" t="str">
            <v>SCS</v>
          </cell>
          <cell r="P433">
            <v>13200</v>
          </cell>
          <cell r="Q433" t="str">
            <v>208/120</v>
          </cell>
          <cell r="R433" t="str">
            <v>LLEVA CELDA (PROVEEDOR EXTERNO)</v>
          </cell>
          <cell r="S433" t="str">
            <v>NA</v>
          </cell>
          <cell r="T433" t="str">
            <v>LA MESA</v>
          </cell>
        </row>
        <row r="434">
          <cell r="C434">
            <v>43020</v>
          </cell>
          <cell r="F434" t="str">
            <v>30HT-AA-930-225-01</v>
          </cell>
          <cell r="G434" t="str">
            <v>AL/AL</v>
          </cell>
          <cell r="H434" t="str">
            <v>Dyn5</v>
          </cell>
          <cell r="I434" t="str">
            <v>+2-2*2.4%</v>
          </cell>
          <cell r="K434" t="str">
            <v>CELCO S.A.</v>
          </cell>
          <cell r="L434" t="str">
            <v>FAB</v>
          </cell>
          <cell r="M434">
            <v>4170917</v>
          </cell>
          <cell r="N434">
            <v>30</v>
          </cell>
          <cell r="O434" t="str">
            <v>SCS</v>
          </cell>
          <cell r="P434">
            <v>930</v>
          </cell>
          <cell r="Q434" t="str">
            <v>220/127</v>
          </cell>
          <cell r="R434" t="str">
            <v>NA</v>
          </cell>
          <cell r="S434" t="str">
            <v>NA</v>
          </cell>
          <cell r="T434" t="str">
            <v>CALI</v>
          </cell>
        </row>
        <row r="435">
          <cell r="C435">
            <v>43020</v>
          </cell>
          <cell r="F435" t="str">
            <v>30HT-AA-930-225-01</v>
          </cell>
          <cell r="G435" t="str">
            <v>AL/AL</v>
          </cell>
          <cell r="H435" t="str">
            <v>Dyn5</v>
          </cell>
          <cell r="I435" t="str">
            <v>+2-2*2.4%</v>
          </cell>
          <cell r="K435" t="str">
            <v>CELCO S.A.</v>
          </cell>
          <cell r="L435" t="str">
            <v>FAB</v>
          </cell>
          <cell r="M435">
            <v>4180917</v>
          </cell>
          <cell r="N435">
            <v>30</v>
          </cell>
          <cell r="O435" t="str">
            <v>SCS</v>
          </cell>
          <cell r="P435">
            <v>930</v>
          </cell>
          <cell r="Q435" t="str">
            <v>220/127</v>
          </cell>
          <cell r="R435" t="str">
            <v>NA</v>
          </cell>
          <cell r="S435" t="str">
            <v>NA</v>
          </cell>
          <cell r="T435" t="str">
            <v>CALI</v>
          </cell>
        </row>
        <row r="436">
          <cell r="C436">
            <v>43020</v>
          </cell>
          <cell r="F436" t="str">
            <v>30HT-AA-930-225-01</v>
          </cell>
          <cell r="G436" t="str">
            <v>AL/AL</v>
          </cell>
          <cell r="H436" t="str">
            <v>Dyn5</v>
          </cell>
          <cell r="I436" t="str">
            <v>+2-2*2.4%</v>
          </cell>
          <cell r="K436" t="str">
            <v>CELCO S.A.</v>
          </cell>
          <cell r="L436" t="str">
            <v>FAB</v>
          </cell>
          <cell r="M436">
            <v>4190917</v>
          </cell>
          <cell r="N436">
            <v>30</v>
          </cell>
          <cell r="O436" t="str">
            <v>SCS</v>
          </cell>
          <cell r="P436">
            <v>930</v>
          </cell>
          <cell r="Q436" t="str">
            <v>220/127</v>
          </cell>
          <cell r="R436" t="str">
            <v>NA</v>
          </cell>
          <cell r="S436" t="str">
            <v>NA</v>
          </cell>
          <cell r="T436" t="str">
            <v>CALI</v>
          </cell>
        </row>
        <row r="437">
          <cell r="C437">
            <v>43020</v>
          </cell>
          <cell r="F437" t="str">
            <v>30HT-AA-930-225-01</v>
          </cell>
          <cell r="G437" t="str">
            <v>AL/AL</v>
          </cell>
          <cell r="H437" t="str">
            <v>Dyn5</v>
          </cell>
          <cell r="I437" t="str">
            <v>+2-2*2.4%</v>
          </cell>
          <cell r="K437" t="str">
            <v>CELCO S.A.</v>
          </cell>
          <cell r="L437" t="str">
            <v>FAB</v>
          </cell>
          <cell r="M437">
            <v>4200917</v>
          </cell>
          <cell r="N437">
            <v>30</v>
          </cell>
          <cell r="O437" t="str">
            <v>SCS</v>
          </cell>
          <cell r="P437">
            <v>930</v>
          </cell>
          <cell r="Q437" t="str">
            <v>220/127</v>
          </cell>
          <cell r="R437" t="str">
            <v>NA</v>
          </cell>
          <cell r="S437" t="str">
            <v>NA</v>
          </cell>
          <cell r="T437" t="str">
            <v>CALI</v>
          </cell>
        </row>
        <row r="438">
          <cell r="C438">
            <v>43020</v>
          </cell>
          <cell r="F438" t="str">
            <v>30HT-AA-930-225-01</v>
          </cell>
          <cell r="G438" t="str">
            <v>AL/AL</v>
          </cell>
          <cell r="H438" t="str">
            <v>Dyn5</v>
          </cell>
          <cell r="I438" t="str">
            <v>+2-2*2.4%</v>
          </cell>
          <cell r="K438" t="str">
            <v>CELCO S.A.</v>
          </cell>
          <cell r="L438" t="str">
            <v>FAB</v>
          </cell>
          <cell r="M438">
            <v>4210917</v>
          </cell>
          <cell r="N438">
            <v>30</v>
          </cell>
          <cell r="O438" t="str">
            <v>SCS</v>
          </cell>
          <cell r="P438">
            <v>930</v>
          </cell>
          <cell r="Q438" t="str">
            <v>220/127</v>
          </cell>
          <cell r="R438" t="str">
            <v>NA</v>
          </cell>
          <cell r="S438" t="str">
            <v>NA</v>
          </cell>
          <cell r="T438" t="str">
            <v>CALI</v>
          </cell>
        </row>
        <row r="439">
          <cell r="C439">
            <v>43020</v>
          </cell>
          <cell r="F439" t="str">
            <v>30HT-AA-930-451-01</v>
          </cell>
          <cell r="G439" t="str">
            <v>AL/AL</v>
          </cell>
          <cell r="H439" t="str">
            <v>Dyn5</v>
          </cell>
          <cell r="I439" t="str">
            <v>+2-2*2.4%</v>
          </cell>
          <cell r="K439" t="str">
            <v>CELCO S.A.</v>
          </cell>
          <cell r="L439" t="str">
            <v>FAB</v>
          </cell>
          <cell r="M439">
            <v>4220917</v>
          </cell>
          <cell r="N439">
            <v>30</v>
          </cell>
          <cell r="O439" t="str">
            <v>SCS</v>
          </cell>
          <cell r="P439">
            <v>930</v>
          </cell>
          <cell r="Q439" t="str">
            <v>440/254</v>
          </cell>
          <cell r="R439" t="str">
            <v>NA</v>
          </cell>
          <cell r="S439" t="str">
            <v>NA</v>
          </cell>
          <cell r="T439" t="str">
            <v>CALI</v>
          </cell>
        </row>
        <row r="440">
          <cell r="C440">
            <v>43020</v>
          </cell>
          <cell r="F440" t="str">
            <v>30HT-AA-930-451-01</v>
          </cell>
          <cell r="G440" t="str">
            <v>AL/AL</v>
          </cell>
          <cell r="H440" t="str">
            <v>Dyn5</v>
          </cell>
          <cell r="I440" t="str">
            <v>+2-2*2.4%</v>
          </cell>
          <cell r="K440" t="str">
            <v>CELCO S.A.</v>
          </cell>
          <cell r="L440" t="str">
            <v>FAB</v>
          </cell>
          <cell r="M440">
            <v>4230917</v>
          </cell>
          <cell r="N440">
            <v>30</v>
          </cell>
          <cell r="O440" t="str">
            <v>SCS</v>
          </cell>
          <cell r="P440">
            <v>930</v>
          </cell>
          <cell r="Q440" t="str">
            <v>440/254</v>
          </cell>
          <cell r="R440" t="str">
            <v>NA</v>
          </cell>
          <cell r="S440" t="str">
            <v>NA</v>
          </cell>
          <cell r="T440" t="str">
            <v>CALI</v>
          </cell>
        </row>
        <row r="441">
          <cell r="C441">
            <v>43020</v>
          </cell>
          <cell r="F441" t="str">
            <v>30HT-AA-930-451-01</v>
          </cell>
          <cell r="G441" t="str">
            <v>AL/AL</v>
          </cell>
          <cell r="H441" t="str">
            <v>Dyn5</v>
          </cell>
          <cell r="I441" t="str">
            <v>+2-2*2.4%</v>
          </cell>
          <cell r="K441" t="str">
            <v>CELCO S.A.</v>
          </cell>
          <cell r="L441" t="str">
            <v>FAB</v>
          </cell>
          <cell r="M441">
            <v>4240917</v>
          </cell>
          <cell r="N441">
            <v>30</v>
          </cell>
          <cell r="O441" t="str">
            <v>SCS</v>
          </cell>
          <cell r="P441">
            <v>930</v>
          </cell>
          <cell r="Q441" t="str">
            <v>440/254</v>
          </cell>
          <cell r="R441" t="str">
            <v>NA</v>
          </cell>
          <cell r="S441" t="str">
            <v>NA</v>
          </cell>
          <cell r="T441" t="str">
            <v>CALI</v>
          </cell>
        </row>
        <row r="442">
          <cell r="C442">
            <v>43020</v>
          </cell>
          <cell r="F442" t="str">
            <v>30HT-AA-930-451-01</v>
          </cell>
          <cell r="G442" t="str">
            <v>AL/AL</v>
          </cell>
          <cell r="H442" t="str">
            <v>Dyn5</v>
          </cell>
          <cell r="I442" t="str">
            <v>+2-2*2.4%</v>
          </cell>
          <cell r="K442" t="str">
            <v>CELCO S.A.</v>
          </cell>
          <cell r="L442" t="str">
            <v>FAB</v>
          </cell>
          <cell r="M442">
            <v>4250917</v>
          </cell>
          <cell r="N442">
            <v>30</v>
          </cell>
          <cell r="O442" t="str">
            <v>SCS</v>
          </cell>
          <cell r="P442">
            <v>930</v>
          </cell>
          <cell r="Q442" t="str">
            <v>440/254</v>
          </cell>
          <cell r="R442" t="str">
            <v>NA</v>
          </cell>
          <cell r="S442" t="str">
            <v>NA</v>
          </cell>
          <cell r="T442" t="str">
            <v>CALI</v>
          </cell>
        </row>
        <row r="443">
          <cell r="C443">
            <v>43020</v>
          </cell>
          <cell r="F443" t="str">
            <v>30HT-AA-930-451-01</v>
          </cell>
          <cell r="G443" t="str">
            <v>AL/AL</v>
          </cell>
          <cell r="H443" t="str">
            <v>Dyn5</v>
          </cell>
          <cell r="I443" t="str">
            <v>+2-2*2.4%</v>
          </cell>
          <cell r="K443" t="str">
            <v>CELCO S.A.</v>
          </cell>
          <cell r="L443" t="str">
            <v>FAB</v>
          </cell>
          <cell r="M443">
            <v>4260917</v>
          </cell>
          <cell r="N443">
            <v>30</v>
          </cell>
          <cell r="O443" t="str">
            <v>SCS</v>
          </cell>
          <cell r="P443">
            <v>930</v>
          </cell>
          <cell r="Q443" t="str">
            <v>440/254</v>
          </cell>
          <cell r="R443" t="str">
            <v>NA</v>
          </cell>
          <cell r="S443" t="str">
            <v>NA</v>
          </cell>
          <cell r="T443" t="str">
            <v>CALI</v>
          </cell>
        </row>
        <row r="444">
          <cell r="F444" t="str">
            <v>150AT-AA-11400-214-03</v>
          </cell>
          <cell r="G444" t="str">
            <v>AL/AL</v>
          </cell>
          <cell r="H444" t="str">
            <v>Dyn5</v>
          </cell>
          <cell r="I444" t="str">
            <v>+1-3*2.5%</v>
          </cell>
          <cell r="K444" t="str">
            <v>HERBACOL COLOMBIA LTDA</v>
          </cell>
          <cell r="L444" t="str">
            <v>FAB</v>
          </cell>
          <cell r="M444">
            <v>4270917</v>
          </cell>
          <cell r="N444">
            <v>150</v>
          </cell>
          <cell r="O444" t="str">
            <v>CNV</v>
          </cell>
          <cell r="P444">
            <v>11400</v>
          </cell>
          <cell r="Q444" t="str">
            <v>208/120</v>
          </cell>
          <cell r="R444" t="str">
            <v>PARA POSTE</v>
          </cell>
          <cell r="S444" t="str">
            <v>NA</v>
          </cell>
          <cell r="T444" t="str">
            <v>MOSQUERA</v>
          </cell>
        </row>
        <row r="445">
          <cell r="C445">
            <v>43015</v>
          </cell>
          <cell r="F445" t="str">
            <v>400HT-AA-13200-214-03</v>
          </cell>
          <cell r="G445" t="str">
            <v>AL/AL</v>
          </cell>
          <cell r="H445" t="str">
            <v>Dyn5</v>
          </cell>
          <cell r="I445" t="str">
            <v>+1-3*2.5%</v>
          </cell>
          <cell r="K445" t="str">
            <v>WRIPOLL INGENIERIA SAS</v>
          </cell>
          <cell r="L445" t="str">
            <v>FAB</v>
          </cell>
          <cell r="M445">
            <v>4280917</v>
          </cell>
          <cell r="N445">
            <v>400</v>
          </cell>
          <cell r="O445" t="str">
            <v>SCS</v>
          </cell>
          <cell r="P445">
            <v>13200</v>
          </cell>
          <cell r="Q445" t="str">
            <v>208/120</v>
          </cell>
          <cell r="R445" t="str">
            <v>LLEVA CELDA (PROVEEDOR EXTERNO)</v>
          </cell>
          <cell r="S445" t="str">
            <v>NA</v>
          </cell>
          <cell r="T445" t="str">
            <v>BARRANQUILLA</v>
          </cell>
        </row>
        <row r="446">
          <cell r="C446">
            <v>43020</v>
          </cell>
          <cell r="F446" t="str">
            <v>45HT-AA-11400-214-02</v>
          </cell>
          <cell r="G446" t="str">
            <v>AL/AL</v>
          </cell>
          <cell r="H446" t="str">
            <v>Dyn5</v>
          </cell>
          <cell r="I446" t="str">
            <v>+1-3*2.5%</v>
          </cell>
          <cell r="K446" t="str">
            <v>INGENIERIA &amp; PRODUCTOS S.A.S (LRS INGENIERIA LTDA)</v>
          </cell>
          <cell r="L446" t="str">
            <v>FAB</v>
          </cell>
          <cell r="M446">
            <v>4290917</v>
          </cell>
          <cell r="N446">
            <v>45</v>
          </cell>
          <cell r="O446" t="str">
            <v>SCS</v>
          </cell>
          <cell r="P446">
            <v>11400</v>
          </cell>
          <cell r="Q446" t="str">
            <v>208/120</v>
          </cell>
          <cell r="R446" t="str">
            <v>NA</v>
          </cell>
          <cell r="S446" t="str">
            <v>NA</v>
          </cell>
          <cell r="T446" t="str">
            <v>BOGOTÁ</v>
          </cell>
        </row>
        <row r="447">
          <cell r="C447">
            <v>43020</v>
          </cell>
          <cell r="F447" t="str">
            <v>75HT-AA-11400-214-02</v>
          </cell>
          <cell r="G447" t="str">
            <v>AL/AL</v>
          </cell>
          <cell r="H447" t="str">
            <v>Dyn5</v>
          </cell>
          <cell r="I447" t="str">
            <v>+1-3*2.5%</v>
          </cell>
          <cell r="K447" t="str">
            <v>INGENIERIA &amp; PRODUCTOS S.A.S (LRS INGENIERIA LTDA)</v>
          </cell>
          <cell r="L447" t="str">
            <v>FAB</v>
          </cell>
          <cell r="M447">
            <v>4300917</v>
          </cell>
          <cell r="N447">
            <v>75</v>
          </cell>
          <cell r="O447" t="str">
            <v>SCS</v>
          </cell>
          <cell r="P447">
            <v>11400</v>
          </cell>
          <cell r="Q447" t="str">
            <v>208/120</v>
          </cell>
          <cell r="R447" t="str">
            <v>NA</v>
          </cell>
          <cell r="S447" t="str">
            <v>NA</v>
          </cell>
          <cell r="T447" t="str">
            <v>BOGOTÁ</v>
          </cell>
        </row>
        <row r="448">
          <cell r="C448">
            <v>43020</v>
          </cell>
          <cell r="F448" t="str">
            <v>75HT-AA-11400-214-02</v>
          </cell>
          <cell r="G448" t="str">
            <v>AL/AL</v>
          </cell>
          <cell r="H448" t="str">
            <v>Dyn5</v>
          </cell>
          <cell r="I448" t="str">
            <v>+1-3*2.5%</v>
          </cell>
          <cell r="K448" t="str">
            <v>INGENIERIA &amp; PRODUCTOS S.A.S (LRS INGENIERIA LTDA)</v>
          </cell>
          <cell r="L448" t="str">
            <v>FAB</v>
          </cell>
          <cell r="M448">
            <v>4310917</v>
          </cell>
          <cell r="N448">
            <v>75</v>
          </cell>
          <cell r="O448" t="str">
            <v>SCS</v>
          </cell>
          <cell r="P448">
            <v>11400</v>
          </cell>
          <cell r="Q448" t="str">
            <v>208/120</v>
          </cell>
          <cell r="R448" t="str">
            <v>NA</v>
          </cell>
          <cell r="S448" t="str">
            <v>NA</v>
          </cell>
          <cell r="T448" t="str">
            <v>BOGOTÁ</v>
          </cell>
        </row>
        <row r="449">
          <cell r="C449">
            <v>43020</v>
          </cell>
          <cell r="F449" t="str">
            <v>300HT-AA-13200-214-02</v>
          </cell>
          <cell r="G449" t="str">
            <v>AL/AL</v>
          </cell>
          <cell r="H449" t="str">
            <v>Dyn5</v>
          </cell>
          <cell r="I449" t="str">
            <v>+1-3*2.5%</v>
          </cell>
          <cell r="K449" t="str">
            <v>INGENIERIA ARANGO ANGEL S.A.S</v>
          </cell>
          <cell r="L449" t="str">
            <v>FAB</v>
          </cell>
          <cell r="M449">
            <v>4320917</v>
          </cell>
          <cell r="N449">
            <v>300</v>
          </cell>
          <cell r="O449" t="str">
            <v>SCS</v>
          </cell>
          <cell r="P449">
            <v>13200</v>
          </cell>
          <cell r="Q449" t="str">
            <v>208/120</v>
          </cell>
          <cell r="R449" t="str">
            <v>NA</v>
          </cell>
          <cell r="S449" t="str">
            <v>NA</v>
          </cell>
          <cell r="T449" t="str">
            <v>CALI</v>
          </cell>
        </row>
        <row r="450">
          <cell r="C450">
            <v>43015</v>
          </cell>
          <cell r="F450" t="str">
            <v>225AT-AA-13200-214-03</v>
          </cell>
          <cell r="G450" t="str">
            <v>AL/AL</v>
          </cell>
          <cell r="H450" t="str">
            <v>Dyn5</v>
          </cell>
          <cell r="I450" t="str">
            <v>+1-3*2.5%</v>
          </cell>
          <cell r="K450" t="str">
            <v>UNION TEMPORAL IE SANTA MARTA 2017</v>
          </cell>
          <cell r="L450" t="str">
            <v>FAB</v>
          </cell>
          <cell r="M450">
            <v>4330917</v>
          </cell>
          <cell r="N450">
            <v>225</v>
          </cell>
          <cell r="O450" t="str">
            <v>RDC</v>
          </cell>
          <cell r="P450">
            <v>13200</v>
          </cell>
          <cell r="Q450" t="str">
            <v>208/120</v>
          </cell>
          <cell r="R450" t="str">
            <v xml:space="preserve">SE LE ASIGNA A  LA SERIE 3200717 </v>
          </cell>
          <cell r="S450" t="str">
            <v>CODOS 200A CABLE  #2, DPS Y FEEDTHRUE , ELSP</v>
          </cell>
          <cell r="T450" t="str">
            <v>SANTA MARTA</v>
          </cell>
        </row>
        <row r="451">
          <cell r="C451">
            <v>43011</v>
          </cell>
          <cell r="F451" t="str">
            <v>150HT-AA-440-213-03</v>
          </cell>
          <cell r="G451" t="str">
            <v>AL/AL</v>
          </cell>
          <cell r="H451" t="str">
            <v>Dyn5</v>
          </cell>
          <cell r="I451" t="str">
            <v>+2-2*3,3%</v>
          </cell>
          <cell r="K451" t="str">
            <v>M G M INGENIERIA Y PROYECTOS S.AS</v>
          </cell>
          <cell r="L451" t="str">
            <v>FAB</v>
          </cell>
          <cell r="M451">
            <v>4340917</v>
          </cell>
          <cell r="N451">
            <v>150</v>
          </cell>
          <cell r="O451" t="str">
            <v>SCC</v>
          </cell>
          <cell r="P451">
            <v>440</v>
          </cell>
          <cell r="Q451" t="str">
            <v>208/120</v>
          </cell>
          <cell r="R451" t="str">
            <v>NA</v>
          </cell>
          <cell r="S451" t="str">
            <v>IP 20</v>
          </cell>
          <cell r="T451" t="str">
            <v>BOGOTÁ</v>
          </cell>
        </row>
        <row r="452">
          <cell r="C452">
            <v>43001</v>
          </cell>
          <cell r="F452" t="str">
            <v>225A15T-AL452-02</v>
          </cell>
          <cell r="G452" t="str">
            <v>CU/AL</v>
          </cell>
          <cell r="H452" t="str">
            <v>Dyn5</v>
          </cell>
          <cell r="I452" t="str">
            <v>+2-2*2.5%</v>
          </cell>
          <cell r="K452" t="str">
            <v>COINTELCO</v>
          </cell>
          <cell r="L452" t="str">
            <v>MANTTO</v>
          </cell>
          <cell r="M452">
            <v>6591011</v>
          </cell>
          <cell r="N452">
            <v>225</v>
          </cell>
          <cell r="O452" t="str">
            <v>CNV</v>
          </cell>
          <cell r="P452">
            <v>11400</v>
          </cell>
          <cell r="Q452" t="str">
            <v>440/254</v>
          </cell>
          <cell r="R452" t="str">
            <v>MANTENIMIENTO. NS 6591011, VER ACTIVIDADES EN HOJA DE DATOS</v>
          </cell>
          <cell r="S452" t="str">
            <v>NA</v>
          </cell>
          <cell r="T452" t="str">
            <v>BOGOTÁ</v>
          </cell>
        </row>
        <row r="453">
          <cell r="C453">
            <v>43036</v>
          </cell>
          <cell r="F453" t="str">
            <v>300HT-AA-13200-226-02</v>
          </cell>
          <cell r="G453" t="str">
            <v>AL/AL</v>
          </cell>
          <cell r="H453" t="str">
            <v>Dyn5</v>
          </cell>
          <cell r="I453" t="str">
            <v>+1-3*2.5%</v>
          </cell>
          <cell r="K453" t="str">
            <v>FANTTI INGENIERIA SAS</v>
          </cell>
          <cell r="L453" t="str">
            <v>FAB</v>
          </cell>
          <cell r="M453">
            <v>4350917</v>
          </cell>
          <cell r="N453">
            <v>300</v>
          </cell>
          <cell r="O453" t="str">
            <v>SCS</v>
          </cell>
          <cell r="P453">
            <v>13200</v>
          </cell>
          <cell r="Q453" t="str">
            <v>220/127</v>
          </cell>
          <cell r="R453" t="str">
            <v>NA</v>
          </cell>
          <cell r="S453" t="str">
            <v>NA</v>
          </cell>
          <cell r="T453" t="str">
            <v>POPAYÁN</v>
          </cell>
        </row>
        <row r="454">
          <cell r="C454">
            <v>43006</v>
          </cell>
          <cell r="F454" t="str">
            <v>FOUMN38CC S/15</v>
          </cell>
          <cell r="G454" t="str">
            <v>CU/CU</v>
          </cell>
          <cell r="H454" t="str">
            <v>Dyn5</v>
          </cell>
          <cell r="I454" t="str">
            <v>+2-2*2.5%</v>
          </cell>
          <cell r="K454" t="str">
            <v>COINTELCO</v>
          </cell>
          <cell r="L454" t="str">
            <v>MANTTO</v>
          </cell>
          <cell r="M454">
            <v>256914</v>
          </cell>
          <cell r="N454">
            <v>150</v>
          </cell>
          <cell r="O454" t="str">
            <v>CNV</v>
          </cell>
          <cell r="P454">
            <v>11400</v>
          </cell>
          <cell r="Q454" t="str">
            <v>208/120</v>
          </cell>
          <cell r="R454" t="str">
            <v>MANTENIMIENTO. NS 0256914, VER ACTIVIDADES HOJA DE DATOS</v>
          </cell>
          <cell r="S454" t="str">
            <v>NA</v>
          </cell>
          <cell r="T454" t="str">
            <v>BOGOTA</v>
          </cell>
        </row>
        <row r="455">
          <cell r="F455" t="str">
            <v>300FT-CA-11400-214-01-R</v>
          </cell>
          <cell r="G455" t="str">
            <v>CU/AL</v>
          </cell>
          <cell r="H455" t="str">
            <v>Dyn5</v>
          </cell>
          <cell r="I455" t="str">
            <v>+3-1*2.5%</v>
          </cell>
          <cell r="K455" t="str">
            <v>TORRES Y TORRES INGENIERÍA ELÉCTRICA LTDA</v>
          </cell>
          <cell r="L455" t="str">
            <v>REP</v>
          </cell>
          <cell r="M455">
            <v>4360917</v>
          </cell>
          <cell r="N455">
            <v>300</v>
          </cell>
          <cell r="O455" t="str">
            <v>CRT</v>
          </cell>
          <cell r="P455">
            <v>11400</v>
          </cell>
          <cell r="Q455" t="str">
            <v>208/120</v>
          </cell>
          <cell r="R455" t="str">
            <v>SE TOMAN BOBINAS DE AT, NUCLEO Y CULATAS SERIE 2360415</v>
          </cell>
          <cell r="S455" t="str">
            <v>DPS MT</v>
          </cell>
          <cell r="T455" t="str">
            <v>BOGOTÁ</v>
          </cell>
        </row>
        <row r="456">
          <cell r="C456">
            <v>43023</v>
          </cell>
          <cell r="F456" t="str">
            <v>150HT-AA-11400-214-02</v>
          </cell>
          <cell r="G456" t="str">
            <v>AL/AL</v>
          </cell>
          <cell r="H456" t="str">
            <v>Dyn5</v>
          </cell>
          <cell r="I456" t="str">
            <v>+1-3*2.5%</v>
          </cell>
          <cell r="K456" t="str">
            <v>SEVEN CONSTRUCCIONES S.A.S</v>
          </cell>
          <cell r="L456" t="str">
            <v>FAB</v>
          </cell>
          <cell r="M456">
            <v>4370917</v>
          </cell>
          <cell r="N456">
            <v>150</v>
          </cell>
          <cell r="O456" t="str">
            <v>SCS</v>
          </cell>
          <cell r="P456">
            <v>11400</v>
          </cell>
          <cell r="Q456" t="str">
            <v>208/120</v>
          </cell>
          <cell r="R456" t="str">
            <v>LLEVA CELDA (PROVEEDOR EXTERNO)</v>
          </cell>
          <cell r="S456" t="str">
            <v>DPS MT</v>
          </cell>
          <cell r="T456" t="str">
            <v>BOGOTÀ</v>
          </cell>
        </row>
        <row r="457">
          <cell r="C457">
            <v>43023</v>
          </cell>
          <cell r="F457" t="str">
            <v>500HT-AA-13200-214-04</v>
          </cell>
          <cell r="G457" t="str">
            <v>AL/AL</v>
          </cell>
          <cell r="H457" t="str">
            <v>Dyn5</v>
          </cell>
          <cell r="I457" t="str">
            <v>+1-3*2.5%</v>
          </cell>
          <cell r="K457" t="str">
            <v>ENERGIZANDO  INGENIERIA Y CONSTRUCCION S.A.S.</v>
          </cell>
          <cell r="L457" t="str">
            <v>FAB</v>
          </cell>
          <cell r="M457">
            <v>4380917</v>
          </cell>
          <cell r="N457">
            <v>500</v>
          </cell>
          <cell r="O457" t="str">
            <v>SCS</v>
          </cell>
          <cell r="P457">
            <v>13200</v>
          </cell>
          <cell r="Q457" t="str">
            <v>208/120</v>
          </cell>
          <cell r="R457" t="str">
            <v>NA</v>
          </cell>
          <cell r="S457" t="str">
            <v>PLACAS BIMETALICAS PARA AT Y BT</v>
          </cell>
          <cell r="T457" t="str">
            <v>ENVIGADO</v>
          </cell>
        </row>
        <row r="458">
          <cell r="C458">
            <v>43013</v>
          </cell>
          <cell r="F458" t="str">
            <v>400HT-AA-13200-214-03</v>
          </cell>
          <cell r="G458" t="str">
            <v>AL/AL</v>
          </cell>
          <cell r="H458" t="str">
            <v>Dyn5</v>
          </cell>
          <cell r="I458" t="str">
            <v>+1-3*2.5%</v>
          </cell>
          <cell r="K458" t="str">
            <v xml:space="preserve">INVERSIONES ALCABAMA S.A </v>
          </cell>
          <cell r="L458" t="str">
            <v>FAB</v>
          </cell>
          <cell r="M458">
            <v>4390917</v>
          </cell>
          <cell r="N458">
            <v>400</v>
          </cell>
          <cell r="O458" t="str">
            <v>SCS</v>
          </cell>
          <cell r="P458">
            <v>13200</v>
          </cell>
          <cell r="Q458" t="str">
            <v>208/120</v>
          </cell>
          <cell r="R458" t="str">
            <v>NA</v>
          </cell>
          <cell r="S458" t="str">
            <v>DPS MT</v>
          </cell>
          <cell r="T458" t="str">
            <v>ZIPAQUIRÁ</v>
          </cell>
        </row>
        <row r="459">
          <cell r="C459">
            <v>43013</v>
          </cell>
          <cell r="F459" t="str">
            <v>500AT-AA-11400-214-04</v>
          </cell>
          <cell r="G459" t="str">
            <v>AL/AL</v>
          </cell>
          <cell r="H459" t="str">
            <v>Dyn5</v>
          </cell>
          <cell r="I459" t="str">
            <v>+1-3*2.5%</v>
          </cell>
          <cell r="K459" t="str">
            <v>MAXIELÉCTRICOS S.A.S</v>
          </cell>
          <cell r="L459" t="str">
            <v>FAB</v>
          </cell>
          <cell r="M459">
            <v>4400917</v>
          </cell>
          <cell r="N459">
            <v>500</v>
          </cell>
          <cell r="O459" t="str">
            <v>CNV</v>
          </cell>
          <cell r="P459">
            <v>11400</v>
          </cell>
          <cell r="Q459" t="str">
            <v>208/120</v>
          </cell>
          <cell r="R459" t="str">
            <v>NA</v>
          </cell>
          <cell r="S459" t="str">
            <v>NA</v>
          </cell>
          <cell r="T459" t="str">
            <v>BOGOTÁ</v>
          </cell>
        </row>
        <row r="460">
          <cell r="C460">
            <v>43023</v>
          </cell>
          <cell r="F460" t="str">
            <v>45HT-AA-11400-214-02</v>
          </cell>
          <cell r="G460" t="str">
            <v>AL/AL</v>
          </cell>
          <cell r="H460" t="str">
            <v>Dyn5</v>
          </cell>
          <cell r="I460" t="str">
            <v>+1-3*2.5%</v>
          </cell>
          <cell r="K460" t="str">
            <v>INGENIERIA &amp; PRODUCTOS S.A.S (LRS INGENIERIA LTDA)</v>
          </cell>
          <cell r="L460" t="str">
            <v>FAB</v>
          </cell>
          <cell r="M460">
            <v>4410917</v>
          </cell>
          <cell r="N460">
            <v>45</v>
          </cell>
          <cell r="O460" t="str">
            <v>SCS</v>
          </cell>
          <cell r="P460">
            <v>11400</v>
          </cell>
          <cell r="Q460" t="str">
            <v>208/120</v>
          </cell>
          <cell r="R460" t="str">
            <v>NA</v>
          </cell>
          <cell r="S460" t="str">
            <v>NA</v>
          </cell>
          <cell r="T460" t="str">
            <v>BOGOTÁ</v>
          </cell>
        </row>
        <row r="461">
          <cell r="C461">
            <v>43011</v>
          </cell>
          <cell r="F461" t="str">
            <v>400AT-AA-13200-214-03</v>
          </cell>
          <cell r="G461" t="str">
            <v>AL/AL</v>
          </cell>
          <cell r="H461" t="str">
            <v>Dyn5</v>
          </cell>
          <cell r="I461" t="str">
            <v>+1-3*2.5%</v>
          </cell>
          <cell r="K461" t="str">
            <v>A.M.V S.A  ASOCIACION MARIN VALENCIA S.A</v>
          </cell>
          <cell r="L461" t="str">
            <v>FAB</v>
          </cell>
          <cell r="M461">
            <v>4420917</v>
          </cell>
          <cell r="N461">
            <v>400</v>
          </cell>
          <cell r="O461" t="str">
            <v>RDC</v>
          </cell>
          <cell r="P461">
            <v>13200</v>
          </cell>
          <cell r="Q461" t="str">
            <v>208/120</v>
          </cell>
          <cell r="R461" t="str">
            <v>NA</v>
          </cell>
          <cell r="S461" t="str">
            <v>CODOS 200A CABLE  2/0, DPS Y FEEDTHRUE</v>
          </cell>
          <cell r="T461" t="str">
            <v>BUCARAMANGA</v>
          </cell>
        </row>
        <row r="462">
          <cell r="C462">
            <v>43020</v>
          </cell>
          <cell r="F462" t="str">
            <v>112,5AT-AA-13200-214-03</v>
          </cell>
          <cell r="G462" t="str">
            <v>AL/AL</v>
          </cell>
          <cell r="H462" t="str">
            <v>Dyn5</v>
          </cell>
          <cell r="I462" t="str">
            <v>+1-3*2.5%</v>
          </cell>
          <cell r="K462" t="str">
            <v>TORRES BUITRAGO IVAN DARIO</v>
          </cell>
          <cell r="L462" t="str">
            <v>FAB</v>
          </cell>
          <cell r="M462">
            <v>4430917</v>
          </cell>
          <cell r="N462">
            <v>112.5</v>
          </cell>
          <cell r="O462" t="str">
            <v>RDC</v>
          </cell>
          <cell r="P462">
            <v>13200</v>
          </cell>
          <cell r="Q462" t="str">
            <v>208/120</v>
          </cell>
          <cell r="R462" t="str">
            <v>NA</v>
          </cell>
          <cell r="S462" t="str">
            <v>CODOS 200A CABLE  2/0, DPS Y FEEDTHRUE, ELSP</v>
          </cell>
          <cell r="T462" t="str">
            <v>VILLAVICENCIO</v>
          </cell>
        </row>
        <row r="463">
          <cell r="C463">
            <v>43026</v>
          </cell>
          <cell r="F463" t="str">
            <v>400HT-AA-13200-214-03</v>
          </cell>
          <cell r="G463" t="str">
            <v>AL/AL</v>
          </cell>
          <cell r="H463" t="str">
            <v>Dyn5</v>
          </cell>
          <cell r="I463" t="str">
            <v>+1-3*2.5%</v>
          </cell>
          <cell r="K463" t="str">
            <v>LOPECA LTDA</v>
          </cell>
          <cell r="L463" t="str">
            <v>FAB</v>
          </cell>
          <cell r="M463">
            <v>4440917</v>
          </cell>
          <cell r="N463">
            <v>400</v>
          </cell>
          <cell r="O463" t="str">
            <v>SCS</v>
          </cell>
          <cell r="P463">
            <v>13200</v>
          </cell>
          <cell r="Q463" t="str">
            <v>208/120</v>
          </cell>
          <cell r="R463" t="str">
            <v>NA</v>
          </cell>
          <cell r="S463" t="str">
            <v>DPS MT</v>
          </cell>
          <cell r="T463" t="str">
            <v>SANTA MARTA</v>
          </cell>
        </row>
        <row r="464">
          <cell r="C464">
            <v>43011</v>
          </cell>
          <cell r="F464" t="str">
            <v>112,5AT-AA-11400-214-02</v>
          </cell>
          <cell r="G464" t="str">
            <v>AL/AL</v>
          </cell>
          <cell r="H464" t="str">
            <v>Dyn5</v>
          </cell>
          <cell r="I464" t="str">
            <v>+1-3*2.5%</v>
          </cell>
          <cell r="K464" t="str">
            <v>HERBACOL COLOMBIA LTDA</v>
          </cell>
          <cell r="L464" t="str">
            <v>FAB</v>
          </cell>
          <cell r="M464">
            <v>4450917</v>
          </cell>
          <cell r="N464">
            <v>112.5</v>
          </cell>
          <cell r="O464" t="str">
            <v>CNV</v>
          </cell>
          <cell r="P464">
            <v>11400</v>
          </cell>
          <cell r="Q464" t="str">
            <v>208/120</v>
          </cell>
          <cell r="R464" t="str">
            <v>PARA POSTE</v>
          </cell>
          <cell r="S464" t="str">
            <v>NA</v>
          </cell>
          <cell r="T464" t="str">
            <v>MOSQUERA</v>
          </cell>
        </row>
        <row r="465">
          <cell r="C465">
            <v>43022</v>
          </cell>
          <cell r="F465" t="str">
            <v>630HT-AA-13200-214-02</v>
          </cell>
          <cell r="G465" t="str">
            <v>AL/AL</v>
          </cell>
          <cell r="H465" t="str">
            <v>Dyn5</v>
          </cell>
          <cell r="I465" t="str">
            <v>+2-2*2.5%</v>
          </cell>
          <cell r="K465" t="str">
            <v>NVERSIONES OSPINO HERRERA &amp; CIA  S EN C (PUNTO ELECTRICO)</v>
          </cell>
          <cell r="L465" t="str">
            <v>FAB</v>
          </cell>
          <cell r="M465">
            <v>4460917</v>
          </cell>
          <cell r="N465">
            <v>630</v>
          </cell>
          <cell r="O465" t="str">
            <v>SCS</v>
          </cell>
          <cell r="P465">
            <v>13200</v>
          </cell>
          <cell r="Q465" t="str">
            <v>208/120</v>
          </cell>
          <cell r="R465" t="str">
            <v>NA</v>
          </cell>
          <cell r="S465" t="str">
            <v>DPS MT</v>
          </cell>
          <cell r="T465" t="str">
            <v>SANTA MARTA</v>
          </cell>
        </row>
        <row r="466">
          <cell r="C466">
            <v>43023</v>
          </cell>
          <cell r="F466" t="str">
            <v>400AT-AA-11400-214-05</v>
          </cell>
          <cell r="G466" t="str">
            <v>AL/AL</v>
          </cell>
          <cell r="H466" t="str">
            <v>Dyn5</v>
          </cell>
          <cell r="I466" t="str">
            <v>+1-3*2.5%</v>
          </cell>
          <cell r="K466" t="str">
            <v>CONSTRUCTORA BOLIVAR BOGOTA S.A</v>
          </cell>
          <cell r="L466" t="str">
            <v>FAB</v>
          </cell>
          <cell r="M466">
            <v>4470917</v>
          </cell>
          <cell r="N466">
            <v>400</v>
          </cell>
          <cell r="O466" t="str">
            <v>CNV</v>
          </cell>
          <cell r="P466">
            <v>11400</v>
          </cell>
          <cell r="Q466" t="str">
            <v>208/120</v>
          </cell>
          <cell r="R466" t="str">
            <v>NA</v>
          </cell>
          <cell r="S466" t="str">
            <v>DPS MT</v>
          </cell>
          <cell r="T466" t="str">
            <v>BOGOTÁ</v>
          </cell>
        </row>
        <row r="467">
          <cell r="C467">
            <v>43045</v>
          </cell>
          <cell r="F467" t="str">
            <v>225FT-AA-11400-214-01-T</v>
          </cell>
          <cell r="G467" t="str">
            <v>AL/AL</v>
          </cell>
          <cell r="H467" t="str">
            <v>Dyn5</v>
          </cell>
          <cell r="I467" t="str">
            <v>+2-2*2.5%</v>
          </cell>
          <cell r="K467" t="str">
            <v>NACIONAL DE TRANSFORMADORES  S.A</v>
          </cell>
          <cell r="L467" t="str">
            <v>FAB</v>
          </cell>
          <cell r="M467">
            <v>4480917</v>
          </cell>
          <cell r="N467">
            <v>225</v>
          </cell>
          <cell r="O467" t="str">
            <v>CRT</v>
          </cell>
          <cell r="P467">
            <v>11400</v>
          </cell>
          <cell r="Q467" t="str">
            <v>208/120</v>
          </cell>
          <cell r="R467" t="str">
            <v>NA</v>
          </cell>
          <cell r="S467" t="str">
            <v>NA</v>
          </cell>
          <cell r="T467" t="str">
            <v>-</v>
          </cell>
        </row>
        <row r="468">
          <cell r="C468">
            <v>43010</v>
          </cell>
          <cell r="F468" t="str">
            <v>800HT-AA-11400-452-03</v>
          </cell>
          <cell r="G468" t="str">
            <v>AL/AL</v>
          </cell>
          <cell r="H468" t="str">
            <v>Dyn5</v>
          </cell>
          <cell r="I468" t="str">
            <v>+2-2*2.5%</v>
          </cell>
          <cell r="K468" t="str">
            <v>MULTISERVICIOS LIOTTON S.A.S</v>
          </cell>
          <cell r="L468" t="str">
            <v>CPL</v>
          </cell>
          <cell r="M468">
            <v>4490917</v>
          </cell>
          <cell r="N468">
            <v>800</v>
          </cell>
          <cell r="O468" t="str">
            <v>SCS</v>
          </cell>
          <cell r="P468">
            <v>11400</v>
          </cell>
          <cell r="Q468" t="str">
            <v>440/254</v>
          </cell>
          <cell r="R468" t="str">
            <v xml:space="preserve">SE TOMA DE LA SERIE 2680617 </v>
          </cell>
          <cell r="S468" t="str">
            <v>DPS MT</v>
          </cell>
          <cell r="T468" t="str">
            <v>BOGOTÁ</v>
          </cell>
        </row>
        <row r="469">
          <cell r="C469">
            <v>43030</v>
          </cell>
          <cell r="F469" t="str">
            <v>200HT-AA-208-416-02</v>
          </cell>
          <cell r="G469" t="str">
            <v>AL/AL</v>
          </cell>
          <cell r="H469" t="str">
            <v>Yyn0</v>
          </cell>
          <cell r="I469" t="str">
            <v>+2-2*3,6%</v>
          </cell>
          <cell r="K469" t="str">
            <v>ENERGIA INTEGRAL ANDINA S.A</v>
          </cell>
          <cell r="L469" t="str">
            <v>FAB</v>
          </cell>
          <cell r="M469">
            <v>4500917</v>
          </cell>
          <cell r="N469">
            <v>200</v>
          </cell>
          <cell r="O469" t="str">
            <v>SCS</v>
          </cell>
          <cell r="P469" t="str">
            <v>208/120</v>
          </cell>
          <cell r="Q469" t="str">
            <v>400/231</v>
          </cell>
          <cell r="R469" t="str">
            <v>NA</v>
          </cell>
          <cell r="S469" t="str">
            <v>NA</v>
          </cell>
          <cell r="T469" t="str">
            <v>BOGOTÁ</v>
          </cell>
        </row>
        <row r="470">
          <cell r="C470">
            <v>0</v>
          </cell>
          <cell r="F470">
            <v>0</v>
          </cell>
          <cell r="G470">
            <v>0</v>
          </cell>
          <cell r="H470">
            <v>0</v>
          </cell>
          <cell r="I470">
            <v>0</v>
          </cell>
          <cell r="K470">
            <v>0</v>
          </cell>
          <cell r="L470">
            <v>0</v>
          </cell>
          <cell r="M470">
            <v>0</v>
          </cell>
          <cell r="N470">
            <v>0</v>
          </cell>
          <cell r="O470">
            <v>0</v>
          </cell>
          <cell r="P470">
            <v>0</v>
          </cell>
          <cell r="Q470">
            <v>0</v>
          </cell>
          <cell r="R470">
            <v>0</v>
          </cell>
          <cell r="S470">
            <v>0</v>
          </cell>
          <cell r="T470">
            <v>0</v>
          </cell>
        </row>
        <row r="471">
          <cell r="C471">
            <v>0</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row>
        <row r="472">
          <cell r="C472">
            <v>0</v>
          </cell>
          <cell r="F472">
            <v>0</v>
          </cell>
          <cell r="G472">
            <v>0</v>
          </cell>
          <cell r="H472">
            <v>0</v>
          </cell>
          <cell r="I472">
            <v>0</v>
          </cell>
          <cell r="K472">
            <v>0</v>
          </cell>
          <cell r="L472">
            <v>0</v>
          </cell>
          <cell r="M472">
            <v>0</v>
          </cell>
          <cell r="N472">
            <v>0</v>
          </cell>
          <cell r="O472">
            <v>0</v>
          </cell>
          <cell r="P472">
            <v>0</v>
          </cell>
          <cell r="Q472">
            <v>0</v>
          </cell>
          <cell r="R472">
            <v>0</v>
          </cell>
          <cell r="S472">
            <v>0</v>
          </cell>
          <cell r="T472">
            <v>0</v>
          </cell>
        </row>
        <row r="473">
          <cell r="C473">
            <v>0</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row>
        <row r="474">
          <cell r="C474">
            <v>0</v>
          </cell>
          <cell r="F474">
            <v>0</v>
          </cell>
          <cell r="G474">
            <v>0</v>
          </cell>
          <cell r="H474">
            <v>0</v>
          </cell>
          <cell r="I474">
            <v>0</v>
          </cell>
          <cell r="K474">
            <v>0</v>
          </cell>
          <cell r="L474">
            <v>0</v>
          </cell>
          <cell r="M474">
            <v>0</v>
          </cell>
          <cell r="N474">
            <v>0</v>
          </cell>
          <cell r="O474">
            <v>0</v>
          </cell>
          <cell r="P474">
            <v>0</v>
          </cell>
          <cell r="Q474">
            <v>0</v>
          </cell>
          <cell r="R474">
            <v>0</v>
          </cell>
          <cell r="S474">
            <v>0</v>
          </cell>
          <cell r="T474">
            <v>0</v>
          </cell>
        </row>
        <row r="475">
          <cell r="C475">
            <v>0</v>
          </cell>
          <cell r="F475">
            <v>0</v>
          </cell>
          <cell r="G475">
            <v>0</v>
          </cell>
          <cell r="H475">
            <v>0</v>
          </cell>
          <cell r="I475">
            <v>0</v>
          </cell>
          <cell r="K475">
            <v>0</v>
          </cell>
          <cell r="L475">
            <v>0</v>
          </cell>
          <cell r="M475">
            <v>0</v>
          </cell>
          <cell r="N475">
            <v>0</v>
          </cell>
          <cell r="O475">
            <v>0</v>
          </cell>
          <cell r="P475">
            <v>0</v>
          </cell>
          <cell r="Q475">
            <v>0</v>
          </cell>
          <cell r="R475">
            <v>0</v>
          </cell>
          <cell r="S475">
            <v>0</v>
          </cell>
          <cell r="T475">
            <v>0</v>
          </cell>
        </row>
        <row r="476">
          <cell r="C476">
            <v>0</v>
          </cell>
          <cell r="F476">
            <v>0</v>
          </cell>
          <cell r="G476">
            <v>0</v>
          </cell>
          <cell r="H476">
            <v>0</v>
          </cell>
          <cell r="I476">
            <v>0</v>
          </cell>
          <cell r="K476">
            <v>0</v>
          </cell>
          <cell r="L476">
            <v>0</v>
          </cell>
          <cell r="M476">
            <v>0</v>
          </cell>
          <cell r="N476">
            <v>0</v>
          </cell>
          <cell r="O476">
            <v>0</v>
          </cell>
          <cell r="P476">
            <v>0</v>
          </cell>
          <cell r="Q476">
            <v>0</v>
          </cell>
          <cell r="R476">
            <v>0</v>
          </cell>
          <cell r="S476">
            <v>0</v>
          </cell>
          <cell r="T476">
            <v>0</v>
          </cell>
        </row>
        <row r="477">
          <cell r="C477">
            <v>0</v>
          </cell>
          <cell r="F477">
            <v>0</v>
          </cell>
          <cell r="G477">
            <v>0</v>
          </cell>
          <cell r="H477">
            <v>0</v>
          </cell>
          <cell r="I477">
            <v>0</v>
          </cell>
          <cell r="K477">
            <v>0</v>
          </cell>
          <cell r="L477">
            <v>0</v>
          </cell>
          <cell r="M477">
            <v>0</v>
          </cell>
          <cell r="N477">
            <v>0</v>
          </cell>
          <cell r="O477">
            <v>0</v>
          </cell>
          <cell r="P477">
            <v>0</v>
          </cell>
          <cell r="Q477">
            <v>0</v>
          </cell>
          <cell r="R477">
            <v>0</v>
          </cell>
          <cell r="S477">
            <v>0</v>
          </cell>
          <cell r="T477">
            <v>0</v>
          </cell>
        </row>
        <row r="478">
          <cell r="C478">
            <v>0</v>
          </cell>
          <cell r="F478">
            <v>0</v>
          </cell>
          <cell r="G478">
            <v>0</v>
          </cell>
          <cell r="H478">
            <v>0</v>
          </cell>
          <cell r="I478">
            <v>0</v>
          </cell>
          <cell r="K478">
            <v>0</v>
          </cell>
          <cell r="L478">
            <v>0</v>
          </cell>
          <cell r="M478">
            <v>0</v>
          </cell>
          <cell r="N478">
            <v>0</v>
          </cell>
          <cell r="O478">
            <v>0</v>
          </cell>
          <cell r="P478">
            <v>0</v>
          </cell>
          <cell r="Q478">
            <v>0</v>
          </cell>
          <cell r="R478">
            <v>0</v>
          </cell>
          <cell r="S478">
            <v>0</v>
          </cell>
          <cell r="T478">
            <v>0</v>
          </cell>
        </row>
        <row r="479">
          <cell r="C479">
            <v>0</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row>
        <row r="480">
          <cell r="C480">
            <v>0</v>
          </cell>
          <cell r="F480">
            <v>0</v>
          </cell>
          <cell r="G480">
            <v>0</v>
          </cell>
          <cell r="H480">
            <v>0</v>
          </cell>
          <cell r="I480">
            <v>0</v>
          </cell>
          <cell r="K480">
            <v>0</v>
          </cell>
          <cell r="L480">
            <v>0</v>
          </cell>
          <cell r="M480">
            <v>0</v>
          </cell>
          <cell r="N480">
            <v>0</v>
          </cell>
          <cell r="O480">
            <v>0</v>
          </cell>
          <cell r="P480">
            <v>0</v>
          </cell>
          <cell r="Q480">
            <v>0</v>
          </cell>
          <cell r="R480">
            <v>0</v>
          </cell>
          <cell r="S480">
            <v>0</v>
          </cell>
          <cell r="T480">
            <v>0</v>
          </cell>
        </row>
        <row r="481">
          <cell r="C481">
            <v>0</v>
          </cell>
          <cell r="F481">
            <v>0</v>
          </cell>
          <cell r="G481">
            <v>0</v>
          </cell>
          <cell r="H481">
            <v>0</v>
          </cell>
          <cell r="I481">
            <v>0</v>
          </cell>
          <cell r="K481">
            <v>0</v>
          </cell>
          <cell r="L481">
            <v>0</v>
          </cell>
          <cell r="M481">
            <v>0</v>
          </cell>
          <cell r="N481">
            <v>0</v>
          </cell>
          <cell r="O481">
            <v>0</v>
          </cell>
          <cell r="P481">
            <v>0</v>
          </cell>
          <cell r="Q481">
            <v>0</v>
          </cell>
          <cell r="R481">
            <v>0</v>
          </cell>
          <cell r="S481">
            <v>0</v>
          </cell>
          <cell r="T481">
            <v>0</v>
          </cell>
        </row>
        <row r="482">
          <cell r="C482">
            <v>0</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row>
        <row r="483">
          <cell r="C483">
            <v>0</v>
          </cell>
          <cell r="F483">
            <v>0</v>
          </cell>
          <cell r="G483">
            <v>0</v>
          </cell>
          <cell r="H483">
            <v>0</v>
          </cell>
          <cell r="I483">
            <v>0</v>
          </cell>
          <cell r="K483">
            <v>0</v>
          </cell>
          <cell r="L483">
            <v>0</v>
          </cell>
          <cell r="M483">
            <v>0</v>
          </cell>
          <cell r="N483">
            <v>0</v>
          </cell>
          <cell r="O483">
            <v>0</v>
          </cell>
          <cell r="P483">
            <v>0</v>
          </cell>
          <cell r="Q483">
            <v>0</v>
          </cell>
          <cell r="R483">
            <v>0</v>
          </cell>
          <cell r="S483">
            <v>0</v>
          </cell>
          <cell r="T483">
            <v>0</v>
          </cell>
        </row>
        <row r="484">
          <cell r="C484">
            <v>0</v>
          </cell>
          <cell r="F484">
            <v>0</v>
          </cell>
          <cell r="G484">
            <v>0</v>
          </cell>
          <cell r="H484">
            <v>0</v>
          </cell>
          <cell r="I484">
            <v>0</v>
          </cell>
          <cell r="K484">
            <v>0</v>
          </cell>
          <cell r="L484">
            <v>0</v>
          </cell>
          <cell r="M484">
            <v>0</v>
          </cell>
          <cell r="N484">
            <v>0</v>
          </cell>
          <cell r="O484">
            <v>0</v>
          </cell>
          <cell r="P484">
            <v>0</v>
          </cell>
          <cell r="Q484">
            <v>0</v>
          </cell>
          <cell r="R484">
            <v>0</v>
          </cell>
          <cell r="S484">
            <v>0</v>
          </cell>
          <cell r="T484">
            <v>0</v>
          </cell>
        </row>
        <row r="485">
          <cell r="C485">
            <v>0</v>
          </cell>
          <cell r="F485">
            <v>0</v>
          </cell>
          <cell r="G485">
            <v>0</v>
          </cell>
          <cell r="H485">
            <v>0</v>
          </cell>
          <cell r="I485">
            <v>0</v>
          </cell>
          <cell r="K485">
            <v>0</v>
          </cell>
          <cell r="L485">
            <v>0</v>
          </cell>
          <cell r="M485">
            <v>0</v>
          </cell>
          <cell r="N485">
            <v>0</v>
          </cell>
          <cell r="O485">
            <v>0</v>
          </cell>
          <cell r="P485">
            <v>0</v>
          </cell>
          <cell r="Q485">
            <v>0</v>
          </cell>
          <cell r="R485">
            <v>0</v>
          </cell>
          <cell r="S485">
            <v>0</v>
          </cell>
          <cell r="T485">
            <v>0</v>
          </cell>
        </row>
        <row r="486">
          <cell r="C486">
            <v>0</v>
          </cell>
          <cell r="F486">
            <v>0</v>
          </cell>
          <cell r="G486">
            <v>0</v>
          </cell>
          <cell r="H486">
            <v>0</v>
          </cell>
          <cell r="I486">
            <v>0</v>
          </cell>
          <cell r="K486">
            <v>0</v>
          </cell>
          <cell r="L486">
            <v>0</v>
          </cell>
          <cell r="M486">
            <v>0</v>
          </cell>
          <cell r="N486">
            <v>0</v>
          </cell>
          <cell r="O486">
            <v>0</v>
          </cell>
          <cell r="P486">
            <v>0</v>
          </cell>
          <cell r="Q486">
            <v>0</v>
          </cell>
          <cell r="R486">
            <v>0</v>
          </cell>
          <cell r="S486">
            <v>0</v>
          </cell>
          <cell r="T486">
            <v>0</v>
          </cell>
        </row>
        <row r="487">
          <cell r="C487">
            <v>0</v>
          </cell>
          <cell r="F487">
            <v>0</v>
          </cell>
          <cell r="G487">
            <v>0</v>
          </cell>
          <cell r="H487">
            <v>0</v>
          </cell>
          <cell r="I487">
            <v>0</v>
          </cell>
          <cell r="K487">
            <v>0</v>
          </cell>
          <cell r="L487">
            <v>0</v>
          </cell>
          <cell r="M487">
            <v>0</v>
          </cell>
          <cell r="N487">
            <v>0</v>
          </cell>
          <cell r="O487">
            <v>0</v>
          </cell>
          <cell r="P487">
            <v>0</v>
          </cell>
          <cell r="Q487">
            <v>0</v>
          </cell>
          <cell r="R487">
            <v>0</v>
          </cell>
          <cell r="S487">
            <v>0</v>
          </cell>
          <cell r="T487">
            <v>0</v>
          </cell>
        </row>
        <row r="488">
          <cell r="C488">
            <v>0</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row>
        <row r="489">
          <cell r="C489">
            <v>0</v>
          </cell>
          <cell r="F489">
            <v>0</v>
          </cell>
          <cell r="G489">
            <v>0</v>
          </cell>
          <cell r="H489">
            <v>0</v>
          </cell>
          <cell r="I489">
            <v>0</v>
          </cell>
          <cell r="K489">
            <v>0</v>
          </cell>
          <cell r="L489">
            <v>0</v>
          </cell>
          <cell r="M489">
            <v>0</v>
          </cell>
          <cell r="N489">
            <v>0</v>
          </cell>
          <cell r="O489">
            <v>0</v>
          </cell>
          <cell r="P489">
            <v>0</v>
          </cell>
          <cell r="Q489">
            <v>0</v>
          </cell>
          <cell r="R489">
            <v>0</v>
          </cell>
          <cell r="S489">
            <v>0</v>
          </cell>
          <cell r="T489">
            <v>0</v>
          </cell>
        </row>
        <row r="490">
          <cell r="C490">
            <v>0</v>
          </cell>
          <cell r="F490">
            <v>0</v>
          </cell>
          <cell r="G490">
            <v>0</v>
          </cell>
          <cell r="H490">
            <v>0</v>
          </cell>
          <cell r="I490">
            <v>0</v>
          </cell>
          <cell r="K490">
            <v>0</v>
          </cell>
          <cell r="L490">
            <v>0</v>
          </cell>
          <cell r="M490">
            <v>0</v>
          </cell>
          <cell r="N490">
            <v>0</v>
          </cell>
          <cell r="O490">
            <v>0</v>
          </cell>
          <cell r="P490">
            <v>0</v>
          </cell>
          <cell r="Q490">
            <v>0</v>
          </cell>
          <cell r="R490">
            <v>0</v>
          </cell>
          <cell r="S490">
            <v>0</v>
          </cell>
          <cell r="T490">
            <v>0</v>
          </cell>
        </row>
        <row r="491">
          <cell r="C491">
            <v>0</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row>
        <row r="492">
          <cell r="C492">
            <v>0</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row>
        <row r="493">
          <cell r="C493">
            <v>0</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row>
        <row r="494">
          <cell r="C494">
            <v>0</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row>
        <row r="495">
          <cell r="C495">
            <v>0</v>
          </cell>
          <cell r="F495">
            <v>0</v>
          </cell>
          <cell r="G495">
            <v>0</v>
          </cell>
          <cell r="H495">
            <v>0</v>
          </cell>
          <cell r="I495">
            <v>0</v>
          </cell>
          <cell r="K495">
            <v>0</v>
          </cell>
          <cell r="L495">
            <v>0</v>
          </cell>
          <cell r="M495">
            <v>0</v>
          </cell>
          <cell r="N495">
            <v>0</v>
          </cell>
          <cell r="O495">
            <v>0</v>
          </cell>
          <cell r="P495">
            <v>0</v>
          </cell>
          <cell r="Q495">
            <v>0</v>
          </cell>
          <cell r="R495">
            <v>0</v>
          </cell>
          <cell r="S495">
            <v>0</v>
          </cell>
          <cell r="T495">
            <v>0</v>
          </cell>
        </row>
        <row r="496">
          <cell r="C496">
            <v>0</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row>
        <row r="497">
          <cell r="C497">
            <v>0</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row>
        <row r="498">
          <cell r="C498">
            <v>0</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row>
        <row r="499">
          <cell r="C499">
            <v>0</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row>
        <row r="500">
          <cell r="C500">
            <v>0</v>
          </cell>
          <cell r="F500">
            <v>0</v>
          </cell>
          <cell r="G500">
            <v>0</v>
          </cell>
          <cell r="H500">
            <v>0</v>
          </cell>
          <cell r="I500">
            <v>0</v>
          </cell>
          <cell r="K500">
            <v>0</v>
          </cell>
          <cell r="L500">
            <v>0</v>
          </cell>
          <cell r="M500">
            <v>0</v>
          </cell>
          <cell r="N500">
            <v>0</v>
          </cell>
          <cell r="O500">
            <v>0</v>
          </cell>
          <cell r="P500">
            <v>0</v>
          </cell>
          <cell r="Q500">
            <v>0</v>
          </cell>
          <cell r="R500">
            <v>0</v>
          </cell>
          <cell r="S500">
            <v>0</v>
          </cell>
          <cell r="T500">
            <v>0</v>
          </cell>
        </row>
        <row r="501">
          <cell r="C501">
            <v>0</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row>
        <row r="502">
          <cell r="C502">
            <v>0</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row>
        <row r="503">
          <cell r="C503">
            <v>0</v>
          </cell>
          <cell r="F503">
            <v>0</v>
          </cell>
          <cell r="G503">
            <v>0</v>
          </cell>
          <cell r="H503">
            <v>0</v>
          </cell>
          <cell r="I503">
            <v>0</v>
          </cell>
          <cell r="K503">
            <v>0</v>
          </cell>
          <cell r="L503">
            <v>0</v>
          </cell>
          <cell r="M503">
            <v>0</v>
          </cell>
          <cell r="N503">
            <v>0</v>
          </cell>
          <cell r="O503">
            <v>0</v>
          </cell>
          <cell r="P503">
            <v>0</v>
          </cell>
          <cell r="Q503">
            <v>0</v>
          </cell>
          <cell r="R503">
            <v>0</v>
          </cell>
          <cell r="S503">
            <v>0</v>
          </cell>
          <cell r="T503">
            <v>0</v>
          </cell>
        </row>
        <row r="504">
          <cell r="C504">
            <v>0</v>
          </cell>
          <cell r="F504">
            <v>0</v>
          </cell>
          <cell r="G504">
            <v>0</v>
          </cell>
          <cell r="H504">
            <v>0</v>
          </cell>
          <cell r="I504">
            <v>0</v>
          </cell>
          <cell r="K504">
            <v>0</v>
          </cell>
          <cell r="L504">
            <v>0</v>
          </cell>
          <cell r="M504">
            <v>0</v>
          </cell>
          <cell r="N504">
            <v>0</v>
          </cell>
          <cell r="O504">
            <v>0</v>
          </cell>
          <cell r="P504">
            <v>0</v>
          </cell>
          <cell r="Q504">
            <v>0</v>
          </cell>
          <cell r="R504">
            <v>0</v>
          </cell>
          <cell r="S504">
            <v>0</v>
          </cell>
          <cell r="T504">
            <v>0</v>
          </cell>
        </row>
        <row r="505">
          <cell r="C505">
            <v>0</v>
          </cell>
          <cell r="F505">
            <v>0</v>
          </cell>
          <cell r="G505">
            <v>0</v>
          </cell>
          <cell r="H505">
            <v>0</v>
          </cell>
          <cell r="I505">
            <v>0</v>
          </cell>
          <cell r="K505">
            <v>0</v>
          </cell>
          <cell r="L505">
            <v>0</v>
          </cell>
          <cell r="M505">
            <v>0</v>
          </cell>
          <cell r="N505">
            <v>0</v>
          </cell>
          <cell r="O505">
            <v>0</v>
          </cell>
          <cell r="P505">
            <v>0</v>
          </cell>
          <cell r="Q505">
            <v>0</v>
          </cell>
          <cell r="R505">
            <v>0</v>
          </cell>
          <cell r="S505">
            <v>0</v>
          </cell>
          <cell r="T505">
            <v>0</v>
          </cell>
        </row>
        <row r="506">
          <cell r="C506">
            <v>0</v>
          </cell>
          <cell r="F506">
            <v>0</v>
          </cell>
          <cell r="G506">
            <v>0</v>
          </cell>
          <cell r="H506">
            <v>0</v>
          </cell>
          <cell r="I506">
            <v>0</v>
          </cell>
          <cell r="K506">
            <v>0</v>
          </cell>
          <cell r="L506">
            <v>0</v>
          </cell>
          <cell r="M506">
            <v>0</v>
          </cell>
          <cell r="N506">
            <v>0</v>
          </cell>
          <cell r="O506">
            <v>0</v>
          </cell>
          <cell r="P506">
            <v>0</v>
          </cell>
          <cell r="Q506">
            <v>0</v>
          </cell>
          <cell r="R506">
            <v>0</v>
          </cell>
          <cell r="S506">
            <v>0</v>
          </cell>
          <cell r="T506">
            <v>0</v>
          </cell>
        </row>
        <row r="507">
          <cell r="C507">
            <v>0</v>
          </cell>
          <cell r="F507">
            <v>0</v>
          </cell>
          <cell r="G507">
            <v>0</v>
          </cell>
          <cell r="H507">
            <v>0</v>
          </cell>
          <cell r="I507">
            <v>0</v>
          </cell>
          <cell r="K507">
            <v>0</v>
          </cell>
          <cell r="L507">
            <v>0</v>
          </cell>
          <cell r="M507">
            <v>0</v>
          </cell>
          <cell r="N507">
            <v>0</v>
          </cell>
          <cell r="O507">
            <v>0</v>
          </cell>
          <cell r="P507">
            <v>0</v>
          </cell>
          <cell r="Q507">
            <v>0</v>
          </cell>
          <cell r="R507">
            <v>0</v>
          </cell>
          <cell r="S507">
            <v>0</v>
          </cell>
          <cell r="T507">
            <v>0</v>
          </cell>
        </row>
        <row r="508">
          <cell r="C508">
            <v>0</v>
          </cell>
          <cell r="F508">
            <v>0</v>
          </cell>
          <cell r="G508">
            <v>0</v>
          </cell>
          <cell r="H508">
            <v>0</v>
          </cell>
          <cell r="I508">
            <v>0</v>
          </cell>
          <cell r="K508">
            <v>0</v>
          </cell>
          <cell r="L508">
            <v>0</v>
          </cell>
          <cell r="M508">
            <v>0</v>
          </cell>
          <cell r="N508">
            <v>0</v>
          </cell>
          <cell r="O508">
            <v>0</v>
          </cell>
          <cell r="P508">
            <v>0</v>
          </cell>
          <cell r="Q508">
            <v>0</v>
          </cell>
          <cell r="R508">
            <v>0</v>
          </cell>
          <cell r="S508">
            <v>0</v>
          </cell>
          <cell r="T508">
            <v>0</v>
          </cell>
        </row>
        <row r="509">
          <cell r="C509">
            <v>0</v>
          </cell>
          <cell r="F509">
            <v>0</v>
          </cell>
          <cell r="G509">
            <v>0</v>
          </cell>
          <cell r="H509">
            <v>0</v>
          </cell>
          <cell r="I509">
            <v>0</v>
          </cell>
          <cell r="K509">
            <v>0</v>
          </cell>
          <cell r="L509">
            <v>0</v>
          </cell>
          <cell r="M509">
            <v>0</v>
          </cell>
          <cell r="N509">
            <v>0</v>
          </cell>
          <cell r="O509">
            <v>0</v>
          </cell>
          <cell r="P509">
            <v>0</v>
          </cell>
          <cell r="Q509">
            <v>0</v>
          </cell>
          <cell r="R509">
            <v>0</v>
          </cell>
          <cell r="S509">
            <v>0</v>
          </cell>
          <cell r="T509">
            <v>0</v>
          </cell>
        </row>
        <row r="510">
          <cell r="C510">
            <v>0</v>
          </cell>
          <cell r="F510">
            <v>0</v>
          </cell>
          <cell r="G510">
            <v>0</v>
          </cell>
          <cell r="H510">
            <v>0</v>
          </cell>
          <cell r="I510">
            <v>0</v>
          </cell>
          <cell r="K510">
            <v>0</v>
          </cell>
          <cell r="L510">
            <v>0</v>
          </cell>
          <cell r="M510">
            <v>0</v>
          </cell>
          <cell r="N510">
            <v>0</v>
          </cell>
          <cell r="O510">
            <v>0</v>
          </cell>
          <cell r="P510">
            <v>0</v>
          </cell>
          <cell r="Q510">
            <v>0</v>
          </cell>
          <cell r="R510">
            <v>0</v>
          </cell>
          <cell r="S510">
            <v>0</v>
          </cell>
          <cell r="T510">
            <v>0</v>
          </cell>
        </row>
        <row r="511">
          <cell r="C511">
            <v>0</v>
          </cell>
          <cell r="F511">
            <v>0</v>
          </cell>
          <cell r="G511">
            <v>0</v>
          </cell>
          <cell r="H511">
            <v>0</v>
          </cell>
          <cell r="I511">
            <v>0</v>
          </cell>
          <cell r="K511">
            <v>0</v>
          </cell>
          <cell r="L511">
            <v>0</v>
          </cell>
          <cell r="M511">
            <v>0</v>
          </cell>
          <cell r="N511">
            <v>0</v>
          </cell>
          <cell r="O511">
            <v>0</v>
          </cell>
          <cell r="P511">
            <v>0</v>
          </cell>
          <cell r="Q511">
            <v>0</v>
          </cell>
          <cell r="R511">
            <v>0</v>
          </cell>
          <cell r="S511">
            <v>0</v>
          </cell>
          <cell r="T511">
            <v>0</v>
          </cell>
        </row>
        <row r="512">
          <cell r="C512">
            <v>0</v>
          </cell>
          <cell r="F512">
            <v>0</v>
          </cell>
          <cell r="G512">
            <v>0</v>
          </cell>
          <cell r="H512">
            <v>0</v>
          </cell>
          <cell r="I512">
            <v>0</v>
          </cell>
          <cell r="K512">
            <v>0</v>
          </cell>
          <cell r="L512">
            <v>0</v>
          </cell>
          <cell r="M512">
            <v>0</v>
          </cell>
          <cell r="N512">
            <v>0</v>
          </cell>
          <cell r="O512">
            <v>0</v>
          </cell>
          <cell r="P512">
            <v>0</v>
          </cell>
          <cell r="Q512">
            <v>0</v>
          </cell>
          <cell r="R512">
            <v>0</v>
          </cell>
          <cell r="S512">
            <v>0</v>
          </cell>
          <cell r="T512">
            <v>0</v>
          </cell>
        </row>
        <row r="513">
          <cell r="C513">
            <v>0</v>
          </cell>
          <cell r="F513">
            <v>0</v>
          </cell>
          <cell r="G513">
            <v>0</v>
          </cell>
          <cell r="H513">
            <v>0</v>
          </cell>
          <cell r="I513">
            <v>0</v>
          </cell>
          <cell r="K513">
            <v>0</v>
          </cell>
          <cell r="L513">
            <v>0</v>
          </cell>
          <cell r="M513">
            <v>0</v>
          </cell>
          <cell r="N513">
            <v>0</v>
          </cell>
          <cell r="O513">
            <v>0</v>
          </cell>
          <cell r="P513">
            <v>0</v>
          </cell>
          <cell r="Q513">
            <v>0</v>
          </cell>
          <cell r="R513">
            <v>0</v>
          </cell>
          <cell r="S513">
            <v>0</v>
          </cell>
          <cell r="T513">
            <v>0</v>
          </cell>
        </row>
        <row r="514">
          <cell r="C514">
            <v>0</v>
          </cell>
          <cell r="F514">
            <v>0</v>
          </cell>
          <cell r="G514">
            <v>0</v>
          </cell>
          <cell r="H514">
            <v>0</v>
          </cell>
          <cell r="I514">
            <v>0</v>
          </cell>
          <cell r="K514">
            <v>0</v>
          </cell>
          <cell r="L514">
            <v>0</v>
          </cell>
          <cell r="M514">
            <v>0</v>
          </cell>
          <cell r="N514">
            <v>0</v>
          </cell>
          <cell r="O514">
            <v>0</v>
          </cell>
          <cell r="P514">
            <v>0</v>
          </cell>
          <cell r="Q514">
            <v>0</v>
          </cell>
          <cell r="R514">
            <v>0</v>
          </cell>
          <cell r="S514">
            <v>0</v>
          </cell>
          <cell r="T514">
            <v>0</v>
          </cell>
        </row>
        <row r="515">
          <cell r="C515">
            <v>0</v>
          </cell>
          <cell r="F515">
            <v>0</v>
          </cell>
          <cell r="G515">
            <v>0</v>
          </cell>
          <cell r="H515">
            <v>0</v>
          </cell>
          <cell r="I515">
            <v>0</v>
          </cell>
          <cell r="K515">
            <v>0</v>
          </cell>
          <cell r="L515">
            <v>0</v>
          </cell>
          <cell r="M515">
            <v>0</v>
          </cell>
          <cell r="N515">
            <v>0</v>
          </cell>
          <cell r="O515">
            <v>0</v>
          </cell>
          <cell r="P515">
            <v>0</v>
          </cell>
          <cell r="Q515">
            <v>0</v>
          </cell>
          <cell r="R515">
            <v>0</v>
          </cell>
          <cell r="S515">
            <v>0</v>
          </cell>
          <cell r="T515">
            <v>0</v>
          </cell>
        </row>
        <row r="516">
          <cell r="C516">
            <v>0</v>
          </cell>
          <cell r="F516">
            <v>0</v>
          </cell>
          <cell r="G516">
            <v>0</v>
          </cell>
          <cell r="H516">
            <v>0</v>
          </cell>
          <cell r="I516">
            <v>0</v>
          </cell>
          <cell r="K516">
            <v>0</v>
          </cell>
          <cell r="L516">
            <v>0</v>
          </cell>
          <cell r="M516">
            <v>0</v>
          </cell>
          <cell r="N516">
            <v>0</v>
          </cell>
          <cell r="O516">
            <v>0</v>
          </cell>
          <cell r="P516">
            <v>0</v>
          </cell>
          <cell r="Q516">
            <v>0</v>
          </cell>
          <cell r="R516">
            <v>0</v>
          </cell>
          <cell r="S516">
            <v>0</v>
          </cell>
          <cell r="T516">
            <v>0</v>
          </cell>
        </row>
        <row r="517">
          <cell r="C517">
            <v>0</v>
          </cell>
          <cell r="F517">
            <v>0</v>
          </cell>
          <cell r="G517">
            <v>0</v>
          </cell>
          <cell r="H517">
            <v>0</v>
          </cell>
          <cell r="I517">
            <v>0</v>
          </cell>
          <cell r="K517">
            <v>0</v>
          </cell>
          <cell r="L517">
            <v>0</v>
          </cell>
          <cell r="M517">
            <v>0</v>
          </cell>
          <cell r="N517">
            <v>0</v>
          </cell>
          <cell r="O517">
            <v>0</v>
          </cell>
          <cell r="P517">
            <v>0</v>
          </cell>
          <cell r="Q517">
            <v>0</v>
          </cell>
          <cell r="R517">
            <v>0</v>
          </cell>
          <cell r="S517">
            <v>0</v>
          </cell>
          <cell r="T517">
            <v>0</v>
          </cell>
        </row>
        <row r="518">
          <cell r="C518">
            <v>0</v>
          </cell>
          <cell r="F518">
            <v>0</v>
          </cell>
          <cell r="G518">
            <v>0</v>
          </cell>
          <cell r="H518">
            <v>0</v>
          </cell>
          <cell r="I518">
            <v>0</v>
          </cell>
          <cell r="K518">
            <v>0</v>
          </cell>
          <cell r="L518">
            <v>0</v>
          </cell>
          <cell r="M518">
            <v>0</v>
          </cell>
          <cell r="N518">
            <v>0</v>
          </cell>
          <cell r="O518">
            <v>0</v>
          </cell>
          <cell r="P518">
            <v>0</v>
          </cell>
          <cell r="Q518">
            <v>0</v>
          </cell>
          <cell r="R518">
            <v>0</v>
          </cell>
          <cell r="S518">
            <v>0</v>
          </cell>
          <cell r="T518">
            <v>0</v>
          </cell>
        </row>
        <row r="519">
          <cell r="C519">
            <v>0</v>
          </cell>
          <cell r="F519">
            <v>0</v>
          </cell>
          <cell r="G519">
            <v>0</v>
          </cell>
          <cell r="H519">
            <v>0</v>
          </cell>
          <cell r="I519">
            <v>0</v>
          </cell>
          <cell r="K519">
            <v>0</v>
          </cell>
          <cell r="L519">
            <v>0</v>
          </cell>
          <cell r="M519">
            <v>0</v>
          </cell>
          <cell r="N519">
            <v>0</v>
          </cell>
          <cell r="O519">
            <v>0</v>
          </cell>
          <cell r="P519">
            <v>0</v>
          </cell>
          <cell r="Q519">
            <v>0</v>
          </cell>
          <cell r="R519">
            <v>0</v>
          </cell>
          <cell r="S519">
            <v>0</v>
          </cell>
          <cell r="T519">
            <v>0</v>
          </cell>
        </row>
        <row r="520">
          <cell r="C520">
            <v>0</v>
          </cell>
          <cell r="F520">
            <v>0</v>
          </cell>
          <cell r="G520">
            <v>0</v>
          </cell>
          <cell r="H520">
            <v>0</v>
          </cell>
          <cell r="I520">
            <v>0</v>
          </cell>
          <cell r="K520">
            <v>0</v>
          </cell>
          <cell r="L520">
            <v>0</v>
          </cell>
          <cell r="M520">
            <v>0</v>
          </cell>
          <cell r="N520">
            <v>0</v>
          </cell>
          <cell r="O520">
            <v>0</v>
          </cell>
          <cell r="P520">
            <v>0</v>
          </cell>
          <cell r="Q520">
            <v>0</v>
          </cell>
          <cell r="R520">
            <v>0</v>
          </cell>
          <cell r="S520">
            <v>0</v>
          </cell>
          <cell r="T520">
            <v>0</v>
          </cell>
        </row>
        <row r="521">
          <cell r="C521">
            <v>0</v>
          </cell>
          <cell r="F521">
            <v>0</v>
          </cell>
          <cell r="G521">
            <v>0</v>
          </cell>
          <cell r="H521">
            <v>0</v>
          </cell>
          <cell r="I521">
            <v>0</v>
          </cell>
          <cell r="K521">
            <v>0</v>
          </cell>
          <cell r="L521">
            <v>0</v>
          </cell>
          <cell r="M521">
            <v>0</v>
          </cell>
          <cell r="N521">
            <v>0</v>
          </cell>
          <cell r="O521">
            <v>0</v>
          </cell>
          <cell r="P521">
            <v>0</v>
          </cell>
          <cell r="Q521">
            <v>0</v>
          </cell>
          <cell r="R521">
            <v>0</v>
          </cell>
          <cell r="S521">
            <v>0</v>
          </cell>
          <cell r="T521">
            <v>0</v>
          </cell>
        </row>
        <row r="522">
          <cell r="C522">
            <v>0</v>
          </cell>
          <cell r="F522">
            <v>0</v>
          </cell>
          <cell r="G522">
            <v>0</v>
          </cell>
          <cell r="H522">
            <v>0</v>
          </cell>
          <cell r="I522">
            <v>0</v>
          </cell>
          <cell r="K522">
            <v>0</v>
          </cell>
          <cell r="L522">
            <v>0</v>
          </cell>
          <cell r="M522">
            <v>0</v>
          </cell>
          <cell r="N522">
            <v>0</v>
          </cell>
          <cell r="O522">
            <v>0</v>
          </cell>
          <cell r="P522">
            <v>0</v>
          </cell>
          <cell r="Q522">
            <v>0</v>
          </cell>
          <cell r="R522">
            <v>0</v>
          </cell>
          <cell r="S522">
            <v>0</v>
          </cell>
          <cell r="T522">
            <v>0</v>
          </cell>
        </row>
        <row r="523">
          <cell r="C523">
            <v>0</v>
          </cell>
          <cell r="F523">
            <v>0</v>
          </cell>
          <cell r="G523">
            <v>0</v>
          </cell>
          <cell r="H523">
            <v>0</v>
          </cell>
          <cell r="I523">
            <v>0</v>
          </cell>
          <cell r="K523">
            <v>0</v>
          </cell>
          <cell r="L523">
            <v>0</v>
          </cell>
          <cell r="M523">
            <v>0</v>
          </cell>
          <cell r="N523">
            <v>0</v>
          </cell>
          <cell r="O523">
            <v>0</v>
          </cell>
          <cell r="P523">
            <v>0</v>
          </cell>
          <cell r="Q523">
            <v>0</v>
          </cell>
          <cell r="R523">
            <v>0</v>
          </cell>
          <cell r="S523">
            <v>0</v>
          </cell>
          <cell r="T523">
            <v>0</v>
          </cell>
        </row>
        <row r="524">
          <cell r="C524">
            <v>0</v>
          </cell>
          <cell r="F524">
            <v>0</v>
          </cell>
          <cell r="G524">
            <v>0</v>
          </cell>
          <cell r="H524">
            <v>0</v>
          </cell>
          <cell r="I524">
            <v>0</v>
          </cell>
          <cell r="K524">
            <v>0</v>
          </cell>
          <cell r="L524">
            <v>0</v>
          </cell>
          <cell r="M524">
            <v>0</v>
          </cell>
          <cell r="N524">
            <v>0</v>
          </cell>
          <cell r="O524">
            <v>0</v>
          </cell>
          <cell r="P524">
            <v>0</v>
          </cell>
          <cell r="Q524">
            <v>0</v>
          </cell>
          <cell r="R524">
            <v>0</v>
          </cell>
          <cell r="S524">
            <v>0</v>
          </cell>
          <cell r="T524">
            <v>0</v>
          </cell>
        </row>
        <row r="525">
          <cell r="C525">
            <v>0</v>
          </cell>
          <cell r="F525">
            <v>0</v>
          </cell>
          <cell r="G525">
            <v>0</v>
          </cell>
          <cell r="H525">
            <v>0</v>
          </cell>
          <cell r="I525">
            <v>0</v>
          </cell>
          <cell r="K525">
            <v>0</v>
          </cell>
          <cell r="L525">
            <v>0</v>
          </cell>
          <cell r="M525">
            <v>0</v>
          </cell>
          <cell r="N525">
            <v>0</v>
          </cell>
          <cell r="O525">
            <v>0</v>
          </cell>
          <cell r="P525">
            <v>0</v>
          </cell>
          <cell r="Q525">
            <v>0</v>
          </cell>
          <cell r="R525">
            <v>0</v>
          </cell>
          <cell r="S525">
            <v>0</v>
          </cell>
          <cell r="T525">
            <v>0</v>
          </cell>
        </row>
        <row r="526">
          <cell r="C526">
            <v>0</v>
          </cell>
          <cell r="F526">
            <v>0</v>
          </cell>
          <cell r="G526">
            <v>0</v>
          </cell>
          <cell r="H526">
            <v>0</v>
          </cell>
          <cell r="I526">
            <v>0</v>
          </cell>
          <cell r="K526">
            <v>0</v>
          </cell>
          <cell r="L526">
            <v>0</v>
          </cell>
          <cell r="M526">
            <v>0</v>
          </cell>
          <cell r="N526">
            <v>0</v>
          </cell>
          <cell r="O526">
            <v>0</v>
          </cell>
          <cell r="P526">
            <v>0</v>
          </cell>
          <cell r="Q526">
            <v>0</v>
          </cell>
          <cell r="R526">
            <v>0</v>
          </cell>
          <cell r="S526">
            <v>0</v>
          </cell>
          <cell r="T526">
            <v>0</v>
          </cell>
        </row>
        <row r="527">
          <cell r="C527">
            <v>0</v>
          </cell>
          <cell r="F527">
            <v>0</v>
          </cell>
          <cell r="G527">
            <v>0</v>
          </cell>
          <cell r="H527">
            <v>0</v>
          </cell>
          <cell r="I527">
            <v>0</v>
          </cell>
          <cell r="K527">
            <v>0</v>
          </cell>
          <cell r="L527">
            <v>0</v>
          </cell>
          <cell r="M527">
            <v>0</v>
          </cell>
          <cell r="N527">
            <v>0</v>
          </cell>
          <cell r="O527">
            <v>0</v>
          </cell>
          <cell r="P527">
            <v>0</v>
          </cell>
          <cell r="Q527">
            <v>0</v>
          </cell>
          <cell r="R527">
            <v>0</v>
          </cell>
          <cell r="S527">
            <v>0</v>
          </cell>
          <cell r="T527">
            <v>0</v>
          </cell>
        </row>
        <row r="528">
          <cell r="C528">
            <v>0</v>
          </cell>
          <cell r="F528">
            <v>0</v>
          </cell>
          <cell r="G528">
            <v>0</v>
          </cell>
          <cell r="H528">
            <v>0</v>
          </cell>
          <cell r="I528">
            <v>0</v>
          </cell>
          <cell r="K528">
            <v>0</v>
          </cell>
          <cell r="L528">
            <v>0</v>
          </cell>
          <cell r="M528">
            <v>0</v>
          </cell>
          <cell r="N528">
            <v>0</v>
          </cell>
          <cell r="O528">
            <v>0</v>
          </cell>
          <cell r="P528">
            <v>0</v>
          </cell>
          <cell r="Q528">
            <v>0</v>
          </cell>
          <cell r="R528">
            <v>0</v>
          </cell>
          <cell r="S528">
            <v>0</v>
          </cell>
          <cell r="T528">
            <v>0</v>
          </cell>
        </row>
        <row r="529">
          <cell r="C529">
            <v>0</v>
          </cell>
          <cell r="F529">
            <v>0</v>
          </cell>
          <cell r="G529">
            <v>0</v>
          </cell>
          <cell r="H529">
            <v>0</v>
          </cell>
          <cell r="I529">
            <v>0</v>
          </cell>
          <cell r="K529">
            <v>0</v>
          </cell>
          <cell r="L529">
            <v>0</v>
          </cell>
          <cell r="M529">
            <v>0</v>
          </cell>
          <cell r="N529">
            <v>0</v>
          </cell>
          <cell r="O529">
            <v>0</v>
          </cell>
          <cell r="P529">
            <v>0</v>
          </cell>
          <cell r="Q529">
            <v>0</v>
          </cell>
          <cell r="R529">
            <v>0</v>
          </cell>
          <cell r="S529">
            <v>0</v>
          </cell>
          <cell r="T529">
            <v>0</v>
          </cell>
        </row>
        <row r="530">
          <cell r="C530">
            <v>0</v>
          </cell>
          <cell r="F530">
            <v>0</v>
          </cell>
          <cell r="G530">
            <v>0</v>
          </cell>
          <cell r="H530">
            <v>0</v>
          </cell>
          <cell r="I530">
            <v>0</v>
          </cell>
          <cell r="K530">
            <v>0</v>
          </cell>
          <cell r="L530">
            <v>0</v>
          </cell>
          <cell r="M530">
            <v>0</v>
          </cell>
          <cell r="N530">
            <v>0</v>
          </cell>
          <cell r="O530">
            <v>0</v>
          </cell>
          <cell r="P530">
            <v>0</v>
          </cell>
          <cell r="Q530">
            <v>0</v>
          </cell>
          <cell r="R530">
            <v>0</v>
          </cell>
          <cell r="S530">
            <v>0</v>
          </cell>
          <cell r="T530">
            <v>0</v>
          </cell>
        </row>
        <row r="531">
          <cell r="C531">
            <v>0</v>
          </cell>
          <cell r="F531">
            <v>0</v>
          </cell>
          <cell r="G531">
            <v>0</v>
          </cell>
          <cell r="H531">
            <v>0</v>
          </cell>
          <cell r="I531">
            <v>0</v>
          </cell>
          <cell r="K531">
            <v>0</v>
          </cell>
          <cell r="L531">
            <v>0</v>
          </cell>
          <cell r="M531">
            <v>0</v>
          </cell>
          <cell r="N531">
            <v>0</v>
          </cell>
          <cell r="O531">
            <v>0</v>
          </cell>
          <cell r="P531">
            <v>0</v>
          </cell>
          <cell r="Q531">
            <v>0</v>
          </cell>
          <cell r="R531">
            <v>0</v>
          </cell>
          <cell r="S531">
            <v>0</v>
          </cell>
          <cell r="T531">
            <v>0</v>
          </cell>
        </row>
        <row r="532">
          <cell r="C532">
            <v>0</v>
          </cell>
          <cell r="F532">
            <v>0</v>
          </cell>
          <cell r="G532">
            <v>0</v>
          </cell>
          <cell r="H532">
            <v>0</v>
          </cell>
          <cell r="I532">
            <v>0</v>
          </cell>
          <cell r="K532">
            <v>0</v>
          </cell>
          <cell r="L532">
            <v>0</v>
          </cell>
          <cell r="M532">
            <v>0</v>
          </cell>
          <cell r="N532">
            <v>0</v>
          </cell>
          <cell r="O532">
            <v>0</v>
          </cell>
          <cell r="P532">
            <v>0</v>
          </cell>
          <cell r="Q532">
            <v>0</v>
          </cell>
          <cell r="R532">
            <v>0</v>
          </cell>
          <cell r="S532">
            <v>0</v>
          </cell>
          <cell r="T532">
            <v>0</v>
          </cell>
        </row>
        <row r="533">
          <cell r="C533">
            <v>0</v>
          </cell>
          <cell r="F533">
            <v>0</v>
          </cell>
          <cell r="G533">
            <v>0</v>
          </cell>
          <cell r="H533">
            <v>0</v>
          </cell>
          <cell r="I533">
            <v>0</v>
          </cell>
          <cell r="K533">
            <v>0</v>
          </cell>
          <cell r="L533">
            <v>0</v>
          </cell>
          <cell r="M533">
            <v>0</v>
          </cell>
          <cell r="N533">
            <v>0</v>
          </cell>
          <cell r="O533">
            <v>0</v>
          </cell>
          <cell r="P533">
            <v>0</v>
          </cell>
          <cell r="Q533">
            <v>0</v>
          </cell>
          <cell r="R533">
            <v>0</v>
          </cell>
          <cell r="S533">
            <v>0</v>
          </cell>
          <cell r="T533">
            <v>0</v>
          </cell>
        </row>
        <row r="534">
          <cell r="C534">
            <v>0</v>
          </cell>
          <cell r="F534">
            <v>0</v>
          </cell>
          <cell r="G534">
            <v>0</v>
          </cell>
          <cell r="H534">
            <v>0</v>
          </cell>
          <cell r="I534">
            <v>0</v>
          </cell>
          <cell r="K534">
            <v>0</v>
          </cell>
          <cell r="L534">
            <v>0</v>
          </cell>
          <cell r="M534">
            <v>0</v>
          </cell>
          <cell r="N534">
            <v>0</v>
          </cell>
          <cell r="O534">
            <v>0</v>
          </cell>
          <cell r="P534">
            <v>0</v>
          </cell>
          <cell r="Q534">
            <v>0</v>
          </cell>
          <cell r="R534">
            <v>0</v>
          </cell>
          <cell r="S534">
            <v>0</v>
          </cell>
          <cell r="T534">
            <v>0</v>
          </cell>
        </row>
        <row r="535">
          <cell r="C535">
            <v>0</v>
          </cell>
          <cell r="F535">
            <v>0</v>
          </cell>
          <cell r="G535">
            <v>0</v>
          </cell>
          <cell r="H535">
            <v>0</v>
          </cell>
          <cell r="I535">
            <v>0</v>
          </cell>
          <cell r="K535">
            <v>0</v>
          </cell>
          <cell r="L535">
            <v>0</v>
          </cell>
          <cell r="M535">
            <v>0</v>
          </cell>
          <cell r="N535">
            <v>0</v>
          </cell>
          <cell r="O535">
            <v>0</v>
          </cell>
          <cell r="P535">
            <v>0</v>
          </cell>
          <cell r="Q535">
            <v>0</v>
          </cell>
          <cell r="R535">
            <v>0</v>
          </cell>
          <cell r="S535">
            <v>0</v>
          </cell>
          <cell r="T535">
            <v>0</v>
          </cell>
        </row>
        <row r="536">
          <cell r="C536">
            <v>0</v>
          </cell>
          <cell r="F536">
            <v>0</v>
          </cell>
          <cell r="G536">
            <v>0</v>
          </cell>
          <cell r="H536">
            <v>0</v>
          </cell>
          <cell r="I536">
            <v>0</v>
          </cell>
          <cell r="K536">
            <v>0</v>
          </cell>
          <cell r="L536">
            <v>0</v>
          </cell>
          <cell r="M536">
            <v>0</v>
          </cell>
          <cell r="N536">
            <v>0</v>
          </cell>
          <cell r="O536">
            <v>0</v>
          </cell>
          <cell r="P536">
            <v>0</v>
          </cell>
          <cell r="Q536">
            <v>0</v>
          </cell>
          <cell r="R536">
            <v>0</v>
          </cell>
          <cell r="S536">
            <v>0</v>
          </cell>
          <cell r="T536">
            <v>0</v>
          </cell>
        </row>
        <row r="537">
          <cell r="C537">
            <v>0</v>
          </cell>
          <cell r="F537">
            <v>0</v>
          </cell>
          <cell r="G537">
            <v>0</v>
          </cell>
          <cell r="H537">
            <v>0</v>
          </cell>
          <cell r="I537">
            <v>0</v>
          </cell>
          <cell r="K537">
            <v>0</v>
          </cell>
          <cell r="L537">
            <v>0</v>
          </cell>
          <cell r="M537">
            <v>0</v>
          </cell>
          <cell r="N537">
            <v>0</v>
          </cell>
          <cell r="O537">
            <v>0</v>
          </cell>
          <cell r="P537">
            <v>0</v>
          </cell>
          <cell r="Q537">
            <v>0</v>
          </cell>
          <cell r="R537">
            <v>0</v>
          </cell>
          <cell r="S537">
            <v>0</v>
          </cell>
          <cell r="T537">
            <v>0</v>
          </cell>
        </row>
        <row r="538">
          <cell r="C538">
            <v>0</v>
          </cell>
          <cell r="F538">
            <v>0</v>
          </cell>
          <cell r="G538">
            <v>0</v>
          </cell>
          <cell r="H538">
            <v>0</v>
          </cell>
          <cell r="I538">
            <v>0</v>
          </cell>
          <cell r="K538">
            <v>0</v>
          </cell>
          <cell r="L538">
            <v>0</v>
          </cell>
          <cell r="M538">
            <v>0</v>
          </cell>
          <cell r="N538">
            <v>0</v>
          </cell>
          <cell r="O538">
            <v>0</v>
          </cell>
          <cell r="P538">
            <v>0</v>
          </cell>
          <cell r="Q538">
            <v>0</v>
          </cell>
          <cell r="R538">
            <v>0</v>
          </cell>
          <cell r="S538">
            <v>0</v>
          </cell>
          <cell r="T538">
            <v>0</v>
          </cell>
        </row>
        <row r="539">
          <cell r="C539">
            <v>0</v>
          </cell>
          <cell r="F539">
            <v>0</v>
          </cell>
          <cell r="G539">
            <v>0</v>
          </cell>
          <cell r="H539">
            <v>0</v>
          </cell>
          <cell r="I539">
            <v>0</v>
          </cell>
          <cell r="K539">
            <v>0</v>
          </cell>
          <cell r="L539">
            <v>0</v>
          </cell>
          <cell r="M539">
            <v>0</v>
          </cell>
          <cell r="N539">
            <v>0</v>
          </cell>
          <cell r="O539">
            <v>0</v>
          </cell>
          <cell r="P539">
            <v>0</v>
          </cell>
          <cell r="Q539">
            <v>0</v>
          </cell>
          <cell r="R539">
            <v>0</v>
          </cell>
          <cell r="S539">
            <v>0</v>
          </cell>
          <cell r="T539">
            <v>0</v>
          </cell>
        </row>
        <row r="540">
          <cell r="C540">
            <v>0</v>
          </cell>
          <cell r="F540">
            <v>0</v>
          </cell>
          <cell r="G540">
            <v>0</v>
          </cell>
          <cell r="H540">
            <v>0</v>
          </cell>
          <cell r="I540">
            <v>0</v>
          </cell>
          <cell r="K540">
            <v>0</v>
          </cell>
          <cell r="L540">
            <v>0</v>
          </cell>
          <cell r="M540">
            <v>0</v>
          </cell>
          <cell r="N540">
            <v>0</v>
          </cell>
          <cell r="O540">
            <v>0</v>
          </cell>
          <cell r="P540">
            <v>0</v>
          </cell>
          <cell r="Q540">
            <v>0</v>
          </cell>
          <cell r="R540">
            <v>0</v>
          </cell>
          <cell r="S540">
            <v>0</v>
          </cell>
          <cell r="T540">
            <v>0</v>
          </cell>
        </row>
        <row r="541">
          <cell r="C541">
            <v>0</v>
          </cell>
          <cell r="F541">
            <v>0</v>
          </cell>
          <cell r="G541">
            <v>0</v>
          </cell>
          <cell r="H541">
            <v>0</v>
          </cell>
          <cell r="I541">
            <v>0</v>
          </cell>
          <cell r="K541">
            <v>0</v>
          </cell>
          <cell r="L541">
            <v>0</v>
          </cell>
          <cell r="M541">
            <v>0</v>
          </cell>
          <cell r="N541">
            <v>0</v>
          </cell>
          <cell r="O541">
            <v>0</v>
          </cell>
          <cell r="P541">
            <v>0</v>
          </cell>
          <cell r="Q541">
            <v>0</v>
          </cell>
          <cell r="R541">
            <v>0</v>
          </cell>
          <cell r="S541">
            <v>0</v>
          </cell>
          <cell r="T541">
            <v>0</v>
          </cell>
        </row>
        <row r="542">
          <cell r="C542">
            <v>0</v>
          </cell>
          <cell r="F542">
            <v>0</v>
          </cell>
          <cell r="G542">
            <v>0</v>
          </cell>
          <cell r="H542">
            <v>0</v>
          </cell>
          <cell r="I542">
            <v>0</v>
          </cell>
          <cell r="K542">
            <v>0</v>
          </cell>
          <cell r="L542">
            <v>0</v>
          </cell>
          <cell r="M542">
            <v>0</v>
          </cell>
          <cell r="N542">
            <v>0</v>
          </cell>
          <cell r="O542">
            <v>0</v>
          </cell>
          <cell r="P542">
            <v>0</v>
          </cell>
          <cell r="Q542">
            <v>0</v>
          </cell>
          <cell r="R542">
            <v>0</v>
          </cell>
          <cell r="S542">
            <v>0</v>
          </cell>
          <cell r="T542">
            <v>0</v>
          </cell>
        </row>
        <row r="543">
          <cell r="C543">
            <v>0</v>
          </cell>
          <cell r="F543">
            <v>0</v>
          </cell>
          <cell r="G543">
            <v>0</v>
          </cell>
          <cell r="H543">
            <v>0</v>
          </cell>
          <cell r="I543">
            <v>0</v>
          </cell>
          <cell r="K543">
            <v>0</v>
          </cell>
          <cell r="L543">
            <v>0</v>
          </cell>
          <cell r="M543">
            <v>0</v>
          </cell>
          <cell r="N543">
            <v>0</v>
          </cell>
          <cell r="O543">
            <v>0</v>
          </cell>
          <cell r="P543">
            <v>0</v>
          </cell>
          <cell r="Q543">
            <v>0</v>
          </cell>
          <cell r="R543">
            <v>0</v>
          </cell>
          <cell r="S543">
            <v>0</v>
          </cell>
          <cell r="T543">
            <v>0</v>
          </cell>
        </row>
        <row r="544">
          <cell r="C544">
            <v>0</v>
          </cell>
          <cell r="F544">
            <v>0</v>
          </cell>
          <cell r="G544">
            <v>0</v>
          </cell>
          <cell r="H544">
            <v>0</v>
          </cell>
          <cell r="I544">
            <v>0</v>
          </cell>
          <cell r="K544">
            <v>0</v>
          </cell>
          <cell r="L544">
            <v>0</v>
          </cell>
          <cell r="M544">
            <v>0</v>
          </cell>
          <cell r="N544">
            <v>0</v>
          </cell>
          <cell r="O544">
            <v>0</v>
          </cell>
          <cell r="P544">
            <v>0</v>
          </cell>
          <cell r="Q544">
            <v>0</v>
          </cell>
          <cell r="R544">
            <v>0</v>
          </cell>
          <cell r="S544">
            <v>0</v>
          </cell>
          <cell r="T544">
            <v>0</v>
          </cell>
        </row>
        <row r="545">
          <cell r="C545">
            <v>0</v>
          </cell>
          <cell r="F545">
            <v>0</v>
          </cell>
          <cell r="G545">
            <v>0</v>
          </cell>
          <cell r="H545">
            <v>0</v>
          </cell>
          <cell r="I545">
            <v>0</v>
          </cell>
          <cell r="K545">
            <v>0</v>
          </cell>
          <cell r="L545">
            <v>0</v>
          </cell>
          <cell r="M545">
            <v>0</v>
          </cell>
          <cell r="N545">
            <v>0</v>
          </cell>
          <cell r="O545">
            <v>0</v>
          </cell>
          <cell r="P545">
            <v>0</v>
          </cell>
          <cell r="Q545">
            <v>0</v>
          </cell>
          <cell r="R545">
            <v>0</v>
          </cell>
          <cell r="S545">
            <v>0</v>
          </cell>
          <cell r="T545">
            <v>0</v>
          </cell>
        </row>
        <row r="546">
          <cell r="C546">
            <v>0</v>
          </cell>
          <cell r="F546">
            <v>0</v>
          </cell>
          <cell r="G546">
            <v>0</v>
          </cell>
          <cell r="H546">
            <v>0</v>
          </cell>
          <cell r="I546">
            <v>0</v>
          </cell>
          <cell r="K546">
            <v>0</v>
          </cell>
          <cell r="L546">
            <v>0</v>
          </cell>
          <cell r="M546">
            <v>0</v>
          </cell>
          <cell r="N546">
            <v>0</v>
          </cell>
          <cell r="O546">
            <v>0</v>
          </cell>
          <cell r="P546">
            <v>0</v>
          </cell>
          <cell r="Q546">
            <v>0</v>
          </cell>
          <cell r="R546">
            <v>0</v>
          </cell>
          <cell r="S546">
            <v>0</v>
          </cell>
          <cell r="T546">
            <v>0</v>
          </cell>
        </row>
        <row r="547">
          <cell r="C547">
            <v>0</v>
          </cell>
          <cell r="F547">
            <v>0</v>
          </cell>
          <cell r="G547">
            <v>0</v>
          </cell>
          <cell r="H547">
            <v>0</v>
          </cell>
          <cell r="I547">
            <v>0</v>
          </cell>
          <cell r="K547">
            <v>0</v>
          </cell>
          <cell r="L547">
            <v>0</v>
          </cell>
          <cell r="M547">
            <v>0</v>
          </cell>
          <cell r="N547">
            <v>0</v>
          </cell>
          <cell r="O547">
            <v>0</v>
          </cell>
          <cell r="P547">
            <v>0</v>
          </cell>
          <cell r="Q547">
            <v>0</v>
          </cell>
          <cell r="R547">
            <v>0</v>
          </cell>
          <cell r="S547">
            <v>0</v>
          </cell>
          <cell r="T547">
            <v>0</v>
          </cell>
        </row>
        <row r="548">
          <cell r="C548">
            <v>0</v>
          </cell>
          <cell r="F548">
            <v>0</v>
          </cell>
          <cell r="G548">
            <v>0</v>
          </cell>
          <cell r="H548">
            <v>0</v>
          </cell>
          <cell r="I548">
            <v>0</v>
          </cell>
          <cell r="K548">
            <v>0</v>
          </cell>
          <cell r="L548">
            <v>0</v>
          </cell>
          <cell r="M548">
            <v>0</v>
          </cell>
          <cell r="N548">
            <v>0</v>
          </cell>
          <cell r="O548">
            <v>0</v>
          </cell>
          <cell r="P548">
            <v>0</v>
          </cell>
          <cell r="Q548">
            <v>0</v>
          </cell>
          <cell r="R548">
            <v>0</v>
          </cell>
          <cell r="S548">
            <v>0</v>
          </cell>
          <cell r="T548">
            <v>0</v>
          </cell>
        </row>
        <row r="549">
          <cell r="C549">
            <v>0</v>
          </cell>
          <cell r="F549">
            <v>0</v>
          </cell>
          <cell r="G549">
            <v>0</v>
          </cell>
          <cell r="H549">
            <v>0</v>
          </cell>
          <cell r="I549">
            <v>0</v>
          </cell>
          <cell r="K549">
            <v>0</v>
          </cell>
          <cell r="L549">
            <v>0</v>
          </cell>
          <cell r="M549">
            <v>0</v>
          </cell>
          <cell r="N549">
            <v>0</v>
          </cell>
          <cell r="O549">
            <v>0</v>
          </cell>
          <cell r="P549">
            <v>0</v>
          </cell>
          <cell r="Q549">
            <v>0</v>
          </cell>
          <cell r="R549">
            <v>0</v>
          </cell>
          <cell r="S549">
            <v>0</v>
          </cell>
          <cell r="T549">
            <v>0</v>
          </cell>
        </row>
        <row r="550">
          <cell r="C550">
            <v>0</v>
          </cell>
          <cell r="F550">
            <v>0</v>
          </cell>
          <cell r="G550">
            <v>0</v>
          </cell>
          <cell r="H550">
            <v>0</v>
          </cell>
          <cell r="I550">
            <v>0</v>
          </cell>
          <cell r="K550">
            <v>0</v>
          </cell>
          <cell r="L550">
            <v>0</v>
          </cell>
          <cell r="M550">
            <v>0</v>
          </cell>
          <cell r="N550">
            <v>0</v>
          </cell>
          <cell r="O550">
            <v>0</v>
          </cell>
          <cell r="P550">
            <v>0</v>
          </cell>
          <cell r="Q550">
            <v>0</v>
          </cell>
          <cell r="R550">
            <v>0</v>
          </cell>
          <cell r="S550">
            <v>0</v>
          </cell>
          <cell r="T550">
            <v>0</v>
          </cell>
        </row>
        <row r="551">
          <cell r="C551">
            <v>0</v>
          </cell>
          <cell r="F551">
            <v>0</v>
          </cell>
          <cell r="G551">
            <v>0</v>
          </cell>
          <cell r="H551">
            <v>0</v>
          </cell>
          <cell r="I551">
            <v>0</v>
          </cell>
          <cell r="K551">
            <v>0</v>
          </cell>
          <cell r="L551">
            <v>0</v>
          </cell>
          <cell r="M551">
            <v>0</v>
          </cell>
          <cell r="N551">
            <v>0</v>
          </cell>
          <cell r="O551">
            <v>0</v>
          </cell>
          <cell r="P551">
            <v>0</v>
          </cell>
          <cell r="Q551">
            <v>0</v>
          </cell>
          <cell r="R551">
            <v>0</v>
          </cell>
          <cell r="S551">
            <v>0</v>
          </cell>
          <cell r="T551">
            <v>0</v>
          </cell>
        </row>
        <row r="552">
          <cell r="C552">
            <v>0</v>
          </cell>
          <cell r="F552">
            <v>0</v>
          </cell>
          <cell r="G552">
            <v>0</v>
          </cell>
          <cell r="H552">
            <v>0</v>
          </cell>
          <cell r="I552">
            <v>0</v>
          </cell>
          <cell r="K552">
            <v>0</v>
          </cell>
          <cell r="L552">
            <v>0</v>
          </cell>
          <cell r="M552">
            <v>0</v>
          </cell>
          <cell r="N552">
            <v>0</v>
          </cell>
          <cell r="O552">
            <v>0</v>
          </cell>
          <cell r="P552">
            <v>0</v>
          </cell>
          <cell r="Q552">
            <v>0</v>
          </cell>
          <cell r="R552">
            <v>0</v>
          </cell>
          <cell r="S552">
            <v>0</v>
          </cell>
          <cell r="T552">
            <v>0</v>
          </cell>
        </row>
        <row r="553">
          <cell r="C553">
            <v>0</v>
          </cell>
          <cell r="F553">
            <v>0</v>
          </cell>
          <cell r="G553">
            <v>0</v>
          </cell>
          <cell r="H553">
            <v>0</v>
          </cell>
          <cell r="I553">
            <v>0</v>
          </cell>
          <cell r="K553">
            <v>0</v>
          </cell>
          <cell r="L553">
            <v>0</v>
          </cell>
          <cell r="M553">
            <v>0</v>
          </cell>
          <cell r="N553">
            <v>0</v>
          </cell>
          <cell r="O553">
            <v>0</v>
          </cell>
          <cell r="P553">
            <v>0</v>
          </cell>
          <cell r="Q553">
            <v>0</v>
          </cell>
          <cell r="R553">
            <v>0</v>
          </cell>
          <cell r="S553">
            <v>0</v>
          </cell>
          <cell r="T553">
            <v>0</v>
          </cell>
        </row>
        <row r="554">
          <cell r="C554">
            <v>0</v>
          </cell>
          <cell r="F554">
            <v>0</v>
          </cell>
          <cell r="G554">
            <v>0</v>
          </cell>
          <cell r="H554">
            <v>0</v>
          </cell>
          <cell r="I554">
            <v>0</v>
          </cell>
          <cell r="K554">
            <v>0</v>
          </cell>
          <cell r="L554">
            <v>0</v>
          </cell>
          <cell r="M554">
            <v>0</v>
          </cell>
          <cell r="N554">
            <v>0</v>
          </cell>
          <cell r="O554">
            <v>0</v>
          </cell>
          <cell r="P554">
            <v>0</v>
          </cell>
          <cell r="Q554">
            <v>0</v>
          </cell>
          <cell r="R554">
            <v>0</v>
          </cell>
          <cell r="S554">
            <v>0</v>
          </cell>
          <cell r="T554">
            <v>0</v>
          </cell>
        </row>
        <row r="555">
          <cell r="C555">
            <v>0</v>
          </cell>
          <cell r="F555">
            <v>0</v>
          </cell>
          <cell r="G555">
            <v>0</v>
          </cell>
          <cell r="H555">
            <v>0</v>
          </cell>
          <cell r="I555">
            <v>0</v>
          </cell>
          <cell r="K555">
            <v>0</v>
          </cell>
          <cell r="L555">
            <v>0</v>
          </cell>
          <cell r="M555">
            <v>0</v>
          </cell>
          <cell r="N555">
            <v>0</v>
          </cell>
          <cell r="O555">
            <v>0</v>
          </cell>
          <cell r="P555">
            <v>0</v>
          </cell>
          <cell r="Q555">
            <v>0</v>
          </cell>
          <cell r="R555">
            <v>0</v>
          </cell>
          <cell r="S555">
            <v>0</v>
          </cell>
          <cell r="T555">
            <v>0</v>
          </cell>
        </row>
        <row r="556">
          <cell r="C556">
            <v>0</v>
          </cell>
          <cell r="F556">
            <v>0</v>
          </cell>
          <cell r="G556">
            <v>0</v>
          </cell>
          <cell r="H556">
            <v>0</v>
          </cell>
          <cell r="I556">
            <v>0</v>
          </cell>
          <cell r="K556">
            <v>0</v>
          </cell>
          <cell r="L556">
            <v>0</v>
          </cell>
          <cell r="M556">
            <v>0</v>
          </cell>
          <cell r="N556">
            <v>0</v>
          </cell>
          <cell r="O556">
            <v>0</v>
          </cell>
          <cell r="P556">
            <v>0</v>
          </cell>
          <cell r="Q556">
            <v>0</v>
          </cell>
          <cell r="R556">
            <v>0</v>
          </cell>
          <cell r="S556">
            <v>0</v>
          </cell>
          <cell r="T556">
            <v>0</v>
          </cell>
        </row>
        <row r="557">
          <cell r="C557">
            <v>0</v>
          </cell>
          <cell r="F557">
            <v>0</v>
          </cell>
          <cell r="G557">
            <v>0</v>
          </cell>
          <cell r="H557">
            <v>0</v>
          </cell>
          <cell r="I557">
            <v>0</v>
          </cell>
          <cell r="K557">
            <v>0</v>
          </cell>
          <cell r="L557">
            <v>0</v>
          </cell>
          <cell r="M557">
            <v>0</v>
          </cell>
          <cell r="N557">
            <v>0</v>
          </cell>
          <cell r="O557">
            <v>0</v>
          </cell>
          <cell r="P557">
            <v>0</v>
          </cell>
          <cell r="Q557">
            <v>0</v>
          </cell>
          <cell r="R557">
            <v>0</v>
          </cell>
          <cell r="S557">
            <v>0</v>
          </cell>
          <cell r="T557">
            <v>0</v>
          </cell>
        </row>
        <row r="558">
          <cell r="C558">
            <v>0</v>
          </cell>
          <cell r="F558">
            <v>0</v>
          </cell>
          <cell r="G558">
            <v>0</v>
          </cell>
          <cell r="H558">
            <v>0</v>
          </cell>
          <cell r="I558">
            <v>0</v>
          </cell>
          <cell r="K558">
            <v>0</v>
          </cell>
          <cell r="L558">
            <v>0</v>
          </cell>
          <cell r="M558">
            <v>0</v>
          </cell>
          <cell r="N558">
            <v>0</v>
          </cell>
          <cell r="O558">
            <v>0</v>
          </cell>
          <cell r="P558">
            <v>0</v>
          </cell>
          <cell r="Q558">
            <v>0</v>
          </cell>
          <cell r="R558">
            <v>0</v>
          </cell>
          <cell r="S558">
            <v>0</v>
          </cell>
          <cell r="T558">
            <v>0</v>
          </cell>
        </row>
        <row r="559">
          <cell r="C559">
            <v>0</v>
          </cell>
          <cell r="F559">
            <v>0</v>
          </cell>
          <cell r="G559">
            <v>0</v>
          </cell>
          <cell r="H559">
            <v>0</v>
          </cell>
          <cell r="I559">
            <v>0</v>
          </cell>
          <cell r="K559">
            <v>0</v>
          </cell>
          <cell r="L559">
            <v>0</v>
          </cell>
          <cell r="M559">
            <v>0</v>
          </cell>
          <cell r="N559">
            <v>0</v>
          </cell>
          <cell r="O559">
            <v>0</v>
          </cell>
          <cell r="P559">
            <v>0</v>
          </cell>
          <cell r="Q559">
            <v>0</v>
          </cell>
          <cell r="R559">
            <v>0</v>
          </cell>
          <cell r="S559">
            <v>0</v>
          </cell>
          <cell r="T559">
            <v>0</v>
          </cell>
        </row>
        <row r="560">
          <cell r="C560">
            <v>0</v>
          </cell>
          <cell r="F560">
            <v>0</v>
          </cell>
          <cell r="G560">
            <v>0</v>
          </cell>
          <cell r="H560">
            <v>0</v>
          </cell>
          <cell r="I560">
            <v>0</v>
          </cell>
          <cell r="K560">
            <v>0</v>
          </cell>
          <cell r="L560">
            <v>0</v>
          </cell>
          <cell r="M560">
            <v>0</v>
          </cell>
          <cell r="N560">
            <v>0</v>
          </cell>
          <cell r="O560">
            <v>0</v>
          </cell>
          <cell r="P560">
            <v>0</v>
          </cell>
          <cell r="Q560">
            <v>0</v>
          </cell>
          <cell r="R560">
            <v>0</v>
          </cell>
          <cell r="S560">
            <v>0</v>
          </cell>
          <cell r="T560">
            <v>0</v>
          </cell>
        </row>
        <row r="561">
          <cell r="C561">
            <v>0</v>
          </cell>
          <cell r="F561">
            <v>0</v>
          </cell>
          <cell r="G561">
            <v>0</v>
          </cell>
          <cell r="H561">
            <v>0</v>
          </cell>
          <cell r="I561">
            <v>0</v>
          </cell>
          <cell r="K561">
            <v>0</v>
          </cell>
          <cell r="L561">
            <v>0</v>
          </cell>
          <cell r="M561">
            <v>0</v>
          </cell>
          <cell r="N561">
            <v>0</v>
          </cell>
          <cell r="O561">
            <v>0</v>
          </cell>
          <cell r="P561">
            <v>0</v>
          </cell>
          <cell r="Q561">
            <v>0</v>
          </cell>
          <cell r="R561">
            <v>0</v>
          </cell>
          <cell r="S561">
            <v>0</v>
          </cell>
          <cell r="T561">
            <v>0</v>
          </cell>
        </row>
        <row r="562">
          <cell r="C562">
            <v>0</v>
          </cell>
          <cell r="F562">
            <v>0</v>
          </cell>
          <cell r="G562">
            <v>0</v>
          </cell>
          <cell r="H562">
            <v>0</v>
          </cell>
          <cell r="I562">
            <v>0</v>
          </cell>
          <cell r="K562">
            <v>0</v>
          </cell>
          <cell r="L562">
            <v>0</v>
          </cell>
          <cell r="M562">
            <v>0</v>
          </cell>
          <cell r="N562">
            <v>0</v>
          </cell>
          <cell r="O562">
            <v>0</v>
          </cell>
          <cell r="P562">
            <v>0</v>
          </cell>
          <cell r="Q562">
            <v>0</v>
          </cell>
          <cell r="R562">
            <v>0</v>
          </cell>
          <cell r="S562">
            <v>0</v>
          </cell>
          <cell r="T562">
            <v>0</v>
          </cell>
        </row>
        <row r="563">
          <cell r="C563">
            <v>0</v>
          </cell>
          <cell r="F563">
            <v>0</v>
          </cell>
          <cell r="G563">
            <v>0</v>
          </cell>
          <cell r="H563">
            <v>0</v>
          </cell>
          <cell r="I563">
            <v>0</v>
          </cell>
          <cell r="K563">
            <v>0</v>
          </cell>
          <cell r="L563">
            <v>0</v>
          </cell>
          <cell r="M563">
            <v>0</v>
          </cell>
          <cell r="N563">
            <v>0</v>
          </cell>
          <cell r="O563">
            <v>0</v>
          </cell>
          <cell r="P563">
            <v>0</v>
          </cell>
          <cell r="Q563">
            <v>0</v>
          </cell>
          <cell r="R563">
            <v>0</v>
          </cell>
          <cell r="S563">
            <v>0</v>
          </cell>
          <cell r="T563">
            <v>0</v>
          </cell>
        </row>
        <row r="564">
          <cell r="C564">
            <v>0</v>
          </cell>
          <cell r="F564">
            <v>0</v>
          </cell>
          <cell r="G564">
            <v>0</v>
          </cell>
          <cell r="H564">
            <v>0</v>
          </cell>
          <cell r="I564">
            <v>0</v>
          </cell>
          <cell r="K564">
            <v>0</v>
          </cell>
          <cell r="L564">
            <v>0</v>
          </cell>
          <cell r="M564">
            <v>0</v>
          </cell>
          <cell r="N564">
            <v>0</v>
          </cell>
          <cell r="O564">
            <v>0</v>
          </cell>
          <cell r="P564">
            <v>0</v>
          </cell>
          <cell r="Q564">
            <v>0</v>
          </cell>
          <cell r="R564">
            <v>0</v>
          </cell>
          <cell r="S564">
            <v>0</v>
          </cell>
          <cell r="T564">
            <v>0</v>
          </cell>
        </row>
        <row r="565">
          <cell r="C565">
            <v>0</v>
          </cell>
          <cell r="F565">
            <v>0</v>
          </cell>
          <cell r="G565">
            <v>0</v>
          </cell>
          <cell r="H565">
            <v>0</v>
          </cell>
          <cell r="I565">
            <v>0</v>
          </cell>
          <cell r="K565">
            <v>0</v>
          </cell>
          <cell r="L565">
            <v>0</v>
          </cell>
          <cell r="M565">
            <v>0</v>
          </cell>
          <cell r="N565">
            <v>0</v>
          </cell>
          <cell r="O565">
            <v>0</v>
          </cell>
          <cell r="P565">
            <v>0</v>
          </cell>
          <cell r="Q565">
            <v>0</v>
          </cell>
          <cell r="R565">
            <v>0</v>
          </cell>
          <cell r="S565">
            <v>0</v>
          </cell>
          <cell r="T565">
            <v>0</v>
          </cell>
        </row>
        <row r="566">
          <cell r="C566">
            <v>0</v>
          </cell>
          <cell r="F566">
            <v>0</v>
          </cell>
          <cell r="G566">
            <v>0</v>
          </cell>
          <cell r="H566">
            <v>0</v>
          </cell>
          <cell r="I566">
            <v>0</v>
          </cell>
          <cell r="K566">
            <v>0</v>
          </cell>
          <cell r="L566">
            <v>0</v>
          </cell>
          <cell r="M566">
            <v>0</v>
          </cell>
          <cell r="N566">
            <v>0</v>
          </cell>
          <cell r="O566">
            <v>0</v>
          </cell>
          <cell r="P566">
            <v>0</v>
          </cell>
          <cell r="Q566">
            <v>0</v>
          </cell>
          <cell r="R566">
            <v>0</v>
          </cell>
          <cell r="S566">
            <v>0</v>
          </cell>
          <cell r="T566">
            <v>0</v>
          </cell>
        </row>
        <row r="567">
          <cell r="C567">
            <v>0</v>
          </cell>
          <cell r="F567">
            <v>0</v>
          </cell>
          <cell r="G567">
            <v>0</v>
          </cell>
          <cell r="H567">
            <v>0</v>
          </cell>
          <cell r="I567">
            <v>0</v>
          </cell>
          <cell r="K567">
            <v>0</v>
          </cell>
          <cell r="L567">
            <v>0</v>
          </cell>
          <cell r="M567">
            <v>0</v>
          </cell>
          <cell r="N567">
            <v>0</v>
          </cell>
          <cell r="O567">
            <v>0</v>
          </cell>
          <cell r="P567">
            <v>0</v>
          </cell>
          <cell r="Q567">
            <v>0</v>
          </cell>
          <cell r="R567">
            <v>0</v>
          </cell>
          <cell r="S567">
            <v>0</v>
          </cell>
          <cell r="T567">
            <v>0</v>
          </cell>
        </row>
        <row r="568">
          <cell r="C568">
            <v>0</v>
          </cell>
          <cell r="F568">
            <v>0</v>
          </cell>
          <cell r="G568">
            <v>0</v>
          </cell>
          <cell r="H568">
            <v>0</v>
          </cell>
          <cell r="I568">
            <v>0</v>
          </cell>
          <cell r="K568">
            <v>0</v>
          </cell>
          <cell r="L568">
            <v>0</v>
          </cell>
          <cell r="M568">
            <v>0</v>
          </cell>
          <cell r="N568">
            <v>0</v>
          </cell>
          <cell r="O568">
            <v>0</v>
          </cell>
          <cell r="P568">
            <v>0</v>
          </cell>
          <cell r="Q568">
            <v>0</v>
          </cell>
          <cell r="R568">
            <v>0</v>
          </cell>
          <cell r="S568">
            <v>0</v>
          </cell>
          <cell r="T568">
            <v>0</v>
          </cell>
        </row>
        <row r="569">
          <cell r="C569">
            <v>0</v>
          </cell>
          <cell r="F569">
            <v>0</v>
          </cell>
          <cell r="G569">
            <v>0</v>
          </cell>
          <cell r="H569">
            <v>0</v>
          </cell>
          <cell r="I569">
            <v>0</v>
          </cell>
          <cell r="K569">
            <v>0</v>
          </cell>
          <cell r="L569">
            <v>0</v>
          </cell>
          <cell r="M569">
            <v>0</v>
          </cell>
          <cell r="N569">
            <v>0</v>
          </cell>
          <cell r="O569">
            <v>0</v>
          </cell>
          <cell r="P569">
            <v>0</v>
          </cell>
          <cell r="Q569">
            <v>0</v>
          </cell>
          <cell r="R569">
            <v>0</v>
          </cell>
          <cell r="S569">
            <v>0</v>
          </cell>
          <cell r="T569">
            <v>0</v>
          </cell>
        </row>
        <row r="570">
          <cell r="C570">
            <v>0</v>
          </cell>
          <cell r="F570">
            <v>0</v>
          </cell>
          <cell r="G570">
            <v>0</v>
          </cell>
          <cell r="H570">
            <v>0</v>
          </cell>
          <cell r="I570">
            <v>0</v>
          </cell>
          <cell r="K570">
            <v>0</v>
          </cell>
          <cell r="L570">
            <v>0</v>
          </cell>
          <cell r="M570">
            <v>0</v>
          </cell>
          <cell r="N570">
            <v>0</v>
          </cell>
          <cell r="O570">
            <v>0</v>
          </cell>
          <cell r="P570">
            <v>0</v>
          </cell>
          <cell r="Q570">
            <v>0</v>
          </cell>
          <cell r="R570">
            <v>0</v>
          </cell>
          <cell r="S570">
            <v>0</v>
          </cell>
          <cell r="T570">
            <v>0</v>
          </cell>
        </row>
        <row r="571">
          <cell r="C571">
            <v>0</v>
          </cell>
          <cell r="F571">
            <v>0</v>
          </cell>
          <cell r="G571">
            <v>0</v>
          </cell>
          <cell r="H571">
            <v>0</v>
          </cell>
          <cell r="I571">
            <v>0</v>
          </cell>
          <cell r="K571">
            <v>0</v>
          </cell>
          <cell r="L571">
            <v>0</v>
          </cell>
          <cell r="M571">
            <v>0</v>
          </cell>
          <cell r="N571">
            <v>0</v>
          </cell>
          <cell r="O571">
            <v>0</v>
          </cell>
          <cell r="P571">
            <v>0</v>
          </cell>
          <cell r="Q571">
            <v>0</v>
          </cell>
          <cell r="R571">
            <v>0</v>
          </cell>
          <cell r="S571">
            <v>0</v>
          </cell>
          <cell r="T571">
            <v>0</v>
          </cell>
        </row>
        <row r="572">
          <cell r="C572">
            <v>0</v>
          </cell>
          <cell r="F572">
            <v>0</v>
          </cell>
          <cell r="G572">
            <v>0</v>
          </cell>
          <cell r="H572">
            <v>0</v>
          </cell>
          <cell r="I572">
            <v>0</v>
          </cell>
          <cell r="K572">
            <v>0</v>
          </cell>
          <cell r="L572">
            <v>0</v>
          </cell>
          <cell r="M572">
            <v>0</v>
          </cell>
          <cell r="N572">
            <v>0</v>
          </cell>
          <cell r="O572">
            <v>0</v>
          </cell>
          <cell r="P572">
            <v>0</v>
          </cell>
          <cell r="Q572">
            <v>0</v>
          </cell>
          <cell r="R572">
            <v>0</v>
          </cell>
          <cell r="S572">
            <v>0</v>
          </cell>
          <cell r="T572">
            <v>0</v>
          </cell>
        </row>
        <row r="573">
          <cell r="C573">
            <v>0</v>
          </cell>
          <cell r="F573">
            <v>0</v>
          </cell>
          <cell r="G573">
            <v>0</v>
          </cell>
          <cell r="H573">
            <v>0</v>
          </cell>
          <cell r="I573">
            <v>0</v>
          </cell>
          <cell r="K573">
            <v>0</v>
          </cell>
          <cell r="L573">
            <v>0</v>
          </cell>
          <cell r="M573">
            <v>0</v>
          </cell>
          <cell r="N573">
            <v>0</v>
          </cell>
          <cell r="O573">
            <v>0</v>
          </cell>
          <cell r="P573">
            <v>0</v>
          </cell>
          <cell r="Q573">
            <v>0</v>
          </cell>
          <cell r="R573">
            <v>0</v>
          </cell>
          <cell r="S573">
            <v>0</v>
          </cell>
          <cell r="T573">
            <v>0</v>
          </cell>
        </row>
        <row r="574">
          <cell r="C574">
            <v>0</v>
          </cell>
          <cell r="F574">
            <v>0</v>
          </cell>
          <cell r="G574">
            <v>0</v>
          </cell>
          <cell r="H574">
            <v>0</v>
          </cell>
          <cell r="I574">
            <v>0</v>
          </cell>
          <cell r="K574">
            <v>0</v>
          </cell>
          <cell r="L574">
            <v>0</v>
          </cell>
          <cell r="M574">
            <v>0</v>
          </cell>
          <cell r="N574">
            <v>0</v>
          </cell>
          <cell r="O574">
            <v>0</v>
          </cell>
          <cell r="P574">
            <v>0</v>
          </cell>
          <cell r="Q574">
            <v>0</v>
          </cell>
          <cell r="R574">
            <v>0</v>
          </cell>
          <cell r="S574">
            <v>0</v>
          </cell>
          <cell r="T574">
            <v>0</v>
          </cell>
        </row>
        <row r="575">
          <cell r="C575">
            <v>0</v>
          </cell>
          <cell r="F575">
            <v>0</v>
          </cell>
          <cell r="G575">
            <v>0</v>
          </cell>
          <cell r="H575">
            <v>0</v>
          </cell>
          <cell r="I575">
            <v>0</v>
          </cell>
          <cell r="K575">
            <v>0</v>
          </cell>
          <cell r="L575">
            <v>0</v>
          </cell>
          <cell r="M575">
            <v>0</v>
          </cell>
          <cell r="N575">
            <v>0</v>
          </cell>
          <cell r="O575">
            <v>0</v>
          </cell>
          <cell r="P575">
            <v>0</v>
          </cell>
          <cell r="Q575">
            <v>0</v>
          </cell>
          <cell r="R575">
            <v>0</v>
          </cell>
          <cell r="S575">
            <v>0</v>
          </cell>
          <cell r="T575">
            <v>0</v>
          </cell>
        </row>
        <row r="576">
          <cell r="C576">
            <v>0</v>
          </cell>
          <cell r="F576">
            <v>0</v>
          </cell>
          <cell r="G576">
            <v>0</v>
          </cell>
          <cell r="H576">
            <v>0</v>
          </cell>
          <cell r="I576">
            <v>0</v>
          </cell>
          <cell r="K576">
            <v>0</v>
          </cell>
          <cell r="L576">
            <v>0</v>
          </cell>
          <cell r="M576">
            <v>0</v>
          </cell>
          <cell r="N576">
            <v>0</v>
          </cell>
          <cell r="O576">
            <v>0</v>
          </cell>
          <cell r="P576">
            <v>0</v>
          </cell>
          <cell r="Q576">
            <v>0</v>
          </cell>
          <cell r="R576">
            <v>0</v>
          </cell>
          <cell r="S576">
            <v>0</v>
          </cell>
          <cell r="T576">
            <v>0</v>
          </cell>
        </row>
        <row r="577">
          <cell r="C577">
            <v>0</v>
          </cell>
          <cell r="F577">
            <v>0</v>
          </cell>
          <cell r="G577">
            <v>0</v>
          </cell>
          <cell r="H577">
            <v>0</v>
          </cell>
          <cell r="I577">
            <v>0</v>
          </cell>
          <cell r="K577">
            <v>0</v>
          </cell>
          <cell r="L577">
            <v>0</v>
          </cell>
          <cell r="M577">
            <v>0</v>
          </cell>
          <cell r="N577">
            <v>0</v>
          </cell>
          <cell r="O577">
            <v>0</v>
          </cell>
          <cell r="P577">
            <v>0</v>
          </cell>
          <cell r="Q577">
            <v>0</v>
          </cell>
          <cell r="R577">
            <v>0</v>
          </cell>
          <cell r="S577">
            <v>0</v>
          </cell>
          <cell r="T577">
            <v>0</v>
          </cell>
        </row>
        <row r="578">
          <cell r="C578">
            <v>0</v>
          </cell>
          <cell r="F578">
            <v>0</v>
          </cell>
          <cell r="G578">
            <v>0</v>
          </cell>
          <cell r="H578">
            <v>0</v>
          </cell>
          <cell r="I578">
            <v>0</v>
          </cell>
          <cell r="K578">
            <v>0</v>
          </cell>
          <cell r="L578">
            <v>0</v>
          </cell>
          <cell r="M578">
            <v>0</v>
          </cell>
          <cell r="N578">
            <v>0</v>
          </cell>
          <cell r="O578">
            <v>0</v>
          </cell>
          <cell r="P578">
            <v>0</v>
          </cell>
          <cell r="Q578">
            <v>0</v>
          </cell>
          <cell r="R578">
            <v>0</v>
          </cell>
          <cell r="S578">
            <v>0</v>
          </cell>
          <cell r="T578">
            <v>0</v>
          </cell>
        </row>
        <row r="579">
          <cell r="C579">
            <v>0</v>
          </cell>
          <cell r="F579">
            <v>0</v>
          </cell>
          <cell r="G579">
            <v>0</v>
          </cell>
          <cell r="H579">
            <v>0</v>
          </cell>
          <cell r="I579">
            <v>0</v>
          </cell>
          <cell r="K579">
            <v>0</v>
          </cell>
          <cell r="L579">
            <v>0</v>
          </cell>
          <cell r="M579">
            <v>0</v>
          </cell>
          <cell r="N579">
            <v>0</v>
          </cell>
          <cell r="O579">
            <v>0</v>
          </cell>
          <cell r="P579">
            <v>0</v>
          </cell>
          <cell r="Q579">
            <v>0</v>
          </cell>
          <cell r="R579">
            <v>0</v>
          </cell>
          <cell r="S579">
            <v>0</v>
          </cell>
          <cell r="T579">
            <v>0</v>
          </cell>
        </row>
        <row r="580">
          <cell r="C580">
            <v>0</v>
          </cell>
          <cell r="F580">
            <v>0</v>
          </cell>
          <cell r="G580">
            <v>0</v>
          </cell>
          <cell r="H580">
            <v>0</v>
          </cell>
          <cell r="I580">
            <v>0</v>
          </cell>
          <cell r="K580">
            <v>0</v>
          </cell>
          <cell r="L580">
            <v>0</v>
          </cell>
          <cell r="M580">
            <v>0</v>
          </cell>
          <cell r="N580">
            <v>0</v>
          </cell>
          <cell r="O580">
            <v>0</v>
          </cell>
          <cell r="P580">
            <v>0</v>
          </cell>
          <cell r="Q580">
            <v>0</v>
          </cell>
          <cell r="R580">
            <v>0</v>
          </cell>
          <cell r="S580">
            <v>0</v>
          </cell>
          <cell r="T580">
            <v>0</v>
          </cell>
        </row>
        <row r="581">
          <cell r="C581">
            <v>0</v>
          </cell>
          <cell r="F581">
            <v>0</v>
          </cell>
          <cell r="G581">
            <v>0</v>
          </cell>
          <cell r="H581">
            <v>0</v>
          </cell>
          <cell r="I581">
            <v>0</v>
          </cell>
          <cell r="K581">
            <v>0</v>
          </cell>
          <cell r="L581">
            <v>0</v>
          </cell>
          <cell r="M581">
            <v>0</v>
          </cell>
          <cell r="N581">
            <v>0</v>
          </cell>
          <cell r="O581">
            <v>0</v>
          </cell>
          <cell r="P581">
            <v>0</v>
          </cell>
          <cell r="Q581">
            <v>0</v>
          </cell>
          <cell r="R581">
            <v>0</v>
          </cell>
          <cell r="S581">
            <v>0</v>
          </cell>
          <cell r="T581">
            <v>0</v>
          </cell>
        </row>
        <row r="582">
          <cell r="C582">
            <v>0</v>
          </cell>
          <cell r="F582">
            <v>0</v>
          </cell>
          <cell r="G582">
            <v>0</v>
          </cell>
          <cell r="H582">
            <v>0</v>
          </cell>
          <cell r="I582">
            <v>0</v>
          </cell>
          <cell r="K582">
            <v>0</v>
          </cell>
          <cell r="L582">
            <v>0</v>
          </cell>
          <cell r="M582">
            <v>0</v>
          </cell>
          <cell r="N582">
            <v>0</v>
          </cell>
          <cell r="O582">
            <v>0</v>
          </cell>
          <cell r="P582">
            <v>0</v>
          </cell>
          <cell r="Q582">
            <v>0</v>
          </cell>
          <cell r="R582">
            <v>0</v>
          </cell>
          <cell r="S582">
            <v>0</v>
          </cell>
          <cell r="T582">
            <v>0</v>
          </cell>
        </row>
        <row r="583">
          <cell r="C583">
            <v>0</v>
          </cell>
          <cell r="F583">
            <v>0</v>
          </cell>
          <cell r="G583">
            <v>0</v>
          </cell>
          <cell r="H583">
            <v>0</v>
          </cell>
          <cell r="I583">
            <v>0</v>
          </cell>
          <cell r="K583">
            <v>0</v>
          </cell>
          <cell r="L583">
            <v>0</v>
          </cell>
          <cell r="M583">
            <v>0</v>
          </cell>
          <cell r="N583">
            <v>0</v>
          </cell>
          <cell r="O583">
            <v>0</v>
          </cell>
          <cell r="P583">
            <v>0</v>
          </cell>
          <cell r="Q583">
            <v>0</v>
          </cell>
          <cell r="R583">
            <v>0</v>
          </cell>
          <cell r="S583">
            <v>0</v>
          </cell>
          <cell r="T583">
            <v>0</v>
          </cell>
        </row>
        <row r="584">
          <cell r="C584">
            <v>0</v>
          </cell>
          <cell r="F584">
            <v>0</v>
          </cell>
          <cell r="G584">
            <v>0</v>
          </cell>
          <cell r="H584">
            <v>0</v>
          </cell>
          <cell r="I584">
            <v>0</v>
          </cell>
          <cell r="K584">
            <v>0</v>
          </cell>
          <cell r="L584">
            <v>0</v>
          </cell>
          <cell r="M584">
            <v>0</v>
          </cell>
          <cell r="N584">
            <v>0</v>
          </cell>
          <cell r="O584">
            <v>0</v>
          </cell>
          <cell r="P584">
            <v>0</v>
          </cell>
          <cell r="Q584">
            <v>0</v>
          </cell>
          <cell r="R584">
            <v>0</v>
          </cell>
          <cell r="S584">
            <v>0</v>
          </cell>
          <cell r="T584">
            <v>0</v>
          </cell>
        </row>
        <row r="585">
          <cell r="C585">
            <v>0</v>
          </cell>
          <cell r="F585">
            <v>0</v>
          </cell>
          <cell r="G585">
            <v>0</v>
          </cell>
          <cell r="H585">
            <v>0</v>
          </cell>
          <cell r="I585">
            <v>0</v>
          </cell>
          <cell r="K585">
            <v>0</v>
          </cell>
          <cell r="L585">
            <v>0</v>
          </cell>
          <cell r="M585">
            <v>0</v>
          </cell>
          <cell r="N585">
            <v>0</v>
          </cell>
          <cell r="O585">
            <v>0</v>
          </cell>
          <cell r="P585">
            <v>0</v>
          </cell>
          <cell r="Q585">
            <v>0</v>
          </cell>
          <cell r="R585">
            <v>0</v>
          </cell>
          <cell r="S585">
            <v>0</v>
          </cell>
          <cell r="T585">
            <v>0</v>
          </cell>
        </row>
        <row r="586">
          <cell r="C586">
            <v>0</v>
          </cell>
          <cell r="F586">
            <v>0</v>
          </cell>
          <cell r="G586">
            <v>0</v>
          </cell>
          <cell r="H586">
            <v>0</v>
          </cell>
          <cell r="I586">
            <v>0</v>
          </cell>
          <cell r="K586">
            <v>0</v>
          </cell>
          <cell r="L586">
            <v>0</v>
          </cell>
          <cell r="M586">
            <v>0</v>
          </cell>
          <cell r="N586">
            <v>0</v>
          </cell>
          <cell r="O586">
            <v>0</v>
          </cell>
          <cell r="P586">
            <v>0</v>
          </cell>
          <cell r="Q586">
            <v>0</v>
          </cell>
          <cell r="R586">
            <v>0</v>
          </cell>
          <cell r="S586">
            <v>0</v>
          </cell>
          <cell r="T586">
            <v>0</v>
          </cell>
        </row>
        <row r="587">
          <cell r="C587">
            <v>0</v>
          </cell>
          <cell r="F587">
            <v>0</v>
          </cell>
          <cell r="G587">
            <v>0</v>
          </cell>
          <cell r="H587">
            <v>0</v>
          </cell>
          <cell r="I587">
            <v>0</v>
          </cell>
          <cell r="K587">
            <v>0</v>
          </cell>
          <cell r="L587">
            <v>0</v>
          </cell>
          <cell r="M587">
            <v>0</v>
          </cell>
          <cell r="N587">
            <v>0</v>
          </cell>
          <cell r="O587">
            <v>0</v>
          </cell>
          <cell r="P587">
            <v>0</v>
          </cell>
          <cell r="Q587">
            <v>0</v>
          </cell>
          <cell r="R587">
            <v>0</v>
          </cell>
          <cell r="S587">
            <v>0</v>
          </cell>
          <cell r="T587">
            <v>0</v>
          </cell>
        </row>
        <row r="588">
          <cell r="C588">
            <v>0</v>
          </cell>
          <cell r="F588">
            <v>0</v>
          </cell>
          <cell r="G588">
            <v>0</v>
          </cell>
          <cell r="H588">
            <v>0</v>
          </cell>
          <cell r="I588">
            <v>0</v>
          </cell>
          <cell r="K588">
            <v>0</v>
          </cell>
          <cell r="L588">
            <v>0</v>
          </cell>
          <cell r="M588">
            <v>0</v>
          </cell>
          <cell r="N588">
            <v>0</v>
          </cell>
          <cell r="O588">
            <v>0</v>
          </cell>
          <cell r="P588">
            <v>0</v>
          </cell>
          <cell r="Q588">
            <v>0</v>
          </cell>
          <cell r="R588">
            <v>0</v>
          </cell>
          <cell r="S588">
            <v>0</v>
          </cell>
          <cell r="T588">
            <v>0</v>
          </cell>
        </row>
        <row r="589">
          <cell r="C589">
            <v>0</v>
          </cell>
          <cell r="F589">
            <v>0</v>
          </cell>
          <cell r="G589">
            <v>0</v>
          </cell>
          <cell r="H589">
            <v>0</v>
          </cell>
          <cell r="I589">
            <v>0</v>
          </cell>
          <cell r="K589">
            <v>0</v>
          </cell>
          <cell r="L589">
            <v>0</v>
          </cell>
          <cell r="M589">
            <v>0</v>
          </cell>
          <cell r="N589">
            <v>0</v>
          </cell>
          <cell r="O589">
            <v>0</v>
          </cell>
          <cell r="P589">
            <v>0</v>
          </cell>
          <cell r="Q589">
            <v>0</v>
          </cell>
          <cell r="R589">
            <v>0</v>
          </cell>
          <cell r="S589">
            <v>0</v>
          </cell>
          <cell r="T589">
            <v>0</v>
          </cell>
        </row>
        <row r="590">
          <cell r="C590">
            <v>0</v>
          </cell>
          <cell r="F590">
            <v>0</v>
          </cell>
          <cell r="G590">
            <v>0</v>
          </cell>
          <cell r="H590">
            <v>0</v>
          </cell>
          <cell r="I590">
            <v>0</v>
          </cell>
          <cell r="K590">
            <v>0</v>
          </cell>
          <cell r="L590">
            <v>0</v>
          </cell>
          <cell r="M590">
            <v>0</v>
          </cell>
          <cell r="N590">
            <v>0</v>
          </cell>
          <cell r="O590">
            <v>0</v>
          </cell>
          <cell r="P590">
            <v>0</v>
          </cell>
          <cell r="Q590">
            <v>0</v>
          </cell>
          <cell r="R590">
            <v>0</v>
          </cell>
          <cell r="S590">
            <v>0</v>
          </cell>
          <cell r="T590">
            <v>0</v>
          </cell>
        </row>
        <row r="591">
          <cell r="C591">
            <v>0</v>
          </cell>
          <cell r="F591">
            <v>0</v>
          </cell>
          <cell r="G591">
            <v>0</v>
          </cell>
          <cell r="H591">
            <v>0</v>
          </cell>
          <cell r="I591">
            <v>0</v>
          </cell>
          <cell r="K591">
            <v>0</v>
          </cell>
          <cell r="L591">
            <v>0</v>
          </cell>
          <cell r="M591">
            <v>0</v>
          </cell>
          <cell r="N591">
            <v>0</v>
          </cell>
          <cell r="O591">
            <v>0</v>
          </cell>
          <cell r="P591">
            <v>0</v>
          </cell>
          <cell r="Q591">
            <v>0</v>
          </cell>
          <cell r="R591">
            <v>0</v>
          </cell>
          <cell r="S591">
            <v>0</v>
          </cell>
          <cell r="T591">
            <v>0</v>
          </cell>
        </row>
        <row r="592">
          <cell r="C592">
            <v>0</v>
          </cell>
          <cell r="F592">
            <v>0</v>
          </cell>
          <cell r="G592">
            <v>0</v>
          </cell>
          <cell r="H592">
            <v>0</v>
          </cell>
          <cell r="I592">
            <v>0</v>
          </cell>
          <cell r="K592">
            <v>0</v>
          </cell>
          <cell r="L592">
            <v>0</v>
          </cell>
          <cell r="M592">
            <v>0</v>
          </cell>
          <cell r="N592">
            <v>0</v>
          </cell>
          <cell r="O592">
            <v>0</v>
          </cell>
          <cell r="P592">
            <v>0</v>
          </cell>
          <cell r="Q592">
            <v>0</v>
          </cell>
          <cell r="R592">
            <v>0</v>
          </cell>
          <cell r="S592">
            <v>0</v>
          </cell>
          <cell r="T592">
            <v>0</v>
          </cell>
        </row>
        <row r="593">
          <cell r="C593">
            <v>0</v>
          </cell>
          <cell r="F593">
            <v>0</v>
          </cell>
          <cell r="G593">
            <v>0</v>
          </cell>
          <cell r="H593">
            <v>0</v>
          </cell>
          <cell r="I593">
            <v>0</v>
          </cell>
          <cell r="K593">
            <v>0</v>
          </cell>
          <cell r="L593">
            <v>0</v>
          </cell>
          <cell r="M593">
            <v>0</v>
          </cell>
          <cell r="N593">
            <v>0</v>
          </cell>
          <cell r="O593">
            <v>0</v>
          </cell>
          <cell r="P593">
            <v>0</v>
          </cell>
          <cell r="Q593">
            <v>0</v>
          </cell>
          <cell r="R593">
            <v>0</v>
          </cell>
          <cell r="S593">
            <v>0</v>
          </cell>
          <cell r="T593">
            <v>0</v>
          </cell>
        </row>
        <row r="594">
          <cell r="C594">
            <v>0</v>
          </cell>
          <cell r="F594">
            <v>0</v>
          </cell>
          <cell r="G594">
            <v>0</v>
          </cell>
          <cell r="H594">
            <v>0</v>
          </cell>
          <cell r="I594">
            <v>0</v>
          </cell>
          <cell r="K594">
            <v>0</v>
          </cell>
          <cell r="L594">
            <v>0</v>
          </cell>
          <cell r="M594">
            <v>0</v>
          </cell>
          <cell r="N594">
            <v>0</v>
          </cell>
          <cell r="O594">
            <v>0</v>
          </cell>
          <cell r="P594">
            <v>0</v>
          </cell>
          <cell r="Q594">
            <v>0</v>
          </cell>
          <cell r="R594">
            <v>0</v>
          </cell>
          <cell r="S594">
            <v>0</v>
          </cell>
          <cell r="T594">
            <v>0</v>
          </cell>
        </row>
        <row r="595">
          <cell r="C595">
            <v>0</v>
          </cell>
          <cell r="F595">
            <v>0</v>
          </cell>
          <cell r="G595">
            <v>0</v>
          </cell>
          <cell r="H595">
            <v>0</v>
          </cell>
          <cell r="I595">
            <v>0</v>
          </cell>
          <cell r="K595">
            <v>0</v>
          </cell>
          <cell r="L595">
            <v>0</v>
          </cell>
          <cell r="M595">
            <v>0</v>
          </cell>
          <cell r="N595">
            <v>0</v>
          </cell>
          <cell r="O595">
            <v>0</v>
          </cell>
          <cell r="P595">
            <v>0</v>
          </cell>
          <cell r="Q595">
            <v>0</v>
          </cell>
          <cell r="R595">
            <v>0</v>
          </cell>
          <cell r="S595">
            <v>0</v>
          </cell>
          <cell r="T595">
            <v>0</v>
          </cell>
        </row>
        <row r="596">
          <cell r="C596">
            <v>0</v>
          </cell>
          <cell r="F596">
            <v>0</v>
          </cell>
          <cell r="G596">
            <v>0</v>
          </cell>
          <cell r="H596">
            <v>0</v>
          </cell>
          <cell r="I596">
            <v>0</v>
          </cell>
          <cell r="K596">
            <v>0</v>
          </cell>
          <cell r="L596">
            <v>0</v>
          </cell>
          <cell r="M596">
            <v>0</v>
          </cell>
          <cell r="N596">
            <v>0</v>
          </cell>
          <cell r="O596">
            <v>0</v>
          </cell>
          <cell r="P596">
            <v>0</v>
          </cell>
          <cell r="Q596">
            <v>0</v>
          </cell>
          <cell r="R596">
            <v>0</v>
          </cell>
          <cell r="S596">
            <v>0</v>
          </cell>
          <cell r="T596">
            <v>0</v>
          </cell>
        </row>
        <row r="597">
          <cell r="C597">
            <v>0</v>
          </cell>
          <cell r="F597">
            <v>0</v>
          </cell>
          <cell r="G597">
            <v>0</v>
          </cell>
          <cell r="H597">
            <v>0</v>
          </cell>
          <cell r="I597">
            <v>0</v>
          </cell>
          <cell r="K597">
            <v>0</v>
          </cell>
          <cell r="L597">
            <v>0</v>
          </cell>
          <cell r="M597">
            <v>0</v>
          </cell>
          <cell r="N597">
            <v>0</v>
          </cell>
          <cell r="O597">
            <v>0</v>
          </cell>
          <cell r="P597">
            <v>0</v>
          </cell>
          <cell r="Q597">
            <v>0</v>
          </cell>
          <cell r="R597">
            <v>0</v>
          </cell>
          <cell r="S597">
            <v>0</v>
          </cell>
          <cell r="T597">
            <v>0</v>
          </cell>
        </row>
        <row r="598">
          <cell r="C598">
            <v>0</v>
          </cell>
          <cell r="F598">
            <v>0</v>
          </cell>
          <cell r="G598">
            <v>0</v>
          </cell>
          <cell r="H598">
            <v>0</v>
          </cell>
          <cell r="I598">
            <v>0</v>
          </cell>
          <cell r="K598">
            <v>0</v>
          </cell>
          <cell r="L598">
            <v>0</v>
          </cell>
          <cell r="M598">
            <v>0</v>
          </cell>
          <cell r="N598">
            <v>0</v>
          </cell>
          <cell r="O598">
            <v>0</v>
          </cell>
          <cell r="P598">
            <v>0</v>
          </cell>
          <cell r="Q598">
            <v>0</v>
          </cell>
          <cell r="R598">
            <v>0</v>
          </cell>
          <cell r="S598">
            <v>0</v>
          </cell>
          <cell r="T598">
            <v>0</v>
          </cell>
        </row>
        <row r="599">
          <cell r="C599">
            <v>0</v>
          </cell>
          <cell r="F599">
            <v>0</v>
          </cell>
          <cell r="G599">
            <v>0</v>
          </cell>
          <cell r="H599">
            <v>0</v>
          </cell>
          <cell r="I599">
            <v>0</v>
          </cell>
          <cell r="K599">
            <v>0</v>
          </cell>
          <cell r="L599">
            <v>0</v>
          </cell>
          <cell r="M599">
            <v>0</v>
          </cell>
          <cell r="N599">
            <v>0</v>
          </cell>
          <cell r="O599">
            <v>0</v>
          </cell>
          <cell r="P599">
            <v>0</v>
          </cell>
          <cell r="Q599">
            <v>0</v>
          </cell>
          <cell r="R599">
            <v>0</v>
          </cell>
          <cell r="S599">
            <v>0</v>
          </cell>
          <cell r="T599">
            <v>0</v>
          </cell>
        </row>
        <row r="600">
          <cell r="C600">
            <v>0</v>
          </cell>
          <cell r="F600">
            <v>0</v>
          </cell>
          <cell r="G600">
            <v>0</v>
          </cell>
          <cell r="H600">
            <v>0</v>
          </cell>
          <cell r="I600">
            <v>0</v>
          </cell>
          <cell r="K600">
            <v>0</v>
          </cell>
          <cell r="L600">
            <v>0</v>
          </cell>
          <cell r="M600">
            <v>0</v>
          </cell>
          <cell r="N600">
            <v>0</v>
          </cell>
          <cell r="O600">
            <v>0</v>
          </cell>
          <cell r="P600">
            <v>0</v>
          </cell>
          <cell r="Q600">
            <v>0</v>
          </cell>
          <cell r="R600">
            <v>0</v>
          </cell>
          <cell r="S600">
            <v>0</v>
          </cell>
          <cell r="T600">
            <v>0</v>
          </cell>
        </row>
        <row r="601">
          <cell r="C601">
            <v>0</v>
          </cell>
          <cell r="F601">
            <v>0</v>
          </cell>
          <cell r="G601">
            <v>0</v>
          </cell>
          <cell r="H601">
            <v>0</v>
          </cell>
          <cell r="I601">
            <v>0</v>
          </cell>
          <cell r="K601">
            <v>0</v>
          </cell>
          <cell r="L601">
            <v>0</v>
          </cell>
          <cell r="M601">
            <v>0</v>
          </cell>
          <cell r="N601">
            <v>0</v>
          </cell>
          <cell r="O601">
            <v>0</v>
          </cell>
          <cell r="P601">
            <v>0</v>
          </cell>
          <cell r="Q601">
            <v>0</v>
          </cell>
          <cell r="R601">
            <v>0</v>
          </cell>
          <cell r="S601">
            <v>0</v>
          </cell>
          <cell r="T601">
            <v>0</v>
          </cell>
        </row>
        <row r="602">
          <cell r="C602">
            <v>0</v>
          </cell>
          <cell r="F602">
            <v>0</v>
          </cell>
          <cell r="G602">
            <v>0</v>
          </cell>
          <cell r="H602">
            <v>0</v>
          </cell>
          <cell r="I602">
            <v>0</v>
          </cell>
          <cell r="K602">
            <v>0</v>
          </cell>
          <cell r="L602">
            <v>0</v>
          </cell>
          <cell r="M602">
            <v>0</v>
          </cell>
          <cell r="N602">
            <v>0</v>
          </cell>
          <cell r="O602">
            <v>0</v>
          </cell>
          <cell r="P602">
            <v>0</v>
          </cell>
          <cell r="Q602">
            <v>0</v>
          </cell>
          <cell r="R602">
            <v>0</v>
          </cell>
          <cell r="S602">
            <v>0</v>
          </cell>
          <cell r="T602">
            <v>0</v>
          </cell>
        </row>
        <row r="603">
          <cell r="C603">
            <v>0</v>
          </cell>
          <cell r="F603">
            <v>0</v>
          </cell>
          <cell r="G603">
            <v>0</v>
          </cell>
          <cell r="H603">
            <v>0</v>
          </cell>
          <cell r="I603">
            <v>0</v>
          </cell>
          <cell r="K603">
            <v>0</v>
          </cell>
          <cell r="L603">
            <v>0</v>
          </cell>
          <cell r="M603">
            <v>0</v>
          </cell>
          <cell r="N603">
            <v>0</v>
          </cell>
          <cell r="O603">
            <v>0</v>
          </cell>
          <cell r="P603">
            <v>0</v>
          </cell>
          <cell r="Q603">
            <v>0</v>
          </cell>
          <cell r="R603">
            <v>0</v>
          </cell>
          <cell r="S603">
            <v>0</v>
          </cell>
          <cell r="T603">
            <v>0</v>
          </cell>
        </row>
        <row r="604">
          <cell r="C604">
            <v>0</v>
          </cell>
          <cell r="F604">
            <v>0</v>
          </cell>
          <cell r="G604">
            <v>0</v>
          </cell>
          <cell r="H604">
            <v>0</v>
          </cell>
          <cell r="I604">
            <v>0</v>
          </cell>
          <cell r="K604">
            <v>0</v>
          </cell>
          <cell r="L604">
            <v>0</v>
          </cell>
          <cell r="M604">
            <v>0</v>
          </cell>
          <cell r="N604">
            <v>0</v>
          </cell>
          <cell r="O604">
            <v>0</v>
          </cell>
          <cell r="P604">
            <v>0</v>
          </cell>
          <cell r="Q604">
            <v>0</v>
          </cell>
          <cell r="R604">
            <v>0</v>
          </cell>
          <cell r="S604">
            <v>0</v>
          </cell>
          <cell r="T604">
            <v>0</v>
          </cell>
        </row>
        <row r="605">
          <cell r="C605">
            <v>0</v>
          </cell>
          <cell r="F605">
            <v>0</v>
          </cell>
          <cell r="G605">
            <v>0</v>
          </cell>
          <cell r="H605">
            <v>0</v>
          </cell>
          <cell r="I605">
            <v>0</v>
          </cell>
          <cell r="K605">
            <v>0</v>
          </cell>
          <cell r="L605">
            <v>0</v>
          </cell>
          <cell r="M605">
            <v>0</v>
          </cell>
          <cell r="N605">
            <v>0</v>
          </cell>
          <cell r="O605">
            <v>0</v>
          </cell>
          <cell r="P605">
            <v>0</v>
          </cell>
          <cell r="Q605">
            <v>0</v>
          </cell>
          <cell r="R605">
            <v>0</v>
          </cell>
          <cell r="S605">
            <v>0</v>
          </cell>
          <cell r="T605">
            <v>0</v>
          </cell>
        </row>
        <row r="606">
          <cell r="C606">
            <v>0</v>
          </cell>
          <cell r="F606">
            <v>0</v>
          </cell>
          <cell r="G606">
            <v>0</v>
          </cell>
          <cell r="H606">
            <v>0</v>
          </cell>
          <cell r="I606">
            <v>0</v>
          </cell>
          <cell r="K606">
            <v>0</v>
          </cell>
          <cell r="L606">
            <v>0</v>
          </cell>
          <cell r="M606">
            <v>0</v>
          </cell>
          <cell r="N606">
            <v>0</v>
          </cell>
          <cell r="O606">
            <v>0</v>
          </cell>
          <cell r="P606">
            <v>0</v>
          </cell>
          <cell r="Q606">
            <v>0</v>
          </cell>
          <cell r="R606">
            <v>0</v>
          </cell>
          <cell r="S606">
            <v>0</v>
          </cell>
          <cell r="T606">
            <v>0</v>
          </cell>
        </row>
        <row r="607">
          <cell r="C607">
            <v>0</v>
          </cell>
          <cell r="F607">
            <v>0</v>
          </cell>
          <cell r="G607">
            <v>0</v>
          </cell>
          <cell r="H607">
            <v>0</v>
          </cell>
          <cell r="I607">
            <v>0</v>
          </cell>
          <cell r="K607">
            <v>0</v>
          </cell>
          <cell r="L607">
            <v>0</v>
          </cell>
          <cell r="M607">
            <v>0</v>
          </cell>
          <cell r="N607">
            <v>0</v>
          </cell>
          <cell r="O607">
            <v>0</v>
          </cell>
          <cell r="P607">
            <v>0</v>
          </cell>
          <cell r="Q607">
            <v>0</v>
          </cell>
          <cell r="R607">
            <v>0</v>
          </cell>
          <cell r="S607">
            <v>0</v>
          </cell>
          <cell r="T607">
            <v>0</v>
          </cell>
        </row>
        <row r="608">
          <cell r="C608">
            <v>0</v>
          </cell>
          <cell r="F608">
            <v>0</v>
          </cell>
          <cell r="G608">
            <v>0</v>
          </cell>
          <cell r="H608">
            <v>0</v>
          </cell>
          <cell r="I608">
            <v>0</v>
          </cell>
          <cell r="K608">
            <v>0</v>
          </cell>
          <cell r="L608">
            <v>0</v>
          </cell>
          <cell r="M608">
            <v>0</v>
          </cell>
          <cell r="N608">
            <v>0</v>
          </cell>
          <cell r="O608">
            <v>0</v>
          </cell>
          <cell r="P608">
            <v>0</v>
          </cell>
          <cell r="Q608">
            <v>0</v>
          </cell>
          <cell r="R608">
            <v>0</v>
          </cell>
          <cell r="S608">
            <v>0</v>
          </cell>
          <cell r="T608">
            <v>0</v>
          </cell>
        </row>
        <row r="609">
          <cell r="C609">
            <v>0</v>
          </cell>
          <cell r="F609">
            <v>0</v>
          </cell>
          <cell r="G609">
            <v>0</v>
          </cell>
          <cell r="H609">
            <v>0</v>
          </cell>
          <cell r="I609">
            <v>0</v>
          </cell>
          <cell r="K609">
            <v>0</v>
          </cell>
          <cell r="L609">
            <v>0</v>
          </cell>
          <cell r="M609">
            <v>0</v>
          </cell>
          <cell r="N609">
            <v>0</v>
          </cell>
          <cell r="O609">
            <v>0</v>
          </cell>
          <cell r="P609">
            <v>0</v>
          </cell>
          <cell r="Q609">
            <v>0</v>
          </cell>
          <cell r="R609">
            <v>0</v>
          </cell>
          <cell r="S609">
            <v>0</v>
          </cell>
          <cell r="T609">
            <v>0</v>
          </cell>
        </row>
        <row r="610">
          <cell r="C610">
            <v>0</v>
          </cell>
          <cell r="F610">
            <v>0</v>
          </cell>
          <cell r="G610">
            <v>0</v>
          </cell>
          <cell r="H610">
            <v>0</v>
          </cell>
          <cell r="I610">
            <v>0</v>
          </cell>
          <cell r="K610">
            <v>0</v>
          </cell>
          <cell r="L610">
            <v>0</v>
          </cell>
          <cell r="M610">
            <v>0</v>
          </cell>
          <cell r="N610">
            <v>0</v>
          </cell>
          <cell r="O610">
            <v>0</v>
          </cell>
          <cell r="P610">
            <v>0</v>
          </cell>
          <cell r="Q610">
            <v>0</v>
          </cell>
          <cell r="R610">
            <v>0</v>
          </cell>
          <cell r="S610">
            <v>0</v>
          </cell>
          <cell r="T610">
            <v>0</v>
          </cell>
        </row>
        <row r="611">
          <cell r="C611">
            <v>0</v>
          </cell>
          <cell r="F611">
            <v>0</v>
          </cell>
          <cell r="G611">
            <v>0</v>
          </cell>
          <cell r="H611">
            <v>0</v>
          </cell>
          <cell r="I611">
            <v>0</v>
          </cell>
          <cell r="K611">
            <v>0</v>
          </cell>
          <cell r="L611">
            <v>0</v>
          </cell>
          <cell r="M611">
            <v>0</v>
          </cell>
          <cell r="N611">
            <v>0</v>
          </cell>
          <cell r="O611">
            <v>0</v>
          </cell>
          <cell r="P611">
            <v>0</v>
          </cell>
          <cell r="Q611">
            <v>0</v>
          </cell>
          <cell r="R611">
            <v>0</v>
          </cell>
          <cell r="S611">
            <v>0</v>
          </cell>
          <cell r="T611">
            <v>0</v>
          </cell>
        </row>
        <row r="612">
          <cell r="C612">
            <v>0</v>
          </cell>
          <cell r="F612">
            <v>0</v>
          </cell>
          <cell r="G612">
            <v>0</v>
          </cell>
          <cell r="H612">
            <v>0</v>
          </cell>
          <cell r="I612">
            <v>0</v>
          </cell>
          <cell r="K612">
            <v>0</v>
          </cell>
          <cell r="L612">
            <v>0</v>
          </cell>
          <cell r="M612">
            <v>0</v>
          </cell>
          <cell r="N612">
            <v>0</v>
          </cell>
          <cell r="O612">
            <v>0</v>
          </cell>
          <cell r="P612">
            <v>0</v>
          </cell>
          <cell r="Q612">
            <v>0</v>
          </cell>
          <cell r="R612">
            <v>0</v>
          </cell>
          <cell r="S612">
            <v>0</v>
          </cell>
          <cell r="T612">
            <v>0</v>
          </cell>
        </row>
        <row r="613">
          <cell r="C613">
            <v>0</v>
          </cell>
          <cell r="F613">
            <v>0</v>
          </cell>
          <cell r="G613">
            <v>0</v>
          </cell>
          <cell r="H613">
            <v>0</v>
          </cell>
          <cell r="I613">
            <v>0</v>
          </cell>
          <cell r="K613">
            <v>0</v>
          </cell>
          <cell r="L613">
            <v>0</v>
          </cell>
          <cell r="M613">
            <v>0</v>
          </cell>
          <cell r="N613">
            <v>0</v>
          </cell>
          <cell r="O613">
            <v>0</v>
          </cell>
          <cell r="P613">
            <v>0</v>
          </cell>
          <cell r="Q613">
            <v>0</v>
          </cell>
          <cell r="R613">
            <v>0</v>
          </cell>
          <cell r="S613">
            <v>0</v>
          </cell>
          <cell r="T613">
            <v>0</v>
          </cell>
        </row>
        <row r="614">
          <cell r="C614">
            <v>0</v>
          </cell>
          <cell r="F614">
            <v>0</v>
          </cell>
          <cell r="G614">
            <v>0</v>
          </cell>
          <cell r="H614">
            <v>0</v>
          </cell>
          <cell r="I614">
            <v>0</v>
          </cell>
          <cell r="K614">
            <v>0</v>
          </cell>
          <cell r="L614">
            <v>0</v>
          </cell>
          <cell r="M614">
            <v>0</v>
          </cell>
          <cell r="N614">
            <v>0</v>
          </cell>
          <cell r="O614">
            <v>0</v>
          </cell>
          <cell r="P614">
            <v>0</v>
          </cell>
          <cell r="Q614">
            <v>0</v>
          </cell>
          <cell r="R614">
            <v>0</v>
          </cell>
          <cell r="S614">
            <v>0</v>
          </cell>
          <cell r="T614">
            <v>0</v>
          </cell>
        </row>
        <row r="615">
          <cell r="C615">
            <v>0</v>
          </cell>
          <cell r="F615">
            <v>0</v>
          </cell>
          <cell r="G615">
            <v>0</v>
          </cell>
          <cell r="H615">
            <v>0</v>
          </cell>
          <cell r="I615">
            <v>0</v>
          </cell>
          <cell r="K615">
            <v>0</v>
          </cell>
          <cell r="L615">
            <v>0</v>
          </cell>
          <cell r="M615">
            <v>0</v>
          </cell>
          <cell r="N615">
            <v>0</v>
          </cell>
          <cell r="O615">
            <v>0</v>
          </cell>
          <cell r="P615">
            <v>0</v>
          </cell>
          <cell r="Q615">
            <v>0</v>
          </cell>
          <cell r="R615">
            <v>0</v>
          </cell>
          <cell r="S615">
            <v>0</v>
          </cell>
          <cell r="T615">
            <v>0</v>
          </cell>
        </row>
        <row r="616">
          <cell r="C616">
            <v>0</v>
          </cell>
          <cell r="F616">
            <v>0</v>
          </cell>
          <cell r="G616">
            <v>0</v>
          </cell>
          <cell r="H616">
            <v>0</v>
          </cell>
          <cell r="I616">
            <v>0</v>
          </cell>
          <cell r="K616">
            <v>0</v>
          </cell>
          <cell r="L616">
            <v>0</v>
          </cell>
          <cell r="M616">
            <v>0</v>
          </cell>
          <cell r="N616">
            <v>0</v>
          </cell>
          <cell r="O616">
            <v>0</v>
          </cell>
          <cell r="P616">
            <v>0</v>
          </cell>
          <cell r="Q616">
            <v>0</v>
          </cell>
          <cell r="R616">
            <v>0</v>
          </cell>
          <cell r="S616">
            <v>0</v>
          </cell>
          <cell r="T616">
            <v>0</v>
          </cell>
        </row>
        <row r="617">
          <cell r="C617">
            <v>0</v>
          </cell>
          <cell r="F617">
            <v>0</v>
          </cell>
          <cell r="G617">
            <v>0</v>
          </cell>
          <cell r="H617">
            <v>0</v>
          </cell>
          <cell r="I617">
            <v>0</v>
          </cell>
          <cell r="K617">
            <v>0</v>
          </cell>
          <cell r="L617">
            <v>0</v>
          </cell>
          <cell r="M617">
            <v>0</v>
          </cell>
          <cell r="N617">
            <v>0</v>
          </cell>
          <cell r="O617">
            <v>0</v>
          </cell>
          <cell r="P617">
            <v>0</v>
          </cell>
          <cell r="Q617">
            <v>0</v>
          </cell>
          <cell r="R617">
            <v>0</v>
          </cell>
          <cell r="S617">
            <v>0</v>
          </cell>
          <cell r="T617">
            <v>0</v>
          </cell>
        </row>
        <row r="618">
          <cell r="C618">
            <v>0</v>
          </cell>
          <cell r="F618">
            <v>0</v>
          </cell>
          <cell r="G618">
            <v>0</v>
          </cell>
          <cell r="H618">
            <v>0</v>
          </cell>
          <cell r="I618">
            <v>0</v>
          </cell>
          <cell r="K618">
            <v>0</v>
          </cell>
          <cell r="L618">
            <v>0</v>
          </cell>
          <cell r="M618">
            <v>0</v>
          </cell>
          <cell r="N618">
            <v>0</v>
          </cell>
          <cell r="O618">
            <v>0</v>
          </cell>
          <cell r="P618">
            <v>0</v>
          </cell>
          <cell r="Q618">
            <v>0</v>
          </cell>
          <cell r="R618">
            <v>0</v>
          </cell>
          <cell r="S618">
            <v>0</v>
          </cell>
          <cell r="T618">
            <v>0</v>
          </cell>
        </row>
        <row r="619">
          <cell r="C619">
            <v>0</v>
          </cell>
          <cell r="F619">
            <v>0</v>
          </cell>
          <cell r="G619">
            <v>0</v>
          </cell>
          <cell r="H619">
            <v>0</v>
          </cell>
          <cell r="I619">
            <v>0</v>
          </cell>
          <cell r="K619">
            <v>0</v>
          </cell>
          <cell r="L619">
            <v>0</v>
          </cell>
          <cell r="M619">
            <v>0</v>
          </cell>
          <cell r="N619">
            <v>0</v>
          </cell>
          <cell r="O619">
            <v>0</v>
          </cell>
          <cell r="P619">
            <v>0</v>
          </cell>
          <cell r="Q619">
            <v>0</v>
          </cell>
          <cell r="R619">
            <v>0</v>
          </cell>
          <cell r="S619">
            <v>0</v>
          </cell>
          <cell r="T619">
            <v>0</v>
          </cell>
        </row>
        <row r="620">
          <cell r="C620">
            <v>0</v>
          </cell>
          <cell r="F620">
            <v>0</v>
          </cell>
          <cell r="G620">
            <v>0</v>
          </cell>
          <cell r="H620">
            <v>0</v>
          </cell>
          <cell r="I620">
            <v>0</v>
          </cell>
          <cell r="K620">
            <v>0</v>
          </cell>
          <cell r="L620">
            <v>0</v>
          </cell>
          <cell r="M620">
            <v>0</v>
          </cell>
          <cell r="N620">
            <v>0</v>
          </cell>
          <cell r="O620">
            <v>0</v>
          </cell>
          <cell r="P620">
            <v>0</v>
          </cell>
          <cell r="Q620">
            <v>0</v>
          </cell>
          <cell r="R620">
            <v>0</v>
          </cell>
          <cell r="S620">
            <v>0</v>
          </cell>
          <cell r="T620">
            <v>0</v>
          </cell>
        </row>
        <row r="621">
          <cell r="C621">
            <v>0</v>
          </cell>
          <cell r="F621">
            <v>0</v>
          </cell>
          <cell r="G621">
            <v>0</v>
          </cell>
          <cell r="H621">
            <v>0</v>
          </cell>
          <cell r="I621">
            <v>0</v>
          </cell>
          <cell r="K621">
            <v>0</v>
          </cell>
          <cell r="L621">
            <v>0</v>
          </cell>
          <cell r="M621">
            <v>0</v>
          </cell>
          <cell r="N621">
            <v>0</v>
          </cell>
          <cell r="O621">
            <v>0</v>
          </cell>
          <cell r="P621">
            <v>0</v>
          </cell>
          <cell r="Q621">
            <v>0</v>
          </cell>
          <cell r="R621">
            <v>0</v>
          </cell>
          <cell r="S621">
            <v>0</v>
          </cell>
          <cell r="T621">
            <v>0</v>
          </cell>
        </row>
        <row r="622">
          <cell r="C622">
            <v>0</v>
          </cell>
          <cell r="F622">
            <v>0</v>
          </cell>
          <cell r="G622">
            <v>0</v>
          </cell>
          <cell r="H622">
            <v>0</v>
          </cell>
          <cell r="I622">
            <v>0</v>
          </cell>
          <cell r="K622">
            <v>0</v>
          </cell>
          <cell r="L622">
            <v>0</v>
          </cell>
          <cell r="M622">
            <v>0</v>
          </cell>
          <cell r="N622">
            <v>0</v>
          </cell>
          <cell r="O622">
            <v>0</v>
          </cell>
          <cell r="P622">
            <v>0</v>
          </cell>
          <cell r="Q622">
            <v>0</v>
          </cell>
          <cell r="R622">
            <v>0</v>
          </cell>
          <cell r="S622">
            <v>0</v>
          </cell>
          <cell r="T622">
            <v>0</v>
          </cell>
        </row>
        <row r="623">
          <cell r="C623">
            <v>0</v>
          </cell>
          <cell r="F623">
            <v>0</v>
          </cell>
          <cell r="G623">
            <v>0</v>
          </cell>
          <cell r="H623">
            <v>0</v>
          </cell>
          <cell r="I623">
            <v>0</v>
          </cell>
          <cell r="K623">
            <v>0</v>
          </cell>
          <cell r="L623">
            <v>0</v>
          </cell>
          <cell r="M623">
            <v>0</v>
          </cell>
          <cell r="N623">
            <v>0</v>
          </cell>
          <cell r="O623">
            <v>0</v>
          </cell>
          <cell r="P623">
            <v>0</v>
          </cell>
          <cell r="Q623">
            <v>0</v>
          </cell>
          <cell r="R623">
            <v>0</v>
          </cell>
          <cell r="S623">
            <v>0</v>
          </cell>
          <cell r="T623">
            <v>0</v>
          </cell>
        </row>
        <row r="624">
          <cell r="C624">
            <v>0</v>
          </cell>
          <cell r="F624">
            <v>0</v>
          </cell>
          <cell r="G624">
            <v>0</v>
          </cell>
          <cell r="H624">
            <v>0</v>
          </cell>
          <cell r="I624">
            <v>0</v>
          </cell>
          <cell r="K624">
            <v>0</v>
          </cell>
          <cell r="L624">
            <v>0</v>
          </cell>
          <cell r="M624">
            <v>0</v>
          </cell>
          <cell r="N624">
            <v>0</v>
          </cell>
          <cell r="O624">
            <v>0</v>
          </cell>
          <cell r="P624">
            <v>0</v>
          </cell>
          <cell r="Q624">
            <v>0</v>
          </cell>
          <cell r="R624">
            <v>0</v>
          </cell>
          <cell r="S624">
            <v>0</v>
          </cell>
          <cell r="T624">
            <v>0</v>
          </cell>
        </row>
        <row r="625">
          <cell r="C625">
            <v>0</v>
          </cell>
          <cell r="F625">
            <v>0</v>
          </cell>
          <cell r="G625">
            <v>0</v>
          </cell>
          <cell r="H625">
            <v>0</v>
          </cell>
          <cell r="I625">
            <v>0</v>
          </cell>
          <cell r="K625">
            <v>0</v>
          </cell>
          <cell r="L625">
            <v>0</v>
          </cell>
          <cell r="M625">
            <v>0</v>
          </cell>
          <cell r="N625">
            <v>0</v>
          </cell>
          <cell r="O625">
            <v>0</v>
          </cell>
          <cell r="P625">
            <v>0</v>
          </cell>
          <cell r="Q625">
            <v>0</v>
          </cell>
          <cell r="R625">
            <v>0</v>
          </cell>
          <cell r="S625">
            <v>0</v>
          </cell>
          <cell r="T625">
            <v>0</v>
          </cell>
        </row>
        <row r="626">
          <cell r="C626">
            <v>0</v>
          </cell>
          <cell r="F626">
            <v>0</v>
          </cell>
          <cell r="G626">
            <v>0</v>
          </cell>
          <cell r="H626">
            <v>0</v>
          </cell>
          <cell r="I626">
            <v>0</v>
          </cell>
          <cell r="K626">
            <v>0</v>
          </cell>
          <cell r="L626">
            <v>0</v>
          </cell>
          <cell r="M626">
            <v>0</v>
          </cell>
          <cell r="N626">
            <v>0</v>
          </cell>
          <cell r="O626">
            <v>0</v>
          </cell>
          <cell r="P626">
            <v>0</v>
          </cell>
          <cell r="Q626">
            <v>0</v>
          </cell>
          <cell r="R626">
            <v>0</v>
          </cell>
          <cell r="S626">
            <v>0</v>
          </cell>
          <cell r="T626">
            <v>0</v>
          </cell>
        </row>
        <row r="627">
          <cell r="C627">
            <v>0</v>
          </cell>
          <cell r="F627">
            <v>0</v>
          </cell>
          <cell r="G627">
            <v>0</v>
          </cell>
          <cell r="H627">
            <v>0</v>
          </cell>
          <cell r="I627">
            <v>0</v>
          </cell>
          <cell r="K627">
            <v>0</v>
          </cell>
          <cell r="L627">
            <v>0</v>
          </cell>
          <cell r="M627">
            <v>0</v>
          </cell>
          <cell r="N627">
            <v>0</v>
          </cell>
          <cell r="O627">
            <v>0</v>
          </cell>
          <cell r="P627">
            <v>0</v>
          </cell>
          <cell r="Q627">
            <v>0</v>
          </cell>
          <cell r="R627">
            <v>0</v>
          </cell>
          <cell r="S627">
            <v>0</v>
          </cell>
          <cell r="T627">
            <v>0</v>
          </cell>
        </row>
        <row r="628">
          <cell r="C628">
            <v>0</v>
          </cell>
          <cell r="F628">
            <v>0</v>
          </cell>
          <cell r="G628">
            <v>0</v>
          </cell>
          <cell r="H628">
            <v>0</v>
          </cell>
          <cell r="I628">
            <v>0</v>
          </cell>
          <cell r="K628">
            <v>0</v>
          </cell>
          <cell r="L628">
            <v>0</v>
          </cell>
          <cell r="M628">
            <v>0</v>
          </cell>
          <cell r="N628">
            <v>0</v>
          </cell>
          <cell r="O628">
            <v>0</v>
          </cell>
          <cell r="P628">
            <v>0</v>
          </cell>
          <cell r="Q628">
            <v>0</v>
          </cell>
          <cell r="R628">
            <v>0</v>
          </cell>
          <cell r="S628">
            <v>0</v>
          </cell>
          <cell r="T628">
            <v>0</v>
          </cell>
        </row>
        <row r="629">
          <cell r="C629">
            <v>0</v>
          </cell>
          <cell r="F629">
            <v>0</v>
          </cell>
          <cell r="G629">
            <v>0</v>
          </cell>
          <cell r="H629">
            <v>0</v>
          </cell>
          <cell r="I629">
            <v>0</v>
          </cell>
          <cell r="K629">
            <v>0</v>
          </cell>
          <cell r="L629">
            <v>0</v>
          </cell>
          <cell r="M629">
            <v>0</v>
          </cell>
          <cell r="N629">
            <v>0</v>
          </cell>
          <cell r="O629">
            <v>0</v>
          </cell>
          <cell r="P629">
            <v>0</v>
          </cell>
          <cell r="Q629">
            <v>0</v>
          </cell>
          <cell r="R629">
            <v>0</v>
          </cell>
          <cell r="S629">
            <v>0</v>
          </cell>
          <cell r="T629">
            <v>0</v>
          </cell>
        </row>
        <row r="630">
          <cell r="C630">
            <v>0</v>
          </cell>
          <cell r="F630">
            <v>0</v>
          </cell>
          <cell r="G630">
            <v>0</v>
          </cell>
          <cell r="H630">
            <v>0</v>
          </cell>
          <cell r="I630">
            <v>0</v>
          </cell>
          <cell r="K630">
            <v>0</v>
          </cell>
          <cell r="L630">
            <v>0</v>
          </cell>
          <cell r="M630">
            <v>0</v>
          </cell>
          <cell r="N630">
            <v>0</v>
          </cell>
          <cell r="O630">
            <v>0</v>
          </cell>
          <cell r="P630">
            <v>0</v>
          </cell>
          <cell r="Q630">
            <v>0</v>
          </cell>
          <cell r="R630">
            <v>0</v>
          </cell>
          <cell r="S630">
            <v>0</v>
          </cell>
          <cell r="T630">
            <v>0</v>
          </cell>
        </row>
        <row r="631">
          <cell r="C631">
            <v>0</v>
          </cell>
          <cell r="F631">
            <v>0</v>
          </cell>
          <cell r="G631">
            <v>0</v>
          </cell>
          <cell r="H631">
            <v>0</v>
          </cell>
          <cell r="I631">
            <v>0</v>
          </cell>
          <cell r="K631">
            <v>0</v>
          </cell>
          <cell r="L631">
            <v>0</v>
          </cell>
          <cell r="M631">
            <v>0</v>
          </cell>
          <cell r="N631">
            <v>0</v>
          </cell>
          <cell r="O631">
            <v>0</v>
          </cell>
          <cell r="P631">
            <v>0</v>
          </cell>
          <cell r="Q631">
            <v>0</v>
          </cell>
          <cell r="R631">
            <v>0</v>
          </cell>
          <cell r="S631">
            <v>0</v>
          </cell>
          <cell r="T631">
            <v>0</v>
          </cell>
        </row>
        <row r="632">
          <cell r="C632">
            <v>0</v>
          </cell>
          <cell r="F632">
            <v>0</v>
          </cell>
          <cell r="G632">
            <v>0</v>
          </cell>
          <cell r="H632">
            <v>0</v>
          </cell>
          <cell r="I632">
            <v>0</v>
          </cell>
          <cell r="K632">
            <v>0</v>
          </cell>
          <cell r="L632">
            <v>0</v>
          </cell>
          <cell r="M632">
            <v>0</v>
          </cell>
          <cell r="N632">
            <v>0</v>
          </cell>
          <cell r="O632">
            <v>0</v>
          </cell>
          <cell r="P632">
            <v>0</v>
          </cell>
          <cell r="Q632">
            <v>0</v>
          </cell>
          <cell r="R632">
            <v>0</v>
          </cell>
          <cell r="S632">
            <v>0</v>
          </cell>
          <cell r="T632">
            <v>0</v>
          </cell>
        </row>
        <row r="633">
          <cell r="C633">
            <v>0</v>
          </cell>
          <cell r="F633">
            <v>0</v>
          </cell>
          <cell r="G633">
            <v>0</v>
          </cell>
          <cell r="H633">
            <v>0</v>
          </cell>
          <cell r="I633">
            <v>0</v>
          </cell>
          <cell r="K633">
            <v>0</v>
          </cell>
          <cell r="L633">
            <v>0</v>
          </cell>
          <cell r="M633">
            <v>0</v>
          </cell>
          <cell r="N633">
            <v>0</v>
          </cell>
          <cell r="O633">
            <v>0</v>
          </cell>
          <cell r="P633">
            <v>0</v>
          </cell>
          <cell r="Q633">
            <v>0</v>
          </cell>
          <cell r="R633">
            <v>0</v>
          </cell>
          <cell r="S633">
            <v>0</v>
          </cell>
          <cell r="T633">
            <v>0</v>
          </cell>
        </row>
        <row r="634">
          <cell r="C634">
            <v>0</v>
          </cell>
          <cell r="F634">
            <v>0</v>
          </cell>
          <cell r="G634">
            <v>0</v>
          </cell>
          <cell r="H634">
            <v>0</v>
          </cell>
          <cell r="I634">
            <v>0</v>
          </cell>
          <cell r="K634">
            <v>0</v>
          </cell>
          <cell r="L634">
            <v>0</v>
          </cell>
          <cell r="M634">
            <v>0</v>
          </cell>
          <cell r="N634">
            <v>0</v>
          </cell>
          <cell r="O634">
            <v>0</v>
          </cell>
          <cell r="P634">
            <v>0</v>
          </cell>
          <cell r="Q634">
            <v>0</v>
          </cell>
          <cell r="R634">
            <v>0</v>
          </cell>
          <cell r="S634">
            <v>0</v>
          </cell>
          <cell r="T634">
            <v>0</v>
          </cell>
        </row>
        <row r="635">
          <cell r="C635">
            <v>0</v>
          </cell>
          <cell r="F635">
            <v>0</v>
          </cell>
          <cell r="G635">
            <v>0</v>
          </cell>
          <cell r="H635">
            <v>0</v>
          </cell>
          <cell r="I635">
            <v>0</v>
          </cell>
          <cell r="K635">
            <v>0</v>
          </cell>
          <cell r="L635">
            <v>0</v>
          </cell>
          <cell r="M635">
            <v>0</v>
          </cell>
          <cell r="N635">
            <v>0</v>
          </cell>
          <cell r="O635">
            <v>0</v>
          </cell>
          <cell r="P635">
            <v>0</v>
          </cell>
          <cell r="Q635">
            <v>0</v>
          </cell>
          <cell r="R635">
            <v>0</v>
          </cell>
          <cell r="S635">
            <v>0</v>
          </cell>
          <cell r="T635">
            <v>0</v>
          </cell>
        </row>
        <row r="636">
          <cell r="C636">
            <v>0</v>
          </cell>
          <cell r="F636">
            <v>0</v>
          </cell>
          <cell r="G636">
            <v>0</v>
          </cell>
          <cell r="H636">
            <v>0</v>
          </cell>
          <cell r="I636">
            <v>0</v>
          </cell>
          <cell r="K636">
            <v>0</v>
          </cell>
          <cell r="L636">
            <v>0</v>
          </cell>
          <cell r="M636">
            <v>0</v>
          </cell>
          <cell r="N636">
            <v>0</v>
          </cell>
          <cell r="O636">
            <v>0</v>
          </cell>
          <cell r="P636">
            <v>0</v>
          </cell>
          <cell r="Q636">
            <v>0</v>
          </cell>
          <cell r="R636">
            <v>0</v>
          </cell>
          <cell r="S636">
            <v>0</v>
          </cell>
          <cell r="T636">
            <v>0</v>
          </cell>
        </row>
        <row r="637">
          <cell r="C637">
            <v>0</v>
          </cell>
          <cell r="F637">
            <v>0</v>
          </cell>
          <cell r="G637">
            <v>0</v>
          </cell>
          <cell r="H637">
            <v>0</v>
          </cell>
          <cell r="I637">
            <v>0</v>
          </cell>
          <cell r="K637">
            <v>0</v>
          </cell>
          <cell r="L637">
            <v>0</v>
          </cell>
          <cell r="M637">
            <v>0</v>
          </cell>
          <cell r="N637">
            <v>0</v>
          </cell>
          <cell r="O637">
            <v>0</v>
          </cell>
          <cell r="P637">
            <v>0</v>
          </cell>
          <cell r="Q637">
            <v>0</v>
          </cell>
          <cell r="R637">
            <v>0</v>
          </cell>
          <cell r="S637">
            <v>0</v>
          </cell>
          <cell r="T637">
            <v>0</v>
          </cell>
        </row>
        <row r="638">
          <cell r="C638">
            <v>0</v>
          </cell>
          <cell r="F638">
            <v>0</v>
          </cell>
          <cell r="G638">
            <v>0</v>
          </cell>
          <cell r="H638">
            <v>0</v>
          </cell>
          <cell r="I638">
            <v>0</v>
          </cell>
          <cell r="K638">
            <v>0</v>
          </cell>
          <cell r="L638">
            <v>0</v>
          </cell>
          <cell r="M638">
            <v>0</v>
          </cell>
          <cell r="N638">
            <v>0</v>
          </cell>
          <cell r="O638">
            <v>0</v>
          </cell>
          <cell r="P638">
            <v>0</v>
          </cell>
          <cell r="Q638">
            <v>0</v>
          </cell>
          <cell r="R638">
            <v>0</v>
          </cell>
          <cell r="S638">
            <v>0</v>
          </cell>
          <cell r="T638">
            <v>0</v>
          </cell>
        </row>
        <row r="639">
          <cell r="C639">
            <v>0</v>
          </cell>
          <cell r="F639">
            <v>0</v>
          </cell>
          <cell r="G639">
            <v>0</v>
          </cell>
          <cell r="H639">
            <v>0</v>
          </cell>
          <cell r="I639">
            <v>0</v>
          </cell>
          <cell r="K639">
            <v>0</v>
          </cell>
          <cell r="L639">
            <v>0</v>
          </cell>
          <cell r="M639">
            <v>0</v>
          </cell>
          <cell r="N639">
            <v>0</v>
          </cell>
          <cell r="O639">
            <v>0</v>
          </cell>
          <cell r="P639">
            <v>0</v>
          </cell>
          <cell r="Q639">
            <v>0</v>
          </cell>
          <cell r="R639">
            <v>0</v>
          </cell>
          <cell r="S639">
            <v>0</v>
          </cell>
          <cell r="T639">
            <v>0</v>
          </cell>
        </row>
        <row r="640">
          <cell r="C640">
            <v>0</v>
          </cell>
          <cell r="F640">
            <v>0</v>
          </cell>
          <cell r="G640">
            <v>0</v>
          </cell>
          <cell r="H640">
            <v>0</v>
          </cell>
          <cell r="I640">
            <v>0</v>
          </cell>
          <cell r="K640">
            <v>0</v>
          </cell>
          <cell r="L640">
            <v>0</v>
          </cell>
          <cell r="M640">
            <v>0</v>
          </cell>
          <cell r="N640">
            <v>0</v>
          </cell>
          <cell r="O640">
            <v>0</v>
          </cell>
          <cell r="P640">
            <v>0</v>
          </cell>
          <cell r="Q640">
            <v>0</v>
          </cell>
          <cell r="R640">
            <v>0</v>
          </cell>
          <cell r="S640">
            <v>0</v>
          </cell>
          <cell r="T640">
            <v>0</v>
          </cell>
        </row>
        <row r="641">
          <cell r="C641">
            <v>0</v>
          </cell>
          <cell r="F641">
            <v>0</v>
          </cell>
          <cell r="G641">
            <v>0</v>
          </cell>
          <cell r="H641">
            <v>0</v>
          </cell>
          <cell r="I641">
            <v>0</v>
          </cell>
          <cell r="K641">
            <v>0</v>
          </cell>
          <cell r="L641">
            <v>0</v>
          </cell>
          <cell r="M641">
            <v>0</v>
          </cell>
          <cell r="N641">
            <v>0</v>
          </cell>
          <cell r="O641">
            <v>0</v>
          </cell>
          <cell r="P641">
            <v>0</v>
          </cell>
          <cell r="Q641">
            <v>0</v>
          </cell>
          <cell r="R641">
            <v>0</v>
          </cell>
          <cell r="S641">
            <v>0</v>
          </cell>
          <cell r="T641">
            <v>0</v>
          </cell>
        </row>
        <row r="642">
          <cell r="C642">
            <v>0</v>
          </cell>
          <cell r="F642">
            <v>0</v>
          </cell>
          <cell r="G642">
            <v>0</v>
          </cell>
          <cell r="H642">
            <v>0</v>
          </cell>
          <cell r="I642">
            <v>0</v>
          </cell>
          <cell r="K642">
            <v>0</v>
          </cell>
          <cell r="L642">
            <v>0</v>
          </cell>
          <cell r="M642">
            <v>0</v>
          </cell>
          <cell r="N642">
            <v>0</v>
          </cell>
          <cell r="O642">
            <v>0</v>
          </cell>
          <cell r="P642">
            <v>0</v>
          </cell>
          <cell r="Q642">
            <v>0</v>
          </cell>
          <cell r="R642">
            <v>0</v>
          </cell>
          <cell r="S642">
            <v>0</v>
          </cell>
          <cell r="T642">
            <v>0</v>
          </cell>
        </row>
        <row r="643">
          <cell r="C643">
            <v>0</v>
          </cell>
          <cell r="F643">
            <v>0</v>
          </cell>
          <cell r="G643">
            <v>0</v>
          </cell>
          <cell r="H643">
            <v>0</v>
          </cell>
          <cell r="I643">
            <v>0</v>
          </cell>
          <cell r="K643">
            <v>0</v>
          </cell>
          <cell r="L643">
            <v>0</v>
          </cell>
          <cell r="M643">
            <v>0</v>
          </cell>
          <cell r="N643">
            <v>0</v>
          </cell>
          <cell r="O643">
            <v>0</v>
          </cell>
          <cell r="P643">
            <v>0</v>
          </cell>
          <cell r="Q643">
            <v>0</v>
          </cell>
          <cell r="R643">
            <v>0</v>
          </cell>
          <cell r="S643">
            <v>0</v>
          </cell>
          <cell r="T643">
            <v>0</v>
          </cell>
        </row>
        <row r="644">
          <cell r="C644">
            <v>0</v>
          </cell>
          <cell r="F644">
            <v>0</v>
          </cell>
          <cell r="G644">
            <v>0</v>
          </cell>
          <cell r="H644">
            <v>0</v>
          </cell>
          <cell r="I644">
            <v>0</v>
          </cell>
          <cell r="K644">
            <v>0</v>
          </cell>
          <cell r="L644">
            <v>0</v>
          </cell>
          <cell r="M644">
            <v>0</v>
          </cell>
          <cell r="N644">
            <v>0</v>
          </cell>
          <cell r="O644">
            <v>0</v>
          </cell>
          <cell r="P644">
            <v>0</v>
          </cell>
          <cell r="Q644">
            <v>0</v>
          </cell>
          <cell r="R644">
            <v>0</v>
          </cell>
          <cell r="S644">
            <v>0</v>
          </cell>
          <cell r="T644">
            <v>0</v>
          </cell>
        </row>
        <row r="645">
          <cell r="C645">
            <v>0</v>
          </cell>
          <cell r="F645">
            <v>0</v>
          </cell>
          <cell r="G645">
            <v>0</v>
          </cell>
          <cell r="H645">
            <v>0</v>
          </cell>
          <cell r="I645">
            <v>0</v>
          </cell>
          <cell r="K645">
            <v>0</v>
          </cell>
          <cell r="L645">
            <v>0</v>
          </cell>
          <cell r="M645">
            <v>0</v>
          </cell>
          <cell r="N645">
            <v>0</v>
          </cell>
          <cell r="O645">
            <v>0</v>
          </cell>
          <cell r="P645">
            <v>0</v>
          </cell>
          <cell r="Q645">
            <v>0</v>
          </cell>
          <cell r="R645">
            <v>0</v>
          </cell>
          <cell r="S645">
            <v>0</v>
          </cell>
          <cell r="T645">
            <v>0</v>
          </cell>
        </row>
        <row r="646">
          <cell r="C646">
            <v>0</v>
          </cell>
          <cell r="F646">
            <v>0</v>
          </cell>
          <cell r="G646">
            <v>0</v>
          </cell>
          <cell r="H646">
            <v>0</v>
          </cell>
          <cell r="I646">
            <v>0</v>
          </cell>
          <cell r="K646">
            <v>0</v>
          </cell>
          <cell r="L646">
            <v>0</v>
          </cell>
          <cell r="M646">
            <v>0</v>
          </cell>
          <cell r="N646">
            <v>0</v>
          </cell>
          <cell r="O646">
            <v>0</v>
          </cell>
          <cell r="P646">
            <v>0</v>
          </cell>
          <cell r="Q646">
            <v>0</v>
          </cell>
          <cell r="R646">
            <v>0</v>
          </cell>
          <cell r="S646">
            <v>0</v>
          </cell>
          <cell r="T646">
            <v>0</v>
          </cell>
        </row>
        <row r="647">
          <cell r="C647">
            <v>0</v>
          </cell>
          <cell r="F647">
            <v>0</v>
          </cell>
          <cell r="G647">
            <v>0</v>
          </cell>
          <cell r="H647">
            <v>0</v>
          </cell>
          <cell r="I647">
            <v>0</v>
          </cell>
          <cell r="K647">
            <v>0</v>
          </cell>
          <cell r="L647">
            <v>0</v>
          </cell>
          <cell r="M647">
            <v>0</v>
          </cell>
          <cell r="N647">
            <v>0</v>
          </cell>
          <cell r="O647">
            <v>0</v>
          </cell>
          <cell r="P647">
            <v>0</v>
          </cell>
          <cell r="Q647">
            <v>0</v>
          </cell>
          <cell r="R647">
            <v>0</v>
          </cell>
          <cell r="S647">
            <v>0</v>
          </cell>
          <cell r="T647">
            <v>0</v>
          </cell>
        </row>
        <row r="648">
          <cell r="C648">
            <v>0</v>
          </cell>
          <cell r="F648">
            <v>0</v>
          </cell>
          <cell r="G648">
            <v>0</v>
          </cell>
          <cell r="H648">
            <v>0</v>
          </cell>
          <cell r="I648">
            <v>0</v>
          </cell>
          <cell r="K648">
            <v>0</v>
          </cell>
          <cell r="L648">
            <v>0</v>
          </cell>
          <cell r="M648">
            <v>0</v>
          </cell>
          <cell r="N648">
            <v>0</v>
          </cell>
          <cell r="O648">
            <v>0</v>
          </cell>
          <cell r="P648">
            <v>0</v>
          </cell>
          <cell r="Q648">
            <v>0</v>
          </cell>
          <cell r="R648">
            <v>0</v>
          </cell>
          <cell r="S648">
            <v>0</v>
          </cell>
          <cell r="T648">
            <v>0</v>
          </cell>
        </row>
        <row r="649">
          <cell r="C649">
            <v>0</v>
          </cell>
          <cell r="F649">
            <v>0</v>
          </cell>
          <cell r="G649">
            <v>0</v>
          </cell>
          <cell r="H649">
            <v>0</v>
          </cell>
          <cell r="I649">
            <v>0</v>
          </cell>
          <cell r="K649">
            <v>0</v>
          </cell>
          <cell r="L649">
            <v>0</v>
          </cell>
          <cell r="M649">
            <v>0</v>
          </cell>
          <cell r="N649">
            <v>0</v>
          </cell>
          <cell r="O649">
            <v>0</v>
          </cell>
          <cell r="P649">
            <v>0</v>
          </cell>
          <cell r="Q649">
            <v>0</v>
          </cell>
          <cell r="R649">
            <v>0</v>
          </cell>
          <cell r="S649">
            <v>0</v>
          </cell>
          <cell r="T649">
            <v>0</v>
          </cell>
        </row>
        <row r="650">
          <cell r="C650">
            <v>0</v>
          </cell>
          <cell r="F650">
            <v>0</v>
          </cell>
          <cell r="G650">
            <v>0</v>
          </cell>
          <cell r="H650">
            <v>0</v>
          </cell>
          <cell r="I650">
            <v>0</v>
          </cell>
          <cell r="K650">
            <v>0</v>
          </cell>
          <cell r="L650">
            <v>0</v>
          </cell>
          <cell r="M650">
            <v>0</v>
          </cell>
          <cell r="N650">
            <v>0</v>
          </cell>
          <cell r="O650">
            <v>0</v>
          </cell>
          <cell r="P650">
            <v>0</v>
          </cell>
          <cell r="Q650">
            <v>0</v>
          </cell>
          <cell r="R650">
            <v>0</v>
          </cell>
          <cell r="S650">
            <v>0</v>
          </cell>
          <cell r="T650">
            <v>0</v>
          </cell>
        </row>
        <row r="651">
          <cell r="C651">
            <v>0</v>
          </cell>
          <cell r="F651">
            <v>0</v>
          </cell>
          <cell r="G651">
            <v>0</v>
          </cell>
          <cell r="H651">
            <v>0</v>
          </cell>
          <cell r="I651">
            <v>0</v>
          </cell>
          <cell r="K651">
            <v>0</v>
          </cell>
          <cell r="L651">
            <v>0</v>
          </cell>
          <cell r="M651">
            <v>0</v>
          </cell>
          <cell r="N651">
            <v>0</v>
          </cell>
          <cell r="O651">
            <v>0</v>
          </cell>
          <cell r="P651">
            <v>0</v>
          </cell>
          <cell r="Q651">
            <v>0</v>
          </cell>
          <cell r="R651">
            <v>0</v>
          </cell>
          <cell r="S651">
            <v>0</v>
          </cell>
          <cell r="T651">
            <v>0</v>
          </cell>
        </row>
        <row r="652">
          <cell r="C652">
            <v>0</v>
          </cell>
          <cell r="F652">
            <v>0</v>
          </cell>
          <cell r="G652">
            <v>0</v>
          </cell>
          <cell r="H652">
            <v>0</v>
          </cell>
          <cell r="I652">
            <v>0</v>
          </cell>
          <cell r="K652">
            <v>0</v>
          </cell>
          <cell r="L652">
            <v>0</v>
          </cell>
          <cell r="M652">
            <v>0</v>
          </cell>
          <cell r="N652">
            <v>0</v>
          </cell>
          <cell r="O652">
            <v>0</v>
          </cell>
          <cell r="P652">
            <v>0</v>
          </cell>
          <cell r="Q652">
            <v>0</v>
          </cell>
          <cell r="R652">
            <v>0</v>
          </cell>
          <cell r="S652">
            <v>0</v>
          </cell>
          <cell r="T652">
            <v>0</v>
          </cell>
        </row>
        <row r="653">
          <cell r="C653">
            <v>0</v>
          </cell>
          <cell r="F653">
            <v>0</v>
          </cell>
          <cell r="G653">
            <v>0</v>
          </cell>
          <cell r="H653">
            <v>0</v>
          </cell>
          <cell r="I653">
            <v>0</v>
          </cell>
          <cell r="K653">
            <v>0</v>
          </cell>
          <cell r="L653">
            <v>0</v>
          </cell>
          <cell r="M653">
            <v>0</v>
          </cell>
          <cell r="N653">
            <v>0</v>
          </cell>
          <cell r="O653">
            <v>0</v>
          </cell>
          <cell r="P653">
            <v>0</v>
          </cell>
          <cell r="Q653">
            <v>0</v>
          </cell>
          <cell r="R653">
            <v>0</v>
          </cell>
          <cell r="S653">
            <v>0</v>
          </cell>
          <cell r="T653">
            <v>0</v>
          </cell>
        </row>
        <row r="654">
          <cell r="C654">
            <v>0</v>
          </cell>
          <cell r="F654">
            <v>0</v>
          </cell>
          <cell r="G654">
            <v>0</v>
          </cell>
          <cell r="H654">
            <v>0</v>
          </cell>
          <cell r="I654">
            <v>0</v>
          </cell>
          <cell r="K654">
            <v>0</v>
          </cell>
          <cell r="L654">
            <v>0</v>
          </cell>
          <cell r="M654">
            <v>0</v>
          </cell>
          <cell r="N654">
            <v>0</v>
          </cell>
          <cell r="O654">
            <v>0</v>
          </cell>
          <cell r="P654">
            <v>0</v>
          </cell>
          <cell r="Q654">
            <v>0</v>
          </cell>
          <cell r="R654">
            <v>0</v>
          </cell>
          <cell r="S654">
            <v>0</v>
          </cell>
          <cell r="T654">
            <v>0</v>
          </cell>
        </row>
        <row r="655">
          <cell r="C655">
            <v>0</v>
          </cell>
          <cell r="F655">
            <v>0</v>
          </cell>
          <cell r="G655">
            <v>0</v>
          </cell>
          <cell r="H655">
            <v>0</v>
          </cell>
          <cell r="I655">
            <v>0</v>
          </cell>
          <cell r="K655">
            <v>0</v>
          </cell>
          <cell r="L655">
            <v>0</v>
          </cell>
          <cell r="M655">
            <v>0</v>
          </cell>
          <cell r="N655">
            <v>0</v>
          </cell>
          <cell r="O655">
            <v>0</v>
          </cell>
          <cell r="P655">
            <v>0</v>
          </cell>
          <cell r="Q655">
            <v>0</v>
          </cell>
          <cell r="R655">
            <v>0</v>
          </cell>
          <cell r="S655">
            <v>0</v>
          </cell>
          <cell r="T655">
            <v>0</v>
          </cell>
        </row>
        <row r="656">
          <cell r="C656">
            <v>0</v>
          </cell>
          <cell r="F656">
            <v>0</v>
          </cell>
          <cell r="G656">
            <v>0</v>
          </cell>
          <cell r="H656">
            <v>0</v>
          </cell>
          <cell r="I656">
            <v>0</v>
          </cell>
          <cell r="K656">
            <v>0</v>
          </cell>
          <cell r="L656">
            <v>0</v>
          </cell>
          <cell r="M656">
            <v>0</v>
          </cell>
          <cell r="N656">
            <v>0</v>
          </cell>
          <cell r="O656">
            <v>0</v>
          </cell>
          <cell r="P656">
            <v>0</v>
          </cell>
          <cell r="Q656">
            <v>0</v>
          </cell>
          <cell r="R656">
            <v>0</v>
          </cell>
          <cell r="S656">
            <v>0</v>
          </cell>
          <cell r="T656">
            <v>0</v>
          </cell>
        </row>
        <row r="657">
          <cell r="C657">
            <v>0</v>
          </cell>
          <cell r="F657">
            <v>0</v>
          </cell>
          <cell r="G657">
            <v>0</v>
          </cell>
          <cell r="H657">
            <v>0</v>
          </cell>
          <cell r="I657">
            <v>0</v>
          </cell>
          <cell r="K657">
            <v>0</v>
          </cell>
          <cell r="L657">
            <v>0</v>
          </cell>
          <cell r="M657">
            <v>0</v>
          </cell>
          <cell r="N657">
            <v>0</v>
          </cell>
          <cell r="O657">
            <v>0</v>
          </cell>
          <cell r="P657">
            <v>0</v>
          </cell>
          <cell r="Q657">
            <v>0</v>
          </cell>
          <cell r="R657">
            <v>0</v>
          </cell>
          <cell r="S657">
            <v>0</v>
          </cell>
          <cell r="T657">
            <v>0</v>
          </cell>
        </row>
        <row r="658">
          <cell r="C658">
            <v>0</v>
          </cell>
          <cell r="F658">
            <v>0</v>
          </cell>
          <cell r="G658">
            <v>0</v>
          </cell>
          <cell r="H658">
            <v>0</v>
          </cell>
          <cell r="I658">
            <v>0</v>
          </cell>
          <cell r="K658">
            <v>0</v>
          </cell>
          <cell r="L658">
            <v>0</v>
          </cell>
          <cell r="M658">
            <v>0</v>
          </cell>
          <cell r="N658">
            <v>0</v>
          </cell>
          <cell r="O658">
            <v>0</v>
          </cell>
          <cell r="P658">
            <v>0</v>
          </cell>
          <cell r="Q658">
            <v>0</v>
          </cell>
          <cell r="R658">
            <v>0</v>
          </cell>
          <cell r="S658">
            <v>0</v>
          </cell>
          <cell r="T658">
            <v>0</v>
          </cell>
        </row>
        <row r="659">
          <cell r="C659">
            <v>0</v>
          </cell>
          <cell r="F659">
            <v>0</v>
          </cell>
          <cell r="G659">
            <v>0</v>
          </cell>
          <cell r="H659">
            <v>0</v>
          </cell>
          <cell r="I659">
            <v>0</v>
          </cell>
          <cell r="K659">
            <v>0</v>
          </cell>
          <cell r="L659">
            <v>0</v>
          </cell>
          <cell r="M659">
            <v>0</v>
          </cell>
          <cell r="N659">
            <v>0</v>
          </cell>
          <cell r="O659">
            <v>0</v>
          </cell>
          <cell r="P659">
            <v>0</v>
          </cell>
          <cell r="Q659">
            <v>0</v>
          </cell>
          <cell r="R659">
            <v>0</v>
          </cell>
          <cell r="S659">
            <v>0</v>
          </cell>
          <cell r="T659">
            <v>0</v>
          </cell>
        </row>
        <row r="660">
          <cell r="C660">
            <v>0</v>
          </cell>
          <cell r="F660">
            <v>0</v>
          </cell>
          <cell r="G660">
            <v>0</v>
          </cell>
          <cell r="H660">
            <v>0</v>
          </cell>
          <cell r="I660">
            <v>0</v>
          </cell>
          <cell r="K660">
            <v>0</v>
          </cell>
          <cell r="L660">
            <v>0</v>
          </cell>
          <cell r="M660">
            <v>0</v>
          </cell>
          <cell r="N660">
            <v>0</v>
          </cell>
          <cell r="O660">
            <v>0</v>
          </cell>
          <cell r="P660">
            <v>0</v>
          </cell>
          <cell r="Q660">
            <v>0</v>
          </cell>
          <cell r="R660">
            <v>0</v>
          </cell>
          <cell r="S660">
            <v>0</v>
          </cell>
          <cell r="T660">
            <v>0</v>
          </cell>
        </row>
        <row r="661">
          <cell r="C661">
            <v>0</v>
          </cell>
          <cell r="F661">
            <v>0</v>
          </cell>
          <cell r="G661">
            <v>0</v>
          </cell>
          <cell r="H661">
            <v>0</v>
          </cell>
          <cell r="I661">
            <v>0</v>
          </cell>
          <cell r="K661">
            <v>0</v>
          </cell>
          <cell r="L661">
            <v>0</v>
          </cell>
          <cell r="M661">
            <v>0</v>
          </cell>
          <cell r="N661">
            <v>0</v>
          </cell>
          <cell r="O661">
            <v>0</v>
          </cell>
          <cell r="P661">
            <v>0</v>
          </cell>
          <cell r="Q661">
            <v>0</v>
          </cell>
          <cell r="R661">
            <v>0</v>
          </cell>
          <cell r="S661">
            <v>0</v>
          </cell>
          <cell r="T661">
            <v>0</v>
          </cell>
        </row>
        <row r="662">
          <cell r="C662">
            <v>0</v>
          </cell>
          <cell r="F662">
            <v>0</v>
          </cell>
          <cell r="G662">
            <v>0</v>
          </cell>
          <cell r="H662">
            <v>0</v>
          </cell>
          <cell r="I662">
            <v>0</v>
          </cell>
          <cell r="K662">
            <v>0</v>
          </cell>
          <cell r="L662">
            <v>0</v>
          </cell>
          <cell r="M662">
            <v>0</v>
          </cell>
          <cell r="N662">
            <v>0</v>
          </cell>
          <cell r="O662">
            <v>0</v>
          </cell>
          <cell r="P662">
            <v>0</v>
          </cell>
          <cell r="Q662">
            <v>0</v>
          </cell>
          <cell r="R662">
            <v>0</v>
          </cell>
          <cell r="S662">
            <v>0</v>
          </cell>
          <cell r="T662">
            <v>0</v>
          </cell>
        </row>
        <row r="663">
          <cell r="C663">
            <v>0</v>
          </cell>
          <cell r="F663">
            <v>0</v>
          </cell>
          <cell r="G663">
            <v>0</v>
          </cell>
          <cell r="H663">
            <v>0</v>
          </cell>
          <cell r="I663">
            <v>0</v>
          </cell>
          <cell r="K663">
            <v>0</v>
          </cell>
          <cell r="L663">
            <v>0</v>
          </cell>
          <cell r="M663">
            <v>0</v>
          </cell>
          <cell r="N663">
            <v>0</v>
          </cell>
          <cell r="O663">
            <v>0</v>
          </cell>
          <cell r="P663">
            <v>0</v>
          </cell>
          <cell r="Q663">
            <v>0</v>
          </cell>
          <cell r="R663">
            <v>0</v>
          </cell>
          <cell r="S663">
            <v>0</v>
          </cell>
          <cell r="T663">
            <v>0</v>
          </cell>
        </row>
        <row r="664">
          <cell r="C664">
            <v>0</v>
          </cell>
          <cell r="F664">
            <v>0</v>
          </cell>
          <cell r="G664">
            <v>0</v>
          </cell>
          <cell r="H664">
            <v>0</v>
          </cell>
          <cell r="I664">
            <v>0</v>
          </cell>
          <cell r="K664">
            <v>0</v>
          </cell>
          <cell r="L664">
            <v>0</v>
          </cell>
          <cell r="M664">
            <v>0</v>
          </cell>
          <cell r="N664">
            <v>0</v>
          </cell>
          <cell r="O664">
            <v>0</v>
          </cell>
          <cell r="P664">
            <v>0</v>
          </cell>
          <cell r="Q664">
            <v>0</v>
          </cell>
          <cell r="R664">
            <v>0</v>
          </cell>
          <cell r="S664">
            <v>0</v>
          </cell>
          <cell r="T664">
            <v>0</v>
          </cell>
        </row>
        <row r="665">
          <cell r="C665">
            <v>0</v>
          </cell>
          <cell r="F665">
            <v>0</v>
          </cell>
          <cell r="G665">
            <v>0</v>
          </cell>
          <cell r="H665">
            <v>0</v>
          </cell>
          <cell r="I665">
            <v>0</v>
          </cell>
          <cell r="K665">
            <v>0</v>
          </cell>
          <cell r="L665">
            <v>0</v>
          </cell>
          <cell r="M665">
            <v>0</v>
          </cell>
          <cell r="N665">
            <v>0</v>
          </cell>
          <cell r="O665">
            <v>0</v>
          </cell>
          <cell r="P665">
            <v>0</v>
          </cell>
          <cell r="Q665">
            <v>0</v>
          </cell>
          <cell r="R665">
            <v>0</v>
          </cell>
          <cell r="S665">
            <v>0</v>
          </cell>
          <cell r="T665">
            <v>0</v>
          </cell>
        </row>
        <row r="666">
          <cell r="C666">
            <v>0</v>
          </cell>
          <cell r="F666">
            <v>0</v>
          </cell>
          <cell r="G666">
            <v>0</v>
          </cell>
          <cell r="H666">
            <v>0</v>
          </cell>
          <cell r="I666">
            <v>0</v>
          </cell>
          <cell r="K666">
            <v>0</v>
          </cell>
          <cell r="L666">
            <v>0</v>
          </cell>
          <cell r="M666">
            <v>0</v>
          </cell>
          <cell r="N666">
            <v>0</v>
          </cell>
          <cell r="O666">
            <v>0</v>
          </cell>
          <cell r="P666">
            <v>0</v>
          </cell>
          <cell r="Q666">
            <v>0</v>
          </cell>
          <cell r="R666">
            <v>0</v>
          </cell>
          <cell r="S666">
            <v>0</v>
          </cell>
          <cell r="T666">
            <v>0</v>
          </cell>
        </row>
        <row r="667">
          <cell r="C667">
            <v>0</v>
          </cell>
          <cell r="F667">
            <v>0</v>
          </cell>
          <cell r="G667">
            <v>0</v>
          </cell>
          <cell r="H667">
            <v>0</v>
          </cell>
          <cell r="I667">
            <v>0</v>
          </cell>
          <cell r="K667">
            <v>0</v>
          </cell>
          <cell r="L667">
            <v>0</v>
          </cell>
          <cell r="M667">
            <v>0</v>
          </cell>
          <cell r="N667">
            <v>0</v>
          </cell>
          <cell r="O667">
            <v>0</v>
          </cell>
          <cell r="P667">
            <v>0</v>
          </cell>
          <cell r="Q667">
            <v>0</v>
          </cell>
          <cell r="R667">
            <v>0</v>
          </cell>
          <cell r="S667">
            <v>0</v>
          </cell>
          <cell r="T667">
            <v>0</v>
          </cell>
        </row>
        <row r="668">
          <cell r="C668">
            <v>0</v>
          </cell>
          <cell r="F668">
            <v>0</v>
          </cell>
          <cell r="G668">
            <v>0</v>
          </cell>
          <cell r="H668">
            <v>0</v>
          </cell>
          <cell r="I668">
            <v>0</v>
          </cell>
          <cell r="K668">
            <v>0</v>
          </cell>
          <cell r="L668">
            <v>0</v>
          </cell>
          <cell r="M668">
            <v>0</v>
          </cell>
          <cell r="N668">
            <v>0</v>
          </cell>
          <cell r="O668">
            <v>0</v>
          </cell>
          <cell r="P668">
            <v>0</v>
          </cell>
          <cell r="Q668">
            <v>0</v>
          </cell>
          <cell r="R668">
            <v>0</v>
          </cell>
          <cell r="S668">
            <v>0</v>
          </cell>
          <cell r="T668">
            <v>0</v>
          </cell>
        </row>
        <row r="669">
          <cell r="C669">
            <v>0</v>
          </cell>
          <cell r="F669">
            <v>0</v>
          </cell>
          <cell r="G669">
            <v>0</v>
          </cell>
          <cell r="H669">
            <v>0</v>
          </cell>
          <cell r="I669">
            <v>0</v>
          </cell>
          <cell r="K669">
            <v>0</v>
          </cell>
          <cell r="L669">
            <v>0</v>
          </cell>
          <cell r="M669">
            <v>0</v>
          </cell>
          <cell r="N669">
            <v>0</v>
          </cell>
          <cell r="O669">
            <v>0</v>
          </cell>
          <cell r="P669">
            <v>0</v>
          </cell>
          <cell r="Q669">
            <v>0</v>
          </cell>
          <cell r="R669">
            <v>0</v>
          </cell>
          <cell r="S669">
            <v>0</v>
          </cell>
          <cell r="T669">
            <v>0</v>
          </cell>
        </row>
        <row r="670">
          <cell r="C670">
            <v>0</v>
          </cell>
          <cell r="F670">
            <v>0</v>
          </cell>
          <cell r="G670">
            <v>0</v>
          </cell>
          <cell r="H670">
            <v>0</v>
          </cell>
          <cell r="I670">
            <v>0</v>
          </cell>
          <cell r="K670">
            <v>0</v>
          </cell>
          <cell r="L670">
            <v>0</v>
          </cell>
          <cell r="M670">
            <v>0</v>
          </cell>
          <cell r="N670">
            <v>0</v>
          </cell>
          <cell r="O670">
            <v>0</v>
          </cell>
          <cell r="P670">
            <v>0</v>
          </cell>
          <cell r="Q670">
            <v>0</v>
          </cell>
          <cell r="R670">
            <v>0</v>
          </cell>
          <cell r="S670">
            <v>0</v>
          </cell>
          <cell r="T670">
            <v>0</v>
          </cell>
        </row>
        <row r="671">
          <cell r="C671">
            <v>0</v>
          </cell>
          <cell r="F671">
            <v>0</v>
          </cell>
          <cell r="G671">
            <v>0</v>
          </cell>
          <cell r="H671">
            <v>0</v>
          </cell>
          <cell r="I671">
            <v>0</v>
          </cell>
          <cell r="K671">
            <v>0</v>
          </cell>
          <cell r="L671">
            <v>0</v>
          </cell>
          <cell r="M671">
            <v>0</v>
          </cell>
          <cell r="N671">
            <v>0</v>
          </cell>
          <cell r="O671">
            <v>0</v>
          </cell>
          <cell r="P671">
            <v>0</v>
          </cell>
          <cell r="Q671">
            <v>0</v>
          </cell>
          <cell r="R671">
            <v>0</v>
          </cell>
          <cell r="S671">
            <v>0</v>
          </cell>
          <cell r="T671">
            <v>0</v>
          </cell>
        </row>
        <row r="672">
          <cell r="C672">
            <v>0</v>
          </cell>
          <cell r="F672">
            <v>0</v>
          </cell>
          <cell r="G672">
            <v>0</v>
          </cell>
          <cell r="H672">
            <v>0</v>
          </cell>
          <cell r="I672">
            <v>0</v>
          </cell>
          <cell r="K672">
            <v>0</v>
          </cell>
          <cell r="L672">
            <v>0</v>
          </cell>
          <cell r="M672">
            <v>0</v>
          </cell>
          <cell r="N672">
            <v>0</v>
          </cell>
          <cell r="O672">
            <v>0</v>
          </cell>
          <cell r="P672">
            <v>0</v>
          </cell>
          <cell r="Q672">
            <v>0</v>
          </cell>
          <cell r="R672">
            <v>0</v>
          </cell>
          <cell r="S672">
            <v>0</v>
          </cell>
          <cell r="T672">
            <v>0</v>
          </cell>
        </row>
        <row r="673">
          <cell r="C673">
            <v>0</v>
          </cell>
          <cell r="F673">
            <v>0</v>
          </cell>
          <cell r="G673">
            <v>0</v>
          </cell>
          <cell r="H673">
            <v>0</v>
          </cell>
          <cell r="I673">
            <v>0</v>
          </cell>
          <cell r="K673">
            <v>0</v>
          </cell>
          <cell r="L673">
            <v>0</v>
          </cell>
          <cell r="M673">
            <v>0</v>
          </cell>
          <cell r="N673">
            <v>0</v>
          </cell>
          <cell r="O673">
            <v>0</v>
          </cell>
          <cell r="P673">
            <v>0</v>
          </cell>
          <cell r="Q673">
            <v>0</v>
          </cell>
          <cell r="R673">
            <v>0</v>
          </cell>
          <cell r="S673">
            <v>0</v>
          </cell>
          <cell r="T673">
            <v>0</v>
          </cell>
        </row>
        <row r="674">
          <cell r="C674">
            <v>0</v>
          </cell>
          <cell r="F674">
            <v>0</v>
          </cell>
          <cell r="G674">
            <v>0</v>
          </cell>
          <cell r="H674">
            <v>0</v>
          </cell>
          <cell r="I674">
            <v>0</v>
          </cell>
          <cell r="K674">
            <v>0</v>
          </cell>
          <cell r="L674">
            <v>0</v>
          </cell>
          <cell r="M674">
            <v>0</v>
          </cell>
          <cell r="N674">
            <v>0</v>
          </cell>
          <cell r="O674">
            <v>0</v>
          </cell>
          <cell r="P674">
            <v>0</v>
          </cell>
          <cell r="Q674">
            <v>0</v>
          </cell>
          <cell r="R674">
            <v>0</v>
          </cell>
          <cell r="S674">
            <v>0</v>
          </cell>
          <cell r="T674">
            <v>0</v>
          </cell>
        </row>
        <row r="675">
          <cell r="C675">
            <v>0</v>
          </cell>
          <cell r="F675">
            <v>0</v>
          </cell>
          <cell r="G675">
            <v>0</v>
          </cell>
          <cell r="H675">
            <v>0</v>
          </cell>
          <cell r="I675">
            <v>0</v>
          </cell>
          <cell r="K675">
            <v>0</v>
          </cell>
          <cell r="L675">
            <v>0</v>
          </cell>
          <cell r="M675">
            <v>0</v>
          </cell>
          <cell r="N675">
            <v>0</v>
          </cell>
          <cell r="O675">
            <v>0</v>
          </cell>
          <cell r="P675">
            <v>0</v>
          </cell>
          <cell r="Q675">
            <v>0</v>
          </cell>
          <cell r="R675">
            <v>0</v>
          </cell>
          <cell r="S675">
            <v>0</v>
          </cell>
          <cell r="T675">
            <v>0</v>
          </cell>
        </row>
        <row r="676">
          <cell r="C676">
            <v>0</v>
          </cell>
          <cell r="F676">
            <v>0</v>
          </cell>
          <cell r="G676">
            <v>0</v>
          </cell>
          <cell r="H676">
            <v>0</v>
          </cell>
          <cell r="I676">
            <v>0</v>
          </cell>
          <cell r="K676">
            <v>0</v>
          </cell>
          <cell r="L676">
            <v>0</v>
          </cell>
          <cell r="M676">
            <v>0</v>
          </cell>
          <cell r="N676">
            <v>0</v>
          </cell>
          <cell r="O676">
            <v>0</v>
          </cell>
          <cell r="P676">
            <v>0</v>
          </cell>
          <cell r="Q676">
            <v>0</v>
          </cell>
          <cell r="R676">
            <v>0</v>
          </cell>
          <cell r="S676">
            <v>0</v>
          </cell>
          <cell r="T676">
            <v>0</v>
          </cell>
        </row>
        <row r="677">
          <cell r="C677">
            <v>0</v>
          </cell>
          <cell r="F677">
            <v>0</v>
          </cell>
          <cell r="G677">
            <v>0</v>
          </cell>
          <cell r="H677">
            <v>0</v>
          </cell>
          <cell r="I677">
            <v>0</v>
          </cell>
          <cell r="K677">
            <v>0</v>
          </cell>
          <cell r="L677">
            <v>0</v>
          </cell>
          <cell r="M677">
            <v>0</v>
          </cell>
          <cell r="N677">
            <v>0</v>
          </cell>
          <cell r="O677">
            <v>0</v>
          </cell>
          <cell r="P677">
            <v>0</v>
          </cell>
          <cell r="Q677">
            <v>0</v>
          </cell>
          <cell r="R677">
            <v>0</v>
          </cell>
          <cell r="S677">
            <v>0</v>
          </cell>
          <cell r="T677">
            <v>0</v>
          </cell>
        </row>
        <row r="678">
          <cell r="C678">
            <v>0</v>
          </cell>
          <cell r="F678">
            <v>0</v>
          </cell>
          <cell r="G678">
            <v>0</v>
          </cell>
          <cell r="H678">
            <v>0</v>
          </cell>
          <cell r="I678">
            <v>0</v>
          </cell>
          <cell r="K678">
            <v>0</v>
          </cell>
          <cell r="L678">
            <v>0</v>
          </cell>
          <cell r="M678">
            <v>0</v>
          </cell>
          <cell r="N678">
            <v>0</v>
          </cell>
          <cell r="O678">
            <v>0</v>
          </cell>
          <cell r="P678">
            <v>0</v>
          </cell>
          <cell r="Q678">
            <v>0</v>
          </cell>
          <cell r="R678">
            <v>0</v>
          </cell>
          <cell r="S678">
            <v>0</v>
          </cell>
          <cell r="T678">
            <v>0</v>
          </cell>
        </row>
        <row r="679">
          <cell r="C679">
            <v>0</v>
          </cell>
          <cell r="F679">
            <v>0</v>
          </cell>
          <cell r="G679">
            <v>0</v>
          </cell>
          <cell r="H679">
            <v>0</v>
          </cell>
          <cell r="I679">
            <v>0</v>
          </cell>
          <cell r="K679">
            <v>0</v>
          </cell>
          <cell r="L679">
            <v>0</v>
          </cell>
          <cell r="M679">
            <v>0</v>
          </cell>
          <cell r="N679">
            <v>0</v>
          </cell>
          <cell r="O679">
            <v>0</v>
          </cell>
          <cell r="P679">
            <v>0</v>
          </cell>
          <cell r="Q679">
            <v>0</v>
          </cell>
          <cell r="R679">
            <v>0</v>
          </cell>
          <cell r="S679">
            <v>0</v>
          </cell>
          <cell r="T679">
            <v>0</v>
          </cell>
        </row>
        <row r="680">
          <cell r="C680">
            <v>0</v>
          </cell>
          <cell r="F680">
            <v>0</v>
          </cell>
          <cell r="G680">
            <v>0</v>
          </cell>
          <cell r="H680">
            <v>0</v>
          </cell>
          <cell r="I680">
            <v>0</v>
          </cell>
          <cell r="K680">
            <v>0</v>
          </cell>
          <cell r="L680">
            <v>0</v>
          </cell>
          <cell r="M680">
            <v>0</v>
          </cell>
          <cell r="N680">
            <v>0</v>
          </cell>
          <cell r="O680">
            <v>0</v>
          </cell>
          <cell r="P680">
            <v>0</v>
          </cell>
          <cell r="Q680">
            <v>0</v>
          </cell>
          <cell r="R680">
            <v>0</v>
          </cell>
          <cell r="S680">
            <v>0</v>
          </cell>
          <cell r="T680">
            <v>0</v>
          </cell>
        </row>
        <row r="681">
          <cell r="C681">
            <v>0</v>
          </cell>
          <cell r="F681">
            <v>0</v>
          </cell>
          <cell r="G681">
            <v>0</v>
          </cell>
          <cell r="H681">
            <v>0</v>
          </cell>
          <cell r="I681">
            <v>0</v>
          </cell>
          <cell r="K681">
            <v>0</v>
          </cell>
          <cell r="L681">
            <v>0</v>
          </cell>
          <cell r="M681">
            <v>0</v>
          </cell>
          <cell r="N681">
            <v>0</v>
          </cell>
          <cell r="O681">
            <v>0</v>
          </cell>
          <cell r="P681">
            <v>0</v>
          </cell>
          <cell r="Q681">
            <v>0</v>
          </cell>
          <cell r="R681">
            <v>0</v>
          </cell>
          <cell r="S681">
            <v>0</v>
          </cell>
          <cell r="T681">
            <v>0</v>
          </cell>
        </row>
        <row r="682">
          <cell r="C682">
            <v>0</v>
          </cell>
          <cell r="F682">
            <v>0</v>
          </cell>
          <cell r="G682">
            <v>0</v>
          </cell>
          <cell r="H682">
            <v>0</v>
          </cell>
          <cell r="I682">
            <v>0</v>
          </cell>
          <cell r="K682">
            <v>0</v>
          </cell>
          <cell r="L682">
            <v>0</v>
          </cell>
          <cell r="M682">
            <v>0</v>
          </cell>
          <cell r="N682">
            <v>0</v>
          </cell>
          <cell r="O682">
            <v>0</v>
          </cell>
          <cell r="P682">
            <v>0</v>
          </cell>
          <cell r="Q682">
            <v>0</v>
          </cell>
          <cell r="R682">
            <v>0</v>
          </cell>
          <cell r="S682">
            <v>0</v>
          </cell>
          <cell r="T682">
            <v>0</v>
          </cell>
        </row>
        <row r="683">
          <cell r="C683">
            <v>0</v>
          </cell>
          <cell r="F683">
            <v>0</v>
          </cell>
          <cell r="G683">
            <v>0</v>
          </cell>
          <cell r="H683">
            <v>0</v>
          </cell>
          <cell r="I683">
            <v>0</v>
          </cell>
          <cell r="K683">
            <v>0</v>
          </cell>
          <cell r="L683">
            <v>0</v>
          </cell>
          <cell r="M683">
            <v>0</v>
          </cell>
          <cell r="N683">
            <v>0</v>
          </cell>
          <cell r="O683">
            <v>0</v>
          </cell>
          <cell r="P683">
            <v>0</v>
          </cell>
          <cell r="Q683">
            <v>0</v>
          </cell>
          <cell r="R683">
            <v>0</v>
          </cell>
          <cell r="S683">
            <v>0</v>
          </cell>
          <cell r="T683">
            <v>0</v>
          </cell>
        </row>
        <row r="684">
          <cell r="C684">
            <v>0</v>
          </cell>
          <cell r="F684">
            <v>0</v>
          </cell>
          <cell r="G684">
            <v>0</v>
          </cell>
          <cell r="H684">
            <v>0</v>
          </cell>
          <cell r="I684">
            <v>0</v>
          </cell>
          <cell r="K684">
            <v>0</v>
          </cell>
          <cell r="L684">
            <v>0</v>
          </cell>
          <cell r="M684">
            <v>0</v>
          </cell>
          <cell r="N684">
            <v>0</v>
          </cell>
          <cell r="O684">
            <v>0</v>
          </cell>
          <cell r="P684">
            <v>0</v>
          </cell>
          <cell r="Q684">
            <v>0</v>
          </cell>
          <cell r="R684">
            <v>0</v>
          </cell>
          <cell r="S684">
            <v>0</v>
          </cell>
          <cell r="T684">
            <v>0</v>
          </cell>
        </row>
        <row r="685">
          <cell r="C685">
            <v>0</v>
          </cell>
          <cell r="F685">
            <v>0</v>
          </cell>
          <cell r="G685">
            <v>0</v>
          </cell>
          <cell r="H685">
            <v>0</v>
          </cell>
          <cell r="I685">
            <v>0</v>
          </cell>
          <cell r="K685">
            <v>0</v>
          </cell>
          <cell r="L685">
            <v>0</v>
          </cell>
          <cell r="M685">
            <v>0</v>
          </cell>
          <cell r="N685">
            <v>0</v>
          </cell>
          <cell r="O685">
            <v>0</v>
          </cell>
          <cell r="P685">
            <v>0</v>
          </cell>
          <cell r="Q685">
            <v>0</v>
          </cell>
          <cell r="R685">
            <v>0</v>
          </cell>
          <cell r="S685">
            <v>0</v>
          </cell>
          <cell r="T685">
            <v>0</v>
          </cell>
        </row>
        <row r="686">
          <cell r="C686">
            <v>0</v>
          </cell>
          <cell r="F686">
            <v>0</v>
          </cell>
          <cell r="G686">
            <v>0</v>
          </cell>
          <cell r="H686">
            <v>0</v>
          </cell>
          <cell r="I686">
            <v>0</v>
          </cell>
          <cell r="K686">
            <v>0</v>
          </cell>
          <cell r="L686">
            <v>0</v>
          </cell>
          <cell r="M686">
            <v>0</v>
          </cell>
          <cell r="N686">
            <v>0</v>
          </cell>
          <cell r="O686">
            <v>0</v>
          </cell>
          <cell r="P686">
            <v>0</v>
          </cell>
          <cell r="Q686">
            <v>0</v>
          </cell>
          <cell r="R686">
            <v>0</v>
          </cell>
          <cell r="S686">
            <v>0</v>
          </cell>
          <cell r="T686">
            <v>0</v>
          </cell>
        </row>
        <row r="687">
          <cell r="C687">
            <v>0</v>
          </cell>
          <cell r="F687">
            <v>0</v>
          </cell>
          <cell r="G687">
            <v>0</v>
          </cell>
          <cell r="H687">
            <v>0</v>
          </cell>
          <cell r="I687">
            <v>0</v>
          </cell>
          <cell r="K687">
            <v>0</v>
          </cell>
          <cell r="L687">
            <v>0</v>
          </cell>
          <cell r="M687">
            <v>0</v>
          </cell>
          <cell r="N687">
            <v>0</v>
          </cell>
          <cell r="O687">
            <v>0</v>
          </cell>
          <cell r="P687">
            <v>0</v>
          </cell>
          <cell r="Q687">
            <v>0</v>
          </cell>
          <cell r="R687">
            <v>0</v>
          </cell>
          <cell r="S687">
            <v>0</v>
          </cell>
          <cell r="T687">
            <v>0</v>
          </cell>
        </row>
        <row r="688">
          <cell r="C688">
            <v>0</v>
          </cell>
          <cell r="F688">
            <v>0</v>
          </cell>
          <cell r="G688">
            <v>0</v>
          </cell>
          <cell r="H688">
            <v>0</v>
          </cell>
          <cell r="I688">
            <v>0</v>
          </cell>
          <cell r="K688">
            <v>0</v>
          </cell>
          <cell r="L688">
            <v>0</v>
          </cell>
          <cell r="M688">
            <v>0</v>
          </cell>
          <cell r="N688">
            <v>0</v>
          </cell>
          <cell r="O688">
            <v>0</v>
          </cell>
          <cell r="P688">
            <v>0</v>
          </cell>
          <cell r="Q688">
            <v>0</v>
          </cell>
          <cell r="R688">
            <v>0</v>
          </cell>
          <cell r="S688">
            <v>0</v>
          </cell>
          <cell r="T688">
            <v>0</v>
          </cell>
        </row>
        <row r="689">
          <cell r="C689">
            <v>0</v>
          </cell>
          <cell r="F689">
            <v>0</v>
          </cell>
          <cell r="G689">
            <v>0</v>
          </cell>
          <cell r="H689">
            <v>0</v>
          </cell>
          <cell r="I689">
            <v>0</v>
          </cell>
          <cell r="K689">
            <v>0</v>
          </cell>
          <cell r="L689">
            <v>0</v>
          </cell>
          <cell r="M689">
            <v>0</v>
          </cell>
          <cell r="N689">
            <v>0</v>
          </cell>
          <cell r="O689">
            <v>0</v>
          </cell>
          <cell r="P689">
            <v>0</v>
          </cell>
          <cell r="Q689">
            <v>0</v>
          </cell>
          <cell r="R689">
            <v>0</v>
          </cell>
          <cell r="S689">
            <v>0</v>
          </cell>
          <cell r="T689">
            <v>0</v>
          </cell>
        </row>
        <row r="690">
          <cell r="C690">
            <v>0</v>
          </cell>
          <cell r="F690">
            <v>0</v>
          </cell>
          <cell r="G690">
            <v>0</v>
          </cell>
          <cell r="H690">
            <v>0</v>
          </cell>
          <cell r="I690">
            <v>0</v>
          </cell>
          <cell r="K690">
            <v>0</v>
          </cell>
          <cell r="L690">
            <v>0</v>
          </cell>
          <cell r="M690">
            <v>0</v>
          </cell>
          <cell r="N690">
            <v>0</v>
          </cell>
          <cell r="O690">
            <v>0</v>
          </cell>
          <cell r="P690">
            <v>0</v>
          </cell>
          <cell r="Q690">
            <v>0</v>
          </cell>
          <cell r="R690">
            <v>0</v>
          </cell>
          <cell r="S690">
            <v>0</v>
          </cell>
          <cell r="T690">
            <v>0</v>
          </cell>
        </row>
        <row r="691">
          <cell r="C691">
            <v>0</v>
          </cell>
          <cell r="F691">
            <v>0</v>
          </cell>
          <cell r="G691">
            <v>0</v>
          </cell>
          <cell r="H691">
            <v>0</v>
          </cell>
          <cell r="I691">
            <v>0</v>
          </cell>
          <cell r="K691">
            <v>0</v>
          </cell>
          <cell r="L691">
            <v>0</v>
          </cell>
          <cell r="M691">
            <v>0</v>
          </cell>
          <cell r="N691">
            <v>0</v>
          </cell>
          <cell r="O691">
            <v>0</v>
          </cell>
          <cell r="P691">
            <v>0</v>
          </cell>
          <cell r="Q691">
            <v>0</v>
          </cell>
          <cell r="R691">
            <v>0</v>
          </cell>
          <cell r="S691">
            <v>0</v>
          </cell>
          <cell r="T691">
            <v>0</v>
          </cell>
        </row>
        <row r="692">
          <cell r="C692">
            <v>0</v>
          </cell>
          <cell r="F692">
            <v>0</v>
          </cell>
          <cell r="G692">
            <v>0</v>
          </cell>
          <cell r="H692">
            <v>0</v>
          </cell>
          <cell r="I692">
            <v>0</v>
          </cell>
          <cell r="K692">
            <v>0</v>
          </cell>
          <cell r="L692">
            <v>0</v>
          </cell>
          <cell r="M692">
            <v>0</v>
          </cell>
          <cell r="N692">
            <v>0</v>
          </cell>
          <cell r="O692">
            <v>0</v>
          </cell>
          <cell r="P692">
            <v>0</v>
          </cell>
          <cell r="Q692">
            <v>0</v>
          </cell>
          <cell r="R692">
            <v>0</v>
          </cell>
          <cell r="S692">
            <v>0</v>
          </cell>
          <cell r="T692">
            <v>0</v>
          </cell>
        </row>
        <row r="693">
          <cell r="C693">
            <v>0</v>
          </cell>
          <cell r="F693">
            <v>0</v>
          </cell>
          <cell r="G693">
            <v>0</v>
          </cell>
          <cell r="H693">
            <v>0</v>
          </cell>
          <cell r="I693">
            <v>0</v>
          </cell>
          <cell r="K693">
            <v>0</v>
          </cell>
          <cell r="L693">
            <v>0</v>
          </cell>
          <cell r="M693">
            <v>0</v>
          </cell>
          <cell r="N693">
            <v>0</v>
          </cell>
          <cell r="O693">
            <v>0</v>
          </cell>
          <cell r="P693">
            <v>0</v>
          </cell>
          <cell r="Q693">
            <v>0</v>
          </cell>
          <cell r="R693">
            <v>0</v>
          </cell>
          <cell r="S693">
            <v>0</v>
          </cell>
          <cell r="T693">
            <v>0</v>
          </cell>
        </row>
        <row r="694">
          <cell r="C694">
            <v>0</v>
          </cell>
          <cell r="F694">
            <v>0</v>
          </cell>
          <cell r="G694">
            <v>0</v>
          </cell>
          <cell r="H694">
            <v>0</v>
          </cell>
          <cell r="I694">
            <v>0</v>
          </cell>
          <cell r="K694">
            <v>0</v>
          </cell>
          <cell r="L694">
            <v>0</v>
          </cell>
          <cell r="M694">
            <v>0</v>
          </cell>
          <cell r="N694">
            <v>0</v>
          </cell>
          <cell r="O694">
            <v>0</v>
          </cell>
          <cell r="P694">
            <v>0</v>
          </cell>
          <cell r="Q694">
            <v>0</v>
          </cell>
          <cell r="R694">
            <v>0</v>
          </cell>
          <cell r="S694">
            <v>0</v>
          </cell>
          <cell r="T694">
            <v>0</v>
          </cell>
        </row>
        <row r="695">
          <cell r="C695">
            <v>0</v>
          </cell>
          <cell r="F695">
            <v>0</v>
          </cell>
          <cell r="G695">
            <v>0</v>
          </cell>
          <cell r="H695">
            <v>0</v>
          </cell>
          <cell r="I695">
            <v>0</v>
          </cell>
          <cell r="K695">
            <v>0</v>
          </cell>
          <cell r="L695">
            <v>0</v>
          </cell>
          <cell r="M695">
            <v>0</v>
          </cell>
          <cell r="N695">
            <v>0</v>
          </cell>
          <cell r="O695">
            <v>0</v>
          </cell>
          <cell r="P695">
            <v>0</v>
          </cell>
          <cell r="Q695">
            <v>0</v>
          </cell>
          <cell r="R695">
            <v>0</v>
          </cell>
          <cell r="S695">
            <v>0</v>
          </cell>
          <cell r="T695">
            <v>0</v>
          </cell>
        </row>
        <row r="696">
          <cell r="C696">
            <v>0</v>
          </cell>
          <cell r="F696">
            <v>0</v>
          </cell>
          <cell r="G696">
            <v>0</v>
          </cell>
          <cell r="H696">
            <v>0</v>
          </cell>
          <cell r="I696">
            <v>0</v>
          </cell>
          <cell r="K696">
            <v>0</v>
          </cell>
          <cell r="L696">
            <v>0</v>
          </cell>
          <cell r="M696">
            <v>0</v>
          </cell>
          <cell r="N696">
            <v>0</v>
          </cell>
          <cell r="O696">
            <v>0</v>
          </cell>
          <cell r="P696">
            <v>0</v>
          </cell>
          <cell r="Q696">
            <v>0</v>
          </cell>
          <cell r="R696">
            <v>0</v>
          </cell>
          <cell r="S696">
            <v>0</v>
          </cell>
          <cell r="T696">
            <v>0</v>
          </cell>
        </row>
        <row r="697">
          <cell r="C697">
            <v>0</v>
          </cell>
          <cell r="F697">
            <v>0</v>
          </cell>
          <cell r="G697">
            <v>0</v>
          </cell>
          <cell r="H697">
            <v>0</v>
          </cell>
          <cell r="I697">
            <v>0</v>
          </cell>
          <cell r="K697">
            <v>0</v>
          </cell>
          <cell r="L697">
            <v>0</v>
          </cell>
          <cell r="M697">
            <v>0</v>
          </cell>
          <cell r="N697">
            <v>0</v>
          </cell>
          <cell r="O697">
            <v>0</v>
          </cell>
          <cell r="P697">
            <v>0</v>
          </cell>
          <cell r="Q697">
            <v>0</v>
          </cell>
          <cell r="R697">
            <v>0</v>
          </cell>
          <cell r="S697">
            <v>0</v>
          </cell>
          <cell r="T697">
            <v>0</v>
          </cell>
        </row>
        <row r="698">
          <cell r="C698">
            <v>0</v>
          </cell>
          <cell r="F698">
            <v>0</v>
          </cell>
          <cell r="G698">
            <v>0</v>
          </cell>
          <cell r="H698">
            <v>0</v>
          </cell>
          <cell r="I698">
            <v>0</v>
          </cell>
          <cell r="K698">
            <v>0</v>
          </cell>
          <cell r="L698">
            <v>0</v>
          </cell>
          <cell r="M698">
            <v>0</v>
          </cell>
          <cell r="N698">
            <v>0</v>
          </cell>
          <cell r="O698">
            <v>0</v>
          </cell>
          <cell r="P698">
            <v>0</v>
          </cell>
          <cell r="Q698">
            <v>0</v>
          </cell>
          <cell r="R698">
            <v>0</v>
          </cell>
          <cell r="S698">
            <v>0</v>
          </cell>
          <cell r="T698">
            <v>0</v>
          </cell>
        </row>
        <row r="699">
          <cell r="C699">
            <v>0</v>
          </cell>
          <cell r="F699">
            <v>0</v>
          </cell>
          <cell r="G699">
            <v>0</v>
          </cell>
          <cell r="H699">
            <v>0</v>
          </cell>
          <cell r="I699">
            <v>0</v>
          </cell>
          <cell r="K699">
            <v>0</v>
          </cell>
          <cell r="L699">
            <v>0</v>
          </cell>
          <cell r="M699">
            <v>0</v>
          </cell>
          <cell r="N699">
            <v>0</v>
          </cell>
          <cell r="O699">
            <v>0</v>
          </cell>
          <cell r="P699">
            <v>0</v>
          </cell>
          <cell r="Q699">
            <v>0</v>
          </cell>
          <cell r="R699">
            <v>0</v>
          </cell>
          <cell r="S699">
            <v>0</v>
          </cell>
          <cell r="T699">
            <v>0</v>
          </cell>
        </row>
        <row r="700">
          <cell r="C700">
            <v>0</v>
          </cell>
          <cell r="F700">
            <v>0</v>
          </cell>
          <cell r="G700">
            <v>0</v>
          </cell>
          <cell r="H700">
            <v>0</v>
          </cell>
          <cell r="I700">
            <v>0</v>
          </cell>
          <cell r="K700">
            <v>0</v>
          </cell>
          <cell r="L700">
            <v>0</v>
          </cell>
          <cell r="M700">
            <v>0</v>
          </cell>
          <cell r="N700">
            <v>0</v>
          </cell>
          <cell r="O700">
            <v>0</v>
          </cell>
          <cell r="P700">
            <v>0</v>
          </cell>
          <cell r="Q700">
            <v>0</v>
          </cell>
          <cell r="R700">
            <v>0</v>
          </cell>
          <cell r="S700">
            <v>0</v>
          </cell>
          <cell r="T700">
            <v>0</v>
          </cell>
        </row>
        <row r="701">
          <cell r="C701">
            <v>0</v>
          </cell>
          <cell r="F701">
            <v>0</v>
          </cell>
          <cell r="G701">
            <v>0</v>
          </cell>
          <cell r="H701">
            <v>0</v>
          </cell>
          <cell r="I701">
            <v>0</v>
          </cell>
          <cell r="K701">
            <v>0</v>
          </cell>
          <cell r="L701">
            <v>0</v>
          </cell>
          <cell r="M701">
            <v>0</v>
          </cell>
          <cell r="N701">
            <v>0</v>
          </cell>
          <cell r="O701">
            <v>0</v>
          </cell>
          <cell r="P701">
            <v>0</v>
          </cell>
          <cell r="Q701">
            <v>0</v>
          </cell>
          <cell r="R701">
            <v>0</v>
          </cell>
          <cell r="S701">
            <v>0</v>
          </cell>
          <cell r="T701">
            <v>0</v>
          </cell>
        </row>
        <row r="702">
          <cell r="C702">
            <v>0</v>
          </cell>
          <cell r="F702">
            <v>0</v>
          </cell>
          <cell r="G702">
            <v>0</v>
          </cell>
          <cell r="H702">
            <v>0</v>
          </cell>
          <cell r="I702">
            <v>0</v>
          </cell>
          <cell r="K702">
            <v>0</v>
          </cell>
          <cell r="L702">
            <v>0</v>
          </cell>
          <cell r="M702">
            <v>0</v>
          </cell>
          <cell r="N702">
            <v>0</v>
          </cell>
          <cell r="O702">
            <v>0</v>
          </cell>
          <cell r="P702">
            <v>0</v>
          </cell>
          <cell r="Q702">
            <v>0</v>
          </cell>
          <cell r="R702">
            <v>0</v>
          </cell>
          <cell r="S702">
            <v>0</v>
          </cell>
          <cell r="T702">
            <v>0</v>
          </cell>
        </row>
        <row r="703">
          <cell r="C703">
            <v>0</v>
          </cell>
          <cell r="F703">
            <v>0</v>
          </cell>
          <cell r="G703">
            <v>0</v>
          </cell>
          <cell r="H703">
            <v>0</v>
          </cell>
          <cell r="I703">
            <v>0</v>
          </cell>
          <cell r="K703">
            <v>0</v>
          </cell>
          <cell r="L703">
            <v>0</v>
          </cell>
          <cell r="M703">
            <v>0</v>
          </cell>
          <cell r="N703">
            <v>0</v>
          </cell>
          <cell r="O703">
            <v>0</v>
          </cell>
          <cell r="P703">
            <v>0</v>
          </cell>
          <cell r="Q703">
            <v>0</v>
          </cell>
          <cell r="R703">
            <v>0</v>
          </cell>
          <cell r="S703">
            <v>0</v>
          </cell>
          <cell r="T703">
            <v>0</v>
          </cell>
        </row>
        <row r="704">
          <cell r="C704">
            <v>0</v>
          </cell>
          <cell r="F704">
            <v>0</v>
          </cell>
          <cell r="G704">
            <v>0</v>
          </cell>
          <cell r="H704">
            <v>0</v>
          </cell>
          <cell r="I704">
            <v>0</v>
          </cell>
          <cell r="K704">
            <v>0</v>
          </cell>
          <cell r="L704">
            <v>0</v>
          </cell>
          <cell r="M704">
            <v>0</v>
          </cell>
          <cell r="N704">
            <v>0</v>
          </cell>
          <cell r="O704">
            <v>0</v>
          </cell>
          <cell r="P704">
            <v>0</v>
          </cell>
          <cell r="Q704">
            <v>0</v>
          </cell>
          <cell r="R704">
            <v>0</v>
          </cell>
          <cell r="S704">
            <v>0</v>
          </cell>
          <cell r="T704">
            <v>0</v>
          </cell>
        </row>
        <row r="705">
          <cell r="C705">
            <v>0</v>
          </cell>
          <cell r="F705">
            <v>0</v>
          </cell>
          <cell r="G705">
            <v>0</v>
          </cell>
          <cell r="H705">
            <v>0</v>
          </cell>
          <cell r="I705">
            <v>0</v>
          </cell>
          <cell r="K705">
            <v>0</v>
          </cell>
          <cell r="L705">
            <v>0</v>
          </cell>
          <cell r="M705">
            <v>0</v>
          </cell>
          <cell r="N705">
            <v>0</v>
          </cell>
          <cell r="O705">
            <v>0</v>
          </cell>
          <cell r="P705">
            <v>0</v>
          </cell>
          <cell r="Q705">
            <v>0</v>
          </cell>
          <cell r="R705">
            <v>0</v>
          </cell>
          <cell r="S705">
            <v>0</v>
          </cell>
          <cell r="T705">
            <v>0</v>
          </cell>
        </row>
        <row r="706">
          <cell r="C706">
            <v>0</v>
          </cell>
          <cell r="F706">
            <v>0</v>
          </cell>
          <cell r="G706">
            <v>0</v>
          </cell>
          <cell r="H706">
            <v>0</v>
          </cell>
          <cell r="I706">
            <v>0</v>
          </cell>
          <cell r="K706">
            <v>0</v>
          </cell>
          <cell r="L706">
            <v>0</v>
          </cell>
          <cell r="M706">
            <v>0</v>
          </cell>
          <cell r="N706">
            <v>0</v>
          </cell>
          <cell r="O706">
            <v>0</v>
          </cell>
          <cell r="P706">
            <v>0</v>
          </cell>
          <cell r="Q706">
            <v>0</v>
          </cell>
          <cell r="R706">
            <v>0</v>
          </cell>
          <cell r="S706">
            <v>0</v>
          </cell>
          <cell r="T706">
            <v>0</v>
          </cell>
        </row>
        <row r="707">
          <cell r="C707">
            <v>0</v>
          </cell>
          <cell r="F707">
            <v>0</v>
          </cell>
          <cell r="G707">
            <v>0</v>
          </cell>
          <cell r="H707">
            <v>0</v>
          </cell>
          <cell r="I707">
            <v>0</v>
          </cell>
          <cell r="K707">
            <v>0</v>
          </cell>
          <cell r="L707">
            <v>0</v>
          </cell>
          <cell r="M707">
            <v>0</v>
          </cell>
          <cell r="N707">
            <v>0</v>
          </cell>
          <cell r="O707">
            <v>0</v>
          </cell>
          <cell r="P707">
            <v>0</v>
          </cell>
          <cell r="Q707">
            <v>0</v>
          </cell>
          <cell r="R707">
            <v>0</v>
          </cell>
          <cell r="S707">
            <v>0</v>
          </cell>
          <cell r="T707">
            <v>0</v>
          </cell>
        </row>
        <row r="708">
          <cell r="C708">
            <v>0</v>
          </cell>
          <cell r="F708">
            <v>0</v>
          </cell>
          <cell r="G708">
            <v>0</v>
          </cell>
          <cell r="H708">
            <v>0</v>
          </cell>
          <cell r="I708">
            <v>0</v>
          </cell>
          <cell r="K708">
            <v>0</v>
          </cell>
          <cell r="L708">
            <v>0</v>
          </cell>
          <cell r="M708">
            <v>0</v>
          </cell>
          <cell r="N708">
            <v>0</v>
          </cell>
          <cell r="O708">
            <v>0</v>
          </cell>
          <cell r="P708">
            <v>0</v>
          </cell>
          <cell r="Q708">
            <v>0</v>
          </cell>
          <cell r="R708">
            <v>0</v>
          </cell>
          <cell r="S708">
            <v>0</v>
          </cell>
          <cell r="T708">
            <v>0</v>
          </cell>
        </row>
        <row r="709">
          <cell r="C709">
            <v>0</v>
          </cell>
          <cell r="F709">
            <v>0</v>
          </cell>
          <cell r="G709">
            <v>0</v>
          </cell>
          <cell r="H709">
            <v>0</v>
          </cell>
          <cell r="I709">
            <v>0</v>
          </cell>
          <cell r="K709">
            <v>0</v>
          </cell>
          <cell r="L709">
            <v>0</v>
          </cell>
          <cell r="M709">
            <v>0</v>
          </cell>
          <cell r="N709">
            <v>0</v>
          </cell>
          <cell r="O709">
            <v>0</v>
          </cell>
          <cell r="P709">
            <v>0</v>
          </cell>
          <cell r="Q709">
            <v>0</v>
          </cell>
          <cell r="R709">
            <v>0</v>
          </cell>
          <cell r="S709">
            <v>0</v>
          </cell>
          <cell r="T709">
            <v>0</v>
          </cell>
        </row>
        <row r="710">
          <cell r="C710">
            <v>0</v>
          </cell>
          <cell r="F710">
            <v>0</v>
          </cell>
          <cell r="G710">
            <v>0</v>
          </cell>
          <cell r="H710">
            <v>0</v>
          </cell>
          <cell r="I710">
            <v>0</v>
          </cell>
          <cell r="K710">
            <v>0</v>
          </cell>
          <cell r="L710">
            <v>0</v>
          </cell>
          <cell r="M710">
            <v>0</v>
          </cell>
          <cell r="N710">
            <v>0</v>
          </cell>
          <cell r="O710">
            <v>0</v>
          </cell>
          <cell r="P710">
            <v>0</v>
          </cell>
          <cell r="Q710">
            <v>0</v>
          </cell>
          <cell r="R710">
            <v>0</v>
          </cell>
          <cell r="S710">
            <v>0</v>
          </cell>
          <cell r="T710">
            <v>0</v>
          </cell>
        </row>
        <row r="711">
          <cell r="C711">
            <v>0</v>
          </cell>
          <cell r="F711">
            <v>0</v>
          </cell>
          <cell r="G711">
            <v>0</v>
          </cell>
          <cell r="H711">
            <v>0</v>
          </cell>
          <cell r="I711">
            <v>0</v>
          </cell>
          <cell r="K711">
            <v>0</v>
          </cell>
          <cell r="L711">
            <v>0</v>
          </cell>
          <cell r="M711">
            <v>0</v>
          </cell>
          <cell r="N711">
            <v>0</v>
          </cell>
          <cell r="O711">
            <v>0</v>
          </cell>
          <cell r="P711">
            <v>0</v>
          </cell>
          <cell r="Q711">
            <v>0</v>
          </cell>
          <cell r="R711">
            <v>0</v>
          </cell>
          <cell r="S711">
            <v>0</v>
          </cell>
          <cell r="T711">
            <v>0</v>
          </cell>
        </row>
        <row r="712">
          <cell r="C712">
            <v>0</v>
          </cell>
          <cell r="F712">
            <v>0</v>
          </cell>
          <cell r="G712">
            <v>0</v>
          </cell>
          <cell r="H712">
            <v>0</v>
          </cell>
          <cell r="I712">
            <v>0</v>
          </cell>
          <cell r="K712">
            <v>0</v>
          </cell>
          <cell r="L712">
            <v>0</v>
          </cell>
          <cell r="M712">
            <v>0</v>
          </cell>
          <cell r="N712">
            <v>0</v>
          </cell>
          <cell r="O712">
            <v>0</v>
          </cell>
          <cell r="P712">
            <v>0</v>
          </cell>
          <cell r="Q712">
            <v>0</v>
          </cell>
          <cell r="R712">
            <v>0</v>
          </cell>
          <cell r="S712">
            <v>0</v>
          </cell>
          <cell r="T712">
            <v>0</v>
          </cell>
        </row>
        <row r="713">
          <cell r="C713">
            <v>0</v>
          </cell>
          <cell r="F713">
            <v>0</v>
          </cell>
          <cell r="G713">
            <v>0</v>
          </cell>
          <cell r="H713">
            <v>0</v>
          </cell>
          <cell r="I713">
            <v>0</v>
          </cell>
          <cell r="K713">
            <v>0</v>
          </cell>
          <cell r="L713">
            <v>0</v>
          </cell>
          <cell r="M713">
            <v>0</v>
          </cell>
          <cell r="N713">
            <v>0</v>
          </cell>
          <cell r="O713">
            <v>0</v>
          </cell>
          <cell r="P713">
            <v>0</v>
          </cell>
          <cell r="Q713">
            <v>0</v>
          </cell>
          <cell r="R713">
            <v>0</v>
          </cell>
          <cell r="S713">
            <v>0</v>
          </cell>
          <cell r="T713">
            <v>0</v>
          </cell>
        </row>
        <row r="714">
          <cell r="C714">
            <v>0</v>
          </cell>
          <cell r="F714">
            <v>0</v>
          </cell>
          <cell r="G714">
            <v>0</v>
          </cell>
          <cell r="H714">
            <v>0</v>
          </cell>
          <cell r="I714">
            <v>0</v>
          </cell>
          <cell r="K714">
            <v>0</v>
          </cell>
          <cell r="L714">
            <v>0</v>
          </cell>
          <cell r="M714">
            <v>0</v>
          </cell>
          <cell r="N714">
            <v>0</v>
          </cell>
          <cell r="O714">
            <v>0</v>
          </cell>
          <cell r="P714">
            <v>0</v>
          </cell>
          <cell r="Q714">
            <v>0</v>
          </cell>
          <cell r="R714">
            <v>0</v>
          </cell>
          <cell r="S714">
            <v>0</v>
          </cell>
          <cell r="T714">
            <v>0</v>
          </cell>
        </row>
        <row r="715">
          <cell r="C715">
            <v>0</v>
          </cell>
          <cell r="F715">
            <v>0</v>
          </cell>
          <cell r="G715">
            <v>0</v>
          </cell>
          <cell r="H715">
            <v>0</v>
          </cell>
          <cell r="I715">
            <v>0</v>
          </cell>
          <cell r="K715">
            <v>0</v>
          </cell>
          <cell r="L715">
            <v>0</v>
          </cell>
          <cell r="M715">
            <v>0</v>
          </cell>
          <cell r="N715">
            <v>0</v>
          </cell>
          <cell r="O715">
            <v>0</v>
          </cell>
          <cell r="P715">
            <v>0</v>
          </cell>
          <cell r="Q715">
            <v>0</v>
          </cell>
          <cell r="R715">
            <v>0</v>
          </cell>
          <cell r="S715">
            <v>0</v>
          </cell>
          <cell r="T715">
            <v>0</v>
          </cell>
        </row>
        <row r="716">
          <cell r="C716">
            <v>0</v>
          </cell>
          <cell r="F716">
            <v>0</v>
          </cell>
          <cell r="G716">
            <v>0</v>
          </cell>
          <cell r="H716">
            <v>0</v>
          </cell>
          <cell r="I716">
            <v>0</v>
          </cell>
          <cell r="K716">
            <v>0</v>
          </cell>
          <cell r="L716">
            <v>0</v>
          </cell>
          <cell r="M716">
            <v>0</v>
          </cell>
          <cell r="N716">
            <v>0</v>
          </cell>
          <cell r="O716">
            <v>0</v>
          </cell>
          <cell r="P716">
            <v>0</v>
          </cell>
          <cell r="Q716">
            <v>0</v>
          </cell>
          <cell r="R716">
            <v>0</v>
          </cell>
          <cell r="S716">
            <v>0</v>
          </cell>
          <cell r="T716">
            <v>0</v>
          </cell>
        </row>
        <row r="717">
          <cell r="C717">
            <v>0</v>
          </cell>
          <cell r="F717">
            <v>0</v>
          </cell>
          <cell r="G717">
            <v>0</v>
          </cell>
          <cell r="H717">
            <v>0</v>
          </cell>
          <cell r="I717">
            <v>0</v>
          </cell>
          <cell r="K717">
            <v>0</v>
          </cell>
          <cell r="L717">
            <v>0</v>
          </cell>
          <cell r="M717">
            <v>0</v>
          </cell>
          <cell r="N717">
            <v>0</v>
          </cell>
          <cell r="O717">
            <v>0</v>
          </cell>
          <cell r="P717">
            <v>0</v>
          </cell>
          <cell r="Q717">
            <v>0</v>
          </cell>
          <cell r="R717">
            <v>0</v>
          </cell>
          <cell r="S717">
            <v>0</v>
          </cell>
          <cell r="T717">
            <v>0</v>
          </cell>
        </row>
        <row r="718">
          <cell r="C718">
            <v>0</v>
          </cell>
          <cell r="F718">
            <v>0</v>
          </cell>
          <cell r="G718">
            <v>0</v>
          </cell>
          <cell r="H718">
            <v>0</v>
          </cell>
          <cell r="I718">
            <v>0</v>
          </cell>
          <cell r="K718">
            <v>0</v>
          </cell>
          <cell r="L718">
            <v>0</v>
          </cell>
          <cell r="M718">
            <v>0</v>
          </cell>
          <cell r="N718">
            <v>0</v>
          </cell>
          <cell r="O718">
            <v>0</v>
          </cell>
          <cell r="P718">
            <v>0</v>
          </cell>
          <cell r="Q718">
            <v>0</v>
          </cell>
          <cell r="R718">
            <v>0</v>
          </cell>
          <cell r="S718">
            <v>0</v>
          </cell>
          <cell r="T718">
            <v>0</v>
          </cell>
        </row>
        <row r="719">
          <cell r="C719">
            <v>0</v>
          </cell>
          <cell r="F719">
            <v>0</v>
          </cell>
          <cell r="G719">
            <v>0</v>
          </cell>
          <cell r="H719">
            <v>0</v>
          </cell>
          <cell r="I719">
            <v>0</v>
          </cell>
          <cell r="K719">
            <v>0</v>
          </cell>
          <cell r="L719">
            <v>0</v>
          </cell>
          <cell r="M719">
            <v>0</v>
          </cell>
          <cell r="N719">
            <v>0</v>
          </cell>
          <cell r="O719">
            <v>0</v>
          </cell>
          <cell r="P719">
            <v>0</v>
          </cell>
          <cell r="Q719">
            <v>0</v>
          </cell>
          <cell r="R719">
            <v>0</v>
          </cell>
          <cell r="S719">
            <v>0</v>
          </cell>
          <cell r="T719">
            <v>0</v>
          </cell>
        </row>
        <row r="720">
          <cell r="C720">
            <v>0</v>
          </cell>
          <cell r="F720">
            <v>0</v>
          </cell>
          <cell r="G720">
            <v>0</v>
          </cell>
          <cell r="H720">
            <v>0</v>
          </cell>
          <cell r="I720">
            <v>0</v>
          </cell>
          <cell r="K720">
            <v>0</v>
          </cell>
          <cell r="L720">
            <v>0</v>
          </cell>
          <cell r="M720">
            <v>0</v>
          </cell>
          <cell r="N720">
            <v>0</v>
          </cell>
          <cell r="O720">
            <v>0</v>
          </cell>
          <cell r="P720">
            <v>0</v>
          </cell>
          <cell r="Q720">
            <v>0</v>
          </cell>
          <cell r="R720">
            <v>0</v>
          </cell>
          <cell r="S720">
            <v>0</v>
          </cell>
          <cell r="T720">
            <v>0</v>
          </cell>
        </row>
        <row r="721">
          <cell r="C721">
            <v>0</v>
          </cell>
          <cell r="F721">
            <v>0</v>
          </cell>
          <cell r="G721">
            <v>0</v>
          </cell>
          <cell r="H721">
            <v>0</v>
          </cell>
          <cell r="I721">
            <v>0</v>
          </cell>
          <cell r="K721">
            <v>0</v>
          </cell>
          <cell r="L721">
            <v>0</v>
          </cell>
          <cell r="M721">
            <v>0</v>
          </cell>
          <cell r="N721">
            <v>0</v>
          </cell>
          <cell r="O721">
            <v>0</v>
          </cell>
          <cell r="P721">
            <v>0</v>
          </cell>
          <cell r="Q721">
            <v>0</v>
          </cell>
          <cell r="R721">
            <v>0</v>
          </cell>
          <cell r="S721">
            <v>0</v>
          </cell>
          <cell r="T721">
            <v>0</v>
          </cell>
        </row>
        <row r="722">
          <cell r="C722">
            <v>0</v>
          </cell>
          <cell r="F722">
            <v>0</v>
          </cell>
          <cell r="G722">
            <v>0</v>
          </cell>
          <cell r="H722">
            <v>0</v>
          </cell>
          <cell r="I722">
            <v>0</v>
          </cell>
          <cell r="K722">
            <v>0</v>
          </cell>
          <cell r="L722">
            <v>0</v>
          </cell>
          <cell r="M722">
            <v>0</v>
          </cell>
          <cell r="N722">
            <v>0</v>
          </cell>
          <cell r="O722">
            <v>0</v>
          </cell>
          <cell r="P722">
            <v>0</v>
          </cell>
          <cell r="Q722">
            <v>0</v>
          </cell>
          <cell r="R722">
            <v>0</v>
          </cell>
          <cell r="S722">
            <v>0</v>
          </cell>
          <cell r="T722">
            <v>0</v>
          </cell>
        </row>
        <row r="723">
          <cell r="C723">
            <v>0</v>
          </cell>
          <cell r="F723">
            <v>0</v>
          </cell>
          <cell r="G723">
            <v>0</v>
          </cell>
          <cell r="H723">
            <v>0</v>
          </cell>
          <cell r="I723">
            <v>0</v>
          </cell>
          <cell r="K723">
            <v>0</v>
          </cell>
          <cell r="L723">
            <v>0</v>
          </cell>
          <cell r="M723">
            <v>0</v>
          </cell>
          <cell r="N723">
            <v>0</v>
          </cell>
          <cell r="O723">
            <v>0</v>
          </cell>
          <cell r="P723">
            <v>0</v>
          </cell>
          <cell r="Q723">
            <v>0</v>
          </cell>
          <cell r="R723">
            <v>0</v>
          </cell>
          <cell r="S723">
            <v>0</v>
          </cell>
          <cell r="T723">
            <v>0</v>
          </cell>
        </row>
        <row r="724">
          <cell r="C724">
            <v>0</v>
          </cell>
          <cell r="F724">
            <v>0</v>
          </cell>
          <cell r="G724">
            <v>0</v>
          </cell>
          <cell r="H724">
            <v>0</v>
          </cell>
          <cell r="I724">
            <v>0</v>
          </cell>
          <cell r="K724">
            <v>0</v>
          </cell>
          <cell r="L724">
            <v>0</v>
          </cell>
          <cell r="M724">
            <v>0</v>
          </cell>
          <cell r="N724">
            <v>0</v>
          </cell>
          <cell r="O724">
            <v>0</v>
          </cell>
          <cell r="P724">
            <v>0</v>
          </cell>
          <cell r="Q724">
            <v>0</v>
          </cell>
          <cell r="R724">
            <v>0</v>
          </cell>
          <cell r="S724">
            <v>0</v>
          </cell>
          <cell r="T724">
            <v>0</v>
          </cell>
        </row>
        <row r="725">
          <cell r="C725">
            <v>0</v>
          </cell>
          <cell r="F725">
            <v>0</v>
          </cell>
          <cell r="G725">
            <v>0</v>
          </cell>
          <cell r="H725">
            <v>0</v>
          </cell>
          <cell r="I725">
            <v>0</v>
          </cell>
          <cell r="K725">
            <v>0</v>
          </cell>
          <cell r="L725">
            <v>0</v>
          </cell>
          <cell r="M725">
            <v>0</v>
          </cell>
          <cell r="N725">
            <v>0</v>
          </cell>
          <cell r="O725">
            <v>0</v>
          </cell>
          <cell r="P725">
            <v>0</v>
          </cell>
          <cell r="Q725">
            <v>0</v>
          </cell>
          <cell r="R725">
            <v>0</v>
          </cell>
          <cell r="S725">
            <v>0</v>
          </cell>
          <cell r="T725">
            <v>0</v>
          </cell>
        </row>
        <row r="726">
          <cell r="C726">
            <v>0</v>
          </cell>
          <cell r="F726">
            <v>0</v>
          </cell>
          <cell r="G726">
            <v>0</v>
          </cell>
          <cell r="H726">
            <v>0</v>
          </cell>
          <cell r="I726">
            <v>0</v>
          </cell>
          <cell r="K726">
            <v>0</v>
          </cell>
          <cell r="L726">
            <v>0</v>
          </cell>
          <cell r="M726">
            <v>0</v>
          </cell>
          <cell r="N726">
            <v>0</v>
          </cell>
          <cell r="O726">
            <v>0</v>
          </cell>
          <cell r="P726">
            <v>0</v>
          </cell>
          <cell r="Q726">
            <v>0</v>
          </cell>
          <cell r="R726">
            <v>0</v>
          </cell>
          <cell r="S726">
            <v>0</v>
          </cell>
          <cell r="T726">
            <v>0</v>
          </cell>
        </row>
        <row r="727">
          <cell r="C727">
            <v>0</v>
          </cell>
          <cell r="F727">
            <v>0</v>
          </cell>
          <cell r="G727">
            <v>0</v>
          </cell>
          <cell r="H727">
            <v>0</v>
          </cell>
          <cell r="I727">
            <v>0</v>
          </cell>
          <cell r="K727">
            <v>0</v>
          </cell>
          <cell r="L727">
            <v>0</v>
          </cell>
          <cell r="M727">
            <v>0</v>
          </cell>
          <cell r="N727">
            <v>0</v>
          </cell>
          <cell r="O727">
            <v>0</v>
          </cell>
          <cell r="P727">
            <v>0</v>
          </cell>
          <cell r="Q727">
            <v>0</v>
          </cell>
          <cell r="R727">
            <v>0</v>
          </cell>
          <cell r="S727">
            <v>0</v>
          </cell>
          <cell r="T727">
            <v>0</v>
          </cell>
        </row>
        <row r="728">
          <cell r="C728">
            <v>0</v>
          </cell>
          <cell r="F728">
            <v>0</v>
          </cell>
          <cell r="G728">
            <v>0</v>
          </cell>
          <cell r="H728">
            <v>0</v>
          </cell>
          <cell r="I728">
            <v>0</v>
          </cell>
          <cell r="K728">
            <v>0</v>
          </cell>
          <cell r="L728">
            <v>0</v>
          </cell>
          <cell r="M728">
            <v>0</v>
          </cell>
          <cell r="N728">
            <v>0</v>
          </cell>
          <cell r="O728">
            <v>0</v>
          </cell>
          <cell r="P728">
            <v>0</v>
          </cell>
          <cell r="Q728">
            <v>0</v>
          </cell>
          <cell r="R728">
            <v>0</v>
          </cell>
          <cell r="S728">
            <v>0</v>
          </cell>
          <cell r="T728">
            <v>0</v>
          </cell>
        </row>
        <row r="729">
          <cell r="C729">
            <v>0</v>
          </cell>
          <cell r="F729">
            <v>0</v>
          </cell>
          <cell r="G729">
            <v>0</v>
          </cell>
          <cell r="H729">
            <v>0</v>
          </cell>
          <cell r="I729">
            <v>0</v>
          </cell>
          <cell r="K729">
            <v>0</v>
          </cell>
          <cell r="L729">
            <v>0</v>
          </cell>
          <cell r="M729">
            <v>0</v>
          </cell>
          <cell r="N729">
            <v>0</v>
          </cell>
          <cell r="O729">
            <v>0</v>
          </cell>
          <cell r="P729">
            <v>0</v>
          </cell>
          <cell r="Q729">
            <v>0</v>
          </cell>
          <cell r="R729">
            <v>0</v>
          </cell>
          <cell r="S729">
            <v>0</v>
          </cell>
          <cell r="T729">
            <v>0</v>
          </cell>
        </row>
        <row r="730">
          <cell r="C730">
            <v>0</v>
          </cell>
          <cell r="F730">
            <v>0</v>
          </cell>
          <cell r="G730">
            <v>0</v>
          </cell>
          <cell r="H730">
            <v>0</v>
          </cell>
          <cell r="I730">
            <v>0</v>
          </cell>
          <cell r="K730">
            <v>0</v>
          </cell>
          <cell r="L730">
            <v>0</v>
          </cell>
          <cell r="M730">
            <v>0</v>
          </cell>
          <cell r="N730">
            <v>0</v>
          </cell>
          <cell r="O730">
            <v>0</v>
          </cell>
          <cell r="P730">
            <v>0</v>
          </cell>
          <cell r="Q730">
            <v>0</v>
          </cell>
          <cell r="R730">
            <v>0</v>
          </cell>
          <cell r="S730">
            <v>0</v>
          </cell>
          <cell r="T730">
            <v>0</v>
          </cell>
        </row>
        <row r="731">
          <cell r="C731">
            <v>0</v>
          </cell>
          <cell r="F731">
            <v>0</v>
          </cell>
          <cell r="G731">
            <v>0</v>
          </cell>
          <cell r="H731">
            <v>0</v>
          </cell>
          <cell r="I731">
            <v>0</v>
          </cell>
          <cell r="K731">
            <v>0</v>
          </cell>
          <cell r="L731">
            <v>0</v>
          </cell>
          <cell r="M731">
            <v>0</v>
          </cell>
          <cell r="N731">
            <v>0</v>
          </cell>
          <cell r="O731">
            <v>0</v>
          </cell>
          <cell r="P731">
            <v>0</v>
          </cell>
          <cell r="Q731">
            <v>0</v>
          </cell>
          <cell r="R731">
            <v>0</v>
          </cell>
          <cell r="S731">
            <v>0</v>
          </cell>
          <cell r="T731">
            <v>0</v>
          </cell>
        </row>
        <row r="732">
          <cell r="C732">
            <v>0</v>
          </cell>
          <cell r="F732">
            <v>0</v>
          </cell>
          <cell r="G732">
            <v>0</v>
          </cell>
          <cell r="H732">
            <v>0</v>
          </cell>
          <cell r="I732">
            <v>0</v>
          </cell>
          <cell r="K732">
            <v>0</v>
          </cell>
          <cell r="L732">
            <v>0</v>
          </cell>
          <cell r="M732">
            <v>0</v>
          </cell>
          <cell r="N732">
            <v>0</v>
          </cell>
          <cell r="O732">
            <v>0</v>
          </cell>
          <cell r="P732">
            <v>0</v>
          </cell>
          <cell r="Q732">
            <v>0</v>
          </cell>
          <cell r="R732">
            <v>0</v>
          </cell>
          <cell r="S732">
            <v>0</v>
          </cell>
          <cell r="T732">
            <v>0</v>
          </cell>
        </row>
        <row r="733">
          <cell r="C733">
            <v>0</v>
          </cell>
          <cell r="F733">
            <v>0</v>
          </cell>
          <cell r="G733">
            <v>0</v>
          </cell>
          <cell r="H733">
            <v>0</v>
          </cell>
          <cell r="I733">
            <v>0</v>
          </cell>
          <cell r="K733">
            <v>0</v>
          </cell>
          <cell r="L733">
            <v>0</v>
          </cell>
          <cell r="M733">
            <v>0</v>
          </cell>
          <cell r="N733">
            <v>0</v>
          </cell>
          <cell r="O733">
            <v>0</v>
          </cell>
          <cell r="P733">
            <v>0</v>
          </cell>
          <cell r="Q733">
            <v>0</v>
          </cell>
          <cell r="R733">
            <v>0</v>
          </cell>
          <cell r="S733">
            <v>0</v>
          </cell>
          <cell r="T733">
            <v>0</v>
          </cell>
        </row>
        <row r="734">
          <cell r="C734">
            <v>0</v>
          </cell>
          <cell r="F734">
            <v>0</v>
          </cell>
          <cell r="G734">
            <v>0</v>
          </cell>
          <cell r="H734">
            <v>0</v>
          </cell>
          <cell r="I734">
            <v>0</v>
          </cell>
          <cell r="K734">
            <v>0</v>
          </cell>
          <cell r="L734">
            <v>0</v>
          </cell>
          <cell r="M734">
            <v>0</v>
          </cell>
          <cell r="N734">
            <v>0</v>
          </cell>
          <cell r="O734">
            <v>0</v>
          </cell>
          <cell r="P734">
            <v>0</v>
          </cell>
          <cell r="Q734">
            <v>0</v>
          </cell>
          <cell r="R734">
            <v>0</v>
          </cell>
          <cell r="S734">
            <v>0</v>
          </cell>
          <cell r="T734">
            <v>0</v>
          </cell>
        </row>
        <row r="735">
          <cell r="C735">
            <v>0</v>
          </cell>
          <cell r="F735">
            <v>0</v>
          </cell>
          <cell r="G735">
            <v>0</v>
          </cell>
          <cell r="H735">
            <v>0</v>
          </cell>
          <cell r="I735">
            <v>0</v>
          </cell>
          <cell r="K735">
            <v>0</v>
          </cell>
          <cell r="L735">
            <v>0</v>
          </cell>
          <cell r="M735">
            <v>0</v>
          </cell>
          <cell r="N735">
            <v>0</v>
          </cell>
          <cell r="O735">
            <v>0</v>
          </cell>
          <cell r="P735">
            <v>0</v>
          </cell>
          <cell r="Q735">
            <v>0</v>
          </cell>
          <cell r="R735">
            <v>0</v>
          </cell>
          <cell r="S735">
            <v>0</v>
          </cell>
          <cell r="T735">
            <v>0</v>
          </cell>
        </row>
        <row r="736">
          <cell r="C736">
            <v>0</v>
          </cell>
          <cell r="F736">
            <v>0</v>
          </cell>
          <cell r="G736">
            <v>0</v>
          </cell>
          <cell r="H736">
            <v>0</v>
          </cell>
          <cell r="I736">
            <v>0</v>
          </cell>
          <cell r="K736">
            <v>0</v>
          </cell>
          <cell r="L736">
            <v>0</v>
          </cell>
          <cell r="M736">
            <v>0</v>
          </cell>
          <cell r="N736">
            <v>0</v>
          </cell>
          <cell r="O736">
            <v>0</v>
          </cell>
          <cell r="P736">
            <v>0</v>
          </cell>
          <cell r="Q736">
            <v>0</v>
          </cell>
          <cell r="R736">
            <v>0</v>
          </cell>
          <cell r="S736">
            <v>0</v>
          </cell>
          <cell r="T736">
            <v>0</v>
          </cell>
        </row>
        <row r="737">
          <cell r="C737">
            <v>0</v>
          </cell>
          <cell r="F737">
            <v>0</v>
          </cell>
          <cell r="G737">
            <v>0</v>
          </cell>
          <cell r="H737">
            <v>0</v>
          </cell>
          <cell r="I737">
            <v>0</v>
          </cell>
          <cell r="K737">
            <v>0</v>
          </cell>
          <cell r="L737">
            <v>0</v>
          </cell>
          <cell r="M737">
            <v>0</v>
          </cell>
          <cell r="N737">
            <v>0</v>
          </cell>
          <cell r="O737">
            <v>0</v>
          </cell>
          <cell r="P737">
            <v>0</v>
          </cell>
          <cell r="Q737">
            <v>0</v>
          </cell>
          <cell r="R737">
            <v>0</v>
          </cell>
          <cell r="S737">
            <v>0</v>
          </cell>
          <cell r="T737">
            <v>0</v>
          </cell>
        </row>
        <row r="738">
          <cell r="C738">
            <v>0</v>
          </cell>
          <cell r="F738">
            <v>0</v>
          </cell>
          <cell r="G738">
            <v>0</v>
          </cell>
          <cell r="H738">
            <v>0</v>
          </cell>
          <cell r="I738">
            <v>0</v>
          </cell>
          <cell r="K738">
            <v>0</v>
          </cell>
          <cell r="L738">
            <v>0</v>
          </cell>
          <cell r="M738">
            <v>0</v>
          </cell>
          <cell r="N738">
            <v>0</v>
          </cell>
          <cell r="O738">
            <v>0</v>
          </cell>
          <cell r="P738">
            <v>0</v>
          </cell>
          <cell r="Q738">
            <v>0</v>
          </cell>
          <cell r="R738">
            <v>0</v>
          </cell>
          <cell r="S738">
            <v>0</v>
          </cell>
          <cell r="T738">
            <v>0</v>
          </cell>
        </row>
        <row r="739">
          <cell r="C739">
            <v>0</v>
          </cell>
          <cell r="F739">
            <v>0</v>
          </cell>
          <cell r="G739">
            <v>0</v>
          </cell>
          <cell r="H739">
            <v>0</v>
          </cell>
          <cell r="I739">
            <v>0</v>
          </cell>
          <cell r="K739">
            <v>0</v>
          </cell>
          <cell r="L739">
            <v>0</v>
          </cell>
          <cell r="M739">
            <v>0</v>
          </cell>
          <cell r="N739">
            <v>0</v>
          </cell>
          <cell r="O739">
            <v>0</v>
          </cell>
          <cell r="P739">
            <v>0</v>
          </cell>
          <cell r="Q739">
            <v>0</v>
          </cell>
          <cell r="R739">
            <v>0</v>
          </cell>
          <cell r="S739">
            <v>0</v>
          </cell>
          <cell r="T739">
            <v>0</v>
          </cell>
        </row>
        <row r="740">
          <cell r="C740">
            <v>0</v>
          </cell>
          <cell r="F740">
            <v>0</v>
          </cell>
          <cell r="G740">
            <v>0</v>
          </cell>
          <cell r="H740">
            <v>0</v>
          </cell>
          <cell r="I740">
            <v>0</v>
          </cell>
          <cell r="K740">
            <v>0</v>
          </cell>
          <cell r="L740">
            <v>0</v>
          </cell>
          <cell r="M740">
            <v>0</v>
          </cell>
          <cell r="N740">
            <v>0</v>
          </cell>
          <cell r="O740">
            <v>0</v>
          </cell>
          <cell r="P740">
            <v>0</v>
          </cell>
          <cell r="Q740">
            <v>0</v>
          </cell>
          <cell r="R740">
            <v>0</v>
          </cell>
          <cell r="S740">
            <v>0</v>
          </cell>
          <cell r="T740">
            <v>0</v>
          </cell>
        </row>
        <row r="741">
          <cell r="C741">
            <v>0</v>
          </cell>
          <cell r="F741">
            <v>0</v>
          </cell>
          <cell r="G741">
            <v>0</v>
          </cell>
          <cell r="H741">
            <v>0</v>
          </cell>
          <cell r="I741">
            <v>0</v>
          </cell>
          <cell r="K741">
            <v>0</v>
          </cell>
          <cell r="L741">
            <v>0</v>
          </cell>
          <cell r="M741">
            <v>0</v>
          </cell>
          <cell r="N741">
            <v>0</v>
          </cell>
          <cell r="O741">
            <v>0</v>
          </cell>
          <cell r="P741">
            <v>0</v>
          </cell>
          <cell r="Q741">
            <v>0</v>
          </cell>
          <cell r="R741">
            <v>0</v>
          </cell>
          <cell r="S741">
            <v>0</v>
          </cell>
          <cell r="T741">
            <v>0</v>
          </cell>
        </row>
        <row r="742">
          <cell r="C742">
            <v>0</v>
          </cell>
          <cell r="F742">
            <v>0</v>
          </cell>
          <cell r="G742">
            <v>0</v>
          </cell>
          <cell r="H742">
            <v>0</v>
          </cell>
          <cell r="I742">
            <v>0</v>
          </cell>
          <cell r="K742">
            <v>0</v>
          </cell>
          <cell r="L742">
            <v>0</v>
          </cell>
          <cell r="M742">
            <v>0</v>
          </cell>
          <cell r="N742">
            <v>0</v>
          </cell>
          <cell r="O742">
            <v>0</v>
          </cell>
          <cell r="P742">
            <v>0</v>
          </cell>
          <cell r="Q742">
            <v>0</v>
          </cell>
          <cell r="R742">
            <v>0</v>
          </cell>
          <cell r="S742">
            <v>0</v>
          </cell>
          <cell r="T742">
            <v>0</v>
          </cell>
        </row>
        <row r="743">
          <cell r="C743">
            <v>0</v>
          </cell>
          <cell r="F743">
            <v>0</v>
          </cell>
          <cell r="G743">
            <v>0</v>
          </cell>
          <cell r="H743">
            <v>0</v>
          </cell>
          <cell r="I743">
            <v>0</v>
          </cell>
          <cell r="K743">
            <v>0</v>
          </cell>
          <cell r="L743">
            <v>0</v>
          </cell>
          <cell r="M743">
            <v>0</v>
          </cell>
          <cell r="N743">
            <v>0</v>
          </cell>
          <cell r="O743">
            <v>0</v>
          </cell>
          <cell r="P743">
            <v>0</v>
          </cell>
          <cell r="Q743">
            <v>0</v>
          </cell>
          <cell r="R743">
            <v>0</v>
          </cell>
          <cell r="S743">
            <v>0</v>
          </cell>
          <cell r="T743">
            <v>0</v>
          </cell>
        </row>
        <row r="744">
          <cell r="C744">
            <v>0</v>
          </cell>
          <cell r="F744">
            <v>0</v>
          </cell>
          <cell r="G744">
            <v>0</v>
          </cell>
          <cell r="H744">
            <v>0</v>
          </cell>
          <cell r="I744">
            <v>0</v>
          </cell>
          <cell r="K744">
            <v>0</v>
          </cell>
          <cell r="L744">
            <v>0</v>
          </cell>
          <cell r="M744">
            <v>0</v>
          </cell>
          <cell r="N744">
            <v>0</v>
          </cell>
          <cell r="O744">
            <v>0</v>
          </cell>
          <cell r="P744">
            <v>0</v>
          </cell>
          <cell r="Q744">
            <v>0</v>
          </cell>
          <cell r="R744">
            <v>0</v>
          </cell>
          <cell r="S744">
            <v>0</v>
          </cell>
          <cell r="T744">
            <v>0</v>
          </cell>
        </row>
        <row r="745">
          <cell r="C745">
            <v>0</v>
          </cell>
          <cell r="F745">
            <v>0</v>
          </cell>
          <cell r="G745">
            <v>0</v>
          </cell>
          <cell r="H745">
            <v>0</v>
          </cell>
          <cell r="I745">
            <v>0</v>
          </cell>
          <cell r="K745">
            <v>0</v>
          </cell>
          <cell r="L745">
            <v>0</v>
          </cell>
          <cell r="M745">
            <v>0</v>
          </cell>
          <cell r="N745">
            <v>0</v>
          </cell>
          <cell r="O745">
            <v>0</v>
          </cell>
          <cell r="P745">
            <v>0</v>
          </cell>
          <cell r="Q745">
            <v>0</v>
          </cell>
          <cell r="R745">
            <v>0</v>
          </cell>
          <cell r="S745">
            <v>0</v>
          </cell>
          <cell r="T745">
            <v>0</v>
          </cell>
        </row>
        <row r="746">
          <cell r="C746">
            <v>0</v>
          </cell>
          <cell r="F746">
            <v>0</v>
          </cell>
          <cell r="G746">
            <v>0</v>
          </cell>
          <cell r="H746">
            <v>0</v>
          </cell>
          <cell r="I746">
            <v>0</v>
          </cell>
          <cell r="K746">
            <v>0</v>
          </cell>
          <cell r="L746">
            <v>0</v>
          </cell>
          <cell r="M746">
            <v>0</v>
          </cell>
          <cell r="N746">
            <v>0</v>
          </cell>
          <cell r="O746">
            <v>0</v>
          </cell>
          <cell r="P746">
            <v>0</v>
          </cell>
          <cell r="Q746">
            <v>0</v>
          </cell>
          <cell r="R746">
            <v>0</v>
          </cell>
          <cell r="S746">
            <v>0</v>
          </cell>
          <cell r="T746">
            <v>0</v>
          </cell>
        </row>
        <row r="747">
          <cell r="C747">
            <v>0</v>
          </cell>
          <cell r="F747">
            <v>0</v>
          </cell>
          <cell r="G747">
            <v>0</v>
          </cell>
          <cell r="H747">
            <v>0</v>
          </cell>
          <cell r="I747">
            <v>0</v>
          </cell>
          <cell r="K747">
            <v>0</v>
          </cell>
          <cell r="L747">
            <v>0</v>
          </cell>
          <cell r="M747">
            <v>0</v>
          </cell>
          <cell r="N747">
            <v>0</v>
          </cell>
          <cell r="O747">
            <v>0</v>
          </cell>
          <cell r="P747">
            <v>0</v>
          </cell>
          <cell r="Q747">
            <v>0</v>
          </cell>
          <cell r="R747">
            <v>0</v>
          </cell>
          <cell r="S747">
            <v>0</v>
          </cell>
          <cell r="T747">
            <v>0</v>
          </cell>
        </row>
        <row r="748">
          <cell r="C748">
            <v>0</v>
          </cell>
          <cell r="F748">
            <v>0</v>
          </cell>
          <cell r="G748">
            <v>0</v>
          </cell>
          <cell r="H748">
            <v>0</v>
          </cell>
          <cell r="I748">
            <v>0</v>
          </cell>
          <cell r="K748">
            <v>0</v>
          </cell>
          <cell r="L748">
            <v>0</v>
          </cell>
          <cell r="M748">
            <v>0</v>
          </cell>
          <cell r="N748">
            <v>0</v>
          </cell>
          <cell r="O748">
            <v>0</v>
          </cell>
          <cell r="P748">
            <v>0</v>
          </cell>
          <cell r="Q748">
            <v>0</v>
          </cell>
          <cell r="R748">
            <v>0</v>
          </cell>
          <cell r="S748">
            <v>0</v>
          </cell>
          <cell r="T748">
            <v>0</v>
          </cell>
        </row>
        <row r="749">
          <cell r="C749">
            <v>0</v>
          </cell>
          <cell r="F749">
            <v>0</v>
          </cell>
          <cell r="G749">
            <v>0</v>
          </cell>
          <cell r="H749">
            <v>0</v>
          </cell>
          <cell r="I749">
            <v>0</v>
          </cell>
          <cell r="K749">
            <v>0</v>
          </cell>
          <cell r="L749">
            <v>0</v>
          </cell>
          <cell r="M749">
            <v>0</v>
          </cell>
          <cell r="N749">
            <v>0</v>
          </cell>
          <cell r="O749">
            <v>0</v>
          </cell>
          <cell r="P749">
            <v>0</v>
          </cell>
          <cell r="Q749">
            <v>0</v>
          </cell>
          <cell r="R749">
            <v>0</v>
          </cell>
          <cell r="S749">
            <v>0</v>
          </cell>
          <cell r="T749">
            <v>0</v>
          </cell>
        </row>
        <row r="750">
          <cell r="C750">
            <v>0</v>
          </cell>
          <cell r="F750">
            <v>0</v>
          </cell>
          <cell r="G750">
            <v>0</v>
          </cell>
          <cell r="H750">
            <v>0</v>
          </cell>
          <cell r="I750">
            <v>0</v>
          </cell>
          <cell r="K750">
            <v>0</v>
          </cell>
          <cell r="L750">
            <v>0</v>
          </cell>
          <cell r="M750">
            <v>0</v>
          </cell>
          <cell r="N750">
            <v>0</v>
          </cell>
          <cell r="O750">
            <v>0</v>
          </cell>
          <cell r="P750">
            <v>0</v>
          </cell>
          <cell r="Q750">
            <v>0</v>
          </cell>
          <cell r="R750">
            <v>0</v>
          </cell>
          <cell r="S750">
            <v>0</v>
          </cell>
          <cell r="T750">
            <v>0</v>
          </cell>
        </row>
        <row r="751">
          <cell r="C751">
            <v>0</v>
          </cell>
          <cell r="F751">
            <v>0</v>
          </cell>
          <cell r="G751">
            <v>0</v>
          </cell>
          <cell r="H751">
            <v>0</v>
          </cell>
          <cell r="I751">
            <v>0</v>
          </cell>
          <cell r="K751">
            <v>0</v>
          </cell>
          <cell r="L751">
            <v>0</v>
          </cell>
          <cell r="M751">
            <v>0</v>
          </cell>
          <cell r="N751">
            <v>0</v>
          </cell>
          <cell r="O751">
            <v>0</v>
          </cell>
          <cell r="P751">
            <v>0</v>
          </cell>
          <cell r="Q751">
            <v>0</v>
          </cell>
          <cell r="R751">
            <v>0</v>
          </cell>
          <cell r="S751">
            <v>0</v>
          </cell>
          <cell r="T751">
            <v>0</v>
          </cell>
        </row>
        <row r="752">
          <cell r="C752">
            <v>0</v>
          </cell>
          <cell r="F752">
            <v>0</v>
          </cell>
          <cell r="G752">
            <v>0</v>
          </cell>
          <cell r="H752">
            <v>0</v>
          </cell>
          <cell r="I752">
            <v>0</v>
          </cell>
          <cell r="K752">
            <v>0</v>
          </cell>
          <cell r="L752">
            <v>0</v>
          </cell>
          <cell r="M752">
            <v>0</v>
          </cell>
          <cell r="N752">
            <v>0</v>
          </cell>
          <cell r="O752">
            <v>0</v>
          </cell>
          <cell r="P752">
            <v>0</v>
          </cell>
          <cell r="Q752">
            <v>0</v>
          </cell>
          <cell r="R752">
            <v>0</v>
          </cell>
          <cell r="S752">
            <v>0</v>
          </cell>
          <cell r="T752">
            <v>0</v>
          </cell>
        </row>
        <row r="753">
          <cell r="C753">
            <v>0</v>
          </cell>
          <cell r="F753">
            <v>0</v>
          </cell>
          <cell r="G753">
            <v>0</v>
          </cell>
          <cell r="H753">
            <v>0</v>
          </cell>
          <cell r="I753">
            <v>0</v>
          </cell>
          <cell r="K753">
            <v>0</v>
          </cell>
          <cell r="L753">
            <v>0</v>
          </cell>
          <cell r="M753">
            <v>0</v>
          </cell>
          <cell r="N753">
            <v>0</v>
          </cell>
          <cell r="O753">
            <v>0</v>
          </cell>
          <cell r="P753">
            <v>0</v>
          </cell>
          <cell r="Q753">
            <v>0</v>
          </cell>
          <cell r="R753">
            <v>0</v>
          </cell>
          <cell r="S753">
            <v>0</v>
          </cell>
          <cell r="T753">
            <v>0</v>
          </cell>
        </row>
        <row r="754">
          <cell r="C754">
            <v>0</v>
          </cell>
          <cell r="F754">
            <v>0</v>
          </cell>
          <cell r="G754">
            <v>0</v>
          </cell>
          <cell r="H754">
            <v>0</v>
          </cell>
          <cell r="I754">
            <v>0</v>
          </cell>
          <cell r="K754">
            <v>0</v>
          </cell>
          <cell r="L754">
            <v>0</v>
          </cell>
          <cell r="M754">
            <v>0</v>
          </cell>
          <cell r="N754">
            <v>0</v>
          </cell>
          <cell r="O754">
            <v>0</v>
          </cell>
          <cell r="P754">
            <v>0</v>
          </cell>
          <cell r="Q754">
            <v>0</v>
          </cell>
          <cell r="R754">
            <v>0</v>
          </cell>
          <cell r="S754">
            <v>0</v>
          </cell>
          <cell r="T754">
            <v>0</v>
          </cell>
        </row>
        <row r="755">
          <cell r="C755">
            <v>0</v>
          </cell>
          <cell r="F755">
            <v>0</v>
          </cell>
          <cell r="G755">
            <v>0</v>
          </cell>
          <cell r="H755">
            <v>0</v>
          </cell>
          <cell r="I755">
            <v>0</v>
          </cell>
          <cell r="K755">
            <v>0</v>
          </cell>
          <cell r="L755">
            <v>0</v>
          </cell>
          <cell r="M755">
            <v>0</v>
          </cell>
          <cell r="N755">
            <v>0</v>
          </cell>
          <cell r="O755">
            <v>0</v>
          </cell>
          <cell r="P755">
            <v>0</v>
          </cell>
          <cell r="Q755">
            <v>0</v>
          </cell>
          <cell r="R755">
            <v>0</v>
          </cell>
          <cell r="S755">
            <v>0</v>
          </cell>
          <cell r="T755">
            <v>0</v>
          </cell>
        </row>
        <row r="756">
          <cell r="C756">
            <v>0</v>
          </cell>
          <cell r="F756">
            <v>0</v>
          </cell>
          <cell r="G756">
            <v>0</v>
          </cell>
          <cell r="H756">
            <v>0</v>
          </cell>
          <cell r="I756">
            <v>0</v>
          </cell>
          <cell r="K756">
            <v>0</v>
          </cell>
          <cell r="L756">
            <v>0</v>
          </cell>
          <cell r="M756">
            <v>0</v>
          </cell>
          <cell r="N756">
            <v>0</v>
          </cell>
          <cell r="O756">
            <v>0</v>
          </cell>
          <cell r="P756">
            <v>0</v>
          </cell>
          <cell r="Q756">
            <v>0</v>
          </cell>
          <cell r="R756">
            <v>0</v>
          </cell>
          <cell r="S756">
            <v>0</v>
          </cell>
          <cell r="T756">
            <v>0</v>
          </cell>
        </row>
        <row r="757">
          <cell r="C757">
            <v>0</v>
          </cell>
          <cell r="F757">
            <v>0</v>
          </cell>
          <cell r="G757">
            <v>0</v>
          </cell>
          <cell r="H757">
            <v>0</v>
          </cell>
          <cell r="I757">
            <v>0</v>
          </cell>
          <cell r="K757">
            <v>0</v>
          </cell>
          <cell r="L757">
            <v>0</v>
          </cell>
          <cell r="M757">
            <v>0</v>
          </cell>
          <cell r="N757">
            <v>0</v>
          </cell>
          <cell r="O757">
            <v>0</v>
          </cell>
          <cell r="P757">
            <v>0</v>
          </cell>
          <cell r="Q757">
            <v>0</v>
          </cell>
          <cell r="R757">
            <v>0</v>
          </cell>
          <cell r="S757">
            <v>0</v>
          </cell>
          <cell r="T757">
            <v>0</v>
          </cell>
        </row>
        <row r="758">
          <cell r="C758">
            <v>0</v>
          </cell>
          <cell r="F758">
            <v>0</v>
          </cell>
          <cell r="G758">
            <v>0</v>
          </cell>
          <cell r="H758">
            <v>0</v>
          </cell>
          <cell r="I758">
            <v>0</v>
          </cell>
          <cell r="K758">
            <v>0</v>
          </cell>
          <cell r="L758">
            <v>0</v>
          </cell>
          <cell r="M758">
            <v>0</v>
          </cell>
          <cell r="N758">
            <v>0</v>
          </cell>
          <cell r="O758">
            <v>0</v>
          </cell>
          <cell r="P758">
            <v>0</v>
          </cell>
          <cell r="Q758">
            <v>0</v>
          </cell>
          <cell r="R758">
            <v>0</v>
          </cell>
          <cell r="S758">
            <v>0</v>
          </cell>
          <cell r="T758">
            <v>0</v>
          </cell>
        </row>
        <row r="759">
          <cell r="C759">
            <v>0</v>
          </cell>
          <cell r="F759">
            <v>0</v>
          </cell>
          <cell r="G759">
            <v>0</v>
          </cell>
          <cell r="H759">
            <v>0</v>
          </cell>
          <cell r="I759">
            <v>0</v>
          </cell>
          <cell r="K759">
            <v>0</v>
          </cell>
          <cell r="L759">
            <v>0</v>
          </cell>
          <cell r="M759">
            <v>0</v>
          </cell>
          <cell r="N759">
            <v>0</v>
          </cell>
          <cell r="O759">
            <v>0</v>
          </cell>
          <cell r="P759">
            <v>0</v>
          </cell>
          <cell r="Q759">
            <v>0</v>
          </cell>
          <cell r="R759">
            <v>0</v>
          </cell>
          <cell r="S759">
            <v>0</v>
          </cell>
          <cell r="T759">
            <v>0</v>
          </cell>
        </row>
        <row r="760">
          <cell r="C760">
            <v>0</v>
          </cell>
          <cell r="F760">
            <v>0</v>
          </cell>
          <cell r="G760">
            <v>0</v>
          </cell>
          <cell r="H760">
            <v>0</v>
          </cell>
          <cell r="I760">
            <v>0</v>
          </cell>
          <cell r="K760">
            <v>0</v>
          </cell>
          <cell r="L760">
            <v>0</v>
          </cell>
          <cell r="M760">
            <v>0</v>
          </cell>
          <cell r="N760">
            <v>0</v>
          </cell>
          <cell r="O760">
            <v>0</v>
          </cell>
          <cell r="P760">
            <v>0</v>
          </cell>
          <cell r="Q760">
            <v>0</v>
          </cell>
          <cell r="R760">
            <v>0</v>
          </cell>
          <cell r="S760">
            <v>0</v>
          </cell>
          <cell r="T760">
            <v>0</v>
          </cell>
        </row>
        <row r="761">
          <cell r="C761">
            <v>0</v>
          </cell>
          <cell r="F761">
            <v>0</v>
          </cell>
          <cell r="G761">
            <v>0</v>
          </cell>
          <cell r="H761">
            <v>0</v>
          </cell>
          <cell r="I761">
            <v>0</v>
          </cell>
          <cell r="K761">
            <v>0</v>
          </cell>
          <cell r="L761">
            <v>0</v>
          </cell>
          <cell r="M761">
            <v>0</v>
          </cell>
          <cell r="N761">
            <v>0</v>
          </cell>
          <cell r="O761">
            <v>0</v>
          </cell>
          <cell r="P761">
            <v>0</v>
          </cell>
          <cell r="Q761">
            <v>0</v>
          </cell>
          <cell r="R761">
            <v>0</v>
          </cell>
          <cell r="S761">
            <v>0</v>
          </cell>
          <cell r="T761">
            <v>0</v>
          </cell>
        </row>
        <row r="762">
          <cell r="C762">
            <v>0</v>
          </cell>
          <cell r="F762">
            <v>0</v>
          </cell>
          <cell r="G762">
            <v>0</v>
          </cell>
          <cell r="H762">
            <v>0</v>
          </cell>
          <cell r="I762">
            <v>0</v>
          </cell>
          <cell r="K762">
            <v>0</v>
          </cell>
          <cell r="L762">
            <v>0</v>
          </cell>
          <cell r="M762">
            <v>0</v>
          </cell>
          <cell r="N762">
            <v>0</v>
          </cell>
          <cell r="O762">
            <v>0</v>
          </cell>
          <cell r="P762">
            <v>0</v>
          </cell>
          <cell r="Q762">
            <v>0</v>
          </cell>
          <cell r="R762">
            <v>0</v>
          </cell>
          <cell r="S762">
            <v>0</v>
          </cell>
          <cell r="T762">
            <v>0</v>
          </cell>
        </row>
        <row r="763">
          <cell r="C763">
            <v>0</v>
          </cell>
          <cell r="F763">
            <v>0</v>
          </cell>
          <cell r="G763">
            <v>0</v>
          </cell>
          <cell r="H763">
            <v>0</v>
          </cell>
          <cell r="I763">
            <v>0</v>
          </cell>
          <cell r="K763">
            <v>0</v>
          </cell>
          <cell r="L763">
            <v>0</v>
          </cell>
          <cell r="M763">
            <v>0</v>
          </cell>
          <cell r="N763">
            <v>0</v>
          </cell>
          <cell r="O763">
            <v>0</v>
          </cell>
          <cell r="P763">
            <v>0</v>
          </cell>
          <cell r="Q763">
            <v>0</v>
          </cell>
          <cell r="R763">
            <v>0</v>
          </cell>
          <cell r="S763">
            <v>0</v>
          </cell>
          <cell r="T763">
            <v>0</v>
          </cell>
        </row>
        <row r="764">
          <cell r="C764">
            <v>0</v>
          </cell>
          <cell r="F764">
            <v>0</v>
          </cell>
          <cell r="G764">
            <v>0</v>
          </cell>
          <cell r="H764">
            <v>0</v>
          </cell>
          <cell r="I764">
            <v>0</v>
          </cell>
          <cell r="K764">
            <v>0</v>
          </cell>
          <cell r="L764">
            <v>0</v>
          </cell>
          <cell r="M764">
            <v>0</v>
          </cell>
          <cell r="N764">
            <v>0</v>
          </cell>
          <cell r="O764">
            <v>0</v>
          </cell>
          <cell r="P764">
            <v>0</v>
          </cell>
          <cell r="Q764">
            <v>0</v>
          </cell>
          <cell r="R764">
            <v>0</v>
          </cell>
          <cell r="S764">
            <v>0</v>
          </cell>
          <cell r="T764">
            <v>0</v>
          </cell>
        </row>
        <row r="765">
          <cell r="C765">
            <v>0</v>
          </cell>
          <cell r="F765">
            <v>0</v>
          </cell>
          <cell r="G765">
            <v>0</v>
          </cell>
          <cell r="H765">
            <v>0</v>
          </cell>
          <cell r="I765">
            <v>0</v>
          </cell>
          <cell r="K765">
            <v>0</v>
          </cell>
          <cell r="L765">
            <v>0</v>
          </cell>
          <cell r="M765">
            <v>0</v>
          </cell>
          <cell r="N765">
            <v>0</v>
          </cell>
          <cell r="O765">
            <v>0</v>
          </cell>
          <cell r="P765">
            <v>0</v>
          </cell>
          <cell r="Q765">
            <v>0</v>
          </cell>
          <cell r="R765">
            <v>0</v>
          </cell>
          <cell r="S765">
            <v>0</v>
          </cell>
          <cell r="T765">
            <v>0</v>
          </cell>
        </row>
        <row r="766">
          <cell r="C766">
            <v>0</v>
          </cell>
          <cell r="F766">
            <v>0</v>
          </cell>
          <cell r="G766">
            <v>0</v>
          </cell>
          <cell r="H766">
            <v>0</v>
          </cell>
          <cell r="I766">
            <v>0</v>
          </cell>
          <cell r="K766">
            <v>0</v>
          </cell>
          <cell r="L766">
            <v>0</v>
          </cell>
          <cell r="M766">
            <v>0</v>
          </cell>
          <cell r="N766">
            <v>0</v>
          </cell>
          <cell r="O766">
            <v>0</v>
          </cell>
          <cell r="P766">
            <v>0</v>
          </cell>
          <cell r="Q766">
            <v>0</v>
          </cell>
          <cell r="R766">
            <v>0</v>
          </cell>
          <cell r="S766">
            <v>0</v>
          </cell>
          <cell r="T766">
            <v>0</v>
          </cell>
        </row>
        <row r="767">
          <cell r="C767">
            <v>0</v>
          </cell>
          <cell r="F767">
            <v>0</v>
          </cell>
          <cell r="G767">
            <v>0</v>
          </cell>
          <cell r="H767">
            <v>0</v>
          </cell>
          <cell r="I767">
            <v>0</v>
          </cell>
          <cell r="K767">
            <v>0</v>
          </cell>
          <cell r="L767">
            <v>0</v>
          </cell>
          <cell r="M767">
            <v>0</v>
          </cell>
          <cell r="N767">
            <v>0</v>
          </cell>
          <cell r="O767">
            <v>0</v>
          </cell>
          <cell r="P767">
            <v>0</v>
          </cell>
          <cell r="Q767">
            <v>0</v>
          </cell>
          <cell r="R767">
            <v>0</v>
          </cell>
          <cell r="S767">
            <v>0</v>
          </cell>
          <cell r="T767">
            <v>0</v>
          </cell>
        </row>
        <row r="768">
          <cell r="C768">
            <v>0</v>
          </cell>
          <cell r="F768">
            <v>0</v>
          </cell>
          <cell r="G768">
            <v>0</v>
          </cell>
          <cell r="H768">
            <v>0</v>
          </cell>
          <cell r="I768">
            <v>0</v>
          </cell>
          <cell r="K768">
            <v>0</v>
          </cell>
          <cell r="L768">
            <v>0</v>
          </cell>
          <cell r="M768">
            <v>0</v>
          </cell>
          <cell r="N768">
            <v>0</v>
          </cell>
          <cell r="O768">
            <v>0</v>
          </cell>
          <cell r="P768">
            <v>0</v>
          </cell>
          <cell r="Q768">
            <v>0</v>
          </cell>
          <cell r="R768">
            <v>0</v>
          </cell>
          <cell r="S768">
            <v>0</v>
          </cell>
          <cell r="T768">
            <v>0</v>
          </cell>
        </row>
        <row r="769">
          <cell r="C769">
            <v>0</v>
          </cell>
          <cell r="F769">
            <v>0</v>
          </cell>
          <cell r="G769">
            <v>0</v>
          </cell>
          <cell r="H769">
            <v>0</v>
          </cell>
          <cell r="I769">
            <v>0</v>
          </cell>
          <cell r="K769">
            <v>0</v>
          </cell>
          <cell r="L769">
            <v>0</v>
          </cell>
          <cell r="M769">
            <v>0</v>
          </cell>
          <cell r="N769">
            <v>0</v>
          </cell>
          <cell r="O769">
            <v>0</v>
          </cell>
          <cell r="P769">
            <v>0</v>
          </cell>
          <cell r="Q769">
            <v>0</v>
          </cell>
          <cell r="R769">
            <v>0</v>
          </cell>
          <cell r="S769">
            <v>0</v>
          </cell>
          <cell r="T769">
            <v>0</v>
          </cell>
        </row>
        <row r="770">
          <cell r="C770">
            <v>0</v>
          </cell>
          <cell r="F770">
            <v>0</v>
          </cell>
          <cell r="G770">
            <v>0</v>
          </cell>
          <cell r="H770">
            <v>0</v>
          </cell>
          <cell r="I770">
            <v>0</v>
          </cell>
          <cell r="K770">
            <v>0</v>
          </cell>
          <cell r="L770">
            <v>0</v>
          </cell>
          <cell r="M770">
            <v>0</v>
          </cell>
          <cell r="N770">
            <v>0</v>
          </cell>
          <cell r="O770">
            <v>0</v>
          </cell>
          <cell r="P770">
            <v>0</v>
          </cell>
          <cell r="Q770">
            <v>0</v>
          </cell>
          <cell r="R770">
            <v>0</v>
          </cell>
          <cell r="S770">
            <v>0</v>
          </cell>
          <cell r="T770">
            <v>0</v>
          </cell>
        </row>
        <row r="771">
          <cell r="C771">
            <v>0</v>
          </cell>
          <cell r="F771">
            <v>0</v>
          </cell>
          <cell r="G771">
            <v>0</v>
          </cell>
          <cell r="H771">
            <v>0</v>
          </cell>
          <cell r="I771">
            <v>0</v>
          </cell>
          <cell r="K771">
            <v>0</v>
          </cell>
          <cell r="L771">
            <v>0</v>
          </cell>
          <cell r="M771">
            <v>0</v>
          </cell>
          <cell r="N771">
            <v>0</v>
          </cell>
          <cell r="O771">
            <v>0</v>
          </cell>
          <cell r="P771">
            <v>0</v>
          </cell>
          <cell r="Q771">
            <v>0</v>
          </cell>
          <cell r="R771">
            <v>0</v>
          </cell>
          <cell r="S771">
            <v>0</v>
          </cell>
          <cell r="T771">
            <v>0</v>
          </cell>
        </row>
        <row r="772">
          <cell r="C772">
            <v>0</v>
          </cell>
          <cell r="F772">
            <v>0</v>
          </cell>
          <cell r="G772">
            <v>0</v>
          </cell>
          <cell r="H772">
            <v>0</v>
          </cell>
          <cell r="I772">
            <v>0</v>
          </cell>
          <cell r="K772">
            <v>0</v>
          </cell>
          <cell r="L772">
            <v>0</v>
          </cell>
          <cell r="M772">
            <v>0</v>
          </cell>
          <cell r="N772">
            <v>0</v>
          </cell>
          <cell r="O772">
            <v>0</v>
          </cell>
          <cell r="P772">
            <v>0</v>
          </cell>
          <cell r="Q772">
            <v>0</v>
          </cell>
          <cell r="R772">
            <v>0</v>
          </cell>
          <cell r="S772">
            <v>0</v>
          </cell>
          <cell r="T772">
            <v>0</v>
          </cell>
        </row>
        <row r="773">
          <cell r="C773">
            <v>0</v>
          </cell>
          <cell r="F773">
            <v>0</v>
          </cell>
          <cell r="G773">
            <v>0</v>
          </cell>
          <cell r="H773">
            <v>0</v>
          </cell>
          <cell r="I773">
            <v>0</v>
          </cell>
          <cell r="K773">
            <v>0</v>
          </cell>
          <cell r="L773">
            <v>0</v>
          </cell>
          <cell r="M773">
            <v>0</v>
          </cell>
          <cell r="N773">
            <v>0</v>
          </cell>
          <cell r="O773">
            <v>0</v>
          </cell>
          <cell r="P773">
            <v>0</v>
          </cell>
          <cell r="Q773">
            <v>0</v>
          </cell>
          <cell r="R773">
            <v>0</v>
          </cell>
          <cell r="S773">
            <v>0</v>
          </cell>
          <cell r="T773">
            <v>0</v>
          </cell>
        </row>
        <row r="774">
          <cell r="C774">
            <v>0</v>
          </cell>
          <cell r="F774">
            <v>0</v>
          </cell>
          <cell r="G774">
            <v>0</v>
          </cell>
          <cell r="H774">
            <v>0</v>
          </cell>
          <cell r="I774">
            <v>0</v>
          </cell>
          <cell r="K774">
            <v>0</v>
          </cell>
          <cell r="L774">
            <v>0</v>
          </cell>
          <cell r="M774">
            <v>0</v>
          </cell>
          <cell r="N774">
            <v>0</v>
          </cell>
          <cell r="O774">
            <v>0</v>
          </cell>
          <cell r="P774">
            <v>0</v>
          </cell>
          <cell r="Q774">
            <v>0</v>
          </cell>
          <cell r="R774">
            <v>0</v>
          </cell>
          <cell r="S774">
            <v>0</v>
          </cell>
          <cell r="T774">
            <v>0</v>
          </cell>
        </row>
        <row r="775">
          <cell r="C775">
            <v>0</v>
          </cell>
          <cell r="F775">
            <v>0</v>
          </cell>
          <cell r="G775">
            <v>0</v>
          </cell>
          <cell r="H775">
            <v>0</v>
          </cell>
          <cell r="I775">
            <v>0</v>
          </cell>
          <cell r="K775">
            <v>0</v>
          </cell>
          <cell r="L775">
            <v>0</v>
          </cell>
          <cell r="M775">
            <v>0</v>
          </cell>
          <cell r="N775">
            <v>0</v>
          </cell>
          <cell r="O775">
            <v>0</v>
          </cell>
          <cell r="P775">
            <v>0</v>
          </cell>
          <cell r="Q775">
            <v>0</v>
          </cell>
          <cell r="R775">
            <v>0</v>
          </cell>
          <cell r="S775">
            <v>0</v>
          </cell>
          <cell r="T775">
            <v>0</v>
          </cell>
        </row>
        <row r="776">
          <cell r="C776">
            <v>0</v>
          </cell>
          <cell r="F776">
            <v>0</v>
          </cell>
          <cell r="G776">
            <v>0</v>
          </cell>
          <cell r="H776">
            <v>0</v>
          </cell>
          <cell r="I776">
            <v>0</v>
          </cell>
          <cell r="K776">
            <v>0</v>
          </cell>
          <cell r="L776">
            <v>0</v>
          </cell>
          <cell r="M776">
            <v>0</v>
          </cell>
          <cell r="N776">
            <v>0</v>
          </cell>
          <cell r="O776">
            <v>0</v>
          </cell>
          <cell r="P776">
            <v>0</v>
          </cell>
          <cell r="Q776">
            <v>0</v>
          </cell>
          <cell r="R776">
            <v>0</v>
          </cell>
          <cell r="S776">
            <v>0</v>
          </cell>
          <cell r="T776">
            <v>0</v>
          </cell>
        </row>
        <row r="777">
          <cell r="C777">
            <v>0</v>
          </cell>
          <cell r="F777">
            <v>0</v>
          </cell>
          <cell r="G777">
            <v>0</v>
          </cell>
          <cell r="H777">
            <v>0</v>
          </cell>
          <cell r="I777">
            <v>0</v>
          </cell>
          <cell r="K777">
            <v>0</v>
          </cell>
          <cell r="L777">
            <v>0</v>
          </cell>
          <cell r="M777">
            <v>0</v>
          </cell>
          <cell r="N777">
            <v>0</v>
          </cell>
          <cell r="O777">
            <v>0</v>
          </cell>
          <cell r="P777">
            <v>0</v>
          </cell>
          <cell r="Q777">
            <v>0</v>
          </cell>
          <cell r="R777">
            <v>0</v>
          </cell>
          <cell r="S777">
            <v>0</v>
          </cell>
          <cell r="T777">
            <v>0</v>
          </cell>
        </row>
        <row r="778">
          <cell r="C778">
            <v>0</v>
          </cell>
          <cell r="F778">
            <v>0</v>
          </cell>
          <cell r="G778">
            <v>0</v>
          </cell>
          <cell r="H778">
            <v>0</v>
          </cell>
          <cell r="I778">
            <v>0</v>
          </cell>
          <cell r="K778">
            <v>0</v>
          </cell>
          <cell r="L778">
            <v>0</v>
          </cell>
          <cell r="M778">
            <v>0</v>
          </cell>
          <cell r="N778">
            <v>0</v>
          </cell>
          <cell r="O778">
            <v>0</v>
          </cell>
          <cell r="P778">
            <v>0</v>
          </cell>
          <cell r="Q778">
            <v>0</v>
          </cell>
          <cell r="R778">
            <v>0</v>
          </cell>
          <cell r="S778">
            <v>0</v>
          </cell>
          <cell r="T778">
            <v>0</v>
          </cell>
        </row>
        <row r="779">
          <cell r="C779">
            <v>0</v>
          </cell>
          <cell r="F779">
            <v>0</v>
          </cell>
          <cell r="G779">
            <v>0</v>
          </cell>
          <cell r="H779">
            <v>0</v>
          </cell>
          <cell r="I779">
            <v>0</v>
          </cell>
          <cell r="K779">
            <v>0</v>
          </cell>
          <cell r="L779">
            <v>0</v>
          </cell>
          <cell r="M779">
            <v>0</v>
          </cell>
          <cell r="N779">
            <v>0</v>
          </cell>
          <cell r="O779">
            <v>0</v>
          </cell>
          <cell r="P779">
            <v>0</v>
          </cell>
          <cell r="Q779">
            <v>0</v>
          </cell>
          <cell r="R779">
            <v>0</v>
          </cell>
          <cell r="S779">
            <v>0</v>
          </cell>
          <cell r="T779">
            <v>0</v>
          </cell>
        </row>
        <row r="780">
          <cell r="C780">
            <v>0</v>
          </cell>
          <cell r="F780">
            <v>0</v>
          </cell>
          <cell r="G780">
            <v>0</v>
          </cell>
          <cell r="H780">
            <v>0</v>
          </cell>
          <cell r="I780">
            <v>0</v>
          </cell>
          <cell r="K780">
            <v>0</v>
          </cell>
          <cell r="L780">
            <v>0</v>
          </cell>
          <cell r="M780">
            <v>0</v>
          </cell>
          <cell r="N780">
            <v>0</v>
          </cell>
          <cell r="O780">
            <v>0</v>
          </cell>
          <cell r="P780">
            <v>0</v>
          </cell>
          <cell r="Q780">
            <v>0</v>
          </cell>
          <cell r="R780">
            <v>0</v>
          </cell>
          <cell r="S780">
            <v>0</v>
          </cell>
          <cell r="T780">
            <v>0</v>
          </cell>
        </row>
        <row r="781">
          <cell r="C781">
            <v>0</v>
          </cell>
          <cell r="F781">
            <v>0</v>
          </cell>
          <cell r="G781">
            <v>0</v>
          </cell>
          <cell r="H781">
            <v>0</v>
          </cell>
          <cell r="I781">
            <v>0</v>
          </cell>
          <cell r="K781">
            <v>0</v>
          </cell>
          <cell r="L781">
            <v>0</v>
          </cell>
          <cell r="M781">
            <v>0</v>
          </cell>
          <cell r="N781">
            <v>0</v>
          </cell>
          <cell r="O781">
            <v>0</v>
          </cell>
          <cell r="P781">
            <v>0</v>
          </cell>
          <cell r="Q781">
            <v>0</v>
          </cell>
          <cell r="R781">
            <v>0</v>
          </cell>
          <cell r="S781">
            <v>0</v>
          </cell>
          <cell r="T781">
            <v>0</v>
          </cell>
        </row>
        <row r="782">
          <cell r="C782">
            <v>0</v>
          </cell>
          <cell r="F782">
            <v>0</v>
          </cell>
          <cell r="G782">
            <v>0</v>
          </cell>
          <cell r="H782">
            <v>0</v>
          </cell>
          <cell r="I782">
            <v>0</v>
          </cell>
          <cell r="K782">
            <v>0</v>
          </cell>
          <cell r="L782">
            <v>0</v>
          </cell>
          <cell r="M782">
            <v>0</v>
          </cell>
          <cell r="N782">
            <v>0</v>
          </cell>
          <cell r="O782">
            <v>0</v>
          </cell>
          <cell r="P782">
            <v>0</v>
          </cell>
          <cell r="Q782">
            <v>0</v>
          </cell>
          <cell r="R782">
            <v>0</v>
          </cell>
          <cell r="S782">
            <v>0</v>
          </cell>
          <cell r="T782">
            <v>0</v>
          </cell>
        </row>
        <row r="783">
          <cell r="C783">
            <v>0</v>
          </cell>
          <cell r="F783">
            <v>0</v>
          </cell>
          <cell r="G783">
            <v>0</v>
          </cell>
          <cell r="H783">
            <v>0</v>
          </cell>
          <cell r="I783">
            <v>0</v>
          </cell>
          <cell r="K783">
            <v>0</v>
          </cell>
          <cell r="L783">
            <v>0</v>
          </cell>
          <cell r="M783">
            <v>0</v>
          </cell>
          <cell r="N783">
            <v>0</v>
          </cell>
          <cell r="O783">
            <v>0</v>
          </cell>
          <cell r="P783">
            <v>0</v>
          </cell>
          <cell r="Q783">
            <v>0</v>
          </cell>
          <cell r="R783">
            <v>0</v>
          </cell>
          <cell r="S783">
            <v>0</v>
          </cell>
          <cell r="T783">
            <v>0</v>
          </cell>
        </row>
        <row r="784">
          <cell r="C784">
            <v>0</v>
          </cell>
          <cell r="F784">
            <v>0</v>
          </cell>
          <cell r="G784">
            <v>0</v>
          </cell>
          <cell r="H784">
            <v>0</v>
          </cell>
          <cell r="I784">
            <v>0</v>
          </cell>
          <cell r="K784">
            <v>0</v>
          </cell>
          <cell r="L784">
            <v>0</v>
          </cell>
          <cell r="M784">
            <v>0</v>
          </cell>
          <cell r="N784">
            <v>0</v>
          </cell>
          <cell r="O784">
            <v>0</v>
          </cell>
          <cell r="P784">
            <v>0</v>
          </cell>
          <cell r="Q784">
            <v>0</v>
          </cell>
          <cell r="R784">
            <v>0</v>
          </cell>
          <cell r="S784">
            <v>0</v>
          </cell>
          <cell r="T784">
            <v>0</v>
          </cell>
        </row>
        <row r="785">
          <cell r="C785">
            <v>0</v>
          </cell>
          <cell r="F785">
            <v>0</v>
          </cell>
          <cell r="G785">
            <v>0</v>
          </cell>
          <cell r="H785">
            <v>0</v>
          </cell>
          <cell r="I785">
            <v>0</v>
          </cell>
          <cell r="K785">
            <v>0</v>
          </cell>
          <cell r="L785">
            <v>0</v>
          </cell>
          <cell r="M785">
            <v>0</v>
          </cell>
          <cell r="N785">
            <v>0</v>
          </cell>
          <cell r="O785">
            <v>0</v>
          </cell>
          <cell r="P785">
            <v>0</v>
          </cell>
          <cell r="Q785">
            <v>0</v>
          </cell>
          <cell r="R785">
            <v>0</v>
          </cell>
          <cell r="S785">
            <v>0</v>
          </cell>
          <cell r="T785">
            <v>0</v>
          </cell>
        </row>
        <row r="786">
          <cell r="C786">
            <v>0</v>
          </cell>
          <cell r="F786">
            <v>0</v>
          </cell>
          <cell r="G786">
            <v>0</v>
          </cell>
          <cell r="H786">
            <v>0</v>
          </cell>
          <cell r="I786">
            <v>0</v>
          </cell>
          <cell r="K786">
            <v>0</v>
          </cell>
          <cell r="L786">
            <v>0</v>
          </cell>
          <cell r="M786">
            <v>0</v>
          </cell>
          <cell r="N786">
            <v>0</v>
          </cell>
          <cell r="O786">
            <v>0</v>
          </cell>
          <cell r="P786">
            <v>0</v>
          </cell>
          <cell r="Q786">
            <v>0</v>
          </cell>
          <cell r="R786">
            <v>0</v>
          </cell>
          <cell r="S786">
            <v>0</v>
          </cell>
          <cell r="T786">
            <v>0</v>
          </cell>
        </row>
        <row r="787">
          <cell r="C787">
            <v>0</v>
          </cell>
          <cell r="F787">
            <v>0</v>
          </cell>
          <cell r="G787">
            <v>0</v>
          </cell>
          <cell r="H787">
            <v>0</v>
          </cell>
          <cell r="I787">
            <v>0</v>
          </cell>
          <cell r="K787">
            <v>0</v>
          </cell>
          <cell r="L787">
            <v>0</v>
          </cell>
          <cell r="M787">
            <v>0</v>
          </cell>
          <cell r="N787">
            <v>0</v>
          </cell>
          <cell r="O787">
            <v>0</v>
          </cell>
          <cell r="P787">
            <v>0</v>
          </cell>
          <cell r="Q787">
            <v>0</v>
          </cell>
          <cell r="R787">
            <v>0</v>
          </cell>
          <cell r="S787">
            <v>0</v>
          </cell>
          <cell r="T787">
            <v>0</v>
          </cell>
        </row>
        <row r="788">
          <cell r="C788">
            <v>0</v>
          </cell>
          <cell r="F788">
            <v>0</v>
          </cell>
          <cell r="G788">
            <v>0</v>
          </cell>
          <cell r="H788">
            <v>0</v>
          </cell>
          <cell r="I788">
            <v>0</v>
          </cell>
          <cell r="K788">
            <v>0</v>
          </cell>
          <cell r="L788">
            <v>0</v>
          </cell>
          <cell r="M788">
            <v>0</v>
          </cell>
          <cell r="N788">
            <v>0</v>
          </cell>
          <cell r="O788">
            <v>0</v>
          </cell>
          <cell r="P788">
            <v>0</v>
          </cell>
          <cell r="Q788">
            <v>0</v>
          </cell>
          <cell r="R788">
            <v>0</v>
          </cell>
          <cell r="S788">
            <v>0</v>
          </cell>
          <cell r="T788">
            <v>0</v>
          </cell>
        </row>
        <row r="789">
          <cell r="C789">
            <v>0</v>
          </cell>
          <cell r="F789">
            <v>0</v>
          </cell>
          <cell r="G789">
            <v>0</v>
          </cell>
          <cell r="H789">
            <v>0</v>
          </cell>
          <cell r="I789">
            <v>0</v>
          </cell>
          <cell r="K789">
            <v>0</v>
          </cell>
          <cell r="L789">
            <v>0</v>
          </cell>
          <cell r="M789">
            <v>0</v>
          </cell>
          <cell r="N789">
            <v>0</v>
          </cell>
          <cell r="O789">
            <v>0</v>
          </cell>
          <cell r="P789">
            <v>0</v>
          </cell>
          <cell r="Q789">
            <v>0</v>
          </cell>
          <cell r="R789">
            <v>0</v>
          </cell>
          <cell r="S789">
            <v>0</v>
          </cell>
          <cell r="T789">
            <v>0</v>
          </cell>
        </row>
        <row r="790">
          <cell r="C790">
            <v>0</v>
          </cell>
          <cell r="F790">
            <v>0</v>
          </cell>
          <cell r="G790">
            <v>0</v>
          </cell>
          <cell r="H790">
            <v>0</v>
          </cell>
          <cell r="I790">
            <v>0</v>
          </cell>
          <cell r="K790">
            <v>0</v>
          </cell>
          <cell r="L790">
            <v>0</v>
          </cell>
          <cell r="M790">
            <v>0</v>
          </cell>
          <cell r="N790">
            <v>0</v>
          </cell>
          <cell r="O790">
            <v>0</v>
          </cell>
          <cell r="P790">
            <v>0</v>
          </cell>
          <cell r="Q790">
            <v>0</v>
          </cell>
          <cell r="R790">
            <v>0</v>
          </cell>
          <cell r="S790">
            <v>0</v>
          </cell>
          <cell r="T790">
            <v>0</v>
          </cell>
        </row>
        <row r="791">
          <cell r="C791">
            <v>0</v>
          </cell>
          <cell r="F791">
            <v>0</v>
          </cell>
          <cell r="G791">
            <v>0</v>
          </cell>
          <cell r="H791">
            <v>0</v>
          </cell>
          <cell r="I791">
            <v>0</v>
          </cell>
          <cell r="K791">
            <v>0</v>
          </cell>
          <cell r="L791">
            <v>0</v>
          </cell>
          <cell r="M791">
            <v>0</v>
          </cell>
          <cell r="N791">
            <v>0</v>
          </cell>
          <cell r="O791">
            <v>0</v>
          </cell>
          <cell r="P791">
            <v>0</v>
          </cell>
          <cell r="Q791">
            <v>0</v>
          </cell>
          <cell r="R791">
            <v>0</v>
          </cell>
          <cell r="S791">
            <v>0</v>
          </cell>
          <cell r="T791">
            <v>0</v>
          </cell>
        </row>
        <row r="792">
          <cell r="C792">
            <v>0</v>
          </cell>
          <cell r="F792">
            <v>0</v>
          </cell>
          <cell r="G792">
            <v>0</v>
          </cell>
          <cell r="H792">
            <v>0</v>
          </cell>
          <cell r="I792">
            <v>0</v>
          </cell>
          <cell r="K792">
            <v>0</v>
          </cell>
          <cell r="L792">
            <v>0</v>
          </cell>
          <cell r="M792">
            <v>0</v>
          </cell>
          <cell r="N792">
            <v>0</v>
          </cell>
          <cell r="O792">
            <v>0</v>
          </cell>
          <cell r="P792">
            <v>0</v>
          </cell>
          <cell r="Q792">
            <v>0</v>
          </cell>
          <cell r="R792">
            <v>0</v>
          </cell>
          <cell r="S792">
            <v>0</v>
          </cell>
          <cell r="T792">
            <v>0</v>
          </cell>
        </row>
        <row r="793">
          <cell r="C793">
            <v>0</v>
          </cell>
          <cell r="F793">
            <v>0</v>
          </cell>
          <cell r="G793">
            <v>0</v>
          </cell>
          <cell r="H793">
            <v>0</v>
          </cell>
          <cell r="I793">
            <v>0</v>
          </cell>
          <cell r="K793">
            <v>0</v>
          </cell>
          <cell r="L793">
            <v>0</v>
          </cell>
          <cell r="M793">
            <v>0</v>
          </cell>
          <cell r="N793">
            <v>0</v>
          </cell>
          <cell r="O793">
            <v>0</v>
          </cell>
          <cell r="P793">
            <v>0</v>
          </cell>
          <cell r="Q793">
            <v>0</v>
          </cell>
          <cell r="R793">
            <v>0</v>
          </cell>
          <cell r="S793">
            <v>0</v>
          </cell>
          <cell r="T793">
            <v>0</v>
          </cell>
        </row>
        <row r="794">
          <cell r="C794">
            <v>0</v>
          </cell>
          <cell r="F794">
            <v>0</v>
          </cell>
          <cell r="G794">
            <v>0</v>
          </cell>
          <cell r="H794">
            <v>0</v>
          </cell>
          <cell r="I794">
            <v>0</v>
          </cell>
          <cell r="K794">
            <v>0</v>
          </cell>
          <cell r="L794">
            <v>0</v>
          </cell>
          <cell r="M794">
            <v>0</v>
          </cell>
          <cell r="N794">
            <v>0</v>
          </cell>
          <cell r="O794">
            <v>0</v>
          </cell>
          <cell r="P794">
            <v>0</v>
          </cell>
          <cell r="Q794">
            <v>0</v>
          </cell>
          <cell r="R794">
            <v>0</v>
          </cell>
          <cell r="S794">
            <v>0</v>
          </cell>
          <cell r="T794">
            <v>0</v>
          </cell>
        </row>
        <row r="795">
          <cell r="C795">
            <v>0</v>
          </cell>
          <cell r="F795">
            <v>0</v>
          </cell>
          <cell r="G795">
            <v>0</v>
          </cell>
          <cell r="H795">
            <v>0</v>
          </cell>
          <cell r="I795">
            <v>0</v>
          </cell>
          <cell r="K795">
            <v>0</v>
          </cell>
          <cell r="L795">
            <v>0</v>
          </cell>
          <cell r="M795">
            <v>0</v>
          </cell>
          <cell r="N795">
            <v>0</v>
          </cell>
          <cell r="O795">
            <v>0</v>
          </cell>
          <cell r="P795">
            <v>0</v>
          </cell>
          <cell r="Q795">
            <v>0</v>
          </cell>
          <cell r="R795">
            <v>0</v>
          </cell>
          <cell r="S795">
            <v>0</v>
          </cell>
          <cell r="T795">
            <v>0</v>
          </cell>
        </row>
        <row r="796">
          <cell r="C796">
            <v>0</v>
          </cell>
          <cell r="F796">
            <v>0</v>
          </cell>
          <cell r="G796">
            <v>0</v>
          </cell>
          <cell r="H796">
            <v>0</v>
          </cell>
          <cell r="I796">
            <v>0</v>
          </cell>
          <cell r="K796">
            <v>0</v>
          </cell>
          <cell r="L796">
            <v>0</v>
          </cell>
          <cell r="M796">
            <v>0</v>
          </cell>
          <cell r="N796">
            <v>0</v>
          </cell>
          <cell r="O796">
            <v>0</v>
          </cell>
          <cell r="P796">
            <v>0</v>
          </cell>
          <cell r="Q796">
            <v>0</v>
          </cell>
          <cell r="R796">
            <v>0</v>
          </cell>
          <cell r="S796">
            <v>0</v>
          </cell>
          <cell r="T796">
            <v>0</v>
          </cell>
        </row>
        <row r="797">
          <cell r="C797">
            <v>0</v>
          </cell>
          <cell r="F797">
            <v>0</v>
          </cell>
          <cell r="G797">
            <v>0</v>
          </cell>
          <cell r="H797">
            <v>0</v>
          </cell>
          <cell r="I797">
            <v>0</v>
          </cell>
          <cell r="K797">
            <v>0</v>
          </cell>
          <cell r="L797">
            <v>0</v>
          </cell>
          <cell r="M797">
            <v>0</v>
          </cell>
          <cell r="N797">
            <v>0</v>
          </cell>
          <cell r="O797">
            <v>0</v>
          </cell>
          <cell r="P797">
            <v>0</v>
          </cell>
          <cell r="Q797">
            <v>0</v>
          </cell>
          <cell r="R797">
            <v>0</v>
          </cell>
          <cell r="S797">
            <v>0</v>
          </cell>
          <cell r="T797">
            <v>0</v>
          </cell>
        </row>
        <row r="798">
          <cell r="C798">
            <v>0</v>
          </cell>
          <cell r="F798">
            <v>0</v>
          </cell>
          <cell r="G798">
            <v>0</v>
          </cell>
          <cell r="H798">
            <v>0</v>
          </cell>
          <cell r="I798">
            <v>0</v>
          </cell>
          <cell r="K798">
            <v>0</v>
          </cell>
          <cell r="L798">
            <v>0</v>
          </cell>
          <cell r="M798">
            <v>0</v>
          </cell>
          <cell r="N798">
            <v>0</v>
          </cell>
          <cell r="O798">
            <v>0</v>
          </cell>
          <cell r="P798">
            <v>0</v>
          </cell>
          <cell r="Q798">
            <v>0</v>
          </cell>
          <cell r="R798">
            <v>0</v>
          </cell>
          <cell r="S798">
            <v>0</v>
          </cell>
          <cell r="T798">
            <v>0</v>
          </cell>
        </row>
        <row r="799">
          <cell r="C799">
            <v>0</v>
          </cell>
          <cell r="F799">
            <v>0</v>
          </cell>
          <cell r="G799">
            <v>0</v>
          </cell>
          <cell r="H799">
            <v>0</v>
          </cell>
          <cell r="I799">
            <v>0</v>
          </cell>
          <cell r="K799">
            <v>0</v>
          </cell>
          <cell r="L799">
            <v>0</v>
          </cell>
          <cell r="M799">
            <v>0</v>
          </cell>
          <cell r="N799">
            <v>0</v>
          </cell>
          <cell r="O799">
            <v>0</v>
          </cell>
          <cell r="P799">
            <v>0</v>
          </cell>
          <cell r="Q799">
            <v>0</v>
          </cell>
          <cell r="R799">
            <v>0</v>
          </cell>
          <cell r="S799">
            <v>0</v>
          </cell>
          <cell r="T799">
            <v>0</v>
          </cell>
        </row>
        <row r="800">
          <cell r="C800">
            <v>0</v>
          </cell>
          <cell r="F800">
            <v>0</v>
          </cell>
          <cell r="G800">
            <v>0</v>
          </cell>
          <cell r="H800">
            <v>0</v>
          </cell>
          <cell r="I800">
            <v>0</v>
          </cell>
          <cell r="K800">
            <v>0</v>
          </cell>
          <cell r="L800">
            <v>0</v>
          </cell>
          <cell r="M800">
            <v>0</v>
          </cell>
          <cell r="N800">
            <v>0</v>
          </cell>
          <cell r="O800">
            <v>0</v>
          </cell>
          <cell r="P800">
            <v>0</v>
          </cell>
          <cell r="Q800">
            <v>0</v>
          </cell>
          <cell r="R800">
            <v>0</v>
          </cell>
          <cell r="S800">
            <v>0</v>
          </cell>
          <cell r="T800">
            <v>0</v>
          </cell>
        </row>
        <row r="801">
          <cell r="G801">
            <v>0</v>
          </cell>
          <cell r="H801">
            <v>0</v>
          </cell>
          <cell r="I801">
            <v>0</v>
          </cell>
          <cell r="P801">
            <v>0</v>
          </cell>
          <cell r="Q801">
            <v>0</v>
          </cell>
          <cell r="T801">
            <v>0</v>
          </cell>
        </row>
        <row r="802">
          <cell r="G802">
            <v>0</v>
          </cell>
          <cell r="H802">
            <v>0</v>
          </cell>
          <cell r="I802">
            <v>0</v>
          </cell>
          <cell r="P802">
            <v>0</v>
          </cell>
          <cell r="Q802">
            <v>0</v>
          </cell>
          <cell r="T802">
            <v>0</v>
          </cell>
        </row>
        <row r="803">
          <cell r="G803">
            <v>0</v>
          </cell>
          <cell r="H803">
            <v>0</v>
          </cell>
          <cell r="I803">
            <v>0</v>
          </cell>
          <cell r="P803">
            <v>0</v>
          </cell>
          <cell r="Q803">
            <v>0</v>
          </cell>
          <cell r="T803">
            <v>0</v>
          </cell>
        </row>
        <row r="804">
          <cell r="G804">
            <v>0</v>
          </cell>
          <cell r="H804">
            <v>0</v>
          </cell>
          <cell r="I804">
            <v>0</v>
          </cell>
          <cell r="P804">
            <v>0</v>
          </cell>
          <cell r="Q804">
            <v>0</v>
          </cell>
          <cell r="T804">
            <v>0</v>
          </cell>
        </row>
        <row r="805">
          <cell r="G805">
            <v>0</v>
          </cell>
          <cell r="H805">
            <v>0</v>
          </cell>
          <cell r="I805">
            <v>0</v>
          </cell>
          <cell r="P805">
            <v>0</v>
          </cell>
          <cell r="Q805">
            <v>0</v>
          </cell>
          <cell r="T805">
            <v>0</v>
          </cell>
        </row>
        <row r="806">
          <cell r="G806">
            <v>0</v>
          </cell>
          <cell r="H806">
            <v>0</v>
          </cell>
          <cell r="I806">
            <v>0</v>
          </cell>
          <cell r="P806">
            <v>0</v>
          </cell>
          <cell r="Q806">
            <v>0</v>
          </cell>
          <cell r="T806">
            <v>0</v>
          </cell>
        </row>
        <row r="807">
          <cell r="G807">
            <v>0</v>
          </cell>
          <cell r="H807">
            <v>0</v>
          </cell>
          <cell r="I807">
            <v>0</v>
          </cell>
          <cell r="P807">
            <v>0</v>
          </cell>
          <cell r="Q807">
            <v>0</v>
          </cell>
          <cell r="T807">
            <v>0</v>
          </cell>
        </row>
        <row r="808">
          <cell r="G808">
            <v>0</v>
          </cell>
          <cell r="H808">
            <v>0</v>
          </cell>
          <cell r="I808">
            <v>0</v>
          </cell>
          <cell r="P808">
            <v>0</v>
          </cell>
          <cell r="Q808">
            <v>0</v>
          </cell>
          <cell r="T808">
            <v>0</v>
          </cell>
        </row>
        <row r="809">
          <cell r="G809">
            <v>0</v>
          </cell>
          <cell r="H809">
            <v>0</v>
          </cell>
          <cell r="I809">
            <v>0</v>
          </cell>
          <cell r="P809">
            <v>0</v>
          </cell>
          <cell r="Q809">
            <v>0</v>
          </cell>
          <cell r="T809">
            <v>0</v>
          </cell>
        </row>
        <row r="810">
          <cell r="G810">
            <v>0</v>
          </cell>
          <cell r="H810">
            <v>0</v>
          </cell>
          <cell r="I810">
            <v>0</v>
          </cell>
          <cell r="P810">
            <v>0</v>
          </cell>
          <cell r="Q810">
            <v>0</v>
          </cell>
          <cell r="T810">
            <v>0</v>
          </cell>
        </row>
        <row r="811">
          <cell r="G811">
            <v>0</v>
          </cell>
          <cell r="H811">
            <v>0</v>
          </cell>
          <cell r="I811">
            <v>0</v>
          </cell>
          <cell r="P811">
            <v>0</v>
          </cell>
          <cell r="Q811">
            <v>0</v>
          </cell>
          <cell r="T811">
            <v>0</v>
          </cell>
        </row>
        <row r="812">
          <cell r="G812">
            <v>0</v>
          </cell>
          <cell r="H812">
            <v>0</v>
          </cell>
          <cell r="I812">
            <v>0</v>
          </cell>
          <cell r="P812">
            <v>0</v>
          </cell>
          <cell r="Q812">
            <v>0</v>
          </cell>
          <cell r="T812">
            <v>0</v>
          </cell>
        </row>
        <row r="813">
          <cell r="G813">
            <v>0</v>
          </cell>
          <cell r="H813">
            <v>0</v>
          </cell>
          <cell r="I813">
            <v>0</v>
          </cell>
          <cell r="P813">
            <v>0</v>
          </cell>
          <cell r="Q813">
            <v>0</v>
          </cell>
          <cell r="T813">
            <v>0</v>
          </cell>
        </row>
        <row r="814">
          <cell r="G814">
            <v>0</v>
          </cell>
          <cell r="H814">
            <v>0</v>
          </cell>
          <cell r="I814">
            <v>0</v>
          </cell>
          <cell r="P814">
            <v>0</v>
          </cell>
          <cell r="Q814">
            <v>0</v>
          </cell>
          <cell r="T814">
            <v>0</v>
          </cell>
        </row>
        <row r="815">
          <cell r="G815">
            <v>0</v>
          </cell>
          <cell r="H815">
            <v>0</v>
          </cell>
          <cell r="I815">
            <v>0</v>
          </cell>
          <cell r="P815">
            <v>0</v>
          </cell>
          <cell r="Q815">
            <v>0</v>
          </cell>
          <cell r="T815">
            <v>0</v>
          </cell>
        </row>
        <row r="816">
          <cell r="G816">
            <v>0</v>
          </cell>
          <cell r="H816">
            <v>0</v>
          </cell>
          <cell r="I816">
            <v>0</v>
          </cell>
          <cell r="P816">
            <v>0</v>
          </cell>
          <cell r="Q816">
            <v>0</v>
          </cell>
          <cell r="T816">
            <v>0</v>
          </cell>
        </row>
        <row r="817">
          <cell r="G817">
            <v>0</v>
          </cell>
          <cell r="H817">
            <v>0</v>
          </cell>
          <cell r="I817">
            <v>0</v>
          </cell>
          <cell r="P817">
            <v>0</v>
          </cell>
          <cell r="Q817">
            <v>0</v>
          </cell>
          <cell r="T817">
            <v>0</v>
          </cell>
        </row>
        <row r="818">
          <cell r="G818">
            <v>0</v>
          </cell>
          <cell r="H818">
            <v>0</v>
          </cell>
          <cell r="I818">
            <v>0</v>
          </cell>
          <cell r="P818">
            <v>0</v>
          </cell>
          <cell r="Q818">
            <v>0</v>
          </cell>
          <cell r="T818">
            <v>0</v>
          </cell>
        </row>
        <row r="819">
          <cell r="G819">
            <v>0</v>
          </cell>
          <cell r="H819">
            <v>0</v>
          </cell>
          <cell r="I819">
            <v>0</v>
          </cell>
          <cell r="P819">
            <v>0</v>
          </cell>
          <cell r="Q819">
            <v>0</v>
          </cell>
          <cell r="T819">
            <v>0</v>
          </cell>
        </row>
        <row r="820">
          <cell r="G820">
            <v>0</v>
          </cell>
          <cell r="H820">
            <v>0</v>
          </cell>
          <cell r="I820">
            <v>0</v>
          </cell>
          <cell r="P820">
            <v>0</v>
          </cell>
          <cell r="Q820">
            <v>0</v>
          </cell>
          <cell r="T820">
            <v>0</v>
          </cell>
        </row>
        <row r="821">
          <cell r="G821">
            <v>0</v>
          </cell>
          <cell r="H821">
            <v>0</v>
          </cell>
          <cell r="I821">
            <v>0</v>
          </cell>
          <cell r="P821">
            <v>0</v>
          </cell>
          <cell r="Q821">
            <v>0</v>
          </cell>
          <cell r="T821">
            <v>0</v>
          </cell>
        </row>
        <row r="822">
          <cell r="G822">
            <v>0</v>
          </cell>
          <cell r="H822">
            <v>0</v>
          </cell>
          <cell r="I822">
            <v>0</v>
          </cell>
          <cell r="P822">
            <v>0</v>
          </cell>
          <cell r="Q822">
            <v>0</v>
          </cell>
          <cell r="T822">
            <v>0</v>
          </cell>
        </row>
        <row r="823">
          <cell r="G823">
            <v>0</v>
          </cell>
          <cell r="H823">
            <v>0</v>
          </cell>
          <cell r="I823">
            <v>0</v>
          </cell>
          <cell r="P823">
            <v>0</v>
          </cell>
          <cell r="Q823">
            <v>0</v>
          </cell>
          <cell r="T823">
            <v>0</v>
          </cell>
        </row>
        <row r="824">
          <cell r="G824">
            <v>0</v>
          </cell>
          <cell r="H824">
            <v>0</v>
          </cell>
          <cell r="I824">
            <v>0</v>
          </cell>
          <cell r="P824">
            <v>0</v>
          </cell>
          <cell r="Q824">
            <v>0</v>
          </cell>
          <cell r="T824">
            <v>0</v>
          </cell>
        </row>
        <row r="825">
          <cell r="G825">
            <v>0</v>
          </cell>
          <cell r="H825">
            <v>0</v>
          </cell>
          <cell r="I825">
            <v>0</v>
          </cell>
          <cell r="P825">
            <v>0</v>
          </cell>
          <cell r="Q825">
            <v>0</v>
          </cell>
          <cell r="T825">
            <v>0</v>
          </cell>
        </row>
        <row r="826">
          <cell r="G826">
            <v>0</v>
          </cell>
          <cell r="H826">
            <v>0</v>
          </cell>
          <cell r="I826">
            <v>0</v>
          </cell>
          <cell r="P826">
            <v>0</v>
          </cell>
          <cell r="Q826">
            <v>0</v>
          </cell>
          <cell r="T826">
            <v>0</v>
          </cell>
        </row>
        <row r="827">
          <cell r="G827">
            <v>0</v>
          </cell>
          <cell r="H827">
            <v>0</v>
          </cell>
          <cell r="I827">
            <v>0</v>
          </cell>
          <cell r="P827">
            <v>0</v>
          </cell>
          <cell r="Q827">
            <v>0</v>
          </cell>
          <cell r="T827">
            <v>0</v>
          </cell>
        </row>
        <row r="828">
          <cell r="G828">
            <v>0</v>
          </cell>
          <cell r="H828">
            <v>0</v>
          </cell>
          <cell r="I828">
            <v>0</v>
          </cell>
          <cell r="P828">
            <v>0</v>
          </cell>
          <cell r="Q828">
            <v>0</v>
          </cell>
          <cell r="T828">
            <v>0</v>
          </cell>
        </row>
        <row r="829">
          <cell r="G829">
            <v>0</v>
          </cell>
          <cell r="H829">
            <v>0</v>
          </cell>
          <cell r="I829">
            <v>0</v>
          </cell>
          <cell r="P829">
            <v>0</v>
          </cell>
          <cell r="Q829">
            <v>0</v>
          </cell>
          <cell r="T829">
            <v>0</v>
          </cell>
        </row>
        <row r="830">
          <cell r="G830">
            <v>0</v>
          </cell>
          <cell r="H830">
            <v>0</v>
          </cell>
          <cell r="I830">
            <v>0</v>
          </cell>
          <cell r="P830">
            <v>0</v>
          </cell>
          <cell r="Q830">
            <v>0</v>
          </cell>
          <cell r="T830">
            <v>0</v>
          </cell>
        </row>
        <row r="831">
          <cell r="G831">
            <v>0</v>
          </cell>
          <cell r="H831">
            <v>0</v>
          </cell>
          <cell r="I831">
            <v>0</v>
          </cell>
          <cell r="P831">
            <v>0</v>
          </cell>
          <cell r="Q831">
            <v>0</v>
          </cell>
          <cell r="T831">
            <v>0</v>
          </cell>
        </row>
        <row r="832">
          <cell r="G832">
            <v>0</v>
          </cell>
          <cell r="H832">
            <v>0</v>
          </cell>
          <cell r="I832">
            <v>0</v>
          </cell>
          <cell r="P832">
            <v>0</v>
          </cell>
          <cell r="Q832">
            <v>0</v>
          </cell>
          <cell r="T832">
            <v>0</v>
          </cell>
        </row>
        <row r="833">
          <cell r="G833">
            <v>0</v>
          </cell>
          <cell r="H833">
            <v>0</v>
          </cell>
          <cell r="I833">
            <v>0</v>
          </cell>
          <cell r="P833">
            <v>0</v>
          </cell>
          <cell r="Q833">
            <v>0</v>
          </cell>
          <cell r="T833">
            <v>0</v>
          </cell>
        </row>
        <row r="834">
          <cell r="G834">
            <v>0</v>
          </cell>
          <cell r="H834">
            <v>0</v>
          </cell>
          <cell r="I834">
            <v>0</v>
          </cell>
          <cell r="P834">
            <v>0</v>
          </cell>
          <cell r="Q834">
            <v>0</v>
          </cell>
          <cell r="T834">
            <v>0</v>
          </cell>
        </row>
        <row r="835">
          <cell r="G835">
            <v>0</v>
          </cell>
          <cell r="H835">
            <v>0</v>
          </cell>
          <cell r="I835">
            <v>0</v>
          </cell>
          <cell r="P835">
            <v>0</v>
          </cell>
          <cell r="Q835">
            <v>0</v>
          </cell>
          <cell r="T835">
            <v>0</v>
          </cell>
        </row>
        <row r="836">
          <cell r="G836">
            <v>0</v>
          </cell>
          <cell r="H836">
            <v>0</v>
          </cell>
          <cell r="I836">
            <v>0</v>
          </cell>
          <cell r="P836">
            <v>0</v>
          </cell>
          <cell r="Q836">
            <v>0</v>
          </cell>
          <cell r="T836">
            <v>0</v>
          </cell>
        </row>
        <row r="837">
          <cell r="G837">
            <v>0</v>
          </cell>
          <cell r="H837">
            <v>0</v>
          </cell>
          <cell r="I837">
            <v>0</v>
          </cell>
          <cell r="P837">
            <v>0</v>
          </cell>
          <cell r="Q837">
            <v>0</v>
          </cell>
          <cell r="T837">
            <v>0</v>
          </cell>
        </row>
        <row r="838">
          <cell r="G838">
            <v>0</v>
          </cell>
          <cell r="H838">
            <v>0</v>
          </cell>
          <cell r="I838">
            <v>0</v>
          </cell>
          <cell r="P838">
            <v>0</v>
          </cell>
          <cell r="Q838">
            <v>0</v>
          </cell>
          <cell r="T838">
            <v>0</v>
          </cell>
        </row>
        <row r="839">
          <cell r="H839">
            <v>0</v>
          </cell>
          <cell r="P839">
            <v>0</v>
          </cell>
          <cell r="Q839">
            <v>0</v>
          </cell>
        </row>
        <row r="840">
          <cell r="H840">
            <v>0</v>
          </cell>
          <cell r="P840">
            <v>0</v>
          </cell>
          <cell r="Q840">
            <v>0</v>
          </cell>
        </row>
        <row r="841">
          <cell r="H841">
            <v>0</v>
          </cell>
          <cell r="P841">
            <v>0</v>
          </cell>
          <cell r="Q841">
            <v>0</v>
          </cell>
        </row>
        <row r="842">
          <cell r="H842">
            <v>0</v>
          </cell>
          <cell r="P842">
            <v>0</v>
          </cell>
          <cell r="Q842">
            <v>0</v>
          </cell>
        </row>
        <row r="843">
          <cell r="H843">
            <v>0</v>
          </cell>
          <cell r="P843">
            <v>0</v>
          </cell>
          <cell r="Q843">
            <v>0</v>
          </cell>
        </row>
        <row r="844">
          <cell r="H844">
            <v>0</v>
          </cell>
          <cell r="P844">
            <v>0</v>
          </cell>
          <cell r="Q844">
            <v>0</v>
          </cell>
        </row>
        <row r="845">
          <cell r="H845">
            <v>0</v>
          </cell>
          <cell r="P845">
            <v>0</v>
          </cell>
          <cell r="Q845">
            <v>0</v>
          </cell>
        </row>
        <row r="846">
          <cell r="H846">
            <v>0</v>
          </cell>
          <cell r="P846">
            <v>0</v>
          </cell>
          <cell r="Q846">
            <v>0</v>
          </cell>
        </row>
        <row r="847">
          <cell r="H847">
            <v>0</v>
          </cell>
          <cell r="P847">
            <v>0</v>
          </cell>
          <cell r="Q847">
            <v>0</v>
          </cell>
        </row>
        <row r="848">
          <cell r="H848">
            <v>0</v>
          </cell>
          <cell r="P848">
            <v>0</v>
          </cell>
          <cell r="Q848">
            <v>0</v>
          </cell>
        </row>
        <row r="849">
          <cell r="H849">
            <v>0</v>
          </cell>
          <cell r="P849">
            <v>0</v>
          </cell>
          <cell r="Q849">
            <v>0</v>
          </cell>
        </row>
        <row r="850">
          <cell r="H850">
            <v>0</v>
          </cell>
          <cell r="P850">
            <v>0</v>
          </cell>
          <cell r="Q850">
            <v>0</v>
          </cell>
        </row>
        <row r="851">
          <cell r="H851">
            <v>0</v>
          </cell>
          <cell r="P851">
            <v>0</v>
          </cell>
          <cell r="Q851">
            <v>0</v>
          </cell>
        </row>
        <row r="852">
          <cell r="H852">
            <v>0</v>
          </cell>
          <cell r="P852">
            <v>0</v>
          </cell>
          <cell r="Q852">
            <v>0</v>
          </cell>
        </row>
        <row r="853">
          <cell r="H853">
            <v>0</v>
          </cell>
          <cell r="P853">
            <v>0</v>
          </cell>
          <cell r="Q853">
            <v>0</v>
          </cell>
        </row>
        <row r="854">
          <cell r="H854">
            <v>0</v>
          </cell>
          <cell r="P854">
            <v>0</v>
          </cell>
          <cell r="Q854">
            <v>0</v>
          </cell>
        </row>
        <row r="855">
          <cell r="H855">
            <v>0</v>
          </cell>
          <cell r="P855">
            <v>0</v>
          </cell>
          <cell r="Q855">
            <v>0</v>
          </cell>
        </row>
        <row r="856">
          <cell r="H856">
            <v>0</v>
          </cell>
          <cell r="P856">
            <v>0</v>
          </cell>
          <cell r="Q856">
            <v>0</v>
          </cell>
        </row>
        <row r="857">
          <cell r="H857">
            <v>0</v>
          </cell>
          <cell r="P857">
            <v>0</v>
          </cell>
          <cell r="Q857">
            <v>0</v>
          </cell>
        </row>
        <row r="858">
          <cell r="H858">
            <v>0</v>
          </cell>
          <cell r="P858">
            <v>0</v>
          </cell>
          <cell r="Q858">
            <v>0</v>
          </cell>
        </row>
        <row r="859">
          <cell r="H859">
            <v>0</v>
          </cell>
          <cell r="P859">
            <v>0</v>
          </cell>
          <cell r="Q859">
            <v>0</v>
          </cell>
        </row>
        <row r="860">
          <cell r="H860">
            <v>0</v>
          </cell>
          <cell r="P860">
            <v>0</v>
          </cell>
          <cell r="Q860">
            <v>0</v>
          </cell>
        </row>
        <row r="861">
          <cell r="H861">
            <v>0</v>
          </cell>
          <cell r="P861">
            <v>0</v>
          </cell>
          <cell r="Q861">
            <v>0</v>
          </cell>
        </row>
        <row r="862">
          <cell r="H862">
            <v>0</v>
          </cell>
          <cell r="P862">
            <v>0</v>
          </cell>
          <cell r="Q862">
            <v>0</v>
          </cell>
        </row>
        <row r="863">
          <cell r="H863">
            <v>0</v>
          </cell>
          <cell r="P863">
            <v>0</v>
          </cell>
          <cell r="Q863">
            <v>0</v>
          </cell>
        </row>
        <row r="864">
          <cell r="H864">
            <v>0</v>
          </cell>
          <cell r="P864">
            <v>0</v>
          </cell>
          <cell r="Q864">
            <v>0</v>
          </cell>
        </row>
        <row r="865">
          <cell r="H865">
            <v>0</v>
          </cell>
          <cell r="P865">
            <v>0</v>
          </cell>
          <cell r="Q865">
            <v>0</v>
          </cell>
        </row>
        <row r="866">
          <cell r="H866">
            <v>0</v>
          </cell>
          <cell r="P866">
            <v>0</v>
          </cell>
          <cell r="Q866">
            <v>0</v>
          </cell>
        </row>
        <row r="867">
          <cell r="H867">
            <v>0</v>
          </cell>
          <cell r="P867">
            <v>0</v>
          </cell>
          <cell r="Q867">
            <v>0</v>
          </cell>
        </row>
        <row r="868">
          <cell r="H868">
            <v>0</v>
          </cell>
          <cell r="P868">
            <v>0</v>
          </cell>
          <cell r="Q868">
            <v>0</v>
          </cell>
        </row>
        <row r="869">
          <cell r="H869">
            <v>0</v>
          </cell>
          <cell r="P869">
            <v>0</v>
          </cell>
          <cell r="Q869">
            <v>0</v>
          </cell>
        </row>
        <row r="870">
          <cell r="H870">
            <v>0</v>
          </cell>
          <cell r="P870">
            <v>0</v>
          </cell>
          <cell r="Q870">
            <v>0</v>
          </cell>
        </row>
        <row r="871">
          <cell r="H871">
            <v>0</v>
          </cell>
          <cell r="P871">
            <v>0</v>
          </cell>
          <cell r="Q871">
            <v>0</v>
          </cell>
        </row>
        <row r="872">
          <cell r="H872">
            <v>0</v>
          </cell>
          <cell r="P872">
            <v>0</v>
          </cell>
          <cell r="Q872">
            <v>0</v>
          </cell>
        </row>
        <row r="873">
          <cell r="H873">
            <v>0</v>
          </cell>
          <cell r="P873">
            <v>0</v>
          </cell>
          <cell r="Q873">
            <v>0</v>
          </cell>
        </row>
        <row r="874">
          <cell r="H874">
            <v>0</v>
          </cell>
          <cell r="P874">
            <v>0</v>
          </cell>
          <cell r="Q874">
            <v>0</v>
          </cell>
        </row>
        <row r="875">
          <cell r="H875">
            <v>0</v>
          </cell>
          <cell r="P875">
            <v>0</v>
          </cell>
          <cell r="Q875">
            <v>0</v>
          </cell>
        </row>
        <row r="876">
          <cell r="H876">
            <v>0</v>
          </cell>
          <cell r="P876">
            <v>0</v>
          </cell>
          <cell r="Q876">
            <v>0</v>
          </cell>
        </row>
        <row r="877">
          <cell r="H877">
            <v>0</v>
          </cell>
          <cell r="P877">
            <v>0</v>
          </cell>
          <cell r="Q877">
            <v>0</v>
          </cell>
        </row>
        <row r="878">
          <cell r="H878">
            <v>0</v>
          </cell>
          <cell r="P878">
            <v>0</v>
          </cell>
          <cell r="Q878">
            <v>0</v>
          </cell>
        </row>
        <row r="879">
          <cell r="H879">
            <v>0</v>
          </cell>
          <cell r="P879">
            <v>0</v>
          </cell>
          <cell r="Q879">
            <v>0</v>
          </cell>
        </row>
        <row r="880">
          <cell r="H880">
            <v>0</v>
          </cell>
          <cell r="P880">
            <v>0</v>
          </cell>
          <cell r="Q880">
            <v>0</v>
          </cell>
        </row>
        <row r="881">
          <cell r="H881">
            <v>0</v>
          </cell>
          <cell r="P881">
            <v>0</v>
          </cell>
          <cell r="Q881">
            <v>0</v>
          </cell>
        </row>
        <row r="882">
          <cell r="H882">
            <v>0</v>
          </cell>
          <cell r="P882">
            <v>0</v>
          </cell>
          <cell r="Q882">
            <v>0</v>
          </cell>
        </row>
        <row r="883">
          <cell r="H883">
            <v>0</v>
          </cell>
          <cell r="P883">
            <v>0</v>
          </cell>
          <cell r="Q883">
            <v>0</v>
          </cell>
        </row>
        <row r="884">
          <cell r="H884">
            <v>0</v>
          </cell>
          <cell r="P884">
            <v>0</v>
          </cell>
          <cell r="Q884">
            <v>0</v>
          </cell>
        </row>
        <row r="885">
          <cell r="H885">
            <v>0</v>
          </cell>
          <cell r="P885">
            <v>0</v>
          </cell>
          <cell r="Q885">
            <v>0</v>
          </cell>
        </row>
        <row r="886">
          <cell r="H886">
            <v>0</v>
          </cell>
          <cell r="P886">
            <v>0</v>
          </cell>
          <cell r="Q886">
            <v>0</v>
          </cell>
        </row>
        <row r="887">
          <cell r="H887">
            <v>0</v>
          </cell>
          <cell r="P887">
            <v>0</v>
          </cell>
          <cell r="Q887">
            <v>0</v>
          </cell>
        </row>
        <row r="888">
          <cell r="H888">
            <v>0</v>
          </cell>
          <cell r="P888">
            <v>0</v>
          </cell>
          <cell r="Q888">
            <v>0</v>
          </cell>
        </row>
        <row r="889">
          <cell r="H889">
            <v>0</v>
          </cell>
          <cell r="P889">
            <v>0</v>
          </cell>
          <cell r="Q889">
            <v>0</v>
          </cell>
        </row>
        <row r="890">
          <cell r="H890">
            <v>0</v>
          </cell>
          <cell r="P890">
            <v>0</v>
          </cell>
          <cell r="Q890">
            <v>0</v>
          </cell>
        </row>
        <row r="891">
          <cell r="H891">
            <v>0</v>
          </cell>
          <cell r="P891">
            <v>0</v>
          </cell>
          <cell r="Q891">
            <v>0</v>
          </cell>
        </row>
        <row r="892">
          <cell r="H892">
            <v>0</v>
          </cell>
          <cell r="P892">
            <v>0</v>
          </cell>
          <cell r="Q892">
            <v>0</v>
          </cell>
        </row>
        <row r="893">
          <cell r="H893">
            <v>0</v>
          </cell>
          <cell r="P893">
            <v>0</v>
          </cell>
          <cell r="Q893">
            <v>0</v>
          </cell>
        </row>
        <row r="894">
          <cell r="H894">
            <v>0</v>
          </cell>
          <cell r="P894">
            <v>0</v>
          </cell>
          <cell r="Q894">
            <v>0</v>
          </cell>
        </row>
        <row r="895">
          <cell r="H895">
            <v>0</v>
          </cell>
          <cell r="P895">
            <v>0</v>
          </cell>
          <cell r="Q895">
            <v>0</v>
          </cell>
        </row>
        <row r="896">
          <cell r="H896">
            <v>0</v>
          </cell>
          <cell r="P896">
            <v>0</v>
          </cell>
          <cell r="Q896">
            <v>0</v>
          </cell>
        </row>
        <row r="897">
          <cell r="H897">
            <v>0</v>
          </cell>
          <cell r="P897">
            <v>0</v>
          </cell>
          <cell r="Q897">
            <v>0</v>
          </cell>
        </row>
        <row r="898">
          <cell r="H898">
            <v>0</v>
          </cell>
          <cell r="P898">
            <v>0</v>
          </cell>
          <cell r="Q898">
            <v>0</v>
          </cell>
        </row>
        <row r="899">
          <cell r="H899">
            <v>0</v>
          </cell>
          <cell r="P899">
            <v>0</v>
          </cell>
          <cell r="Q899">
            <v>0</v>
          </cell>
        </row>
        <row r="900">
          <cell r="H900">
            <v>0</v>
          </cell>
          <cell r="P900">
            <v>0</v>
          </cell>
          <cell r="Q900">
            <v>0</v>
          </cell>
        </row>
        <row r="901">
          <cell r="H901">
            <v>0</v>
          </cell>
          <cell r="P901">
            <v>0</v>
          </cell>
          <cell r="Q901">
            <v>0</v>
          </cell>
        </row>
        <row r="902">
          <cell r="H902">
            <v>0</v>
          </cell>
          <cell r="P902">
            <v>0</v>
          </cell>
          <cell r="Q902">
            <v>0</v>
          </cell>
        </row>
        <row r="903">
          <cell r="H903">
            <v>0</v>
          </cell>
          <cell r="P903">
            <v>0</v>
          </cell>
          <cell r="Q903">
            <v>0</v>
          </cell>
        </row>
        <row r="904">
          <cell r="H904">
            <v>0</v>
          </cell>
          <cell r="P904">
            <v>0</v>
          </cell>
          <cell r="Q904">
            <v>0</v>
          </cell>
        </row>
        <row r="905">
          <cell r="H905">
            <v>0</v>
          </cell>
          <cell r="P905">
            <v>0</v>
          </cell>
          <cell r="Q905">
            <v>0</v>
          </cell>
        </row>
        <row r="906">
          <cell r="H906">
            <v>0</v>
          </cell>
          <cell r="P906">
            <v>0</v>
          </cell>
          <cell r="Q906">
            <v>0</v>
          </cell>
        </row>
        <row r="907">
          <cell r="H907">
            <v>0</v>
          </cell>
          <cell r="P907">
            <v>0</v>
          </cell>
          <cell r="Q907">
            <v>0</v>
          </cell>
        </row>
        <row r="908">
          <cell r="H908">
            <v>0</v>
          </cell>
          <cell r="P908">
            <v>0</v>
          </cell>
          <cell r="Q908">
            <v>0</v>
          </cell>
        </row>
        <row r="909">
          <cell r="H909">
            <v>0</v>
          </cell>
          <cell r="P909">
            <v>0</v>
          </cell>
          <cell r="Q909">
            <v>0</v>
          </cell>
        </row>
        <row r="910">
          <cell r="H910">
            <v>0</v>
          </cell>
          <cell r="P910">
            <v>0</v>
          </cell>
          <cell r="Q910">
            <v>0</v>
          </cell>
        </row>
        <row r="911">
          <cell r="H911">
            <v>0</v>
          </cell>
          <cell r="P911">
            <v>0</v>
          </cell>
          <cell r="Q911">
            <v>0</v>
          </cell>
        </row>
        <row r="912">
          <cell r="H912">
            <v>0</v>
          </cell>
          <cell r="P912">
            <v>0</v>
          </cell>
          <cell r="Q912">
            <v>0</v>
          </cell>
        </row>
        <row r="913">
          <cell r="H913">
            <v>0</v>
          </cell>
          <cell r="P913">
            <v>0</v>
          </cell>
          <cell r="Q913">
            <v>0</v>
          </cell>
        </row>
        <row r="914">
          <cell r="H914">
            <v>0</v>
          </cell>
          <cell r="P914">
            <v>0</v>
          </cell>
          <cell r="Q914">
            <v>0</v>
          </cell>
        </row>
        <row r="915">
          <cell r="H915">
            <v>0</v>
          </cell>
          <cell r="P915">
            <v>0</v>
          </cell>
          <cell r="Q915">
            <v>0</v>
          </cell>
        </row>
        <row r="916">
          <cell r="H916">
            <v>0</v>
          </cell>
          <cell r="P916">
            <v>0</v>
          </cell>
          <cell r="Q916">
            <v>0</v>
          </cell>
        </row>
        <row r="917">
          <cell r="H917">
            <v>0</v>
          </cell>
          <cell r="P917">
            <v>0</v>
          </cell>
          <cell r="Q917">
            <v>0</v>
          </cell>
        </row>
        <row r="918">
          <cell r="H918">
            <v>0</v>
          </cell>
          <cell r="P918">
            <v>0</v>
          </cell>
          <cell r="Q918">
            <v>0</v>
          </cell>
        </row>
        <row r="919">
          <cell r="H919">
            <v>0</v>
          </cell>
          <cell r="P919">
            <v>0</v>
          </cell>
          <cell r="Q919">
            <v>0</v>
          </cell>
        </row>
        <row r="920">
          <cell r="H920">
            <v>0</v>
          </cell>
          <cell r="P920">
            <v>0</v>
          </cell>
          <cell r="Q920">
            <v>0</v>
          </cell>
        </row>
        <row r="921">
          <cell r="H921">
            <v>0</v>
          </cell>
          <cell r="P921">
            <v>0</v>
          </cell>
          <cell r="Q921">
            <v>0</v>
          </cell>
        </row>
        <row r="922">
          <cell r="H922">
            <v>0</v>
          </cell>
          <cell r="P922">
            <v>0</v>
          </cell>
          <cell r="Q922">
            <v>0</v>
          </cell>
        </row>
        <row r="923">
          <cell r="H923">
            <v>0</v>
          </cell>
          <cell r="P923">
            <v>0</v>
          </cell>
          <cell r="Q923">
            <v>0</v>
          </cell>
        </row>
        <row r="924">
          <cell r="H924">
            <v>0</v>
          </cell>
          <cell r="P924">
            <v>0</v>
          </cell>
          <cell r="Q924">
            <v>0</v>
          </cell>
        </row>
        <row r="925">
          <cell r="H925">
            <v>0</v>
          </cell>
          <cell r="P925">
            <v>0</v>
          </cell>
          <cell r="Q925">
            <v>0</v>
          </cell>
        </row>
        <row r="926">
          <cell r="H926">
            <v>0</v>
          </cell>
          <cell r="P926">
            <v>0</v>
          </cell>
          <cell r="Q926">
            <v>0</v>
          </cell>
        </row>
        <row r="927">
          <cell r="H927">
            <v>0</v>
          </cell>
          <cell r="P927">
            <v>0</v>
          </cell>
          <cell r="Q927">
            <v>0</v>
          </cell>
        </row>
        <row r="928">
          <cell r="H928">
            <v>0</v>
          </cell>
          <cell r="P928">
            <v>0</v>
          </cell>
          <cell r="Q928">
            <v>0</v>
          </cell>
        </row>
        <row r="929">
          <cell r="H929">
            <v>0</v>
          </cell>
          <cell r="P929">
            <v>0</v>
          </cell>
          <cell r="Q929">
            <v>0</v>
          </cell>
        </row>
        <row r="930">
          <cell r="H930">
            <v>0</v>
          </cell>
          <cell r="P930">
            <v>0</v>
          </cell>
          <cell r="Q930">
            <v>0</v>
          </cell>
        </row>
        <row r="931">
          <cell r="H931">
            <v>0</v>
          </cell>
          <cell r="P931">
            <v>0</v>
          </cell>
          <cell r="Q931">
            <v>0</v>
          </cell>
        </row>
        <row r="932">
          <cell r="H932">
            <v>0</v>
          </cell>
          <cell r="P932">
            <v>0</v>
          </cell>
          <cell r="Q932">
            <v>0</v>
          </cell>
        </row>
        <row r="933">
          <cell r="H933">
            <v>0</v>
          </cell>
          <cell r="P933">
            <v>0</v>
          </cell>
          <cell r="Q933">
            <v>0</v>
          </cell>
        </row>
        <row r="934">
          <cell r="H934">
            <v>0</v>
          </cell>
          <cell r="P934">
            <v>0</v>
          </cell>
          <cell r="Q934">
            <v>0</v>
          </cell>
        </row>
        <row r="935">
          <cell r="H935">
            <v>0</v>
          </cell>
          <cell r="P935">
            <v>0</v>
          </cell>
          <cell r="Q935">
            <v>0</v>
          </cell>
        </row>
        <row r="936">
          <cell r="H936">
            <v>0</v>
          </cell>
          <cell r="P936">
            <v>0</v>
          </cell>
          <cell r="Q936">
            <v>0</v>
          </cell>
        </row>
        <row r="937">
          <cell r="H937">
            <v>0</v>
          </cell>
          <cell r="P937">
            <v>0</v>
          </cell>
          <cell r="Q937">
            <v>0</v>
          </cell>
        </row>
        <row r="938">
          <cell r="H938">
            <v>0</v>
          </cell>
          <cell r="P938">
            <v>0</v>
          </cell>
          <cell r="Q938">
            <v>0</v>
          </cell>
        </row>
        <row r="939">
          <cell r="H939">
            <v>0</v>
          </cell>
          <cell r="P939">
            <v>0</v>
          </cell>
          <cell r="Q939">
            <v>0</v>
          </cell>
        </row>
        <row r="940">
          <cell r="H940">
            <v>0</v>
          </cell>
          <cell r="P940">
            <v>0</v>
          </cell>
          <cell r="Q940">
            <v>0</v>
          </cell>
        </row>
        <row r="941">
          <cell r="H941">
            <v>0</v>
          </cell>
          <cell r="P941">
            <v>0</v>
          </cell>
          <cell r="Q941">
            <v>0</v>
          </cell>
        </row>
        <row r="942">
          <cell r="H942">
            <v>0</v>
          </cell>
          <cell r="P942">
            <v>0</v>
          </cell>
          <cell r="Q942">
            <v>0</v>
          </cell>
        </row>
        <row r="943">
          <cell r="H943">
            <v>0</v>
          </cell>
          <cell r="P943">
            <v>0</v>
          </cell>
          <cell r="Q943">
            <v>0</v>
          </cell>
        </row>
        <row r="944">
          <cell r="H944">
            <v>0</v>
          </cell>
          <cell r="P944">
            <v>0</v>
          </cell>
          <cell r="Q944">
            <v>0</v>
          </cell>
        </row>
        <row r="945">
          <cell r="H945">
            <v>0</v>
          </cell>
          <cell r="P945">
            <v>0</v>
          </cell>
          <cell r="Q945">
            <v>0</v>
          </cell>
        </row>
        <row r="946">
          <cell r="H946">
            <v>0</v>
          </cell>
          <cell r="P946">
            <v>0</v>
          </cell>
          <cell r="Q946">
            <v>0</v>
          </cell>
        </row>
        <row r="947">
          <cell r="H947">
            <v>0</v>
          </cell>
          <cell r="P947">
            <v>0</v>
          </cell>
          <cell r="Q947">
            <v>0</v>
          </cell>
        </row>
        <row r="948">
          <cell r="H948">
            <v>0</v>
          </cell>
          <cell r="P948">
            <v>0</v>
          </cell>
          <cell r="Q948">
            <v>0</v>
          </cell>
        </row>
        <row r="949">
          <cell r="H949">
            <v>0</v>
          </cell>
          <cell r="P949">
            <v>0</v>
          </cell>
          <cell r="Q949">
            <v>0</v>
          </cell>
        </row>
        <row r="950">
          <cell r="H950">
            <v>0</v>
          </cell>
          <cell r="P950">
            <v>0</v>
          </cell>
          <cell r="Q950">
            <v>0</v>
          </cell>
        </row>
        <row r="951">
          <cell r="H951">
            <v>0</v>
          </cell>
          <cell r="P951">
            <v>0</v>
          </cell>
          <cell r="Q951">
            <v>0</v>
          </cell>
        </row>
        <row r="952">
          <cell r="H952">
            <v>0</v>
          </cell>
          <cell r="P952">
            <v>0</v>
          </cell>
          <cell r="Q952">
            <v>0</v>
          </cell>
        </row>
        <row r="953">
          <cell r="H953">
            <v>0</v>
          </cell>
          <cell r="P953">
            <v>0</v>
          </cell>
          <cell r="Q953">
            <v>0</v>
          </cell>
        </row>
        <row r="954">
          <cell r="H954">
            <v>0</v>
          </cell>
          <cell r="P954">
            <v>0</v>
          </cell>
          <cell r="Q954">
            <v>0</v>
          </cell>
        </row>
        <row r="955">
          <cell r="H955">
            <v>0</v>
          </cell>
          <cell r="P955">
            <v>0</v>
          </cell>
          <cell r="Q955">
            <v>0</v>
          </cell>
        </row>
        <row r="956">
          <cell r="H956">
            <v>0</v>
          </cell>
          <cell r="P956">
            <v>0</v>
          </cell>
          <cell r="Q956">
            <v>0</v>
          </cell>
        </row>
        <row r="957">
          <cell r="H957">
            <v>0</v>
          </cell>
          <cell r="P957">
            <v>0</v>
          </cell>
          <cell r="Q957">
            <v>0</v>
          </cell>
        </row>
        <row r="958">
          <cell r="H958">
            <v>0</v>
          </cell>
          <cell r="P958">
            <v>0</v>
          </cell>
          <cell r="Q958">
            <v>0</v>
          </cell>
        </row>
        <row r="959">
          <cell r="H959">
            <v>0</v>
          </cell>
          <cell r="P959">
            <v>0</v>
          </cell>
          <cell r="Q959">
            <v>0</v>
          </cell>
        </row>
        <row r="960">
          <cell r="H960">
            <v>0</v>
          </cell>
          <cell r="P960">
            <v>0</v>
          </cell>
          <cell r="Q960">
            <v>0</v>
          </cell>
        </row>
        <row r="961">
          <cell r="H961">
            <v>0</v>
          </cell>
          <cell r="P961">
            <v>0</v>
          </cell>
          <cell r="Q961">
            <v>0</v>
          </cell>
        </row>
        <row r="962">
          <cell r="H962">
            <v>0</v>
          </cell>
          <cell r="P962">
            <v>0</v>
          </cell>
          <cell r="Q962">
            <v>0</v>
          </cell>
        </row>
        <row r="963">
          <cell r="H963">
            <v>0</v>
          </cell>
          <cell r="P963">
            <v>0</v>
          </cell>
          <cell r="Q963">
            <v>0</v>
          </cell>
        </row>
        <row r="964">
          <cell r="H964">
            <v>0</v>
          </cell>
          <cell r="P964">
            <v>0</v>
          </cell>
          <cell r="Q964">
            <v>0</v>
          </cell>
        </row>
        <row r="965">
          <cell r="H965">
            <v>0</v>
          </cell>
          <cell r="P965">
            <v>0</v>
          </cell>
          <cell r="Q965">
            <v>0</v>
          </cell>
        </row>
        <row r="966">
          <cell r="H966">
            <v>0</v>
          </cell>
          <cell r="P966">
            <v>0</v>
          </cell>
          <cell r="Q966">
            <v>0</v>
          </cell>
        </row>
        <row r="967">
          <cell r="H967">
            <v>0</v>
          </cell>
          <cell r="P967">
            <v>0</v>
          </cell>
          <cell r="Q967">
            <v>0</v>
          </cell>
        </row>
        <row r="968">
          <cell r="H968">
            <v>0</v>
          </cell>
          <cell r="P968">
            <v>0</v>
          </cell>
          <cell r="Q968">
            <v>0</v>
          </cell>
        </row>
        <row r="969">
          <cell r="H969">
            <v>0</v>
          </cell>
          <cell r="P969">
            <v>0</v>
          </cell>
          <cell r="Q969">
            <v>0</v>
          </cell>
        </row>
        <row r="970">
          <cell r="H970">
            <v>0</v>
          </cell>
          <cell r="P970">
            <v>0</v>
          </cell>
          <cell r="Q970">
            <v>0</v>
          </cell>
        </row>
        <row r="971">
          <cell r="H971">
            <v>0</v>
          </cell>
          <cell r="P971">
            <v>0</v>
          </cell>
          <cell r="Q971">
            <v>0</v>
          </cell>
        </row>
        <row r="972">
          <cell r="H972">
            <v>0</v>
          </cell>
          <cell r="P972">
            <v>0</v>
          </cell>
          <cell r="Q972">
            <v>0</v>
          </cell>
        </row>
        <row r="973">
          <cell r="H973">
            <v>0</v>
          </cell>
          <cell r="P973">
            <v>0</v>
          </cell>
          <cell r="Q973">
            <v>0</v>
          </cell>
        </row>
        <row r="974">
          <cell r="H974">
            <v>0</v>
          </cell>
          <cell r="P974">
            <v>0</v>
          </cell>
          <cell r="Q974">
            <v>0</v>
          </cell>
        </row>
        <row r="975">
          <cell r="H975">
            <v>0</v>
          </cell>
          <cell r="P975">
            <v>0</v>
          </cell>
          <cell r="Q975">
            <v>0</v>
          </cell>
        </row>
        <row r="976">
          <cell r="H976">
            <v>0</v>
          </cell>
          <cell r="P976">
            <v>0</v>
          </cell>
          <cell r="Q976">
            <v>0</v>
          </cell>
        </row>
        <row r="977">
          <cell r="H977">
            <v>0</v>
          </cell>
          <cell r="P977">
            <v>0</v>
          </cell>
          <cell r="Q977">
            <v>0</v>
          </cell>
        </row>
        <row r="978">
          <cell r="H978">
            <v>0</v>
          </cell>
          <cell r="P978">
            <v>0</v>
          </cell>
          <cell r="Q978">
            <v>0</v>
          </cell>
        </row>
        <row r="979">
          <cell r="H979">
            <v>0</v>
          </cell>
          <cell r="P979">
            <v>0</v>
          </cell>
          <cell r="Q979">
            <v>0</v>
          </cell>
        </row>
        <row r="980">
          <cell r="H980">
            <v>0</v>
          </cell>
          <cell r="P980">
            <v>0</v>
          </cell>
          <cell r="Q980">
            <v>0</v>
          </cell>
        </row>
        <row r="981">
          <cell r="H981">
            <v>0</v>
          </cell>
          <cell r="P981">
            <v>0</v>
          </cell>
          <cell r="Q981">
            <v>0</v>
          </cell>
        </row>
        <row r="982">
          <cell r="H982">
            <v>0</v>
          </cell>
          <cell r="P982">
            <v>0</v>
          </cell>
          <cell r="Q982">
            <v>0</v>
          </cell>
        </row>
        <row r="983">
          <cell r="H983">
            <v>0</v>
          </cell>
          <cell r="P983">
            <v>0</v>
          </cell>
          <cell r="Q983">
            <v>0</v>
          </cell>
        </row>
        <row r="984">
          <cell r="H984">
            <v>0</v>
          </cell>
          <cell r="P984">
            <v>0</v>
          </cell>
          <cell r="Q984">
            <v>0</v>
          </cell>
        </row>
        <row r="985">
          <cell r="H985">
            <v>0</v>
          </cell>
          <cell r="P985">
            <v>0</v>
          </cell>
          <cell r="Q985">
            <v>0</v>
          </cell>
        </row>
        <row r="986">
          <cell r="H986">
            <v>0</v>
          </cell>
          <cell r="P986">
            <v>0</v>
          </cell>
          <cell r="Q986">
            <v>0</v>
          </cell>
        </row>
        <row r="987">
          <cell r="H987">
            <v>0</v>
          </cell>
          <cell r="P987">
            <v>0</v>
          </cell>
          <cell r="Q987">
            <v>0</v>
          </cell>
        </row>
        <row r="988">
          <cell r="H988">
            <v>0</v>
          </cell>
          <cell r="P988">
            <v>0</v>
          </cell>
          <cell r="Q988">
            <v>0</v>
          </cell>
        </row>
        <row r="989">
          <cell r="H989">
            <v>0</v>
          </cell>
          <cell r="P989">
            <v>0</v>
          </cell>
          <cell r="Q989">
            <v>0</v>
          </cell>
        </row>
        <row r="990">
          <cell r="H990">
            <v>0</v>
          </cell>
          <cell r="P990">
            <v>0</v>
          </cell>
          <cell r="Q990">
            <v>0</v>
          </cell>
        </row>
        <row r="991">
          <cell r="H991">
            <v>0</v>
          </cell>
          <cell r="P991">
            <v>0</v>
          </cell>
          <cell r="Q991">
            <v>0</v>
          </cell>
        </row>
        <row r="992">
          <cell r="H992">
            <v>0</v>
          </cell>
          <cell r="P992">
            <v>0</v>
          </cell>
          <cell r="Q992">
            <v>0</v>
          </cell>
        </row>
        <row r="993">
          <cell r="H993">
            <v>0</v>
          </cell>
          <cell r="P993">
            <v>0</v>
          </cell>
          <cell r="Q993">
            <v>0</v>
          </cell>
        </row>
        <row r="994">
          <cell r="H994">
            <v>0</v>
          </cell>
          <cell r="P994">
            <v>0</v>
          </cell>
          <cell r="Q994">
            <v>0</v>
          </cell>
        </row>
        <row r="995">
          <cell r="H995">
            <v>0</v>
          </cell>
          <cell r="P995">
            <v>0</v>
          </cell>
          <cell r="Q995">
            <v>0</v>
          </cell>
        </row>
        <row r="996">
          <cell r="H996">
            <v>0</v>
          </cell>
          <cell r="P996">
            <v>0</v>
          </cell>
          <cell r="Q996">
            <v>0</v>
          </cell>
        </row>
        <row r="997">
          <cell r="H997">
            <v>0</v>
          </cell>
          <cell r="P997">
            <v>0</v>
          </cell>
          <cell r="Q997">
            <v>0</v>
          </cell>
        </row>
        <row r="998">
          <cell r="H998">
            <v>0</v>
          </cell>
          <cell r="P998">
            <v>0</v>
          </cell>
          <cell r="Q998">
            <v>0</v>
          </cell>
        </row>
        <row r="999">
          <cell r="H999">
            <v>0</v>
          </cell>
          <cell r="P999">
            <v>0</v>
          </cell>
          <cell r="Q999">
            <v>0</v>
          </cell>
        </row>
        <row r="1000">
          <cell r="H1000">
            <v>0</v>
          </cell>
          <cell r="P1000">
            <v>0</v>
          </cell>
          <cell r="Q1000">
            <v>0</v>
          </cell>
        </row>
        <row r="1001">
          <cell r="H1001">
            <v>0</v>
          </cell>
          <cell r="P1001">
            <v>0</v>
          </cell>
          <cell r="Q1001">
            <v>0</v>
          </cell>
        </row>
        <row r="1002">
          <cell r="H1002">
            <v>0</v>
          </cell>
          <cell r="P1002">
            <v>0</v>
          </cell>
          <cell r="Q1002">
            <v>0</v>
          </cell>
        </row>
        <row r="1003">
          <cell r="H1003">
            <v>0</v>
          </cell>
          <cell r="P1003">
            <v>0</v>
          </cell>
          <cell r="Q1003">
            <v>0</v>
          </cell>
        </row>
        <row r="1004">
          <cell r="H1004">
            <v>0</v>
          </cell>
          <cell r="P1004">
            <v>0</v>
          </cell>
          <cell r="Q1004">
            <v>0</v>
          </cell>
        </row>
        <row r="1005">
          <cell r="H1005">
            <v>0</v>
          </cell>
          <cell r="P1005">
            <v>0</v>
          </cell>
          <cell r="Q1005">
            <v>0</v>
          </cell>
        </row>
        <row r="1006">
          <cell r="H1006">
            <v>0</v>
          </cell>
          <cell r="P1006">
            <v>0</v>
          </cell>
          <cell r="Q1006">
            <v>0</v>
          </cell>
        </row>
        <row r="1007">
          <cell r="H1007">
            <v>0</v>
          </cell>
          <cell r="P1007">
            <v>0</v>
          </cell>
          <cell r="Q1007">
            <v>0</v>
          </cell>
        </row>
        <row r="1008">
          <cell r="H1008">
            <v>0</v>
          </cell>
          <cell r="P1008">
            <v>0</v>
          </cell>
          <cell r="Q1008">
            <v>0</v>
          </cell>
        </row>
        <row r="1009">
          <cell r="H1009">
            <v>0</v>
          </cell>
          <cell r="P1009">
            <v>0</v>
          </cell>
          <cell r="Q1009">
            <v>0</v>
          </cell>
        </row>
      </sheetData>
      <sheetData sheetId="6">
        <row r="3">
          <cell r="C3" t="str">
            <v>NA</v>
          </cell>
          <cell r="D3" t="str">
            <v>NA</v>
          </cell>
        </row>
        <row r="4">
          <cell r="C4">
            <v>42740</v>
          </cell>
          <cell r="D4">
            <v>42745</v>
          </cell>
        </row>
        <row r="5">
          <cell r="C5">
            <v>42745</v>
          </cell>
          <cell r="D5">
            <v>42748</v>
          </cell>
        </row>
        <row r="6">
          <cell r="C6">
            <v>42745</v>
          </cell>
          <cell r="D6">
            <v>42751</v>
          </cell>
        </row>
        <row r="7">
          <cell r="C7">
            <v>42753</v>
          </cell>
          <cell r="D7">
            <v>42753</v>
          </cell>
        </row>
        <row r="8">
          <cell r="C8" t="str">
            <v>NA</v>
          </cell>
          <cell r="D8" t="str">
            <v>NA</v>
          </cell>
        </row>
        <row r="9">
          <cell r="C9">
            <v>42751</v>
          </cell>
          <cell r="D9">
            <v>42752</v>
          </cell>
        </row>
        <row r="10">
          <cell r="C10">
            <v>42751</v>
          </cell>
          <cell r="D10">
            <v>42751</v>
          </cell>
        </row>
        <row r="11">
          <cell r="C11">
            <v>42748</v>
          </cell>
          <cell r="D11">
            <v>42748</v>
          </cell>
        </row>
        <row r="12">
          <cell r="C12" t="str">
            <v>NA</v>
          </cell>
          <cell r="D12" t="str">
            <v>NA</v>
          </cell>
        </row>
        <row r="13">
          <cell r="C13">
            <v>42754</v>
          </cell>
          <cell r="D13">
            <v>42754</v>
          </cell>
        </row>
        <row r="14">
          <cell r="C14">
            <v>42753</v>
          </cell>
          <cell r="D14">
            <v>42753</v>
          </cell>
        </row>
        <row r="15">
          <cell r="C15">
            <v>42752</v>
          </cell>
          <cell r="D15">
            <v>42752</v>
          </cell>
        </row>
        <row r="16">
          <cell r="C16">
            <v>42753</v>
          </cell>
          <cell r="D16">
            <v>42753</v>
          </cell>
        </row>
        <row r="17">
          <cell r="C17">
            <v>42758</v>
          </cell>
          <cell r="D17">
            <v>42758</v>
          </cell>
        </row>
        <row r="18">
          <cell r="C18">
            <v>42753</v>
          </cell>
          <cell r="D18">
            <v>42753</v>
          </cell>
        </row>
        <row r="19">
          <cell r="C19">
            <v>42754</v>
          </cell>
          <cell r="D19">
            <v>42754</v>
          </cell>
        </row>
        <row r="20">
          <cell r="C20">
            <v>42754</v>
          </cell>
          <cell r="D20">
            <v>42754</v>
          </cell>
        </row>
        <row r="21">
          <cell r="C21">
            <v>42758</v>
          </cell>
          <cell r="D21">
            <v>42759</v>
          </cell>
        </row>
        <row r="22">
          <cell r="C22" t="str">
            <v>NA</v>
          </cell>
          <cell r="D22" t="str">
            <v>NA</v>
          </cell>
        </row>
        <row r="23">
          <cell r="C23">
            <v>42768</v>
          </cell>
          <cell r="D23">
            <v>42768</v>
          </cell>
        </row>
        <row r="24">
          <cell r="C24">
            <v>42768</v>
          </cell>
          <cell r="D24">
            <v>42768</v>
          </cell>
        </row>
        <row r="25">
          <cell r="C25">
            <v>42761</v>
          </cell>
          <cell r="D25">
            <v>42761</v>
          </cell>
        </row>
        <row r="26">
          <cell r="C26">
            <v>42781</v>
          </cell>
          <cell r="D26">
            <v>42782</v>
          </cell>
        </row>
        <row r="27">
          <cell r="C27">
            <v>42761</v>
          </cell>
          <cell r="D27">
            <v>42761</v>
          </cell>
        </row>
        <row r="28">
          <cell r="C28">
            <v>42762</v>
          </cell>
          <cell r="D28">
            <v>42762</v>
          </cell>
        </row>
        <row r="29">
          <cell r="C29">
            <v>42797</v>
          </cell>
          <cell r="D29">
            <v>42797</v>
          </cell>
        </row>
        <row r="30">
          <cell r="C30">
            <v>42765</v>
          </cell>
          <cell r="D30">
            <v>42765</v>
          </cell>
        </row>
        <row r="31">
          <cell r="C31">
            <v>42765</v>
          </cell>
          <cell r="D31">
            <v>42765</v>
          </cell>
        </row>
        <row r="32">
          <cell r="C32">
            <v>42765</v>
          </cell>
          <cell r="D32">
            <v>42766</v>
          </cell>
        </row>
        <row r="33">
          <cell r="C33">
            <v>42768</v>
          </cell>
          <cell r="D33">
            <v>42768</v>
          </cell>
        </row>
        <row r="34">
          <cell r="C34">
            <v>42768</v>
          </cell>
          <cell r="D34">
            <v>42768</v>
          </cell>
        </row>
        <row r="35">
          <cell r="C35">
            <v>42768</v>
          </cell>
          <cell r="D35">
            <v>42768</v>
          </cell>
        </row>
        <row r="36">
          <cell r="C36">
            <v>42769</v>
          </cell>
          <cell r="D36">
            <v>42769</v>
          </cell>
        </row>
        <row r="37">
          <cell r="C37">
            <v>42769</v>
          </cell>
          <cell r="D37">
            <v>42769</v>
          </cell>
        </row>
        <row r="38">
          <cell r="C38">
            <v>42772</v>
          </cell>
          <cell r="D38">
            <v>42772</v>
          </cell>
        </row>
        <row r="39">
          <cell r="C39">
            <v>42772</v>
          </cell>
          <cell r="D39">
            <v>42773</v>
          </cell>
        </row>
        <row r="40">
          <cell r="C40">
            <v>42769</v>
          </cell>
          <cell r="D40">
            <v>42770</v>
          </cell>
        </row>
        <row r="41">
          <cell r="C41">
            <v>42769</v>
          </cell>
          <cell r="D41">
            <v>42770</v>
          </cell>
        </row>
        <row r="42">
          <cell r="C42">
            <v>42772</v>
          </cell>
          <cell r="D42">
            <v>42773</v>
          </cell>
        </row>
        <row r="43">
          <cell r="C43">
            <v>42772</v>
          </cell>
          <cell r="D43">
            <v>42773</v>
          </cell>
        </row>
        <row r="44">
          <cell r="C44">
            <v>42773</v>
          </cell>
          <cell r="D44">
            <v>42773</v>
          </cell>
        </row>
        <row r="45">
          <cell r="C45">
            <v>42781</v>
          </cell>
          <cell r="D45">
            <v>42782</v>
          </cell>
        </row>
        <row r="46">
          <cell r="C46">
            <v>42781</v>
          </cell>
          <cell r="D46">
            <v>42782</v>
          </cell>
        </row>
        <row r="47">
          <cell r="C47">
            <v>42781</v>
          </cell>
          <cell r="D47">
            <v>42782</v>
          </cell>
        </row>
        <row r="48">
          <cell r="C48">
            <v>42781</v>
          </cell>
          <cell r="D48">
            <v>42782</v>
          </cell>
        </row>
        <row r="49">
          <cell r="C49">
            <v>42781</v>
          </cell>
          <cell r="D49">
            <v>42782</v>
          </cell>
        </row>
        <row r="50">
          <cell r="C50">
            <v>42781</v>
          </cell>
          <cell r="D50">
            <v>42782</v>
          </cell>
        </row>
        <row r="51">
          <cell r="C51">
            <v>42781</v>
          </cell>
          <cell r="D51">
            <v>42782</v>
          </cell>
        </row>
        <row r="52">
          <cell r="C52">
            <v>42781</v>
          </cell>
          <cell r="D52">
            <v>42782</v>
          </cell>
        </row>
        <row r="53">
          <cell r="C53">
            <v>42776</v>
          </cell>
          <cell r="D53">
            <v>42776</v>
          </cell>
        </row>
        <row r="54">
          <cell r="C54">
            <v>42781</v>
          </cell>
          <cell r="D54">
            <v>42782</v>
          </cell>
        </row>
        <row r="55">
          <cell r="C55">
            <v>42773</v>
          </cell>
          <cell r="D55">
            <v>42773</v>
          </cell>
        </row>
        <row r="56">
          <cell r="C56">
            <v>42774</v>
          </cell>
          <cell r="D56">
            <v>42775</v>
          </cell>
        </row>
        <row r="57">
          <cell r="C57">
            <v>42773</v>
          </cell>
          <cell r="D57">
            <v>42773</v>
          </cell>
        </row>
        <row r="58">
          <cell r="C58">
            <v>42774</v>
          </cell>
          <cell r="D58">
            <v>42775</v>
          </cell>
        </row>
        <row r="59">
          <cell r="C59">
            <v>42776</v>
          </cell>
          <cell r="D59">
            <v>42779</v>
          </cell>
        </row>
        <row r="60">
          <cell r="C60">
            <v>42774</v>
          </cell>
          <cell r="D60">
            <v>42775</v>
          </cell>
        </row>
        <row r="61">
          <cell r="C61">
            <v>42775</v>
          </cell>
          <cell r="D61">
            <v>42776</v>
          </cell>
        </row>
        <row r="62">
          <cell r="C62">
            <v>42774</v>
          </cell>
          <cell r="D62">
            <v>42775</v>
          </cell>
        </row>
        <row r="63">
          <cell r="C63" t="str">
            <v>NA</v>
          </cell>
          <cell r="D63" t="str">
            <v>NA</v>
          </cell>
        </row>
        <row r="64">
          <cell r="C64">
            <v>42781</v>
          </cell>
          <cell r="D64">
            <v>42782</v>
          </cell>
        </row>
        <row r="65">
          <cell r="C65">
            <v>42775</v>
          </cell>
          <cell r="D65" t="str">
            <v>NA</v>
          </cell>
        </row>
        <row r="66">
          <cell r="C66">
            <v>42781</v>
          </cell>
          <cell r="D66">
            <v>42782</v>
          </cell>
        </row>
        <row r="67">
          <cell r="C67">
            <v>42776</v>
          </cell>
          <cell r="D67">
            <v>42779</v>
          </cell>
        </row>
        <row r="68">
          <cell r="C68">
            <v>42780</v>
          </cell>
          <cell r="D68">
            <v>42781</v>
          </cell>
        </row>
        <row r="69">
          <cell r="C69">
            <v>42780</v>
          </cell>
          <cell r="D69">
            <v>42781</v>
          </cell>
        </row>
        <row r="70">
          <cell r="C70">
            <v>42780</v>
          </cell>
          <cell r="D70">
            <v>42782</v>
          </cell>
        </row>
        <row r="71">
          <cell r="C71">
            <v>42783</v>
          </cell>
          <cell r="D71">
            <v>42783</v>
          </cell>
        </row>
        <row r="72">
          <cell r="C72">
            <v>42782</v>
          </cell>
          <cell r="D72">
            <v>42783</v>
          </cell>
        </row>
        <row r="73">
          <cell r="C73">
            <v>42782</v>
          </cell>
          <cell r="D73">
            <v>42783</v>
          </cell>
        </row>
        <row r="74">
          <cell r="C74">
            <v>42782</v>
          </cell>
          <cell r="D74">
            <v>42783</v>
          </cell>
        </row>
        <row r="75">
          <cell r="C75">
            <v>42786</v>
          </cell>
          <cell r="D75">
            <v>42787</v>
          </cell>
        </row>
        <row r="76">
          <cell r="C76">
            <v>42786</v>
          </cell>
          <cell r="D76">
            <v>42787</v>
          </cell>
        </row>
        <row r="77">
          <cell r="C77">
            <v>42787</v>
          </cell>
          <cell r="D77">
            <v>42788</v>
          </cell>
        </row>
        <row r="78">
          <cell r="C78">
            <v>42786</v>
          </cell>
          <cell r="D78">
            <v>42788</v>
          </cell>
        </row>
        <row r="79">
          <cell r="C79">
            <v>42787</v>
          </cell>
          <cell r="D79">
            <v>42788</v>
          </cell>
        </row>
        <row r="80">
          <cell r="C80">
            <v>42787</v>
          </cell>
          <cell r="D80">
            <v>42787</v>
          </cell>
        </row>
        <row r="81">
          <cell r="C81">
            <v>42788</v>
          </cell>
          <cell r="D81">
            <v>42789</v>
          </cell>
        </row>
        <row r="82">
          <cell r="C82">
            <v>42788</v>
          </cell>
          <cell r="D82">
            <v>42789</v>
          </cell>
        </row>
        <row r="83">
          <cell r="C83">
            <v>42788</v>
          </cell>
          <cell r="D83">
            <v>42789</v>
          </cell>
        </row>
        <row r="84">
          <cell r="C84">
            <v>42788</v>
          </cell>
          <cell r="D84">
            <v>42789</v>
          </cell>
        </row>
        <row r="85">
          <cell r="C85">
            <v>42789</v>
          </cell>
          <cell r="D85">
            <v>42790</v>
          </cell>
        </row>
        <row r="86">
          <cell r="C86">
            <v>42790</v>
          </cell>
          <cell r="D86">
            <v>42796</v>
          </cell>
        </row>
        <row r="87">
          <cell r="C87">
            <v>42789</v>
          </cell>
          <cell r="D87">
            <v>42794</v>
          </cell>
        </row>
        <row r="88">
          <cell r="C88">
            <v>42789</v>
          </cell>
          <cell r="D88">
            <v>42793</v>
          </cell>
        </row>
        <row r="89">
          <cell r="C89">
            <v>42821</v>
          </cell>
          <cell r="D89">
            <v>42826</v>
          </cell>
        </row>
        <row r="90">
          <cell r="C90">
            <v>42821</v>
          </cell>
          <cell r="D90">
            <v>42826</v>
          </cell>
        </row>
        <row r="91">
          <cell r="C91">
            <v>42793</v>
          </cell>
          <cell r="D91">
            <v>42793</v>
          </cell>
        </row>
        <row r="92">
          <cell r="C92">
            <v>42793</v>
          </cell>
          <cell r="D92">
            <v>42793</v>
          </cell>
        </row>
        <row r="93">
          <cell r="C93">
            <v>42797</v>
          </cell>
          <cell r="D93">
            <v>42801</v>
          </cell>
        </row>
        <row r="94">
          <cell r="C94">
            <v>42793</v>
          </cell>
          <cell r="D94">
            <v>42794</v>
          </cell>
        </row>
        <row r="95">
          <cell r="C95">
            <v>42797</v>
          </cell>
          <cell r="D95">
            <v>42800</v>
          </cell>
        </row>
        <row r="96">
          <cell r="C96">
            <v>42797</v>
          </cell>
          <cell r="D96">
            <v>42800</v>
          </cell>
        </row>
        <row r="97">
          <cell r="C97">
            <v>42802</v>
          </cell>
          <cell r="D97">
            <v>42803</v>
          </cell>
        </row>
        <row r="98">
          <cell r="C98">
            <v>42801</v>
          </cell>
          <cell r="D98">
            <v>42816</v>
          </cell>
        </row>
        <row r="99">
          <cell r="C99">
            <v>42802</v>
          </cell>
          <cell r="D99">
            <v>42803</v>
          </cell>
        </row>
        <row r="100">
          <cell r="C100">
            <v>42802</v>
          </cell>
          <cell r="D100">
            <v>42803</v>
          </cell>
        </row>
        <row r="101">
          <cell r="C101">
            <v>42802</v>
          </cell>
          <cell r="D101">
            <v>42803</v>
          </cell>
        </row>
        <row r="102">
          <cell r="C102">
            <v>42802</v>
          </cell>
          <cell r="D102">
            <v>42803</v>
          </cell>
        </row>
        <row r="103">
          <cell r="C103">
            <v>42801</v>
          </cell>
          <cell r="D103">
            <v>42801</v>
          </cell>
        </row>
        <row r="104">
          <cell r="C104">
            <v>42816</v>
          </cell>
          <cell r="D104">
            <v>42817</v>
          </cell>
        </row>
        <row r="105">
          <cell r="C105">
            <v>42816</v>
          </cell>
          <cell r="D105">
            <v>42815</v>
          </cell>
        </row>
        <row r="106">
          <cell r="C106">
            <v>42816</v>
          </cell>
          <cell r="D106">
            <v>42817</v>
          </cell>
        </row>
        <row r="107">
          <cell r="C107">
            <v>42828</v>
          </cell>
          <cell r="D107">
            <v>42831</v>
          </cell>
        </row>
        <row r="108">
          <cell r="C108">
            <v>42828</v>
          </cell>
          <cell r="D108">
            <v>42829</v>
          </cell>
        </row>
        <row r="109">
          <cell r="C109">
            <v>42828</v>
          </cell>
          <cell r="D109">
            <v>42829</v>
          </cell>
        </row>
        <row r="110">
          <cell r="C110">
            <v>42828</v>
          </cell>
          <cell r="D110">
            <v>42829</v>
          </cell>
        </row>
        <row r="111">
          <cell r="C111">
            <v>42835</v>
          </cell>
          <cell r="D111">
            <v>42837</v>
          </cell>
        </row>
        <row r="112">
          <cell r="C112" t="str">
            <v>NA</v>
          </cell>
          <cell r="D112" t="str">
            <v>NA</v>
          </cell>
        </row>
        <row r="113">
          <cell r="C113">
            <v>42810</v>
          </cell>
          <cell r="D113">
            <v>42811</v>
          </cell>
        </row>
        <row r="114">
          <cell r="C114">
            <v>42850</v>
          </cell>
          <cell r="D114">
            <v>42851</v>
          </cell>
        </row>
        <row r="115">
          <cell r="C115">
            <v>42811</v>
          </cell>
          <cell r="D115">
            <v>42811</v>
          </cell>
        </row>
        <row r="116">
          <cell r="C116">
            <v>42810</v>
          </cell>
          <cell r="D116">
            <v>42811</v>
          </cell>
        </row>
        <row r="117">
          <cell r="C117">
            <v>42811</v>
          </cell>
          <cell r="D117">
            <v>42815</v>
          </cell>
        </row>
        <row r="118">
          <cell r="C118">
            <v>42811</v>
          </cell>
          <cell r="D118">
            <v>42817</v>
          </cell>
        </row>
        <row r="119">
          <cell r="C119">
            <v>42850</v>
          </cell>
          <cell r="D119">
            <v>42851</v>
          </cell>
        </row>
        <row r="120">
          <cell r="C120">
            <v>42850</v>
          </cell>
          <cell r="D120">
            <v>42851</v>
          </cell>
        </row>
        <row r="121">
          <cell r="C121">
            <v>42850</v>
          </cell>
          <cell r="D121">
            <v>42851</v>
          </cell>
        </row>
        <row r="122">
          <cell r="C122">
            <v>42821</v>
          </cell>
          <cell r="D122">
            <v>42824</v>
          </cell>
        </row>
        <row r="123">
          <cell r="C123">
            <v>42850</v>
          </cell>
          <cell r="D123">
            <v>42852</v>
          </cell>
        </row>
        <row r="124">
          <cell r="C124">
            <v>42850</v>
          </cell>
          <cell r="D124">
            <v>42852</v>
          </cell>
        </row>
        <row r="125">
          <cell r="C125">
            <v>42821</v>
          </cell>
          <cell r="D125">
            <v>42823</v>
          </cell>
        </row>
        <row r="126">
          <cell r="C126">
            <v>42850</v>
          </cell>
          <cell r="D126">
            <v>42852</v>
          </cell>
        </row>
        <row r="127">
          <cell r="C127">
            <v>42850</v>
          </cell>
          <cell r="D127">
            <v>42852</v>
          </cell>
        </row>
        <row r="128">
          <cell r="C128">
            <v>42816</v>
          </cell>
          <cell r="D128">
            <v>42825</v>
          </cell>
        </row>
        <row r="129">
          <cell r="C129">
            <v>42816</v>
          </cell>
          <cell r="D129">
            <v>42825</v>
          </cell>
        </row>
        <row r="130">
          <cell r="C130">
            <v>42817</v>
          </cell>
          <cell r="D130">
            <v>42817</v>
          </cell>
        </row>
        <row r="131">
          <cell r="C131">
            <v>42815</v>
          </cell>
          <cell r="D131">
            <v>42815</v>
          </cell>
        </row>
        <row r="132">
          <cell r="C132">
            <v>42815</v>
          </cell>
          <cell r="D132">
            <v>42815</v>
          </cell>
        </row>
        <row r="133">
          <cell r="C133">
            <v>42815</v>
          </cell>
          <cell r="D133">
            <v>42818</v>
          </cell>
        </row>
        <row r="134">
          <cell r="C134" t="str">
            <v>NA</v>
          </cell>
          <cell r="D134" t="str">
            <v>NA</v>
          </cell>
        </row>
        <row r="135">
          <cell r="C135">
            <v>42818</v>
          </cell>
          <cell r="D135">
            <v>42818</v>
          </cell>
        </row>
        <row r="136">
          <cell r="C136">
            <v>42821</v>
          </cell>
          <cell r="D136">
            <v>42821</v>
          </cell>
        </row>
        <row r="137">
          <cell r="C137">
            <v>42821</v>
          </cell>
          <cell r="D137">
            <v>42821</v>
          </cell>
        </row>
        <row r="138">
          <cell r="C138">
            <v>42821</v>
          </cell>
          <cell r="D138">
            <v>42821</v>
          </cell>
        </row>
        <row r="139">
          <cell r="C139">
            <v>42822</v>
          </cell>
          <cell r="D139">
            <v>42823</v>
          </cell>
        </row>
        <row r="140">
          <cell r="C140">
            <v>42823</v>
          </cell>
          <cell r="D140">
            <v>42825</v>
          </cell>
        </row>
        <row r="141">
          <cell r="C141">
            <v>42824</v>
          </cell>
          <cell r="D141">
            <v>42829</v>
          </cell>
        </row>
        <row r="142">
          <cell r="C142">
            <v>42823</v>
          </cell>
          <cell r="D142">
            <v>42829</v>
          </cell>
        </row>
        <row r="143">
          <cell r="C143">
            <v>42822</v>
          </cell>
          <cell r="D143">
            <v>42823</v>
          </cell>
        </row>
        <row r="144">
          <cell r="C144">
            <v>42823</v>
          </cell>
          <cell r="D144">
            <v>42829</v>
          </cell>
        </row>
        <row r="145">
          <cell r="C145">
            <v>42824</v>
          </cell>
          <cell r="D145">
            <v>42824</v>
          </cell>
        </row>
        <row r="146">
          <cell r="C146">
            <v>42825</v>
          </cell>
          <cell r="D146">
            <v>42830</v>
          </cell>
        </row>
        <row r="147">
          <cell r="C147">
            <v>42825</v>
          </cell>
          <cell r="D147">
            <v>42830</v>
          </cell>
        </row>
        <row r="148">
          <cell r="C148">
            <v>42835</v>
          </cell>
          <cell r="D148">
            <v>42835</v>
          </cell>
        </row>
        <row r="149">
          <cell r="C149">
            <v>42825</v>
          </cell>
          <cell r="D149">
            <v>42831</v>
          </cell>
        </row>
        <row r="150">
          <cell r="C150" t="str">
            <v>NA</v>
          </cell>
          <cell r="D150" t="str">
            <v>NA</v>
          </cell>
        </row>
        <row r="151">
          <cell r="C151">
            <v>42825</v>
          </cell>
          <cell r="D151">
            <v>42825</v>
          </cell>
        </row>
        <row r="152">
          <cell r="C152">
            <v>42830</v>
          </cell>
          <cell r="D152">
            <v>42832</v>
          </cell>
        </row>
        <row r="153">
          <cell r="C153">
            <v>42831</v>
          </cell>
          <cell r="D153">
            <v>42831</v>
          </cell>
        </row>
        <row r="154">
          <cell r="C154">
            <v>42866</v>
          </cell>
          <cell r="D154">
            <v>42870</v>
          </cell>
        </row>
        <row r="155">
          <cell r="C155">
            <v>42835</v>
          </cell>
          <cell r="D155">
            <v>42836</v>
          </cell>
        </row>
        <row r="156">
          <cell r="C156">
            <v>42835</v>
          </cell>
          <cell r="D156">
            <v>42836</v>
          </cell>
        </row>
        <row r="157">
          <cell r="C157">
            <v>42843</v>
          </cell>
          <cell r="D157">
            <v>42849</v>
          </cell>
        </row>
        <row r="158">
          <cell r="C158">
            <v>42836</v>
          </cell>
          <cell r="D158">
            <v>42836</v>
          </cell>
        </row>
        <row r="159">
          <cell r="C159">
            <v>42836</v>
          </cell>
          <cell r="D159">
            <v>42836</v>
          </cell>
        </row>
        <row r="160">
          <cell r="C160">
            <v>42837</v>
          </cell>
          <cell r="D160">
            <v>42837</v>
          </cell>
        </row>
        <row r="161">
          <cell r="C161">
            <v>42850</v>
          </cell>
          <cell r="D161">
            <v>42859</v>
          </cell>
        </row>
        <row r="162">
          <cell r="C162">
            <v>42837</v>
          </cell>
          <cell r="D162">
            <v>42843</v>
          </cell>
        </row>
        <row r="163">
          <cell r="C163">
            <v>42836</v>
          </cell>
          <cell r="D163">
            <v>42842</v>
          </cell>
        </row>
        <row r="164">
          <cell r="C164">
            <v>42837</v>
          </cell>
          <cell r="D164">
            <v>42844</v>
          </cell>
        </row>
        <row r="165">
          <cell r="C165">
            <v>42842</v>
          </cell>
          <cell r="D165">
            <v>42844</v>
          </cell>
        </row>
        <row r="175">
          <cell r="C175">
            <v>42842</v>
          </cell>
          <cell r="D175">
            <v>42842</v>
          </cell>
        </row>
        <row r="176">
          <cell r="C176">
            <v>42842</v>
          </cell>
          <cell r="D176">
            <v>42842</v>
          </cell>
        </row>
        <row r="177">
          <cell r="C177">
            <v>42844</v>
          </cell>
          <cell r="D177">
            <v>42846</v>
          </cell>
        </row>
        <row r="178">
          <cell r="C178">
            <v>42858</v>
          </cell>
          <cell r="D178">
            <v>42865</v>
          </cell>
        </row>
        <row r="179">
          <cell r="C179">
            <v>42863</v>
          </cell>
          <cell r="D179">
            <v>42865</v>
          </cell>
        </row>
        <row r="180">
          <cell r="C180">
            <v>42844</v>
          </cell>
          <cell r="D180">
            <v>42845</v>
          </cell>
        </row>
        <row r="181">
          <cell r="C181">
            <v>42850</v>
          </cell>
          <cell r="D181">
            <v>42851</v>
          </cell>
        </row>
        <row r="182">
          <cell r="C182">
            <v>42849</v>
          </cell>
          <cell r="D182">
            <v>42850</v>
          </cell>
        </row>
        <row r="183">
          <cell r="C183">
            <v>42851</v>
          </cell>
          <cell r="D183">
            <v>42853</v>
          </cell>
        </row>
        <row r="184">
          <cell r="C184">
            <v>42849</v>
          </cell>
          <cell r="D184">
            <v>42850</v>
          </cell>
        </row>
        <row r="185">
          <cell r="C185">
            <v>42849</v>
          </cell>
          <cell r="D185">
            <v>42849</v>
          </cell>
        </row>
        <row r="186">
          <cell r="C186">
            <v>42851</v>
          </cell>
          <cell r="D186">
            <v>42852</v>
          </cell>
        </row>
        <row r="187">
          <cell r="C187">
            <v>42865</v>
          </cell>
          <cell r="D187">
            <v>42871</v>
          </cell>
        </row>
        <row r="188">
          <cell r="C188">
            <v>42851</v>
          </cell>
          <cell r="D188">
            <v>42852</v>
          </cell>
        </row>
        <row r="189">
          <cell r="C189">
            <v>42852</v>
          </cell>
          <cell r="D189">
            <v>42853</v>
          </cell>
        </row>
        <row r="190">
          <cell r="C190">
            <v>42852</v>
          </cell>
          <cell r="D190">
            <v>42853</v>
          </cell>
        </row>
        <row r="191">
          <cell r="C191">
            <v>42857</v>
          </cell>
          <cell r="D191">
            <v>42858</v>
          </cell>
        </row>
        <row r="192">
          <cell r="C192">
            <v>42858</v>
          </cell>
          <cell r="D192">
            <v>42859</v>
          </cell>
        </row>
        <row r="193">
          <cell r="C193">
            <v>42858</v>
          </cell>
          <cell r="D193">
            <v>42866</v>
          </cell>
        </row>
        <row r="194">
          <cell r="C194">
            <v>42858</v>
          </cell>
          <cell r="D194">
            <v>42860</v>
          </cell>
        </row>
        <row r="195">
          <cell r="C195">
            <v>42858</v>
          </cell>
          <cell r="D195">
            <v>42860</v>
          </cell>
        </row>
        <row r="196">
          <cell r="C196">
            <v>42859</v>
          </cell>
          <cell r="D196">
            <v>42863</v>
          </cell>
        </row>
        <row r="197">
          <cell r="C197">
            <v>42859</v>
          </cell>
          <cell r="D197">
            <v>42867</v>
          </cell>
        </row>
        <row r="198">
          <cell r="C198">
            <v>42900</v>
          </cell>
          <cell r="D198">
            <v>42906</v>
          </cell>
        </row>
        <row r="199">
          <cell r="C199">
            <v>42900</v>
          </cell>
          <cell r="D199">
            <v>42906</v>
          </cell>
        </row>
        <row r="200">
          <cell r="C200" t="str">
            <v>NA</v>
          </cell>
          <cell r="D200">
            <v>42906</v>
          </cell>
        </row>
        <row r="201">
          <cell r="C201">
            <v>42865</v>
          </cell>
          <cell r="D201">
            <v>42866</v>
          </cell>
        </row>
        <row r="202">
          <cell r="C202">
            <v>42860</v>
          </cell>
          <cell r="D202">
            <v>42870</v>
          </cell>
        </row>
        <row r="203">
          <cell r="C203">
            <v>42863</v>
          </cell>
          <cell r="D203">
            <v>42863</v>
          </cell>
        </row>
        <row r="204">
          <cell r="C204">
            <v>42859</v>
          </cell>
          <cell r="D204">
            <v>42860</v>
          </cell>
        </row>
        <row r="205">
          <cell r="C205">
            <v>42859</v>
          </cell>
          <cell r="D205">
            <v>42860</v>
          </cell>
        </row>
        <row r="206">
          <cell r="C206">
            <v>42860</v>
          </cell>
          <cell r="D206" t="str">
            <v>NA</v>
          </cell>
        </row>
        <row r="207">
          <cell r="C207">
            <v>42860</v>
          </cell>
          <cell r="D207" t="str">
            <v>NA</v>
          </cell>
        </row>
        <row r="208">
          <cell r="C208">
            <v>42860</v>
          </cell>
          <cell r="D208" t="str">
            <v>NA</v>
          </cell>
        </row>
        <row r="209">
          <cell r="C209">
            <v>42865</v>
          </cell>
          <cell r="D209">
            <v>42866</v>
          </cell>
        </row>
        <row r="210">
          <cell r="C210">
            <v>42867</v>
          </cell>
          <cell r="D210">
            <v>42867</v>
          </cell>
        </row>
        <row r="211">
          <cell r="C211">
            <v>42867</v>
          </cell>
          <cell r="D211">
            <v>42870</v>
          </cell>
        </row>
        <row r="212">
          <cell r="C212">
            <v>42867</v>
          </cell>
          <cell r="D212">
            <v>42870</v>
          </cell>
        </row>
        <row r="213">
          <cell r="C213">
            <v>42867</v>
          </cell>
          <cell r="D213">
            <v>42870</v>
          </cell>
        </row>
        <row r="214">
          <cell r="C214">
            <v>42873</v>
          </cell>
          <cell r="D214">
            <v>42965</v>
          </cell>
        </row>
        <row r="215">
          <cell r="C215">
            <v>42877</v>
          </cell>
          <cell r="D215">
            <v>42877</v>
          </cell>
        </row>
        <row r="216">
          <cell r="C216">
            <v>42878</v>
          </cell>
          <cell r="D216">
            <v>42879</v>
          </cell>
        </row>
        <row r="217">
          <cell r="C217">
            <v>42879</v>
          </cell>
          <cell r="D217">
            <v>42880</v>
          </cell>
        </row>
        <row r="218">
          <cell r="C218">
            <v>42879</v>
          </cell>
          <cell r="D218">
            <v>42880</v>
          </cell>
        </row>
        <row r="219">
          <cell r="C219">
            <v>42879</v>
          </cell>
          <cell r="D219">
            <v>42880</v>
          </cell>
        </row>
        <row r="220">
          <cell r="C220">
            <v>42877</v>
          </cell>
          <cell r="D220">
            <v>42878</v>
          </cell>
        </row>
        <row r="221">
          <cell r="C221">
            <v>42878</v>
          </cell>
          <cell r="D221">
            <v>42879</v>
          </cell>
        </row>
        <row r="222">
          <cell r="C222">
            <v>42878</v>
          </cell>
          <cell r="D222">
            <v>42879</v>
          </cell>
        </row>
        <row r="223">
          <cell r="C223">
            <v>42878</v>
          </cell>
          <cell r="D223">
            <v>42879</v>
          </cell>
        </row>
        <row r="224">
          <cell r="C224">
            <v>42880</v>
          </cell>
          <cell r="D224">
            <v>42880</v>
          </cell>
        </row>
        <row r="225">
          <cell r="C225">
            <v>42880</v>
          </cell>
          <cell r="D225">
            <v>42881</v>
          </cell>
        </row>
        <row r="226">
          <cell r="C226">
            <v>42880</v>
          </cell>
          <cell r="D226">
            <v>42881</v>
          </cell>
        </row>
        <row r="227">
          <cell r="C227">
            <v>42886</v>
          </cell>
          <cell r="D227">
            <v>42886</v>
          </cell>
        </row>
        <row r="228">
          <cell r="C228">
            <v>42881</v>
          </cell>
          <cell r="D228">
            <v>42885</v>
          </cell>
        </row>
        <row r="229">
          <cell r="C229">
            <v>42881</v>
          </cell>
          <cell r="D229">
            <v>42887</v>
          </cell>
        </row>
        <row r="230">
          <cell r="C230">
            <v>42881</v>
          </cell>
          <cell r="D230">
            <v>42885</v>
          </cell>
        </row>
        <row r="231">
          <cell r="C231">
            <v>42885</v>
          </cell>
          <cell r="D231">
            <v>42886</v>
          </cell>
        </row>
        <row r="232">
          <cell r="C232">
            <v>42886</v>
          </cell>
          <cell r="D232">
            <v>42886</v>
          </cell>
        </row>
        <row r="233">
          <cell r="C233">
            <v>42887</v>
          </cell>
          <cell r="D233">
            <v>42888</v>
          </cell>
        </row>
        <row r="234">
          <cell r="C234">
            <v>42886</v>
          </cell>
          <cell r="D234">
            <v>42886</v>
          </cell>
        </row>
        <row r="235">
          <cell r="C235">
            <v>42891</v>
          </cell>
          <cell r="D235">
            <v>42892</v>
          </cell>
        </row>
        <row r="236">
          <cell r="C236">
            <v>42891</v>
          </cell>
          <cell r="D236">
            <v>42891</v>
          </cell>
        </row>
        <row r="237">
          <cell r="C237">
            <v>42892</v>
          </cell>
          <cell r="D237">
            <v>42892</v>
          </cell>
        </row>
        <row r="238">
          <cell r="C238">
            <v>42894</v>
          </cell>
          <cell r="D238">
            <v>42895</v>
          </cell>
        </row>
        <row r="239">
          <cell r="C239">
            <v>42894</v>
          </cell>
          <cell r="D239">
            <v>42895</v>
          </cell>
        </row>
        <row r="240">
          <cell r="C240">
            <v>0</v>
          </cell>
          <cell r="D240">
            <v>0</v>
          </cell>
        </row>
        <row r="241">
          <cell r="C241">
            <v>42895</v>
          </cell>
          <cell r="D241">
            <v>42895</v>
          </cell>
        </row>
        <row r="242">
          <cell r="C242">
            <v>42898</v>
          </cell>
          <cell r="D242">
            <v>42898</v>
          </cell>
        </row>
        <row r="243">
          <cell r="C243">
            <v>42898</v>
          </cell>
          <cell r="D243">
            <v>42898</v>
          </cell>
        </row>
        <row r="244">
          <cell r="C244">
            <v>42899</v>
          </cell>
          <cell r="D244">
            <v>42900</v>
          </cell>
        </row>
        <row r="245">
          <cell r="C245" t="str">
            <v>NA</v>
          </cell>
          <cell r="D245" t="str">
            <v>NA</v>
          </cell>
        </row>
        <row r="246">
          <cell r="C246" t="str">
            <v>NA</v>
          </cell>
          <cell r="D246" t="str">
            <v>NA</v>
          </cell>
        </row>
        <row r="247">
          <cell r="C247">
            <v>42899</v>
          </cell>
          <cell r="D247">
            <v>42899</v>
          </cell>
        </row>
        <row r="248">
          <cell r="C248">
            <v>42899</v>
          </cell>
          <cell r="D248">
            <v>42900</v>
          </cell>
        </row>
        <row r="249">
          <cell r="C249">
            <v>42899</v>
          </cell>
          <cell r="D249">
            <v>42899</v>
          </cell>
        </row>
        <row r="250">
          <cell r="C250">
            <v>42899</v>
          </cell>
          <cell r="D250">
            <v>42900</v>
          </cell>
        </row>
        <row r="251">
          <cell r="C251">
            <v>42899</v>
          </cell>
          <cell r="D251">
            <v>42900</v>
          </cell>
        </row>
        <row r="252">
          <cell r="C252">
            <v>42902</v>
          </cell>
          <cell r="D252">
            <v>42902</v>
          </cell>
        </row>
        <row r="253">
          <cell r="C253">
            <v>42902</v>
          </cell>
          <cell r="D253">
            <v>42902</v>
          </cell>
        </row>
        <row r="254">
          <cell r="C254">
            <v>42900</v>
          </cell>
          <cell r="D254">
            <v>42906</v>
          </cell>
        </row>
        <row r="255">
          <cell r="C255">
            <v>42900</v>
          </cell>
          <cell r="D255">
            <v>42913</v>
          </cell>
        </row>
        <row r="256">
          <cell r="C256">
            <v>42902</v>
          </cell>
          <cell r="D256">
            <v>42907</v>
          </cell>
        </row>
        <row r="257">
          <cell r="C257">
            <v>42901</v>
          </cell>
          <cell r="D257">
            <v>42902</v>
          </cell>
        </row>
        <row r="258">
          <cell r="C258">
            <v>42902</v>
          </cell>
          <cell r="D258">
            <v>42908</v>
          </cell>
        </row>
        <row r="259">
          <cell r="C259" t="str">
            <v>NA</v>
          </cell>
          <cell r="D259" t="str">
            <v>NA</v>
          </cell>
        </row>
        <row r="260">
          <cell r="C260">
            <v>42933</v>
          </cell>
          <cell r="D260">
            <v>42940</v>
          </cell>
        </row>
        <row r="261">
          <cell r="C261" t="str">
            <v>NA</v>
          </cell>
          <cell r="D261" t="str">
            <v>NA</v>
          </cell>
        </row>
        <row r="262">
          <cell r="C262">
            <v>42902</v>
          </cell>
          <cell r="D262">
            <v>42907</v>
          </cell>
        </row>
        <row r="263">
          <cell r="C263">
            <v>42906</v>
          </cell>
          <cell r="D263">
            <v>42907</v>
          </cell>
        </row>
        <row r="264">
          <cell r="C264">
            <v>42909</v>
          </cell>
          <cell r="D264">
            <v>42913</v>
          </cell>
        </row>
        <row r="265">
          <cell r="C265">
            <v>42908</v>
          </cell>
          <cell r="D265">
            <v>42908</v>
          </cell>
        </row>
        <row r="266">
          <cell r="C266">
            <v>42935</v>
          </cell>
          <cell r="D266">
            <v>42937</v>
          </cell>
        </row>
        <row r="267">
          <cell r="C267">
            <v>42935</v>
          </cell>
          <cell r="D267">
            <v>42937</v>
          </cell>
        </row>
        <row r="268">
          <cell r="C268">
            <v>42908</v>
          </cell>
          <cell r="D268">
            <v>42909</v>
          </cell>
        </row>
        <row r="269">
          <cell r="C269">
            <v>42909</v>
          </cell>
          <cell r="D269">
            <v>42915</v>
          </cell>
        </row>
        <row r="270">
          <cell r="C270">
            <v>42908</v>
          </cell>
          <cell r="D270">
            <v>42909</v>
          </cell>
        </row>
        <row r="271">
          <cell r="C271">
            <v>42913</v>
          </cell>
          <cell r="D271">
            <v>42914</v>
          </cell>
        </row>
        <row r="272">
          <cell r="C272">
            <v>42915</v>
          </cell>
          <cell r="D272">
            <v>42916</v>
          </cell>
        </row>
        <row r="273">
          <cell r="C273">
            <v>42915</v>
          </cell>
          <cell r="D273">
            <v>42920</v>
          </cell>
        </row>
        <row r="274">
          <cell r="C274">
            <v>42921</v>
          </cell>
          <cell r="D274">
            <v>42921</v>
          </cell>
        </row>
        <row r="275">
          <cell r="C275">
            <v>42916</v>
          </cell>
          <cell r="D275">
            <v>42920</v>
          </cell>
        </row>
        <row r="276">
          <cell r="C276">
            <v>42921</v>
          </cell>
          <cell r="D276">
            <v>42922</v>
          </cell>
        </row>
        <row r="277">
          <cell r="C277">
            <v>42920</v>
          </cell>
          <cell r="D277">
            <v>42921</v>
          </cell>
        </row>
        <row r="278">
          <cell r="C278">
            <v>42920</v>
          </cell>
          <cell r="D278">
            <v>42921</v>
          </cell>
        </row>
        <row r="279">
          <cell r="C279" t="str">
            <v>NA</v>
          </cell>
          <cell r="D279" t="str">
            <v>NA</v>
          </cell>
        </row>
        <row r="280">
          <cell r="C280">
            <v>42923</v>
          </cell>
          <cell r="D280">
            <v>42926</v>
          </cell>
        </row>
        <row r="281">
          <cell r="C281">
            <v>42928</v>
          </cell>
          <cell r="D281">
            <v>42929</v>
          </cell>
        </row>
        <row r="282">
          <cell r="C282" t="str">
            <v>NA</v>
          </cell>
          <cell r="D282" t="str">
            <v>NA</v>
          </cell>
        </row>
        <row r="283">
          <cell r="C283" t="str">
            <v>NA</v>
          </cell>
          <cell r="D283" t="str">
            <v>NA</v>
          </cell>
        </row>
        <row r="284">
          <cell r="C284">
            <v>42928</v>
          </cell>
          <cell r="D284">
            <v>42930</v>
          </cell>
        </row>
        <row r="285">
          <cell r="C285">
            <v>42927</v>
          </cell>
          <cell r="D285" t="str">
            <v>NA</v>
          </cell>
        </row>
        <row r="286">
          <cell r="C286">
            <v>42926</v>
          </cell>
          <cell r="D286">
            <v>42930</v>
          </cell>
        </row>
        <row r="287">
          <cell r="C287">
            <v>42926</v>
          </cell>
          <cell r="D287">
            <v>42926</v>
          </cell>
        </row>
        <row r="288">
          <cell r="C288">
            <v>0</v>
          </cell>
          <cell r="D288">
            <v>0</v>
          </cell>
        </row>
        <row r="289">
          <cell r="C289" t="str">
            <v>NA</v>
          </cell>
          <cell r="D289" t="str">
            <v>NA</v>
          </cell>
        </row>
        <row r="290">
          <cell r="C290" t="str">
            <v>NA</v>
          </cell>
          <cell r="D290" t="str">
            <v>NA</v>
          </cell>
        </row>
        <row r="291">
          <cell r="C291" t="str">
            <v>NA</v>
          </cell>
          <cell r="D291" t="str">
            <v>NA</v>
          </cell>
        </row>
        <row r="292">
          <cell r="C292" t="str">
            <v>NA</v>
          </cell>
          <cell r="D292" t="str">
            <v>NA</v>
          </cell>
        </row>
        <row r="293">
          <cell r="C293" t="str">
            <v>NA</v>
          </cell>
          <cell r="D293" t="str">
            <v>NA</v>
          </cell>
        </row>
        <row r="294">
          <cell r="C294" t="str">
            <v>NA</v>
          </cell>
          <cell r="D294" t="str">
            <v>NA</v>
          </cell>
        </row>
        <row r="295">
          <cell r="C295" t="str">
            <v>NA</v>
          </cell>
          <cell r="D295" t="str">
            <v>NA</v>
          </cell>
        </row>
        <row r="296">
          <cell r="C296" t="str">
            <v>NA</v>
          </cell>
          <cell r="D296" t="str">
            <v>NA</v>
          </cell>
        </row>
        <row r="297">
          <cell r="C297" t="str">
            <v>NA</v>
          </cell>
          <cell r="D297" t="str">
            <v>NA</v>
          </cell>
        </row>
        <row r="298">
          <cell r="C298" t="str">
            <v>NA</v>
          </cell>
          <cell r="D298" t="str">
            <v>NA</v>
          </cell>
        </row>
        <row r="299">
          <cell r="C299" t="str">
            <v>NA</v>
          </cell>
          <cell r="D299" t="str">
            <v>NA</v>
          </cell>
        </row>
        <row r="300">
          <cell r="C300" t="str">
            <v>NA</v>
          </cell>
          <cell r="D300" t="str">
            <v>NA</v>
          </cell>
        </row>
        <row r="301">
          <cell r="C301" t="str">
            <v>NA</v>
          </cell>
          <cell r="D301" t="str">
            <v>NA</v>
          </cell>
        </row>
        <row r="302">
          <cell r="C302" t="str">
            <v>NA</v>
          </cell>
          <cell r="D302" t="str">
            <v>NA</v>
          </cell>
        </row>
        <row r="303">
          <cell r="C303" t="str">
            <v>NA</v>
          </cell>
          <cell r="D303" t="str">
            <v>NA</v>
          </cell>
        </row>
        <row r="304">
          <cell r="C304" t="str">
            <v>NA</v>
          </cell>
          <cell r="D304" t="str">
            <v>NA</v>
          </cell>
        </row>
        <row r="305">
          <cell r="C305">
            <v>42928</v>
          </cell>
          <cell r="D305">
            <v>42928</v>
          </cell>
        </row>
        <row r="306">
          <cell r="C306">
            <v>42930</v>
          </cell>
          <cell r="D306" t="str">
            <v>NA</v>
          </cell>
        </row>
        <row r="307">
          <cell r="C307">
            <v>42934</v>
          </cell>
          <cell r="D307">
            <v>42934</v>
          </cell>
        </row>
        <row r="308">
          <cell r="C308">
            <v>42934</v>
          </cell>
          <cell r="D308">
            <v>42935</v>
          </cell>
        </row>
        <row r="309">
          <cell r="C309">
            <v>42934</v>
          </cell>
          <cell r="D309">
            <v>42940</v>
          </cell>
        </row>
        <row r="310">
          <cell r="C310">
            <v>42935</v>
          </cell>
          <cell r="D310">
            <v>42937</v>
          </cell>
        </row>
        <row r="311">
          <cell r="C311">
            <v>42930</v>
          </cell>
          <cell r="D311">
            <v>42930</v>
          </cell>
        </row>
        <row r="312">
          <cell r="C312">
            <v>42971</v>
          </cell>
          <cell r="D312">
            <v>42972</v>
          </cell>
        </row>
        <row r="313">
          <cell r="C313">
            <v>42935</v>
          </cell>
          <cell r="D313">
            <v>42942</v>
          </cell>
        </row>
        <row r="314">
          <cell r="C314">
            <v>42934</v>
          </cell>
          <cell r="D314">
            <v>42935</v>
          </cell>
        </row>
        <row r="315">
          <cell r="C315">
            <v>42934</v>
          </cell>
          <cell r="D315">
            <v>42935</v>
          </cell>
        </row>
        <row r="316">
          <cell r="C316">
            <v>42964</v>
          </cell>
          <cell r="D316">
            <v>42993</v>
          </cell>
        </row>
        <row r="317">
          <cell r="C317">
            <v>42978</v>
          </cell>
          <cell r="D317">
            <v>42986</v>
          </cell>
        </row>
        <row r="318">
          <cell r="C318">
            <v>42937</v>
          </cell>
          <cell r="D318">
            <v>42940</v>
          </cell>
        </row>
        <row r="319">
          <cell r="C319">
            <v>42937</v>
          </cell>
          <cell r="D319">
            <v>42940</v>
          </cell>
        </row>
        <row r="320">
          <cell r="C320">
            <v>42937</v>
          </cell>
          <cell r="D320">
            <v>42940</v>
          </cell>
        </row>
        <row r="321">
          <cell r="C321">
            <v>42935</v>
          </cell>
          <cell r="D321">
            <v>42935</v>
          </cell>
        </row>
        <row r="322">
          <cell r="C322" t="str">
            <v>NA</v>
          </cell>
          <cell r="D322" t="str">
            <v>NA</v>
          </cell>
        </row>
        <row r="323">
          <cell r="C323" t="str">
            <v>NA</v>
          </cell>
          <cell r="D323" t="str">
            <v>NA</v>
          </cell>
        </row>
        <row r="324">
          <cell r="C324">
            <v>42940</v>
          </cell>
          <cell r="D324">
            <v>42940</v>
          </cell>
        </row>
        <row r="325">
          <cell r="C325">
            <v>42940</v>
          </cell>
          <cell r="D325">
            <v>42940</v>
          </cell>
        </row>
        <row r="326">
          <cell r="C326">
            <v>42942</v>
          </cell>
          <cell r="D326">
            <v>42943</v>
          </cell>
        </row>
        <row r="327">
          <cell r="C327">
            <v>42941</v>
          </cell>
          <cell r="D327">
            <v>42941</v>
          </cell>
        </row>
        <row r="328">
          <cell r="C328">
            <v>42943</v>
          </cell>
          <cell r="D328">
            <v>42944</v>
          </cell>
        </row>
        <row r="329">
          <cell r="C329">
            <v>42943</v>
          </cell>
          <cell r="D329">
            <v>42944</v>
          </cell>
        </row>
        <row r="330">
          <cell r="C330">
            <v>42949</v>
          </cell>
          <cell r="D330">
            <v>42951</v>
          </cell>
        </row>
        <row r="331">
          <cell r="C331">
            <v>42948</v>
          </cell>
          <cell r="D331">
            <v>42948</v>
          </cell>
        </row>
        <row r="332">
          <cell r="C332">
            <v>42948</v>
          </cell>
          <cell r="D332">
            <v>42948</v>
          </cell>
        </row>
        <row r="333">
          <cell r="C333">
            <v>42948</v>
          </cell>
          <cell r="D333">
            <v>42949</v>
          </cell>
        </row>
        <row r="334">
          <cell r="C334">
            <v>42950</v>
          </cell>
          <cell r="D334">
            <v>42951</v>
          </cell>
        </row>
        <row r="335">
          <cell r="C335">
            <v>42949</v>
          </cell>
          <cell r="D335">
            <v>42950</v>
          </cell>
        </row>
        <row r="336">
          <cell r="C336">
            <v>42949</v>
          </cell>
          <cell r="D336">
            <v>42950</v>
          </cell>
        </row>
        <row r="337">
          <cell r="C337">
            <v>42951</v>
          </cell>
          <cell r="D337">
            <v>42955</v>
          </cell>
        </row>
        <row r="338">
          <cell r="C338">
            <v>42950</v>
          </cell>
          <cell r="D338">
            <v>42951</v>
          </cell>
        </row>
        <row r="339">
          <cell r="C339">
            <v>42957</v>
          </cell>
          <cell r="D339">
            <v>42961</v>
          </cell>
        </row>
        <row r="340">
          <cell r="C340">
            <v>42958</v>
          </cell>
          <cell r="D340">
            <v>42962</v>
          </cell>
        </row>
        <row r="341">
          <cell r="C341">
            <v>42956</v>
          </cell>
          <cell r="D341">
            <v>42958</v>
          </cell>
        </row>
        <row r="342">
          <cell r="C342">
            <v>0</v>
          </cell>
          <cell r="D342">
            <v>0</v>
          </cell>
        </row>
        <row r="343">
          <cell r="C343">
            <v>0</v>
          </cell>
          <cell r="D343">
            <v>0</v>
          </cell>
        </row>
        <row r="344">
          <cell r="C344">
            <v>42956</v>
          </cell>
          <cell r="D344" t="str">
            <v>NA</v>
          </cell>
        </row>
        <row r="345">
          <cell r="C345">
            <v>42956</v>
          </cell>
          <cell r="D345">
            <v>42957</v>
          </cell>
        </row>
        <row r="346">
          <cell r="C346">
            <v>42958</v>
          </cell>
          <cell r="D346">
            <v>42958</v>
          </cell>
        </row>
        <row r="347">
          <cell r="C347">
            <v>42958</v>
          </cell>
          <cell r="D347">
            <v>42958</v>
          </cell>
        </row>
        <row r="348">
          <cell r="C348">
            <v>42962</v>
          </cell>
          <cell r="D348">
            <v>42963</v>
          </cell>
        </row>
        <row r="349">
          <cell r="C349">
            <v>42961</v>
          </cell>
          <cell r="D349">
            <v>42961</v>
          </cell>
        </row>
        <row r="350">
          <cell r="C350">
            <v>42961</v>
          </cell>
          <cell r="D350">
            <v>42961</v>
          </cell>
        </row>
        <row r="351">
          <cell r="C351">
            <v>42963</v>
          </cell>
          <cell r="D351">
            <v>42963</v>
          </cell>
        </row>
        <row r="352">
          <cell r="C352">
            <v>42964</v>
          </cell>
          <cell r="D352">
            <v>42965</v>
          </cell>
        </row>
        <row r="353">
          <cell r="C353">
            <v>42963</v>
          </cell>
          <cell r="D353">
            <v>42963</v>
          </cell>
        </row>
        <row r="354">
          <cell r="C354">
            <v>42969</v>
          </cell>
          <cell r="D354">
            <v>42971</v>
          </cell>
        </row>
        <row r="355">
          <cell r="C355">
            <v>42963</v>
          </cell>
          <cell r="D355">
            <v>42963</v>
          </cell>
        </row>
        <row r="356">
          <cell r="C356">
            <v>42964</v>
          </cell>
          <cell r="D356">
            <v>42965</v>
          </cell>
        </row>
        <row r="357">
          <cell r="C357">
            <v>42972</v>
          </cell>
          <cell r="D357">
            <v>42975</v>
          </cell>
        </row>
        <row r="358">
          <cell r="C358">
            <v>42964</v>
          </cell>
          <cell r="D358">
            <v>42964</v>
          </cell>
        </row>
        <row r="359">
          <cell r="C359">
            <v>42970</v>
          </cell>
          <cell r="D359">
            <v>42971</v>
          </cell>
        </row>
        <row r="360">
          <cell r="C360">
            <v>42964</v>
          </cell>
          <cell r="D360">
            <v>42964</v>
          </cell>
        </row>
        <row r="361">
          <cell r="C361">
            <v>42965</v>
          </cell>
          <cell r="D361">
            <v>42965</v>
          </cell>
        </row>
        <row r="362">
          <cell r="C362">
            <v>42965</v>
          </cell>
          <cell r="D362">
            <v>42965</v>
          </cell>
        </row>
        <row r="363">
          <cell r="C363">
            <v>42985</v>
          </cell>
          <cell r="D363">
            <v>42986</v>
          </cell>
        </row>
        <row r="364">
          <cell r="C364">
            <v>42969</v>
          </cell>
          <cell r="D364">
            <v>42969</v>
          </cell>
        </row>
        <row r="365">
          <cell r="C365">
            <v>0</v>
          </cell>
          <cell r="D365">
            <v>0</v>
          </cell>
        </row>
        <row r="366">
          <cell r="C366">
            <v>0</v>
          </cell>
          <cell r="D366">
            <v>0</v>
          </cell>
        </row>
        <row r="367">
          <cell r="C367">
            <v>42970</v>
          </cell>
          <cell r="D367" t="str">
            <v>NA</v>
          </cell>
        </row>
        <row r="368">
          <cell r="C368">
            <v>42982</v>
          </cell>
          <cell r="D368">
            <v>42983</v>
          </cell>
        </row>
        <row r="369">
          <cell r="C369">
            <v>42982</v>
          </cell>
          <cell r="D369">
            <v>42983</v>
          </cell>
        </row>
        <row r="370">
          <cell r="C370">
            <v>42982</v>
          </cell>
          <cell r="D370">
            <v>42983</v>
          </cell>
        </row>
        <row r="371">
          <cell r="C371">
            <v>42982</v>
          </cell>
          <cell r="D371">
            <v>42983</v>
          </cell>
        </row>
        <row r="372">
          <cell r="C372">
            <v>42982</v>
          </cell>
          <cell r="D372">
            <v>42983</v>
          </cell>
        </row>
        <row r="373">
          <cell r="C373">
            <v>42982</v>
          </cell>
          <cell r="D373">
            <v>42983</v>
          </cell>
        </row>
        <row r="374">
          <cell r="C374">
            <v>42982</v>
          </cell>
          <cell r="D374">
            <v>42983</v>
          </cell>
        </row>
        <row r="375">
          <cell r="C375">
            <v>42982</v>
          </cell>
          <cell r="D375">
            <v>42983</v>
          </cell>
        </row>
        <row r="376">
          <cell r="C376">
            <v>42982</v>
          </cell>
          <cell r="D376">
            <v>42983</v>
          </cell>
        </row>
        <row r="377">
          <cell r="C377">
            <v>42982</v>
          </cell>
          <cell r="D377">
            <v>42983</v>
          </cell>
        </row>
        <row r="378">
          <cell r="C378">
            <v>42982</v>
          </cell>
          <cell r="D378">
            <v>42984</v>
          </cell>
        </row>
        <row r="379">
          <cell r="C379">
            <v>42982</v>
          </cell>
          <cell r="D379">
            <v>42984</v>
          </cell>
        </row>
        <row r="380">
          <cell r="C380">
            <v>42984</v>
          </cell>
          <cell r="D380">
            <v>42984</v>
          </cell>
        </row>
        <row r="381">
          <cell r="C381">
            <v>42978</v>
          </cell>
          <cell r="D381">
            <v>42977</v>
          </cell>
        </row>
        <row r="382">
          <cell r="C382">
            <v>42978</v>
          </cell>
          <cell r="D382">
            <v>42977</v>
          </cell>
        </row>
        <row r="383">
          <cell r="C383">
            <v>42978</v>
          </cell>
          <cell r="D383">
            <v>42977</v>
          </cell>
        </row>
        <row r="384">
          <cell r="C384">
            <v>42971</v>
          </cell>
          <cell r="D384">
            <v>42972</v>
          </cell>
        </row>
        <row r="385">
          <cell r="C385">
            <v>42971</v>
          </cell>
          <cell r="D385">
            <v>42972</v>
          </cell>
        </row>
        <row r="386">
          <cell r="C386">
            <v>42971</v>
          </cell>
          <cell r="D386">
            <v>42972</v>
          </cell>
        </row>
        <row r="387">
          <cell r="C387">
            <v>42971</v>
          </cell>
          <cell r="D387">
            <v>42972</v>
          </cell>
        </row>
        <row r="388">
          <cell r="C388">
            <v>42971</v>
          </cell>
          <cell r="D388">
            <v>42972</v>
          </cell>
        </row>
        <row r="389">
          <cell r="C389">
            <v>42971</v>
          </cell>
          <cell r="D389">
            <v>42972</v>
          </cell>
        </row>
        <row r="390">
          <cell r="C390">
            <v>42977</v>
          </cell>
          <cell r="D390">
            <v>42979</v>
          </cell>
        </row>
        <row r="391">
          <cell r="C391" t="str">
            <v>NA</v>
          </cell>
          <cell r="D391" t="str">
            <v>NA</v>
          </cell>
        </row>
        <row r="392">
          <cell r="C392">
            <v>42971</v>
          </cell>
          <cell r="D392">
            <v>42971</v>
          </cell>
        </row>
        <row r="393">
          <cell r="C393">
            <v>42982</v>
          </cell>
          <cell r="D393">
            <v>42983</v>
          </cell>
        </row>
        <row r="394">
          <cell r="C394">
            <v>42976</v>
          </cell>
          <cell r="D394">
            <v>42976</v>
          </cell>
        </row>
        <row r="395">
          <cell r="C395">
            <v>42984</v>
          </cell>
          <cell r="D395">
            <v>42984</v>
          </cell>
        </row>
        <row r="396">
          <cell r="C396">
            <v>42984</v>
          </cell>
          <cell r="D396">
            <v>42984</v>
          </cell>
        </row>
        <row r="397">
          <cell r="C397" t="str">
            <v>NA</v>
          </cell>
          <cell r="D397">
            <v>42984</v>
          </cell>
        </row>
        <row r="398">
          <cell r="C398">
            <v>42975</v>
          </cell>
          <cell r="D398">
            <v>42975</v>
          </cell>
        </row>
        <row r="399">
          <cell r="C399">
            <v>42975</v>
          </cell>
          <cell r="D399">
            <v>42975</v>
          </cell>
        </row>
        <row r="400">
          <cell r="C400">
            <v>42975</v>
          </cell>
          <cell r="D400">
            <v>42978</v>
          </cell>
        </row>
        <row r="401">
          <cell r="C401">
            <v>42976</v>
          </cell>
          <cell r="D401">
            <v>42976</v>
          </cell>
        </row>
        <row r="402">
          <cell r="C402">
            <v>42983</v>
          </cell>
          <cell r="D402">
            <v>42985</v>
          </cell>
        </row>
        <row r="403">
          <cell r="C403">
            <v>42983</v>
          </cell>
          <cell r="D403">
            <v>42986</v>
          </cell>
        </row>
        <row r="404">
          <cell r="C404" t="str">
            <v>NA</v>
          </cell>
          <cell r="D404" t="str">
            <v>NA</v>
          </cell>
        </row>
        <row r="405">
          <cell r="C405" t="str">
            <v>NA</v>
          </cell>
          <cell r="D405" t="str">
            <v>NA</v>
          </cell>
        </row>
        <row r="406">
          <cell r="C406">
            <v>42983</v>
          </cell>
          <cell r="D406">
            <v>42984</v>
          </cell>
        </row>
        <row r="407">
          <cell r="C407">
            <v>42984</v>
          </cell>
          <cell r="D407">
            <v>42985</v>
          </cell>
        </row>
        <row r="408">
          <cell r="C408">
            <v>42989</v>
          </cell>
          <cell r="D408">
            <v>42991</v>
          </cell>
        </row>
        <row r="409">
          <cell r="C409">
            <v>42989</v>
          </cell>
          <cell r="D409">
            <v>42991</v>
          </cell>
        </row>
        <row r="410">
          <cell r="C410">
            <v>42979</v>
          </cell>
          <cell r="D410">
            <v>42982</v>
          </cell>
        </row>
        <row r="411">
          <cell r="C411">
            <v>42985</v>
          </cell>
          <cell r="D411">
            <v>42989</v>
          </cell>
        </row>
        <row r="412">
          <cell r="C412">
            <v>42979</v>
          </cell>
          <cell r="D412">
            <v>42982</v>
          </cell>
        </row>
        <row r="413">
          <cell r="C413">
            <v>42986</v>
          </cell>
          <cell r="D413">
            <v>42990</v>
          </cell>
        </row>
        <row r="414">
          <cell r="C414">
            <v>42986</v>
          </cell>
          <cell r="D414">
            <v>42989</v>
          </cell>
        </row>
        <row r="415">
          <cell r="C415">
            <v>42986</v>
          </cell>
          <cell r="D415">
            <v>42990</v>
          </cell>
        </row>
        <row r="416">
          <cell r="C416">
            <v>42990</v>
          </cell>
          <cell r="D416">
            <v>42992</v>
          </cell>
        </row>
        <row r="417">
          <cell r="C417">
            <v>42983</v>
          </cell>
          <cell r="D417">
            <v>42984</v>
          </cell>
        </row>
        <row r="418">
          <cell r="C418">
            <v>42983</v>
          </cell>
          <cell r="D418">
            <v>42984</v>
          </cell>
        </row>
        <row r="419">
          <cell r="C419">
            <v>42984</v>
          </cell>
          <cell r="D419">
            <v>42985</v>
          </cell>
        </row>
        <row r="420">
          <cell r="C420">
            <v>42990</v>
          </cell>
          <cell r="D420">
            <v>42991</v>
          </cell>
        </row>
        <row r="421">
          <cell r="C421">
            <v>42984</v>
          </cell>
          <cell r="D421">
            <v>42985</v>
          </cell>
        </row>
        <row r="422">
          <cell r="C422">
            <v>42985</v>
          </cell>
          <cell r="D422">
            <v>42989</v>
          </cell>
        </row>
        <row r="423">
          <cell r="C423">
            <v>42985</v>
          </cell>
          <cell r="D423">
            <v>42989</v>
          </cell>
        </row>
        <row r="424">
          <cell r="C424">
            <v>42989</v>
          </cell>
          <cell r="D424">
            <v>42991</v>
          </cell>
        </row>
        <row r="425">
          <cell r="C425">
            <v>42990</v>
          </cell>
          <cell r="D425">
            <v>42992</v>
          </cell>
        </row>
        <row r="426">
          <cell r="C426">
            <v>42991</v>
          </cell>
          <cell r="D426">
            <v>42993</v>
          </cell>
        </row>
        <row r="427">
          <cell r="C427">
            <v>42997</v>
          </cell>
          <cell r="D427">
            <v>42998</v>
          </cell>
        </row>
        <row r="428">
          <cell r="C428">
            <v>42989</v>
          </cell>
          <cell r="D428">
            <v>42989</v>
          </cell>
        </row>
        <row r="429">
          <cell r="C429">
            <v>42990</v>
          </cell>
          <cell r="D429">
            <v>42992</v>
          </cell>
        </row>
        <row r="430">
          <cell r="C430">
            <v>42997</v>
          </cell>
          <cell r="D430">
            <v>42998</v>
          </cell>
        </row>
        <row r="431">
          <cell r="C431">
            <v>42989</v>
          </cell>
          <cell r="D431">
            <v>42989</v>
          </cell>
        </row>
        <row r="432">
          <cell r="C432">
            <v>42999</v>
          </cell>
          <cell r="D432">
            <v>43000</v>
          </cell>
        </row>
        <row r="433">
          <cell r="C433">
            <v>42999</v>
          </cell>
          <cell r="D433">
            <v>43000</v>
          </cell>
        </row>
        <row r="434">
          <cell r="C434">
            <v>42999</v>
          </cell>
          <cell r="D434">
            <v>43000</v>
          </cell>
        </row>
        <row r="435">
          <cell r="C435">
            <v>42999</v>
          </cell>
          <cell r="D435">
            <v>43000</v>
          </cell>
        </row>
        <row r="436">
          <cell r="C436">
            <v>42999</v>
          </cell>
          <cell r="D436">
            <v>43000</v>
          </cell>
        </row>
        <row r="437">
          <cell r="C437">
            <v>42999</v>
          </cell>
          <cell r="D437">
            <v>43000</v>
          </cell>
        </row>
        <row r="438">
          <cell r="C438">
            <v>42999</v>
          </cell>
          <cell r="D438">
            <v>43000</v>
          </cell>
        </row>
        <row r="439">
          <cell r="C439">
            <v>42999</v>
          </cell>
          <cell r="D439">
            <v>43000</v>
          </cell>
        </row>
        <row r="440">
          <cell r="C440">
            <v>42999</v>
          </cell>
          <cell r="D440">
            <v>43000</v>
          </cell>
        </row>
        <row r="441">
          <cell r="C441">
            <v>42999</v>
          </cell>
          <cell r="D441">
            <v>43000</v>
          </cell>
        </row>
        <row r="442">
          <cell r="C442">
            <v>42991</v>
          </cell>
          <cell r="D442">
            <v>42991</v>
          </cell>
        </row>
        <row r="443">
          <cell r="C443">
            <v>42991</v>
          </cell>
          <cell r="D443">
            <v>42992</v>
          </cell>
        </row>
        <row r="444">
          <cell r="C444">
            <v>42992</v>
          </cell>
          <cell r="D444">
            <v>42993</v>
          </cell>
        </row>
        <row r="445">
          <cell r="C445">
            <v>42992</v>
          </cell>
          <cell r="D445">
            <v>42993</v>
          </cell>
        </row>
        <row r="446">
          <cell r="C446">
            <v>42992</v>
          </cell>
          <cell r="D446">
            <v>42993</v>
          </cell>
        </row>
        <row r="447">
          <cell r="C447">
            <v>42991</v>
          </cell>
          <cell r="D447">
            <v>42992</v>
          </cell>
        </row>
        <row r="448">
          <cell r="C448">
            <v>42993</v>
          </cell>
          <cell r="D448">
            <v>42993</v>
          </cell>
        </row>
        <row r="449">
          <cell r="C449">
            <v>42998</v>
          </cell>
          <cell r="D449">
            <v>42999</v>
          </cell>
        </row>
        <row r="450">
          <cell r="C450">
            <v>42992</v>
          </cell>
          <cell r="D450" t="str">
            <v>NA</v>
          </cell>
        </row>
        <row r="451">
          <cell r="C451">
            <v>42999</v>
          </cell>
          <cell r="D451">
            <v>43000</v>
          </cell>
        </row>
        <row r="452">
          <cell r="C452" t="str">
            <v>NA</v>
          </cell>
          <cell r="D452" t="str">
            <v>NA</v>
          </cell>
        </row>
        <row r="453">
          <cell r="C453">
            <v>42998</v>
          </cell>
          <cell r="D453">
            <v>42998</v>
          </cell>
        </row>
        <row r="454">
          <cell r="C454">
            <v>42997</v>
          </cell>
          <cell r="D454">
            <v>42997</v>
          </cell>
        </row>
        <row r="455">
          <cell r="C455">
            <v>42997</v>
          </cell>
          <cell r="D455">
            <v>42997</v>
          </cell>
        </row>
        <row r="456">
          <cell r="C456">
            <v>42997</v>
          </cell>
          <cell r="D456">
            <v>42997</v>
          </cell>
        </row>
        <row r="457">
          <cell r="C457">
            <v>42997</v>
          </cell>
          <cell r="D457">
            <v>42998</v>
          </cell>
        </row>
        <row r="458">
          <cell r="C458">
            <v>42997</v>
          </cell>
          <cell r="D458">
            <v>42997</v>
          </cell>
        </row>
        <row r="459">
          <cell r="C459">
            <v>42997</v>
          </cell>
          <cell r="D459">
            <v>42997</v>
          </cell>
        </row>
        <row r="460">
          <cell r="C460">
            <v>42997</v>
          </cell>
          <cell r="D460">
            <v>42997</v>
          </cell>
        </row>
        <row r="461">
          <cell r="C461">
            <v>42997</v>
          </cell>
          <cell r="D461">
            <v>42997</v>
          </cell>
        </row>
        <row r="462">
          <cell r="C462">
            <v>42999</v>
          </cell>
          <cell r="D462">
            <v>43000</v>
          </cell>
        </row>
        <row r="463">
          <cell r="C463">
            <v>42998</v>
          </cell>
          <cell r="D463">
            <v>42998</v>
          </cell>
        </row>
        <row r="464">
          <cell r="C464">
            <v>42999</v>
          </cell>
          <cell r="D464">
            <v>42999</v>
          </cell>
        </row>
        <row r="465">
          <cell r="C465">
            <v>0</v>
          </cell>
          <cell r="D465">
            <v>0</v>
          </cell>
        </row>
        <row r="466">
          <cell r="C466" t="str">
            <v>NA</v>
          </cell>
          <cell r="D466" t="str">
            <v>NA</v>
          </cell>
        </row>
        <row r="467">
          <cell r="C467">
            <v>43005</v>
          </cell>
          <cell r="D467">
            <v>43006</v>
          </cell>
        </row>
        <row r="468">
          <cell r="C468">
            <v>0</v>
          </cell>
          <cell r="D468">
            <v>0</v>
          </cell>
        </row>
        <row r="469">
          <cell r="C469">
            <v>0</v>
          </cell>
          <cell r="D469">
            <v>0</v>
          </cell>
        </row>
        <row r="470">
          <cell r="C470">
            <v>0</v>
          </cell>
          <cell r="D470">
            <v>0</v>
          </cell>
        </row>
        <row r="471">
          <cell r="C471">
            <v>0</v>
          </cell>
          <cell r="D471">
            <v>0</v>
          </cell>
        </row>
        <row r="472">
          <cell r="C472">
            <v>0</v>
          </cell>
          <cell r="D472">
            <v>0</v>
          </cell>
        </row>
        <row r="473">
          <cell r="C473">
            <v>0</v>
          </cell>
          <cell r="D473">
            <v>0</v>
          </cell>
        </row>
        <row r="474">
          <cell r="C474">
            <v>0</v>
          </cell>
          <cell r="D474">
            <v>0</v>
          </cell>
        </row>
        <row r="475">
          <cell r="C475">
            <v>0</v>
          </cell>
          <cell r="D475">
            <v>0</v>
          </cell>
        </row>
        <row r="476">
          <cell r="C476">
            <v>0</v>
          </cell>
          <cell r="D476">
            <v>0</v>
          </cell>
        </row>
        <row r="477">
          <cell r="C477">
            <v>0</v>
          </cell>
          <cell r="D477">
            <v>0</v>
          </cell>
        </row>
        <row r="478">
          <cell r="C478">
            <v>0</v>
          </cell>
          <cell r="D478">
            <v>0</v>
          </cell>
        </row>
        <row r="479">
          <cell r="C479">
            <v>0</v>
          </cell>
          <cell r="D479">
            <v>0</v>
          </cell>
        </row>
        <row r="480">
          <cell r="C480">
            <v>0</v>
          </cell>
          <cell r="D480">
            <v>0</v>
          </cell>
        </row>
        <row r="481">
          <cell r="C481">
            <v>0</v>
          </cell>
          <cell r="D481">
            <v>0</v>
          </cell>
        </row>
        <row r="482">
          <cell r="C482">
            <v>0</v>
          </cell>
          <cell r="D482">
            <v>0</v>
          </cell>
        </row>
        <row r="483">
          <cell r="C483">
            <v>0</v>
          </cell>
          <cell r="D483">
            <v>0</v>
          </cell>
        </row>
        <row r="484">
          <cell r="C484">
            <v>0</v>
          </cell>
          <cell r="D484">
            <v>0</v>
          </cell>
        </row>
        <row r="485">
          <cell r="C485">
            <v>0</v>
          </cell>
          <cell r="D485">
            <v>0</v>
          </cell>
        </row>
        <row r="486">
          <cell r="C486">
            <v>0</v>
          </cell>
          <cell r="D486">
            <v>0</v>
          </cell>
        </row>
        <row r="487">
          <cell r="C487">
            <v>0</v>
          </cell>
          <cell r="D487">
            <v>0</v>
          </cell>
        </row>
        <row r="488">
          <cell r="C488">
            <v>0</v>
          </cell>
          <cell r="D488">
            <v>0</v>
          </cell>
        </row>
        <row r="489">
          <cell r="C489">
            <v>0</v>
          </cell>
          <cell r="D489">
            <v>0</v>
          </cell>
        </row>
        <row r="490">
          <cell r="C490">
            <v>0</v>
          </cell>
          <cell r="D490">
            <v>0</v>
          </cell>
        </row>
        <row r="491">
          <cell r="C491">
            <v>0</v>
          </cell>
          <cell r="D491">
            <v>0</v>
          </cell>
        </row>
        <row r="492">
          <cell r="C492">
            <v>0</v>
          </cell>
          <cell r="D492">
            <v>0</v>
          </cell>
        </row>
        <row r="493">
          <cell r="C493">
            <v>0</v>
          </cell>
          <cell r="D493">
            <v>0</v>
          </cell>
        </row>
        <row r="494">
          <cell r="C494">
            <v>0</v>
          </cell>
          <cell r="D494">
            <v>0</v>
          </cell>
        </row>
        <row r="495">
          <cell r="C495">
            <v>0</v>
          </cell>
          <cell r="D495">
            <v>0</v>
          </cell>
        </row>
        <row r="496">
          <cell r="C496">
            <v>0</v>
          </cell>
          <cell r="D496">
            <v>0</v>
          </cell>
        </row>
        <row r="497">
          <cell r="C497">
            <v>0</v>
          </cell>
          <cell r="D497">
            <v>0</v>
          </cell>
        </row>
        <row r="498">
          <cell r="C498">
            <v>0</v>
          </cell>
          <cell r="D498">
            <v>0</v>
          </cell>
        </row>
        <row r="499">
          <cell r="C499">
            <v>0</v>
          </cell>
          <cell r="D499">
            <v>0</v>
          </cell>
        </row>
        <row r="500">
          <cell r="C500">
            <v>0</v>
          </cell>
          <cell r="D500">
            <v>0</v>
          </cell>
        </row>
        <row r="501">
          <cell r="C501">
            <v>0</v>
          </cell>
          <cell r="D501">
            <v>0</v>
          </cell>
        </row>
        <row r="502">
          <cell r="C502">
            <v>0</v>
          </cell>
          <cell r="D502">
            <v>0</v>
          </cell>
        </row>
        <row r="503">
          <cell r="C503">
            <v>0</v>
          </cell>
          <cell r="D503">
            <v>0</v>
          </cell>
        </row>
        <row r="504">
          <cell r="C504">
            <v>0</v>
          </cell>
          <cell r="D504">
            <v>0</v>
          </cell>
        </row>
        <row r="505">
          <cell r="C505">
            <v>0</v>
          </cell>
          <cell r="D505">
            <v>0</v>
          </cell>
        </row>
        <row r="506">
          <cell r="C506">
            <v>0</v>
          </cell>
          <cell r="D506">
            <v>0</v>
          </cell>
        </row>
        <row r="507">
          <cell r="C507">
            <v>0</v>
          </cell>
          <cell r="D507">
            <v>0</v>
          </cell>
        </row>
        <row r="508">
          <cell r="C508">
            <v>0</v>
          </cell>
          <cell r="D508">
            <v>0</v>
          </cell>
        </row>
        <row r="509">
          <cell r="C509">
            <v>0</v>
          </cell>
          <cell r="D509">
            <v>0</v>
          </cell>
        </row>
        <row r="510">
          <cell r="C510">
            <v>0</v>
          </cell>
          <cell r="D510">
            <v>0</v>
          </cell>
        </row>
        <row r="511">
          <cell r="C511">
            <v>0</v>
          </cell>
          <cell r="D511">
            <v>0</v>
          </cell>
        </row>
        <row r="512">
          <cell r="C512">
            <v>0</v>
          </cell>
          <cell r="D512">
            <v>0</v>
          </cell>
        </row>
        <row r="513">
          <cell r="C513">
            <v>0</v>
          </cell>
          <cell r="D513">
            <v>0</v>
          </cell>
        </row>
        <row r="514">
          <cell r="C514">
            <v>0</v>
          </cell>
          <cell r="D514">
            <v>0</v>
          </cell>
        </row>
        <row r="515">
          <cell r="C515">
            <v>0</v>
          </cell>
          <cell r="D515">
            <v>0</v>
          </cell>
        </row>
        <row r="516">
          <cell r="C516">
            <v>0</v>
          </cell>
          <cell r="D516">
            <v>0</v>
          </cell>
        </row>
        <row r="517">
          <cell r="C517">
            <v>0</v>
          </cell>
          <cell r="D517">
            <v>0</v>
          </cell>
        </row>
        <row r="518">
          <cell r="C518">
            <v>0</v>
          </cell>
          <cell r="D518">
            <v>0</v>
          </cell>
        </row>
        <row r="519">
          <cell r="C519">
            <v>0</v>
          </cell>
          <cell r="D519">
            <v>0</v>
          </cell>
        </row>
        <row r="520">
          <cell r="C520">
            <v>0</v>
          </cell>
          <cell r="D520">
            <v>0</v>
          </cell>
        </row>
        <row r="521">
          <cell r="C521">
            <v>0</v>
          </cell>
          <cell r="D521">
            <v>0</v>
          </cell>
        </row>
        <row r="522">
          <cell r="C522">
            <v>0</v>
          </cell>
          <cell r="D522">
            <v>0</v>
          </cell>
        </row>
        <row r="523">
          <cell r="C523">
            <v>0</v>
          </cell>
          <cell r="D523">
            <v>0</v>
          </cell>
        </row>
        <row r="524">
          <cell r="C524">
            <v>0</v>
          </cell>
          <cell r="D524">
            <v>0</v>
          </cell>
        </row>
        <row r="525">
          <cell r="C525">
            <v>0</v>
          </cell>
          <cell r="D525">
            <v>0</v>
          </cell>
        </row>
        <row r="526">
          <cell r="C526">
            <v>0</v>
          </cell>
          <cell r="D526">
            <v>0</v>
          </cell>
        </row>
        <row r="527">
          <cell r="C527">
            <v>0</v>
          </cell>
          <cell r="D527">
            <v>0</v>
          </cell>
        </row>
        <row r="528">
          <cell r="C528">
            <v>0</v>
          </cell>
          <cell r="D528">
            <v>0</v>
          </cell>
        </row>
        <row r="529">
          <cell r="C529">
            <v>0</v>
          </cell>
          <cell r="D529">
            <v>0</v>
          </cell>
        </row>
        <row r="530">
          <cell r="C530">
            <v>0</v>
          </cell>
          <cell r="D530">
            <v>0</v>
          </cell>
        </row>
        <row r="531">
          <cell r="C531">
            <v>0</v>
          </cell>
          <cell r="D531">
            <v>0</v>
          </cell>
        </row>
        <row r="532">
          <cell r="C532">
            <v>0</v>
          </cell>
          <cell r="D532">
            <v>0</v>
          </cell>
        </row>
        <row r="533">
          <cell r="C533">
            <v>0</v>
          </cell>
          <cell r="D533">
            <v>0</v>
          </cell>
        </row>
        <row r="534">
          <cell r="C534">
            <v>0</v>
          </cell>
          <cell r="D534">
            <v>0</v>
          </cell>
        </row>
        <row r="535">
          <cell r="C535">
            <v>0</v>
          </cell>
          <cell r="D535">
            <v>0</v>
          </cell>
        </row>
        <row r="536">
          <cell r="C536">
            <v>0</v>
          </cell>
          <cell r="D536">
            <v>0</v>
          </cell>
        </row>
        <row r="537">
          <cell r="C537">
            <v>0</v>
          </cell>
          <cell r="D537">
            <v>0</v>
          </cell>
        </row>
        <row r="538">
          <cell r="C538">
            <v>0</v>
          </cell>
          <cell r="D538">
            <v>0</v>
          </cell>
        </row>
        <row r="539">
          <cell r="C539">
            <v>0</v>
          </cell>
          <cell r="D539">
            <v>0</v>
          </cell>
        </row>
        <row r="540">
          <cell r="C540">
            <v>0</v>
          </cell>
          <cell r="D540">
            <v>0</v>
          </cell>
        </row>
        <row r="541">
          <cell r="C541">
            <v>0</v>
          </cell>
          <cell r="D541">
            <v>0</v>
          </cell>
        </row>
        <row r="542">
          <cell r="C542">
            <v>0</v>
          </cell>
          <cell r="D542">
            <v>0</v>
          </cell>
        </row>
        <row r="543">
          <cell r="C543">
            <v>0</v>
          </cell>
          <cell r="D543">
            <v>0</v>
          </cell>
        </row>
        <row r="544">
          <cell r="C544">
            <v>0</v>
          </cell>
          <cell r="D544">
            <v>0</v>
          </cell>
        </row>
        <row r="545">
          <cell r="C545">
            <v>0</v>
          </cell>
          <cell r="D545">
            <v>0</v>
          </cell>
        </row>
        <row r="546">
          <cell r="C546">
            <v>0</v>
          </cell>
          <cell r="D546">
            <v>0</v>
          </cell>
        </row>
        <row r="547">
          <cell r="C547">
            <v>0</v>
          </cell>
          <cell r="D547">
            <v>0</v>
          </cell>
        </row>
        <row r="548">
          <cell r="C548">
            <v>0</v>
          </cell>
          <cell r="D548">
            <v>0</v>
          </cell>
        </row>
        <row r="549">
          <cell r="C549">
            <v>0</v>
          </cell>
          <cell r="D549">
            <v>0</v>
          </cell>
        </row>
        <row r="550">
          <cell r="C550">
            <v>0</v>
          </cell>
          <cell r="D550">
            <v>0</v>
          </cell>
        </row>
        <row r="551">
          <cell r="C551">
            <v>0</v>
          </cell>
          <cell r="D551">
            <v>0</v>
          </cell>
        </row>
        <row r="552">
          <cell r="C552">
            <v>0</v>
          </cell>
          <cell r="D552">
            <v>0</v>
          </cell>
        </row>
        <row r="553">
          <cell r="C553">
            <v>0</v>
          </cell>
          <cell r="D553">
            <v>0</v>
          </cell>
        </row>
        <row r="554">
          <cell r="C554">
            <v>0</v>
          </cell>
          <cell r="D554">
            <v>0</v>
          </cell>
        </row>
        <row r="555">
          <cell r="C555">
            <v>0</v>
          </cell>
          <cell r="D555">
            <v>0</v>
          </cell>
        </row>
        <row r="556">
          <cell r="C556">
            <v>0</v>
          </cell>
          <cell r="D556">
            <v>0</v>
          </cell>
        </row>
        <row r="557">
          <cell r="C557">
            <v>0</v>
          </cell>
          <cell r="D557">
            <v>0</v>
          </cell>
        </row>
        <row r="558">
          <cell r="C558">
            <v>0</v>
          </cell>
          <cell r="D558">
            <v>0</v>
          </cell>
        </row>
        <row r="559">
          <cell r="C559">
            <v>0</v>
          </cell>
          <cell r="D559">
            <v>0</v>
          </cell>
        </row>
        <row r="560">
          <cell r="C560">
            <v>0</v>
          </cell>
          <cell r="D560">
            <v>0</v>
          </cell>
        </row>
        <row r="561">
          <cell r="C561">
            <v>0</v>
          </cell>
          <cell r="D561">
            <v>0</v>
          </cell>
        </row>
        <row r="562">
          <cell r="C562">
            <v>0</v>
          </cell>
          <cell r="D562">
            <v>0</v>
          </cell>
        </row>
        <row r="563">
          <cell r="C563">
            <v>0</v>
          </cell>
          <cell r="D563">
            <v>0</v>
          </cell>
        </row>
        <row r="564">
          <cell r="C564">
            <v>0</v>
          </cell>
          <cell r="D564">
            <v>0</v>
          </cell>
        </row>
        <row r="565">
          <cell r="C565">
            <v>0</v>
          </cell>
          <cell r="D565">
            <v>0</v>
          </cell>
        </row>
        <row r="566">
          <cell r="C566">
            <v>0</v>
          </cell>
          <cell r="D566">
            <v>0</v>
          </cell>
        </row>
        <row r="567">
          <cell r="C567">
            <v>0</v>
          </cell>
          <cell r="D567">
            <v>0</v>
          </cell>
        </row>
        <row r="568">
          <cell r="C568">
            <v>0</v>
          </cell>
          <cell r="D568">
            <v>0</v>
          </cell>
        </row>
        <row r="569">
          <cell r="C569">
            <v>0</v>
          </cell>
          <cell r="D569">
            <v>0</v>
          </cell>
        </row>
        <row r="570">
          <cell r="C570">
            <v>0</v>
          </cell>
          <cell r="D570">
            <v>0</v>
          </cell>
        </row>
        <row r="571">
          <cell r="C571">
            <v>0</v>
          </cell>
          <cell r="D571">
            <v>0</v>
          </cell>
        </row>
        <row r="572">
          <cell r="C572">
            <v>0</v>
          </cell>
          <cell r="D572">
            <v>0</v>
          </cell>
        </row>
        <row r="573">
          <cell r="C573">
            <v>0</v>
          </cell>
          <cell r="D573">
            <v>0</v>
          </cell>
        </row>
        <row r="574">
          <cell r="C574">
            <v>0</v>
          </cell>
          <cell r="D574">
            <v>0</v>
          </cell>
        </row>
        <row r="575">
          <cell r="C575">
            <v>0</v>
          </cell>
          <cell r="D575">
            <v>0</v>
          </cell>
        </row>
        <row r="576">
          <cell r="C576">
            <v>0</v>
          </cell>
          <cell r="D576">
            <v>0</v>
          </cell>
        </row>
        <row r="577">
          <cell r="C577">
            <v>0</v>
          </cell>
          <cell r="D577">
            <v>0</v>
          </cell>
        </row>
        <row r="578">
          <cell r="C578">
            <v>0</v>
          </cell>
          <cell r="D578">
            <v>0</v>
          </cell>
        </row>
        <row r="579">
          <cell r="C579">
            <v>0</v>
          </cell>
          <cell r="D579">
            <v>0</v>
          </cell>
        </row>
        <row r="580">
          <cell r="C580">
            <v>0</v>
          </cell>
          <cell r="D580">
            <v>0</v>
          </cell>
        </row>
        <row r="581">
          <cell r="C581">
            <v>0</v>
          </cell>
          <cell r="D581">
            <v>0</v>
          </cell>
        </row>
        <row r="582">
          <cell r="C582">
            <v>0</v>
          </cell>
          <cell r="D582">
            <v>0</v>
          </cell>
        </row>
        <row r="583">
          <cell r="C583">
            <v>0</v>
          </cell>
          <cell r="D583">
            <v>0</v>
          </cell>
        </row>
        <row r="584">
          <cell r="C584">
            <v>0</v>
          </cell>
          <cell r="D584">
            <v>0</v>
          </cell>
        </row>
        <row r="585">
          <cell r="C585">
            <v>0</v>
          </cell>
          <cell r="D585">
            <v>0</v>
          </cell>
        </row>
        <row r="586">
          <cell r="C586">
            <v>0</v>
          </cell>
          <cell r="D586">
            <v>0</v>
          </cell>
        </row>
        <row r="587">
          <cell r="C587">
            <v>0</v>
          </cell>
          <cell r="D587">
            <v>0</v>
          </cell>
        </row>
        <row r="588">
          <cell r="C588">
            <v>0</v>
          </cell>
          <cell r="D588">
            <v>0</v>
          </cell>
        </row>
        <row r="589">
          <cell r="C589">
            <v>0</v>
          </cell>
          <cell r="D589">
            <v>0</v>
          </cell>
        </row>
        <row r="590">
          <cell r="C590">
            <v>0</v>
          </cell>
          <cell r="D590">
            <v>0</v>
          </cell>
        </row>
        <row r="591">
          <cell r="C591">
            <v>0</v>
          </cell>
          <cell r="D591">
            <v>0</v>
          </cell>
        </row>
        <row r="592">
          <cell r="C592">
            <v>0</v>
          </cell>
          <cell r="D592">
            <v>0</v>
          </cell>
        </row>
        <row r="593">
          <cell r="C593">
            <v>0</v>
          </cell>
          <cell r="D593">
            <v>0</v>
          </cell>
        </row>
        <row r="594">
          <cell r="C594">
            <v>0</v>
          </cell>
          <cell r="D594">
            <v>0</v>
          </cell>
        </row>
        <row r="595">
          <cell r="C595">
            <v>0</v>
          </cell>
          <cell r="D595">
            <v>0</v>
          </cell>
        </row>
        <row r="596">
          <cell r="C596">
            <v>0</v>
          </cell>
          <cell r="D596">
            <v>0</v>
          </cell>
        </row>
        <row r="597">
          <cell r="C597">
            <v>0</v>
          </cell>
          <cell r="D597">
            <v>0</v>
          </cell>
        </row>
        <row r="598">
          <cell r="C598">
            <v>0</v>
          </cell>
          <cell r="D598">
            <v>0</v>
          </cell>
        </row>
        <row r="599">
          <cell r="C599">
            <v>0</v>
          </cell>
          <cell r="D599">
            <v>0</v>
          </cell>
        </row>
        <row r="600">
          <cell r="C600">
            <v>0</v>
          </cell>
          <cell r="D600">
            <v>0</v>
          </cell>
        </row>
        <row r="601">
          <cell r="C601">
            <v>0</v>
          </cell>
          <cell r="D601">
            <v>0</v>
          </cell>
        </row>
        <row r="602">
          <cell r="C602">
            <v>0</v>
          </cell>
          <cell r="D602">
            <v>0</v>
          </cell>
        </row>
        <row r="603">
          <cell r="C603">
            <v>0</v>
          </cell>
          <cell r="D603">
            <v>0</v>
          </cell>
        </row>
        <row r="604">
          <cell r="C604">
            <v>0</v>
          </cell>
          <cell r="D604">
            <v>0</v>
          </cell>
        </row>
        <row r="605">
          <cell r="C605">
            <v>0</v>
          </cell>
          <cell r="D605">
            <v>0</v>
          </cell>
        </row>
        <row r="606">
          <cell r="C606">
            <v>0</v>
          </cell>
          <cell r="D606">
            <v>0</v>
          </cell>
        </row>
        <row r="607">
          <cell r="C607">
            <v>0</v>
          </cell>
          <cell r="D607">
            <v>0</v>
          </cell>
        </row>
        <row r="608">
          <cell r="C608">
            <v>0</v>
          </cell>
          <cell r="D608">
            <v>0</v>
          </cell>
        </row>
        <row r="609">
          <cell r="C609">
            <v>0</v>
          </cell>
          <cell r="D609">
            <v>0</v>
          </cell>
        </row>
        <row r="610">
          <cell r="C610">
            <v>0</v>
          </cell>
          <cell r="D610">
            <v>0</v>
          </cell>
        </row>
        <row r="611">
          <cell r="C611">
            <v>0</v>
          </cell>
          <cell r="D611">
            <v>0</v>
          </cell>
        </row>
        <row r="612">
          <cell r="C612">
            <v>0</v>
          </cell>
          <cell r="D612">
            <v>0</v>
          </cell>
        </row>
        <row r="613">
          <cell r="C613">
            <v>0</v>
          </cell>
          <cell r="D613">
            <v>0</v>
          </cell>
        </row>
        <row r="614">
          <cell r="C614">
            <v>0</v>
          </cell>
          <cell r="D614">
            <v>0</v>
          </cell>
        </row>
        <row r="615">
          <cell r="C615">
            <v>0</v>
          </cell>
          <cell r="D615">
            <v>0</v>
          </cell>
        </row>
        <row r="616">
          <cell r="C616">
            <v>0</v>
          </cell>
          <cell r="D616">
            <v>0</v>
          </cell>
        </row>
      </sheetData>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Hoja1"/>
      <sheetName val="Hoja2"/>
    </sheetNames>
    <sheetDataSet>
      <sheetData sheetId="0">
        <row r="909">
          <cell r="G909" t="str">
            <v>878-16</v>
          </cell>
        </row>
        <row r="910">
          <cell r="G910" t="str">
            <v>880-16</v>
          </cell>
        </row>
        <row r="911">
          <cell r="G911" t="str">
            <v>836-16</v>
          </cell>
        </row>
        <row r="912">
          <cell r="G912" t="str">
            <v>837-16</v>
          </cell>
        </row>
        <row r="913">
          <cell r="G913" t="str">
            <v>004-17</v>
          </cell>
        </row>
        <row r="914">
          <cell r="G914" t="str">
            <v>113-17</v>
          </cell>
        </row>
        <row r="915">
          <cell r="G915">
            <v>0</v>
          </cell>
        </row>
        <row r="916">
          <cell r="G916" t="str">
            <v>103-17</v>
          </cell>
        </row>
        <row r="917">
          <cell r="G917" t="str">
            <v>156-17</v>
          </cell>
        </row>
        <row r="918">
          <cell r="G918" t="str">
            <v>007-17</v>
          </cell>
        </row>
        <row r="919">
          <cell r="G919" t="str">
            <v>008-17</v>
          </cell>
        </row>
        <row r="920">
          <cell r="G920" t="str">
            <v>008-17</v>
          </cell>
        </row>
        <row r="921">
          <cell r="G921" t="str">
            <v>009-17</v>
          </cell>
        </row>
        <row r="922">
          <cell r="G922" t="str">
            <v>010-17</v>
          </cell>
        </row>
        <row r="923">
          <cell r="G923" t="str">
            <v>003-17</v>
          </cell>
        </row>
        <row r="924">
          <cell r="G924" t="str">
            <v>013-17</v>
          </cell>
        </row>
        <row r="925">
          <cell r="G925" t="str">
            <v>834-16</v>
          </cell>
        </row>
        <row r="926">
          <cell r="G926" t="str">
            <v>012-17</v>
          </cell>
        </row>
        <row r="927">
          <cell r="G927" t="str">
            <v>011-17</v>
          </cell>
        </row>
        <row r="928">
          <cell r="G928" t="str">
            <v>015-17</v>
          </cell>
        </row>
        <row r="929">
          <cell r="G929" t="str">
            <v>017-17</v>
          </cell>
        </row>
        <row r="930">
          <cell r="G930" t="str">
            <v>017-17</v>
          </cell>
        </row>
        <row r="931">
          <cell r="G931" t="str">
            <v>019-17</v>
          </cell>
        </row>
        <row r="932">
          <cell r="G932" t="str">
            <v>033-17</v>
          </cell>
        </row>
        <row r="933">
          <cell r="G933" t="str">
            <v>020-17</v>
          </cell>
        </row>
        <row r="934">
          <cell r="G934" t="str">
            <v>021-17</v>
          </cell>
        </row>
        <row r="935">
          <cell r="G935" t="str">
            <v>022-17</v>
          </cell>
        </row>
        <row r="936">
          <cell r="G936" t="str">
            <v>023-17</v>
          </cell>
        </row>
        <row r="937">
          <cell r="G937" t="str">
            <v>024-17</v>
          </cell>
        </row>
        <row r="938">
          <cell r="G938" t="str">
            <v>025-17</v>
          </cell>
        </row>
        <row r="939">
          <cell r="G939" t="str">
            <v>030-17</v>
          </cell>
        </row>
        <row r="940">
          <cell r="G940" t="str">
            <v>030-17</v>
          </cell>
        </row>
        <row r="941">
          <cell r="G941" t="str">
            <v>030-17</v>
          </cell>
        </row>
        <row r="942">
          <cell r="G942" t="str">
            <v>036-17</v>
          </cell>
        </row>
        <row r="943">
          <cell r="G943" t="str">
            <v>037-17</v>
          </cell>
        </row>
        <row r="944">
          <cell r="G944" t="str">
            <v>037-17</v>
          </cell>
        </row>
        <row r="945">
          <cell r="G945" t="str">
            <v>037-17</v>
          </cell>
        </row>
        <row r="946">
          <cell r="G946" t="str">
            <v>038-17</v>
          </cell>
        </row>
        <row r="947">
          <cell r="G947" t="str">
            <v>871-16</v>
          </cell>
        </row>
        <row r="948">
          <cell r="G948" t="str">
            <v>040-17</v>
          </cell>
        </row>
        <row r="949">
          <cell r="G949" t="str">
            <v>040-17</v>
          </cell>
        </row>
        <row r="950">
          <cell r="G950" t="str">
            <v>029-17</v>
          </cell>
        </row>
        <row r="951">
          <cell r="G951" t="str">
            <v>043-17</v>
          </cell>
        </row>
        <row r="952">
          <cell r="G952" t="str">
            <v>043-17</v>
          </cell>
        </row>
        <row r="953">
          <cell r="G953" t="str">
            <v>043-17</v>
          </cell>
        </row>
        <row r="954">
          <cell r="G954" t="str">
            <v>043-17</v>
          </cell>
        </row>
        <row r="955">
          <cell r="G955" t="str">
            <v>043-17</v>
          </cell>
        </row>
        <row r="956">
          <cell r="G956" t="str">
            <v>043-17</v>
          </cell>
        </row>
        <row r="957">
          <cell r="G957" t="str">
            <v>043-17</v>
          </cell>
        </row>
        <row r="958">
          <cell r="G958" t="str">
            <v>043-17</v>
          </cell>
        </row>
        <row r="959">
          <cell r="G959" t="str">
            <v>043-17</v>
          </cell>
        </row>
        <row r="960">
          <cell r="G960" t="str">
            <v>043-17</v>
          </cell>
        </row>
        <row r="961">
          <cell r="G961" t="str">
            <v>026-17</v>
          </cell>
        </row>
        <row r="962">
          <cell r="G962" t="str">
            <v>319-16</v>
          </cell>
        </row>
        <row r="963">
          <cell r="G963" t="str">
            <v>047-17</v>
          </cell>
        </row>
        <row r="964">
          <cell r="G964" t="str">
            <v>047-17</v>
          </cell>
        </row>
        <row r="965">
          <cell r="G965" t="str">
            <v>018-17</v>
          </cell>
        </row>
        <row r="966">
          <cell r="G966" t="str">
            <v>027-17</v>
          </cell>
        </row>
        <row r="967">
          <cell r="G967" t="str">
            <v>031-17</v>
          </cell>
        </row>
        <row r="968">
          <cell r="G968" t="str">
            <v>032-17</v>
          </cell>
        </row>
        <row r="969">
          <cell r="G969" t="str">
            <v>049-17</v>
          </cell>
        </row>
        <row r="970">
          <cell r="G970" t="str">
            <v>034-17</v>
          </cell>
        </row>
        <row r="971">
          <cell r="G971" t="str">
            <v>855-16</v>
          </cell>
        </row>
        <row r="972">
          <cell r="G972" t="str">
            <v>051-17</v>
          </cell>
        </row>
        <row r="973">
          <cell r="G973" t="str">
            <v>056-17</v>
          </cell>
        </row>
        <row r="974">
          <cell r="G974" t="str">
            <v>052-17</v>
          </cell>
        </row>
        <row r="975">
          <cell r="G975" t="str">
            <v>053-17</v>
          </cell>
        </row>
        <row r="976">
          <cell r="G976" t="str">
            <v>053-17</v>
          </cell>
        </row>
        <row r="977">
          <cell r="G977" t="str">
            <v>063-17</v>
          </cell>
        </row>
        <row r="978">
          <cell r="G978" t="str">
            <v>064-17</v>
          </cell>
        </row>
        <row r="979">
          <cell r="G979" t="str">
            <v>065-17</v>
          </cell>
        </row>
        <row r="980">
          <cell r="G980" t="str">
            <v>721-16</v>
          </cell>
        </row>
        <row r="981">
          <cell r="G981" t="str">
            <v>074-17</v>
          </cell>
        </row>
        <row r="982">
          <cell r="G982" t="str">
            <v>067-17</v>
          </cell>
        </row>
        <row r="983">
          <cell r="G983" t="str">
            <v>068-17</v>
          </cell>
        </row>
        <row r="984">
          <cell r="G984" t="str">
            <v>069-17</v>
          </cell>
        </row>
        <row r="985">
          <cell r="G985" t="str">
            <v>073-17</v>
          </cell>
        </row>
        <row r="986">
          <cell r="G986" t="str">
            <v>072-17</v>
          </cell>
        </row>
        <row r="987">
          <cell r="G987" t="str">
            <v>042-17</v>
          </cell>
        </row>
        <row r="988">
          <cell r="G988" t="str">
            <v>042-17</v>
          </cell>
        </row>
        <row r="989">
          <cell r="G989" t="str">
            <v>077-17</v>
          </cell>
        </row>
        <row r="990">
          <cell r="G990" t="str">
            <v>317-16</v>
          </cell>
        </row>
        <row r="991">
          <cell r="G991" t="str">
            <v>230-17</v>
          </cell>
        </row>
        <row r="992">
          <cell r="G992" t="str">
            <v>071-17</v>
          </cell>
        </row>
        <row r="993">
          <cell r="G993" t="str">
            <v>076-17</v>
          </cell>
        </row>
        <row r="994">
          <cell r="G994" t="str">
            <v>084-17</v>
          </cell>
        </row>
        <row r="995">
          <cell r="G995" t="str">
            <v>085-17</v>
          </cell>
        </row>
        <row r="996">
          <cell r="G996" t="str">
            <v>085-17</v>
          </cell>
        </row>
        <row r="997">
          <cell r="G997" t="str">
            <v>087-17</v>
          </cell>
        </row>
        <row r="998">
          <cell r="G998" t="str">
            <v>089-17</v>
          </cell>
        </row>
        <row r="999">
          <cell r="G999" t="str">
            <v>075-17</v>
          </cell>
        </row>
        <row r="1000">
          <cell r="G1000" t="str">
            <v>083-17</v>
          </cell>
        </row>
        <row r="1001">
          <cell r="G1001" t="str">
            <v>045-17</v>
          </cell>
        </row>
        <row r="1002">
          <cell r="G1002" t="str">
            <v>045-17</v>
          </cell>
        </row>
        <row r="1003">
          <cell r="G1003" t="str">
            <v>101-17</v>
          </cell>
        </row>
        <row r="1004">
          <cell r="G1004" t="str">
            <v>096-17</v>
          </cell>
        </row>
        <row r="1005">
          <cell r="G1005" t="str">
            <v>090-17</v>
          </cell>
        </row>
        <row r="1006">
          <cell r="G1006" t="str">
            <v>091-17</v>
          </cell>
        </row>
        <row r="1007">
          <cell r="G1007" t="str">
            <v>092-17</v>
          </cell>
        </row>
        <row r="1008">
          <cell r="G1008" t="str">
            <v>093-17</v>
          </cell>
        </row>
        <row r="1009">
          <cell r="G1009" t="str">
            <v>054-17</v>
          </cell>
        </row>
        <row r="1010">
          <cell r="G1010" t="str">
            <v>104-17</v>
          </cell>
        </row>
        <row r="1011">
          <cell r="G1011" t="str">
            <v>104-17</v>
          </cell>
        </row>
        <row r="1012">
          <cell r="G1012" t="str">
            <v>104-17</v>
          </cell>
        </row>
        <row r="1013">
          <cell r="G1013" t="str">
            <v>079-17</v>
          </cell>
        </row>
        <row r="1014">
          <cell r="G1014" t="str">
            <v>079-17</v>
          </cell>
        </row>
        <row r="1015">
          <cell r="G1015" t="str">
            <v>098-17</v>
          </cell>
        </row>
        <row r="1016">
          <cell r="G1016" t="str">
            <v>098-17</v>
          </cell>
        </row>
        <row r="1017">
          <cell r="G1017" t="str">
            <v>098-17</v>
          </cell>
        </row>
        <row r="1018">
          <cell r="G1018" t="str">
            <v>112-17</v>
          </cell>
        </row>
        <row r="1019">
          <cell r="G1019" t="str">
            <v>094-17</v>
          </cell>
        </row>
        <row r="1020">
          <cell r="G1020" t="str">
            <v>062-17</v>
          </cell>
        </row>
        <row r="1021">
          <cell r="G1021" t="str">
            <v>118-17</v>
          </cell>
        </row>
        <row r="1022">
          <cell r="G1022" t="str">
            <v>119-17</v>
          </cell>
        </row>
        <row r="1023">
          <cell r="G1023" t="str">
            <v>120-17</v>
          </cell>
        </row>
        <row r="1024">
          <cell r="G1024" t="str">
            <v>123-17</v>
          </cell>
        </row>
        <row r="1025">
          <cell r="G1025" t="str">
            <v>116-17</v>
          </cell>
        </row>
        <row r="1026">
          <cell r="G1026" t="str">
            <v>116-17</v>
          </cell>
        </row>
        <row r="1027">
          <cell r="G1027" t="str">
            <v>116-17</v>
          </cell>
        </row>
        <row r="1028">
          <cell r="G1028" t="str">
            <v>116-17</v>
          </cell>
        </row>
        <row r="1029">
          <cell r="G1029" t="str">
            <v>116-17</v>
          </cell>
        </row>
        <row r="1030">
          <cell r="G1030" t="str">
            <v>116-17</v>
          </cell>
        </row>
        <row r="1031">
          <cell r="G1031" t="str">
            <v>116-17</v>
          </cell>
        </row>
        <row r="1032">
          <cell r="G1032" t="str">
            <v>116-17</v>
          </cell>
        </row>
        <row r="1033">
          <cell r="G1033" t="str">
            <v>116-17</v>
          </cell>
        </row>
        <row r="1034">
          <cell r="G1034" t="str">
            <v>116-17</v>
          </cell>
        </row>
        <row r="1035">
          <cell r="G1035" t="str">
            <v>116-17</v>
          </cell>
        </row>
        <row r="1036">
          <cell r="G1036" t="str">
            <v>121-17</v>
          </cell>
        </row>
        <row r="1037">
          <cell r="G1037" t="str">
            <v>109-17</v>
          </cell>
        </row>
        <row r="1038">
          <cell r="G1038" t="str">
            <v>109-17</v>
          </cell>
        </row>
        <row r="1039">
          <cell r="G1039" t="str">
            <v>117-17</v>
          </cell>
        </row>
        <row r="1040">
          <cell r="G1040" t="str">
            <v>128-17</v>
          </cell>
        </row>
        <row r="1041">
          <cell r="G1041" t="str">
            <v>134-17</v>
          </cell>
        </row>
        <row r="1042">
          <cell r="G1042" t="str">
            <v>135-17</v>
          </cell>
        </row>
        <row r="1043">
          <cell r="G1043" t="str">
            <v>136-17</v>
          </cell>
        </row>
        <row r="1044">
          <cell r="G1044" t="str">
            <v>137-17</v>
          </cell>
        </row>
        <row r="1045">
          <cell r="G1045" t="str">
            <v>138-17</v>
          </cell>
        </row>
        <row r="1046">
          <cell r="G1046" t="str">
            <v>132-17</v>
          </cell>
        </row>
        <row r="1047">
          <cell r="G1047" t="str">
            <v>133-17</v>
          </cell>
        </row>
        <row r="1048">
          <cell r="G1048" t="str">
            <v>081-17</v>
          </cell>
        </row>
        <row r="1049">
          <cell r="G1049" t="str">
            <v>139-17</v>
          </cell>
        </row>
        <row r="1050">
          <cell r="G1050" t="str">
            <v>145-17</v>
          </cell>
        </row>
        <row r="1051">
          <cell r="G1051" t="str">
            <v>152-17</v>
          </cell>
        </row>
        <row r="1052">
          <cell r="G1052" t="str">
            <v>151-17</v>
          </cell>
        </row>
        <row r="1053">
          <cell r="G1053" t="str">
            <v>150-17</v>
          </cell>
        </row>
        <row r="1054">
          <cell r="G1054" t="str">
            <v>162-17</v>
          </cell>
        </row>
        <row r="1055">
          <cell r="G1055" t="str">
            <v>156-17</v>
          </cell>
        </row>
        <row r="1056">
          <cell r="G1056" t="str">
            <v>153-17</v>
          </cell>
        </row>
        <row r="1057">
          <cell r="G1057" t="str">
            <v>131-17</v>
          </cell>
        </row>
        <row r="1058">
          <cell r="G1058" t="str">
            <v>014-17</v>
          </cell>
        </row>
        <row r="1059">
          <cell r="G1059" t="str">
            <v>158-17</v>
          </cell>
        </row>
        <row r="1060">
          <cell r="G1060" t="str">
            <v>159-17</v>
          </cell>
        </row>
        <row r="1061">
          <cell r="G1061" t="str">
            <v>167-17</v>
          </cell>
        </row>
        <row r="1062">
          <cell r="G1062" t="str">
            <v>161-17</v>
          </cell>
        </row>
        <row r="1063">
          <cell r="G1063" t="str">
            <v>149-17</v>
          </cell>
        </row>
        <row r="1064">
          <cell r="G1064" t="str">
            <v>170-17</v>
          </cell>
        </row>
        <row r="1065">
          <cell r="G1065" t="str">
            <v>170-17</v>
          </cell>
        </row>
        <row r="1066">
          <cell r="G1066" t="str">
            <v>170-17</v>
          </cell>
        </row>
        <row r="1067">
          <cell r="G1067" t="str">
            <v>157-17</v>
          </cell>
        </row>
        <row r="1068">
          <cell r="G1068" t="str">
            <v>157-17</v>
          </cell>
        </row>
        <row r="1069">
          <cell r="G1069" t="str">
            <v>165-17</v>
          </cell>
        </row>
        <row r="1070">
          <cell r="G1070" t="str">
            <v>166-17</v>
          </cell>
        </row>
        <row r="1071">
          <cell r="G1071" t="str">
            <v>169-17</v>
          </cell>
        </row>
        <row r="1072">
          <cell r="G1072" t="str">
            <v>173-17</v>
          </cell>
        </row>
        <row r="1073">
          <cell r="G1073" t="str">
            <v>173-17</v>
          </cell>
        </row>
        <row r="1074">
          <cell r="G1074" t="str">
            <v>173-17</v>
          </cell>
        </row>
        <row r="1075">
          <cell r="G1075" t="str">
            <v>173-17</v>
          </cell>
        </row>
        <row r="1076">
          <cell r="G1076" t="str">
            <v>173-17</v>
          </cell>
        </row>
        <row r="1077">
          <cell r="G1077" t="str">
            <v>173-17</v>
          </cell>
        </row>
        <row r="1078">
          <cell r="G1078" t="str">
            <v>173-17</v>
          </cell>
        </row>
        <row r="1079">
          <cell r="G1079" t="str">
            <v>173-17</v>
          </cell>
        </row>
        <row r="1080">
          <cell r="G1080" t="str">
            <v>173-17</v>
          </cell>
        </row>
        <row r="1081">
          <cell r="G1081" t="str">
            <v>146-17</v>
          </cell>
        </row>
        <row r="1082">
          <cell r="G1082" t="str">
            <v>147-17</v>
          </cell>
        </row>
        <row r="1083">
          <cell r="G1083" t="str">
            <v>174-17</v>
          </cell>
        </row>
        <row r="1084">
          <cell r="G1084" t="str">
            <v>172-17</v>
          </cell>
        </row>
        <row r="1085">
          <cell r="G1085" t="str">
            <v>176-17</v>
          </cell>
        </row>
        <row r="1086">
          <cell r="G1086" t="str">
            <v>182-17</v>
          </cell>
        </row>
        <row r="1087">
          <cell r="G1087" t="str">
            <v>187-17</v>
          </cell>
        </row>
        <row r="1088">
          <cell r="G1088" t="str">
            <v>184-17</v>
          </cell>
        </row>
        <row r="1089">
          <cell r="G1089" t="str">
            <v>160-17</v>
          </cell>
        </row>
        <row r="1090">
          <cell r="G1090" t="str">
            <v>191-17</v>
          </cell>
        </row>
        <row r="1091">
          <cell r="G1091" t="str">
            <v>652-17</v>
          </cell>
        </row>
        <row r="1092">
          <cell r="G1092" t="str">
            <v>192-17</v>
          </cell>
        </row>
        <row r="1093">
          <cell r="G1093" t="str">
            <v>195-17</v>
          </cell>
        </row>
        <row r="1094">
          <cell r="G1094" t="str">
            <v>859-16</v>
          </cell>
        </row>
        <row r="1095">
          <cell r="G1095" t="str">
            <v>189-17</v>
          </cell>
        </row>
        <row r="1096">
          <cell r="G1096" t="str">
            <v>194-17</v>
          </cell>
        </row>
        <row r="1097">
          <cell r="G1097" t="str">
            <v>273-17</v>
          </cell>
        </row>
        <row r="1098">
          <cell r="G1098" t="str">
            <v>181-17</v>
          </cell>
        </row>
        <row r="1099">
          <cell r="G1099" t="str">
            <v>198-17</v>
          </cell>
        </row>
        <row r="1100">
          <cell r="G1100" t="str">
            <v>178-17</v>
          </cell>
        </row>
        <row r="1101">
          <cell r="G1101" t="str">
            <v>179-17</v>
          </cell>
        </row>
        <row r="1102">
          <cell r="G1102" t="str">
            <v>201-17</v>
          </cell>
        </row>
        <row r="1103">
          <cell r="G1103" t="str">
            <v>058-17</v>
          </cell>
        </row>
        <row r="1104">
          <cell r="G1104" t="str">
            <v>202-17</v>
          </cell>
        </row>
        <row r="1105">
          <cell r="G1105" t="str">
            <v>202-17</v>
          </cell>
        </row>
        <row r="1106">
          <cell r="G1106" t="str">
            <v>202-17</v>
          </cell>
        </row>
        <row r="1107">
          <cell r="G1107" t="str">
            <v>203-17</v>
          </cell>
        </row>
        <row r="1108">
          <cell r="G1108" t="str">
            <v>205-17</v>
          </cell>
        </row>
        <row r="1109">
          <cell r="G1109" t="str">
            <v>185-17</v>
          </cell>
        </row>
        <row r="1110">
          <cell r="G1110" t="str">
            <v>207-17</v>
          </cell>
        </row>
        <row r="1111">
          <cell r="G1111" t="str">
            <v>208-17</v>
          </cell>
        </row>
        <row r="1112">
          <cell r="G1112" t="str">
            <v>057-17</v>
          </cell>
        </row>
        <row r="1113">
          <cell r="G1113" t="str">
            <v>209-17</v>
          </cell>
        </row>
        <row r="1114">
          <cell r="G1114" t="str">
            <v>210-17</v>
          </cell>
        </row>
        <row r="1115">
          <cell r="G1115" t="str">
            <v>216-17</v>
          </cell>
        </row>
        <row r="1116">
          <cell r="G1116" t="str">
            <v>163-17</v>
          </cell>
        </row>
        <row r="1117">
          <cell r="G1117" t="str">
            <v>221-17</v>
          </cell>
        </row>
        <row r="1118">
          <cell r="G1118" t="str">
            <v>221-17</v>
          </cell>
        </row>
        <row r="1119">
          <cell r="G1119" t="str">
            <v>217-17</v>
          </cell>
        </row>
        <row r="1120">
          <cell r="G1120" t="str">
            <v>228-17</v>
          </cell>
        </row>
        <row r="1121">
          <cell r="G1121" t="str">
            <v>242-17</v>
          </cell>
        </row>
        <row r="1122">
          <cell r="G1122" t="str">
            <v>238-17</v>
          </cell>
        </row>
        <row r="1123">
          <cell r="G1123" t="str">
            <v>238-17</v>
          </cell>
        </row>
        <row r="1124">
          <cell r="G1124" t="str">
            <v>238-17</v>
          </cell>
        </row>
        <row r="1125">
          <cell r="G1125" t="str">
            <v>238-17</v>
          </cell>
        </row>
        <row r="1126">
          <cell r="G1126" t="str">
            <v>245-17</v>
          </cell>
        </row>
        <row r="1127">
          <cell r="G1127" t="str">
            <v>229-17</v>
          </cell>
        </row>
        <row r="1128">
          <cell r="G1128" t="str">
            <v>235-17</v>
          </cell>
        </row>
        <row r="1129">
          <cell r="G1129" t="str">
            <v>240-17</v>
          </cell>
        </row>
        <row r="1130">
          <cell r="G1130" t="str">
            <v>243-17</v>
          </cell>
        </row>
        <row r="1131">
          <cell r="G1131" t="str">
            <v>243-17</v>
          </cell>
        </row>
        <row r="1132">
          <cell r="G1132" t="str">
            <v>248-17</v>
          </cell>
        </row>
        <row r="1133">
          <cell r="G1133" t="str">
            <v>247-17</v>
          </cell>
        </row>
        <row r="1134">
          <cell r="G1134" t="str">
            <v>247-17</v>
          </cell>
        </row>
        <row r="1135">
          <cell r="G1135" t="str">
            <v>247-17</v>
          </cell>
        </row>
        <row r="1136">
          <cell r="G1136" t="str">
            <v>257-17</v>
          </cell>
        </row>
        <row r="1137">
          <cell r="G1137" t="str">
            <v>099-17</v>
          </cell>
        </row>
        <row r="1138">
          <cell r="G1138" t="str">
            <v>231-17</v>
          </cell>
        </row>
        <row r="1139">
          <cell r="G1139" t="str">
            <v>232-17</v>
          </cell>
        </row>
        <row r="1140">
          <cell r="G1140" t="str">
            <v>233-17</v>
          </cell>
        </row>
        <row r="1141">
          <cell r="G1141" t="str">
            <v>219-17</v>
          </cell>
        </row>
        <row r="1142">
          <cell r="G1142" t="str">
            <v>225-17</v>
          </cell>
        </row>
        <row r="1143">
          <cell r="G1143" t="str">
            <v>258-17</v>
          </cell>
        </row>
        <row r="1144">
          <cell r="G1144" t="str">
            <v>262-17</v>
          </cell>
        </row>
        <row r="1145">
          <cell r="G1145" t="str">
            <v>262-17</v>
          </cell>
        </row>
        <row r="1146">
          <cell r="G1146" t="str">
            <v>259-17</v>
          </cell>
        </row>
        <row r="1147">
          <cell r="G1147" t="str">
            <v>268-17</v>
          </cell>
        </row>
        <row r="1148">
          <cell r="G1148" t="str">
            <v>263-17</v>
          </cell>
        </row>
        <row r="1149">
          <cell r="G1149" t="str">
            <v>263-17</v>
          </cell>
        </row>
        <row r="1150">
          <cell r="G1150" t="str">
            <v>271-17</v>
          </cell>
        </row>
        <row r="1151">
          <cell r="G1151" t="str">
            <v>244-17</v>
          </cell>
        </row>
        <row r="1152">
          <cell r="G1152" t="str">
            <v>264-17</v>
          </cell>
        </row>
        <row r="1153">
          <cell r="G1153" t="str">
            <v>270-17</v>
          </cell>
        </row>
        <row r="1154">
          <cell r="G1154" t="str">
            <v>199-17</v>
          </cell>
        </row>
        <row r="1155">
          <cell r="G1155" t="str">
            <v>211-17</v>
          </cell>
        </row>
        <row r="1156">
          <cell r="G1156" t="str">
            <v>212-17</v>
          </cell>
        </row>
        <row r="1157">
          <cell r="G1157" t="str">
            <v>212-17</v>
          </cell>
        </row>
        <row r="1158">
          <cell r="G1158" t="str">
            <v>278-17</v>
          </cell>
        </row>
        <row r="1159">
          <cell r="G1159" t="str">
            <v>278-17</v>
          </cell>
        </row>
        <row r="1160">
          <cell r="G1160" t="str">
            <v>278-17</v>
          </cell>
        </row>
        <row r="1161">
          <cell r="G1161" t="str">
            <v>223-17</v>
          </cell>
        </row>
        <row r="1162">
          <cell r="G1162" t="str">
            <v>280-17</v>
          </cell>
        </row>
        <row r="1163">
          <cell r="G1163" t="str">
            <v>078-17</v>
          </cell>
        </row>
        <row r="1164">
          <cell r="G1164" t="str">
            <v>078-17</v>
          </cell>
        </row>
        <row r="1165">
          <cell r="G1165" t="str">
            <v>078-17</v>
          </cell>
        </row>
        <row r="1166">
          <cell r="G1166" t="str">
            <v>241-17</v>
          </cell>
        </row>
        <row r="1167">
          <cell r="G1167" t="str">
            <v>277-17</v>
          </cell>
        </row>
        <row r="1168">
          <cell r="G1168" t="str">
            <v>283-17</v>
          </cell>
        </row>
        <row r="1169">
          <cell r="G1169" t="str">
            <v>284-17</v>
          </cell>
        </row>
        <row r="1170">
          <cell r="G1170" t="str">
            <v>287-17</v>
          </cell>
        </row>
        <row r="1171">
          <cell r="G1171" t="str">
            <v>288-17</v>
          </cell>
        </row>
        <row r="1172">
          <cell r="G1172" t="str">
            <v>276-17</v>
          </cell>
        </row>
        <row r="1173">
          <cell r="G1173" t="str">
            <v>276-17</v>
          </cell>
        </row>
        <row r="1174">
          <cell r="G1174" t="str">
            <v>285-17</v>
          </cell>
        </row>
        <row r="1175">
          <cell r="G1175" t="str">
            <v>290-17</v>
          </cell>
        </row>
        <row r="1176">
          <cell r="G1176" t="str">
            <v>265-17</v>
          </cell>
        </row>
        <row r="1177">
          <cell r="G1177" t="str">
            <v>294-17</v>
          </cell>
        </row>
        <row r="1178">
          <cell r="G1178" t="str">
            <v>289-17</v>
          </cell>
        </row>
        <row r="1179">
          <cell r="G1179" t="str">
            <v>293-17</v>
          </cell>
        </row>
        <row r="1180">
          <cell r="G1180" t="str">
            <v>297-17</v>
          </cell>
        </row>
        <row r="1181">
          <cell r="G1181" t="str">
            <v>246-17</v>
          </cell>
        </row>
        <row r="1182">
          <cell r="G1182" t="str">
            <v>281-17</v>
          </cell>
        </row>
        <row r="1183">
          <cell r="G1183" t="str">
            <v>300-17</v>
          </cell>
        </row>
        <row r="1184">
          <cell r="G1184" t="str">
            <v>267-17</v>
          </cell>
        </row>
        <row r="1185">
          <cell r="G1185" t="str">
            <v>298-17</v>
          </cell>
        </row>
        <row r="1186">
          <cell r="G1186" t="str">
            <v>305-17</v>
          </cell>
        </row>
        <row r="1187">
          <cell r="G1187" t="str">
            <v>312-17</v>
          </cell>
        </row>
        <row r="1188">
          <cell r="G1188" t="str">
            <v>313-17</v>
          </cell>
        </row>
        <row r="1189">
          <cell r="G1189" t="str">
            <v>313-17</v>
          </cell>
        </row>
        <row r="1190">
          <cell r="G1190" t="str">
            <v>318-17</v>
          </cell>
        </row>
        <row r="1191">
          <cell r="G1191" t="str">
            <v>314-17</v>
          </cell>
        </row>
        <row r="1192">
          <cell r="G1192" t="str">
            <v>266-17</v>
          </cell>
        </row>
        <row r="1193">
          <cell r="G1193" t="str">
            <v>266-17</v>
          </cell>
        </row>
        <row r="1194">
          <cell r="G1194" t="str">
            <v>234-17</v>
          </cell>
        </row>
        <row r="1195">
          <cell r="G1195" t="str">
            <v>313-17</v>
          </cell>
        </row>
        <row r="1196">
          <cell r="G1196" t="str">
            <v>313-17</v>
          </cell>
        </row>
        <row r="1197">
          <cell r="G1197" t="str">
            <v>313-17</v>
          </cell>
        </row>
        <row r="1198">
          <cell r="G1198" t="str">
            <v>315-17</v>
          </cell>
        </row>
        <row r="1199">
          <cell r="G1199" t="str">
            <v>315-17</v>
          </cell>
        </row>
        <row r="1200">
          <cell r="G1200" t="str">
            <v>315-17</v>
          </cell>
        </row>
        <row r="1201">
          <cell r="G1201" t="str">
            <v>315-17</v>
          </cell>
        </row>
        <row r="1202">
          <cell r="G1202" t="str">
            <v>315-17</v>
          </cell>
        </row>
        <row r="1203">
          <cell r="G1203" t="str">
            <v>321-17</v>
          </cell>
        </row>
        <row r="1204">
          <cell r="G1204" t="str">
            <v>321-17</v>
          </cell>
        </row>
        <row r="1205">
          <cell r="G1205" t="str">
            <v>321-17</v>
          </cell>
        </row>
        <row r="1206">
          <cell r="G1206" t="str">
            <v>321-17</v>
          </cell>
        </row>
        <row r="1207">
          <cell r="G1207" t="str">
            <v>321-17</v>
          </cell>
        </row>
        <row r="1208">
          <cell r="G1208" t="str">
            <v>322-17</v>
          </cell>
        </row>
        <row r="1209">
          <cell r="G1209" t="str">
            <v>322-17</v>
          </cell>
        </row>
        <row r="1210">
          <cell r="G1210" t="str">
            <v>322-17</v>
          </cell>
        </row>
        <row r="1211">
          <cell r="G1211" t="str">
            <v>301-17</v>
          </cell>
        </row>
        <row r="1212">
          <cell r="G1212" t="str">
            <v>328-17</v>
          </cell>
        </row>
        <row r="1213">
          <cell r="G1213" t="str">
            <v>327-17</v>
          </cell>
        </row>
        <row r="1214">
          <cell r="G1214" t="str">
            <v>327-17</v>
          </cell>
        </row>
        <row r="1215">
          <cell r="G1215" t="str">
            <v>326-17</v>
          </cell>
        </row>
        <row r="1216">
          <cell r="G1216" t="str">
            <v>325-17</v>
          </cell>
        </row>
        <row r="1217">
          <cell r="G1217" t="str">
            <v>330-17</v>
          </cell>
        </row>
        <row r="1218">
          <cell r="G1218" t="str">
            <v>227-17</v>
          </cell>
        </row>
        <row r="1219">
          <cell r="G1219" t="str">
            <v>227-17</v>
          </cell>
        </row>
        <row r="1220">
          <cell r="G1220" t="str">
            <v>323-17</v>
          </cell>
        </row>
        <row r="1221">
          <cell r="G1221" t="str">
            <v>329-17</v>
          </cell>
        </row>
        <row r="1222">
          <cell r="G1222" t="str">
            <v>339-17</v>
          </cell>
        </row>
        <row r="1223">
          <cell r="G1223" t="str">
            <v>339-17</v>
          </cell>
        </row>
        <row r="1224">
          <cell r="G1224" t="str">
            <v>332-17</v>
          </cell>
        </row>
        <row r="1225">
          <cell r="G1225" t="str">
            <v>332-17</v>
          </cell>
        </row>
        <row r="1226">
          <cell r="G1226" t="str">
            <v>337-17</v>
          </cell>
        </row>
        <row r="1227">
          <cell r="G1227" t="str">
            <v>255-17</v>
          </cell>
        </row>
        <row r="1228">
          <cell r="G1228" t="str">
            <v>338-17</v>
          </cell>
        </row>
        <row r="1229">
          <cell r="G1229" t="str">
            <v>320-17</v>
          </cell>
        </row>
        <row r="1230">
          <cell r="G1230" t="str">
            <v>340-17</v>
          </cell>
        </row>
        <row r="1231">
          <cell r="G1231" t="str">
            <v>340-17</v>
          </cell>
        </row>
        <row r="1232">
          <cell r="G1232" t="str">
            <v>341-17</v>
          </cell>
        </row>
        <row r="1233">
          <cell r="G1233" t="str">
            <v>324-17</v>
          </cell>
        </row>
        <row r="1234">
          <cell r="G1234" t="str">
            <v>299-17</v>
          </cell>
        </row>
        <row r="1235">
          <cell r="G1235" t="str">
            <v>349-17</v>
          </cell>
        </row>
        <row r="1236">
          <cell r="G1236" t="str">
            <v>351-17</v>
          </cell>
        </row>
        <row r="1237">
          <cell r="G1237" t="str">
            <v>353-17</v>
          </cell>
        </row>
        <row r="1238">
          <cell r="G1238" t="str">
            <v>303-17</v>
          </cell>
        </row>
        <row r="1239">
          <cell r="G1239" t="str">
            <v>347-17</v>
          </cell>
        </row>
        <row r="1240">
          <cell r="G1240" t="str">
            <v>347-17</v>
          </cell>
        </row>
        <row r="1241">
          <cell r="G1241" t="str">
            <v>352-17</v>
          </cell>
        </row>
        <row r="1242">
          <cell r="G1242" t="str">
            <v>342-17</v>
          </cell>
        </row>
        <row r="1243">
          <cell r="G1243" t="str">
            <v>346-17</v>
          </cell>
        </row>
        <row r="1244">
          <cell r="G1244" t="str">
            <v>356-17</v>
          </cell>
        </row>
        <row r="1245">
          <cell r="G1245" t="str">
            <v>365-17</v>
          </cell>
        </row>
        <row r="1246">
          <cell r="G1246" t="str">
            <v>370-17</v>
          </cell>
        </row>
        <row r="1247">
          <cell r="G1247" t="str">
            <v>366-17</v>
          </cell>
        </row>
        <row r="1248">
          <cell r="G1248" t="str">
            <v>372-17</v>
          </cell>
        </row>
        <row r="1249">
          <cell r="G1249" t="str">
            <v>372-17</v>
          </cell>
        </row>
        <row r="1250">
          <cell r="G1250" t="str">
            <v>343-17</v>
          </cell>
        </row>
        <row r="1251">
          <cell r="G1251" t="str">
            <v>364-17</v>
          </cell>
        </row>
        <row r="1252">
          <cell r="G1252" t="str">
            <v>372-17</v>
          </cell>
        </row>
        <row r="1253">
          <cell r="G1253" t="str">
            <v>372-17</v>
          </cell>
        </row>
        <row r="1254">
          <cell r="G1254" t="str">
            <v>372-17</v>
          </cell>
        </row>
        <row r="1255">
          <cell r="G1255" t="str">
            <v>379-17</v>
          </cell>
        </row>
        <row r="1256">
          <cell r="G1256" t="str">
            <v>380-17</v>
          </cell>
        </row>
        <row r="1257">
          <cell r="G1257" t="str">
            <v>385-17</v>
          </cell>
        </row>
        <row r="1258">
          <cell r="G1258" t="str">
            <v>386-17</v>
          </cell>
        </row>
        <row r="1259">
          <cell r="G1259" t="str">
            <v>378-17</v>
          </cell>
        </row>
        <row r="1260">
          <cell r="G1260" t="str">
            <v>383-17</v>
          </cell>
        </row>
        <row r="1261">
          <cell r="G1261" t="str">
            <v>388-17</v>
          </cell>
        </row>
        <row r="1262">
          <cell r="G1262" t="str">
            <v>387-17</v>
          </cell>
        </row>
        <row r="1263">
          <cell r="G1263" t="str">
            <v>390-17</v>
          </cell>
        </row>
        <row r="1264">
          <cell r="G1264" t="str">
            <v>389-17</v>
          </cell>
        </row>
        <row r="1265">
          <cell r="G1265" t="str">
            <v>369-17</v>
          </cell>
        </row>
        <row r="1266">
          <cell r="G1266" t="str">
            <v>381-17</v>
          </cell>
        </row>
        <row r="1267">
          <cell r="G1267" t="str">
            <v>373-17</v>
          </cell>
        </row>
        <row r="1268">
          <cell r="G1268" t="str">
            <v>394-17</v>
          </cell>
        </row>
        <row r="1269">
          <cell r="G1269" t="str">
            <v>302-17</v>
          </cell>
        </row>
        <row r="1270">
          <cell r="G1270" t="str">
            <v>397-17</v>
          </cell>
        </row>
        <row r="1271">
          <cell r="G1271" t="str">
            <v>375-17</v>
          </cell>
        </row>
        <row r="1272">
          <cell r="G1272" t="str">
            <v>375-17</v>
          </cell>
        </row>
        <row r="1273">
          <cell r="G1273" t="str">
            <v>401-17</v>
          </cell>
        </row>
        <row r="1274">
          <cell r="G1274" t="str">
            <v>334-17</v>
          </cell>
        </row>
        <row r="1275">
          <cell r="G1275" t="str">
            <v>334-17</v>
          </cell>
        </row>
        <row r="1276">
          <cell r="G1276" t="str">
            <v>334-17</v>
          </cell>
        </row>
        <row r="1277">
          <cell r="G1277" t="str">
            <v>334-17</v>
          </cell>
        </row>
        <row r="1278">
          <cell r="G1278" t="str">
            <v>334-17</v>
          </cell>
        </row>
        <row r="1279">
          <cell r="G1279" t="str">
            <v>334-17</v>
          </cell>
        </row>
        <row r="1280">
          <cell r="G1280" t="str">
            <v>334-17</v>
          </cell>
        </row>
        <row r="1281">
          <cell r="G1281" t="str">
            <v>334-17</v>
          </cell>
        </row>
        <row r="1282">
          <cell r="G1282" t="str">
            <v>334-17</v>
          </cell>
        </row>
        <row r="1283">
          <cell r="G1283" t="str">
            <v>334-17</v>
          </cell>
        </row>
        <row r="1284">
          <cell r="G1284" t="str">
            <v>334-17</v>
          </cell>
        </row>
        <row r="1285">
          <cell r="G1285" t="str">
            <v>334-17</v>
          </cell>
        </row>
        <row r="1286">
          <cell r="G1286" t="str">
            <v>334-17</v>
          </cell>
        </row>
        <row r="1287">
          <cell r="G1287" t="str">
            <v>334-17</v>
          </cell>
        </row>
        <row r="1288">
          <cell r="G1288" t="str">
            <v>334-17</v>
          </cell>
        </row>
        <row r="1289">
          <cell r="G1289" t="str">
            <v>334-17</v>
          </cell>
        </row>
        <row r="1290">
          <cell r="G1290" t="str">
            <v>371-17</v>
          </cell>
        </row>
        <row r="1291">
          <cell r="G1291" t="str">
            <v>371-17</v>
          </cell>
        </row>
        <row r="1292">
          <cell r="G1292" t="str">
            <v>371-17</v>
          </cell>
        </row>
        <row r="1293">
          <cell r="G1293" t="str">
            <v>371-17</v>
          </cell>
        </row>
        <row r="1294">
          <cell r="G1294" t="str">
            <v>371-17</v>
          </cell>
        </row>
        <row r="1295">
          <cell r="G1295" t="str">
            <v>371-17</v>
          </cell>
        </row>
        <row r="1296">
          <cell r="G1296" t="str">
            <v>361-17</v>
          </cell>
        </row>
        <row r="1297">
          <cell r="G1297" t="str">
            <v>403-17</v>
          </cell>
        </row>
        <row r="1298">
          <cell r="G1298" t="str">
            <v>398-17</v>
          </cell>
        </row>
        <row r="1299">
          <cell r="G1299" t="str">
            <v>402-17</v>
          </cell>
        </row>
        <row r="1300">
          <cell r="G1300" t="str">
            <v>404-17</v>
          </cell>
        </row>
        <row r="1301">
          <cell r="G1301" t="str">
            <v>407-17</v>
          </cell>
        </row>
        <row r="1302">
          <cell r="G1302" t="str">
            <v>407-17</v>
          </cell>
        </row>
        <row r="1303">
          <cell r="G1303" t="str">
            <v>407-17</v>
          </cell>
        </row>
        <row r="1304">
          <cell r="G1304" t="str">
            <v>408-17</v>
          </cell>
        </row>
        <row r="1305">
          <cell r="G1305" t="str">
            <v>409-17</v>
          </cell>
        </row>
        <row r="1306">
          <cell r="G1306" t="str">
            <v>406-17</v>
          </cell>
        </row>
        <row r="1307">
          <cell r="G1307" t="str">
            <v>406-17</v>
          </cell>
        </row>
        <row r="1308">
          <cell r="G1308" t="str">
            <v>412-17</v>
          </cell>
        </row>
        <row r="1309">
          <cell r="G1309" t="str">
            <v>412-17</v>
          </cell>
        </row>
        <row r="1310">
          <cell r="G1310" t="str">
            <v>413-17</v>
          </cell>
        </row>
        <row r="1311">
          <cell r="G1311" t="str">
            <v>413-17</v>
          </cell>
        </row>
        <row r="1312">
          <cell r="G1312" t="str">
            <v>399-17</v>
          </cell>
        </row>
        <row r="1313">
          <cell r="G1313" t="str">
            <v>399-17</v>
          </cell>
        </row>
        <row r="1314">
          <cell r="G1314" t="str">
            <v>416-17</v>
          </cell>
        </row>
        <row r="1315">
          <cell r="G1315" t="str">
            <v>416-17</v>
          </cell>
        </row>
        <row r="1316">
          <cell r="G1316" t="str">
            <v>416-17</v>
          </cell>
        </row>
        <row r="1317">
          <cell r="G1317" t="str">
            <v>411-17</v>
          </cell>
        </row>
        <row r="1318">
          <cell r="G1318" t="str">
            <v>417-17</v>
          </cell>
        </row>
        <row r="1319">
          <cell r="G1319" t="str">
            <v>393-17</v>
          </cell>
        </row>
        <row r="1320">
          <cell r="G1320" t="str">
            <v>418-17</v>
          </cell>
        </row>
        <row r="1321">
          <cell r="G1321" t="str">
            <v>424-17</v>
          </cell>
        </row>
        <row r="1322">
          <cell r="G1322" t="str">
            <v>429-17</v>
          </cell>
        </row>
        <row r="1323">
          <cell r="G1323" t="str">
            <v>423-17</v>
          </cell>
        </row>
        <row r="1324">
          <cell r="G1324" t="str">
            <v>395-17</v>
          </cell>
        </row>
        <row r="1325">
          <cell r="G1325" t="str">
            <v>436-17</v>
          </cell>
        </row>
        <row r="1326">
          <cell r="G1326" t="str">
            <v>438-17</v>
          </cell>
        </row>
        <row r="1327">
          <cell r="G1327" t="str">
            <v>439-17</v>
          </cell>
        </row>
        <row r="1328">
          <cell r="G1328" t="str">
            <v>405-17</v>
          </cell>
        </row>
        <row r="1329">
          <cell r="G1329" t="str">
            <v>405-17</v>
          </cell>
        </row>
        <row r="1330">
          <cell r="G1330" t="str">
            <v>441-17</v>
          </cell>
        </row>
        <row r="1331">
          <cell r="G1331">
            <v>0</v>
          </cell>
        </row>
        <row r="1332">
          <cell r="G1332">
            <v>0</v>
          </cell>
        </row>
        <row r="1333">
          <cell r="G1333">
            <v>0</v>
          </cell>
        </row>
        <row r="1334">
          <cell r="G1334">
            <v>0</v>
          </cell>
        </row>
        <row r="1335">
          <cell r="G1335">
            <v>0</v>
          </cell>
        </row>
        <row r="1336">
          <cell r="G1336">
            <v>0</v>
          </cell>
        </row>
        <row r="1337">
          <cell r="G1337">
            <v>0</v>
          </cell>
        </row>
        <row r="1338">
          <cell r="G1338">
            <v>0</v>
          </cell>
        </row>
        <row r="1339">
          <cell r="G1339">
            <v>0</v>
          </cell>
        </row>
        <row r="1340">
          <cell r="G1340">
            <v>0</v>
          </cell>
        </row>
        <row r="1341">
          <cell r="G1341">
            <v>0</v>
          </cell>
        </row>
        <row r="1342">
          <cell r="G1342">
            <v>0</v>
          </cell>
        </row>
        <row r="1343">
          <cell r="G1343">
            <v>0</v>
          </cell>
        </row>
        <row r="1344">
          <cell r="G1344">
            <v>0</v>
          </cell>
        </row>
        <row r="1345">
          <cell r="G1345">
            <v>0</v>
          </cell>
        </row>
        <row r="1346">
          <cell r="G1346">
            <v>0</v>
          </cell>
        </row>
        <row r="1347">
          <cell r="G1347">
            <v>0</v>
          </cell>
        </row>
        <row r="1348">
          <cell r="G1348">
            <v>0</v>
          </cell>
        </row>
        <row r="1349">
          <cell r="G1349">
            <v>0</v>
          </cell>
        </row>
        <row r="1350">
          <cell r="G1350">
            <v>0</v>
          </cell>
        </row>
        <row r="1351">
          <cell r="G1351">
            <v>0</v>
          </cell>
        </row>
        <row r="1352">
          <cell r="G1352">
            <v>0</v>
          </cell>
        </row>
        <row r="1353">
          <cell r="G1353">
            <v>0</v>
          </cell>
        </row>
        <row r="1354">
          <cell r="G1354">
            <v>0</v>
          </cell>
        </row>
        <row r="1355">
          <cell r="G1355">
            <v>0</v>
          </cell>
        </row>
        <row r="1356">
          <cell r="G1356">
            <v>0</v>
          </cell>
        </row>
        <row r="1357">
          <cell r="G1357">
            <v>0</v>
          </cell>
        </row>
        <row r="1358">
          <cell r="G1358">
            <v>0</v>
          </cell>
        </row>
        <row r="1359">
          <cell r="G1359">
            <v>0</v>
          </cell>
        </row>
        <row r="1360">
          <cell r="G1360">
            <v>0</v>
          </cell>
        </row>
        <row r="1361">
          <cell r="G1361">
            <v>0</v>
          </cell>
        </row>
        <row r="1362">
          <cell r="G1362">
            <v>0</v>
          </cell>
        </row>
        <row r="1363">
          <cell r="G1363">
            <v>0</v>
          </cell>
        </row>
        <row r="1364">
          <cell r="G1364">
            <v>0</v>
          </cell>
        </row>
        <row r="1365">
          <cell r="G1365">
            <v>0</v>
          </cell>
        </row>
        <row r="1366">
          <cell r="G1366">
            <v>0</v>
          </cell>
        </row>
        <row r="1367">
          <cell r="G1367">
            <v>0</v>
          </cell>
        </row>
        <row r="1368">
          <cell r="G1368">
            <v>0</v>
          </cell>
        </row>
        <row r="1369">
          <cell r="G1369">
            <v>0</v>
          </cell>
        </row>
        <row r="1370">
          <cell r="G1370">
            <v>0</v>
          </cell>
        </row>
        <row r="1371">
          <cell r="G1371">
            <v>0</v>
          </cell>
        </row>
        <row r="1372">
          <cell r="G1372">
            <v>0</v>
          </cell>
        </row>
        <row r="1373">
          <cell r="G1373">
            <v>0</v>
          </cell>
        </row>
        <row r="1374">
          <cell r="G1374">
            <v>0</v>
          </cell>
        </row>
        <row r="1375">
          <cell r="G1375">
            <v>0</v>
          </cell>
        </row>
        <row r="1376">
          <cell r="G1376">
            <v>0</v>
          </cell>
        </row>
        <row r="1377">
          <cell r="G1377">
            <v>0</v>
          </cell>
        </row>
        <row r="1378">
          <cell r="G1378">
            <v>0</v>
          </cell>
        </row>
        <row r="1379">
          <cell r="G1379">
            <v>0</v>
          </cell>
        </row>
        <row r="1380">
          <cell r="G1380">
            <v>0</v>
          </cell>
        </row>
        <row r="1381">
          <cell r="G1381">
            <v>0</v>
          </cell>
        </row>
        <row r="1382">
          <cell r="G1382">
            <v>0</v>
          </cell>
        </row>
        <row r="1383">
          <cell r="G1383">
            <v>0</v>
          </cell>
        </row>
        <row r="1384">
          <cell r="G1384">
            <v>0</v>
          </cell>
        </row>
        <row r="1385">
          <cell r="G1385">
            <v>0</v>
          </cell>
        </row>
        <row r="1386">
          <cell r="G1386">
            <v>0</v>
          </cell>
        </row>
        <row r="1387">
          <cell r="G1387">
            <v>0</v>
          </cell>
        </row>
        <row r="1388">
          <cell r="G1388">
            <v>0</v>
          </cell>
        </row>
        <row r="1389">
          <cell r="G1389">
            <v>0</v>
          </cell>
        </row>
        <row r="1390">
          <cell r="G1390">
            <v>0</v>
          </cell>
        </row>
        <row r="1391">
          <cell r="G1391">
            <v>0</v>
          </cell>
        </row>
        <row r="1392">
          <cell r="G1392">
            <v>0</v>
          </cell>
        </row>
        <row r="1393">
          <cell r="G1393">
            <v>0</v>
          </cell>
        </row>
        <row r="1394">
          <cell r="G1394">
            <v>0</v>
          </cell>
        </row>
        <row r="1395">
          <cell r="G1395">
            <v>0</v>
          </cell>
        </row>
        <row r="1396">
          <cell r="G1396">
            <v>0</v>
          </cell>
        </row>
        <row r="1397">
          <cell r="G1397">
            <v>0</v>
          </cell>
        </row>
        <row r="1398">
          <cell r="G1398">
            <v>0</v>
          </cell>
        </row>
        <row r="1399">
          <cell r="G1399">
            <v>0</v>
          </cell>
        </row>
        <row r="1400">
          <cell r="G1400">
            <v>0</v>
          </cell>
        </row>
        <row r="1401">
          <cell r="G1401">
            <v>0</v>
          </cell>
        </row>
        <row r="1402">
          <cell r="G1402">
            <v>0</v>
          </cell>
        </row>
        <row r="1403">
          <cell r="G1403">
            <v>0</v>
          </cell>
        </row>
        <row r="1404">
          <cell r="G1404">
            <v>0</v>
          </cell>
        </row>
        <row r="1405">
          <cell r="G1405">
            <v>0</v>
          </cell>
        </row>
        <row r="1406">
          <cell r="G1406">
            <v>0</v>
          </cell>
        </row>
        <row r="1407">
          <cell r="G1407">
            <v>0</v>
          </cell>
        </row>
        <row r="1408">
          <cell r="G1408">
            <v>0</v>
          </cell>
        </row>
        <row r="1409">
          <cell r="G1409">
            <v>0</v>
          </cell>
        </row>
        <row r="1410">
          <cell r="G1410">
            <v>0</v>
          </cell>
        </row>
        <row r="1411">
          <cell r="G1411">
            <v>0</v>
          </cell>
        </row>
        <row r="1412">
          <cell r="G1412">
            <v>0</v>
          </cell>
        </row>
        <row r="1413">
          <cell r="G1413">
            <v>0</v>
          </cell>
        </row>
        <row r="1414">
          <cell r="G1414">
            <v>0</v>
          </cell>
        </row>
        <row r="1415">
          <cell r="G1415">
            <v>0</v>
          </cell>
        </row>
        <row r="1416">
          <cell r="G1416">
            <v>0</v>
          </cell>
        </row>
        <row r="1417">
          <cell r="G1417">
            <v>0</v>
          </cell>
        </row>
        <row r="1418">
          <cell r="G1418">
            <v>0</v>
          </cell>
        </row>
        <row r="1419">
          <cell r="G1419">
            <v>0</v>
          </cell>
        </row>
        <row r="1420">
          <cell r="G1420">
            <v>0</v>
          </cell>
        </row>
        <row r="1421">
          <cell r="G1421">
            <v>0</v>
          </cell>
        </row>
        <row r="1422">
          <cell r="G1422">
            <v>0</v>
          </cell>
        </row>
        <row r="1423">
          <cell r="G1423">
            <v>0</v>
          </cell>
        </row>
        <row r="1424">
          <cell r="G1424">
            <v>0</v>
          </cell>
        </row>
        <row r="1425">
          <cell r="G1425">
            <v>0</v>
          </cell>
        </row>
        <row r="1426">
          <cell r="G1426">
            <v>0</v>
          </cell>
        </row>
        <row r="1427">
          <cell r="G1427">
            <v>0</v>
          </cell>
        </row>
        <row r="1428">
          <cell r="G1428">
            <v>0</v>
          </cell>
        </row>
        <row r="1429">
          <cell r="G1429">
            <v>0</v>
          </cell>
        </row>
        <row r="1430">
          <cell r="G1430">
            <v>0</v>
          </cell>
        </row>
        <row r="1431">
          <cell r="G1431">
            <v>0</v>
          </cell>
        </row>
        <row r="1432">
          <cell r="G1432">
            <v>0</v>
          </cell>
        </row>
        <row r="1433">
          <cell r="G1433">
            <v>0</v>
          </cell>
        </row>
        <row r="1434">
          <cell r="G1434">
            <v>0</v>
          </cell>
        </row>
        <row r="1435">
          <cell r="G1435">
            <v>0</v>
          </cell>
        </row>
        <row r="1436">
          <cell r="G1436">
            <v>0</v>
          </cell>
        </row>
        <row r="1437">
          <cell r="G1437">
            <v>0</v>
          </cell>
        </row>
        <row r="1438">
          <cell r="G1438">
            <v>0</v>
          </cell>
        </row>
        <row r="1439">
          <cell r="G1439">
            <v>0</v>
          </cell>
        </row>
        <row r="1440">
          <cell r="G1440">
            <v>0</v>
          </cell>
        </row>
        <row r="1441">
          <cell r="G1441">
            <v>0</v>
          </cell>
        </row>
        <row r="1442">
          <cell r="G1442">
            <v>0</v>
          </cell>
        </row>
        <row r="1443">
          <cell r="G1443">
            <v>0</v>
          </cell>
        </row>
        <row r="1444">
          <cell r="G1444">
            <v>0</v>
          </cell>
        </row>
        <row r="1445">
          <cell r="G1445">
            <v>0</v>
          </cell>
        </row>
        <row r="1446">
          <cell r="G1446">
            <v>0</v>
          </cell>
        </row>
        <row r="1447">
          <cell r="G1447">
            <v>0</v>
          </cell>
        </row>
        <row r="1448">
          <cell r="G1448">
            <v>0</v>
          </cell>
        </row>
        <row r="1449">
          <cell r="G1449">
            <v>0</v>
          </cell>
        </row>
        <row r="1450">
          <cell r="G1450">
            <v>0</v>
          </cell>
        </row>
        <row r="1451">
          <cell r="G1451">
            <v>0</v>
          </cell>
        </row>
        <row r="1452">
          <cell r="G1452">
            <v>0</v>
          </cell>
        </row>
        <row r="1453">
          <cell r="G1453">
            <v>0</v>
          </cell>
        </row>
        <row r="1454">
          <cell r="G1454">
            <v>0</v>
          </cell>
        </row>
        <row r="1455">
          <cell r="G1455">
            <v>0</v>
          </cell>
        </row>
        <row r="1456">
          <cell r="G1456">
            <v>0</v>
          </cell>
        </row>
        <row r="1457">
          <cell r="G1457">
            <v>0</v>
          </cell>
        </row>
        <row r="1458">
          <cell r="G1458">
            <v>0</v>
          </cell>
        </row>
        <row r="1459">
          <cell r="G1459">
            <v>0</v>
          </cell>
        </row>
      </sheetData>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Gráfico1"/>
      <sheetName val="CT"/>
      <sheetName val="Criterios Evaluación"/>
      <sheetName val="Tabla Dinámica"/>
      <sheetName val="Indicadores"/>
      <sheetName val="Encuesta satisfacción"/>
      <sheetName val="Ahorros"/>
      <sheetName val="Para Mail Proveedores"/>
    </sheetNames>
    <sheetDataSet>
      <sheetData sheetId="0">
        <row r="2">
          <cell r="B2">
            <v>0</v>
          </cell>
        </row>
        <row r="3">
          <cell r="B3">
            <v>0</v>
          </cell>
        </row>
        <row r="4">
          <cell r="B4">
            <v>0</v>
          </cell>
        </row>
        <row r="5">
          <cell r="B5" t="str">
            <v>O.C Cliente</v>
          </cell>
          <cell r="AO5" t="str">
            <v>Fecha de Despacho</v>
          </cell>
        </row>
        <row r="6">
          <cell r="B6">
            <v>0</v>
          </cell>
          <cell r="AO6">
            <v>42737</v>
          </cell>
        </row>
        <row r="7">
          <cell r="B7">
            <v>0</v>
          </cell>
          <cell r="AO7">
            <v>42737</v>
          </cell>
        </row>
        <row r="8">
          <cell r="B8">
            <v>0</v>
          </cell>
          <cell r="AO8">
            <v>42738</v>
          </cell>
        </row>
        <row r="9">
          <cell r="B9">
            <v>0</v>
          </cell>
          <cell r="AO9">
            <v>42739</v>
          </cell>
        </row>
        <row r="10">
          <cell r="B10">
            <v>0</v>
          </cell>
          <cell r="AO10">
            <v>42739</v>
          </cell>
        </row>
        <row r="11">
          <cell r="B11">
            <v>0</v>
          </cell>
          <cell r="AO11">
            <v>42739</v>
          </cell>
        </row>
        <row r="12">
          <cell r="B12">
            <v>0</v>
          </cell>
          <cell r="AO12">
            <v>42739</v>
          </cell>
        </row>
        <row r="13">
          <cell r="B13">
            <v>0</v>
          </cell>
          <cell r="AO13">
            <v>42739</v>
          </cell>
        </row>
        <row r="14">
          <cell r="B14">
            <v>0</v>
          </cell>
          <cell r="AO14">
            <v>42739</v>
          </cell>
        </row>
        <row r="15">
          <cell r="B15">
            <v>0</v>
          </cell>
          <cell r="AO15">
            <v>42739</v>
          </cell>
        </row>
        <row r="16">
          <cell r="B16">
            <v>0</v>
          </cell>
          <cell r="AO16">
            <v>42739</v>
          </cell>
        </row>
        <row r="17">
          <cell r="B17">
            <v>0</v>
          </cell>
          <cell r="AO17">
            <v>42739</v>
          </cell>
        </row>
        <row r="18">
          <cell r="B18">
            <v>0</v>
          </cell>
          <cell r="AO18">
            <v>42739</v>
          </cell>
        </row>
        <row r="19">
          <cell r="B19">
            <v>0</v>
          </cell>
          <cell r="AO19">
            <v>42739</v>
          </cell>
        </row>
        <row r="20">
          <cell r="B20">
            <v>0</v>
          </cell>
          <cell r="AO20">
            <v>42739</v>
          </cell>
        </row>
        <row r="21">
          <cell r="B21">
            <v>0</v>
          </cell>
          <cell r="AO21">
            <v>42739</v>
          </cell>
        </row>
        <row r="22">
          <cell r="B22">
            <v>0</v>
          </cell>
          <cell r="AO22">
            <v>42739</v>
          </cell>
        </row>
        <row r="23">
          <cell r="B23">
            <v>0</v>
          </cell>
          <cell r="AO23">
            <v>42740</v>
          </cell>
        </row>
        <row r="24">
          <cell r="B24">
            <v>0</v>
          </cell>
          <cell r="AO24">
            <v>42740</v>
          </cell>
        </row>
        <row r="25">
          <cell r="B25">
            <v>0</v>
          </cell>
          <cell r="AO25">
            <v>42740</v>
          </cell>
        </row>
        <row r="26">
          <cell r="B26">
            <v>0</v>
          </cell>
          <cell r="AO26">
            <v>42739</v>
          </cell>
        </row>
        <row r="27">
          <cell r="B27">
            <v>0</v>
          </cell>
          <cell r="AO27">
            <v>42740</v>
          </cell>
        </row>
        <row r="28">
          <cell r="B28">
            <v>0</v>
          </cell>
          <cell r="AO28">
            <v>42741</v>
          </cell>
        </row>
        <row r="29">
          <cell r="B29">
            <v>0</v>
          </cell>
          <cell r="AO29">
            <v>42741</v>
          </cell>
        </row>
        <row r="30">
          <cell r="B30">
            <v>0</v>
          </cell>
          <cell r="AO30">
            <v>42741</v>
          </cell>
        </row>
        <row r="31">
          <cell r="B31">
            <v>0</v>
          </cell>
          <cell r="AO31">
            <v>42741</v>
          </cell>
        </row>
        <row r="32">
          <cell r="B32">
            <v>0</v>
          </cell>
          <cell r="AO32">
            <v>42745</v>
          </cell>
        </row>
        <row r="33">
          <cell r="B33">
            <v>0</v>
          </cell>
          <cell r="AO33">
            <v>42745</v>
          </cell>
        </row>
        <row r="34">
          <cell r="B34">
            <v>0</v>
          </cell>
          <cell r="AO34">
            <v>42746</v>
          </cell>
        </row>
        <row r="35">
          <cell r="B35">
            <v>0</v>
          </cell>
          <cell r="AO35">
            <v>42746</v>
          </cell>
        </row>
        <row r="36">
          <cell r="B36">
            <v>0</v>
          </cell>
          <cell r="AO36">
            <v>42746</v>
          </cell>
        </row>
        <row r="37">
          <cell r="B37">
            <v>0</v>
          </cell>
          <cell r="AO37">
            <v>42746</v>
          </cell>
        </row>
        <row r="38">
          <cell r="B38">
            <v>0</v>
          </cell>
          <cell r="AO38">
            <v>42746</v>
          </cell>
        </row>
        <row r="39">
          <cell r="B39">
            <v>0</v>
          </cell>
          <cell r="AO39">
            <v>42748</v>
          </cell>
        </row>
        <row r="40">
          <cell r="B40">
            <v>0</v>
          </cell>
          <cell r="AO40">
            <v>42748</v>
          </cell>
        </row>
        <row r="41">
          <cell r="B41">
            <v>0</v>
          </cell>
          <cell r="AO41">
            <v>42748</v>
          </cell>
        </row>
        <row r="42">
          <cell r="B42">
            <v>0</v>
          </cell>
          <cell r="AO42">
            <v>42748</v>
          </cell>
        </row>
        <row r="43">
          <cell r="B43">
            <v>0</v>
          </cell>
          <cell r="AO43">
            <v>42751</v>
          </cell>
        </row>
        <row r="44">
          <cell r="B44">
            <v>0</v>
          </cell>
          <cell r="AO44">
            <v>42751</v>
          </cell>
        </row>
        <row r="45">
          <cell r="B45">
            <v>0</v>
          </cell>
          <cell r="AO45">
            <v>42751</v>
          </cell>
        </row>
        <row r="46">
          <cell r="B46">
            <v>0</v>
          </cell>
          <cell r="AO46">
            <v>42751</v>
          </cell>
        </row>
        <row r="47">
          <cell r="B47">
            <v>0</v>
          </cell>
          <cell r="AO47">
            <v>42751</v>
          </cell>
        </row>
        <row r="48">
          <cell r="B48">
            <v>0</v>
          </cell>
          <cell r="AO48">
            <v>42752</v>
          </cell>
        </row>
        <row r="49">
          <cell r="B49">
            <v>0</v>
          </cell>
          <cell r="AO49">
            <v>42752</v>
          </cell>
        </row>
        <row r="50">
          <cell r="B50">
            <v>0</v>
          </cell>
          <cell r="AO50">
            <v>42752</v>
          </cell>
        </row>
        <row r="51">
          <cell r="B51">
            <v>0</v>
          </cell>
          <cell r="AO51">
            <v>42753</v>
          </cell>
        </row>
        <row r="52">
          <cell r="B52">
            <v>0</v>
          </cell>
          <cell r="AO52">
            <v>42753</v>
          </cell>
        </row>
        <row r="53">
          <cell r="B53">
            <v>0</v>
          </cell>
          <cell r="AO53">
            <v>42753</v>
          </cell>
        </row>
        <row r="54">
          <cell r="B54">
            <v>0</v>
          </cell>
          <cell r="AO54">
            <v>42753</v>
          </cell>
        </row>
        <row r="55">
          <cell r="B55">
            <v>0</v>
          </cell>
          <cell r="AO55">
            <v>42754</v>
          </cell>
        </row>
        <row r="56">
          <cell r="B56">
            <v>0</v>
          </cell>
          <cell r="AO56">
            <v>42754</v>
          </cell>
        </row>
        <row r="57">
          <cell r="B57">
            <v>0</v>
          </cell>
          <cell r="AO57">
            <v>42754</v>
          </cell>
        </row>
        <row r="58">
          <cell r="B58">
            <v>0</v>
          </cell>
          <cell r="AO58">
            <v>42755</v>
          </cell>
        </row>
        <row r="59">
          <cell r="B59">
            <v>0</v>
          </cell>
          <cell r="AO59">
            <v>42755</v>
          </cell>
        </row>
        <row r="60">
          <cell r="B60">
            <v>0</v>
          </cell>
          <cell r="AO60">
            <v>42755</v>
          </cell>
        </row>
        <row r="61">
          <cell r="B61">
            <v>0</v>
          </cell>
          <cell r="AO61">
            <v>42755</v>
          </cell>
        </row>
        <row r="62">
          <cell r="B62">
            <v>0</v>
          </cell>
          <cell r="AO62">
            <v>42755</v>
          </cell>
        </row>
        <row r="63">
          <cell r="B63">
            <v>0</v>
          </cell>
          <cell r="AO63">
            <v>42761</v>
          </cell>
        </row>
        <row r="64">
          <cell r="B64">
            <v>0</v>
          </cell>
          <cell r="AO64">
            <v>42761</v>
          </cell>
        </row>
        <row r="65">
          <cell r="B65">
            <v>0</v>
          </cell>
          <cell r="AO65">
            <v>42762</v>
          </cell>
        </row>
        <row r="66">
          <cell r="B66">
            <v>0</v>
          </cell>
          <cell r="AO66">
            <v>42762</v>
          </cell>
        </row>
        <row r="67">
          <cell r="B67">
            <v>0</v>
          </cell>
          <cell r="AO67">
            <v>42762</v>
          </cell>
        </row>
        <row r="68">
          <cell r="B68">
            <v>0</v>
          </cell>
          <cell r="AO68">
            <v>42762</v>
          </cell>
        </row>
        <row r="69">
          <cell r="B69">
            <v>0</v>
          </cell>
          <cell r="AO69">
            <v>42762</v>
          </cell>
        </row>
        <row r="70">
          <cell r="B70">
            <v>0</v>
          </cell>
          <cell r="AO70">
            <v>42762</v>
          </cell>
        </row>
        <row r="71">
          <cell r="B71">
            <v>0</v>
          </cell>
          <cell r="AO71">
            <v>42765</v>
          </cell>
        </row>
        <row r="72">
          <cell r="B72">
            <v>0</v>
          </cell>
          <cell r="AO72">
            <v>42765</v>
          </cell>
        </row>
        <row r="73">
          <cell r="B73">
            <v>0</v>
          </cell>
          <cell r="AO73">
            <v>42766</v>
          </cell>
        </row>
        <row r="74">
          <cell r="B74">
            <v>0</v>
          </cell>
          <cell r="AO74">
            <v>42760</v>
          </cell>
        </row>
        <row r="75">
          <cell r="B75">
            <v>0</v>
          </cell>
          <cell r="AO75">
            <v>42761</v>
          </cell>
        </row>
        <row r="76">
          <cell r="B76">
            <v>0</v>
          </cell>
          <cell r="AO76">
            <v>42766</v>
          </cell>
        </row>
        <row r="77">
          <cell r="B77">
            <v>0</v>
          </cell>
          <cell r="AO77">
            <v>42760</v>
          </cell>
        </row>
        <row r="78">
          <cell r="B78">
            <v>0</v>
          </cell>
          <cell r="AO78">
            <v>42767</v>
          </cell>
        </row>
        <row r="79">
          <cell r="B79">
            <v>0</v>
          </cell>
          <cell r="AO79">
            <v>42767</v>
          </cell>
        </row>
        <row r="80">
          <cell r="B80">
            <v>0</v>
          </cell>
          <cell r="AO80">
            <v>42768</v>
          </cell>
        </row>
        <row r="81">
          <cell r="B81">
            <v>0</v>
          </cell>
          <cell r="AO81">
            <v>42768</v>
          </cell>
        </row>
        <row r="82">
          <cell r="B82">
            <v>0</v>
          </cell>
          <cell r="AO82">
            <v>42737</v>
          </cell>
        </row>
        <row r="83">
          <cell r="B83">
            <v>0</v>
          </cell>
          <cell r="AO83">
            <v>42769</v>
          </cell>
        </row>
        <row r="84">
          <cell r="B84">
            <v>0</v>
          </cell>
          <cell r="AO84">
            <v>42769</v>
          </cell>
        </row>
        <row r="85">
          <cell r="B85">
            <v>0</v>
          </cell>
          <cell r="AO85">
            <v>42772</v>
          </cell>
        </row>
        <row r="86">
          <cell r="B86">
            <v>0</v>
          </cell>
          <cell r="AO86">
            <v>42772</v>
          </cell>
        </row>
        <row r="87">
          <cell r="B87">
            <v>0</v>
          </cell>
          <cell r="AO87">
            <v>42772</v>
          </cell>
        </row>
        <row r="88">
          <cell r="B88">
            <v>0</v>
          </cell>
          <cell r="AO88">
            <v>42772</v>
          </cell>
        </row>
        <row r="89">
          <cell r="B89">
            <v>0</v>
          </cell>
          <cell r="AO89">
            <v>42772</v>
          </cell>
        </row>
        <row r="90">
          <cell r="B90">
            <v>0</v>
          </cell>
          <cell r="AO90">
            <v>42772</v>
          </cell>
        </row>
        <row r="91">
          <cell r="B91">
            <v>0</v>
          </cell>
          <cell r="AO91">
            <v>42773</v>
          </cell>
        </row>
        <row r="92">
          <cell r="B92">
            <v>0</v>
          </cell>
          <cell r="AO92">
            <v>42773</v>
          </cell>
        </row>
        <row r="93">
          <cell r="B93">
            <v>0</v>
          </cell>
          <cell r="AO93">
            <v>42774</v>
          </cell>
        </row>
        <row r="94">
          <cell r="B94">
            <v>0</v>
          </cell>
          <cell r="AO94">
            <v>42774</v>
          </cell>
        </row>
        <row r="95">
          <cell r="B95">
            <v>0</v>
          </cell>
          <cell r="AO95">
            <v>42776</v>
          </cell>
        </row>
        <row r="96">
          <cell r="B96">
            <v>0</v>
          </cell>
          <cell r="AO96">
            <v>42776</v>
          </cell>
        </row>
        <row r="97">
          <cell r="B97">
            <v>0</v>
          </cell>
          <cell r="AO97">
            <v>42779</v>
          </cell>
        </row>
        <row r="98">
          <cell r="B98">
            <v>0</v>
          </cell>
          <cell r="AO98">
            <v>42780</v>
          </cell>
        </row>
        <row r="99">
          <cell r="B99">
            <v>0</v>
          </cell>
          <cell r="AO99">
            <v>42775</v>
          </cell>
        </row>
        <row r="100">
          <cell r="B100">
            <v>0</v>
          </cell>
          <cell r="AO100">
            <v>42788</v>
          </cell>
        </row>
        <row r="101">
          <cell r="B101">
            <v>0</v>
          </cell>
          <cell r="AO101">
            <v>42781</v>
          </cell>
        </row>
        <row r="102">
          <cell r="B102">
            <v>0</v>
          </cell>
          <cell r="AO102">
            <v>42782</v>
          </cell>
        </row>
        <row r="103">
          <cell r="B103">
            <v>0</v>
          </cell>
          <cell r="AO103">
            <v>42783</v>
          </cell>
        </row>
        <row r="104">
          <cell r="B104">
            <v>0</v>
          </cell>
          <cell r="AO104">
            <v>42783</v>
          </cell>
        </row>
        <row r="105">
          <cell r="B105">
            <v>0</v>
          </cell>
          <cell r="AO105">
            <v>42783</v>
          </cell>
        </row>
        <row r="106">
          <cell r="B106">
            <v>0</v>
          </cell>
          <cell r="AO106">
            <v>42786</v>
          </cell>
        </row>
        <row r="107">
          <cell r="B107">
            <v>0</v>
          </cell>
          <cell r="AO107">
            <v>42786</v>
          </cell>
        </row>
        <row r="108">
          <cell r="B108">
            <v>0</v>
          </cell>
          <cell r="AO108">
            <v>42787</v>
          </cell>
        </row>
        <row r="109">
          <cell r="B109">
            <v>0</v>
          </cell>
          <cell r="AO109">
            <v>42787</v>
          </cell>
        </row>
        <row r="110">
          <cell r="B110">
            <v>0</v>
          </cell>
          <cell r="AO110">
            <v>42787</v>
          </cell>
        </row>
        <row r="111">
          <cell r="B111">
            <v>0</v>
          </cell>
          <cell r="AO111">
            <v>42787</v>
          </cell>
        </row>
        <row r="112">
          <cell r="B112">
            <v>0</v>
          </cell>
          <cell r="AO112">
            <v>42787</v>
          </cell>
        </row>
        <row r="113">
          <cell r="B113">
            <v>0</v>
          </cell>
          <cell r="AO113">
            <v>42788</v>
          </cell>
        </row>
        <row r="114">
          <cell r="B114">
            <v>0</v>
          </cell>
          <cell r="AO114">
            <v>42788</v>
          </cell>
        </row>
        <row r="115">
          <cell r="B115">
            <v>0</v>
          </cell>
          <cell r="AO115">
            <v>42788</v>
          </cell>
        </row>
        <row r="116">
          <cell r="B116">
            <v>0</v>
          </cell>
          <cell r="AO116">
            <v>42788</v>
          </cell>
        </row>
        <row r="117">
          <cell r="B117">
            <v>0</v>
          </cell>
          <cell r="AO117">
            <v>42788</v>
          </cell>
        </row>
        <row r="118">
          <cell r="B118">
            <v>0</v>
          </cell>
          <cell r="AO118">
            <v>42788</v>
          </cell>
        </row>
        <row r="119">
          <cell r="B119">
            <v>0</v>
          </cell>
          <cell r="AO119">
            <v>42788</v>
          </cell>
        </row>
        <row r="120">
          <cell r="B120">
            <v>0</v>
          </cell>
          <cell r="AO120">
            <v>42789</v>
          </cell>
        </row>
        <row r="121">
          <cell r="B121">
            <v>0</v>
          </cell>
          <cell r="AO121">
            <v>42789</v>
          </cell>
        </row>
        <row r="122">
          <cell r="B122">
            <v>0</v>
          </cell>
          <cell r="AO122">
            <v>42789</v>
          </cell>
        </row>
        <row r="123">
          <cell r="B123">
            <v>0</v>
          </cell>
          <cell r="AO123">
            <v>42789</v>
          </cell>
        </row>
        <row r="124">
          <cell r="B124">
            <v>0</v>
          </cell>
          <cell r="AO124">
            <v>42790</v>
          </cell>
        </row>
        <row r="125">
          <cell r="B125">
            <v>0</v>
          </cell>
          <cell r="AO125">
            <v>42790</v>
          </cell>
        </row>
        <row r="126">
          <cell r="B126">
            <v>0</v>
          </cell>
          <cell r="AO126">
            <v>42790</v>
          </cell>
        </row>
        <row r="127">
          <cell r="B127">
            <v>0</v>
          </cell>
          <cell r="AO127">
            <v>42790</v>
          </cell>
        </row>
        <row r="128">
          <cell r="B128">
            <v>0</v>
          </cell>
          <cell r="AO128">
            <v>42793</v>
          </cell>
        </row>
        <row r="129">
          <cell r="B129">
            <v>0</v>
          </cell>
          <cell r="AO129">
            <v>42793</v>
          </cell>
        </row>
        <row r="130">
          <cell r="B130">
            <v>0</v>
          </cell>
          <cell r="AO130">
            <v>42793</v>
          </cell>
        </row>
        <row r="131">
          <cell r="B131">
            <v>0</v>
          </cell>
          <cell r="AO131">
            <v>42793</v>
          </cell>
        </row>
        <row r="132">
          <cell r="B132">
            <v>0</v>
          </cell>
          <cell r="AO132">
            <v>42793</v>
          </cell>
        </row>
        <row r="133">
          <cell r="B133">
            <v>0</v>
          </cell>
          <cell r="AO133">
            <v>42793</v>
          </cell>
        </row>
        <row r="134">
          <cell r="B134">
            <v>0</v>
          </cell>
          <cell r="AO134">
            <v>42794</v>
          </cell>
        </row>
        <row r="135">
          <cell r="B135">
            <v>0</v>
          </cell>
          <cell r="AO135">
            <v>42795</v>
          </cell>
        </row>
        <row r="136">
          <cell r="B136">
            <v>0</v>
          </cell>
          <cell r="AO136">
            <v>42795</v>
          </cell>
        </row>
        <row r="137">
          <cell r="B137">
            <v>0</v>
          </cell>
          <cell r="AO137">
            <v>42795</v>
          </cell>
        </row>
        <row r="138">
          <cell r="B138">
            <v>0</v>
          </cell>
          <cell r="AO138">
            <v>42796</v>
          </cell>
        </row>
        <row r="139">
          <cell r="B139">
            <v>0</v>
          </cell>
          <cell r="AO139">
            <v>42796</v>
          </cell>
        </row>
        <row r="140">
          <cell r="B140">
            <v>0</v>
          </cell>
          <cell r="AO140">
            <v>42796</v>
          </cell>
        </row>
        <row r="141">
          <cell r="B141">
            <v>0</v>
          </cell>
          <cell r="AO141">
            <v>42796</v>
          </cell>
        </row>
        <row r="142">
          <cell r="B142">
            <v>0</v>
          </cell>
          <cell r="AO142">
            <v>42796</v>
          </cell>
        </row>
        <row r="143">
          <cell r="B143">
            <v>0</v>
          </cell>
          <cell r="AO143">
            <v>42796</v>
          </cell>
        </row>
        <row r="144">
          <cell r="B144">
            <v>0</v>
          </cell>
          <cell r="AO144">
            <v>42796</v>
          </cell>
        </row>
        <row r="145">
          <cell r="B145">
            <v>0</v>
          </cell>
          <cell r="AO145">
            <v>42796</v>
          </cell>
        </row>
        <row r="146">
          <cell r="B146">
            <v>0</v>
          </cell>
          <cell r="AO146">
            <v>42797</v>
          </cell>
        </row>
        <row r="147">
          <cell r="B147">
            <v>0</v>
          </cell>
          <cell r="AO147">
            <v>42800</v>
          </cell>
        </row>
        <row r="148">
          <cell r="B148">
            <v>0</v>
          </cell>
          <cell r="AO148">
            <v>42801</v>
          </cell>
        </row>
        <row r="149">
          <cell r="B149">
            <v>0</v>
          </cell>
          <cell r="AO149">
            <v>42802</v>
          </cell>
        </row>
        <row r="150">
          <cell r="B150">
            <v>0</v>
          </cell>
          <cell r="AO150">
            <v>42802</v>
          </cell>
        </row>
        <row r="151">
          <cell r="B151">
            <v>0</v>
          </cell>
          <cell r="AO151">
            <v>42802</v>
          </cell>
        </row>
        <row r="152">
          <cell r="B152">
            <v>0</v>
          </cell>
          <cell r="AO152">
            <v>42802</v>
          </cell>
        </row>
        <row r="153">
          <cell r="B153">
            <v>0</v>
          </cell>
          <cell r="AO153">
            <v>42802</v>
          </cell>
        </row>
        <row r="154">
          <cell r="B154">
            <v>0</v>
          </cell>
          <cell r="AO154">
            <v>42802</v>
          </cell>
        </row>
        <row r="155">
          <cell r="B155">
            <v>0</v>
          </cell>
          <cell r="AO155">
            <v>42804</v>
          </cell>
        </row>
        <row r="156">
          <cell r="B156">
            <v>0</v>
          </cell>
          <cell r="AO156">
            <v>42804</v>
          </cell>
        </row>
        <row r="157">
          <cell r="B157">
            <v>0</v>
          </cell>
          <cell r="AO157">
            <v>42804</v>
          </cell>
        </row>
        <row r="158">
          <cell r="B158">
            <v>0</v>
          </cell>
          <cell r="AO158">
            <v>42804</v>
          </cell>
        </row>
        <row r="159">
          <cell r="B159">
            <v>0</v>
          </cell>
          <cell r="AO159">
            <v>42804</v>
          </cell>
        </row>
        <row r="160">
          <cell r="B160">
            <v>0</v>
          </cell>
          <cell r="AO160">
            <v>42804</v>
          </cell>
        </row>
        <row r="161">
          <cell r="B161">
            <v>0</v>
          </cell>
          <cell r="AO161">
            <v>42804</v>
          </cell>
        </row>
        <row r="162">
          <cell r="B162">
            <v>0</v>
          </cell>
          <cell r="AO162">
            <v>42807</v>
          </cell>
        </row>
        <row r="163">
          <cell r="B163">
            <v>0</v>
          </cell>
          <cell r="AO163">
            <v>42807</v>
          </cell>
        </row>
        <row r="164">
          <cell r="B164">
            <v>0</v>
          </cell>
          <cell r="AO164">
            <v>42807</v>
          </cell>
        </row>
        <row r="165">
          <cell r="B165">
            <v>0</v>
          </cell>
          <cell r="AO165">
            <v>42809</v>
          </cell>
        </row>
        <row r="166">
          <cell r="B166">
            <v>0</v>
          </cell>
          <cell r="AO166">
            <v>42809</v>
          </cell>
        </row>
        <row r="167">
          <cell r="B167">
            <v>0</v>
          </cell>
          <cell r="AO167">
            <v>42809</v>
          </cell>
        </row>
        <row r="168">
          <cell r="B168">
            <v>0</v>
          </cell>
          <cell r="AO168">
            <v>42809</v>
          </cell>
        </row>
        <row r="169">
          <cell r="B169">
            <v>0</v>
          </cell>
          <cell r="AO169">
            <v>42809</v>
          </cell>
        </row>
        <row r="170">
          <cell r="B170">
            <v>0</v>
          </cell>
          <cell r="AO170">
            <v>42809</v>
          </cell>
        </row>
        <row r="171">
          <cell r="B171">
            <v>0</v>
          </cell>
          <cell r="AO171">
            <v>42809</v>
          </cell>
        </row>
        <row r="172">
          <cell r="B172">
            <v>0</v>
          </cell>
          <cell r="AO172">
            <v>42809</v>
          </cell>
        </row>
        <row r="173">
          <cell r="B173">
            <v>0</v>
          </cell>
          <cell r="AO173">
            <v>42810</v>
          </cell>
        </row>
        <row r="174">
          <cell r="B174">
            <v>0</v>
          </cell>
          <cell r="AO174">
            <v>42810</v>
          </cell>
        </row>
        <row r="175">
          <cell r="B175">
            <v>0</v>
          </cell>
          <cell r="AO175">
            <v>42810</v>
          </cell>
        </row>
        <row r="176">
          <cell r="B176">
            <v>0</v>
          </cell>
          <cell r="AO176">
            <v>42815</v>
          </cell>
        </row>
        <row r="177">
          <cell r="B177">
            <v>0</v>
          </cell>
          <cell r="AO177">
            <v>42815</v>
          </cell>
        </row>
        <row r="178">
          <cell r="B178">
            <v>0</v>
          </cell>
          <cell r="AO178">
            <v>42815</v>
          </cell>
        </row>
        <row r="179">
          <cell r="B179">
            <v>0</v>
          </cell>
          <cell r="AO179">
            <v>42816</v>
          </cell>
        </row>
        <row r="180">
          <cell r="B180">
            <v>0</v>
          </cell>
          <cell r="AO180">
            <v>42816</v>
          </cell>
        </row>
        <row r="181">
          <cell r="B181">
            <v>0</v>
          </cell>
          <cell r="AO181">
            <v>42816</v>
          </cell>
        </row>
        <row r="182">
          <cell r="B182">
            <v>0</v>
          </cell>
          <cell r="AO182">
            <v>42818</v>
          </cell>
        </row>
        <row r="183">
          <cell r="B183">
            <v>0</v>
          </cell>
          <cell r="AO183">
            <v>42818</v>
          </cell>
        </row>
        <row r="184">
          <cell r="B184">
            <v>0</v>
          </cell>
          <cell r="AO184">
            <v>42818</v>
          </cell>
        </row>
        <row r="185">
          <cell r="B185">
            <v>0</v>
          </cell>
          <cell r="AO185">
            <v>42818</v>
          </cell>
        </row>
        <row r="186">
          <cell r="B186">
            <v>0</v>
          </cell>
          <cell r="AO186">
            <v>42818</v>
          </cell>
        </row>
        <row r="187">
          <cell r="B187">
            <v>0</v>
          </cell>
          <cell r="AO187">
            <v>42818</v>
          </cell>
        </row>
        <row r="188">
          <cell r="B188">
            <v>0</v>
          </cell>
          <cell r="AO188">
            <v>42818</v>
          </cell>
        </row>
        <row r="189">
          <cell r="B189">
            <v>0</v>
          </cell>
          <cell r="AO189">
            <v>42818</v>
          </cell>
        </row>
        <row r="190">
          <cell r="B190">
            <v>0</v>
          </cell>
          <cell r="AO190">
            <v>42818</v>
          </cell>
        </row>
        <row r="191">
          <cell r="B191">
            <v>0</v>
          </cell>
          <cell r="AO191">
            <v>42818</v>
          </cell>
        </row>
        <row r="192">
          <cell r="B192">
            <v>0</v>
          </cell>
          <cell r="AO192">
            <v>42818</v>
          </cell>
        </row>
        <row r="193">
          <cell r="B193">
            <v>0</v>
          </cell>
          <cell r="AO193">
            <v>42821</v>
          </cell>
        </row>
        <row r="194">
          <cell r="B194">
            <v>0</v>
          </cell>
          <cell r="AO194">
            <v>42821</v>
          </cell>
        </row>
        <row r="195">
          <cell r="B195">
            <v>0</v>
          </cell>
          <cell r="AO195">
            <v>42821</v>
          </cell>
        </row>
        <row r="196">
          <cell r="B196">
            <v>0</v>
          </cell>
          <cell r="AO196">
            <v>42821</v>
          </cell>
        </row>
        <row r="197">
          <cell r="B197">
            <v>0</v>
          </cell>
          <cell r="AO197">
            <v>42823</v>
          </cell>
        </row>
        <row r="198">
          <cell r="B198">
            <v>0</v>
          </cell>
          <cell r="AO198">
            <v>42823</v>
          </cell>
        </row>
        <row r="199">
          <cell r="B199">
            <v>0</v>
          </cell>
          <cell r="AO199">
            <v>42823</v>
          </cell>
        </row>
        <row r="200">
          <cell r="B200">
            <v>0</v>
          </cell>
          <cell r="AO200">
            <v>42823</v>
          </cell>
        </row>
        <row r="201">
          <cell r="B201">
            <v>0</v>
          </cell>
          <cell r="AO201">
            <v>42823</v>
          </cell>
        </row>
        <row r="202">
          <cell r="B202">
            <v>0</v>
          </cell>
          <cell r="AO202">
            <v>42824</v>
          </cell>
        </row>
        <row r="203">
          <cell r="B203">
            <v>0</v>
          </cell>
          <cell r="AO203">
            <v>42824</v>
          </cell>
        </row>
        <row r="204">
          <cell r="B204">
            <v>0</v>
          </cell>
          <cell r="AO204">
            <v>42825</v>
          </cell>
        </row>
        <row r="205">
          <cell r="B205">
            <v>0</v>
          </cell>
          <cell r="AO205">
            <v>42825</v>
          </cell>
        </row>
        <row r="206">
          <cell r="B206">
            <v>0</v>
          </cell>
          <cell r="AO206">
            <v>42825</v>
          </cell>
        </row>
        <row r="207">
          <cell r="B207">
            <v>0</v>
          </cell>
          <cell r="AO207">
            <v>42825</v>
          </cell>
        </row>
        <row r="208">
          <cell r="B208">
            <v>0</v>
          </cell>
          <cell r="AO208">
            <v>42828</v>
          </cell>
        </row>
        <row r="209">
          <cell r="B209">
            <v>0</v>
          </cell>
          <cell r="AO209">
            <v>42828</v>
          </cell>
        </row>
        <row r="210">
          <cell r="B210">
            <v>0</v>
          </cell>
          <cell r="AO210">
            <v>42828</v>
          </cell>
        </row>
        <row r="211">
          <cell r="B211">
            <v>0</v>
          </cell>
          <cell r="AO211">
            <v>42828</v>
          </cell>
        </row>
        <row r="212">
          <cell r="B212">
            <v>0</v>
          </cell>
          <cell r="AO212">
            <v>42828</v>
          </cell>
        </row>
        <row r="213">
          <cell r="B213">
            <v>0</v>
          </cell>
          <cell r="AO213">
            <v>42830</v>
          </cell>
        </row>
        <row r="214">
          <cell r="B214">
            <v>0</v>
          </cell>
          <cell r="AO214">
            <v>42830</v>
          </cell>
        </row>
        <row r="215">
          <cell r="B215">
            <v>0</v>
          </cell>
          <cell r="AO215">
            <v>42830</v>
          </cell>
        </row>
        <row r="216">
          <cell r="B216">
            <v>0</v>
          </cell>
          <cell r="AO216">
            <v>42830</v>
          </cell>
        </row>
        <row r="217">
          <cell r="B217">
            <v>0</v>
          </cell>
          <cell r="AO217">
            <v>42830</v>
          </cell>
        </row>
        <row r="218">
          <cell r="B218">
            <v>0</v>
          </cell>
          <cell r="AO218">
            <v>42830</v>
          </cell>
        </row>
        <row r="219">
          <cell r="B219">
            <v>0</v>
          </cell>
          <cell r="AO219">
            <v>42831</v>
          </cell>
        </row>
        <row r="220">
          <cell r="B220">
            <v>0</v>
          </cell>
          <cell r="AO220">
            <v>42835</v>
          </cell>
        </row>
        <row r="221">
          <cell r="B221">
            <v>0</v>
          </cell>
          <cell r="AO221">
            <v>42835</v>
          </cell>
        </row>
        <row r="222">
          <cell r="B222">
            <v>0</v>
          </cell>
          <cell r="AO222">
            <v>42835</v>
          </cell>
        </row>
        <row r="223">
          <cell r="B223">
            <v>0</v>
          </cell>
          <cell r="AO223">
            <v>42836</v>
          </cell>
        </row>
        <row r="224">
          <cell r="B224">
            <v>0</v>
          </cell>
          <cell r="AO224">
            <v>42842</v>
          </cell>
        </row>
        <row r="225">
          <cell r="B225">
            <v>0</v>
          </cell>
          <cell r="AO225">
            <v>42842</v>
          </cell>
        </row>
        <row r="226">
          <cell r="B226">
            <v>0</v>
          </cell>
          <cell r="AO226">
            <v>42842</v>
          </cell>
        </row>
        <row r="227">
          <cell r="B227">
            <v>0</v>
          </cell>
          <cell r="AO227">
            <v>42843</v>
          </cell>
        </row>
        <row r="228">
          <cell r="B228">
            <v>0</v>
          </cell>
          <cell r="AO228">
            <v>42843</v>
          </cell>
        </row>
        <row r="229">
          <cell r="B229">
            <v>0</v>
          </cell>
          <cell r="AO229">
            <v>42844</v>
          </cell>
        </row>
        <row r="230">
          <cell r="B230">
            <v>0</v>
          </cell>
          <cell r="AO230">
            <v>42844</v>
          </cell>
        </row>
        <row r="231">
          <cell r="B231">
            <v>0</v>
          </cell>
          <cell r="AO231">
            <v>42844</v>
          </cell>
        </row>
        <row r="232">
          <cell r="B232">
            <v>0</v>
          </cell>
          <cell r="AO232">
            <v>42844</v>
          </cell>
        </row>
        <row r="233">
          <cell r="B233">
            <v>0</v>
          </cell>
          <cell r="AO233">
            <v>42844</v>
          </cell>
        </row>
        <row r="234">
          <cell r="B234">
            <v>0</v>
          </cell>
          <cell r="AO234">
            <v>42845</v>
          </cell>
        </row>
        <row r="235">
          <cell r="B235">
            <v>0</v>
          </cell>
          <cell r="AO235">
            <v>42845</v>
          </cell>
        </row>
        <row r="236">
          <cell r="B236">
            <v>0</v>
          </cell>
          <cell r="AO236">
            <v>42845</v>
          </cell>
        </row>
        <row r="237">
          <cell r="B237">
            <v>0</v>
          </cell>
          <cell r="AO237">
            <v>42845</v>
          </cell>
        </row>
        <row r="238">
          <cell r="B238">
            <v>0</v>
          </cell>
          <cell r="AO238">
            <v>42849</v>
          </cell>
        </row>
        <row r="239">
          <cell r="B239">
            <v>0</v>
          </cell>
          <cell r="AO239">
            <v>42849</v>
          </cell>
        </row>
        <row r="240">
          <cell r="B240">
            <v>0</v>
          </cell>
          <cell r="AO240">
            <v>42849</v>
          </cell>
        </row>
        <row r="241">
          <cell r="B241">
            <v>0</v>
          </cell>
          <cell r="AO241">
            <v>42849</v>
          </cell>
        </row>
        <row r="242">
          <cell r="B242">
            <v>0</v>
          </cell>
          <cell r="AO242">
            <v>42850</v>
          </cell>
        </row>
        <row r="243">
          <cell r="B243">
            <v>0</v>
          </cell>
          <cell r="AO243">
            <v>42852</v>
          </cell>
        </row>
        <row r="244">
          <cell r="B244">
            <v>0</v>
          </cell>
          <cell r="AO244">
            <v>42852</v>
          </cell>
        </row>
        <row r="245">
          <cell r="B245">
            <v>0</v>
          </cell>
          <cell r="AO245">
            <v>42851</v>
          </cell>
        </row>
        <row r="246">
          <cell r="B246">
            <v>0</v>
          </cell>
          <cell r="AO246">
            <v>42852</v>
          </cell>
        </row>
        <row r="247">
          <cell r="B247">
            <v>0</v>
          </cell>
          <cell r="AO247">
            <v>42852</v>
          </cell>
        </row>
        <row r="248">
          <cell r="B248">
            <v>0</v>
          </cell>
          <cell r="AO248">
            <v>42852</v>
          </cell>
        </row>
        <row r="249">
          <cell r="B249">
            <v>0</v>
          </cell>
          <cell r="AO249">
            <v>42853</v>
          </cell>
        </row>
        <row r="250">
          <cell r="B250">
            <v>0</v>
          </cell>
          <cell r="AO250">
            <v>42857</v>
          </cell>
        </row>
        <row r="251">
          <cell r="B251">
            <v>0</v>
          </cell>
          <cell r="AO251">
            <v>42858</v>
          </cell>
        </row>
        <row r="252">
          <cell r="B252">
            <v>0</v>
          </cell>
          <cell r="AO252">
            <v>42858</v>
          </cell>
        </row>
        <row r="253">
          <cell r="B253">
            <v>0</v>
          </cell>
          <cell r="AO253">
            <v>42858</v>
          </cell>
        </row>
        <row r="254">
          <cell r="B254">
            <v>0</v>
          </cell>
          <cell r="AO254">
            <v>42858</v>
          </cell>
        </row>
        <row r="255">
          <cell r="B255">
            <v>0</v>
          </cell>
          <cell r="AO255">
            <v>42858</v>
          </cell>
        </row>
        <row r="256">
          <cell r="B256">
            <v>0</v>
          </cell>
          <cell r="AO256">
            <v>42858</v>
          </cell>
        </row>
        <row r="257">
          <cell r="B257">
            <v>0</v>
          </cell>
          <cell r="AO257">
            <v>42859</v>
          </cell>
        </row>
        <row r="258">
          <cell r="B258">
            <v>0</v>
          </cell>
          <cell r="AO258">
            <v>42859</v>
          </cell>
        </row>
        <row r="259">
          <cell r="B259">
            <v>0</v>
          </cell>
          <cell r="AO259">
            <v>42859</v>
          </cell>
        </row>
        <row r="260">
          <cell r="B260">
            <v>0</v>
          </cell>
          <cell r="AO260">
            <v>42859</v>
          </cell>
        </row>
        <row r="261">
          <cell r="B261">
            <v>0</v>
          </cell>
          <cell r="AO261">
            <v>42859</v>
          </cell>
        </row>
        <row r="262">
          <cell r="B262">
            <v>0</v>
          </cell>
          <cell r="AO262">
            <v>42859</v>
          </cell>
        </row>
        <row r="263">
          <cell r="B263">
            <v>0</v>
          </cell>
          <cell r="AO263">
            <v>42859</v>
          </cell>
        </row>
        <row r="264">
          <cell r="B264">
            <v>0</v>
          </cell>
          <cell r="AO264">
            <v>42859</v>
          </cell>
        </row>
        <row r="265">
          <cell r="B265">
            <v>0</v>
          </cell>
          <cell r="AO265">
            <v>42859</v>
          </cell>
        </row>
        <row r="266">
          <cell r="B266">
            <v>0</v>
          </cell>
          <cell r="AO266">
            <v>42859</v>
          </cell>
        </row>
        <row r="267">
          <cell r="B267">
            <v>0</v>
          </cell>
          <cell r="AO267">
            <v>42860</v>
          </cell>
        </row>
        <row r="268">
          <cell r="B268">
            <v>0</v>
          </cell>
          <cell r="AO268">
            <v>42860</v>
          </cell>
        </row>
        <row r="269">
          <cell r="B269">
            <v>0</v>
          </cell>
          <cell r="AO269">
            <v>42860</v>
          </cell>
        </row>
        <row r="270">
          <cell r="B270">
            <v>0</v>
          </cell>
          <cell r="AO270">
            <v>42860</v>
          </cell>
        </row>
        <row r="271">
          <cell r="B271">
            <v>0</v>
          </cell>
          <cell r="AO271">
            <v>42860</v>
          </cell>
        </row>
        <row r="272">
          <cell r="B272">
            <v>0</v>
          </cell>
          <cell r="AO272">
            <v>42860</v>
          </cell>
        </row>
        <row r="273">
          <cell r="B273">
            <v>0</v>
          </cell>
          <cell r="AO273">
            <v>42860</v>
          </cell>
        </row>
        <row r="274">
          <cell r="B274">
            <v>0</v>
          </cell>
          <cell r="AO274">
            <v>42860</v>
          </cell>
        </row>
        <row r="275">
          <cell r="B275">
            <v>0</v>
          </cell>
          <cell r="AO275">
            <v>42863</v>
          </cell>
        </row>
        <row r="276">
          <cell r="B276">
            <v>0</v>
          </cell>
          <cell r="AO276">
            <v>42863</v>
          </cell>
        </row>
        <row r="277">
          <cell r="B277">
            <v>0</v>
          </cell>
          <cell r="AO277">
            <v>42864</v>
          </cell>
        </row>
        <row r="278">
          <cell r="B278">
            <v>0</v>
          </cell>
          <cell r="AO278">
            <v>42864</v>
          </cell>
        </row>
        <row r="279">
          <cell r="B279">
            <v>0</v>
          </cell>
          <cell r="AO279">
            <v>42864</v>
          </cell>
        </row>
        <row r="280">
          <cell r="B280">
            <v>0</v>
          </cell>
          <cell r="AO280">
            <v>42864</v>
          </cell>
        </row>
        <row r="281">
          <cell r="B281">
            <v>0</v>
          </cell>
          <cell r="AO281">
            <v>42864</v>
          </cell>
        </row>
        <row r="282">
          <cell r="B282">
            <v>0</v>
          </cell>
          <cell r="AO282">
            <v>42864</v>
          </cell>
        </row>
        <row r="283">
          <cell r="B283">
            <v>0</v>
          </cell>
          <cell r="AO283">
            <v>42864</v>
          </cell>
        </row>
        <row r="284">
          <cell r="B284">
            <v>0</v>
          </cell>
          <cell r="AO284">
            <v>42864</v>
          </cell>
        </row>
        <row r="285">
          <cell r="B285">
            <v>0</v>
          </cell>
          <cell r="AO285">
            <v>42864</v>
          </cell>
        </row>
        <row r="286">
          <cell r="B286">
            <v>0</v>
          </cell>
          <cell r="AO286">
            <v>42864</v>
          </cell>
        </row>
        <row r="287">
          <cell r="B287">
            <v>0</v>
          </cell>
          <cell r="AO287">
            <v>42864</v>
          </cell>
        </row>
        <row r="288">
          <cell r="B288">
            <v>0</v>
          </cell>
          <cell r="AO288">
            <v>42864</v>
          </cell>
        </row>
        <row r="289">
          <cell r="B289">
            <v>0</v>
          </cell>
          <cell r="AO289">
            <v>42864</v>
          </cell>
        </row>
        <row r="290">
          <cell r="B290">
            <v>0</v>
          </cell>
          <cell r="AO290">
            <v>42865</v>
          </cell>
        </row>
        <row r="291">
          <cell r="B291">
            <v>0</v>
          </cell>
          <cell r="AO291">
            <v>42865</v>
          </cell>
        </row>
        <row r="292">
          <cell r="B292">
            <v>0</v>
          </cell>
          <cell r="AO292">
            <v>42865</v>
          </cell>
        </row>
        <row r="293">
          <cell r="B293">
            <v>0</v>
          </cell>
          <cell r="AO293">
            <v>42866</v>
          </cell>
        </row>
        <row r="294">
          <cell r="B294">
            <v>0</v>
          </cell>
          <cell r="AO294">
            <v>42866</v>
          </cell>
        </row>
        <row r="295">
          <cell r="B295">
            <v>0</v>
          </cell>
          <cell r="AO295">
            <v>42866</v>
          </cell>
        </row>
        <row r="296">
          <cell r="B296">
            <v>0</v>
          </cell>
          <cell r="AO296">
            <v>42866</v>
          </cell>
        </row>
        <row r="297">
          <cell r="B297">
            <v>0</v>
          </cell>
          <cell r="AO297">
            <v>42866</v>
          </cell>
        </row>
        <row r="298">
          <cell r="B298">
            <v>0</v>
          </cell>
          <cell r="AO298">
            <v>42870</v>
          </cell>
        </row>
        <row r="299">
          <cell r="B299">
            <v>0</v>
          </cell>
          <cell r="AO299">
            <v>42871</v>
          </cell>
        </row>
        <row r="300">
          <cell r="B300">
            <v>0</v>
          </cell>
          <cell r="AO300">
            <v>42871</v>
          </cell>
        </row>
        <row r="301">
          <cell r="B301">
            <v>0</v>
          </cell>
          <cell r="AO301">
            <v>42872</v>
          </cell>
        </row>
        <row r="302">
          <cell r="B302">
            <v>0</v>
          </cell>
          <cell r="AO302">
            <v>42872</v>
          </cell>
        </row>
        <row r="303">
          <cell r="B303">
            <v>0</v>
          </cell>
          <cell r="AO303">
            <v>42872</v>
          </cell>
        </row>
        <row r="304">
          <cell r="B304">
            <v>0</v>
          </cell>
          <cell r="AO304">
            <v>42874</v>
          </cell>
        </row>
        <row r="305">
          <cell r="B305">
            <v>0</v>
          </cell>
          <cell r="AO305">
            <v>42874</v>
          </cell>
        </row>
        <row r="306">
          <cell r="B306">
            <v>0</v>
          </cell>
          <cell r="AO306">
            <v>42874</v>
          </cell>
        </row>
        <row r="307">
          <cell r="B307">
            <v>0</v>
          </cell>
          <cell r="AO307">
            <v>42874</v>
          </cell>
        </row>
        <row r="308">
          <cell r="B308">
            <v>0</v>
          </cell>
          <cell r="AO308">
            <v>42874</v>
          </cell>
        </row>
        <row r="309">
          <cell r="B309">
            <v>0</v>
          </cell>
          <cell r="AO309">
            <v>42874</v>
          </cell>
        </row>
        <row r="310">
          <cell r="B310">
            <v>0</v>
          </cell>
          <cell r="AO310">
            <v>42874</v>
          </cell>
        </row>
        <row r="311">
          <cell r="B311">
            <v>0</v>
          </cell>
          <cell r="AO311">
            <v>42879</v>
          </cell>
        </row>
        <row r="312">
          <cell r="B312">
            <v>0</v>
          </cell>
          <cell r="AO312">
            <v>42879</v>
          </cell>
        </row>
        <row r="313">
          <cell r="B313">
            <v>0</v>
          </cell>
          <cell r="AO313">
            <v>42879</v>
          </cell>
        </row>
        <row r="314">
          <cell r="B314">
            <v>0</v>
          </cell>
          <cell r="AO314">
            <v>42880</v>
          </cell>
        </row>
        <row r="315">
          <cell r="B315">
            <v>0</v>
          </cell>
          <cell r="AO315">
            <v>42881</v>
          </cell>
        </row>
        <row r="316">
          <cell r="B316">
            <v>0</v>
          </cell>
          <cell r="AO316">
            <v>42881</v>
          </cell>
        </row>
        <row r="317">
          <cell r="B317">
            <v>0</v>
          </cell>
          <cell r="AO317">
            <v>42885</v>
          </cell>
        </row>
        <row r="318">
          <cell r="B318">
            <v>0</v>
          </cell>
          <cell r="AO318">
            <v>42885</v>
          </cell>
        </row>
        <row r="319">
          <cell r="B319">
            <v>0</v>
          </cell>
          <cell r="AO319">
            <v>42885</v>
          </cell>
        </row>
        <row r="320">
          <cell r="B320">
            <v>0</v>
          </cell>
          <cell r="AO320">
            <v>42886</v>
          </cell>
        </row>
        <row r="321">
          <cell r="B321">
            <v>0</v>
          </cell>
          <cell r="AO321">
            <v>42886</v>
          </cell>
        </row>
        <row r="322">
          <cell r="B322">
            <v>0</v>
          </cell>
          <cell r="AO322">
            <v>42886</v>
          </cell>
        </row>
        <row r="323">
          <cell r="B323">
            <v>0</v>
          </cell>
          <cell r="AO323">
            <v>42888</v>
          </cell>
        </row>
        <row r="324">
          <cell r="B324">
            <v>0</v>
          </cell>
          <cell r="AO324">
            <v>42888</v>
          </cell>
        </row>
        <row r="325">
          <cell r="B325">
            <v>0</v>
          </cell>
          <cell r="AO325">
            <v>42888</v>
          </cell>
        </row>
        <row r="326">
          <cell r="B326">
            <v>0</v>
          </cell>
          <cell r="AO326">
            <v>42891</v>
          </cell>
        </row>
        <row r="327">
          <cell r="B327">
            <v>0</v>
          </cell>
          <cell r="AO327">
            <v>42893</v>
          </cell>
        </row>
        <row r="328">
          <cell r="B328">
            <v>0</v>
          </cell>
          <cell r="AO328">
            <v>42893</v>
          </cell>
        </row>
        <row r="329">
          <cell r="B329">
            <v>0</v>
          </cell>
          <cell r="AO329">
            <v>42893</v>
          </cell>
        </row>
        <row r="330">
          <cell r="B330">
            <v>0</v>
          </cell>
          <cell r="AO330">
            <v>42894</v>
          </cell>
        </row>
        <row r="331">
          <cell r="B331">
            <v>0</v>
          </cell>
          <cell r="AO331">
            <v>42894</v>
          </cell>
        </row>
        <row r="332">
          <cell r="B332">
            <v>0</v>
          </cell>
          <cell r="AO332">
            <v>42895</v>
          </cell>
        </row>
        <row r="333">
          <cell r="B333">
            <v>0</v>
          </cell>
          <cell r="AO333">
            <v>42899</v>
          </cell>
        </row>
        <row r="334">
          <cell r="B334">
            <v>0</v>
          </cell>
          <cell r="AO334">
            <v>42899</v>
          </cell>
        </row>
        <row r="335">
          <cell r="B335">
            <v>0</v>
          </cell>
          <cell r="AO335">
            <v>42900</v>
          </cell>
        </row>
        <row r="336">
          <cell r="B336">
            <v>0</v>
          </cell>
          <cell r="AO336">
            <v>42900</v>
          </cell>
        </row>
        <row r="337">
          <cell r="B337">
            <v>0</v>
          </cell>
          <cell r="AO337">
            <v>42901</v>
          </cell>
        </row>
        <row r="338">
          <cell r="B338">
            <v>0</v>
          </cell>
          <cell r="AO338">
            <v>42901</v>
          </cell>
        </row>
        <row r="339">
          <cell r="B339">
            <v>0</v>
          </cell>
          <cell r="AO339">
            <v>42901</v>
          </cell>
        </row>
        <row r="340">
          <cell r="B340">
            <v>0</v>
          </cell>
          <cell r="AO340">
            <v>42901</v>
          </cell>
        </row>
        <row r="341">
          <cell r="B341">
            <v>0</v>
          </cell>
          <cell r="AO341">
            <v>42902</v>
          </cell>
        </row>
        <row r="342">
          <cell r="B342">
            <v>0</v>
          </cell>
          <cell r="AO342">
            <v>42902</v>
          </cell>
        </row>
        <row r="343">
          <cell r="B343">
            <v>0</v>
          </cell>
          <cell r="AO343">
            <v>42902</v>
          </cell>
        </row>
        <row r="344">
          <cell r="B344">
            <v>0</v>
          </cell>
          <cell r="AO344">
            <v>42902</v>
          </cell>
        </row>
        <row r="345">
          <cell r="B345">
            <v>0</v>
          </cell>
          <cell r="AO345">
            <v>42903</v>
          </cell>
        </row>
        <row r="346">
          <cell r="B346">
            <v>0</v>
          </cell>
          <cell r="AO346">
            <v>42906</v>
          </cell>
        </row>
        <row r="347">
          <cell r="B347">
            <v>0</v>
          </cell>
          <cell r="AO347">
            <v>42907</v>
          </cell>
        </row>
        <row r="348">
          <cell r="B348">
            <v>0</v>
          </cell>
          <cell r="AO348">
            <v>42907</v>
          </cell>
        </row>
        <row r="349">
          <cell r="B349">
            <v>0</v>
          </cell>
          <cell r="AO349">
            <v>42908</v>
          </cell>
        </row>
        <row r="350">
          <cell r="B350">
            <v>0</v>
          </cell>
          <cell r="AO350">
            <v>42908</v>
          </cell>
        </row>
        <row r="351">
          <cell r="B351">
            <v>0</v>
          </cell>
          <cell r="AO351">
            <v>42908</v>
          </cell>
        </row>
        <row r="352">
          <cell r="B352">
            <v>0</v>
          </cell>
          <cell r="AO352">
            <v>42908</v>
          </cell>
        </row>
        <row r="353">
          <cell r="B353">
            <v>0</v>
          </cell>
          <cell r="AO353">
            <v>42909</v>
          </cell>
        </row>
        <row r="354">
          <cell r="B354">
            <v>0</v>
          </cell>
          <cell r="AO354">
            <v>42913</v>
          </cell>
        </row>
        <row r="355">
          <cell r="B355">
            <v>0</v>
          </cell>
          <cell r="AO355">
            <v>42913</v>
          </cell>
        </row>
        <row r="356">
          <cell r="B356">
            <v>0</v>
          </cell>
          <cell r="AO356">
            <v>42913</v>
          </cell>
        </row>
        <row r="357">
          <cell r="B357">
            <v>0</v>
          </cell>
          <cell r="AO357">
            <v>42914</v>
          </cell>
        </row>
        <row r="358">
          <cell r="B358">
            <v>0</v>
          </cell>
          <cell r="AO358">
            <v>42914</v>
          </cell>
        </row>
        <row r="359">
          <cell r="B359">
            <v>0</v>
          </cell>
          <cell r="AO359">
            <v>42914</v>
          </cell>
        </row>
        <row r="360">
          <cell r="B360">
            <v>0</v>
          </cell>
          <cell r="AO360">
            <v>42914</v>
          </cell>
        </row>
        <row r="361">
          <cell r="B361">
            <v>0</v>
          </cell>
          <cell r="AO361">
            <v>42914</v>
          </cell>
        </row>
        <row r="362">
          <cell r="B362">
            <v>0</v>
          </cell>
          <cell r="AO362">
            <v>42915</v>
          </cell>
        </row>
        <row r="363">
          <cell r="B363">
            <v>0</v>
          </cell>
          <cell r="AO363">
            <v>42915</v>
          </cell>
        </row>
        <row r="364">
          <cell r="B364">
            <v>0</v>
          </cell>
          <cell r="AO364">
            <v>42915</v>
          </cell>
        </row>
        <row r="365">
          <cell r="B365">
            <v>0</v>
          </cell>
          <cell r="AO365">
            <v>42915</v>
          </cell>
        </row>
        <row r="366">
          <cell r="B366">
            <v>0</v>
          </cell>
          <cell r="AO366">
            <v>42915</v>
          </cell>
        </row>
        <row r="367">
          <cell r="B367">
            <v>0</v>
          </cell>
          <cell r="AO367">
            <v>42915</v>
          </cell>
        </row>
        <row r="368">
          <cell r="B368">
            <v>0</v>
          </cell>
          <cell r="AO368">
            <v>42915</v>
          </cell>
        </row>
        <row r="369">
          <cell r="B369">
            <v>0</v>
          </cell>
          <cell r="AO369">
            <v>42916</v>
          </cell>
        </row>
        <row r="370">
          <cell r="B370">
            <v>0</v>
          </cell>
          <cell r="AO370">
            <v>42916</v>
          </cell>
        </row>
        <row r="371">
          <cell r="B371">
            <v>0</v>
          </cell>
          <cell r="AO371">
            <v>42916</v>
          </cell>
        </row>
        <row r="372">
          <cell r="B372">
            <v>0</v>
          </cell>
          <cell r="AO372">
            <v>42916</v>
          </cell>
        </row>
        <row r="373">
          <cell r="B373">
            <v>0</v>
          </cell>
          <cell r="AO373">
            <v>42916</v>
          </cell>
        </row>
        <row r="374">
          <cell r="B374">
            <v>0</v>
          </cell>
          <cell r="AO374">
            <v>42916</v>
          </cell>
        </row>
        <row r="375">
          <cell r="B375">
            <v>0</v>
          </cell>
          <cell r="AO375">
            <v>42920</v>
          </cell>
        </row>
        <row r="376">
          <cell r="B376">
            <v>0</v>
          </cell>
          <cell r="AO376">
            <v>42920</v>
          </cell>
        </row>
        <row r="377">
          <cell r="B377">
            <v>0</v>
          </cell>
          <cell r="AO377">
            <v>42920</v>
          </cell>
        </row>
        <row r="378">
          <cell r="B378">
            <v>0</v>
          </cell>
          <cell r="AO378">
            <v>42921</v>
          </cell>
        </row>
        <row r="379">
          <cell r="B379">
            <v>0</v>
          </cell>
          <cell r="AO379">
            <v>42921</v>
          </cell>
        </row>
        <row r="380">
          <cell r="B380">
            <v>0</v>
          </cell>
          <cell r="AO380">
            <v>42921</v>
          </cell>
        </row>
        <row r="381">
          <cell r="B381">
            <v>0</v>
          </cell>
          <cell r="AO381">
            <v>42921</v>
          </cell>
        </row>
        <row r="382">
          <cell r="B382">
            <v>0</v>
          </cell>
          <cell r="AO382">
            <v>42921</v>
          </cell>
        </row>
        <row r="383">
          <cell r="B383">
            <v>0</v>
          </cell>
          <cell r="AO383">
            <v>42921</v>
          </cell>
        </row>
        <row r="384">
          <cell r="B384">
            <v>0</v>
          </cell>
          <cell r="AO384">
            <v>42921</v>
          </cell>
        </row>
        <row r="385">
          <cell r="B385">
            <v>0</v>
          </cell>
          <cell r="AO385">
            <v>42922</v>
          </cell>
        </row>
        <row r="386">
          <cell r="B386">
            <v>0</v>
          </cell>
          <cell r="AO386">
            <v>42922</v>
          </cell>
        </row>
        <row r="387">
          <cell r="B387">
            <v>0</v>
          </cell>
          <cell r="AO387">
            <v>42922</v>
          </cell>
        </row>
        <row r="388">
          <cell r="B388">
            <v>0</v>
          </cell>
          <cell r="AO388">
            <v>42923</v>
          </cell>
        </row>
        <row r="389">
          <cell r="B389">
            <v>0</v>
          </cell>
          <cell r="AO389">
            <v>42923</v>
          </cell>
        </row>
        <row r="390">
          <cell r="B390">
            <v>0</v>
          </cell>
          <cell r="AO390">
            <v>42923</v>
          </cell>
        </row>
        <row r="391">
          <cell r="B391">
            <v>0</v>
          </cell>
          <cell r="AO391">
            <v>42923</v>
          </cell>
        </row>
        <row r="392">
          <cell r="B392">
            <v>0</v>
          </cell>
          <cell r="AO392">
            <v>42923</v>
          </cell>
        </row>
        <row r="393">
          <cell r="B393">
            <v>0</v>
          </cell>
          <cell r="AO393">
            <v>42924</v>
          </cell>
        </row>
        <row r="394">
          <cell r="B394">
            <v>0</v>
          </cell>
          <cell r="AO394">
            <v>42926</v>
          </cell>
        </row>
        <row r="395">
          <cell r="B395">
            <v>0</v>
          </cell>
          <cell r="AO395">
            <v>42926</v>
          </cell>
        </row>
        <row r="396">
          <cell r="B396">
            <v>0</v>
          </cell>
          <cell r="AO396">
            <v>42927</v>
          </cell>
        </row>
        <row r="397">
          <cell r="B397">
            <v>0</v>
          </cell>
          <cell r="AO397">
            <v>42927</v>
          </cell>
        </row>
        <row r="398">
          <cell r="B398">
            <v>0</v>
          </cell>
          <cell r="AO398">
            <v>42927</v>
          </cell>
        </row>
        <row r="399">
          <cell r="B399">
            <v>0</v>
          </cell>
          <cell r="AO399">
            <v>42927</v>
          </cell>
        </row>
        <row r="400">
          <cell r="B400">
            <v>0</v>
          </cell>
          <cell r="AO400">
            <v>42928</v>
          </cell>
        </row>
        <row r="401">
          <cell r="B401">
            <v>0</v>
          </cell>
          <cell r="AO401">
            <v>42928</v>
          </cell>
        </row>
        <row r="402">
          <cell r="B402">
            <v>0</v>
          </cell>
          <cell r="AO402">
            <v>42928</v>
          </cell>
        </row>
        <row r="403">
          <cell r="B403">
            <v>0</v>
          </cell>
          <cell r="AO403">
            <v>42928</v>
          </cell>
        </row>
        <row r="404">
          <cell r="B404">
            <v>0</v>
          </cell>
          <cell r="AO404">
            <v>42933</v>
          </cell>
        </row>
        <row r="405">
          <cell r="B405">
            <v>0</v>
          </cell>
          <cell r="AO405">
            <v>42934</v>
          </cell>
        </row>
        <row r="406">
          <cell r="B406">
            <v>0</v>
          </cell>
          <cell r="AO406">
            <v>42934</v>
          </cell>
        </row>
        <row r="407">
          <cell r="B407">
            <v>0</v>
          </cell>
          <cell r="AO407">
            <v>42934</v>
          </cell>
        </row>
        <row r="408">
          <cell r="B408">
            <v>0</v>
          </cell>
          <cell r="AO408">
            <v>42934</v>
          </cell>
        </row>
        <row r="409">
          <cell r="B409">
            <v>0</v>
          </cell>
          <cell r="AO409">
            <v>42934</v>
          </cell>
        </row>
        <row r="410">
          <cell r="B410">
            <v>0</v>
          </cell>
          <cell r="AO410">
            <v>42934</v>
          </cell>
        </row>
        <row r="411">
          <cell r="B411">
            <v>0</v>
          </cell>
          <cell r="AO411">
            <v>42935</v>
          </cell>
        </row>
        <row r="412">
          <cell r="B412">
            <v>0</v>
          </cell>
          <cell r="AO412">
            <v>42937</v>
          </cell>
        </row>
        <row r="413">
          <cell r="B413">
            <v>0</v>
          </cell>
          <cell r="AO413">
            <v>42940</v>
          </cell>
        </row>
        <row r="414">
          <cell r="B414">
            <v>0</v>
          </cell>
          <cell r="AO414">
            <v>42940</v>
          </cell>
        </row>
        <row r="415">
          <cell r="B415">
            <v>0</v>
          </cell>
          <cell r="AO415">
            <v>42940</v>
          </cell>
        </row>
        <row r="416">
          <cell r="B416">
            <v>0</v>
          </cell>
          <cell r="AO416">
            <v>42940</v>
          </cell>
        </row>
        <row r="417">
          <cell r="B417">
            <v>0</v>
          </cell>
          <cell r="AO417">
            <v>42940</v>
          </cell>
        </row>
        <row r="418">
          <cell r="B418">
            <v>0</v>
          </cell>
          <cell r="AO418">
            <v>42942</v>
          </cell>
        </row>
        <row r="419">
          <cell r="B419">
            <v>0</v>
          </cell>
          <cell r="AO419">
            <v>42943</v>
          </cell>
        </row>
        <row r="420">
          <cell r="B420">
            <v>0</v>
          </cell>
          <cell r="AO420">
            <v>42943</v>
          </cell>
        </row>
        <row r="421">
          <cell r="B421">
            <v>0</v>
          </cell>
          <cell r="AO421">
            <v>42943</v>
          </cell>
        </row>
        <row r="422">
          <cell r="B422">
            <v>0</v>
          </cell>
          <cell r="AO422">
            <v>42943</v>
          </cell>
        </row>
        <row r="423">
          <cell r="B423">
            <v>0</v>
          </cell>
          <cell r="AO423">
            <v>42943</v>
          </cell>
        </row>
        <row r="424">
          <cell r="B424">
            <v>0</v>
          </cell>
          <cell r="AO424">
            <v>42943</v>
          </cell>
        </row>
        <row r="425">
          <cell r="B425">
            <v>0</v>
          </cell>
          <cell r="AO425">
            <v>42944</v>
          </cell>
        </row>
        <row r="426">
          <cell r="B426">
            <v>0</v>
          </cell>
          <cell r="AO426">
            <v>42944</v>
          </cell>
        </row>
        <row r="427">
          <cell r="B427">
            <v>0</v>
          </cell>
          <cell r="AO427">
            <v>42944</v>
          </cell>
        </row>
        <row r="428">
          <cell r="B428">
            <v>0</v>
          </cell>
          <cell r="AO428">
            <v>42944</v>
          </cell>
        </row>
        <row r="429">
          <cell r="B429">
            <v>0</v>
          </cell>
          <cell r="AO429">
            <v>42944</v>
          </cell>
        </row>
        <row r="430">
          <cell r="B430">
            <v>0</v>
          </cell>
          <cell r="AO430">
            <v>42944</v>
          </cell>
        </row>
        <row r="431">
          <cell r="B431">
            <v>0</v>
          </cell>
          <cell r="AO431">
            <v>42944</v>
          </cell>
        </row>
        <row r="432">
          <cell r="B432">
            <v>0</v>
          </cell>
          <cell r="AO432">
            <v>42944</v>
          </cell>
        </row>
        <row r="433">
          <cell r="B433">
            <v>0</v>
          </cell>
          <cell r="AO433">
            <v>42944</v>
          </cell>
        </row>
        <row r="434">
          <cell r="B434">
            <v>0</v>
          </cell>
          <cell r="AO434">
            <v>42944</v>
          </cell>
        </row>
        <row r="435">
          <cell r="B435">
            <v>0</v>
          </cell>
          <cell r="AO435">
            <v>42944</v>
          </cell>
        </row>
        <row r="436">
          <cell r="B436">
            <v>0</v>
          </cell>
          <cell r="AO436">
            <v>42944</v>
          </cell>
        </row>
        <row r="437">
          <cell r="B437">
            <v>0</v>
          </cell>
          <cell r="AO437">
            <v>42944</v>
          </cell>
        </row>
        <row r="438">
          <cell r="B438">
            <v>0</v>
          </cell>
          <cell r="AO438">
            <v>42947</v>
          </cell>
        </row>
        <row r="439">
          <cell r="B439">
            <v>0</v>
          </cell>
          <cell r="AO439">
            <v>42947</v>
          </cell>
        </row>
        <row r="440">
          <cell r="B440" t="str">
            <v>4255-260</v>
          </cell>
          <cell r="AO440">
            <v>42948</v>
          </cell>
        </row>
        <row r="441">
          <cell r="B441">
            <v>39</v>
          </cell>
          <cell r="AO441">
            <v>42949</v>
          </cell>
        </row>
        <row r="442">
          <cell r="B442">
            <v>123401543</v>
          </cell>
          <cell r="AO442">
            <v>42951</v>
          </cell>
        </row>
        <row r="443">
          <cell r="B443" t="str">
            <v>SOC-17-049</v>
          </cell>
          <cell r="AO443">
            <v>42951</v>
          </cell>
        </row>
        <row r="444">
          <cell r="B444">
            <v>20</v>
          </cell>
          <cell r="AO444">
            <v>42951</v>
          </cell>
        </row>
        <row r="445">
          <cell r="B445">
            <v>4500300436</v>
          </cell>
          <cell r="AO445">
            <v>42951</v>
          </cell>
        </row>
        <row r="446">
          <cell r="B446" t="str">
            <v>T_ TUNJA 01</v>
          </cell>
          <cell r="AO446">
            <v>42956</v>
          </cell>
        </row>
        <row r="447">
          <cell r="B447" t="str">
            <v>N/A</v>
          </cell>
          <cell r="AO447">
            <v>42956</v>
          </cell>
        </row>
        <row r="448">
          <cell r="B448">
            <v>16062017</v>
          </cell>
          <cell r="AO448">
            <v>42956</v>
          </cell>
        </row>
        <row r="449">
          <cell r="B449">
            <v>34154</v>
          </cell>
          <cell r="AO449">
            <v>42956</v>
          </cell>
        </row>
        <row r="450">
          <cell r="B450">
            <v>40400</v>
          </cell>
          <cell r="AO450">
            <v>42957</v>
          </cell>
        </row>
        <row r="451">
          <cell r="B451">
            <v>34103</v>
          </cell>
          <cell r="AO451">
            <v>42957</v>
          </cell>
        </row>
        <row r="452">
          <cell r="B452" t="str">
            <v>16-330</v>
          </cell>
          <cell r="AO452">
            <v>42957</v>
          </cell>
        </row>
        <row r="453">
          <cell r="B453" t="str">
            <v>17-162</v>
          </cell>
          <cell r="AO453">
            <v>42957</v>
          </cell>
        </row>
        <row r="454">
          <cell r="B454">
            <v>41652</v>
          </cell>
          <cell r="AO454">
            <v>42957</v>
          </cell>
        </row>
        <row r="455">
          <cell r="B455">
            <v>9881</v>
          </cell>
          <cell r="AO455">
            <v>42958</v>
          </cell>
        </row>
        <row r="456">
          <cell r="B456">
            <v>9976</v>
          </cell>
          <cell r="AO456">
            <v>42958</v>
          </cell>
        </row>
        <row r="457">
          <cell r="B457">
            <v>4500428249</v>
          </cell>
          <cell r="AO457">
            <v>42961</v>
          </cell>
        </row>
        <row r="458">
          <cell r="B458">
            <v>4500428249</v>
          </cell>
          <cell r="AO458">
            <v>42961</v>
          </cell>
        </row>
        <row r="459">
          <cell r="B459">
            <v>4500428249</v>
          </cell>
          <cell r="AO459">
            <v>42961</v>
          </cell>
        </row>
        <row r="460">
          <cell r="B460">
            <v>4500428249</v>
          </cell>
          <cell r="AO460">
            <v>42961</v>
          </cell>
        </row>
        <row r="461">
          <cell r="B461">
            <v>4500428249</v>
          </cell>
          <cell r="AO461">
            <v>42961</v>
          </cell>
        </row>
        <row r="462">
          <cell r="B462">
            <v>37</v>
          </cell>
          <cell r="AO462">
            <v>42961</v>
          </cell>
        </row>
        <row r="463">
          <cell r="B463">
            <v>37</v>
          </cell>
          <cell r="AO463">
            <v>42961</v>
          </cell>
        </row>
        <row r="464">
          <cell r="B464">
            <v>20170500001</v>
          </cell>
          <cell r="AO464">
            <v>42961</v>
          </cell>
        </row>
        <row r="465">
          <cell r="B465" t="str">
            <v>MDPNT010/2017</v>
          </cell>
          <cell r="AO465">
            <v>42962</v>
          </cell>
        </row>
        <row r="466">
          <cell r="B466">
            <v>13062017</v>
          </cell>
          <cell r="AO466">
            <v>42963</v>
          </cell>
        </row>
        <row r="467">
          <cell r="B467">
            <v>42929</v>
          </cell>
          <cell r="AO467">
            <v>42963</v>
          </cell>
        </row>
        <row r="468">
          <cell r="B468" t="str">
            <v>002</v>
          </cell>
          <cell r="AO468">
            <v>42963</v>
          </cell>
        </row>
        <row r="469">
          <cell r="B469">
            <v>103501481</v>
          </cell>
          <cell r="AO469">
            <v>42964</v>
          </cell>
        </row>
        <row r="470">
          <cell r="B470">
            <v>37</v>
          </cell>
          <cell r="AO470">
            <v>42964</v>
          </cell>
        </row>
        <row r="471">
          <cell r="B471" t="str">
            <v>001-OC-039008</v>
          </cell>
          <cell r="AO471">
            <v>42969</v>
          </cell>
        </row>
        <row r="472">
          <cell r="B472" t="str">
            <v>001-OC-039008</v>
          </cell>
          <cell r="AO472">
            <v>42969</v>
          </cell>
        </row>
        <row r="473">
          <cell r="B473" t="str">
            <v>17-88-01</v>
          </cell>
          <cell r="AO473">
            <v>42970</v>
          </cell>
        </row>
        <row r="474">
          <cell r="B474">
            <v>38</v>
          </cell>
          <cell r="AO474">
            <v>42971</v>
          </cell>
        </row>
        <row r="475">
          <cell r="B475" t="str">
            <v>OC3-674</v>
          </cell>
          <cell r="AO475">
            <v>42971</v>
          </cell>
        </row>
        <row r="476">
          <cell r="B476">
            <v>42906</v>
          </cell>
          <cell r="AO476">
            <v>42972</v>
          </cell>
        </row>
        <row r="477">
          <cell r="B477">
            <v>42928</v>
          </cell>
          <cell r="AO477">
            <v>42972</v>
          </cell>
        </row>
        <row r="478">
          <cell r="B478" t="str">
            <v>015-17</v>
          </cell>
          <cell r="AO478">
            <v>42975</v>
          </cell>
        </row>
        <row r="479">
          <cell r="B479" t="str">
            <v>001-OC-039080</v>
          </cell>
          <cell r="AO479">
            <v>42976</v>
          </cell>
        </row>
        <row r="480">
          <cell r="B480">
            <v>592</v>
          </cell>
          <cell r="AO480">
            <v>42976</v>
          </cell>
        </row>
        <row r="481">
          <cell r="B481">
            <v>8009</v>
          </cell>
          <cell r="AO481">
            <v>42976</v>
          </cell>
        </row>
        <row r="482">
          <cell r="B482" t="str">
            <v>1127-17</v>
          </cell>
          <cell r="AO482">
            <v>42977</v>
          </cell>
        </row>
        <row r="483">
          <cell r="B483" t="str">
            <v>1127-17</v>
          </cell>
          <cell r="AO483">
            <v>42977</v>
          </cell>
        </row>
        <row r="484">
          <cell r="B484">
            <v>4500428249</v>
          </cell>
          <cell r="AO484">
            <v>42977</v>
          </cell>
        </row>
        <row r="485">
          <cell r="B485">
            <v>4500428249</v>
          </cell>
          <cell r="AO485">
            <v>42977</v>
          </cell>
        </row>
        <row r="486">
          <cell r="B486">
            <v>4500428249</v>
          </cell>
          <cell r="AO486">
            <v>42977</v>
          </cell>
        </row>
        <row r="487">
          <cell r="B487">
            <v>4500428249</v>
          </cell>
          <cell r="AO487">
            <v>42977</v>
          </cell>
        </row>
        <row r="488">
          <cell r="B488">
            <v>4500428249</v>
          </cell>
          <cell r="AO488">
            <v>42977</v>
          </cell>
        </row>
        <row r="489">
          <cell r="B489">
            <v>17</v>
          </cell>
          <cell r="AO489">
            <v>42978</v>
          </cell>
        </row>
        <row r="490">
          <cell r="B490">
            <v>34684</v>
          </cell>
          <cell r="AO490">
            <v>42978</v>
          </cell>
        </row>
        <row r="491">
          <cell r="B491">
            <v>41933</v>
          </cell>
          <cell r="AO491">
            <v>42978</v>
          </cell>
        </row>
        <row r="492">
          <cell r="B492">
            <v>100030001</v>
          </cell>
          <cell r="AO492">
            <v>42979</v>
          </cell>
        </row>
        <row r="493">
          <cell r="B493">
            <v>100030001</v>
          </cell>
          <cell r="AO493">
            <v>42979</v>
          </cell>
        </row>
        <row r="494">
          <cell r="B494" t="str">
            <v>OCI 25242</v>
          </cell>
          <cell r="AO494">
            <v>42979</v>
          </cell>
        </row>
        <row r="495">
          <cell r="B495">
            <v>13985</v>
          </cell>
          <cell r="AO495">
            <v>42979</v>
          </cell>
        </row>
        <row r="496">
          <cell r="B496">
            <v>9111147</v>
          </cell>
          <cell r="AO496">
            <v>42983</v>
          </cell>
        </row>
        <row r="497">
          <cell r="B497" t="str">
            <v>001-OC-00004467</v>
          </cell>
          <cell r="AO497">
            <v>42983</v>
          </cell>
        </row>
        <row r="498">
          <cell r="B498">
            <v>700</v>
          </cell>
          <cell r="AO498">
            <v>42984</v>
          </cell>
        </row>
        <row r="499">
          <cell r="B499" t="str">
            <v>01-07637</v>
          </cell>
          <cell r="AO499">
            <v>42984</v>
          </cell>
        </row>
        <row r="500">
          <cell r="B500" t="str">
            <v>17-88-02</v>
          </cell>
          <cell r="AO500">
            <v>42984</v>
          </cell>
        </row>
        <row r="501">
          <cell r="B501" t="str">
            <v>LIEISON/001/2017</v>
          </cell>
          <cell r="AO501">
            <v>42986</v>
          </cell>
        </row>
        <row r="502">
          <cell r="B502">
            <v>12052017</v>
          </cell>
          <cell r="AO502">
            <v>42986</v>
          </cell>
        </row>
        <row r="503">
          <cell r="B503" t="str">
            <v>AYG 074/2017</v>
          </cell>
          <cell r="AO503">
            <v>42989</v>
          </cell>
        </row>
        <row r="504">
          <cell r="B504">
            <v>7947</v>
          </cell>
          <cell r="AO504">
            <v>42989</v>
          </cell>
        </row>
        <row r="505">
          <cell r="B505">
            <v>0</v>
          </cell>
          <cell r="AO505">
            <v>42991</v>
          </cell>
        </row>
        <row r="506">
          <cell r="B506" t="str">
            <v>0010-17</v>
          </cell>
          <cell r="AO506">
            <v>42991</v>
          </cell>
        </row>
        <row r="507">
          <cell r="B507">
            <v>1000271886</v>
          </cell>
          <cell r="AO507">
            <v>42991</v>
          </cell>
        </row>
        <row r="508">
          <cell r="B508">
            <v>4525</v>
          </cell>
          <cell r="AO508">
            <v>42991</v>
          </cell>
        </row>
        <row r="509">
          <cell r="B509" t="str">
            <v>009-2017</v>
          </cell>
          <cell r="AO509">
            <v>42992</v>
          </cell>
        </row>
        <row r="510">
          <cell r="B510">
            <v>2</v>
          </cell>
          <cell r="AO510">
            <v>42993</v>
          </cell>
        </row>
        <row r="511">
          <cell r="B511" t="str">
            <v>22-0000001143</v>
          </cell>
          <cell r="AO511">
            <v>42993</v>
          </cell>
        </row>
        <row r="512">
          <cell r="B512">
            <v>8212</v>
          </cell>
          <cell r="AO512">
            <v>42993</v>
          </cell>
        </row>
        <row r="513">
          <cell r="B513">
            <v>8211</v>
          </cell>
          <cell r="AO513">
            <v>42993</v>
          </cell>
        </row>
        <row r="514">
          <cell r="B514">
            <v>8210</v>
          </cell>
          <cell r="AO514">
            <v>42993</v>
          </cell>
        </row>
        <row r="515">
          <cell r="B515">
            <v>634</v>
          </cell>
          <cell r="AO515">
            <v>42996</v>
          </cell>
        </row>
        <row r="516">
          <cell r="B516">
            <v>2017</v>
          </cell>
          <cell r="AO516">
            <v>42996</v>
          </cell>
        </row>
        <row r="517">
          <cell r="B517">
            <v>5511</v>
          </cell>
          <cell r="AO517">
            <v>42996</v>
          </cell>
        </row>
        <row r="518">
          <cell r="B518" t="str">
            <v>17-187</v>
          </cell>
          <cell r="AO518">
            <v>42997</v>
          </cell>
        </row>
        <row r="519">
          <cell r="B519" t="str">
            <v>019/2017</v>
          </cell>
          <cell r="AO519">
            <v>42997</v>
          </cell>
        </row>
        <row r="520">
          <cell r="B520" t="str">
            <v>17-88-03</v>
          </cell>
          <cell r="AO520">
            <v>42998</v>
          </cell>
        </row>
        <row r="521">
          <cell r="B521">
            <v>1082017</v>
          </cell>
          <cell r="AO521">
            <v>42998</v>
          </cell>
        </row>
        <row r="522">
          <cell r="B522" t="str">
            <v>OA7991</v>
          </cell>
          <cell r="AO522">
            <v>42998</v>
          </cell>
        </row>
        <row r="523">
          <cell r="B523" t="str">
            <v>0014-2017</v>
          </cell>
          <cell r="AO523">
            <v>42998</v>
          </cell>
        </row>
        <row r="524">
          <cell r="B524">
            <v>0</v>
          </cell>
          <cell r="AO524">
            <v>0</v>
          </cell>
        </row>
        <row r="525">
          <cell r="B525">
            <v>0</v>
          </cell>
          <cell r="AO525">
            <v>0</v>
          </cell>
        </row>
        <row r="526">
          <cell r="B526">
            <v>0</v>
          </cell>
          <cell r="AO526">
            <v>0</v>
          </cell>
        </row>
        <row r="527">
          <cell r="B527">
            <v>0</v>
          </cell>
          <cell r="AO527">
            <v>0</v>
          </cell>
        </row>
        <row r="528">
          <cell r="B528">
            <v>0</v>
          </cell>
          <cell r="AO528">
            <v>0</v>
          </cell>
        </row>
        <row r="529">
          <cell r="B529">
            <v>0</v>
          </cell>
          <cell r="AO529">
            <v>0</v>
          </cell>
        </row>
        <row r="530">
          <cell r="B530">
            <v>0</v>
          </cell>
          <cell r="AO530">
            <v>0</v>
          </cell>
        </row>
        <row r="531">
          <cell r="B531">
            <v>0</v>
          </cell>
          <cell r="AO531">
            <v>0</v>
          </cell>
        </row>
        <row r="532">
          <cell r="B532">
            <v>0</v>
          </cell>
          <cell r="AO532">
            <v>0</v>
          </cell>
        </row>
        <row r="533">
          <cell r="B533">
            <v>0</v>
          </cell>
          <cell r="AO533">
            <v>0</v>
          </cell>
        </row>
        <row r="534">
          <cell r="B534">
            <v>0</v>
          </cell>
          <cell r="AO534">
            <v>0</v>
          </cell>
        </row>
        <row r="535">
          <cell r="B535">
            <v>0</v>
          </cell>
          <cell r="AO535">
            <v>0</v>
          </cell>
        </row>
        <row r="536">
          <cell r="B536">
            <v>0</v>
          </cell>
          <cell r="AO536">
            <v>0</v>
          </cell>
        </row>
        <row r="537">
          <cell r="B537">
            <v>0</v>
          </cell>
          <cell r="AO537">
            <v>0</v>
          </cell>
        </row>
        <row r="538">
          <cell r="B538">
            <v>0</v>
          </cell>
          <cell r="AO538">
            <v>0</v>
          </cell>
        </row>
        <row r="539">
          <cell r="B539">
            <v>0</v>
          </cell>
          <cell r="AO539">
            <v>0</v>
          </cell>
        </row>
        <row r="540">
          <cell r="B540">
            <v>0</v>
          </cell>
          <cell r="AO540">
            <v>0</v>
          </cell>
        </row>
        <row r="541">
          <cell r="B541">
            <v>0</v>
          </cell>
          <cell r="AO541">
            <v>0</v>
          </cell>
        </row>
        <row r="542">
          <cell r="B542">
            <v>0</v>
          </cell>
          <cell r="AO542">
            <v>0</v>
          </cell>
        </row>
        <row r="543">
          <cell r="B543">
            <v>0</v>
          </cell>
          <cell r="AO543">
            <v>0</v>
          </cell>
        </row>
        <row r="544">
          <cell r="B544">
            <v>0</v>
          </cell>
          <cell r="AO544">
            <v>0</v>
          </cell>
        </row>
        <row r="545">
          <cell r="B545">
            <v>0</v>
          </cell>
          <cell r="AO545">
            <v>0</v>
          </cell>
        </row>
        <row r="546">
          <cell r="B546">
            <v>0</v>
          </cell>
          <cell r="AO546">
            <v>0</v>
          </cell>
        </row>
        <row r="547">
          <cell r="B547">
            <v>0</v>
          </cell>
          <cell r="AO547">
            <v>0</v>
          </cell>
        </row>
        <row r="548">
          <cell r="B548">
            <v>0</v>
          </cell>
          <cell r="AO548">
            <v>0</v>
          </cell>
        </row>
        <row r="549">
          <cell r="B549">
            <v>0</v>
          </cell>
          <cell r="AO549">
            <v>0</v>
          </cell>
        </row>
        <row r="550">
          <cell r="B550">
            <v>0</v>
          </cell>
          <cell r="AO550">
            <v>0</v>
          </cell>
        </row>
        <row r="551">
          <cell r="B551">
            <v>0</v>
          </cell>
          <cell r="AO551">
            <v>0</v>
          </cell>
        </row>
        <row r="552">
          <cell r="B552">
            <v>0</v>
          </cell>
          <cell r="AO552">
            <v>0</v>
          </cell>
        </row>
        <row r="553">
          <cell r="B553">
            <v>0</v>
          </cell>
          <cell r="AO553">
            <v>0</v>
          </cell>
        </row>
        <row r="554">
          <cell r="B554">
            <v>0</v>
          </cell>
          <cell r="AO554">
            <v>0</v>
          </cell>
        </row>
        <row r="555">
          <cell r="B555">
            <v>0</v>
          </cell>
          <cell r="AO555">
            <v>0</v>
          </cell>
        </row>
        <row r="556">
          <cell r="B556">
            <v>0</v>
          </cell>
          <cell r="AO556">
            <v>0</v>
          </cell>
        </row>
        <row r="557">
          <cell r="B557">
            <v>0</v>
          </cell>
          <cell r="AO557">
            <v>0</v>
          </cell>
        </row>
        <row r="558">
          <cell r="B558">
            <v>0</v>
          </cell>
          <cell r="AO558">
            <v>0</v>
          </cell>
        </row>
        <row r="559">
          <cell r="B559">
            <v>0</v>
          </cell>
          <cell r="AO559">
            <v>0</v>
          </cell>
        </row>
        <row r="560">
          <cell r="B560">
            <v>0</v>
          </cell>
          <cell r="AO560">
            <v>0</v>
          </cell>
        </row>
        <row r="561">
          <cell r="B561">
            <v>0</v>
          </cell>
          <cell r="AO561">
            <v>0</v>
          </cell>
        </row>
        <row r="562">
          <cell r="B562">
            <v>0</v>
          </cell>
          <cell r="AO562">
            <v>0</v>
          </cell>
        </row>
        <row r="563">
          <cell r="B563">
            <v>0</v>
          </cell>
          <cell r="AO563">
            <v>0</v>
          </cell>
        </row>
        <row r="564">
          <cell r="B564">
            <v>0</v>
          </cell>
          <cell r="AO564">
            <v>0</v>
          </cell>
        </row>
        <row r="565">
          <cell r="B565">
            <v>0</v>
          </cell>
          <cell r="AO565">
            <v>0</v>
          </cell>
        </row>
        <row r="566">
          <cell r="B566">
            <v>0</v>
          </cell>
          <cell r="AO566">
            <v>0</v>
          </cell>
        </row>
        <row r="567">
          <cell r="B567">
            <v>0</v>
          </cell>
          <cell r="AO567">
            <v>0</v>
          </cell>
        </row>
        <row r="568">
          <cell r="B568">
            <v>0</v>
          </cell>
          <cell r="AO568">
            <v>0</v>
          </cell>
        </row>
        <row r="569">
          <cell r="B569">
            <v>0</v>
          </cell>
          <cell r="AO569">
            <v>0</v>
          </cell>
        </row>
        <row r="570">
          <cell r="B570">
            <v>0</v>
          </cell>
          <cell r="AO570">
            <v>0</v>
          </cell>
        </row>
        <row r="571">
          <cell r="B571">
            <v>0</v>
          </cell>
          <cell r="AO571">
            <v>0</v>
          </cell>
        </row>
        <row r="572">
          <cell r="B572">
            <v>0</v>
          </cell>
          <cell r="AO572">
            <v>0</v>
          </cell>
        </row>
        <row r="573">
          <cell r="B573">
            <v>0</v>
          </cell>
          <cell r="AO573">
            <v>0</v>
          </cell>
        </row>
        <row r="574">
          <cell r="B574">
            <v>0</v>
          </cell>
          <cell r="AO574">
            <v>0</v>
          </cell>
        </row>
        <row r="575">
          <cell r="B575">
            <v>0</v>
          </cell>
          <cell r="AO575">
            <v>0</v>
          </cell>
        </row>
        <row r="576">
          <cell r="B576">
            <v>0</v>
          </cell>
          <cell r="AO576">
            <v>0</v>
          </cell>
        </row>
        <row r="577">
          <cell r="B577">
            <v>0</v>
          </cell>
          <cell r="AO577">
            <v>0</v>
          </cell>
        </row>
        <row r="578">
          <cell r="B578">
            <v>0</v>
          </cell>
          <cell r="AO578">
            <v>0</v>
          </cell>
        </row>
        <row r="579">
          <cell r="B579">
            <v>0</v>
          </cell>
          <cell r="AO579">
            <v>0</v>
          </cell>
        </row>
        <row r="580">
          <cell r="B580">
            <v>0</v>
          </cell>
          <cell r="AO580">
            <v>0</v>
          </cell>
        </row>
        <row r="581">
          <cell r="B581">
            <v>0</v>
          </cell>
          <cell r="AO581">
            <v>0</v>
          </cell>
        </row>
        <row r="582">
          <cell r="B582">
            <v>0</v>
          </cell>
          <cell r="AO582">
            <v>0</v>
          </cell>
        </row>
        <row r="583">
          <cell r="B583">
            <v>0</v>
          </cell>
          <cell r="AO583">
            <v>0</v>
          </cell>
        </row>
        <row r="584">
          <cell r="B584">
            <v>0</v>
          </cell>
          <cell r="AO584">
            <v>0</v>
          </cell>
        </row>
        <row r="585">
          <cell r="B585">
            <v>0</v>
          </cell>
          <cell r="AO585">
            <v>0</v>
          </cell>
        </row>
        <row r="586">
          <cell r="B586">
            <v>0</v>
          </cell>
          <cell r="AO586">
            <v>0</v>
          </cell>
        </row>
        <row r="587">
          <cell r="B587">
            <v>0</v>
          </cell>
          <cell r="AO587">
            <v>0</v>
          </cell>
        </row>
        <row r="588">
          <cell r="B588">
            <v>0</v>
          </cell>
          <cell r="AO588">
            <v>0</v>
          </cell>
        </row>
        <row r="589">
          <cell r="B589">
            <v>0</v>
          </cell>
          <cell r="AO589">
            <v>0</v>
          </cell>
        </row>
        <row r="590">
          <cell r="B590">
            <v>0</v>
          </cell>
          <cell r="AO590">
            <v>0</v>
          </cell>
        </row>
        <row r="591">
          <cell r="B591">
            <v>0</v>
          </cell>
          <cell r="AO591">
            <v>0</v>
          </cell>
        </row>
        <row r="592">
          <cell r="B592">
            <v>0</v>
          </cell>
          <cell r="AO592">
            <v>0</v>
          </cell>
        </row>
        <row r="593">
          <cell r="B593">
            <v>0</v>
          </cell>
          <cell r="AO593">
            <v>0</v>
          </cell>
        </row>
        <row r="594">
          <cell r="B594">
            <v>0</v>
          </cell>
          <cell r="AO594">
            <v>0</v>
          </cell>
        </row>
        <row r="595">
          <cell r="B595">
            <v>0</v>
          </cell>
          <cell r="AO595">
            <v>0</v>
          </cell>
        </row>
        <row r="596">
          <cell r="B596">
            <v>0</v>
          </cell>
          <cell r="AO596">
            <v>0</v>
          </cell>
        </row>
        <row r="597">
          <cell r="B597">
            <v>0</v>
          </cell>
          <cell r="AO597">
            <v>0</v>
          </cell>
        </row>
        <row r="598">
          <cell r="B598">
            <v>0</v>
          </cell>
          <cell r="AO598">
            <v>0</v>
          </cell>
        </row>
        <row r="599">
          <cell r="B599">
            <v>0</v>
          </cell>
          <cell r="AO599">
            <v>0</v>
          </cell>
        </row>
        <row r="600">
          <cell r="B600">
            <v>0</v>
          </cell>
          <cell r="AO600">
            <v>0</v>
          </cell>
        </row>
        <row r="601">
          <cell r="B601">
            <v>0</v>
          </cell>
          <cell r="AO601">
            <v>0</v>
          </cell>
        </row>
        <row r="602">
          <cell r="B602">
            <v>0</v>
          </cell>
          <cell r="AO602">
            <v>0</v>
          </cell>
        </row>
        <row r="603">
          <cell r="B603">
            <v>0</v>
          </cell>
          <cell r="AO603">
            <v>0</v>
          </cell>
        </row>
        <row r="604">
          <cell r="B604">
            <v>0</v>
          </cell>
          <cell r="AO604">
            <v>0</v>
          </cell>
        </row>
        <row r="605">
          <cell r="B605">
            <v>0</v>
          </cell>
          <cell r="AO605">
            <v>0</v>
          </cell>
        </row>
        <row r="606">
          <cell r="B606">
            <v>0</v>
          </cell>
          <cell r="AO606">
            <v>0</v>
          </cell>
        </row>
        <row r="607">
          <cell r="B607">
            <v>0</v>
          </cell>
          <cell r="AO607">
            <v>0</v>
          </cell>
        </row>
        <row r="608">
          <cell r="B608">
            <v>0</v>
          </cell>
          <cell r="AO608">
            <v>0</v>
          </cell>
        </row>
        <row r="609">
          <cell r="B609">
            <v>0</v>
          </cell>
          <cell r="AO609">
            <v>0</v>
          </cell>
        </row>
        <row r="610">
          <cell r="B610">
            <v>0</v>
          </cell>
          <cell r="AO610">
            <v>0</v>
          </cell>
        </row>
        <row r="611">
          <cell r="B611">
            <v>0</v>
          </cell>
          <cell r="AO611">
            <v>0</v>
          </cell>
        </row>
        <row r="612">
          <cell r="B612">
            <v>0</v>
          </cell>
          <cell r="AO612">
            <v>0</v>
          </cell>
        </row>
        <row r="613">
          <cell r="B613">
            <v>0</v>
          </cell>
          <cell r="AO613">
            <v>0</v>
          </cell>
        </row>
        <row r="614">
          <cell r="B614">
            <v>0</v>
          </cell>
          <cell r="AO614">
            <v>0</v>
          </cell>
        </row>
        <row r="615">
          <cell r="B615">
            <v>0</v>
          </cell>
          <cell r="AO615">
            <v>0</v>
          </cell>
        </row>
        <row r="616">
          <cell r="B616">
            <v>0</v>
          </cell>
          <cell r="AO616">
            <v>0</v>
          </cell>
        </row>
        <row r="617">
          <cell r="B617">
            <v>0</v>
          </cell>
          <cell r="AO617">
            <v>0</v>
          </cell>
        </row>
        <row r="618">
          <cell r="B618">
            <v>0</v>
          </cell>
          <cell r="AO618">
            <v>0</v>
          </cell>
        </row>
        <row r="619">
          <cell r="B619">
            <v>0</v>
          </cell>
          <cell r="AO619">
            <v>0</v>
          </cell>
        </row>
        <row r="620">
          <cell r="B620">
            <v>0</v>
          </cell>
          <cell r="AO620">
            <v>0</v>
          </cell>
        </row>
        <row r="621">
          <cell r="B621">
            <v>0</v>
          </cell>
          <cell r="AO621">
            <v>0</v>
          </cell>
        </row>
        <row r="622">
          <cell r="B622">
            <v>0</v>
          </cell>
          <cell r="AO622">
            <v>0</v>
          </cell>
        </row>
        <row r="623">
          <cell r="B623">
            <v>0</v>
          </cell>
          <cell r="AO623">
            <v>0</v>
          </cell>
        </row>
        <row r="624">
          <cell r="B624">
            <v>0</v>
          </cell>
          <cell r="AO624">
            <v>0</v>
          </cell>
        </row>
        <row r="625">
          <cell r="B625">
            <v>0</v>
          </cell>
          <cell r="AO625">
            <v>0</v>
          </cell>
        </row>
        <row r="626">
          <cell r="B626">
            <v>0</v>
          </cell>
          <cell r="AO626">
            <v>0</v>
          </cell>
        </row>
        <row r="627">
          <cell r="B627">
            <v>0</v>
          </cell>
          <cell r="AO627">
            <v>0</v>
          </cell>
        </row>
        <row r="628">
          <cell r="B628">
            <v>0</v>
          </cell>
          <cell r="AO628">
            <v>0</v>
          </cell>
        </row>
        <row r="629">
          <cell r="B629">
            <v>0</v>
          </cell>
          <cell r="AO629">
            <v>0</v>
          </cell>
        </row>
        <row r="630">
          <cell r="B630">
            <v>0</v>
          </cell>
          <cell r="AO630">
            <v>0</v>
          </cell>
        </row>
        <row r="631">
          <cell r="B631">
            <v>0</v>
          </cell>
          <cell r="AO631">
            <v>0</v>
          </cell>
        </row>
        <row r="632">
          <cell r="B632">
            <v>0</v>
          </cell>
          <cell r="AO632">
            <v>0</v>
          </cell>
        </row>
        <row r="633">
          <cell r="B633">
            <v>0</v>
          </cell>
          <cell r="AO633">
            <v>0</v>
          </cell>
        </row>
        <row r="634">
          <cell r="B634">
            <v>0</v>
          </cell>
          <cell r="AO634">
            <v>0</v>
          </cell>
        </row>
        <row r="635">
          <cell r="B635">
            <v>0</v>
          </cell>
          <cell r="AO635">
            <v>0</v>
          </cell>
        </row>
        <row r="636">
          <cell r="B636">
            <v>0</v>
          </cell>
          <cell r="AO636">
            <v>0</v>
          </cell>
        </row>
        <row r="637">
          <cell r="B637">
            <v>0</v>
          </cell>
          <cell r="AO637">
            <v>0</v>
          </cell>
        </row>
        <row r="638">
          <cell r="B638">
            <v>0</v>
          </cell>
          <cell r="AO638">
            <v>0</v>
          </cell>
        </row>
        <row r="639">
          <cell r="B639">
            <v>0</v>
          </cell>
          <cell r="AO639">
            <v>0</v>
          </cell>
        </row>
        <row r="640">
          <cell r="B640">
            <v>0</v>
          </cell>
          <cell r="AO640">
            <v>0</v>
          </cell>
        </row>
        <row r="641">
          <cell r="B641">
            <v>0</v>
          </cell>
          <cell r="AO641">
            <v>0</v>
          </cell>
        </row>
        <row r="642">
          <cell r="B642">
            <v>0</v>
          </cell>
          <cell r="AO642">
            <v>0</v>
          </cell>
        </row>
        <row r="643">
          <cell r="B643">
            <v>0</v>
          </cell>
          <cell r="AO643">
            <v>0</v>
          </cell>
        </row>
        <row r="644">
          <cell r="B644">
            <v>0</v>
          </cell>
          <cell r="AO644">
            <v>0</v>
          </cell>
        </row>
        <row r="645">
          <cell r="B645">
            <v>0</v>
          </cell>
          <cell r="AO645">
            <v>0</v>
          </cell>
        </row>
        <row r="646">
          <cell r="B646">
            <v>0</v>
          </cell>
          <cell r="AO646">
            <v>0</v>
          </cell>
        </row>
        <row r="647">
          <cell r="B647">
            <v>0</v>
          </cell>
          <cell r="AO647">
            <v>0</v>
          </cell>
        </row>
        <row r="648">
          <cell r="B648">
            <v>0</v>
          </cell>
          <cell r="AO648">
            <v>0</v>
          </cell>
        </row>
        <row r="649">
          <cell r="B649">
            <v>0</v>
          </cell>
          <cell r="AO649">
            <v>0</v>
          </cell>
        </row>
        <row r="650">
          <cell r="B650">
            <v>0</v>
          </cell>
          <cell r="AO650">
            <v>0</v>
          </cell>
        </row>
        <row r="651">
          <cell r="B651">
            <v>0</v>
          </cell>
          <cell r="AO651">
            <v>0</v>
          </cell>
        </row>
        <row r="652">
          <cell r="B652">
            <v>0</v>
          </cell>
          <cell r="AO652">
            <v>0</v>
          </cell>
        </row>
        <row r="653">
          <cell r="B653">
            <v>0</v>
          </cell>
          <cell r="AO653">
            <v>0</v>
          </cell>
        </row>
        <row r="654">
          <cell r="B654">
            <v>0</v>
          </cell>
          <cell r="AO654">
            <v>0</v>
          </cell>
        </row>
        <row r="655">
          <cell r="B655">
            <v>0</v>
          </cell>
          <cell r="AO655">
            <v>0</v>
          </cell>
        </row>
        <row r="656">
          <cell r="B656">
            <v>0</v>
          </cell>
          <cell r="AO656">
            <v>0</v>
          </cell>
        </row>
        <row r="657">
          <cell r="B657">
            <v>0</v>
          </cell>
          <cell r="AO657">
            <v>0</v>
          </cell>
        </row>
        <row r="658">
          <cell r="B658">
            <v>0</v>
          </cell>
          <cell r="AO658">
            <v>0</v>
          </cell>
        </row>
        <row r="659">
          <cell r="B659">
            <v>0</v>
          </cell>
          <cell r="AO659">
            <v>0</v>
          </cell>
        </row>
        <row r="660">
          <cell r="B660">
            <v>0</v>
          </cell>
          <cell r="AO660">
            <v>0</v>
          </cell>
        </row>
        <row r="661">
          <cell r="B661">
            <v>0</v>
          </cell>
          <cell r="AO661">
            <v>0</v>
          </cell>
        </row>
        <row r="662">
          <cell r="B662">
            <v>0</v>
          </cell>
          <cell r="AO662">
            <v>0</v>
          </cell>
        </row>
        <row r="663">
          <cell r="B663">
            <v>0</v>
          </cell>
          <cell r="AO663">
            <v>0</v>
          </cell>
        </row>
        <row r="664">
          <cell r="B664">
            <v>0</v>
          </cell>
          <cell r="AO664">
            <v>0</v>
          </cell>
        </row>
        <row r="665">
          <cell r="B665">
            <v>0</v>
          </cell>
          <cell r="AO665">
            <v>0</v>
          </cell>
        </row>
        <row r="666">
          <cell r="B666">
            <v>0</v>
          </cell>
          <cell r="AO666">
            <v>0</v>
          </cell>
        </row>
        <row r="667">
          <cell r="B667">
            <v>0</v>
          </cell>
          <cell r="AO667">
            <v>0</v>
          </cell>
        </row>
        <row r="668">
          <cell r="B668">
            <v>0</v>
          </cell>
          <cell r="AO668">
            <v>0</v>
          </cell>
        </row>
        <row r="669">
          <cell r="B669">
            <v>0</v>
          </cell>
          <cell r="AO669">
            <v>0</v>
          </cell>
        </row>
        <row r="670">
          <cell r="B670">
            <v>0</v>
          </cell>
          <cell r="AO670">
            <v>0</v>
          </cell>
        </row>
        <row r="671">
          <cell r="B671">
            <v>0</v>
          </cell>
          <cell r="AO671">
            <v>0</v>
          </cell>
        </row>
        <row r="672">
          <cell r="B672">
            <v>0</v>
          </cell>
          <cell r="AO672">
            <v>0</v>
          </cell>
        </row>
        <row r="673">
          <cell r="B673">
            <v>0</v>
          </cell>
          <cell r="AO673">
            <v>0</v>
          </cell>
        </row>
        <row r="674">
          <cell r="B674">
            <v>0</v>
          </cell>
          <cell r="AO674">
            <v>0</v>
          </cell>
        </row>
        <row r="675">
          <cell r="B675">
            <v>0</v>
          </cell>
          <cell r="AO675">
            <v>0</v>
          </cell>
        </row>
        <row r="676">
          <cell r="B676">
            <v>0</v>
          </cell>
          <cell r="AO676">
            <v>0</v>
          </cell>
        </row>
        <row r="677">
          <cell r="B677">
            <v>0</v>
          </cell>
          <cell r="AO677">
            <v>0</v>
          </cell>
        </row>
        <row r="678">
          <cell r="B678">
            <v>0</v>
          </cell>
          <cell r="AO678">
            <v>0</v>
          </cell>
        </row>
        <row r="679">
          <cell r="B679">
            <v>0</v>
          </cell>
          <cell r="AO679">
            <v>0</v>
          </cell>
        </row>
        <row r="680">
          <cell r="B680">
            <v>0</v>
          </cell>
          <cell r="AO680">
            <v>0</v>
          </cell>
        </row>
        <row r="681">
          <cell r="B681">
            <v>0</v>
          </cell>
          <cell r="AO681">
            <v>0</v>
          </cell>
        </row>
        <row r="682">
          <cell r="B682">
            <v>0</v>
          </cell>
          <cell r="AO682">
            <v>0</v>
          </cell>
        </row>
        <row r="683">
          <cell r="B683">
            <v>0</v>
          </cell>
          <cell r="AO683">
            <v>0</v>
          </cell>
        </row>
        <row r="684">
          <cell r="B684">
            <v>0</v>
          </cell>
          <cell r="AO684">
            <v>0</v>
          </cell>
        </row>
        <row r="685">
          <cell r="B685">
            <v>0</v>
          </cell>
          <cell r="AO685">
            <v>0</v>
          </cell>
        </row>
        <row r="686">
          <cell r="B686">
            <v>0</v>
          </cell>
          <cell r="AO686">
            <v>0</v>
          </cell>
        </row>
        <row r="687">
          <cell r="B687">
            <v>0</v>
          </cell>
          <cell r="AO687">
            <v>0</v>
          </cell>
        </row>
        <row r="688">
          <cell r="B688">
            <v>0</v>
          </cell>
          <cell r="AO688">
            <v>0</v>
          </cell>
        </row>
        <row r="689">
          <cell r="B689">
            <v>0</v>
          </cell>
          <cell r="AO689">
            <v>0</v>
          </cell>
        </row>
        <row r="690">
          <cell r="B690">
            <v>0</v>
          </cell>
          <cell r="AO690">
            <v>0</v>
          </cell>
        </row>
        <row r="691">
          <cell r="B691">
            <v>0</v>
          </cell>
          <cell r="AO691">
            <v>0</v>
          </cell>
        </row>
        <row r="692">
          <cell r="B692">
            <v>0</v>
          </cell>
          <cell r="AO692">
            <v>0</v>
          </cell>
        </row>
        <row r="693">
          <cell r="B693">
            <v>0</v>
          </cell>
          <cell r="AO693">
            <v>0</v>
          </cell>
        </row>
        <row r="694">
          <cell r="B694">
            <v>0</v>
          </cell>
          <cell r="AO694">
            <v>0</v>
          </cell>
        </row>
        <row r="695">
          <cell r="B695">
            <v>0</v>
          </cell>
          <cell r="AO695">
            <v>0</v>
          </cell>
        </row>
        <row r="696">
          <cell r="B696">
            <v>0</v>
          </cell>
          <cell r="AO696">
            <v>0</v>
          </cell>
        </row>
        <row r="697">
          <cell r="B697">
            <v>0</v>
          </cell>
          <cell r="AO697">
            <v>0</v>
          </cell>
        </row>
        <row r="698">
          <cell r="B698">
            <v>0</v>
          </cell>
          <cell r="AO698">
            <v>0</v>
          </cell>
        </row>
        <row r="699">
          <cell r="B699">
            <v>0</v>
          </cell>
          <cell r="AO699">
            <v>0</v>
          </cell>
        </row>
        <row r="700">
          <cell r="B700">
            <v>0</v>
          </cell>
          <cell r="AO700">
            <v>0</v>
          </cell>
        </row>
        <row r="701">
          <cell r="B701">
            <v>0</v>
          </cell>
          <cell r="AO701">
            <v>0</v>
          </cell>
        </row>
        <row r="702">
          <cell r="B702">
            <v>0</v>
          </cell>
          <cell r="AO702">
            <v>0</v>
          </cell>
        </row>
        <row r="703">
          <cell r="B703">
            <v>0</v>
          </cell>
          <cell r="AO703">
            <v>0</v>
          </cell>
        </row>
        <row r="704">
          <cell r="B704">
            <v>0</v>
          </cell>
          <cell r="AO704">
            <v>0</v>
          </cell>
        </row>
        <row r="705">
          <cell r="B705">
            <v>0</v>
          </cell>
          <cell r="AO705">
            <v>0</v>
          </cell>
        </row>
        <row r="706">
          <cell r="B706">
            <v>0</v>
          </cell>
          <cell r="AO706">
            <v>0</v>
          </cell>
        </row>
        <row r="707">
          <cell r="B707">
            <v>0</v>
          </cell>
          <cell r="AO707">
            <v>0</v>
          </cell>
        </row>
        <row r="708">
          <cell r="B708">
            <v>0</v>
          </cell>
          <cell r="AO708">
            <v>0</v>
          </cell>
        </row>
        <row r="709">
          <cell r="B709">
            <v>0</v>
          </cell>
          <cell r="AO709">
            <v>0</v>
          </cell>
        </row>
        <row r="710">
          <cell r="B710">
            <v>0</v>
          </cell>
          <cell r="AO710">
            <v>0</v>
          </cell>
        </row>
        <row r="711">
          <cell r="B711">
            <v>0</v>
          </cell>
          <cell r="AO711">
            <v>0</v>
          </cell>
        </row>
        <row r="712">
          <cell r="B712">
            <v>0</v>
          </cell>
          <cell r="AO712">
            <v>0</v>
          </cell>
        </row>
        <row r="713">
          <cell r="B713">
            <v>0</v>
          </cell>
          <cell r="AO713">
            <v>0</v>
          </cell>
        </row>
        <row r="714">
          <cell r="B714">
            <v>0</v>
          </cell>
          <cell r="AO714">
            <v>0</v>
          </cell>
        </row>
        <row r="715">
          <cell r="B715">
            <v>0</v>
          </cell>
          <cell r="AO715">
            <v>0</v>
          </cell>
        </row>
        <row r="716">
          <cell r="B716">
            <v>0</v>
          </cell>
          <cell r="AO716">
            <v>0</v>
          </cell>
        </row>
        <row r="717">
          <cell r="B717">
            <v>0</v>
          </cell>
          <cell r="AO717">
            <v>0</v>
          </cell>
        </row>
        <row r="718">
          <cell r="B718">
            <v>0</v>
          </cell>
          <cell r="AO718">
            <v>0</v>
          </cell>
        </row>
        <row r="719">
          <cell r="B719">
            <v>0</v>
          </cell>
          <cell r="AO719">
            <v>0</v>
          </cell>
        </row>
        <row r="720">
          <cell r="B720">
            <v>0</v>
          </cell>
          <cell r="AO720">
            <v>0</v>
          </cell>
        </row>
        <row r="721">
          <cell r="B721">
            <v>0</v>
          </cell>
          <cell r="AO721">
            <v>0</v>
          </cell>
        </row>
        <row r="722">
          <cell r="B722">
            <v>0</v>
          </cell>
          <cell r="AO722">
            <v>0</v>
          </cell>
        </row>
        <row r="723">
          <cell r="B723">
            <v>0</v>
          </cell>
          <cell r="AO723">
            <v>0</v>
          </cell>
        </row>
        <row r="724">
          <cell r="B724">
            <v>0</v>
          </cell>
          <cell r="AO724">
            <v>0</v>
          </cell>
        </row>
        <row r="725">
          <cell r="B725">
            <v>0</v>
          </cell>
          <cell r="AO725">
            <v>0</v>
          </cell>
        </row>
        <row r="726">
          <cell r="B726">
            <v>0</v>
          </cell>
          <cell r="AO726">
            <v>0</v>
          </cell>
        </row>
        <row r="727">
          <cell r="B727">
            <v>0</v>
          </cell>
          <cell r="AO727">
            <v>0</v>
          </cell>
        </row>
        <row r="728">
          <cell r="B728">
            <v>0</v>
          </cell>
          <cell r="AO728">
            <v>0</v>
          </cell>
        </row>
        <row r="729">
          <cell r="B729">
            <v>0</v>
          </cell>
          <cell r="AO729">
            <v>0</v>
          </cell>
        </row>
        <row r="730">
          <cell r="B730">
            <v>0</v>
          </cell>
          <cell r="AO730">
            <v>0</v>
          </cell>
        </row>
        <row r="731">
          <cell r="B731">
            <v>0</v>
          </cell>
          <cell r="AO731">
            <v>0</v>
          </cell>
        </row>
        <row r="732">
          <cell r="B732">
            <v>0</v>
          </cell>
          <cell r="AO732">
            <v>0</v>
          </cell>
        </row>
        <row r="733">
          <cell r="B733">
            <v>0</v>
          </cell>
          <cell r="AO733">
            <v>0</v>
          </cell>
        </row>
        <row r="734">
          <cell r="B734">
            <v>0</v>
          </cell>
          <cell r="AO734">
            <v>0</v>
          </cell>
        </row>
        <row r="735">
          <cell r="B735">
            <v>0</v>
          </cell>
          <cell r="AO735">
            <v>0</v>
          </cell>
        </row>
        <row r="736">
          <cell r="B736">
            <v>0</v>
          </cell>
          <cell r="AO736">
            <v>0</v>
          </cell>
        </row>
        <row r="737">
          <cell r="B737">
            <v>0</v>
          </cell>
          <cell r="AO737">
            <v>0</v>
          </cell>
        </row>
        <row r="738">
          <cell r="B738">
            <v>0</v>
          </cell>
          <cell r="AO738">
            <v>0</v>
          </cell>
        </row>
        <row r="739">
          <cell r="B739">
            <v>0</v>
          </cell>
          <cell r="AO739">
            <v>0</v>
          </cell>
        </row>
        <row r="740">
          <cell r="B740">
            <v>0</v>
          </cell>
          <cell r="AO740">
            <v>0</v>
          </cell>
        </row>
        <row r="741">
          <cell r="B741">
            <v>0</v>
          </cell>
          <cell r="AO741">
            <v>0</v>
          </cell>
        </row>
        <row r="742">
          <cell r="B742">
            <v>0</v>
          </cell>
          <cell r="AO742">
            <v>0</v>
          </cell>
        </row>
        <row r="743">
          <cell r="B743">
            <v>0</v>
          </cell>
          <cell r="AO743">
            <v>0</v>
          </cell>
        </row>
        <row r="744">
          <cell r="B744">
            <v>0</v>
          </cell>
          <cell r="AO744">
            <v>0</v>
          </cell>
        </row>
        <row r="745">
          <cell r="B745">
            <v>0</v>
          </cell>
          <cell r="AO745">
            <v>0</v>
          </cell>
        </row>
        <row r="746">
          <cell r="B746">
            <v>0</v>
          </cell>
          <cell r="AO746">
            <v>0</v>
          </cell>
        </row>
        <row r="747">
          <cell r="B747">
            <v>0</v>
          </cell>
          <cell r="AO747">
            <v>0</v>
          </cell>
        </row>
        <row r="748">
          <cell r="B748">
            <v>0</v>
          </cell>
          <cell r="AO748">
            <v>0</v>
          </cell>
        </row>
        <row r="749">
          <cell r="B749">
            <v>0</v>
          </cell>
          <cell r="AO749">
            <v>0</v>
          </cell>
        </row>
        <row r="750">
          <cell r="B750">
            <v>0</v>
          </cell>
          <cell r="AO750">
            <v>0</v>
          </cell>
        </row>
        <row r="751">
          <cell r="B751">
            <v>0</v>
          </cell>
          <cell r="AO751">
            <v>0</v>
          </cell>
        </row>
        <row r="752">
          <cell r="B752">
            <v>0</v>
          </cell>
          <cell r="AO752">
            <v>0</v>
          </cell>
        </row>
        <row r="753">
          <cell r="B753">
            <v>0</v>
          </cell>
          <cell r="AO753">
            <v>0</v>
          </cell>
        </row>
        <row r="754">
          <cell r="B754">
            <v>0</v>
          </cell>
          <cell r="AO754">
            <v>0</v>
          </cell>
        </row>
        <row r="755">
          <cell r="B755">
            <v>0</v>
          </cell>
          <cell r="AO755">
            <v>0</v>
          </cell>
        </row>
        <row r="756">
          <cell r="B756">
            <v>0</v>
          </cell>
          <cell r="AO756">
            <v>0</v>
          </cell>
        </row>
        <row r="757">
          <cell r="B757">
            <v>0</v>
          </cell>
          <cell r="AO757">
            <v>0</v>
          </cell>
        </row>
        <row r="758">
          <cell r="B758">
            <v>0</v>
          </cell>
          <cell r="AO758">
            <v>0</v>
          </cell>
        </row>
        <row r="759">
          <cell r="B759">
            <v>0</v>
          </cell>
          <cell r="AO759">
            <v>0</v>
          </cell>
        </row>
        <row r="760">
          <cell r="B760">
            <v>0</v>
          </cell>
          <cell r="AO760">
            <v>0</v>
          </cell>
        </row>
        <row r="761">
          <cell r="B761">
            <v>0</v>
          </cell>
          <cell r="AO761">
            <v>0</v>
          </cell>
        </row>
        <row r="762">
          <cell r="B762">
            <v>0</v>
          </cell>
          <cell r="AO762">
            <v>0</v>
          </cell>
        </row>
        <row r="763">
          <cell r="B763">
            <v>0</v>
          </cell>
          <cell r="AO763">
            <v>0</v>
          </cell>
        </row>
        <row r="764">
          <cell r="B764">
            <v>0</v>
          </cell>
          <cell r="AO764">
            <v>0</v>
          </cell>
        </row>
        <row r="765">
          <cell r="B765">
            <v>0</v>
          </cell>
          <cell r="AO765">
            <v>0</v>
          </cell>
        </row>
        <row r="766">
          <cell r="B766">
            <v>0</v>
          </cell>
          <cell r="AO766">
            <v>0</v>
          </cell>
        </row>
        <row r="767">
          <cell r="B767">
            <v>0</v>
          </cell>
          <cell r="AO767">
            <v>0</v>
          </cell>
        </row>
        <row r="768">
          <cell r="B768">
            <v>0</v>
          </cell>
          <cell r="AO768">
            <v>0</v>
          </cell>
        </row>
        <row r="769">
          <cell r="B769">
            <v>0</v>
          </cell>
          <cell r="AO769">
            <v>0</v>
          </cell>
        </row>
        <row r="770">
          <cell r="B770">
            <v>0</v>
          </cell>
          <cell r="AO770">
            <v>0</v>
          </cell>
        </row>
        <row r="771">
          <cell r="B771">
            <v>0</v>
          </cell>
          <cell r="AO771">
            <v>0</v>
          </cell>
        </row>
        <row r="772">
          <cell r="B772">
            <v>0</v>
          </cell>
          <cell r="AO772">
            <v>0</v>
          </cell>
        </row>
        <row r="773">
          <cell r="B773">
            <v>0</v>
          </cell>
          <cell r="AO773">
            <v>0</v>
          </cell>
        </row>
        <row r="774">
          <cell r="B774">
            <v>0</v>
          </cell>
          <cell r="AO774">
            <v>0</v>
          </cell>
        </row>
        <row r="775">
          <cell r="B775">
            <v>0</v>
          </cell>
          <cell r="AO775">
            <v>0</v>
          </cell>
        </row>
        <row r="776">
          <cell r="B776">
            <v>0</v>
          </cell>
          <cell r="AO776">
            <v>0</v>
          </cell>
        </row>
        <row r="777">
          <cell r="B777">
            <v>0</v>
          </cell>
          <cell r="AO777">
            <v>0</v>
          </cell>
        </row>
        <row r="778">
          <cell r="B778">
            <v>0</v>
          </cell>
          <cell r="AO778">
            <v>0</v>
          </cell>
        </row>
        <row r="779">
          <cell r="B779">
            <v>0</v>
          </cell>
          <cell r="AO779">
            <v>0</v>
          </cell>
        </row>
        <row r="780">
          <cell r="B780">
            <v>0</v>
          </cell>
          <cell r="AO780">
            <v>0</v>
          </cell>
        </row>
        <row r="781">
          <cell r="B781">
            <v>0</v>
          </cell>
          <cell r="AO781">
            <v>0</v>
          </cell>
        </row>
        <row r="782">
          <cell r="B782">
            <v>0</v>
          </cell>
          <cell r="AO782">
            <v>0</v>
          </cell>
        </row>
        <row r="783">
          <cell r="B783">
            <v>0</v>
          </cell>
          <cell r="AO783">
            <v>0</v>
          </cell>
        </row>
        <row r="784">
          <cell r="B784">
            <v>0</v>
          </cell>
          <cell r="AO784">
            <v>0</v>
          </cell>
        </row>
        <row r="785">
          <cell r="B785">
            <v>0</v>
          </cell>
          <cell r="AO785">
            <v>0</v>
          </cell>
        </row>
        <row r="786">
          <cell r="B786">
            <v>0</v>
          </cell>
          <cell r="AO786">
            <v>0</v>
          </cell>
        </row>
        <row r="787">
          <cell r="B787">
            <v>0</v>
          </cell>
          <cell r="AO787">
            <v>0</v>
          </cell>
        </row>
        <row r="788">
          <cell r="B788">
            <v>0</v>
          </cell>
          <cell r="AO788">
            <v>0</v>
          </cell>
        </row>
        <row r="789">
          <cell r="B789">
            <v>0</v>
          </cell>
          <cell r="AO789">
            <v>0</v>
          </cell>
        </row>
        <row r="790">
          <cell r="B790">
            <v>0</v>
          </cell>
          <cell r="AO790">
            <v>0</v>
          </cell>
        </row>
        <row r="791">
          <cell r="B791">
            <v>0</v>
          </cell>
          <cell r="AO791">
            <v>0</v>
          </cell>
        </row>
        <row r="792">
          <cell r="B792">
            <v>0</v>
          </cell>
          <cell r="AO792">
            <v>0</v>
          </cell>
        </row>
        <row r="793">
          <cell r="B793">
            <v>0</v>
          </cell>
          <cell r="AO793">
            <v>0</v>
          </cell>
        </row>
        <row r="794">
          <cell r="B794">
            <v>0</v>
          </cell>
          <cell r="AO794">
            <v>0</v>
          </cell>
        </row>
        <row r="795">
          <cell r="B795">
            <v>0</v>
          </cell>
          <cell r="AO795">
            <v>0</v>
          </cell>
        </row>
        <row r="796">
          <cell r="B796">
            <v>0</v>
          </cell>
          <cell r="AO796">
            <v>0</v>
          </cell>
        </row>
        <row r="797">
          <cell r="B797">
            <v>0</v>
          </cell>
          <cell r="AO797">
            <v>0</v>
          </cell>
        </row>
        <row r="798">
          <cell r="B798">
            <v>0</v>
          </cell>
          <cell r="AO798">
            <v>0</v>
          </cell>
        </row>
        <row r="799">
          <cell r="B799">
            <v>0</v>
          </cell>
          <cell r="AO799">
            <v>0</v>
          </cell>
        </row>
        <row r="800">
          <cell r="B800">
            <v>0</v>
          </cell>
          <cell r="AO800">
            <v>0</v>
          </cell>
        </row>
        <row r="801">
          <cell r="B801">
            <v>0</v>
          </cell>
          <cell r="AO801">
            <v>0</v>
          </cell>
        </row>
        <row r="802">
          <cell r="B802">
            <v>0</v>
          </cell>
          <cell r="AO802">
            <v>0</v>
          </cell>
        </row>
        <row r="803">
          <cell r="B803">
            <v>0</v>
          </cell>
          <cell r="AO803">
            <v>0</v>
          </cell>
        </row>
        <row r="804">
          <cell r="B804">
            <v>0</v>
          </cell>
          <cell r="AO804">
            <v>0</v>
          </cell>
        </row>
        <row r="805">
          <cell r="B805">
            <v>0</v>
          </cell>
          <cell r="AO805">
            <v>0</v>
          </cell>
        </row>
        <row r="806">
          <cell r="B806">
            <v>0</v>
          </cell>
          <cell r="AO806">
            <v>0</v>
          </cell>
        </row>
        <row r="807">
          <cell r="B807">
            <v>0</v>
          </cell>
          <cell r="AO807">
            <v>0</v>
          </cell>
        </row>
        <row r="808">
          <cell r="B808">
            <v>0</v>
          </cell>
          <cell r="AO808">
            <v>0</v>
          </cell>
        </row>
        <row r="809">
          <cell r="B809">
            <v>0</v>
          </cell>
          <cell r="AO809">
            <v>0</v>
          </cell>
        </row>
        <row r="810">
          <cell r="B810">
            <v>0</v>
          </cell>
          <cell r="AO810">
            <v>0</v>
          </cell>
        </row>
        <row r="811">
          <cell r="B811">
            <v>0</v>
          </cell>
          <cell r="AO811">
            <v>0</v>
          </cell>
        </row>
        <row r="812">
          <cell r="B812">
            <v>0</v>
          </cell>
          <cell r="AO812">
            <v>0</v>
          </cell>
        </row>
        <row r="813">
          <cell r="B813">
            <v>0</v>
          </cell>
          <cell r="AO813">
            <v>0</v>
          </cell>
        </row>
        <row r="814">
          <cell r="B814">
            <v>0</v>
          </cell>
          <cell r="AO814">
            <v>0</v>
          </cell>
        </row>
        <row r="815">
          <cell r="B815">
            <v>0</v>
          </cell>
          <cell r="AO815">
            <v>0</v>
          </cell>
        </row>
        <row r="816">
          <cell r="B816">
            <v>0</v>
          </cell>
          <cell r="AO816">
            <v>0</v>
          </cell>
        </row>
        <row r="817">
          <cell r="B817">
            <v>0</v>
          </cell>
          <cell r="AO817">
            <v>0</v>
          </cell>
        </row>
        <row r="818">
          <cell r="B818">
            <v>0</v>
          </cell>
          <cell r="AO818">
            <v>0</v>
          </cell>
        </row>
        <row r="819">
          <cell r="B819">
            <v>0</v>
          </cell>
          <cell r="AO819">
            <v>0</v>
          </cell>
        </row>
        <row r="820">
          <cell r="B820">
            <v>0</v>
          </cell>
          <cell r="AO820">
            <v>0</v>
          </cell>
        </row>
        <row r="821">
          <cell r="B821">
            <v>0</v>
          </cell>
          <cell r="AO821">
            <v>0</v>
          </cell>
        </row>
        <row r="822">
          <cell r="B822">
            <v>0</v>
          </cell>
          <cell r="AO822">
            <v>0</v>
          </cell>
        </row>
        <row r="823">
          <cell r="B823">
            <v>0</v>
          </cell>
          <cell r="AO823">
            <v>0</v>
          </cell>
        </row>
        <row r="824">
          <cell r="B824">
            <v>0</v>
          </cell>
          <cell r="AO824">
            <v>0</v>
          </cell>
        </row>
        <row r="825">
          <cell r="B825">
            <v>0</v>
          </cell>
          <cell r="AO825">
            <v>0</v>
          </cell>
        </row>
        <row r="826">
          <cell r="B826">
            <v>0</v>
          </cell>
          <cell r="AO826">
            <v>0</v>
          </cell>
        </row>
        <row r="827">
          <cell r="B827">
            <v>0</v>
          </cell>
          <cell r="AO827">
            <v>0</v>
          </cell>
        </row>
        <row r="828">
          <cell r="B828">
            <v>0</v>
          </cell>
          <cell r="AO828">
            <v>0</v>
          </cell>
        </row>
        <row r="829">
          <cell r="B829">
            <v>0</v>
          </cell>
          <cell r="AO829">
            <v>0</v>
          </cell>
        </row>
        <row r="830">
          <cell r="B830">
            <v>0</v>
          </cell>
          <cell r="AO830">
            <v>0</v>
          </cell>
        </row>
        <row r="831">
          <cell r="B831">
            <v>0</v>
          </cell>
          <cell r="AO831">
            <v>0</v>
          </cell>
        </row>
        <row r="832">
          <cell r="B832">
            <v>0</v>
          </cell>
          <cell r="AO832">
            <v>0</v>
          </cell>
        </row>
        <row r="833">
          <cell r="B833">
            <v>0</v>
          </cell>
          <cell r="AO833">
            <v>0</v>
          </cell>
        </row>
        <row r="834">
          <cell r="B834">
            <v>0</v>
          </cell>
          <cell r="AO834">
            <v>0</v>
          </cell>
        </row>
        <row r="835">
          <cell r="B835">
            <v>0</v>
          </cell>
          <cell r="AO835">
            <v>0</v>
          </cell>
        </row>
        <row r="836">
          <cell r="B836">
            <v>0</v>
          </cell>
          <cell r="AO836">
            <v>0</v>
          </cell>
        </row>
        <row r="837">
          <cell r="B837">
            <v>0</v>
          </cell>
          <cell r="AO837">
            <v>0</v>
          </cell>
        </row>
        <row r="838">
          <cell r="B838">
            <v>0</v>
          </cell>
          <cell r="AO838">
            <v>0</v>
          </cell>
        </row>
        <row r="839">
          <cell r="B839">
            <v>0</v>
          </cell>
          <cell r="AO839">
            <v>0</v>
          </cell>
        </row>
        <row r="840">
          <cell r="B840">
            <v>0</v>
          </cell>
          <cell r="AO840">
            <v>0</v>
          </cell>
        </row>
        <row r="841">
          <cell r="B841">
            <v>0</v>
          </cell>
          <cell r="AO841">
            <v>0</v>
          </cell>
        </row>
        <row r="842">
          <cell r="B842">
            <v>0</v>
          </cell>
          <cell r="AO842">
            <v>0</v>
          </cell>
        </row>
        <row r="843">
          <cell r="B843">
            <v>0</v>
          </cell>
          <cell r="AO843">
            <v>0</v>
          </cell>
        </row>
      </sheetData>
      <sheetData sheetId="1" refreshError="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transformer\AppData\Local\Microsoft\Windows\Temporary%20Internet%20Files\Content.Outlook\Z8J1BR4K\Ordenes%20de%20Fabricacion\SCS\1010313-1060313.xlsx" TargetMode="External"/><Relationship Id="rId299" Type="http://schemas.openxmlformats.org/officeDocument/2006/relationships/hyperlink" Target="file:///\\transformer\AppData\Local\Microsoft\Windows\Temporary%20Internet%20Files\Content.Outlook\Z8J1BR4K\Ordenes%20de%20Fabricacion\SCS\4000713.xlsx" TargetMode="External"/><Relationship Id="rId21" Type="http://schemas.openxmlformats.org/officeDocument/2006/relationships/hyperlink" Target="file:///\\transformer\AppData\Local\Microsoft\Windows\Temporary%20Internet%20Files\Content.Outlook\Z8J1BR4K\Ordenes%20de%20Fabricacion\PST\1180313-1210313.xlsx" TargetMode="External"/><Relationship Id="rId63" Type="http://schemas.openxmlformats.org/officeDocument/2006/relationships/hyperlink" Target="file:///\\transformer\AppData\Local\Microsoft\Windows\Temporary%20Internet%20Files\Content.Outlook\Z8J1BR4K\Ordenes%20de%20Fabricacion\SUT\1880513-2000513.xlsx" TargetMode="External"/><Relationship Id="rId159" Type="http://schemas.openxmlformats.org/officeDocument/2006/relationships/hyperlink" Target="file:///\\transformer\AppData\Local\Microsoft\Windows\Temporary%20Internet%20Files\Content.Outlook\Z8J1BR4K\Ordenes%20de%20Fabricacion\RDC\1740413.xlsx" TargetMode="External"/><Relationship Id="rId324" Type="http://schemas.openxmlformats.org/officeDocument/2006/relationships/hyperlink" Target="file:///\\transformer\AppData\Local\Microsoft\Windows\Temporary%20Internet%20Files\Content.Outlook\Z8J1BR4K\Ordenes%20de%20Fabricacion\CNV\4260713.xlsx" TargetMode="External"/><Relationship Id="rId366" Type="http://schemas.openxmlformats.org/officeDocument/2006/relationships/hyperlink" Target="file:///\\transformer\AppData\Local\Microsoft\Windows\Temporary%20Internet%20Files\Content.Outlook\Z8J1BR4K\Ordenes%20de%20Fabricacion\RDC\4750813.xlsx" TargetMode="External"/><Relationship Id="rId531" Type="http://schemas.openxmlformats.org/officeDocument/2006/relationships/hyperlink" Target="file:///\\transformer\AppData\Local\Microsoft\Windows\Temporary%20Internet%20Files\Content.Outlook\Z8J1BR4K\Ordenes%20de%20Fabricacion\SCS\6471113.xlsx" TargetMode="External"/><Relationship Id="rId573" Type="http://schemas.openxmlformats.org/officeDocument/2006/relationships/hyperlink" Target="file:///\\transformer\AppData\Local\Microsoft\Windows\Temporary%20Internet%20Files\Content.Outlook\Z8J1BR4K\Ordenes%20de%20Fabricacion\SCS-BB\6831113-6931113.xlsx" TargetMode="External"/><Relationship Id="rId629" Type="http://schemas.openxmlformats.org/officeDocument/2006/relationships/hyperlink" Target="file:///\\transformer\AppData\Local\Microsoft\Windows\Temporary%20Internet%20Files\Content.Outlook\Z8J1BR4K\Ordenes%20de%20Fabricacion\SCS\7481213-7501213.xlsx" TargetMode="External"/><Relationship Id="rId170" Type="http://schemas.openxmlformats.org/officeDocument/2006/relationships/hyperlink" Target="file:///\\transformer\AppData\Local\Microsoft\Windows\Temporary%20Internet%20Files\Content.Outlook\Z8J1BR4K\Ordenes%20de%20Fabricacion\RDC\2350513.xlsx" TargetMode="External"/><Relationship Id="rId226" Type="http://schemas.openxmlformats.org/officeDocument/2006/relationships/hyperlink" Target="file:///\\transformer\AppData\Local\Microsoft\Windows\Temporary%20Internet%20Files\Content.Outlook\Z8J1BR4K\Ordenes%20de%20Fabricacion\RDC\3090613.xlsx" TargetMode="External"/><Relationship Id="rId433" Type="http://schemas.openxmlformats.org/officeDocument/2006/relationships/hyperlink" Target="file:///\\transformer\AppData\Local\Microsoft\Windows\Temporary%20Internet%20Files\Content.Outlook\Z8J1BR4K\Ordenes%20de%20Fabricacion\SCS\5390913.xlsx" TargetMode="External"/><Relationship Id="rId268" Type="http://schemas.openxmlformats.org/officeDocument/2006/relationships/hyperlink" Target="file:///\\transformer\AppData\Local\Microsoft\Windows\Temporary%20Internet%20Files\Content.Outlook\Z8J1BR4K\Ordenes%20de%20Fabricacion\SCC\3690713.xlsx" TargetMode="External"/><Relationship Id="rId475" Type="http://schemas.openxmlformats.org/officeDocument/2006/relationships/hyperlink" Target="file:///\\transformer\AppData\Local\Microsoft\Windows\Temporary%20Internet%20Files\Content.Outlook\Z8J1BR4K\Ordenes%20de%20Fabricacion\RDC\5841013.xlsx" TargetMode="External"/><Relationship Id="rId640" Type="http://schemas.openxmlformats.org/officeDocument/2006/relationships/hyperlink" Target="file:///\\transformer\AppData\Local\Microsoft\Windows\Temporary%20Internet%20Files\Content.Outlook\Z8J1BR4K\Ordenes%20de%20Fabricacion\CNV\7671213.xlsx" TargetMode="External"/><Relationship Id="rId32" Type="http://schemas.openxmlformats.org/officeDocument/2006/relationships/hyperlink" Target="file:///\\transformer\AppData\Local\Microsoft\Windows\Temporary%20Internet%20Files\Content.Outlook\Z8J1BR4K\Ordenes%20de%20Fabricacion\SUT\1370413-1560413.xlsx" TargetMode="External"/><Relationship Id="rId74" Type="http://schemas.openxmlformats.org/officeDocument/2006/relationships/hyperlink" Target="file:///\\transformer\AppData\Local\Microsoft\Windows\Temporary%20Internet%20Files\Content.Outlook\Z8J1BR4K\Ordenes%20de%20Fabricacion\SUT\2040513-2180513.xlsx" TargetMode="External"/><Relationship Id="rId128" Type="http://schemas.openxmlformats.org/officeDocument/2006/relationships/hyperlink" Target="file:///\\transformer\AppData\Local\Microsoft\Windows\Temporary%20Internet%20Files\Content.Outlook\Z8J1BR4K\Ordenes%20de%20Fabricacion\SCS\1130313-1140313.xlsx" TargetMode="External"/><Relationship Id="rId335" Type="http://schemas.openxmlformats.org/officeDocument/2006/relationships/hyperlink" Target="file:///\\transformer\AppData\Local\Microsoft\Windows\Temporary%20Internet%20Files\Content.Outlook\Z8J1BR4K\Ordenes%20de%20Fabricacion\SCS-BB\4370713.xlsx" TargetMode="External"/><Relationship Id="rId377" Type="http://schemas.openxmlformats.org/officeDocument/2006/relationships/hyperlink" Target="file:///\\transformer\AppData\Local\Microsoft\Windows\Temporary%20Internet%20Files\Content.Outlook\Z8J1BR4K\Ordenes%20de%20Fabricacion\CNV\4940813.xlsx" TargetMode="External"/><Relationship Id="rId500" Type="http://schemas.openxmlformats.org/officeDocument/2006/relationships/hyperlink" Target="file:///\\transformer\AppData\Local\Microsoft\Windows\Temporary%20Internet%20Files\Content.Outlook\Z8J1BR4K\Ordenes%20de%20Fabricacion\SCC\6151013.xlsx" TargetMode="External"/><Relationship Id="rId542" Type="http://schemas.openxmlformats.org/officeDocument/2006/relationships/hyperlink" Target="file:///\\transformer\AppData\Local\Microsoft\Windows\Temporary%20Internet%20Files\Content.Outlook\Z8J1BR4K\Ordenes%20de%20Fabricacion\RDC\6581113.xlsx" TargetMode="External"/><Relationship Id="rId584" Type="http://schemas.openxmlformats.org/officeDocument/2006/relationships/hyperlink" Target="file:///\\transformer\AppData\Local\Microsoft\Windows\Temporary%20Internet%20Files\Content.Outlook\Z8J1BR4K\Ordenes%20de%20Fabricacion\SCS-BB\7021113.xlsx" TargetMode="External"/><Relationship Id="rId5" Type="http://schemas.openxmlformats.org/officeDocument/2006/relationships/hyperlink" Target="file:///\\transformer\AppData\Local\Microsoft\Windows\Temporary%20Internet%20Files\Content.Outlook\Z8J1BR4K\Ordenes%20de%20Fabricacion\SCC\0440213.xlsx" TargetMode="External"/><Relationship Id="rId181" Type="http://schemas.openxmlformats.org/officeDocument/2006/relationships/hyperlink" Target="file:///\\transformer\AppData\Local\Microsoft\Windows\Temporary%20Internet%20Files\Content.Outlook\Z8J1BR4K\Ordenes%20de%20Fabricacion\SCC\2620513-2630513.xlsx" TargetMode="External"/><Relationship Id="rId237" Type="http://schemas.openxmlformats.org/officeDocument/2006/relationships/hyperlink" Target="file:///\\transformer\AppData\Local\Microsoft\Windows\Temporary%20Internet%20Files\Content.Outlook\Z8J1BR4K\Ordenes%20de%20Fabricacion\CJM\CM3220613.xlsx" TargetMode="External"/><Relationship Id="rId402" Type="http://schemas.openxmlformats.org/officeDocument/2006/relationships/hyperlink" Target="file:///\\transformer\AppData\Local\Microsoft\Windows\Temporary%20Internet%20Files\Content.Outlook\Z8J1BR4K\Ordenes%20de%20Fabricacion\CNV\4900813-4910813.xlsx" TargetMode="External"/><Relationship Id="rId279" Type="http://schemas.openxmlformats.org/officeDocument/2006/relationships/hyperlink" Target="file:///\\transformer\AppData\Local\Microsoft\Windows\Temporary%20Internet%20Files\Content.Outlook\Z8J1BR4K\Ordenes%20de%20Fabricacion\MLL\3800713-3820713.xlsx" TargetMode="External"/><Relationship Id="rId444" Type="http://schemas.openxmlformats.org/officeDocument/2006/relationships/hyperlink" Target="file:///\\transformer\AppData\Local\Microsoft\Windows\Temporary%20Internet%20Files\Content.Outlook\Z8J1BR4K\Ordenes%20de%20Fabricacion\SCC\5511013.xlsx" TargetMode="External"/><Relationship Id="rId486" Type="http://schemas.openxmlformats.org/officeDocument/2006/relationships/hyperlink" Target="file:///\\transformer\AppData\Local\Microsoft\Windows\Temporary%20Internet%20Files\Content.Outlook\Z8J1BR4K\Ordenes%20de%20Fabricacion\SCC\6011013.xlsx" TargetMode="External"/><Relationship Id="rId651" Type="http://schemas.openxmlformats.org/officeDocument/2006/relationships/hyperlink" Target="file:///\\transformer\AppData\Local\Microsoft\Windows\Temporary%20Internet%20Files\Content.Outlook\Z8J1BR4K\Ordenes%20de%20Fabricacion\CNV\7781213.xlsx" TargetMode="External"/><Relationship Id="rId43" Type="http://schemas.openxmlformats.org/officeDocument/2006/relationships/hyperlink" Target="file:///\\transformer\AppData\Local\Microsoft\Windows\Temporary%20Internet%20Files\Content.Outlook\Z8J1BR4K\Ordenes%20de%20Fabricacion\SUT\1370413-1560413.xlsx" TargetMode="External"/><Relationship Id="rId139" Type="http://schemas.openxmlformats.org/officeDocument/2006/relationships/hyperlink" Target="file:///\\transformer\AppData\Local\Microsoft\Windows\Temporary%20Internet%20Files\Content.Outlook\Z8J1BR4K\Ordenes%20de%20Fabricacion\SCC\1330413.xlsx" TargetMode="External"/><Relationship Id="rId290" Type="http://schemas.openxmlformats.org/officeDocument/2006/relationships/hyperlink" Target="file:///\\transformer\AppData\Local\Microsoft\Windows\Temporary%20Internet%20Files\Content.Outlook\Z8J1BR4K\Ordenes%20de%20Fabricacion\SCS\3920713.xlsx" TargetMode="External"/><Relationship Id="rId304" Type="http://schemas.openxmlformats.org/officeDocument/2006/relationships/hyperlink" Target="file:///\\transformer\AppData\Local\Microsoft\Windows\Temporary%20Internet%20Files\Content.Outlook\Z8J1BR4K\Ordenes%20de%20Fabricacion\RDC\4070713.xlsx" TargetMode="External"/><Relationship Id="rId346" Type="http://schemas.openxmlformats.org/officeDocument/2006/relationships/hyperlink" Target="file:///\\transformer\AppData\Local\Microsoft\Windows\Temporary%20Internet%20Files\Content.Outlook\Z8J1BR4K\Ordenes%20de%20Fabricacion\SCS-BB\4500813.xlsx" TargetMode="External"/><Relationship Id="rId388" Type="http://schemas.openxmlformats.org/officeDocument/2006/relationships/hyperlink" Target="file:///\\transformer\AppData\Local\Microsoft\Windows\Temporary%20Internet%20Files\Content.Outlook\Z8J1BR4K\Ordenes%20de%20Fabricacion\RDC\5070913.xlsx" TargetMode="External"/><Relationship Id="rId511" Type="http://schemas.openxmlformats.org/officeDocument/2006/relationships/hyperlink" Target="file:///\\transformer\AppData\Local\Microsoft\Windows\Temporary%20Internet%20Files\Content.Outlook\Z8J1BR4K\Ordenes%20de%20Fabricacion\CNV\6271013.xlsx" TargetMode="External"/><Relationship Id="rId553" Type="http://schemas.openxmlformats.org/officeDocument/2006/relationships/hyperlink" Target="file:///\\transformer\AppData\Local\Microsoft\Windows\Temporary%20Internet%20Files\Content.Outlook\Z8J1BR4K\Ordenes%20de%20Fabricacion\SCS\6691113.xlsx" TargetMode="External"/><Relationship Id="rId609" Type="http://schemas.openxmlformats.org/officeDocument/2006/relationships/hyperlink" Target="file:///\\transformer\AppData\Local\Microsoft\Windows\Temporary%20Internet%20Files\Content.Outlook\Z8J1BR4K\Ordenes%20de%20Fabricacion\SCS\7281213.xlsx" TargetMode="External"/><Relationship Id="rId85" Type="http://schemas.openxmlformats.org/officeDocument/2006/relationships/hyperlink" Target="file:///\\transformer\AppData\Local\Microsoft\Windows\Temporary%20Internet%20Files\Content.Outlook\Z8J1BR4K\Ordenes%20de%20Fabricacion\SUT\2040513-2180513.xlsx" TargetMode="External"/><Relationship Id="rId150" Type="http://schemas.openxmlformats.org/officeDocument/2006/relationships/hyperlink" Target="file:///\\transformer\AppData\Local\Microsoft\Windows\Temporary%20Internet%20Files\Content.Outlook\Z8J1BR4K\Ordenes%20de%20Fabricacion\RDC\1640413.xlsx" TargetMode="External"/><Relationship Id="rId192" Type="http://schemas.openxmlformats.org/officeDocument/2006/relationships/hyperlink" Target="file:///\\transformer\AppData\Local\Microsoft\Windows\Temporary%20Internet%20Files\Content.Outlook\Z8J1BR4K\Ordenes%20de%20Fabricacion\SCS\2730513.xlsx" TargetMode="External"/><Relationship Id="rId206" Type="http://schemas.openxmlformats.org/officeDocument/2006/relationships/hyperlink" Target="file:///\\transformer\AppData\Local\Microsoft\Windows\Temporary%20Internet%20Files\Content.Outlook\Z8J1BR4K\Ordenes%20de%20Fabricacion\RDC\2890513-2900513.xlsx" TargetMode="External"/><Relationship Id="rId413" Type="http://schemas.openxmlformats.org/officeDocument/2006/relationships/hyperlink" Target="file:///\\transformer\AppData\Local\Microsoft\Windows\Temporary%20Internet%20Files\Content.Outlook\Z8J1BR4K\Ordenes%20de%20Fabricacion\SCS\5180913-5190913.xlsx" TargetMode="External"/><Relationship Id="rId595" Type="http://schemas.openxmlformats.org/officeDocument/2006/relationships/hyperlink" Target="file:///\\transformer\AppData\Local\Microsoft\Windows\Temporary%20Internet%20Files\Content.Outlook\Z8J1BR4K\Ordenes%20de%20Fabricacion\SCS\7131113.xlsx" TargetMode="External"/><Relationship Id="rId248" Type="http://schemas.openxmlformats.org/officeDocument/2006/relationships/hyperlink" Target="file:///\\transformer\AppData\Local\Microsoft\Windows\Temporary%20Internet%20Files\Content.Outlook\Z8J1BR4K\Ordenes%20de%20Fabricacion\RDC\3410613.xlsx" TargetMode="External"/><Relationship Id="rId455" Type="http://schemas.openxmlformats.org/officeDocument/2006/relationships/hyperlink" Target="file:///\\transformer\AppData\Local\Microsoft\Windows\Temporary%20Internet%20Files\Content.Outlook\Z8J1BR4K\Ordenes%20de%20Fabricacion\SCS\5661013.xlsx" TargetMode="External"/><Relationship Id="rId497" Type="http://schemas.openxmlformats.org/officeDocument/2006/relationships/hyperlink" Target="file:///\\transformer\AppData\Local\Microsoft\Windows\Temporary%20Internet%20Files\Content.Outlook\Z8J1BR4K\Ordenes%20de%20Fabricacion\SCS\6121013.xlsx" TargetMode="External"/><Relationship Id="rId620" Type="http://schemas.openxmlformats.org/officeDocument/2006/relationships/hyperlink" Target="file:///\\transformer\AppData\Local\Microsoft\Windows\Temporary%20Internet%20Files\Content.Outlook\Z8J1BR4K\Ordenes%20de%20Fabricacion\SCS\7401213-7411213.xlsx" TargetMode="External"/><Relationship Id="rId662" Type="http://schemas.openxmlformats.org/officeDocument/2006/relationships/hyperlink" Target="file:///\\transformer\AppData\Local\Microsoft\Windows\Temporary%20Internet%20Files\Content.Outlook\Z8J1BR4K\Ordenes%20de%20Fabricacion\RDC\7901213.xlsx" TargetMode="External"/><Relationship Id="rId12" Type="http://schemas.openxmlformats.org/officeDocument/2006/relationships/hyperlink" Target="file:///\\transformer\AppData\Local\Microsoft\Windows\Temporary%20Internet%20Files\Content.Outlook\Z8J1BR4K\Ordenes%20de%20Fabricacion\SUT\0820313-0940313.xlsx" TargetMode="External"/><Relationship Id="rId108" Type="http://schemas.openxmlformats.org/officeDocument/2006/relationships/hyperlink" Target="file:///\\transformer\AppData\Local\Microsoft\Windows\Temporary%20Internet%20Files\Content.Outlook\Z8J1BR4K\Ordenes%20de%20Fabricacion\SCS-BB\0800313.xlsx" TargetMode="External"/><Relationship Id="rId315" Type="http://schemas.openxmlformats.org/officeDocument/2006/relationships/hyperlink" Target="file:///\\transformer\AppData\Local\Microsoft\Windows\Temporary%20Internet%20Files\Content.Outlook\Z8J1BR4K\Ordenes%20de%20Fabricacion\SCC\4150713-4180713.xlsx" TargetMode="External"/><Relationship Id="rId357" Type="http://schemas.openxmlformats.org/officeDocument/2006/relationships/hyperlink" Target="file:///\\transformer\AppData\Local\Microsoft\Windows\Temporary%20Internet%20Files\Content.Outlook\Z8J1BR4K\Ordenes%20de%20Fabricacion\SCS\4620813.xlsx" TargetMode="External"/><Relationship Id="rId522" Type="http://schemas.openxmlformats.org/officeDocument/2006/relationships/hyperlink" Target="file:///\\transformer\AppData\Local\Microsoft\Windows\Temporary%20Internet%20Files\Content.Outlook\Z8J1BR4K\Ordenes%20de%20Fabricacion\SCS-BB\6431113-6441113.xlsx" TargetMode="External"/><Relationship Id="rId54" Type="http://schemas.openxmlformats.org/officeDocument/2006/relationships/hyperlink" Target="file:///\\transformer\AppData\Local\Microsoft\Windows\Temporary%20Internet%20Files\Content.Outlook\Z8J1BR4K\Ordenes%20de%20Fabricacion\PST\1820513-1870513.xlsx" TargetMode="External"/><Relationship Id="rId96" Type="http://schemas.openxmlformats.org/officeDocument/2006/relationships/hyperlink" Target="file:///\\transformer\AppData\Local\Microsoft\Windows\Temporary%20Internet%20Files\Content.Outlook\Z8J1BR4K\Ordenes%20de%20Fabricacion\SUT\2190513-2280513.xlsx" TargetMode="External"/><Relationship Id="rId161" Type="http://schemas.openxmlformats.org/officeDocument/2006/relationships/hyperlink" Target="file:///\\transformer\AppData\Local\Microsoft\Windows\Temporary%20Internet%20Files\Content.Outlook\Z8J1BR4K\Ordenes%20de%20Fabricacion\SCS\1760413.xlsx" TargetMode="External"/><Relationship Id="rId217" Type="http://schemas.openxmlformats.org/officeDocument/2006/relationships/hyperlink" Target="file:///\\transformer\AppData\Local\Microsoft\Windows\Temporary%20Internet%20Files\Content.Outlook\Z8J1BR4K\Ordenes%20de%20Fabricacion\SCS\3000613-3010613.xlsx" TargetMode="External"/><Relationship Id="rId399" Type="http://schemas.openxmlformats.org/officeDocument/2006/relationships/hyperlink" Target="file:///\\transformer\AppData\Local\Microsoft\Windows\Temporary%20Internet%20Files\Content.Outlook\Z8J1BR4K\Ordenes%20de%20Fabricacion\SCS-BB\5110913.xlsx" TargetMode="External"/><Relationship Id="rId564" Type="http://schemas.openxmlformats.org/officeDocument/2006/relationships/hyperlink" Target="file:///\\transformer\AppData\Local\Microsoft\Windows\Temporary%20Internet%20Files\Content.Outlook\Z8J1BR4K\Ordenes%20de%20Fabricacion\SCS-BB\6801113.xlsx" TargetMode="External"/><Relationship Id="rId259" Type="http://schemas.openxmlformats.org/officeDocument/2006/relationships/hyperlink" Target="file:///\\transformer\AppData\Local\Microsoft\Windows\Temporary%20Internet%20Files\Content.Outlook\Z8J1BR4K\Ordenes%20de%20Fabricacion\SCC\3560713.xlsx" TargetMode="External"/><Relationship Id="rId424" Type="http://schemas.openxmlformats.org/officeDocument/2006/relationships/hyperlink" Target="file:///\\transformer\AppData\Local\Microsoft\Windows\Temporary%20Internet%20Files\Content.Outlook\Z8J1BR4K\Ordenes%20de%20Fabricacion\SCS\5300913.xlsx" TargetMode="External"/><Relationship Id="rId466" Type="http://schemas.openxmlformats.org/officeDocument/2006/relationships/hyperlink" Target="file:///\\transformer\AppData\Local\Microsoft\Windows\Temporary%20Internet%20Files\Content.Outlook\Z8J1BR4K\Ordenes%20de%20Fabricacion\RDC\5751013.xlsx" TargetMode="External"/><Relationship Id="rId631" Type="http://schemas.openxmlformats.org/officeDocument/2006/relationships/hyperlink" Target="file:///\\transformer\AppData\Local\Microsoft\Windows\Temporary%20Internet%20Files\Content.Outlook\Z8J1BR4K\Ordenes%20de%20Fabricacion\SCC\7511213.xlsx" TargetMode="External"/><Relationship Id="rId23" Type="http://schemas.openxmlformats.org/officeDocument/2006/relationships/hyperlink" Target="file:///\\transformer\AppData\Local\Microsoft\Windows\Temporary%20Internet%20Files\Content.Outlook\Z8J1BR4K\Ordenes%20de%20Fabricacion\PST\1180313-1210313.xlsx" TargetMode="External"/><Relationship Id="rId119" Type="http://schemas.openxmlformats.org/officeDocument/2006/relationships/hyperlink" Target="file:///\\transformer\AppData\Local\Microsoft\Windows\Temporary%20Internet%20Files\Content.Outlook\Z8J1BR4K\Ordenes%20de%20Fabricacion\SCS\1010313-1060313.xlsx" TargetMode="External"/><Relationship Id="rId270" Type="http://schemas.openxmlformats.org/officeDocument/2006/relationships/hyperlink" Target="file:///\\transformer\AppData\Local\Microsoft\Windows\Temporary%20Internet%20Files\Content.Outlook\Z8J1BR4K\Ordenes%20de%20Fabricacion\SCS\3710713.xlsx" TargetMode="External"/><Relationship Id="rId326" Type="http://schemas.openxmlformats.org/officeDocument/2006/relationships/hyperlink" Target="file:///\\transformer\AppData\Local\Microsoft\Windows\Temporary%20Internet%20Files\Content.Outlook\Z8J1BR4K\Ordenes%20de%20Fabricacion\RDC\4280713.xlsx" TargetMode="External"/><Relationship Id="rId533" Type="http://schemas.openxmlformats.org/officeDocument/2006/relationships/hyperlink" Target="file:///\\transformer\AppData\Local\Microsoft\Windows\Temporary%20Internet%20Files\Content.Outlook\Z8J1BR4K\Ordenes%20de%20Fabricacion\RDC\6481113-6501113.xlsx" TargetMode="External"/><Relationship Id="rId65" Type="http://schemas.openxmlformats.org/officeDocument/2006/relationships/hyperlink" Target="file:///\\transformer\AppData\Local\Microsoft\Windows\Temporary%20Internet%20Files\Content.Outlook\Z8J1BR4K\Ordenes%20de%20Fabricacion\SUT\1880513-2000513.xlsx" TargetMode="External"/><Relationship Id="rId130" Type="http://schemas.openxmlformats.org/officeDocument/2006/relationships/hyperlink" Target="file:///\\transformer\AppData\Local\Microsoft\Windows\Temporary%20Internet%20Files\Content.Outlook\Z8J1BR4K\Ordenes%20de%20Fabricacion\SCS\1220313.xlsx" TargetMode="External"/><Relationship Id="rId368" Type="http://schemas.openxmlformats.org/officeDocument/2006/relationships/hyperlink" Target="file:///\\transformer\AppData\Local\Microsoft\Windows\Temporary%20Internet%20Files\Content.Outlook\Z8J1BR4K\Ordenes%20de%20Fabricacion\SCS\4810813.xlsx" TargetMode="External"/><Relationship Id="rId575" Type="http://schemas.openxmlformats.org/officeDocument/2006/relationships/hyperlink" Target="file:///\\transformer\AppData\Local\Microsoft\Windows\Temporary%20Internet%20Files\Content.Outlook\Z8J1BR4K\Ordenes%20de%20Fabricacion\SCS-BB\6831113-6931113.xlsx" TargetMode="External"/><Relationship Id="rId172" Type="http://schemas.openxmlformats.org/officeDocument/2006/relationships/hyperlink" Target="file:///\\transformer\AppData\Local\Microsoft\Windows\Temporary%20Internet%20Files\Content.Outlook\Z8J1BR4K\Ordenes%20de%20Fabricacion\SCC\2370513.xlsx" TargetMode="External"/><Relationship Id="rId228" Type="http://schemas.openxmlformats.org/officeDocument/2006/relationships/hyperlink" Target="file:///\\transformer\AppData\Local\Microsoft\Windows\Temporary%20Internet%20Files\Content.Outlook\Z8J1BR4K\Ordenes%20de%20Fabricacion\CNV\3110613.xlsx" TargetMode="External"/><Relationship Id="rId435" Type="http://schemas.openxmlformats.org/officeDocument/2006/relationships/hyperlink" Target="file:///\\transformer\AppData\Local\Microsoft\Windows\Temporary%20Internet%20Files\Content.Outlook\Z8J1BR4K\Ordenes%20de%20Fabricacion\SCS\5430913.xlsx" TargetMode="External"/><Relationship Id="rId477" Type="http://schemas.openxmlformats.org/officeDocument/2006/relationships/hyperlink" Target="file:///\\transformer\AppData\Local\Microsoft\Windows\Temporary%20Internet%20Files\Content.Outlook\Z8J1BR4K\Ordenes%20de%20Fabricacion\SCS\5861013.xlsx" TargetMode="External"/><Relationship Id="rId600" Type="http://schemas.openxmlformats.org/officeDocument/2006/relationships/hyperlink" Target="file:///\\transformer\AppData\Local\Microsoft\Windows\Temporary%20Internet%20Files\Content.Outlook\Z8J1BR4K\Ordenes%20de%20Fabricacion\RDC\7191113.xlsx" TargetMode="External"/><Relationship Id="rId642" Type="http://schemas.openxmlformats.org/officeDocument/2006/relationships/hyperlink" Target="file:///\\transformer\AppData\Local\Microsoft\Windows\Temporary%20Internet%20Files\Content.Outlook\Z8J1BR4K\Ordenes%20de%20Fabricacion\RDC\7691213-7701213.xlsx" TargetMode="External"/><Relationship Id="rId281" Type="http://schemas.openxmlformats.org/officeDocument/2006/relationships/hyperlink" Target="file:///\\transformer\AppData\Local\Microsoft\Windows\Temporary%20Internet%20Files\Content.Outlook\Z8J1BR4K\Ordenes%20de%20Fabricacion\MLL\3800713-3820713.xlsx" TargetMode="External"/><Relationship Id="rId337" Type="http://schemas.openxmlformats.org/officeDocument/2006/relationships/hyperlink" Target="file:///\\transformer\AppData\Local\Microsoft\Windows\Temporary%20Internet%20Files\Content.Outlook\Z8J1BR4K\Ordenes%20de%20Fabricacion\SCS\4410713.xlsx" TargetMode="External"/><Relationship Id="rId502" Type="http://schemas.openxmlformats.org/officeDocument/2006/relationships/hyperlink" Target="file:///\\transformer\AppData\Local\Microsoft\Windows\Temporary%20Internet%20Files\Content.Outlook\Z8J1BR4K\Ordenes%20de%20Fabricacion\SCS\6181013.xlsx" TargetMode="External"/><Relationship Id="rId34" Type="http://schemas.openxmlformats.org/officeDocument/2006/relationships/hyperlink" Target="file:///\\transformer\AppData\Local\Microsoft\Windows\Temporary%20Internet%20Files\Content.Outlook\Z8J1BR4K\Ordenes%20de%20Fabricacion\SUT\1370413-1560413.xlsx" TargetMode="External"/><Relationship Id="rId76" Type="http://schemas.openxmlformats.org/officeDocument/2006/relationships/hyperlink" Target="file:///\\transformer\AppData\Local\Microsoft\Windows\Temporary%20Internet%20Files\Content.Outlook\Z8J1BR4K\Ordenes%20de%20Fabricacion\SUT\2040513-2180513.xlsx" TargetMode="External"/><Relationship Id="rId141" Type="http://schemas.openxmlformats.org/officeDocument/2006/relationships/hyperlink" Target="file:///\\transformer\AppData\Local\Microsoft\Windows\Temporary%20Internet%20Files\Content.Outlook\Z8J1BR4K\Ordenes%20de%20Fabricacion\SCC\1340413-1350413.xlsx" TargetMode="External"/><Relationship Id="rId379" Type="http://schemas.openxmlformats.org/officeDocument/2006/relationships/hyperlink" Target="file:///\\transformer\AppData\Local\Microsoft\Windows\Temporary%20Internet%20Files\Content.Outlook\Z8J1BR4K\Ordenes%20de%20Fabricacion\SCS\4970813.xlsx" TargetMode="External"/><Relationship Id="rId544" Type="http://schemas.openxmlformats.org/officeDocument/2006/relationships/hyperlink" Target="file:///\\transformer\AppData\Local\Microsoft\Windows\Temporary%20Internet%20Files\Content.Outlook\Z8J1BR4K\Ordenes%20de%20Fabricacion\SCS\6591113-6601113.xlsx" TargetMode="External"/><Relationship Id="rId586" Type="http://schemas.openxmlformats.org/officeDocument/2006/relationships/hyperlink" Target="file:///\\transformer\AppData\Local\Microsoft\Windows\Temporary%20Internet%20Files\Content.Outlook\Z8J1BR4K\Ordenes%20de%20Fabricacion\CNV\6941113-6951113.xlsx" TargetMode="External"/><Relationship Id="rId7" Type="http://schemas.openxmlformats.org/officeDocument/2006/relationships/hyperlink" Target="file:///\\transformer\AppData\Local\Microsoft\Windows\Temporary%20Internet%20Files\Content.Outlook\Z8J1BR4K\Ordenes%20de%20Fabricacion\SUT\0820313-0940313.xlsx" TargetMode="External"/><Relationship Id="rId183" Type="http://schemas.openxmlformats.org/officeDocument/2006/relationships/hyperlink" Target="file:///\\transformer\AppData\Local\Microsoft\Windows\Temporary%20Internet%20Files\Content.Outlook\Z8J1BR4K\Ordenes%20de%20Fabricacion\CNV\2640513.xlsx" TargetMode="External"/><Relationship Id="rId239" Type="http://schemas.openxmlformats.org/officeDocument/2006/relationships/hyperlink" Target="file:///\\transformer\AppData\Local\Microsoft\Windows\Temporary%20Internet%20Files\Content.Outlook\Z8J1BR4K\Ordenes%20de%20Fabricacion\SCS-BB\3310613.xlsx" TargetMode="External"/><Relationship Id="rId390" Type="http://schemas.openxmlformats.org/officeDocument/2006/relationships/hyperlink" Target="file:///\\transformer\AppData\Local\Microsoft\Windows\Temporary%20Internet%20Files\Content.Outlook\Z8J1BR4K\Ordenes%20de%20Fabricacion\RDC\5080913-5090913.xlsx" TargetMode="External"/><Relationship Id="rId404" Type="http://schemas.openxmlformats.org/officeDocument/2006/relationships/hyperlink" Target="file:///\\transformer\AppData\Local\Microsoft\Windows\Temporary%20Internet%20Files\Content.Outlook\Z8J1BR4K\Ordenes%20de%20Fabricacion\RDC\5140913.xlsx" TargetMode="External"/><Relationship Id="rId446" Type="http://schemas.openxmlformats.org/officeDocument/2006/relationships/hyperlink" Target="file:///\\transformer\AppData\Local\Microsoft\Windows\Temporary%20Internet%20Files\Content.Outlook\Z8J1BR4K\Ordenes%20de%20Fabricacion\SCS\5531013.xlsx" TargetMode="External"/><Relationship Id="rId611" Type="http://schemas.openxmlformats.org/officeDocument/2006/relationships/hyperlink" Target="file:///\\transformer\AppData\Local\Microsoft\Windows\Temporary%20Internet%20Files\Content.Outlook\Z8J1BR4K\Ordenes%20de%20Fabricacion\MLL\7311213.xlsx" TargetMode="External"/><Relationship Id="rId653" Type="http://schemas.openxmlformats.org/officeDocument/2006/relationships/hyperlink" Target="file:///\\transformer\AppData\Local\Microsoft\Windows\Temporary%20Internet%20Files\Content.Outlook\Z8J1BR4K\Ordenes%20de%20Fabricacion\SCS-BB\7801213.xlsx" TargetMode="External"/><Relationship Id="rId250" Type="http://schemas.openxmlformats.org/officeDocument/2006/relationships/hyperlink" Target="file:///\\transformer\AppData\Local\Microsoft\Windows\Temporary%20Internet%20Files\Content.Outlook\Z8J1BR4K\Ordenes%20de%20Fabricacion\CNV\3440713.xlsx" TargetMode="External"/><Relationship Id="rId292" Type="http://schemas.openxmlformats.org/officeDocument/2006/relationships/hyperlink" Target="file:///\\transformer\AppData\Local\Microsoft\Windows\Temporary%20Internet%20Files\Content.Outlook\Z8J1BR4K\Ordenes%20de%20Fabricacion\CJM\CM3950713-CM3970713.xlsx" TargetMode="External"/><Relationship Id="rId306" Type="http://schemas.openxmlformats.org/officeDocument/2006/relationships/hyperlink" Target="file:///\\transformer\AppData\Local\Microsoft\Windows\Temporary%20Internet%20Files\Content.Outlook\Z8J1BR4K\Ordenes%20de%20Fabricacion\SCS\4090713.xlsx" TargetMode="External"/><Relationship Id="rId488" Type="http://schemas.openxmlformats.org/officeDocument/2006/relationships/hyperlink" Target="file:///\\transformer\AppData\Local\Microsoft\Windows\Temporary%20Internet%20Files\Content.Outlook\Z8J1BR4K\Ordenes%20de%20Fabricacion\RDC\6031013.xlsx" TargetMode="External"/><Relationship Id="rId45" Type="http://schemas.openxmlformats.org/officeDocument/2006/relationships/hyperlink" Target="file:///\\transformer\AppData\Local\Microsoft\Windows\Temporary%20Internet%20Files\Content.Outlook\Z8J1BR4K\Ordenes%20de%20Fabricacion\SUT\1370413-1560413.xlsx" TargetMode="External"/><Relationship Id="rId87" Type="http://schemas.openxmlformats.org/officeDocument/2006/relationships/hyperlink" Target="file:///\\transformer\AppData\Local\Microsoft\Windows\Temporary%20Internet%20Files\Content.Outlook\Z8J1BR4K\Ordenes%20de%20Fabricacion\SUT\2190513-2280513.xlsx" TargetMode="External"/><Relationship Id="rId110" Type="http://schemas.openxmlformats.org/officeDocument/2006/relationships/hyperlink" Target="file:///\\transformer\AppData\Local\Microsoft\Windows\Temporary%20Internet%20Files\Content.Outlook\Z8J1BR4K\Ordenes%20de%20Fabricacion\SCS\0950313.xlsx" TargetMode="External"/><Relationship Id="rId348" Type="http://schemas.openxmlformats.org/officeDocument/2006/relationships/hyperlink" Target="file:///\\transformer\AppData\Local\Microsoft\Windows\Temporary%20Internet%20Files\Content.Outlook\Z8J1BR4K\Ordenes%20de%20Fabricacion\RDC\4520813.xlsx" TargetMode="External"/><Relationship Id="rId513" Type="http://schemas.openxmlformats.org/officeDocument/2006/relationships/hyperlink" Target="file:///\\transformer\AppData\Local\Microsoft\Windows\Temporary%20Internet%20Files\Content.Outlook\Z8J1BR4K\Ordenes%20de%20Fabricacion\CNV\6281013-6311013.xlsx" TargetMode="External"/><Relationship Id="rId555" Type="http://schemas.openxmlformats.org/officeDocument/2006/relationships/hyperlink" Target="file:///\\transformer\AppData\Local\Microsoft\Windows\Temporary%20Internet%20Files\Content.Outlook\Z8J1BR4K\Ordenes%20de%20Fabricacion\CNV\6711113.xlsx" TargetMode="External"/><Relationship Id="rId597" Type="http://schemas.openxmlformats.org/officeDocument/2006/relationships/hyperlink" Target="file:///\\transformer\AppData\Local\Microsoft\Windows\Temporary%20Internet%20Files\Content.Outlook\Z8J1BR4K\Ordenes%20de%20Fabricacion\CNV\7161113.xlsx" TargetMode="External"/><Relationship Id="rId152" Type="http://schemas.openxmlformats.org/officeDocument/2006/relationships/hyperlink" Target="file:///\\transformer\AppData\Local\Microsoft\Windows\Temporary%20Internet%20Files\Content.Outlook\Z8J1BR4K\Ordenes%20de%20Fabricacion\RDC\1670413.xlsx" TargetMode="External"/><Relationship Id="rId194" Type="http://schemas.openxmlformats.org/officeDocument/2006/relationships/hyperlink" Target="file:///\\transformer\AppData\Local\Microsoft\Windows\Temporary%20Internet%20Files\Content.Outlook\Z8J1BR4K\Ordenes%20de%20Fabricacion\SCS\2750513.xlsx" TargetMode="External"/><Relationship Id="rId208" Type="http://schemas.openxmlformats.org/officeDocument/2006/relationships/hyperlink" Target="file:///\\transformer\AppData\Local\Microsoft\Windows\Temporary%20Internet%20Files\Content.Outlook\Z8J1BR4K\Ordenes%20de%20Fabricacion\SCS\2910513.xlsx" TargetMode="External"/><Relationship Id="rId415" Type="http://schemas.openxmlformats.org/officeDocument/2006/relationships/hyperlink" Target="file:///\\transformer\AppData\Local\Microsoft\Windows\Temporary%20Internet%20Files\Content.Outlook\Z8J1BR4K\Ordenes%20de%20Fabricacion\SCC\5220913.xlsx" TargetMode="External"/><Relationship Id="rId457" Type="http://schemas.openxmlformats.org/officeDocument/2006/relationships/hyperlink" Target="file:///\\transformer\AppData\Local\Microsoft\Windows\Temporary%20Internet%20Files\Content.Outlook\Z8J1BR4K\Ordenes%20de%20Fabricacion\CRT\5681013.xlsx" TargetMode="External"/><Relationship Id="rId622" Type="http://schemas.openxmlformats.org/officeDocument/2006/relationships/hyperlink" Target="file:///\\transformer\AppData\Local\Microsoft\Windows\Temporary%20Internet%20Files\Content.Outlook\Z8J1BR4K\Ordenes%20de%20Fabricacion\SCC\7421213.xlsx" TargetMode="External"/><Relationship Id="rId261" Type="http://schemas.openxmlformats.org/officeDocument/2006/relationships/hyperlink" Target="file:///\\transformer\AppData\Local\Microsoft\Windows\Temporary%20Internet%20Files\Content.Outlook\Z8J1BR4K\Ordenes%20de%20Fabricacion\SCS\3580713.xlsx" TargetMode="External"/><Relationship Id="rId499" Type="http://schemas.openxmlformats.org/officeDocument/2006/relationships/hyperlink" Target="file:///\\transformer\AppData\Local\Microsoft\Windows\Temporary%20Internet%20Files\Content.Outlook\Z8J1BR4K\Ordenes%20de%20Fabricacion\MLL\6141013.xlsx" TargetMode="External"/><Relationship Id="rId664" Type="http://schemas.openxmlformats.org/officeDocument/2006/relationships/hyperlink" Target="file:///\\transformer\AppData\Local\Microsoft\Windows\Temporary%20Internet%20Files\Content.Outlook\Z8J1BR4K\Ordenes%20de%20Fabricacion\RDC\7921213.xlsx" TargetMode="External"/><Relationship Id="rId14" Type="http://schemas.openxmlformats.org/officeDocument/2006/relationships/hyperlink" Target="file:///\\transformer\AppData\Local\Microsoft\Windows\Temporary%20Internet%20Files\Content.Outlook\Z8J1BR4K\Ordenes%20de%20Fabricacion\SUT\0820313-0940313.xlsx" TargetMode="External"/><Relationship Id="rId56" Type="http://schemas.openxmlformats.org/officeDocument/2006/relationships/hyperlink" Target="file:///\\transformer\AppData\Local\Microsoft\Windows\Temporary%20Internet%20Files\Content.Outlook\Z8J1BR4K\Ordenes%20de%20Fabricacion\SUT\1880513-2000513.xlsx" TargetMode="External"/><Relationship Id="rId317" Type="http://schemas.openxmlformats.org/officeDocument/2006/relationships/hyperlink" Target="file:///\\transformer\AppData\Local\Microsoft\Windows\Temporary%20Internet%20Files\Content.Outlook\Z8J1BR4K\Ordenes%20de%20Fabricacion\SCC\4190713-4200713.xlsx" TargetMode="External"/><Relationship Id="rId359" Type="http://schemas.openxmlformats.org/officeDocument/2006/relationships/hyperlink" Target="file:///\\transformer\AppData\Local\Microsoft\Windows\Temporary%20Internet%20Files\Content.Outlook\Z8J1BR4K\Ordenes%20de%20Fabricacion\CNV\4530813.xlsx" TargetMode="External"/><Relationship Id="rId524" Type="http://schemas.openxmlformats.org/officeDocument/2006/relationships/hyperlink" Target="file:///\\transformer\AppData\Local\Microsoft\Windows\Temporary%20Internet%20Files\Content.Outlook\Z8J1BR4K\Ordenes%20de%20Fabricacion\CRT\6381113.xlsx" TargetMode="External"/><Relationship Id="rId566" Type="http://schemas.openxmlformats.org/officeDocument/2006/relationships/hyperlink" Target="file:///\\transformer\AppData\Local\Microsoft\Windows\Temporary%20Internet%20Files\Content.Outlook\Z8J1BR4K\Ordenes%20de%20Fabricacion\SCS-BB\6811113-6821113.xlsx" TargetMode="External"/><Relationship Id="rId98" Type="http://schemas.openxmlformats.org/officeDocument/2006/relationships/hyperlink" Target="file:///\\transformer\AppData\Local\Microsoft\Windows\Temporary%20Internet%20Files\Content.Outlook\Z8J1BR4K\Ordenes%20de%20Fabricacion\PST\2770513-2780513.xlsx" TargetMode="External"/><Relationship Id="rId121" Type="http://schemas.openxmlformats.org/officeDocument/2006/relationships/hyperlink" Target="file:///\\transformer\AppData\Local\Microsoft\Windows\Temporary%20Internet%20Files\Content.Outlook\Z8J1BR4K\Ordenes%20de%20Fabricacion\SCS\1010313-1060313.xlsx" TargetMode="External"/><Relationship Id="rId163" Type="http://schemas.openxmlformats.org/officeDocument/2006/relationships/hyperlink" Target="file:///\\transformer\AppData\Local\Microsoft\Windows\Temporary%20Internet%20Files\Content.Outlook\Z8J1BR4K\Ordenes%20de%20Fabricacion\RDC\1780513.xlsx" TargetMode="External"/><Relationship Id="rId219" Type="http://schemas.openxmlformats.org/officeDocument/2006/relationships/hyperlink" Target="file:///\\transformer\AppData\Local\Microsoft\Windows\Temporary%20Internet%20Files\Content.Outlook\Z8J1BR4K\Ordenes%20de%20Fabricacion\SCC\3020613.xlsx" TargetMode="External"/><Relationship Id="rId370" Type="http://schemas.openxmlformats.org/officeDocument/2006/relationships/hyperlink" Target="file:///\\transformer\AppData\Local\Microsoft\Windows\Temporary%20Internet%20Files\Content.Outlook\Z8J1BR4K\Ordenes%20de%20Fabricacion\SCS\4830813.xlsx" TargetMode="External"/><Relationship Id="rId426" Type="http://schemas.openxmlformats.org/officeDocument/2006/relationships/hyperlink" Target="file:///\\transformer\AppData\Local\Microsoft\Windows\Temporary%20Internet%20Files\Content.Outlook\Z8J1BR4K\Ordenes%20de%20Fabricacion\SCS\5320913.xlsx" TargetMode="External"/><Relationship Id="rId633" Type="http://schemas.openxmlformats.org/officeDocument/2006/relationships/hyperlink" Target="file:///\\transformer\AppData\Local\Microsoft\Windows\Temporary%20Internet%20Files\Content.Outlook\Z8J1BR4K\Ordenes%20de%20Fabricacion\CNV\7581213.xlsx" TargetMode="External"/><Relationship Id="rId230" Type="http://schemas.openxmlformats.org/officeDocument/2006/relationships/hyperlink" Target="file:///\\transformer\AppData\Local\Microsoft\Windows\Temporary%20Internet%20Files\Content.Outlook\Z8J1BR4K\Ordenes%20de%20Fabricacion\SCS\3130613.xlsx" TargetMode="External"/><Relationship Id="rId468" Type="http://schemas.openxmlformats.org/officeDocument/2006/relationships/hyperlink" Target="file:///\\transformer\AppData\Local\Microsoft\Windows\Temporary%20Internet%20Files\Content.Outlook\Z8J1BR4K\Ordenes%20de%20Fabricacion\RDC\5771013.xlsx" TargetMode="External"/><Relationship Id="rId25" Type="http://schemas.openxmlformats.org/officeDocument/2006/relationships/hyperlink" Target="file:///\\transformer\AppData\Local\Microsoft\Windows\Temporary%20Internet%20Files\Content.Outlook\Z8J1BR4K\Ordenes%20de%20Fabricacion\SUT\1280413-1290413.xlsx" TargetMode="External"/><Relationship Id="rId67" Type="http://schemas.openxmlformats.org/officeDocument/2006/relationships/hyperlink" Target="file:///\\transformer\AppData\Local\Microsoft\Windows\Temporary%20Internet%20Files\Content.Outlook\Z8J1BR4K\Ordenes%20de%20Fabricacion\SUT\1880513-2000513.xlsx" TargetMode="External"/><Relationship Id="rId272" Type="http://schemas.openxmlformats.org/officeDocument/2006/relationships/hyperlink" Target="file:///\\transformer\AppData\Local\Microsoft\Windows\Temporary%20Internet%20Files\Content.Outlook\Z8J1BR4K\Ordenes%20de%20Fabricacion\SCS-BB\3730713.xlsx" TargetMode="External"/><Relationship Id="rId328" Type="http://schemas.openxmlformats.org/officeDocument/2006/relationships/hyperlink" Target="file:///\\transformer\AppData\Local\Microsoft\Windows\Temporary%20Internet%20Files\Content.Outlook\Z8J1BR4K\Ordenes%20de%20Fabricacion\SCC\4290713-4320713.xlsx" TargetMode="External"/><Relationship Id="rId535" Type="http://schemas.openxmlformats.org/officeDocument/2006/relationships/hyperlink" Target="file:///\\transformer\AppData\Local\Microsoft\Windows\Temporary%20Internet%20Files\Content.Outlook\Z8J1BR4K\Ordenes%20de%20Fabricacion\PST\6511113-6521113.xlsx" TargetMode="External"/><Relationship Id="rId577" Type="http://schemas.openxmlformats.org/officeDocument/2006/relationships/hyperlink" Target="file:///\\transformer\AppData\Local\Microsoft\Windows\Temporary%20Internet%20Files\Content.Outlook\Z8J1BR4K\Ordenes%20de%20Fabricacion\SCS-BB\6831113-6931113.xlsx" TargetMode="External"/><Relationship Id="rId132" Type="http://schemas.openxmlformats.org/officeDocument/2006/relationships/hyperlink" Target="file:///\\transformer\AppData\Local\Microsoft\Windows\Temporary%20Internet%20Files\Content.Outlook\Z8J1BR4K\Ordenes%20de%20Fabricacion\SCS\1240313.xlsx" TargetMode="External"/><Relationship Id="rId174" Type="http://schemas.openxmlformats.org/officeDocument/2006/relationships/hyperlink" Target="file:///\\transformer\AppData\Local\Microsoft\Windows\Temporary%20Internet%20Files\Content.Outlook\Z8J1BR4K\Ordenes%20de%20Fabricacion\SCS\2390513.xlsx" TargetMode="External"/><Relationship Id="rId381" Type="http://schemas.openxmlformats.org/officeDocument/2006/relationships/hyperlink" Target="file:///\\transformer\AppData\Local\Microsoft\Windows\Temporary%20Internet%20Files\Content.Outlook\Z8J1BR4K\Ordenes%20de%20Fabricacion\CNV\4990813.xlsx" TargetMode="External"/><Relationship Id="rId602" Type="http://schemas.openxmlformats.org/officeDocument/2006/relationships/hyperlink" Target="file:///\\transformer\AppData\Local\Microsoft\Windows\Temporary%20Internet%20Files\Content.Outlook\Z8J1BR4K\Ordenes%20de%20Fabricacion\RDC\7211113.xlsx" TargetMode="External"/><Relationship Id="rId241" Type="http://schemas.openxmlformats.org/officeDocument/2006/relationships/hyperlink" Target="file:///\\transformer\AppData\Local\Microsoft\Windows\Temporary%20Internet%20Files\Content.Outlook\Z8J1BR4K\Ordenes%20de%20Fabricacion\SCS\3330613.xlsx" TargetMode="External"/><Relationship Id="rId437" Type="http://schemas.openxmlformats.org/officeDocument/2006/relationships/hyperlink" Target="file:///\\transformer\AppData\Local\Microsoft\Windows\Temporary%20Internet%20Files\Content.Outlook\Z8J1BR4K\Ordenes%20de%20Fabricacion\SCS-BB\5460913.xlsx" TargetMode="External"/><Relationship Id="rId479" Type="http://schemas.openxmlformats.org/officeDocument/2006/relationships/hyperlink" Target="file:///\\transformer\AppData\Local\Microsoft\Windows\Temporary%20Internet%20Files\Content.Outlook\Z8J1BR4K\Ordenes%20de%20Fabricacion\CRT\5881013-5941013.xlsx" TargetMode="External"/><Relationship Id="rId644" Type="http://schemas.openxmlformats.org/officeDocument/2006/relationships/hyperlink" Target="file:///\\transformer\AppData\Local\Microsoft\Windows\Temporary%20Internet%20Files\Content.Outlook\Z8J1BR4K\Ordenes%20de%20Fabricacion\RDC\7711213.xlsx" TargetMode="External"/><Relationship Id="rId36" Type="http://schemas.openxmlformats.org/officeDocument/2006/relationships/hyperlink" Target="file:///\\transformer\AppData\Local\Microsoft\Windows\Temporary%20Internet%20Files\Content.Outlook\Z8J1BR4K\Ordenes%20de%20Fabricacion\SUT\1370413-1560413.xlsx" TargetMode="External"/><Relationship Id="rId283" Type="http://schemas.openxmlformats.org/officeDocument/2006/relationships/hyperlink" Target="file:///\\transformer\AppData\Local\Microsoft\Windows\Temporary%20Internet%20Files\Content.Outlook\Z8J1BR4K\Ordenes%20de%20Fabricacion\RDC\3830713-3840713.xlsx" TargetMode="External"/><Relationship Id="rId339" Type="http://schemas.openxmlformats.org/officeDocument/2006/relationships/hyperlink" Target="file:///\\transformer\AppData\Local\Microsoft\Windows\Temporary%20Internet%20Files\Content.Outlook\Z8J1BR4K\Ordenes%20de%20Fabricacion\RDC\4430713.xlsx" TargetMode="External"/><Relationship Id="rId490" Type="http://schemas.openxmlformats.org/officeDocument/2006/relationships/hyperlink" Target="file:///\\transformer\AppData\Local\Microsoft\Windows\Temporary%20Internet%20Files\Content.Outlook\Z8J1BR4K\Ordenes%20de%20Fabricacion\RDC\6051013.xlsx" TargetMode="External"/><Relationship Id="rId504" Type="http://schemas.openxmlformats.org/officeDocument/2006/relationships/hyperlink" Target="file:///\\transformer\AppData\Local\Microsoft\Windows\Temporary%20Internet%20Files\Content.Outlook\Z8J1BR4K\Ordenes%20de%20Fabricacion\SCC\6201013.xlsx" TargetMode="External"/><Relationship Id="rId546" Type="http://schemas.openxmlformats.org/officeDocument/2006/relationships/hyperlink" Target="file:///\\transformer\AppData\Local\Microsoft\Windows\Temporary%20Internet%20Files\Content.Outlook\Z8J1BR4K\Ordenes%20de%20Fabricacion\CNV\6621113.xlsx" TargetMode="External"/><Relationship Id="rId78" Type="http://schemas.openxmlformats.org/officeDocument/2006/relationships/hyperlink" Target="file:///\\transformer\AppData\Local\Microsoft\Windows\Temporary%20Internet%20Files\Content.Outlook\Z8J1BR4K\Ordenes%20de%20Fabricacion\SUT\2040513-2180513.xlsx" TargetMode="External"/><Relationship Id="rId101" Type="http://schemas.openxmlformats.org/officeDocument/2006/relationships/hyperlink" Target="file:///\\transformer\AppData\Local\Microsoft\Windows\Temporary%20Internet%20Files\Content.Outlook\Z8J1BR4K\Ordenes%20de%20Fabricacion\SUT\3530713-3550713.xlsx" TargetMode="External"/><Relationship Id="rId143" Type="http://schemas.openxmlformats.org/officeDocument/2006/relationships/hyperlink" Target="file:///\\transformer\AppData\Local\Microsoft\Windows\Temporary%20Internet%20Files\Content.Outlook\Z8J1BR4K\Ordenes%20de%20Fabricacion\SCS\1570413.xlsx" TargetMode="External"/><Relationship Id="rId185" Type="http://schemas.openxmlformats.org/officeDocument/2006/relationships/hyperlink" Target="file:///\\transformer\AppData\Local\Microsoft\Windows\Temporary%20Internet%20Files\Content.Outlook\Z8J1BR4K\Ordenes%20de%20Fabricacion\SCS\2660513.xlsx" TargetMode="External"/><Relationship Id="rId350" Type="http://schemas.openxmlformats.org/officeDocument/2006/relationships/hyperlink" Target="file:///\\transformer\AppData\Local\Microsoft\Windows\Temporary%20Internet%20Files\Content.Outlook\Z8J1BR4K\Ordenes%20de%20Fabricacion\SCS\4550813.xlsx" TargetMode="External"/><Relationship Id="rId406" Type="http://schemas.openxmlformats.org/officeDocument/2006/relationships/hyperlink" Target="file:///\\transformer\AppData\Local\Microsoft\Windows\Temporary%20Internet%20Files\Content.Outlook\Z8J1BR4K\Ordenes%20de%20Fabricacion\CNV\3640713-3650713.xlsx" TargetMode="External"/><Relationship Id="rId588" Type="http://schemas.openxmlformats.org/officeDocument/2006/relationships/hyperlink" Target="file:///\\transformer\AppData\Local\Microsoft\Windows\Temporary%20Internet%20Files\Content.Outlook\Z8J1BR4K\Ordenes%20de%20Fabricacion\SCS\7041113.xlsx" TargetMode="External"/><Relationship Id="rId9" Type="http://schemas.openxmlformats.org/officeDocument/2006/relationships/hyperlink" Target="file:///\\transformer\AppData\Local\Microsoft\Windows\Temporary%20Internet%20Files\Content.Outlook\Z8J1BR4K\Ordenes%20de%20Fabricacion\SUT\0820313-0940313.xlsx" TargetMode="External"/><Relationship Id="rId210" Type="http://schemas.openxmlformats.org/officeDocument/2006/relationships/hyperlink" Target="file:///\\transformer\AppData\Local\Microsoft\Windows\Temporary%20Internet%20Files\Content.Outlook\Z8J1BR4K\Ordenes%20de%20Fabricacion\RDC\2930613.xlsx" TargetMode="External"/><Relationship Id="rId392" Type="http://schemas.openxmlformats.org/officeDocument/2006/relationships/hyperlink" Target="file:///\\transformer\AppData\Local\Microsoft\Windows\Temporary%20Internet%20Files\Content.Outlook\Z8J1BR4K\Ordenes%20de%20Fabricacion\RDC\4870813.xlsx" TargetMode="External"/><Relationship Id="rId448" Type="http://schemas.openxmlformats.org/officeDocument/2006/relationships/hyperlink" Target="file:///\\transformer\AppData\Local\Microsoft\Windows\Temporary%20Internet%20Files\Content.Outlook\Z8J1BR4K\Ordenes%20de%20Fabricacion\SCS-BB\5551013-5561013.xlsx" TargetMode="External"/><Relationship Id="rId613" Type="http://schemas.openxmlformats.org/officeDocument/2006/relationships/hyperlink" Target="file:///\\transformer\AppData\Local\Microsoft\Windows\Temporary%20Internet%20Files\Content.Outlook\Z8J1BR4K\Ordenes%20de%20Fabricacion\SUT\7321213-7391213.xlsx" TargetMode="External"/><Relationship Id="rId655" Type="http://schemas.openxmlformats.org/officeDocument/2006/relationships/hyperlink" Target="file:///\\transformer\AppData\Local\Microsoft\Windows\Temporary%20Internet%20Files\Content.Outlook\Z8J1BR4K\Ordenes%20de%20Fabricacion\SCC\7821213.xlsx" TargetMode="External"/><Relationship Id="rId252" Type="http://schemas.openxmlformats.org/officeDocument/2006/relationships/hyperlink" Target="file:///\\transformer\AppData\Local\Microsoft\Windows\Temporary%20Internet%20Files\Content.Outlook\Z8J1BR4K\Ordenes%20de%20Fabricacion\SCS\3460713-3470713.xlsx" TargetMode="External"/><Relationship Id="rId294" Type="http://schemas.openxmlformats.org/officeDocument/2006/relationships/hyperlink" Target="file:///\\transformer\AppData\Local\Microsoft\Windows\Temporary%20Internet%20Files\Content.Outlook\Z8J1BR4K\Ordenes%20de%20Fabricacion\CJM\CM3950713-CM3970713.xlsx" TargetMode="External"/><Relationship Id="rId308" Type="http://schemas.openxmlformats.org/officeDocument/2006/relationships/hyperlink" Target="file:///\\transformer\AppData\Local\Microsoft\Windows\Temporary%20Internet%20Files\Content.Outlook\Z8J1BR4K\Ordenes%20de%20Fabricacion\MLL\4110713.xlsx" TargetMode="External"/><Relationship Id="rId515" Type="http://schemas.openxmlformats.org/officeDocument/2006/relationships/hyperlink" Target="file:///\\transformer\AppData\Local\Microsoft\Windows\Temporary%20Internet%20Files\Content.Outlook\Z8J1BR4K\Ordenes%20de%20Fabricacion\CNV\6281013-6311013.xlsx" TargetMode="External"/><Relationship Id="rId47" Type="http://schemas.openxmlformats.org/officeDocument/2006/relationships/hyperlink" Target="file:///\\transformer\AppData\Local\Microsoft\Windows\Temporary%20Internet%20Files\Content.Outlook\Z8J1BR4K\Ordenes%20de%20Fabricacion\PST\1790513-1810513.xlsx" TargetMode="External"/><Relationship Id="rId89" Type="http://schemas.openxmlformats.org/officeDocument/2006/relationships/hyperlink" Target="file:///\\transformer\AppData\Local\Microsoft\Windows\Temporary%20Internet%20Files\Content.Outlook\Z8J1BR4K\Ordenes%20de%20Fabricacion\SUT\2190513-2280513.xlsx" TargetMode="External"/><Relationship Id="rId112" Type="http://schemas.openxmlformats.org/officeDocument/2006/relationships/hyperlink" Target="file:///\\transformer\AppData\Local\Microsoft\Windows\Temporary%20Internet%20Files\Content.Outlook\Z8J1BR4K\Ordenes%20de%20Fabricacion\SCS\0970313.xlsx" TargetMode="External"/><Relationship Id="rId154" Type="http://schemas.openxmlformats.org/officeDocument/2006/relationships/hyperlink" Target="file:///\\transformer\AppData\Local\Microsoft\Windows\Temporary%20Internet%20Files\Content.Outlook\Z8J1BR4K\Ordenes%20de%20Fabricacion\RDC\1690413.xlsx" TargetMode="External"/><Relationship Id="rId361" Type="http://schemas.openxmlformats.org/officeDocument/2006/relationships/hyperlink" Target="file:///\\transformer\AppData\Local\Microsoft\Windows\Temporary%20Internet%20Files\Content.Outlook\Z8J1BR4K\Ordenes%20de%20Fabricacion\CJM\CM4640813.xlsx" TargetMode="External"/><Relationship Id="rId557" Type="http://schemas.openxmlformats.org/officeDocument/2006/relationships/hyperlink" Target="file:///\\transformer\AppData\Local\Microsoft\Windows\Temporary%20Internet%20Files\Content.Outlook\Z8J1BR4K\Ordenes%20de%20Fabricacion\RDC\6731113.xlsx" TargetMode="External"/><Relationship Id="rId599" Type="http://schemas.openxmlformats.org/officeDocument/2006/relationships/hyperlink" Target="file:///\\transformer\AppData\Local\Microsoft\Windows\Temporary%20Internet%20Files\Content.Outlook\Z8J1BR4K\Ordenes%20de%20Fabricacion\SCS\7181113.xlsx" TargetMode="External"/><Relationship Id="rId196" Type="http://schemas.openxmlformats.org/officeDocument/2006/relationships/hyperlink" Target="file:///\\transformer\AppData\Local\Microsoft\Windows\Temporary%20Internet%20Files\Content.Outlook\Z8J1BR4K\Ordenes%20de%20Fabricacion\RDC\2790513.xlsx" TargetMode="External"/><Relationship Id="rId417" Type="http://schemas.openxmlformats.org/officeDocument/2006/relationships/hyperlink" Target="file:///\\transformer\AppData\Local\Microsoft\Windows\Temporary%20Internet%20Files\Content.Outlook\Z8J1BR4K\Ordenes%20de%20Fabricacion\SCS\5230913.xlsx" TargetMode="External"/><Relationship Id="rId459" Type="http://schemas.openxmlformats.org/officeDocument/2006/relationships/hyperlink" Target="file:///\\transformer\AppData\Local\Microsoft\Windows\Temporary%20Internet%20Files\Content.Outlook\Z8J1BR4K\Ordenes%20de%20Fabricacion\SCS\5701013.xlsx" TargetMode="External"/><Relationship Id="rId624" Type="http://schemas.openxmlformats.org/officeDocument/2006/relationships/hyperlink" Target="file:///\\transformer\AppData\Local\Microsoft\Windows\Temporary%20Internet%20Files\Content.Outlook\Z8J1BR4K\Ordenes%20de%20Fabricacion\RDC\7441213.xlsx" TargetMode="External"/><Relationship Id="rId666" Type="http://schemas.openxmlformats.org/officeDocument/2006/relationships/hyperlink" Target="file:///\\transformer\AppData\Local\Microsoft\Windows\Temporary%20Internet%20Files\Content.Outlook\Z8J1BR4K\Ordenes%20de%20Fabricacion\SCS-BB\7941213.xlsx" TargetMode="External"/><Relationship Id="rId16" Type="http://schemas.openxmlformats.org/officeDocument/2006/relationships/hyperlink" Target="file:///\\transformer\AppData\Local\Microsoft\Windows\Temporary%20Internet%20Files\Content.Outlook\Z8J1BR4K\Ordenes%20de%20Fabricacion\SUT\0820313-0940313.xlsx" TargetMode="External"/><Relationship Id="rId221" Type="http://schemas.openxmlformats.org/officeDocument/2006/relationships/hyperlink" Target="file:///\\transformer\AppData\Local\Microsoft\Windows\Temporary%20Internet%20Files\Content.Outlook\Z8J1BR4K\Ordenes%20de%20Fabricacion\RDC\3040613-3050613.xlsx" TargetMode="External"/><Relationship Id="rId263" Type="http://schemas.openxmlformats.org/officeDocument/2006/relationships/hyperlink" Target="file:///\\transformer\AppData\Local\Microsoft\Windows\Temporary%20Internet%20Files\Content.Outlook\Z8J1BR4K\Ordenes%20de%20Fabricacion\SCS\3600713.xlsx" TargetMode="External"/><Relationship Id="rId319" Type="http://schemas.openxmlformats.org/officeDocument/2006/relationships/hyperlink" Target="file:///\\transformer\AppData\Local\Microsoft\Windows\Temporary%20Internet%20Files\Content.Outlook\Z8J1BR4K\Ordenes%20de%20Fabricacion\SCC\4210713-4240713.xlsx" TargetMode="External"/><Relationship Id="rId470" Type="http://schemas.openxmlformats.org/officeDocument/2006/relationships/hyperlink" Target="file:///\\transformer\AppData\Local\Microsoft\Windows\Temporary%20Internet%20Files\Content.Outlook\Z8J1BR4K\Ordenes%20de%20Fabricacion\SCS\5791013-5801013.xlsx" TargetMode="External"/><Relationship Id="rId526" Type="http://schemas.openxmlformats.org/officeDocument/2006/relationships/hyperlink" Target="file:///\\transformer\AppData\Local\Microsoft\Windows\Temporary%20Internet%20Files\Content.Outlook\Z8J1BR4K\Ordenes%20de%20Fabricacion\CRT\6401113.xlsx" TargetMode="External"/><Relationship Id="rId58" Type="http://schemas.openxmlformats.org/officeDocument/2006/relationships/hyperlink" Target="file:///\\transformer\AppData\Local\Microsoft\Windows\Temporary%20Internet%20Files\Content.Outlook\Z8J1BR4K\Ordenes%20de%20Fabricacion\SUT\1880513-2000513.xlsx" TargetMode="External"/><Relationship Id="rId123" Type="http://schemas.openxmlformats.org/officeDocument/2006/relationships/hyperlink" Target="file:///\\transformer\AppData\Local\Microsoft\Windows\Temporary%20Internet%20Files\Content.Outlook\Z8J1BR4K\Ordenes%20de%20Fabricacion\RDC\1080313.xlsx" TargetMode="External"/><Relationship Id="rId330" Type="http://schemas.openxmlformats.org/officeDocument/2006/relationships/hyperlink" Target="file:///\\transformer\AppData\Local\Microsoft\Windows\Temporary%20Internet%20Files\Content.Outlook\Z8J1BR4K\Ordenes%20de%20Fabricacion\SCC\4290713-4320713.xlsx" TargetMode="External"/><Relationship Id="rId568" Type="http://schemas.openxmlformats.org/officeDocument/2006/relationships/hyperlink" Target="file:///\\transformer\AppData\Local\Microsoft\Windows\Temporary%20Internet%20Files\Content.Outlook\Z8J1BR4K\Ordenes%20de%20Fabricacion\SCS-BB\6831113-6931113.xlsx" TargetMode="External"/><Relationship Id="rId165" Type="http://schemas.openxmlformats.org/officeDocument/2006/relationships/hyperlink" Target="file:///\\transformer\AppData\Local\Microsoft\Windows\Temporary%20Internet%20Files\Content.Outlook\Z8J1BR4K\Ordenes%20de%20Fabricacion\SCS\2300513.xlsx" TargetMode="External"/><Relationship Id="rId372" Type="http://schemas.openxmlformats.org/officeDocument/2006/relationships/hyperlink" Target="file:///\\transformer\AppData\Local\Microsoft\Windows\Temporary%20Internet%20Files\Content.Outlook\Z8J1BR4K\Ordenes%20de%20Fabricacion\CNV\4850813.xlsx" TargetMode="External"/><Relationship Id="rId428" Type="http://schemas.openxmlformats.org/officeDocument/2006/relationships/hyperlink" Target="file:///\\transformer\AppData\Local\Microsoft\Windows\Temporary%20Internet%20Files\Content.Outlook\Z8J1BR4K\Ordenes%20de%20Fabricacion\CJM\CM5340913.xlsx" TargetMode="External"/><Relationship Id="rId635" Type="http://schemas.openxmlformats.org/officeDocument/2006/relationships/hyperlink" Target="file:///\\transformer\AppData\Local\Microsoft\Windows\Temporary%20Internet%20Files\Content.Outlook\Z8J1BR4K\Ordenes%20de%20Fabricacion\SCS\7601213.xlsx" TargetMode="External"/><Relationship Id="rId232" Type="http://schemas.openxmlformats.org/officeDocument/2006/relationships/hyperlink" Target="file:///\\transformer\AppData\Local\Microsoft\Windows\Temporary%20Internet%20Files\Content.Outlook\Z8J1BR4K\Ordenes%20de%20Fabricacion\CNV\3150613.xlsx" TargetMode="External"/><Relationship Id="rId274" Type="http://schemas.openxmlformats.org/officeDocument/2006/relationships/hyperlink" Target="file:///\\transformer\AppData\Local\Microsoft\Windows\Temporary%20Internet%20Files\Content.Outlook\Z8J1BR4K\Ordenes%20de%20Fabricacion\CNV\3750713.xlsx" TargetMode="External"/><Relationship Id="rId481" Type="http://schemas.openxmlformats.org/officeDocument/2006/relationships/hyperlink" Target="file:///\\transformer\AppData\Local\Microsoft\Windows\Temporary%20Internet%20Files\Content.Outlook\Z8J1BR4K\Ordenes%20de%20Fabricacion\RDC\5961013.xlsx" TargetMode="External"/><Relationship Id="rId27" Type="http://schemas.openxmlformats.org/officeDocument/2006/relationships/hyperlink" Target="file:///\\transformer\AppData\Local\Microsoft\Windows\Temporary%20Internet%20Files\Content.Outlook\Z8J1BR4K\Ordenes%20de%20Fabricacion\SUT\1370413-1560413.xlsx" TargetMode="External"/><Relationship Id="rId69" Type="http://schemas.openxmlformats.org/officeDocument/2006/relationships/hyperlink" Target="file:///\\transformer\AppData\Local\Microsoft\Windows\Temporary%20Internet%20Files\Content.Outlook\Z8J1BR4K\Ordenes%20de%20Fabricacion\SUT\2010513-2030513.xlsx" TargetMode="External"/><Relationship Id="rId134" Type="http://schemas.openxmlformats.org/officeDocument/2006/relationships/hyperlink" Target="file:///\\transformer\AppData\Local\Microsoft\Windows\Temporary%20Internet%20Files\Content.Outlook\Z8J1BR4K\Ordenes%20de%20Fabricacion\MLL\1260313.xlsx" TargetMode="External"/><Relationship Id="rId537" Type="http://schemas.openxmlformats.org/officeDocument/2006/relationships/hyperlink" Target="file:///\\transformer\AppData\Local\Microsoft\Windows\Temporary%20Internet%20Files\Content.Outlook\Z8J1BR4K\Ordenes%20de%20Fabricacion\CNV\6531113.xlsx" TargetMode="External"/><Relationship Id="rId579" Type="http://schemas.openxmlformats.org/officeDocument/2006/relationships/hyperlink" Target="file:///\\transformer\AppData\Local\Microsoft\Windows\Temporary%20Internet%20Files\Content.Outlook\Z8J1BR4K\Ordenes%20de%20Fabricacion\SCS\6971113.xlsx" TargetMode="External"/><Relationship Id="rId80" Type="http://schemas.openxmlformats.org/officeDocument/2006/relationships/hyperlink" Target="file:///\\transformer\AppData\Local\Microsoft\Windows\Temporary%20Internet%20Files\Content.Outlook\Z8J1BR4K\Ordenes%20de%20Fabricacion\SUT\2040513-2180513.xlsx" TargetMode="External"/><Relationship Id="rId176" Type="http://schemas.openxmlformats.org/officeDocument/2006/relationships/hyperlink" Target="file:///\\transformer\AppData\Local\Microsoft\Windows\Temporary%20Internet%20Files\Content.Outlook\Z8J1BR4K\Ordenes%20de%20Fabricacion\SCC\2560513-2570513.xlsx" TargetMode="External"/><Relationship Id="rId341" Type="http://schemas.openxmlformats.org/officeDocument/2006/relationships/hyperlink" Target="file:///\\transformer\AppData\Local\Microsoft\Windows\Temporary%20Internet%20Files\Content.Outlook\Z8J1BR4K\Ordenes%20de%20Fabricacion\SCS\4450813.xlsx" TargetMode="External"/><Relationship Id="rId383" Type="http://schemas.openxmlformats.org/officeDocument/2006/relationships/hyperlink" Target="file:///\\transformer\AppData\Local\Microsoft\Windows\Temporary%20Internet%20Files\Content.Outlook\Z8J1BR4K\Ordenes%20de%20Fabricacion\CNV\5010813.xlsx" TargetMode="External"/><Relationship Id="rId439" Type="http://schemas.openxmlformats.org/officeDocument/2006/relationships/hyperlink" Target="file:///\\transformer\AppData\Local\Microsoft\Windows\Temporary%20Internet%20Files\Content.Outlook\Z8J1BR4K\Ordenes%20de%20Fabricacion\SCS\5480913.xlsx" TargetMode="External"/><Relationship Id="rId590" Type="http://schemas.openxmlformats.org/officeDocument/2006/relationships/hyperlink" Target="file:///\\transformer\AppData\Local\Microsoft\Windows\Temporary%20Internet%20Files\Content.Outlook\Z8J1BR4K\Ordenes%20de%20Fabricacion\SCC\7071113.xlsx" TargetMode="External"/><Relationship Id="rId604" Type="http://schemas.openxmlformats.org/officeDocument/2006/relationships/hyperlink" Target="file:///\\transformer\AppData\Local\Microsoft\Windows\Temporary%20Internet%20Files\Content.Outlook\Z8J1BR4K\Ordenes%20de%20Fabricacion\SCS\7241213.xlsx" TargetMode="External"/><Relationship Id="rId646" Type="http://schemas.openxmlformats.org/officeDocument/2006/relationships/hyperlink" Target="file:///\\transformer\AppData\Local\Microsoft\Windows\Temporary%20Internet%20Files\Content.Outlook\Z8J1BR4K\Ordenes%20de%20Fabricacion\SCS-BB\7721213-7751213.xlsx" TargetMode="External"/><Relationship Id="rId201" Type="http://schemas.openxmlformats.org/officeDocument/2006/relationships/hyperlink" Target="file:///\\transformer\AppData\Local\Microsoft\Windows\Temporary%20Internet%20Files\Content.Outlook\Z8J1BR4K\Ordenes%20de%20Fabricacion\CNV\2840513.xlsx" TargetMode="External"/><Relationship Id="rId243" Type="http://schemas.openxmlformats.org/officeDocument/2006/relationships/hyperlink" Target="file:///\\transformer\AppData\Local\Microsoft\Windows\Temporary%20Internet%20Files\Content.Outlook\Z8J1BR4K\Ordenes%20de%20Fabricacion\CNV\3360613.xlsx" TargetMode="External"/><Relationship Id="rId285" Type="http://schemas.openxmlformats.org/officeDocument/2006/relationships/hyperlink" Target="file:///\\transformer\AppData\Local\Microsoft\Windows\Temporary%20Internet%20Files\Content.Outlook\Z8J1BR4K\Ordenes%20de%20Fabricacion\SCS\3870713.xlsx" TargetMode="External"/><Relationship Id="rId450" Type="http://schemas.openxmlformats.org/officeDocument/2006/relationships/hyperlink" Target="file:///\\transformer\AppData\Local\Microsoft\Windows\Temporary%20Internet%20Files\Content.Outlook\Z8J1BR4K\Ordenes%20de%20Fabricacion\SCS\5571013.xlsx" TargetMode="External"/><Relationship Id="rId506" Type="http://schemas.openxmlformats.org/officeDocument/2006/relationships/hyperlink" Target="file:///\\transformer\AppData\Local\Microsoft\Windows\Temporary%20Internet%20Files\Content.Outlook\Z8J1BR4K\Ordenes%20de%20Fabricacion\RDC\6231013.xlsx" TargetMode="External"/><Relationship Id="rId38" Type="http://schemas.openxmlformats.org/officeDocument/2006/relationships/hyperlink" Target="file:///\\transformer\AppData\Local\Microsoft\Windows\Temporary%20Internet%20Files\Content.Outlook\Z8J1BR4K\Ordenes%20de%20Fabricacion\SUT\1370413-1560413.xlsx" TargetMode="External"/><Relationship Id="rId103" Type="http://schemas.openxmlformats.org/officeDocument/2006/relationships/hyperlink" Target="file:///\\transformer\AppData\Local\Microsoft\Windows\Temporary%20Internet%20Files\Content.Outlook\Z8J1BR4K\Ordenes%20de%20Fabricacion\RDC\0750313.xlsx" TargetMode="External"/><Relationship Id="rId310" Type="http://schemas.openxmlformats.org/officeDocument/2006/relationships/hyperlink" Target="file:///\\transformer\AppData\Local\Microsoft\Windows\Temporary%20Internet%20Files\Content.Outlook\Z8J1BR4K\Ordenes%20de%20Fabricacion\SCS\4130713.xlsx" TargetMode="External"/><Relationship Id="rId492" Type="http://schemas.openxmlformats.org/officeDocument/2006/relationships/hyperlink" Target="file:///\\transformer\AppData\Local\Microsoft\Windows\Temporary%20Internet%20Files\Content.Outlook\Z8J1BR4K\Ordenes%20de%20Fabricacion\RDC\6071013.xlsx" TargetMode="External"/><Relationship Id="rId548" Type="http://schemas.openxmlformats.org/officeDocument/2006/relationships/hyperlink" Target="file:///\\transformer\AppData\Local\Microsoft\Windows\Temporary%20Internet%20Files\Content.Outlook\Z8J1BR4K\Ordenes%20de%20Fabricacion\CNV\6641113.xlsx" TargetMode="External"/><Relationship Id="rId91" Type="http://schemas.openxmlformats.org/officeDocument/2006/relationships/hyperlink" Target="file:///\\transformer\AppData\Local\Microsoft\Windows\Temporary%20Internet%20Files\Content.Outlook\Z8J1BR4K\Ordenes%20de%20Fabricacion\SUT\2190513-2280513.xlsx" TargetMode="External"/><Relationship Id="rId145" Type="http://schemas.openxmlformats.org/officeDocument/2006/relationships/hyperlink" Target="file:///\\transformer\AppData\Local\Microsoft\Windows\Temporary%20Internet%20Files\Content.Outlook\Z8J1BR4K\Ordenes%20de%20Fabricacion\SCC\1580413.xlsx" TargetMode="External"/><Relationship Id="rId187" Type="http://schemas.openxmlformats.org/officeDocument/2006/relationships/hyperlink" Target="file:///\\transformer\AppData\Local\Microsoft\Windows\Temporary%20Internet%20Files\Content.Outlook\Z8J1BR4K\Ordenes%20de%20Fabricacion\RDC\2680513.xlsx" TargetMode="External"/><Relationship Id="rId352" Type="http://schemas.openxmlformats.org/officeDocument/2006/relationships/hyperlink" Target="file:///\\transformer\AppData\Local\Microsoft\Windows\Temporary%20Internet%20Files\Content.Outlook\Z8J1BR4K\Ordenes%20de%20Fabricacion\RDC\4570813.xlsx" TargetMode="External"/><Relationship Id="rId394" Type="http://schemas.openxmlformats.org/officeDocument/2006/relationships/hyperlink" Target="file:///\\transformer\AppData\Local\Microsoft\Windows\Temporary%20Internet%20Files\Content.Outlook\Z8J1BR4K\Ordenes%20de%20Fabricacion\MLL\4880813-4890813.xlsx" TargetMode="External"/><Relationship Id="rId408" Type="http://schemas.openxmlformats.org/officeDocument/2006/relationships/hyperlink" Target="file:///\\transformer\AppData\Local\Microsoft\Windows\Temporary%20Internet%20Files\Content.Outlook\Z8J1BR4K\Ordenes%20de%20Fabricacion\CNV\3660713-3670713.xlsx" TargetMode="External"/><Relationship Id="rId615" Type="http://schemas.openxmlformats.org/officeDocument/2006/relationships/hyperlink" Target="file:///\\transformer\AppData\Local\Microsoft\Windows\Temporary%20Internet%20Files\Content.Outlook\Z8J1BR4K\Ordenes%20de%20Fabricacion\SUT\7321213-7391213.xlsx" TargetMode="External"/><Relationship Id="rId212" Type="http://schemas.openxmlformats.org/officeDocument/2006/relationships/hyperlink" Target="file:///\\transformer\AppData\Local\Microsoft\Windows\Temporary%20Internet%20Files\Content.Outlook\Z8J1BR4K\Ordenes%20de%20Fabricacion\RDC\2950613.xlsx" TargetMode="External"/><Relationship Id="rId254" Type="http://schemas.openxmlformats.org/officeDocument/2006/relationships/hyperlink" Target="file:///\\transformer\AppData\Local\Microsoft\Windows\Temporary%20Internet%20Files\Content.Outlook\Z8J1BR4K\Ordenes%20de%20Fabricacion\RDC\3480713.xlsx" TargetMode="External"/><Relationship Id="rId657" Type="http://schemas.openxmlformats.org/officeDocument/2006/relationships/hyperlink" Target="file:///\\transformer\AppData\Local\Microsoft\Windows\Temporary%20Internet%20Files\Content.Outlook\Z8J1BR4K\Ordenes%20de%20Fabricacion\CNV\7851213.xlsx" TargetMode="External"/><Relationship Id="rId49" Type="http://schemas.openxmlformats.org/officeDocument/2006/relationships/hyperlink" Target="file:///\\transformer\AppData\Local\Microsoft\Windows\Temporary%20Internet%20Files\Content.Outlook\Z8J1BR4K\Ordenes%20de%20Fabricacion\PST\1790513-1810513.xlsx" TargetMode="External"/><Relationship Id="rId114" Type="http://schemas.openxmlformats.org/officeDocument/2006/relationships/hyperlink" Target="file:///\\transformer\AppData\Local\Microsoft\Windows\Temporary%20Internet%20Files\Content.Outlook\Z8J1BR4K\Ordenes%20de%20Fabricacion\RDC\0990313.xlsx" TargetMode="External"/><Relationship Id="rId296" Type="http://schemas.openxmlformats.org/officeDocument/2006/relationships/hyperlink" Target="file:///\\transformer\AppData\Local\Microsoft\Windows\Temporary%20Internet%20Files\Content.Outlook\Z8J1BR4K\Ordenes%20de%20Fabricacion\RDC\3980713-3990713.xlsx" TargetMode="External"/><Relationship Id="rId461" Type="http://schemas.openxmlformats.org/officeDocument/2006/relationships/hyperlink" Target="file:///\\transformer\AppData\Local\Microsoft\Windows\Temporary%20Internet%20Files\Content.Outlook\Z8J1BR4K\Ordenes%20de%20Fabricacion\SCC\5721013.xlsx" TargetMode="External"/><Relationship Id="rId517" Type="http://schemas.openxmlformats.org/officeDocument/2006/relationships/hyperlink" Target="file:///\\transformer\AppData\Local\Microsoft\Windows\Temporary%20Internet%20Files\Content.Outlook\Z8J1BR4K\Ordenes%20de%20Fabricacion\RDC\6331013.xlsx" TargetMode="External"/><Relationship Id="rId559" Type="http://schemas.openxmlformats.org/officeDocument/2006/relationships/hyperlink" Target="file:///\\transformer\AppData\Local\Microsoft\Windows\Temporary%20Internet%20Files\Content.Outlook\Z8J1BR4K\Ordenes%20de%20Fabricacion\RDC\6741113-6751113.xlsx" TargetMode="External"/><Relationship Id="rId60" Type="http://schemas.openxmlformats.org/officeDocument/2006/relationships/hyperlink" Target="file:///\\transformer\AppData\Local\Microsoft\Windows\Temporary%20Internet%20Files\Content.Outlook\Z8J1BR4K\Ordenes%20de%20Fabricacion\SUT\1880513-2000513.xlsx" TargetMode="External"/><Relationship Id="rId156" Type="http://schemas.openxmlformats.org/officeDocument/2006/relationships/hyperlink" Target="file:///\\transformer\AppData\Local\Microsoft\Windows\Temporary%20Internet%20Files\Content.Outlook\Z8J1BR4K\Ordenes%20de%20Fabricacion\RDC\1710413.xlsx" TargetMode="External"/><Relationship Id="rId198" Type="http://schemas.openxmlformats.org/officeDocument/2006/relationships/hyperlink" Target="file:///\\transformer\AppData\Local\Microsoft\Windows\Temporary%20Internet%20Files\Content.Outlook\Z8J1BR4K\Ordenes%20de%20Fabricacion\RDC\2810513.xlsx" TargetMode="External"/><Relationship Id="rId321" Type="http://schemas.openxmlformats.org/officeDocument/2006/relationships/hyperlink" Target="file:///\\transformer\AppData\Local\Microsoft\Windows\Temporary%20Internet%20Files\Content.Outlook\Z8J1BR4K\Ordenes%20de%20Fabricacion\SCC\4210713-4240713.xlsx" TargetMode="External"/><Relationship Id="rId363" Type="http://schemas.openxmlformats.org/officeDocument/2006/relationships/hyperlink" Target="file:///\\transformer\AppData\Local\Microsoft\Windows\Temporary%20Internet%20Files\Content.Outlook\Z8J1BR4K\Ordenes%20de%20Fabricacion\SCS\4660813.xlsx" TargetMode="External"/><Relationship Id="rId419" Type="http://schemas.openxmlformats.org/officeDocument/2006/relationships/hyperlink" Target="file:///\\transformer\AppData\Local\Microsoft\Windows\Temporary%20Internet%20Files\Content.Outlook\Z8J1BR4K\Ordenes%20de%20Fabricacion\RDC\5250913.xlsx" TargetMode="External"/><Relationship Id="rId570" Type="http://schemas.openxmlformats.org/officeDocument/2006/relationships/hyperlink" Target="file:///\\transformer\AppData\Local\Microsoft\Windows\Temporary%20Internet%20Files\Content.Outlook\Z8J1BR4K\Ordenes%20de%20Fabricacion\SCS-BB\6831113-6931113.xlsx" TargetMode="External"/><Relationship Id="rId626" Type="http://schemas.openxmlformats.org/officeDocument/2006/relationships/hyperlink" Target="file:///\\transformer\AppData\Local\Microsoft\Windows\Temporary%20Internet%20Files\Content.Outlook\Z8J1BR4K\Ordenes%20de%20Fabricacion\SCS\7461213.xlsx" TargetMode="External"/><Relationship Id="rId223" Type="http://schemas.openxmlformats.org/officeDocument/2006/relationships/hyperlink" Target="file:///\\transformer\AppData\Local\Microsoft\Windows\Temporary%20Internet%20Files\Content.Outlook\Z8J1BR4K\Ordenes%20de%20Fabricacion\SCS\3060613.xlsx" TargetMode="External"/><Relationship Id="rId430" Type="http://schemas.openxmlformats.org/officeDocument/2006/relationships/hyperlink" Target="file:///\\transformer\AppData\Local\Microsoft\Windows\Temporary%20Internet%20Files\Content.Outlook\Z8J1BR4K\Ordenes%20de%20Fabricacion\CNV\5350913.xlsx" TargetMode="External"/><Relationship Id="rId668" Type="http://schemas.openxmlformats.org/officeDocument/2006/relationships/drawing" Target="../drawings/drawing1.xml"/><Relationship Id="rId18" Type="http://schemas.openxmlformats.org/officeDocument/2006/relationships/hyperlink" Target="file:///\\transformer\AppData\Local\Microsoft\Windows\Temporary%20Internet%20Files\Content.Outlook\Z8J1BR4K\Ordenes%20de%20Fabricacion\SUT\0820313-0940313.xlsx" TargetMode="External"/><Relationship Id="rId39" Type="http://schemas.openxmlformats.org/officeDocument/2006/relationships/hyperlink" Target="file:///\\transformer\AppData\Local\Microsoft\Windows\Temporary%20Internet%20Files\Content.Outlook\Z8J1BR4K\Ordenes%20de%20Fabricacion\SUT\1370413-1560413.xlsx" TargetMode="External"/><Relationship Id="rId265" Type="http://schemas.openxmlformats.org/officeDocument/2006/relationships/hyperlink" Target="file:///\\transformer\AppData\Local\Microsoft\Windows\Temporary%20Internet%20Files\Content.Outlook\Z8J1BR4K\Ordenes%20de%20Fabricacion\SCS-BB\3620713.xlsx" TargetMode="External"/><Relationship Id="rId286" Type="http://schemas.openxmlformats.org/officeDocument/2006/relationships/hyperlink" Target="file:///\\transformer\AppData\Local\Microsoft\Windows\Temporary%20Internet%20Files\Content.Outlook\Z8J1BR4K\Ordenes%20de%20Fabricacion\SCS\3890713.xlsx" TargetMode="External"/><Relationship Id="rId451" Type="http://schemas.openxmlformats.org/officeDocument/2006/relationships/hyperlink" Target="file:///\\transformer\AppData\Local\Microsoft\Windows\Temporary%20Internet%20Files\Content.Outlook\Z8J1BR4K\Ordenes%20de%20Fabricacion\CNV\5611013.xlsx" TargetMode="External"/><Relationship Id="rId472" Type="http://schemas.openxmlformats.org/officeDocument/2006/relationships/hyperlink" Target="file:///\\transformer\AppData\Local\Microsoft\Windows\Temporary%20Internet%20Files\Content.Outlook\Z8J1BR4K\Ordenes%20de%20Fabricacion\SCS\5811013.xlsx" TargetMode="External"/><Relationship Id="rId493" Type="http://schemas.openxmlformats.org/officeDocument/2006/relationships/hyperlink" Target="file:///\\transformer\AppData\Local\Microsoft\Windows\Temporary%20Internet%20Files\Content.Outlook\Z8J1BR4K\Ordenes%20de%20Fabricacion\SCS\6081013.xlsx" TargetMode="External"/><Relationship Id="rId507" Type="http://schemas.openxmlformats.org/officeDocument/2006/relationships/hyperlink" Target="file:///\\transformer\AppData\Local\Microsoft\Windows\Temporary%20Internet%20Files\Content.Outlook\Z8J1BR4K\Ordenes%20de%20Fabricacion\RDC\6221013.xlsx" TargetMode="External"/><Relationship Id="rId528" Type="http://schemas.openxmlformats.org/officeDocument/2006/relationships/hyperlink" Target="file:///\\transformer\AppData\Local\Microsoft\Windows\Temporary%20Internet%20Files\Content.Outlook\Z8J1BR4K\Ordenes%20de%20Fabricacion\CRT\6421113.xlsx" TargetMode="External"/><Relationship Id="rId549" Type="http://schemas.openxmlformats.org/officeDocument/2006/relationships/hyperlink" Target="file:///\\transformer\AppData\Local\Microsoft\Windows\Temporary%20Internet%20Files\Content.Outlook\Z8J1BR4K\Ordenes%20de%20Fabricacion\SCS\6651113.xlsx" TargetMode="External"/><Relationship Id="rId50" Type="http://schemas.openxmlformats.org/officeDocument/2006/relationships/hyperlink" Target="file:///\\transformer\AppData\Local\Microsoft\Windows\Temporary%20Internet%20Files\Content.Outlook\Z8J1BR4K\Ordenes%20de%20Fabricacion\PST\1820513-1870513.xlsx" TargetMode="External"/><Relationship Id="rId104" Type="http://schemas.openxmlformats.org/officeDocument/2006/relationships/hyperlink" Target="file:///\\transformer\AppData\Local\Microsoft\Windows\Temporary%20Internet%20Files\Content.Outlook\Z8J1BR4K\Ordenes%20de%20Fabricacion\RDC\0760313.xlsx" TargetMode="External"/><Relationship Id="rId125" Type="http://schemas.openxmlformats.org/officeDocument/2006/relationships/hyperlink" Target="file:///\\transformer\AppData\Local\Microsoft\Windows\Temporary%20Internet%20Files\Content.Outlook\Z8J1BR4K\Ordenes%20de%20Fabricacion\SCS\1100313.xlsx" TargetMode="External"/><Relationship Id="rId146" Type="http://schemas.openxmlformats.org/officeDocument/2006/relationships/hyperlink" Target="file:///\\transformer\AppData\Local\Microsoft\Windows\Temporary%20Internet%20Files\Content.Outlook\Z8J1BR4K\Ordenes%20de%20Fabricacion\RDC\1590413.xlsx" TargetMode="External"/><Relationship Id="rId167" Type="http://schemas.openxmlformats.org/officeDocument/2006/relationships/hyperlink" Target="file:///\\transformer\AppData\Local\Microsoft\Windows\Temporary%20Internet%20Files\Content.Outlook\Z8J1BR4K\Ordenes%20de%20Fabricacion\RDC\2320513.xlsx" TargetMode="External"/><Relationship Id="rId188" Type="http://schemas.openxmlformats.org/officeDocument/2006/relationships/hyperlink" Target="file:///\\transformer\AppData\Local\Microsoft\Windows\Temporary%20Internet%20Files\Content.Outlook\Z8J1BR4K\Ordenes%20de%20Fabricacion\SCS\2690513.xlsx" TargetMode="External"/><Relationship Id="rId311" Type="http://schemas.openxmlformats.org/officeDocument/2006/relationships/hyperlink" Target="file:///\\transformer\AppData\Local\Microsoft\Windows\Temporary%20Internet%20Files\Content.Outlook\Z8J1BR4K\Ordenes%20de%20Fabricacion\SCS\4140713.xlsx" TargetMode="External"/><Relationship Id="rId332" Type="http://schemas.openxmlformats.org/officeDocument/2006/relationships/hyperlink" Target="file:///\\transformer\AppData\Local\Microsoft\Windows\Temporary%20Internet%20Files\Content.Outlook\Z8J1BR4K\Ordenes%20de%20Fabricacion\RDC\4340713.xlsx" TargetMode="External"/><Relationship Id="rId353" Type="http://schemas.openxmlformats.org/officeDocument/2006/relationships/hyperlink" Target="file:///\\transformer\AppData\Local\Microsoft\Windows\Temporary%20Internet%20Files\Content.Outlook\Z8J1BR4K\Ordenes%20de%20Fabricacion\RDC\4580813.xlsx" TargetMode="External"/><Relationship Id="rId374" Type="http://schemas.openxmlformats.org/officeDocument/2006/relationships/hyperlink" Target="file:///\\transformer\AppData\Local\Microsoft\Windows\Temporary%20Internet%20Files\Content.Outlook\Z8J1BR4K\Ordenes%20de%20Fabricacion\RDC\4920813.xlsx" TargetMode="External"/><Relationship Id="rId395" Type="http://schemas.openxmlformats.org/officeDocument/2006/relationships/hyperlink" Target="file:///\\transformer\AppData\Local\Microsoft\Windows\Temporary%20Internet%20Files\Content.Outlook\Z8J1BR4K\Ordenes%20de%20Fabricacion\CNV\4710813-4730813.xlsx" TargetMode="External"/><Relationship Id="rId409" Type="http://schemas.openxmlformats.org/officeDocument/2006/relationships/hyperlink" Target="file:///\\transformer\AppData\Local\Microsoft\Windows\Temporary%20Internet%20Files\Content.Outlook\Z8J1BR4K\Ordenes%20de%20Fabricacion\SCC\5150913.xlsx" TargetMode="External"/><Relationship Id="rId560" Type="http://schemas.openxmlformats.org/officeDocument/2006/relationships/hyperlink" Target="file:///\\transformer\AppData\Local\Microsoft\Windows\Temporary%20Internet%20Files\Content.Outlook\Z8J1BR4K\Ordenes%20de%20Fabricacion\RDC\6741113-6751113.xlsx" TargetMode="External"/><Relationship Id="rId581" Type="http://schemas.openxmlformats.org/officeDocument/2006/relationships/hyperlink" Target="file:///\\transformer\AppData\Local\Microsoft\Windows\Temporary%20Internet%20Files\Content.Outlook\Z8J1BR4K\Ordenes%20de%20Fabricacion\SCS-BB\6991113.xlsx" TargetMode="External"/><Relationship Id="rId71" Type="http://schemas.openxmlformats.org/officeDocument/2006/relationships/hyperlink" Target="file:///\\transformer\AppData\Local\Microsoft\Windows\Temporary%20Internet%20Files\Content.Outlook\Z8J1BR4K\Ordenes%20de%20Fabricacion\SUT\2010513-2030513.xlsx" TargetMode="External"/><Relationship Id="rId92" Type="http://schemas.openxmlformats.org/officeDocument/2006/relationships/hyperlink" Target="file:///\\transformer\AppData\Local\Microsoft\Windows\Temporary%20Internet%20Files\Content.Outlook\Z8J1BR4K\Ordenes%20de%20Fabricacion\SUT\2190513-2280513.xlsx" TargetMode="External"/><Relationship Id="rId213" Type="http://schemas.openxmlformats.org/officeDocument/2006/relationships/hyperlink" Target="file:///\\transformer\AppData\Local\Microsoft\Windows\Temporary%20Internet%20Files\Content.Outlook\Z8J1BR4K\Ordenes%20de%20Fabricacion\CNV\2960613.xlsx" TargetMode="External"/><Relationship Id="rId234" Type="http://schemas.openxmlformats.org/officeDocument/2006/relationships/hyperlink" Target="file:///\\transformer\AppData\Local\Microsoft\Windows\Temporary%20Internet%20Files\Content.Outlook\Z8J1BR4K\Ordenes%20de%20Fabricacion\CNV\3190613.xlsx" TargetMode="External"/><Relationship Id="rId420" Type="http://schemas.openxmlformats.org/officeDocument/2006/relationships/hyperlink" Target="file:///\\transformer\AppData\Local\Microsoft\Windows\Temporary%20Internet%20Files\Content.Outlook\Z8J1BR4K\Ordenes%20de%20Fabricacion\SCS-BB\5260913.xlsx" TargetMode="External"/><Relationship Id="rId616" Type="http://schemas.openxmlformats.org/officeDocument/2006/relationships/hyperlink" Target="file:///\\transformer\AppData\Local\Microsoft\Windows\Temporary%20Internet%20Files\Content.Outlook\Z8J1BR4K\Ordenes%20de%20Fabricacion\SUT\7321213-7391213.xlsx" TargetMode="External"/><Relationship Id="rId637" Type="http://schemas.openxmlformats.org/officeDocument/2006/relationships/hyperlink" Target="file:///\\transformer\AppData\Local\Microsoft\Windows\Temporary%20Internet%20Files\Content.Outlook\Z8J1BR4K\Ordenes%20de%20Fabricacion\SCS\7641213.xlsx" TargetMode="External"/><Relationship Id="rId658" Type="http://schemas.openxmlformats.org/officeDocument/2006/relationships/hyperlink" Target="file:///\\transformer\AppData\Local\Microsoft\Windows\Temporary%20Internet%20Files\Content.Outlook\Z8J1BR4K\Ordenes%20de%20Fabricacion\CNV\7861213.xlsx" TargetMode="External"/><Relationship Id="rId2" Type="http://schemas.openxmlformats.org/officeDocument/2006/relationships/hyperlink" Target="file:///\\transformer\AppData\Local\Microsoft\Windows\Temporary%20Internet%20Files\Content.Outlook\Z8J1BR4K\Ordenes%20de%20Fabricacion\CJM\CM0290113.xlsx" TargetMode="External"/><Relationship Id="rId29" Type="http://schemas.openxmlformats.org/officeDocument/2006/relationships/hyperlink" Target="file:///\\transformer\AppData\Local\Microsoft\Windows\Temporary%20Internet%20Files\Content.Outlook\Z8J1BR4K\Ordenes%20de%20Fabricacion\SUT\1370413-1560413.xlsx" TargetMode="External"/><Relationship Id="rId255" Type="http://schemas.openxmlformats.org/officeDocument/2006/relationships/hyperlink" Target="file:///\\transformer\AppData\Local\Microsoft\Windows\Temporary%20Internet%20Files\Content.Outlook\Z8J1BR4K\Ordenes%20de%20Fabricacion\SCS-BB\3490713.xlsx" TargetMode="External"/><Relationship Id="rId276" Type="http://schemas.openxmlformats.org/officeDocument/2006/relationships/hyperlink" Target="file:///\\transformer\AppData\Local\Microsoft\Windows\Temporary%20Internet%20Files\Content.Outlook\Z8J1BR4K\Ordenes%20de%20Fabricacion\SCS-BB\3770713.xlsx" TargetMode="External"/><Relationship Id="rId297" Type="http://schemas.openxmlformats.org/officeDocument/2006/relationships/hyperlink" Target="file:///\\transformer\AppData\Local\Microsoft\Windows\Temporary%20Internet%20Files\Content.Outlook\Z8J1BR4K\Ordenes%20de%20Fabricacion\RDC\3980713-3990713.xlsx" TargetMode="External"/><Relationship Id="rId441" Type="http://schemas.openxmlformats.org/officeDocument/2006/relationships/hyperlink" Target="file:///\\transformer\AppData\Local\Microsoft\Windows\Temporary%20Internet%20Files\Content.Outlook\Z8J1BR4K\Ordenes%20de%20Fabricacion\RDC\5410913-5420913.xlsx" TargetMode="External"/><Relationship Id="rId462" Type="http://schemas.openxmlformats.org/officeDocument/2006/relationships/hyperlink" Target="file:///\\transformer\AppData\Local\Microsoft\Windows\Temporary%20Internet%20Files\Content.Outlook\Z8J1BR4K\Ordenes%20de%20Fabricacion\SCS\5440913.xlsx" TargetMode="External"/><Relationship Id="rId483" Type="http://schemas.openxmlformats.org/officeDocument/2006/relationships/hyperlink" Target="file:///\\transformer\AppData\Local\Microsoft\Windows\Temporary%20Internet%20Files\Content.Outlook\Z8J1BR4K\Ordenes%20de%20Fabricacion\RDC\5971013-5981013.xlsx" TargetMode="External"/><Relationship Id="rId518" Type="http://schemas.openxmlformats.org/officeDocument/2006/relationships/hyperlink" Target="file:///\\transformer\AppData\Local\Microsoft\Windows\Temporary%20Internet%20Files\Content.Outlook\Z8J1BR4K\Ordenes%20de%20Fabricacion\CNV\6341013.xlsx" TargetMode="External"/><Relationship Id="rId539" Type="http://schemas.openxmlformats.org/officeDocument/2006/relationships/hyperlink" Target="file:///\\transformer\AppData\Local\Microsoft\Windows\Temporary%20Internet%20Files\Content.Outlook\Z8J1BR4K\Ordenes%20de%20Fabricacion\SCS-BB\6551113.xlsx" TargetMode="External"/><Relationship Id="rId40" Type="http://schemas.openxmlformats.org/officeDocument/2006/relationships/hyperlink" Target="file:///\\transformer\AppData\Local\Microsoft\Windows\Temporary%20Internet%20Files\Content.Outlook\Z8J1BR4K\Ordenes%20de%20Fabricacion\SUT\1370413-1560413.xlsx" TargetMode="External"/><Relationship Id="rId115" Type="http://schemas.openxmlformats.org/officeDocument/2006/relationships/hyperlink" Target="file:///\\transformer\AppData\Local\Microsoft\Windows\Temporary%20Internet%20Files\Content.Outlook\Z8J1BR4K\Ordenes%20de%20Fabricacion\SCS\1000313.xlsx" TargetMode="External"/><Relationship Id="rId136" Type="http://schemas.openxmlformats.org/officeDocument/2006/relationships/hyperlink" Target="file:///\\transformer\AppData\Local\Microsoft\Windows\Temporary%20Internet%20Files\Content.Outlook\Z8J1BR4K\Ordenes%20de%20Fabricacion\SCC\1300413.xlsx" TargetMode="External"/><Relationship Id="rId157" Type="http://schemas.openxmlformats.org/officeDocument/2006/relationships/hyperlink" Target="file:///\\transformer\AppData\Local\Microsoft\Windows\Temporary%20Internet%20Files\Content.Outlook\Z8J1BR4K\Ordenes%20de%20Fabricacion\CNV\1720413.xlsx" TargetMode="External"/><Relationship Id="rId178" Type="http://schemas.openxmlformats.org/officeDocument/2006/relationships/hyperlink" Target="file:///\\transformer\AppData\Local\Microsoft\Windows\Temporary%20Internet%20Files\Content.Outlook\Z8J1BR4K\Ordenes%20de%20Fabricacion\SCC\2580513-2610513.xlsx" TargetMode="External"/><Relationship Id="rId301" Type="http://schemas.openxmlformats.org/officeDocument/2006/relationships/hyperlink" Target="file:///\\transformer\AppData\Local\Microsoft\Windows\Temporary%20Internet%20Files\Content.Outlook\Z8J1BR4K\Ordenes%20de%20Fabricacion\SCS\4040713.xlsx" TargetMode="External"/><Relationship Id="rId322" Type="http://schemas.openxmlformats.org/officeDocument/2006/relationships/hyperlink" Target="file:///\\transformer\AppData\Local\Microsoft\Windows\Temporary%20Internet%20Files\Content.Outlook\Z8J1BR4K\Ordenes%20de%20Fabricacion\SCC\4210713-4240713.xlsx" TargetMode="External"/><Relationship Id="rId343" Type="http://schemas.openxmlformats.org/officeDocument/2006/relationships/hyperlink" Target="file:///\\transformer\AppData\Local\Microsoft\Windows\Temporary%20Internet%20Files\Content.Outlook\Z8J1BR4K\Ordenes%20de%20Fabricacion\SCS-BB\4470813.xlsx" TargetMode="External"/><Relationship Id="rId364" Type="http://schemas.openxmlformats.org/officeDocument/2006/relationships/hyperlink" Target="file:///\\transformer\AppData\Local\Microsoft\Windows\Temporary%20Internet%20Files\Content.Outlook\Z8J1BR4K\Ordenes%20de%20Fabricacion\SCS\4670813.xlsx" TargetMode="External"/><Relationship Id="rId550" Type="http://schemas.openxmlformats.org/officeDocument/2006/relationships/hyperlink" Target="file:///\\transformer\AppData\Local\Microsoft\Windows\Temporary%20Internet%20Files\Content.Outlook\Z8J1BR4K\Ordenes%20de%20Fabricacion\SCS\6661113.xlsx" TargetMode="External"/><Relationship Id="rId61" Type="http://schemas.openxmlformats.org/officeDocument/2006/relationships/hyperlink" Target="file:///\\transformer\AppData\Local\Microsoft\Windows\Temporary%20Internet%20Files\Content.Outlook\Z8J1BR4K\Ordenes%20de%20Fabricacion\SUT\1880513-2000513.xlsx" TargetMode="External"/><Relationship Id="rId82" Type="http://schemas.openxmlformats.org/officeDocument/2006/relationships/hyperlink" Target="file:///\\transformer\AppData\Local\Microsoft\Windows\Temporary%20Internet%20Files\Content.Outlook\Z8J1BR4K\Ordenes%20de%20Fabricacion\SUT\2040513-2180513.xlsx" TargetMode="External"/><Relationship Id="rId199" Type="http://schemas.openxmlformats.org/officeDocument/2006/relationships/hyperlink" Target="file:///\\transformer\AppData\Local\Microsoft\Windows\Temporary%20Internet%20Files\Content.Outlook\Z8J1BR4K\Ordenes%20de%20Fabricacion\CNV\2820513.xlsx" TargetMode="External"/><Relationship Id="rId203" Type="http://schemas.openxmlformats.org/officeDocument/2006/relationships/hyperlink" Target="file:///\\transformer\AppData\Local\Microsoft\Windows\Temporary%20Internet%20Files\Content.Outlook\Z8J1BR4K\Ordenes%20de%20Fabricacion\CNV\2860513.xlsx" TargetMode="External"/><Relationship Id="rId385" Type="http://schemas.openxmlformats.org/officeDocument/2006/relationships/hyperlink" Target="file:///\\transformer\AppData\Local\Microsoft\Windows\Temporary%20Internet%20Files\Content.Outlook\Z8J1BR4K\Ordenes%20de%20Fabricacion\RDC\5020813.xlsx" TargetMode="External"/><Relationship Id="rId571" Type="http://schemas.openxmlformats.org/officeDocument/2006/relationships/hyperlink" Target="file:///\\transformer\AppData\Local\Microsoft\Windows\Temporary%20Internet%20Files\Content.Outlook\Z8J1BR4K\Ordenes%20de%20Fabricacion\SCS-BB\6831113-6931113.xlsx" TargetMode="External"/><Relationship Id="rId592" Type="http://schemas.openxmlformats.org/officeDocument/2006/relationships/hyperlink" Target="file:///\\transformer\AppData\Local\Microsoft\Windows\Temporary%20Internet%20Files\Content.Outlook\Z8J1BR4K\Ordenes%20de%20Fabricacion\SCC\7101113.xlsx" TargetMode="External"/><Relationship Id="rId606" Type="http://schemas.openxmlformats.org/officeDocument/2006/relationships/hyperlink" Target="file:///\\transformer\AppData\Local\Microsoft\Windows\Temporary%20Internet%20Files\Content.Outlook\Z8J1BR4K\Ordenes%20de%20Fabricacion\CNV\7261213.xlsx" TargetMode="External"/><Relationship Id="rId627" Type="http://schemas.openxmlformats.org/officeDocument/2006/relationships/hyperlink" Target="file:///\\transformer\AppData\Local\Microsoft\Windows\Temporary%20Internet%20Files\Content.Outlook\Z8J1BR4K\Ordenes%20de%20Fabricacion\CNV\7471213.xlsx" TargetMode="External"/><Relationship Id="rId648" Type="http://schemas.openxmlformats.org/officeDocument/2006/relationships/hyperlink" Target="file:///\\transformer\AppData\Local\Microsoft\Windows\Temporary%20Internet%20Files\Content.Outlook\Z8J1BR4K\Ordenes%20de%20Fabricacion\SCS-BB\7721213-7751213.xlsx" TargetMode="External"/><Relationship Id="rId669" Type="http://schemas.openxmlformats.org/officeDocument/2006/relationships/vmlDrawing" Target="../drawings/vmlDrawing1.vml"/><Relationship Id="rId19" Type="http://schemas.openxmlformats.org/officeDocument/2006/relationships/hyperlink" Target="file:///\\transformer\AppData\Local\Microsoft\Windows\Temporary%20Internet%20Files\Content.Outlook\Z8J1BR4K\Ordenes%20de%20Fabricacion\SUT\1160313-1170313.xlsx" TargetMode="External"/><Relationship Id="rId224" Type="http://schemas.openxmlformats.org/officeDocument/2006/relationships/hyperlink" Target="file:///\\transformer\AppData\Local\Microsoft\Windows\Temporary%20Internet%20Files\Content.Outlook\Z8J1BR4K\Ordenes%20de%20Fabricacion\CNV\3070613.xlsx" TargetMode="External"/><Relationship Id="rId245" Type="http://schemas.openxmlformats.org/officeDocument/2006/relationships/hyperlink" Target="file:///\\transformer\AppData\Local\Microsoft\Windows\Temporary%20Internet%20Files\Content.Outlook\Z8J1BR4K\Ordenes%20de%20Fabricacion\RDC\3380613.xlsx" TargetMode="External"/><Relationship Id="rId266" Type="http://schemas.openxmlformats.org/officeDocument/2006/relationships/hyperlink" Target="file:///\\transformer\AppData\Local\Microsoft\Windows\Temporary%20Internet%20Files\Content.Outlook\Z8J1BR4K\Ordenes%20de%20Fabricacion\RDC\3630713.xlsx" TargetMode="External"/><Relationship Id="rId287" Type="http://schemas.openxmlformats.org/officeDocument/2006/relationships/hyperlink" Target="file:///\\transformer\AppData\Local\Microsoft\Windows\Temporary%20Internet%20Files\Content.Outlook\Z8J1BR4K\Ordenes%20de%20Fabricacion\SCS\3900713.xlsx" TargetMode="External"/><Relationship Id="rId410" Type="http://schemas.openxmlformats.org/officeDocument/2006/relationships/hyperlink" Target="file:///\\transformer\AppData\Local\Microsoft\Windows\Temporary%20Internet%20Files\Content.Outlook\Z8J1BR4K\Ordenes%20de%20Fabricacion\SCS\5160913.xlsx" TargetMode="External"/><Relationship Id="rId431" Type="http://schemas.openxmlformats.org/officeDocument/2006/relationships/hyperlink" Target="file:///\\transformer\AppData\Local\Microsoft\Windows\Temporary%20Internet%20Files\Content.Outlook\Z8J1BR4K\Ordenes%20de%20Fabricacion\SCS-BB\5370913.xlsx" TargetMode="External"/><Relationship Id="rId452" Type="http://schemas.openxmlformats.org/officeDocument/2006/relationships/hyperlink" Target="file:///\\transformer\AppData\Local\Microsoft\Windows\Temporary%20Internet%20Files\Content.Outlook\Z8J1BR4K\Ordenes%20de%20Fabricacion\CNV\5621013.xlsx" TargetMode="External"/><Relationship Id="rId473" Type="http://schemas.openxmlformats.org/officeDocument/2006/relationships/hyperlink" Target="file:///\\transformer\AppData\Local\Microsoft\Windows\Temporary%20Internet%20Files\Content.Outlook\Z8J1BR4K\Ordenes%20de%20Fabricacion\SCS\5821013.xlsx" TargetMode="External"/><Relationship Id="rId494" Type="http://schemas.openxmlformats.org/officeDocument/2006/relationships/hyperlink" Target="file:///\\transformer\AppData\Local\Microsoft\Windows\Temporary%20Internet%20Files\Content.Outlook\Z8J1BR4K\Ordenes%20de%20Fabricacion\RDC\6091013.xlsx" TargetMode="External"/><Relationship Id="rId508" Type="http://schemas.openxmlformats.org/officeDocument/2006/relationships/hyperlink" Target="file:///\\transformer\AppData\Local\Microsoft\Windows\Temporary%20Internet%20Files\Content.Outlook\Z8J1BR4K\Ordenes%20de%20Fabricacion\CNV\6241013.xlsx" TargetMode="External"/><Relationship Id="rId529" Type="http://schemas.openxmlformats.org/officeDocument/2006/relationships/hyperlink" Target="file:///\\transformer\AppData\Local\Microsoft\Windows\Temporary%20Internet%20Files\Content.Outlook\Z8J1BR4K\Ordenes%20de%20Fabricacion\SCS\6451113.xlsx" TargetMode="External"/><Relationship Id="rId30" Type="http://schemas.openxmlformats.org/officeDocument/2006/relationships/hyperlink" Target="file:///\\transformer\AppData\Local\Microsoft\Windows\Temporary%20Internet%20Files\Content.Outlook\Z8J1BR4K\Ordenes%20de%20Fabricacion\SUT\1370413-1560413.xlsx" TargetMode="External"/><Relationship Id="rId105" Type="http://schemas.openxmlformats.org/officeDocument/2006/relationships/hyperlink" Target="file:///\\transformer\AppData\Local\Microsoft\Windows\Temporary%20Internet%20Files\Content.Outlook\Z8J1BR4K\Ordenes%20de%20Fabricacion\RDC\0770313-0780313.xlsx" TargetMode="External"/><Relationship Id="rId126" Type="http://schemas.openxmlformats.org/officeDocument/2006/relationships/hyperlink" Target="file:///\\transformer\AppData\Local\Microsoft\Windows\Temporary%20Internet%20Files\Content.Outlook\Z8J1BR4K\Ordenes%20de%20Fabricacion\SCS-BB\1110313.xlsx" TargetMode="External"/><Relationship Id="rId147" Type="http://schemas.openxmlformats.org/officeDocument/2006/relationships/hyperlink" Target="file:///\\transformer\AppData\Local\Microsoft\Windows\Temporary%20Internet%20Files\Content.Outlook\Z8J1BR4K\Ordenes%20de%20Fabricacion\SCS\1610413.xlsx" TargetMode="External"/><Relationship Id="rId168" Type="http://schemas.openxmlformats.org/officeDocument/2006/relationships/hyperlink" Target="file:///\\transformer\AppData\Local\Microsoft\Windows\Temporary%20Internet%20Files\Content.Outlook\Z8J1BR4K\Ordenes%20de%20Fabricacion\RDC\2330513.xlsx" TargetMode="External"/><Relationship Id="rId312" Type="http://schemas.openxmlformats.org/officeDocument/2006/relationships/hyperlink" Target="file:///\\transformer\AppData\Local\Microsoft\Windows\Temporary%20Internet%20Files\Content.Outlook\Z8J1BR4K\Ordenes%20de%20Fabricacion\SCS\0110113.xlsx" TargetMode="External"/><Relationship Id="rId333" Type="http://schemas.openxmlformats.org/officeDocument/2006/relationships/hyperlink" Target="file:///\\transformer\AppData\Local\Microsoft\Windows\Temporary%20Internet%20Files\Content.Outlook\Z8J1BR4K\Ordenes%20de%20Fabricacion\CJM\CM4350713.xlsx" TargetMode="External"/><Relationship Id="rId354" Type="http://schemas.openxmlformats.org/officeDocument/2006/relationships/hyperlink" Target="file:///\\transformer\AppData\Local\Microsoft\Windows\Temporary%20Internet%20Files\Content.Outlook\Z8J1BR4K\Ordenes%20de%20Fabricacion\SCS-BB\4590813.xlsx" TargetMode="External"/><Relationship Id="rId540" Type="http://schemas.openxmlformats.org/officeDocument/2006/relationships/hyperlink" Target="file:///\\transformer\AppData\Local\Microsoft\Windows\Temporary%20Internet%20Files\Content.Outlook\Z8J1BR4K\Ordenes%20de%20Fabricacion\CNV\6561113.xlsx" TargetMode="External"/><Relationship Id="rId51" Type="http://schemas.openxmlformats.org/officeDocument/2006/relationships/hyperlink" Target="file:///\\transformer\AppData\Local\Microsoft\Windows\Temporary%20Internet%20Files\Content.Outlook\Z8J1BR4K\Ordenes%20de%20Fabricacion\PST\1820513-1870513.xlsx" TargetMode="External"/><Relationship Id="rId72" Type="http://schemas.openxmlformats.org/officeDocument/2006/relationships/hyperlink" Target="file:///\\transformer\AppData\Local\Microsoft\Windows\Temporary%20Internet%20Files\Content.Outlook\Z8J1BR4K\Ordenes%20de%20Fabricacion\SUT\2040513-2180513.xlsx" TargetMode="External"/><Relationship Id="rId93" Type="http://schemas.openxmlformats.org/officeDocument/2006/relationships/hyperlink" Target="file:///\\transformer\AppData\Local\Microsoft\Windows\Temporary%20Internet%20Files\Content.Outlook\Z8J1BR4K\Ordenes%20de%20Fabricacion\SUT\2190513-2280513.xlsx" TargetMode="External"/><Relationship Id="rId189" Type="http://schemas.openxmlformats.org/officeDocument/2006/relationships/hyperlink" Target="file:///\\transformer\AppData\Local\Microsoft\Windows\Temporary%20Internet%20Files\Content.Outlook\Z8J1BR4K\Ordenes%20de%20Fabricacion\SCS\2700513.xlsx" TargetMode="External"/><Relationship Id="rId375" Type="http://schemas.openxmlformats.org/officeDocument/2006/relationships/hyperlink" Target="file:///\\transformer\AppData\Local\Microsoft\Windows\Temporary%20Internet%20Files\Content.Outlook\Z8J1BR4K\Ordenes%20de%20Fabricacion\SCS\4930813.xlsx" TargetMode="External"/><Relationship Id="rId396" Type="http://schemas.openxmlformats.org/officeDocument/2006/relationships/hyperlink" Target="file:///\\transformer\AppData\Local\Microsoft\Windows\Temporary%20Internet%20Files\Content.Outlook\Z8J1BR4K\Ordenes%20de%20Fabricacion\CNV\4710813-4730813.xlsx" TargetMode="External"/><Relationship Id="rId561" Type="http://schemas.openxmlformats.org/officeDocument/2006/relationships/hyperlink" Target="file:///\\transformer\AppData\Local\Microsoft\Windows\Temporary%20Internet%20Files\Content.Outlook\Z8J1BR4K\Ordenes%20de%20Fabricacion\CJM\CM6771113.xlsx" TargetMode="External"/><Relationship Id="rId582" Type="http://schemas.openxmlformats.org/officeDocument/2006/relationships/hyperlink" Target="file:///\\transformer\AppData\Local\Microsoft\Windows\Temporary%20Internet%20Files\Content.Outlook\Z8J1BR4K\Ordenes%20de%20Fabricacion\SCS\7001113.xlsx" TargetMode="External"/><Relationship Id="rId617" Type="http://schemas.openxmlformats.org/officeDocument/2006/relationships/hyperlink" Target="file:///\\transformer\AppData\Local\Microsoft\Windows\Temporary%20Internet%20Files\Content.Outlook\Z8J1BR4K\Ordenes%20de%20Fabricacion\SUT\7321213-7391213.xlsx" TargetMode="External"/><Relationship Id="rId638" Type="http://schemas.openxmlformats.org/officeDocument/2006/relationships/hyperlink" Target="file:///\\transformer\AppData\Local\Microsoft\Windows\Temporary%20Internet%20Files\Content.Outlook\Z8J1BR4K\Ordenes%20de%20Fabricacion\RDC\7651213.xlsx" TargetMode="External"/><Relationship Id="rId659" Type="http://schemas.openxmlformats.org/officeDocument/2006/relationships/hyperlink" Target="file:///\\transformer\AppData\Local\Microsoft\Windows\Temporary%20Internet%20Files\Content.Outlook\Z8J1BR4K\Ordenes%20de%20Fabricacion\SCC\7871213.xlsx" TargetMode="External"/><Relationship Id="rId3" Type="http://schemas.openxmlformats.org/officeDocument/2006/relationships/hyperlink" Target="file:///\\transformer\AppData\Local\Microsoft\Windows\Temporary%20Internet%20Files\Content.Outlook\Z8J1BR4K\Ordenes%20de%20Fabricacion\CJM\CM0300113.xlsx" TargetMode="External"/><Relationship Id="rId214" Type="http://schemas.openxmlformats.org/officeDocument/2006/relationships/hyperlink" Target="file:///\\transformer\AppData\Local\Microsoft\Windows\Temporary%20Internet%20Files\Content.Outlook\Z8J1BR4K\Ordenes%20de%20Fabricacion\CNV\2970613.xlsx" TargetMode="External"/><Relationship Id="rId235" Type="http://schemas.openxmlformats.org/officeDocument/2006/relationships/hyperlink" Target="file:///\\transformer\AppData\Local\Microsoft\Windows\Temporary%20Internet%20Files\Content.Outlook\Z8J1BR4K\Ordenes%20de%20Fabricacion\RDC\3200613.xlsx" TargetMode="External"/><Relationship Id="rId256" Type="http://schemas.openxmlformats.org/officeDocument/2006/relationships/hyperlink" Target="file:///\\transformer\AppData\Local\Microsoft\Windows\Temporary%20Internet%20Files\Content.Outlook\Z8J1BR4K\Ordenes%20de%20Fabricacion\RDC\3500713.xlsx" TargetMode="External"/><Relationship Id="rId277" Type="http://schemas.openxmlformats.org/officeDocument/2006/relationships/hyperlink" Target="file:///\\transformer\AppData\Local\Microsoft\Windows\Temporary%20Internet%20Files\Content.Outlook\Z8J1BR4K\Ordenes%20de%20Fabricacion\SCS-BB\3780713.xlsx" TargetMode="External"/><Relationship Id="rId298" Type="http://schemas.openxmlformats.org/officeDocument/2006/relationships/hyperlink" Target="file:///\\transformer\AppData\Local\Microsoft\Windows\Temporary%20Internet%20Files\Content.Outlook\Z8J1BR4K\Ordenes%20de%20Fabricacion\RDC\4010713.xlsx" TargetMode="External"/><Relationship Id="rId400" Type="http://schemas.openxmlformats.org/officeDocument/2006/relationships/hyperlink" Target="file:///\\transformer\AppData\Local\Microsoft\Windows\Temporary%20Internet%20Files\Content.Outlook\Z8J1BR4K\Ordenes%20de%20Fabricacion\RDC\5120913.xlsx" TargetMode="External"/><Relationship Id="rId421" Type="http://schemas.openxmlformats.org/officeDocument/2006/relationships/hyperlink" Target="file:///\\transformer\AppData\Local\Microsoft\Windows\Temporary%20Internet%20Files\Content.Outlook\Z8J1BR4K\Ordenes%20de%20Fabricacion\SCS\5270913.xlsx" TargetMode="External"/><Relationship Id="rId442" Type="http://schemas.openxmlformats.org/officeDocument/2006/relationships/hyperlink" Target="file:///\\transformer\AppData\Local\Microsoft\Windows\Temporary%20Internet%20Files\Content.Outlook\Z8J1BR4K\Ordenes%20de%20Fabricacion\SCS\5491013.xlsx" TargetMode="External"/><Relationship Id="rId463" Type="http://schemas.openxmlformats.org/officeDocument/2006/relationships/hyperlink" Target="file:///\\transformer\AppData\Local\Microsoft\Windows\Temporary%20Internet%20Files\Content.Outlook\Z8J1BR4K\Ordenes%20de%20Fabricacion\RDC\5130913.xlsx" TargetMode="External"/><Relationship Id="rId484" Type="http://schemas.openxmlformats.org/officeDocument/2006/relationships/hyperlink" Target="file:///\\transformer\AppData\Local\Microsoft\Windows\Temporary%20Internet%20Files\Content.Outlook\Z8J1BR4K\Ordenes%20de%20Fabricacion\CJM\CM5991013.xlsx" TargetMode="External"/><Relationship Id="rId519" Type="http://schemas.openxmlformats.org/officeDocument/2006/relationships/hyperlink" Target="file:///\\transformer\AppData\Local\Microsoft\Windows\Temporary%20Internet%20Files\Content.Outlook\Z8J1BR4K\Ordenes%20de%20Fabricacion\CJM\CM6351013.xlsx" TargetMode="External"/><Relationship Id="rId670" Type="http://schemas.openxmlformats.org/officeDocument/2006/relationships/comments" Target="../comments1.xml"/><Relationship Id="rId116" Type="http://schemas.openxmlformats.org/officeDocument/2006/relationships/hyperlink" Target="file:///\\transformer\AppData\Local\Microsoft\Windows\Temporary%20Internet%20Files\Content.Outlook\Z8J1BR4K\Ordenes%20de%20Fabricacion\SCS\1010313-1060313.xlsx" TargetMode="External"/><Relationship Id="rId137" Type="http://schemas.openxmlformats.org/officeDocument/2006/relationships/hyperlink" Target="file:///\\transformer\AppData\Local\Microsoft\Windows\Temporary%20Internet%20Files\Content.Outlook\Z8J1BR4K\Ordenes%20de%20Fabricacion\SCS-BB\1310413.xlsx" TargetMode="External"/><Relationship Id="rId158" Type="http://schemas.openxmlformats.org/officeDocument/2006/relationships/hyperlink" Target="file:///\\transformer\AppData\Local\Microsoft\Windows\Temporary%20Internet%20Files\Content.Outlook\Z8J1BR4K\Ordenes%20de%20Fabricacion\SCC\1730413.xlsx" TargetMode="External"/><Relationship Id="rId302" Type="http://schemas.openxmlformats.org/officeDocument/2006/relationships/hyperlink" Target="file:///\\transformer\AppData\Local\Microsoft\Windows\Temporary%20Internet%20Files\Content.Outlook\Z8J1BR4K\Ordenes%20de%20Fabricacion\CNV\4050713.xlsx" TargetMode="External"/><Relationship Id="rId323" Type="http://schemas.openxmlformats.org/officeDocument/2006/relationships/hyperlink" Target="file:///\\transformer\AppData\Local\Microsoft\Windows\Temporary%20Internet%20Files\Content.Outlook\Z8J1BR4K\Ordenes%20de%20Fabricacion\SCS\4250713.xlsx" TargetMode="External"/><Relationship Id="rId344" Type="http://schemas.openxmlformats.org/officeDocument/2006/relationships/hyperlink" Target="file:///\\transformer\AppData\Local\Microsoft\Windows\Temporary%20Internet%20Files\Content.Outlook\Z8J1BR4K\Ordenes%20de%20Fabricacion\SCS\4480813.xlsx" TargetMode="External"/><Relationship Id="rId530" Type="http://schemas.openxmlformats.org/officeDocument/2006/relationships/hyperlink" Target="file:///\\transformer\AppData\Local\Microsoft\Windows\Temporary%20Internet%20Files\Content.Outlook\Z8J1BR4K\Ordenes%20de%20Fabricacion\SCS\6461113.xlsx" TargetMode="External"/><Relationship Id="rId20" Type="http://schemas.openxmlformats.org/officeDocument/2006/relationships/hyperlink" Target="file:///\\transformer\AppData\Local\Microsoft\Windows\Temporary%20Internet%20Files\Content.Outlook\Z8J1BR4K\Ordenes%20de%20Fabricacion\SUT\1160313-1170313.xlsx" TargetMode="External"/><Relationship Id="rId41" Type="http://schemas.openxmlformats.org/officeDocument/2006/relationships/hyperlink" Target="file:///\\transformer\AppData\Local\Microsoft\Windows\Temporary%20Internet%20Files\Content.Outlook\Z8J1BR4K\Ordenes%20de%20Fabricacion\SUT\1370413-1560413.xlsx" TargetMode="External"/><Relationship Id="rId62" Type="http://schemas.openxmlformats.org/officeDocument/2006/relationships/hyperlink" Target="file:///\\transformer\AppData\Local\Microsoft\Windows\Temporary%20Internet%20Files\Content.Outlook\Z8J1BR4K\Ordenes%20de%20Fabricacion\SUT\1880513-2000513.xlsx" TargetMode="External"/><Relationship Id="rId83" Type="http://schemas.openxmlformats.org/officeDocument/2006/relationships/hyperlink" Target="file:///\\transformer\AppData\Local\Microsoft\Windows\Temporary%20Internet%20Files\Content.Outlook\Z8J1BR4K\Ordenes%20de%20Fabricacion\SUT\2040513-2180513.xlsx" TargetMode="External"/><Relationship Id="rId179" Type="http://schemas.openxmlformats.org/officeDocument/2006/relationships/hyperlink" Target="file:///\\transformer\AppData\Local\Microsoft\Windows\Temporary%20Internet%20Files\Content.Outlook\Z8J1BR4K\Ordenes%20de%20Fabricacion\SCC\2580513-2610513.xlsx" TargetMode="External"/><Relationship Id="rId365" Type="http://schemas.openxmlformats.org/officeDocument/2006/relationships/hyperlink" Target="file:///\\transformer\AppData\Local\Microsoft\Windows\Temporary%20Internet%20Files\Content.Outlook\Z8J1BR4K\Ordenes%20de%20Fabricacion\MLL\4740813.xlsx" TargetMode="External"/><Relationship Id="rId386" Type="http://schemas.openxmlformats.org/officeDocument/2006/relationships/hyperlink" Target="file:///\\transformer\AppData\Local\Microsoft\Windows\Temporary%20Internet%20Files\Content.Outlook\Z8J1BR4K\Ordenes%20de%20Fabricacion\MLL\5050913.xlsx" TargetMode="External"/><Relationship Id="rId551" Type="http://schemas.openxmlformats.org/officeDocument/2006/relationships/hyperlink" Target="file:///\\transformer\AppData\Local\Microsoft\Windows\Temporary%20Internet%20Files\Content.Outlook\Z8J1BR4K\Ordenes%20de%20Fabricacion\SCC\6671113.xlsx" TargetMode="External"/><Relationship Id="rId572" Type="http://schemas.openxmlformats.org/officeDocument/2006/relationships/hyperlink" Target="file:///\\transformer\AppData\Local\Microsoft\Windows\Temporary%20Internet%20Files\Content.Outlook\Z8J1BR4K\Ordenes%20de%20Fabricacion\SCS-BB\6831113-6931113.xlsx" TargetMode="External"/><Relationship Id="rId593" Type="http://schemas.openxmlformats.org/officeDocument/2006/relationships/hyperlink" Target="file:///\\transformer\AppData\Local\Microsoft\Windows\Temporary%20Internet%20Files\Content.Outlook\Z8J1BR4K\Ordenes%20de%20Fabricacion\SCS\7111113.xlsx" TargetMode="External"/><Relationship Id="rId607" Type="http://schemas.openxmlformats.org/officeDocument/2006/relationships/hyperlink" Target="file:///\\transformer\AppData\Local\Microsoft\Windows\Temporary%20Internet%20Files\Content.Outlook\Z8J1BR4K\Ordenes%20de%20Fabricacion\CNV\7221213.xlsx" TargetMode="External"/><Relationship Id="rId628" Type="http://schemas.openxmlformats.org/officeDocument/2006/relationships/hyperlink" Target="file:///\\transformer\AppData\Local\Microsoft\Windows\Temporary%20Internet%20Files\Content.Outlook\Z8J1BR4K\Ordenes%20de%20Fabricacion\SCS\7481213-7501213.xlsx" TargetMode="External"/><Relationship Id="rId649" Type="http://schemas.openxmlformats.org/officeDocument/2006/relationships/hyperlink" Target="file:///\\transformer\AppData\Local\Microsoft\Windows\Temporary%20Internet%20Files\Content.Outlook\Z8J1BR4K\Ordenes%20de%20Fabricacion\SCS\7761213.xlsx" TargetMode="External"/><Relationship Id="rId190" Type="http://schemas.openxmlformats.org/officeDocument/2006/relationships/hyperlink" Target="file:///\\transformer\AppData\Local\Microsoft\Windows\Temporary%20Internet%20Files\Content.Outlook\Z8J1BR4K\Ordenes%20de%20Fabricacion\SCS\2710513.xlsx" TargetMode="External"/><Relationship Id="rId204" Type="http://schemas.openxmlformats.org/officeDocument/2006/relationships/hyperlink" Target="file:///\\transformer\AppData\Local\Microsoft\Windows\Temporary%20Internet%20Files\Content.Outlook\Z8J1BR4K\Ordenes%20de%20Fabricacion\CNV\2870513.xlsx" TargetMode="External"/><Relationship Id="rId225" Type="http://schemas.openxmlformats.org/officeDocument/2006/relationships/hyperlink" Target="file:///\\transformer\AppData\Local\Microsoft\Windows\Temporary%20Internet%20Files\Content.Outlook\Z8J1BR4K\Ordenes%20de%20Fabricacion\MLL\3080613.xlsx" TargetMode="External"/><Relationship Id="rId246" Type="http://schemas.openxmlformats.org/officeDocument/2006/relationships/hyperlink" Target="file:///\\transformer\AppData\Local\Microsoft\Windows\Temporary%20Internet%20Files\Content.Outlook\Z8J1BR4K\Ordenes%20de%20Fabricacion\RDC\3390613.xlsx" TargetMode="External"/><Relationship Id="rId267" Type="http://schemas.openxmlformats.org/officeDocument/2006/relationships/hyperlink" Target="file:///\\transformer\AppData\Local\Microsoft\Windows\Temporary%20Internet%20Files\Content.Outlook\Z8J1BR4K\Ordenes%20de%20Fabricacion\SCC\3680713.xlsx" TargetMode="External"/><Relationship Id="rId288" Type="http://schemas.openxmlformats.org/officeDocument/2006/relationships/hyperlink" Target="file:///\\transformer\AppData\Local\Microsoft\Windows\Temporary%20Internet%20Files\Content.Outlook\Z8J1BR4K\Ordenes%20de%20Fabricacion\CNV\3880713.xlsx" TargetMode="External"/><Relationship Id="rId411" Type="http://schemas.openxmlformats.org/officeDocument/2006/relationships/hyperlink" Target="file:///\\transformer\AppData\Local\Microsoft\Windows\Temporary%20Internet%20Files\Content.Outlook\Z8J1BR4K\Ordenes%20de%20Fabricacion\SCS-BB\5170913.xlsx" TargetMode="External"/><Relationship Id="rId432" Type="http://schemas.openxmlformats.org/officeDocument/2006/relationships/hyperlink" Target="file:///\\transformer\AppData\Local\Microsoft\Windows\Temporary%20Internet%20Files\Content.Outlook\Z8J1BR4K\Ordenes%20de%20Fabricacion\SCS\5380913.xlsx" TargetMode="External"/><Relationship Id="rId453" Type="http://schemas.openxmlformats.org/officeDocument/2006/relationships/hyperlink" Target="file:///\\transformer\AppData\Local\Microsoft\Windows\Temporary%20Internet%20Files\Content.Outlook\Z8J1BR4K\Ordenes%20de%20Fabricacion\CNV\5641013.xlsx" TargetMode="External"/><Relationship Id="rId474" Type="http://schemas.openxmlformats.org/officeDocument/2006/relationships/hyperlink" Target="file:///\\transformer\AppData\Local\Microsoft\Windows\Temporary%20Internet%20Files\Content.Outlook\Z8J1BR4K\Ordenes%20de%20Fabricacion\SCC\5831013.xlsx" TargetMode="External"/><Relationship Id="rId509" Type="http://schemas.openxmlformats.org/officeDocument/2006/relationships/hyperlink" Target="file:///\\transformer\AppData\Local\Microsoft\Windows\Temporary%20Internet%20Files\Content.Outlook\Z8J1BR4K\Ordenes%20de%20Fabricacion\SCS-BB\6251013.xlsx" TargetMode="External"/><Relationship Id="rId660" Type="http://schemas.openxmlformats.org/officeDocument/2006/relationships/hyperlink" Target="file:///\\transformer\AppData\Local\Microsoft\Windows\Temporary%20Internet%20Files\Content.Outlook\Z8J1BR4K\Ordenes%20de%20Fabricacion\SCS\7881213.xlsx" TargetMode="External"/><Relationship Id="rId106" Type="http://schemas.openxmlformats.org/officeDocument/2006/relationships/hyperlink" Target="file:///\\transformer\AppData\Local\Microsoft\Windows\Temporary%20Internet%20Files\Content.Outlook\Z8J1BR4K\Ordenes%20de%20Fabricacion\RDC\0770313-0780313.xlsx" TargetMode="External"/><Relationship Id="rId127" Type="http://schemas.openxmlformats.org/officeDocument/2006/relationships/hyperlink" Target="file:///\\transformer\AppData\Local\Microsoft\Windows\Temporary%20Internet%20Files\Content.Outlook\Z8J1BR4K\Ordenes%20de%20Fabricacion\SCS\1120313.xlsx" TargetMode="External"/><Relationship Id="rId313" Type="http://schemas.openxmlformats.org/officeDocument/2006/relationships/hyperlink" Target="file:///\\transformer\AppData\Local\Microsoft\Windows\Temporary%20Internet%20Files\Content.Outlook\Z8J1BR4K\Ordenes%20de%20Fabricacion\SCC\4150713-4180713.xlsx" TargetMode="External"/><Relationship Id="rId495" Type="http://schemas.openxmlformats.org/officeDocument/2006/relationships/hyperlink" Target="file:///\\transformer\AppData\Local\Microsoft\Windows\Temporary%20Internet%20Files\Content.Outlook\Z8J1BR4K\Ordenes%20de%20Fabricacion\SCC\6101013.xlsx" TargetMode="External"/><Relationship Id="rId10" Type="http://schemas.openxmlformats.org/officeDocument/2006/relationships/hyperlink" Target="file:///\\transformer\AppData\Local\Microsoft\Windows\Temporary%20Internet%20Files\Content.Outlook\Z8J1BR4K\Ordenes%20de%20Fabricacion\SUT\0820313-0940313.xlsx" TargetMode="External"/><Relationship Id="rId31" Type="http://schemas.openxmlformats.org/officeDocument/2006/relationships/hyperlink" Target="file:///\\transformer\AppData\Local\Microsoft\Windows\Temporary%20Internet%20Files\Content.Outlook\Z8J1BR4K\Ordenes%20de%20Fabricacion\SUT\1370413-1560413.xlsx" TargetMode="External"/><Relationship Id="rId52" Type="http://schemas.openxmlformats.org/officeDocument/2006/relationships/hyperlink" Target="file:///\\transformer\AppData\Local\Microsoft\Windows\Temporary%20Internet%20Files\Content.Outlook\Z8J1BR4K\Ordenes%20de%20Fabricacion\PST\1820513-1870513.xlsx" TargetMode="External"/><Relationship Id="rId73" Type="http://schemas.openxmlformats.org/officeDocument/2006/relationships/hyperlink" Target="file:///\\transformer\AppData\Local\Microsoft\Windows\Temporary%20Internet%20Files\Content.Outlook\Z8J1BR4K\Ordenes%20de%20Fabricacion\SUT\2040513-2180513.xlsx" TargetMode="External"/><Relationship Id="rId94" Type="http://schemas.openxmlformats.org/officeDocument/2006/relationships/hyperlink" Target="file:///\\transformer\AppData\Local\Microsoft\Windows\Temporary%20Internet%20Files\Content.Outlook\Z8J1BR4K\Ordenes%20de%20Fabricacion\SUT\2190513-2280513.xlsx" TargetMode="External"/><Relationship Id="rId148" Type="http://schemas.openxmlformats.org/officeDocument/2006/relationships/hyperlink" Target="file:///\\transformer\AppData\Local\Microsoft\Windows\Temporary%20Internet%20Files\Content.Outlook\Z8J1BR4K\Ordenes%20de%20Fabricacion\CNV\1620413.xlsx" TargetMode="External"/><Relationship Id="rId169" Type="http://schemas.openxmlformats.org/officeDocument/2006/relationships/hyperlink" Target="file:///\\transformer\AppData\Local\Microsoft\Windows\Temporary%20Internet%20Files\Content.Outlook\Z8J1BR4K\Ordenes%20de%20Fabricacion\RDC\2340513.xlsx" TargetMode="External"/><Relationship Id="rId334" Type="http://schemas.openxmlformats.org/officeDocument/2006/relationships/hyperlink" Target="file:///\\transformer\AppData\Local\Microsoft\Windows\Temporary%20Internet%20Files\Content.Outlook\Z8J1BR4K\Ordenes%20de%20Fabricacion\RDC\4360713.xlsx" TargetMode="External"/><Relationship Id="rId355" Type="http://schemas.openxmlformats.org/officeDocument/2006/relationships/hyperlink" Target="file:///\\transformer\AppData\Local\Microsoft\Windows\Temporary%20Internet%20Files\Content.Outlook\Z8J1BR4K\Ordenes%20de%20Fabricacion\CJM\CM4600813.xlsx" TargetMode="External"/><Relationship Id="rId376" Type="http://schemas.openxmlformats.org/officeDocument/2006/relationships/hyperlink" Target="file:///\\transformer\AppData\Local\Microsoft\Windows\Temporary%20Internet%20Files\Content.Outlook\Z8J1BR4K\Ordenes%20de%20Fabricacion\RDC\4950813.xlsx" TargetMode="External"/><Relationship Id="rId397" Type="http://schemas.openxmlformats.org/officeDocument/2006/relationships/hyperlink" Target="file:///\\transformer\AppData\Local\Microsoft\Windows\Temporary%20Internet%20Files\Content.Outlook\Z8J1BR4K\Ordenes%20de%20Fabricacion\CNV\4710813-4730813.xlsx" TargetMode="External"/><Relationship Id="rId520" Type="http://schemas.openxmlformats.org/officeDocument/2006/relationships/hyperlink" Target="file:///\\transformer\AppData\Local\Microsoft\Windows\Temporary%20Internet%20Files\Content.Outlook\Z8J1BR4K\Ordenes%20de%20Fabricacion\SCS\6361013.xlsx" TargetMode="External"/><Relationship Id="rId541" Type="http://schemas.openxmlformats.org/officeDocument/2006/relationships/hyperlink" Target="file:///\\transformer\AppData\Local\Microsoft\Windows\Temporary%20Internet%20Files\Content.Outlook\Z8J1BR4K\Ordenes%20de%20Fabricacion\RDC\6571113.xlsx" TargetMode="External"/><Relationship Id="rId562" Type="http://schemas.openxmlformats.org/officeDocument/2006/relationships/hyperlink" Target="file:///\\transformer\AppData\Local\Microsoft\Windows\Temporary%20Internet%20Files\Content.Outlook\Z8J1BR4K\Ordenes%20de%20Fabricacion\SCS\6781113.xlsx" TargetMode="External"/><Relationship Id="rId583" Type="http://schemas.openxmlformats.org/officeDocument/2006/relationships/hyperlink" Target="file:///\\transformer\AppData\Local\Microsoft\Windows\Temporary%20Internet%20Files\Content.Outlook\Z8J1BR4K\Ordenes%20de%20Fabricacion\SCS-BB\7011113.xlsx" TargetMode="External"/><Relationship Id="rId618" Type="http://schemas.openxmlformats.org/officeDocument/2006/relationships/hyperlink" Target="file:///\\transformer\AppData\Local\Microsoft\Windows\Temporary%20Internet%20Files\Content.Outlook\Z8J1BR4K\Ordenes%20de%20Fabricacion\SUT\7321213-7391213.xlsx" TargetMode="External"/><Relationship Id="rId639" Type="http://schemas.openxmlformats.org/officeDocument/2006/relationships/hyperlink" Target="file:///\\transformer\AppData\Local\Microsoft\Windows\Temporary%20Internet%20Files\Content.Outlook\Z8J1BR4K\Ordenes%20de%20Fabricacion\RDC\7661213.xlsx" TargetMode="External"/><Relationship Id="rId4" Type="http://schemas.openxmlformats.org/officeDocument/2006/relationships/hyperlink" Target="file:///\\transformer\AppData\Local\Microsoft\Windows\Temporary%20Internet%20Files\Content.Outlook\Z8J1BR4K\Ordenes%20de%20Fabricacion\CNV\0400213.xlsx" TargetMode="External"/><Relationship Id="rId180" Type="http://schemas.openxmlformats.org/officeDocument/2006/relationships/hyperlink" Target="file:///\\transformer\AppData\Local\Microsoft\Windows\Temporary%20Internet%20Files\Content.Outlook\Z8J1BR4K\Ordenes%20de%20Fabricacion\SCC\2580513-2610513.xlsx" TargetMode="External"/><Relationship Id="rId215" Type="http://schemas.openxmlformats.org/officeDocument/2006/relationships/hyperlink" Target="file:///\\transformer\AppData\Local\Microsoft\Windows\Temporary%20Internet%20Files\Content.Outlook\Z8J1BR4K\Ordenes%20de%20Fabricacion\CNV\2980613.xlsx" TargetMode="External"/><Relationship Id="rId236" Type="http://schemas.openxmlformats.org/officeDocument/2006/relationships/hyperlink" Target="file:///\\transformer\AppData\Local\Microsoft\Windows\Temporary%20Internet%20Files\Content.Outlook\Z8J1BR4K\Ordenes%20de%20Fabricacion\SCC\3210613.xlsx" TargetMode="External"/><Relationship Id="rId257" Type="http://schemas.openxmlformats.org/officeDocument/2006/relationships/hyperlink" Target="file:///\\transformer\AppData\Local\Microsoft\Windows\Temporary%20Internet%20Files\Content.Outlook\Z8J1BR4K\Ordenes%20de%20Fabricacion\SCS\3510713.xlsx" TargetMode="External"/><Relationship Id="rId278" Type="http://schemas.openxmlformats.org/officeDocument/2006/relationships/hyperlink" Target="file:///\\transformer\AppData\Local\Microsoft\Windows\Temporary%20Internet%20Files\Content.Outlook\Z8J1BR4K\Ordenes%20de%20Fabricacion\RDC\3790713.xlsx" TargetMode="External"/><Relationship Id="rId401" Type="http://schemas.openxmlformats.org/officeDocument/2006/relationships/hyperlink" Target="file:///\\transformer\AppData\Local\Microsoft\Windows\Temporary%20Internet%20Files\Content.Outlook\Z8J1BR4K\Ordenes%20de%20Fabricacion\CNV\4900813-4910813.xlsx" TargetMode="External"/><Relationship Id="rId422" Type="http://schemas.openxmlformats.org/officeDocument/2006/relationships/hyperlink" Target="file:///\\transformer\AppData\Local\Microsoft\Windows\Temporary%20Internet%20Files\Content.Outlook\Z8J1BR4K\Ordenes%20de%20Fabricacion\SCS\5280913.xlsx" TargetMode="External"/><Relationship Id="rId443" Type="http://schemas.openxmlformats.org/officeDocument/2006/relationships/hyperlink" Target="file:///\\transformer\AppData\Local\Microsoft\Windows\Temporary%20Internet%20Files\Content.Outlook\Z8J1BR4K\Ordenes%20de%20Fabricacion\SCS\5501013.xlsx" TargetMode="External"/><Relationship Id="rId464" Type="http://schemas.openxmlformats.org/officeDocument/2006/relationships/hyperlink" Target="file:///\\transformer\AppData\Local\Microsoft\Windows\Temporary%20Internet%20Files\Content.Outlook\Z8J1BR4K\Ordenes%20de%20Fabricacion\RDC\5731013.xlsx" TargetMode="External"/><Relationship Id="rId650" Type="http://schemas.openxmlformats.org/officeDocument/2006/relationships/hyperlink" Target="file:///\\transformer\AppData\Local\Microsoft\Windows\Temporary%20Internet%20Files\Content.Outlook\Z8J1BR4K\Ordenes%20de%20Fabricacion\SCS-BB\7771213.xlsx" TargetMode="External"/><Relationship Id="rId303" Type="http://schemas.openxmlformats.org/officeDocument/2006/relationships/hyperlink" Target="file:///\\transformer\AppData\Local\Microsoft\Windows\Temporary%20Internet%20Files\Content.Outlook\Z8J1BR4K\Ordenes%20de%20Fabricacion\SCS-BB\4060713.xlsx" TargetMode="External"/><Relationship Id="rId485" Type="http://schemas.openxmlformats.org/officeDocument/2006/relationships/hyperlink" Target="file:///\\transformer\AppData\Local\Microsoft\Windows\Temporary%20Internet%20Files\Content.Outlook\Z8J1BR4K\Ordenes%20de%20Fabricacion\SCC\6001013.xlsx" TargetMode="External"/><Relationship Id="rId42" Type="http://schemas.openxmlformats.org/officeDocument/2006/relationships/hyperlink" Target="file:///\\transformer\AppData\Local\Microsoft\Windows\Temporary%20Internet%20Files\Content.Outlook\Z8J1BR4K\Ordenes%20de%20Fabricacion\SUT\1370413-1560413.xlsx" TargetMode="External"/><Relationship Id="rId84" Type="http://schemas.openxmlformats.org/officeDocument/2006/relationships/hyperlink" Target="file:///\\transformer\AppData\Local\Microsoft\Windows\Temporary%20Internet%20Files\Content.Outlook\Z8J1BR4K\Ordenes%20de%20Fabricacion\SUT\2040513-2180513.xlsx" TargetMode="External"/><Relationship Id="rId138" Type="http://schemas.openxmlformats.org/officeDocument/2006/relationships/hyperlink" Target="file:///\\transformer\AppData\Local\Microsoft\Windows\Temporary%20Internet%20Files\Content.Outlook\Z8J1BR4K\Ordenes%20de%20Fabricacion\RDC\1320413.xlsx" TargetMode="External"/><Relationship Id="rId345" Type="http://schemas.openxmlformats.org/officeDocument/2006/relationships/hyperlink" Target="file:///\\transformer\AppData\Local\Microsoft\Windows\Temporary%20Internet%20Files\Content.Outlook\Z8J1BR4K\Ordenes%20de%20Fabricacion\SCS-BB\4490813.xlsx" TargetMode="External"/><Relationship Id="rId387" Type="http://schemas.openxmlformats.org/officeDocument/2006/relationships/hyperlink" Target="file:///\\transformer\AppData\Local\Microsoft\Windows\Temporary%20Internet%20Files\Content.Outlook\Z8J1BR4K\Ordenes%20de%20Fabricacion\SCS\5060913.xlsx" TargetMode="External"/><Relationship Id="rId510" Type="http://schemas.openxmlformats.org/officeDocument/2006/relationships/hyperlink" Target="file:///\\transformer\AppData\Local\Microsoft\Windows\Temporary%20Internet%20Files\Content.Outlook\Z8J1BR4K\Ordenes%20de%20Fabricacion\CNV\6261013.xlsx" TargetMode="External"/><Relationship Id="rId552" Type="http://schemas.openxmlformats.org/officeDocument/2006/relationships/hyperlink" Target="file:///\\transformer\AppData\Local\Microsoft\Windows\Temporary%20Internet%20Files\Content.Outlook\Z8J1BR4K\Ordenes%20de%20Fabricacion\SCS\6681113.xlsx" TargetMode="External"/><Relationship Id="rId594" Type="http://schemas.openxmlformats.org/officeDocument/2006/relationships/hyperlink" Target="file:///\\transformer\AppData\Local\Microsoft\Windows\Temporary%20Internet%20Files\Content.Outlook\Z8J1BR4K\Ordenes%20de%20Fabricacion\RDC\7121113.xlsx" TargetMode="External"/><Relationship Id="rId608" Type="http://schemas.openxmlformats.org/officeDocument/2006/relationships/hyperlink" Target="file:///\\transformer\AppData\Local\Microsoft\Windows\Temporary%20Internet%20Files\Content.Outlook\Z8J1BR4K\Ordenes%20de%20Fabricacion\SCS\7271213.xlsx" TargetMode="External"/><Relationship Id="rId191" Type="http://schemas.openxmlformats.org/officeDocument/2006/relationships/hyperlink" Target="file:///\\transformer\AppData\Local\Microsoft\Windows\Temporary%20Internet%20Files\Content.Outlook\Z8J1BR4K\Ordenes%20de%20Fabricacion\CJM\CM2720513.xlsx" TargetMode="External"/><Relationship Id="rId205" Type="http://schemas.openxmlformats.org/officeDocument/2006/relationships/hyperlink" Target="file:///\\transformer\AppData\Local\Microsoft\Windows\Temporary%20Internet%20Files\Content.Outlook\Z8J1BR4K\Ordenes%20de%20Fabricacion\CNV\2880513.xlsx" TargetMode="External"/><Relationship Id="rId247" Type="http://schemas.openxmlformats.org/officeDocument/2006/relationships/hyperlink" Target="file:///\\transformer\AppData\Local\Microsoft\Windows\Temporary%20Internet%20Files\Content.Outlook\Z8J1BR4K\Ordenes%20de%20Fabricacion\SCS\3400613.xlsx" TargetMode="External"/><Relationship Id="rId412" Type="http://schemas.openxmlformats.org/officeDocument/2006/relationships/hyperlink" Target="file:///\\transformer\AppData\Local\Microsoft\Windows\Temporary%20Internet%20Files\Content.Outlook\Z8J1BR4K\Ordenes%20de%20Fabricacion\SCS\5180913-5190913.xlsx" TargetMode="External"/><Relationship Id="rId107" Type="http://schemas.openxmlformats.org/officeDocument/2006/relationships/hyperlink" Target="file:///\\transformer\AppData\Local\Microsoft\Windows\Temporary%20Internet%20Files\Content.Outlook\Z8J1BR4K\Ordenes%20de%20Fabricacion\SCS\0790313.xlsx" TargetMode="External"/><Relationship Id="rId289" Type="http://schemas.openxmlformats.org/officeDocument/2006/relationships/hyperlink" Target="file:///\\transformer\AppData\Local\Microsoft\Windows\Temporary%20Internet%20Files\Content.Outlook\Z8J1BR4K\Ordenes%20de%20Fabricacion\RDC\3910713.xlsx" TargetMode="External"/><Relationship Id="rId454" Type="http://schemas.openxmlformats.org/officeDocument/2006/relationships/hyperlink" Target="file:///\\transformer\AppData\Local\Microsoft\Windows\Temporary%20Internet%20Files\Content.Outlook\Z8J1BR4K\Ordenes%20de%20Fabricacion\SCS\5651013.xlsx" TargetMode="External"/><Relationship Id="rId496" Type="http://schemas.openxmlformats.org/officeDocument/2006/relationships/hyperlink" Target="file:///\\transformer\AppData\Local\Microsoft\Windows\Temporary%20Internet%20Files\Content.Outlook\Z8J1BR4K\Ordenes%20de%20Fabricacion\CRT\6111013.xlsx" TargetMode="External"/><Relationship Id="rId661" Type="http://schemas.openxmlformats.org/officeDocument/2006/relationships/hyperlink" Target="file:///\\transformer\AppData\Local\Microsoft\Windows\Temporary%20Internet%20Files\Content.Outlook\Z8J1BR4K\Ordenes%20de%20Fabricacion\RDC\7891213.xlsx" TargetMode="External"/><Relationship Id="rId11" Type="http://schemas.openxmlformats.org/officeDocument/2006/relationships/hyperlink" Target="file:///\\transformer\AppData\Local\Microsoft\Windows\Temporary%20Internet%20Files\Content.Outlook\Z8J1BR4K\Ordenes%20de%20Fabricacion\SUT\0820313-0940313.xlsx" TargetMode="External"/><Relationship Id="rId53" Type="http://schemas.openxmlformats.org/officeDocument/2006/relationships/hyperlink" Target="file:///\\transformer\AppData\Local\Microsoft\Windows\Temporary%20Internet%20Files\Content.Outlook\Z8J1BR4K\Ordenes%20de%20Fabricacion\PST\1820513-1870513.xlsx" TargetMode="External"/><Relationship Id="rId149" Type="http://schemas.openxmlformats.org/officeDocument/2006/relationships/hyperlink" Target="file:///\\transformer\AppData\Local\Microsoft\Windows\Temporary%20Internet%20Files\Content.Outlook\Z8J1BR4K\Ordenes%20de%20Fabricacion\SCC\1630413.xlsx" TargetMode="External"/><Relationship Id="rId314" Type="http://schemas.openxmlformats.org/officeDocument/2006/relationships/hyperlink" Target="file:///\\transformer\AppData\Local\Microsoft\Windows\Temporary%20Internet%20Files\Content.Outlook\Z8J1BR4K\Ordenes%20de%20Fabricacion\SCC\4150713-4180713.xlsx" TargetMode="External"/><Relationship Id="rId356" Type="http://schemas.openxmlformats.org/officeDocument/2006/relationships/hyperlink" Target="file:///\\transformer\AppData\Local\Microsoft\Windows\Temporary%20Internet%20Files\Content.Outlook\Z8J1BR4K\Ordenes%20de%20Fabricacion\CJM\CM4610813.xlsx" TargetMode="External"/><Relationship Id="rId398" Type="http://schemas.openxmlformats.org/officeDocument/2006/relationships/hyperlink" Target="file:///\\transformer\AppData\Local\Microsoft\Windows\Temporary%20Internet%20Files\Content.Outlook\Z8J1BR4K\Ordenes%20de%20Fabricacion\SCS\5100913.xlsx" TargetMode="External"/><Relationship Id="rId521" Type="http://schemas.openxmlformats.org/officeDocument/2006/relationships/hyperlink" Target="file:///\\transformer\AppData\Local\Microsoft\Windows\Temporary%20Internet%20Files\Content.Outlook\Z8J1BR4K\Ordenes%20de%20Fabricacion\SCS-BB\6431113-6441113.xlsx" TargetMode="External"/><Relationship Id="rId563" Type="http://schemas.openxmlformats.org/officeDocument/2006/relationships/hyperlink" Target="file:///\\transformer\AppData\Local\Microsoft\Windows\Temporary%20Internet%20Files\Content.Outlook\Z8J1BR4K\Ordenes%20de%20Fabricacion\SCS-BB\6791113.xlsx" TargetMode="External"/><Relationship Id="rId619" Type="http://schemas.openxmlformats.org/officeDocument/2006/relationships/hyperlink" Target="file:///\\transformer\AppData\Local\Microsoft\Windows\Temporary%20Internet%20Files\Content.Outlook\Z8J1BR4K\Ordenes%20de%20Fabricacion\SUT\7321213-7391213.xlsx" TargetMode="External"/><Relationship Id="rId95" Type="http://schemas.openxmlformats.org/officeDocument/2006/relationships/hyperlink" Target="file:///\\transformer\AppData\Local\Microsoft\Windows\Temporary%20Internet%20Files\Content.Outlook\Z8J1BR4K\Ordenes%20de%20Fabricacion\SUT\2190513-2280513.xlsx" TargetMode="External"/><Relationship Id="rId160" Type="http://schemas.openxmlformats.org/officeDocument/2006/relationships/hyperlink" Target="file:///\\transformer\AppData\Local\Microsoft\Windows\Temporary%20Internet%20Files\Content.Outlook\Z8J1BR4K\Ordenes%20de%20Fabricacion\SCS\1750413.xlsx" TargetMode="External"/><Relationship Id="rId216" Type="http://schemas.openxmlformats.org/officeDocument/2006/relationships/hyperlink" Target="file:///\\transformer\AppData\Local\Microsoft\Windows\Temporary%20Internet%20Files\Content.Outlook\Z8J1BR4K\Ordenes%20de%20Fabricacion\SCC\2990613.xlsx" TargetMode="External"/><Relationship Id="rId423" Type="http://schemas.openxmlformats.org/officeDocument/2006/relationships/hyperlink" Target="file:///\\transformer\AppData\Local\Microsoft\Windows\Temporary%20Internet%20Files\Content.Outlook\Z8J1BR4K\Ordenes%20de%20Fabricacion\SCS-BB\5290913.xlsx" TargetMode="External"/><Relationship Id="rId258" Type="http://schemas.openxmlformats.org/officeDocument/2006/relationships/hyperlink" Target="file:///\\transformer\AppData\Local\Microsoft\Windows\Temporary%20Internet%20Files\Content.Outlook\Z8J1BR4K\Ordenes%20de%20Fabricacion\SCS\3520713.xlsx" TargetMode="External"/><Relationship Id="rId465" Type="http://schemas.openxmlformats.org/officeDocument/2006/relationships/hyperlink" Target="file:///\\transformer\AppData\Local\Microsoft\Windows\Temporary%20Internet%20Files\Content.Outlook\Z8J1BR4K\Ordenes%20de%20Fabricacion\SCS\5741013.xlsx" TargetMode="External"/><Relationship Id="rId630" Type="http://schemas.openxmlformats.org/officeDocument/2006/relationships/hyperlink" Target="file:///\\transformer\AppData\Local\Microsoft\Windows\Temporary%20Internet%20Files\Content.Outlook\Z8J1BR4K\Ordenes%20de%20Fabricacion\SCS\7481213-7501213.xlsx" TargetMode="External"/><Relationship Id="rId22" Type="http://schemas.openxmlformats.org/officeDocument/2006/relationships/hyperlink" Target="file:///\\transformer\AppData\Local\Microsoft\Windows\Temporary%20Internet%20Files\Content.Outlook\Z8J1BR4K\Ordenes%20de%20Fabricacion\PST\1180313-1210313.xlsx" TargetMode="External"/><Relationship Id="rId64" Type="http://schemas.openxmlformats.org/officeDocument/2006/relationships/hyperlink" Target="file:///\\transformer\AppData\Local\Microsoft\Windows\Temporary%20Internet%20Files\Content.Outlook\Z8J1BR4K\Ordenes%20de%20Fabricacion\SUT\1880513-2000513.xlsx" TargetMode="External"/><Relationship Id="rId118" Type="http://schemas.openxmlformats.org/officeDocument/2006/relationships/hyperlink" Target="file:///\\transformer\AppData\Local\Microsoft\Windows\Temporary%20Internet%20Files\Content.Outlook\Z8J1BR4K\Ordenes%20de%20Fabricacion\SCS\1010313-1060313.xlsx" TargetMode="External"/><Relationship Id="rId325" Type="http://schemas.openxmlformats.org/officeDocument/2006/relationships/hyperlink" Target="file:///\\transformer\AppData\Local\Microsoft\Windows\Temporary%20Internet%20Files\Content.Outlook\Z8J1BR4K\Ordenes%20de%20Fabricacion\RDC\4270713.xlsx" TargetMode="External"/><Relationship Id="rId367" Type="http://schemas.openxmlformats.org/officeDocument/2006/relationships/hyperlink" Target="file:///\\transformer\AppData\Local\Microsoft\Windows\Temporary%20Internet%20Files\Content.Outlook\Z8J1BR4K\Ordenes%20de%20Fabricacion\RDC\4760813.xlsx" TargetMode="External"/><Relationship Id="rId532" Type="http://schemas.openxmlformats.org/officeDocument/2006/relationships/hyperlink" Target="file:///\\transformer\AppData\Local\Microsoft\Windows\Temporary%20Internet%20Files\Content.Outlook\Z8J1BR4K\Ordenes%20de%20Fabricacion\RDC\6481113-6501113.xlsx" TargetMode="External"/><Relationship Id="rId574" Type="http://schemas.openxmlformats.org/officeDocument/2006/relationships/hyperlink" Target="file:///\\transformer\AppData\Local\Microsoft\Windows\Temporary%20Internet%20Files\Content.Outlook\Z8J1BR4K\Ordenes%20de%20Fabricacion\SCS-BB\6831113-6931113.xlsx" TargetMode="External"/><Relationship Id="rId171" Type="http://schemas.openxmlformats.org/officeDocument/2006/relationships/hyperlink" Target="file:///\\transformer\AppData\Local\Microsoft\Windows\Temporary%20Internet%20Files\Content.Outlook\Z8J1BR4K\Ordenes%20de%20Fabricacion\SCS\2360513.xlsx" TargetMode="External"/><Relationship Id="rId227" Type="http://schemas.openxmlformats.org/officeDocument/2006/relationships/hyperlink" Target="file:///\\transformer\AppData\Local\Microsoft\Windows\Temporary%20Internet%20Files\Content.Outlook\Z8J1BR4K\Ordenes%20de%20Fabricacion\CNV\3100613.xlsx" TargetMode="External"/><Relationship Id="rId269" Type="http://schemas.openxmlformats.org/officeDocument/2006/relationships/hyperlink" Target="file:///\\transformer\AppData\Local\Microsoft\Windows\Temporary%20Internet%20Files\Content.Outlook\Z8J1BR4K\Ordenes%20de%20Fabricacion\RDC\3700713.xlsx" TargetMode="External"/><Relationship Id="rId434" Type="http://schemas.openxmlformats.org/officeDocument/2006/relationships/hyperlink" Target="file:///\\transformer\AppData\Local\Microsoft\Windows\Temporary%20Internet%20Files\Content.Outlook\Z8J1BR4K\Ordenes%20de%20Fabricacion\SCC\5400913.xlsx" TargetMode="External"/><Relationship Id="rId476" Type="http://schemas.openxmlformats.org/officeDocument/2006/relationships/hyperlink" Target="file:///\\transformer\AppData\Local\Microsoft\Windows\Temporary%20Internet%20Files\Content.Outlook\Z8J1BR4K\Ordenes%20de%20Fabricacion\SCS\5851013.xlsx" TargetMode="External"/><Relationship Id="rId641" Type="http://schemas.openxmlformats.org/officeDocument/2006/relationships/hyperlink" Target="file:///\\transformer\AppData\Local\Microsoft\Windows\Temporary%20Internet%20Files\Content.Outlook\Z8J1BR4K\Ordenes%20de%20Fabricacion\CNV\7681213.xlsx" TargetMode="External"/><Relationship Id="rId33" Type="http://schemas.openxmlformats.org/officeDocument/2006/relationships/hyperlink" Target="file:///\\transformer\AppData\Local\Microsoft\Windows\Temporary%20Internet%20Files\Content.Outlook\Z8J1BR4K\Ordenes%20de%20Fabricacion\SUT\1370413-1560413.xlsx" TargetMode="External"/><Relationship Id="rId129" Type="http://schemas.openxmlformats.org/officeDocument/2006/relationships/hyperlink" Target="file:///\\transformer\AppData\Local\Microsoft\Windows\Temporary%20Internet%20Files\Content.Outlook\Z8J1BR4K\Ordenes%20de%20Fabricacion\SCS\1130313-1140313.xlsx" TargetMode="External"/><Relationship Id="rId280" Type="http://schemas.openxmlformats.org/officeDocument/2006/relationships/hyperlink" Target="file:///\\transformer\AppData\Local\Microsoft\Windows\Temporary%20Internet%20Files\Content.Outlook\Z8J1BR4K\Ordenes%20de%20Fabricacion\MLL\3800713-3820713.xlsx" TargetMode="External"/><Relationship Id="rId336" Type="http://schemas.openxmlformats.org/officeDocument/2006/relationships/hyperlink" Target="file:///\\transformer\AppData\Local\Microsoft\Windows\Temporary%20Internet%20Files\Content.Outlook\Z8J1BR4K\Ordenes%20de%20Fabricacion\SCS\4400713.xlsx" TargetMode="External"/><Relationship Id="rId501" Type="http://schemas.openxmlformats.org/officeDocument/2006/relationships/hyperlink" Target="file:///\\transformer\AppData\Local\Microsoft\Windows\Temporary%20Internet%20Files\Content.Outlook\Z8J1BR4K\Ordenes%20de%20Fabricacion\SCS\6191013.xlsx" TargetMode="External"/><Relationship Id="rId543" Type="http://schemas.openxmlformats.org/officeDocument/2006/relationships/hyperlink" Target="file:///\\transformer\AppData\Local\Microsoft\Windows\Temporary%20Internet%20Files\Content.Outlook\Z8J1BR4K\Ordenes%20de%20Fabricacion\SCS\6591113-6601113.xlsx" TargetMode="External"/><Relationship Id="rId75" Type="http://schemas.openxmlformats.org/officeDocument/2006/relationships/hyperlink" Target="file:///\\transformer\AppData\Local\Microsoft\Windows\Temporary%20Internet%20Files\Content.Outlook\Z8J1BR4K\Ordenes%20de%20Fabricacion\SUT\2040513-2180513.xlsx" TargetMode="External"/><Relationship Id="rId140" Type="http://schemas.openxmlformats.org/officeDocument/2006/relationships/hyperlink" Target="file:///\\transformer\AppData\Local\Microsoft\Windows\Temporary%20Internet%20Files\Content.Outlook\Z8J1BR4K\Ordenes%20de%20Fabricacion\SCC\1340413-1350413.xlsx" TargetMode="External"/><Relationship Id="rId182" Type="http://schemas.openxmlformats.org/officeDocument/2006/relationships/hyperlink" Target="file:///\\transformer\AppData\Local\Microsoft\Windows\Temporary%20Internet%20Files\Content.Outlook\Z8J1BR4K\Ordenes%20de%20Fabricacion\SCC\2620513-2630513.xlsx" TargetMode="External"/><Relationship Id="rId378" Type="http://schemas.openxmlformats.org/officeDocument/2006/relationships/hyperlink" Target="file:///\\transformer\AppData\Local\Microsoft\Windows\Temporary%20Internet%20Files\Content.Outlook\Z8J1BR4K\Ordenes%20de%20Fabricacion\SCS\4960813.xlsx" TargetMode="External"/><Relationship Id="rId403" Type="http://schemas.openxmlformats.org/officeDocument/2006/relationships/hyperlink" Target="file:///\\transformer\AppData\Local\Microsoft\Windows\Temporary%20Internet%20Files\Content.Outlook\Z8J1BR4K\Ordenes%20de%20Fabricacion\RDC\4700813.xlsx" TargetMode="External"/><Relationship Id="rId585" Type="http://schemas.openxmlformats.org/officeDocument/2006/relationships/hyperlink" Target="file:///\\transformer\AppData\Local\Microsoft\Windows\Temporary%20Internet%20Files\Content.Outlook\Z8J1BR4K\Ordenes%20de%20Fabricacion\RDC\7031113.xlsx" TargetMode="External"/><Relationship Id="rId6" Type="http://schemas.openxmlformats.org/officeDocument/2006/relationships/hyperlink" Target="file:///\\transformer\AppData\Local\Microsoft\Windows\Temporary%20Internet%20Files\Content.Outlook\Z8J1BR4K\Ordenes%20de%20Fabricacion\SUT\0820313-0940313.xlsx" TargetMode="External"/><Relationship Id="rId238" Type="http://schemas.openxmlformats.org/officeDocument/2006/relationships/hyperlink" Target="file:///\\transformer\AppData\Local\Microsoft\Windows\Temporary%20Internet%20Files\Content.Outlook\Z8J1BR4K\Ordenes%20de%20Fabricacion\RDC\3230613.xlsx" TargetMode="External"/><Relationship Id="rId445" Type="http://schemas.openxmlformats.org/officeDocument/2006/relationships/hyperlink" Target="file:///\\transformer\AppData\Local\Microsoft\Windows\Temporary%20Internet%20Files\Content.Outlook\Z8J1BR4K\Ordenes%20de%20Fabricacion\SCC\5521013.xlsx" TargetMode="External"/><Relationship Id="rId487" Type="http://schemas.openxmlformats.org/officeDocument/2006/relationships/hyperlink" Target="file:///\\transformer\AppData\Local\Microsoft\Windows\Temporary%20Internet%20Files\Content.Outlook\Z8J1BR4K\Ordenes%20de%20Fabricacion\RDC\6021013.xlsx" TargetMode="External"/><Relationship Id="rId610" Type="http://schemas.openxmlformats.org/officeDocument/2006/relationships/hyperlink" Target="file:///\\transformer\AppData\Local\Microsoft\Windows\Temporary%20Internet%20Files\Content.Outlook\Z8J1BR4K\Ordenes%20de%20Fabricacion\MLL\7301213.xlsx" TargetMode="External"/><Relationship Id="rId652" Type="http://schemas.openxmlformats.org/officeDocument/2006/relationships/hyperlink" Target="file:///\\transformer\AppData\Local\Microsoft\Windows\Temporary%20Internet%20Files\Content.Outlook\Z8J1BR4K\Ordenes%20de%20Fabricacion\SCS-BB\7791213.xlsx" TargetMode="External"/><Relationship Id="rId291" Type="http://schemas.openxmlformats.org/officeDocument/2006/relationships/hyperlink" Target="file:///\\transformer\AppData\Local\Microsoft\Windows\Temporary%20Internet%20Files\Content.Outlook\Z8J1BR4K\Ordenes%20de%20Fabricacion\CJM\CM3940713.xlsx" TargetMode="External"/><Relationship Id="rId305" Type="http://schemas.openxmlformats.org/officeDocument/2006/relationships/hyperlink" Target="file:///\\transformer\AppData\Local\Microsoft\Windows\Temporary%20Internet%20Files\Content.Outlook\Z8J1BR4K\Ordenes%20de%20Fabricacion\CJM\CM4080713.xlsx" TargetMode="External"/><Relationship Id="rId347" Type="http://schemas.openxmlformats.org/officeDocument/2006/relationships/hyperlink" Target="file:///\\transformer\AppData\Local\Microsoft\Windows\Temporary%20Internet%20Files\Content.Outlook\Z8J1BR4K\Ordenes%20de%20Fabricacion\RDC\4510813.xlsx" TargetMode="External"/><Relationship Id="rId512" Type="http://schemas.openxmlformats.org/officeDocument/2006/relationships/hyperlink" Target="file:///\\transformer\AppData\Local\Microsoft\Windows\Temporary%20Internet%20Files\Content.Outlook\Z8J1BR4K\Ordenes%20de%20Fabricacion\CNV\6281013-6311013.xlsx" TargetMode="External"/><Relationship Id="rId44" Type="http://schemas.openxmlformats.org/officeDocument/2006/relationships/hyperlink" Target="file:///\\transformer\AppData\Local\Microsoft\Windows\Temporary%20Internet%20Files\Content.Outlook\Z8J1BR4K\Ordenes%20de%20Fabricacion\SUT\1370413-1560413.xlsx" TargetMode="External"/><Relationship Id="rId86" Type="http://schemas.openxmlformats.org/officeDocument/2006/relationships/hyperlink" Target="file:///\\transformer\AppData\Local\Microsoft\Windows\Temporary%20Internet%20Files\Content.Outlook\Z8J1BR4K\Ordenes%20de%20Fabricacion\SUT\2040513-2180513.xlsx" TargetMode="External"/><Relationship Id="rId151" Type="http://schemas.openxmlformats.org/officeDocument/2006/relationships/hyperlink" Target="file:///\\transformer\AppData\Local\Microsoft\Windows\Temporary%20Internet%20Files\Content.Outlook\Z8J1BR4K\Ordenes%20de%20Fabricacion\RDC\1650413.xlsx" TargetMode="External"/><Relationship Id="rId389" Type="http://schemas.openxmlformats.org/officeDocument/2006/relationships/hyperlink" Target="file:///\\transformer\AppData\Local\Microsoft\Windows\Temporary%20Internet%20Files\Content.Outlook\Z8J1BR4K\Ordenes%20de%20Fabricacion\RDC\5080913-5090913.xlsx" TargetMode="External"/><Relationship Id="rId554" Type="http://schemas.openxmlformats.org/officeDocument/2006/relationships/hyperlink" Target="file:///\\transformer\AppData\Local\Microsoft\Windows\Temporary%20Internet%20Files\Content.Outlook\Z8J1BR4K\Ordenes%20de%20Fabricacion\CNV\6701113.xlsx" TargetMode="External"/><Relationship Id="rId596" Type="http://schemas.openxmlformats.org/officeDocument/2006/relationships/hyperlink" Target="file:///\\transformer\AppData\Local\Microsoft\Windows\Temporary%20Internet%20Files\Content.Outlook\Z8J1BR4K\Ordenes%20de%20Fabricacion\RDC\7141113.xlsx" TargetMode="External"/><Relationship Id="rId193" Type="http://schemas.openxmlformats.org/officeDocument/2006/relationships/hyperlink" Target="file:///\\transformer\AppData\Local\Microsoft\Windows\Temporary%20Internet%20Files\Content.Outlook\Z8J1BR4K\Ordenes%20de%20Fabricacion\SCC\2740513.xlsx" TargetMode="External"/><Relationship Id="rId207" Type="http://schemas.openxmlformats.org/officeDocument/2006/relationships/hyperlink" Target="file:///\\transformer\AppData\Local\Microsoft\Windows\Temporary%20Internet%20Files\Content.Outlook\Z8J1BR4K\Ordenes%20de%20Fabricacion\RDC\2890513-2900513.xlsx" TargetMode="External"/><Relationship Id="rId249" Type="http://schemas.openxmlformats.org/officeDocument/2006/relationships/hyperlink" Target="file:///\\transformer\AppData\Local\Microsoft\Windows\Temporary%20Internet%20Files\Content.Outlook\Z8J1BR4K\Ordenes%20de%20Fabricacion\SCS-BB\3430613.xlsx" TargetMode="External"/><Relationship Id="rId414" Type="http://schemas.openxmlformats.org/officeDocument/2006/relationships/hyperlink" Target="file:///\\transformer\AppData\Local\Microsoft\Windows\Temporary%20Internet%20Files\Content.Outlook\Z8J1BR4K\Ordenes%20de%20Fabricacion\RDC\5200913.xlsx" TargetMode="External"/><Relationship Id="rId456" Type="http://schemas.openxmlformats.org/officeDocument/2006/relationships/hyperlink" Target="file:///\\transformer\AppData\Local\Microsoft\Windows\Temporary%20Internet%20Files\Content.Outlook\Z8J1BR4K\Ordenes%20de%20Fabricacion\CNV\5671013.xlsx" TargetMode="External"/><Relationship Id="rId498" Type="http://schemas.openxmlformats.org/officeDocument/2006/relationships/hyperlink" Target="file:///\\transformer\AppData\Local\Microsoft\Windows\Temporary%20Internet%20Files\Content.Outlook\Z8J1BR4K\Ordenes%20de%20Fabricacion\RDC\6131013.xlsx" TargetMode="External"/><Relationship Id="rId621" Type="http://schemas.openxmlformats.org/officeDocument/2006/relationships/hyperlink" Target="file:///\\transformer\AppData\Local\Microsoft\Windows\Temporary%20Internet%20Files\Content.Outlook\Z8J1BR4K\Ordenes%20de%20Fabricacion\SCS\7401213-7411213.xlsx" TargetMode="External"/><Relationship Id="rId663" Type="http://schemas.openxmlformats.org/officeDocument/2006/relationships/hyperlink" Target="file:///\\transformer\AppData\Local\Microsoft\Windows\Temporary%20Internet%20Files\Content.Outlook\Z8J1BR4K\Ordenes%20de%20Fabricacion\SCC\7911213.xlsx" TargetMode="External"/><Relationship Id="rId13" Type="http://schemas.openxmlformats.org/officeDocument/2006/relationships/hyperlink" Target="file:///\\transformer\AppData\Local\Microsoft\Windows\Temporary%20Internet%20Files\Content.Outlook\Z8J1BR4K\Ordenes%20de%20Fabricacion\SUT\0820313-0940313.xlsx" TargetMode="External"/><Relationship Id="rId109" Type="http://schemas.openxmlformats.org/officeDocument/2006/relationships/hyperlink" Target="file:///\\transformer\AppData\Local\Microsoft\Windows\Temporary%20Internet%20Files\Content.Outlook\Z8J1BR4K\Ordenes%20de%20Fabricacion\SCS\0810313.xlsx" TargetMode="External"/><Relationship Id="rId260" Type="http://schemas.openxmlformats.org/officeDocument/2006/relationships/hyperlink" Target="file:///\\transformer\AppData\Local\Microsoft\Windows\Temporary%20Internet%20Files\Content.Outlook\Z8J1BR4K\Ordenes%20de%20Fabricacion\SCS\3570713.xlsx" TargetMode="External"/><Relationship Id="rId316" Type="http://schemas.openxmlformats.org/officeDocument/2006/relationships/hyperlink" Target="file:///\\transformer\AppData\Local\Microsoft\Windows\Temporary%20Internet%20Files\Content.Outlook\Z8J1BR4K\Ordenes%20de%20Fabricacion\SCC\4150713-4180713.xlsx" TargetMode="External"/><Relationship Id="rId523" Type="http://schemas.openxmlformats.org/officeDocument/2006/relationships/hyperlink" Target="file:///\\transformer\AppData\Local\Microsoft\Windows\Temporary%20Internet%20Files\Content.Outlook\Z8J1BR4K\Ordenes%20de%20Fabricacion\CRT\6371113.xlsx" TargetMode="External"/><Relationship Id="rId55" Type="http://schemas.openxmlformats.org/officeDocument/2006/relationships/hyperlink" Target="file:///\\transformer\AppData\Local\Microsoft\Windows\Temporary%20Internet%20Files\Content.Outlook\Z8J1BR4K\Ordenes%20de%20Fabricacion\PST\1820513-1870513.xlsx" TargetMode="External"/><Relationship Id="rId97" Type="http://schemas.openxmlformats.org/officeDocument/2006/relationships/hyperlink" Target="file:///\\transformer\AppData\Local\Microsoft\Windows\Temporary%20Internet%20Files\Content.Outlook\Z8J1BR4K\Ordenes%20de%20Fabricacion\PST\2770513-2780513.xlsx" TargetMode="External"/><Relationship Id="rId120" Type="http://schemas.openxmlformats.org/officeDocument/2006/relationships/hyperlink" Target="file:///\\transformer\AppData\Local\Microsoft\Windows\Temporary%20Internet%20Files\Content.Outlook\Z8J1BR4K\Ordenes%20de%20Fabricacion\SCS\1010313-1060313.xlsx" TargetMode="External"/><Relationship Id="rId358" Type="http://schemas.openxmlformats.org/officeDocument/2006/relationships/hyperlink" Target="file:///\\transformer\AppData\Local\Microsoft\Windows\Temporary%20Internet%20Files\Content.Outlook\Z8J1BR4K\Ordenes%20de%20Fabricacion\CNV\4630813.xlsx" TargetMode="External"/><Relationship Id="rId565" Type="http://schemas.openxmlformats.org/officeDocument/2006/relationships/hyperlink" Target="file:///\\transformer\AppData\Local\Microsoft\Windows\Temporary%20Internet%20Files\Content.Outlook\Z8J1BR4K\Ordenes%20de%20Fabricacion\SCS-BB\6811113-6821113.xlsx" TargetMode="External"/><Relationship Id="rId162" Type="http://schemas.openxmlformats.org/officeDocument/2006/relationships/hyperlink" Target="file:///\\transformer\AppData\Local\Microsoft\Windows\Temporary%20Internet%20Files\Content.Outlook\Z8J1BR4K\Ordenes%20de%20Fabricacion\SCS\1770413.xlsx" TargetMode="External"/><Relationship Id="rId218" Type="http://schemas.openxmlformats.org/officeDocument/2006/relationships/hyperlink" Target="file:///\\transformer\AppData\Local\Microsoft\Windows\Temporary%20Internet%20Files\Content.Outlook\Z8J1BR4K\Ordenes%20de%20Fabricacion\SCS\3000613-3010613.xlsx" TargetMode="External"/><Relationship Id="rId425" Type="http://schemas.openxmlformats.org/officeDocument/2006/relationships/hyperlink" Target="file:///\\transformer\AppData\Local\Microsoft\Windows\Temporary%20Internet%20Files\Content.Outlook\Z8J1BR4K\Ordenes%20de%20Fabricacion\SCS-BB\5310913.xlsx" TargetMode="External"/><Relationship Id="rId467" Type="http://schemas.openxmlformats.org/officeDocument/2006/relationships/hyperlink" Target="file:///\\transformer\AppData\Local\Microsoft\Windows\Temporary%20Internet%20Files\Content.Outlook\Z8J1BR4K\Ordenes%20de%20Fabricacion\MLL\5761013.xlsx" TargetMode="External"/><Relationship Id="rId632" Type="http://schemas.openxmlformats.org/officeDocument/2006/relationships/hyperlink" Target="file:///\\transformer\AppData\Local\Microsoft\Windows\Temporary%20Internet%20Files\Content.Outlook\Z8J1BR4K\Ordenes%20de%20Fabricacion\SUT\7521213-7571213.xlsx" TargetMode="External"/><Relationship Id="rId271" Type="http://schemas.openxmlformats.org/officeDocument/2006/relationships/hyperlink" Target="file:///\\transformer\AppData\Local\Microsoft\Windows\Temporary%20Internet%20Files\Content.Outlook\Z8J1BR4K\Ordenes%20de%20Fabricacion\SCS\3720713.xlsx" TargetMode="External"/><Relationship Id="rId24" Type="http://schemas.openxmlformats.org/officeDocument/2006/relationships/hyperlink" Target="file:///\\transformer\AppData\Local\Microsoft\Windows\Temporary%20Internet%20Files\Content.Outlook\Z8J1BR4K\Ordenes%20de%20Fabricacion\PST\1180313-1210313.xlsx" TargetMode="External"/><Relationship Id="rId66" Type="http://schemas.openxmlformats.org/officeDocument/2006/relationships/hyperlink" Target="file:///\\transformer\AppData\Local\Microsoft\Windows\Temporary%20Internet%20Files\Content.Outlook\Z8J1BR4K\Ordenes%20de%20Fabricacion\SUT\1880513-2000513.xlsx" TargetMode="External"/><Relationship Id="rId131" Type="http://schemas.openxmlformats.org/officeDocument/2006/relationships/hyperlink" Target="file:///\\transformer\AppData\Local\Microsoft\Windows\Temporary%20Internet%20Files\Content.Outlook\Z8J1BR4K\Ordenes%20de%20Fabricacion\SCS\1230313.xlsx" TargetMode="External"/><Relationship Id="rId327" Type="http://schemas.openxmlformats.org/officeDocument/2006/relationships/hyperlink" Target="file:///\\transformer\AppData\Local\Microsoft\Windows\Temporary%20Internet%20Files\Content.Outlook\Z8J1BR4K\Ordenes%20de%20Fabricacion\SCC\4290713-4320713.xlsx" TargetMode="External"/><Relationship Id="rId369" Type="http://schemas.openxmlformats.org/officeDocument/2006/relationships/hyperlink" Target="file:///\\transformer\AppData\Local\Microsoft\Windows\Temporary%20Internet%20Files\Content.Outlook\Z8J1BR4K\Ordenes%20de%20Fabricacion\SCS\4820813.xlsx" TargetMode="External"/><Relationship Id="rId534" Type="http://schemas.openxmlformats.org/officeDocument/2006/relationships/hyperlink" Target="file:///\\transformer\AppData\Local\Microsoft\Windows\Temporary%20Internet%20Files\Content.Outlook\Z8J1BR4K\Ordenes%20de%20Fabricacion\RDC\6481113-6501113.xlsx" TargetMode="External"/><Relationship Id="rId576" Type="http://schemas.openxmlformats.org/officeDocument/2006/relationships/hyperlink" Target="file:///\\transformer\AppData\Local\Microsoft\Windows\Temporary%20Internet%20Files\Content.Outlook\Z8J1BR4K\Ordenes%20de%20Fabricacion\SCS-BB\6831113-6931113.xlsx" TargetMode="External"/><Relationship Id="rId173" Type="http://schemas.openxmlformats.org/officeDocument/2006/relationships/hyperlink" Target="file:///\\transformer\AppData\Local\Microsoft\Windows\Temporary%20Internet%20Files\Content.Outlook\Z8J1BR4K\Ordenes%20de%20Fabricacion\SCS\2380513.xlsx" TargetMode="External"/><Relationship Id="rId229" Type="http://schemas.openxmlformats.org/officeDocument/2006/relationships/hyperlink" Target="file:///\\transformer\AppData\Local\Microsoft\Windows\Temporary%20Internet%20Files\Content.Outlook\Z8J1BR4K\Ordenes%20de%20Fabricacion\RDC\3120613.xlsx" TargetMode="External"/><Relationship Id="rId380" Type="http://schemas.openxmlformats.org/officeDocument/2006/relationships/hyperlink" Target="file:///\\transformer\AppData\Local\Microsoft\Windows\Temporary%20Internet%20Files\Content.Outlook\Z8J1BR4K\Ordenes%20de%20Fabricacion\CNV\4980813.xlsx" TargetMode="External"/><Relationship Id="rId436" Type="http://schemas.openxmlformats.org/officeDocument/2006/relationships/hyperlink" Target="file:///\\transformer\AppData\Local\Microsoft\Windows\Temporary%20Internet%20Files\Content.Outlook\Z8J1BR4K\Ordenes%20de%20Fabricacion\RDC\5450913.xlsx" TargetMode="External"/><Relationship Id="rId601" Type="http://schemas.openxmlformats.org/officeDocument/2006/relationships/hyperlink" Target="file:///\\transformer\AppData\Local\Microsoft\Windows\Temporary%20Internet%20Files\Content.Outlook\Z8J1BR4K\Ordenes%20de%20Fabricacion\CNV\7201113.xlsx" TargetMode="External"/><Relationship Id="rId643" Type="http://schemas.openxmlformats.org/officeDocument/2006/relationships/hyperlink" Target="file:///\\transformer\AppData\Local\Microsoft\Windows\Temporary%20Internet%20Files\Content.Outlook\Z8J1BR4K\Ordenes%20de%20Fabricacion\RDC\7691213-7701213.xlsx" TargetMode="External"/><Relationship Id="rId240" Type="http://schemas.openxmlformats.org/officeDocument/2006/relationships/hyperlink" Target="file:///\\transformer\AppData\Local\Microsoft\Windows\Temporary%20Internet%20Files\Content.Outlook\Z8J1BR4K\Ordenes%20de%20Fabricacion\SCC\3320613.xlsx" TargetMode="External"/><Relationship Id="rId478" Type="http://schemas.openxmlformats.org/officeDocument/2006/relationships/hyperlink" Target="file:///\\transformer\AppData\Local\Microsoft\Windows\Temporary%20Internet%20Files\Content.Outlook\Z8J1BR4K\Ordenes%20de%20Fabricacion\CNV\5871013.xlsx" TargetMode="External"/><Relationship Id="rId35" Type="http://schemas.openxmlformats.org/officeDocument/2006/relationships/hyperlink" Target="file:///\\transformer\AppData\Local\Microsoft\Windows\Temporary%20Internet%20Files\Content.Outlook\Z8J1BR4K\Ordenes%20de%20Fabricacion\SUT\1370413-1560413.xlsx" TargetMode="External"/><Relationship Id="rId77" Type="http://schemas.openxmlformats.org/officeDocument/2006/relationships/hyperlink" Target="file:///\\transformer\AppData\Local\Microsoft\Windows\Temporary%20Internet%20Files\Content.Outlook\Z8J1BR4K\Ordenes%20de%20Fabricacion\SUT\2040513-2180513.xlsx" TargetMode="External"/><Relationship Id="rId100" Type="http://schemas.openxmlformats.org/officeDocument/2006/relationships/hyperlink" Target="file:///\\transformer\AppData\Local\Microsoft\Windows\Temporary%20Internet%20Files\Content.Outlook\Z8J1BR4K\Ordenes%20de%20Fabricacion\SUT\3530713-3550713.xlsx" TargetMode="External"/><Relationship Id="rId282" Type="http://schemas.openxmlformats.org/officeDocument/2006/relationships/hyperlink" Target="file:///\\transformer\AppData\Local\Microsoft\Windows\Temporary%20Internet%20Files\Content.Outlook\Z8J1BR4K\Ordenes%20de%20Fabricacion\RDC\3830713-3840713.xlsx" TargetMode="External"/><Relationship Id="rId338" Type="http://schemas.openxmlformats.org/officeDocument/2006/relationships/hyperlink" Target="file:///\\transformer\AppData\Local\Microsoft\Windows\Temporary%20Internet%20Files\Content.Outlook\Z8J1BR4K\Ordenes%20de%20Fabricacion\SCS-BB\4420713.xlsx" TargetMode="External"/><Relationship Id="rId503" Type="http://schemas.openxmlformats.org/officeDocument/2006/relationships/hyperlink" Target="file:///\\transformer\AppData\Local\Microsoft\Windows\Temporary%20Internet%20Files\Content.Outlook\Z8J1BR4K\Ordenes%20de%20Fabricacion\SCS\6171013.xlsx" TargetMode="External"/><Relationship Id="rId545" Type="http://schemas.openxmlformats.org/officeDocument/2006/relationships/hyperlink" Target="file:///\\transformer\AppData\Local\Microsoft\Windows\Temporary%20Internet%20Files\Content.Outlook\Z8J1BR4K\Ordenes%20de%20Fabricacion\SCS\6611113.xlsx" TargetMode="External"/><Relationship Id="rId587" Type="http://schemas.openxmlformats.org/officeDocument/2006/relationships/hyperlink" Target="file:///\\transformer\AppData\Local\Microsoft\Windows\Temporary%20Internet%20Files\Content.Outlook\Z8J1BR4K\Ordenes%20de%20Fabricacion\CNV\6941113-6951113.xlsx" TargetMode="External"/><Relationship Id="rId8" Type="http://schemas.openxmlformats.org/officeDocument/2006/relationships/hyperlink" Target="file:///\\transformer\AppData\Local\Microsoft\Windows\Temporary%20Internet%20Files\Content.Outlook\Z8J1BR4K\Ordenes%20de%20Fabricacion\SUT\0820313-0940313.xlsx" TargetMode="External"/><Relationship Id="rId142" Type="http://schemas.openxmlformats.org/officeDocument/2006/relationships/hyperlink" Target="file:///\\transformer\AppData\Local\Microsoft\Windows\Temporary%20Internet%20Files\Content.Outlook\Z8J1BR4K\Ordenes%20de%20Fabricacion\RDC\1360413.xlsx" TargetMode="External"/><Relationship Id="rId184" Type="http://schemas.openxmlformats.org/officeDocument/2006/relationships/hyperlink" Target="file:///\\transformer\AppData\Local\Microsoft\Windows\Temporary%20Internet%20Files\Content.Outlook\Z8J1BR4K\Ordenes%20de%20Fabricacion\CNV\2650513.xlsx" TargetMode="External"/><Relationship Id="rId391" Type="http://schemas.openxmlformats.org/officeDocument/2006/relationships/hyperlink" Target="file:///\\transformer\AppData\Local\Microsoft\Windows\Temporary%20Internet%20Files\Content.Outlook\Z8J1BR4K\Ordenes%20de%20Fabricacion\CNV\4860813.xlsx" TargetMode="External"/><Relationship Id="rId405" Type="http://schemas.openxmlformats.org/officeDocument/2006/relationships/hyperlink" Target="file:///\\transformer\AppData\Local\Microsoft\Windows\Temporary%20Internet%20Files\Content.Outlook\Z8J1BR4K\Ordenes%20de%20Fabricacion\CNV\3640713-3650713.xlsx" TargetMode="External"/><Relationship Id="rId447" Type="http://schemas.openxmlformats.org/officeDocument/2006/relationships/hyperlink" Target="file:///\\transformer\AppData\Local\Microsoft\Windows\Temporary%20Internet%20Files\Content.Outlook\Z8J1BR4K\Ordenes%20de%20Fabricacion\SCS\5541013.xlsx" TargetMode="External"/><Relationship Id="rId612" Type="http://schemas.openxmlformats.org/officeDocument/2006/relationships/hyperlink" Target="file:///\\transformer\AppData\Local\Microsoft\Windows\Temporary%20Internet%20Files\Content.Outlook\Z8J1BR4K\Ordenes%20de%20Fabricacion\SUT\7321213-7391213.xlsx" TargetMode="External"/><Relationship Id="rId251" Type="http://schemas.openxmlformats.org/officeDocument/2006/relationships/hyperlink" Target="file:///\\transformer\AppData\Local\Microsoft\Windows\Temporary%20Internet%20Files\Content.Outlook\Z8J1BR4K\Ordenes%20de%20Fabricacion\SCC\3450713.xlsx" TargetMode="External"/><Relationship Id="rId489" Type="http://schemas.openxmlformats.org/officeDocument/2006/relationships/hyperlink" Target="file:///\\transformer\AppData\Local\Microsoft\Windows\Temporary%20Internet%20Files\Content.Outlook\Z8J1BR4K\Ordenes%20de%20Fabricacion\CJM\CM6041013.xlsx" TargetMode="External"/><Relationship Id="rId654" Type="http://schemas.openxmlformats.org/officeDocument/2006/relationships/hyperlink" Target="file:///\\transformer\AppData\Local\Microsoft\Windows\Temporary%20Internet%20Files\Content.Outlook\Z8J1BR4K\Ordenes%20de%20Fabricacion\SCC\7811213.xlsx" TargetMode="External"/><Relationship Id="rId46" Type="http://schemas.openxmlformats.org/officeDocument/2006/relationships/hyperlink" Target="file:///\\transformer\AppData\Local\Microsoft\Windows\Temporary%20Internet%20Files\Content.Outlook\Z8J1BR4K\Ordenes%20de%20Fabricacion\SUT\1370413-1560413.xlsx" TargetMode="External"/><Relationship Id="rId293" Type="http://schemas.openxmlformats.org/officeDocument/2006/relationships/hyperlink" Target="file:///\\transformer\AppData\Local\Microsoft\Windows\Temporary%20Internet%20Files\Content.Outlook\Z8J1BR4K\Ordenes%20de%20Fabricacion\CJM\CM3950713-CM3970713.xlsx" TargetMode="External"/><Relationship Id="rId307" Type="http://schemas.openxmlformats.org/officeDocument/2006/relationships/hyperlink" Target="file:///\\transformer\AppData\Local\Microsoft\Windows\Temporary%20Internet%20Files\Content.Outlook\Z8J1BR4K\Ordenes%20de%20Fabricacion\SCS\4100713.xlsx" TargetMode="External"/><Relationship Id="rId349" Type="http://schemas.openxmlformats.org/officeDocument/2006/relationships/hyperlink" Target="file:///\\transformer\AppData\Local\Microsoft\Windows\Temporary%20Internet%20Files\Content.Outlook\Z8J1BR4K\Ordenes%20de%20Fabricacion\RDC\4540813.xlsx" TargetMode="External"/><Relationship Id="rId514" Type="http://schemas.openxmlformats.org/officeDocument/2006/relationships/hyperlink" Target="file:///\\transformer\AppData\Local\Microsoft\Windows\Temporary%20Internet%20Files\Content.Outlook\Z8J1BR4K\Ordenes%20de%20Fabricacion\CNV\6281013-6311013.xlsx" TargetMode="External"/><Relationship Id="rId556" Type="http://schemas.openxmlformats.org/officeDocument/2006/relationships/hyperlink" Target="file:///\\transformer\AppData\Local\Microsoft\Windows\Temporary%20Internet%20Files\Content.Outlook\Z8J1BR4K\Ordenes%20de%20Fabricacion\SCS\6721113.xlsx" TargetMode="External"/><Relationship Id="rId88" Type="http://schemas.openxmlformats.org/officeDocument/2006/relationships/hyperlink" Target="file:///\\transformer\AppData\Local\Microsoft\Windows\Temporary%20Internet%20Files\Content.Outlook\Z8J1BR4K\Ordenes%20de%20Fabricacion\SUT\2190513-2280513.xlsx" TargetMode="External"/><Relationship Id="rId111" Type="http://schemas.openxmlformats.org/officeDocument/2006/relationships/hyperlink" Target="file:///\\transformer\AppData\Local\Microsoft\Windows\Temporary%20Internet%20Files\Content.Outlook\Z8J1BR4K\Ordenes%20de%20Fabricacion\SCS-BB\0960313.xlsx" TargetMode="External"/><Relationship Id="rId153" Type="http://schemas.openxmlformats.org/officeDocument/2006/relationships/hyperlink" Target="file:///\\transformer\AppData\Local\Microsoft\Windows\Temporary%20Internet%20Files\Content.Outlook\Z8J1BR4K\Ordenes%20de%20Fabricacion\CNV\1680413.xlsx" TargetMode="External"/><Relationship Id="rId195" Type="http://schemas.openxmlformats.org/officeDocument/2006/relationships/hyperlink" Target="file:///\\transformer\AppData\Local\Microsoft\Windows\Temporary%20Internet%20Files\Content.Outlook\Z8J1BR4K\Ordenes%20de%20Fabricacion\SCS\2760513.xlsx" TargetMode="External"/><Relationship Id="rId209" Type="http://schemas.openxmlformats.org/officeDocument/2006/relationships/hyperlink" Target="file:///\\transformer\AppData\Local\Microsoft\Windows\Temporary%20Internet%20Files\Content.Outlook\Z8J1BR4K\Ordenes%20de%20Fabricacion\SCS\2920513.xlsx" TargetMode="External"/><Relationship Id="rId360" Type="http://schemas.openxmlformats.org/officeDocument/2006/relationships/hyperlink" Target="file:///\\transformer\AppData\Local\Microsoft\Windows\Temporary%20Internet%20Files\Content.Outlook\Z8J1BR4K\Ordenes%20de%20Fabricacion\CNV\3340613.xlsx" TargetMode="External"/><Relationship Id="rId416" Type="http://schemas.openxmlformats.org/officeDocument/2006/relationships/hyperlink" Target="file:///\\transformer\AppData\Local\Microsoft\Windows\Temporary%20Internet%20Files\Content.Outlook\Z8J1BR4K\Ordenes%20de%20Fabricacion\SCC\4020713.xlsx" TargetMode="External"/><Relationship Id="rId598" Type="http://schemas.openxmlformats.org/officeDocument/2006/relationships/hyperlink" Target="file:///\\transformer\AppData\Local\Microsoft\Windows\Temporary%20Internet%20Files\Content.Outlook\Z8J1BR4K\Ordenes%20de%20Fabricacion\SCS-BB\7171113.xlsx" TargetMode="External"/><Relationship Id="rId220" Type="http://schemas.openxmlformats.org/officeDocument/2006/relationships/hyperlink" Target="file:///\\transformer\AppData\Local\Microsoft\Windows\Temporary%20Internet%20Files\Content.Outlook\Z8J1BR4K\Ordenes%20de%20Fabricacion\SCC\3030613.xlsx" TargetMode="External"/><Relationship Id="rId458" Type="http://schemas.openxmlformats.org/officeDocument/2006/relationships/hyperlink" Target="file:///\\transformer\AppData\Local\Microsoft\Windows\Temporary%20Internet%20Files\Content.Outlook\Z8J1BR4K\Ordenes%20de%20Fabricacion\CRT\5691013.xlsx" TargetMode="External"/><Relationship Id="rId623" Type="http://schemas.openxmlformats.org/officeDocument/2006/relationships/hyperlink" Target="file:///\\transformer\AppData\Local\Microsoft\Windows\Temporary%20Internet%20Files\Content.Outlook\Z8J1BR4K\Ordenes%20de%20Fabricacion\PST\7431213.xlsx" TargetMode="External"/><Relationship Id="rId665" Type="http://schemas.openxmlformats.org/officeDocument/2006/relationships/hyperlink" Target="file:///\\transformer\AppData\Local\Microsoft\Windows\Temporary%20Internet%20Files\Content.Outlook\Z8J1BR4K\Ordenes%20de%20Fabricacion\SCS-BB\7931213.xlsx" TargetMode="External"/><Relationship Id="rId15" Type="http://schemas.openxmlformats.org/officeDocument/2006/relationships/hyperlink" Target="file:///\\transformer\AppData\Local\Microsoft\Windows\Temporary%20Internet%20Files\Content.Outlook\Z8J1BR4K\Ordenes%20de%20Fabricacion\SUT\0820313-0940313.xlsx" TargetMode="External"/><Relationship Id="rId57" Type="http://schemas.openxmlformats.org/officeDocument/2006/relationships/hyperlink" Target="file:///\\transformer\AppData\Local\Microsoft\Windows\Temporary%20Internet%20Files\Content.Outlook\Z8J1BR4K\Ordenes%20de%20Fabricacion\SUT\1880513-2000513.xlsx" TargetMode="External"/><Relationship Id="rId262" Type="http://schemas.openxmlformats.org/officeDocument/2006/relationships/hyperlink" Target="file:///\\transformer\AppData\Local\Microsoft\Windows\Temporary%20Internet%20Files\Content.Outlook\Z8J1BR4K\Ordenes%20de%20Fabricacion\RDC\3590713.xlsx" TargetMode="External"/><Relationship Id="rId318" Type="http://schemas.openxmlformats.org/officeDocument/2006/relationships/hyperlink" Target="file:///\\transformer\AppData\Local\Microsoft\Windows\Temporary%20Internet%20Files\Content.Outlook\Z8J1BR4K\Ordenes%20de%20Fabricacion\SCC\4190713-4200713.xlsx" TargetMode="External"/><Relationship Id="rId525" Type="http://schemas.openxmlformats.org/officeDocument/2006/relationships/hyperlink" Target="file:///\\transformer\AppData\Local\Microsoft\Windows\Temporary%20Internet%20Files\Content.Outlook\Z8J1BR4K\Ordenes%20de%20Fabricacion\CRT\6391113.xlsx" TargetMode="External"/><Relationship Id="rId567" Type="http://schemas.openxmlformats.org/officeDocument/2006/relationships/hyperlink" Target="file:///\\transformer\AppData\Local\Microsoft\Windows\Temporary%20Internet%20Files\Content.Outlook\Z8J1BR4K\Ordenes%20de%20Fabricacion\SCS-BB\6831113-6931113.xlsx" TargetMode="External"/><Relationship Id="rId99" Type="http://schemas.openxmlformats.org/officeDocument/2006/relationships/hyperlink" Target="file:///\\transformer\AppData\Local\Microsoft\Windows\Temporary%20Internet%20Files\Content.Outlook\Z8J1BR4K\Ordenes%20de%20Fabricacion\SUT\3530713-3550713.xlsx" TargetMode="External"/><Relationship Id="rId122" Type="http://schemas.openxmlformats.org/officeDocument/2006/relationships/hyperlink" Target="file:///\\transformer\AppData\Local\Microsoft\Windows\Temporary%20Internet%20Files\Content.Outlook\Z8J1BR4K\Ordenes%20de%20Fabricacion\SCS\1070313.xlsx" TargetMode="External"/><Relationship Id="rId164" Type="http://schemas.openxmlformats.org/officeDocument/2006/relationships/hyperlink" Target="file:///\\transformer\AppData\Local\Microsoft\Windows\Temporary%20Internet%20Files\Content.Outlook\Z8J1BR4K\Ordenes%20de%20Fabricacion\SCS\2290513.xlsx" TargetMode="External"/><Relationship Id="rId371" Type="http://schemas.openxmlformats.org/officeDocument/2006/relationships/hyperlink" Target="file:///\\transformer\AppData\Local\Microsoft\Windows\Temporary%20Internet%20Files\Content.Outlook\Z8J1BR4K\Ordenes%20de%20Fabricacion\CNV\4840813.xlsx" TargetMode="External"/><Relationship Id="rId427" Type="http://schemas.openxmlformats.org/officeDocument/2006/relationships/hyperlink" Target="file:///\\transformer\AppData\Local\Microsoft\Windows\Temporary%20Internet%20Files\Content.Outlook\Z8J1BR4K\Ordenes%20de%20Fabricacion\CNV\5330913.xlsx" TargetMode="External"/><Relationship Id="rId469" Type="http://schemas.openxmlformats.org/officeDocument/2006/relationships/hyperlink" Target="file:///\\transformer\AppData\Local\Microsoft\Windows\Temporary%20Internet%20Files\Content.Outlook\Z8J1BR4K\Ordenes%20de%20Fabricacion\SCS-BB\5781013.xlsx" TargetMode="External"/><Relationship Id="rId634" Type="http://schemas.openxmlformats.org/officeDocument/2006/relationships/hyperlink" Target="file:///\\transformer\AppData\Local\Microsoft\Windows\Temporary%20Internet%20Files\Content.Outlook\Z8J1BR4K\Ordenes%20de%20Fabricacion\RDC\7591213.xlsx" TargetMode="External"/><Relationship Id="rId26" Type="http://schemas.openxmlformats.org/officeDocument/2006/relationships/hyperlink" Target="file:///\\transformer\AppData\Local\Microsoft\Windows\Temporary%20Internet%20Files\Content.Outlook\Z8J1BR4K\Ordenes%20de%20Fabricacion\SUT\1280413-1290413.xlsx" TargetMode="External"/><Relationship Id="rId231" Type="http://schemas.openxmlformats.org/officeDocument/2006/relationships/hyperlink" Target="file:///\\transformer\AppData\Local\Microsoft\Windows\Temporary%20Internet%20Files\Content.Outlook\Z8J1BR4K\Ordenes%20de%20Fabricacion\CNV\3140613.xlsx" TargetMode="External"/><Relationship Id="rId273" Type="http://schemas.openxmlformats.org/officeDocument/2006/relationships/hyperlink" Target="file:///\\transformer\AppData\Local\Microsoft\Windows\Temporary%20Internet%20Files\Content.Outlook\Z8J1BR4K\Ordenes%20de%20Fabricacion\CNV\3740713.xlsx" TargetMode="External"/><Relationship Id="rId329" Type="http://schemas.openxmlformats.org/officeDocument/2006/relationships/hyperlink" Target="file:///\\transformer\AppData\Local\Microsoft\Windows\Temporary%20Internet%20Files\Content.Outlook\Z8J1BR4K\Ordenes%20de%20Fabricacion\SCC\4290713-4320713.xlsx" TargetMode="External"/><Relationship Id="rId480" Type="http://schemas.openxmlformats.org/officeDocument/2006/relationships/hyperlink" Target="file:///\\transformer\AppData\Local\Microsoft\Windows\Temporary%20Internet%20Files\Content.Outlook\Z8J1BR4K\Ordenes%20de%20Fabricacion\CNV\5951013.xlsx" TargetMode="External"/><Relationship Id="rId536" Type="http://schemas.openxmlformats.org/officeDocument/2006/relationships/hyperlink" Target="file:///\\transformer\AppData\Local\Microsoft\Windows\Temporary%20Internet%20Files\Content.Outlook\Z8J1BR4K\Ordenes%20de%20Fabricacion\PST\6511113-6521113.xlsx" TargetMode="External"/><Relationship Id="rId68" Type="http://schemas.openxmlformats.org/officeDocument/2006/relationships/hyperlink" Target="file:///\\transformer\AppData\Local\Microsoft\Windows\Temporary%20Internet%20Files\Content.Outlook\Z8J1BR4K\Ordenes%20de%20Fabricacion\SUT\1880513-2000513.xlsx" TargetMode="External"/><Relationship Id="rId133" Type="http://schemas.openxmlformats.org/officeDocument/2006/relationships/hyperlink" Target="file:///\\transformer\AppData\Local\Microsoft\Windows\Temporary%20Internet%20Files\Content.Outlook\Z8J1BR4K\Ordenes%20de%20Fabricacion\RDC\1250313.xlsx" TargetMode="External"/><Relationship Id="rId175" Type="http://schemas.openxmlformats.org/officeDocument/2006/relationships/hyperlink" Target="file:///\\transformer\AppData\Local\Microsoft\Windows\Temporary%20Internet%20Files\Content.Outlook\Z8J1BR4K\Ordenes%20de%20Fabricacion\SCC\2560513-2570513.xlsx" TargetMode="External"/><Relationship Id="rId340" Type="http://schemas.openxmlformats.org/officeDocument/2006/relationships/hyperlink" Target="file:///\\transformer\AppData\Local\Microsoft\Windows\Temporary%20Internet%20Files\Content.Outlook\Z8J1BR4K\Ordenes%20de%20Fabricacion\SCS\4440713.xlsx" TargetMode="External"/><Relationship Id="rId578" Type="http://schemas.openxmlformats.org/officeDocument/2006/relationships/hyperlink" Target="file:///\\transformer\AppData\Local\Microsoft\Windows\Temporary%20Internet%20Files\Content.Outlook\Z8J1BR4K\Ordenes%20de%20Fabricacion\SCS\6961113.xlsx" TargetMode="External"/><Relationship Id="rId200" Type="http://schemas.openxmlformats.org/officeDocument/2006/relationships/hyperlink" Target="file:///\\transformer\AppData\Local\Microsoft\Windows\Temporary%20Internet%20Files\Content.Outlook\Z8J1BR4K\Ordenes%20de%20Fabricacion\RDC\2830513.xlsx" TargetMode="External"/><Relationship Id="rId382" Type="http://schemas.openxmlformats.org/officeDocument/2006/relationships/hyperlink" Target="file:///\\transformer\AppData\Local\Microsoft\Windows\Temporary%20Internet%20Files\Content.Outlook\Z8J1BR4K\Ordenes%20de%20Fabricacion\PST\5000813.xlsx" TargetMode="External"/><Relationship Id="rId438" Type="http://schemas.openxmlformats.org/officeDocument/2006/relationships/hyperlink" Target="file:///\\transformer\AppData\Local\Microsoft\Windows\Temporary%20Internet%20Files\Content.Outlook\Z8J1BR4K\Ordenes%20de%20Fabricacion\RDC\5470913.xlsx" TargetMode="External"/><Relationship Id="rId603" Type="http://schemas.openxmlformats.org/officeDocument/2006/relationships/hyperlink" Target="file:///\\transformer\AppData\Local\Microsoft\Windows\Temporary%20Internet%20Files\Content.Outlook\Z8J1BR4K\Ordenes%20de%20Fabricacion\SCS-BB\7231213.xlsx" TargetMode="External"/><Relationship Id="rId645" Type="http://schemas.openxmlformats.org/officeDocument/2006/relationships/hyperlink" Target="file:///\\transformer\AppData\Local\Microsoft\Windows\Temporary%20Internet%20Files\Content.Outlook\Z8J1BR4K\Ordenes%20de%20Fabricacion\SCS-BB\7721213-7751213.xlsx" TargetMode="External"/><Relationship Id="rId242" Type="http://schemas.openxmlformats.org/officeDocument/2006/relationships/hyperlink" Target="file:///\\transformer\AppData\Local\Microsoft\Windows\Temporary%20Internet%20Files\Content.Outlook\Z8J1BR4K\Ordenes%20de%20Fabricacion\SCS\3350613.xlsx" TargetMode="External"/><Relationship Id="rId284" Type="http://schemas.openxmlformats.org/officeDocument/2006/relationships/hyperlink" Target="file:///\\transformer\AppData\Local\Microsoft\Windows\Temporary%20Internet%20Files\Content.Outlook\Z8J1BR4K\Ordenes%20de%20Fabricacion\MLL\3860713.xlsx" TargetMode="External"/><Relationship Id="rId491" Type="http://schemas.openxmlformats.org/officeDocument/2006/relationships/hyperlink" Target="file:///\\transformer\AppData\Local\Microsoft\Windows\Temporary%20Internet%20Files\Content.Outlook\Z8J1BR4K\Ordenes%20de%20Fabricacion\CJM\CM6061013.xlsx" TargetMode="External"/><Relationship Id="rId505" Type="http://schemas.openxmlformats.org/officeDocument/2006/relationships/hyperlink" Target="file:///\\transformer\AppData\Local\Microsoft\Windows\Temporary%20Internet%20Files\Content.Outlook\Z8J1BR4K\Ordenes%20de%20Fabricacion\MLL\6211013.xlsx" TargetMode="External"/><Relationship Id="rId37" Type="http://schemas.openxmlformats.org/officeDocument/2006/relationships/hyperlink" Target="file:///\\transformer\AppData\Local\Microsoft\Windows\Temporary%20Internet%20Files\Content.Outlook\Z8J1BR4K\Ordenes%20de%20Fabricacion\SUT\1370413-1560413.xlsx" TargetMode="External"/><Relationship Id="rId79" Type="http://schemas.openxmlformats.org/officeDocument/2006/relationships/hyperlink" Target="file:///\\transformer\AppData\Local\Microsoft\Windows\Temporary%20Internet%20Files\Content.Outlook\Z8J1BR4K\Ordenes%20de%20Fabricacion\SUT\2040513-2180513.xlsx" TargetMode="External"/><Relationship Id="rId102" Type="http://schemas.openxmlformats.org/officeDocument/2006/relationships/hyperlink" Target="file:///\\transformer\AppData\Local\Microsoft\Windows\Temporary%20Internet%20Files\Content.Outlook\Z8J1BR4K\Ordenes%20de%20Fabricacion\SCS\0740313.xlsx" TargetMode="External"/><Relationship Id="rId144" Type="http://schemas.openxmlformats.org/officeDocument/2006/relationships/hyperlink" Target="file:///\\transformer\AppData\Local\Microsoft\Windows\Temporary%20Internet%20Files\Content.Outlook\Z8J1BR4K\Ordenes%20de%20Fabricacion\SCS\1600413.xlsx" TargetMode="External"/><Relationship Id="rId547" Type="http://schemas.openxmlformats.org/officeDocument/2006/relationships/hyperlink" Target="file:///\\transformer\AppData\Local\Microsoft\Windows\Temporary%20Internet%20Files\Content.Outlook\Z8J1BR4K\Ordenes%20de%20Fabricacion\RDC\6631113.xlsx" TargetMode="External"/><Relationship Id="rId589" Type="http://schemas.openxmlformats.org/officeDocument/2006/relationships/hyperlink" Target="file:///\\transformer\AppData\Local\Microsoft\Windows\Temporary%20Internet%20Files\Content.Outlook\Z8J1BR4K\Ordenes%20de%20Fabricacion\RDC\7061113.xlsx" TargetMode="External"/><Relationship Id="rId90" Type="http://schemas.openxmlformats.org/officeDocument/2006/relationships/hyperlink" Target="file:///\\transformer\AppData\Local\Microsoft\Windows\Temporary%20Internet%20Files\Content.Outlook\Z8J1BR4K\Ordenes%20de%20Fabricacion\SUT\2190513-2280513.xlsx" TargetMode="External"/><Relationship Id="rId186" Type="http://schemas.openxmlformats.org/officeDocument/2006/relationships/hyperlink" Target="file:///\\transformer\AppData\Local\Microsoft\Windows\Temporary%20Internet%20Files\Content.Outlook\Z8J1BR4K\Ordenes%20de%20Fabricacion\SCS\2670513.xlsx" TargetMode="External"/><Relationship Id="rId351" Type="http://schemas.openxmlformats.org/officeDocument/2006/relationships/hyperlink" Target="file:///\\transformer\AppData\Local\Microsoft\Windows\Temporary%20Internet%20Files\Content.Outlook\Z8J1BR4K\Ordenes%20de%20Fabricacion\SCS\4560813.xlsx" TargetMode="External"/><Relationship Id="rId393" Type="http://schemas.openxmlformats.org/officeDocument/2006/relationships/hyperlink" Target="file:///\\transformer\AppData\Local\Microsoft\Windows\Temporary%20Internet%20Files\Content.Outlook\Z8J1BR4K\Ordenes%20de%20Fabricacion\MLL\4880813-4890813.xlsx" TargetMode="External"/><Relationship Id="rId407" Type="http://schemas.openxmlformats.org/officeDocument/2006/relationships/hyperlink" Target="file:///\\transformer\AppData\Local\Microsoft\Windows\Temporary%20Internet%20Files\Content.Outlook\Z8J1BR4K\Ordenes%20de%20Fabricacion\CNV\3660713-3670713.xlsx" TargetMode="External"/><Relationship Id="rId449" Type="http://schemas.openxmlformats.org/officeDocument/2006/relationships/hyperlink" Target="file:///\\transformer\AppData\Local\Microsoft\Windows\Temporary%20Internet%20Files\Content.Outlook\Z8J1BR4K\Ordenes%20de%20Fabricacion\SCS-BB\5551013-5561013.xlsx" TargetMode="External"/><Relationship Id="rId614" Type="http://schemas.openxmlformats.org/officeDocument/2006/relationships/hyperlink" Target="file:///\\transformer\AppData\Local\Microsoft\Windows\Temporary%20Internet%20Files\Content.Outlook\Z8J1BR4K\Ordenes%20de%20Fabricacion\SUT\7321213-7391213.xlsx" TargetMode="External"/><Relationship Id="rId656" Type="http://schemas.openxmlformats.org/officeDocument/2006/relationships/hyperlink" Target="file:///\\transformer\AppData\Local\Microsoft\Windows\Temporary%20Internet%20Files\Content.Outlook\Z8J1BR4K\Ordenes%20de%20Fabricacion\SCC\7841213.xlsx" TargetMode="External"/><Relationship Id="rId211" Type="http://schemas.openxmlformats.org/officeDocument/2006/relationships/hyperlink" Target="file:///\\transformer\AppData\Local\Microsoft\Windows\Temporary%20Internet%20Files\Content.Outlook\Z8J1BR4K\Ordenes%20de%20Fabricacion\CNV\2940613.xlsx" TargetMode="External"/><Relationship Id="rId253" Type="http://schemas.openxmlformats.org/officeDocument/2006/relationships/hyperlink" Target="file:///\\transformer\AppData\Local\Microsoft\Windows\Temporary%20Internet%20Files\Content.Outlook\Z8J1BR4K\Ordenes%20de%20Fabricacion\SCS\3460713-3470713.xlsx" TargetMode="External"/><Relationship Id="rId295" Type="http://schemas.openxmlformats.org/officeDocument/2006/relationships/hyperlink" Target="file:///\\transformer\AppData\Local\Microsoft\Windows\Temporary%20Internet%20Files\Content.Outlook\Z8J1BR4K\Ordenes%20de%20Fabricacion\CJM\CM3930713.xlsx" TargetMode="External"/><Relationship Id="rId309" Type="http://schemas.openxmlformats.org/officeDocument/2006/relationships/hyperlink" Target="file:///\\transformer\AppData\Local\Microsoft\Windows\Temporary%20Internet%20Files\Content.Outlook\Z8J1BR4K\Ordenes%20de%20Fabricacion\RDC\4120713.xlsx" TargetMode="External"/><Relationship Id="rId460" Type="http://schemas.openxmlformats.org/officeDocument/2006/relationships/hyperlink" Target="file:///\\transformer\AppData\Local\Microsoft\Windows\Temporary%20Internet%20Files\Content.Outlook\Z8J1BR4K\Ordenes%20de%20Fabricacion\SCC\5711013.xlsx" TargetMode="External"/><Relationship Id="rId516" Type="http://schemas.openxmlformats.org/officeDocument/2006/relationships/hyperlink" Target="file:///\\transformer\AppData\Local\Microsoft\Windows\Temporary%20Internet%20Files\Content.Outlook\Z8J1BR4K\Ordenes%20de%20Fabricacion\CNV\6321013.xlsx" TargetMode="External"/><Relationship Id="rId48" Type="http://schemas.openxmlformats.org/officeDocument/2006/relationships/hyperlink" Target="file:///\\transformer\AppData\Local\Microsoft\Windows\Temporary%20Internet%20Files\Content.Outlook\Z8J1BR4K\Ordenes%20de%20Fabricacion\PST\1790513-1810513.xlsx" TargetMode="External"/><Relationship Id="rId113" Type="http://schemas.openxmlformats.org/officeDocument/2006/relationships/hyperlink" Target="file:///\\transformer\AppData\Local\Microsoft\Windows\Temporary%20Internet%20Files\Content.Outlook\Z8J1BR4K\Ordenes%20de%20Fabricacion\RDC\0980313.xlsx" TargetMode="External"/><Relationship Id="rId320" Type="http://schemas.openxmlformats.org/officeDocument/2006/relationships/hyperlink" Target="file:///\\transformer\AppData\Local\Microsoft\Windows\Temporary%20Internet%20Files\Content.Outlook\Z8J1BR4K\Ordenes%20de%20Fabricacion\SCC\4210713-4240713.xlsx" TargetMode="External"/><Relationship Id="rId558" Type="http://schemas.openxmlformats.org/officeDocument/2006/relationships/hyperlink" Target="file:///\\transformer\AppData\Local\Microsoft\Windows\Temporary%20Internet%20Files\Content.Outlook\Z8J1BR4K\Ordenes%20de%20Fabricacion\RDC\6761113.xlsx" TargetMode="External"/><Relationship Id="rId155" Type="http://schemas.openxmlformats.org/officeDocument/2006/relationships/hyperlink" Target="file:///\\transformer\AppData\Local\Microsoft\Windows\Temporary%20Internet%20Files\Content.Outlook\Z8J1BR4K\Ordenes%20de%20Fabricacion\SCC\1700413.xlsx" TargetMode="External"/><Relationship Id="rId197" Type="http://schemas.openxmlformats.org/officeDocument/2006/relationships/hyperlink" Target="file:///\\transformer\AppData\Local\Microsoft\Windows\Temporary%20Internet%20Files\Content.Outlook\Z8J1BR4K\Ordenes%20de%20Fabricacion\CNV\2800513.xlsx" TargetMode="External"/><Relationship Id="rId362" Type="http://schemas.openxmlformats.org/officeDocument/2006/relationships/hyperlink" Target="file:///\\transformer\AppData\Local\Microsoft\Windows\Temporary%20Internet%20Files\Content.Outlook\Z8J1BR4K\Ordenes%20de%20Fabricacion\CJM\CM4650813.xlsx" TargetMode="External"/><Relationship Id="rId418" Type="http://schemas.openxmlformats.org/officeDocument/2006/relationships/hyperlink" Target="file:///\\transformer\AppData\Local\Microsoft\Windows\Temporary%20Internet%20Files\Content.Outlook\Z8J1BR4K\Ordenes%20de%20Fabricacion\SCS\5240913.xlsx" TargetMode="External"/><Relationship Id="rId625" Type="http://schemas.openxmlformats.org/officeDocument/2006/relationships/hyperlink" Target="file:///\\transformer\AppData\Local\Microsoft\Windows\Temporary%20Internet%20Files\Content.Outlook\Z8J1BR4K\Ordenes%20de%20Fabricacion\CNV\7451213.xlsx" TargetMode="External"/><Relationship Id="rId222" Type="http://schemas.openxmlformats.org/officeDocument/2006/relationships/hyperlink" Target="file:///\\transformer\AppData\Local\Microsoft\Windows\Temporary%20Internet%20Files\Content.Outlook\Z8J1BR4K\Ordenes%20de%20Fabricacion\RDC\3040613-3050613.xlsx" TargetMode="External"/><Relationship Id="rId264" Type="http://schemas.openxmlformats.org/officeDocument/2006/relationships/hyperlink" Target="file:///\\transformer\AppData\Local\Microsoft\Windows\Temporary%20Internet%20Files\Content.Outlook\Z8J1BR4K\Ordenes%20de%20Fabricacion\SCC\3610713.xlsx" TargetMode="External"/><Relationship Id="rId471" Type="http://schemas.openxmlformats.org/officeDocument/2006/relationships/hyperlink" Target="file:///\\transformer\AppData\Local\Microsoft\Windows\Temporary%20Internet%20Files\Content.Outlook\Z8J1BR4K\Ordenes%20de%20Fabricacion\SCS\5791013-5801013.xlsx" TargetMode="External"/><Relationship Id="rId667" Type="http://schemas.openxmlformats.org/officeDocument/2006/relationships/printerSettings" Target="../printerSettings/printerSettings1.bin"/><Relationship Id="rId17" Type="http://schemas.openxmlformats.org/officeDocument/2006/relationships/hyperlink" Target="file:///\\transformer\AppData\Local\Microsoft\Windows\Temporary%20Internet%20Files\Content.Outlook\Z8J1BR4K\Ordenes%20de%20Fabricacion\SUT\0820313-0940313.xlsx" TargetMode="External"/><Relationship Id="rId59" Type="http://schemas.openxmlformats.org/officeDocument/2006/relationships/hyperlink" Target="file:///\\transformer\AppData\Local\Microsoft\Windows\Temporary%20Internet%20Files\Content.Outlook\Z8J1BR4K\Ordenes%20de%20Fabricacion\SUT\1880513-2000513.xlsx" TargetMode="External"/><Relationship Id="rId124" Type="http://schemas.openxmlformats.org/officeDocument/2006/relationships/hyperlink" Target="file:///\\transformer\AppData\Local\Microsoft\Windows\Temporary%20Internet%20Files\Content.Outlook\Z8J1BR4K\Ordenes%20de%20Fabricacion\SCS-BB\1090313.xlsx" TargetMode="External"/><Relationship Id="rId527" Type="http://schemas.openxmlformats.org/officeDocument/2006/relationships/hyperlink" Target="file:///\\transformer\AppData\Local\Microsoft\Windows\Temporary%20Internet%20Files\Content.Outlook\Z8J1BR4K\Ordenes%20de%20Fabricacion\CRT\6411113.xlsx" TargetMode="External"/><Relationship Id="rId569" Type="http://schemas.openxmlformats.org/officeDocument/2006/relationships/hyperlink" Target="file:///\\transformer\AppData\Local\Microsoft\Windows\Temporary%20Internet%20Files\Content.Outlook\Z8J1BR4K\Ordenes%20de%20Fabricacion\SCS-BB\6831113-6931113.xlsx" TargetMode="External"/><Relationship Id="rId70" Type="http://schemas.openxmlformats.org/officeDocument/2006/relationships/hyperlink" Target="file:///\\transformer\AppData\Local\Microsoft\Windows\Temporary%20Internet%20Files\Content.Outlook\Z8J1BR4K\Ordenes%20de%20Fabricacion\SUT\2010513-2030513.xlsx" TargetMode="External"/><Relationship Id="rId166" Type="http://schemas.openxmlformats.org/officeDocument/2006/relationships/hyperlink" Target="file:///\\transformer\AppData\Local\Microsoft\Windows\Temporary%20Internet%20Files\Content.Outlook\Z8J1BR4K\Ordenes%20de%20Fabricacion\SCC\2310513.xlsx" TargetMode="External"/><Relationship Id="rId331" Type="http://schemas.openxmlformats.org/officeDocument/2006/relationships/hyperlink" Target="file:///\\transformer\AppData\Local\Microsoft\Windows\Temporary%20Internet%20Files\Content.Outlook\Z8J1BR4K\Ordenes%20de%20Fabricacion\SCS\4330713.xlsx" TargetMode="External"/><Relationship Id="rId373" Type="http://schemas.openxmlformats.org/officeDocument/2006/relationships/hyperlink" Target="file:///\\transformer\AppData\Local\Microsoft\Windows\Temporary%20Internet%20Files\Content.Outlook\Z8J1BR4K\Ordenes%20de%20Fabricacion\CRT\4800813.xlsx" TargetMode="External"/><Relationship Id="rId429" Type="http://schemas.openxmlformats.org/officeDocument/2006/relationships/hyperlink" Target="file:///\\transformer\AppData\Local\Microsoft\Windows\Temporary%20Internet%20Files\Content.Outlook\Z8J1BR4K\Ordenes%20de%20Fabricacion\SCS\5360913.xlsx" TargetMode="External"/><Relationship Id="rId580" Type="http://schemas.openxmlformats.org/officeDocument/2006/relationships/hyperlink" Target="file:///\\transformer\AppData\Local\Microsoft\Windows\Temporary%20Internet%20Files\Content.Outlook\Z8J1BR4K\Ordenes%20de%20Fabricacion\CNV\6981113.xlsx" TargetMode="External"/><Relationship Id="rId636" Type="http://schemas.openxmlformats.org/officeDocument/2006/relationships/hyperlink" Target="file:///\\transformer\AppData\Local\Microsoft\Windows\Temporary%20Internet%20Files\Content.Outlook\Z8J1BR4K\Ordenes%20de%20Fabricacion\SCS\7631213.xlsx" TargetMode="External"/><Relationship Id="rId1" Type="http://schemas.openxmlformats.org/officeDocument/2006/relationships/hyperlink" Target="file:///\\transformer\AppData\Local\Microsoft\Windows\Temporary%20Internet%20Files\Content.Outlook\Z8J1BR4K\Ordenes%20de%20Fabricacion\CNV\0130113.xlsx" TargetMode="External"/><Relationship Id="rId233" Type="http://schemas.openxmlformats.org/officeDocument/2006/relationships/hyperlink" Target="file:///\\transformer\AppData\Local\Microsoft\Windows\Temporary%20Internet%20Files\Content.Outlook\Z8J1BR4K\Ordenes%20de%20Fabricacion\RDC\3160613.xlsx" TargetMode="External"/><Relationship Id="rId440" Type="http://schemas.openxmlformats.org/officeDocument/2006/relationships/hyperlink" Target="file:///\\transformer\AppData\Local\Microsoft\Windows\Temporary%20Internet%20Files\Content.Outlook\Z8J1BR4K\Ordenes%20de%20Fabricacion\RDC\5410913-5420913.xlsx" TargetMode="External"/><Relationship Id="rId28" Type="http://schemas.openxmlformats.org/officeDocument/2006/relationships/hyperlink" Target="file:///\\transformer\AppData\Local\Microsoft\Windows\Temporary%20Internet%20Files\Content.Outlook\Z8J1BR4K\Ordenes%20de%20Fabricacion\SUT\1370413-1560413.xlsx" TargetMode="External"/><Relationship Id="rId275" Type="http://schemas.openxmlformats.org/officeDocument/2006/relationships/hyperlink" Target="file:///\\transformer\AppData\Local\Microsoft\Windows\Temporary%20Internet%20Files\Content.Outlook\Z8J1BR4K\Ordenes%20de%20Fabricacion\CNV\3760713.xlsx" TargetMode="External"/><Relationship Id="rId300" Type="http://schemas.openxmlformats.org/officeDocument/2006/relationships/hyperlink" Target="file:///\\transformer\AppData\Local\Microsoft\Windows\Temporary%20Internet%20Files\Content.Outlook\Z8J1BR4K\Ordenes%20de%20Fabricacion\SCS\4030713.xlsx" TargetMode="External"/><Relationship Id="rId482" Type="http://schemas.openxmlformats.org/officeDocument/2006/relationships/hyperlink" Target="file:///\\transformer\AppData\Local\Microsoft\Windows\Temporary%20Internet%20Files\Content.Outlook\Z8J1BR4K\Ordenes%20de%20Fabricacion\RDC\5971013-5981013.xlsx" TargetMode="External"/><Relationship Id="rId538" Type="http://schemas.openxmlformats.org/officeDocument/2006/relationships/hyperlink" Target="file:///\\transformer\AppData\Local\Microsoft\Windows\Temporary%20Internet%20Files\Content.Outlook\Z8J1BR4K\Ordenes%20de%20Fabricacion\SCS-BB\6541113.xlsx" TargetMode="External"/><Relationship Id="rId81" Type="http://schemas.openxmlformats.org/officeDocument/2006/relationships/hyperlink" Target="file:///\\transformer\AppData\Local\Microsoft\Windows\Temporary%20Internet%20Files\Content.Outlook\Z8J1BR4K\Ordenes%20de%20Fabricacion\SUT\2040513-2180513.xlsx" TargetMode="External"/><Relationship Id="rId135" Type="http://schemas.openxmlformats.org/officeDocument/2006/relationships/hyperlink" Target="file:///\\transformer\AppData\Local\Microsoft\Windows\Temporary%20Internet%20Files\Content.Outlook\Z8J1BR4K\Ordenes%20de%20Fabricacion\SCS-BB\1270313.xlsx" TargetMode="External"/><Relationship Id="rId177" Type="http://schemas.openxmlformats.org/officeDocument/2006/relationships/hyperlink" Target="file:///\\transformer\AppData\Local\Microsoft\Windows\Temporary%20Internet%20Files\Content.Outlook\Z8J1BR4K\Ordenes%20de%20Fabricacion\SCC\2580513-2610513.xlsx" TargetMode="External"/><Relationship Id="rId342" Type="http://schemas.openxmlformats.org/officeDocument/2006/relationships/hyperlink" Target="file:///\\transformer\AppData\Local\Microsoft\Windows\Temporary%20Internet%20Files\Content.Outlook\Z8J1BR4K\Ordenes%20de%20Fabricacion\SCS-BB\4460813.xlsx" TargetMode="External"/><Relationship Id="rId384" Type="http://schemas.openxmlformats.org/officeDocument/2006/relationships/hyperlink" Target="file:///\\transformer\AppData\Local\Microsoft\Windows\Temporary%20Internet%20Files\Content.Outlook\Z8J1BR4K\Ordenes%20de%20Fabricacion\SCS\5030813.xlsx" TargetMode="External"/><Relationship Id="rId591" Type="http://schemas.openxmlformats.org/officeDocument/2006/relationships/hyperlink" Target="file:///\\transformer\AppData\Local\Microsoft\Windows\Temporary%20Internet%20Files\Content.Outlook\Z8J1BR4K\Ordenes%20de%20Fabricacion\SCC\7081113.xlsx" TargetMode="External"/><Relationship Id="rId605" Type="http://schemas.openxmlformats.org/officeDocument/2006/relationships/hyperlink" Target="file:///\\transformer\AppData\Local\Microsoft\Windows\Temporary%20Internet%20Files\Content.Outlook\Z8J1BR4K\Ordenes%20de%20Fabricacion\SCS-BB\7251213.xlsx" TargetMode="External"/><Relationship Id="rId202" Type="http://schemas.openxmlformats.org/officeDocument/2006/relationships/hyperlink" Target="file:///\\transformer\AppData\Local\Microsoft\Windows\Temporary%20Internet%20Files\Content.Outlook\Z8J1BR4K\Ordenes%20de%20Fabricacion\RDC\2850513.xlsx" TargetMode="External"/><Relationship Id="rId244" Type="http://schemas.openxmlformats.org/officeDocument/2006/relationships/hyperlink" Target="file:///\\transformer\AppData\Local\Microsoft\Windows\Temporary%20Internet%20Files\Content.Outlook\Z8J1BR4K\Ordenes%20de%20Fabricacion\SCS\3370613.xlsx" TargetMode="External"/><Relationship Id="rId647" Type="http://schemas.openxmlformats.org/officeDocument/2006/relationships/hyperlink" Target="file:///\\transformer\AppData\Local\Microsoft\Windows\Temporary%20Internet%20Files\Content.Outlook\Z8J1BR4K\Ordenes%20de%20Fabricacion\SCS-BB\7721213-7751213.xlsx"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file:///\\transformer\AppData\Local\Microsoft\Windows\Temporary%20Internet%20Files\Content.Outlook\Z8J1BR4K\Ordenes%20de%20Fabricacion\SCC\1450314.xlsx" TargetMode="External"/><Relationship Id="rId671" Type="http://schemas.openxmlformats.org/officeDocument/2006/relationships/hyperlink" Target="file:///\\transformer\AppData\Local\Microsoft\Windows\Temporary%20Internet%20Files\Content.Outlook\Z8J1BR4K\Ordenes%20de%20Fabricacion\SCS-BB\7051114.xlsx" TargetMode="External"/><Relationship Id="rId769" Type="http://schemas.openxmlformats.org/officeDocument/2006/relationships/hyperlink" Target="file:///\\transformer\AppData\Local\Microsoft\Windows\Temporary%20Internet%20Files\Content.Outlook\Z8J1BR4K\Ordenes%20de%20Fabricacion\RDC\8151214.xlsx" TargetMode="External"/><Relationship Id="rId21" Type="http://schemas.openxmlformats.org/officeDocument/2006/relationships/hyperlink" Target="file:///\\transformer\AppData\Local\Microsoft\Windows\Temporary%20Internet%20Files\Content.Outlook\Z8J1BR4K\Ordenes%20de%20Fabricacion\SCS-BB\2520514.xlsx" TargetMode="External"/><Relationship Id="rId324" Type="http://schemas.openxmlformats.org/officeDocument/2006/relationships/hyperlink" Target="file:///\\transformer\AppData\Local\Microsoft\Windows\Temporary%20Internet%20Files\Content.Outlook\Z8J1BR4K\Ordenes%20de%20Fabricacion\SCS-BB\3480714-3530714.xlsx" TargetMode="External"/><Relationship Id="rId531" Type="http://schemas.openxmlformats.org/officeDocument/2006/relationships/hyperlink" Target="file:///\\transformer\AppData\Local\Microsoft\Windows\Temporary%20Internet%20Files\Content.Outlook\Z8J1BR4K\Ordenes%20de%20Fabricacion\CJM\CM5600914.xlsx" TargetMode="External"/><Relationship Id="rId629" Type="http://schemas.openxmlformats.org/officeDocument/2006/relationships/hyperlink" Target="file:///\\transformer\AppData\Local\Microsoft\Windows\Temporary%20Internet%20Files\Content.Outlook\Z8J1BR4K\Ordenes%20de%20Fabricacion\PST\6561114-6591114.xlsx" TargetMode="External"/><Relationship Id="rId170" Type="http://schemas.openxmlformats.org/officeDocument/2006/relationships/hyperlink" Target="file:///\\transformer\AppData\Local\Microsoft\Windows\Temporary%20Internet%20Files\Content.Outlook\Z8J1BR4K\Ordenes%20de%20Fabricacion\RDC\0910214.xlsx" TargetMode="External"/><Relationship Id="rId226" Type="http://schemas.openxmlformats.org/officeDocument/2006/relationships/hyperlink" Target="file:///\\transformer\AppData\Local\Microsoft\Windows\Temporary%20Internet%20Files\Content.Outlook\Z8J1BR4K\Ordenes%20de%20Fabricacion\CNV\0220114.xlsx" TargetMode="External"/><Relationship Id="rId433" Type="http://schemas.openxmlformats.org/officeDocument/2006/relationships/hyperlink" Target="file:///\\transformer\AppData\Local\Microsoft\Windows\Temporary%20Internet%20Files\Content.Outlook\Z8J1BR4K\Ordenes%20de%20Fabricacion\SCS\4620914.xlsx" TargetMode="External"/><Relationship Id="rId268" Type="http://schemas.openxmlformats.org/officeDocument/2006/relationships/hyperlink" Target="file:///\\transformer\AppData\Local\Microsoft\Windows\Temporary%20Internet%20Files\Content.Outlook\Z8J1BR4K\Ordenes%20de%20Fabricacion\RDC\2920614-2930614.xlsx" TargetMode="External"/><Relationship Id="rId475" Type="http://schemas.openxmlformats.org/officeDocument/2006/relationships/hyperlink" Target="file:///\\transformer\AppData\Local\Microsoft\Windows\Temporary%20Internet%20Files\Content.Outlook\Z8J1BR4K\Ordenes%20de%20Fabricacion\SCC\5010914-5050914.xlsx" TargetMode="External"/><Relationship Id="rId640" Type="http://schemas.openxmlformats.org/officeDocument/2006/relationships/hyperlink" Target="file:///\\transformer\AppData\Local\Microsoft\Windows\Temporary%20Internet%20Files\Content.Outlook\Z8J1BR4K\Ordenes%20de%20Fabricacion\SCS-BB\6701114-6741114.xlsx" TargetMode="External"/><Relationship Id="rId682" Type="http://schemas.openxmlformats.org/officeDocument/2006/relationships/hyperlink" Target="file:///\\transformer\AppData\Local\Microsoft\Windows\Temporary%20Internet%20Files\Content.Outlook\Z8J1BR4K\Ordenes%20de%20Fabricacion\SCS\7191114.xlsx" TargetMode="External"/><Relationship Id="rId738" Type="http://schemas.openxmlformats.org/officeDocument/2006/relationships/hyperlink" Target="file:///\\transformer\AppData\Local\Microsoft\Windows\Temporary%20Internet%20Files\Content.Outlook\Z8J1BR4K\Ordenes%20de%20Fabricacion\PST\7791214.xlsx" TargetMode="External"/><Relationship Id="rId32" Type="http://schemas.openxmlformats.org/officeDocument/2006/relationships/hyperlink" Target="file:///\\transformer\AppData\Local\Microsoft\Windows\Temporary%20Internet%20Files\Content.Outlook\Z8J1BR4K\Ordenes%20de%20Fabricacion\SCC\2400514.xlsx" TargetMode="External"/><Relationship Id="rId74" Type="http://schemas.openxmlformats.org/officeDocument/2006/relationships/hyperlink" Target="file:///\\transformer\AppData\Local\Microsoft\Windows\Temporary%20Internet%20Files\Content.Outlook\Z8J1BR4K\Ordenes%20de%20Fabricacion\SCS-BB\1960414-2000414.xlsx" TargetMode="External"/><Relationship Id="rId128" Type="http://schemas.openxmlformats.org/officeDocument/2006/relationships/hyperlink" Target="file:///\\transformer\AppData\Local\Microsoft\Windows\Temporary%20Internet%20Files\Content.Outlook\Z8J1BR4K\Ordenes%20de%20Fabricacion\SCS\1380314.xlsx" TargetMode="External"/><Relationship Id="rId335" Type="http://schemas.openxmlformats.org/officeDocument/2006/relationships/hyperlink" Target="file:///\\transformer\AppData\Local\Microsoft\Windows\Temporary%20Internet%20Files\Content.Outlook\Z8J1BR4K\Ordenes%20de%20Fabricacion\RDC\3610714.xlsx" TargetMode="External"/><Relationship Id="rId377" Type="http://schemas.openxmlformats.org/officeDocument/2006/relationships/hyperlink" Target="file:///\\transformer\AppData\Local\Microsoft\Windows\Temporary%20Internet%20Files\Content.Outlook\Z8J1BR4K\Ordenes%20de%20Fabricacion\RDC\4060814.xlsx" TargetMode="External"/><Relationship Id="rId500" Type="http://schemas.openxmlformats.org/officeDocument/2006/relationships/hyperlink" Target="file:///\\transformer\AppData\Local\Microsoft\Windows\Temporary%20Internet%20Files\Content.Outlook\Z8J1BR4K\Ordenes%20de%20Fabricacion\RDC\5290914.xlsx" TargetMode="External"/><Relationship Id="rId542" Type="http://schemas.openxmlformats.org/officeDocument/2006/relationships/hyperlink" Target="file:///\\transformer\AppData\Local\Microsoft\Windows\Temporary%20Internet%20Files\Content.Outlook\Z8J1BR4K\Ordenes%20de%20Fabricacion\CNV\5680914-5710914.xlsx" TargetMode="External"/><Relationship Id="rId584" Type="http://schemas.openxmlformats.org/officeDocument/2006/relationships/hyperlink" Target="file:///\\transformer\AppData\Local\Microsoft\Windows\Temporary%20Internet%20Files\Content.Outlook\Z8J1BR4K\Ordenes%20de%20Fabricacion\RDC\6151014.xlsx" TargetMode="External"/><Relationship Id="rId5" Type="http://schemas.openxmlformats.org/officeDocument/2006/relationships/hyperlink" Target="file:///\\transformer\AppData\Local\Microsoft\Windows\Temporary%20Internet%20Files\Content.Outlook\Z8J1BR4K\Ordenes%20de%20Fabricacion\SCC\2690514.xlsx" TargetMode="External"/><Relationship Id="rId181" Type="http://schemas.openxmlformats.org/officeDocument/2006/relationships/hyperlink" Target="file:///\\transformer\AppData\Local\Microsoft\Windows\Temporary%20Internet%20Files\Content.Outlook\Z8J1BR4K\Ordenes%20de%20Fabricacion\CNV\0800214.xlsx" TargetMode="External"/><Relationship Id="rId237" Type="http://schemas.openxmlformats.org/officeDocument/2006/relationships/hyperlink" Target="file:///\\transformer\AppData\Local\Microsoft\Windows\Temporary%20Internet%20Files\Content.Outlook\Z8J1BR4K\Ordenes%20de%20Fabricacion\RDC\0110114.xlsx" TargetMode="External"/><Relationship Id="rId402" Type="http://schemas.openxmlformats.org/officeDocument/2006/relationships/hyperlink" Target="file:///\\transformer\AppData\Local\Microsoft\Windows\Temporary%20Internet%20Files\Content.Outlook\Z8J1BR4K\Ordenes%20de%20Fabricacion\SCS\4300814-4310814.xlsx" TargetMode="External"/><Relationship Id="rId279" Type="http://schemas.openxmlformats.org/officeDocument/2006/relationships/hyperlink" Target="file:///\\transformer\AppData\Local\Microsoft\Windows\Temporary%20Internet%20Files\Content.Outlook\Z8J1BR4K\Ordenes%20de%20Fabricacion\CNV\3050614-3060614.xlsx" TargetMode="External"/><Relationship Id="rId444" Type="http://schemas.openxmlformats.org/officeDocument/2006/relationships/hyperlink" Target="file:///\\transformer\AppData\Local\Microsoft\Windows\Temporary%20Internet%20Files\Content.Outlook\Z8J1BR4K\Ordenes%20de%20Fabricacion\SCS\4710914.xlsx" TargetMode="External"/><Relationship Id="rId486" Type="http://schemas.openxmlformats.org/officeDocument/2006/relationships/hyperlink" Target="file:///\\transformer\AppData\Local\Microsoft\Windows\Temporary%20Internet%20Files\Content.Outlook\Z8J1BR4K\Ordenes%20de%20Fabricacion\SCS\5150914.xlsx" TargetMode="External"/><Relationship Id="rId651" Type="http://schemas.openxmlformats.org/officeDocument/2006/relationships/hyperlink" Target="file:///\\transformer\AppData\Local\Microsoft\Windows\Temporary%20Internet%20Files\Content.Outlook\Z8J1BR4K\Ordenes%20de%20Fabricacion\CNV\6981114.xlsx" TargetMode="External"/><Relationship Id="rId693" Type="http://schemas.openxmlformats.org/officeDocument/2006/relationships/hyperlink" Target="file:///\\transformer\AppData\Local\Microsoft\Windows\Temporary%20Internet%20Files\Content.Outlook\Z8J1BR4K\Ordenes%20de%20Fabricacion\SCS\7301214.xlsx" TargetMode="External"/><Relationship Id="rId707" Type="http://schemas.openxmlformats.org/officeDocument/2006/relationships/hyperlink" Target="file:///\\transformer\AppData\Local\Microsoft\Windows\Temporary%20Internet%20Files\Content.Outlook\Z8J1BR4K\Ordenes%20de%20Fabricacion\RDC\7431214-7441214.xlsx" TargetMode="External"/><Relationship Id="rId749" Type="http://schemas.openxmlformats.org/officeDocument/2006/relationships/hyperlink" Target="file:///\\transformer\AppData\Local\Microsoft\Windows\Temporary%20Internet%20Files\Content.Outlook\Z8J1BR4K\Ordenes%20de%20Fabricacion\SCS\7961214.xlsx" TargetMode="External"/><Relationship Id="rId43" Type="http://schemas.openxmlformats.org/officeDocument/2006/relationships/hyperlink" Target="file:///\\transformer\AppData\Local\Microsoft\Windows\Temporary%20Internet%20Files\Content.Outlook\Z8J1BR4K\Ordenes%20de%20Fabricacion\CNV\2290514.xlsx" TargetMode="External"/><Relationship Id="rId139" Type="http://schemas.openxmlformats.org/officeDocument/2006/relationships/hyperlink" Target="file:///\\transformer\AppData\Local\Microsoft\Windows\Temporary%20Internet%20Files\Content.Outlook\Z8J1BR4K\Ordenes%20de%20Fabricacion\SCS\1280314.xlsx" TargetMode="External"/><Relationship Id="rId290" Type="http://schemas.openxmlformats.org/officeDocument/2006/relationships/hyperlink" Target="file:///\\transformer\AppData\Local\Microsoft\Windows\Temporary%20Internet%20Files\Content.Outlook\Z8J1BR4K\Ordenes%20de%20Fabricacion\SCC\3160614.xlsx" TargetMode="External"/><Relationship Id="rId304" Type="http://schemas.openxmlformats.org/officeDocument/2006/relationships/hyperlink" Target="file:///\\transformer\AppData\Local\Microsoft\Windows\Temporary%20Internet%20Files\Content.Outlook\Z8J1BR4K\Ordenes%20de%20Fabricacion\SCS-BB\3300614.xlsx" TargetMode="External"/><Relationship Id="rId346" Type="http://schemas.openxmlformats.org/officeDocument/2006/relationships/hyperlink" Target="file:///\\transformer\AppData\Local\Microsoft\Windows\Temporary%20Internet%20Files\Content.Outlook\Z8J1BR4K\Ordenes%20de%20Fabricacion\CNV\3720714-3740714.xlsx" TargetMode="External"/><Relationship Id="rId388" Type="http://schemas.openxmlformats.org/officeDocument/2006/relationships/hyperlink" Target="file:///\\transformer\AppData\Local\Microsoft\Windows\Temporary%20Internet%20Files\Content.Outlook\Z8J1BR4K\Ordenes%20de%20Fabricacion\SCC\4170814-4180814.xlsx" TargetMode="External"/><Relationship Id="rId511" Type="http://schemas.openxmlformats.org/officeDocument/2006/relationships/hyperlink" Target="file:///\\transformer\AppData\Local\Microsoft\Windows\Temporary%20Internet%20Files\Content.Outlook\Z8J1BR4K\Ordenes%20de%20Fabricacion\CJM\CM5410914.xlsx" TargetMode="External"/><Relationship Id="rId553" Type="http://schemas.openxmlformats.org/officeDocument/2006/relationships/hyperlink" Target="file:///\\transformer\AppData\Local\Microsoft\Windows\Temporary%20Internet%20Files\Content.Outlook\Z8J1BR4K\Ordenes%20de%20Fabricacion\SCS-BB\5821014.xlsx" TargetMode="External"/><Relationship Id="rId609" Type="http://schemas.openxmlformats.org/officeDocument/2006/relationships/hyperlink" Target="file:///\\transformer\AppData\Local\Microsoft\Windows\Temporary%20Internet%20Files\Content.Outlook\Z8J1BR4K\Ordenes%20de%20Fabricacion\SCS\6401014.xlsx" TargetMode="External"/><Relationship Id="rId760" Type="http://schemas.openxmlformats.org/officeDocument/2006/relationships/hyperlink" Target="file:///\\transformer\AppData\Local\Microsoft\Windows\Temporary%20Internet%20Files\Content.Outlook\Z8J1BR4K\Ordenes%20de%20Fabricacion\RDC\8071214-8081214.xlsx" TargetMode="External"/><Relationship Id="rId85" Type="http://schemas.openxmlformats.org/officeDocument/2006/relationships/hyperlink" Target="file:///\\transformer\AppData\Local\Microsoft\Windows\Temporary%20Internet%20Files\Content.Outlook\Z8J1BR4K\Ordenes%20de%20Fabricacion\CNV\1880414-1890414.xlsx" TargetMode="External"/><Relationship Id="rId150" Type="http://schemas.openxmlformats.org/officeDocument/2006/relationships/hyperlink" Target="file:///\\transformer\AppData\Local\Microsoft\Windows\Temporary%20Internet%20Files\Content.Outlook\Z8J1BR4K\Ordenes%20de%20Fabricacion\SCC\1160314.xlsx" TargetMode="External"/><Relationship Id="rId192" Type="http://schemas.openxmlformats.org/officeDocument/2006/relationships/hyperlink" Target="file:///\\transformer\AppData\Local\Microsoft\Windows\Temporary%20Internet%20Files\Content.Outlook\Z8J1BR4K\Ordenes%20de%20Fabricacion\SCS\0660114-0670114.xlsx" TargetMode="External"/><Relationship Id="rId206" Type="http://schemas.openxmlformats.org/officeDocument/2006/relationships/hyperlink" Target="file:///\\transformer\AppData\Local\Microsoft\Windows\Temporary%20Internet%20Files\Content.Outlook\Z8J1BR4K\Ordenes%20de%20Fabricacion\RDC\0500114.xlsx" TargetMode="External"/><Relationship Id="rId413" Type="http://schemas.openxmlformats.org/officeDocument/2006/relationships/hyperlink" Target="file:///\\transformer\AppData\Local\Microsoft\Windows\Temporary%20Internet%20Files\Content.Outlook\Z8J1BR4K\Ordenes%20de%20Fabricacion\RDC\4420814.xlsx" TargetMode="External"/><Relationship Id="rId595" Type="http://schemas.openxmlformats.org/officeDocument/2006/relationships/hyperlink" Target="file:///\\transformer\AppData\Local\Microsoft\Windows\Temporary%20Internet%20Files\Content.Outlook\Z8J1BR4K\Ordenes%20de%20Fabricacion\SCS\6231014-6311014.xlsx" TargetMode="External"/><Relationship Id="rId248" Type="http://schemas.openxmlformats.org/officeDocument/2006/relationships/hyperlink" Target="file:///\\transformer\AppData\Local\Microsoft\Windows\Temporary%20Internet%20Files\Content.Outlook\Z8J1BR4K\Ordenes%20de%20Fabricacion\SCS\2730514.xlsx" TargetMode="External"/><Relationship Id="rId455" Type="http://schemas.openxmlformats.org/officeDocument/2006/relationships/hyperlink" Target="file:///\\transformer\AppData\Local\Microsoft\Windows\Temporary%20Internet%20Files\Content.Outlook\Z8J1BR4K\Ordenes%20de%20Fabricacion\PST\4820914-4870914.xlsx" TargetMode="External"/><Relationship Id="rId497" Type="http://schemas.openxmlformats.org/officeDocument/2006/relationships/hyperlink" Target="file:///\\transformer\AppData\Local\Microsoft\Windows\Temporary%20Internet%20Files\Content.Outlook\Z8J1BR4K\Ordenes%20de%20Fabricacion\CNV\5260914.xlsx" TargetMode="External"/><Relationship Id="rId620" Type="http://schemas.openxmlformats.org/officeDocument/2006/relationships/hyperlink" Target="file:///\\transformer\AppData\Local\Microsoft\Windows\Temporary%20Internet%20Files\Content.Outlook\Z8J1BR4K\Ordenes%20de%20Fabricacion\CNV\6511014.xlsx" TargetMode="External"/><Relationship Id="rId662" Type="http://schemas.openxmlformats.org/officeDocument/2006/relationships/hyperlink" Target="file:///\\transformer\AppData\Local\Microsoft\Windows\Temporary%20Internet%20Files\Content.Outlook\Z8J1BR4K\Ordenes%20de%20Fabricacion\RDC\6791114.xlsx" TargetMode="External"/><Relationship Id="rId718" Type="http://schemas.openxmlformats.org/officeDocument/2006/relationships/hyperlink" Target="file:///\\transformer\AppData\Local\Microsoft\Windows\Temporary%20Internet%20Files\Content.Outlook\Z8J1BR4K\Ordenes%20de%20Fabricacion\RDC\7561214.xlsx" TargetMode="External"/><Relationship Id="rId12" Type="http://schemas.openxmlformats.org/officeDocument/2006/relationships/hyperlink" Target="file:///\\transformer\AppData\Local\Microsoft\Windows\Temporary%20Internet%20Files\Content.Outlook\Z8J1BR4K\Ordenes%20de%20Fabricacion\SCS\2640514-2650514.xlsx" TargetMode="External"/><Relationship Id="rId108" Type="http://schemas.openxmlformats.org/officeDocument/2006/relationships/hyperlink" Target="file:///\\transformer\AppData\Local\Microsoft\Windows\Temporary%20Internet%20Files\Content.Outlook\Z8J1BR4K\Ordenes%20de%20Fabricacion\CNV\1590314.xlsx" TargetMode="External"/><Relationship Id="rId315" Type="http://schemas.openxmlformats.org/officeDocument/2006/relationships/hyperlink" Target="file:///\\transformer\AppData\Local\Microsoft\Windows\Temporary%20Internet%20Files\Content.Outlook\Z8J1BR4K\Ordenes%20de%20Fabricacion\SCS\3410714.xlsx" TargetMode="External"/><Relationship Id="rId357" Type="http://schemas.openxmlformats.org/officeDocument/2006/relationships/hyperlink" Target="file:///\\transformer\AppData\Local\Microsoft\Windows\Temporary%20Internet%20Files\Content.Outlook\Z8J1BR4K\Ordenes%20de%20Fabricacion\SCS\3830714.xlsx" TargetMode="External"/><Relationship Id="rId522" Type="http://schemas.openxmlformats.org/officeDocument/2006/relationships/hyperlink" Target="file:///\\transformer\AppData\Local\Microsoft\Windows\Temporary%20Internet%20Files\Content.Outlook\Z8J1BR4K\Ordenes%20de%20Fabricacion\RDC\5510914.xlsx" TargetMode="External"/><Relationship Id="rId54" Type="http://schemas.openxmlformats.org/officeDocument/2006/relationships/hyperlink" Target="file:///\\transformer\AppData\Local\Microsoft\Windows\Temporary%20Internet%20Files\Content.Outlook\Z8J1BR4K\Ordenes%20de%20Fabricacion\CNV\1400314.xlsx" TargetMode="External"/><Relationship Id="rId96" Type="http://schemas.openxmlformats.org/officeDocument/2006/relationships/hyperlink" Target="file:///\\transformer\AppData\Local\Microsoft\Windows\Temporary%20Internet%20Files\Content.Outlook\Z8J1BR4K\Ordenes%20de%20Fabricacion\SCS\1770414.xlsx" TargetMode="External"/><Relationship Id="rId161" Type="http://schemas.openxmlformats.org/officeDocument/2006/relationships/hyperlink" Target="file:///\\transformer\AppData\Local\Microsoft\Windows\Temporary%20Internet%20Files\Content.Outlook\Z8J1BR4K\Ordenes%20de%20Fabricacion\RDC\1060214-1070214.xlsx" TargetMode="External"/><Relationship Id="rId217" Type="http://schemas.openxmlformats.org/officeDocument/2006/relationships/hyperlink" Target="file:///\\transformer\AppData\Local\Microsoft\Windows\Temporary%20Internet%20Files\Content.Outlook\Z8J1BR4K\Ordenes%20de%20Fabricacion\CNV\0330114.xlsx" TargetMode="External"/><Relationship Id="rId399" Type="http://schemas.openxmlformats.org/officeDocument/2006/relationships/hyperlink" Target="file:///\\transformer\AppData\Local\Microsoft\Windows\Temporary%20Internet%20Files\Content.Outlook\Z8J1BR4K\Ordenes%20de%20Fabricacion\RDC\4280814.xlsx" TargetMode="External"/><Relationship Id="rId564" Type="http://schemas.openxmlformats.org/officeDocument/2006/relationships/hyperlink" Target="file:///\\transformer\AppData\Local\Microsoft\Windows\Temporary%20Internet%20Files\Content.Outlook\Z8J1BR4K\Ordenes%20de%20Fabricacion\SCS-BB\5921014-5931014.xlsx" TargetMode="External"/><Relationship Id="rId771" Type="http://schemas.openxmlformats.org/officeDocument/2006/relationships/hyperlink" Target="file:///\\transformer\AppData\Local\Microsoft\Windows\Temporary%20Internet%20Files\Content.Outlook\Z8J1BR4K\Ordenes%20de%20Fabricacion\RDC\8171214.xlsx" TargetMode="External"/><Relationship Id="rId259" Type="http://schemas.openxmlformats.org/officeDocument/2006/relationships/hyperlink" Target="file:///\\transformer\AppData\Local\Microsoft\Windows\Temporary%20Internet%20Files\Content.Outlook\Z8J1BR4K\Ordenes%20de%20Fabricacion\CJM\CM2870614.xlsx" TargetMode="External"/><Relationship Id="rId424" Type="http://schemas.openxmlformats.org/officeDocument/2006/relationships/hyperlink" Target="file:///\\transformer\AppData\Local\Microsoft\Windows\Temporary%20Internet%20Files\Content.Outlook\Z8J1BR4K\Ordenes%20de%20Fabricacion\SCS-BB\4530814.xlsx" TargetMode="External"/><Relationship Id="rId466" Type="http://schemas.openxmlformats.org/officeDocument/2006/relationships/hyperlink" Target="file:///\\transformer\AppData\Local\Microsoft\Windows\Temporary%20Internet%20Files\Content.Outlook\Z8J1BR4K\Ordenes%20de%20Fabricacion\CNV\4950914.xlsx" TargetMode="External"/><Relationship Id="rId631" Type="http://schemas.openxmlformats.org/officeDocument/2006/relationships/hyperlink" Target="file:///\\transformer\AppData\Local\Microsoft\Windows\Temporary%20Internet%20Files\Content.Outlook\Z8J1BR4K\Ordenes%20de%20Fabricacion\SCS\6631114.xlsx" TargetMode="External"/><Relationship Id="rId673" Type="http://schemas.openxmlformats.org/officeDocument/2006/relationships/hyperlink" Target="file:///\\transformer\AppData\Local\Microsoft\Windows\Temporary%20Internet%20Files\Content.Outlook\Z8J1BR4K\Ordenes%20de%20Fabricacion\SCC\7101114.xlsx" TargetMode="External"/><Relationship Id="rId729" Type="http://schemas.openxmlformats.org/officeDocument/2006/relationships/hyperlink" Target="file:///\\transformer\AppData\Local\Microsoft\Windows\Temporary%20Internet%20Files\Content.Outlook\Z8J1BR4K\Ordenes%20de%20Fabricacion\SUT\7671214.xlsx" TargetMode="External"/><Relationship Id="rId23" Type="http://schemas.openxmlformats.org/officeDocument/2006/relationships/hyperlink" Target="file:///\\transformer\AppData\Local\Microsoft\Windows\Temporary%20Internet%20Files\Content.Outlook\Z8J1BR4K\Ordenes%20de%20Fabricacion\CNV\2500514.xlsx" TargetMode="External"/><Relationship Id="rId119" Type="http://schemas.openxmlformats.org/officeDocument/2006/relationships/hyperlink" Target="file:///\\transformer\AppData\Local\Microsoft\Windows\Temporary%20Internet%20Files\Content.Outlook\Z8J1BR4K\Ordenes%20de%20Fabricacion\SCS\1420314.xlsx" TargetMode="External"/><Relationship Id="rId270" Type="http://schemas.openxmlformats.org/officeDocument/2006/relationships/hyperlink" Target="file:///\\transformer\AppData\Local\Microsoft\Windows\Temporary%20Internet%20Files\Content.Outlook\Z8J1BR4K\Ordenes%20de%20Fabricacion\RDC\2960614-2970614.xlsx" TargetMode="External"/><Relationship Id="rId326" Type="http://schemas.openxmlformats.org/officeDocument/2006/relationships/hyperlink" Target="file:///\\transformer\AppData\Local\Microsoft\Windows\Temporary%20Internet%20Files\Content.Outlook\Z8J1BR4K\Ordenes%20de%20Fabricacion\SCS-BB\3480714-3530714.xlsx" TargetMode="External"/><Relationship Id="rId533" Type="http://schemas.openxmlformats.org/officeDocument/2006/relationships/hyperlink" Target="file:///\\transformer\AppData\Local\Microsoft\Windows\Temporary%20Internet%20Files\Content.Outlook\Z8J1BR4K\Ordenes%20de%20Fabricacion\SCS\5620914.xlsx" TargetMode="External"/><Relationship Id="rId65" Type="http://schemas.openxmlformats.org/officeDocument/2006/relationships/hyperlink" Target="file:///\\transformer\AppData\Local\Microsoft\Windows\Temporary%20Internet%20Files\Content.Outlook\Z8J1BR4K\Ordenes%20de%20Fabricacion\RDC\2090414.xlsx" TargetMode="External"/><Relationship Id="rId130" Type="http://schemas.openxmlformats.org/officeDocument/2006/relationships/hyperlink" Target="file:///\\transformer\AppData\Local\Microsoft\Windows\Temporary%20Internet%20Files\Content.Outlook\Z8J1BR4K\Ordenes%20de%20Fabricacion\SCS\1640314.xlsx" TargetMode="External"/><Relationship Id="rId368" Type="http://schemas.openxmlformats.org/officeDocument/2006/relationships/hyperlink" Target="file:///\\transformer\AppData\Local\Microsoft\Windows\Temporary%20Internet%20Files\Content.Outlook\Z8J1BR4K\Ordenes%20de%20Fabricacion\RDC\3970814.xlsx" TargetMode="External"/><Relationship Id="rId575" Type="http://schemas.openxmlformats.org/officeDocument/2006/relationships/hyperlink" Target="file:///\\transformer\AppData\Local\Microsoft\Windows\Temporary%20Internet%20Files\Content.Outlook\Z8J1BR4K\Ordenes%20de%20Fabricacion\CNV\6061014-6071014.xlsx" TargetMode="External"/><Relationship Id="rId740" Type="http://schemas.openxmlformats.org/officeDocument/2006/relationships/hyperlink" Target="file:///\\transformer\AppData\Local\Microsoft\Windows\Temporary%20Internet%20Files\Content.Outlook\Z8J1BR4K\Ordenes%20de%20Fabricacion\SCS\7811214.xlsx" TargetMode="External"/><Relationship Id="rId172" Type="http://schemas.openxmlformats.org/officeDocument/2006/relationships/hyperlink" Target="file:///\\transformer\AppData\Local\Microsoft\Windows\Temporary%20Internet%20Files\Content.Outlook\Z8J1BR4K\Ordenes%20de%20Fabricacion\CNV\0890214.xlsx" TargetMode="External"/><Relationship Id="rId228" Type="http://schemas.openxmlformats.org/officeDocument/2006/relationships/hyperlink" Target="file:///\\transformer\AppData\Local\Microsoft\Windows\Temporary%20Internet%20Files\Content.Outlook\Z8J1BR4K\Ordenes%20de%20Fabricacion\SCC\0190114-0210114.xlsx" TargetMode="External"/><Relationship Id="rId435" Type="http://schemas.openxmlformats.org/officeDocument/2006/relationships/hyperlink" Target="file:///\\transformer\AppData\Local\Microsoft\Windows\Temporary%20Internet%20Files\Content.Outlook\Z8J1BR4K\Ordenes%20de%20Fabricacion\PST\4650914.xlsx" TargetMode="External"/><Relationship Id="rId477" Type="http://schemas.openxmlformats.org/officeDocument/2006/relationships/hyperlink" Target="file:///\\transformer\AppData\Local\Microsoft\Windows\Temporary%20Internet%20Files\Content.Outlook\Z8J1BR4K\Ordenes%20de%20Fabricacion\SCC\5060914.xlsx" TargetMode="External"/><Relationship Id="rId600" Type="http://schemas.openxmlformats.org/officeDocument/2006/relationships/hyperlink" Target="file:///\\transformer\AppData\Local\Microsoft\Windows\Temporary%20Internet%20Files\Content.Outlook\Z8J1BR4K\Ordenes%20de%20Fabricacion\SCS\6231014-6311014.xlsx" TargetMode="External"/><Relationship Id="rId642" Type="http://schemas.openxmlformats.org/officeDocument/2006/relationships/hyperlink" Target="file:///\\transformer\AppData\Local\Microsoft\Windows\Temporary%20Internet%20Files\Content.Outlook\Z8J1BR4K\Ordenes%20de%20Fabricacion\SCS-BB\6861114.xlsx" TargetMode="External"/><Relationship Id="rId684" Type="http://schemas.openxmlformats.org/officeDocument/2006/relationships/hyperlink" Target="file:///\\transformer\AppData\Local\Microsoft\Windows\Temporary%20Internet%20Files\Content.Outlook\Z8J1BR4K\Ordenes%20de%20Fabricacion\SCS\7211114.xlsx" TargetMode="External"/><Relationship Id="rId281" Type="http://schemas.openxmlformats.org/officeDocument/2006/relationships/hyperlink" Target="file:///\\transformer\AppData\Local\Microsoft\Windows\Temporary%20Internet%20Files\Content.Outlook\Z8J1BR4K\Ordenes%20de%20Fabricacion\SCS-BB\3070614-3090614.xlsx" TargetMode="External"/><Relationship Id="rId337" Type="http://schemas.openxmlformats.org/officeDocument/2006/relationships/hyperlink" Target="file:///\\transformer\AppData\Local\Microsoft\Windows\Temporary%20Internet%20Files\Content.Outlook\Z8J1BR4K\Ordenes%20de%20Fabricacion\PST\3640714.xlsx" TargetMode="External"/><Relationship Id="rId502" Type="http://schemas.openxmlformats.org/officeDocument/2006/relationships/hyperlink" Target="file:///\\transformer\AppData\Local\Microsoft\Windows\Temporary%20Internet%20Files\Content.Outlook\Z8J1BR4K\Ordenes%20de%20Fabricacion\CJM\CM5300914.xlsx" TargetMode="External"/><Relationship Id="rId34" Type="http://schemas.openxmlformats.org/officeDocument/2006/relationships/hyperlink" Target="file:///\\transformer\AppData\Local\Microsoft\Windows\Temporary%20Internet%20Files\Content.Outlook\Z8J1BR4K\Ordenes%20de%20Fabricacion\SCS-BB\2340514.xlsx" TargetMode="External"/><Relationship Id="rId76" Type="http://schemas.openxmlformats.org/officeDocument/2006/relationships/hyperlink" Target="file:///\\transformer\AppData\Local\Microsoft\Windows\Temporary%20Internet%20Files\Content.Outlook\Z8J1BR4K\Ordenes%20de%20Fabricacion\SCS-BB\1960414-2000414.xlsx" TargetMode="External"/><Relationship Id="rId141" Type="http://schemas.openxmlformats.org/officeDocument/2006/relationships/hyperlink" Target="file:///\\transformer\AppData\Local\Microsoft\Windows\Temporary%20Internet%20Files\Content.Outlook\Z8J1BR4K\Ordenes%20de%20Fabricacion\RDC\1260314.xlsx" TargetMode="External"/><Relationship Id="rId379" Type="http://schemas.openxmlformats.org/officeDocument/2006/relationships/hyperlink" Target="file:///\\transformer\AppData\Local\Microsoft\Windows\Temporary%20Internet%20Files\Content.Outlook\Z8J1BR4K\Ordenes%20de%20Fabricacion\MLL\4080814.xlsx" TargetMode="External"/><Relationship Id="rId544" Type="http://schemas.openxmlformats.org/officeDocument/2006/relationships/hyperlink" Target="file:///\\transformer\AppData\Local\Microsoft\Windows\Temporary%20Internet%20Files\Content.Outlook\Z8J1BR4K\Ordenes%20de%20Fabricacion\SCS\5730914.xlsx" TargetMode="External"/><Relationship Id="rId586" Type="http://schemas.openxmlformats.org/officeDocument/2006/relationships/hyperlink" Target="file:///\\transformer\AppData\Local\Microsoft\Windows\Temporary%20Internet%20Files\Content.Outlook\Z8J1BR4K\Ordenes%20de%20Fabricacion\SCS\6171014.xlsx" TargetMode="External"/><Relationship Id="rId751" Type="http://schemas.openxmlformats.org/officeDocument/2006/relationships/hyperlink" Target="file:///\\transformer\AppData\Local\Microsoft\Windows\Temporary%20Internet%20Files\Content.Outlook\Z8J1BR4K\Ordenes%20de%20Fabricacion\SCS-BB\7981214.xlsx" TargetMode="External"/><Relationship Id="rId7" Type="http://schemas.openxmlformats.org/officeDocument/2006/relationships/hyperlink" Target="file:///\\transformer\AppData\Local\Microsoft\Windows\Temporary%20Internet%20Files\Content.Outlook\Z8J1BR4K\Ordenes%20de%20Fabricacion\SCC\2560514.xlsx" TargetMode="External"/><Relationship Id="rId183" Type="http://schemas.openxmlformats.org/officeDocument/2006/relationships/hyperlink" Target="file:///\\transformer\AppData\Local\Microsoft\Windows\Temporary%20Internet%20Files\Content.Outlook\Z8J1BR4K\Ordenes%20de%20Fabricacion\MLL\0780214-0790214.xlsx" TargetMode="External"/><Relationship Id="rId239" Type="http://schemas.openxmlformats.org/officeDocument/2006/relationships/hyperlink" Target="file:///\\transformer\AppData\Local\Microsoft\Windows\Temporary%20Internet%20Files\Content.Outlook\Z8J1BR4K\Ordenes%20de%20Fabricacion\MLL\0090114.xlsx" TargetMode="External"/><Relationship Id="rId390" Type="http://schemas.openxmlformats.org/officeDocument/2006/relationships/hyperlink" Target="file:///\\transformer\AppData\Local\Microsoft\Windows\Temporary%20Internet%20Files\Content.Outlook\Z8J1BR4K\Ordenes%20de%20Fabricacion\SCS\4190814.xlsx" TargetMode="External"/><Relationship Id="rId404" Type="http://schemas.openxmlformats.org/officeDocument/2006/relationships/hyperlink" Target="file:///\\transformer\AppData\Local\Microsoft\Windows\Temporary%20Internet%20Files\Content.Outlook\Z8J1BR4K\Ordenes%20de%20Fabricacion\SCS\4330814.xlsx" TargetMode="External"/><Relationship Id="rId446" Type="http://schemas.openxmlformats.org/officeDocument/2006/relationships/hyperlink" Target="file:///\\transformer\AppData\Local\Microsoft\Windows\Temporary%20Internet%20Files\Content.Outlook\Z8J1BR4K\Ordenes%20de%20Fabricacion\SCS\4730914.xlsx" TargetMode="External"/><Relationship Id="rId611" Type="http://schemas.openxmlformats.org/officeDocument/2006/relationships/hyperlink" Target="file:///\\transformer\AppData\Local\Microsoft\Windows\Temporary%20Internet%20Files\Content.Outlook\Z8J1BR4K\Ordenes%20de%20Fabricacion\SCS-BB\6411014-6421014.xlsx" TargetMode="External"/><Relationship Id="rId653" Type="http://schemas.openxmlformats.org/officeDocument/2006/relationships/hyperlink" Target="file:///\\transformer\AppData\Local\Microsoft\Windows\Temporary%20Internet%20Files\Content.Outlook\Z8J1BR4K\Ordenes%20de%20Fabricacion\CJM\CM7001114.xlsx" TargetMode="External"/><Relationship Id="rId250" Type="http://schemas.openxmlformats.org/officeDocument/2006/relationships/hyperlink" Target="file:///\\transformer\AppData\Local\Microsoft\Windows\Temporary%20Internet%20Files\Content.Outlook\Z8J1BR4K\Ordenes%20de%20Fabricacion\CNV\2750514.xlsx" TargetMode="External"/><Relationship Id="rId292" Type="http://schemas.openxmlformats.org/officeDocument/2006/relationships/hyperlink" Target="file:///\\transformer\AppData\Local\Microsoft\Windows\Temporary%20Internet%20Files\Content.Outlook\Z8J1BR4K\Ordenes%20de%20Fabricacion\SCC\3180614.xlsx" TargetMode="External"/><Relationship Id="rId306" Type="http://schemas.openxmlformats.org/officeDocument/2006/relationships/hyperlink" Target="file:///\\transformer\AppData\Local\Microsoft\Windows\Temporary%20Internet%20Files\Content.Outlook\Z8J1BR4K\Ordenes%20de%20Fabricacion\CJM\CM3320614-CM3330614.xlsx" TargetMode="External"/><Relationship Id="rId488" Type="http://schemas.openxmlformats.org/officeDocument/2006/relationships/hyperlink" Target="file:///\\transformer\AppData\Local\Microsoft\Windows\Temporary%20Internet%20Files\Content.Outlook\Z8J1BR4K\Ordenes%20de%20Fabricacion\CJM\CM5170914-CM5180914.xlsx" TargetMode="External"/><Relationship Id="rId695" Type="http://schemas.openxmlformats.org/officeDocument/2006/relationships/hyperlink" Target="file:///\\transformer\AppData\Local\Microsoft\Windows\Temporary%20Internet%20Files\Content.Outlook\Z8J1BR4K\Ordenes%20de%20Fabricacion\CNV\7321214.xlsx" TargetMode="External"/><Relationship Id="rId709" Type="http://schemas.openxmlformats.org/officeDocument/2006/relationships/hyperlink" Target="file:///\\transformer\AppData\Local\Microsoft\Windows\Temporary%20Internet%20Files\Content.Outlook\Z8J1BR4K\Ordenes%20de%20Fabricacion\RDC\7451214-7481214.xlsx" TargetMode="External"/><Relationship Id="rId45" Type="http://schemas.openxmlformats.org/officeDocument/2006/relationships/hyperlink" Target="file:///\\transformer\AppData\Local\Microsoft\Windows\Temporary%20Internet%20Files\Content.Outlook\Z8J1BR4K\Ordenes%20de%20Fabricacion\SCC\2170514.xlsx" TargetMode="External"/><Relationship Id="rId87" Type="http://schemas.openxmlformats.org/officeDocument/2006/relationships/hyperlink" Target="file:///\\transformer\AppData\Local\Microsoft\Windows\Temporary%20Internet%20Files\Content.Outlook\Z8J1BR4K\Ordenes%20de%20Fabricacion\CNV\1870414.xlsx" TargetMode="External"/><Relationship Id="rId110" Type="http://schemas.openxmlformats.org/officeDocument/2006/relationships/hyperlink" Target="file:///\\transformer\AppData\Local\Microsoft\Windows\Temporary%20Internet%20Files\Content.Outlook\Z8J1BR4K\Ordenes%20de%20Fabricacion\SCS\1580314.xlsx" TargetMode="External"/><Relationship Id="rId348" Type="http://schemas.openxmlformats.org/officeDocument/2006/relationships/hyperlink" Target="file:///\\transformer\AppData\Local\Microsoft\Windows\Temporary%20Internet%20Files\Content.Outlook\Z8J1BR4K\Ordenes%20de%20Fabricacion\SCS\3750714.xlsx" TargetMode="External"/><Relationship Id="rId513" Type="http://schemas.openxmlformats.org/officeDocument/2006/relationships/hyperlink" Target="file:///\\transformer\AppData\Local\Microsoft\Windows\Temporary%20Internet%20Files\Content.Outlook\Z8J1BR4K\Ordenes%20de%20Fabricacion\RDC\5320914-5330914.xlsx" TargetMode="External"/><Relationship Id="rId555" Type="http://schemas.openxmlformats.org/officeDocument/2006/relationships/hyperlink" Target="file:///\\transformer\AppData\Local\Microsoft\Windows\Temporary%20Internet%20Files\Content.Outlook\Z8J1BR4K\Ordenes%20de%20Fabricacion\RDC\5841014.xlsx" TargetMode="External"/><Relationship Id="rId597" Type="http://schemas.openxmlformats.org/officeDocument/2006/relationships/hyperlink" Target="file:///\\transformer\AppData\Local\Microsoft\Windows\Temporary%20Internet%20Files\Content.Outlook\Z8J1BR4K\Ordenes%20de%20Fabricacion\SCS\6231014-6311014.xlsx" TargetMode="External"/><Relationship Id="rId720" Type="http://schemas.openxmlformats.org/officeDocument/2006/relationships/hyperlink" Target="file:///\\transformer\AppData\Local\Microsoft\Windows\Temporary%20Internet%20Files\Content.Outlook\Z8J1BR4K\Ordenes%20de%20Fabricacion\RDC\7581214.xlsx" TargetMode="External"/><Relationship Id="rId762" Type="http://schemas.openxmlformats.org/officeDocument/2006/relationships/hyperlink" Target="file:///\\transformer\AppData\Local\Microsoft\Windows\Temporary%20Internet%20Files\Content.Outlook\Z8J1BR4K\Ordenes%20de%20Fabricacion\RDC\8091214.xlsx" TargetMode="External"/><Relationship Id="rId152" Type="http://schemas.openxmlformats.org/officeDocument/2006/relationships/hyperlink" Target="file:///\\transformer\AppData\Local\Microsoft\Windows\Temporary%20Internet%20Files\Content.Outlook\Z8J1BR4K\Ordenes%20de%20Fabricacion\CNV\1150214.xlsx" TargetMode="External"/><Relationship Id="rId194" Type="http://schemas.openxmlformats.org/officeDocument/2006/relationships/hyperlink" Target="file:///\\transformer\AppData\Local\Microsoft\Windows\Temporary%20Internet%20Files\Content.Outlook\Z8J1BR4K\Ordenes%20de%20Fabricacion\RDC\0650114.xlsx" TargetMode="External"/><Relationship Id="rId208" Type="http://schemas.openxmlformats.org/officeDocument/2006/relationships/hyperlink" Target="file:///\\transformer\AppData\Local\Microsoft\Windows\Temporary%20Internet%20Files\Content.Outlook\Z8J1BR4K\Ordenes%20de%20Fabricacion\CNV\0480114.xlsx" TargetMode="External"/><Relationship Id="rId415" Type="http://schemas.openxmlformats.org/officeDocument/2006/relationships/hyperlink" Target="file:///\\transformer\AppData\Local\Microsoft\Windows\Temporary%20Internet%20Files\Content.Outlook\Z8J1BR4K\Ordenes%20de%20Fabricacion\SCC\4440814.xlsx" TargetMode="External"/><Relationship Id="rId457" Type="http://schemas.openxmlformats.org/officeDocument/2006/relationships/hyperlink" Target="file:///\\transformer\AppData\Local\Microsoft\Windows\Temporary%20Internet%20Files\Content.Outlook\Z8J1BR4K\Ordenes%20de%20Fabricacion\PST\4820914-4870914.xlsx" TargetMode="External"/><Relationship Id="rId622" Type="http://schemas.openxmlformats.org/officeDocument/2006/relationships/hyperlink" Target="file:///\\transformer\AppData\Local\Microsoft\Windows\Temporary%20Internet%20Files\Content.Outlook\Z8J1BR4K\Ordenes%20de%20Fabricacion\SCS\6521014.xlsx" TargetMode="External"/><Relationship Id="rId261" Type="http://schemas.openxmlformats.org/officeDocument/2006/relationships/hyperlink" Target="file:///\\transformer\AppData\Local\Microsoft\Windows\Temporary%20Internet%20Files\Content.Outlook\Z8J1BR4K\Ordenes%20de%20Fabricacion\RDC\2850514.xlsx" TargetMode="External"/><Relationship Id="rId499" Type="http://schemas.openxmlformats.org/officeDocument/2006/relationships/hyperlink" Target="file:///\\transformer\AppData\Local\Microsoft\Windows\Temporary%20Internet%20Files\Content.Outlook\Z8J1BR4K\Ordenes%20de%20Fabricacion\SCS\5280914.xlsx" TargetMode="External"/><Relationship Id="rId664" Type="http://schemas.openxmlformats.org/officeDocument/2006/relationships/hyperlink" Target="file:///\\transformer\AppData\Local\Microsoft\Windows\Temporary%20Internet%20Files\Content.Outlook\Z8J1BR4K\Ordenes%20de%20Fabricacion\CJM\CM6801114-CM6821114.xlsx" TargetMode="External"/><Relationship Id="rId14" Type="http://schemas.openxmlformats.org/officeDocument/2006/relationships/hyperlink" Target="file:///\\transformer\AppData\Local\Microsoft\Windows\Temporary%20Internet%20Files\Content.Outlook\Z8J1BR4K\Ordenes%20de%20Fabricacion\SCC\2620514.xlsx" TargetMode="External"/><Relationship Id="rId56" Type="http://schemas.openxmlformats.org/officeDocument/2006/relationships/hyperlink" Target="file:///\\transformer\AppData\Local\Microsoft\Windows\Temporary%20Internet%20Files\Content.Outlook\Z8J1BR4K\Ordenes%20de%20Fabricacion\PST\2180414.xlsx" TargetMode="External"/><Relationship Id="rId317" Type="http://schemas.openxmlformats.org/officeDocument/2006/relationships/hyperlink" Target="file:///\\transformer\AppData\Local\Microsoft\Windows\Temporary%20Internet%20Files\Content.Outlook\Z8J1BR4K\Ordenes%20de%20Fabricacion\SCS\3430714.xlsx" TargetMode="External"/><Relationship Id="rId359" Type="http://schemas.openxmlformats.org/officeDocument/2006/relationships/hyperlink" Target="file:///\\transformer\AppData\Local\Microsoft\Windows\Temporary%20Internet%20Files\Content.Outlook\Z8J1BR4K\Ordenes%20de%20Fabricacion\SCC\3850714.xlsx" TargetMode="External"/><Relationship Id="rId524" Type="http://schemas.openxmlformats.org/officeDocument/2006/relationships/hyperlink" Target="file:///\\transformer\AppData\Local\Microsoft\Windows\Temporary%20Internet%20Files\Content.Outlook\Z8J1BR4K\Ordenes%20de%20Fabricacion\SCS-BB\5530914.xlsx" TargetMode="External"/><Relationship Id="rId566" Type="http://schemas.openxmlformats.org/officeDocument/2006/relationships/hyperlink" Target="file:///\\transformer\AppData\Local\Microsoft\Windows\Temporary%20Internet%20Files\Content.Outlook\Z8J1BR4K\Ordenes%20de%20Fabricacion\SCS\5971014.xlsx" TargetMode="External"/><Relationship Id="rId731" Type="http://schemas.openxmlformats.org/officeDocument/2006/relationships/hyperlink" Target="file:///\\transformer\AppData\Local\Microsoft\Windows\Temporary%20Internet%20Files\Content.Outlook\Z8J1BR4K\Ordenes%20de%20Fabricacion\SUT\7691214-7731214.xlsx" TargetMode="External"/><Relationship Id="rId773" Type="http://schemas.openxmlformats.org/officeDocument/2006/relationships/drawing" Target="../drawings/drawing2.xml"/><Relationship Id="rId98" Type="http://schemas.openxmlformats.org/officeDocument/2006/relationships/hyperlink" Target="file:///\\transformer\AppData\Local\Microsoft\Windows\Temporary%20Internet%20Files\Content.Outlook\Z8J1BR4K\Ordenes%20de%20Fabricacion\CNV\1740414.xlsx" TargetMode="External"/><Relationship Id="rId121" Type="http://schemas.openxmlformats.org/officeDocument/2006/relationships/hyperlink" Target="file:///\\transformer\AppData\Local\Microsoft\Windows\Temporary%20Internet%20Files\Content.Outlook\Z8J1BR4K\Ordenes%20de%20Fabricacion\CJM\CM1620314-CM1630314.xlsx" TargetMode="External"/><Relationship Id="rId163" Type="http://schemas.openxmlformats.org/officeDocument/2006/relationships/hyperlink" Target="file:///\\transformer\AppData\Local\Microsoft\Windows\Temporary%20Internet%20Files\Content.Outlook\Z8J1BR4K\Ordenes%20de%20Fabricacion\CJM\CM0980214.xlsx" TargetMode="External"/><Relationship Id="rId219" Type="http://schemas.openxmlformats.org/officeDocument/2006/relationships/hyperlink" Target="file:///\\transformer\AppData\Local\Microsoft\Windows\Temporary%20Internet%20Files\Content.Outlook\Z8J1BR4K\Ordenes%20de%20Fabricacion\CNV\0310114-0320114.xlsx" TargetMode="External"/><Relationship Id="rId370" Type="http://schemas.openxmlformats.org/officeDocument/2006/relationships/hyperlink" Target="file:///\\transformer\AppData\Local\Microsoft\Windows\Temporary%20Internet%20Files\Content.Outlook\Z8J1BR4K\Ordenes%20de%20Fabricacion\RDC\3990814.xlsx" TargetMode="External"/><Relationship Id="rId426" Type="http://schemas.openxmlformats.org/officeDocument/2006/relationships/hyperlink" Target="file:///\\transformer\AppData\Local\Microsoft\Windows\Temporary%20Internet%20Files\Content.Outlook\Z8J1BR4K\Ordenes%20de%20Fabricacion\RDC\4550814.xlsx" TargetMode="External"/><Relationship Id="rId633" Type="http://schemas.openxmlformats.org/officeDocument/2006/relationships/hyperlink" Target="file:///\\transformer\AppData\Local\Microsoft\Windows\Temporary%20Internet%20Files\Content.Outlook\Z8J1BR4K\Ordenes%20de%20Fabricacion\SCS\6651114.xlsx" TargetMode="External"/><Relationship Id="rId230" Type="http://schemas.openxmlformats.org/officeDocument/2006/relationships/hyperlink" Target="file:///\\transformer\AppData\Local\Microsoft\Windows\Temporary%20Internet%20Files\Content.Outlook\Z8J1BR4K\Ordenes%20de%20Fabricacion\SCS\0180114.xlsx" TargetMode="External"/><Relationship Id="rId468" Type="http://schemas.openxmlformats.org/officeDocument/2006/relationships/hyperlink" Target="file:///\\transformer\AppData\Local\Microsoft\Windows\Temporary%20Internet%20Files\Content.Outlook\Z8J1BR4K\Ordenes%20de%20Fabricacion\CNV\4970914.xlsx" TargetMode="External"/><Relationship Id="rId675" Type="http://schemas.openxmlformats.org/officeDocument/2006/relationships/hyperlink" Target="file:///\\transformer\AppData\Local\Microsoft\Windows\Temporary%20Internet%20Files\Content.Outlook\Z8J1BR4K\Ordenes%20de%20Fabricacion\CNV\7121114.xlsx" TargetMode="External"/><Relationship Id="rId25" Type="http://schemas.openxmlformats.org/officeDocument/2006/relationships/hyperlink" Target="file:///\\transformer\AppData\Local\Microsoft\Windows\Temporary%20Internet%20Files\Content.Outlook\Z8J1BR4K\Ordenes%20de%20Fabricacion\CNV\2480514.xlsx" TargetMode="External"/><Relationship Id="rId67" Type="http://schemas.openxmlformats.org/officeDocument/2006/relationships/hyperlink" Target="file:///\\transformer\AppData\Local\Microsoft\Windows\Temporary%20Internet%20Files\Content.Outlook\Z8J1BR4K\Ordenes%20de%20Fabricacion\SCS-BB\2060414.xlsx" TargetMode="External"/><Relationship Id="rId272" Type="http://schemas.openxmlformats.org/officeDocument/2006/relationships/hyperlink" Target="file:///\\transformer\AppData\Local\Microsoft\Windows\Temporary%20Internet%20Files\Content.Outlook\Z8J1BR4K\Ordenes%20de%20Fabricacion\CNV\2980614.xlsx" TargetMode="External"/><Relationship Id="rId328" Type="http://schemas.openxmlformats.org/officeDocument/2006/relationships/hyperlink" Target="file:///\\transformer\AppData\Local\Microsoft\Windows\Temporary%20Internet%20Files\Content.Outlook\Z8J1BR4K\Ordenes%20de%20Fabricacion\SCS\3540714.xlsx" TargetMode="External"/><Relationship Id="rId535" Type="http://schemas.openxmlformats.org/officeDocument/2006/relationships/hyperlink" Target="file:///\\transformer\AppData\Local\Microsoft\Windows\Temporary%20Internet%20Files\Content.Outlook\Z8J1BR4K\Ordenes%20de%20Fabricacion\SCS\5640914-5670914.xlsx" TargetMode="External"/><Relationship Id="rId577" Type="http://schemas.openxmlformats.org/officeDocument/2006/relationships/hyperlink" Target="file:///\\transformer\AppData\Local\Microsoft\Windows\Temporary%20Internet%20Files\Content.Outlook\Z8J1BR4K\Ordenes%20de%20Fabricacion\CNV\6081014-6091014.xlsx" TargetMode="External"/><Relationship Id="rId700" Type="http://schemas.openxmlformats.org/officeDocument/2006/relationships/hyperlink" Target="file:///\\transformer\AppData\Local\Microsoft\Windows\Temporary%20Internet%20Files\Content.Outlook\Z8J1BR4K\Ordenes%20de%20Fabricacion\CNV\7361214-7371214.xlsx" TargetMode="External"/><Relationship Id="rId742" Type="http://schemas.openxmlformats.org/officeDocument/2006/relationships/hyperlink" Target="file:///\\transformer\AppData\Local\Microsoft\Windows\Temporary%20Internet%20Files\Content.Outlook\Z8J1BR4K\Ordenes%20de%20Fabricacion\SCS-BB\7821214-7831214.xlsx" TargetMode="External"/><Relationship Id="rId132" Type="http://schemas.openxmlformats.org/officeDocument/2006/relationships/hyperlink" Target="file:///\\transformer\AppData\Local\Microsoft\Windows\Temporary%20Internet%20Files\Content.Outlook\Z8J1BR4K\Ordenes%20de%20Fabricacion\SCS\1360314.xlsx" TargetMode="External"/><Relationship Id="rId174" Type="http://schemas.openxmlformats.org/officeDocument/2006/relationships/hyperlink" Target="file:///\\transformer\AppData\Local\Microsoft\Windows\Temporary%20Internet%20Files\Content.Outlook\Z8J1BR4K\Ordenes%20de%20Fabricacion\CNV\0870214.xlsx" TargetMode="External"/><Relationship Id="rId381" Type="http://schemas.openxmlformats.org/officeDocument/2006/relationships/hyperlink" Target="file:///\\transformer\AppData\Local\Microsoft\Windows\Temporary%20Internet%20Files\Content.Outlook\Z8J1BR4K\Ordenes%20de%20Fabricacion\MLL\4100814.xlsx" TargetMode="External"/><Relationship Id="rId602" Type="http://schemas.openxmlformats.org/officeDocument/2006/relationships/hyperlink" Target="file:///\\transformer\AppData\Local\Microsoft\Windows\Temporary%20Internet%20Files\Content.Outlook\Z8J1BR4K\Ordenes%20de%20Fabricacion\RDC\6331014-6341014.xlsx" TargetMode="External"/><Relationship Id="rId241" Type="http://schemas.openxmlformats.org/officeDocument/2006/relationships/hyperlink" Target="file:///\\transformer\AppData\Local\Microsoft\Windows\Temporary%20Internet%20Files\Content.Outlook\Z8J1BR4K\Ordenes%20de%20Fabricacion\RDC\0070114.xlsx" TargetMode="External"/><Relationship Id="rId437" Type="http://schemas.openxmlformats.org/officeDocument/2006/relationships/hyperlink" Target="file:///\\transformer\AppData\Local\Microsoft\Windows\Temporary%20Internet%20Files\Content.Outlook\Z8J1BR4K\Ordenes%20de%20Fabricacion\CNV\4760914.xlsx" TargetMode="External"/><Relationship Id="rId479" Type="http://schemas.openxmlformats.org/officeDocument/2006/relationships/hyperlink" Target="file:///\\transformer\AppData\Local\Microsoft\Windows\Temporary%20Internet%20Files\Content.Outlook\Z8J1BR4K\Ordenes%20de%20Fabricacion\SCC\5070914-5090914.xlsx" TargetMode="External"/><Relationship Id="rId644" Type="http://schemas.openxmlformats.org/officeDocument/2006/relationships/hyperlink" Target="file:///\\transformer\AppData\Local\Microsoft\Windows\Temporary%20Internet%20Files\Content.Outlook\Z8J1BR4K\Ordenes%20de%20Fabricacion\SCS-BB\6911114.xlsx" TargetMode="External"/><Relationship Id="rId686" Type="http://schemas.openxmlformats.org/officeDocument/2006/relationships/hyperlink" Target="file:///\\transformer\AppData\Local\Microsoft\Windows\Temporary%20Internet%20Files\Content.Outlook\Z8J1BR4K\Ordenes%20de%20Fabricacion\CNV\7231114.xlsx" TargetMode="External"/><Relationship Id="rId36" Type="http://schemas.openxmlformats.org/officeDocument/2006/relationships/hyperlink" Target="file:///\\transformer\AppData\Local\Microsoft\Windows\Temporary%20Internet%20Files\Content.Outlook\Z8J1BR4K\Ordenes%20de%20Fabricacion\CJM\CM2380514.xlsx" TargetMode="External"/><Relationship Id="rId283" Type="http://schemas.openxmlformats.org/officeDocument/2006/relationships/hyperlink" Target="file:///\\transformer\AppData\Local\Microsoft\Windows\Temporary%20Internet%20Files\Content.Outlook\Z8J1BR4K\Ordenes%20de%20Fabricacion\SCS-BB\3070614-3090614.xlsx" TargetMode="External"/><Relationship Id="rId339" Type="http://schemas.openxmlformats.org/officeDocument/2006/relationships/hyperlink" Target="file:///\\transformer\AppData\Local\Microsoft\Windows\Temporary%20Internet%20Files\Content.Outlook\Z8J1BR4K\Ordenes%20de%20Fabricacion\RDC\3660714.xlsx" TargetMode="External"/><Relationship Id="rId490" Type="http://schemas.openxmlformats.org/officeDocument/2006/relationships/hyperlink" Target="file:///\\transformer\AppData\Local\Microsoft\Windows\Temporary%20Internet%20Files\Content.Outlook\Z8J1BR4K\Ordenes%20de%20Fabricacion\RDC\5190914.xlsx" TargetMode="External"/><Relationship Id="rId504" Type="http://schemas.openxmlformats.org/officeDocument/2006/relationships/hyperlink" Target="file:///\\transformer\AppData\Local\Microsoft\Windows\Temporary%20Internet%20Files\Content.Outlook\Z8J1BR4K\Ordenes%20de%20Fabricacion\RDC\5340914-5350914.xlsx" TargetMode="External"/><Relationship Id="rId546" Type="http://schemas.openxmlformats.org/officeDocument/2006/relationships/hyperlink" Target="file:///\\transformer\AppData\Local\Microsoft\Windows\Temporary%20Internet%20Files\Content.Outlook\Z8J1BR4K\Ordenes%20de%20Fabricacion\CNV\5750914.xlsx" TargetMode="External"/><Relationship Id="rId711" Type="http://schemas.openxmlformats.org/officeDocument/2006/relationships/hyperlink" Target="file:///\\transformer\AppData\Local\Microsoft\Windows\Temporary%20Internet%20Files\Content.Outlook\Z8J1BR4K\Ordenes%20de%20Fabricacion\RDC\7451214-7481214.xlsx" TargetMode="External"/><Relationship Id="rId753" Type="http://schemas.openxmlformats.org/officeDocument/2006/relationships/hyperlink" Target="file:///\\transformer\AppData\Local\Microsoft\Windows\Temporary%20Internet%20Files\Content.Outlook\Z8J1BR4K\Ordenes%20de%20Fabricacion\SCS\8001214.xlsx" TargetMode="External"/><Relationship Id="rId78" Type="http://schemas.openxmlformats.org/officeDocument/2006/relationships/hyperlink" Target="file:///\\transformer\AppData\Local\Microsoft\Windows\Temporary%20Internet%20Files\Content.Outlook\Z8J1BR4K\Ordenes%20de%20Fabricacion\SCS-BB\1960414-2000414.xlsx" TargetMode="External"/><Relationship Id="rId101" Type="http://schemas.openxmlformats.org/officeDocument/2006/relationships/hyperlink" Target="file:///\\transformer\AppData\Local\Microsoft\Windows\Temporary%20Internet%20Files\Content.Outlook\Z8J1BR4K\Ordenes%20de%20Fabricacion\CNV\1660314.xlsx" TargetMode="External"/><Relationship Id="rId143" Type="http://schemas.openxmlformats.org/officeDocument/2006/relationships/hyperlink" Target="file:///\\transformer\AppData\Local\Microsoft\Windows\Temporary%20Internet%20Files\Content.Outlook\Z8J1BR4K\Ordenes%20de%20Fabricacion\SUT\1220314-1250314.xlsx" TargetMode="External"/><Relationship Id="rId185" Type="http://schemas.openxmlformats.org/officeDocument/2006/relationships/hyperlink" Target="file:///\\transformer\AppData\Local\Microsoft\Windows\Temporary%20Internet%20Files\Content.Outlook\Z8J1BR4K\Ordenes%20de%20Fabricacion\RDC\0760214.xlsx" TargetMode="External"/><Relationship Id="rId350" Type="http://schemas.openxmlformats.org/officeDocument/2006/relationships/hyperlink" Target="file:///\\transformer\AppData\Local\Microsoft\Windows\Temporary%20Internet%20Files\Content.Outlook\Z8J1BR4K\Ordenes%20de%20Fabricacion\RDC\3770714.xlsx" TargetMode="External"/><Relationship Id="rId406" Type="http://schemas.openxmlformats.org/officeDocument/2006/relationships/hyperlink" Target="file:///\\transformer\AppData\Local\Microsoft\Windows\Temporary%20Internet%20Files\Content.Outlook\Z8J1BR4K\Ordenes%20de%20Fabricacion\SCS-BB\4340814-4370814.xlsx" TargetMode="External"/><Relationship Id="rId588" Type="http://schemas.openxmlformats.org/officeDocument/2006/relationships/hyperlink" Target="file:///\\transformer\AppData\Local\Microsoft\Windows\Temporary%20Internet%20Files\Content.Outlook\Z8J1BR4K\Ordenes%20de%20Fabricacion\CJM\CM6191014.xlsx" TargetMode="External"/><Relationship Id="rId9" Type="http://schemas.openxmlformats.org/officeDocument/2006/relationships/hyperlink" Target="file:///\\transformer\AppData\Local\Microsoft\Windows\Temporary%20Internet%20Files\Content.Outlook\Z8J1BR4K\Ordenes%20de%20Fabricacion\SCS\0410114.xlsx" TargetMode="External"/><Relationship Id="rId210" Type="http://schemas.openxmlformats.org/officeDocument/2006/relationships/hyperlink" Target="file:///\\transformer\AppData\Local\Microsoft\Windows\Temporary%20Internet%20Files\Content.Outlook\Z8J1BR4K\Ordenes%20de%20Fabricacion\SCS\0450114.xlsx" TargetMode="External"/><Relationship Id="rId392" Type="http://schemas.openxmlformats.org/officeDocument/2006/relationships/hyperlink" Target="file:///\\transformer\AppData\Local\Microsoft\Windows\Temporary%20Internet%20Files\Content.Outlook\Z8J1BR4K\Ordenes%20de%20Fabricacion\SCS\4210814.xlsx" TargetMode="External"/><Relationship Id="rId448" Type="http://schemas.openxmlformats.org/officeDocument/2006/relationships/hyperlink" Target="file:///\\transformer\AppData\Local\Microsoft\Windows\Temporary%20Internet%20Files\Content.Outlook\Z8J1BR4K\Ordenes%20de%20Fabricacion\SCS\4740914-4750914.xlsx" TargetMode="External"/><Relationship Id="rId613" Type="http://schemas.openxmlformats.org/officeDocument/2006/relationships/hyperlink" Target="file:///\\transformer\AppData\Local\Microsoft\Windows\Temporary%20Internet%20Files\Content.Outlook\Z8J1BR4K\Ordenes%20de%20Fabricacion\CNV\6441014-6451014.xlsx" TargetMode="External"/><Relationship Id="rId655" Type="http://schemas.openxmlformats.org/officeDocument/2006/relationships/hyperlink" Target="file:///\\transformer\AppData\Local\Microsoft\Windows\Temporary%20Internet%20Files\Content.Outlook\Z8J1BR4K\Ordenes%20de%20Fabricacion\SCS\7021114.xlsx" TargetMode="External"/><Relationship Id="rId697" Type="http://schemas.openxmlformats.org/officeDocument/2006/relationships/hyperlink" Target="file:///\\transformer\AppData\Local\Microsoft\Windows\Temporary%20Internet%20Files\Content.Outlook\Z8J1BR4K\Ordenes%20de%20Fabricacion\CNV\7331214-7351214.xlsx" TargetMode="External"/><Relationship Id="rId252" Type="http://schemas.openxmlformats.org/officeDocument/2006/relationships/hyperlink" Target="file:///\\transformer\AppData\Local\Microsoft\Windows\Temporary%20Internet%20Files\Content.Outlook\Z8J1BR4K\Ordenes%20de%20Fabricacion\RDC\2760514-2770514.xlsx" TargetMode="External"/><Relationship Id="rId294" Type="http://schemas.openxmlformats.org/officeDocument/2006/relationships/hyperlink" Target="file:///\\transformer\AppData\Local\Microsoft\Windows\Temporary%20Internet%20Files\Content.Outlook\Z8J1BR4K\Ordenes%20de%20Fabricacion\SCS\3220614.xlsx" TargetMode="External"/><Relationship Id="rId308" Type="http://schemas.openxmlformats.org/officeDocument/2006/relationships/hyperlink" Target="file:///\\transformer\AppData\Local\Microsoft\Windows\Temporary%20Internet%20Files\Content.Outlook\Z8J1BR4K\Ordenes%20de%20Fabricacion\CJM\CM3340614.xlsx" TargetMode="External"/><Relationship Id="rId515" Type="http://schemas.openxmlformats.org/officeDocument/2006/relationships/hyperlink" Target="file:///\\transformer\AppData\Local\Microsoft\Windows\Temporary%20Internet%20Files\Content.Outlook\Z8J1BR4K\Ordenes%20de%20Fabricacion\RDC\5440914-5450914.xlsx" TargetMode="External"/><Relationship Id="rId722" Type="http://schemas.openxmlformats.org/officeDocument/2006/relationships/hyperlink" Target="file:///\\transformer\AppData\Local\Microsoft\Windows\Temporary%20Internet%20Files\Content.Outlook\Z8J1BR4K\Ordenes%20de%20Fabricacion\CNV\7601214.xlsx" TargetMode="External"/><Relationship Id="rId47" Type="http://schemas.openxmlformats.org/officeDocument/2006/relationships/hyperlink" Target="file:///\\transformer\AppData\Local\Microsoft\Windows\Temporary%20Internet%20Files\Content.Outlook\Z8J1BR4K\Ordenes%20de%20Fabricacion\CRT\2240414.xlsx" TargetMode="External"/><Relationship Id="rId89" Type="http://schemas.openxmlformats.org/officeDocument/2006/relationships/hyperlink" Target="file:///\\transformer\AppData\Local\Microsoft\Windows\Temporary%20Internet%20Files\Content.Outlook\Z8J1BR4K\Ordenes%20de%20Fabricacion\CNV\1850414.xlsx" TargetMode="External"/><Relationship Id="rId112" Type="http://schemas.openxmlformats.org/officeDocument/2006/relationships/hyperlink" Target="file:///\\transformer\AppData\Local\Microsoft\Windows\Temporary%20Internet%20Files\Content.Outlook\Z8J1BR4K\Ordenes%20de%20Fabricacion\SCS\1430314.xlsx" TargetMode="External"/><Relationship Id="rId154" Type="http://schemas.openxmlformats.org/officeDocument/2006/relationships/hyperlink" Target="file:///\\transformer\AppData\Local\Microsoft\Windows\Temporary%20Internet%20Files\Content.Outlook\Z8J1BR4K\Ordenes%20de%20Fabricacion\SCC\1130214.xlsx" TargetMode="External"/><Relationship Id="rId361" Type="http://schemas.openxmlformats.org/officeDocument/2006/relationships/hyperlink" Target="file:///\\transformer\AppData\Local\Microsoft\Windows\Temporary%20Internet%20Files\Content.Outlook\Z8J1BR4K\Ordenes%20de%20Fabricacion\CJM\CM3870714.xlsx" TargetMode="External"/><Relationship Id="rId557" Type="http://schemas.openxmlformats.org/officeDocument/2006/relationships/hyperlink" Target="file:///\\transformer\AppData\Local\Microsoft\Windows\Temporary%20Internet%20Files\Content.Outlook\Z8J1BR4K\Ordenes%20de%20Fabricacion\RDC\5861014.xlsx" TargetMode="External"/><Relationship Id="rId599" Type="http://schemas.openxmlformats.org/officeDocument/2006/relationships/hyperlink" Target="file:///\\transformer\AppData\Local\Microsoft\Windows\Temporary%20Internet%20Files\Content.Outlook\Z8J1BR4K\Ordenes%20de%20Fabricacion\SCS\6231014-6311014.xlsx" TargetMode="External"/><Relationship Id="rId764" Type="http://schemas.openxmlformats.org/officeDocument/2006/relationships/hyperlink" Target="file:///\\transformer\AppData\Local\Microsoft\Windows\Temporary%20Internet%20Files\Content.Outlook\Z8J1BR4K\Ordenes%20de%20Fabricacion\SCC\8101214-8111214.xlsx" TargetMode="External"/><Relationship Id="rId196" Type="http://schemas.openxmlformats.org/officeDocument/2006/relationships/hyperlink" Target="file:///\\transformer\AppData\Local\Microsoft\Windows\Temporary%20Internet%20Files\Content.Outlook\Z8J1BR4K\Ordenes%20de%20Fabricacion\SCS\0630114.xlsx" TargetMode="External"/><Relationship Id="rId417" Type="http://schemas.openxmlformats.org/officeDocument/2006/relationships/hyperlink" Target="file:///\\transformer\AppData\Local\Microsoft\Windows\Temporary%20Internet%20Files\Content.Outlook\Z8J1BR4K\Ordenes%20de%20Fabricacion\SCC\4460814.xlsx" TargetMode="External"/><Relationship Id="rId459" Type="http://schemas.openxmlformats.org/officeDocument/2006/relationships/hyperlink" Target="file:///\\transformer\AppData\Local\Microsoft\Windows\Temporary%20Internet%20Files\Content.Outlook\Z8J1BR4K\Ordenes%20de%20Fabricacion\SUT\4880914-4930914.xlsx" TargetMode="External"/><Relationship Id="rId624" Type="http://schemas.openxmlformats.org/officeDocument/2006/relationships/hyperlink" Target="file:///\\transformer\AppData\Local\Microsoft\Windows\Temporary%20Internet%20Files\Content.Outlook\Z8J1BR4K\Ordenes%20de%20Fabricacion\RDC\6541014.xlsx" TargetMode="External"/><Relationship Id="rId666" Type="http://schemas.openxmlformats.org/officeDocument/2006/relationships/hyperlink" Target="file:///\\transformer\AppData\Local\Microsoft\Windows\Temporary%20Internet%20Files\Content.Outlook\Z8J1BR4K\Ordenes%20de%20Fabricacion\CJM\CM6831114.xlsx" TargetMode="External"/><Relationship Id="rId16" Type="http://schemas.openxmlformats.org/officeDocument/2006/relationships/hyperlink" Target="file:///\\transformer\AppData\Local\Microsoft\Windows\Temporary%20Internet%20Files\Content.Outlook\Z8J1BR4K\Ordenes%20de%20Fabricacion\RDC\2590514.xlsx" TargetMode="External"/><Relationship Id="rId221" Type="http://schemas.openxmlformats.org/officeDocument/2006/relationships/hyperlink" Target="file:///\\transformer\AppData\Local\Microsoft\Windows\Temporary%20Internet%20Files\Content.Outlook\Z8J1BR4K\Ordenes%20de%20Fabricacion\CNV\0290114-0300114.xlsx" TargetMode="External"/><Relationship Id="rId263" Type="http://schemas.openxmlformats.org/officeDocument/2006/relationships/hyperlink" Target="file:///\\transformer\AppData\Local\Microsoft\Windows\Temporary%20Internet%20Files\Content.Outlook\Z8J1BR4K\Ordenes%20de%20Fabricacion\RDC\2900614.xlsx" TargetMode="External"/><Relationship Id="rId319" Type="http://schemas.openxmlformats.org/officeDocument/2006/relationships/hyperlink" Target="file:///\\transformer\AppData\Local\Microsoft\Windows\Temporary%20Internet%20Files\Content.Outlook\Z8J1BR4K\Ordenes%20de%20Fabricacion\SCS-BB\3440714-3450714.xlsx" TargetMode="External"/><Relationship Id="rId470" Type="http://schemas.openxmlformats.org/officeDocument/2006/relationships/hyperlink" Target="file:///\\transformer\AppData\Local\Microsoft\Windows\Temporary%20Internet%20Files\Content.Outlook\Z8J1BR4K\Ordenes%20de%20Fabricacion\CNV\4980914.xlsx" TargetMode="External"/><Relationship Id="rId526" Type="http://schemas.openxmlformats.org/officeDocument/2006/relationships/hyperlink" Target="file:///\\transformer\AppData\Local\Microsoft\Windows\Temporary%20Internet%20Files\Content.Outlook\Z8J1BR4K\Ordenes%20de%20Fabricacion\SCC\5550914-5560914.xlsx" TargetMode="External"/><Relationship Id="rId58" Type="http://schemas.openxmlformats.org/officeDocument/2006/relationships/hyperlink" Target="file:///\\transformer\AppData\Local\Microsoft\Windows\Temporary%20Internet%20Files\Content.Outlook\Z8J1BR4K\Ordenes%20de%20Fabricacion\CJM\CM2160414.xlsx" TargetMode="External"/><Relationship Id="rId123" Type="http://schemas.openxmlformats.org/officeDocument/2006/relationships/hyperlink" Target="file:///\\transformer\AppData\Local\Microsoft\Windows\Temporary%20Internet%20Files\Content.Outlook\Z8J1BR4K\Ordenes%20de%20Fabricacion\RDC\1680314.xlsx" TargetMode="External"/><Relationship Id="rId330" Type="http://schemas.openxmlformats.org/officeDocument/2006/relationships/hyperlink" Target="file:///\\transformer\AppData\Local\Microsoft\Windows\Temporary%20Internet%20Files\Content.Outlook\Z8J1BR4K\Ordenes%20de%20Fabricacion\SCS\3550714.xlsx" TargetMode="External"/><Relationship Id="rId568" Type="http://schemas.openxmlformats.org/officeDocument/2006/relationships/hyperlink" Target="file:///\\transformer\AppData\Local\Microsoft\Windows\Temporary%20Internet%20Files\Content.Outlook\Z8J1BR4K\Ordenes%20de%20Fabricacion\SCS-BB\6021014.xlsx" TargetMode="External"/><Relationship Id="rId733" Type="http://schemas.openxmlformats.org/officeDocument/2006/relationships/hyperlink" Target="file:///\\transformer\AppData\Local\Microsoft\Windows\Temporary%20Internet%20Files\Content.Outlook\Z8J1BR4K\Ordenes%20de%20Fabricacion\SUT\7691214-7731214.xlsx" TargetMode="External"/><Relationship Id="rId775" Type="http://schemas.openxmlformats.org/officeDocument/2006/relationships/comments" Target="../comments2.xml"/><Relationship Id="rId165" Type="http://schemas.openxmlformats.org/officeDocument/2006/relationships/hyperlink" Target="file:///\\transformer\AppData\Local\Microsoft\Windows\Temporary%20Internet%20Files\Content.Outlook\Z8J1BR4K\Ordenes%20de%20Fabricacion\MLL\0960214.xlsx" TargetMode="External"/><Relationship Id="rId372" Type="http://schemas.openxmlformats.org/officeDocument/2006/relationships/hyperlink" Target="file:///\\transformer\AppData\Local\Microsoft\Windows\Temporary%20Internet%20Files\Content.Outlook\Z8J1BR4K\Ordenes%20de%20Fabricacion\SCS\4010814.xlsx" TargetMode="External"/><Relationship Id="rId428" Type="http://schemas.openxmlformats.org/officeDocument/2006/relationships/hyperlink" Target="file:///\\transformer\AppData\Local\Microsoft\Windows\Temporary%20Internet%20Files\Content.Outlook\Z8J1BR4K\Ordenes%20de%20Fabricacion\CJM\CM4560814-CM4570814.xlsx" TargetMode="External"/><Relationship Id="rId635" Type="http://schemas.openxmlformats.org/officeDocument/2006/relationships/hyperlink" Target="file:///\\transformer\AppData\Local\Microsoft\Windows\Temporary%20Internet%20Files\Content.Outlook\Z8J1BR4K\Ordenes%20de%20Fabricacion\SCS\6671114-6681114.xlsx" TargetMode="External"/><Relationship Id="rId677" Type="http://schemas.openxmlformats.org/officeDocument/2006/relationships/hyperlink" Target="file:///\\transformer\AppData\Local\Microsoft\Windows\Temporary%20Internet%20Files\Content.Outlook\Z8J1BR4K\Ordenes%20de%20Fabricacion\SCS\7141114.xlsx" TargetMode="External"/><Relationship Id="rId232" Type="http://schemas.openxmlformats.org/officeDocument/2006/relationships/hyperlink" Target="file:///\\transformer\AppData\Local\Microsoft\Windows\Temporary%20Internet%20Files\Content.Outlook\Z8J1BR4K\Ordenes%20de%20Fabricacion\SCS\0160114.xlsx" TargetMode="External"/><Relationship Id="rId274" Type="http://schemas.openxmlformats.org/officeDocument/2006/relationships/hyperlink" Target="file:///\\transformer\AppData\Local\Microsoft\Windows\Temporary%20Internet%20Files\Content.Outlook\Z8J1BR4K\Ordenes%20de%20Fabricacion\CJM\CM3010614.xlsx" TargetMode="External"/><Relationship Id="rId481" Type="http://schemas.openxmlformats.org/officeDocument/2006/relationships/hyperlink" Target="file:///\\transformer\AppData\Local\Microsoft\Windows\Temporary%20Internet%20Files\Content.Outlook\Z8J1BR4K\Ordenes%20de%20Fabricacion\SCC\5070914-5090914.xlsx" TargetMode="External"/><Relationship Id="rId702" Type="http://schemas.openxmlformats.org/officeDocument/2006/relationships/hyperlink" Target="file:///\\transformer\AppData\Local\Microsoft\Windows\Temporary%20Internet%20Files\Content.Outlook\Z8J1BR4K\Ordenes%20de%20Fabricacion\SCS\7391214.xlsx" TargetMode="External"/><Relationship Id="rId27" Type="http://schemas.openxmlformats.org/officeDocument/2006/relationships/hyperlink" Target="file:///\\transformer\AppData\Local\Microsoft\Windows\Temporary%20Internet%20Files\Content.Outlook\Z8J1BR4K\Ordenes%20de%20Fabricacion\SCC\2450514-2470514.xlsx" TargetMode="External"/><Relationship Id="rId69" Type="http://schemas.openxmlformats.org/officeDocument/2006/relationships/hyperlink" Target="file:///\\transformer\AppData\Local\Microsoft\Windows\Temporary%20Internet%20Files\Content.Outlook\Z8J1BR4K\Ordenes%20de%20Fabricacion\SCS\1800414.xlsx" TargetMode="External"/><Relationship Id="rId134" Type="http://schemas.openxmlformats.org/officeDocument/2006/relationships/hyperlink" Target="file:///\\transformer\AppData\Local\Microsoft\Windows\Temporary%20Internet%20Files\Content.Outlook\Z8J1BR4K\Ordenes%20de%20Fabricacion\RDC\1330314.xlsx" TargetMode="External"/><Relationship Id="rId537" Type="http://schemas.openxmlformats.org/officeDocument/2006/relationships/hyperlink" Target="file:///\\transformer\AppData\Local\Microsoft\Windows\Temporary%20Internet%20Files\Content.Outlook\Z8J1BR4K\Ordenes%20de%20Fabricacion\SCS\5640914-5670914.xlsx" TargetMode="External"/><Relationship Id="rId579" Type="http://schemas.openxmlformats.org/officeDocument/2006/relationships/hyperlink" Target="file:///\\transformer\AppData\Local\Microsoft\Windows\Temporary%20Internet%20Files\Content.Outlook\Z8J1BR4K\Ordenes%20de%20Fabricacion\CNV\6101014-6111014.xlsx" TargetMode="External"/><Relationship Id="rId744" Type="http://schemas.openxmlformats.org/officeDocument/2006/relationships/hyperlink" Target="file:///\\transformer\AppData\Local\Microsoft\Windows\Temporary%20Internet%20Files\Content.Outlook\Z8J1BR4K\Ordenes%20de%20Fabricacion\SCS-BB\7841214.xlsx" TargetMode="External"/><Relationship Id="rId80" Type="http://schemas.openxmlformats.org/officeDocument/2006/relationships/hyperlink" Target="file:///\\transformer\AppData\Local\Microsoft\Windows\Temporary%20Internet%20Files\Content.Outlook\Z8J1BR4K\Ordenes%20de%20Fabricacion\SUT\1940414.xlsx" TargetMode="External"/><Relationship Id="rId176" Type="http://schemas.openxmlformats.org/officeDocument/2006/relationships/hyperlink" Target="file:///\\transformer\AppData\Local\Microsoft\Windows\Temporary%20Internet%20Files\Content.Outlook\Z8J1BR4K\Ordenes%20de%20Fabricacion\CNV\0850214-0860214.xlsx" TargetMode="External"/><Relationship Id="rId341" Type="http://schemas.openxmlformats.org/officeDocument/2006/relationships/hyperlink" Target="file:///\\transformer\AppData\Local\Microsoft\Windows\Temporary%20Internet%20Files\Content.Outlook\Z8J1BR4K\Ordenes%20de%20Fabricacion\SCS\3680714.xlsx" TargetMode="External"/><Relationship Id="rId383" Type="http://schemas.openxmlformats.org/officeDocument/2006/relationships/hyperlink" Target="file:///\\transformer\AppData\Local\Microsoft\Windows\Temporary%20Internet%20Files\Content.Outlook\Z8J1BR4K\Ordenes%20de%20Fabricacion\SCS\4120814.xlsx" TargetMode="External"/><Relationship Id="rId439" Type="http://schemas.openxmlformats.org/officeDocument/2006/relationships/hyperlink" Target="file:///\\transformer\AppData\Local\Microsoft\Windows\Temporary%20Internet%20Files\Content.Outlook\Z8J1BR4K\Ordenes%20de%20Fabricacion\SCC\4660914-4680914.xlsx" TargetMode="External"/><Relationship Id="rId590" Type="http://schemas.openxmlformats.org/officeDocument/2006/relationships/hyperlink" Target="file:///\\transformer\AppData\Local\Microsoft\Windows\Temporary%20Internet%20Files\Content.Outlook\Z8J1BR4K\Ordenes%20de%20Fabricacion\CJM\CM6211014-CM6221014.xlsx" TargetMode="External"/><Relationship Id="rId604" Type="http://schemas.openxmlformats.org/officeDocument/2006/relationships/hyperlink" Target="file:///\\transformer\AppData\Local\Microsoft\Windows\Temporary%20Internet%20Files\Content.Outlook\Z8J1BR4K\Ordenes%20de%20Fabricacion\RDC\6351014.xlsx" TargetMode="External"/><Relationship Id="rId646" Type="http://schemas.openxmlformats.org/officeDocument/2006/relationships/hyperlink" Target="file:///\\transformer\AppData\Local\Microsoft\Windows\Temporary%20Internet%20Files\Content.Outlook\Z8J1BR4K\Ordenes%20de%20Fabricacion\RDC\6931114.xlsx" TargetMode="External"/><Relationship Id="rId201" Type="http://schemas.openxmlformats.org/officeDocument/2006/relationships/hyperlink" Target="file:///\\transformer\AppData\Local\Microsoft\Windows\Temporary%20Internet%20Files\Content.Outlook\Z8J1BR4K\Ordenes%20de%20Fabricacion\SCS-BB\0580114.xlsx" TargetMode="External"/><Relationship Id="rId243" Type="http://schemas.openxmlformats.org/officeDocument/2006/relationships/hyperlink" Target="file:///\\transformer\AppData\Local\Microsoft\Windows\Temporary%20Internet%20Files\Content.Outlook\Z8J1BR4K\Ordenes%20de%20Fabricacion\CJM\CM0040114-0050114.xlsx" TargetMode="External"/><Relationship Id="rId285" Type="http://schemas.openxmlformats.org/officeDocument/2006/relationships/hyperlink" Target="file:///\\transformer\AppData\Local\Microsoft\Windows\Temporary%20Internet%20Files\Content.Outlook\Z8J1BR4K\Ordenes%20de%20Fabricacion\SCS-BB\3100614-3110614.xlsx" TargetMode="External"/><Relationship Id="rId450" Type="http://schemas.openxmlformats.org/officeDocument/2006/relationships/hyperlink" Target="file:///\\transformer\AppData\Local\Microsoft\Windows\Temporary%20Internet%20Files\Content.Outlook\Z8J1BR4K\Ordenes%20de%20Fabricacion\CNV\4790914.xlsx" TargetMode="External"/><Relationship Id="rId506" Type="http://schemas.openxmlformats.org/officeDocument/2006/relationships/hyperlink" Target="file:///\\transformer\AppData\Local\Microsoft\Windows\Temporary%20Internet%20Files\Content.Outlook\Z8J1BR4K\Ordenes%20de%20Fabricacion\RDC\5360914-5370914.xlsx" TargetMode="External"/><Relationship Id="rId688" Type="http://schemas.openxmlformats.org/officeDocument/2006/relationships/hyperlink" Target="file:///\\transformer\AppData\Local\Microsoft\Windows\Temporary%20Internet%20Files\Content.Outlook\Z8J1BR4K\Ordenes%20de%20Fabricacion\MLL\7251114.xlsx" TargetMode="External"/><Relationship Id="rId38" Type="http://schemas.openxmlformats.org/officeDocument/2006/relationships/hyperlink" Target="file:///\\transformer\AppData\Local\Microsoft\Windows\Temporary%20Internet%20Files\Content.Outlook\Z8J1BR4K\Ordenes%20de%20Fabricacion\RDC\2360514.xlsx" TargetMode="External"/><Relationship Id="rId103" Type="http://schemas.openxmlformats.org/officeDocument/2006/relationships/hyperlink" Target="file:///\\transformer\AppData\Local\Microsoft\Windows\Temporary%20Internet%20Files\Content.Outlook\Z8J1BR4K\Ordenes%20de%20Fabricacion\RDC\1720314.xlsx" TargetMode="External"/><Relationship Id="rId310" Type="http://schemas.openxmlformats.org/officeDocument/2006/relationships/hyperlink" Target="file:///\\transformer\AppData\Local\Microsoft\Windows\Temporary%20Internet%20Files\Content.Outlook\Z8J1BR4K\Ordenes%20de%20Fabricacion\RDC\3360614.xlsx" TargetMode="External"/><Relationship Id="rId492" Type="http://schemas.openxmlformats.org/officeDocument/2006/relationships/hyperlink" Target="file:///\\transformer\AppData\Local\Microsoft\Windows\Temporary%20Internet%20Files\Content.Outlook\Z8J1BR4K\Ordenes%20de%20Fabricacion\SCS\5210914.xlsx" TargetMode="External"/><Relationship Id="rId548" Type="http://schemas.openxmlformats.org/officeDocument/2006/relationships/hyperlink" Target="file:///\\transformer\AppData\Local\Microsoft\Windows\Temporary%20Internet%20Files\Content.Outlook\Z8J1BR4K\Ordenes%20de%20Fabricacion\CNV\5771014.xlsx" TargetMode="External"/><Relationship Id="rId713" Type="http://schemas.openxmlformats.org/officeDocument/2006/relationships/hyperlink" Target="file:///\\transformer\AppData\Local\Microsoft\Windows\Temporary%20Internet%20Files\Content.Outlook\Z8J1BR4K\Ordenes%20de%20Fabricacion\RDC\7511214.xlsx" TargetMode="External"/><Relationship Id="rId755" Type="http://schemas.openxmlformats.org/officeDocument/2006/relationships/hyperlink" Target="file:///\\transformer\AppData\Local\Microsoft\Windows\Temporary%20Internet%20Files\Content.Outlook\Z8J1BR4K\Ordenes%20de%20Fabricacion\CNV\8011214.xlsx" TargetMode="External"/><Relationship Id="rId91" Type="http://schemas.openxmlformats.org/officeDocument/2006/relationships/hyperlink" Target="file:///\\transformer\AppData\Local\Microsoft\Windows\Temporary%20Internet%20Files\Content.Outlook\Z8J1BR4K\Ordenes%20de%20Fabricacion\CNV\1830414.xlsx" TargetMode="External"/><Relationship Id="rId145" Type="http://schemas.openxmlformats.org/officeDocument/2006/relationships/hyperlink" Target="file:///\\transformer\AppData\Local\Microsoft\Windows\Temporary%20Internet%20Files\Content.Outlook\Z8J1BR4K\Ordenes%20de%20Fabricacion\SUT\1220314-1250314.xlsx" TargetMode="External"/><Relationship Id="rId187" Type="http://schemas.openxmlformats.org/officeDocument/2006/relationships/hyperlink" Target="file:///\\transformer\AppData\Local\Microsoft\Windows\Temporary%20Internet%20Files\Content.Outlook\Z8J1BR4K\Ordenes%20de%20Fabricacion\SCC\0740214.xlsx" TargetMode="External"/><Relationship Id="rId352" Type="http://schemas.openxmlformats.org/officeDocument/2006/relationships/hyperlink" Target="file:///\\transformer\AppData\Local\Microsoft\Windows\Temporary%20Internet%20Files\Content.Outlook\Z8J1BR4K\Ordenes%20de%20Fabricacion\CNV\3790714.xlsx" TargetMode="External"/><Relationship Id="rId394" Type="http://schemas.openxmlformats.org/officeDocument/2006/relationships/hyperlink" Target="file:///\\transformer\AppData\Local\Microsoft\Windows\Temporary%20Internet%20Files\Content.Outlook\Z8J1BR4K\Ordenes%20de%20Fabricacion\RDC\4230814.xlsx" TargetMode="External"/><Relationship Id="rId408" Type="http://schemas.openxmlformats.org/officeDocument/2006/relationships/hyperlink" Target="file:///\\transformer\AppData\Local\Microsoft\Windows\Temporary%20Internet%20Files\Content.Outlook\Z8J1BR4K\Ordenes%20de%20Fabricacion\SCS-BB\4340814-4370814.xlsx" TargetMode="External"/><Relationship Id="rId615" Type="http://schemas.openxmlformats.org/officeDocument/2006/relationships/hyperlink" Target="file:///\\transformer\AppData\Local\Microsoft\Windows\Temporary%20Internet%20Files\Content.Outlook\Z8J1BR4K\Ordenes%20de%20Fabricacion\SCS\6461014.xlsx" TargetMode="External"/><Relationship Id="rId212" Type="http://schemas.openxmlformats.org/officeDocument/2006/relationships/hyperlink" Target="file:///\\transformer\AppData\Local\Microsoft\Windows\Temporary%20Internet%20Files\Content.Outlook\Z8J1BR4K\Ordenes%20de%20Fabricacion\RDC\0380114.xlsx" TargetMode="External"/><Relationship Id="rId254" Type="http://schemas.openxmlformats.org/officeDocument/2006/relationships/hyperlink" Target="file:///\\transformer\AppData\Local\Microsoft\Windows\Temporary%20Internet%20Files\Content.Outlook\Z8J1BR4K\Ordenes%20de%20Fabricacion\CJM\CM2800514.xlsx" TargetMode="External"/><Relationship Id="rId657" Type="http://schemas.openxmlformats.org/officeDocument/2006/relationships/hyperlink" Target="file:///\\transformer\AppData\Local\Microsoft\Windows\Temporary%20Internet%20Files\Content.Outlook\Z8J1BR4K\Ordenes%20de%20Fabricacion\SCS\7041114.xlsx" TargetMode="External"/><Relationship Id="rId699" Type="http://schemas.openxmlformats.org/officeDocument/2006/relationships/hyperlink" Target="file:///\\transformer\AppData\Local\Microsoft\Windows\Temporary%20Internet%20Files\Content.Outlook\Z8J1BR4K\Ordenes%20de%20Fabricacion\CNV\7361214-7371214.xlsx" TargetMode="External"/><Relationship Id="rId49" Type="http://schemas.openxmlformats.org/officeDocument/2006/relationships/hyperlink" Target="file:///\\transformer\AppData\Local\Microsoft\Windows\Temporary%20Internet%20Files\Content.Outlook\Z8J1BR4K\Ordenes%20de%20Fabricacion\SCS\2230414.xlsx" TargetMode="External"/><Relationship Id="rId114" Type="http://schemas.openxmlformats.org/officeDocument/2006/relationships/hyperlink" Target="file:///\\transformer\AppData\Local\Microsoft\Windows\Temporary%20Internet%20Files\Content.Outlook\Z8J1BR4K\Ordenes%20de%20Fabricacion\SCS-BB\1480314.xlsx" TargetMode="External"/><Relationship Id="rId296" Type="http://schemas.openxmlformats.org/officeDocument/2006/relationships/hyperlink" Target="file:///\\transformer\AppData\Local\Microsoft\Windows\Temporary%20Internet%20Files\Content.Outlook\Z8J1BR4K\Ordenes%20de%20Fabricacion\CNV\3190614.xlsx" TargetMode="External"/><Relationship Id="rId461" Type="http://schemas.openxmlformats.org/officeDocument/2006/relationships/hyperlink" Target="file:///\\transformer\AppData\Local\Microsoft\Windows\Temporary%20Internet%20Files\Content.Outlook\Z8J1BR4K\Ordenes%20de%20Fabricacion\SUT\4880914-4930914.xlsx" TargetMode="External"/><Relationship Id="rId517" Type="http://schemas.openxmlformats.org/officeDocument/2006/relationships/hyperlink" Target="file:///\\transformer\AppData\Local\Microsoft\Windows\Temporary%20Internet%20Files\Content.Outlook\Z8J1BR4K\Ordenes%20de%20Fabricacion\CNV\5460914.xlsx" TargetMode="External"/><Relationship Id="rId559" Type="http://schemas.openxmlformats.org/officeDocument/2006/relationships/hyperlink" Target="file:///\\transformer\AppData\Local\Microsoft\Windows\Temporary%20Internet%20Files\Content.Outlook\Z8J1BR4K\Ordenes%20de%20Fabricacion\RDC\5881014.xlsx" TargetMode="External"/><Relationship Id="rId724" Type="http://schemas.openxmlformats.org/officeDocument/2006/relationships/hyperlink" Target="file:///\\transformer\AppData\Local\Microsoft\Windows\Temporary%20Internet%20Files\Content.Outlook\Z8J1BR4K\Ordenes%20de%20Fabricacion\RDC\7621214.xlsx" TargetMode="External"/><Relationship Id="rId766" Type="http://schemas.openxmlformats.org/officeDocument/2006/relationships/hyperlink" Target="file:///\\transformer\AppData\Local\Microsoft\Windows\Temporary%20Internet%20Files\Content.Outlook\Z8J1BR4K\Ordenes%20de%20Fabricacion\SCS\8121214.xlsx" TargetMode="External"/><Relationship Id="rId60" Type="http://schemas.openxmlformats.org/officeDocument/2006/relationships/hyperlink" Target="file:///\\transformer\AppData\Local\Microsoft\Windows\Temporary%20Internet%20Files\Content.Outlook\Z8J1BR4K\Ordenes%20de%20Fabricacion\SCS\2140414.xlsx" TargetMode="External"/><Relationship Id="rId156" Type="http://schemas.openxmlformats.org/officeDocument/2006/relationships/hyperlink" Target="file:///\\transformer\AppData\Local\Microsoft\Windows\Temporary%20Internet%20Files\Content.Outlook\Z8J1BR4K\Ordenes%20de%20Fabricacion\SCS\1110214.xlsx" TargetMode="External"/><Relationship Id="rId198" Type="http://schemas.openxmlformats.org/officeDocument/2006/relationships/hyperlink" Target="file:///\\transformer\AppData\Local\Microsoft\Windows\Temporary%20Internet%20Files\Content.Outlook\Z8J1BR4K\Ordenes%20de%20Fabricacion\SCS\0620114.xlsx" TargetMode="External"/><Relationship Id="rId321" Type="http://schemas.openxmlformats.org/officeDocument/2006/relationships/hyperlink" Target="file:///\\transformer\AppData\Local\Microsoft\Windows\Temporary%20Internet%20Files\Content.Outlook\Z8J1BR4K\Ordenes%20de%20Fabricacion\SCS-BB\3460714-3470714.xlsx" TargetMode="External"/><Relationship Id="rId363" Type="http://schemas.openxmlformats.org/officeDocument/2006/relationships/hyperlink" Target="file:///\\transformer\AppData\Local\Microsoft\Windows\Temporary%20Internet%20Files\Content.Outlook\Z8J1BR4K\Ordenes%20de%20Fabricacion\SCS-BB\3880714-3890714.xlsx" TargetMode="External"/><Relationship Id="rId419" Type="http://schemas.openxmlformats.org/officeDocument/2006/relationships/hyperlink" Target="file:///\\transformer\AppData\Local\Microsoft\Windows\Temporary%20Internet%20Files\Content.Outlook\Z8J1BR4K\Ordenes%20de%20Fabricacion\RDC\4480814.xlsx" TargetMode="External"/><Relationship Id="rId570" Type="http://schemas.openxmlformats.org/officeDocument/2006/relationships/hyperlink" Target="file:///\\transformer\AppData\Local\Microsoft\Windows\Temporary%20Internet%20Files\Content.Outlook\Z8J1BR4K\Ordenes%20de%20Fabricacion\SCC\6001014.xlsx" TargetMode="External"/><Relationship Id="rId626" Type="http://schemas.openxmlformats.org/officeDocument/2006/relationships/hyperlink" Target="file:///\\transformer\AppData\Local\Microsoft\Windows\Temporary%20Internet%20Files\Content.Outlook\Z8J1BR4K\Ordenes%20de%20Fabricacion\PST\6561114-6591114.xlsx" TargetMode="External"/><Relationship Id="rId223" Type="http://schemas.openxmlformats.org/officeDocument/2006/relationships/hyperlink" Target="file:///\\transformer\AppData\Local\Microsoft\Windows\Temporary%20Internet%20Files\Content.Outlook\Z8J1BR4K\Ordenes%20de%20Fabricacion\CNV\0260114.xlsx" TargetMode="External"/><Relationship Id="rId430" Type="http://schemas.openxmlformats.org/officeDocument/2006/relationships/hyperlink" Target="file:///\\transformer\AppData\Local\Microsoft\Windows\Temporary%20Internet%20Files\Content.Outlook\Z8J1BR4K\Ordenes%20de%20Fabricacion\SCS-BB\3480714-3530714.xlsx" TargetMode="External"/><Relationship Id="rId668" Type="http://schemas.openxmlformats.org/officeDocument/2006/relationships/hyperlink" Target="file:///\\transformer\AppData\Local\Microsoft\Windows\Temporary%20Internet%20Files\Content.Outlook\Z8J1BR4K\Ordenes%20de%20Fabricacion\RDC\6841114-6851114.xlsx" TargetMode="External"/><Relationship Id="rId18" Type="http://schemas.openxmlformats.org/officeDocument/2006/relationships/hyperlink" Target="file:///\\transformer\AppData\Local\Microsoft\Windows\Temporary%20Internet%20Files\Content.Outlook\Z8J1BR4K\Ordenes%20de%20Fabricacion\CNV\2570514.xlsx" TargetMode="External"/><Relationship Id="rId265" Type="http://schemas.openxmlformats.org/officeDocument/2006/relationships/hyperlink" Target="file:///\\transformer\AppData\Local\Microsoft\Windows\Temporary%20Internet%20Files\Content.Outlook\Z8J1BR4K\Ordenes%20de%20Fabricacion\CJM\CM2910614.xlsx" TargetMode="External"/><Relationship Id="rId472" Type="http://schemas.openxmlformats.org/officeDocument/2006/relationships/hyperlink" Target="file:///\\transformer\AppData\Local\Microsoft\Windows\Temporary%20Internet%20Files\Content.Outlook\Z8J1BR4K\Ordenes%20de%20Fabricacion\SCC\5010914-5050914.xlsx" TargetMode="External"/><Relationship Id="rId528" Type="http://schemas.openxmlformats.org/officeDocument/2006/relationships/hyperlink" Target="file:///\\transformer\AppData\Local\Microsoft\Windows\Temporary%20Internet%20Files\Content.Outlook\Z8J1BR4K\Ordenes%20de%20Fabricacion\CJM\CM5570914.xlsx" TargetMode="External"/><Relationship Id="rId735" Type="http://schemas.openxmlformats.org/officeDocument/2006/relationships/hyperlink" Target="file:///\\transformer\AppData\Local\Microsoft\Windows\Temporary%20Internet%20Files\Content.Outlook\Z8J1BR4K\Ordenes%20de%20Fabricacion\SCC\7741214.xlsx" TargetMode="External"/><Relationship Id="rId125" Type="http://schemas.openxmlformats.org/officeDocument/2006/relationships/hyperlink" Target="file:///\\transformer\AppData\Local\Microsoft\Windows\Temporary%20Internet%20Files\Content.Outlook\Z8J1BR4K\Ordenes%20de%20Fabricacion\SCS-BB\1500314.xlsx" TargetMode="External"/><Relationship Id="rId167" Type="http://schemas.openxmlformats.org/officeDocument/2006/relationships/hyperlink" Target="file:///\\transformer\AppData\Local\Microsoft\Windows\Temporary%20Internet%20Files\Content.Outlook\Z8J1BR4K\Ordenes%20de%20Fabricacion\SCS\0940214.xlsx" TargetMode="External"/><Relationship Id="rId332" Type="http://schemas.openxmlformats.org/officeDocument/2006/relationships/hyperlink" Target="file:///\\transformer\AppData\Local\Microsoft\Windows\Temporary%20Internet%20Files\Content.Outlook\Z8J1BR4K\Ordenes%20de%20Fabricacion\SCS-BB\3580714.xlsx" TargetMode="External"/><Relationship Id="rId374" Type="http://schemas.openxmlformats.org/officeDocument/2006/relationships/hyperlink" Target="file:///\\transformer\AppData\Local\Microsoft\Windows\Temporary%20Internet%20Files\Content.Outlook\Z8J1BR4K\Ordenes%20de%20Fabricacion\SCS\4030814.xlsx" TargetMode="External"/><Relationship Id="rId581" Type="http://schemas.openxmlformats.org/officeDocument/2006/relationships/hyperlink" Target="file:///\\transformer\AppData\Local\Microsoft\Windows\Temporary%20Internet%20Files\Content.Outlook\Z8J1BR4K\Ordenes%20de%20Fabricacion\CJM\CM6121014.xlsx" TargetMode="External"/><Relationship Id="rId71" Type="http://schemas.openxmlformats.org/officeDocument/2006/relationships/hyperlink" Target="file:///\\transformer\AppData\Local\Microsoft\Windows\Temporary%20Internet%20Files\Content.Outlook\Z8J1BR4K\Ordenes%20de%20Fabricacion\RDC\2020414-2030414.xlsx" TargetMode="External"/><Relationship Id="rId234" Type="http://schemas.openxmlformats.org/officeDocument/2006/relationships/hyperlink" Target="file:///\\transformer\AppData\Local\Microsoft\Windows\Temporary%20Internet%20Files\Content.Outlook\Z8J1BR4K\Ordenes%20de%20Fabricacion\RDC\0140114.xlsx" TargetMode="External"/><Relationship Id="rId637" Type="http://schemas.openxmlformats.org/officeDocument/2006/relationships/hyperlink" Target="file:///\\transformer\AppData\Local\Microsoft\Windows\Temporary%20Internet%20Files\Content.Outlook\Z8J1BR4K\Ordenes%20de%20Fabricacion\SCS-BB\6701114-6741114.xlsx" TargetMode="External"/><Relationship Id="rId679" Type="http://schemas.openxmlformats.org/officeDocument/2006/relationships/hyperlink" Target="file:///\\transformer\AppData\Local\Microsoft\Windows\Temporary%20Internet%20Files\Content.Outlook\Z8J1BR4K\Ordenes%20de%20Fabricacion\SCS\7161114.xlsx" TargetMode="External"/><Relationship Id="rId2" Type="http://schemas.openxmlformats.org/officeDocument/2006/relationships/hyperlink" Target="file:///\\transformer\AppData\Local\Microsoft\Windows\Temporary%20Internet%20Files\Content.Outlook\Z8J1BR4K\Ordenes%20de%20Fabricacion\SCS\2720514.xlsx" TargetMode="External"/><Relationship Id="rId29" Type="http://schemas.openxmlformats.org/officeDocument/2006/relationships/hyperlink" Target="file:///\\transformer\AppData\Local\Microsoft\Windows\Temporary%20Internet%20Files\Content.Outlook\Z8J1BR4K\Ordenes%20de%20Fabricacion\SCS\2430514.xlsx" TargetMode="External"/><Relationship Id="rId276" Type="http://schemas.openxmlformats.org/officeDocument/2006/relationships/hyperlink" Target="file:///\\transformer\AppData\Local\Microsoft\Windows\Temporary%20Internet%20Files\Content.Outlook\Z8J1BR4K\Ordenes%20de%20Fabricacion\SUT\3020614.xlsx" TargetMode="External"/><Relationship Id="rId441" Type="http://schemas.openxmlformats.org/officeDocument/2006/relationships/hyperlink" Target="file:///\\transformer\AppData\Local\Microsoft\Windows\Temporary%20Internet%20Files\Content.Outlook\Z8J1BR4K\Ordenes%20de%20Fabricacion\SCC\4660914-4680914.xlsx" TargetMode="External"/><Relationship Id="rId483" Type="http://schemas.openxmlformats.org/officeDocument/2006/relationships/hyperlink" Target="file:///\\transformer\AppData\Local\Microsoft\Windows\Temporary%20Internet%20Files\Content.Outlook\Z8J1BR4K\Ordenes%20de%20Fabricacion\SCC\5110914-5120914.xlsx" TargetMode="External"/><Relationship Id="rId539" Type="http://schemas.openxmlformats.org/officeDocument/2006/relationships/hyperlink" Target="file:///\\transformer\AppData\Local\Microsoft\Windows\Temporary%20Internet%20Files\Content.Outlook\Z8J1BR4K\Ordenes%20de%20Fabricacion\CNV\5680914-5710914.xlsx" TargetMode="External"/><Relationship Id="rId690" Type="http://schemas.openxmlformats.org/officeDocument/2006/relationships/hyperlink" Target="file:///\\transformer\AppData\Local\Microsoft\Windows\Temporary%20Internet%20Files\Content.Outlook\Z8J1BR4K\Ordenes%20de%20Fabricacion\SCC\7271114.xlsx" TargetMode="External"/><Relationship Id="rId704" Type="http://schemas.openxmlformats.org/officeDocument/2006/relationships/hyperlink" Target="file:///\\transformer\AppData\Local\Microsoft\Windows\Temporary%20Internet%20Files\Content.Outlook\Z8J1BR4K\Ordenes%20de%20Fabricacion\RDC\7411214-7421214.xlsx" TargetMode="External"/><Relationship Id="rId746" Type="http://schemas.openxmlformats.org/officeDocument/2006/relationships/hyperlink" Target="file:///\\transformer\AppData\Local\Microsoft\Windows\Temporary%20Internet%20Files\Content.Outlook\Z8J1BR4K\Ordenes%20de%20Fabricacion\SCS-BB\7871214.xlsx" TargetMode="External"/><Relationship Id="rId40" Type="http://schemas.openxmlformats.org/officeDocument/2006/relationships/hyperlink" Target="file:///\\transformer\AppData\Local\Microsoft\Windows\Temporary%20Internet%20Files\Content.Outlook\Z8J1BR4K\Ordenes%20de%20Fabricacion\SCC\2350514.xlsx" TargetMode="External"/><Relationship Id="rId136" Type="http://schemas.openxmlformats.org/officeDocument/2006/relationships/hyperlink" Target="file:///\\transformer\AppData\Local\Microsoft\Windows\Temporary%20Internet%20Files\Content.Outlook\Z8J1BR4K\Ordenes%20de%20Fabricacion\SCS\1310314.xlsx" TargetMode="External"/><Relationship Id="rId178" Type="http://schemas.openxmlformats.org/officeDocument/2006/relationships/hyperlink" Target="file:///\\transformer\AppData\Local\Microsoft\Windows\Temporary%20Internet%20Files\Content.Outlook\Z8J1BR4K\Ordenes%20de%20Fabricacion\SCS\0830214.xlsx" TargetMode="External"/><Relationship Id="rId301" Type="http://schemas.openxmlformats.org/officeDocument/2006/relationships/hyperlink" Target="file:///\\transformer\AppData\Local\Microsoft\Windows\Temporary%20Internet%20Files\Content.Outlook\Z8J1BR4K\Ordenes%20de%20Fabricacion\CNV\3270614.xlsx" TargetMode="External"/><Relationship Id="rId343" Type="http://schemas.openxmlformats.org/officeDocument/2006/relationships/hyperlink" Target="file:///\\transformer\AppData\Local\Microsoft\Windows\Temporary%20Internet%20Files\Content.Outlook\Z8J1BR4K\Ordenes%20de%20Fabricacion\CNV\3690714.xlsx" TargetMode="External"/><Relationship Id="rId550" Type="http://schemas.openxmlformats.org/officeDocument/2006/relationships/hyperlink" Target="file:///\\transformer\AppData\Local\Microsoft\Windows\Temporary%20Internet%20Files\Content.Outlook\Z8J1BR4K\Ordenes%20de%20Fabricacion\CNV\5791014-5811014.xlsx" TargetMode="External"/><Relationship Id="rId82" Type="http://schemas.openxmlformats.org/officeDocument/2006/relationships/hyperlink" Target="file:///\\transformer\AppData\Local\Microsoft\Windows\Temporary%20Internet%20Files\Content.Outlook\Z8J1BR4K\Ordenes%20de%20Fabricacion\CNV\1900414-1920414.xlsx" TargetMode="External"/><Relationship Id="rId203" Type="http://schemas.openxmlformats.org/officeDocument/2006/relationships/hyperlink" Target="file:///\\transformer\AppData\Local\Microsoft\Windows\Temporary%20Internet%20Files\Content.Outlook\Z8J1BR4K\Ordenes%20de%20Fabricacion\CNV\0250114.xlsx" TargetMode="External"/><Relationship Id="rId385" Type="http://schemas.openxmlformats.org/officeDocument/2006/relationships/hyperlink" Target="file:///\\transformer\AppData\Local\Microsoft\Windows\Temporary%20Internet%20Files\Content.Outlook\Z8J1BR4K\Ordenes%20de%20Fabricacion\SCS-BB\4140814.xlsx" TargetMode="External"/><Relationship Id="rId592" Type="http://schemas.openxmlformats.org/officeDocument/2006/relationships/hyperlink" Target="file:///\\transformer\AppData\Local\Microsoft\Windows\Temporary%20Internet%20Files\Content.Outlook\Z8J1BR4K\Ordenes%20de%20Fabricacion\SCS\6231014-6311014.xlsx" TargetMode="External"/><Relationship Id="rId606" Type="http://schemas.openxmlformats.org/officeDocument/2006/relationships/hyperlink" Target="file:///\\transformer\AppData\Local\Microsoft\Windows\Temporary%20Internet%20Files\Content.Outlook\Z8J1BR4K\Ordenes%20de%20Fabricacion\SCS\6371014.xlsx" TargetMode="External"/><Relationship Id="rId648" Type="http://schemas.openxmlformats.org/officeDocument/2006/relationships/hyperlink" Target="file:///\\transformer\AppData\Local\Microsoft\Windows\Temporary%20Internet%20Files\Content.Outlook\Z8J1BR4K\Ordenes%20de%20Fabricacion\CJM\CM6951114.xlsx" TargetMode="External"/><Relationship Id="rId245" Type="http://schemas.openxmlformats.org/officeDocument/2006/relationships/hyperlink" Target="file:///\\transformer\AppData\Local\Microsoft\Windows\Temporary%20Internet%20Files\Content.Outlook\Z8J1BR4K\Ordenes%20de%20Fabricacion\SCS\0030114.xlsx" TargetMode="External"/><Relationship Id="rId287" Type="http://schemas.openxmlformats.org/officeDocument/2006/relationships/hyperlink" Target="file:///\\transformer\AppData\Local\Microsoft\Windows\Temporary%20Internet%20Files\Content.Outlook\Z8J1BR4K\Ordenes%20de%20Fabricacion\SCS-BB\3130614.xlsx" TargetMode="External"/><Relationship Id="rId410" Type="http://schemas.openxmlformats.org/officeDocument/2006/relationships/hyperlink" Target="file:///\\transformer\AppData\Local\Microsoft\Windows\Temporary%20Internet%20Files\Content.Outlook\Z8J1BR4K\Ordenes%20de%20Fabricacion\SCS-BB\4380814-4410814.xlsx" TargetMode="External"/><Relationship Id="rId452" Type="http://schemas.openxmlformats.org/officeDocument/2006/relationships/hyperlink" Target="file:///\\transformer\AppData\Local\Microsoft\Windows\Temporary%20Internet%20Files\Content.Outlook\Z8J1BR4K\Ordenes%20de%20Fabricacion\SCS-BB\4800914.xlsx" TargetMode="External"/><Relationship Id="rId494" Type="http://schemas.openxmlformats.org/officeDocument/2006/relationships/hyperlink" Target="file:///\\transformer\AppData\Local\Microsoft\Windows\Temporary%20Internet%20Files\Content.Outlook\Z8J1BR4K\Ordenes%20de%20Fabricacion\SCS\5230914.xlsx" TargetMode="External"/><Relationship Id="rId508" Type="http://schemas.openxmlformats.org/officeDocument/2006/relationships/hyperlink" Target="file:///\\transformer\AppData\Local\Microsoft\Windows\Temporary%20Internet%20Files\Content.Outlook\Z8J1BR4K\Ordenes%20de%20Fabricacion\RDC\5380914-5390914.xlsx" TargetMode="External"/><Relationship Id="rId715" Type="http://schemas.openxmlformats.org/officeDocument/2006/relationships/hyperlink" Target="file:///\\transformer\AppData\Local\Microsoft\Windows\Temporary%20Internet%20Files\Content.Outlook\Z8J1BR4K\Ordenes%20de%20Fabricacion\SCC\7521214-7531214.xlsx" TargetMode="External"/><Relationship Id="rId105" Type="http://schemas.openxmlformats.org/officeDocument/2006/relationships/hyperlink" Target="file:///\\transformer\AppData\Local\Microsoft\Windows\Temporary%20Internet%20Files\Content.Outlook\Z8J1BR4K\Ordenes%20de%20Fabricacion\RDC\1550314.xlsx" TargetMode="External"/><Relationship Id="rId147" Type="http://schemas.openxmlformats.org/officeDocument/2006/relationships/hyperlink" Target="file:///\\transformer\AppData\Local\Microsoft\Windows\Temporary%20Internet%20Files\Content.Outlook\Z8J1BR4K\Ordenes%20de%20Fabricacion\SUT\1180314-1210314.xlsx" TargetMode="External"/><Relationship Id="rId312" Type="http://schemas.openxmlformats.org/officeDocument/2006/relationships/hyperlink" Target="file:///\\transformer\AppData\Local\Microsoft\Windows\Temporary%20Internet%20Files\Content.Outlook\Z8J1BR4K\Ordenes%20de%20Fabricacion\CJM\CM3400614.xlsx" TargetMode="External"/><Relationship Id="rId354" Type="http://schemas.openxmlformats.org/officeDocument/2006/relationships/hyperlink" Target="file:///\\transformer\AppData\Local\Microsoft\Windows\Temporary%20Internet%20Files\Content.Outlook\Z8J1BR4K\Ordenes%20de%20Fabricacion\SCS\0430114.xlsx" TargetMode="External"/><Relationship Id="rId757" Type="http://schemas.openxmlformats.org/officeDocument/2006/relationships/hyperlink" Target="file:///\\transformer\AppData\Local\Microsoft\Windows\Temporary%20Internet%20Files\Content.Outlook\Z8J1BR4K\Ordenes%20de%20Fabricacion\CNV\8041214.xlsx" TargetMode="External"/><Relationship Id="rId51" Type="http://schemas.openxmlformats.org/officeDocument/2006/relationships/hyperlink" Target="file:///\\transformer\AppData\Local\Microsoft\Windows\Temporary%20Internet%20Files\Content.Outlook\Z8J1BR4K\Ordenes%20de%20Fabricacion\CNV\2210414-2220414.xlsx" TargetMode="External"/><Relationship Id="rId93" Type="http://schemas.openxmlformats.org/officeDocument/2006/relationships/hyperlink" Target="file:///\\transformer\AppData\Local\Microsoft\Windows\Temporary%20Internet%20Files\Content.Outlook\Z8J1BR4K\Ordenes%20de%20Fabricacion\RDC\1810414.xlsx" TargetMode="External"/><Relationship Id="rId189" Type="http://schemas.openxmlformats.org/officeDocument/2006/relationships/hyperlink" Target="file:///\\transformer\AppData\Local\Microsoft\Windows\Temporary%20Internet%20Files\Content.Outlook\Z8J1BR4K\Ordenes%20de%20Fabricacion\SCS\0720214.xlsx" TargetMode="External"/><Relationship Id="rId396" Type="http://schemas.openxmlformats.org/officeDocument/2006/relationships/hyperlink" Target="file:///\\transformer\AppData\Local\Microsoft\Windows\Temporary%20Internet%20Files\Content.Outlook\Z8J1BR4K\Ordenes%20de%20Fabricacion\SCS\4250814.xlsx" TargetMode="External"/><Relationship Id="rId561" Type="http://schemas.openxmlformats.org/officeDocument/2006/relationships/hyperlink" Target="file:///\\transformer\AppData\Local\Microsoft\Windows\Temporary%20Internet%20Files\Content.Outlook\Z8J1BR4K\Ordenes%20de%20Fabricacion\RDC\5901014.xlsx" TargetMode="External"/><Relationship Id="rId617" Type="http://schemas.openxmlformats.org/officeDocument/2006/relationships/hyperlink" Target="file:///\\transformer\AppData\Local\Microsoft\Windows\Temporary%20Internet%20Files\Content.Outlook\Z8J1BR4K\Ordenes%20de%20Fabricacion\CNV\6481014.xlsx" TargetMode="External"/><Relationship Id="rId659" Type="http://schemas.openxmlformats.org/officeDocument/2006/relationships/hyperlink" Target="file:///\\transformer\AppData\Local\Microsoft\Windows\Temporary%20Internet%20Files\Content.Outlook\Z8J1BR4K\Ordenes%20de%20Fabricacion\RDC\6751114-6781114.xlsx" TargetMode="External"/><Relationship Id="rId214" Type="http://schemas.openxmlformats.org/officeDocument/2006/relationships/hyperlink" Target="file:///\\transformer\AppData\Local\Microsoft\Windows\Temporary%20Internet%20Files\Content.Outlook\Z8J1BR4K\Ordenes%20de%20Fabricacion\RDC\0360114.xlsx" TargetMode="External"/><Relationship Id="rId256" Type="http://schemas.openxmlformats.org/officeDocument/2006/relationships/hyperlink" Target="file:///\\transformer\AppData\Local\Microsoft\Windows\Temporary%20Internet%20Files\Content.Outlook\Z8J1BR4K\Ordenes%20de%20Fabricacion\SUT\2820514-2830514.xlsx" TargetMode="External"/><Relationship Id="rId298" Type="http://schemas.openxmlformats.org/officeDocument/2006/relationships/hyperlink" Target="file:///\\transformer\AppData\Local\Microsoft\Windows\Temporary%20Internet%20Files\Content.Outlook\Z8J1BR4K\Ordenes%20de%20Fabricacion\RDC\3240614.xlsx" TargetMode="External"/><Relationship Id="rId421" Type="http://schemas.openxmlformats.org/officeDocument/2006/relationships/hyperlink" Target="file:///\\transformer\AppData\Local\Microsoft\Windows\Temporary%20Internet%20Files\Content.Outlook\Z8J1BR4K\Ordenes%20de%20Fabricacion\RDC\4490814-4500814.xlsx" TargetMode="External"/><Relationship Id="rId463" Type="http://schemas.openxmlformats.org/officeDocument/2006/relationships/hyperlink" Target="file:///\\transformer\AppData\Local\Microsoft\Windows\Temporary%20Internet%20Files\Content.Outlook\Z8J1BR4K\Ordenes%20de%20Fabricacion\SUT\4880914-4930914.xlsx" TargetMode="External"/><Relationship Id="rId519" Type="http://schemas.openxmlformats.org/officeDocument/2006/relationships/hyperlink" Target="file:///\\transformer\AppData\Local\Microsoft\Windows\Temporary%20Internet%20Files\Content.Outlook\Z8J1BR4K\Ordenes%20de%20Fabricacion\CNV\5480914.xlsx" TargetMode="External"/><Relationship Id="rId670" Type="http://schemas.openxmlformats.org/officeDocument/2006/relationships/hyperlink" Target="file:///\\transformer\AppData\Local\Microsoft\Windows\Temporary%20Internet%20Files\Content.Outlook\Z8J1BR4K\Ordenes%20de%20Fabricacion\SCS\7071114.xlsx" TargetMode="External"/><Relationship Id="rId116" Type="http://schemas.openxmlformats.org/officeDocument/2006/relationships/hyperlink" Target="file:///\\transformer\AppData\Local\Microsoft\Windows\Temporary%20Internet%20Files\Content.Outlook\Z8J1BR4K\Ordenes%20de%20Fabricacion\CNV\1520314.xlsx" TargetMode="External"/><Relationship Id="rId158" Type="http://schemas.openxmlformats.org/officeDocument/2006/relationships/hyperlink" Target="file:///\\transformer\AppData\Local\Microsoft\Windows\Temporary%20Internet%20Files\Content.Outlook\Z8J1BR4K\Ordenes%20de%20Fabricacion\RDC\1090214.xlsx" TargetMode="External"/><Relationship Id="rId323" Type="http://schemas.openxmlformats.org/officeDocument/2006/relationships/hyperlink" Target="file:///\\transformer\AppData\Local\Microsoft\Windows\Temporary%20Internet%20Files\Content.Outlook\Z8J1BR4K\Ordenes%20de%20Fabricacion\SCS-BB\3480714-3530714.xlsx" TargetMode="External"/><Relationship Id="rId530" Type="http://schemas.openxmlformats.org/officeDocument/2006/relationships/hyperlink" Target="file:///\\transformer\AppData\Local\Microsoft\Windows\Temporary%20Internet%20Files\Content.Outlook\Z8J1BR4K\Ordenes%20de%20Fabricacion\SCS\5590914.xlsx" TargetMode="External"/><Relationship Id="rId726" Type="http://schemas.openxmlformats.org/officeDocument/2006/relationships/hyperlink" Target="file:///\\transformer\AppData\Local\Microsoft\Windows\Temporary%20Internet%20Files\Content.Outlook\Z8J1BR4K\Ordenes%20de%20Fabricacion\CNV\7641214.xlsx" TargetMode="External"/><Relationship Id="rId768" Type="http://schemas.openxmlformats.org/officeDocument/2006/relationships/hyperlink" Target="file:///\\transformer\AppData\Local\Microsoft\Windows\Temporary%20Internet%20Files\Content.Outlook\Z8J1BR4K\Ordenes%20de%20Fabricacion\CNV\8141214.xlsx" TargetMode="External"/><Relationship Id="rId20" Type="http://schemas.openxmlformats.org/officeDocument/2006/relationships/hyperlink" Target="file:///\\transformer\AppData\Local\Microsoft\Windows\Temporary%20Internet%20Files\Content.Outlook\Z8J1BR4K\Ordenes%20de%20Fabricacion\SCS\2530514.xlsx" TargetMode="External"/><Relationship Id="rId62" Type="http://schemas.openxmlformats.org/officeDocument/2006/relationships/hyperlink" Target="file:///\\transformer\AppData\Local\Microsoft\Windows\Temporary%20Internet%20Files\Content.Outlook\Z8J1BR4K\Ordenes%20de%20Fabricacion\SCC\2120414.xlsx" TargetMode="External"/><Relationship Id="rId365" Type="http://schemas.openxmlformats.org/officeDocument/2006/relationships/hyperlink" Target="file:///\\transformer\AppData\Local\Microsoft\Windows\Temporary%20Internet%20Files\Content.Outlook\Z8J1BR4K\Ordenes%20de%20Fabricacion\SCS\3900714.xlsx" TargetMode="External"/><Relationship Id="rId572" Type="http://schemas.openxmlformats.org/officeDocument/2006/relationships/hyperlink" Target="file:///\\transformer\AppData\Local\Microsoft\Windows\Temporary%20Internet%20Files\Content.Outlook\Z8J1BR4K\Ordenes%20de%20Fabricacion\SCS\6031014.xlsx" TargetMode="External"/><Relationship Id="rId628" Type="http://schemas.openxmlformats.org/officeDocument/2006/relationships/hyperlink" Target="file:///\\transformer\AppData\Local\Microsoft\Windows\Temporary%20Internet%20Files\Content.Outlook\Z8J1BR4K\Ordenes%20de%20Fabricacion\PST\6561114-6591114.xlsx" TargetMode="External"/><Relationship Id="rId225" Type="http://schemas.openxmlformats.org/officeDocument/2006/relationships/hyperlink" Target="file:///\\transformer\AppData\Local\Microsoft\Windows\Temporary%20Internet%20Files\Content.Outlook\Z8J1BR4K\Ordenes%20de%20Fabricacion\RDC\0240114.xlsx" TargetMode="External"/><Relationship Id="rId267" Type="http://schemas.openxmlformats.org/officeDocument/2006/relationships/hyperlink" Target="file:///\\transformer\AppData\Local\Microsoft\Windows\Temporary%20Internet%20Files\Content.Outlook\Z8J1BR4K\Ordenes%20de%20Fabricacion\RDC\2920614-2930614.xlsx" TargetMode="External"/><Relationship Id="rId432" Type="http://schemas.openxmlformats.org/officeDocument/2006/relationships/hyperlink" Target="file:///\\transformer\AppData\Local\Microsoft\Windows\Temporary%20Internet%20Files\Content.Outlook\Z8J1BR4K\Ordenes%20de%20Fabricacion\CNV\4610914.xlsx" TargetMode="External"/><Relationship Id="rId474" Type="http://schemas.openxmlformats.org/officeDocument/2006/relationships/hyperlink" Target="file:///\\transformer\AppData\Local\Microsoft\Windows\Temporary%20Internet%20Files\Content.Outlook\Z8J1BR4K\Ordenes%20de%20Fabricacion\SCC\5010914-5050914.xlsx" TargetMode="External"/><Relationship Id="rId127" Type="http://schemas.openxmlformats.org/officeDocument/2006/relationships/hyperlink" Target="file:///\\transformer\AppData\Local\Microsoft\Windows\Temporary%20Internet%20Files\Content.Outlook\Z8J1BR4K\Ordenes%20de%20Fabricacion\CNV\1390314.xlsx" TargetMode="External"/><Relationship Id="rId681" Type="http://schemas.openxmlformats.org/officeDocument/2006/relationships/hyperlink" Target="file:///\\transformer\AppData\Local\Microsoft\Windows\Temporary%20Internet%20Files\Content.Outlook\Z8J1BR4K\Ordenes%20de%20Fabricacion\CJM\CM7181114.xlsx" TargetMode="External"/><Relationship Id="rId737" Type="http://schemas.openxmlformats.org/officeDocument/2006/relationships/hyperlink" Target="file:///\\transformer\AppData\Local\Microsoft\Windows\Temporary%20Internet%20Files\Content.Outlook\Z8J1BR4K\Ordenes%20de%20Fabricacion\CNV\7761214.xlsx" TargetMode="External"/><Relationship Id="rId31" Type="http://schemas.openxmlformats.org/officeDocument/2006/relationships/hyperlink" Target="file:///\\transformer\AppData\Local\Microsoft\Windows\Temporary%20Internet%20Files\Content.Outlook\Z8J1BR4K\Ordenes%20de%20Fabricacion\SCS-BB\2410514.xlsx" TargetMode="External"/><Relationship Id="rId73" Type="http://schemas.openxmlformats.org/officeDocument/2006/relationships/hyperlink" Target="file:///\\transformer\AppData\Local\Microsoft\Windows\Temporary%20Internet%20Files\Content.Outlook\Z8J1BR4K\Ordenes%20de%20Fabricacion\CNV\2010414.xlsx" TargetMode="External"/><Relationship Id="rId169" Type="http://schemas.openxmlformats.org/officeDocument/2006/relationships/hyperlink" Target="file:///\\transformer\AppData\Local\Microsoft\Windows\Temporary%20Internet%20Files\Content.Outlook\Z8J1BR4K\Ordenes%20de%20Fabricacion\SCC\0920214.xlsx" TargetMode="External"/><Relationship Id="rId334" Type="http://schemas.openxmlformats.org/officeDocument/2006/relationships/hyperlink" Target="file:///\\transformer\AppData\Local\Microsoft\Windows\Temporary%20Internet%20Files\Content.Outlook\Z8J1BR4K\Ordenes%20de%20Fabricacion\CNV\3600714.xlsx" TargetMode="External"/><Relationship Id="rId376" Type="http://schemas.openxmlformats.org/officeDocument/2006/relationships/hyperlink" Target="file:///\\transformer\AppData\Local\Microsoft\Windows\Temporary%20Internet%20Files\Content.Outlook\Z8J1BR4K\Ordenes%20de%20Fabricacion\CNV\4050814.xlsx" TargetMode="External"/><Relationship Id="rId541" Type="http://schemas.openxmlformats.org/officeDocument/2006/relationships/hyperlink" Target="file:///\\transformer\AppData\Local\Microsoft\Windows\Temporary%20Internet%20Files\Content.Outlook\Z8J1BR4K\Ordenes%20de%20Fabricacion\CNV\5680914-5710914.xlsx" TargetMode="External"/><Relationship Id="rId583" Type="http://schemas.openxmlformats.org/officeDocument/2006/relationships/hyperlink" Target="file:///\\transformer\AppData\Local\Microsoft\Windows\Temporary%20Internet%20Files\Content.Outlook\Z8J1BR4K\Ordenes%20de%20Fabricacion\CRT\6141014.xlsx" TargetMode="External"/><Relationship Id="rId639" Type="http://schemas.openxmlformats.org/officeDocument/2006/relationships/hyperlink" Target="file:///\\transformer\AppData\Local\Microsoft\Windows\Temporary%20Internet%20Files\Content.Outlook\Z8J1BR4K\Ordenes%20de%20Fabricacion\SCS-BB\6701114-6741114.xlsx" TargetMode="External"/><Relationship Id="rId4" Type="http://schemas.openxmlformats.org/officeDocument/2006/relationships/hyperlink" Target="file:///\\transformer\AppData\Local\Microsoft\Windows\Temporary%20Internet%20Files\Content.Outlook\Z8J1BR4K\Ordenes%20de%20Fabricacion\CJM\CM2700514-CM2710514.xlsx" TargetMode="External"/><Relationship Id="rId180" Type="http://schemas.openxmlformats.org/officeDocument/2006/relationships/hyperlink" Target="file:///\\transformer\AppData\Local\Microsoft\Windows\Temporary%20Internet%20Files\Content.Outlook\Z8J1BR4K\Ordenes%20de%20Fabricacion\SCS\0810214-0820214.xlsx" TargetMode="External"/><Relationship Id="rId236" Type="http://schemas.openxmlformats.org/officeDocument/2006/relationships/hyperlink" Target="file:///\\transformer\AppData\Local\Microsoft\Windows\Temporary%20Internet%20Files\Content.Outlook\Z8J1BR4K\Ordenes%20de%20Fabricacion\MLL\0120114-0130114.xlsx" TargetMode="External"/><Relationship Id="rId278" Type="http://schemas.openxmlformats.org/officeDocument/2006/relationships/hyperlink" Target="file:///\\transformer\AppData\Local\Microsoft\Windows\Temporary%20Internet%20Files\Content.Outlook\Z8J1BR4K\Ordenes%20de%20Fabricacion\CNV\3030614-3040614.xlsx" TargetMode="External"/><Relationship Id="rId401" Type="http://schemas.openxmlformats.org/officeDocument/2006/relationships/hyperlink" Target="file:///\\transformer\AppData\Local\Microsoft\Windows\Temporary%20Internet%20Files\Content.Outlook\Z8J1BR4K\Ordenes%20de%20Fabricacion\SCS\4300814-4310814.xlsx" TargetMode="External"/><Relationship Id="rId443" Type="http://schemas.openxmlformats.org/officeDocument/2006/relationships/hyperlink" Target="file:///\\transformer\AppData\Local\Microsoft\Windows\Temporary%20Internet%20Files\Content.Outlook\Z8J1BR4K\Ordenes%20de%20Fabricacion\SCC\4700914.xlsx" TargetMode="External"/><Relationship Id="rId650" Type="http://schemas.openxmlformats.org/officeDocument/2006/relationships/hyperlink" Target="file:///\\transformer\AppData\Local\Microsoft\Windows\Temporary%20Internet%20Files\Content.Outlook\Z8J1BR4K\Ordenes%20de%20Fabricacion\SCC\6971114.xlsx" TargetMode="External"/><Relationship Id="rId303" Type="http://schemas.openxmlformats.org/officeDocument/2006/relationships/hyperlink" Target="file:///\\transformer\AppData\Local\Microsoft\Windows\Temporary%20Internet%20Files\Content.Outlook\Z8J1BR4K\Ordenes%20de%20Fabricacion\SCC\3290614.xlsx" TargetMode="External"/><Relationship Id="rId485" Type="http://schemas.openxmlformats.org/officeDocument/2006/relationships/hyperlink" Target="file:///\\transformer\AppData\Local\Microsoft\Windows\Temporary%20Internet%20Files\Content.Outlook\Z8J1BR4K\Ordenes%20de%20Fabricacion\MLL\5130914-5140914.xlsx" TargetMode="External"/><Relationship Id="rId692" Type="http://schemas.openxmlformats.org/officeDocument/2006/relationships/hyperlink" Target="file:///\\transformer\AppData\Local\Microsoft\Windows\Temporary%20Internet%20Files\Content.Outlook\Z8J1BR4K\Ordenes%20de%20Fabricacion\SUT\7291214.xlsx" TargetMode="External"/><Relationship Id="rId706" Type="http://schemas.openxmlformats.org/officeDocument/2006/relationships/hyperlink" Target="file:///\\transformer\AppData\Local\Microsoft\Windows\Temporary%20Internet%20Files\Content.Outlook\Z8J1BR4K\Ordenes%20de%20Fabricacion\RDC\7431214-7441214.xlsx" TargetMode="External"/><Relationship Id="rId748" Type="http://schemas.openxmlformats.org/officeDocument/2006/relationships/hyperlink" Target="file:///\\transformer\AppData\Local\Microsoft\Windows\Temporary%20Internet%20Files\Content.Outlook\Z8J1BR4K\Ordenes%20de%20Fabricacion\SCC\7931214.xlsx" TargetMode="External"/><Relationship Id="rId42" Type="http://schemas.openxmlformats.org/officeDocument/2006/relationships/hyperlink" Target="file:///\\transformer\AppData\Local\Microsoft\Windows\Temporary%20Internet%20Files\Content.Outlook\Z8J1BR4K\Ordenes%20de%20Fabricacion\RDC\2300514.xlsx" TargetMode="External"/><Relationship Id="rId84" Type="http://schemas.openxmlformats.org/officeDocument/2006/relationships/hyperlink" Target="file:///\\transformer\AppData\Local\Microsoft\Windows\Temporary%20Internet%20Files\Content.Outlook\Z8J1BR4K\Ordenes%20de%20Fabricacion\CNV\1900414-1920414.xlsx" TargetMode="External"/><Relationship Id="rId138" Type="http://schemas.openxmlformats.org/officeDocument/2006/relationships/hyperlink" Target="file:///\\transformer\AppData\Local\Microsoft\Windows\Temporary%20Internet%20Files\Content.Outlook\Z8J1BR4K\Ordenes%20de%20Fabricacion\SCS\1290314.xlsx" TargetMode="External"/><Relationship Id="rId345" Type="http://schemas.openxmlformats.org/officeDocument/2006/relationships/hyperlink" Target="file:///\\transformer\AppData\Local\Microsoft\Windows\Temporary%20Internet%20Files\Content.Outlook\Z8J1BR4K\Ordenes%20de%20Fabricacion\CNV\3720714-3740714.xlsx" TargetMode="External"/><Relationship Id="rId387" Type="http://schemas.openxmlformats.org/officeDocument/2006/relationships/hyperlink" Target="file:///\\transformer\AppData\Local\Microsoft\Windows\Temporary%20Internet%20Files\Content.Outlook\Z8J1BR4K\Ordenes%20de%20Fabricacion\RDC\4160814.xlsx" TargetMode="External"/><Relationship Id="rId510" Type="http://schemas.openxmlformats.org/officeDocument/2006/relationships/hyperlink" Target="file:///\\transformer\AppData\Local\Microsoft\Windows\Temporary%20Internet%20Files\Content.Outlook\Z8J1BR4K\Ordenes%20de%20Fabricacion\RDC\5400914.xlsx" TargetMode="External"/><Relationship Id="rId552" Type="http://schemas.openxmlformats.org/officeDocument/2006/relationships/hyperlink" Target="file:///\\transformer\AppData\Local\Microsoft\Windows\Temporary%20Internet%20Files\Content.Outlook\Z8J1BR4K\Ordenes%20de%20Fabricacion\CNV\5791014-5811014.xlsx" TargetMode="External"/><Relationship Id="rId594" Type="http://schemas.openxmlformats.org/officeDocument/2006/relationships/hyperlink" Target="file:///\\transformer\AppData\Local\Microsoft\Windows\Temporary%20Internet%20Files\Content.Outlook\Z8J1BR4K\Ordenes%20de%20Fabricacion\SCS\6231014-6311014.xlsx" TargetMode="External"/><Relationship Id="rId608" Type="http://schemas.openxmlformats.org/officeDocument/2006/relationships/hyperlink" Target="file:///\\transformer\AppData\Local\Microsoft\Windows\Temporary%20Internet%20Files\Content.Outlook\Z8J1BR4K\Ordenes%20de%20Fabricacion\SCS\6391014.xlsx" TargetMode="External"/><Relationship Id="rId191" Type="http://schemas.openxmlformats.org/officeDocument/2006/relationships/hyperlink" Target="file:///\\transformer\AppData\Local\Microsoft\Windows\Temporary%20Internet%20Files\Content.Outlook\Z8J1BR4K\Ordenes%20de%20Fabricacion\CRT\0680114.xlsx" TargetMode="External"/><Relationship Id="rId205" Type="http://schemas.openxmlformats.org/officeDocument/2006/relationships/hyperlink" Target="file:///\\transformer\AppData\Local\Microsoft\Windows\Temporary%20Internet%20Files\Content.Outlook\Z8J1BR4K\Ordenes%20de%20Fabricacion\RDC\0510114.xlsx" TargetMode="External"/><Relationship Id="rId247" Type="http://schemas.openxmlformats.org/officeDocument/2006/relationships/hyperlink" Target="file:///\\transformer\AppData\Local\Microsoft\Windows\Temporary%20Internet%20Files\Content.Outlook\Z8J1BR4K\Ordenes%20de%20Fabricacion\SCS\0010114.xlsx" TargetMode="External"/><Relationship Id="rId412" Type="http://schemas.openxmlformats.org/officeDocument/2006/relationships/hyperlink" Target="file:///\\transformer\AppData\Local\Microsoft\Windows\Temporary%20Internet%20Files\Content.Outlook\Z8J1BR4K\Ordenes%20de%20Fabricacion\SCS-BB\4380814-4410814.xlsx" TargetMode="External"/><Relationship Id="rId107" Type="http://schemas.openxmlformats.org/officeDocument/2006/relationships/hyperlink" Target="file:///\\transformer\AppData\Local\Microsoft\Windows\Temporary%20Internet%20Files\Content.Outlook\Z8J1BR4K\Ordenes%20de%20Fabricacion\SCS-BB\1560314.xlsx" TargetMode="External"/><Relationship Id="rId289" Type="http://schemas.openxmlformats.org/officeDocument/2006/relationships/hyperlink" Target="file:///\\transformer\AppData\Local\Microsoft\Windows\Temporary%20Internet%20Files\Content.Outlook\Z8J1BR4K\Ordenes%20de%20Fabricacion\SCS-BB\3150614.xlsx" TargetMode="External"/><Relationship Id="rId454" Type="http://schemas.openxmlformats.org/officeDocument/2006/relationships/hyperlink" Target="file:///\\transformer\AppData\Local\Microsoft\Windows\Temporary%20Internet%20Files\Content.Outlook\Z8J1BR4K\Ordenes%20de%20Fabricacion\PST\4820914-4870914.xlsx" TargetMode="External"/><Relationship Id="rId496" Type="http://schemas.openxmlformats.org/officeDocument/2006/relationships/hyperlink" Target="file:///\\transformer\AppData\Local\Microsoft\Windows\Temporary%20Internet%20Files\Content.Outlook\Z8J1BR4K\Ordenes%20de%20Fabricacion\RDC\5250914.xlsx" TargetMode="External"/><Relationship Id="rId661" Type="http://schemas.openxmlformats.org/officeDocument/2006/relationships/hyperlink" Target="file:///\\transformer\AppData\Local\Microsoft\Windows\Temporary%20Internet%20Files\Content.Outlook\Z8J1BR4K\Ordenes%20de%20Fabricacion\RDC\6751114-6781114.xlsx" TargetMode="External"/><Relationship Id="rId717" Type="http://schemas.openxmlformats.org/officeDocument/2006/relationships/hyperlink" Target="file:///\\transformer\AppData\Local\Microsoft\Windows\Temporary%20Internet%20Files\Content.Outlook\Z8J1BR4K\Ordenes%20de%20Fabricacion\CJM\CM7551214.xlsx" TargetMode="External"/><Relationship Id="rId759" Type="http://schemas.openxmlformats.org/officeDocument/2006/relationships/hyperlink" Target="file:///\\transformer\AppData\Local\Microsoft\Windows\Temporary%20Internet%20Files\Content.Outlook\Z8J1BR4K\Ordenes%20de%20Fabricacion\RDC\8051214-8061214.xlsx" TargetMode="External"/><Relationship Id="rId11" Type="http://schemas.openxmlformats.org/officeDocument/2006/relationships/hyperlink" Target="file:///\\transformer\AppData\Local\Microsoft\Windows\Temporary%20Internet%20Files\Content.Outlook\Z8J1BR4K\Ordenes%20de%20Fabricacion\SCS\2640514-2650514.xlsx" TargetMode="External"/><Relationship Id="rId53" Type="http://schemas.openxmlformats.org/officeDocument/2006/relationships/hyperlink" Target="file:///\\transformer\AppData\Local\Microsoft\Windows\Temporary%20Internet%20Files\Content.Outlook\Z8J1BR4K\Ordenes%20de%20Fabricacion\CNV\1410314.xlsx" TargetMode="External"/><Relationship Id="rId149" Type="http://schemas.openxmlformats.org/officeDocument/2006/relationships/hyperlink" Target="file:///\\transformer\AppData\Local\Microsoft\Windows\Temporary%20Internet%20Files\Content.Outlook\Z8J1BR4K\Ordenes%20de%20Fabricacion\SUT\1180314-1210314.xlsx" TargetMode="External"/><Relationship Id="rId314" Type="http://schemas.openxmlformats.org/officeDocument/2006/relationships/hyperlink" Target="file:///\\transformer\AppData\Local\Microsoft\Windows\Temporary%20Internet%20Files\Content.Outlook\Z8J1BR4K\Ordenes%20de%20Fabricacion\RDC\3390614.xlsx" TargetMode="External"/><Relationship Id="rId356" Type="http://schemas.openxmlformats.org/officeDocument/2006/relationships/hyperlink" Target="file:///\\transformer\AppData\Local\Microsoft\Windows\Temporary%20Internet%20Files\Content.Outlook\Z8J1BR4K\Ordenes%20de%20Fabricacion\RDC\3820714.xlsx" TargetMode="External"/><Relationship Id="rId398" Type="http://schemas.openxmlformats.org/officeDocument/2006/relationships/hyperlink" Target="file:///\\transformer\AppData\Local\Microsoft\Windows\Temporary%20Internet%20Files\Content.Outlook\Z8J1BR4K\Ordenes%20de%20Fabricacion\CNV\4270814.xlsx" TargetMode="External"/><Relationship Id="rId521" Type="http://schemas.openxmlformats.org/officeDocument/2006/relationships/hyperlink" Target="file:///\\transformer\AppData\Local\Microsoft\Windows\Temporary%20Internet%20Files\Content.Outlook\Z8J1BR4K\Ordenes%20de%20Fabricacion\CJM\CM5500914.xlsx" TargetMode="External"/><Relationship Id="rId563" Type="http://schemas.openxmlformats.org/officeDocument/2006/relationships/hyperlink" Target="file:///\\transformer\AppData\Local\Microsoft\Windows\Temporary%20Internet%20Files\Content.Outlook\Z8J1BR4K\Ordenes%20de%20Fabricacion\SCS-BB\5921014-5931014.xlsx" TargetMode="External"/><Relationship Id="rId619" Type="http://schemas.openxmlformats.org/officeDocument/2006/relationships/hyperlink" Target="file:///\\transformer\AppData\Local\Microsoft\Windows\Temporary%20Internet%20Files\Content.Outlook\Z8J1BR4K\Ordenes%20de%20Fabricacion\RDC\6491014-6501014.xlsx" TargetMode="External"/><Relationship Id="rId770" Type="http://schemas.openxmlformats.org/officeDocument/2006/relationships/hyperlink" Target="file:///\\transformer\AppData\Local\Microsoft\Windows\Temporary%20Internet%20Files\Content.Outlook\Z8J1BR4K\Ordenes%20de%20Fabricacion\SCS\8161214.xlsx" TargetMode="External"/><Relationship Id="rId95" Type="http://schemas.openxmlformats.org/officeDocument/2006/relationships/hyperlink" Target="file:///\\transformer\AppData\Local\Microsoft\Windows\Temporary%20Internet%20Files\Content.Outlook\Z8J1BR4K\Ordenes%20de%20Fabricacion\SCS\1780414.xlsx" TargetMode="External"/><Relationship Id="rId160" Type="http://schemas.openxmlformats.org/officeDocument/2006/relationships/hyperlink" Target="file:///\\transformer\AppData\Local\Microsoft\Windows\Temporary%20Internet%20Files\Content.Outlook\Z8J1BR4K\Ordenes%20de%20Fabricacion\RDC\1060214-1070214.xlsx" TargetMode="External"/><Relationship Id="rId216" Type="http://schemas.openxmlformats.org/officeDocument/2006/relationships/hyperlink" Target="file:///\\transformer\AppData\Local\Microsoft\Windows\Temporary%20Internet%20Files\Content.Outlook\Z8J1BR4K\Ordenes%20de%20Fabricacion\SCS\0340114.xlsx" TargetMode="External"/><Relationship Id="rId423" Type="http://schemas.openxmlformats.org/officeDocument/2006/relationships/hyperlink" Target="file:///\\transformer\AppData\Local\Microsoft\Windows\Temporary%20Internet%20Files\Content.Outlook\Z8J1BR4K\Ordenes%20de%20Fabricacion\RDC\4520814.xlsx" TargetMode="External"/><Relationship Id="rId258" Type="http://schemas.openxmlformats.org/officeDocument/2006/relationships/hyperlink" Target="file:///\\transformer\AppData\Local\Microsoft\Windows\Temporary%20Internet%20Files\Content.Outlook\Z8J1BR4K\Ordenes%20de%20Fabricacion\CJM\CM2860514.xlsx" TargetMode="External"/><Relationship Id="rId465" Type="http://schemas.openxmlformats.org/officeDocument/2006/relationships/hyperlink" Target="file:///\\transformer\AppData\Local\Microsoft\Windows\Temporary%20Internet%20Files\Content.Outlook\Z8J1BR4K\Ordenes%20de%20Fabricacion\SCS\4940914.xlsx" TargetMode="External"/><Relationship Id="rId630" Type="http://schemas.openxmlformats.org/officeDocument/2006/relationships/hyperlink" Target="file:///\\transformer\AppData\Local\Microsoft\Windows\Temporary%20Internet%20Files\Content.Outlook\Z8J1BR4K\Ordenes%20de%20Fabricacion\RDC\662114.xlsx" TargetMode="External"/><Relationship Id="rId672" Type="http://schemas.openxmlformats.org/officeDocument/2006/relationships/hyperlink" Target="file:///\\transformer\AppData\Local\Microsoft\Windows\Temporary%20Internet%20Files\Content.Outlook\Z8J1BR4K\Ordenes%20de%20Fabricacion\SUT\7091114.xlsx" TargetMode="External"/><Relationship Id="rId728" Type="http://schemas.openxmlformats.org/officeDocument/2006/relationships/hyperlink" Target="file:///\\transformer\AppData\Local\Microsoft\Windows\Temporary%20Internet%20Files\Content.Outlook\Z8J1BR4K\Ordenes%20de%20Fabricacion\SCS-BB\7661214.xlsx" TargetMode="External"/><Relationship Id="rId22" Type="http://schemas.openxmlformats.org/officeDocument/2006/relationships/hyperlink" Target="file:///\\transformer\AppData\Local\Microsoft\Windows\Temporary%20Internet%20Files\Content.Outlook\Z8J1BR4K\Ordenes%20de%20Fabricacion\CJM\CM2510514.xlsx" TargetMode="External"/><Relationship Id="rId64" Type="http://schemas.openxmlformats.org/officeDocument/2006/relationships/hyperlink" Target="file:///\\transformer\AppData\Local\Microsoft\Windows\Temporary%20Internet%20Files\Content.Outlook\Z8J1BR4K\Ordenes%20de%20Fabricacion\CNV\2100414.xlsx" TargetMode="External"/><Relationship Id="rId118" Type="http://schemas.openxmlformats.org/officeDocument/2006/relationships/hyperlink" Target="file:///\\transformer\AppData\Local\Microsoft\Windows\Temporary%20Internet%20Files\Content.Outlook\Z8J1BR4K\Ordenes%20de%20Fabricacion\RDC\1540314.xlsx" TargetMode="External"/><Relationship Id="rId325" Type="http://schemas.openxmlformats.org/officeDocument/2006/relationships/hyperlink" Target="file:///\\transformer\AppData\Local\Microsoft\Windows\Temporary%20Internet%20Files\Content.Outlook\Z8J1BR4K\Ordenes%20de%20Fabricacion\SCS-BB\3480714-3530714.xlsx" TargetMode="External"/><Relationship Id="rId367" Type="http://schemas.openxmlformats.org/officeDocument/2006/relationships/hyperlink" Target="file:///\\transformer\AppData\Local\Microsoft\Windows\Temporary%20Internet%20Files\Content.Outlook\Z8J1BR4K\Ordenes%20de%20Fabricacion\MLL\3950814.xlsx" TargetMode="External"/><Relationship Id="rId532" Type="http://schemas.openxmlformats.org/officeDocument/2006/relationships/hyperlink" Target="file:///\\transformer\AppData\Local\Microsoft\Windows\Temporary%20Internet%20Files\Content.Outlook\Z8J1BR4K\Ordenes%20de%20Fabricacion\SCS\5610914.xlsx" TargetMode="External"/><Relationship Id="rId574" Type="http://schemas.openxmlformats.org/officeDocument/2006/relationships/hyperlink" Target="file:///\\transformer\AppData\Local\Microsoft\Windows\Temporary%20Internet%20Files\Content.Outlook\Z8J1BR4K\Ordenes%20de%20Fabricacion\CNV\6051014.xlsx" TargetMode="External"/><Relationship Id="rId171" Type="http://schemas.openxmlformats.org/officeDocument/2006/relationships/hyperlink" Target="file:///\\transformer\AppData\Local\Microsoft\Windows\Temporary%20Internet%20Files\Content.Outlook\Z8J1BR4K\Ordenes%20de%20Fabricacion\RDC\0900214.xlsx" TargetMode="External"/><Relationship Id="rId227" Type="http://schemas.openxmlformats.org/officeDocument/2006/relationships/hyperlink" Target="file:///\\transformer\AppData\Local\Microsoft\Windows\Temporary%20Internet%20Files\Content.Outlook\Z8J1BR4K\Ordenes%20de%20Fabricacion\SCC\0190114-0210114.xlsx" TargetMode="External"/><Relationship Id="rId269" Type="http://schemas.openxmlformats.org/officeDocument/2006/relationships/hyperlink" Target="file:///\\transformer\AppData\Local\Microsoft\Windows\Temporary%20Internet%20Files\Content.Outlook\Z8J1BR4K\Ordenes%20de%20Fabricacion\RDC\2940614.xlsx" TargetMode="External"/><Relationship Id="rId434" Type="http://schemas.openxmlformats.org/officeDocument/2006/relationships/hyperlink" Target="file:///\\transformer\AppData\Local\Microsoft\Windows\Temporary%20Internet%20Files\Content.Outlook\Z8J1BR4K\Ordenes%20de%20Fabricacion\SCC\4630914.xlsx" TargetMode="External"/><Relationship Id="rId476" Type="http://schemas.openxmlformats.org/officeDocument/2006/relationships/hyperlink" Target="file:///\\transformer\AppData\Local\Microsoft\Windows\Temporary%20Internet%20Files\Content.Outlook\Z8J1BR4K\Ordenes%20de%20Fabricacion\SCC\5010914-5050914.xlsx" TargetMode="External"/><Relationship Id="rId641" Type="http://schemas.openxmlformats.org/officeDocument/2006/relationships/hyperlink" Target="file:///\\transformer\AppData\Local\Microsoft\Windows\Temporary%20Internet%20Files\Content.Outlook\Z8J1BR4K\Ordenes%20de%20Fabricacion\SCS-BB\6701114-6741114.xlsx" TargetMode="External"/><Relationship Id="rId683" Type="http://schemas.openxmlformats.org/officeDocument/2006/relationships/hyperlink" Target="file:///\\transformer\AppData\Local\Microsoft\Windows\Temporary%20Internet%20Files\Content.Outlook\Z8J1BR4K\Ordenes%20de%20Fabricacion\SCC\7201114.xlsx" TargetMode="External"/><Relationship Id="rId739" Type="http://schemas.openxmlformats.org/officeDocument/2006/relationships/hyperlink" Target="file:///\\transformer\AppData\Local\Microsoft\Windows\Temporary%20Internet%20Files\Content.Outlook\Z8J1BR4K\Ordenes%20de%20Fabricacion\CNV\7801214.xlsx" TargetMode="External"/><Relationship Id="rId33" Type="http://schemas.openxmlformats.org/officeDocument/2006/relationships/hyperlink" Target="file:///\\transformer\AppData\Local\Microsoft\Windows\Temporary%20Internet%20Files\Content.Outlook\Z8J1BR4K\Ordenes%20de%20Fabricacion\RDC\2390514.xlsx" TargetMode="External"/><Relationship Id="rId129" Type="http://schemas.openxmlformats.org/officeDocument/2006/relationships/hyperlink" Target="file:///\\transformer\AppData\Local\Microsoft\Windows\Temporary%20Internet%20Files\Content.Outlook\Z8J1BR4K\Ordenes%20de%20Fabricacion\CNV\1650314.xlsx" TargetMode="External"/><Relationship Id="rId280" Type="http://schemas.openxmlformats.org/officeDocument/2006/relationships/hyperlink" Target="file:///\\transformer\AppData\Local\Microsoft\Windows\Temporary%20Internet%20Files\Content.Outlook\Z8J1BR4K\Ordenes%20de%20Fabricacion\CNV\3050614-3060614.xlsx" TargetMode="External"/><Relationship Id="rId336" Type="http://schemas.openxmlformats.org/officeDocument/2006/relationships/hyperlink" Target="file:///\\transformer\AppData\Local\Microsoft\Windows\Temporary%20Internet%20Files\Content.Outlook\Z8J1BR4K\Ordenes%20de%20Fabricacion\CNV\3620714.xlsx" TargetMode="External"/><Relationship Id="rId501" Type="http://schemas.openxmlformats.org/officeDocument/2006/relationships/hyperlink" Target="file:///\\transformer\AppData\Local\Microsoft\Windows\Temporary%20Internet%20Files\Content.Outlook\Z8J1BR4K\Ordenes%20de%20Fabricacion\RDC\5310914.xlsx" TargetMode="External"/><Relationship Id="rId543" Type="http://schemas.openxmlformats.org/officeDocument/2006/relationships/hyperlink" Target="file:///\\transformer\AppData\Local\Microsoft\Windows\Temporary%20Internet%20Files\Content.Outlook\Z8J1BR4K\Ordenes%20de%20Fabricacion\CNV\5720914.xlsx" TargetMode="External"/><Relationship Id="rId75" Type="http://schemas.openxmlformats.org/officeDocument/2006/relationships/hyperlink" Target="file:///\\transformer\AppData\Local\Microsoft\Windows\Temporary%20Internet%20Files\Content.Outlook\Z8J1BR4K\Ordenes%20de%20Fabricacion\SCS-BB\1960414-2000414.xlsx" TargetMode="External"/><Relationship Id="rId140" Type="http://schemas.openxmlformats.org/officeDocument/2006/relationships/hyperlink" Target="file:///\\transformer\AppData\Local\Microsoft\Windows\Temporary%20Internet%20Files\Content.Outlook\Z8J1BR4K\Ordenes%20de%20Fabricacion\SCS\1270314.xlsx" TargetMode="External"/><Relationship Id="rId182" Type="http://schemas.openxmlformats.org/officeDocument/2006/relationships/hyperlink" Target="file:///\\transformer\AppData\Local\Microsoft\Windows\Temporary%20Internet%20Files\Content.Outlook\Z8J1BR4K\Ordenes%20de%20Fabricacion\MLL\0780214-0790214.xlsx" TargetMode="External"/><Relationship Id="rId378" Type="http://schemas.openxmlformats.org/officeDocument/2006/relationships/hyperlink" Target="file:///\\transformer\AppData\Local\Microsoft\Windows\Temporary%20Internet%20Files\Content.Outlook\Z8J1BR4K\Ordenes%20de%20Fabricacion\CJM\CM4070814.xlsx" TargetMode="External"/><Relationship Id="rId403" Type="http://schemas.openxmlformats.org/officeDocument/2006/relationships/hyperlink" Target="file:///\\transformer\AppData\Local\Microsoft\Windows\Temporary%20Internet%20Files\Content.Outlook\Z8J1BR4K\Ordenes%20de%20Fabricacion\SCS\4320814.xlsx" TargetMode="External"/><Relationship Id="rId585" Type="http://schemas.openxmlformats.org/officeDocument/2006/relationships/hyperlink" Target="file:///\\transformer\AppData\Local\Microsoft\Windows\Temporary%20Internet%20Files\Content.Outlook\Z8J1BR4K\Ordenes%20de%20Fabricacion\SCS\6161014.xlsx" TargetMode="External"/><Relationship Id="rId750" Type="http://schemas.openxmlformats.org/officeDocument/2006/relationships/hyperlink" Target="file:///\\transformer\AppData\Local\Microsoft\Windows\Temporary%20Internet%20Files\Content.Outlook\Z8J1BR4K\Ordenes%20de%20Fabricacion\RDC\7971214.xlsx" TargetMode="External"/><Relationship Id="rId6" Type="http://schemas.openxmlformats.org/officeDocument/2006/relationships/hyperlink" Target="file:///\\transformer\AppData\Local\Microsoft\Windows\Temporary%20Internet%20Files\Content.Outlook\Z8J1BR4K\Ordenes%20de%20Fabricacion\RDC\2670514.xlsx" TargetMode="External"/><Relationship Id="rId238" Type="http://schemas.openxmlformats.org/officeDocument/2006/relationships/hyperlink" Target="file:///\\transformer\AppData\Local\Microsoft\Windows\Temporary%20Internet%20Files\Content.Outlook\Z8J1BR4K\Ordenes%20de%20Fabricacion\RDC\0100114.xlsx" TargetMode="External"/><Relationship Id="rId445" Type="http://schemas.openxmlformats.org/officeDocument/2006/relationships/hyperlink" Target="file:///\\transformer\AppData\Local\Microsoft\Windows\Temporary%20Internet%20Files\Content.Outlook\Z8J1BR4K\Ordenes%20de%20Fabricacion\SCS\4720914.xlsx" TargetMode="External"/><Relationship Id="rId487" Type="http://schemas.openxmlformats.org/officeDocument/2006/relationships/hyperlink" Target="file:///\\transformer\AppData\Local\Microsoft\Windows\Temporary%20Internet%20Files\Content.Outlook\Z8J1BR4K\Ordenes%20de%20Fabricacion\SCS-BB\5160914.xlsx" TargetMode="External"/><Relationship Id="rId610" Type="http://schemas.openxmlformats.org/officeDocument/2006/relationships/hyperlink" Target="file:///\\transformer\AppData\Local\Microsoft\Windows\Temporary%20Internet%20Files\Content.Outlook\Z8J1BR4K\Ordenes%20de%20Fabricacion\SCS-BB\6411014-6421014.xlsx" TargetMode="External"/><Relationship Id="rId652" Type="http://schemas.openxmlformats.org/officeDocument/2006/relationships/hyperlink" Target="file:///\\transformer\AppData\Local\Microsoft\Windows\Temporary%20Internet%20Files\Content.Outlook\Z8J1BR4K\Ordenes%20de%20Fabricacion\CNV\6991114.xlsx" TargetMode="External"/><Relationship Id="rId694" Type="http://schemas.openxmlformats.org/officeDocument/2006/relationships/hyperlink" Target="file:///\\transformer\AppData\Local\Microsoft\Windows\Temporary%20Internet%20Files\Content.Outlook\Z8J1BR4K\Ordenes%20de%20Fabricacion\CNV\7311214.xlsx" TargetMode="External"/><Relationship Id="rId708" Type="http://schemas.openxmlformats.org/officeDocument/2006/relationships/hyperlink" Target="file:///\\transformer\AppData\Local\Microsoft\Windows\Temporary%20Internet%20Files\Content.Outlook\Z8J1BR4K\Ordenes%20de%20Fabricacion\RDC\7451214-7481214.xlsx" TargetMode="External"/><Relationship Id="rId291" Type="http://schemas.openxmlformats.org/officeDocument/2006/relationships/hyperlink" Target="file:///\\transformer\AppData\Local\Microsoft\Windows\Temporary%20Internet%20Files\Content.Outlook\Z8J1BR4K\Ordenes%20de%20Fabricacion\SCC\3170614.xlsx" TargetMode="External"/><Relationship Id="rId305" Type="http://schemas.openxmlformats.org/officeDocument/2006/relationships/hyperlink" Target="file:///\\transformer\AppData\Local\Microsoft\Windows\Temporary%20Internet%20Files\Content.Outlook\Z8J1BR4K\Ordenes%20de%20Fabricacion\RDC\3310614.xlsx" TargetMode="External"/><Relationship Id="rId347" Type="http://schemas.openxmlformats.org/officeDocument/2006/relationships/hyperlink" Target="file:///\\transformer\AppData\Local\Microsoft\Windows\Temporary%20Internet%20Files\Content.Outlook\Z8J1BR4K\Ordenes%20de%20Fabricacion\CNV\3720714-3740714.xlsx" TargetMode="External"/><Relationship Id="rId512" Type="http://schemas.openxmlformats.org/officeDocument/2006/relationships/hyperlink" Target="file:///\\transformer\AppData\Local\Microsoft\Windows\Temporary%20Internet%20Files\Content.Outlook\Z8J1BR4K\Ordenes%20de%20Fabricacion\CJM\CM5420914.xlsx" TargetMode="External"/><Relationship Id="rId44" Type="http://schemas.openxmlformats.org/officeDocument/2006/relationships/hyperlink" Target="file:///\\transformer\AppData\Local\Microsoft\Windows\Temporary%20Internet%20Files\Content.Outlook\Z8J1BR4K\Ordenes%20de%20Fabricacion\CNV\2280514.xlsx" TargetMode="External"/><Relationship Id="rId86" Type="http://schemas.openxmlformats.org/officeDocument/2006/relationships/hyperlink" Target="file:///\\transformer\AppData\Local\Microsoft\Windows\Temporary%20Internet%20Files\Content.Outlook\Z8J1BR4K\Ordenes%20de%20Fabricacion\CNV\1880414-1890414.xlsx" TargetMode="External"/><Relationship Id="rId151" Type="http://schemas.openxmlformats.org/officeDocument/2006/relationships/hyperlink" Target="file:///\\transformer\AppData\Local\Microsoft\Windows\Temporary%20Internet%20Files\Content.Outlook\Z8J1BR4K\Ordenes%20de%20Fabricacion\SCS\1170314.xlsx" TargetMode="External"/><Relationship Id="rId389" Type="http://schemas.openxmlformats.org/officeDocument/2006/relationships/hyperlink" Target="file:///\\transformer\AppData\Local\Microsoft\Windows\Temporary%20Internet%20Files\Content.Outlook\Z8J1BR4K\Ordenes%20de%20Fabricacion\SCC\4170814-4180814.xlsx" TargetMode="External"/><Relationship Id="rId554" Type="http://schemas.openxmlformats.org/officeDocument/2006/relationships/hyperlink" Target="file:///\\transformer\AppData\Local\Microsoft\Windows\Temporary%20Internet%20Files\Content.Outlook\Z8J1BR4K\Ordenes%20de%20Fabricacion\MLL\5831014.xlsx" TargetMode="External"/><Relationship Id="rId596" Type="http://schemas.openxmlformats.org/officeDocument/2006/relationships/hyperlink" Target="file:///\\transformer\AppData\Local\Microsoft\Windows\Temporary%20Internet%20Files\Content.Outlook\Z8J1BR4K\Ordenes%20de%20Fabricacion\SCS\6231014-6311014.xlsx" TargetMode="External"/><Relationship Id="rId761" Type="http://schemas.openxmlformats.org/officeDocument/2006/relationships/hyperlink" Target="file:///\\transformer\AppData\Local\Microsoft\Windows\Temporary%20Internet%20Files\Content.Outlook\Z8J1BR4K\Ordenes%20de%20Fabricacion\RDC\8071214-8081214.xlsx" TargetMode="External"/><Relationship Id="rId193" Type="http://schemas.openxmlformats.org/officeDocument/2006/relationships/hyperlink" Target="file:///\\transformer\AppData\Local\Microsoft\Windows\Temporary%20Internet%20Files\Content.Outlook\Z8J1BR4K\Ordenes%20de%20Fabricacion\SCS\0660114-0670114.xlsx" TargetMode="External"/><Relationship Id="rId207" Type="http://schemas.openxmlformats.org/officeDocument/2006/relationships/hyperlink" Target="file:///\\transformer\AppData\Local\Microsoft\Windows\Temporary%20Internet%20Files\Content.Outlook\Z8J1BR4K\Ordenes%20de%20Fabricacion\SCS\0490114.xlsx" TargetMode="External"/><Relationship Id="rId249" Type="http://schemas.openxmlformats.org/officeDocument/2006/relationships/hyperlink" Target="file:///\\transformer\AppData\Local\Microsoft\Windows\Temporary%20Internet%20Files\Content.Outlook\Z8J1BR4K\Ordenes%20de%20Fabricacion\RDC\2740514.xlsx" TargetMode="External"/><Relationship Id="rId414" Type="http://schemas.openxmlformats.org/officeDocument/2006/relationships/hyperlink" Target="file:///\\transformer\AppData\Local\Microsoft\Windows\Temporary%20Internet%20Files\Content.Outlook\Z8J1BR4K\Ordenes%20de%20Fabricacion\SCC\4430814.xlsx" TargetMode="External"/><Relationship Id="rId456" Type="http://schemas.openxmlformats.org/officeDocument/2006/relationships/hyperlink" Target="file:///\\transformer\AppData\Local\Microsoft\Windows\Temporary%20Internet%20Files\Content.Outlook\Z8J1BR4K\Ordenes%20de%20Fabricacion\PST\4820914-4870914.xlsx" TargetMode="External"/><Relationship Id="rId498" Type="http://schemas.openxmlformats.org/officeDocument/2006/relationships/hyperlink" Target="file:///\\transformer\AppData\Local\Microsoft\Windows\Temporary%20Internet%20Files\Content.Outlook\Z8J1BR4K\Ordenes%20de%20Fabricacion\CNV\5270914.xlsx" TargetMode="External"/><Relationship Id="rId621" Type="http://schemas.openxmlformats.org/officeDocument/2006/relationships/hyperlink" Target="file:///\\transformer\AppData\Local\Microsoft\Windows\Temporary%20Internet%20Files\Content.Outlook\Z8J1BR4K\Ordenes%20de%20Fabricacion\SCS\0420114.xlsx" TargetMode="External"/><Relationship Id="rId663" Type="http://schemas.openxmlformats.org/officeDocument/2006/relationships/hyperlink" Target="file:///\\transformer\AppData\Local\Microsoft\Windows\Temporary%20Internet%20Files\Content.Outlook\Z8J1BR4K\Ordenes%20de%20Fabricacion\CJM\CM6801114-CM6821114.xlsx" TargetMode="External"/><Relationship Id="rId13" Type="http://schemas.openxmlformats.org/officeDocument/2006/relationships/hyperlink" Target="file:///\\transformer\AppData\Local\Microsoft\Windows\Temporary%20Internet%20Files\Content.Outlook\Z8J1BR4K\Ordenes%20de%20Fabricacion\SCC\2630514.xlsx" TargetMode="External"/><Relationship Id="rId109" Type="http://schemas.openxmlformats.org/officeDocument/2006/relationships/hyperlink" Target="file:///\\transformer\AppData\Local\Microsoft\Windows\Temporary%20Internet%20Files\Content.Outlook\Z8J1BR4K\Ordenes%20de%20Fabricacion\CNV\1460314.xlsx" TargetMode="External"/><Relationship Id="rId260" Type="http://schemas.openxmlformats.org/officeDocument/2006/relationships/hyperlink" Target="file:///\\transformer\AppData\Local\Microsoft\Windows\Temporary%20Internet%20Files\Content.Outlook\Z8J1BR4K\Ordenes%20de%20Fabricacion\RDC\2880614.xlsx" TargetMode="External"/><Relationship Id="rId316" Type="http://schemas.openxmlformats.org/officeDocument/2006/relationships/hyperlink" Target="file:///\\transformer\AppData\Local\Microsoft\Windows\Temporary%20Internet%20Files\Content.Outlook\Z8J1BR4K\Ordenes%20de%20Fabricacion\MLL\3420714.xlsx" TargetMode="External"/><Relationship Id="rId523" Type="http://schemas.openxmlformats.org/officeDocument/2006/relationships/hyperlink" Target="file:///\\transformer\AppData\Local\Microsoft\Windows\Temporary%20Internet%20Files\Content.Outlook\Z8J1BR4K\Ordenes%20de%20Fabricacion\CNV\5520914.xlsx" TargetMode="External"/><Relationship Id="rId719" Type="http://schemas.openxmlformats.org/officeDocument/2006/relationships/hyperlink" Target="file:///\\transformer\AppData\Local\Microsoft\Windows\Temporary%20Internet%20Files\Content.Outlook\Z8J1BR4K\Ordenes%20de%20Fabricacion\SCC\7571214.xlsx" TargetMode="External"/><Relationship Id="rId55" Type="http://schemas.openxmlformats.org/officeDocument/2006/relationships/hyperlink" Target="file:///\\transformer\AppData\Local\Microsoft\Windows\Temporary%20Internet%20Files\Content.Outlook\Z8J1BR4K\Ordenes%20de%20Fabricacion\SCS\2190414.xlsx" TargetMode="External"/><Relationship Id="rId97" Type="http://schemas.openxmlformats.org/officeDocument/2006/relationships/hyperlink" Target="file:///\\transformer\AppData\Local\Microsoft\Windows\Temporary%20Internet%20Files\Content.Outlook\Z8J1BR4K\Ordenes%20de%20Fabricacion\SCS\1760414.xlsx" TargetMode="External"/><Relationship Id="rId120" Type="http://schemas.openxmlformats.org/officeDocument/2006/relationships/hyperlink" Target="file:///\\transformer\AppData\Local\Microsoft\Windows\Temporary%20Internet%20Files\Content.Outlook\Z8J1BR4K\Ordenes%20de%20Fabricacion\SCS-BB\1510314.xlsx" TargetMode="External"/><Relationship Id="rId358" Type="http://schemas.openxmlformats.org/officeDocument/2006/relationships/hyperlink" Target="file:///\\transformer\AppData\Local\Microsoft\Windows\Temporary%20Internet%20Files\Content.Outlook\Z8J1BR4K\Ordenes%20de%20Fabricacion\SCS\3840714.xlsx" TargetMode="External"/><Relationship Id="rId565" Type="http://schemas.openxmlformats.org/officeDocument/2006/relationships/hyperlink" Target="file:///\\transformer\AppData\Local\Microsoft\Windows\Temporary%20Internet%20Files\Content.Outlook\Z8J1BR4K\Ordenes%20de%20Fabricacion\SCS\5941014.xlsx" TargetMode="External"/><Relationship Id="rId730" Type="http://schemas.openxmlformats.org/officeDocument/2006/relationships/hyperlink" Target="file:///\\transformer\AppData\Local\Microsoft\Windows\Temporary%20Internet%20Files\Content.Outlook\Z8J1BR4K\Ordenes%20de%20Fabricacion\SUT\7691214-7731214.xlsx" TargetMode="External"/><Relationship Id="rId772" Type="http://schemas.openxmlformats.org/officeDocument/2006/relationships/printerSettings" Target="../printerSettings/printerSettings2.bin"/><Relationship Id="rId162" Type="http://schemas.openxmlformats.org/officeDocument/2006/relationships/hyperlink" Target="file:///\\transformer\AppData\Local\Microsoft\Windows\Temporary%20Internet%20Files\Content.Outlook\Z8J1BR4K\Ordenes%20de%20Fabricacion\SCS\1050214.xlsx" TargetMode="External"/><Relationship Id="rId218" Type="http://schemas.openxmlformats.org/officeDocument/2006/relationships/hyperlink" Target="file:///\\transformer\AppData\Local\Microsoft\Windows\Temporary%20Internet%20Files\Content.Outlook\Z8J1BR4K\Ordenes%20de%20Fabricacion\CNV\0310114-0320114.xlsx" TargetMode="External"/><Relationship Id="rId425" Type="http://schemas.openxmlformats.org/officeDocument/2006/relationships/hyperlink" Target="file:///\\transformer\AppData\Local\Microsoft\Windows\Temporary%20Internet%20Files\Content.Outlook\Z8J1BR4K\Ordenes%20de%20Fabricacion\CNV\4540814.xlsx" TargetMode="External"/><Relationship Id="rId467" Type="http://schemas.openxmlformats.org/officeDocument/2006/relationships/hyperlink" Target="file:///\\transformer\AppData\Local\Microsoft\Windows\Temporary%20Internet%20Files\Content.Outlook\Z8J1BR4K\Ordenes%20de%20Fabricacion\CNV\4960914.xlsx" TargetMode="External"/><Relationship Id="rId632" Type="http://schemas.openxmlformats.org/officeDocument/2006/relationships/hyperlink" Target="file:///\\transformer\AppData\Local\Microsoft\Windows\Temporary%20Internet%20Files\Content.Outlook\Z8J1BR4K\Ordenes%20de%20Fabricacion\CNV\6641114.xlsx" TargetMode="External"/><Relationship Id="rId271" Type="http://schemas.openxmlformats.org/officeDocument/2006/relationships/hyperlink" Target="file:///\\transformer\AppData\Local\Microsoft\Windows\Temporary%20Internet%20Files\Content.Outlook\Z8J1BR4K\Ordenes%20de%20Fabricacion\RDC\2960614-2970614.xlsx" TargetMode="External"/><Relationship Id="rId674" Type="http://schemas.openxmlformats.org/officeDocument/2006/relationships/hyperlink" Target="file:///\\transformer\AppData\Local\Microsoft\Windows\Temporary%20Internet%20Files\Content.Outlook\Z8J1BR4K\Ordenes%20de%20Fabricacion\SCS\7111114.xlsx" TargetMode="External"/><Relationship Id="rId24" Type="http://schemas.openxmlformats.org/officeDocument/2006/relationships/hyperlink" Target="file:///\\transformer\AppData\Local\Microsoft\Windows\Temporary%20Internet%20Files\Content.Outlook\Z8J1BR4K\Ordenes%20de%20Fabricacion\CNV\2490514.xlsx" TargetMode="External"/><Relationship Id="rId66" Type="http://schemas.openxmlformats.org/officeDocument/2006/relationships/hyperlink" Target="file:///\\transformer\AppData\Local\Microsoft\Windows\Temporary%20Internet%20Files\Content.Outlook\Z8J1BR4K\Ordenes%20de%20Fabricacion\SCC\2080414.xlsx" TargetMode="External"/><Relationship Id="rId131" Type="http://schemas.openxmlformats.org/officeDocument/2006/relationships/hyperlink" Target="file:///\\transformer\AppData\Local\Microsoft\Windows\Temporary%20Internet%20Files\Content.Outlook\Z8J1BR4K\Ordenes%20de%20Fabricacion\RDC\1370314.xlsx" TargetMode="External"/><Relationship Id="rId327" Type="http://schemas.openxmlformats.org/officeDocument/2006/relationships/hyperlink" Target="file:///\\transformer\AppData\Local\Microsoft\Windows\Temporary%20Internet%20Files\Content.Outlook\Z8J1BR4K\Ordenes%20de%20Fabricacion\SCS-BB\3480714-3530714.xlsx" TargetMode="External"/><Relationship Id="rId369" Type="http://schemas.openxmlformats.org/officeDocument/2006/relationships/hyperlink" Target="file:///\\transformer\AppData\Local\Microsoft\Windows\Temporary%20Internet%20Files\Content.Outlook\Z8J1BR4K\Ordenes%20de%20Fabricacion\SCC\3980814.xlsx" TargetMode="External"/><Relationship Id="rId534" Type="http://schemas.openxmlformats.org/officeDocument/2006/relationships/hyperlink" Target="file:///\\transformer\AppData\Local\Microsoft\Windows\Temporary%20Internet%20Files\Content.Outlook\Z8J1BR4K\Ordenes%20de%20Fabricacion\SCS\5630914.xlsx" TargetMode="External"/><Relationship Id="rId576" Type="http://schemas.openxmlformats.org/officeDocument/2006/relationships/hyperlink" Target="file:///\\transformer\AppData\Local\Microsoft\Windows\Temporary%20Internet%20Files\Content.Outlook\Z8J1BR4K\Ordenes%20de%20Fabricacion\CNV\6061014-6071014.xlsx" TargetMode="External"/><Relationship Id="rId741" Type="http://schemas.openxmlformats.org/officeDocument/2006/relationships/hyperlink" Target="file:///\\transformer\AppData\Local\Microsoft\Windows\Temporary%20Internet%20Files\Content.Outlook\Z8J1BR4K\Ordenes%20de%20Fabricacion\SCS\7851214.xlsx" TargetMode="External"/><Relationship Id="rId173" Type="http://schemas.openxmlformats.org/officeDocument/2006/relationships/hyperlink" Target="file:///\\transformer\AppData\Local\Microsoft\Windows\Temporary%20Internet%20Files\Content.Outlook\Z8J1BR4K\Ordenes%20de%20Fabricacion\SCS\0880214.xlsx" TargetMode="External"/><Relationship Id="rId229" Type="http://schemas.openxmlformats.org/officeDocument/2006/relationships/hyperlink" Target="file:///\\transformer\AppData\Local\Microsoft\Windows\Temporary%20Internet%20Files\Content.Outlook\Z8J1BR4K\Ordenes%20de%20Fabricacion\SCC\0190114-0210114.xlsx" TargetMode="External"/><Relationship Id="rId380" Type="http://schemas.openxmlformats.org/officeDocument/2006/relationships/hyperlink" Target="file:///\\transformer\AppData\Local\Microsoft\Windows\Temporary%20Internet%20Files\Content.Outlook\Z8J1BR4K\Ordenes%20de%20Fabricacion\MLL\4090814.xlsx" TargetMode="External"/><Relationship Id="rId436" Type="http://schemas.openxmlformats.org/officeDocument/2006/relationships/hyperlink" Target="file:///\\transformer\AppData\Local\Microsoft\Windows\Temporary%20Internet%20Files\Content.Outlook\Z8J1BR4K\Ordenes%20de%20Fabricacion\SUT\4640914.xlsx" TargetMode="External"/><Relationship Id="rId601" Type="http://schemas.openxmlformats.org/officeDocument/2006/relationships/hyperlink" Target="file:///\\transformer\AppData\Local\Microsoft\Windows\Temporary%20Internet%20Files\Content.Outlook\Z8J1BR4K\Ordenes%20de%20Fabricacion\SCS\6321014.xlsx" TargetMode="External"/><Relationship Id="rId643" Type="http://schemas.openxmlformats.org/officeDocument/2006/relationships/hyperlink" Target="file:///\\transformer\AppData\Local\Microsoft\Windows\Temporary%20Internet%20Files\Content.Outlook\Z8J1BR4K\Ordenes%20de%20Fabricacion\SCS\6881114.xlsx" TargetMode="External"/><Relationship Id="rId240" Type="http://schemas.openxmlformats.org/officeDocument/2006/relationships/hyperlink" Target="file:///\\transformer\AppData\Local\Microsoft\Windows\Temporary%20Internet%20Files\Content.Outlook\Z8J1BR4K\Ordenes%20de%20Fabricacion\RDC\0080114.xlsx" TargetMode="External"/><Relationship Id="rId478" Type="http://schemas.openxmlformats.org/officeDocument/2006/relationships/hyperlink" Target="file:///\\transformer\AppData\Local\Microsoft\Windows\Temporary%20Internet%20Files\Content.Outlook\Z8J1BR4K\Ordenes%20de%20Fabricacion\SCC\5070914-5090914.xlsx" TargetMode="External"/><Relationship Id="rId685" Type="http://schemas.openxmlformats.org/officeDocument/2006/relationships/hyperlink" Target="file:///\\transformer\AppData\Local\Microsoft\Windows\Temporary%20Internet%20Files\Content.Outlook\Z8J1BR4K\Ordenes%20de%20Fabricacion\CNV\7221114.xlsx" TargetMode="External"/><Relationship Id="rId35" Type="http://schemas.openxmlformats.org/officeDocument/2006/relationships/hyperlink" Target="file:///\\transformer\AppData\Local\Microsoft\Windows\Temporary%20Internet%20Files\Content.Outlook\Z8J1BR4K\Ordenes%20de%20Fabricacion\SCS\2330514.xlsx" TargetMode="External"/><Relationship Id="rId77" Type="http://schemas.openxmlformats.org/officeDocument/2006/relationships/hyperlink" Target="file:///\\transformer\AppData\Local\Microsoft\Windows\Temporary%20Internet%20Files\Content.Outlook\Z8J1BR4K\Ordenes%20de%20Fabricacion\SCS-BB\1960414-2000414.xlsx" TargetMode="External"/><Relationship Id="rId100" Type="http://schemas.openxmlformats.org/officeDocument/2006/relationships/hyperlink" Target="file:///\\transformer\AppData\Local\Microsoft\Windows\Temporary%20Internet%20Files\Content.Outlook\Z8J1BR4K\Ordenes%20de%20Fabricacion\RDC\1730414.xlsx" TargetMode="External"/><Relationship Id="rId282" Type="http://schemas.openxmlformats.org/officeDocument/2006/relationships/hyperlink" Target="file:///\\transformer\AppData\Local\Microsoft\Windows\Temporary%20Internet%20Files\Content.Outlook\Z8J1BR4K\Ordenes%20de%20Fabricacion\SCS-BB\3070614-3090614.xlsx" TargetMode="External"/><Relationship Id="rId338" Type="http://schemas.openxmlformats.org/officeDocument/2006/relationships/hyperlink" Target="file:///\\transformer\AppData\Local\Microsoft\Windows\Temporary%20Internet%20Files\Content.Outlook\Z8J1BR4K\Ordenes%20de%20Fabricacion\CNV\3650714.xlsx" TargetMode="External"/><Relationship Id="rId503" Type="http://schemas.openxmlformats.org/officeDocument/2006/relationships/hyperlink" Target="file:///\\transformer\AppData\Local\Microsoft\Windows\Temporary%20Internet%20Files\Content.Outlook\Z8J1BR4K\Ordenes%20de%20Fabricacion\RDC\5320914-5330914.xlsx" TargetMode="External"/><Relationship Id="rId545" Type="http://schemas.openxmlformats.org/officeDocument/2006/relationships/hyperlink" Target="file:///\\transformer\AppData\Local\Microsoft\Windows\Temporary%20Internet%20Files\Content.Outlook\Z8J1BR4K\Ordenes%20de%20Fabricacion\RDC\5740914.xlsx" TargetMode="External"/><Relationship Id="rId587" Type="http://schemas.openxmlformats.org/officeDocument/2006/relationships/hyperlink" Target="file:///\\transformer\AppData\Local\Microsoft\Windows\Temporary%20Internet%20Files\Content.Outlook\Z8J1BR4K\Ordenes%20de%20Fabricacion\CNV\6181014.xlsx" TargetMode="External"/><Relationship Id="rId710" Type="http://schemas.openxmlformats.org/officeDocument/2006/relationships/hyperlink" Target="file:///\\transformer\AppData\Local\Microsoft\Windows\Temporary%20Internet%20Files\Content.Outlook\Z8J1BR4K\Ordenes%20de%20Fabricacion\RDC\7451214-7481214.xlsx" TargetMode="External"/><Relationship Id="rId752" Type="http://schemas.openxmlformats.org/officeDocument/2006/relationships/hyperlink" Target="file:///\\transformer\AppData\Local\Microsoft\Windows\Temporary%20Internet%20Files\Content.Outlook\Z8J1BR4K\Ordenes%20de%20Fabricacion\CNV\7991214.xlsx" TargetMode="External"/><Relationship Id="rId8" Type="http://schemas.openxmlformats.org/officeDocument/2006/relationships/hyperlink" Target="file:///\\transformer\AppData\Local\Microsoft\Windows\Temporary%20Internet%20Files\Content.Outlook\Z8J1BR4K\Ordenes%20de%20Fabricacion\RDC\2550514.xlsx" TargetMode="External"/><Relationship Id="rId142" Type="http://schemas.openxmlformats.org/officeDocument/2006/relationships/hyperlink" Target="file:///\\transformer\AppData\Local\Microsoft\Windows\Temporary%20Internet%20Files\Content.Outlook\Z8J1BR4K\Ordenes%20de%20Fabricacion\SUT\1220314-1250314.xlsx" TargetMode="External"/><Relationship Id="rId184" Type="http://schemas.openxmlformats.org/officeDocument/2006/relationships/hyperlink" Target="file:///\\transformer\AppData\Local\Microsoft\Windows\Temporary%20Internet%20Files\Content.Outlook\Z8J1BR4K\Ordenes%20de%20Fabricacion\CNV\0770214.xlsx" TargetMode="External"/><Relationship Id="rId391" Type="http://schemas.openxmlformats.org/officeDocument/2006/relationships/hyperlink" Target="file:///\\transformer\AppData\Local\Microsoft\Windows\Temporary%20Internet%20Files\Content.Outlook\Z8J1BR4K\Ordenes%20de%20Fabricacion\SCS\4200814.xlsx" TargetMode="External"/><Relationship Id="rId405" Type="http://schemas.openxmlformats.org/officeDocument/2006/relationships/hyperlink" Target="file:///\\transformer\AppData\Local\Microsoft\Windows\Temporary%20Internet%20Files\Content.Outlook\Z8J1BR4K\Ordenes%20de%20Fabricacion\SCS-BB\4340814-4370814.xlsx" TargetMode="External"/><Relationship Id="rId447" Type="http://schemas.openxmlformats.org/officeDocument/2006/relationships/hyperlink" Target="file:///\\transformer\AppData\Local\Microsoft\Windows\Temporary%20Internet%20Files\Content.Outlook\Z8J1BR4K\Ordenes%20de%20Fabricacion\SCS\4740914-4750914.xlsx" TargetMode="External"/><Relationship Id="rId612" Type="http://schemas.openxmlformats.org/officeDocument/2006/relationships/hyperlink" Target="file:///\\transformer\AppData\Local\Microsoft\Windows\Temporary%20Internet%20Files\Content.Outlook\Z8J1BR4K\Ordenes%20de%20Fabricacion\RDC\6431014.xlsx" TargetMode="External"/><Relationship Id="rId251" Type="http://schemas.openxmlformats.org/officeDocument/2006/relationships/hyperlink" Target="file:///\\transformer\AppData\Local\Microsoft\Windows\Temporary%20Internet%20Files\Content.Outlook\Z8J1BR4K\Ordenes%20de%20Fabricacion\RDC\2760514-2770514.xlsx" TargetMode="External"/><Relationship Id="rId489" Type="http://schemas.openxmlformats.org/officeDocument/2006/relationships/hyperlink" Target="file:///\\transformer\AppData\Local\Microsoft\Windows\Temporary%20Internet%20Files\Content.Outlook\Z8J1BR4K\Ordenes%20de%20Fabricacion\CJM\CM5170914-CM5180914.xlsx" TargetMode="External"/><Relationship Id="rId654" Type="http://schemas.openxmlformats.org/officeDocument/2006/relationships/hyperlink" Target="file:///\\transformer\AppData\Local\Microsoft\Windows\Temporary%20Internet%20Files\Content.Outlook\Z8J1BR4K\Ordenes%20de%20Fabricacion\CJM\CM7011114.xlsx" TargetMode="External"/><Relationship Id="rId696" Type="http://schemas.openxmlformats.org/officeDocument/2006/relationships/hyperlink" Target="file:///\\transformer\AppData\Local\Microsoft\Windows\Temporary%20Internet%20Files\Content.Outlook\Z8J1BR4K\Ordenes%20de%20Fabricacion\CNV\7331214-7351214.xlsx" TargetMode="External"/><Relationship Id="rId46" Type="http://schemas.openxmlformats.org/officeDocument/2006/relationships/hyperlink" Target="file:///\\transformer\AppData\Local\Microsoft\Windows\Temporary%20Internet%20Files\Content.Outlook\Z8J1BR4K\Ordenes%20de%20Fabricacion\RDC\2260514.xlsx" TargetMode="External"/><Relationship Id="rId293" Type="http://schemas.openxmlformats.org/officeDocument/2006/relationships/hyperlink" Target="file:///\\transformer\AppData\Local\Microsoft\Windows\Temporary%20Internet%20Files\Content.Outlook\Z8J1BR4K\Ordenes%20de%20Fabricacion\SCS\3210614.xlsx" TargetMode="External"/><Relationship Id="rId307" Type="http://schemas.openxmlformats.org/officeDocument/2006/relationships/hyperlink" Target="file:///\\transformer\AppData\Local\Microsoft\Windows\Temporary%20Internet%20Files\Content.Outlook\Z8J1BR4K\Ordenes%20de%20Fabricacion\CJM\CM3320614-CM3330614.xlsx" TargetMode="External"/><Relationship Id="rId349" Type="http://schemas.openxmlformats.org/officeDocument/2006/relationships/hyperlink" Target="file:///\\transformer\AppData\Local\Microsoft\Windows\Temporary%20Internet%20Files\Content.Outlook\Z8J1BR4K\Ordenes%20de%20Fabricacion\SCC\3760714.xlsx" TargetMode="External"/><Relationship Id="rId514" Type="http://schemas.openxmlformats.org/officeDocument/2006/relationships/hyperlink" Target="file:///\\transformer\AppData\Local\Microsoft\Windows\Temporary%20Internet%20Files\Content.Outlook\Z8J1BR4K\Ordenes%20de%20Fabricacion\CNV\5430914.xlsx" TargetMode="External"/><Relationship Id="rId556" Type="http://schemas.openxmlformats.org/officeDocument/2006/relationships/hyperlink" Target="file:///\\transformer\AppData\Local\Microsoft\Windows\Temporary%20Internet%20Files\Content.Outlook\Z8J1BR4K\Ordenes%20de%20Fabricacion\SCS-BB\5851014.xlsx" TargetMode="External"/><Relationship Id="rId721" Type="http://schemas.openxmlformats.org/officeDocument/2006/relationships/hyperlink" Target="file:///\\transformer\AppData\Local\Microsoft\Windows\Temporary%20Internet%20Files\Content.Outlook\Z8J1BR4K\Ordenes%20de%20Fabricacion\SCS\7591214.xlsx" TargetMode="External"/><Relationship Id="rId763" Type="http://schemas.openxmlformats.org/officeDocument/2006/relationships/hyperlink" Target="file:///\\transformer\AppData\Local\Microsoft\Windows\Temporary%20Internet%20Files\Content.Outlook\Z8J1BR4K\Ordenes%20de%20Fabricacion\SCC\8031214.xlsx" TargetMode="External"/><Relationship Id="rId88" Type="http://schemas.openxmlformats.org/officeDocument/2006/relationships/hyperlink" Target="file:///\\transformer\AppData\Local\Microsoft\Windows\Temporary%20Internet%20Files\Content.Outlook\Z8J1BR4K\Ordenes%20de%20Fabricacion\CNV\1860414.xlsx" TargetMode="External"/><Relationship Id="rId111" Type="http://schemas.openxmlformats.org/officeDocument/2006/relationships/hyperlink" Target="file:///\\transformer\AppData\Local\Microsoft\Windows\Temporary%20Internet%20Files\Content.Outlook\Z8J1BR4K\Ordenes%20de%20Fabricacion\SCS\1530314.xlsx" TargetMode="External"/><Relationship Id="rId153" Type="http://schemas.openxmlformats.org/officeDocument/2006/relationships/hyperlink" Target="file:///\\transformer\AppData\Local\Microsoft\Windows\Temporary%20Internet%20Files\Content.Outlook\Z8J1BR4K\Ordenes%20de%20Fabricacion\SCC\1140214.xlsx" TargetMode="External"/><Relationship Id="rId195" Type="http://schemas.openxmlformats.org/officeDocument/2006/relationships/hyperlink" Target="file:///\\transformer\AppData\Local\Microsoft\Windows\Temporary%20Internet%20Files\Content.Outlook\Z8J1BR4K\Ordenes%20de%20Fabricacion\CNV\0640114.xlsx" TargetMode="External"/><Relationship Id="rId209" Type="http://schemas.openxmlformats.org/officeDocument/2006/relationships/hyperlink" Target="file:///\\transformer\AppData\Local\Microsoft\Windows\Temporary%20Internet%20Files\Content.Outlook\Z8J1BR4K\Ordenes%20de%20Fabricacion\SCS\0470114.xlsx" TargetMode="External"/><Relationship Id="rId360" Type="http://schemas.openxmlformats.org/officeDocument/2006/relationships/hyperlink" Target="file:///\\transformer\AppData\Local\Microsoft\Windows\Temporary%20Internet%20Files\Content.Outlook\Z8J1BR4K\Ordenes%20de%20Fabricacion\SCS-BB\3860714.xlsx" TargetMode="External"/><Relationship Id="rId416" Type="http://schemas.openxmlformats.org/officeDocument/2006/relationships/hyperlink" Target="file:///\\transformer\AppData\Local\Microsoft\Windows\Temporary%20Internet%20Files\Content.Outlook\Z8J1BR4K\Ordenes%20de%20Fabricacion\SCC\4450814.xlsx" TargetMode="External"/><Relationship Id="rId598" Type="http://schemas.openxmlformats.org/officeDocument/2006/relationships/hyperlink" Target="file:///\\transformer\AppData\Local\Microsoft\Windows\Temporary%20Internet%20Files\Content.Outlook\Z8J1BR4K\Ordenes%20de%20Fabricacion\SCS\6231014-6311014.xlsx" TargetMode="External"/><Relationship Id="rId220" Type="http://schemas.openxmlformats.org/officeDocument/2006/relationships/hyperlink" Target="file:///\\transformer\AppData\Local\Microsoft\Windows\Temporary%20Internet%20Files\Content.Outlook\Z8J1BR4K\Ordenes%20de%20Fabricacion\CNV\0290114-0300114.xlsx" TargetMode="External"/><Relationship Id="rId458" Type="http://schemas.openxmlformats.org/officeDocument/2006/relationships/hyperlink" Target="file:///\\transformer\AppData\Local\Microsoft\Windows\Temporary%20Internet%20Files\Content.Outlook\Z8J1BR4K\Ordenes%20de%20Fabricacion\PST\4820914-4870914.xlsx" TargetMode="External"/><Relationship Id="rId623" Type="http://schemas.openxmlformats.org/officeDocument/2006/relationships/hyperlink" Target="file:///\\transformer\AppData\Local\Microsoft\Windows\Temporary%20Internet%20Files\Content.Outlook\Z8J1BR4K\Ordenes%20de%20Fabricacion\SCS\6531014.xlsx" TargetMode="External"/><Relationship Id="rId665" Type="http://schemas.openxmlformats.org/officeDocument/2006/relationships/hyperlink" Target="file:///\\transformer\AppData\Local\Microsoft\Windows\Temporary%20Internet%20Files\Content.Outlook\Z8J1BR4K\Ordenes%20de%20Fabricacion\CJM\CM6801114-CM6821114.xlsx" TargetMode="External"/><Relationship Id="rId15" Type="http://schemas.openxmlformats.org/officeDocument/2006/relationships/hyperlink" Target="file:///\\transformer\AppData\Local\Microsoft\Windows\Temporary%20Internet%20Files\Content.Outlook\Z8J1BR4K\Ordenes%20de%20Fabricacion\SCS\2610514.xlsx" TargetMode="External"/><Relationship Id="rId57" Type="http://schemas.openxmlformats.org/officeDocument/2006/relationships/hyperlink" Target="file:///\\transformer\AppData\Local\Microsoft\Windows\Temporary%20Internet%20Files\Content.Outlook\Z8J1BR4K\Ordenes%20de%20Fabricacion\CNV\2170414.xlsx" TargetMode="External"/><Relationship Id="rId262" Type="http://schemas.openxmlformats.org/officeDocument/2006/relationships/hyperlink" Target="file:///\\transformer\AppData\Local\Microsoft\Windows\Temporary%20Internet%20Files\Content.Outlook\Z8J1BR4K\Ordenes%20de%20Fabricacion\SCC\2890614.xlsx" TargetMode="External"/><Relationship Id="rId318" Type="http://schemas.openxmlformats.org/officeDocument/2006/relationships/hyperlink" Target="file:///\\transformer\AppData\Local\Microsoft\Windows\Temporary%20Internet%20Files\Content.Outlook\Z8J1BR4K\Ordenes%20de%20Fabricacion\SCS-BB\3440714-3450714.xlsx" TargetMode="External"/><Relationship Id="rId525" Type="http://schemas.openxmlformats.org/officeDocument/2006/relationships/hyperlink" Target="file:///\\transformer\AppData\Local\Microsoft\Windows\Temporary%20Internet%20Files\Content.Outlook\Z8J1BR4K\Ordenes%20de%20Fabricacion\CNV\5540914.xlsx" TargetMode="External"/><Relationship Id="rId567" Type="http://schemas.openxmlformats.org/officeDocument/2006/relationships/hyperlink" Target="file:///\\transformer\AppData\Local\Microsoft\Windows\Temporary%20Internet%20Files\Content.Outlook\Z8J1BR4K\Ordenes%20de%20Fabricacion\SCS\5981014.xlsx" TargetMode="External"/><Relationship Id="rId732" Type="http://schemas.openxmlformats.org/officeDocument/2006/relationships/hyperlink" Target="file:///\\transformer\AppData\Local\Microsoft\Windows\Temporary%20Internet%20Files\Content.Outlook\Z8J1BR4K\Ordenes%20de%20Fabricacion\SUT\7691214-7731214.xlsx" TargetMode="External"/><Relationship Id="rId99" Type="http://schemas.openxmlformats.org/officeDocument/2006/relationships/hyperlink" Target="file:///\\transformer\AppData\Local\Microsoft\Windows\Temporary%20Internet%20Files\Content.Outlook\Z8J1BR4K\Ordenes%20de%20Fabricacion\SCS\1670314.xlsx" TargetMode="External"/><Relationship Id="rId122" Type="http://schemas.openxmlformats.org/officeDocument/2006/relationships/hyperlink" Target="file:///\\transformer\AppData\Local\Microsoft\Windows\Temporary%20Internet%20Files\Content.Outlook\Z8J1BR4K\Ordenes%20de%20Fabricacion\RDC\1600314.xlsx" TargetMode="External"/><Relationship Id="rId164" Type="http://schemas.openxmlformats.org/officeDocument/2006/relationships/hyperlink" Target="file:///\\transformer\AppData\Local\Microsoft\Windows\Temporary%20Internet%20Files\Content.Outlook\Z8J1BR4K\Ordenes%20de%20Fabricacion\RDC\0970214.xlsx" TargetMode="External"/><Relationship Id="rId371" Type="http://schemas.openxmlformats.org/officeDocument/2006/relationships/hyperlink" Target="file:///\\transformer\AppData\Local\Microsoft\Windows\Temporary%20Internet%20Files\Content.Outlook\Z8J1BR4K\Ordenes%20de%20Fabricacion\CNV\4000814.xlsx" TargetMode="External"/><Relationship Id="rId774" Type="http://schemas.openxmlformats.org/officeDocument/2006/relationships/vmlDrawing" Target="../drawings/vmlDrawing2.vml"/><Relationship Id="rId427" Type="http://schemas.openxmlformats.org/officeDocument/2006/relationships/hyperlink" Target="file:///\\transformer\AppData\Local\Microsoft\Windows\Temporary%20Internet%20Files\Content.Outlook\Z8J1BR4K\Ordenes%20de%20Fabricacion\CJM\CM4560814-CM4570814.xlsx" TargetMode="External"/><Relationship Id="rId469" Type="http://schemas.openxmlformats.org/officeDocument/2006/relationships/hyperlink" Target="file:///\\transformer\AppData\Local\Microsoft\Windows\Temporary%20Internet%20Files\Content.Outlook\Z8J1BR4K\Ordenes%20de%20Fabricacion\CNV\4990914.xlsx" TargetMode="External"/><Relationship Id="rId634" Type="http://schemas.openxmlformats.org/officeDocument/2006/relationships/hyperlink" Target="file:///\\transformer\AppData\Local\Microsoft\Windows\Temporary%20Internet%20Files\Content.Outlook\Z8J1BR4K\Ordenes%20de%20Fabricacion\SCS\6671114-6681114.xlsx" TargetMode="External"/><Relationship Id="rId676" Type="http://schemas.openxmlformats.org/officeDocument/2006/relationships/hyperlink" Target="file:///\\transformer\AppData\Local\Microsoft\Windows\Temporary%20Internet%20Files\Content.Outlook\Z8J1BR4K\Ordenes%20de%20Fabricacion\SCS\7131114.xlsx" TargetMode="External"/><Relationship Id="rId26" Type="http://schemas.openxmlformats.org/officeDocument/2006/relationships/hyperlink" Target="file:///\\transformer\AppData\Local\Microsoft\Windows\Temporary%20Internet%20Files\Content.Outlook\Z8J1BR4K\Ordenes%20de%20Fabricacion\SCC\2450514-2470514.xlsx" TargetMode="External"/><Relationship Id="rId231" Type="http://schemas.openxmlformats.org/officeDocument/2006/relationships/hyperlink" Target="file:///\\transformer\AppData\Local\Microsoft\Windows\Temporary%20Internet%20Files\Content.Outlook\Z8J1BR4K\Ordenes%20de%20Fabricacion\SCS\0170114.xlsx" TargetMode="External"/><Relationship Id="rId273" Type="http://schemas.openxmlformats.org/officeDocument/2006/relationships/hyperlink" Target="file:///\\transformer\AppData\Local\Microsoft\Windows\Temporary%20Internet%20Files\Content.Outlook\Z8J1BR4K\Ordenes%20de%20Fabricacion\RDC\3000614.xlsx" TargetMode="External"/><Relationship Id="rId329" Type="http://schemas.openxmlformats.org/officeDocument/2006/relationships/hyperlink" Target="file:///\\transformer\AppData\Local\Microsoft\Windows\Temporary%20Internet%20Files\Content.Outlook\Z8J1BR4K\Ordenes%20de%20Fabricacion\SCS-BB\3570714.xlsx" TargetMode="External"/><Relationship Id="rId480" Type="http://schemas.openxmlformats.org/officeDocument/2006/relationships/hyperlink" Target="file:///\\transformer\AppData\Local\Microsoft\Windows\Temporary%20Internet%20Files\Content.Outlook\Z8J1BR4K\Ordenes%20de%20Fabricacion\SCC\5070914-5090914.xlsx" TargetMode="External"/><Relationship Id="rId536" Type="http://schemas.openxmlformats.org/officeDocument/2006/relationships/hyperlink" Target="file:///\\transformer\AppData\Local\Microsoft\Windows\Temporary%20Internet%20Files\Content.Outlook\Z8J1BR4K\Ordenes%20de%20Fabricacion\SCS\5640914-5670914.xlsx" TargetMode="External"/><Relationship Id="rId701" Type="http://schemas.openxmlformats.org/officeDocument/2006/relationships/hyperlink" Target="file:///\\transformer\AppData\Local\Microsoft\Windows\Temporary%20Internet%20Files\Content.Outlook\Z8J1BR4K\Ordenes%20de%20Fabricacion\CNV\7381214.xlsx" TargetMode="External"/><Relationship Id="rId68" Type="http://schemas.openxmlformats.org/officeDocument/2006/relationships/hyperlink" Target="file:///\\transformer\AppData\Local\Microsoft\Windows\Temporary%20Internet%20Files\Content.Outlook\Z8J1BR4K\Ordenes%20de%20Fabricacion\CNV\2050414.xlsx" TargetMode="External"/><Relationship Id="rId133" Type="http://schemas.openxmlformats.org/officeDocument/2006/relationships/hyperlink" Target="file:///\\transformer\AppData\Local\Microsoft\Windows\Temporary%20Internet%20Files\Content.Outlook\Z8J1BR4K\Ordenes%20de%20Fabricacion\RDC\1350314.xlsx" TargetMode="External"/><Relationship Id="rId175" Type="http://schemas.openxmlformats.org/officeDocument/2006/relationships/hyperlink" Target="file:///\\transformer\AppData\Local\Microsoft\Windows\Temporary%20Internet%20Files\Content.Outlook\Z8J1BR4K\Ordenes%20de%20Fabricacion\CNV\0850214-0860214.xlsx" TargetMode="External"/><Relationship Id="rId340" Type="http://schemas.openxmlformats.org/officeDocument/2006/relationships/hyperlink" Target="file:///\\transformer\AppData\Local\Microsoft\Windows\Temporary%20Internet%20Files\Content.Outlook\Z8J1BR4K\Ordenes%20de%20Fabricacion\SCS\3670714.xlsx" TargetMode="External"/><Relationship Id="rId578" Type="http://schemas.openxmlformats.org/officeDocument/2006/relationships/hyperlink" Target="file:///\\transformer\AppData\Local\Microsoft\Windows\Temporary%20Internet%20Files\Content.Outlook\Z8J1BR4K\Ordenes%20de%20Fabricacion\CNV\6081014-6091014.xlsx" TargetMode="External"/><Relationship Id="rId743" Type="http://schemas.openxmlformats.org/officeDocument/2006/relationships/hyperlink" Target="file:///\\transformer\AppData\Local\Microsoft\Windows\Temporary%20Internet%20Files\Content.Outlook\Z8J1BR4K\Ordenes%20de%20Fabricacion\SCS-BB\7821214-7831214.xlsx" TargetMode="External"/><Relationship Id="rId200" Type="http://schemas.openxmlformats.org/officeDocument/2006/relationships/hyperlink" Target="file:///\\transformer\AppData\Local\Microsoft\Windows\Temporary%20Internet%20Files\Content.Outlook\Z8J1BR4K\Ordenes%20de%20Fabricacion\SCS\0590114.xlsx" TargetMode="External"/><Relationship Id="rId382" Type="http://schemas.openxmlformats.org/officeDocument/2006/relationships/hyperlink" Target="file:///\\transformer\AppData\Local\Microsoft\Windows\Temporary%20Internet%20Files\Content.Outlook\Z8J1BR4K\Ordenes%20de%20Fabricacion\MLL\4110713.xlsx" TargetMode="External"/><Relationship Id="rId438" Type="http://schemas.openxmlformats.org/officeDocument/2006/relationships/hyperlink" Target="file:///\\transformer\AppData\Local\Microsoft\Windows\Temporary%20Internet%20Files\Content.Outlook\Z8J1BR4K\Ordenes%20de%20Fabricacion\SCS\4770914.xlsx" TargetMode="External"/><Relationship Id="rId603" Type="http://schemas.openxmlformats.org/officeDocument/2006/relationships/hyperlink" Target="file:///\\transformer\AppData\Local\Microsoft\Windows\Temporary%20Internet%20Files\Content.Outlook\Z8J1BR4K\Ordenes%20de%20Fabricacion\RDC\6331014-6341014.xlsx" TargetMode="External"/><Relationship Id="rId645" Type="http://schemas.openxmlformats.org/officeDocument/2006/relationships/hyperlink" Target="file:///\\transformer\AppData\Local\Microsoft\Windows\Temporary%20Internet%20Files\Content.Outlook\Z8J1BR4K\Ordenes%20de%20Fabricacion\SCC\6921114.xlsx" TargetMode="External"/><Relationship Id="rId687" Type="http://schemas.openxmlformats.org/officeDocument/2006/relationships/hyperlink" Target="file:///\\transformer\AppData\Local\Microsoft\Windows\Temporary%20Internet%20Files\Content.Outlook\Z8J1BR4K\Ordenes%20de%20Fabricacion\SCS\7241114.xlsx" TargetMode="External"/><Relationship Id="rId242" Type="http://schemas.openxmlformats.org/officeDocument/2006/relationships/hyperlink" Target="file:///\\transformer\AppData\Local\Microsoft\Windows\Temporary%20Internet%20Files\Content.Outlook\Z8J1BR4K\Ordenes%20de%20Fabricacion\CNV\0060114.xlsx" TargetMode="External"/><Relationship Id="rId284" Type="http://schemas.openxmlformats.org/officeDocument/2006/relationships/hyperlink" Target="file:///\\transformer\AppData\Local\Microsoft\Windows\Temporary%20Internet%20Files\Content.Outlook\Z8J1BR4K\Ordenes%20de%20Fabricacion\SCS-BB\3100614-3110614.xlsx" TargetMode="External"/><Relationship Id="rId491" Type="http://schemas.openxmlformats.org/officeDocument/2006/relationships/hyperlink" Target="file:///\\transformer\AppData\Local\Microsoft\Windows\Temporary%20Internet%20Files\Content.Outlook\Z8J1BR4K\Ordenes%20de%20Fabricacion\SCS\5200914.xlsx" TargetMode="External"/><Relationship Id="rId505" Type="http://schemas.openxmlformats.org/officeDocument/2006/relationships/hyperlink" Target="file:///\\transformer\AppData\Local\Microsoft\Windows\Temporary%20Internet%20Files\Content.Outlook\Z8J1BR4K\Ordenes%20de%20Fabricacion\RDC\5340914-5350914.xlsx" TargetMode="External"/><Relationship Id="rId712" Type="http://schemas.openxmlformats.org/officeDocument/2006/relationships/hyperlink" Target="file:///\\transformer\AppData\Local\Microsoft\Windows\Temporary%20Internet%20Files\Content.Outlook\Z8J1BR4K\Ordenes%20de%20Fabricacion\RDC\7491214.xlsx" TargetMode="External"/><Relationship Id="rId37" Type="http://schemas.openxmlformats.org/officeDocument/2006/relationships/hyperlink" Target="file:///\\transformer\AppData\Local\Microsoft\Windows\Temporary%20Internet%20Files\Content.Outlook\Z8J1BR4K\Ordenes%20de%20Fabricacion\RDC\2370514.xlsx" TargetMode="External"/><Relationship Id="rId79" Type="http://schemas.openxmlformats.org/officeDocument/2006/relationships/hyperlink" Target="file:///\\transformer\AppData\Local\Microsoft\Windows\Temporary%20Internet%20Files\Content.Outlook\Z8J1BR4K\Ordenes%20de%20Fabricacion\SCS\1950414.xlsx" TargetMode="External"/><Relationship Id="rId102" Type="http://schemas.openxmlformats.org/officeDocument/2006/relationships/hyperlink" Target="file:///\\transformer\AppData\Local\Microsoft\Windows\Temporary%20Internet%20Files\Content.Outlook\Z8J1BR4K\Ordenes%20de%20Fabricacion\SCS\0460114.xlsx" TargetMode="External"/><Relationship Id="rId144" Type="http://schemas.openxmlformats.org/officeDocument/2006/relationships/hyperlink" Target="file:///\\transformer\AppData\Local\Microsoft\Windows\Temporary%20Internet%20Files\Content.Outlook\Z8J1BR4K\Ordenes%20de%20Fabricacion\SUT\1220314-1250314.xlsx" TargetMode="External"/><Relationship Id="rId547" Type="http://schemas.openxmlformats.org/officeDocument/2006/relationships/hyperlink" Target="file:///\\transformer\AppData\Local\Microsoft\Windows\Temporary%20Internet%20Files\Content.Outlook\Z8J1BR4K\Ordenes%20de%20Fabricacion\SCS\5760914.xlsx" TargetMode="External"/><Relationship Id="rId589" Type="http://schemas.openxmlformats.org/officeDocument/2006/relationships/hyperlink" Target="file:///\\transformer\AppData\Local\Microsoft\Windows\Temporary%20Internet%20Files\Content.Outlook\Z8J1BR4K\Ordenes%20de%20Fabricacion\CJM\CM6201014.xlsx" TargetMode="External"/><Relationship Id="rId754" Type="http://schemas.openxmlformats.org/officeDocument/2006/relationships/hyperlink" Target="file:///\\transformer\AppData\Local\Microsoft\Windows\Temporary%20Internet%20Files\Content.Outlook\Z8J1BR4K\Ordenes%20de%20Fabricacion\SUT\7681214.xlsx" TargetMode="External"/><Relationship Id="rId90" Type="http://schemas.openxmlformats.org/officeDocument/2006/relationships/hyperlink" Target="file:///\\transformer\AppData\Local\Microsoft\Windows\Temporary%20Internet%20Files\Content.Outlook\Z8J1BR4K\Ordenes%20de%20Fabricacion\CNV\1840414.xlsx" TargetMode="External"/><Relationship Id="rId186" Type="http://schemas.openxmlformats.org/officeDocument/2006/relationships/hyperlink" Target="file:///\\transformer\AppData\Local\Microsoft\Windows\Temporary%20Internet%20Files\Content.Outlook\Z8J1BR4K\Ordenes%20de%20Fabricacion\SCS\0750214.xlsx" TargetMode="External"/><Relationship Id="rId351" Type="http://schemas.openxmlformats.org/officeDocument/2006/relationships/hyperlink" Target="file:///\\transformer\AppData\Local\Microsoft\Windows\Temporary%20Internet%20Files\Content.Outlook\Z8J1BR4K\Ordenes%20de%20Fabricacion\RDC\3780714.xlsx" TargetMode="External"/><Relationship Id="rId393" Type="http://schemas.openxmlformats.org/officeDocument/2006/relationships/hyperlink" Target="file:///\\transformer\AppData\Local\Microsoft\Windows\Temporary%20Internet%20Files\Content.Outlook\Z8J1BR4K\Ordenes%20de%20Fabricacion\SCS\4220814.xlsx" TargetMode="External"/><Relationship Id="rId407" Type="http://schemas.openxmlformats.org/officeDocument/2006/relationships/hyperlink" Target="file:///\\transformer\AppData\Local\Microsoft\Windows\Temporary%20Internet%20Files\Content.Outlook\Z8J1BR4K\Ordenes%20de%20Fabricacion\SCS-BB\4340814-4370814.xlsx" TargetMode="External"/><Relationship Id="rId449" Type="http://schemas.openxmlformats.org/officeDocument/2006/relationships/hyperlink" Target="file:///\\transformer\AppData\Local\Microsoft\Windows\Temporary%20Internet%20Files\Content.Outlook\Z8J1BR4K\Ordenes%20de%20Fabricacion\CNV\4780914.xlsx" TargetMode="External"/><Relationship Id="rId614" Type="http://schemas.openxmlformats.org/officeDocument/2006/relationships/hyperlink" Target="file:///\\transformer\AppData\Local\Microsoft\Windows\Temporary%20Internet%20Files\Content.Outlook\Z8J1BR4K\Ordenes%20de%20Fabricacion\CNV\6441014-6451014.xlsx" TargetMode="External"/><Relationship Id="rId656" Type="http://schemas.openxmlformats.org/officeDocument/2006/relationships/hyperlink" Target="file:///\\transformer\AppData\Local\Microsoft\Windows\Temporary%20Internet%20Files\Content.Outlook\Z8J1BR4K\Ordenes%20de%20Fabricacion\RDC\7031114.xlsx" TargetMode="External"/><Relationship Id="rId211" Type="http://schemas.openxmlformats.org/officeDocument/2006/relationships/hyperlink" Target="file:///\\transformer\AppData\Local\Microsoft\Windows\Temporary%20Internet%20Files\Content.Outlook\Z8J1BR4K\Ordenes%20de%20Fabricacion\SCS-BB\0440114.xlsx" TargetMode="External"/><Relationship Id="rId253" Type="http://schemas.openxmlformats.org/officeDocument/2006/relationships/hyperlink" Target="file:///\\transformer\AppData\Local\Microsoft\Windows\Temporary%20Internet%20Files\Content.Outlook\Z8J1BR4K\Ordenes%20de%20Fabricacion\CJM\CM2780514.xlsx" TargetMode="External"/><Relationship Id="rId295" Type="http://schemas.openxmlformats.org/officeDocument/2006/relationships/hyperlink" Target="file:///\\transformer\AppData\Local\Microsoft\Windows\Temporary%20Internet%20Files\Content.Outlook\Z8J1BR4K\Ordenes%20de%20Fabricacion\RDC\3230614.xlsx" TargetMode="External"/><Relationship Id="rId309" Type="http://schemas.openxmlformats.org/officeDocument/2006/relationships/hyperlink" Target="file:///\\transformer\AppData\Local\Microsoft\Windows\Temporary%20Internet%20Files\Content.Outlook\Z8J1BR4K\Ordenes%20de%20Fabricacion\RDC\3350614.xlsx" TargetMode="External"/><Relationship Id="rId460" Type="http://schemas.openxmlformats.org/officeDocument/2006/relationships/hyperlink" Target="file:///\\transformer\AppData\Local\Microsoft\Windows\Temporary%20Internet%20Files\Content.Outlook\Z8J1BR4K\Ordenes%20de%20Fabricacion\SUT\4880914-4930914.xlsx" TargetMode="External"/><Relationship Id="rId516" Type="http://schemas.openxmlformats.org/officeDocument/2006/relationships/hyperlink" Target="file:///\\transformer\AppData\Local\Microsoft\Windows\Temporary%20Internet%20Files\Content.Outlook\Z8J1BR4K\Ordenes%20de%20Fabricacion\RDC\5440914-5450914.xlsx" TargetMode="External"/><Relationship Id="rId698" Type="http://schemas.openxmlformats.org/officeDocument/2006/relationships/hyperlink" Target="file:///\\transformer\AppData\Local\Microsoft\Windows\Temporary%20Internet%20Files\Content.Outlook\Z8J1BR4K\Ordenes%20de%20Fabricacion\CNV\7331214-7351214.xlsx" TargetMode="External"/><Relationship Id="rId48" Type="http://schemas.openxmlformats.org/officeDocument/2006/relationships/hyperlink" Target="file:///\\transformer\AppData\Local\Microsoft\Windows\Temporary%20Internet%20Files\Content.Outlook\Z8J1BR4K\Ordenes%20de%20Fabricacion\SCS\2250414.xlsx" TargetMode="External"/><Relationship Id="rId113" Type="http://schemas.openxmlformats.org/officeDocument/2006/relationships/hyperlink" Target="file:///\\transformer\AppData\Local\Microsoft\Windows\Temporary%20Internet%20Files\Content.Outlook\Z8J1BR4K\Ordenes%20de%20Fabricacion\SCS\1440314.xlsx" TargetMode="External"/><Relationship Id="rId320" Type="http://schemas.openxmlformats.org/officeDocument/2006/relationships/hyperlink" Target="file:///\\transformer\AppData\Local\Microsoft\Windows\Temporary%20Internet%20Files\Content.Outlook\Z8J1BR4K\Ordenes%20de%20Fabricacion\SCS-BB\3460714-3470714.xlsx" TargetMode="External"/><Relationship Id="rId558" Type="http://schemas.openxmlformats.org/officeDocument/2006/relationships/hyperlink" Target="file:///\\transformer\AppData\Local\Microsoft\Windows\Temporary%20Internet%20Files\Content.Outlook\Z8J1BR4K\Ordenes%20de%20Fabricacion\SCS\5871014.xlsx" TargetMode="External"/><Relationship Id="rId723" Type="http://schemas.openxmlformats.org/officeDocument/2006/relationships/hyperlink" Target="file:///\\transformer\AppData\Local\Microsoft\Windows\Temporary%20Internet%20Files\Content.Outlook\Z8J1BR4K\Ordenes%20de%20Fabricacion\SCS\7611214.xlsx" TargetMode="External"/><Relationship Id="rId765" Type="http://schemas.openxmlformats.org/officeDocument/2006/relationships/hyperlink" Target="file:///\\transformer\AppData\Local\Microsoft\Windows\Temporary%20Internet%20Files\Content.Outlook\Z8J1BR4K\Ordenes%20de%20Fabricacion\SCC\8101214-8111214.xlsx" TargetMode="External"/><Relationship Id="rId155" Type="http://schemas.openxmlformats.org/officeDocument/2006/relationships/hyperlink" Target="file:///\\transformer\AppData\Local\Microsoft\Windows\Temporary%20Internet%20Files\Content.Outlook\Z8J1BR4K\Ordenes%20de%20Fabricacion\RDC\1120214.xlsx" TargetMode="External"/><Relationship Id="rId197" Type="http://schemas.openxmlformats.org/officeDocument/2006/relationships/hyperlink" Target="file:///\\transformer\AppData\Local\Microsoft\Windows\Temporary%20Internet%20Files\Content.Outlook\Z8J1BR4K\Ordenes%20de%20Fabricacion\RDC\0610114.xlsx" TargetMode="External"/><Relationship Id="rId362" Type="http://schemas.openxmlformats.org/officeDocument/2006/relationships/hyperlink" Target="file:///\\transformer\AppData\Local\Microsoft\Windows\Temporary%20Internet%20Files\Content.Outlook\Z8J1BR4K\Ordenes%20de%20Fabricacion\SCS-BB\3880714-3890714.xlsx" TargetMode="External"/><Relationship Id="rId418" Type="http://schemas.openxmlformats.org/officeDocument/2006/relationships/hyperlink" Target="file:///\\transformer\AppData\Local\Microsoft\Windows\Temporary%20Internet%20Files\Content.Outlook\Z8J1BR4K\Ordenes%20de%20Fabricacion\SCC\4470814.xlsx" TargetMode="External"/><Relationship Id="rId625" Type="http://schemas.openxmlformats.org/officeDocument/2006/relationships/hyperlink" Target="file:///\\transformer\AppData\Local\Microsoft\Windows\Temporary%20Internet%20Files\Content.Outlook\Z8J1BR4K\Ordenes%20de%20Fabricacion\RDC\6551014.xlsx" TargetMode="External"/><Relationship Id="rId222" Type="http://schemas.openxmlformats.org/officeDocument/2006/relationships/hyperlink" Target="file:///\\transformer\AppData\Local\Microsoft\Windows\Temporary%20Internet%20Files\Content.Outlook\Z8J1BR4K\Ordenes%20de%20Fabricacion\SCS\0270114.xlsx" TargetMode="External"/><Relationship Id="rId264" Type="http://schemas.openxmlformats.org/officeDocument/2006/relationships/hyperlink" Target="file:///\\transformer\AppData\Local\Microsoft\Windows\Temporary%20Internet%20Files\Content.Outlook\Z8J1BR4K\Ordenes%20de%20Fabricacion\CNV\2990614.xlsx" TargetMode="External"/><Relationship Id="rId471" Type="http://schemas.openxmlformats.org/officeDocument/2006/relationships/hyperlink" Target="file:///\\transformer\AppData\Local\Microsoft\Windows\Temporary%20Internet%20Files\Content.Outlook\Z8J1BR4K\Ordenes%20de%20Fabricacion\SCC\5000914.xlsx" TargetMode="External"/><Relationship Id="rId667" Type="http://schemas.openxmlformats.org/officeDocument/2006/relationships/hyperlink" Target="file:///\\transformer\AppData\Local\Microsoft\Windows\Temporary%20Internet%20Files\Content.Outlook\Z8J1BR4K\Ordenes%20de%20Fabricacion\RDC\6841114-6851114.xlsx" TargetMode="External"/><Relationship Id="rId17" Type="http://schemas.openxmlformats.org/officeDocument/2006/relationships/hyperlink" Target="file:///\\transformer\AppData\Local\Microsoft\Windows\Temporary%20Internet%20Files\Content.Outlook\Z8J1BR4K\Ordenes%20de%20Fabricacion\CJM\CM2600514.xlsx" TargetMode="External"/><Relationship Id="rId59" Type="http://schemas.openxmlformats.org/officeDocument/2006/relationships/hyperlink" Target="file:///\\transformer\AppData\Local\Microsoft\Windows\Temporary%20Internet%20Files\Content.Outlook\Z8J1BR4K\Ordenes%20de%20Fabricacion\RDC\2150414.xlsx" TargetMode="External"/><Relationship Id="rId124" Type="http://schemas.openxmlformats.org/officeDocument/2006/relationships/hyperlink" Target="file:///\\transformer\AppData\Local\Microsoft\Windows\Temporary%20Internet%20Files\Content.Outlook\Z8J1BR4K\Ordenes%20de%20Fabricacion\RDC\1610314.xlsx" TargetMode="External"/><Relationship Id="rId527" Type="http://schemas.openxmlformats.org/officeDocument/2006/relationships/hyperlink" Target="file:///\\transformer\AppData\Local\Microsoft\Windows\Temporary%20Internet%20Files\Content.Outlook\Z8J1BR4K\Ordenes%20de%20Fabricacion\SCC\5550914-5560914.xlsx" TargetMode="External"/><Relationship Id="rId569" Type="http://schemas.openxmlformats.org/officeDocument/2006/relationships/hyperlink" Target="file:///\\transformer\AppData\Local\Microsoft\Windows\Temporary%20Internet%20Files\Content.Outlook\Z8J1BR4K\Ordenes%20de%20Fabricacion\SCC\5991014.xlsx" TargetMode="External"/><Relationship Id="rId734" Type="http://schemas.openxmlformats.org/officeDocument/2006/relationships/hyperlink" Target="file:///\\transformer\AppData\Local\Microsoft\Windows\Temporary%20Internet%20Files\Content.Outlook\Z8J1BR4K\Ordenes%20de%20Fabricacion\SUT\7691214-7731214.xlsx" TargetMode="External"/><Relationship Id="rId70" Type="http://schemas.openxmlformats.org/officeDocument/2006/relationships/hyperlink" Target="file:///\\transformer\AppData\Local\Microsoft\Windows\Temporary%20Internet%20Files\Content.Outlook\Z8J1BR4K\Ordenes%20de%20Fabricacion\RDC\2040414.xlsx" TargetMode="External"/><Relationship Id="rId166" Type="http://schemas.openxmlformats.org/officeDocument/2006/relationships/hyperlink" Target="file:///\\transformer\AppData\Local\Microsoft\Windows\Temporary%20Internet%20Files\Content.Outlook\Z8J1BR4K\Ordenes%20de%20Fabricacion\SCS-BB\0950214.xlsx" TargetMode="External"/><Relationship Id="rId331" Type="http://schemas.openxmlformats.org/officeDocument/2006/relationships/hyperlink" Target="file:///\\transformer\AppData\Local\Microsoft\Windows\Temporary%20Internet%20Files\Content.Outlook\Z8J1BR4K\Ordenes%20de%20Fabricacion\SCS\3560714.xlsx" TargetMode="External"/><Relationship Id="rId373" Type="http://schemas.openxmlformats.org/officeDocument/2006/relationships/hyperlink" Target="file:///\\transformer\AppData\Local\Microsoft\Windows\Temporary%20Internet%20Files\Content.Outlook\Z8J1BR4K\Ordenes%20de%20Fabricacion\SCS-BB\4020814.xlsx" TargetMode="External"/><Relationship Id="rId429" Type="http://schemas.openxmlformats.org/officeDocument/2006/relationships/hyperlink" Target="file:///\\transformer\AppData\Local\Microsoft\Windows\Temporary%20Internet%20Files\Content.Outlook\Z8J1BR4K\Ordenes%20de%20Fabricacion\SCS-BB\3480714-3530714.xlsx" TargetMode="External"/><Relationship Id="rId580" Type="http://schemas.openxmlformats.org/officeDocument/2006/relationships/hyperlink" Target="file:///\\transformer\AppData\Local\Microsoft\Windows\Temporary%20Internet%20Files\Content.Outlook\Z8J1BR4K\Ordenes%20de%20Fabricacion\CNV\6101014-6111014.xlsx" TargetMode="External"/><Relationship Id="rId636" Type="http://schemas.openxmlformats.org/officeDocument/2006/relationships/hyperlink" Target="file:///\\transformer\AppData\Local\Microsoft\Windows\Temporary%20Internet%20Files\Content.Outlook\Z8J1BR4K\Ordenes%20de%20Fabricacion\SCS\6691114.xlsx" TargetMode="External"/><Relationship Id="rId1" Type="http://schemas.openxmlformats.org/officeDocument/2006/relationships/hyperlink" Target="file:///\\transformer\AppData\Local\Microsoft\Windows\Temporary%20Internet%20Files\Content.Outlook\Z8J1BR4K\Ordenes%20de%20Fabricacion\RDC\2680514.xlsx" TargetMode="External"/><Relationship Id="rId233" Type="http://schemas.openxmlformats.org/officeDocument/2006/relationships/hyperlink" Target="file:///\\transformer\AppData\Local\Microsoft\Windows\Temporary%20Internet%20Files\Content.Outlook\Z8J1BR4K\Ordenes%20de%20Fabricacion\SCS-BB\0150114.xlsx" TargetMode="External"/><Relationship Id="rId440" Type="http://schemas.openxmlformats.org/officeDocument/2006/relationships/hyperlink" Target="file:///\\transformer\AppData\Local\Microsoft\Windows\Temporary%20Internet%20Files\Content.Outlook\Z8J1BR4K\Ordenes%20de%20Fabricacion\SCC\4660914-4680914.xlsx" TargetMode="External"/><Relationship Id="rId678" Type="http://schemas.openxmlformats.org/officeDocument/2006/relationships/hyperlink" Target="file:///\\transformer\AppData\Local\Microsoft\Windows\Temporary%20Internet%20Files\Content.Outlook\Z8J1BR4K\Ordenes%20de%20Fabricacion\SCC\7151114.xlsx" TargetMode="External"/><Relationship Id="rId28" Type="http://schemas.openxmlformats.org/officeDocument/2006/relationships/hyperlink" Target="file:///\\transformer\AppData\Local\Microsoft\Windows\Temporary%20Internet%20Files\Content.Outlook\Z8J1BR4K\Ordenes%20de%20Fabricacion\SCC\2450514-2470514.xlsx" TargetMode="External"/><Relationship Id="rId275" Type="http://schemas.openxmlformats.org/officeDocument/2006/relationships/hyperlink" Target="file:///\\transformer\AppData\Local\Microsoft\Windows\Temporary%20Internet%20Files\Content.Outlook\Z8J1BR4K\Ordenes%20de%20Fabricacion\CJM\CM1620314-CM1630314.xlsx" TargetMode="External"/><Relationship Id="rId300" Type="http://schemas.openxmlformats.org/officeDocument/2006/relationships/hyperlink" Target="file:///\\transformer\AppData\Local\Microsoft\Windows\Temporary%20Internet%20Files\Content.Outlook\Z8J1BR4K\Ordenes%20de%20Fabricacion\CNV\3260614.xlsx" TargetMode="External"/><Relationship Id="rId482" Type="http://schemas.openxmlformats.org/officeDocument/2006/relationships/hyperlink" Target="file:///\\transformer\AppData\Local\Microsoft\Windows\Temporary%20Internet%20Files\Content.Outlook\Z8J1BR4K\Ordenes%20de%20Fabricacion\SCC\5110914-5120914.xlsx" TargetMode="External"/><Relationship Id="rId538" Type="http://schemas.openxmlformats.org/officeDocument/2006/relationships/hyperlink" Target="file:///\\transformer\AppData\Local\Microsoft\Windows\Temporary%20Internet%20Files\Content.Outlook\Z8J1BR4K\Ordenes%20de%20Fabricacion\SCS\5640914-5670914.xlsx" TargetMode="External"/><Relationship Id="rId703" Type="http://schemas.openxmlformats.org/officeDocument/2006/relationships/hyperlink" Target="file:///\\transformer\AppData\Local\Microsoft\Windows\Temporary%20Internet%20Files\Content.Outlook\Z8J1BR4K\Ordenes%20de%20Fabricacion\CNV\7401214.xlsx" TargetMode="External"/><Relationship Id="rId745" Type="http://schemas.openxmlformats.org/officeDocument/2006/relationships/hyperlink" Target="file:///\\transformer\AppData\Local\Microsoft\Windows\Temporary%20Internet%20Files\Content.Outlook\Z8J1BR4K\Ordenes%20de%20Fabricacion\SCS-BB\7861214.xlsx" TargetMode="External"/><Relationship Id="rId81" Type="http://schemas.openxmlformats.org/officeDocument/2006/relationships/hyperlink" Target="file:///\\transformer\AppData\Local\Microsoft\Windows\Temporary%20Internet%20Files\Content.Outlook\Z8J1BR4K\Ordenes%20de%20Fabricacion\CJM\CM1930414.xlsx" TargetMode="External"/><Relationship Id="rId135" Type="http://schemas.openxmlformats.org/officeDocument/2006/relationships/hyperlink" Target="file:///\\transformer\AppData\Local\Microsoft\Windows\Temporary%20Internet%20Files\Content.Outlook\Z8J1BR4K\Ordenes%20de%20Fabricacion\RDC\1320314.xlsx" TargetMode="External"/><Relationship Id="rId177" Type="http://schemas.openxmlformats.org/officeDocument/2006/relationships/hyperlink" Target="file:///\\transformer\AppData\Local\Microsoft\Windows\Temporary%20Internet%20Files\Content.Outlook\Z8J1BR4K\Ordenes%20de%20Fabricacion\SCS\0840214.xlsx" TargetMode="External"/><Relationship Id="rId342" Type="http://schemas.openxmlformats.org/officeDocument/2006/relationships/hyperlink" Target="file:///\\transformer\AppData\Local\Microsoft\Windows\Temporary%20Internet%20Files\Content.Outlook\Z8J1BR4K\Ordenes%20de%20Fabricacion\SCC\3700714.xlsx" TargetMode="External"/><Relationship Id="rId384" Type="http://schemas.openxmlformats.org/officeDocument/2006/relationships/hyperlink" Target="file:///\\transformer\AppData\Local\Microsoft\Windows\Temporary%20Internet%20Files\Content.Outlook\Z8J1BR4K\Ordenes%20de%20Fabricacion\CJM\CM4130814.xlsx" TargetMode="External"/><Relationship Id="rId591" Type="http://schemas.openxmlformats.org/officeDocument/2006/relationships/hyperlink" Target="file:///\\transformer\AppData\Local\Microsoft\Windows\Temporary%20Internet%20Files\Content.Outlook\Z8J1BR4K\Ordenes%20de%20Fabricacion\CJM\CM6211014-CM6221014.xlsx" TargetMode="External"/><Relationship Id="rId605" Type="http://schemas.openxmlformats.org/officeDocument/2006/relationships/hyperlink" Target="file:///\\transformer\AppData\Local\Microsoft\Windows\Temporary%20Internet%20Files\Content.Outlook\Z8J1BR4K\Ordenes%20de%20Fabricacion\SCS\6361014.xlsx" TargetMode="External"/><Relationship Id="rId202" Type="http://schemas.openxmlformats.org/officeDocument/2006/relationships/hyperlink" Target="file:///\\transformer\AppData\Local\Microsoft\Windows\Temporary%20Internet%20Files\Content.Outlook\Z8J1BR4K\Ordenes%20de%20Fabricacion\CJM\CM0570114.xlsx" TargetMode="External"/><Relationship Id="rId244" Type="http://schemas.openxmlformats.org/officeDocument/2006/relationships/hyperlink" Target="file:///\\transformer\AppData\Local\Microsoft\Windows\Temporary%20Internet%20Files\Content.Outlook\Z8J1BR4K\Ordenes%20de%20Fabricacion\CJM\CM0040114-0050114.xlsx" TargetMode="External"/><Relationship Id="rId647" Type="http://schemas.openxmlformats.org/officeDocument/2006/relationships/hyperlink" Target="file:///\\transformer\AppData\Local\Microsoft\Windows\Temporary%20Internet%20Files\Content.Outlook\Z8J1BR4K\Ordenes%20de%20Fabricacion\RDC\6941114.xlsx" TargetMode="External"/><Relationship Id="rId689" Type="http://schemas.openxmlformats.org/officeDocument/2006/relationships/hyperlink" Target="file:///\\transformer\AppData\Local\Microsoft\Windows\Temporary%20Internet%20Files\Content.Outlook\Z8J1BR4K\Ordenes%20de%20Fabricacion\SCC\7261114.xlsx" TargetMode="External"/><Relationship Id="rId39" Type="http://schemas.openxmlformats.org/officeDocument/2006/relationships/hyperlink" Target="file:///\\transformer\AppData\Local\Microsoft\Windows\Temporary%20Internet%20Files\Content.Outlook\Z8J1BR4K\Ordenes%20de%20Fabricacion\SCS\2350514.xlsx" TargetMode="External"/><Relationship Id="rId286" Type="http://schemas.openxmlformats.org/officeDocument/2006/relationships/hyperlink" Target="file:///\\transformer\AppData\Local\Microsoft\Windows\Temporary%20Internet%20Files\Content.Outlook\Z8J1BR4K\Ordenes%20de%20Fabricacion\SCS-BB\3120614.xlsx" TargetMode="External"/><Relationship Id="rId451" Type="http://schemas.openxmlformats.org/officeDocument/2006/relationships/hyperlink" Target="file:///\\transformer\AppData\Local\Microsoft\Windows\Temporary%20Internet%20Files\Content.Outlook\Z8J1BR4K\Ordenes%20de%20Fabricacion\SCS\4810914.xlsx" TargetMode="External"/><Relationship Id="rId493" Type="http://schemas.openxmlformats.org/officeDocument/2006/relationships/hyperlink" Target="file:///\\transformer\AppData\Local\Microsoft\Windows\Temporary%20Internet%20Files\Content.Outlook\Z8J1BR4K\Ordenes%20de%20Fabricacion\MLL\5220914.xlsx" TargetMode="External"/><Relationship Id="rId507" Type="http://schemas.openxmlformats.org/officeDocument/2006/relationships/hyperlink" Target="file:///\\transformer\AppData\Local\Microsoft\Windows\Temporary%20Internet%20Files\Content.Outlook\Z8J1BR4K\Ordenes%20de%20Fabricacion\RDC\5360914-5370914.xlsx" TargetMode="External"/><Relationship Id="rId549" Type="http://schemas.openxmlformats.org/officeDocument/2006/relationships/hyperlink" Target="file:///\\transformer\AppData\Local\Microsoft\Windows\Temporary%20Internet%20Files\Content.Outlook\Z8J1BR4K\Ordenes%20de%20Fabricacion\CNV\5781014.xlsx" TargetMode="External"/><Relationship Id="rId714" Type="http://schemas.openxmlformats.org/officeDocument/2006/relationships/hyperlink" Target="file:///\\transformer\AppData\Local\Microsoft\Windows\Temporary%20Internet%20Files\Content.Outlook\Z8J1BR4K\Ordenes%20de%20Fabricacion\SCC\7521214-7531214.xlsx" TargetMode="External"/><Relationship Id="rId756" Type="http://schemas.openxmlformats.org/officeDocument/2006/relationships/hyperlink" Target="file:///\\transformer\AppData\Local\Microsoft\Windows\Temporary%20Internet%20Files\Content.Outlook\Z8J1BR4K\Ordenes%20de%20Fabricacion\CNV\8021214.xlsx" TargetMode="External"/><Relationship Id="rId50" Type="http://schemas.openxmlformats.org/officeDocument/2006/relationships/hyperlink" Target="file:///\\transformer\AppData\Local\Microsoft\Windows\Temporary%20Internet%20Files\Content.Outlook\Z8J1BR4K\Ordenes%20de%20Fabricacion\CNV\2210414-2220414.xlsx" TargetMode="External"/><Relationship Id="rId104" Type="http://schemas.openxmlformats.org/officeDocument/2006/relationships/hyperlink" Target="file:///\\transformer\AppData\Local\Microsoft\Windows\Temporary%20Internet%20Files\Content.Outlook\Z8J1BR4K\Ordenes%20de%20Fabricacion\SCS-BB\1690314.xlsx" TargetMode="External"/><Relationship Id="rId146" Type="http://schemas.openxmlformats.org/officeDocument/2006/relationships/hyperlink" Target="file:///\\transformer\AppData\Local\Microsoft\Windows\Temporary%20Internet%20Files\Content.Outlook\Z8J1BR4K\Ordenes%20de%20Fabricacion\SUT\1180314-1210314.xlsx" TargetMode="External"/><Relationship Id="rId188" Type="http://schemas.openxmlformats.org/officeDocument/2006/relationships/hyperlink" Target="file:///\\transformer\AppData\Local\Microsoft\Windows\Temporary%20Internet%20Files\Content.Outlook\Z8J1BR4K\Ordenes%20de%20Fabricacion\SCS\0730214.xlsx" TargetMode="External"/><Relationship Id="rId311" Type="http://schemas.openxmlformats.org/officeDocument/2006/relationships/hyperlink" Target="file:///\\transformer\AppData\Local\Microsoft\Windows\Temporary%20Internet%20Files\Content.Outlook\Z8J1BR4K\Ordenes%20de%20Fabricacion\RDC\3370614.xlsx" TargetMode="External"/><Relationship Id="rId353" Type="http://schemas.openxmlformats.org/officeDocument/2006/relationships/hyperlink" Target="file:///\\transformer\AppData\Local\Microsoft\Windows\Temporary%20Internet%20Files\Content.Outlook\Z8J1BR4K\Ordenes%20de%20Fabricacion\RDC\3800714.xlsx" TargetMode="External"/><Relationship Id="rId395" Type="http://schemas.openxmlformats.org/officeDocument/2006/relationships/hyperlink" Target="file:///\\transformer\AppData\Local\Microsoft\Windows\Temporary%20Internet%20Files\Content.Outlook\Z8J1BR4K\Ordenes%20de%20Fabricacion\SCS\4240814.xlsx" TargetMode="External"/><Relationship Id="rId409" Type="http://schemas.openxmlformats.org/officeDocument/2006/relationships/hyperlink" Target="file:///\\transformer\AppData\Local\Microsoft\Windows\Temporary%20Internet%20Files\Content.Outlook\Z8J1BR4K\Ordenes%20de%20Fabricacion\SCS-BB\4380814-4410814.xlsx" TargetMode="External"/><Relationship Id="rId560" Type="http://schemas.openxmlformats.org/officeDocument/2006/relationships/hyperlink" Target="file:///\\transformer\AppData\Local\Microsoft\Windows\Temporary%20Internet%20Files\Content.Outlook\Z8J1BR4K\Ordenes%20de%20Fabricacion\RDC\5891014.xlsx" TargetMode="External"/><Relationship Id="rId92" Type="http://schemas.openxmlformats.org/officeDocument/2006/relationships/hyperlink" Target="file:///\\transformer\AppData\Local\Microsoft\Windows\Temporary%20Internet%20Files\Content.Outlook\Z8J1BR4K\Ordenes%20de%20Fabricacion\SCS\1820414.xlsx" TargetMode="External"/><Relationship Id="rId213" Type="http://schemas.openxmlformats.org/officeDocument/2006/relationships/hyperlink" Target="file:///\\transformer\AppData\Local\Microsoft\Windows\Temporary%20Internet%20Files\Content.Outlook\Z8J1BR4K\Ordenes%20de%20Fabricacion\RDC\0370114.xlsx" TargetMode="External"/><Relationship Id="rId420" Type="http://schemas.openxmlformats.org/officeDocument/2006/relationships/hyperlink" Target="file:///\\transformer\AppData\Local\Microsoft\Windows\Temporary%20Internet%20Files\Content.Outlook\Z8J1BR4K\Ordenes%20de%20Fabricacion\RDC\4490814-4500814.xlsx" TargetMode="External"/><Relationship Id="rId616" Type="http://schemas.openxmlformats.org/officeDocument/2006/relationships/hyperlink" Target="file:///\\transformer\AppData\Local\Microsoft\Windows\Temporary%20Internet%20Files\Content.Outlook\Z8J1BR4K\Ordenes%20de%20Fabricacion\SCS\6471014.xlsx" TargetMode="External"/><Relationship Id="rId658" Type="http://schemas.openxmlformats.org/officeDocument/2006/relationships/hyperlink" Target="file:///\\transformer\AppData\Local\Microsoft\Windows\Temporary%20Internet%20Files\Content.Outlook\Z8J1BR4K\Ordenes%20de%20Fabricacion\RDC\6751114-6781114.xlsx" TargetMode="External"/><Relationship Id="rId255" Type="http://schemas.openxmlformats.org/officeDocument/2006/relationships/hyperlink" Target="file:///\\transformer\AppData\Local\Microsoft\Windows\Temporary%20Internet%20Files\Content.Outlook\Z8J1BR4K\Ordenes%20de%20Fabricacion\SCS-BB\2810514.xlsx" TargetMode="External"/><Relationship Id="rId297" Type="http://schemas.openxmlformats.org/officeDocument/2006/relationships/hyperlink" Target="file:///\\transformer\AppData\Local\Microsoft\Windows\Temporary%20Internet%20Files\Content.Outlook\Z8J1BR4K\Ordenes%20de%20Fabricacion\RDC\3200614.xlsx" TargetMode="External"/><Relationship Id="rId462" Type="http://schemas.openxmlformats.org/officeDocument/2006/relationships/hyperlink" Target="file:///\\transformer\AppData\Local\Microsoft\Windows\Temporary%20Internet%20Files\Content.Outlook\Z8J1BR4K\Ordenes%20de%20Fabricacion\SUT\4880914-4930914.xlsx" TargetMode="External"/><Relationship Id="rId518" Type="http://schemas.openxmlformats.org/officeDocument/2006/relationships/hyperlink" Target="file:///\\transformer\AppData\Local\Microsoft\Windows\Temporary%20Internet%20Files\Content.Outlook\Z8J1BR4K\Ordenes%20de%20Fabricacion\CNV\5470914.xlsx" TargetMode="External"/><Relationship Id="rId725" Type="http://schemas.openxmlformats.org/officeDocument/2006/relationships/hyperlink" Target="file:///\\transformer\AppData\Local\Microsoft\Windows\Temporary%20Internet%20Files\Content.Outlook\Z8J1BR4K\Ordenes%20de%20Fabricacion\RDC\7631214.xlsx" TargetMode="External"/><Relationship Id="rId115" Type="http://schemas.openxmlformats.org/officeDocument/2006/relationships/hyperlink" Target="file:///\\transformer\AppData\Local\Microsoft\Windows\Temporary%20Internet%20Files\Content.Outlook\Z8J1BR4K\Ordenes%20de%20Fabricacion\SCS\1470314.xlsx" TargetMode="External"/><Relationship Id="rId157" Type="http://schemas.openxmlformats.org/officeDocument/2006/relationships/hyperlink" Target="file:///\\transformer\AppData\Local\Microsoft\Windows\Temporary%20Internet%20Files\Content.Outlook\Z8J1BR4K\Ordenes%20de%20Fabricacion\SCS\1100214.xlsx" TargetMode="External"/><Relationship Id="rId322" Type="http://schemas.openxmlformats.org/officeDocument/2006/relationships/hyperlink" Target="file:///\\transformer\AppData\Local\Microsoft\Windows\Temporary%20Internet%20Files\Content.Outlook\Z8J1BR4K\Ordenes%20de%20Fabricacion\SCS-BB\3480714-3530714.xlsx" TargetMode="External"/><Relationship Id="rId364" Type="http://schemas.openxmlformats.org/officeDocument/2006/relationships/hyperlink" Target="file:///\\transformer\AppData\Local\Microsoft\Windows\Temporary%20Internet%20Files\Content.Outlook\Z8J1BR4K\Ordenes%20de%20Fabricacion\SCS\3910714.xlsx" TargetMode="External"/><Relationship Id="rId767" Type="http://schemas.openxmlformats.org/officeDocument/2006/relationships/hyperlink" Target="file:///\\transformer\AppData\Local\Microsoft\Windows\Temporary%20Internet%20Files\Content.Outlook\Z8J1BR4K\Ordenes%20de%20Fabricacion\CNV\8131214.xlsx" TargetMode="External"/><Relationship Id="rId61" Type="http://schemas.openxmlformats.org/officeDocument/2006/relationships/hyperlink" Target="file:///\\transformer\AppData\Local\Microsoft\Windows\Temporary%20Internet%20Files\Content.Outlook\Z8J1BR4K\Ordenes%20de%20Fabricacion\CNV\2130414.xlsx" TargetMode="External"/><Relationship Id="rId199" Type="http://schemas.openxmlformats.org/officeDocument/2006/relationships/hyperlink" Target="file:///\\transformer\AppData\Local\Microsoft\Windows\Temporary%20Internet%20Files\Content.Outlook\Z8J1BR4K\Ordenes%20de%20Fabricacion\SCS\0600114.xlsx" TargetMode="External"/><Relationship Id="rId571" Type="http://schemas.openxmlformats.org/officeDocument/2006/relationships/hyperlink" Target="file:///\\transformer\AppData\Local\Microsoft\Windows\Temporary%20Internet%20Files\Content.Outlook\Z8J1BR4K\Ordenes%20de%20Fabricacion\SCC\6011014.xlsx" TargetMode="External"/><Relationship Id="rId627" Type="http://schemas.openxmlformats.org/officeDocument/2006/relationships/hyperlink" Target="file:///\\transformer\AppData\Local\Microsoft\Windows\Temporary%20Internet%20Files\Content.Outlook\Z8J1BR4K\Ordenes%20de%20Fabricacion\PST\6561114-6591114.xlsx" TargetMode="External"/><Relationship Id="rId669" Type="http://schemas.openxmlformats.org/officeDocument/2006/relationships/hyperlink" Target="file:///\\transformer\AppData\Local\Microsoft\Windows\Temporary%20Internet%20Files\Content.Outlook\Z8J1BR4K\Ordenes%20de%20Fabricacion\SCS\7051114.xlsx" TargetMode="External"/><Relationship Id="rId19" Type="http://schemas.openxmlformats.org/officeDocument/2006/relationships/hyperlink" Target="file:///\\transformer\AppData\Local\Microsoft\Windows\Temporary%20Internet%20Files\Content.Outlook\Z8J1BR4K\Ordenes%20de%20Fabricacion\CNV\2540514.xlsx" TargetMode="External"/><Relationship Id="rId224" Type="http://schemas.openxmlformats.org/officeDocument/2006/relationships/hyperlink" Target="file:///\\transformer\AppData\Local\Microsoft\Windows\Temporary%20Internet%20Files\Content.Outlook\Z8J1BR4K\Ordenes%20de%20Fabricacion\RDC\0230114.xlsx" TargetMode="External"/><Relationship Id="rId266" Type="http://schemas.openxmlformats.org/officeDocument/2006/relationships/hyperlink" Target="file:///\\transformer\AppData\Local\Microsoft\Windows\Temporary%20Internet%20Files\Content.Outlook\Z8J1BR4K\Ordenes%20de%20Fabricacion\CJM\CM2950614.xlsx" TargetMode="External"/><Relationship Id="rId431" Type="http://schemas.openxmlformats.org/officeDocument/2006/relationships/hyperlink" Target="file:///\\transformer\AppData\Local\Microsoft\Windows\Temporary%20Internet%20Files\Content.Outlook\Z8J1BR4K\Ordenes%20de%20Fabricacion\RDC\4600814.xlsx" TargetMode="External"/><Relationship Id="rId473" Type="http://schemas.openxmlformats.org/officeDocument/2006/relationships/hyperlink" Target="file:///\\transformer\AppData\Local\Microsoft\Windows\Temporary%20Internet%20Files\Content.Outlook\Z8J1BR4K\Ordenes%20de%20Fabricacion\SCC\5010914-5050914.xlsx" TargetMode="External"/><Relationship Id="rId529" Type="http://schemas.openxmlformats.org/officeDocument/2006/relationships/hyperlink" Target="file:///\\transformer\AppData\Local\Microsoft\Windows\Temporary%20Internet%20Files\Content.Outlook\Z8J1BR4K\Ordenes%20de%20Fabricacion\CJM\CM5580914.xlsx" TargetMode="External"/><Relationship Id="rId680" Type="http://schemas.openxmlformats.org/officeDocument/2006/relationships/hyperlink" Target="file:///\\transformer\AppData\Local\Microsoft\Windows\Temporary%20Internet%20Files\Content.Outlook\Z8J1BR4K\Ordenes%20de%20Fabricacion\RDC\7171114.xlsx" TargetMode="External"/><Relationship Id="rId736" Type="http://schemas.openxmlformats.org/officeDocument/2006/relationships/hyperlink" Target="file:///\\transformer\AppData\Local\Microsoft\Windows\Temporary%20Internet%20Files\Content.Outlook\Z8J1BR4K\Ordenes%20de%20Fabricacion\SCS-BB\7751214.xlsx" TargetMode="External"/><Relationship Id="rId30" Type="http://schemas.openxmlformats.org/officeDocument/2006/relationships/hyperlink" Target="file:///\\transformer\AppData\Local\Microsoft\Windows\Temporary%20Internet%20Files\Content.Outlook\Z8J1BR4K\Ordenes%20de%20Fabricacion\SCS\2420514.xlsx" TargetMode="External"/><Relationship Id="rId126" Type="http://schemas.openxmlformats.org/officeDocument/2006/relationships/hyperlink" Target="file:///\\transformer\AppData\Local\Microsoft\Windows\Temporary%20Internet%20Files\Content.Outlook\Z8J1BR4K\Ordenes%20de%20Fabricacion\SCS\1490314.xlsx" TargetMode="External"/><Relationship Id="rId168" Type="http://schemas.openxmlformats.org/officeDocument/2006/relationships/hyperlink" Target="file:///\\transformer\AppData\Local\Microsoft\Windows\Temporary%20Internet%20Files\Content.Outlook\Z8J1BR4K\Ordenes%20de%20Fabricacion\SCC\0930214.xlsx" TargetMode="External"/><Relationship Id="rId333" Type="http://schemas.openxmlformats.org/officeDocument/2006/relationships/hyperlink" Target="file:///\\transformer\AppData\Local\Microsoft\Windows\Temporary%20Internet%20Files\Content.Outlook\Z8J1BR4K\Ordenes%20de%20Fabricacion\SCC\3590714.xlsx" TargetMode="External"/><Relationship Id="rId540" Type="http://schemas.openxmlformats.org/officeDocument/2006/relationships/hyperlink" Target="file:///\\transformer\AppData\Local\Microsoft\Windows\Temporary%20Internet%20Files\Content.Outlook\Z8J1BR4K\Ordenes%20de%20Fabricacion\CNV\5680914-5710914.xlsx" TargetMode="External"/><Relationship Id="rId72" Type="http://schemas.openxmlformats.org/officeDocument/2006/relationships/hyperlink" Target="file:///\\transformer\AppData\Local\Microsoft\Windows\Temporary%20Internet%20Files\Content.Outlook\Z8J1BR4K\Ordenes%20de%20Fabricacion\RDC\2020414-2030414.xlsx" TargetMode="External"/><Relationship Id="rId375" Type="http://schemas.openxmlformats.org/officeDocument/2006/relationships/hyperlink" Target="file:///\\transformer\AppData\Local\Microsoft\Windows\Temporary%20Internet%20Files\Content.Outlook\Z8J1BR4K\Ordenes%20de%20Fabricacion\SCC\4040814.xlsx" TargetMode="External"/><Relationship Id="rId582" Type="http://schemas.openxmlformats.org/officeDocument/2006/relationships/hyperlink" Target="file:///\\transformer\AppData\Local\Microsoft\Windows\Temporary%20Internet%20Files\Content.Outlook\Z8J1BR4K\Ordenes%20de%20Fabricacion\SCS\6131014.xlsx" TargetMode="External"/><Relationship Id="rId638" Type="http://schemas.openxmlformats.org/officeDocument/2006/relationships/hyperlink" Target="file:///\\transformer\AppData\Local\Microsoft\Windows\Temporary%20Internet%20Files\Content.Outlook\Z8J1BR4K\Ordenes%20de%20Fabricacion\SCS-BB\6701114-6741114.xlsx" TargetMode="External"/><Relationship Id="rId3" Type="http://schemas.openxmlformats.org/officeDocument/2006/relationships/hyperlink" Target="file:///\\transformer\AppData\Local\Microsoft\Windows\Temporary%20Internet%20Files\Content.Outlook\Z8J1BR4K\Ordenes%20de%20Fabricacion\CJM\CM2700514-CM2710514.xlsx" TargetMode="External"/><Relationship Id="rId235" Type="http://schemas.openxmlformats.org/officeDocument/2006/relationships/hyperlink" Target="file:///\\transformer\AppData\Local\Microsoft\Windows\Temporary%20Internet%20Files\Content.Outlook\Z8J1BR4K\Ordenes%20de%20Fabricacion\MLL\0120114-0130114.xlsx" TargetMode="External"/><Relationship Id="rId277" Type="http://schemas.openxmlformats.org/officeDocument/2006/relationships/hyperlink" Target="file:///\\transformer\AppData\Local\Microsoft\Windows\Temporary%20Internet%20Files\Content.Outlook\Z8J1BR4K\Ordenes%20de%20Fabricacion\CNV\3030614-3040614.xlsx" TargetMode="External"/><Relationship Id="rId400" Type="http://schemas.openxmlformats.org/officeDocument/2006/relationships/hyperlink" Target="file:///\\transformer\AppData\Local\Microsoft\Windows\Temporary%20Internet%20Files\Content.Outlook\Z8J1BR4K\Ordenes%20de%20Fabricacion\CJM\CM4290814.xlsx" TargetMode="External"/><Relationship Id="rId442" Type="http://schemas.openxmlformats.org/officeDocument/2006/relationships/hyperlink" Target="file:///\\transformer\AppData\Local\Microsoft\Windows\Temporary%20Internet%20Files\Content.Outlook\Z8J1BR4K\Ordenes%20de%20Fabricacion\SCC\4690914.xlsx" TargetMode="External"/><Relationship Id="rId484" Type="http://schemas.openxmlformats.org/officeDocument/2006/relationships/hyperlink" Target="file:///\\transformer\AppData\Local\Microsoft\Windows\Temporary%20Internet%20Files\Content.Outlook\Z8J1BR4K\Ordenes%20de%20Fabricacion\MLL\5130914-5140914.xlsx" TargetMode="External"/><Relationship Id="rId705" Type="http://schemas.openxmlformats.org/officeDocument/2006/relationships/hyperlink" Target="file:///\\transformer\AppData\Local\Microsoft\Windows\Temporary%20Internet%20Files\Content.Outlook\Z8J1BR4K\Ordenes%20de%20Fabricacion\RDC\7411214-7421214.xlsx" TargetMode="External"/><Relationship Id="rId137" Type="http://schemas.openxmlformats.org/officeDocument/2006/relationships/hyperlink" Target="file:///\\transformer\AppData\Local\Microsoft\Windows\Temporary%20Internet%20Files\Content.Outlook\Z8J1BR4K\Ordenes%20de%20Fabricacion\SCS\1300314.xlsx" TargetMode="External"/><Relationship Id="rId302" Type="http://schemas.openxmlformats.org/officeDocument/2006/relationships/hyperlink" Target="file:///\\transformer\AppData\Local\Microsoft\Windows\Temporary%20Internet%20Files\Content.Outlook\Z8J1BR4K\Ordenes%20de%20Fabricacion\CNV\3280614.xlsx" TargetMode="External"/><Relationship Id="rId344" Type="http://schemas.openxmlformats.org/officeDocument/2006/relationships/hyperlink" Target="file:///\\transformer\AppData\Local\Microsoft\Windows\Temporary%20Internet%20Files\Content.Outlook\Z8J1BR4K\Ordenes%20de%20Fabricacion\SCS-BB\3710714.xlsx" TargetMode="External"/><Relationship Id="rId691" Type="http://schemas.openxmlformats.org/officeDocument/2006/relationships/hyperlink" Target="file:///\\transformer\AppData\Local\Microsoft\Windows\Temporary%20Internet%20Files\Content.Outlook\Z8J1BR4K\Ordenes%20de%20Fabricacion\CJM\CM7281114.xlsx" TargetMode="External"/><Relationship Id="rId747" Type="http://schemas.openxmlformats.org/officeDocument/2006/relationships/hyperlink" Target="file:///\\transformer\AppData\Local\Microsoft\Windows\Temporary%20Internet%20Files\Content.Outlook\Z8J1BR4K\Ordenes%20de%20Fabricacion\SCS\7921214.xlsx" TargetMode="External"/><Relationship Id="rId41" Type="http://schemas.openxmlformats.org/officeDocument/2006/relationships/hyperlink" Target="file:///\\transformer\AppData\Local\Microsoft\Windows\Temporary%20Internet%20Files\Content.Outlook\Z8J1BR4K\Ordenes%20de%20Fabricacion\CJM\CM2310514.xlsx" TargetMode="External"/><Relationship Id="rId83" Type="http://schemas.openxmlformats.org/officeDocument/2006/relationships/hyperlink" Target="file:///\\transformer\AppData\Local\Microsoft\Windows\Temporary%20Internet%20Files\Content.Outlook\Z8J1BR4K\Ordenes%20de%20Fabricacion\CNV\1900414-1920414.xlsx" TargetMode="External"/><Relationship Id="rId179" Type="http://schemas.openxmlformats.org/officeDocument/2006/relationships/hyperlink" Target="file:///\\transformer\AppData\Local\Microsoft\Windows\Temporary%20Internet%20Files\Content.Outlook\Z8J1BR4K\Ordenes%20de%20Fabricacion\SCS\0810214-0820214.xlsx" TargetMode="External"/><Relationship Id="rId386" Type="http://schemas.openxmlformats.org/officeDocument/2006/relationships/hyperlink" Target="file:///\\transformer\AppData\Local\Microsoft\Windows\Temporary%20Internet%20Files\Content.Outlook\Z8J1BR4K\Ordenes%20de%20Fabricacion\SCS-BB\4150814.xlsx" TargetMode="External"/><Relationship Id="rId551" Type="http://schemas.openxmlformats.org/officeDocument/2006/relationships/hyperlink" Target="file:///\\transformer\AppData\Local\Microsoft\Windows\Temporary%20Internet%20Files\Content.Outlook\Z8J1BR4K\Ordenes%20de%20Fabricacion\CNV\5791014-5811014.xlsx" TargetMode="External"/><Relationship Id="rId593" Type="http://schemas.openxmlformats.org/officeDocument/2006/relationships/hyperlink" Target="file:///\\transformer\AppData\Local\Microsoft\Windows\Temporary%20Internet%20Files\Content.Outlook\Z8J1BR4K\Ordenes%20de%20Fabricacion\SCS\6231014-6311014.xlsx" TargetMode="External"/><Relationship Id="rId607" Type="http://schemas.openxmlformats.org/officeDocument/2006/relationships/hyperlink" Target="file:///\\transformer\AppData\Local\Microsoft\Windows\Temporary%20Internet%20Files\Content.Outlook\Z8J1BR4K\Ordenes%20de%20Fabricacion\RDC\6381014.xlsx" TargetMode="External"/><Relationship Id="rId649" Type="http://schemas.openxmlformats.org/officeDocument/2006/relationships/hyperlink" Target="file:///\\transformer\AppData\Local\Microsoft\Windows\Temporary%20Internet%20Files\Content.Outlook\Z8J1BR4K\Ordenes%20de%20Fabricacion\SCS\6961114.xlsx" TargetMode="External"/><Relationship Id="rId190" Type="http://schemas.openxmlformats.org/officeDocument/2006/relationships/hyperlink" Target="file:///\\transformer\AppData\Local\Microsoft\Windows\Temporary%20Internet%20Files\Content.Outlook\Z8J1BR4K\Ordenes%20de%20Fabricacion\SCS\0710214.xlsx" TargetMode="External"/><Relationship Id="rId204" Type="http://schemas.openxmlformats.org/officeDocument/2006/relationships/hyperlink" Target="file:///\\transformer\AppData\Local\Microsoft\Windows\Temporary%20Internet%20Files\Content.Outlook\Z8J1BR4K\Ordenes%20de%20Fabricacion\CJM\CM0520114.xlsx" TargetMode="External"/><Relationship Id="rId246" Type="http://schemas.openxmlformats.org/officeDocument/2006/relationships/hyperlink" Target="file:///\\transformer\AppData\Local\Microsoft\Windows\Temporary%20Internet%20Files\Content.Outlook\Z8J1BR4K\Ordenes%20de%20Fabricacion\CNV\0020114.xlsx" TargetMode="External"/><Relationship Id="rId288" Type="http://schemas.openxmlformats.org/officeDocument/2006/relationships/hyperlink" Target="file:///\\transformer\AppData\Local\Microsoft\Windows\Temporary%20Internet%20Files\Content.Outlook\Z8J1BR4K\Ordenes%20de%20Fabricacion\SCS-BB\3140614.xlsx" TargetMode="External"/><Relationship Id="rId411" Type="http://schemas.openxmlformats.org/officeDocument/2006/relationships/hyperlink" Target="file:///\\transformer\AppData\Local\Microsoft\Windows\Temporary%20Internet%20Files\Content.Outlook\Z8J1BR4K\Ordenes%20de%20Fabricacion\SCS-BB\4380814-4410814.xlsx" TargetMode="External"/><Relationship Id="rId453" Type="http://schemas.openxmlformats.org/officeDocument/2006/relationships/hyperlink" Target="file:///\\transformer\AppData\Local\Microsoft\Windows\Temporary%20Internet%20Files\Content.Outlook\Z8J1BR4K\Ordenes%20de%20Fabricacion\PST\4820914-4870914.xlsx" TargetMode="External"/><Relationship Id="rId509" Type="http://schemas.openxmlformats.org/officeDocument/2006/relationships/hyperlink" Target="file:///\\transformer\AppData\Local\Microsoft\Windows\Temporary%20Internet%20Files\Content.Outlook\Z8J1BR4K\Ordenes%20de%20Fabricacion\RDC\5380914-5390914.xlsx" TargetMode="External"/><Relationship Id="rId660" Type="http://schemas.openxmlformats.org/officeDocument/2006/relationships/hyperlink" Target="file:///\\transformer\AppData\Local\Microsoft\Windows\Temporary%20Internet%20Files\Content.Outlook\Z8J1BR4K\Ordenes%20de%20Fabricacion\RDC\6751114-6781114.xlsx" TargetMode="External"/><Relationship Id="rId106" Type="http://schemas.openxmlformats.org/officeDocument/2006/relationships/hyperlink" Target="file:///\\transformer\AppData\Local\Microsoft\Windows\Temporary%20Internet%20Files\Content.Outlook\Z8J1BR4K\Ordenes%20de%20Fabricacion\SCS-BB\1570314.xlsx" TargetMode="External"/><Relationship Id="rId313" Type="http://schemas.openxmlformats.org/officeDocument/2006/relationships/hyperlink" Target="file:///\\transformer\AppData\Local\Microsoft\Windows\Temporary%20Internet%20Files\Content.Outlook\Z8J1BR4K\Ordenes%20de%20Fabricacion\SCS\3380614.xlsx" TargetMode="External"/><Relationship Id="rId495" Type="http://schemas.openxmlformats.org/officeDocument/2006/relationships/hyperlink" Target="file:///\\transformer\AppData\Local\Microsoft\Windows\Temporary%20Internet%20Files\Content.Outlook\Z8J1BR4K\Ordenes%20de%20Fabricacion\RDC\5240914.xlsx" TargetMode="External"/><Relationship Id="rId716" Type="http://schemas.openxmlformats.org/officeDocument/2006/relationships/hyperlink" Target="file:///\\transformer\AppData\Local\Microsoft\Windows\Temporary%20Internet%20Files\Content.Outlook\Z8J1BR4K\Ordenes%20de%20Fabricacion\RDC\7541214.xlsx" TargetMode="External"/><Relationship Id="rId758" Type="http://schemas.openxmlformats.org/officeDocument/2006/relationships/hyperlink" Target="file:///\\transformer\AppData\Local\Microsoft\Windows\Temporary%20Internet%20Files\Content.Outlook\Z8J1BR4K\Ordenes%20de%20Fabricacion\RDC\8051214-8061214.xlsx" TargetMode="External"/><Relationship Id="rId10" Type="http://schemas.openxmlformats.org/officeDocument/2006/relationships/hyperlink" Target="file:///\\transformer\AppData\Local\Microsoft\Windows\Temporary%20Internet%20Files\Content.Outlook\Z8J1BR4K\Ordenes%20de%20Fabricacion\RDC\2660514.xlsx" TargetMode="External"/><Relationship Id="rId52" Type="http://schemas.openxmlformats.org/officeDocument/2006/relationships/hyperlink" Target="file:///\\transformer\AppData\Local\Microsoft\Windows\Temporary%20Internet%20Files\Content.Outlook\Z8J1BR4K\Ordenes%20de%20Fabricacion\CNV\2200414.xlsx" TargetMode="External"/><Relationship Id="rId94" Type="http://schemas.openxmlformats.org/officeDocument/2006/relationships/hyperlink" Target="file:///\\transformer\AppData\Local\Microsoft\Windows\Temporary%20Internet%20Files\Content.Outlook\Z8J1BR4K\Ordenes%20de%20Fabricacion\RDC\1790414.xlsx" TargetMode="External"/><Relationship Id="rId148" Type="http://schemas.openxmlformats.org/officeDocument/2006/relationships/hyperlink" Target="file:///\\transformer\AppData\Local\Microsoft\Windows\Temporary%20Internet%20Files\Content.Outlook\Z8J1BR4K\Ordenes%20de%20Fabricacion\SUT\1180314-1210314.xlsx" TargetMode="External"/><Relationship Id="rId355" Type="http://schemas.openxmlformats.org/officeDocument/2006/relationships/hyperlink" Target="file:///\\transformer\AppData\Local\Microsoft\Windows\Temporary%20Internet%20Files\Content.Outlook\Z8J1BR4K\Ordenes%20de%20Fabricacion\SCS\3810714.xlsx" TargetMode="External"/><Relationship Id="rId397" Type="http://schemas.openxmlformats.org/officeDocument/2006/relationships/hyperlink" Target="file:///\\transformer\AppData\Local\Microsoft\Windows\Temporary%20Internet%20Files\Content.Outlook\Z8J1BR4K\Ordenes%20de%20Fabricacion\CNV\4260814.xlsx" TargetMode="External"/><Relationship Id="rId520" Type="http://schemas.openxmlformats.org/officeDocument/2006/relationships/hyperlink" Target="file:///\\transformer\AppData\Local\Microsoft\Windows\Temporary%20Internet%20Files\Content.Outlook\Z8J1BR4K\Ordenes%20de%20Fabricacion\SCC\5490914.xlsx" TargetMode="External"/><Relationship Id="rId562" Type="http://schemas.openxmlformats.org/officeDocument/2006/relationships/hyperlink" Target="file:///\\transformer\AppData\Local\Microsoft\Windows\Temporary%20Internet%20Files\Content.Outlook\Z8J1BR4K\Ordenes%20de%20Fabricacion\MLL\5911014.xlsx" TargetMode="External"/><Relationship Id="rId618" Type="http://schemas.openxmlformats.org/officeDocument/2006/relationships/hyperlink" Target="file:///\\transformer\AppData\Local\Microsoft\Windows\Temporary%20Internet%20Files\Content.Outlook\Z8J1BR4K\Ordenes%20de%20Fabricacion\RDC\6491014-6501014.xlsx" TargetMode="External"/><Relationship Id="rId215" Type="http://schemas.openxmlformats.org/officeDocument/2006/relationships/hyperlink" Target="file:///\\transformer\AppData\Local\Microsoft\Windows\Temporary%20Internet%20Files\Content.Outlook\Z8J1BR4K\Ordenes%20de%20Fabricacion\CJM\CM0350114.xlsx" TargetMode="External"/><Relationship Id="rId257" Type="http://schemas.openxmlformats.org/officeDocument/2006/relationships/hyperlink" Target="file:///\\transformer\AppData\Local\Microsoft\Windows\Temporary%20Internet%20Files\Content.Outlook\Z8J1BR4K\Ordenes%20de%20Fabricacion\SUT\2820514-2830514.xlsx" TargetMode="External"/><Relationship Id="rId422" Type="http://schemas.openxmlformats.org/officeDocument/2006/relationships/hyperlink" Target="file:///\\transformer\AppData\Local\Microsoft\Windows\Temporary%20Internet%20Files\Content.Outlook\Z8J1BR4K\Ordenes%20de%20Fabricacion\CJM\CM4510814.xlsx" TargetMode="External"/><Relationship Id="rId464" Type="http://schemas.openxmlformats.org/officeDocument/2006/relationships/hyperlink" Target="file:///\\transformer\AppData\Local\Microsoft\Windows\Temporary%20Internet%20Files\Content.Outlook\Z8J1BR4K\Ordenes%20de%20Fabricacion\SUT\4880914-4930914.xlsx" TargetMode="External"/><Relationship Id="rId299" Type="http://schemas.openxmlformats.org/officeDocument/2006/relationships/hyperlink" Target="file:///\\transformer\AppData\Local\Microsoft\Windows\Temporary%20Internet%20Files\Content.Outlook\Z8J1BR4K\Ordenes%20de%20Fabricacion\CNV\3250614.xlsx" TargetMode="External"/><Relationship Id="rId727" Type="http://schemas.openxmlformats.org/officeDocument/2006/relationships/hyperlink" Target="file:///\\transformer\AppData\Local\Microsoft\Windows\Temporary%20Internet%20Files\Content.Outlook\Z8J1BR4K\Ordenes%20de%20Fabricacion\RDC\7651214.xlsx" TargetMode="External"/><Relationship Id="rId63" Type="http://schemas.openxmlformats.org/officeDocument/2006/relationships/hyperlink" Target="file:///\\transformer\AppData\Local\Microsoft\Windows\Temporary%20Internet%20Files\Content.Outlook\Z8J1BR4K\Ordenes%20de%20Fabricacion\CNV\2110414.xlsx" TargetMode="External"/><Relationship Id="rId159" Type="http://schemas.openxmlformats.org/officeDocument/2006/relationships/hyperlink" Target="file:///\\transformer\AppData\Local\Microsoft\Windows\Temporary%20Internet%20Files\Content.Outlook\Z8J1BR4K\Ordenes%20de%20Fabricacion\RDC\1080214.xlsx" TargetMode="External"/><Relationship Id="rId366" Type="http://schemas.openxmlformats.org/officeDocument/2006/relationships/hyperlink" Target="file:///\\transformer\AppData\Local\Microsoft\Windows\Temporary%20Internet%20Files\Content.Outlook\Z8J1BR4K\Ordenes%20de%20Fabricacion\SCS\3920714.xlsx" TargetMode="External"/><Relationship Id="rId573" Type="http://schemas.openxmlformats.org/officeDocument/2006/relationships/hyperlink" Target="file:///\\transformer\AppData\Local\Microsoft\Windows\Temporary%20Internet%20Files\Content.Outlook\Z8J1BR4K\Ordenes%20de%20Fabricacion\SCC\6041014.xlsx"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E1478"/>
  <sheetViews>
    <sheetView workbookViewId="0">
      <pane ySplit="4" topLeftCell="A681" activePane="bottomLeft" state="frozen"/>
      <selection activeCell="CFK12" sqref="CFK12"/>
      <selection pane="bottomLeft" activeCell="I691" sqref="I691"/>
    </sheetView>
  </sheetViews>
  <sheetFormatPr baseColWidth="10" defaultRowHeight="15" x14ac:dyDescent="0.25"/>
  <cols>
    <col min="1" max="1" width="20.7109375" style="18" customWidth="1"/>
    <col min="2" max="2" width="6.28515625" style="73" customWidth="1"/>
    <col min="3" max="3" width="25.7109375" style="75" customWidth="1"/>
    <col min="4" max="4" width="5.7109375" style="21" customWidth="1"/>
    <col min="5" max="5" width="8" style="166" customWidth="1"/>
    <col min="6" max="6" width="6.7109375" style="25" customWidth="1"/>
    <col min="7" max="7" width="4.7109375" style="25" customWidth="1"/>
    <col min="8" max="8" width="6.7109375" style="21" customWidth="1"/>
    <col min="9" max="9" width="9.7109375" style="21" customWidth="1"/>
    <col min="10" max="11" width="50.7109375" style="21" hidden="1" customWidth="1"/>
    <col min="12" max="12" width="4.28515625" style="28" customWidth="1"/>
    <col min="13" max="13" width="6.7109375" style="89" customWidth="1"/>
    <col min="14" max="14" width="6.7109375" style="170" customWidth="1"/>
    <col min="15" max="16" width="6.7109375" style="104" customWidth="1"/>
    <col min="17" max="18" width="6.7109375" style="20" customWidth="1"/>
    <col min="19" max="20" width="6.7109375" style="112" customWidth="1"/>
    <col min="21" max="23" width="6.7109375" style="20" customWidth="1"/>
    <col min="29" max="29" width="22" bestFit="1" customWidth="1"/>
    <col min="31" max="31" width="17.28515625" bestFit="1" customWidth="1"/>
  </cols>
  <sheetData>
    <row r="1" spans="1:31" x14ac:dyDescent="0.25">
      <c r="A1" s="641"/>
      <c r="B1" s="642"/>
      <c r="C1" s="645" t="s">
        <v>597</v>
      </c>
      <c r="D1" s="646"/>
      <c r="E1" s="646"/>
      <c r="F1" s="646"/>
      <c r="G1" s="646"/>
      <c r="H1" s="646"/>
      <c r="I1" s="646"/>
      <c r="J1" s="646"/>
      <c r="K1" s="646"/>
      <c r="L1" s="646"/>
      <c r="M1" s="646"/>
      <c r="N1" s="167"/>
      <c r="O1" s="628" t="s">
        <v>898</v>
      </c>
      <c r="P1" s="629"/>
      <c r="Q1" s="93" t="s">
        <v>596</v>
      </c>
      <c r="R1" s="632"/>
      <c r="S1" s="633"/>
      <c r="T1" s="633"/>
      <c r="U1" s="633"/>
      <c r="V1" s="633"/>
      <c r="W1" s="634"/>
    </row>
    <row r="2" spans="1:31" x14ac:dyDescent="0.25">
      <c r="A2" s="643"/>
      <c r="B2" s="644"/>
      <c r="C2" s="647"/>
      <c r="D2" s="648"/>
      <c r="E2" s="648"/>
      <c r="F2" s="648"/>
      <c r="G2" s="648"/>
      <c r="H2" s="648"/>
      <c r="I2" s="648"/>
      <c r="J2" s="648"/>
      <c r="K2" s="648"/>
      <c r="L2" s="648"/>
      <c r="M2" s="648"/>
      <c r="N2" s="167"/>
      <c r="O2" s="628" t="s">
        <v>899</v>
      </c>
      <c r="P2" s="629"/>
      <c r="Q2" s="56">
        <v>1</v>
      </c>
      <c r="R2" s="635"/>
      <c r="S2" s="636"/>
      <c r="T2" s="636"/>
      <c r="U2" s="636"/>
      <c r="V2" s="636"/>
      <c r="W2" s="637"/>
    </row>
    <row r="3" spans="1:31" x14ac:dyDescent="0.25">
      <c r="A3" s="643"/>
      <c r="B3" s="644"/>
      <c r="C3" s="647"/>
      <c r="D3" s="648"/>
      <c r="E3" s="648"/>
      <c r="F3" s="648"/>
      <c r="G3" s="648"/>
      <c r="H3" s="648"/>
      <c r="I3" s="648"/>
      <c r="J3" s="648"/>
      <c r="K3" s="648"/>
      <c r="L3" s="648"/>
      <c r="M3" s="648"/>
      <c r="N3" s="167"/>
      <c r="O3" s="630" t="s">
        <v>900</v>
      </c>
      <c r="P3" s="631"/>
      <c r="Q3" s="149">
        <v>1</v>
      </c>
      <c r="R3" s="638"/>
      <c r="S3" s="639"/>
      <c r="T3" s="639"/>
      <c r="U3" s="639"/>
      <c r="V3" s="639"/>
      <c r="W3" s="640"/>
    </row>
    <row r="4" spans="1:31" s="26" customFormat="1" ht="26.1" customHeight="1" x14ac:dyDescent="0.25">
      <c r="A4" s="76" t="s">
        <v>139</v>
      </c>
      <c r="B4" s="77" t="s">
        <v>141</v>
      </c>
      <c r="C4" s="165" t="s">
        <v>143</v>
      </c>
      <c r="D4" s="76" t="s">
        <v>358</v>
      </c>
      <c r="E4" s="78" t="s">
        <v>140</v>
      </c>
      <c r="F4" s="79" t="s">
        <v>148</v>
      </c>
      <c r="G4" s="79" t="s">
        <v>142</v>
      </c>
      <c r="H4" s="76" t="s">
        <v>149</v>
      </c>
      <c r="I4" s="76" t="s">
        <v>150</v>
      </c>
      <c r="J4" s="80" t="s">
        <v>144</v>
      </c>
      <c r="K4" s="80" t="s">
        <v>145</v>
      </c>
      <c r="L4" s="79" t="s">
        <v>163</v>
      </c>
      <c r="M4" s="81" t="s">
        <v>289</v>
      </c>
      <c r="N4" s="168" t="s">
        <v>1246</v>
      </c>
      <c r="O4" s="95" t="s">
        <v>147</v>
      </c>
      <c r="P4" s="95" t="s">
        <v>146</v>
      </c>
      <c r="Q4" s="81" t="s">
        <v>612</v>
      </c>
      <c r="R4" s="81" t="s">
        <v>613</v>
      </c>
      <c r="S4" s="81" t="s">
        <v>614</v>
      </c>
      <c r="T4" s="81" t="s">
        <v>689</v>
      </c>
      <c r="U4" s="81" t="s">
        <v>166</v>
      </c>
      <c r="V4" s="81" t="s">
        <v>958</v>
      </c>
      <c r="W4" s="81" t="s">
        <v>430</v>
      </c>
    </row>
    <row r="5" spans="1:31" s="1" customFormat="1" ht="15" customHeight="1" x14ac:dyDescent="0.25">
      <c r="A5" s="60" t="s">
        <v>0</v>
      </c>
      <c r="B5" s="58" t="s">
        <v>1</v>
      </c>
      <c r="C5" s="58" t="s">
        <v>4</v>
      </c>
      <c r="D5" s="58" t="s">
        <v>359</v>
      </c>
      <c r="E5" s="59">
        <v>10113</v>
      </c>
      <c r="F5" s="57">
        <v>75</v>
      </c>
      <c r="G5" s="57" t="s">
        <v>2</v>
      </c>
      <c r="H5" s="61">
        <v>13200</v>
      </c>
      <c r="I5" s="61" t="s">
        <v>3</v>
      </c>
      <c r="J5" s="61" t="s">
        <v>42</v>
      </c>
      <c r="K5" s="61" t="s">
        <v>42</v>
      </c>
      <c r="L5" s="175">
        <v>6</v>
      </c>
      <c r="M5" s="176">
        <v>41313</v>
      </c>
      <c r="N5" s="169">
        <f t="shared" ref="N5:N35" si="0">W5</f>
        <v>41306</v>
      </c>
      <c r="O5" s="177">
        <v>41285</v>
      </c>
      <c r="P5" s="96">
        <v>41296</v>
      </c>
      <c r="Q5" s="62" t="s">
        <v>153</v>
      </c>
      <c r="R5" s="62" t="s">
        <v>153</v>
      </c>
      <c r="S5" s="105" t="s">
        <v>153</v>
      </c>
      <c r="T5" s="105" t="s">
        <v>153</v>
      </c>
      <c r="U5" s="62" t="s">
        <v>153</v>
      </c>
      <c r="V5" s="62" t="s">
        <v>153</v>
      </c>
      <c r="W5" s="180">
        <v>41306</v>
      </c>
      <c r="X5" s="3"/>
      <c r="AB5" s="1" t="s">
        <v>20</v>
      </c>
      <c r="AC5" s="1" t="s">
        <v>292</v>
      </c>
      <c r="AD5" s="1" t="s">
        <v>359</v>
      </c>
      <c r="AE5" s="1" t="s">
        <v>367</v>
      </c>
    </row>
    <row r="6" spans="1:31" s="1" customFormat="1" ht="15" customHeight="1" x14ac:dyDescent="0.25">
      <c r="A6" s="10" t="s">
        <v>5</v>
      </c>
      <c r="B6" s="32" t="s">
        <v>6</v>
      </c>
      <c r="C6" s="34" t="s">
        <v>560</v>
      </c>
      <c r="D6" s="32" t="s">
        <v>359</v>
      </c>
      <c r="E6" s="46">
        <v>20113</v>
      </c>
      <c r="F6" s="63">
        <v>112.5</v>
      </c>
      <c r="G6" s="2" t="s">
        <v>7</v>
      </c>
      <c r="H6" s="6">
        <v>480</v>
      </c>
      <c r="I6" s="6" t="s">
        <v>8</v>
      </c>
      <c r="J6" s="6" t="s">
        <v>42</v>
      </c>
      <c r="K6" s="61" t="s">
        <v>42</v>
      </c>
      <c r="L6" s="27">
        <v>6</v>
      </c>
      <c r="M6" s="83">
        <v>41313</v>
      </c>
      <c r="N6" s="169">
        <f t="shared" si="0"/>
        <v>41310</v>
      </c>
      <c r="O6" s="97">
        <v>41285</v>
      </c>
      <c r="P6" s="98">
        <v>41295</v>
      </c>
      <c r="Q6" s="62" t="s">
        <v>153</v>
      </c>
      <c r="R6" s="62" t="s">
        <v>153</v>
      </c>
      <c r="S6" s="106" t="s">
        <v>153</v>
      </c>
      <c r="T6" s="105" t="s">
        <v>153</v>
      </c>
      <c r="U6" s="5" t="s">
        <v>153</v>
      </c>
      <c r="V6" s="62" t="s">
        <v>153</v>
      </c>
      <c r="W6" s="4">
        <v>41310</v>
      </c>
      <c r="X6" s="3"/>
      <c r="AB6" s="1" t="s">
        <v>50</v>
      </c>
      <c r="AC6" s="1" t="s">
        <v>293</v>
      </c>
      <c r="AD6" s="1" t="s">
        <v>362</v>
      </c>
      <c r="AE6" s="1" t="s">
        <v>368</v>
      </c>
    </row>
    <row r="7" spans="1:31" s="1" customFormat="1" ht="15" customHeight="1" x14ac:dyDescent="0.25">
      <c r="A7" s="10" t="s">
        <v>9</v>
      </c>
      <c r="B7" s="32" t="s">
        <v>6</v>
      </c>
      <c r="C7" s="34" t="s">
        <v>560</v>
      </c>
      <c r="D7" s="32" t="s">
        <v>359</v>
      </c>
      <c r="E7" s="46">
        <v>30113</v>
      </c>
      <c r="F7" s="2">
        <v>60</v>
      </c>
      <c r="G7" s="2" t="s">
        <v>7</v>
      </c>
      <c r="H7" s="6">
        <v>480</v>
      </c>
      <c r="I7" s="6" t="s">
        <v>169</v>
      </c>
      <c r="J7" s="6" t="s">
        <v>42</v>
      </c>
      <c r="K7" s="61" t="s">
        <v>42</v>
      </c>
      <c r="L7" s="27">
        <v>6</v>
      </c>
      <c r="M7" s="83">
        <v>41313</v>
      </c>
      <c r="N7" s="169">
        <f t="shared" si="0"/>
        <v>41318</v>
      </c>
      <c r="O7" s="97">
        <v>41285</v>
      </c>
      <c r="P7" s="98">
        <v>41295</v>
      </c>
      <c r="Q7" s="62" t="s">
        <v>153</v>
      </c>
      <c r="R7" s="62" t="s">
        <v>153</v>
      </c>
      <c r="S7" s="106" t="s">
        <v>153</v>
      </c>
      <c r="T7" s="105" t="s">
        <v>153</v>
      </c>
      <c r="U7" s="5" t="s">
        <v>153</v>
      </c>
      <c r="V7" s="62" t="s">
        <v>153</v>
      </c>
      <c r="W7" s="8">
        <v>41318</v>
      </c>
      <c r="X7" s="3"/>
      <c r="AB7" s="1" t="s">
        <v>7</v>
      </c>
      <c r="AC7" s="1" t="s">
        <v>294</v>
      </c>
      <c r="AD7" s="1" t="s">
        <v>363</v>
      </c>
      <c r="AE7" s="1" t="s">
        <v>145</v>
      </c>
    </row>
    <row r="8" spans="1:31" s="1" customFormat="1" ht="15" customHeight="1" x14ac:dyDescent="0.25">
      <c r="A8" s="10" t="s">
        <v>10</v>
      </c>
      <c r="B8" s="32" t="s">
        <v>11</v>
      </c>
      <c r="C8" s="32" t="s">
        <v>13</v>
      </c>
      <c r="D8" s="32" t="s">
        <v>359</v>
      </c>
      <c r="E8" s="46">
        <v>40113</v>
      </c>
      <c r="F8" s="2">
        <v>25</v>
      </c>
      <c r="G8" s="2" t="s">
        <v>20</v>
      </c>
      <c r="H8" s="6">
        <v>34500</v>
      </c>
      <c r="I8" s="6" t="s">
        <v>12</v>
      </c>
      <c r="J8" s="6" t="s">
        <v>14</v>
      </c>
      <c r="K8" s="61" t="s">
        <v>42</v>
      </c>
      <c r="L8" s="27">
        <v>7</v>
      </c>
      <c r="M8" s="83">
        <v>41315</v>
      </c>
      <c r="N8" s="169">
        <f t="shared" si="0"/>
        <v>41323</v>
      </c>
      <c r="O8" s="94">
        <v>41289</v>
      </c>
      <c r="P8" s="98">
        <v>41298</v>
      </c>
      <c r="Q8" s="62" t="s">
        <v>153</v>
      </c>
      <c r="R8" s="62" t="s">
        <v>153</v>
      </c>
      <c r="S8" s="106" t="s">
        <v>153</v>
      </c>
      <c r="T8" s="105" t="s">
        <v>153</v>
      </c>
      <c r="U8" s="5" t="s">
        <v>153</v>
      </c>
      <c r="V8" s="62" t="s">
        <v>153</v>
      </c>
      <c r="W8" s="5">
        <v>41323</v>
      </c>
      <c r="X8" s="3"/>
      <c r="AB8" s="1" t="s">
        <v>2</v>
      </c>
      <c r="AC8" s="1" t="s">
        <v>295</v>
      </c>
      <c r="AD8" s="1" t="s">
        <v>361</v>
      </c>
      <c r="AE8" s="1" t="s">
        <v>369</v>
      </c>
    </row>
    <row r="9" spans="1:31" s="1" customFormat="1" ht="15" customHeight="1" x14ac:dyDescent="0.25">
      <c r="A9" s="10" t="s">
        <v>15</v>
      </c>
      <c r="B9" s="66" t="s">
        <v>16</v>
      </c>
      <c r="C9" s="33" t="s">
        <v>17</v>
      </c>
      <c r="D9" s="32" t="s">
        <v>359</v>
      </c>
      <c r="E9" s="46">
        <v>50113</v>
      </c>
      <c r="F9" s="22">
        <v>300</v>
      </c>
      <c r="G9" s="2" t="s">
        <v>2</v>
      </c>
      <c r="H9" s="163">
        <v>13200</v>
      </c>
      <c r="I9" s="163" t="s">
        <v>3</v>
      </c>
      <c r="J9" s="61" t="s">
        <v>42</v>
      </c>
      <c r="K9" s="61" t="s">
        <v>42</v>
      </c>
      <c r="L9" s="27">
        <v>6</v>
      </c>
      <c r="M9" s="83">
        <v>41314</v>
      </c>
      <c r="N9" s="169">
        <f t="shared" si="0"/>
        <v>41316</v>
      </c>
      <c r="O9" s="98">
        <v>41292</v>
      </c>
      <c r="P9" s="98">
        <v>41296</v>
      </c>
      <c r="Q9" s="62" t="s">
        <v>153</v>
      </c>
      <c r="R9" s="62" t="s">
        <v>153</v>
      </c>
      <c r="S9" s="106" t="s">
        <v>153</v>
      </c>
      <c r="T9" s="105" t="s">
        <v>153</v>
      </c>
      <c r="U9" s="5" t="s">
        <v>153</v>
      </c>
      <c r="V9" s="62" t="s">
        <v>153</v>
      </c>
      <c r="W9" s="5">
        <v>41316</v>
      </c>
      <c r="X9" s="3"/>
      <c r="AB9" s="1" t="s">
        <v>24</v>
      </c>
      <c r="AC9" s="1" t="s">
        <v>296</v>
      </c>
      <c r="AD9" s="1" t="s">
        <v>364</v>
      </c>
      <c r="AE9" s="1" t="s">
        <v>370</v>
      </c>
    </row>
    <row r="10" spans="1:31" s="1" customFormat="1" ht="15" customHeight="1" x14ac:dyDescent="0.25">
      <c r="A10" s="10" t="s">
        <v>18</v>
      </c>
      <c r="B10" s="66" t="s">
        <v>19</v>
      </c>
      <c r="C10" s="33" t="s">
        <v>21</v>
      </c>
      <c r="D10" s="32" t="s">
        <v>359</v>
      </c>
      <c r="E10" s="46">
        <v>60113</v>
      </c>
      <c r="F10" s="22">
        <v>75</v>
      </c>
      <c r="G10" s="2" t="s">
        <v>20</v>
      </c>
      <c r="H10" s="163">
        <v>13200</v>
      </c>
      <c r="I10" s="163" t="s">
        <v>513</v>
      </c>
      <c r="J10" s="61" t="s">
        <v>42</v>
      </c>
      <c r="K10" s="61" t="s">
        <v>42</v>
      </c>
      <c r="L10" s="27">
        <v>6</v>
      </c>
      <c r="M10" s="83">
        <v>41309</v>
      </c>
      <c r="N10" s="169">
        <f t="shared" si="0"/>
        <v>41311</v>
      </c>
      <c r="O10" s="97">
        <v>41292</v>
      </c>
      <c r="P10" s="98">
        <v>41296</v>
      </c>
      <c r="Q10" s="62" t="s">
        <v>153</v>
      </c>
      <c r="R10" s="62" t="s">
        <v>153</v>
      </c>
      <c r="S10" s="106" t="s">
        <v>153</v>
      </c>
      <c r="T10" s="105" t="s">
        <v>153</v>
      </c>
      <c r="U10" s="5" t="s">
        <v>153</v>
      </c>
      <c r="V10" s="62" t="s">
        <v>153</v>
      </c>
      <c r="W10" s="5">
        <v>41311</v>
      </c>
      <c r="X10" s="3"/>
      <c r="AB10" s="1" t="s">
        <v>76</v>
      </c>
      <c r="AC10" s="1" t="s">
        <v>297</v>
      </c>
      <c r="AD10" s="1" t="s">
        <v>365</v>
      </c>
      <c r="AE10" s="1" t="s">
        <v>371</v>
      </c>
    </row>
    <row r="11" spans="1:31" s="1" customFormat="1" ht="15" customHeight="1" x14ac:dyDescent="0.25">
      <c r="A11" s="10" t="s">
        <v>22</v>
      </c>
      <c r="B11" s="66" t="s">
        <v>23</v>
      </c>
      <c r="C11" s="33" t="s">
        <v>26</v>
      </c>
      <c r="D11" s="32" t="s">
        <v>359</v>
      </c>
      <c r="E11" s="46">
        <v>70113</v>
      </c>
      <c r="F11" s="22">
        <v>225</v>
      </c>
      <c r="G11" s="2" t="s">
        <v>24</v>
      </c>
      <c r="H11" s="163">
        <v>13200</v>
      </c>
      <c r="I11" s="163" t="s">
        <v>25</v>
      </c>
      <c r="J11" s="61" t="s">
        <v>42</v>
      </c>
      <c r="K11" s="61" t="s">
        <v>42</v>
      </c>
      <c r="L11" s="27">
        <v>3</v>
      </c>
      <c r="M11" s="83">
        <v>41290</v>
      </c>
      <c r="N11" s="169">
        <f t="shared" si="0"/>
        <v>41276</v>
      </c>
      <c r="O11" s="94">
        <v>41289</v>
      </c>
      <c r="P11" s="97">
        <v>41291</v>
      </c>
      <c r="Q11" s="62" t="s">
        <v>153</v>
      </c>
      <c r="R11" s="62" t="s">
        <v>153</v>
      </c>
      <c r="S11" s="113" t="s">
        <v>153</v>
      </c>
      <c r="T11" s="105" t="s">
        <v>153</v>
      </c>
      <c r="U11" s="5" t="s">
        <v>153</v>
      </c>
      <c r="V11" s="62" t="s">
        <v>153</v>
      </c>
      <c r="W11" s="5">
        <v>41276</v>
      </c>
      <c r="X11" s="3"/>
      <c r="AB11" s="1" t="s">
        <v>291</v>
      </c>
      <c r="AC11" s="1" t="s">
        <v>298</v>
      </c>
      <c r="AD11" s="1" t="s">
        <v>401</v>
      </c>
      <c r="AE11" s="1" t="s">
        <v>372</v>
      </c>
    </row>
    <row r="12" spans="1:31" s="1" customFormat="1" ht="15" customHeight="1" x14ac:dyDescent="0.25">
      <c r="A12" s="10" t="s">
        <v>27</v>
      </c>
      <c r="B12" s="32" t="s">
        <v>28</v>
      </c>
      <c r="C12" s="32" t="s">
        <v>29</v>
      </c>
      <c r="D12" s="32" t="s">
        <v>359</v>
      </c>
      <c r="E12" s="46">
        <v>80113</v>
      </c>
      <c r="F12" s="2">
        <v>150</v>
      </c>
      <c r="G12" s="2" t="s">
        <v>264</v>
      </c>
      <c r="H12" s="6">
        <v>480</v>
      </c>
      <c r="I12" s="6" t="s">
        <v>151</v>
      </c>
      <c r="J12" s="6" t="s">
        <v>30</v>
      </c>
      <c r="K12" s="10" t="s">
        <v>178</v>
      </c>
      <c r="L12" s="27">
        <v>5</v>
      </c>
      <c r="M12" s="83">
        <v>41303</v>
      </c>
      <c r="N12" s="169">
        <f t="shared" si="0"/>
        <v>41302</v>
      </c>
      <c r="O12" s="97">
        <v>41291</v>
      </c>
      <c r="P12" s="98">
        <v>41295</v>
      </c>
      <c r="Q12" s="62" t="s">
        <v>153</v>
      </c>
      <c r="R12" s="62" t="s">
        <v>153</v>
      </c>
      <c r="S12" s="106" t="s">
        <v>153</v>
      </c>
      <c r="T12" s="105" t="s">
        <v>153</v>
      </c>
      <c r="U12" s="5" t="s">
        <v>153</v>
      </c>
      <c r="V12" s="62" t="s">
        <v>153</v>
      </c>
      <c r="W12" s="5">
        <v>41302</v>
      </c>
      <c r="X12" s="3"/>
      <c r="AB12" s="1" t="s">
        <v>264</v>
      </c>
      <c r="AC12" s="1" t="s">
        <v>299</v>
      </c>
      <c r="AD12" s="1" t="s">
        <v>366</v>
      </c>
      <c r="AE12" s="1" t="s">
        <v>373</v>
      </c>
    </row>
    <row r="13" spans="1:31" s="1" customFormat="1" ht="15" customHeight="1" x14ac:dyDescent="0.25">
      <c r="A13" s="14" t="s">
        <v>27</v>
      </c>
      <c r="B13" s="32" t="s">
        <v>28</v>
      </c>
      <c r="C13" s="32" t="s">
        <v>29</v>
      </c>
      <c r="D13" s="32" t="s">
        <v>359</v>
      </c>
      <c r="E13" s="46">
        <v>90113</v>
      </c>
      <c r="F13" s="2">
        <v>150</v>
      </c>
      <c r="G13" s="2" t="s">
        <v>264</v>
      </c>
      <c r="H13" s="6">
        <v>480</v>
      </c>
      <c r="I13" s="6" t="s">
        <v>151</v>
      </c>
      <c r="J13" s="6" t="s">
        <v>30</v>
      </c>
      <c r="K13" s="10" t="s">
        <v>178</v>
      </c>
      <c r="L13" s="27">
        <v>5</v>
      </c>
      <c r="M13" s="83">
        <v>41303</v>
      </c>
      <c r="N13" s="169">
        <f t="shared" si="0"/>
        <v>41303</v>
      </c>
      <c r="O13" s="97">
        <v>41291</v>
      </c>
      <c r="P13" s="98">
        <v>41295</v>
      </c>
      <c r="Q13" s="62" t="s">
        <v>153</v>
      </c>
      <c r="R13" s="62" t="s">
        <v>153</v>
      </c>
      <c r="S13" s="106" t="s">
        <v>153</v>
      </c>
      <c r="T13" s="105" t="s">
        <v>153</v>
      </c>
      <c r="U13" s="5" t="s">
        <v>153</v>
      </c>
      <c r="V13" s="62" t="s">
        <v>153</v>
      </c>
      <c r="W13" s="5">
        <v>41303</v>
      </c>
      <c r="X13" s="3"/>
      <c r="AB13" s="1" t="s">
        <v>210</v>
      </c>
      <c r="AC13" s="1" t="s">
        <v>300</v>
      </c>
      <c r="AD13" s="1" t="s">
        <v>360</v>
      </c>
      <c r="AE13" s="1" t="s">
        <v>374</v>
      </c>
    </row>
    <row r="14" spans="1:31" s="1" customFormat="1" ht="15" customHeight="1" x14ac:dyDescent="0.25">
      <c r="A14" s="14" t="s">
        <v>27</v>
      </c>
      <c r="B14" s="32" t="s">
        <v>28</v>
      </c>
      <c r="C14" s="32" t="s">
        <v>29</v>
      </c>
      <c r="D14" s="32" t="s">
        <v>359</v>
      </c>
      <c r="E14" s="46">
        <v>100113</v>
      </c>
      <c r="F14" s="2">
        <v>150</v>
      </c>
      <c r="G14" s="2" t="s">
        <v>264</v>
      </c>
      <c r="H14" s="6">
        <v>480</v>
      </c>
      <c r="I14" s="6" t="s">
        <v>151</v>
      </c>
      <c r="J14" s="6" t="s">
        <v>30</v>
      </c>
      <c r="K14" s="10" t="s">
        <v>178</v>
      </c>
      <c r="L14" s="27">
        <v>5</v>
      </c>
      <c r="M14" s="83">
        <v>41303</v>
      </c>
      <c r="N14" s="169">
        <f t="shared" si="0"/>
        <v>41310</v>
      </c>
      <c r="O14" s="97">
        <v>41291</v>
      </c>
      <c r="P14" s="98">
        <v>41295</v>
      </c>
      <c r="Q14" s="62" t="s">
        <v>153</v>
      </c>
      <c r="R14" s="62" t="s">
        <v>153</v>
      </c>
      <c r="S14" s="106" t="s">
        <v>153</v>
      </c>
      <c r="T14" s="105" t="s">
        <v>153</v>
      </c>
      <c r="U14" s="5" t="s">
        <v>153</v>
      </c>
      <c r="V14" s="62" t="s">
        <v>153</v>
      </c>
      <c r="W14" s="5">
        <v>41310</v>
      </c>
      <c r="X14" s="3"/>
      <c r="AB14" s="1" t="s">
        <v>511</v>
      </c>
      <c r="AC14" s="1" t="s">
        <v>512</v>
      </c>
    </row>
    <row r="15" spans="1:31" s="1" customFormat="1" ht="15" customHeight="1" x14ac:dyDescent="0.25">
      <c r="A15" s="10" t="s">
        <v>31</v>
      </c>
      <c r="B15" s="32" t="s">
        <v>494</v>
      </c>
      <c r="C15" s="32" t="s">
        <v>499</v>
      </c>
      <c r="D15" s="32" t="s">
        <v>359</v>
      </c>
      <c r="E15" s="64">
        <v>110113</v>
      </c>
      <c r="F15" s="2">
        <v>500</v>
      </c>
      <c r="G15" s="2" t="s">
        <v>7</v>
      </c>
      <c r="H15" s="6">
        <v>13200</v>
      </c>
      <c r="I15" s="6" t="s">
        <v>25</v>
      </c>
      <c r="J15" s="61" t="s">
        <v>42</v>
      </c>
      <c r="K15" s="61" t="s">
        <v>709</v>
      </c>
      <c r="L15" s="27">
        <v>6</v>
      </c>
      <c r="M15" s="83">
        <v>41310</v>
      </c>
      <c r="N15" s="169">
        <f t="shared" si="0"/>
        <v>41333</v>
      </c>
      <c r="O15" s="97">
        <v>41291</v>
      </c>
      <c r="P15" s="98">
        <v>41298</v>
      </c>
      <c r="Q15" s="62" t="s">
        <v>153</v>
      </c>
      <c r="R15" s="62" t="s">
        <v>153</v>
      </c>
      <c r="S15" s="106" t="s">
        <v>153</v>
      </c>
      <c r="T15" s="105" t="s">
        <v>153</v>
      </c>
      <c r="U15" s="5" t="s">
        <v>153</v>
      </c>
      <c r="V15" s="62" t="s">
        <v>153</v>
      </c>
      <c r="W15" s="5">
        <v>41333</v>
      </c>
      <c r="X15" s="3"/>
    </row>
    <row r="16" spans="1:31" s="1" customFormat="1" ht="15" customHeight="1" x14ac:dyDescent="0.25">
      <c r="A16" s="10" t="s">
        <v>34</v>
      </c>
      <c r="B16" s="32" t="s">
        <v>32</v>
      </c>
      <c r="C16" s="32" t="s">
        <v>35</v>
      </c>
      <c r="D16" s="32" t="s">
        <v>359</v>
      </c>
      <c r="E16" s="46">
        <v>120113</v>
      </c>
      <c r="F16" s="2">
        <v>400</v>
      </c>
      <c r="G16" s="2" t="s">
        <v>7</v>
      </c>
      <c r="H16" s="6">
        <v>13200</v>
      </c>
      <c r="I16" s="6" t="s">
        <v>25</v>
      </c>
      <c r="J16" s="61" t="s">
        <v>42</v>
      </c>
      <c r="K16" s="61" t="s">
        <v>42</v>
      </c>
      <c r="L16" s="27">
        <v>6</v>
      </c>
      <c r="M16" s="83">
        <v>41310</v>
      </c>
      <c r="N16" s="169">
        <f t="shared" si="0"/>
        <v>41337</v>
      </c>
      <c r="O16" s="97">
        <v>41291</v>
      </c>
      <c r="P16" s="98">
        <v>41295</v>
      </c>
      <c r="Q16" s="62" t="s">
        <v>153</v>
      </c>
      <c r="R16" s="62" t="s">
        <v>153</v>
      </c>
      <c r="S16" s="106" t="s">
        <v>153</v>
      </c>
      <c r="T16" s="105" t="s">
        <v>153</v>
      </c>
      <c r="U16" s="5" t="s">
        <v>153</v>
      </c>
      <c r="V16" s="62" t="s">
        <v>153</v>
      </c>
      <c r="W16" s="5">
        <v>41337</v>
      </c>
      <c r="X16" s="3"/>
    </row>
    <row r="17" spans="1:24" s="1" customFormat="1" ht="15" customHeight="1" x14ac:dyDescent="0.25">
      <c r="A17" s="10" t="s">
        <v>36</v>
      </c>
      <c r="B17" s="32" t="s">
        <v>562</v>
      </c>
      <c r="C17" s="34" t="s">
        <v>1003</v>
      </c>
      <c r="D17" s="32" t="s">
        <v>359</v>
      </c>
      <c r="E17" s="64">
        <v>130113</v>
      </c>
      <c r="F17" s="2">
        <v>75</v>
      </c>
      <c r="G17" s="2" t="s">
        <v>20</v>
      </c>
      <c r="H17" s="6">
        <v>13200</v>
      </c>
      <c r="I17" s="6" t="s">
        <v>25</v>
      </c>
      <c r="J17" s="61" t="s">
        <v>42</v>
      </c>
      <c r="K17" s="61" t="s">
        <v>42</v>
      </c>
      <c r="L17" s="27">
        <v>31</v>
      </c>
      <c r="M17" s="83">
        <v>41487</v>
      </c>
      <c r="N17" s="169">
        <f t="shared" si="0"/>
        <v>41487</v>
      </c>
      <c r="O17" s="97">
        <v>41464</v>
      </c>
      <c r="P17" s="99">
        <v>41464</v>
      </c>
      <c r="Q17" s="9" t="s">
        <v>153</v>
      </c>
      <c r="R17" s="9" t="s">
        <v>153</v>
      </c>
      <c r="S17" s="107" t="s">
        <v>153</v>
      </c>
      <c r="T17" s="107" t="s">
        <v>153</v>
      </c>
      <c r="U17" s="9" t="s">
        <v>153</v>
      </c>
      <c r="V17" s="62" t="s">
        <v>153</v>
      </c>
      <c r="W17" s="9">
        <v>41487</v>
      </c>
      <c r="X17" s="3"/>
    </row>
    <row r="18" spans="1:24" s="1" customFormat="1" ht="15" customHeight="1" x14ac:dyDescent="0.25">
      <c r="A18" s="10" t="s">
        <v>37</v>
      </c>
      <c r="B18" s="32" t="s">
        <v>38</v>
      </c>
      <c r="C18" s="32" t="s">
        <v>39</v>
      </c>
      <c r="D18" s="32" t="s">
        <v>359</v>
      </c>
      <c r="E18" s="46">
        <v>140113</v>
      </c>
      <c r="F18" s="2">
        <v>150</v>
      </c>
      <c r="G18" s="2" t="s">
        <v>7</v>
      </c>
      <c r="H18" s="6">
        <v>13200</v>
      </c>
      <c r="I18" s="6" t="s">
        <v>3</v>
      </c>
      <c r="J18" s="61" t="s">
        <v>42</v>
      </c>
      <c r="K18" s="61" t="s">
        <v>42</v>
      </c>
      <c r="L18" s="27">
        <v>5</v>
      </c>
      <c r="M18" s="83">
        <v>41305</v>
      </c>
      <c r="N18" s="169">
        <f t="shared" si="0"/>
        <v>41309</v>
      </c>
      <c r="O18" s="98">
        <v>41292</v>
      </c>
      <c r="P18" s="98">
        <v>41295</v>
      </c>
      <c r="Q18" s="62" t="s">
        <v>153</v>
      </c>
      <c r="R18" s="62" t="s">
        <v>153</v>
      </c>
      <c r="S18" s="106" t="s">
        <v>153</v>
      </c>
      <c r="T18" s="105" t="s">
        <v>153</v>
      </c>
      <c r="U18" s="5" t="s">
        <v>153</v>
      </c>
      <c r="V18" s="62" t="s">
        <v>153</v>
      </c>
      <c r="W18" s="5">
        <v>41309</v>
      </c>
      <c r="X18" s="3"/>
    </row>
    <row r="19" spans="1:24" s="1" customFormat="1" ht="15" customHeight="1" x14ac:dyDescent="0.25">
      <c r="A19" s="10" t="s">
        <v>1051</v>
      </c>
      <c r="B19" s="32" t="s">
        <v>40</v>
      </c>
      <c r="C19" s="32" t="s">
        <v>41</v>
      </c>
      <c r="D19" s="32" t="s">
        <v>359</v>
      </c>
      <c r="E19" s="46">
        <v>150113</v>
      </c>
      <c r="F19" s="2">
        <v>800</v>
      </c>
      <c r="G19" s="2" t="s">
        <v>24</v>
      </c>
      <c r="H19" s="6">
        <v>13200</v>
      </c>
      <c r="I19" s="6" t="s">
        <v>25</v>
      </c>
      <c r="J19" s="61" t="s">
        <v>42</v>
      </c>
      <c r="K19" s="61" t="s">
        <v>42</v>
      </c>
      <c r="L19" s="27">
        <v>8</v>
      </c>
      <c r="M19" s="83">
        <v>41325</v>
      </c>
      <c r="N19" s="169">
        <f t="shared" si="0"/>
        <v>41585</v>
      </c>
      <c r="O19" s="98">
        <v>41295</v>
      </c>
      <c r="P19" s="94">
        <v>41304</v>
      </c>
      <c r="Q19" s="62" t="s">
        <v>153</v>
      </c>
      <c r="R19" s="62" t="s">
        <v>153</v>
      </c>
      <c r="S19" s="108" t="s">
        <v>153</v>
      </c>
      <c r="T19" s="105" t="s">
        <v>153</v>
      </c>
      <c r="U19" s="5" t="s">
        <v>153</v>
      </c>
      <c r="V19" s="62" t="s">
        <v>153</v>
      </c>
      <c r="W19" s="5">
        <v>41585</v>
      </c>
      <c r="X19" s="3"/>
    </row>
    <row r="20" spans="1:24" s="1" customFormat="1" ht="15" customHeight="1" x14ac:dyDescent="0.25">
      <c r="A20" s="10" t="s">
        <v>43</v>
      </c>
      <c r="B20" s="32" t="s">
        <v>44</v>
      </c>
      <c r="C20" s="32" t="s">
        <v>45</v>
      </c>
      <c r="D20" s="32" t="s">
        <v>359</v>
      </c>
      <c r="E20" s="46">
        <v>160113</v>
      </c>
      <c r="F20" s="63">
        <v>112.5</v>
      </c>
      <c r="G20" s="2" t="s">
        <v>7</v>
      </c>
      <c r="H20" s="6">
        <v>11400</v>
      </c>
      <c r="I20" s="6" t="s">
        <v>25</v>
      </c>
      <c r="J20" s="61" t="s">
        <v>42</v>
      </c>
      <c r="K20" s="61" t="s">
        <v>42</v>
      </c>
      <c r="L20" s="27">
        <v>8</v>
      </c>
      <c r="M20" s="83">
        <v>41325</v>
      </c>
      <c r="N20" s="169">
        <f t="shared" si="0"/>
        <v>41325</v>
      </c>
      <c r="O20" s="98">
        <v>41295</v>
      </c>
      <c r="P20" s="98">
        <v>41298</v>
      </c>
      <c r="Q20" s="62" t="s">
        <v>153</v>
      </c>
      <c r="R20" s="62" t="s">
        <v>153</v>
      </c>
      <c r="S20" s="108" t="s">
        <v>153</v>
      </c>
      <c r="T20" s="105" t="s">
        <v>153</v>
      </c>
      <c r="U20" s="5" t="s">
        <v>153</v>
      </c>
      <c r="V20" s="62" t="s">
        <v>153</v>
      </c>
      <c r="W20" s="5">
        <v>41325</v>
      </c>
      <c r="X20" s="3"/>
    </row>
    <row r="21" spans="1:24" s="1" customFormat="1" ht="15" customHeight="1" x14ac:dyDescent="0.25">
      <c r="A21" s="10" t="s">
        <v>46</v>
      </c>
      <c r="B21" s="32" t="s">
        <v>47</v>
      </c>
      <c r="C21" s="32" t="s">
        <v>414</v>
      </c>
      <c r="D21" s="32" t="s">
        <v>359</v>
      </c>
      <c r="E21" s="46">
        <v>170113</v>
      </c>
      <c r="F21" s="2">
        <v>300</v>
      </c>
      <c r="G21" s="2" t="s">
        <v>7</v>
      </c>
      <c r="H21" s="6">
        <v>13200</v>
      </c>
      <c r="I21" s="6" t="s">
        <v>3</v>
      </c>
      <c r="J21" s="61" t="s">
        <v>42</v>
      </c>
      <c r="K21" s="61" t="s">
        <v>42</v>
      </c>
      <c r="L21" s="27">
        <v>8</v>
      </c>
      <c r="M21" s="83">
        <v>41325</v>
      </c>
      <c r="N21" s="169">
        <f t="shared" si="0"/>
        <v>41324</v>
      </c>
      <c r="O21" s="98">
        <v>41295</v>
      </c>
      <c r="P21" s="98">
        <v>41298</v>
      </c>
      <c r="Q21" s="62" t="s">
        <v>153</v>
      </c>
      <c r="R21" s="62" t="s">
        <v>153</v>
      </c>
      <c r="S21" s="108" t="s">
        <v>153</v>
      </c>
      <c r="T21" s="105" t="s">
        <v>153</v>
      </c>
      <c r="U21" s="5" t="s">
        <v>153</v>
      </c>
      <c r="V21" s="62" t="s">
        <v>153</v>
      </c>
      <c r="W21" s="5">
        <v>41324</v>
      </c>
      <c r="X21" s="3"/>
    </row>
    <row r="22" spans="1:24" s="1" customFormat="1" ht="15" customHeight="1" x14ac:dyDescent="0.25">
      <c r="A22" s="10" t="s">
        <v>48</v>
      </c>
      <c r="B22" s="32" t="s">
        <v>49</v>
      </c>
      <c r="C22" s="32" t="s">
        <v>51</v>
      </c>
      <c r="D22" s="32" t="s">
        <v>359</v>
      </c>
      <c r="E22" s="46">
        <v>180113</v>
      </c>
      <c r="F22" s="2">
        <v>250</v>
      </c>
      <c r="G22" s="2" t="s">
        <v>50</v>
      </c>
      <c r="H22" s="6">
        <v>440</v>
      </c>
      <c r="I22" s="6" t="s">
        <v>3</v>
      </c>
      <c r="J22" s="6" t="s">
        <v>246</v>
      </c>
      <c r="K22" s="61" t="s">
        <v>42</v>
      </c>
      <c r="L22" s="27">
        <v>8</v>
      </c>
      <c r="M22" s="83">
        <v>41322</v>
      </c>
      <c r="N22" s="169">
        <f t="shared" si="0"/>
        <v>41326</v>
      </c>
      <c r="O22" s="98">
        <v>41299</v>
      </c>
      <c r="P22" s="98">
        <v>41305</v>
      </c>
      <c r="Q22" s="62" t="s">
        <v>153</v>
      </c>
      <c r="R22" s="62" t="s">
        <v>153</v>
      </c>
      <c r="S22" s="108" t="s">
        <v>153</v>
      </c>
      <c r="T22" s="105" t="s">
        <v>153</v>
      </c>
      <c r="U22" s="5" t="s">
        <v>153</v>
      </c>
      <c r="V22" s="62" t="s">
        <v>153</v>
      </c>
      <c r="W22" s="7">
        <v>41326</v>
      </c>
      <c r="X22" s="3"/>
    </row>
    <row r="23" spans="1:24" s="1" customFormat="1" ht="15" customHeight="1" x14ac:dyDescent="0.25">
      <c r="A23" s="10" t="s">
        <v>36</v>
      </c>
      <c r="B23" s="32" t="s">
        <v>52</v>
      </c>
      <c r="C23" s="32" t="s">
        <v>53</v>
      </c>
      <c r="D23" s="32" t="s">
        <v>359</v>
      </c>
      <c r="E23" s="46">
        <v>190113</v>
      </c>
      <c r="F23" s="2">
        <v>75</v>
      </c>
      <c r="G23" s="2" t="s">
        <v>2</v>
      </c>
      <c r="H23" s="6">
        <v>13200</v>
      </c>
      <c r="I23" s="6" t="s">
        <v>25</v>
      </c>
      <c r="J23" s="61" t="s">
        <v>42</v>
      </c>
      <c r="K23" s="61" t="s">
        <v>42</v>
      </c>
      <c r="L23" s="28">
        <v>9</v>
      </c>
      <c r="M23" s="84">
        <v>41297</v>
      </c>
      <c r="N23" s="169">
        <f t="shared" si="0"/>
        <v>41312</v>
      </c>
      <c r="O23" s="98">
        <v>41297</v>
      </c>
      <c r="P23" s="98">
        <v>41299</v>
      </c>
      <c r="Q23" s="62" t="s">
        <v>153</v>
      </c>
      <c r="R23" s="62" t="s">
        <v>153</v>
      </c>
      <c r="S23" s="108" t="s">
        <v>153</v>
      </c>
      <c r="T23" s="105" t="s">
        <v>153</v>
      </c>
      <c r="U23" s="5" t="s">
        <v>153</v>
      </c>
      <c r="V23" s="62" t="s">
        <v>153</v>
      </c>
      <c r="W23" s="5">
        <v>41312</v>
      </c>
      <c r="X23" s="3"/>
    </row>
    <row r="24" spans="1:24" s="1" customFormat="1" ht="15" customHeight="1" x14ac:dyDescent="0.25">
      <c r="A24" s="10" t="s">
        <v>73</v>
      </c>
      <c r="B24" s="32" t="s">
        <v>74</v>
      </c>
      <c r="C24" s="34" t="s">
        <v>183</v>
      </c>
      <c r="D24" s="32" t="s">
        <v>359</v>
      </c>
      <c r="E24" s="46">
        <v>200113</v>
      </c>
      <c r="F24" s="2">
        <v>1250</v>
      </c>
      <c r="G24" s="2" t="s">
        <v>20</v>
      </c>
      <c r="H24" s="6">
        <v>11400</v>
      </c>
      <c r="I24" s="6" t="s">
        <v>25</v>
      </c>
      <c r="J24" s="61" t="s">
        <v>42</v>
      </c>
      <c r="K24" s="61" t="s">
        <v>42</v>
      </c>
      <c r="L24" s="29">
        <v>9</v>
      </c>
      <c r="M24" s="84">
        <v>41334</v>
      </c>
      <c r="N24" s="169">
        <f t="shared" si="0"/>
        <v>41337</v>
      </c>
      <c r="O24" s="98">
        <v>41310</v>
      </c>
      <c r="P24" s="94">
        <v>41316</v>
      </c>
      <c r="Q24" s="62" t="s">
        <v>153</v>
      </c>
      <c r="R24" s="62" t="s">
        <v>153</v>
      </c>
      <c r="S24" s="108" t="s">
        <v>153</v>
      </c>
      <c r="T24" s="105" t="s">
        <v>153</v>
      </c>
      <c r="U24" s="5" t="s">
        <v>153</v>
      </c>
      <c r="V24" s="62" t="s">
        <v>153</v>
      </c>
      <c r="W24" s="5">
        <v>41337</v>
      </c>
      <c r="X24" s="3"/>
    </row>
    <row r="25" spans="1:24" s="1" customFormat="1" ht="15" customHeight="1" x14ac:dyDescent="0.25">
      <c r="A25" s="10" t="s">
        <v>54</v>
      </c>
      <c r="B25" s="67" t="s">
        <v>55</v>
      </c>
      <c r="C25" s="32" t="s">
        <v>57</v>
      </c>
      <c r="D25" s="32" t="s">
        <v>359</v>
      </c>
      <c r="E25" s="46">
        <v>210113</v>
      </c>
      <c r="F25" s="11">
        <v>150</v>
      </c>
      <c r="G25" s="2" t="s">
        <v>20</v>
      </c>
      <c r="H25" s="12">
        <v>11400</v>
      </c>
      <c r="I25" s="12" t="s">
        <v>56</v>
      </c>
      <c r="J25" s="61" t="s">
        <v>42</v>
      </c>
      <c r="K25" s="61" t="s">
        <v>42</v>
      </c>
      <c r="L25" s="28">
        <v>8</v>
      </c>
      <c r="M25" s="84">
        <v>41329</v>
      </c>
      <c r="N25" s="169">
        <f t="shared" si="0"/>
        <v>41324</v>
      </c>
      <c r="O25" s="98">
        <v>41298</v>
      </c>
      <c r="P25" s="94">
        <v>41304</v>
      </c>
      <c r="Q25" s="62" t="s">
        <v>153</v>
      </c>
      <c r="R25" s="62" t="s">
        <v>153</v>
      </c>
      <c r="S25" s="108" t="s">
        <v>153</v>
      </c>
      <c r="T25" s="105" t="s">
        <v>153</v>
      </c>
      <c r="U25" s="5" t="s">
        <v>153</v>
      </c>
      <c r="V25" s="62" t="s">
        <v>153</v>
      </c>
      <c r="W25" s="5">
        <v>41324</v>
      </c>
      <c r="X25" s="3"/>
    </row>
    <row r="26" spans="1:24" s="1" customFormat="1" ht="15" customHeight="1" x14ac:dyDescent="0.25">
      <c r="A26" s="10" t="s">
        <v>58</v>
      </c>
      <c r="B26" s="67" t="s">
        <v>59</v>
      </c>
      <c r="C26" s="34" t="s">
        <v>1065</v>
      </c>
      <c r="D26" s="32" t="s">
        <v>359</v>
      </c>
      <c r="E26" s="46">
        <v>220113</v>
      </c>
      <c r="F26" s="11">
        <v>400</v>
      </c>
      <c r="G26" s="2" t="s">
        <v>24</v>
      </c>
      <c r="H26" s="12">
        <v>11400</v>
      </c>
      <c r="I26" s="12" t="s">
        <v>25</v>
      </c>
      <c r="J26" s="61" t="s">
        <v>42</v>
      </c>
      <c r="K26" s="12" t="s">
        <v>60</v>
      </c>
      <c r="L26" s="28">
        <v>8</v>
      </c>
      <c r="M26" s="84">
        <v>41329</v>
      </c>
      <c r="N26" s="169">
        <f t="shared" si="0"/>
        <v>41326</v>
      </c>
      <c r="O26" s="98">
        <v>41298</v>
      </c>
      <c r="P26" s="98">
        <v>41310</v>
      </c>
      <c r="Q26" s="62" t="s">
        <v>153</v>
      </c>
      <c r="R26" s="62" t="s">
        <v>153</v>
      </c>
      <c r="S26" s="108" t="s">
        <v>153</v>
      </c>
      <c r="T26" s="105" t="s">
        <v>153</v>
      </c>
      <c r="U26" s="5" t="s">
        <v>153</v>
      </c>
      <c r="V26" s="62" t="s">
        <v>153</v>
      </c>
      <c r="W26" s="5">
        <v>41326</v>
      </c>
      <c r="X26" s="3"/>
    </row>
    <row r="27" spans="1:24" s="1" customFormat="1" ht="15" customHeight="1" x14ac:dyDescent="0.25">
      <c r="A27" s="15" t="s">
        <v>58</v>
      </c>
      <c r="B27" s="67" t="s">
        <v>59</v>
      </c>
      <c r="C27" s="34" t="s">
        <v>1065</v>
      </c>
      <c r="D27" s="32" t="s">
        <v>359</v>
      </c>
      <c r="E27" s="46">
        <v>230113</v>
      </c>
      <c r="F27" s="11">
        <v>400</v>
      </c>
      <c r="G27" s="2" t="s">
        <v>24</v>
      </c>
      <c r="H27" s="12">
        <v>11400</v>
      </c>
      <c r="I27" s="12" t="s">
        <v>25</v>
      </c>
      <c r="J27" s="61" t="s">
        <v>42</v>
      </c>
      <c r="K27" s="12" t="s">
        <v>60</v>
      </c>
      <c r="L27" s="28">
        <v>8</v>
      </c>
      <c r="M27" s="84">
        <v>41329</v>
      </c>
      <c r="N27" s="169">
        <f t="shared" si="0"/>
        <v>41334</v>
      </c>
      <c r="O27" s="98">
        <v>41298</v>
      </c>
      <c r="P27" s="98">
        <v>41310</v>
      </c>
      <c r="Q27" s="62" t="s">
        <v>153</v>
      </c>
      <c r="R27" s="62" t="s">
        <v>153</v>
      </c>
      <c r="S27" s="108" t="s">
        <v>153</v>
      </c>
      <c r="T27" s="105" t="s">
        <v>153</v>
      </c>
      <c r="U27" s="5" t="s">
        <v>153</v>
      </c>
      <c r="V27" s="62" t="s">
        <v>153</v>
      </c>
      <c r="W27" s="5">
        <v>41334</v>
      </c>
      <c r="X27" s="3"/>
    </row>
    <row r="28" spans="1:24" s="1" customFormat="1" ht="15" customHeight="1" x14ac:dyDescent="0.25">
      <c r="A28" s="10" t="s">
        <v>61</v>
      </c>
      <c r="B28" s="32" t="s">
        <v>59</v>
      </c>
      <c r="C28" s="34" t="s">
        <v>1065</v>
      </c>
      <c r="D28" s="32" t="s">
        <v>359</v>
      </c>
      <c r="E28" s="46">
        <v>240113</v>
      </c>
      <c r="F28" s="2">
        <v>225</v>
      </c>
      <c r="G28" s="2" t="s">
        <v>2</v>
      </c>
      <c r="H28" s="6">
        <v>11400</v>
      </c>
      <c r="I28" s="6" t="s">
        <v>25</v>
      </c>
      <c r="J28" s="61" t="s">
        <v>42</v>
      </c>
      <c r="K28" s="12" t="s">
        <v>60</v>
      </c>
      <c r="L28" s="28">
        <v>8</v>
      </c>
      <c r="M28" s="84">
        <v>41329</v>
      </c>
      <c r="N28" s="169">
        <f t="shared" si="0"/>
        <v>41323</v>
      </c>
      <c r="O28" s="98">
        <v>41298</v>
      </c>
      <c r="P28" s="98">
        <v>41299</v>
      </c>
      <c r="Q28" s="62" t="s">
        <v>153</v>
      </c>
      <c r="R28" s="62" t="s">
        <v>153</v>
      </c>
      <c r="S28" s="108" t="s">
        <v>153</v>
      </c>
      <c r="T28" s="105" t="s">
        <v>153</v>
      </c>
      <c r="U28" s="5" t="s">
        <v>153</v>
      </c>
      <c r="V28" s="62" t="s">
        <v>153</v>
      </c>
      <c r="W28" s="7">
        <v>41323</v>
      </c>
      <c r="X28" s="3"/>
    </row>
    <row r="29" spans="1:24" s="1" customFormat="1" ht="15" customHeight="1" x14ac:dyDescent="0.25">
      <c r="A29" s="10" t="s">
        <v>62</v>
      </c>
      <c r="B29" s="67" t="s">
        <v>63</v>
      </c>
      <c r="C29" s="32" t="s">
        <v>64</v>
      </c>
      <c r="D29" s="32" t="s">
        <v>359</v>
      </c>
      <c r="E29" s="46">
        <v>250113</v>
      </c>
      <c r="F29" s="11">
        <v>800</v>
      </c>
      <c r="G29" s="2" t="s">
        <v>24</v>
      </c>
      <c r="H29" s="12">
        <v>13200</v>
      </c>
      <c r="I29" s="12" t="s">
        <v>25</v>
      </c>
      <c r="J29" s="12" t="s">
        <v>60</v>
      </c>
      <c r="K29" s="61" t="s">
        <v>42</v>
      </c>
      <c r="L29" s="28">
        <v>8</v>
      </c>
      <c r="M29" s="84">
        <v>41329</v>
      </c>
      <c r="N29" s="169">
        <f t="shared" si="0"/>
        <v>41325</v>
      </c>
      <c r="O29" s="98">
        <v>41298</v>
      </c>
      <c r="P29" s="98">
        <v>41310</v>
      </c>
      <c r="Q29" s="62" t="s">
        <v>153</v>
      </c>
      <c r="R29" s="62" t="s">
        <v>153</v>
      </c>
      <c r="S29" s="108" t="s">
        <v>153</v>
      </c>
      <c r="T29" s="105" t="s">
        <v>153</v>
      </c>
      <c r="U29" s="5" t="s">
        <v>153</v>
      </c>
      <c r="V29" s="62" t="s">
        <v>153</v>
      </c>
      <c r="W29" s="5">
        <v>41325</v>
      </c>
      <c r="X29" s="3"/>
    </row>
    <row r="30" spans="1:24" s="1" customFormat="1" ht="15" customHeight="1" x14ac:dyDescent="0.25">
      <c r="A30" s="10" t="s">
        <v>647</v>
      </c>
      <c r="B30" s="32" t="s">
        <v>65</v>
      </c>
      <c r="C30" s="34" t="s">
        <v>560</v>
      </c>
      <c r="D30" s="32" t="s">
        <v>359</v>
      </c>
      <c r="E30" s="46">
        <v>260113</v>
      </c>
      <c r="F30" s="2">
        <v>25</v>
      </c>
      <c r="G30" s="2" t="s">
        <v>7</v>
      </c>
      <c r="H30" s="6">
        <v>480</v>
      </c>
      <c r="I30" s="6" t="s">
        <v>25</v>
      </c>
      <c r="J30" s="61" t="s">
        <v>42</v>
      </c>
      <c r="K30" s="61" t="s">
        <v>42</v>
      </c>
      <c r="L30" s="28">
        <v>6</v>
      </c>
      <c r="M30" s="84">
        <v>41282</v>
      </c>
      <c r="N30" s="169">
        <f t="shared" si="0"/>
        <v>41323</v>
      </c>
      <c r="O30" s="98">
        <v>41303</v>
      </c>
      <c r="P30" s="98">
        <v>41303</v>
      </c>
      <c r="Q30" s="62" t="s">
        <v>153</v>
      </c>
      <c r="R30" s="62" t="s">
        <v>153</v>
      </c>
      <c r="S30" s="108" t="s">
        <v>153</v>
      </c>
      <c r="T30" s="105" t="s">
        <v>153</v>
      </c>
      <c r="U30" s="5" t="s">
        <v>153</v>
      </c>
      <c r="V30" s="62" t="s">
        <v>153</v>
      </c>
      <c r="W30" s="5">
        <v>41323</v>
      </c>
      <c r="X30" s="3"/>
    </row>
    <row r="31" spans="1:24" s="1" customFormat="1" ht="15" customHeight="1" x14ac:dyDescent="0.25">
      <c r="A31" s="10" t="s">
        <v>66</v>
      </c>
      <c r="B31" s="32" t="s">
        <v>67</v>
      </c>
      <c r="C31" s="32" t="s">
        <v>69</v>
      </c>
      <c r="D31" s="32" t="s">
        <v>359</v>
      </c>
      <c r="E31" s="46">
        <v>270113</v>
      </c>
      <c r="F31" s="2">
        <v>75</v>
      </c>
      <c r="G31" s="2" t="s">
        <v>20</v>
      </c>
      <c r="H31" s="6">
        <v>13200</v>
      </c>
      <c r="I31" s="6" t="s">
        <v>68</v>
      </c>
      <c r="J31" s="6" t="s">
        <v>70</v>
      </c>
      <c r="K31" s="61" t="s">
        <v>42</v>
      </c>
      <c r="L31" s="28">
        <v>9</v>
      </c>
      <c r="M31" s="84">
        <v>41333</v>
      </c>
      <c r="N31" s="169">
        <f t="shared" si="0"/>
        <v>41330</v>
      </c>
      <c r="O31" s="94">
        <v>41304</v>
      </c>
      <c r="P31" s="98">
        <v>41306</v>
      </c>
      <c r="Q31" s="62" t="s">
        <v>153</v>
      </c>
      <c r="R31" s="62" t="s">
        <v>153</v>
      </c>
      <c r="S31" s="108" t="s">
        <v>153</v>
      </c>
      <c r="T31" s="105" t="s">
        <v>153</v>
      </c>
      <c r="U31" s="5" t="s">
        <v>153</v>
      </c>
      <c r="V31" s="62" t="s">
        <v>153</v>
      </c>
      <c r="W31" s="5">
        <v>41330</v>
      </c>
      <c r="X31" s="3"/>
    </row>
    <row r="32" spans="1:24" s="1" customFormat="1" ht="15" customHeight="1" x14ac:dyDescent="0.25">
      <c r="A32" s="10" t="s">
        <v>71</v>
      </c>
      <c r="B32" s="32" t="s">
        <v>72</v>
      </c>
      <c r="C32" s="34" t="s">
        <v>183</v>
      </c>
      <c r="D32" s="32" t="s">
        <v>359</v>
      </c>
      <c r="E32" s="46">
        <v>280113</v>
      </c>
      <c r="F32" s="2">
        <v>75</v>
      </c>
      <c r="G32" s="2" t="s">
        <v>7</v>
      </c>
      <c r="H32" s="6">
        <v>440</v>
      </c>
      <c r="I32" s="6" t="s">
        <v>25</v>
      </c>
      <c r="J32" s="6" t="s">
        <v>681</v>
      </c>
      <c r="K32" s="61" t="s">
        <v>42</v>
      </c>
      <c r="L32" s="28">
        <v>7</v>
      </c>
      <c r="M32" s="84">
        <v>41287</v>
      </c>
      <c r="N32" s="169">
        <f t="shared" si="0"/>
        <v>41323</v>
      </c>
      <c r="O32" s="94">
        <v>41304</v>
      </c>
      <c r="P32" s="98">
        <v>41306</v>
      </c>
      <c r="Q32" s="62" t="s">
        <v>153</v>
      </c>
      <c r="R32" s="62" t="s">
        <v>153</v>
      </c>
      <c r="S32" s="108" t="s">
        <v>153</v>
      </c>
      <c r="T32" s="105" t="s">
        <v>153</v>
      </c>
      <c r="U32" s="5" t="s">
        <v>153</v>
      </c>
      <c r="V32" s="62" t="s">
        <v>153</v>
      </c>
      <c r="W32" s="5">
        <v>41323</v>
      </c>
      <c r="X32" s="3"/>
    </row>
    <row r="33" spans="1:24" s="1" customFormat="1" ht="15" customHeight="1" x14ac:dyDescent="0.25">
      <c r="A33" s="10" t="s">
        <v>75</v>
      </c>
      <c r="B33" s="67" t="s">
        <v>194</v>
      </c>
      <c r="C33" s="34" t="s">
        <v>190</v>
      </c>
      <c r="D33" s="32" t="s">
        <v>359</v>
      </c>
      <c r="E33" s="64">
        <v>290113</v>
      </c>
      <c r="F33" s="11" t="s">
        <v>112</v>
      </c>
      <c r="G33" s="2" t="s">
        <v>76</v>
      </c>
      <c r="H33" s="12" t="s">
        <v>77</v>
      </c>
      <c r="I33" s="12">
        <v>200</v>
      </c>
      <c r="J33" s="6" t="s">
        <v>651</v>
      </c>
      <c r="K33" s="61" t="s">
        <v>42</v>
      </c>
      <c r="L33" s="29">
        <v>8</v>
      </c>
      <c r="M33" s="84">
        <v>41325</v>
      </c>
      <c r="N33" s="169">
        <f t="shared" si="0"/>
        <v>41347</v>
      </c>
      <c r="O33" s="98" t="s">
        <v>42</v>
      </c>
      <c r="P33" s="94">
        <v>41324</v>
      </c>
      <c r="Q33" s="62" t="s">
        <v>153</v>
      </c>
      <c r="R33" s="62" t="s">
        <v>153</v>
      </c>
      <c r="S33" s="108" t="s">
        <v>153</v>
      </c>
      <c r="T33" s="105" t="s">
        <v>153</v>
      </c>
      <c r="U33" s="7" t="s">
        <v>153</v>
      </c>
      <c r="V33" s="62" t="s">
        <v>153</v>
      </c>
      <c r="W33" s="5">
        <v>41347</v>
      </c>
      <c r="X33" s="3"/>
    </row>
    <row r="34" spans="1:24" s="1" customFormat="1" ht="15" customHeight="1" x14ac:dyDescent="0.25">
      <c r="A34" s="14" t="s">
        <v>75</v>
      </c>
      <c r="B34" s="67" t="s">
        <v>309</v>
      </c>
      <c r="C34" s="32" t="s">
        <v>310</v>
      </c>
      <c r="D34" s="32" t="s">
        <v>359</v>
      </c>
      <c r="E34" s="64">
        <v>300113</v>
      </c>
      <c r="F34" s="11" t="s">
        <v>112</v>
      </c>
      <c r="G34" s="2" t="s">
        <v>76</v>
      </c>
      <c r="H34" s="12" t="s">
        <v>77</v>
      </c>
      <c r="I34" s="12">
        <v>200</v>
      </c>
      <c r="J34" s="6" t="s">
        <v>651</v>
      </c>
      <c r="K34" s="61" t="s">
        <v>42</v>
      </c>
      <c r="L34" s="29">
        <v>8</v>
      </c>
      <c r="M34" s="84">
        <v>41325</v>
      </c>
      <c r="N34" s="169">
        <f t="shared" si="0"/>
        <v>41344</v>
      </c>
      <c r="O34" s="98" t="s">
        <v>42</v>
      </c>
      <c r="P34" s="94">
        <v>41324</v>
      </c>
      <c r="Q34" s="62" t="s">
        <v>153</v>
      </c>
      <c r="R34" s="62" t="s">
        <v>153</v>
      </c>
      <c r="S34" s="108" t="s">
        <v>153</v>
      </c>
      <c r="T34" s="105" t="s">
        <v>153</v>
      </c>
      <c r="U34" s="7" t="s">
        <v>153</v>
      </c>
      <c r="V34" s="62" t="s">
        <v>153</v>
      </c>
      <c r="W34" s="5">
        <v>41344</v>
      </c>
      <c r="X34" s="3"/>
    </row>
    <row r="35" spans="1:24" s="1" customFormat="1" ht="15" customHeight="1" x14ac:dyDescent="0.25">
      <c r="A35" s="10" t="s">
        <v>78</v>
      </c>
      <c r="B35" s="33" t="s">
        <v>286</v>
      </c>
      <c r="C35" s="32" t="s">
        <v>110</v>
      </c>
      <c r="D35" s="32" t="s">
        <v>361</v>
      </c>
      <c r="E35" s="46">
        <v>310113</v>
      </c>
      <c r="F35" s="2">
        <v>75</v>
      </c>
      <c r="G35" s="2" t="s">
        <v>50</v>
      </c>
      <c r="H35" s="6">
        <v>440</v>
      </c>
      <c r="I35" s="6" t="s">
        <v>25</v>
      </c>
      <c r="J35" s="6" t="s">
        <v>246</v>
      </c>
      <c r="K35" s="61" t="s">
        <v>42</v>
      </c>
      <c r="L35" s="28">
        <v>17</v>
      </c>
      <c r="M35" s="85">
        <v>41391</v>
      </c>
      <c r="N35" s="169">
        <f t="shared" si="0"/>
        <v>41383</v>
      </c>
      <c r="O35" s="98">
        <v>41310</v>
      </c>
      <c r="P35" s="98">
        <v>41383</v>
      </c>
      <c r="Q35" s="62" t="s">
        <v>153</v>
      </c>
      <c r="R35" s="62" t="s">
        <v>153</v>
      </c>
      <c r="S35" s="108" t="s">
        <v>153</v>
      </c>
      <c r="T35" s="105" t="s">
        <v>153</v>
      </c>
      <c r="U35" s="5" t="s">
        <v>153</v>
      </c>
      <c r="V35" s="62" t="s">
        <v>153</v>
      </c>
      <c r="W35" s="5">
        <v>41383</v>
      </c>
      <c r="X35" s="3"/>
    </row>
    <row r="36" spans="1:24" s="1" customFormat="1" ht="15" customHeight="1" x14ac:dyDescent="0.25">
      <c r="A36" s="39" t="s">
        <v>306</v>
      </c>
      <c r="B36" s="68" t="s">
        <v>79</v>
      </c>
      <c r="C36" s="41" t="s">
        <v>281</v>
      </c>
      <c r="D36" s="41" t="s">
        <v>359</v>
      </c>
      <c r="E36" s="47">
        <v>320113</v>
      </c>
      <c r="F36" s="40">
        <v>75</v>
      </c>
      <c r="G36" s="40" t="s">
        <v>7</v>
      </c>
      <c r="H36" s="39">
        <v>440</v>
      </c>
      <c r="I36" s="39" t="s">
        <v>3</v>
      </c>
      <c r="J36" s="39" t="s">
        <v>306</v>
      </c>
      <c r="K36" s="39" t="s">
        <v>306</v>
      </c>
      <c r="L36" s="38" t="s">
        <v>152</v>
      </c>
      <c r="M36" s="86" t="s">
        <v>152</v>
      </c>
      <c r="N36" s="86" t="s">
        <v>152</v>
      </c>
      <c r="O36" s="100" t="s">
        <v>152</v>
      </c>
      <c r="P36" s="100" t="s">
        <v>152</v>
      </c>
      <c r="Q36" s="178" t="s">
        <v>152</v>
      </c>
      <c r="R36" s="178" t="s">
        <v>152</v>
      </c>
      <c r="S36" s="110" t="s">
        <v>152</v>
      </c>
      <c r="T36" s="110" t="s">
        <v>152</v>
      </c>
      <c r="U36" s="19" t="s">
        <v>152</v>
      </c>
      <c r="V36" s="19" t="s">
        <v>152</v>
      </c>
      <c r="W36" s="19" t="s">
        <v>152</v>
      </c>
      <c r="X36" s="3"/>
    </row>
    <row r="37" spans="1:24" s="1" customFormat="1" ht="15" customHeight="1" x14ac:dyDescent="0.25">
      <c r="A37" s="39" t="s">
        <v>306</v>
      </c>
      <c r="B37" s="68" t="s">
        <v>79</v>
      </c>
      <c r="C37" s="41" t="s">
        <v>281</v>
      </c>
      <c r="D37" s="41" t="s">
        <v>359</v>
      </c>
      <c r="E37" s="47">
        <v>330113</v>
      </c>
      <c r="F37" s="40">
        <v>75</v>
      </c>
      <c r="G37" s="40" t="s">
        <v>7</v>
      </c>
      <c r="H37" s="39">
        <v>440</v>
      </c>
      <c r="I37" s="39" t="s">
        <v>3</v>
      </c>
      <c r="J37" s="39" t="s">
        <v>306</v>
      </c>
      <c r="K37" s="39" t="s">
        <v>306</v>
      </c>
      <c r="L37" s="38" t="s">
        <v>152</v>
      </c>
      <c r="M37" s="86" t="s">
        <v>152</v>
      </c>
      <c r="N37" s="86" t="s">
        <v>152</v>
      </c>
      <c r="O37" s="100" t="s">
        <v>152</v>
      </c>
      <c r="P37" s="100" t="s">
        <v>152</v>
      </c>
      <c r="Q37" s="178" t="s">
        <v>152</v>
      </c>
      <c r="R37" s="178" t="s">
        <v>152</v>
      </c>
      <c r="S37" s="110" t="s">
        <v>152</v>
      </c>
      <c r="T37" s="110" t="s">
        <v>152</v>
      </c>
      <c r="U37" s="19" t="s">
        <v>152</v>
      </c>
      <c r="V37" s="19" t="s">
        <v>152</v>
      </c>
      <c r="W37" s="19" t="s">
        <v>152</v>
      </c>
      <c r="X37" s="3"/>
    </row>
    <row r="38" spans="1:24" s="1" customFormat="1" ht="15" customHeight="1" x14ac:dyDescent="0.25">
      <c r="A38" s="10" t="s">
        <v>81</v>
      </c>
      <c r="B38" s="33" t="s">
        <v>82</v>
      </c>
      <c r="C38" s="32" t="s">
        <v>83</v>
      </c>
      <c r="D38" s="32" t="s">
        <v>359</v>
      </c>
      <c r="E38" s="46">
        <v>340113</v>
      </c>
      <c r="F38" s="2">
        <v>300</v>
      </c>
      <c r="G38" s="2" t="s">
        <v>2</v>
      </c>
      <c r="H38" s="6">
        <v>13200</v>
      </c>
      <c r="I38" s="6" t="s">
        <v>25</v>
      </c>
      <c r="J38" s="61" t="s">
        <v>42</v>
      </c>
      <c r="K38" s="6" t="s">
        <v>84</v>
      </c>
      <c r="L38" s="28">
        <v>9</v>
      </c>
      <c r="M38" s="85">
        <v>41334</v>
      </c>
      <c r="N38" s="169">
        <f t="shared" ref="N38:N101" si="1">W38</f>
        <v>41332</v>
      </c>
      <c r="O38" s="98">
        <v>41309</v>
      </c>
      <c r="P38" s="98">
        <v>41310</v>
      </c>
      <c r="Q38" s="62" t="s">
        <v>153</v>
      </c>
      <c r="R38" s="62" t="s">
        <v>153</v>
      </c>
      <c r="S38" s="108" t="s">
        <v>153</v>
      </c>
      <c r="T38" s="108" t="s">
        <v>153</v>
      </c>
      <c r="U38" s="5" t="s">
        <v>153</v>
      </c>
      <c r="V38" s="5" t="s">
        <v>153</v>
      </c>
      <c r="W38" s="5">
        <v>41332</v>
      </c>
      <c r="X38" s="3"/>
    </row>
    <row r="39" spans="1:24" s="1" customFormat="1" ht="15" customHeight="1" x14ac:dyDescent="0.25">
      <c r="A39" s="10" t="s">
        <v>228</v>
      </c>
      <c r="B39" s="33" t="s">
        <v>85</v>
      </c>
      <c r="C39" s="32" t="s">
        <v>86</v>
      </c>
      <c r="D39" s="32" t="s">
        <v>359</v>
      </c>
      <c r="E39" s="46">
        <v>350213</v>
      </c>
      <c r="F39" s="63">
        <v>112.5</v>
      </c>
      <c r="G39" s="2" t="s">
        <v>2</v>
      </c>
      <c r="H39" s="6">
        <v>13200</v>
      </c>
      <c r="I39" s="6" t="s">
        <v>3</v>
      </c>
      <c r="J39" s="61" t="s">
        <v>42</v>
      </c>
      <c r="K39" s="61" t="s">
        <v>42</v>
      </c>
      <c r="L39" s="28">
        <v>10</v>
      </c>
      <c r="M39" s="83">
        <v>41337</v>
      </c>
      <c r="N39" s="169">
        <f t="shared" si="1"/>
        <v>41327</v>
      </c>
      <c r="O39" s="98">
        <v>41309</v>
      </c>
      <c r="P39" s="98">
        <v>41312</v>
      </c>
      <c r="Q39" s="62" t="s">
        <v>153</v>
      </c>
      <c r="R39" s="62" t="s">
        <v>153</v>
      </c>
      <c r="S39" s="108" t="s">
        <v>153</v>
      </c>
      <c r="T39" s="108" t="s">
        <v>153</v>
      </c>
      <c r="U39" s="5" t="s">
        <v>153</v>
      </c>
      <c r="V39" s="5" t="s">
        <v>153</v>
      </c>
      <c r="W39" s="5">
        <v>41327</v>
      </c>
      <c r="X39" s="3"/>
    </row>
    <row r="40" spans="1:24" s="1" customFormat="1" ht="15" customHeight="1" x14ac:dyDescent="0.25">
      <c r="A40" s="10" t="s">
        <v>87</v>
      </c>
      <c r="B40" s="33" t="s">
        <v>88</v>
      </c>
      <c r="C40" s="32" t="s">
        <v>89</v>
      </c>
      <c r="D40" s="32" t="s">
        <v>359</v>
      </c>
      <c r="E40" s="46">
        <v>360213</v>
      </c>
      <c r="F40" s="2">
        <v>400</v>
      </c>
      <c r="G40" s="2" t="s">
        <v>20</v>
      </c>
      <c r="H40" s="6">
        <v>11400</v>
      </c>
      <c r="I40" s="6" t="s">
        <v>56</v>
      </c>
      <c r="J40" s="61" t="s">
        <v>42</v>
      </c>
      <c r="K40" s="61" t="s">
        <v>42</v>
      </c>
      <c r="L40" s="28">
        <v>10</v>
      </c>
      <c r="M40" s="83">
        <v>41337</v>
      </c>
      <c r="N40" s="169">
        <f t="shared" si="1"/>
        <v>41325</v>
      </c>
      <c r="O40" s="98">
        <v>41309</v>
      </c>
      <c r="P40" s="98">
        <v>41310</v>
      </c>
      <c r="Q40" s="62" t="s">
        <v>153</v>
      </c>
      <c r="R40" s="62" t="s">
        <v>153</v>
      </c>
      <c r="S40" s="108" t="s">
        <v>153</v>
      </c>
      <c r="T40" s="108" t="s">
        <v>153</v>
      </c>
      <c r="U40" s="5" t="s">
        <v>153</v>
      </c>
      <c r="V40" s="5" t="s">
        <v>153</v>
      </c>
      <c r="W40" s="5">
        <v>41325</v>
      </c>
      <c r="X40" s="3"/>
    </row>
    <row r="41" spans="1:24" s="1" customFormat="1" ht="15" customHeight="1" x14ac:dyDescent="0.25">
      <c r="A41" s="10" t="s">
        <v>90</v>
      </c>
      <c r="B41" s="32" t="s">
        <v>486</v>
      </c>
      <c r="C41" s="34" t="s">
        <v>64</v>
      </c>
      <c r="D41" s="32" t="s">
        <v>359</v>
      </c>
      <c r="E41" s="46">
        <v>370213</v>
      </c>
      <c r="F41" s="2">
        <v>800</v>
      </c>
      <c r="G41" s="2" t="s">
        <v>20</v>
      </c>
      <c r="H41" s="6">
        <v>11400</v>
      </c>
      <c r="I41" s="6" t="s">
        <v>25</v>
      </c>
      <c r="J41" s="61" t="s">
        <v>42</v>
      </c>
      <c r="K41" s="61" t="s">
        <v>42</v>
      </c>
      <c r="L41" s="28">
        <v>10</v>
      </c>
      <c r="M41" s="83">
        <v>41337</v>
      </c>
      <c r="N41" s="169">
        <f t="shared" si="1"/>
        <v>41347</v>
      </c>
      <c r="O41" s="98">
        <v>41316</v>
      </c>
      <c r="P41" s="98">
        <v>41318</v>
      </c>
      <c r="Q41" s="62" t="s">
        <v>153</v>
      </c>
      <c r="R41" s="62" t="s">
        <v>153</v>
      </c>
      <c r="S41" s="108" t="s">
        <v>153</v>
      </c>
      <c r="T41" s="108" t="s">
        <v>153</v>
      </c>
      <c r="U41" s="5">
        <v>41333</v>
      </c>
      <c r="V41" s="5" t="s">
        <v>153</v>
      </c>
      <c r="W41" s="5">
        <v>41347</v>
      </c>
      <c r="X41" s="3"/>
    </row>
    <row r="42" spans="1:24" s="1" customFormat="1" ht="15" customHeight="1" x14ac:dyDescent="0.25">
      <c r="A42" s="10" t="s">
        <v>91</v>
      </c>
      <c r="B42" s="32" t="s">
        <v>92</v>
      </c>
      <c r="C42" s="32" t="s">
        <v>93</v>
      </c>
      <c r="D42" s="32" t="s">
        <v>359</v>
      </c>
      <c r="E42" s="46">
        <v>380213</v>
      </c>
      <c r="F42" s="2">
        <v>300</v>
      </c>
      <c r="G42" s="2" t="s">
        <v>7</v>
      </c>
      <c r="H42" s="6">
        <v>11400</v>
      </c>
      <c r="I42" s="6" t="s">
        <v>56</v>
      </c>
      <c r="J42" s="6" t="s">
        <v>94</v>
      </c>
      <c r="K42" s="6" t="s">
        <v>94</v>
      </c>
      <c r="L42" s="27">
        <v>8</v>
      </c>
      <c r="M42" s="83">
        <v>41326</v>
      </c>
      <c r="N42" s="169">
        <f t="shared" si="1"/>
        <v>41327</v>
      </c>
      <c r="O42" s="98">
        <v>41313</v>
      </c>
      <c r="P42" s="98">
        <v>41319</v>
      </c>
      <c r="Q42" s="62" t="s">
        <v>153</v>
      </c>
      <c r="R42" s="62" t="s">
        <v>153</v>
      </c>
      <c r="S42" s="108" t="s">
        <v>153</v>
      </c>
      <c r="T42" s="108" t="s">
        <v>153</v>
      </c>
      <c r="U42" s="5" t="s">
        <v>153</v>
      </c>
      <c r="V42" s="5" t="s">
        <v>153</v>
      </c>
      <c r="W42" s="5">
        <v>41327</v>
      </c>
      <c r="X42" s="3"/>
    </row>
    <row r="43" spans="1:24" s="1" customFormat="1" ht="15" customHeight="1" x14ac:dyDescent="0.25">
      <c r="A43" s="15" t="s">
        <v>95</v>
      </c>
      <c r="B43" s="31" t="s">
        <v>96</v>
      </c>
      <c r="C43" s="31" t="s">
        <v>97</v>
      </c>
      <c r="D43" s="32" t="s">
        <v>359</v>
      </c>
      <c r="E43" s="46">
        <v>390213</v>
      </c>
      <c r="F43" s="23">
        <v>225</v>
      </c>
      <c r="G43" s="2" t="s">
        <v>7</v>
      </c>
      <c r="H43" s="10">
        <v>13200</v>
      </c>
      <c r="I43" s="10" t="s">
        <v>25</v>
      </c>
      <c r="J43" s="61" t="s">
        <v>42</v>
      </c>
      <c r="K43" s="61" t="s">
        <v>42</v>
      </c>
      <c r="L43" s="27">
        <v>11</v>
      </c>
      <c r="M43" s="83">
        <v>41345</v>
      </c>
      <c r="N43" s="169">
        <f t="shared" si="1"/>
        <v>41331</v>
      </c>
      <c r="O43" s="94">
        <v>41316</v>
      </c>
      <c r="P43" s="98">
        <v>41319</v>
      </c>
      <c r="Q43" s="62" t="s">
        <v>153</v>
      </c>
      <c r="R43" s="62" t="s">
        <v>153</v>
      </c>
      <c r="S43" s="108" t="s">
        <v>153</v>
      </c>
      <c r="T43" s="108" t="s">
        <v>153</v>
      </c>
      <c r="U43" s="5" t="s">
        <v>153</v>
      </c>
      <c r="V43" s="5" t="s">
        <v>153</v>
      </c>
      <c r="W43" s="7">
        <v>41331</v>
      </c>
      <c r="X43" s="3"/>
    </row>
    <row r="44" spans="1:24" s="1" customFormat="1" ht="15" customHeight="1" x14ac:dyDescent="0.25">
      <c r="A44" s="10" t="s">
        <v>36</v>
      </c>
      <c r="B44" s="32" t="s">
        <v>271</v>
      </c>
      <c r="C44" s="34" t="s">
        <v>160</v>
      </c>
      <c r="D44" s="32" t="s">
        <v>359</v>
      </c>
      <c r="E44" s="64">
        <v>400213</v>
      </c>
      <c r="F44" s="2">
        <v>75</v>
      </c>
      <c r="G44" s="2" t="s">
        <v>20</v>
      </c>
      <c r="H44" s="6">
        <v>11400</v>
      </c>
      <c r="I44" s="6" t="s">
        <v>25</v>
      </c>
      <c r="J44" s="61" t="s">
        <v>42</v>
      </c>
      <c r="K44" s="10" t="s">
        <v>272</v>
      </c>
      <c r="L44" s="27">
        <v>19</v>
      </c>
      <c r="M44" s="83">
        <v>41404</v>
      </c>
      <c r="N44" s="169">
        <f t="shared" si="1"/>
        <v>41397</v>
      </c>
      <c r="O44" s="94">
        <v>41381</v>
      </c>
      <c r="P44" s="99">
        <v>41381</v>
      </c>
      <c r="Q44" s="62" t="s">
        <v>153</v>
      </c>
      <c r="R44" s="62" t="s">
        <v>153</v>
      </c>
      <c r="S44" s="108" t="s">
        <v>153</v>
      </c>
      <c r="T44" s="108" t="s">
        <v>153</v>
      </c>
      <c r="U44" s="9" t="s">
        <v>153</v>
      </c>
      <c r="V44" s="5" t="s">
        <v>153</v>
      </c>
      <c r="W44" s="9">
        <v>41397</v>
      </c>
      <c r="X44" s="3"/>
    </row>
    <row r="45" spans="1:24" s="1" customFormat="1" ht="15" customHeight="1" x14ac:dyDescent="0.25">
      <c r="A45" s="10" t="s">
        <v>98</v>
      </c>
      <c r="B45" s="67" t="s">
        <v>99</v>
      </c>
      <c r="C45" s="32" t="s">
        <v>100</v>
      </c>
      <c r="D45" s="32" t="s">
        <v>359</v>
      </c>
      <c r="E45" s="46">
        <v>410213</v>
      </c>
      <c r="F45" s="11">
        <v>180</v>
      </c>
      <c r="G45" s="2" t="s">
        <v>7</v>
      </c>
      <c r="H45" s="12">
        <v>4160</v>
      </c>
      <c r="I45" s="12" t="s">
        <v>68</v>
      </c>
      <c r="J45" s="12" t="s">
        <v>80</v>
      </c>
      <c r="K45" s="61" t="s">
        <v>42</v>
      </c>
      <c r="L45" s="30">
        <v>11</v>
      </c>
      <c r="M45" s="84">
        <v>41348</v>
      </c>
      <c r="N45" s="169">
        <f t="shared" si="1"/>
        <v>41339</v>
      </c>
      <c r="O45" s="94">
        <v>41324</v>
      </c>
      <c r="P45" s="98">
        <v>41327</v>
      </c>
      <c r="Q45" s="62" t="s">
        <v>153</v>
      </c>
      <c r="R45" s="62" t="s">
        <v>153</v>
      </c>
      <c r="S45" s="108" t="s">
        <v>153</v>
      </c>
      <c r="T45" s="108" t="s">
        <v>153</v>
      </c>
      <c r="U45" s="5" t="s">
        <v>153</v>
      </c>
      <c r="V45" s="5" t="s">
        <v>153</v>
      </c>
      <c r="W45" s="5">
        <v>41339</v>
      </c>
      <c r="X45" s="3"/>
    </row>
    <row r="46" spans="1:24" s="1" customFormat="1" ht="15" customHeight="1" x14ac:dyDescent="0.25">
      <c r="A46" s="10" t="s">
        <v>101</v>
      </c>
      <c r="B46" s="67" t="s">
        <v>99</v>
      </c>
      <c r="C46" s="34" t="s">
        <v>100</v>
      </c>
      <c r="D46" s="32" t="s">
        <v>359</v>
      </c>
      <c r="E46" s="46">
        <v>420213</v>
      </c>
      <c r="F46" s="11">
        <v>75</v>
      </c>
      <c r="G46" s="2" t="s">
        <v>7</v>
      </c>
      <c r="H46" s="12">
        <v>480</v>
      </c>
      <c r="I46" s="12" t="s">
        <v>25</v>
      </c>
      <c r="J46" s="12" t="s">
        <v>80</v>
      </c>
      <c r="K46" s="61" t="s">
        <v>42</v>
      </c>
      <c r="L46" s="30">
        <v>11</v>
      </c>
      <c r="M46" s="84">
        <v>41348</v>
      </c>
      <c r="N46" s="169">
        <f t="shared" si="1"/>
        <v>41347</v>
      </c>
      <c r="O46" s="98">
        <v>41320</v>
      </c>
      <c r="P46" s="98">
        <v>41320</v>
      </c>
      <c r="Q46" s="62" t="s">
        <v>153</v>
      </c>
      <c r="R46" s="62" t="s">
        <v>153</v>
      </c>
      <c r="S46" s="108" t="s">
        <v>153</v>
      </c>
      <c r="T46" s="108" t="s">
        <v>153</v>
      </c>
      <c r="U46" s="5" t="s">
        <v>42</v>
      </c>
      <c r="V46" s="5" t="s">
        <v>153</v>
      </c>
      <c r="W46" s="5">
        <v>41347</v>
      </c>
      <c r="X46" s="3"/>
    </row>
    <row r="47" spans="1:24" s="1" customFormat="1" ht="15" customHeight="1" x14ac:dyDescent="0.25">
      <c r="A47" s="10" t="s">
        <v>102</v>
      </c>
      <c r="B47" s="67" t="s">
        <v>99</v>
      </c>
      <c r="C47" s="34" t="s">
        <v>100</v>
      </c>
      <c r="D47" s="32" t="s">
        <v>359</v>
      </c>
      <c r="E47" s="46">
        <v>430213</v>
      </c>
      <c r="F47" s="11">
        <v>180</v>
      </c>
      <c r="G47" s="2" t="s">
        <v>7</v>
      </c>
      <c r="H47" s="12" t="s">
        <v>68</v>
      </c>
      <c r="I47" s="12">
        <v>4160</v>
      </c>
      <c r="J47" s="12" t="s">
        <v>103</v>
      </c>
      <c r="K47" s="61" t="s">
        <v>42</v>
      </c>
      <c r="L47" s="30">
        <v>11</v>
      </c>
      <c r="M47" s="84">
        <v>41348</v>
      </c>
      <c r="N47" s="169">
        <f t="shared" si="1"/>
        <v>41348</v>
      </c>
      <c r="O47" s="94">
        <v>41324</v>
      </c>
      <c r="P47" s="98">
        <v>41327</v>
      </c>
      <c r="Q47" s="62" t="s">
        <v>153</v>
      </c>
      <c r="R47" s="62" t="s">
        <v>153</v>
      </c>
      <c r="S47" s="108" t="s">
        <v>153</v>
      </c>
      <c r="T47" s="108" t="s">
        <v>153</v>
      </c>
      <c r="U47" s="5" t="s">
        <v>153</v>
      </c>
      <c r="V47" s="5" t="s">
        <v>153</v>
      </c>
      <c r="W47" s="5">
        <v>41348</v>
      </c>
      <c r="X47" s="3"/>
    </row>
    <row r="48" spans="1:24" s="1" customFormat="1" ht="15" customHeight="1" x14ac:dyDescent="0.25">
      <c r="A48" s="10" t="s">
        <v>104</v>
      </c>
      <c r="B48" s="67" t="s">
        <v>333</v>
      </c>
      <c r="C48" s="34" t="s">
        <v>110</v>
      </c>
      <c r="D48" s="32" t="s">
        <v>359</v>
      </c>
      <c r="E48" s="64">
        <v>440213</v>
      </c>
      <c r="F48" s="11">
        <v>75</v>
      </c>
      <c r="G48" s="2" t="s">
        <v>50</v>
      </c>
      <c r="H48" s="12">
        <v>440</v>
      </c>
      <c r="I48" s="12" t="s">
        <v>25</v>
      </c>
      <c r="J48" s="10" t="s">
        <v>246</v>
      </c>
      <c r="K48" s="61" t="s">
        <v>42</v>
      </c>
      <c r="L48" s="28">
        <v>20</v>
      </c>
      <c r="M48" s="82">
        <v>41409</v>
      </c>
      <c r="N48" s="169">
        <f t="shared" si="1"/>
        <v>41411</v>
      </c>
      <c r="O48" s="98">
        <v>41401</v>
      </c>
      <c r="P48" s="98">
        <v>41401</v>
      </c>
      <c r="Q48" s="62" t="s">
        <v>153</v>
      </c>
      <c r="R48" s="62" t="s">
        <v>153</v>
      </c>
      <c r="S48" s="108" t="s">
        <v>153</v>
      </c>
      <c r="T48" s="108" t="s">
        <v>153</v>
      </c>
      <c r="U48" s="5" t="s">
        <v>42</v>
      </c>
      <c r="V48" s="5" t="s">
        <v>153</v>
      </c>
      <c r="W48" s="5">
        <v>41411</v>
      </c>
      <c r="X48" s="3"/>
    </row>
    <row r="49" spans="1:24" s="1" customFormat="1" ht="15" customHeight="1" x14ac:dyDescent="0.25">
      <c r="A49" s="10" t="s">
        <v>105</v>
      </c>
      <c r="B49" s="69" t="s">
        <v>106</v>
      </c>
      <c r="C49" s="35" t="s">
        <v>29</v>
      </c>
      <c r="D49" s="32" t="s">
        <v>359</v>
      </c>
      <c r="E49" s="46">
        <v>450213</v>
      </c>
      <c r="F49" s="24">
        <v>460</v>
      </c>
      <c r="G49" s="2" t="s">
        <v>264</v>
      </c>
      <c r="H49" s="164">
        <v>480</v>
      </c>
      <c r="I49" s="164" t="s">
        <v>107</v>
      </c>
      <c r="J49" s="6" t="s">
        <v>108</v>
      </c>
      <c r="K49" s="10" t="s">
        <v>178</v>
      </c>
      <c r="L49" s="27">
        <v>9</v>
      </c>
      <c r="M49" s="83">
        <v>41334</v>
      </c>
      <c r="N49" s="169">
        <f t="shared" si="1"/>
        <v>41333</v>
      </c>
      <c r="O49" s="99">
        <v>41319</v>
      </c>
      <c r="P49" s="99">
        <v>41319</v>
      </c>
      <c r="Q49" s="62" t="s">
        <v>153</v>
      </c>
      <c r="R49" s="62" t="s">
        <v>153</v>
      </c>
      <c r="S49" s="108" t="s">
        <v>153</v>
      </c>
      <c r="T49" s="108" t="s">
        <v>153</v>
      </c>
      <c r="U49" s="5" t="s">
        <v>153</v>
      </c>
      <c r="V49" s="5" t="s">
        <v>153</v>
      </c>
      <c r="W49" s="9">
        <v>41333</v>
      </c>
      <c r="X49" s="3"/>
    </row>
    <row r="50" spans="1:24" s="1" customFormat="1" ht="15" customHeight="1" x14ac:dyDescent="0.25">
      <c r="A50" s="14" t="s">
        <v>105</v>
      </c>
      <c r="B50" s="69" t="s">
        <v>106</v>
      </c>
      <c r="C50" s="36" t="s">
        <v>29</v>
      </c>
      <c r="D50" s="32" t="s">
        <v>359</v>
      </c>
      <c r="E50" s="46">
        <v>460213</v>
      </c>
      <c r="F50" s="24">
        <v>460</v>
      </c>
      <c r="G50" s="2" t="s">
        <v>264</v>
      </c>
      <c r="H50" s="164">
        <v>480</v>
      </c>
      <c r="I50" s="164" t="s">
        <v>107</v>
      </c>
      <c r="J50" s="6" t="s">
        <v>108</v>
      </c>
      <c r="K50" s="10" t="s">
        <v>178</v>
      </c>
      <c r="L50" s="27">
        <v>9</v>
      </c>
      <c r="M50" s="83">
        <v>41334</v>
      </c>
      <c r="N50" s="169">
        <f t="shared" si="1"/>
        <v>41347</v>
      </c>
      <c r="O50" s="99">
        <v>41319</v>
      </c>
      <c r="P50" s="99">
        <v>41319</v>
      </c>
      <c r="Q50" s="62" t="s">
        <v>153</v>
      </c>
      <c r="R50" s="62" t="s">
        <v>153</v>
      </c>
      <c r="S50" s="108" t="s">
        <v>153</v>
      </c>
      <c r="T50" s="108" t="s">
        <v>153</v>
      </c>
      <c r="U50" s="9" t="s">
        <v>153</v>
      </c>
      <c r="V50" s="5" t="s">
        <v>153</v>
      </c>
      <c r="W50" s="9">
        <v>41347</v>
      </c>
      <c r="X50" s="3"/>
    </row>
    <row r="51" spans="1:24" s="1" customFormat="1" ht="15" customHeight="1" x14ac:dyDescent="0.25">
      <c r="A51" s="14" t="s">
        <v>105</v>
      </c>
      <c r="B51" s="69" t="s">
        <v>106</v>
      </c>
      <c r="C51" s="35" t="s">
        <v>29</v>
      </c>
      <c r="D51" s="32" t="s">
        <v>359</v>
      </c>
      <c r="E51" s="46">
        <v>470213</v>
      </c>
      <c r="F51" s="24">
        <v>460</v>
      </c>
      <c r="G51" s="2" t="s">
        <v>264</v>
      </c>
      <c r="H51" s="164">
        <v>480</v>
      </c>
      <c r="I51" s="164" t="s">
        <v>107</v>
      </c>
      <c r="J51" s="6" t="s">
        <v>108</v>
      </c>
      <c r="K51" s="10" t="s">
        <v>178</v>
      </c>
      <c r="L51" s="27">
        <v>9</v>
      </c>
      <c r="M51" s="83">
        <v>41334</v>
      </c>
      <c r="N51" s="169">
        <f t="shared" si="1"/>
        <v>41334</v>
      </c>
      <c r="O51" s="99">
        <v>41319</v>
      </c>
      <c r="P51" s="99">
        <v>41319</v>
      </c>
      <c r="Q51" s="62" t="s">
        <v>153</v>
      </c>
      <c r="R51" s="62" t="s">
        <v>153</v>
      </c>
      <c r="S51" s="108" t="s">
        <v>153</v>
      </c>
      <c r="T51" s="108" t="s">
        <v>153</v>
      </c>
      <c r="U51" s="5" t="s">
        <v>153</v>
      </c>
      <c r="V51" s="5" t="s">
        <v>153</v>
      </c>
      <c r="W51" s="9">
        <v>41334</v>
      </c>
      <c r="X51" s="3"/>
    </row>
    <row r="52" spans="1:24" s="1" customFormat="1" ht="15" customHeight="1" x14ac:dyDescent="0.25">
      <c r="A52" s="10" t="s">
        <v>58</v>
      </c>
      <c r="B52" s="32" t="s">
        <v>109</v>
      </c>
      <c r="C52" s="34" t="s">
        <v>110</v>
      </c>
      <c r="D52" s="32" t="s">
        <v>359</v>
      </c>
      <c r="E52" s="46">
        <v>480213</v>
      </c>
      <c r="F52" s="2">
        <v>400</v>
      </c>
      <c r="G52" s="2" t="s">
        <v>2</v>
      </c>
      <c r="H52" s="6">
        <v>11400</v>
      </c>
      <c r="I52" s="6" t="s">
        <v>25</v>
      </c>
      <c r="J52" s="61" t="s">
        <v>42</v>
      </c>
      <c r="K52" s="6" t="s">
        <v>279</v>
      </c>
      <c r="L52" s="27">
        <v>12</v>
      </c>
      <c r="M52" s="83">
        <v>41350</v>
      </c>
      <c r="N52" s="169">
        <f t="shared" si="1"/>
        <v>41352</v>
      </c>
      <c r="O52" s="99">
        <v>41323</v>
      </c>
      <c r="P52" s="99">
        <v>41334</v>
      </c>
      <c r="Q52" s="62" t="s">
        <v>153</v>
      </c>
      <c r="R52" s="62" t="s">
        <v>153</v>
      </c>
      <c r="S52" s="108" t="s">
        <v>153</v>
      </c>
      <c r="T52" s="108" t="s">
        <v>153</v>
      </c>
      <c r="U52" s="9">
        <v>41340</v>
      </c>
      <c r="V52" s="5" t="s">
        <v>153</v>
      </c>
      <c r="W52" s="9">
        <v>41352</v>
      </c>
      <c r="X52" s="3"/>
    </row>
    <row r="53" spans="1:24" s="1" customFormat="1" ht="15" customHeight="1" x14ac:dyDescent="0.25">
      <c r="A53" s="14" t="s">
        <v>111</v>
      </c>
      <c r="B53" s="32" t="s">
        <v>109</v>
      </c>
      <c r="C53" s="34" t="s">
        <v>110</v>
      </c>
      <c r="D53" s="32" t="s">
        <v>359</v>
      </c>
      <c r="E53" s="46">
        <v>490213</v>
      </c>
      <c r="F53" s="2" t="s">
        <v>112</v>
      </c>
      <c r="G53" s="2" t="s">
        <v>76</v>
      </c>
      <c r="H53" s="6" t="s">
        <v>113</v>
      </c>
      <c r="I53" s="6">
        <v>600</v>
      </c>
      <c r="J53" s="61" t="s">
        <v>42</v>
      </c>
      <c r="K53" s="6" t="s">
        <v>280</v>
      </c>
      <c r="L53" s="27">
        <v>12</v>
      </c>
      <c r="M53" s="83">
        <v>41350</v>
      </c>
      <c r="N53" s="169">
        <f t="shared" si="1"/>
        <v>41309</v>
      </c>
      <c r="O53" s="99" t="s">
        <v>42</v>
      </c>
      <c r="P53" s="99">
        <v>41334</v>
      </c>
      <c r="Q53" s="62" t="s">
        <v>42</v>
      </c>
      <c r="R53" s="62" t="s">
        <v>42</v>
      </c>
      <c r="S53" s="108" t="s">
        <v>42</v>
      </c>
      <c r="T53" s="108" t="s">
        <v>42</v>
      </c>
      <c r="U53" s="9">
        <v>41344</v>
      </c>
      <c r="V53" s="5" t="s">
        <v>153</v>
      </c>
      <c r="W53" s="9">
        <v>41309</v>
      </c>
      <c r="X53" s="3"/>
    </row>
    <row r="54" spans="1:24" s="1" customFormat="1" ht="15" customHeight="1" x14ac:dyDescent="0.25">
      <c r="A54" s="10" t="s">
        <v>43</v>
      </c>
      <c r="B54" s="32" t="s">
        <v>114</v>
      </c>
      <c r="C54" s="34" t="s">
        <v>560</v>
      </c>
      <c r="D54" s="32" t="s">
        <v>359</v>
      </c>
      <c r="E54" s="46">
        <v>500213</v>
      </c>
      <c r="F54" s="63">
        <v>112.5</v>
      </c>
      <c r="G54" s="2" t="s">
        <v>7</v>
      </c>
      <c r="H54" s="6">
        <v>11400</v>
      </c>
      <c r="I54" s="6" t="s">
        <v>25</v>
      </c>
      <c r="J54" s="61" t="s">
        <v>42</v>
      </c>
      <c r="K54" s="61" t="s">
        <v>42</v>
      </c>
      <c r="L54" s="27">
        <v>12</v>
      </c>
      <c r="M54" s="83">
        <v>41350</v>
      </c>
      <c r="N54" s="169">
        <f t="shared" si="1"/>
        <v>41339</v>
      </c>
      <c r="O54" s="99">
        <v>41323</v>
      </c>
      <c r="P54" s="99">
        <v>41325</v>
      </c>
      <c r="Q54" s="62" t="s">
        <v>153</v>
      </c>
      <c r="R54" s="62" t="s">
        <v>153</v>
      </c>
      <c r="S54" s="108" t="s">
        <v>153</v>
      </c>
      <c r="T54" s="108" t="s">
        <v>153</v>
      </c>
      <c r="U54" s="9" t="s">
        <v>153</v>
      </c>
      <c r="V54" s="5" t="s">
        <v>153</v>
      </c>
      <c r="W54" s="9">
        <v>41339</v>
      </c>
      <c r="X54" s="3"/>
    </row>
    <row r="55" spans="1:24" s="1" customFormat="1" ht="15" customHeight="1" x14ac:dyDescent="0.25">
      <c r="A55" s="10" t="s">
        <v>43</v>
      </c>
      <c r="B55" s="32" t="s">
        <v>114</v>
      </c>
      <c r="C55" s="34" t="s">
        <v>560</v>
      </c>
      <c r="D55" s="32" t="s">
        <v>359</v>
      </c>
      <c r="E55" s="46">
        <v>510213</v>
      </c>
      <c r="F55" s="63">
        <v>112.5</v>
      </c>
      <c r="G55" s="2" t="s">
        <v>7</v>
      </c>
      <c r="H55" s="6">
        <v>11400</v>
      </c>
      <c r="I55" s="6" t="s">
        <v>25</v>
      </c>
      <c r="J55" s="61" t="s">
        <v>42</v>
      </c>
      <c r="K55" s="61" t="s">
        <v>42</v>
      </c>
      <c r="L55" s="27">
        <v>12</v>
      </c>
      <c r="M55" s="83">
        <v>41350</v>
      </c>
      <c r="N55" s="169">
        <f t="shared" si="1"/>
        <v>41339</v>
      </c>
      <c r="O55" s="99">
        <v>41323</v>
      </c>
      <c r="P55" s="99">
        <v>41325</v>
      </c>
      <c r="Q55" s="62" t="s">
        <v>153</v>
      </c>
      <c r="R55" s="62" t="s">
        <v>153</v>
      </c>
      <c r="S55" s="108" t="s">
        <v>153</v>
      </c>
      <c r="T55" s="108" t="s">
        <v>153</v>
      </c>
      <c r="U55" s="9" t="s">
        <v>153</v>
      </c>
      <c r="V55" s="5" t="s">
        <v>153</v>
      </c>
      <c r="W55" s="9">
        <v>41339</v>
      </c>
      <c r="X55" s="3"/>
    </row>
    <row r="56" spans="1:24" s="1" customFormat="1" ht="15" customHeight="1" x14ac:dyDescent="0.25">
      <c r="A56" s="10" t="s">
        <v>115</v>
      </c>
      <c r="B56" s="32" t="s">
        <v>116</v>
      </c>
      <c r="C56" s="34" t="s">
        <v>220</v>
      </c>
      <c r="D56" s="32" t="s">
        <v>359</v>
      </c>
      <c r="E56" s="46">
        <v>520213</v>
      </c>
      <c r="F56" s="2">
        <v>150</v>
      </c>
      <c r="G56" s="2" t="s">
        <v>2</v>
      </c>
      <c r="H56" s="6">
        <v>11400</v>
      </c>
      <c r="I56" s="6" t="s">
        <v>25</v>
      </c>
      <c r="J56" s="61" t="s">
        <v>42</v>
      </c>
      <c r="K56" s="61" t="s">
        <v>42</v>
      </c>
      <c r="L56" s="27">
        <v>12</v>
      </c>
      <c r="M56" s="83">
        <v>41352</v>
      </c>
      <c r="N56" s="169">
        <f t="shared" si="1"/>
        <v>41352</v>
      </c>
      <c r="O56" s="99">
        <v>41324</v>
      </c>
      <c r="P56" s="99">
        <v>41327</v>
      </c>
      <c r="Q56" s="62" t="s">
        <v>153</v>
      </c>
      <c r="R56" s="62" t="s">
        <v>153</v>
      </c>
      <c r="S56" s="108" t="s">
        <v>153</v>
      </c>
      <c r="T56" s="108" t="s">
        <v>153</v>
      </c>
      <c r="U56" s="9">
        <v>41344</v>
      </c>
      <c r="V56" s="5" t="s">
        <v>153</v>
      </c>
      <c r="W56" s="9">
        <v>41352</v>
      </c>
      <c r="X56" s="3"/>
    </row>
    <row r="57" spans="1:24" s="1" customFormat="1" ht="15" customHeight="1" x14ac:dyDescent="0.25">
      <c r="A57" s="10" t="s">
        <v>105</v>
      </c>
      <c r="B57" s="32" t="s">
        <v>117</v>
      </c>
      <c r="C57" s="32" t="s">
        <v>29</v>
      </c>
      <c r="D57" s="32" t="s">
        <v>359</v>
      </c>
      <c r="E57" s="46">
        <v>530213</v>
      </c>
      <c r="F57" s="2">
        <v>460</v>
      </c>
      <c r="G57" s="2" t="s">
        <v>264</v>
      </c>
      <c r="H57" s="6">
        <v>480</v>
      </c>
      <c r="I57" s="6" t="s">
        <v>107</v>
      </c>
      <c r="J57" s="6" t="s">
        <v>108</v>
      </c>
      <c r="K57" s="10" t="s">
        <v>178</v>
      </c>
      <c r="L57" s="27">
        <v>11</v>
      </c>
      <c r="M57" s="83">
        <v>41344</v>
      </c>
      <c r="N57" s="169">
        <f t="shared" si="1"/>
        <v>41338</v>
      </c>
      <c r="O57" s="99">
        <v>41324</v>
      </c>
      <c r="P57" s="99">
        <v>41326</v>
      </c>
      <c r="Q57" s="62" t="s">
        <v>153</v>
      </c>
      <c r="R57" s="62" t="s">
        <v>153</v>
      </c>
      <c r="S57" s="108" t="s">
        <v>153</v>
      </c>
      <c r="T57" s="108" t="s">
        <v>153</v>
      </c>
      <c r="U57" s="9" t="s">
        <v>153</v>
      </c>
      <c r="V57" s="5" t="s">
        <v>153</v>
      </c>
      <c r="W57" s="9">
        <v>41338</v>
      </c>
      <c r="X57" s="3"/>
    </row>
    <row r="58" spans="1:24" s="1" customFormat="1" ht="15" customHeight="1" x14ac:dyDescent="0.25">
      <c r="A58" s="14" t="s">
        <v>105</v>
      </c>
      <c r="B58" s="32" t="s">
        <v>1560</v>
      </c>
      <c r="C58" s="34" t="s">
        <v>323</v>
      </c>
      <c r="D58" s="32" t="s">
        <v>359</v>
      </c>
      <c r="E58" s="46">
        <v>540213</v>
      </c>
      <c r="F58" s="2">
        <v>460</v>
      </c>
      <c r="G58" s="2" t="s">
        <v>264</v>
      </c>
      <c r="H58" s="6">
        <v>480</v>
      </c>
      <c r="I58" s="6" t="s">
        <v>107</v>
      </c>
      <c r="J58" s="6" t="s">
        <v>108</v>
      </c>
      <c r="K58" s="10" t="s">
        <v>178</v>
      </c>
      <c r="L58" s="27">
        <v>11</v>
      </c>
      <c r="M58" s="83">
        <v>41344</v>
      </c>
      <c r="N58" s="169">
        <f t="shared" si="1"/>
        <v>41347</v>
      </c>
      <c r="O58" s="99">
        <v>41324</v>
      </c>
      <c r="P58" s="99">
        <v>41326</v>
      </c>
      <c r="Q58" s="62" t="s">
        <v>153</v>
      </c>
      <c r="R58" s="62" t="s">
        <v>153</v>
      </c>
      <c r="S58" s="108" t="s">
        <v>153</v>
      </c>
      <c r="T58" s="108" t="s">
        <v>153</v>
      </c>
      <c r="U58" s="9" t="s">
        <v>153</v>
      </c>
      <c r="V58" s="5" t="s">
        <v>153</v>
      </c>
      <c r="W58" s="9">
        <v>41347</v>
      </c>
      <c r="X58" s="3"/>
    </row>
    <row r="59" spans="1:24" s="1" customFormat="1" ht="15" customHeight="1" x14ac:dyDescent="0.25">
      <c r="A59" s="14" t="s">
        <v>105</v>
      </c>
      <c r="B59" s="32" t="s">
        <v>117</v>
      </c>
      <c r="C59" s="34" t="s">
        <v>29</v>
      </c>
      <c r="D59" s="32" t="s">
        <v>359</v>
      </c>
      <c r="E59" s="46">
        <v>550213</v>
      </c>
      <c r="F59" s="2">
        <v>460</v>
      </c>
      <c r="G59" s="2" t="s">
        <v>264</v>
      </c>
      <c r="H59" s="6">
        <v>480</v>
      </c>
      <c r="I59" s="6" t="s">
        <v>107</v>
      </c>
      <c r="J59" s="6" t="s">
        <v>108</v>
      </c>
      <c r="K59" s="10" t="s">
        <v>178</v>
      </c>
      <c r="L59" s="27">
        <v>11</v>
      </c>
      <c r="M59" s="83">
        <v>41344</v>
      </c>
      <c r="N59" s="169">
        <f t="shared" si="1"/>
        <v>41351</v>
      </c>
      <c r="O59" s="99">
        <v>41324</v>
      </c>
      <c r="P59" s="99">
        <v>41326</v>
      </c>
      <c r="Q59" s="62" t="s">
        <v>153</v>
      </c>
      <c r="R59" s="62" t="s">
        <v>153</v>
      </c>
      <c r="S59" s="108" t="s">
        <v>153</v>
      </c>
      <c r="T59" s="108" t="s">
        <v>153</v>
      </c>
      <c r="U59" s="9">
        <v>41338</v>
      </c>
      <c r="V59" s="5" t="s">
        <v>153</v>
      </c>
      <c r="W59" s="9">
        <v>41351</v>
      </c>
      <c r="X59" s="3"/>
    </row>
    <row r="60" spans="1:24" s="1" customFormat="1" ht="15" customHeight="1" x14ac:dyDescent="0.25">
      <c r="A60" s="14" t="s">
        <v>105</v>
      </c>
      <c r="B60" s="32" t="s">
        <v>117</v>
      </c>
      <c r="C60" s="34" t="s">
        <v>29</v>
      </c>
      <c r="D60" s="32" t="s">
        <v>359</v>
      </c>
      <c r="E60" s="46">
        <v>560213</v>
      </c>
      <c r="F60" s="2">
        <v>460</v>
      </c>
      <c r="G60" s="2" t="s">
        <v>264</v>
      </c>
      <c r="H60" s="6">
        <v>480</v>
      </c>
      <c r="I60" s="6" t="s">
        <v>107</v>
      </c>
      <c r="J60" s="6" t="s">
        <v>108</v>
      </c>
      <c r="K60" s="10" t="s">
        <v>178</v>
      </c>
      <c r="L60" s="27">
        <v>11</v>
      </c>
      <c r="M60" s="83">
        <v>41344</v>
      </c>
      <c r="N60" s="169">
        <f t="shared" si="1"/>
        <v>41345</v>
      </c>
      <c r="O60" s="99">
        <v>41324</v>
      </c>
      <c r="P60" s="99">
        <v>41326</v>
      </c>
      <c r="Q60" s="62" t="s">
        <v>153</v>
      </c>
      <c r="R60" s="62" t="s">
        <v>153</v>
      </c>
      <c r="S60" s="108" t="s">
        <v>153</v>
      </c>
      <c r="T60" s="108" t="s">
        <v>153</v>
      </c>
      <c r="U60" s="9" t="s">
        <v>153</v>
      </c>
      <c r="V60" s="5" t="s">
        <v>153</v>
      </c>
      <c r="W60" s="9">
        <v>41345</v>
      </c>
      <c r="X60" s="3"/>
    </row>
    <row r="61" spans="1:24" s="1" customFormat="1" ht="15" customHeight="1" x14ac:dyDescent="0.25">
      <c r="A61" s="10" t="s">
        <v>118</v>
      </c>
      <c r="B61" s="32" t="s">
        <v>117</v>
      </c>
      <c r="C61" s="34" t="s">
        <v>29</v>
      </c>
      <c r="D61" s="32" t="s">
        <v>359</v>
      </c>
      <c r="E61" s="46">
        <v>570213</v>
      </c>
      <c r="F61" s="2">
        <v>260</v>
      </c>
      <c r="G61" s="2" t="s">
        <v>264</v>
      </c>
      <c r="H61" s="6">
        <v>480</v>
      </c>
      <c r="I61" s="6" t="s">
        <v>107</v>
      </c>
      <c r="J61" s="6" t="s">
        <v>108</v>
      </c>
      <c r="K61" s="10" t="s">
        <v>178</v>
      </c>
      <c r="L61" s="27">
        <v>11</v>
      </c>
      <c r="M61" s="83">
        <v>41344</v>
      </c>
      <c r="N61" s="169">
        <f t="shared" si="1"/>
        <v>41348</v>
      </c>
      <c r="O61" s="99">
        <v>41324</v>
      </c>
      <c r="P61" s="99">
        <v>41330</v>
      </c>
      <c r="Q61" s="62" t="s">
        <v>153</v>
      </c>
      <c r="R61" s="62" t="s">
        <v>153</v>
      </c>
      <c r="S61" s="108" t="s">
        <v>153</v>
      </c>
      <c r="T61" s="108" t="s">
        <v>153</v>
      </c>
      <c r="U61" s="9" t="s">
        <v>153</v>
      </c>
      <c r="V61" s="5" t="s">
        <v>153</v>
      </c>
      <c r="W61" s="9">
        <v>41348</v>
      </c>
      <c r="X61" s="3"/>
    </row>
    <row r="62" spans="1:24" s="1" customFormat="1" ht="15" customHeight="1" x14ac:dyDescent="0.25">
      <c r="A62" s="16" t="s">
        <v>118</v>
      </c>
      <c r="B62" s="32" t="s">
        <v>117</v>
      </c>
      <c r="C62" s="34" t="s">
        <v>29</v>
      </c>
      <c r="D62" s="32" t="s">
        <v>359</v>
      </c>
      <c r="E62" s="46">
        <v>580213</v>
      </c>
      <c r="F62" s="2">
        <v>260</v>
      </c>
      <c r="G62" s="2" t="s">
        <v>264</v>
      </c>
      <c r="H62" s="6">
        <v>480</v>
      </c>
      <c r="I62" s="6" t="s">
        <v>107</v>
      </c>
      <c r="J62" s="6" t="s">
        <v>108</v>
      </c>
      <c r="K62" s="10" t="s">
        <v>178</v>
      </c>
      <c r="L62" s="27">
        <v>11</v>
      </c>
      <c r="M62" s="83">
        <v>41344</v>
      </c>
      <c r="N62" s="169">
        <f t="shared" si="1"/>
        <v>41348</v>
      </c>
      <c r="O62" s="99">
        <v>41324</v>
      </c>
      <c r="P62" s="99">
        <v>41330</v>
      </c>
      <c r="Q62" s="62" t="s">
        <v>153</v>
      </c>
      <c r="R62" s="62" t="s">
        <v>153</v>
      </c>
      <c r="S62" s="108" t="s">
        <v>153</v>
      </c>
      <c r="T62" s="108" t="s">
        <v>153</v>
      </c>
      <c r="U62" s="9" t="s">
        <v>153</v>
      </c>
      <c r="V62" s="5" t="s">
        <v>153</v>
      </c>
      <c r="W62" s="9">
        <v>41348</v>
      </c>
      <c r="X62" s="3"/>
    </row>
    <row r="63" spans="1:24" s="1" customFormat="1" ht="15" customHeight="1" x14ac:dyDescent="0.25">
      <c r="A63" s="16" t="s">
        <v>118</v>
      </c>
      <c r="B63" s="32" t="s">
        <v>117</v>
      </c>
      <c r="C63" s="34" t="s">
        <v>29</v>
      </c>
      <c r="D63" s="32" t="s">
        <v>359</v>
      </c>
      <c r="E63" s="46">
        <v>590213</v>
      </c>
      <c r="F63" s="2">
        <v>260</v>
      </c>
      <c r="G63" s="2" t="s">
        <v>264</v>
      </c>
      <c r="H63" s="6">
        <v>480</v>
      </c>
      <c r="I63" s="6" t="s">
        <v>107</v>
      </c>
      <c r="J63" s="6" t="s">
        <v>108</v>
      </c>
      <c r="K63" s="10" t="s">
        <v>178</v>
      </c>
      <c r="L63" s="27">
        <v>11</v>
      </c>
      <c r="M63" s="83">
        <v>41344</v>
      </c>
      <c r="N63" s="169">
        <f t="shared" si="1"/>
        <v>41351</v>
      </c>
      <c r="O63" s="99">
        <v>41324</v>
      </c>
      <c r="P63" s="99">
        <v>41330</v>
      </c>
      <c r="Q63" s="62" t="s">
        <v>153</v>
      </c>
      <c r="R63" s="62" t="s">
        <v>153</v>
      </c>
      <c r="S63" s="108" t="s">
        <v>153</v>
      </c>
      <c r="T63" s="108" t="s">
        <v>153</v>
      </c>
      <c r="U63" s="9" t="s">
        <v>153</v>
      </c>
      <c r="V63" s="5" t="s">
        <v>153</v>
      </c>
      <c r="W63" s="9">
        <v>41351</v>
      </c>
      <c r="X63" s="3"/>
    </row>
    <row r="64" spans="1:24" s="1" customFormat="1" ht="15" customHeight="1" x14ac:dyDescent="0.25">
      <c r="A64" s="16" t="s">
        <v>118</v>
      </c>
      <c r="B64" s="32" t="s">
        <v>117</v>
      </c>
      <c r="C64" s="34" t="s">
        <v>29</v>
      </c>
      <c r="D64" s="32" t="s">
        <v>359</v>
      </c>
      <c r="E64" s="46">
        <v>600213</v>
      </c>
      <c r="F64" s="2">
        <v>260</v>
      </c>
      <c r="G64" s="2" t="s">
        <v>264</v>
      </c>
      <c r="H64" s="6">
        <v>480</v>
      </c>
      <c r="I64" s="6" t="s">
        <v>107</v>
      </c>
      <c r="J64" s="6" t="s">
        <v>108</v>
      </c>
      <c r="K64" s="10" t="s">
        <v>178</v>
      </c>
      <c r="L64" s="27">
        <v>11</v>
      </c>
      <c r="M64" s="83">
        <v>41344</v>
      </c>
      <c r="N64" s="169">
        <f t="shared" si="1"/>
        <v>41351</v>
      </c>
      <c r="O64" s="99">
        <v>41324</v>
      </c>
      <c r="P64" s="99">
        <v>41330</v>
      </c>
      <c r="Q64" s="62" t="s">
        <v>153</v>
      </c>
      <c r="R64" s="62" t="s">
        <v>153</v>
      </c>
      <c r="S64" s="108" t="s">
        <v>153</v>
      </c>
      <c r="T64" s="108" t="s">
        <v>153</v>
      </c>
      <c r="U64" s="9" t="s">
        <v>153</v>
      </c>
      <c r="V64" s="5" t="s">
        <v>153</v>
      </c>
      <c r="W64" s="9">
        <v>41351</v>
      </c>
      <c r="X64" s="3"/>
    </row>
    <row r="65" spans="1:24" s="1" customFormat="1" ht="15" customHeight="1" x14ac:dyDescent="0.25">
      <c r="A65" s="10" t="s">
        <v>119</v>
      </c>
      <c r="B65" s="32" t="s">
        <v>216</v>
      </c>
      <c r="C65" s="34" t="s">
        <v>217</v>
      </c>
      <c r="D65" s="32" t="s">
        <v>359</v>
      </c>
      <c r="E65" s="46">
        <v>610213</v>
      </c>
      <c r="F65" s="2">
        <v>300</v>
      </c>
      <c r="G65" s="2" t="s">
        <v>7</v>
      </c>
      <c r="H65" s="6">
        <v>13200</v>
      </c>
      <c r="I65" s="6" t="s">
        <v>25</v>
      </c>
      <c r="J65" s="61" t="s">
        <v>42</v>
      </c>
      <c r="K65" s="61" t="s">
        <v>42</v>
      </c>
      <c r="L65" s="27">
        <v>14</v>
      </c>
      <c r="M65" s="83">
        <v>41367</v>
      </c>
      <c r="N65" s="169">
        <f t="shared" si="1"/>
        <v>41362</v>
      </c>
      <c r="O65" s="99">
        <v>41325</v>
      </c>
      <c r="P65" s="99">
        <v>41344</v>
      </c>
      <c r="Q65" s="62" t="s">
        <v>153</v>
      </c>
      <c r="R65" s="62" t="s">
        <v>153</v>
      </c>
      <c r="S65" s="108" t="s">
        <v>153</v>
      </c>
      <c r="T65" s="108" t="s">
        <v>153</v>
      </c>
      <c r="U65" s="5" t="s">
        <v>42</v>
      </c>
      <c r="V65" s="5" t="s">
        <v>153</v>
      </c>
      <c r="W65" s="9">
        <v>41362</v>
      </c>
      <c r="X65" s="3"/>
    </row>
    <row r="66" spans="1:24" s="1" customFormat="1" ht="15" customHeight="1" x14ac:dyDescent="0.25">
      <c r="A66" s="10" t="s">
        <v>120</v>
      </c>
      <c r="B66" s="67" t="s">
        <v>121</v>
      </c>
      <c r="C66" s="34" t="s">
        <v>122</v>
      </c>
      <c r="D66" s="32" t="s">
        <v>359</v>
      </c>
      <c r="E66" s="46">
        <v>620213</v>
      </c>
      <c r="F66" s="13">
        <v>400</v>
      </c>
      <c r="G66" s="2" t="s">
        <v>7</v>
      </c>
      <c r="H66" s="6">
        <v>11400</v>
      </c>
      <c r="I66" s="6" t="s">
        <v>56</v>
      </c>
      <c r="J66" s="61" t="s">
        <v>42</v>
      </c>
      <c r="K66" s="61" t="s">
        <v>42</v>
      </c>
      <c r="L66" s="30">
        <v>11</v>
      </c>
      <c r="M66" s="84">
        <v>41345</v>
      </c>
      <c r="N66" s="169">
        <f t="shared" si="1"/>
        <v>41345</v>
      </c>
      <c r="O66" s="99">
        <v>41327</v>
      </c>
      <c r="P66" s="99">
        <v>41334</v>
      </c>
      <c r="Q66" s="62" t="s">
        <v>153</v>
      </c>
      <c r="R66" s="62" t="s">
        <v>153</v>
      </c>
      <c r="S66" s="108" t="s">
        <v>153</v>
      </c>
      <c r="T66" s="108" t="s">
        <v>153</v>
      </c>
      <c r="U66" s="9" t="s">
        <v>153</v>
      </c>
      <c r="V66" s="5" t="s">
        <v>153</v>
      </c>
      <c r="W66" s="9">
        <v>41345</v>
      </c>
      <c r="X66" s="3"/>
    </row>
    <row r="67" spans="1:24" s="1" customFormat="1" ht="15" customHeight="1" x14ac:dyDescent="0.25">
      <c r="A67" s="10" t="s">
        <v>123</v>
      </c>
      <c r="B67" s="32" t="s">
        <v>124</v>
      </c>
      <c r="C67" s="34" t="s">
        <v>183</v>
      </c>
      <c r="D67" s="32" t="s">
        <v>359</v>
      </c>
      <c r="E67" s="46">
        <v>630213</v>
      </c>
      <c r="F67" s="2">
        <v>500</v>
      </c>
      <c r="G67" s="2" t="s">
        <v>20</v>
      </c>
      <c r="H67" s="6">
        <v>34500</v>
      </c>
      <c r="I67" s="6" t="s">
        <v>56</v>
      </c>
      <c r="J67" s="61" t="s">
        <v>42</v>
      </c>
      <c r="K67" s="61" t="s">
        <v>42</v>
      </c>
      <c r="L67" s="27">
        <v>13</v>
      </c>
      <c r="M67" s="83">
        <v>41361</v>
      </c>
      <c r="N67" s="169">
        <f t="shared" si="1"/>
        <v>41353</v>
      </c>
      <c r="O67" s="99">
        <v>41333</v>
      </c>
      <c r="P67" s="99">
        <v>41339</v>
      </c>
      <c r="Q67" s="62" t="s">
        <v>153</v>
      </c>
      <c r="R67" s="62" t="s">
        <v>153</v>
      </c>
      <c r="S67" s="108" t="s">
        <v>153</v>
      </c>
      <c r="T67" s="108" t="s">
        <v>153</v>
      </c>
      <c r="U67" s="9">
        <v>41346</v>
      </c>
      <c r="V67" s="5" t="s">
        <v>153</v>
      </c>
      <c r="W67" s="9">
        <v>41353</v>
      </c>
      <c r="X67" s="3"/>
    </row>
    <row r="68" spans="1:24" s="1" customFormat="1" ht="15" customHeight="1" x14ac:dyDescent="0.25">
      <c r="A68" s="10" t="s">
        <v>125</v>
      </c>
      <c r="B68" s="32" t="s">
        <v>126</v>
      </c>
      <c r="C68" s="34" t="s">
        <v>127</v>
      </c>
      <c r="D68" s="32" t="s">
        <v>359</v>
      </c>
      <c r="E68" s="46">
        <v>640213</v>
      </c>
      <c r="F68" s="2">
        <v>225</v>
      </c>
      <c r="G68" s="2" t="s">
        <v>2</v>
      </c>
      <c r="H68" s="6">
        <v>13200</v>
      </c>
      <c r="I68" s="6" t="s">
        <v>56</v>
      </c>
      <c r="J68" s="6" t="s">
        <v>128</v>
      </c>
      <c r="K68" s="61" t="s">
        <v>42</v>
      </c>
      <c r="L68" s="27">
        <v>13</v>
      </c>
      <c r="M68" s="83">
        <v>41362</v>
      </c>
      <c r="N68" s="169">
        <f t="shared" si="1"/>
        <v>41365</v>
      </c>
      <c r="O68" s="99">
        <v>41332</v>
      </c>
      <c r="P68" s="99">
        <v>41338</v>
      </c>
      <c r="Q68" s="62" t="s">
        <v>153</v>
      </c>
      <c r="R68" s="62" t="s">
        <v>153</v>
      </c>
      <c r="S68" s="108" t="s">
        <v>153</v>
      </c>
      <c r="T68" s="108" t="s">
        <v>153</v>
      </c>
      <c r="U68" s="9">
        <v>41348</v>
      </c>
      <c r="V68" s="5" t="s">
        <v>153</v>
      </c>
      <c r="W68" s="9">
        <v>41365</v>
      </c>
      <c r="X68" s="3"/>
    </row>
    <row r="69" spans="1:24" s="1" customFormat="1" ht="15" customHeight="1" x14ac:dyDescent="0.25">
      <c r="A69" s="14" t="s">
        <v>90</v>
      </c>
      <c r="B69" s="32" t="s">
        <v>129</v>
      </c>
      <c r="C69" s="34" t="s">
        <v>130</v>
      </c>
      <c r="D69" s="32" t="s">
        <v>359</v>
      </c>
      <c r="E69" s="46">
        <v>650213</v>
      </c>
      <c r="F69" s="2">
        <v>800</v>
      </c>
      <c r="G69" s="2" t="s">
        <v>24</v>
      </c>
      <c r="H69" s="6">
        <v>13200</v>
      </c>
      <c r="I69" s="6" t="s">
        <v>25</v>
      </c>
      <c r="J69" s="61" t="s">
        <v>42</v>
      </c>
      <c r="K69" s="61" t="s">
        <v>42</v>
      </c>
      <c r="L69" s="27">
        <v>15</v>
      </c>
      <c r="M69" s="83">
        <v>41372</v>
      </c>
      <c r="N69" s="169">
        <f t="shared" si="1"/>
        <v>41373</v>
      </c>
      <c r="O69" s="99">
        <v>41345</v>
      </c>
      <c r="P69" s="99">
        <v>41353</v>
      </c>
      <c r="Q69" s="62" t="s">
        <v>153</v>
      </c>
      <c r="R69" s="62" t="s">
        <v>153</v>
      </c>
      <c r="S69" s="108" t="s">
        <v>153</v>
      </c>
      <c r="T69" s="108" t="s">
        <v>153</v>
      </c>
      <c r="U69" s="9">
        <v>41365</v>
      </c>
      <c r="V69" s="5" t="s">
        <v>153</v>
      </c>
      <c r="W69" s="9">
        <v>41373</v>
      </c>
      <c r="X69" s="3"/>
    </row>
    <row r="70" spans="1:24" s="1" customFormat="1" ht="15" customHeight="1" x14ac:dyDescent="0.25">
      <c r="A70" s="15" t="s">
        <v>81</v>
      </c>
      <c r="B70" s="32" t="s">
        <v>129</v>
      </c>
      <c r="C70" s="34" t="s">
        <v>130</v>
      </c>
      <c r="D70" s="32" t="s">
        <v>359</v>
      </c>
      <c r="E70" s="46">
        <v>660213</v>
      </c>
      <c r="F70" s="2">
        <v>300</v>
      </c>
      <c r="G70" s="2" t="s">
        <v>2</v>
      </c>
      <c r="H70" s="6">
        <v>13200</v>
      </c>
      <c r="I70" s="6" t="s">
        <v>25</v>
      </c>
      <c r="J70" s="61" t="s">
        <v>42</v>
      </c>
      <c r="K70" s="61" t="s">
        <v>42</v>
      </c>
      <c r="L70" s="27">
        <v>13</v>
      </c>
      <c r="M70" s="83">
        <v>41361</v>
      </c>
      <c r="N70" s="169">
        <f t="shared" si="1"/>
        <v>41368</v>
      </c>
      <c r="O70" s="99">
        <v>41345</v>
      </c>
      <c r="P70" s="99">
        <v>41352</v>
      </c>
      <c r="Q70" s="62" t="s">
        <v>153</v>
      </c>
      <c r="R70" s="62" t="s">
        <v>153</v>
      </c>
      <c r="S70" s="108" t="s">
        <v>153</v>
      </c>
      <c r="T70" s="108" t="s">
        <v>153</v>
      </c>
      <c r="U70" s="9">
        <v>41359</v>
      </c>
      <c r="V70" s="5" t="s">
        <v>153</v>
      </c>
      <c r="W70" s="9">
        <v>41368</v>
      </c>
      <c r="X70" s="3"/>
    </row>
    <row r="71" spans="1:24" s="1" customFormat="1" ht="15" customHeight="1" x14ac:dyDescent="0.25">
      <c r="A71" s="10" t="s">
        <v>81</v>
      </c>
      <c r="B71" s="32" t="s">
        <v>131</v>
      </c>
      <c r="C71" s="34" t="s">
        <v>132</v>
      </c>
      <c r="D71" s="32" t="s">
        <v>359</v>
      </c>
      <c r="E71" s="46">
        <v>670213</v>
      </c>
      <c r="F71" s="2">
        <v>300</v>
      </c>
      <c r="G71" s="2" t="s">
        <v>2</v>
      </c>
      <c r="H71" s="6">
        <v>13200</v>
      </c>
      <c r="I71" s="6" t="s">
        <v>25</v>
      </c>
      <c r="J71" s="6" t="s">
        <v>60</v>
      </c>
      <c r="K71" s="61" t="s">
        <v>42</v>
      </c>
      <c r="L71" s="27">
        <v>13</v>
      </c>
      <c r="M71" s="83">
        <v>41361</v>
      </c>
      <c r="N71" s="169">
        <f t="shared" si="1"/>
        <v>41354</v>
      </c>
      <c r="O71" s="99">
        <v>41332</v>
      </c>
      <c r="P71" s="99">
        <v>41334</v>
      </c>
      <c r="Q71" s="62" t="s">
        <v>153</v>
      </c>
      <c r="R71" s="62" t="s">
        <v>153</v>
      </c>
      <c r="S71" s="108" t="s">
        <v>153</v>
      </c>
      <c r="T71" s="108" t="s">
        <v>153</v>
      </c>
      <c r="U71" s="9">
        <v>41345</v>
      </c>
      <c r="V71" s="5" t="s">
        <v>153</v>
      </c>
      <c r="W71" s="9">
        <v>41354</v>
      </c>
      <c r="X71" s="3"/>
    </row>
    <row r="72" spans="1:24" s="1" customFormat="1" ht="15" customHeight="1" x14ac:dyDescent="0.25">
      <c r="A72" s="10" t="s">
        <v>58</v>
      </c>
      <c r="B72" s="32" t="s">
        <v>131</v>
      </c>
      <c r="C72" s="34" t="s">
        <v>132</v>
      </c>
      <c r="D72" s="32" t="s">
        <v>359</v>
      </c>
      <c r="E72" s="46">
        <v>680213</v>
      </c>
      <c r="F72" s="2">
        <v>400</v>
      </c>
      <c r="G72" s="2" t="s">
        <v>24</v>
      </c>
      <c r="H72" s="6">
        <v>13200</v>
      </c>
      <c r="I72" s="6" t="s">
        <v>25</v>
      </c>
      <c r="J72" s="6" t="s">
        <v>60</v>
      </c>
      <c r="K72" s="61" t="s">
        <v>42</v>
      </c>
      <c r="L72" s="27">
        <v>13</v>
      </c>
      <c r="M72" s="83">
        <v>41361</v>
      </c>
      <c r="N72" s="169">
        <f t="shared" si="1"/>
        <v>41355</v>
      </c>
      <c r="O72" s="99">
        <v>41332</v>
      </c>
      <c r="P72" s="99">
        <v>41334</v>
      </c>
      <c r="Q72" s="62" t="s">
        <v>153</v>
      </c>
      <c r="R72" s="62" t="s">
        <v>153</v>
      </c>
      <c r="S72" s="108" t="s">
        <v>153</v>
      </c>
      <c r="T72" s="108" t="s">
        <v>153</v>
      </c>
      <c r="U72" s="9">
        <v>41351</v>
      </c>
      <c r="V72" s="5" t="s">
        <v>153</v>
      </c>
      <c r="W72" s="9">
        <v>41355</v>
      </c>
      <c r="X72" s="3"/>
    </row>
    <row r="73" spans="1:24" s="1" customFormat="1" ht="15" customHeight="1" x14ac:dyDescent="0.25">
      <c r="A73" s="17" t="s">
        <v>155</v>
      </c>
      <c r="B73" s="32" t="s">
        <v>133</v>
      </c>
      <c r="C73" s="34" t="s">
        <v>134</v>
      </c>
      <c r="D73" s="32" t="s">
        <v>359</v>
      </c>
      <c r="E73" s="46">
        <v>690213</v>
      </c>
      <c r="F73" s="2">
        <v>500</v>
      </c>
      <c r="G73" s="2" t="s">
        <v>7</v>
      </c>
      <c r="H73" s="6">
        <v>34500</v>
      </c>
      <c r="I73" s="6" t="s">
        <v>25</v>
      </c>
      <c r="J73" s="61" t="s">
        <v>42</v>
      </c>
      <c r="K73" s="61" t="s">
        <v>42</v>
      </c>
      <c r="L73" s="27">
        <v>13</v>
      </c>
      <c r="M73" s="83">
        <v>41363</v>
      </c>
      <c r="N73" s="169">
        <f t="shared" si="1"/>
        <v>41353</v>
      </c>
      <c r="O73" s="99">
        <v>41338</v>
      </c>
      <c r="P73" s="99">
        <v>41341</v>
      </c>
      <c r="Q73" s="62" t="s">
        <v>153</v>
      </c>
      <c r="R73" s="62" t="s">
        <v>153</v>
      </c>
      <c r="S73" s="108" t="s">
        <v>153</v>
      </c>
      <c r="T73" s="108" t="s">
        <v>153</v>
      </c>
      <c r="U73" s="5" t="s">
        <v>42</v>
      </c>
      <c r="V73" s="5" t="s">
        <v>153</v>
      </c>
      <c r="W73" s="9">
        <v>41353</v>
      </c>
      <c r="X73" s="3"/>
    </row>
    <row r="74" spans="1:24" s="1" customFormat="1" ht="15" customHeight="1" x14ac:dyDescent="0.25">
      <c r="A74" s="10" t="s">
        <v>125</v>
      </c>
      <c r="B74" s="32" t="s">
        <v>135</v>
      </c>
      <c r="C74" s="34" t="s">
        <v>57</v>
      </c>
      <c r="D74" s="32" t="s">
        <v>359</v>
      </c>
      <c r="E74" s="46">
        <v>700313</v>
      </c>
      <c r="F74" s="2">
        <v>225</v>
      </c>
      <c r="G74" s="2" t="s">
        <v>20</v>
      </c>
      <c r="H74" s="6">
        <v>11400</v>
      </c>
      <c r="I74" s="6" t="s">
        <v>56</v>
      </c>
      <c r="J74" s="61" t="s">
        <v>42</v>
      </c>
      <c r="K74" s="61" t="s">
        <v>42</v>
      </c>
      <c r="L74" s="27">
        <v>11</v>
      </c>
      <c r="M74" s="83">
        <v>41349</v>
      </c>
      <c r="N74" s="169">
        <f t="shared" si="1"/>
        <v>41354</v>
      </c>
      <c r="O74" s="99">
        <v>41334</v>
      </c>
      <c r="P74" s="99">
        <v>41340</v>
      </c>
      <c r="Q74" s="62" t="s">
        <v>153</v>
      </c>
      <c r="R74" s="62" t="s">
        <v>153</v>
      </c>
      <c r="S74" s="108" t="s">
        <v>153</v>
      </c>
      <c r="T74" s="108" t="s">
        <v>153</v>
      </c>
      <c r="U74" s="9">
        <v>41347</v>
      </c>
      <c r="V74" s="5" t="s">
        <v>153</v>
      </c>
      <c r="W74" s="9">
        <v>41354</v>
      </c>
      <c r="X74" s="3"/>
    </row>
    <row r="75" spans="1:24" s="1" customFormat="1" ht="15" customHeight="1" x14ac:dyDescent="0.25">
      <c r="A75" s="10" t="s">
        <v>136</v>
      </c>
      <c r="B75" s="32" t="s">
        <v>137</v>
      </c>
      <c r="C75" s="34" t="s">
        <v>138</v>
      </c>
      <c r="D75" s="32" t="s">
        <v>359</v>
      </c>
      <c r="E75" s="46">
        <v>710313</v>
      </c>
      <c r="F75" s="2">
        <v>75</v>
      </c>
      <c r="G75" s="2" t="s">
        <v>7</v>
      </c>
      <c r="H75" s="6">
        <v>11400</v>
      </c>
      <c r="I75" s="6" t="s">
        <v>25</v>
      </c>
      <c r="J75" s="61" t="s">
        <v>42</v>
      </c>
      <c r="K75" s="61" t="s">
        <v>42</v>
      </c>
      <c r="L75" s="27">
        <v>14</v>
      </c>
      <c r="M75" s="83">
        <v>41364</v>
      </c>
      <c r="N75" s="169">
        <f t="shared" si="1"/>
        <v>41354</v>
      </c>
      <c r="O75" s="99">
        <v>41334</v>
      </c>
      <c r="P75" s="99">
        <v>41341</v>
      </c>
      <c r="Q75" s="62" t="s">
        <v>153</v>
      </c>
      <c r="R75" s="62" t="s">
        <v>153</v>
      </c>
      <c r="S75" s="108" t="s">
        <v>153</v>
      </c>
      <c r="T75" s="108" t="s">
        <v>153</v>
      </c>
      <c r="U75" s="5" t="s">
        <v>42</v>
      </c>
      <c r="V75" s="5" t="s">
        <v>153</v>
      </c>
      <c r="W75" s="9">
        <v>41354</v>
      </c>
      <c r="X75" s="3"/>
    </row>
    <row r="76" spans="1:24" s="1" customFormat="1" ht="15" customHeight="1" x14ac:dyDescent="0.25">
      <c r="A76" s="10" t="s">
        <v>43</v>
      </c>
      <c r="B76" s="32" t="s">
        <v>137</v>
      </c>
      <c r="C76" s="34" t="s">
        <v>138</v>
      </c>
      <c r="D76" s="32" t="s">
        <v>359</v>
      </c>
      <c r="E76" s="46">
        <v>720313</v>
      </c>
      <c r="F76" s="63">
        <v>112.5</v>
      </c>
      <c r="G76" s="2" t="s">
        <v>7</v>
      </c>
      <c r="H76" s="6">
        <v>11400</v>
      </c>
      <c r="I76" s="6" t="s">
        <v>25</v>
      </c>
      <c r="J76" s="61" t="s">
        <v>42</v>
      </c>
      <c r="K76" s="61" t="s">
        <v>42</v>
      </c>
      <c r="L76" s="27">
        <v>14</v>
      </c>
      <c r="M76" s="83">
        <v>41364</v>
      </c>
      <c r="N76" s="169">
        <f t="shared" si="1"/>
        <v>41365</v>
      </c>
      <c r="O76" s="99">
        <v>41334</v>
      </c>
      <c r="P76" s="99">
        <v>41337</v>
      </c>
      <c r="Q76" s="62" t="s">
        <v>153</v>
      </c>
      <c r="R76" s="62" t="s">
        <v>153</v>
      </c>
      <c r="S76" s="108" t="s">
        <v>153</v>
      </c>
      <c r="T76" s="108" t="s">
        <v>153</v>
      </c>
      <c r="U76" s="5" t="s">
        <v>42</v>
      </c>
      <c r="V76" s="5" t="s">
        <v>153</v>
      </c>
      <c r="W76" s="9">
        <v>41365</v>
      </c>
      <c r="X76" s="3"/>
    </row>
    <row r="77" spans="1:24" s="1" customFormat="1" ht="15" customHeight="1" x14ac:dyDescent="0.25">
      <c r="A77" s="15" t="s">
        <v>164</v>
      </c>
      <c r="B77" s="31" t="s">
        <v>154</v>
      </c>
      <c r="C77" s="37" t="s">
        <v>110</v>
      </c>
      <c r="D77" s="32" t="s">
        <v>359</v>
      </c>
      <c r="E77" s="48">
        <v>730313</v>
      </c>
      <c r="F77" s="23">
        <v>630</v>
      </c>
      <c r="G77" s="2" t="s">
        <v>20</v>
      </c>
      <c r="H77" s="10">
        <v>11400</v>
      </c>
      <c r="I77" s="10" t="s">
        <v>25</v>
      </c>
      <c r="J77" s="61" t="s">
        <v>42</v>
      </c>
      <c r="K77" s="61" t="s">
        <v>42</v>
      </c>
      <c r="L77" s="27">
        <v>14</v>
      </c>
      <c r="M77" s="82">
        <v>41364</v>
      </c>
      <c r="N77" s="169">
        <f t="shared" si="1"/>
        <v>41366</v>
      </c>
      <c r="O77" s="94">
        <v>41340</v>
      </c>
      <c r="P77" s="94">
        <v>41346</v>
      </c>
      <c r="Q77" s="62" t="s">
        <v>153</v>
      </c>
      <c r="R77" s="62" t="s">
        <v>153</v>
      </c>
      <c r="S77" s="108" t="s">
        <v>153</v>
      </c>
      <c r="T77" s="108" t="s">
        <v>153</v>
      </c>
      <c r="U77" s="7">
        <v>41354</v>
      </c>
      <c r="V77" s="5" t="s">
        <v>153</v>
      </c>
      <c r="W77" s="7">
        <v>41366</v>
      </c>
      <c r="X77" s="3"/>
    </row>
    <row r="78" spans="1:24" s="1" customFormat="1" ht="15" customHeight="1" x14ac:dyDescent="0.25">
      <c r="A78" s="15" t="s">
        <v>165</v>
      </c>
      <c r="B78" s="31" t="s">
        <v>156</v>
      </c>
      <c r="C78" s="37" t="s">
        <v>160</v>
      </c>
      <c r="D78" s="32" t="s">
        <v>359</v>
      </c>
      <c r="E78" s="65">
        <v>740313</v>
      </c>
      <c r="F78" s="23">
        <v>45</v>
      </c>
      <c r="G78" s="2" t="s">
        <v>7</v>
      </c>
      <c r="H78" s="10">
        <v>11400</v>
      </c>
      <c r="I78" s="10" t="s">
        <v>25</v>
      </c>
      <c r="J78" s="61" t="s">
        <v>42</v>
      </c>
      <c r="K78" s="61" t="s">
        <v>42</v>
      </c>
      <c r="L78" s="28">
        <v>13</v>
      </c>
      <c r="M78" s="82">
        <v>41363</v>
      </c>
      <c r="N78" s="169">
        <f t="shared" si="1"/>
        <v>41369</v>
      </c>
      <c r="O78" s="94">
        <v>41341</v>
      </c>
      <c r="P78" s="94">
        <v>41346</v>
      </c>
      <c r="Q78" s="62" t="s">
        <v>153</v>
      </c>
      <c r="R78" s="62" t="s">
        <v>153</v>
      </c>
      <c r="S78" s="108" t="s">
        <v>153</v>
      </c>
      <c r="T78" s="108" t="s">
        <v>153</v>
      </c>
      <c r="U78" s="5" t="s">
        <v>42</v>
      </c>
      <c r="V78" s="5" t="s">
        <v>153</v>
      </c>
      <c r="W78" s="7">
        <v>41369</v>
      </c>
      <c r="X78" s="3"/>
    </row>
    <row r="79" spans="1:24" s="1" customFormat="1" ht="15" customHeight="1" x14ac:dyDescent="0.25">
      <c r="A79" s="15" t="s">
        <v>115</v>
      </c>
      <c r="B79" s="31" t="s">
        <v>157</v>
      </c>
      <c r="C79" s="37" t="s">
        <v>159</v>
      </c>
      <c r="D79" s="32" t="s">
        <v>359</v>
      </c>
      <c r="E79" s="65">
        <v>750313</v>
      </c>
      <c r="F79" s="23">
        <v>150</v>
      </c>
      <c r="G79" s="2" t="s">
        <v>2</v>
      </c>
      <c r="H79" s="10">
        <v>11400</v>
      </c>
      <c r="I79" s="10" t="s">
        <v>25</v>
      </c>
      <c r="J79" s="61" t="s">
        <v>42</v>
      </c>
      <c r="K79" s="6" t="s">
        <v>60</v>
      </c>
      <c r="L79" s="28">
        <v>14</v>
      </c>
      <c r="M79" s="82">
        <v>41364</v>
      </c>
      <c r="N79" s="169">
        <f t="shared" si="1"/>
        <v>41365</v>
      </c>
      <c r="O79" s="94">
        <v>41341</v>
      </c>
      <c r="P79" s="94">
        <v>41346</v>
      </c>
      <c r="Q79" s="62" t="s">
        <v>153</v>
      </c>
      <c r="R79" s="62" t="s">
        <v>153</v>
      </c>
      <c r="S79" s="108" t="s">
        <v>153</v>
      </c>
      <c r="T79" s="108" t="s">
        <v>153</v>
      </c>
      <c r="U79" s="7">
        <v>41360</v>
      </c>
      <c r="V79" s="5" t="s">
        <v>153</v>
      </c>
      <c r="W79" s="7">
        <v>41365</v>
      </c>
      <c r="X79" s="3"/>
    </row>
    <row r="80" spans="1:24" s="1" customFormat="1" ht="15" customHeight="1" x14ac:dyDescent="0.25">
      <c r="A80" s="15" t="s">
        <v>81</v>
      </c>
      <c r="B80" s="31" t="s">
        <v>158</v>
      </c>
      <c r="C80" s="37" t="s">
        <v>162</v>
      </c>
      <c r="D80" s="32" t="s">
        <v>359</v>
      </c>
      <c r="E80" s="65">
        <v>760313</v>
      </c>
      <c r="F80" s="23">
        <v>300</v>
      </c>
      <c r="G80" s="2" t="s">
        <v>2</v>
      </c>
      <c r="H80" s="10">
        <v>11400</v>
      </c>
      <c r="I80" s="10" t="s">
        <v>25</v>
      </c>
      <c r="J80" s="61" t="s">
        <v>42</v>
      </c>
      <c r="K80" s="6" t="s">
        <v>161</v>
      </c>
      <c r="L80" s="28">
        <v>14</v>
      </c>
      <c r="M80" s="82">
        <v>41364</v>
      </c>
      <c r="N80" s="169">
        <f t="shared" si="1"/>
        <v>41365</v>
      </c>
      <c r="O80" s="94">
        <v>41344</v>
      </c>
      <c r="P80" s="94">
        <v>41347</v>
      </c>
      <c r="Q80" s="62" t="s">
        <v>153</v>
      </c>
      <c r="R80" s="62" t="s">
        <v>153</v>
      </c>
      <c r="S80" s="108" t="s">
        <v>153</v>
      </c>
      <c r="T80" s="108" t="s">
        <v>153</v>
      </c>
      <c r="U80" s="7">
        <v>41351</v>
      </c>
      <c r="V80" s="5" t="s">
        <v>153</v>
      </c>
      <c r="W80" s="7">
        <v>41365</v>
      </c>
      <c r="X80" s="3"/>
    </row>
    <row r="81" spans="1:24" s="1" customFormat="1" ht="15" customHeight="1" x14ac:dyDescent="0.25">
      <c r="A81" s="15" t="s">
        <v>173</v>
      </c>
      <c r="B81" s="31" t="s">
        <v>167</v>
      </c>
      <c r="C81" s="37" t="s">
        <v>168</v>
      </c>
      <c r="D81" s="32" t="s">
        <v>359</v>
      </c>
      <c r="E81" s="65">
        <v>770313</v>
      </c>
      <c r="F81" s="23">
        <v>45</v>
      </c>
      <c r="G81" s="2" t="s">
        <v>2</v>
      </c>
      <c r="H81" s="10">
        <v>11400</v>
      </c>
      <c r="I81" s="10" t="s">
        <v>169</v>
      </c>
      <c r="J81" s="61" t="s">
        <v>42</v>
      </c>
      <c r="K81" s="10" t="s">
        <v>60</v>
      </c>
      <c r="L81" s="28">
        <v>14</v>
      </c>
      <c r="M81" s="82">
        <v>41372</v>
      </c>
      <c r="N81" s="169">
        <f t="shared" si="1"/>
        <v>41368</v>
      </c>
      <c r="O81" s="94">
        <v>41345</v>
      </c>
      <c r="P81" s="94">
        <v>41347</v>
      </c>
      <c r="Q81" s="62" t="s">
        <v>153</v>
      </c>
      <c r="R81" s="62" t="s">
        <v>153</v>
      </c>
      <c r="S81" s="108" t="s">
        <v>153</v>
      </c>
      <c r="T81" s="108" t="s">
        <v>153</v>
      </c>
      <c r="U81" s="7">
        <v>41353</v>
      </c>
      <c r="V81" s="5" t="s">
        <v>153</v>
      </c>
      <c r="W81" s="7">
        <v>41368</v>
      </c>
      <c r="X81" s="3"/>
    </row>
    <row r="82" spans="1:24" s="1" customFormat="1" ht="15" customHeight="1" x14ac:dyDescent="0.25">
      <c r="A82" s="15" t="s">
        <v>173</v>
      </c>
      <c r="B82" s="31" t="s">
        <v>167</v>
      </c>
      <c r="C82" s="37" t="s">
        <v>168</v>
      </c>
      <c r="D82" s="32" t="s">
        <v>359</v>
      </c>
      <c r="E82" s="65">
        <v>780313</v>
      </c>
      <c r="F82" s="23">
        <v>45</v>
      </c>
      <c r="G82" s="2" t="s">
        <v>2</v>
      </c>
      <c r="H82" s="10">
        <v>11400</v>
      </c>
      <c r="I82" s="10" t="s">
        <v>169</v>
      </c>
      <c r="J82" s="61" t="s">
        <v>42</v>
      </c>
      <c r="K82" s="10" t="s">
        <v>60</v>
      </c>
      <c r="L82" s="28">
        <v>14</v>
      </c>
      <c r="M82" s="82">
        <v>41372</v>
      </c>
      <c r="N82" s="169">
        <f t="shared" si="1"/>
        <v>41368</v>
      </c>
      <c r="O82" s="94">
        <v>41345</v>
      </c>
      <c r="P82" s="94">
        <v>41347</v>
      </c>
      <c r="Q82" s="62" t="s">
        <v>153</v>
      </c>
      <c r="R82" s="62" t="s">
        <v>153</v>
      </c>
      <c r="S82" s="108" t="s">
        <v>153</v>
      </c>
      <c r="T82" s="108" t="s">
        <v>153</v>
      </c>
      <c r="U82" s="7">
        <v>41354</v>
      </c>
      <c r="V82" s="5" t="s">
        <v>153</v>
      </c>
      <c r="W82" s="7">
        <v>41368</v>
      </c>
      <c r="X82" s="3"/>
    </row>
    <row r="83" spans="1:24" s="1" customFormat="1" ht="15" customHeight="1" x14ac:dyDescent="0.25">
      <c r="A83" s="15" t="s">
        <v>196</v>
      </c>
      <c r="B83" s="31" t="s">
        <v>170</v>
      </c>
      <c r="C83" s="37" t="s">
        <v>171</v>
      </c>
      <c r="D83" s="32" t="s">
        <v>359</v>
      </c>
      <c r="E83" s="65">
        <v>790313</v>
      </c>
      <c r="F83" s="23">
        <v>125</v>
      </c>
      <c r="G83" s="2" t="s">
        <v>7</v>
      </c>
      <c r="H83" s="10">
        <v>4160</v>
      </c>
      <c r="I83" s="10" t="s">
        <v>68</v>
      </c>
      <c r="J83" s="61" t="s">
        <v>42</v>
      </c>
      <c r="K83" s="61" t="s">
        <v>42</v>
      </c>
      <c r="L83" s="28">
        <v>15</v>
      </c>
      <c r="M83" s="82">
        <v>41372</v>
      </c>
      <c r="N83" s="169">
        <f t="shared" si="1"/>
        <v>41367</v>
      </c>
      <c r="O83" s="94">
        <v>41347</v>
      </c>
      <c r="P83" s="94">
        <v>41348</v>
      </c>
      <c r="Q83" s="62" t="s">
        <v>153</v>
      </c>
      <c r="R83" s="62" t="s">
        <v>153</v>
      </c>
      <c r="S83" s="108" t="s">
        <v>153</v>
      </c>
      <c r="T83" s="108" t="s">
        <v>153</v>
      </c>
      <c r="U83" s="5" t="s">
        <v>42</v>
      </c>
      <c r="V83" s="5" t="s">
        <v>153</v>
      </c>
      <c r="W83" s="7">
        <v>41367</v>
      </c>
      <c r="X83" s="3"/>
    </row>
    <row r="84" spans="1:24" s="1" customFormat="1" ht="15" customHeight="1" x14ac:dyDescent="0.25">
      <c r="A84" s="15" t="s">
        <v>645</v>
      </c>
      <c r="B84" s="31" t="s">
        <v>172</v>
      </c>
      <c r="C84" s="37" t="s">
        <v>100</v>
      </c>
      <c r="D84" s="32" t="s">
        <v>359</v>
      </c>
      <c r="E84" s="65">
        <v>800313</v>
      </c>
      <c r="F84" s="31">
        <v>20</v>
      </c>
      <c r="G84" s="2" t="s">
        <v>7</v>
      </c>
      <c r="H84" s="10">
        <v>480</v>
      </c>
      <c r="I84" s="10" t="s">
        <v>169</v>
      </c>
      <c r="J84" s="61" t="s">
        <v>42</v>
      </c>
      <c r="K84" s="61" t="s">
        <v>42</v>
      </c>
      <c r="L84" s="28">
        <v>15</v>
      </c>
      <c r="M84" s="82">
        <v>41372</v>
      </c>
      <c r="N84" s="169">
        <f t="shared" si="1"/>
        <v>41368</v>
      </c>
      <c r="O84" s="94">
        <v>41347</v>
      </c>
      <c r="P84" s="94">
        <v>41347</v>
      </c>
      <c r="Q84" s="62" t="s">
        <v>153</v>
      </c>
      <c r="R84" s="62" t="s">
        <v>153</v>
      </c>
      <c r="S84" s="108" t="s">
        <v>153</v>
      </c>
      <c r="T84" s="108" t="s">
        <v>153</v>
      </c>
      <c r="U84" s="5" t="s">
        <v>42</v>
      </c>
      <c r="V84" s="5" t="s">
        <v>153</v>
      </c>
      <c r="W84" s="7">
        <v>41368</v>
      </c>
      <c r="X84" s="3"/>
    </row>
    <row r="85" spans="1:24" s="1" customFormat="1" ht="15" customHeight="1" x14ac:dyDescent="0.25">
      <c r="A85" s="15" t="s">
        <v>165</v>
      </c>
      <c r="B85" s="31" t="s">
        <v>174</v>
      </c>
      <c r="C85" s="37" t="s">
        <v>110</v>
      </c>
      <c r="D85" s="32" t="s">
        <v>359</v>
      </c>
      <c r="E85" s="65">
        <v>810313</v>
      </c>
      <c r="F85" s="23">
        <v>45</v>
      </c>
      <c r="G85" s="2" t="s">
        <v>7</v>
      </c>
      <c r="H85" s="10">
        <v>13200</v>
      </c>
      <c r="I85" s="10" t="s">
        <v>25</v>
      </c>
      <c r="J85" s="61" t="s">
        <v>42</v>
      </c>
      <c r="K85" s="61" t="s">
        <v>42</v>
      </c>
      <c r="L85" s="28">
        <v>15</v>
      </c>
      <c r="M85" s="82">
        <v>41375</v>
      </c>
      <c r="N85" s="169">
        <f t="shared" si="1"/>
        <v>41355</v>
      </c>
      <c r="O85" s="94">
        <v>41344</v>
      </c>
      <c r="P85" s="94">
        <v>41344</v>
      </c>
      <c r="Q85" s="62" t="s">
        <v>153</v>
      </c>
      <c r="R85" s="62" t="s">
        <v>153</v>
      </c>
      <c r="S85" s="108" t="s">
        <v>153</v>
      </c>
      <c r="T85" s="108" t="s">
        <v>153</v>
      </c>
      <c r="U85" s="5" t="s">
        <v>42</v>
      </c>
      <c r="V85" s="5" t="s">
        <v>153</v>
      </c>
      <c r="W85" s="7">
        <v>41355</v>
      </c>
      <c r="X85" s="3"/>
    </row>
    <row r="86" spans="1:24" s="1" customFormat="1" ht="15" customHeight="1" x14ac:dyDescent="0.25">
      <c r="A86" s="15" t="s">
        <v>195</v>
      </c>
      <c r="B86" s="31" t="s">
        <v>175</v>
      </c>
      <c r="C86" s="37" t="s">
        <v>29</v>
      </c>
      <c r="D86" s="32" t="s">
        <v>359</v>
      </c>
      <c r="E86" s="65">
        <v>820313</v>
      </c>
      <c r="F86" s="23">
        <v>150</v>
      </c>
      <c r="G86" s="2" t="s">
        <v>264</v>
      </c>
      <c r="H86" s="10">
        <v>480</v>
      </c>
      <c r="I86" s="10" t="s">
        <v>176</v>
      </c>
      <c r="J86" s="10" t="s">
        <v>177</v>
      </c>
      <c r="K86" s="10" t="s">
        <v>178</v>
      </c>
      <c r="L86" s="28">
        <v>14</v>
      </c>
      <c r="M86" s="82">
        <v>41369</v>
      </c>
      <c r="N86" s="169">
        <f t="shared" si="1"/>
        <v>41366</v>
      </c>
      <c r="O86" s="94">
        <v>41347</v>
      </c>
      <c r="P86" s="94">
        <v>41351</v>
      </c>
      <c r="Q86" s="62" t="s">
        <v>153</v>
      </c>
      <c r="R86" s="62" t="s">
        <v>153</v>
      </c>
      <c r="S86" s="108" t="s">
        <v>153</v>
      </c>
      <c r="T86" s="108" t="s">
        <v>153</v>
      </c>
      <c r="U86" s="7">
        <v>41355</v>
      </c>
      <c r="V86" s="5" t="s">
        <v>153</v>
      </c>
      <c r="W86" s="7">
        <v>41366</v>
      </c>
      <c r="X86" s="3"/>
    </row>
    <row r="87" spans="1:24" s="1" customFormat="1" ht="15" customHeight="1" x14ac:dyDescent="0.25">
      <c r="A87" s="15" t="s">
        <v>195</v>
      </c>
      <c r="B87" s="31" t="s">
        <v>175</v>
      </c>
      <c r="C87" s="37" t="s">
        <v>29</v>
      </c>
      <c r="D87" s="32" t="s">
        <v>359</v>
      </c>
      <c r="E87" s="65">
        <v>830313</v>
      </c>
      <c r="F87" s="23">
        <v>150</v>
      </c>
      <c r="G87" s="2" t="s">
        <v>264</v>
      </c>
      <c r="H87" s="10">
        <v>480</v>
      </c>
      <c r="I87" s="10" t="s">
        <v>176</v>
      </c>
      <c r="J87" s="10" t="s">
        <v>177</v>
      </c>
      <c r="K87" s="10" t="s">
        <v>178</v>
      </c>
      <c r="L87" s="28">
        <v>14</v>
      </c>
      <c r="M87" s="82">
        <v>41369</v>
      </c>
      <c r="N87" s="169">
        <f t="shared" si="1"/>
        <v>41367</v>
      </c>
      <c r="O87" s="94">
        <v>41347</v>
      </c>
      <c r="P87" s="94">
        <v>41351</v>
      </c>
      <c r="Q87" s="62" t="s">
        <v>153</v>
      </c>
      <c r="R87" s="62" t="s">
        <v>153</v>
      </c>
      <c r="S87" s="108" t="s">
        <v>153</v>
      </c>
      <c r="T87" s="108" t="s">
        <v>153</v>
      </c>
      <c r="U87" s="7">
        <v>41359</v>
      </c>
      <c r="V87" s="5" t="s">
        <v>153</v>
      </c>
      <c r="W87" s="7">
        <v>41367</v>
      </c>
      <c r="X87" s="3"/>
    </row>
    <row r="88" spans="1:24" s="1" customFormat="1" ht="15" customHeight="1" x14ac:dyDescent="0.25">
      <c r="A88" s="15" t="s">
        <v>195</v>
      </c>
      <c r="B88" s="31" t="s">
        <v>175</v>
      </c>
      <c r="C88" s="37" t="s">
        <v>29</v>
      </c>
      <c r="D88" s="32" t="s">
        <v>359</v>
      </c>
      <c r="E88" s="65">
        <v>840313</v>
      </c>
      <c r="F88" s="23">
        <v>150</v>
      </c>
      <c r="G88" s="2" t="s">
        <v>264</v>
      </c>
      <c r="H88" s="10">
        <v>480</v>
      </c>
      <c r="I88" s="10" t="s">
        <v>176</v>
      </c>
      <c r="J88" s="10" t="s">
        <v>177</v>
      </c>
      <c r="K88" s="10" t="s">
        <v>178</v>
      </c>
      <c r="L88" s="28">
        <v>14</v>
      </c>
      <c r="M88" s="82">
        <v>41369</v>
      </c>
      <c r="N88" s="169">
        <f t="shared" si="1"/>
        <v>41367</v>
      </c>
      <c r="O88" s="94">
        <v>41347</v>
      </c>
      <c r="P88" s="94">
        <v>41351</v>
      </c>
      <c r="Q88" s="62" t="s">
        <v>153</v>
      </c>
      <c r="R88" s="62" t="s">
        <v>153</v>
      </c>
      <c r="S88" s="108" t="s">
        <v>153</v>
      </c>
      <c r="T88" s="108" t="s">
        <v>153</v>
      </c>
      <c r="U88" s="7">
        <v>41360</v>
      </c>
      <c r="V88" s="5" t="s">
        <v>153</v>
      </c>
      <c r="W88" s="7">
        <v>41367</v>
      </c>
      <c r="X88" s="3"/>
    </row>
    <row r="89" spans="1:24" s="1" customFormat="1" ht="15" customHeight="1" x14ac:dyDescent="0.25">
      <c r="A89" s="15" t="s">
        <v>195</v>
      </c>
      <c r="B89" s="31" t="s">
        <v>175</v>
      </c>
      <c r="C89" s="37" t="s">
        <v>29</v>
      </c>
      <c r="D89" s="32" t="s">
        <v>359</v>
      </c>
      <c r="E89" s="65">
        <v>850313</v>
      </c>
      <c r="F89" s="23">
        <v>150</v>
      </c>
      <c r="G89" s="2" t="s">
        <v>264</v>
      </c>
      <c r="H89" s="10">
        <v>480</v>
      </c>
      <c r="I89" s="10" t="s">
        <v>176</v>
      </c>
      <c r="J89" s="10" t="s">
        <v>177</v>
      </c>
      <c r="K89" s="10" t="s">
        <v>178</v>
      </c>
      <c r="L89" s="28">
        <v>15</v>
      </c>
      <c r="M89" s="82">
        <v>41376</v>
      </c>
      <c r="N89" s="169">
        <f t="shared" si="1"/>
        <v>41369</v>
      </c>
      <c r="O89" s="94">
        <v>41347</v>
      </c>
      <c r="P89" s="94">
        <v>41351</v>
      </c>
      <c r="Q89" s="62" t="s">
        <v>153</v>
      </c>
      <c r="R89" s="62" t="s">
        <v>153</v>
      </c>
      <c r="S89" s="108" t="s">
        <v>153</v>
      </c>
      <c r="T89" s="108" t="s">
        <v>153</v>
      </c>
      <c r="U89" s="7">
        <v>41367</v>
      </c>
      <c r="V89" s="5" t="s">
        <v>153</v>
      </c>
      <c r="W89" s="7">
        <v>41369</v>
      </c>
      <c r="X89" s="3"/>
    </row>
    <row r="90" spans="1:24" s="1" customFormat="1" ht="15" customHeight="1" x14ac:dyDescent="0.25">
      <c r="A90" s="15" t="s">
        <v>195</v>
      </c>
      <c r="B90" s="31" t="s">
        <v>175</v>
      </c>
      <c r="C90" s="37" t="s">
        <v>29</v>
      </c>
      <c r="D90" s="32" t="s">
        <v>359</v>
      </c>
      <c r="E90" s="65">
        <v>860313</v>
      </c>
      <c r="F90" s="23">
        <v>150</v>
      </c>
      <c r="G90" s="2" t="s">
        <v>264</v>
      </c>
      <c r="H90" s="10">
        <v>480</v>
      </c>
      <c r="I90" s="10" t="s">
        <v>176</v>
      </c>
      <c r="J90" s="10" t="s">
        <v>177</v>
      </c>
      <c r="K90" s="10" t="s">
        <v>178</v>
      </c>
      <c r="L90" s="28">
        <v>15</v>
      </c>
      <c r="M90" s="82">
        <v>41376</v>
      </c>
      <c r="N90" s="169">
        <f t="shared" si="1"/>
        <v>41372</v>
      </c>
      <c r="O90" s="94">
        <v>41347</v>
      </c>
      <c r="P90" s="94">
        <v>41351</v>
      </c>
      <c r="Q90" s="62" t="s">
        <v>153</v>
      </c>
      <c r="R90" s="62" t="s">
        <v>153</v>
      </c>
      <c r="S90" s="108" t="s">
        <v>153</v>
      </c>
      <c r="T90" s="108" t="s">
        <v>153</v>
      </c>
      <c r="U90" s="7">
        <v>41368</v>
      </c>
      <c r="V90" s="5" t="s">
        <v>153</v>
      </c>
      <c r="W90" s="7">
        <v>41372</v>
      </c>
      <c r="X90" s="3"/>
    </row>
    <row r="91" spans="1:24" s="1" customFormat="1" ht="15" customHeight="1" x14ac:dyDescent="0.25">
      <c r="A91" s="15" t="s">
        <v>195</v>
      </c>
      <c r="B91" s="31" t="s">
        <v>175</v>
      </c>
      <c r="C91" s="37" t="s">
        <v>29</v>
      </c>
      <c r="D91" s="32" t="s">
        <v>359</v>
      </c>
      <c r="E91" s="65">
        <v>870313</v>
      </c>
      <c r="F91" s="23">
        <v>150</v>
      </c>
      <c r="G91" s="2" t="s">
        <v>264</v>
      </c>
      <c r="H91" s="10">
        <v>480</v>
      </c>
      <c r="I91" s="10" t="s">
        <v>176</v>
      </c>
      <c r="J91" s="10" t="s">
        <v>177</v>
      </c>
      <c r="K91" s="10" t="s">
        <v>178</v>
      </c>
      <c r="L91" s="28">
        <v>16</v>
      </c>
      <c r="M91" s="82">
        <v>41379</v>
      </c>
      <c r="N91" s="169">
        <f t="shared" si="1"/>
        <v>41380</v>
      </c>
      <c r="O91" s="94">
        <v>41347</v>
      </c>
      <c r="P91" s="94">
        <v>41351</v>
      </c>
      <c r="Q91" s="62" t="s">
        <v>153</v>
      </c>
      <c r="R91" s="62" t="s">
        <v>153</v>
      </c>
      <c r="S91" s="108" t="s">
        <v>153</v>
      </c>
      <c r="T91" s="108" t="s">
        <v>153</v>
      </c>
      <c r="U91" s="7" t="s">
        <v>153</v>
      </c>
      <c r="V91" s="5" t="s">
        <v>153</v>
      </c>
      <c r="W91" s="7">
        <v>41380</v>
      </c>
      <c r="X91" s="3"/>
    </row>
    <row r="92" spans="1:24" s="1" customFormat="1" ht="15" customHeight="1" x14ac:dyDescent="0.25">
      <c r="A92" s="15" t="s">
        <v>195</v>
      </c>
      <c r="B92" s="31" t="s">
        <v>337</v>
      </c>
      <c r="C92" s="37" t="s">
        <v>323</v>
      </c>
      <c r="D92" s="32" t="s">
        <v>359</v>
      </c>
      <c r="E92" s="65">
        <v>880313</v>
      </c>
      <c r="F92" s="23">
        <v>150</v>
      </c>
      <c r="G92" s="2" t="s">
        <v>264</v>
      </c>
      <c r="H92" s="10">
        <v>480</v>
      </c>
      <c r="I92" s="10" t="s">
        <v>176</v>
      </c>
      <c r="J92" s="10" t="s">
        <v>177</v>
      </c>
      <c r="K92" s="10" t="s">
        <v>178</v>
      </c>
      <c r="L92" s="28">
        <v>20</v>
      </c>
      <c r="M92" s="82">
        <v>41409</v>
      </c>
      <c r="N92" s="169">
        <f t="shared" si="1"/>
        <v>41397</v>
      </c>
      <c r="O92" s="94">
        <v>41347</v>
      </c>
      <c r="P92" s="94">
        <v>41351</v>
      </c>
      <c r="Q92" s="62" t="s">
        <v>153</v>
      </c>
      <c r="R92" s="62" t="s">
        <v>153</v>
      </c>
      <c r="S92" s="108" t="s">
        <v>153</v>
      </c>
      <c r="T92" s="108" t="s">
        <v>153</v>
      </c>
      <c r="U92" s="7">
        <v>41408</v>
      </c>
      <c r="V92" s="5" t="s">
        <v>153</v>
      </c>
      <c r="W92" s="7">
        <v>41397</v>
      </c>
      <c r="X92" s="3"/>
    </row>
    <row r="93" spans="1:24" s="1" customFormat="1" ht="15" customHeight="1" x14ac:dyDescent="0.25">
      <c r="A93" s="15" t="s">
        <v>195</v>
      </c>
      <c r="B93" s="31" t="s">
        <v>337</v>
      </c>
      <c r="C93" s="37" t="s">
        <v>323</v>
      </c>
      <c r="D93" s="32" t="s">
        <v>359</v>
      </c>
      <c r="E93" s="65">
        <v>890313</v>
      </c>
      <c r="F93" s="23">
        <v>150</v>
      </c>
      <c r="G93" s="2" t="s">
        <v>264</v>
      </c>
      <c r="H93" s="10">
        <v>480</v>
      </c>
      <c r="I93" s="10" t="s">
        <v>176</v>
      </c>
      <c r="J93" s="10" t="s">
        <v>177</v>
      </c>
      <c r="K93" s="10" t="s">
        <v>178</v>
      </c>
      <c r="L93" s="28">
        <v>20</v>
      </c>
      <c r="M93" s="82">
        <v>41409</v>
      </c>
      <c r="N93" s="169">
        <f t="shared" si="1"/>
        <v>41398</v>
      </c>
      <c r="O93" s="94">
        <v>41347</v>
      </c>
      <c r="P93" s="94">
        <v>41351</v>
      </c>
      <c r="Q93" s="62" t="s">
        <v>153</v>
      </c>
      <c r="R93" s="62" t="s">
        <v>153</v>
      </c>
      <c r="S93" s="108" t="s">
        <v>153</v>
      </c>
      <c r="T93" s="108" t="s">
        <v>153</v>
      </c>
      <c r="U93" s="7">
        <v>41408</v>
      </c>
      <c r="V93" s="5" t="s">
        <v>153</v>
      </c>
      <c r="W93" s="7">
        <v>41398</v>
      </c>
      <c r="X93" s="3"/>
    </row>
    <row r="94" spans="1:24" s="1" customFormat="1" ht="15" customHeight="1" x14ac:dyDescent="0.25">
      <c r="A94" s="15" t="s">
        <v>195</v>
      </c>
      <c r="B94" s="31" t="s">
        <v>348</v>
      </c>
      <c r="C94" s="37" t="s">
        <v>323</v>
      </c>
      <c r="D94" s="32" t="s">
        <v>359</v>
      </c>
      <c r="E94" s="65">
        <v>900313</v>
      </c>
      <c r="F94" s="23">
        <v>150</v>
      </c>
      <c r="G94" s="2" t="s">
        <v>264</v>
      </c>
      <c r="H94" s="10">
        <v>480</v>
      </c>
      <c r="I94" s="10" t="s">
        <v>176</v>
      </c>
      <c r="J94" s="10" t="s">
        <v>177</v>
      </c>
      <c r="K94" s="10" t="s">
        <v>178</v>
      </c>
      <c r="L94" s="28">
        <v>20</v>
      </c>
      <c r="M94" s="82">
        <v>41409</v>
      </c>
      <c r="N94" s="169">
        <f t="shared" si="1"/>
        <v>41401</v>
      </c>
      <c r="O94" s="94">
        <v>41347</v>
      </c>
      <c r="P94" s="94">
        <v>41351</v>
      </c>
      <c r="Q94" s="62" t="s">
        <v>153</v>
      </c>
      <c r="R94" s="62" t="s">
        <v>153</v>
      </c>
      <c r="S94" s="108" t="s">
        <v>153</v>
      </c>
      <c r="T94" s="108" t="s">
        <v>153</v>
      </c>
      <c r="U94" s="7">
        <v>41409</v>
      </c>
      <c r="V94" s="5" t="s">
        <v>153</v>
      </c>
      <c r="W94" s="7">
        <v>41401</v>
      </c>
      <c r="X94" s="3"/>
    </row>
    <row r="95" spans="1:24" s="1" customFormat="1" ht="15" customHeight="1" x14ac:dyDescent="0.25">
      <c r="A95" s="15" t="s">
        <v>195</v>
      </c>
      <c r="B95" s="31" t="s">
        <v>175</v>
      </c>
      <c r="C95" s="37" t="s">
        <v>29</v>
      </c>
      <c r="D95" s="32" t="s">
        <v>359</v>
      </c>
      <c r="E95" s="65">
        <v>910313</v>
      </c>
      <c r="F95" s="23">
        <v>150</v>
      </c>
      <c r="G95" s="2" t="s">
        <v>264</v>
      </c>
      <c r="H95" s="10">
        <v>480</v>
      </c>
      <c r="I95" s="10" t="s">
        <v>176</v>
      </c>
      <c r="J95" s="10" t="s">
        <v>177</v>
      </c>
      <c r="K95" s="10" t="s">
        <v>178</v>
      </c>
      <c r="L95" s="28">
        <v>21</v>
      </c>
      <c r="M95" s="82">
        <v>41418</v>
      </c>
      <c r="N95" s="169">
        <f t="shared" si="1"/>
        <v>41418</v>
      </c>
      <c r="O95" s="94">
        <v>41347</v>
      </c>
      <c r="P95" s="94">
        <v>41351</v>
      </c>
      <c r="Q95" s="62" t="s">
        <v>153</v>
      </c>
      <c r="R95" s="62" t="s">
        <v>153</v>
      </c>
      <c r="S95" s="108" t="s">
        <v>153</v>
      </c>
      <c r="T95" s="108" t="s">
        <v>153</v>
      </c>
      <c r="U95" s="7">
        <v>41409</v>
      </c>
      <c r="V95" s="5" t="s">
        <v>153</v>
      </c>
      <c r="W95" s="7">
        <v>41418</v>
      </c>
      <c r="X95" s="3"/>
    </row>
    <row r="96" spans="1:24" s="1" customFormat="1" ht="15" customHeight="1" x14ac:dyDescent="0.25">
      <c r="A96" s="15" t="s">
        <v>195</v>
      </c>
      <c r="B96" s="31" t="s">
        <v>175</v>
      </c>
      <c r="C96" s="37" t="s">
        <v>29</v>
      </c>
      <c r="D96" s="32" t="s">
        <v>359</v>
      </c>
      <c r="E96" s="65">
        <v>920313</v>
      </c>
      <c r="F96" s="23">
        <v>150</v>
      </c>
      <c r="G96" s="2" t="s">
        <v>264</v>
      </c>
      <c r="H96" s="10">
        <v>480</v>
      </c>
      <c r="I96" s="10" t="s">
        <v>176</v>
      </c>
      <c r="J96" s="10" t="s">
        <v>177</v>
      </c>
      <c r="K96" s="10" t="s">
        <v>178</v>
      </c>
      <c r="L96" s="28">
        <v>21</v>
      </c>
      <c r="M96" s="82">
        <v>41418</v>
      </c>
      <c r="N96" s="169">
        <f t="shared" si="1"/>
        <v>41421</v>
      </c>
      <c r="O96" s="94">
        <v>41347</v>
      </c>
      <c r="P96" s="94">
        <v>41351</v>
      </c>
      <c r="Q96" s="62" t="s">
        <v>153</v>
      </c>
      <c r="R96" s="62" t="s">
        <v>153</v>
      </c>
      <c r="S96" s="108" t="s">
        <v>153</v>
      </c>
      <c r="T96" s="108" t="s">
        <v>153</v>
      </c>
      <c r="U96" s="7">
        <v>41430</v>
      </c>
      <c r="V96" s="5" t="s">
        <v>153</v>
      </c>
      <c r="W96" s="7">
        <v>41421</v>
      </c>
      <c r="X96" s="3"/>
    </row>
    <row r="97" spans="1:24" s="1" customFormat="1" ht="15" customHeight="1" x14ac:dyDescent="0.25">
      <c r="A97" s="15" t="s">
        <v>195</v>
      </c>
      <c r="B97" s="31" t="s">
        <v>175</v>
      </c>
      <c r="C97" s="37" t="s">
        <v>29</v>
      </c>
      <c r="D97" s="32" t="s">
        <v>359</v>
      </c>
      <c r="E97" s="65">
        <v>930313</v>
      </c>
      <c r="F97" s="23">
        <v>150</v>
      </c>
      <c r="G97" s="2" t="s">
        <v>264</v>
      </c>
      <c r="H97" s="10">
        <v>480</v>
      </c>
      <c r="I97" s="10" t="s">
        <v>176</v>
      </c>
      <c r="J97" s="10" t="s">
        <v>177</v>
      </c>
      <c r="K97" s="10" t="s">
        <v>178</v>
      </c>
      <c r="L97" s="28">
        <v>21</v>
      </c>
      <c r="M97" s="82">
        <v>41418</v>
      </c>
      <c r="N97" s="169">
        <f t="shared" si="1"/>
        <v>41421</v>
      </c>
      <c r="O97" s="94">
        <v>41347</v>
      </c>
      <c r="P97" s="94">
        <v>41351</v>
      </c>
      <c r="Q97" s="62" t="s">
        <v>153</v>
      </c>
      <c r="R97" s="62" t="s">
        <v>153</v>
      </c>
      <c r="S97" s="108" t="s">
        <v>153</v>
      </c>
      <c r="T97" s="108" t="s">
        <v>153</v>
      </c>
      <c r="U97" s="7">
        <v>41430</v>
      </c>
      <c r="V97" s="5" t="s">
        <v>153</v>
      </c>
      <c r="W97" s="7">
        <v>41421</v>
      </c>
      <c r="X97" s="3"/>
    </row>
    <row r="98" spans="1:24" s="1" customFormat="1" ht="15" customHeight="1" x14ac:dyDescent="0.25">
      <c r="A98" s="15" t="s">
        <v>195</v>
      </c>
      <c r="B98" s="31" t="s">
        <v>175</v>
      </c>
      <c r="C98" s="37" t="s">
        <v>29</v>
      </c>
      <c r="D98" s="32" t="s">
        <v>359</v>
      </c>
      <c r="E98" s="65">
        <v>940313</v>
      </c>
      <c r="F98" s="23">
        <v>150</v>
      </c>
      <c r="G98" s="2" t="s">
        <v>264</v>
      </c>
      <c r="H98" s="10">
        <v>480</v>
      </c>
      <c r="I98" s="10" t="s">
        <v>176</v>
      </c>
      <c r="J98" s="10" t="s">
        <v>177</v>
      </c>
      <c r="K98" s="10" t="s">
        <v>178</v>
      </c>
      <c r="L98" s="28">
        <v>21</v>
      </c>
      <c r="M98" s="82">
        <v>41418</v>
      </c>
      <c r="N98" s="169">
        <f t="shared" si="1"/>
        <v>41421</v>
      </c>
      <c r="O98" s="94">
        <v>41347</v>
      </c>
      <c r="P98" s="94">
        <v>41351</v>
      </c>
      <c r="Q98" s="62" t="s">
        <v>153</v>
      </c>
      <c r="R98" s="62" t="s">
        <v>153</v>
      </c>
      <c r="S98" s="108" t="s">
        <v>153</v>
      </c>
      <c r="T98" s="108" t="s">
        <v>153</v>
      </c>
      <c r="U98" s="7">
        <v>41417</v>
      </c>
      <c r="V98" s="5" t="s">
        <v>153</v>
      </c>
      <c r="W98" s="7">
        <v>41421</v>
      </c>
      <c r="X98" s="3"/>
    </row>
    <row r="99" spans="1:24" s="1" customFormat="1" ht="15" customHeight="1" x14ac:dyDescent="0.25">
      <c r="A99" s="15" t="s">
        <v>197</v>
      </c>
      <c r="B99" s="31" t="s">
        <v>179</v>
      </c>
      <c r="C99" s="37" t="s">
        <v>182</v>
      </c>
      <c r="D99" s="32" t="s">
        <v>359</v>
      </c>
      <c r="E99" s="65">
        <v>950313</v>
      </c>
      <c r="F99" s="23">
        <v>150</v>
      </c>
      <c r="G99" s="2" t="s">
        <v>7</v>
      </c>
      <c r="H99" s="10">
        <v>13200</v>
      </c>
      <c r="I99" s="10" t="s">
        <v>25</v>
      </c>
      <c r="J99" s="61" t="s">
        <v>42</v>
      </c>
      <c r="K99" s="61" t="s">
        <v>42</v>
      </c>
      <c r="L99" s="28">
        <v>15</v>
      </c>
      <c r="M99" s="82">
        <v>41376</v>
      </c>
      <c r="N99" s="169">
        <f t="shared" si="1"/>
        <v>41367</v>
      </c>
      <c r="O99" s="94">
        <v>41348</v>
      </c>
      <c r="P99" s="94">
        <v>41354</v>
      </c>
      <c r="Q99" s="62" t="s">
        <v>153</v>
      </c>
      <c r="R99" s="62" t="s">
        <v>153</v>
      </c>
      <c r="S99" s="108" t="s">
        <v>153</v>
      </c>
      <c r="T99" s="108" t="s">
        <v>153</v>
      </c>
      <c r="U99" s="5" t="s">
        <v>42</v>
      </c>
      <c r="V99" s="5" t="s">
        <v>153</v>
      </c>
      <c r="W99" s="7">
        <v>41367</v>
      </c>
      <c r="X99" s="3"/>
    </row>
    <row r="100" spans="1:24" s="1" customFormat="1" ht="15" customHeight="1" x14ac:dyDescent="0.25">
      <c r="A100" s="15" t="s">
        <v>221</v>
      </c>
      <c r="B100" s="31" t="s">
        <v>180</v>
      </c>
      <c r="C100" s="37" t="s">
        <v>181</v>
      </c>
      <c r="D100" s="32" t="s">
        <v>359</v>
      </c>
      <c r="E100" s="65">
        <v>960313</v>
      </c>
      <c r="F100" s="23">
        <v>30</v>
      </c>
      <c r="G100" s="2" t="s">
        <v>7</v>
      </c>
      <c r="H100" s="10">
        <v>440</v>
      </c>
      <c r="I100" s="10" t="s">
        <v>3</v>
      </c>
      <c r="J100" s="61" t="s">
        <v>42</v>
      </c>
      <c r="K100" s="61" t="s">
        <v>42</v>
      </c>
      <c r="L100" s="28">
        <v>16</v>
      </c>
      <c r="M100" s="82">
        <v>41381</v>
      </c>
      <c r="N100" s="169">
        <f t="shared" si="1"/>
        <v>41373</v>
      </c>
      <c r="O100" s="94">
        <v>41354</v>
      </c>
      <c r="P100" s="94">
        <v>41354</v>
      </c>
      <c r="Q100" s="62" t="s">
        <v>153</v>
      </c>
      <c r="R100" s="62" t="s">
        <v>153</v>
      </c>
      <c r="S100" s="108" t="s">
        <v>153</v>
      </c>
      <c r="T100" s="108" t="s">
        <v>153</v>
      </c>
      <c r="U100" s="5" t="s">
        <v>42</v>
      </c>
      <c r="V100" s="5" t="s">
        <v>153</v>
      </c>
      <c r="W100" s="7">
        <v>41373</v>
      </c>
      <c r="X100" s="3"/>
    </row>
    <row r="101" spans="1:24" s="1" customFormat="1" ht="15" customHeight="1" x14ac:dyDescent="0.25">
      <c r="A101" s="15" t="s">
        <v>136</v>
      </c>
      <c r="B101" s="31" t="s">
        <v>193</v>
      </c>
      <c r="C101" s="34" t="s">
        <v>183</v>
      </c>
      <c r="D101" s="32" t="s">
        <v>359</v>
      </c>
      <c r="E101" s="65">
        <v>970313</v>
      </c>
      <c r="F101" s="23">
        <v>75</v>
      </c>
      <c r="G101" s="2" t="s">
        <v>7</v>
      </c>
      <c r="H101" s="10">
        <v>13200</v>
      </c>
      <c r="I101" s="10" t="s">
        <v>25</v>
      </c>
      <c r="J101" s="61" t="s">
        <v>42</v>
      </c>
      <c r="K101" s="61" t="s">
        <v>42</v>
      </c>
      <c r="L101" s="28">
        <v>15</v>
      </c>
      <c r="M101" s="82">
        <v>41376</v>
      </c>
      <c r="N101" s="169">
        <f t="shared" si="1"/>
        <v>41374</v>
      </c>
      <c r="O101" s="94">
        <v>41348</v>
      </c>
      <c r="P101" s="94">
        <v>41355</v>
      </c>
      <c r="Q101" s="62" t="s">
        <v>153</v>
      </c>
      <c r="R101" s="62" t="s">
        <v>153</v>
      </c>
      <c r="S101" s="108" t="s">
        <v>153</v>
      </c>
      <c r="T101" s="108" t="s">
        <v>153</v>
      </c>
      <c r="U101" s="5" t="s">
        <v>42</v>
      </c>
      <c r="V101" s="5" t="s">
        <v>153</v>
      </c>
      <c r="W101" s="7">
        <v>41374</v>
      </c>
      <c r="X101" s="3"/>
    </row>
    <row r="102" spans="1:24" s="1" customFormat="1" ht="15" customHeight="1" x14ac:dyDescent="0.25">
      <c r="A102" s="15" t="s">
        <v>207</v>
      </c>
      <c r="B102" s="31" t="s">
        <v>184</v>
      </c>
      <c r="C102" s="37" t="s">
        <v>185</v>
      </c>
      <c r="D102" s="32" t="s">
        <v>359</v>
      </c>
      <c r="E102" s="65">
        <v>980313</v>
      </c>
      <c r="F102" s="23">
        <v>500</v>
      </c>
      <c r="G102" s="2" t="s">
        <v>2</v>
      </c>
      <c r="H102" s="10">
        <v>13200</v>
      </c>
      <c r="I102" s="10" t="s">
        <v>3</v>
      </c>
      <c r="J102" s="61" t="s">
        <v>42</v>
      </c>
      <c r="K102" s="61" t="s">
        <v>42</v>
      </c>
      <c r="L102" s="28">
        <v>15</v>
      </c>
      <c r="M102" s="82">
        <v>41376</v>
      </c>
      <c r="N102" s="169">
        <f t="shared" ref="N102:N165" si="2">W102</f>
        <v>41379</v>
      </c>
      <c r="O102" s="94">
        <v>41351</v>
      </c>
      <c r="P102" s="94">
        <v>41355</v>
      </c>
      <c r="Q102" s="62" t="s">
        <v>153</v>
      </c>
      <c r="R102" s="62" t="s">
        <v>153</v>
      </c>
      <c r="S102" s="108" t="s">
        <v>153</v>
      </c>
      <c r="T102" s="108" t="s">
        <v>153</v>
      </c>
      <c r="U102" s="7">
        <v>41373</v>
      </c>
      <c r="V102" s="5" t="s">
        <v>153</v>
      </c>
      <c r="W102" s="7">
        <v>41379</v>
      </c>
      <c r="X102" s="3"/>
    </row>
    <row r="103" spans="1:24" s="1" customFormat="1" ht="15" customHeight="1" x14ac:dyDescent="0.25">
      <c r="A103" s="15" t="s">
        <v>198</v>
      </c>
      <c r="B103" s="31" t="s">
        <v>616</v>
      </c>
      <c r="C103" s="37" t="s">
        <v>560</v>
      </c>
      <c r="D103" s="32" t="s">
        <v>359</v>
      </c>
      <c r="E103" s="65">
        <v>990313</v>
      </c>
      <c r="F103" s="23">
        <v>45</v>
      </c>
      <c r="G103" s="2" t="s">
        <v>2</v>
      </c>
      <c r="H103" s="10">
        <v>11400</v>
      </c>
      <c r="I103" s="10" t="s">
        <v>3</v>
      </c>
      <c r="J103" s="61" t="s">
        <v>42</v>
      </c>
      <c r="K103" s="10" t="s">
        <v>60</v>
      </c>
      <c r="L103" s="28">
        <v>18</v>
      </c>
      <c r="M103" s="82">
        <v>41397</v>
      </c>
      <c r="N103" s="169">
        <f t="shared" si="2"/>
        <v>41382</v>
      </c>
      <c r="O103" s="94">
        <v>41352</v>
      </c>
      <c r="P103" s="94">
        <v>41356</v>
      </c>
      <c r="Q103" s="62" t="s">
        <v>153</v>
      </c>
      <c r="R103" s="62" t="s">
        <v>153</v>
      </c>
      <c r="S103" s="108" t="s">
        <v>153</v>
      </c>
      <c r="T103" s="108" t="s">
        <v>153</v>
      </c>
      <c r="U103" s="7">
        <v>41372</v>
      </c>
      <c r="V103" s="5" t="s">
        <v>153</v>
      </c>
      <c r="W103" s="7">
        <v>41382</v>
      </c>
      <c r="X103" s="3"/>
    </row>
    <row r="104" spans="1:24" s="1" customFormat="1" ht="15" customHeight="1" x14ac:dyDescent="0.25">
      <c r="A104" s="15" t="s">
        <v>251</v>
      </c>
      <c r="B104" s="31" t="s">
        <v>186</v>
      </c>
      <c r="C104" s="37" t="s">
        <v>188</v>
      </c>
      <c r="D104" s="32" t="s">
        <v>359</v>
      </c>
      <c r="E104" s="65">
        <v>1000313</v>
      </c>
      <c r="F104" s="23">
        <v>45</v>
      </c>
      <c r="G104" s="2" t="s">
        <v>7</v>
      </c>
      <c r="H104" s="10">
        <v>11400</v>
      </c>
      <c r="I104" s="10" t="s">
        <v>3</v>
      </c>
      <c r="J104" s="61" t="s">
        <v>42</v>
      </c>
      <c r="K104" s="61" t="s">
        <v>42</v>
      </c>
      <c r="L104" s="28">
        <v>18</v>
      </c>
      <c r="M104" s="82">
        <v>41397</v>
      </c>
      <c r="N104" s="169">
        <f t="shared" si="2"/>
        <v>41383</v>
      </c>
      <c r="O104" s="94">
        <v>41368</v>
      </c>
      <c r="P104" s="94">
        <v>41372</v>
      </c>
      <c r="Q104" s="62" t="s">
        <v>153</v>
      </c>
      <c r="R104" s="62" t="s">
        <v>153</v>
      </c>
      <c r="S104" s="108" t="s">
        <v>153</v>
      </c>
      <c r="T104" s="108" t="s">
        <v>153</v>
      </c>
      <c r="U104" s="5" t="s">
        <v>42</v>
      </c>
      <c r="V104" s="5" t="s">
        <v>153</v>
      </c>
      <c r="W104" s="7">
        <v>41383</v>
      </c>
      <c r="X104" s="3"/>
    </row>
    <row r="105" spans="1:24" s="1" customFormat="1" ht="15" customHeight="1" x14ac:dyDescent="0.25">
      <c r="A105" s="15" t="s">
        <v>252</v>
      </c>
      <c r="B105" s="31" t="s">
        <v>186</v>
      </c>
      <c r="C105" s="37" t="s">
        <v>188</v>
      </c>
      <c r="D105" s="32" t="s">
        <v>359</v>
      </c>
      <c r="E105" s="65">
        <v>1010313</v>
      </c>
      <c r="F105" s="63">
        <v>112.5</v>
      </c>
      <c r="G105" s="2" t="s">
        <v>7</v>
      </c>
      <c r="H105" s="10">
        <v>11400</v>
      </c>
      <c r="I105" s="10" t="s">
        <v>3</v>
      </c>
      <c r="J105" s="61" t="s">
        <v>42</v>
      </c>
      <c r="K105" s="61" t="s">
        <v>42</v>
      </c>
      <c r="L105" s="28">
        <v>18</v>
      </c>
      <c r="M105" s="82">
        <v>41397</v>
      </c>
      <c r="N105" s="169">
        <f t="shared" si="2"/>
        <v>41386</v>
      </c>
      <c r="O105" s="94">
        <v>41367</v>
      </c>
      <c r="P105" s="94">
        <v>41369</v>
      </c>
      <c r="Q105" s="62" t="s">
        <v>153</v>
      </c>
      <c r="R105" s="62" t="s">
        <v>153</v>
      </c>
      <c r="S105" s="108" t="s">
        <v>153</v>
      </c>
      <c r="T105" s="108" t="s">
        <v>153</v>
      </c>
      <c r="U105" s="5" t="s">
        <v>42</v>
      </c>
      <c r="V105" s="5" t="s">
        <v>153</v>
      </c>
      <c r="W105" s="7">
        <v>41386</v>
      </c>
      <c r="X105" s="3"/>
    </row>
    <row r="106" spans="1:24" s="1" customFormat="1" ht="15" customHeight="1" x14ac:dyDescent="0.25">
      <c r="A106" s="15" t="s">
        <v>253</v>
      </c>
      <c r="B106" s="31" t="s">
        <v>186</v>
      </c>
      <c r="C106" s="37" t="s">
        <v>188</v>
      </c>
      <c r="D106" s="32" t="s">
        <v>359</v>
      </c>
      <c r="E106" s="65">
        <v>1020313</v>
      </c>
      <c r="F106" s="63">
        <v>112.5</v>
      </c>
      <c r="G106" s="2" t="s">
        <v>7</v>
      </c>
      <c r="H106" s="10">
        <v>11400</v>
      </c>
      <c r="I106" s="10" t="s">
        <v>3</v>
      </c>
      <c r="J106" s="61" t="s">
        <v>42</v>
      </c>
      <c r="K106" s="61" t="s">
        <v>42</v>
      </c>
      <c r="L106" s="28">
        <v>18</v>
      </c>
      <c r="M106" s="82">
        <v>41397</v>
      </c>
      <c r="N106" s="169">
        <f t="shared" si="2"/>
        <v>41386</v>
      </c>
      <c r="O106" s="94">
        <v>41367</v>
      </c>
      <c r="P106" s="94">
        <v>41369</v>
      </c>
      <c r="Q106" s="62" t="s">
        <v>153</v>
      </c>
      <c r="R106" s="62" t="s">
        <v>153</v>
      </c>
      <c r="S106" s="108" t="s">
        <v>153</v>
      </c>
      <c r="T106" s="108" t="s">
        <v>153</v>
      </c>
      <c r="U106" s="5" t="s">
        <v>42</v>
      </c>
      <c r="V106" s="5" t="s">
        <v>153</v>
      </c>
      <c r="W106" s="7">
        <v>41386</v>
      </c>
      <c r="X106" s="3"/>
    </row>
    <row r="107" spans="1:24" s="1" customFormat="1" ht="15" customHeight="1" x14ac:dyDescent="0.25">
      <c r="A107" s="15" t="s">
        <v>254</v>
      </c>
      <c r="B107" s="31" t="s">
        <v>186</v>
      </c>
      <c r="C107" s="37" t="s">
        <v>188</v>
      </c>
      <c r="D107" s="32" t="s">
        <v>359</v>
      </c>
      <c r="E107" s="65">
        <v>1030313</v>
      </c>
      <c r="F107" s="63">
        <v>112.5</v>
      </c>
      <c r="G107" s="2" t="s">
        <v>7</v>
      </c>
      <c r="H107" s="10">
        <v>11400</v>
      </c>
      <c r="I107" s="10" t="s">
        <v>3</v>
      </c>
      <c r="J107" s="61" t="s">
        <v>42</v>
      </c>
      <c r="K107" s="61" t="s">
        <v>42</v>
      </c>
      <c r="L107" s="28">
        <v>18</v>
      </c>
      <c r="M107" s="82">
        <v>41397</v>
      </c>
      <c r="N107" s="169">
        <f t="shared" si="2"/>
        <v>41388</v>
      </c>
      <c r="O107" s="94">
        <v>41367</v>
      </c>
      <c r="P107" s="94">
        <v>41369</v>
      </c>
      <c r="Q107" s="62" t="s">
        <v>153</v>
      </c>
      <c r="R107" s="62" t="s">
        <v>153</v>
      </c>
      <c r="S107" s="108" t="s">
        <v>153</v>
      </c>
      <c r="T107" s="108" t="s">
        <v>153</v>
      </c>
      <c r="U107" s="5" t="s">
        <v>42</v>
      </c>
      <c r="V107" s="5" t="s">
        <v>153</v>
      </c>
      <c r="W107" s="7">
        <v>41388</v>
      </c>
      <c r="X107" s="3"/>
    </row>
    <row r="108" spans="1:24" s="1" customFormat="1" ht="15" customHeight="1" x14ac:dyDescent="0.25">
      <c r="A108" s="15" t="s">
        <v>255</v>
      </c>
      <c r="B108" s="31" t="s">
        <v>186</v>
      </c>
      <c r="C108" s="37" t="s">
        <v>188</v>
      </c>
      <c r="D108" s="32" t="s">
        <v>359</v>
      </c>
      <c r="E108" s="65">
        <v>1040313</v>
      </c>
      <c r="F108" s="63">
        <v>112.5</v>
      </c>
      <c r="G108" s="2" t="s">
        <v>7</v>
      </c>
      <c r="H108" s="10">
        <v>11400</v>
      </c>
      <c r="I108" s="10" t="s">
        <v>3</v>
      </c>
      <c r="J108" s="61" t="s">
        <v>42</v>
      </c>
      <c r="K108" s="61" t="s">
        <v>42</v>
      </c>
      <c r="L108" s="28">
        <v>18</v>
      </c>
      <c r="M108" s="82">
        <v>41397</v>
      </c>
      <c r="N108" s="169">
        <f t="shared" si="2"/>
        <v>41389</v>
      </c>
      <c r="O108" s="94">
        <v>41367</v>
      </c>
      <c r="P108" s="94">
        <v>41369</v>
      </c>
      <c r="Q108" s="62" t="s">
        <v>153</v>
      </c>
      <c r="R108" s="62" t="s">
        <v>153</v>
      </c>
      <c r="S108" s="108" t="s">
        <v>153</v>
      </c>
      <c r="T108" s="108" t="s">
        <v>153</v>
      </c>
      <c r="U108" s="5" t="s">
        <v>42</v>
      </c>
      <c r="V108" s="5" t="s">
        <v>153</v>
      </c>
      <c r="W108" s="7">
        <v>41389</v>
      </c>
      <c r="X108" s="3"/>
    </row>
    <row r="109" spans="1:24" s="1" customFormat="1" ht="15" customHeight="1" x14ac:dyDescent="0.25">
      <c r="A109" s="15" t="s">
        <v>256</v>
      </c>
      <c r="B109" s="31" t="s">
        <v>186</v>
      </c>
      <c r="C109" s="37" t="s">
        <v>188</v>
      </c>
      <c r="D109" s="32" t="s">
        <v>359</v>
      </c>
      <c r="E109" s="65">
        <v>1050313</v>
      </c>
      <c r="F109" s="63">
        <v>112.5</v>
      </c>
      <c r="G109" s="2" t="s">
        <v>7</v>
      </c>
      <c r="H109" s="10">
        <v>11400</v>
      </c>
      <c r="I109" s="10" t="s">
        <v>3</v>
      </c>
      <c r="J109" s="61" t="s">
        <v>42</v>
      </c>
      <c r="K109" s="61" t="s">
        <v>42</v>
      </c>
      <c r="L109" s="28">
        <v>18</v>
      </c>
      <c r="M109" s="82">
        <v>41397</v>
      </c>
      <c r="N109" s="169">
        <f t="shared" si="2"/>
        <v>41389</v>
      </c>
      <c r="O109" s="94">
        <v>41367</v>
      </c>
      <c r="P109" s="94">
        <v>41369</v>
      </c>
      <c r="Q109" s="62" t="s">
        <v>153</v>
      </c>
      <c r="R109" s="62" t="s">
        <v>153</v>
      </c>
      <c r="S109" s="108" t="s">
        <v>153</v>
      </c>
      <c r="T109" s="108" t="s">
        <v>153</v>
      </c>
      <c r="U109" s="5" t="s">
        <v>42</v>
      </c>
      <c r="V109" s="5" t="s">
        <v>153</v>
      </c>
      <c r="W109" s="7">
        <v>41389</v>
      </c>
      <c r="X109" s="3"/>
    </row>
    <row r="110" spans="1:24" s="1" customFormat="1" ht="15" customHeight="1" x14ac:dyDescent="0.25">
      <c r="A110" s="15" t="s">
        <v>257</v>
      </c>
      <c r="B110" s="31" t="s">
        <v>186</v>
      </c>
      <c r="C110" s="37" t="s">
        <v>188</v>
      </c>
      <c r="D110" s="32" t="s">
        <v>359</v>
      </c>
      <c r="E110" s="65">
        <v>1060313</v>
      </c>
      <c r="F110" s="63">
        <v>112.5</v>
      </c>
      <c r="G110" s="2" t="s">
        <v>7</v>
      </c>
      <c r="H110" s="10">
        <v>11400</v>
      </c>
      <c r="I110" s="10" t="s">
        <v>3</v>
      </c>
      <c r="J110" s="61" t="s">
        <v>42</v>
      </c>
      <c r="K110" s="61" t="s">
        <v>42</v>
      </c>
      <c r="L110" s="28">
        <v>18</v>
      </c>
      <c r="M110" s="82">
        <v>41397</v>
      </c>
      <c r="N110" s="169">
        <f t="shared" si="2"/>
        <v>41400</v>
      </c>
      <c r="O110" s="94">
        <v>41367</v>
      </c>
      <c r="P110" s="94">
        <v>41369</v>
      </c>
      <c r="Q110" s="62" t="s">
        <v>153</v>
      </c>
      <c r="R110" s="62" t="s">
        <v>153</v>
      </c>
      <c r="S110" s="108" t="s">
        <v>153</v>
      </c>
      <c r="T110" s="108" t="s">
        <v>153</v>
      </c>
      <c r="U110" s="5" t="s">
        <v>42</v>
      </c>
      <c r="V110" s="5" t="s">
        <v>153</v>
      </c>
      <c r="W110" s="7">
        <v>41400</v>
      </c>
      <c r="X110" s="3"/>
    </row>
    <row r="111" spans="1:24" s="1" customFormat="1" ht="15" customHeight="1" x14ac:dyDescent="0.25">
      <c r="A111" s="15" t="s">
        <v>258</v>
      </c>
      <c r="B111" s="31" t="s">
        <v>187</v>
      </c>
      <c r="C111" s="37" t="s">
        <v>188</v>
      </c>
      <c r="D111" s="32" t="s">
        <v>359</v>
      </c>
      <c r="E111" s="65">
        <v>1070313</v>
      </c>
      <c r="F111" s="23">
        <v>800</v>
      </c>
      <c r="G111" s="2" t="s">
        <v>7</v>
      </c>
      <c r="H111" s="10">
        <v>11400</v>
      </c>
      <c r="I111" s="10" t="s">
        <v>3</v>
      </c>
      <c r="J111" s="61" t="s">
        <v>42</v>
      </c>
      <c r="K111" s="61" t="s">
        <v>42</v>
      </c>
      <c r="L111" s="28">
        <v>18</v>
      </c>
      <c r="M111" s="82">
        <v>41397</v>
      </c>
      <c r="N111" s="169">
        <f t="shared" si="2"/>
        <v>41394</v>
      </c>
      <c r="O111" s="94">
        <v>41367</v>
      </c>
      <c r="P111" s="94">
        <v>41368</v>
      </c>
      <c r="Q111" s="62" t="s">
        <v>153</v>
      </c>
      <c r="R111" s="62" t="s">
        <v>153</v>
      </c>
      <c r="S111" s="108" t="s">
        <v>153</v>
      </c>
      <c r="T111" s="108" t="s">
        <v>153</v>
      </c>
      <c r="U111" s="5" t="s">
        <v>42</v>
      </c>
      <c r="V111" s="5" t="s">
        <v>153</v>
      </c>
      <c r="W111" s="7">
        <v>41394</v>
      </c>
      <c r="X111" s="3"/>
    </row>
    <row r="112" spans="1:24" s="1" customFormat="1" ht="15" customHeight="1" x14ac:dyDescent="0.25">
      <c r="A112" s="15" t="s">
        <v>199</v>
      </c>
      <c r="B112" s="31" t="s">
        <v>194</v>
      </c>
      <c r="C112" s="37" t="s">
        <v>190</v>
      </c>
      <c r="D112" s="32" t="s">
        <v>359</v>
      </c>
      <c r="E112" s="65">
        <v>1080313</v>
      </c>
      <c r="F112" s="23">
        <v>500</v>
      </c>
      <c r="G112" s="2" t="s">
        <v>2</v>
      </c>
      <c r="H112" s="10">
        <v>11400</v>
      </c>
      <c r="I112" s="10" t="s">
        <v>25</v>
      </c>
      <c r="J112" s="61" t="s">
        <v>42</v>
      </c>
      <c r="K112" s="61" t="s">
        <v>42</v>
      </c>
      <c r="L112" s="28">
        <v>15</v>
      </c>
      <c r="M112" s="82">
        <v>41376</v>
      </c>
      <c r="N112" s="169">
        <f t="shared" si="2"/>
        <v>41379</v>
      </c>
      <c r="O112" s="94">
        <v>41351</v>
      </c>
      <c r="P112" s="94">
        <v>41355</v>
      </c>
      <c r="Q112" s="62" t="s">
        <v>153</v>
      </c>
      <c r="R112" s="62" t="s">
        <v>153</v>
      </c>
      <c r="S112" s="108" t="s">
        <v>153</v>
      </c>
      <c r="T112" s="108" t="s">
        <v>153</v>
      </c>
      <c r="U112" s="7">
        <v>41373</v>
      </c>
      <c r="V112" s="5" t="s">
        <v>153</v>
      </c>
      <c r="W112" s="7">
        <v>41379</v>
      </c>
      <c r="X112" s="3"/>
    </row>
    <row r="113" spans="1:24" s="1" customFormat="1" ht="15" customHeight="1" x14ac:dyDescent="0.25">
      <c r="A113" s="15" t="s">
        <v>219</v>
      </c>
      <c r="B113" s="31" t="s">
        <v>189</v>
      </c>
      <c r="C113" s="37" t="s">
        <v>192</v>
      </c>
      <c r="D113" s="32" t="s">
        <v>359</v>
      </c>
      <c r="E113" s="65">
        <v>1090313</v>
      </c>
      <c r="F113" s="23">
        <v>250</v>
      </c>
      <c r="G113" s="2" t="s">
        <v>7</v>
      </c>
      <c r="H113" s="10">
        <v>208</v>
      </c>
      <c r="I113" s="10" t="s">
        <v>56</v>
      </c>
      <c r="J113" s="61" t="s">
        <v>42</v>
      </c>
      <c r="K113" s="61" t="s">
        <v>42</v>
      </c>
      <c r="L113" s="28">
        <v>15</v>
      </c>
      <c r="M113" s="82">
        <v>41376</v>
      </c>
      <c r="N113" s="169">
        <f t="shared" si="2"/>
        <v>41374</v>
      </c>
      <c r="O113" s="94">
        <v>41353</v>
      </c>
      <c r="P113" s="94">
        <v>41353</v>
      </c>
      <c r="Q113" s="62" t="s">
        <v>153</v>
      </c>
      <c r="R113" s="62" t="s">
        <v>153</v>
      </c>
      <c r="S113" s="108" t="s">
        <v>153</v>
      </c>
      <c r="T113" s="108" t="s">
        <v>153</v>
      </c>
      <c r="U113" s="5" t="s">
        <v>42</v>
      </c>
      <c r="V113" s="5" t="s">
        <v>153</v>
      </c>
      <c r="W113" s="7">
        <v>41374</v>
      </c>
      <c r="X113" s="3"/>
    </row>
    <row r="114" spans="1:24" s="1" customFormat="1" ht="15" customHeight="1" x14ac:dyDescent="0.25">
      <c r="A114" s="15" t="s">
        <v>34</v>
      </c>
      <c r="B114" s="31" t="s">
        <v>191</v>
      </c>
      <c r="C114" s="37" t="s">
        <v>695</v>
      </c>
      <c r="D114" s="32" t="s">
        <v>359</v>
      </c>
      <c r="E114" s="65">
        <v>1100313</v>
      </c>
      <c r="F114" s="23">
        <v>400</v>
      </c>
      <c r="G114" s="2" t="s">
        <v>7</v>
      </c>
      <c r="H114" s="10">
        <v>11400</v>
      </c>
      <c r="I114" s="10" t="s">
        <v>25</v>
      </c>
      <c r="J114" s="61" t="s">
        <v>42</v>
      </c>
      <c r="K114" s="61" t="s">
        <v>42</v>
      </c>
      <c r="L114" s="28">
        <v>15</v>
      </c>
      <c r="M114" s="82">
        <v>41376</v>
      </c>
      <c r="N114" s="169">
        <f t="shared" si="2"/>
        <v>41372</v>
      </c>
      <c r="O114" s="94">
        <v>41351</v>
      </c>
      <c r="P114" s="94">
        <v>41354</v>
      </c>
      <c r="Q114" s="62" t="s">
        <v>153</v>
      </c>
      <c r="R114" s="62" t="s">
        <v>153</v>
      </c>
      <c r="S114" s="108" t="s">
        <v>153</v>
      </c>
      <c r="T114" s="108" t="s">
        <v>153</v>
      </c>
      <c r="U114" s="5" t="s">
        <v>42</v>
      </c>
      <c r="V114" s="5" t="s">
        <v>153</v>
      </c>
      <c r="W114" s="7">
        <v>41372</v>
      </c>
      <c r="X114" s="3"/>
    </row>
    <row r="115" spans="1:24" s="1" customFormat="1" ht="15" customHeight="1" x14ac:dyDescent="0.25">
      <c r="A115" s="15" t="s">
        <v>237</v>
      </c>
      <c r="B115" s="31" t="s">
        <v>530</v>
      </c>
      <c r="C115" s="37" t="s">
        <v>323</v>
      </c>
      <c r="D115" s="32" t="s">
        <v>359</v>
      </c>
      <c r="E115" s="65">
        <v>1110313</v>
      </c>
      <c r="F115" s="23">
        <v>45</v>
      </c>
      <c r="G115" s="2" t="s">
        <v>7</v>
      </c>
      <c r="H115" s="10">
        <v>480</v>
      </c>
      <c r="I115" s="10" t="s">
        <v>25</v>
      </c>
      <c r="J115" s="61" t="s">
        <v>42</v>
      </c>
      <c r="K115" s="61" t="s">
        <v>42</v>
      </c>
      <c r="L115" s="28">
        <v>17</v>
      </c>
      <c r="M115" s="82">
        <v>41386</v>
      </c>
      <c r="N115" s="169">
        <f t="shared" si="2"/>
        <v>41376</v>
      </c>
      <c r="O115" s="94">
        <v>41366</v>
      </c>
      <c r="P115" s="94">
        <v>41366</v>
      </c>
      <c r="Q115" s="62" t="s">
        <v>153</v>
      </c>
      <c r="R115" s="62" t="s">
        <v>153</v>
      </c>
      <c r="S115" s="108" t="s">
        <v>153</v>
      </c>
      <c r="T115" s="108" t="s">
        <v>153</v>
      </c>
      <c r="U115" s="5" t="s">
        <v>42</v>
      </c>
      <c r="V115" s="5" t="s">
        <v>153</v>
      </c>
      <c r="W115" s="7">
        <v>41376</v>
      </c>
      <c r="X115" s="3"/>
    </row>
    <row r="116" spans="1:24" s="1" customFormat="1" ht="15" customHeight="1" x14ac:dyDescent="0.25">
      <c r="A116" s="15" t="s">
        <v>232</v>
      </c>
      <c r="B116" s="31" t="s">
        <v>200</v>
      </c>
      <c r="C116" s="37" t="s">
        <v>201</v>
      </c>
      <c r="D116" s="32" t="s">
        <v>359</v>
      </c>
      <c r="E116" s="65">
        <v>1120313</v>
      </c>
      <c r="F116" s="23">
        <v>400</v>
      </c>
      <c r="G116" s="2" t="s">
        <v>7</v>
      </c>
      <c r="H116" s="10">
        <v>13200</v>
      </c>
      <c r="I116" s="10" t="s">
        <v>68</v>
      </c>
      <c r="J116" s="61" t="s">
        <v>42</v>
      </c>
      <c r="K116" s="61" t="s">
        <v>42</v>
      </c>
      <c r="L116" s="28">
        <v>17</v>
      </c>
      <c r="M116" s="82">
        <v>41386</v>
      </c>
      <c r="N116" s="169">
        <f t="shared" si="2"/>
        <v>41464</v>
      </c>
      <c r="O116" s="94">
        <v>41355</v>
      </c>
      <c r="P116" s="94">
        <v>41355</v>
      </c>
      <c r="Q116" s="62" t="s">
        <v>153</v>
      </c>
      <c r="R116" s="62" t="s">
        <v>153</v>
      </c>
      <c r="S116" s="108" t="s">
        <v>153</v>
      </c>
      <c r="T116" s="108" t="s">
        <v>153</v>
      </c>
      <c r="U116" s="5" t="s">
        <v>42</v>
      </c>
      <c r="V116" s="5" t="s">
        <v>153</v>
      </c>
      <c r="W116" s="7">
        <v>41464</v>
      </c>
      <c r="X116" s="3"/>
    </row>
    <row r="117" spans="1:24" s="1" customFormat="1" ht="15" customHeight="1" x14ac:dyDescent="0.25">
      <c r="A117" s="15" t="s">
        <v>230</v>
      </c>
      <c r="B117" s="31" t="s">
        <v>200</v>
      </c>
      <c r="C117" s="37" t="s">
        <v>201</v>
      </c>
      <c r="D117" s="32" t="s">
        <v>359</v>
      </c>
      <c r="E117" s="171">
        <v>1130313</v>
      </c>
      <c r="F117" s="23">
        <v>1250</v>
      </c>
      <c r="G117" s="2" t="s">
        <v>7</v>
      </c>
      <c r="H117" s="10">
        <v>480</v>
      </c>
      <c r="I117" s="10" t="s">
        <v>203</v>
      </c>
      <c r="J117" s="10" t="s">
        <v>202</v>
      </c>
      <c r="K117" s="61" t="s">
        <v>42</v>
      </c>
      <c r="L117" s="28">
        <v>17</v>
      </c>
      <c r="M117" s="82">
        <v>41386</v>
      </c>
      <c r="N117" s="169">
        <f t="shared" si="2"/>
        <v>41396</v>
      </c>
      <c r="O117" s="94">
        <v>41356</v>
      </c>
      <c r="P117" s="94">
        <v>41366</v>
      </c>
      <c r="Q117" s="62" t="s">
        <v>153</v>
      </c>
      <c r="R117" s="62" t="s">
        <v>153</v>
      </c>
      <c r="S117" s="108" t="s">
        <v>153</v>
      </c>
      <c r="T117" s="108" t="s">
        <v>153</v>
      </c>
      <c r="U117" s="5" t="s">
        <v>42</v>
      </c>
      <c r="V117" s="5" t="s">
        <v>153</v>
      </c>
      <c r="W117" s="7">
        <v>41396</v>
      </c>
      <c r="X117" s="3"/>
    </row>
    <row r="118" spans="1:24" s="1" customFormat="1" ht="15" customHeight="1" x14ac:dyDescent="0.25">
      <c r="A118" s="15" t="s">
        <v>230</v>
      </c>
      <c r="B118" s="31" t="s">
        <v>200</v>
      </c>
      <c r="C118" s="37" t="s">
        <v>201</v>
      </c>
      <c r="D118" s="32" t="s">
        <v>359</v>
      </c>
      <c r="E118" s="65">
        <v>1140313</v>
      </c>
      <c r="F118" s="23">
        <v>1250</v>
      </c>
      <c r="G118" s="2" t="s">
        <v>7</v>
      </c>
      <c r="H118" s="10">
        <v>480</v>
      </c>
      <c r="I118" s="10" t="s">
        <v>203</v>
      </c>
      <c r="J118" s="10" t="s">
        <v>202</v>
      </c>
      <c r="K118" s="61" t="s">
        <v>42</v>
      </c>
      <c r="L118" s="28">
        <v>17</v>
      </c>
      <c r="M118" s="82">
        <v>41386</v>
      </c>
      <c r="N118" s="169">
        <f t="shared" si="2"/>
        <v>41400</v>
      </c>
      <c r="O118" s="94">
        <v>41356</v>
      </c>
      <c r="P118" s="94">
        <v>41366</v>
      </c>
      <c r="Q118" s="62" t="s">
        <v>153</v>
      </c>
      <c r="R118" s="62" t="s">
        <v>153</v>
      </c>
      <c r="S118" s="108" t="s">
        <v>153</v>
      </c>
      <c r="T118" s="108" t="s">
        <v>153</v>
      </c>
      <c r="U118" s="5" t="s">
        <v>42</v>
      </c>
      <c r="V118" s="5" t="s">
        <v>153</v>
      </c>
      <c r="W118" s="7">
        <v>41400</v>
      </c>
      <c r="X118" s="3"/>
    </row>
    <row r="119" spans="1:24" s="1" customFormat="1" ht="15" customHeight="1" x14ac:dyDescent="0.25">
      <c r="A119" s="15" t="s">
        <v>206</v>
      </c>
      <c r="B119" s="31" t="s">
        <v>204</v>
      </c>
      <c r="C119" s="37" t="s">
        <v>205</v>
      </c>
      <c r="D119" s="32" t="s">
        <v>360</v>
      </c>
      <c r="E119" s="48">
        <v>1150313</v>
      </c>
      <c r="F119" s="23">
        <v>500</v>
      </c>
      <c r="G119" s="2" t="s">
        <v>20</v>
      </c>
      <c r="H119" s="10">
        <v>13200</v>
      </c>
      <c r="I119" s="10" t="s">
        <v>25</v>
      </c>
      <c r="J119" s="61" t="s">
        <v>769</v>
      </c>
      <c r="K119" s="61" t="s">
        <v>42</v>
      </c>
      <c r="L119" s="28">
        <v>12</v>
      </c>
      <c r="M119" s="82">
        <v>41340</v>
      </c>
      <c r="N119" s="169">
        <f t="shared" si="2"/>
        <v>41340</v>
      </c>
      <c r="O119" s="94" t="s">
        <v>42</v>
      </c>
      <c r="P119" s="94" t="s">
        <v>42</v>
      </c>
      <c r="Q119" s="62" t="s">
        <v>153</v>
      </c>
      <c r="R119" s="62" t="s">
        <v>153</v>
      </c>
      <c r="S119" s="108" t="s">
        <v>153</v>
      </c>
      <c r="T119" s="108" t="s">
        <v>153</v>
      </c>
      <c r="U119" s="7" t="s">
        <v>153</v>
      </c>
      <c r="V119" s="5" t="s">
        <v>153</v>
      </c>
      <c r="W119" s="7">
        <v>41340</v>
      </c>
      <c r="X119" s="3"/>
    </row>
    <row r="120" spans="1:24" s="1" customFormat="1" ht="15" customHeight="1" x14ac:dyDescent="0.25">
      <c r="A120" s="15" t="s">
        <v>195</v>
      </c>
      <c r="B120" s="70" t="s">
        <v>208</v>
      </c>
      <c r="C120" s="37" t="s">
        <v>29</v>
      </c>
      <c r="D120" s="32" t="s">
        <v>359</v>
      </c>
      <c r="E120" s="65">
        <v>1160313</v>
      </c>
      <c r="F120" s="23">
        <v>150</v>
      </c>
      <c r="G120" s="2" t="s">
        <v>264</v>
      </c>
      <c r="H120" s="10">
        <v>480</v>
      </c>
      <c r="I120" s="10" t="s">
        <v>176</v>
      </c>
      <c r="J120" s="10" t="s">
        <v>177</v>
      </c>
      <c r="K120" s="10" t="s">
        <v>178</v>
      </c>
      <c r="L120" s="28">
        <v>16</v>
      </c>
      <c r="M120" s="82">
        <v>41381</v>
      </c>
      <c r="N120" s="169">
        <f t="shared" si="2"/>
        <v>41380</v>
      </c>
      <c r="O120" s="94">
        <v>41347</v>
      </c>
      <c r="P120" s="94">
        <v>41351</v>
      </c>
      <c r="Q120" s="62" t="s">
        <v>153</v>
      </c>
      <c r="R120" s="62" t="s">
        <v>153</v>
      </c>
      <c r="S120" s="108" t="s">
        <v>153</v>
      </c>
      <c r="T120" s="108" t="s">
        <v>153</v>
      </c>
      <c r="U120" s="7">
        <v>41375</v>
      </c>
      <c r="V120" s="5" t="s">
        <v>153</v>
      </c>
      <c r="W120" s="7">
        <v>41380</v>
      </c>
      <c r="X120" s="3"/>
    </row>
    <row r="121" spans="1:24" s="1" customFormat="1" ht="15" customHeight="1" x14ac:dyDescent="0.25">
      <c r="A121" s="15" t="s">
        <v>195</v>
      </c>
      <c r="B121" s="31" t="s">
        <v>208</v>
      </c>
      <c r="C121" s="37" t="s">
        <v>29</v>
      </c>
      <c r="D121" s="32" t="s">
        <v>359</v>
      </c>
      <c r="E121" s="65">
        <v>1170313</v>
      </c>
      <c r="F121" s="23">
        <v>150</v>
      </c>
      <c r="G121" s="2" t="s">
        <v>264</v>
      </c>
      <c r="H121" s="10">
        <v>480</v>
      </c>
      <c r="I121" s="10" t="s">
        <v>176</v>
      </c>
      <c r="J121" s="10" t="s">
        <v>177</v>
      </c>
      <c r="K121" s="10" t="s">
        <v>178</v>
      </c>
      <c r="L121" s="28">
        <v>16</v>
      </c>
      <c r="M121" s="82">
        <v>41381</v>
      </c>
      <c r="N121" s="169">
        <f t="shared" si="2"/>
        <v>41381</v>
      </c>
      <c r="O121" s="94">
        <v>41347</v>
      </c>
      <c r="P121" s="94">
        <v>41351</v>
      </c>
      <c r="Q121" s="62" t="s">
        <v>153</v>
      </c>
      <c r="R121" s="62" t="s">
        <v>153</v>
      </c>
      <c r="S121" s="108" t="s">
        <v>153</v>
      </c>
      <c r="T121" s="108" t="s">
        <v>153</v>
      </c>
      <c r="U121" s="7">
        <v>41375</v>
      </c>
      <c r="V121" s="5" t="s">
        <v>153</v>
      </c>
      <c r="W121" s="7">
        <v>41381</v>
      </c>
      <c r="X121" s="3"/>
    </row>
    <row r="122" spans="1:24" s="1" customFormat="1" ht="15" customHeight="1" x14ac:dyDescent="0.25">
      <c r="A122" s="15" t="s">
        <v>231</v>
      </c>
      <c r="B122" s="31" t="s">
        <v>209</v>
      </c>
      <c r="C122" s="37" t="s">
        <v>29</v>
      </c>
      <c r="D122" s="32" t="s">
        <v>359</v>
      </c>
      <c r="E122" s="65">
        <v>1180313</v>
      </c>
      <c r="F122" s="23">
        <v>150</v>
      </c>
      <c r="G122" s="2" t="s">
        <v>210</v>
      </c>
      <c r="H122" s="10">
        <v>480</v>
      </c>
      <c r="I122" s="10" t="s">
        <v>213</v>
      </c>
      <c r="J122" s="10" t="s">
        <v>218</v>
      </c>
      <c r="K122" s="10" t="s">
        <v>178</v>
      </c>
      <c r="L122" s="28">
        <v>15</v>
      </c>
      <c r="M122" s="82">
        <v>41376</v>
      </c>
      <c r="N122" s="169">
        <f t="shared" si="2"/>
        <v>41373</v>
      </c>
      <c r="O122" s="99">
        <v>41354</v>
      </c>
      <c r="P122" s="99">
        <v>41356</v>
      </c>
      <c r="Q122" s="62" t="s">
        <v>153</v>
      </c>
      <c r="R122" s="62" t="s">
        <v>153</v>
      </c>
      <c r="S122" s="108" t="s">
        <v>153</v>
      </c>
      <c r="T122" s="108" t="s">
        <v>153</v>
      </c>
      <c r="U122" s="7">
        <v>41369</v>
      </c>
      <c r="V122" s="5" t="s">
        <v>153</v>
      </c>
      <c r="W122" s="7">
        <v>41373</v>
      </c>
      <c r="X122" s="3"/>
    </row>
    <row r="123" spans="1:24" s="1" customFormat="1" ht="15" customHeight="1" x14ac:dyDescent="0.25">
      <c r="A123" s="15" t="s">
        <v>231</v>
      </c>
      <c r="B123" s="31" t="s">
        <v>209</v>
      </c>
      <c r="C123" s="37" t="s">
        <v>29</v>
      </c>
      <c r="D123" s="32" t="s">
        <v>359</v>
      </c>
      <c r="E123" s="65">
        <v>1190313</v>
      </c>
      <c r="F123" s="23">
        <v>150</v>
      </c>
      <c r="G123" s="2" t="s">
        <v>210</v>
      </c>
      <c r="H123" s="10">
        <v>480</v>
      </c>
      <c r="I123" s="10" t="s">
        <v>213</v>
      </c>
      <c r="J123" s="10" t="s">
        <v>218</v>
      </c>
      <c r="K123" s="10" t="s">
        <v>178</v>
      </c>
      <c r="L123" s="28">
        <v>15</v>
      </c>
      <c r="M123" s="82">
        <v>41376</v>
      </c>
      <c r="N123" s="169">
        <f t="shared" si="2"/>
        <v>41374</v>
      </c>
      <c r="O123" s="99">
        <v>41354</v>
      </c>
      <c r="P123" s="99">
        <v>41356</v>
      </c>
      <c r="Q123" s="62" t="s">
        <v>153</v>
      </c>
      <c r="R123" s="62" t="s">
        <v>153</v>
      </c>
      <c r="S123" s="108" t="s">
        <v>153</v>
      </c>
      <c r="T123" s="108" t="s">
        <v>153</v>
      </c>
      <c r="U123" s="7">
        <v>41369</v>
      </c>
      <c r="V123" s="5" t="s">
        <v>153</v>
      </c>
      <c r="W123" s="7">
        <v>41374</v>
      </c>
      <c r="X123" s="3"/>
    </row>
    <row r="124" spans="1:24" s="1" customFormat="1" ht="15" customHeight="1" x14ac:dyDescent="0.25">
      <c r="A124" s="15" t="s">
        <v>231</v>
      </c>
      <c r="B124" s="31" t="s">
        <v>209</v>
      </c>
      <c r="C124" s="37" t="s">
        <v>29</v>
      </c>
      <c r="D124" s="32" t="s">
        <v>359</v>
      </c>
      <c r="E124" s="65">
        <v>1200313</v>
      </c>
      <c r="F124" s="23">
        <v>150</v>
      </c>
      <c r="G124" s="2" t="s">
        <v>210</v>
      </c>
      <c r="H124" s="10">
        <v>480</v>
      </c>
      <c r="I124" s="10" t="s">
        <v>213</v>
      </c>
      <c r="J124" s="10" t="s">
        <v>218</v>
      </c>
      <c r="K124" s="10" t="s">
        <v>178</v>
      </c>
      <c r="L124" s="28">
        <v>16</v>
      </c>
      <c r="M124" s="82">
        <v>41381</v>
      </c>
      <c r="N124" s="169">
        <f t="shared" si="2"/>
        <v>41374</v>
      </c>
      <c r="O124" s="99">
        <v>41354</v>
      </c>
      <c r="P124" s="99">
        <v>41356</v>
      </c>
      <c r="Q124" s="62" t="s">
        <v>153</v>
      </c>
      <c r="R124" s="62" t="s">
        <v>153</v>
      </c>
      <c r="S124" s="108" t="s">
        <v>153</v>
      </c>
      <c r="T124" s="108" t="s">
        <v>153</v>
      </c>
      <c r="U124" s="7">
        <v>41372</v>
      </c>
      <c r="V124" s="5" t="s">
        <v>153</v>
      </c>
      <c r="W124" s="7">
        <v>41374</v>
      </c>
      <c r="X124" s="3"/>
    </row>
    <row r="125" spans="1:24" s="1" customFormat="1" ht="15" customHeight="1" x14ac:dyDescent="0.25">
      <c r="A125" s="15" t="s">
        <v>231</v>
      </c>
      <c r="B125" s="31" t="s">
        <v>209</v>
      </c>
      <c r="C125" s="37" t="s">
        <v>29</v>
      </c>
      <c r="D125" s="32" t="s">
        <v>359</v>
      </c>
      <c r="E125" s="65">
        <v>1210313</v>
      </c>
      <c r="F125" s="23">
        <v>150</v>
      </c>
      <c r="G125" s="2" t="s">
        <v>210</v>
      </c>
      <c r="H125" s="10">
        <v>480</v>
      </c>
      <c r="I125" s="10" t="s">
        <v>213</v>
      </c>
      <c r="J125" s="10" t="s">
        <v>218</v>
      </c>
      <c r="K125" s="10" t="s">
        <v>178</v>
      </c>
      <c r="L125" s="28">
        <v>16</v>
      </c>
      <c r="M125" s="82">
        <v>41381</v>
      </c>
      <c r="N125" s="169">
        <f t="shared" si="2"/>
        <v>41376</v>
      </c>
      <c r="O125" s="99">
        <v>41354</v>
      </c>
      <c r="P125" s="99">
        <v>41356</v>
      </c>
      <c r="Q125" s="62" t="s">
        <v>153</v>
      </c>
      <c r="R125" s="62" t="s">
        <v>153</v>
      </c>
      <c r="S125" s="108" t="s">
        <v>153</v>
      </c>
      <c r="T125" s="108" t="s">
        <v>153</v>
      </c>
      <c r="U125" s="7">
        <v>41372</v>
      </c>
      <c r="V125" s="5" t="s">
        <v>153</v>
      </c>
      <c r="W125" s="7">
        <v>41376</v>
      </c>
      <c r="X125" s="3"/>
    </row>
    <row r="126" spans="1:24" s="1" customFormat="1" ht="15" customHeight="1" x14ac:dyDescent="0.25">
      <c r="A126" s="15" t="s">
        <v>197</v>
      </c>
      <c r="B126" s="31" t="s">
        <v>211</v>
      </c>
      <c r="C126" s="37" t="s">
        <v>212</v>
      </c>
      <c r="D126" s="32" t="s">
        <v>359</v>
      </c>
      <c r="E126" s="65">
        <v>1220313</v>
      </c>
      <c r="F126" s="23">
        <v>150</v>
      </c>
      <c r="G126" s="2" t="s">
        <v>7</v>
      </c>
      <c r="H126" s="10">
        <v>11400</v>
      </c>
      <c r="I126" s="10" t="s">
        <v>25</v>
      </c>
      <c r="J126" s="61" t="s">
        <v>42</v>
      </c>
      <c r="K126" s="61" t="s">
        <v>42</v>
      </c>
      <c r="L126" s="28">
        <v>16</v>
      </c>
      <c r="M126" s="82">
        <v>41382</v>
      </c>
      <c r="N126" s="169">
        <f t="shared" si="2"/>
        <v>41374</v>
      </c>
      <c r="O126" s="99">
        <v>41355</v>
      </c>
      <c r="P126" s="99">
        <v>41353</v>
      </c>
      <c r="Q126" s="62" t="s">
        <v>153</v>
      </c>
      <c r="R126" s="62" t="s">
        <v>153</v>
      </c>
      <c r="S126" s="108" t="s">
        <v>153</v>
      </c>
      <c r="T126" s="108" t="s">
        <v>153</v>
      </c>
      <c r="U126" s="5" t="s">
        <v>42</v>
      </c>
      <c r="V126" s="5" t="s">
        <v>153</v>
      </c>
      <c r="W126" s="7">
        <v>41374</v>
      </c>
      <c r="X126" s="3"/>
    </row>
    <row r="127" spans="1:24" s="1" customFormat="1" ht="15" customHeight="1" x14ac:dyDescent="0.25">
      <c r="A127" s="15" t="s">
        <v>238</v>
      </c>
      <c r="B127" s="31" t="s">
        <v>214</v>
      </c>
      <c r="C127" s="37" t="s">
        <v>215</v>
      </c>
      <c r="D127" s="32" t="s">
        <v>359</v>
      </c>
      <c r="E127" s="65">
        <v>1230313</v>
      </c>
      <c r="F127" s="23">
        <v>1000</v>
      </c>
      <c r="G127" s="2" t="s">
        <v>7</v>
      </c>
      <c r="H127" s="10">
        <v>13800</v>
      </c>
      <c r="I127" s="10" t="s">
        <v>56</v>
      </c>
      <c r="J127" s="61" t="s">
        <v>42</v>
      </c>
      <c r="K127" s="61" t="s">
        <v>42</v>
      </c>
      <c r="L127" s="28">
        <v>16</v>
      </c>
      <c r="M127" s="82">
        <v>41379</v>
      </c>
      <c r="N127" s="169">
        <f t="shared" si="2"/>
        <v>41381</v>
      </c>
      <c r="O127" s="99">
        <v>41366</v>
      </c>
      <c r="P127" s="99">
        <v>41367</v>
      </c>
      <c r="Q127" s="62" t="s">
        <v>153</v>
      </c>
      <c r="R127" s="62" t="s">
        <v>153</v>
      </c>
      <c r="S127" s="108" t="s">
        <v>153</v>
      </c>
      <c r="T127" s="108" t="s">
        <v>153</v>
      </c>
      <c r="U127" s="5" t="s">
        <v>42</v>
      </c>
      <c r="V127" s="5" t="s">
        <v>153</v>
      </c>
      <c r="W127" s="7">
        <v>41381</v>
      </c>
      <c r="X127" s="3"/>
    </row>
    <row r="128" spans="1:24" s="1" customFormat="1" ht="15" customHeight="1" x14ac:dyDescent="0.25">
      <c r="A128" s="15" t="s">
        <v>91</v>
      </c>
      <c r="B128" s="31" t="s">
        <v>222</v>
      </c>
      <c r="C128" s="37" t="s">
        <v>226</v>
      </c>
      <c r="D128" s="32" t="s">
        <v>359</v>
      </c>
      <c r="E128" s="65">
        <v>1240313</v>
      </c>
      <c r="F128" s="23">
        <v>300</v>
      </c>
      <c r="G128" s="2" t="s">
        <v>7</v>
      </c>
      <c r="H128" s="10">
        <v>11400</v>
      </c>
      <c r="I128" s="10" t="s">
        <v>56</v>
      </c>
      <c r="J128" s="61" t="s">
        <v>42</v>
      </c>
      <c r="K128" s="61" t="s">
        <v>42</v>
      </c>
      <c r="L128" s="28">
        <v>16</v>
      </c>
      <c r="M128" s="82">
        <v>41383</v>
      </c>
      <c r="N128" s="169">
        <f t="shared" si="2"/>
        <v>41388</v>
      </c>
      <c r="O128" s="101">
        <v>41368</v>
      </c>
      <c r="P128" s="101">
        <v>41365</v>
      </c>
      <c r="Q128" s="62" t="s">
        <v>153</v>
      </c>
      <c r="R128" s="62" t="s">
        <v>153</v>
      </c>
      <c r="S128" s="108" t="s">
        <v>153</v>
      </c>
      <c r="T128" s="108" t="s">
        <v>153</v>
      </c>
      <c r="U128" s="5" t="s">
        <v>42</v>
      </c>
      <c r="V128" s="5" t="s">
        <v>153</v>
      </c>
      <c r="W128" s="7">
        <v>41388</v>
      </c>
      <c r="X128" s="3"/>
    </row>
    <row r="129" spans="1:24" s="1" customFormat="1" ht="15" customHeight="1" x14ac:dyDescent="0.25">
      <c r="A129" s="15" t="s">
        <v>259</v>
      </c>
      <c r="B129" s="31" t="s">
        <v>223</v>
      </c>
      <c r="C129" s="37" t="s">
        <v>227</v>
      </c>
      <c r="D129" s="32" t="s">
        <v>359</v>
      </c>
      <c r="E129" s="65">
        <v>1250313</v>
      </c>
      <c r="F129" s="23">
        <v>45</v>
      </c>
      <c r="G129" s="2" t="s">
        <v>2</v>
      </c>
      <c r="H129" s="10">
        <v>13200</v>
      </c>
      <c r="I129" s="10" t="s">
        <v>3</v>
      </c>
      <c r="J129" s="61" t="s">
        <v>42</v>
      </c>
      <c r="K129" s="61" t="s">
        <v>42</v>
      </c>
      <c r="L129" s="28">
        <v>16</v>
      </c>
      <c r="M129" s="82">
        <v>41383</v>
      </c>
      <c r="N129" s="169">
        <f t="shared" si="2"/>
        <v>41382</v>
      </c>
      <c r="O129" s="101">
        <v>41368</v>
      </c>
      <c r="P129" s="101">
        <v>41365</v>
      </c>
      <c r="Q129" s="62" t="s">
        <v>153</v>
      </c>
      <c r="R129" s="62" t="s">
        <v>153</v>
      </c>
      <c r="S129" s="108" t="s">
        <v>153</v>
      </c>
      <c r="T129" s="108" t="s">
        <v>153</v>
      </c>
      <c r="U129" s="7">
        <v>41379</v>
      </c>
      <c r="V129" s="5" t="s">
        <v>153</v>
      </c>
      <c r="W129" s="7">
        <v>41382</v>
      </c>
      <c r="X129" s="3"/>
    </row>
    <row r="130" spans="1:24" s="1" customFormat="1" ht="15" customHeight="1" x14ac:dyDescent="0.25">
      <c r="A130" s="15" t="s">
        <v>260</v>
      </c>
      <c r="B130" s="31" t="s">
        <v>224</v>
      </c>
      <c r="C130" s="37" t="s">
        <v>229</v>
      </c>
      <c r="D130" s="32" t="s">
        <v>359</v>
      </c>
      <c r="E130" s="65">
        <v>1260313</v>
      </c>
      <c r="F130" s="63">
        <v>112.5</v>
      </c>
      <c r="G130" s="2" t="s">
        <v>24</v>
      </c>
      <c r="H130" s="10">
        <v>13200</v>
      </c>
      <c r="I130" s="10" t="s">
        <v>25</v>
      </c>
      <c r="J130" s="61" t="s">
        <v>42</v>
      </c>
      <c r="K130" s="61" t="s">
        <v>42</v>
      </c>
      <c r="L130" s="28">
        <v>16</v>
      </c>
      <c r="M130" s="82">
        <v>41383</v>
      </c>
      <c r="N130" s="169">
        <f t="shared" si="2"/>
        <v>41383</v>
      </c>
      <c r="O130" s="101">
        <v>41369</v>
      </c>
      <c r="P130" s="101">
        <v>41372</v>
      </c>
      <c r="Q130" s="62" t="s">
        <v>153</v>
      </c>
      <c r="R130" s="62" t="s">
        <v>153</v>
      </c>
      <c r="S130" s="108" t="s">
        <v>153</v>
      </c>
      <c r="T130" s="108" t="s">
        <v>153</v>
      </c>
      <c r="U130" s="7">
        <v>41380</v>
      </c>
      <c r="V130" s="5" t="s">
        <v>153</v>
      </c>
      <c r="W130" s="7">
        <v>41383</v>
      </c>
      <c r="X130" s="3"/>
    </row>
    <row r="131" spans="1:24" s="1" customFormat="1" ht="15" customHeight="1" x14ac:dyDescent="0.25">
      <c r="A131" s="15" t="s">
        <v>265</v>
      </c>
      <c r="B131" s="31" t="s">
        <v>225</v>
      </c>
      <c r="C131" s="37" t="s">
        <v>86</v>
      </c>
      <c r="D131" s="32" t="s">
        <v>359</v>
      </c>
      <c r="E131" s="65">
        <v>1270313</v>
      </c>
      <c r="F131" s="23">
        <v>50</v>
      </c>
      <c r="G131" s="2" t="s">
        <v>7</v>
      </c>
      <c r="H131" s="10">
        <v>220</v>
      </c>
      <c r="I131" s="10" t="s">
        <v>3</v>
      </c>
      <c r="J131" s="61" t="s">
        <v>42</v>
      </c>
      <c r="K131" s="61" t="s">
        <v>42</v>
      </c>
      <c r="L131" s="28">
        <v>17</v>
      </c>
      <c r="M131" s="82">
        <v>41386</v>
      </c>
      <c r="N131" s="169">
        <f t="shared" si="2"/>
        <v>41388</v>
      </c>
      <c r="O131" s="101">
        <v>41373</v>
      </c>
      <c r="P131" s="101">
        <v>41373</v>
      </c>
      <c r="Q131" s="62" t="s">
        <v>153</v>
      </c>
      <c r="R131" s="62" t="s">
        <v>153</v>
      </c>
      <c r="S131" s="108" t="s">
        <v>153</v>
      </c>
      <c r="T131" s="108" t="s">
        <v>153</v>
      </c>
      <c r="U131" s="5" t="s">
        <v>42</v>
      </c>
      <c r="V131" s="5" t="s">
        <v>153</v>
      </c>
      <c r="W131" s="7">
        <v>41388</v>
      </c>
      <c r="X131" s="3"/>
    </row>
    <row r="132" spans="1:24" s="1" customFormat="1" ht="15" customHeight="1" x14ac:dyDescent="0.25">
      <c r="A132" s="15" t="s">
        <v>195</v>
      </c>
      <c r="B132" s="70" t="s">
        <v>233</v>
      </c>
      <c r="C132" s="37" t="s">
        <v>29</v>
      </c>
      <c r="D132" s="32" t="s">
        <v>359</v>
      </c>
      <c r="E132" s="65">
        <v>1280413</v>
      </c>
      <c r="F132" s="23">
        <v>150</v>
      </c>
      <c r="G132" s="2" t="s">
        <v>264</v>
      </c>
      <c r="H132" s="10">
        <v>480</v>
      </c>
      <c r="I132" s="10" t="s">
        <v>176</v>
      </c>
      <c r="J132" s="10" t="s">
        <v>177</v>
      </c>
      <c r="K132" s="10" t="s">
        <v>178</v>
      </c>
      <c r="L132" s="28">
        <v>16</v>
      </c>
      <c r="M132" s="82">
        <v>41383</v>
      </c>
      <c r="N132" s="169">
        <f t="shared" si="2"/>
        <v>41382</v>
      </c>
      <c r="O132" s="99">
        <v>41365</v>
      </c>
      <c r="P132" s="99">
        <v>41365</v>
      </c>
      <c r="Q132" s="62" t="s">
        <v>153</v>
      </c>
      <c r="R132" s="62" t="s">
        <v>153</v>
      </c>
      <c r="S132" s="108" t="s">
        <v>153</v>
      </c>
      <c r="T132" s="108" t="s">
        <v>153</v>
      </c>
      <c r="U132" s="7">
        <v>41380</v>
      </c>
      <c r="V132" s="5" t="s">
        <v>153</v>
      </c>
      <c r="W132" s="7">
        <v>41382</v>
      </c>
      <c r="X132" s="3"/>
    </row>
    <row r="133" spans="1:24" s="1" customFormat="1" ht="15" customHeight="1" x14ac:dyDescent="0.25">
      <c r="A133" s="15" t="s">
        <v>195</v>
      </c>
      <c r="B133" s="31" t="s">
        <v>338</v>
      </c>
      <c r="C133" s="37" t="s">
        <v>323</v>
      </c>
      <c r="D133" s="32" t="s">
        <v>359</v>
      </c>
      <c r="E133" s="65">
        <v>1290413</v>
      </c>
      <c r="F133" s="23">
        <v>150</v>
      </c>
      <c r="G133" s="2" t="s">
        <v>264</v>
      </c>
      <c r="H133" s="10">
        <v>480</v>
      </c>
      <c r="I133" s="10" t="s">
        <v>176</v>
      </c>
      <c r="J133" s="10" t="s">
        <v>177</v>
      </c>
      <c r="K133" s="10" t="s">
        <v>178</v>
      </c>
      <c r="L133" s="28">
        <v>16</v>
      </c>
      <c r="M133" s="82">
        <v>41383</v>
      </c>
      <c r="N133" s="169">
        <f t="shared" si="2"/>
        <v>41387</v>
      </c>
      <c r="O133" s="94">
        <v>41365</v>
      </c>
      <c r="P133" s="94">
        <v>41365</v>
      </c>
      <c r="Q133" s="62" t="s">
        <v>153</v>
      </c>
      <c r="R133" s="62" t="s">
        <v>153</v>
      </c>
      <c r="S133" s="108" t="s">
        <v>153</v>
      </c>
      <c r="T133" s="108" t="s">
        <v>153</v>
      </c>
      <c r="U133" s="7">
        <v>41380</v>
      </c>
      <c r="V133" s="5" t="s">
        <v>153</v>
      </c>
      <c r="W133" s="7">
        <v>41387</v>
      </c>
      <c r="X133" s="3"/>
    </row>
    <row r="134" spans="1:24" s="1" customFormat="1" ht="15" customHeight="1" x14ac:dyDescent="0.25">
      <c r="A134" s="15" t="s">
        <v>235</v>
      </c>
      <c r="B134" s="31" t="s">
        <v>234</v>
      </c>
      <c r="C134" s="34" t="s">
        <v>560</v>
      </c>
      <c r="D134" s="32" t="s">
        <v>359</v>
      </c>
      <c r="E134" s="65">
        <v>1300413</v>
      </c>
      <c r="F134" s="23">
        <v>15</v>
      </c>
      <c r="G134" s="2" t="s">
        <v>50</v>
      </c>
      <c r="H134" s="10">
        <v>440</v>
      </c>
      <c r="I134" s="10" t="s">
        <v>25</v>
      </c>
      <c r="J134" s="10" t="s">
        <v>246</v>
      </c>
      <c r="K134" s="61" t="s">
        <v>42</v>
      </c>
      <c r="L134" s="28">
        <v>14</v>
      </c>
      <c r="M134" s="82">
        <v>41369</v>
      </c>
      <c r="N134" s="169">
        <f t="shared" si="2"/>
        <v>41368</v>
      </c>
      <c r="O134" s="94">
        <v>41369</v>
      </c>
      <c r="P134" s="94">
        <v>41369</v>
      </c>
      <c r="Q134" s="62" t="s">
        <v>153</v>
      </c>
      <c r="R134" s="62" t="s">
        <v>153</v>
      </c>
      <c r="S134" s="108" t="s">
        <v>153</v>
      </c>
      <c r="T134" s="108" t="s">
        <v>153</v>
      </c>
      <c r="U134" s="5" t="s">
        <v>42</v>
      </c>
      <c r="V134" s="5" t="s">
        <v>153</v>
      </c>
      <c r="W134" s="7">
        <v>41368</v>
      </c>
      <c r="X134" s="3"/>
    </row>
    <row r="135" spans="1:24" s="1" customFormat="1" ht="15" customHeight="1" x14ac:dyDescent="0.25">
      <c r="A135" s="15" t="s">
        <v>266</v>
      </c>
      <c r="B135" s="31" t="s">
        <v>236</v>
      </c>
      <c r="C135" s="37" t="s">
        <v>1294</v>
      </c>
      <c r="D135" s="32" t="s">
        <v>359</v>
      </c>
      <c r="E135" s="65">
        <v>1310413</v>
      </c>
      <c r="F135" s="23">
        <v>100</v>
      </c>
      <c r="G135" s="2" t="s">
        <v>7</v>
      </c>
      <c r="H135" s="10">
        <v>208</v>
      </c>
      <c r="I135" s="10" t="s">
        <v>56</v>
      </c>
      <c r="J135" s="61" t="s">
        <v>42</v>
      </c>
      <c r="K135" s="61" t="s">
        <v>42</v>
      </c>
      <c r="L135" s="28">
        <v>18</v>
      </c>
      <c r="M135" s="82">
        <v>41393</v>
      </c>
      <c r="N135" s="169">
        <f t="shared" si="2"/>
        <v>41390</v>
      </c>
      <c r="O135" s="94">
        <v>41374</v>
      </c>
      <c r="P135" s="94">
        <v>41374</v>
      </c>
      <c r="Q135" s="62" t="s">
        <v>153</v>
      </c>
      <c r="R135" s="62" t="s">
        <v>153</v>
      </c>
      <c r="S135" s="108" t="s">
        <v>153</v>
      </c>
      <c r="T135" s="108" t="s">
        <v>153</v>
      </c>
      <c r="U135" s="5" t="s">
        <v>42</v>
      </c>
      <c r="V135" s="5" t="s">
        <v>153</v>
      </c>
      <c r="W135" s="7">
        <v>41390</v>
      </c>
      <c r="X135" s="3"/>
    </row>
    <row r="136" spans="1:24" s="1" customFormat="1" ht="15" customHeight="1" x14ac:dyDescent="0.25">
      <c r="A136" s="15" t="s">
        <v>267</v>
      </c>
      <c r="B136" s="31" t="s">
        <v>239</v>
      </c>
      <c r="C136" s="37" t="s">
        <v>244</v>
      </c>
      <c r="D136" s="32" t="s">
        <v>359</v>
      </c>
      <c r="E136" s="65">
        <v>1320413</v>
      </c>
      <c r="F136" s="23">
        <v>630</v>
      </c>
      <c r="G136" s="2" t="s">
        <v>2</v>
      </c>
      <c r="H136" s="10">
        <v>11400</v>
      </c>
      <c r="I136" s="10" t="s">
        <v>25</v>
      </c>
      <c r="J136" s="61" t="s">
        <v>42</v>
      </c>
      <c r="K136" s="10" t="s">
        <v>60</v>
      </c>
      <c r="L136" s="28">
        <v>18</v>
      </c>
      <c r="M136" s="82">
        <v>41396</v>
      </c>
      <c r="N136" s="169">
        <f t="shared" si="2"/>
        <v>41396</v>
      </c>
      <c r="O136" s="94">
        <v>41375</v>
      </c>
      <c r="P136" s="94">
        <v>41374</v>
      </c>
      <c r="Q136" s="62" t="s">
        <v>153</v>
      </c>
      <c r="R136" s="62" t="s">
        <v>153</v>
      </c>
      <c r="S136" s="108" t="s">
        <v>153</v>
      </c>
      <c r="T136" s="108" t="s">
        <v>153</v>
      </c>
      <c r="U136" s="7">
        <v>41382</v>
      </c>
      <c r="V136" s="5" t="s">
        <v>153</v>
      </c>
      <c r="W136" s="7">
        <v>41396</v>
      </c>
      <c r="X136" s="3"/>
    </row>
    <row r="137" spans="1:24" s="1" customFormat="1" ht="15" customHeight="1" x14ac:dyDescent="0.25">
      <c r="A137" s="15" t="s">
        <v>273</v>
      </c>
      <c r="B137" s="31" t="s">
        <v>240</v>
      </c>
      <c r="C137" s="37" t="s">
        <v>245</v>
      </c>
      <c r="D137" s="32" t="s">
        <v>359</v>
      </c>
      <c r="E137" s="65">
        <v>1330413</v>
      </c>
      <c r="F137" s="23">
        <v>75</v>
      </c>
      <c r="G137" s="2" t="s">
        <v>50</v>
      </c>
      <c r="H137" s="10">
        <v>480</v>
      </c>
      <c r="I137" s="10" t="s">
        <v>3</v>
      </c>
      <c r="J137" s="10" t="s">
        <v>246</v>
      </c>
      <c r="K137" s="61" t="s">
        <v>42</v>
      </c>
      <c r="L137" s="28">
        <v>18</v>
      </c>
      <c r="M137" s="82">
        <v>41396</v>
      </c>
      <c r="N137" s="169">
        <f t="shared" si="2"/>
        <v>41402</v>
      </c>
      <c r="O137" s="94">
        <v>41379</v>
      </c>
      <c r="P137" s="94">
        <v>41380</v>
      </c>
      <c r="Q137" s="62" t="s">
        <v>153</v>
      </c>
      <c r="R137" s="62" t="s">
        <v>153</v>
      </c>
      <c r="S137" s="108" t="s">
        <v>153</v>
      </c>
      <c r="T137" s="108" t="s">
        <v>153</v>
      </c>
      <c r="U137" s="5" t="s">
        <v>42</v>
      </c>
      <c r="V137" s="5" t="s">
        <v>153</v>
      </c>
      <c r="W137" s="7">
        <v>41402</v>
      </c>
      <c r="X137" s="3"/>
    </row>
    <row r="138" spans="1:24" s="1" customFormat="1" ht="15" customHeight="1" x14ac:dyDescent="0.25">
      <c r="A138" s="15" t="s">
        <v>646</v>
      </c>
      <c r="B138" s="31" t="s">
        <v>241</v>
      </c>
      <c r="C138" s="37" t="s">
        <v>26</v>
      </c>
      <c r="D138" s="32" t="s">
        <v>359</v>
      </c>
      <c r="E138" s="65">
        <v>1340413</v>
      </c>
      <c r="F138" s="23">
        <v>75</v>
      </c>
      <c r="G138" s="2" t="s">
        <v>50</v>
      </c>
      <c r="H138" s="10">
        <v>480</v>
      </c>
      <c r="I138" s="10" t="s">
        <v>25</v>
      </c>
      <c r="J138" s="10" t="s">
        <v>246</v>
      </c>
      <c r="K138" s="61" t="s">
        <v>42</v>
      </c>
      <c r="L138" s="28">
        <v>18</v>
      </c>
      <c r="M138" s="82">
        <v>41396</v>
      </c>
      <c r="N138" s="169">
        <f t="shared" si="2"/>
        <v>41389</v>
      </c>
      <c r="O138" s="94">
        <v>41376</v>
      </c>
      <c r="P138" s="94">
        <v>41376</v>
      </c>
      <c r="Q138" s="62" t="s">
        <v>153</v>
      </c>
      <c r="R138" s="62" t="s">
        <v>153</v>
      </c>
      <c r="S138" s="108" t="s">
        <v>153</v>
      </c>
      <c r="T138" s="108" t="s">
        <v>153</v>
      </c>
      <c r="U138" s="5" t="s">
        <v>42</v>
      </c>
      <c r="V138" s="5" t="s">
        <v>153</v>
      </c>
      <c r="W138" s="7">
        <v>41389</v>
      </c>
      <c r="X138" s="3"/>
    </row>
    <row r="139" spans="1:24" s="1" customFormat="1" ht="15" customHeight="1" x14ac:dyDescent="0.25">
      <c r="A139" s="15" t="s">
        <v>646</v>
      </c>
      <c r="B139" s="31" t="s">
        <v>241</v>
      </c>
      <c r="C139" s="37" t="s">
        <v>26</v>
      </c>
      <c r="D139" s="32" t="s">
        <v>359</v>
      </c>
      <c r="E139" s="65">
        <v>1350413</v>
      </c>
      <c r="F139" s="23">
        <v>75</v>
      </c>
      <c r="G139" s="2" t="s">
        <v>50</v>
      </c>
      <c r="H139" s="10">
        <v>480</v>
      </c>
      <c r="I139" s="10" t="s">
        <v>25</v>
      </c>
      <c r="J139" s="10" t="s">
        <v>246</v>
      </c>
      <c r="K139" s="61" t="s">
        <v>42</v>
      </c>
      <c r="L139" s="28">
        <v>18</v>
      </c>
      <c r="M139" s="82">
        <v>41396</v>
      </c>
      <c r="N139" s="169">
        <f t="shared" si="2"/>
        <v>41393</v>
      </c>
      <c r="O139" s="94">
        <v>41376</v>
      </c>
      <c r="P139" s="94">
        <v>41376</v>
      </c>
      <c r="Q139" s="62" t="s">
        <v>153</v>
      </c>
      <c r="R139" s="62" t="s">
        <v>153</v>
      </c>
      <c r="S139" s="108" t="s">
        <v>153</v>
      </c>
      <c r="T139" s="108" t="s">
        <v>153</v>
      </c>
      <c r="U139" s="5" t="s">
        <v>42</v>
      </c>
      <c r="V139" s="5" t="s">
        <v>153</v>
      </c>
      <c r="W139" s="7">
        <v>41393</v>
      </c>
      <c r="X139" s="3"/>
    </row>
    <row r="140" spans="1:24" s="1" customFormat="1" ht="15" customHeight="1" x14ac:dyDescent="0.25">
      <c r="A140" s="15" t="s">
        <v>270</v>
      </c>
      <c r="B140" s="31" t="s">
        <v>242</v>
      </c>
      <c r="C140" s="37" t="s">
        <v>248</v>
      </c>
      <c r="D140" s="32" t="s">
        <v>359</v>
      </c>
      <c r="E140" s="65">
        <v>1360413</v>
      </c>
      <c r="F140" s="23">
        <v>630</v>
      </c>
      <c r="G140" s="2" t="s">
        <v>2</v>
      </c>
      <c r="H140" s="10">
        <v>13200</v>
      </c>
      <c r="I140" s="10" t="s">
        <v>3</v>
      </c>
      <c r="J140" s="10" t="s">
        <v>247</v>
      </c>
      <c r="K140" s="61" t="s">
        <v>42</v>
      </c>
      <c r="L140" s="28">
        <v>18</v>
      </c>
      <c r="M140" s="82">
        <v>41396</v>
      </c>
      <c r="N140" s="169">
        <f t="shared" si="2"/>
        <v>41400</v>
      </c>
      <c r="O140" s="94">
        <v>41375</v>
      </c>
      <c r="P140" s="94">
        <v>41375</v>
      </c>
      <c r="Q140" s="62" t="s">
        <v>153</v>
      </c>
      <c r="R140" s="62" t="s">
        <v>153</v>
      </c>
      <c r="S140" s="108" t="s">
        <v>153</v>
      </c>
      <c r="T140" s="108" t="s">
        <v>153</v>
      </c>
      <c r="U140" s="7">
        <v>41386</v>
      </c>
      <c r="V140" s="5" t="s">
        <v>153</v>
      </c>
      <c r="W140" s="7">
        <v>41400</v>
      </c>
      <c r="X140" s="3"/>
    </row>
    <row r="141" spans="1:24" s="1" customFormat="1" ht="15" customHeight="1" x14ac:dyDescent="0.25">
      <c r="A141" s="16" t="s">
        <v>118</v>
      </c>
      <c r="B141" s="31" t="s">
        <v>338</v>
      </c>
      <c r="C141" s="37" t="s">
        <v>323</v>
      </c>
      <c r="D141" s="32" t="s">
        <v>359</v>
      </c>
      <c r="E141" s="65">
        <v>1370413</v>
      </c>
      <c r="F141" s="23">
        <v>260</v>
      </c>
      <c r="G141" s="2" t="s">
        <v>264</v>
      </c>
      <c r="H141" s="6">
        <v>480</v>
      </c>
      <c r="I141" s="6" t="s">
        <v>107</v>
      </c>
      <c r="J141" s="6" t="s">
        <v>108</v>
      </c>
      <c r="K141" s="10" t="s">
        <v>178</v>
      </c>
      <c r="L141" s="28">
        <v>16</v>
      </c>
      <c r="M141" s="82">
        <v>41381</v>
      </c>
      <c r="N141" s="169">
        <f t="shared" si="2"/>
        <v>41388</v>
      </c>
      <c r="O141" s="94">
        <v>41379</v>
      </c>
      <c r="P141" s="94">
        <v>41376</v>
      </c>
      <c r="Q141" s="62" t="s">
        <v>153</v>
      </c>
      <c r="R141" s="62" t="s">
        <v>153</v>
      </c>
      <c r="S141" s="108" t="s">
        <v>153</v>
      </c>
      <c r="T141" s="108" t="s">
        <v>153</v>
      </c>
      <c r="U141" s="7">
        <v>41379</v>
      </c>
      <c r="V141" s="5" t="s">
        <v>153</v>
      </c>
      <c r="W141" s="7">
        <v>41388</v>
      </c>
      <c r="X141" s="3"/>
    </row>
    <row r="142" spans="1:24" s="1" customFormat="1" ht="15" customHeight="1" x14ac:dyDescent="0.25">
      <c r="A142" s="16" t="s">
        <v>118</v>
      </c>
      <c r="B142" s="31" t="s">
        <v>243</v>
      </c>
      <c r="C142" s="37" t="s">
        <v>29</v>
      </c>
      <c r="D142" s="32" t="s">
        <v>359</v>
      </c>
      <c r="E142" s="65">
        <v>1380413</v>
      </c>
      <c r="F142" s="23">
        <v>260</v>
      </c>
      <c r="G142" s="2" t="s">
        <v>264</v>
      </c>
      <c r="H142" s="6">
        <v>480</v>
      </c>
      <c r="I142" s="6" t="s">
        <v>107</v>
      </c>
      <c r="J142" s="6" t="s">
        <v>108</v>
      </c>
      <c r="K142" s="10" t="s">
        <v>178</v>
      </c>
      <c r="L142" s="28">
        <v>16</v>
      </c>
      <c r="M142" s="82">
        <v>41381</v>
      </c>
      <c r="N142" s="169">
        <f t="shared" si="2"/>
        <v>41387</v>
      </c>
      <c r="O142" s="94">
        <v>41379</v>
      </c>
      <c r="P142" s="94">
        <v>41376</v>
      </c>
      <c r="Q142" s="62" t="s">
        <v>153</v>
      </c>
      <c r="R142" s="62" t="s">
        <v>153</v>
      </c>
      <c r="S142" s="108" t="s">
        <v>153</v>
      </c>
      <c r="T142" s="108" t="s">
        <v>153</v>
      </c>
      <c r="U142" s="7">
        <v>41379</v>
      </c>
      <c r="V142" s="5" t="s">
        <v>153</v>
      </c>
      <c r="W142" s="7">
        <v>41387</v>
      </c>
      <c r="X142" s="3"/>
    </row>
    <row r="143" spans="1:24" s="1" customFormat="1" ht="15" customHeight="1" x14ac:dyDescent="0.25">
      <c r="A143" s="16" t="s">
        <v>118</v>
      </c>
      <c r="B143" s="31" t="s">
        <v>243</v>
      </c>
      <c r="C143" s="37" t="s">
        <v>29</v>
      </c>
      <c r="D143" s="32" t="s">
        <v>359</v>
      </c>
      <c r="E143" s="65">
        <v>1390413</v>
      </c>
      <c r="F143" s="23">
        <v>260</v>
      </c>
      <c r="G143" s="2" t="s">
        <v>264</v>
      </c>
      <c r="H143" s="6">
        <v>480</v>
      </c>
      <c r="I143" s="6" t="s">
        <v>107</v>
      </c>
      <c r="J143" s="6" t="s">
        <v>108</v>
      </c>
      <c r="K143" s="10" t="s">
        <v>178</v>
      </c>
      <c r="L143" s="28">
        <v>16</v>
      </c>
      <c r="M143" s="82">
        <v>41383</v>
      </c>
      <c r="N143" s="169">
        <f t="shared" si="2"/>
        <v>41387</v>
      </c>
      <c r="O143" s="94">
        <v>41379</v>
      </c>
      <c r="P143" s="94">
        <v>41376</v>
      </c>
      <c r="Q143" s="62" t="s">
        <v>153</v>
      </c>
      <c r="R143" s="62" t="s">
        <v>153</v>
      </c>
      <c r="S143" s="108" t="s">
        <v>153</v>
      </c>
      <c r="T143" s="108" t="s">
        <v>153</v>
      </c>
      <c r="U143" s="7">
        <v>41381</v>
      </c>
      <c r="V143" s="5" t="s">
        <v>153</v>
      </c>
      <c r="W143" s="7">
        <v>41387</v>
      </c>
      <c r="X143" s="3"/>
    </row>
    <row r="144" spans="1:24" s="1" customFormat="1" ht="15" customHeight="1" x14ac:dyDescent="0.25">
      <c r="A144" s="16" t="s">
        <v>118</v>
      </c>
      <c r="B144" s="31" t="s">
        <v>243</v>
      </c>
      <c r="C144" s="37" t="s">
        <v>29</v>
      </c>
      <c r="D144" s="32" t="s">
        <v>359</v>
      </c>
      <c r="E144" s="65">
        <v>1400413</v>
      </c>
      <c r="F144" s="23">
        <v>260</v>
      </c>
      <c r="G144" s="2" t="s">
        <v>264</v>
      </c>
      <c r="H144" s="6">
        <v>480</v>
      </c>
      <c r="I144" s="6" t="s">
        <v>107</v>
      </c>
      <c r="J144" s="6" t="s">
        <v>108</v>
      </c>
      <c r="K144" s="10" t="s">
        <v>178</v>
      </c>
      <c r="L144" s="28">
        <v>16</v>
      </c>
      <c r="M144" s="82">
        <v>41383</v>
      </c>
      <c r="N144" s="169">
        <f t="shared" si="2"/>
        <v>41389</v>
      </c>
      <c r="O144" s="94">
        <v>41379</v>
      </c>
      <c r="P144" s="94">
        <v>41376</v>
      </c>
      <c r="Q144" s="62" t="s">
        <v>153</v>
      </c>
      <c r="R144" s="62" t="s">
        <v>153</v>
      </c>
      <c r="S144" s="108" t="s">
        <v>153</v>
      </c>
      <c r="T144" s="108" t="s">
        <v>153</v>
      </c>
      <c r="U144" s="7">
        <v>41381</v>
      </c>
      <c r="V144" s="5" t="s">
        <v>153</v>
      </c>
      <c r="W144" s="7">
        <v>41389</v>
      </c>
      <c r="X144" s="3"/>
    </row>
    <row r="145" spans="1:26" s="1" customFormat="1" ht="15" customHeight="1" x14ac:dyDescent="0.25">
      <c r="A145" s="16" t="s">
        <v>118</v>
      </c>
      <c r="B145" s="31" t="s">
        <v>243</v>
      </c>
      <c r="C145" s="37" t="s">
        <v>29</v>
      </c>
      <c r="D145" s="32" t="s">
        <v>359</v>
      </c>
      <c r="E145" s="65">
        <v>1410413</v>
      </c>
      <c r="F145" s="23">
        <v>260</v>
      </c>
      <c r="G145" s="2" t="s">
        <v>264</v>
      </c>
      <c r="H145" s="6">
        <v>480</v>
      </c>
      <c r="I145" s="6" t="s">
        <v>107</v>
      </c>
      <c r="J145" s="6" t="s">
        <v>108</v>
      </c>
      <c r="K145" s="10" t="s">
        <v>178</v>
      </c>
      <c r="L145" s="28">
        <v>19</v>
      </c>
      <c r="M145" s="82">
        <v>41404</v>
      </c>
      <c r="N145" s="169">
        <f t="shared" si="2"/>
        <v>41401</v>
      </c>
      <c r="O145" s="94">
        <v>41379</v>
      </c>
      <c r="P145" s="94">
        <v>41376</v>
      </c>
      <c r="Q145" s="62" t="s">
        <v>153</v>
      </c>
      <c r="R145" s="62" t="s">
        <v>153</v>
      </c>
      <c r="S145" s="108" t="s">
        <v>153</v>
      </c>
      <c r="T145" s="108" t="s">
        <v>153</v>
      </c>
      <c r="U145" s="7">
        <v>41386</v>
      </c>
      <c r="V145" s="5" t="s">
        <v>153</v>
      </c>
      <c r="W145" s="7">
        <v>41401</v>
      </c>
      <c r="X145" s="3"/>
    </row>
    <row r="146" spans="1:26" s="1" customFormat="1" ht="15" customHeight="1" x14ac:dyDescent="0.25">
      <c r="A146" s="16" t="s">
        <v>118</v>
      </c>
      <c r="B146" s="31" t="s">
        <v>243</v>
      </c>
      <c r="C146" s="37" t="s">
        <v>29</v>
      </c>
      <c r="D146" s="32" t="s">
        <v>359</v>
      </c>
      <c r="E146" s="65">
        <v>1420413</v>
      </c>
      <c r="F146" s="23">
        <v>260</v>
      </c>
      <c r="G146" s="2" t="s">
        <v>264</v>
      </c>
      <c r="H146" s="6">
        <v>480</v>
      </c>
      <c r="I146" s="6" t="s">
        <v>107</v>
      </c>
      <c r="J146" s="6" t="s">
        <v>108</v>
      </c>
      <c r="K146" s="10" t="s">
        <v>178</v>
      </c>
      <c r="L146" s="28">
        <v>19</v>
      </c>
      <c r="M146" s="82">
        <v>41404</v>
      </c>
      <c r="N146" s="169">
        <f t="shared" si="2"/>
        <v>41402</v>
      </c>
      <c r="O146" s="94">
        <v>41379</v>
      </c>
      <c r="P146" s="94">
        <v>41376</v>
      </c>
      <c r="Q146" s="62" t="s">
        <v>153</v>
      </c>
      <c r="R146" s="62" t="s">
        <v>153</v>
      </c>
      <c r="S146" s="108" t="s">
        <v>153</v>
      </c>
      <c r="T146" s="108" t="s">
        <v>153</v>
      </c>
      <c r="U146" s="7">
        <v>41388</v>
      </c>
      <c r="V146" s="5" t="s">
        <v>153</v>
      </c>
      <c r="W146" s="7">
        <v>41402</v>
      </c>
      <c r="X146" s="3"/>
    </row>
    <row r="147" spans="1:26" s="1" customFormat="1" ht="15" customHeight="1" x14ac:dyDescent="0.25">
      <c r="A147" s="16" t="s">
        <v>118</v>
      </c>
      <c r="B147" s="31" t="s">
        <v>243</v>
      </c>
      <c r="C147" s="37" t="s">
        <v>29</v>
      </c>
      <c r="D147" s="32" t="s">
        <v>359</v>
      </c>
      <c r="E147" s="65">
        <v>1430413</v>
      </c>
      <c r="F147" s="23">
        <v>260</v>
      </c>
      <c r="G147" s="2" t="s">
        <v>264</v>
      </c>
      <c r="H147" s="6">
        <v>480</v>
      </c>
      <c r="I147" s="6" t="s">
        <v>107</v>
      </c>
      <c r="J147" s="6" t="s">
        <v>108</v>
      </c>
      <c r="K147" s="10" t="s">
        <v>178</v>
      </c>
      <c r="L147" s="28">
        <v>19</v>
      </c>
      <c r="M147" s="82">
        <v>41404</v>
      </c>
      <c r="N147" s="169">
        <f t="shared" si="2"/>
        <v>41403</v>
      </c>
      <c r="O147" s="94">
        <v>41379</v>
      </c>
      <c r="P147" s="94">
        <v>41376</v>
      </c>
      <c r="Q147" s="62" t="s">
        <v>153</v>
      </c>
      <c r="R147" s="62" t="s">
        <v>153</v>
      </c>
      <c r="S147" s="108" t="s">
        <v>153</v>
      </c>
      <c r="T147" s="108" t="s">
        <v>153</v>
      </c>
      <c r="U147" s="7">
        <v>41388</v>
      </c>
      <c r="V147" s="5" t="s">
        <v>153</v>
      </c>
      <c r="W147" s="7">
        <v>41403</v>
      </c>
      <c r="X147" s="3"/>
    </row>
    <row r="148" spans="1:26" s="1" customFormat="1" ht="15" customHeight="1" x14ac:dyDescent="0.25">
      <c r="A148" s="16" t="s">
        <v>118</v>
      </c>
      <c r="B148" s="31" t="s">
        <v>243</v>
      </c>
      <c r="C148" s="37" t="s">
        <v>29</v>
      </c>
      <c r="D148" s="32" t="s">
        <v>359</v>
      </c>
      <c r="E148" s="65">
        <v>1440413</v>
      </c>
      <c r="F148" s="23">
        <v>260</v>
      </c>
      <c r="G148" s="2" t="s">
        <v>264</v>
      </c>
      <c r="H148" s="6">
        <v>480</v>
      </c>
      <c r="I148" s="6" t="s">
        <v>107</v>
      </c>
      <c r="J148" s="6" t="s">
        <v>108</v>
      </c>
      <c r="K148" s="10" t="s">
        <v>178</v>
      </c>
      <c r="L148" s="28">
        <v>19</v>
      </c>
      <c r="M148" s="82">
        <v>41404</v>
      </c>
      <c r="N148" s="169">
        <f t="shared" si="2"/>
        <v>41404</v>
      </c>
      <c r="O148" s="94">
        <v>41379</v>
      </c>
      <c r="P148" s="94">
        <v>41376</v>
      </c>
      <c r="Q148" s="62" t="s">
        <v>153</v>
      </c>
      <c r="R148" s="62" t="s">
        <v>153</v>
      </c>
      <c r="S148" s="108" t="s">
        <v>153</v>
      </c>
      <c r="T148" s="108" t="s">
        <v>153</v>
      </c>
      <c r="U148" s="7">
        <v>41401</v>
      </c>
      <c r="V148" s="5" t="s">
        <v>153</v>
      </c>
      <c r="W148" s="7">
        <v>41404</v>
      </c>
      <c r="X148" s="3"/>
    </row>
    <row r="149" spans="1:26" s="1" customFormat="1" ht="15" customHeight="1" x14ac:dyDescent="0.25">
      <c r="A149" s="16" t="s">
        <v>118</v>
      </c>
      <c r="B149" s="31" t="s">
        <v>243</v>
      </c>
      <c r="C149" s="37" t="s">
        <v>29</v>
      </c>
      <c r="D149" s="32" t="s">
        <v>359</v>
      </c>
      <c r="E149" s="65">
        <v>1450413</v>
      </c>
      <c r="F149" s="23">
        <v>260</v>
      </c>
      <c r="G149" s="2" t="s">
        <v>264</v>
      </c>
      <c r="H149" s="6">
        <v>480</v>
      </c>
      <c r="I149" s="6" t="s">
        <v>107</v>
      </c>
      <c r="J149" s="6" t="s">
        <v>108</v>
      </c>
      <c r="K149" s="10" t="s">
        <v>178</v>
      </c>
      <c r="L149" s="28">
        <v>20</v>
      </c>
      <c r="M149" s="82">
        <v>41411</v>
      </c>
      <c r="N149" s="169">
        <f t="shared" si="2"/>
        <v>41408</v>
      </c>
      <c r="O149" s="94">
        <v>41379</v>
      </c>
      <c r="P149" s="94">
        <v>41376</v>
      </c>
      <c r="Q149" s="62" t="s">
        <v>153</v>
      </c>
      <c r="R149" s="62" t="s">
        <v>153</v>
      </c>
      <c r="S149" s="108" t="s">
        <v>153</v>
      </c>
      <c r="T149" s="108" t="s">
        <v>153</v>
      </c>
      <c r="U149" s="7">
        <v>41402</v>
      </c>
      <c r="V149" s="5" t="s">
        <v>153</v>
      </c>
      <c r="W149" s="7">
        <v>41408</v>
      </c>
      <c r="X149" s="3"/>
    </row>
    <row r="150" spans="1:26" s="1" customFormat="1" ht="15" customHeight="1" x14ac:dyDescent="0.25">
      <c r="A150" s="16" t="s">
        <v>118</v>
      </c>
      <c r="B150" s="31" t="s">
        <v>243</v>
      </c>
      <c r="C150" s="37" t="s">
        <v>29</v>
      </c>
      <c r="D150" s="32" t="s">
        <v>359</v>
      </c>
      <c r="E150" s="65">
        <v>1460413</v>
      </c>
      <c r="F150" s="23">
        <v>260</v>
      </c>
      <c r="G150" s="2" t="s">
        <v>264</v>
      </c>
      <c r="H150" s="6">
        <v>480</v>
      </c>
      <c r="I150" s="6" t="s">
        <v>107</v>
      </c>
      <c r="J150" s="6" t="s">
        <v>108</v>
      </c>
      <c r="K150" s="10" t="s">
        <v>178</v>
      </c>
      <c r="L150" s="28">
        <v>24</v>
      </c>
      <c r="M150" s="82">
        <v>41436</v>
      </c>
      <c r="N150" s="169">
        <f t="shared" si="2"/>
        <v>41442</v>
      </c>
      <c r="O150" s="94">
        <v>41379</v>
      </c>
      <c r="P150" s="94">
        <v>41376</v>
      </c>
      <c r="Q150" s="62" t="s">
        <v>153</v>
      </c>
      <c r="R150" s="62" t="s">
        <v>153</v>
      </c>
      <c r="S150" s="108" t="s">
        <v>153</v>
      </c>
      <c r="T150" s="108" t="s">
        <v>153</v>
      </c>
      <c r="U150" s="7">
        <v>41443</v>
      </c>
      <c r="V150" s="5" t="s">
        <v>153</v>
      </c>
      <c r="W150" s="7">
        <v>41442</v>
      </c>
      <c r="X150" s="3"/>
      <c r="Y150" s="50"/>
    </row>
    <row r="151" spans="1:26" s="1" customFormat="1" ht="15" customHeight="1" x14ac:dyDescent="0.25">
      <c r="A151" s="16" t="s">
        <v>118</v>
      </c>
      <c r="B151" s="31" t="s">
        <v>243</v>
      </c>
      <c r="C151" s="37" t="s">
        <v>29</v>
      </c>
      <c r="D151" s="32" t="s">
        <v>359</v>
      </c>
      <c r="E151" s="65">
        <v>1470413</v>
      </c>
      <c r="F151" s="23">
        <v>260</v>
      </c>
      <c r="G151" s="2" t="s">
        <v>264</v>
      </c>
      <c r="H151" s="6">
        <v>480</v>
      </c>
      <c r="I151" s="6" t="s">
        <v>107</v>
      </c>
      <c r="J151" s="6" t="s">
        <v>108</v>
      </c>
      <c r="K151" s="10" t="s">
        <v>178</v>
      </c>
      <c r="L151" s="28">
        <v>24</v>
      </c>
      <c r="M151" s="82">
        <v>41438</v>
      </c>
      <c r="N151" s="169">
        <f t="shared" si="2"/>
        <v>41443</v>
      </c>
      <c r="O151" s="94">
        <v>41379</v>
      </c>
      <c r="P151" s="94">
        <v>41376</v>
      </c>
      <c r="Q151" s="62" t="s">
        <v>153</v>
      </c>
      <c r="R151" s="62" t="s">
        <v>153</v>
      </c>
      <c r="S151" s="108" t="s">
        <v>153</v>
      </c>
      <c r="T151" s="108" t="s">
        <v>153</v>
      </c>
      <c r="U151" s="7">
        <v>41444</v>
      </c>
      <c r="V151" s="5" t="s">
        <v>153</v>
      </c>
      <c r="W151" s="7">
        <v>41443</v>
      </c>
      <c r="X151" s="49"/>
      <c r="Z151" s="3"/>
    </row>
    <row r="152" spans="1:26" s="1" customFormat="1" ht="15" customHeight="1" x14ac:dyDescent="0.25">
      <c r="A152" s="16" t="s">
        <v>118</v>
      </c>
      <c r="B152" s="31" t="s">
        <v>243</v>
      </c>
      <c r="C152" s="37" t="s">
        <v>29</v>
      </c>
      <c r="D152" s="32" t="s">
        <v>359</v>
      </c>
      <c r="E152" s="65">
        <v>1480413</v>
      </c>
      <c r="F152" s="23">
        <v>260</v>
      </c>
      <c r="G152" s="2" t="s">
        <v>264</v>
      </c>
      <c r="H152" s="6">
        <v>480</v>
      </c>
      <c r="I152" s="6" t="s">
        <v>107</v>
      </c>
      <c r="J152" s="6" t="s">
        <v>108</v>
      </c>
      <c r="K152" s="10" t="s">
        <v>178</v>
      </c>
      <c r="L152" s="28">
        <v>24</v>
      </c>
      <c r="M152" s="82">
        <v>41439</v>
      </c>
      <c r="N152" s="169">
        <f t="shared" si="2"/>
        <v>41445</v>
      </c>
      <c r="O152" s="94">
        <v>41379</v>
      </c>
      <c r="P152" s="94">
        <v>41376</v>
      </c>
      <c r="Q152" s="62" t="s">
        <v>153</v>
      </c>
      <c r="R152" s="62" t="s">
        <v>153</v>
      </c>
      <c r="S152" s="108" t="s">
        <v>153</v>
      </c>
      <c r="T152" s="108" t="s">
        <v>153</v>
      </c>
      <c r="U152" s="7">
        <v>41445</v>
      </c>
      <c r="V152" s="5" t="s">
        <v>153</v>
      </c>
      <c r="W152" s="7">
        <v>41445</v>
      </c>
      <c r="X152" s="3"/>
    </row>
    <row r="153" spans="1:26" s="1" customFormat="1" ht="15" customHeight="1" x14ac:dyDescent="0.25">
      <c r="A153" s="16" t="s">
        <v>118</v>
      </c>
      <c r="B153" s="31" t="s">
        <v>243</v>
      </c>
      <c r="C153" s="37" t="s">
        <v>29</v>
      </c>
      <c r="D153" s="32" t="s">
        <v>359</v>
      </c>
      <c r="E153" s="65">
        <v>1490413</v>
      </c>
      <c r="F153" s="23">
        <v>260</v>
      </c>
      <c r="G153" s="2" t="s">
        <v>264</v>
      </c>
      <c r="H153" s="6">
        <v>480</v>
      </c>
      <c r="I153" s="6" t="s">
        <v>107</v>
      </c>
      <c r="J153" s="6" t="s">
        <v>108</v>
      </c>
      <c r="K153" s="10" t="s">
        <v>178</v>
      </c>
      <c r="L153" s="28">
        <v>24</v>
      </c>
      <c r="M153" s="82">
        <v>41440</v>
      </c>
      <c r="N153" s="169">
        <f t="shared" si="2"/>
        <v>41446</v>
      </c>
      <c r="O153" s="94">
        <v>41379</v>
      </c>
      <c r="P153" s="94">
        <v>41376</v>
      </c>
      <c r="Q153" s="62" t="s">
        <v>153</v>
      </c>
      <c r="R153" s="62" t="s">
        <v>153</v>
      </c>
      <c r="S153" s="108" t="s">
        <v>153</v>
      </c>
      <c r="T153" s="108" t="s">
        <v>153</v>
      </c>
      <c r="U153" s="7">
        <v>41446</v>
      </c>
      <c r="V153" s="5" t="s">
        <v>153</v>
      </c>
      <c r="W153" s="7">
        <v>41446</v>
      </c>
      <c r="X153" s="3"/>
    </row>
    <row r="154" spans="1:26" s="1" customFormat="1" ht="15" customHeight="1" x14ac:dyDescent="0.25">
      <c r="A154" s="16" t="s">
        <v>118</v>
      </c>
      <c r="B154" s="31" t="s">
        <v>243</v>
      </c>
      <c r="C154" s="37" t="s">
        <v>29</v>
      </c>
      <c r="D154" s="32" t="s">
        <v>359</v>
      </c>
      <c r="E154" s="65">
        <v>1500413</v>
      </c>
      <c r="F154" s="23">
        <v>260</v>
      </c>
      <c r="G154" s="2" t="s">
        <v>264</v>
      </c>
      <c r="H154" s="6">
        <v>480</v>
      </c>
      <c r="I154" s="6" t="s">
        <v>107</v>
      </c>
      <c r="J154" s="6" t="s">
        <v>108</v>
      </c>
      <c r="K154" s="10" t="s">
        <v>178</v>
      </c>
      <c r="L154" s="28">
        <v>25</v>
      </c>
      <c r="M154" s="82">
        <v>41442</v>
      </c>
      <c r="N154" s="169">
        <f t="shared" si="2"/>
        <v>41449</v>
      </c>
      <c r="O154" s="94">
        <v>41379</v>
      </c>
      <c r="P154" s="94">
        <v>41376</v>
      </c>
      <c r="Q154" s="62" t="s">
        <v>153</v>
      </c>
      <c r="R154" s="62" t="s">
        <v>153</v>
      </c>
      <c r="S154" s="108" t="s">
        <v>153</v>
      </c>
      <c r="T154" s="108" t="s">
        <v>153</v>
      </c>
      <c r="U154" s="7">
        <v>41449</v>
      </c>
      <c r="V154" s="5" t="s">
        <v>153</v>
      </c>
      <c r="W154" s="7">
        <v>41449</v>
      </c>
      <c r="X154" s="3"/>
    </row>
    <row r="155" spans="1:26" s="1" customFormat="1" ht="15" customHeight="1" x14ac:dyDescent="0.25">
      <c r="A155" s="16" t="s">
        <v>118</v>
      </c>
      <c r="B155" s="31" t="s">
        <v>243</v>
      </c>
      <c r="C155" s="37" t="s">
        <v>29</v>
      </c>
      <c r="D155" s="32" t="s">
        <v>359</v>
      </c>
      <c r="E155" s="65">
        <v>1510413</v>
      </c>
      <c r="F155" s="23">
        <v>260</v>
      </c>
      <c r="G155" s="2" t="s">
        <v>264</v>
      </c>
      <c r="H155" s="6">
        <v>480</v>
      </c>
      <c r="I155" s="6" t="s">
        <v>107</v>
      </c>
      <c r="J155" s="6" t="s">
        <v>108</v>
      </c>
      <c r="K155" s="10" t="s">
        <v>178</v>
      </c>
      <c r="L155" s="28">
        <v>25</v>
      </c>
      <c r="M155" s="82">
        <v>41443</v>
      </c>
      <c r="N155" s="169">
        <f t="shared" si="2"/>
        <v>41449</v>
      </c>
      <c r="O155" s="94">
        <v>41379</v>
      </c>
      <c r="P155" s="94">
        <v>41376</v>
      </c>
      <c r="Q155" s="62" t="s">
        <v>153</v>
      </c>
      <c r="R155" s="62" t="s">
        <v>153</v>
      </c>
      <c r="S155" s="108" t="s">
        <v>153</v>
      </c>
      <c r="T155" s="108" t="s">
        <v>153</v>
      </c>
      <c r="U155" s="7">
        <v>41450</v>
      </c>
      <c r="V155" s="5" t="s">
        <v>153</v>
      </c>
      <c r="W155" s="7">
        <v>41449</v>
      </c>
      <c r="X155" s="3"/>
    </row>
    <row r="156" spans="1:26" s="1" customFormat="1" ht="15" customHeight="1" x14ac:dyDescent="0.25">
      <c r="A156" s="16" t="s">
        <v>118</v>
      </c>
      <c r="B156" s="31" t="s">
        <v>243</v>
      </c>
      <c r="C156" s="37" t="s">
        <v>29</v>
      </c>
      <c r="D156" s="32" t="s">
        <v>359</v>
      </c>
      <c r="E156" s="65">
        <v>1520413</v>
      </c>
      <c r="F156" s="23">
        <v>260</v>
      </c>
      <c r="G156" s="2" t="s">
        <v>264</v>
      </c>
      <c r="H156" s="6">
        <v>480</v>
      </c>
      <c r="I156" s="6" t="s">
        <v>107</v>
      </c>
      <c r="J156" s="6" t="s">
        <v>108</v>
      </c>
      <c r="K156" s="10" t="s">
        <v>178</v>
      </c>
      <c r="L156" s="28">
        <v>25</v>
      </c>
      <c r="M156" s="82">
        <v>41445</v>
      </c>
      <c r="N156" s="169">
        <f t="shared" si="2"/>
        <v>41457</v>
      </c>
      <c r="O156" s="94">
        <v>41379</v>
      </c>
      <c r="P156" s="94">
        <v>41376</v>
      </c>
      <c r="Q156" s="62" t="s">
        <v>153</v>
      </c>
      <c r="R156" s="62" t="s">
        <v>153</v>
      </c>
      <c r="S156" s="108" t="s">
        <v>153</v>
      </c>
      <c r="T156" s="108" t="s">
        <v>153</v>
      </c>
      <c r="U156" s="7">
        <v>41452</v>
      </c>
      <c r="V156" s="5" t="s">
        <v>153</v>
      </c>
      <c r="W156" s="7">
        <v>41457</v>
      </c>
      <c r="X156" s="3"/>
    </row>
    <row r="157" spans="1:26" s="1" customFormat="1" ht="15" customHeight="1" x14ac:dyDescent="0.25">
      <c r="A157" s="16" t="s">
        <v>118</v>
      </c>
      <c r="B157" s="31" t="s">
        <v>243</v>
      </c>
      <c r="C157" s="37" t="s">
        <v>29</v>
      </c>
      <c r="D157" s="32" t="s">
        <v>359</v>
      </c>
      <c r="E157" s="65">
        <v>1530413</v>
      </c>
      <c r="F157" s="23">
        <v>260</v>
      </c>
      <c r="G157" s="2" t="s">
        <v>264</v>
      </c>
      <c r="H157" s="6">
        <v>480</v>
      </c>
      <c r="I157" s="6" t="s">
        <v>107</v>
      </c>
      <c r="J157" s="6" t="s">
        <v>108</v>
      </c>
      <c r="K157" s="10" t="s">
        <v>178</v>
      </c>
      <c r="L157" s="28">
        <v>26</v>
      </c>
      <c r="M157" s="82">
        <v>41449</v>
      </c>
      <c r="N157" s="169">
        <f t="shared" si="2"/>
        <v>41489</v>
      </c>
      <c r="O157" s="94">
        <v>41379</v>
      </c>
      <c r="P157" s="94">
        <v>41376</v>
      </c>
      <c r="Q157" s="7" t="s">
        <v>153</v>
      </c>
      <c r="R157" s="7" t="s">
        <v>153</v>
      </c>
      <c r="S157" s="108" t="s">
        <v>153</v>
      </c>
      <c r="T157" s="108" t="s">
        <v>153</v>
      </c>
      <c r="U157" s="7" t="s">
        <v>153</v>
      </c>
      <c r="V157" s="5" t="s">
        <v>153</v>
      </c>
      <c r="W157" s="7">
        <v>41489</v>
      </c>
      <c r="X157" s="3"/>
    </row>
    <row r="158" spans="1:26" s="1" customFormat="1" ht="15" customHeight="1" x14ac:dyDescent="0.25">
      <c r="A158" s="16" t="s">
        <v>118</v>
      </c>
      <c r="B158" s="31" t="s">
        <v>1273</v>
      </c>
      <c r="C158" s="37" t="s">
        <v>323</v>
      </c>
      <c r="D158" s="32" t="s">
        <v>359</v>
      </c>
      <c r="E158" s="65">
        <v>1540413</v>
      </c>
      <c r="F158" s="23">
        <v>260</v>
      </c>
      <c r="G158" s="2" t="s">
        <v>264</v>
      </c>
      <c r="H158" s="6">
        <v>480</v>
      </c>
      <c r="I158" s="6" t="s">
        <v>107</v>
      </c>
      <c r="J158" s="6" t="s">
        <v>108</v>
      </c>
      <c r="K158" s="10" t="s">
        <v>178</v>
      </c>
      <c r="L158" s="28">
        <v>26</v>
      </c>
      <c r="M158" s="82">
        <v>41450</v>
      </c>
      <c r="N158" s="169">
        <f t="shared" si="2"/>
        <v>41558</v>
      </c>
      <c r="O158" s="94">
        <v>41379</v>
      </c>
      <c r="P158" s="94">
        <v>41376</v>
      </c>
      <c r="Q158" s="7" t="s">
        <v>153</v>
      </c>
      <c r="R158" s="7" t="s">
        <v>153</v>
      </c>
      <c r="S158" s="108" t="s">
        <v>153</v>
      </c>
      <c r="T158" s="108" t="s">
        <v>153</v>
      </c>
      <c r="U158" s="7" t="s">
        <v>153</v>
      </c>
      <c r="V158" s="7">
        <v>41555</v>
      </c>
      <c r="W158" s="7">
        <v>41558</v>
      </c>
      <c r="X158" s="3"/>
    </row>
    <row r="159" spans="1:26" s="1" customFormat="1" ht="15" customHeight="1" x14ac:dyDescent="0.25">
      <c r="A159" s="16" t="s">
        <v>118</v>
      </c>
      <c r="B159" s="31" t="s">
        <v>1538</v>
      </c>
      <c r="C159" s="37" t="s">
        <v>323</v>
      </c>
      <c r="D159" s="32" t="s">
        <v>359</v>
      </c>
      <c r="E159" s="65">
        <v>1550413</v>
      </c>
      <c r="F159" s="23">
        <v>260</v>
      </c>
      <c r="G159" s="2" t="s">
        <v>264</v>
      </c>
      <c r="H159" s="6">
        <v>480</v>
      </c>
      <c r="I159" s="6" t="s">
        <v>107</v>
      </c>
      <c r="J159" s="6" t="s">
        <v>108</v>
      </c>
      <c r="K159" s="10" t="s">
        <v>178</v>
      </c>
      <c r="L159" s="28">
        <v>26</v>
      </c>
      <c r="M159" s="82">
        <v>41453</v>
      </c>
      <c r="N159" s="169">
        <f t="shared" si="2"/>
        <v>41564</v>
      </c>
      <c r="O159" s="94">
        <v>41379</v>
      </c>
      <c r="P159" s="94">
        <v>41376</v>
      </c>
      <c r="Q159" s="7" t="s">
        <v>153</v>
      </c>
      <c r="R159" s="7" t="s">
        <v>153</v>
      </c>
      <c r="S159" s="108" t="s">
        <v>153</v>
      </c>
      <c r="T159" s="108" t="s">
        <v>153</v>
      </c>
      <c r="U159" s="7" t="s">
        <v>153</v>
      </c>
      <c r="V159" s="7">
        <v>41562</v>
      </c>
      <c r="W159" s="7">
        <v>41564</v>
      </c>
      <c r="X159" s="3"/>
    </row>
    <row r="160" spans="1:26" s="1" customFormat="1" ht="15" customHeight="1" x14ac:dyDescent="0.25">
      <c r="A160" s="16" t="s">
        <v>118</v>
      </c>
      <c r="B160" s="31" t="s">
        <v>1273</v>
      </c>
      <c r="C160" s="37" t="s">
        <v>323</v>
      </c>
      <c r="D160" s="32" t="s">
        <v>359</v>
      </c>
      <c r="E160" s="65">
        <v>1560413</v>
      </c>
      <c r="F160" s="23">
        <v>260</v>
      </c>
      <c r="G160" s="2" t="s">
        <v>264</v>
      </c>
      <c r="H160" s="6">
        <v>480</v>
      </c>
      <c r="I160" s="6" t="s">
        <v>107</v>
      </c>
      <c r="J160" s="6" t="s">
        <v>108</v>
      </c>
      <c r="K160" s="10" t="s">
        <v>178</v>
      </c>
      <c r="L160" s="28">
        <v>26</v>
      </c>
      <c r="M160" s="82">
        <v>41453</v>
      </c>
      <c r="N160" s="169">
        <f t="shared" si="2"/>
        <v>41562</v>
      </c>
      <c r="O160" s="94">
        <v>41379</v>
      </c>
      <c r="P160" s="94">
        <v>41376</v>
      </c>
      <c r="Q160" s="7" t="s">
        <v>153</v>
      </c>
      <c r="R160" s="7" t="s">
        <v>153</v>
      </c>
      <c r="S160" s="108" t="s">
        <v>153</v>
      </c>
      <c r="T160" s="108" t="s">
        <v>153</v>
      </c>
      <c r="U160" s="7" t="s">
        <v>153</v>
      </c>
      <c r="V160" s="7">
        <v>41555</v>
      </c>
      <c r="W160" s="7">
        <v>41562</v>
      </c>
      <c r="X160" s="3"/>
      <c r="Y160" s="50"/>
    </row>
    <row r="161" spans="1:26" s="1" customFormat="1" ht="15" customHeight="1" x14ac:dyDescent="0.25">
      <c r="A161" s="15" t="s">
        <v>136</v>
      </c>
      <c r="B161" s="31" t="s">
        <v>249</v>
      </c>
      <c r="C161" s="37" t="s">
        <v>250</v>
      </c>
      <c r="D161" s="32" t="s">
        <v>359</v>
      </c>
      <c r="E161" s="65">
        <v>1570413</v>
      </c>
      <c r="F161" s="23">
        <v>75</v>
      </c>
      <c r="G161" s="2" t="s">
        <v>7</v>
      </c>
      <c r="H161" s="10">
        <v>11400</v>
      </c>
      <c r="I161" s="10" t="s">
        <v>25</v>
      </c>
      <c r="J161" s="61" t="s">
        <v>42</v>
      </c>
      <c r="K161" s="61" t="s">
        <v>42</v>
      </c>
      <c r="L161" s="28">
        <v>18</v>
      </c>
      <c r="M161" s="82">
        <v>41394</v>
      </c>
      <c r="N161" s="169">
        <f t="shared" si="2"/>
        <v>41402</v>
      </c>
      <c r="O161" s="94">
        <v>41375</v>
      </c>
      <c r="P161" s="94">
        <v>41376</v>
      </c>
      <c r="Q161" s="62" t="s">
        <v>153</v>
      </c>
      <c r="R161" s="62" t="s">
        <v>153</v>
      </c>
      <c r="S161" s="108" t="s">
        <v>153</v>
      </c>
      <c r="T161" s="108" t="s">
        <v>153</v>
      </c>
      <c r="U161" s="5" t="s">
        <v>42</v>
      </c>
      <c r="V161" s="5" t="s">
        <v>153</v>
      </c>
      <c r="W161" s="7">
        <v>41402</v>
      </c>
      <c r="X161" s="49"/>
      <c r="Y161" s="51"/>
      <c r="Z161" s="3"/>
    </row>
    <row r="162" spans="1:26" s="1" customFormat="1" ht="15" customHeight="1" x14ac:dyDescent="0.25">
      <c r="A162" s="15" t="s">
        <v>282</v>
      </c>
      <c r="B162" s="31" t="s">
        <v>261</v>
      </c>
      <c r="C162" s="34" t="s">
        <v>560</v>
      </c>
      <c r="D162" s="32" t="s">
        <v>359</v>
      </c>
      <c r="E162" s="65">
        <v>1580413</v>
      </c>
      <c r="F162" s="56">
        <v>112.5</v>
      </c>
      <c r="G162" s="2" t="s">
        <v>50</v>
      </c>
      <c r="H162" s="10">
        <v>480</v>
      </c>
      <c r="I162" s="10" t="s">
        <v>25</v>
      </c>
      <c r="J162" s="10" t="s">
        <v>246</v>
      </c>
      <c r="K162" s="61" t="s">
        <v>42</v>
      </c>
      <c r="L162" s="28">
        <v>19</v>
      </c>
      <c r="M162" s="82">
        <v>41402</v>
      </c>
      <c r="N162" s="169">
        <f t="shared" si="2"/>
        <v>41397</v>
      </c>
      <c r="O162" s="94">
        <v>41381</v>
      </c>
      <c r="P162" s="94">
        <v>41381</v>
      </c>
      <c r="Q162" s="62" t="s">
        <v>153</v>
      </c>
      <c r="R162" s="62" t="s">
        <v>153</v>
      </c>
      <c r="S162" s="108" t="s">
        <v>153</v>
      </c>
      <c r="T162" s="108" t="s">
        <v>153</v>
      </c>
      <c r="U162" s="5" t="s">
        <v>42</v>
      </c>
      <c r="V162" s="5" t="s">
        <v>153</v>
      </c>
      <c r="W162" s="7">
        <v>41397</v>
      </c>
      <c r="X162" s="49"/>
      <c r="Z162" s="3"/>
    </row>
    <row r="163" spans="1:26" s="1" customFormat="1" ht="15" customHeight="1" x14ac:dyDescent="0.25">
      <c r="A163" s="15" t="s">
        <v>283</v>
      </c>
      <c r="B163" s="31" t="s">
        <v>262</v>
      </c>
      <c r="C163" s="37" t="s">
        <v>263</v>
      </c>
      <c r="D163" s="32" t="s">
        <v>359</v>
      </c>
      <c r="E163" s="65">
        <v>1590413</v>
      </c>
      <c r="F163" s="23">
        <v>30</v>
      </c>
      <c r="G163" s="2" t="s">
        <v>2</v>
      </c>
      <c r="H163" s="10">
        <v>11400</v>
      </c>
      <c r="I163" s="10" t="s">
        <v>25</v>
      </c>
      <c r="J163" s="61" t="s">
        <v>42</v>
      </c>
      <c r="K163" s="61" t="s">
        <v>42</v>
      </c>
      <c r="L163" s="28">
        <v>19</v>
      </c>
      <c r="M163" s="82">
        <v>41404</v>
      </c>
      <c r="N163" s="169">
        <f t="shared" si="2"/>
        <v>41408</v>
      </c>
      <c r="O163" s="94">
        <v>41379</v>
      </c>
      <c r="P163" s="94">
        <v>41379</v>
      </c>
      <c r="Q163" s="62" t="s">
        <v>153</v>
      </c>
      <c r="R163" s="62" t="s">
        <v>153</v>
      </c>
      <c r="S163" s="108" t="s">
        <v>153</v>
      </c>
      <c r="T163" s="108" t="s">
        <v>153</v>
      </c>
      <c r="U163" s="7">
        <v>41403</v>
      </c>
      <c r="V163" s="5" t="s">
        <v>153</v>
      </c>
      <c r="W163" s="7">
        <v>41408</v>
      </c>
      <c r="X163" s="3"/>
    </row>
    <row r="164" spans="1:26" s="1" customFormat="1" ht="15" customHeight="1" x14ac:dyDescent="0.25">
      <c r="A164" s="15" t="s">
        <v>136</v>
      </c>
      <c r="B164" s="71" t="s">
        <v>268</v>
      </c>
      <c r="C164" s="17" t="s">
        <v>269</v>
      </c>
      <c r="D164" s="32" t="s">
        <v>359</v>
      </c>
      <c r="E164" s="65">
        <v>1600413</v>
      </c>
      <c r="F164" s="42">
        <v>75</v>
      </c>
      <c r="G164" s="43" t="s">
        <v>7</v>
      </c>
      <c r="H164" s="15">
        <v>11400</v>
      </c>
      <c r="I164" s="15" t="s">
        <v>25</v>
      </c>
      <c r="J164" s="61" t="s">
        <v>42</v>
      </c>
      <c r="K164" s="61" t="s">
        <v>42</v>
      </c>
      <c r="L164" s="44">
        <v>22</v>
      </c>
      <c r="M164" s="87">
        <v>41426</v>
      </c>
      <c r="N164" s="169">
        <f t="shared" si="2"/>
        <v>41412</v>
      </c>
      <c r="O164" s="102">
        <v>41402</v>
      </c>
      <c r="P164" s="102">
        <v>41403</v>
      </c>
      <c r="Q164" s="62" t="s">
        <v>153</v>
      </c>
      <c r="R164" s="62" t="s">
        <v>153</v>
      </c>
      <c r="S164" s="108" t="s">
        <v>153</v>
      </c>
      <c r="T164" s="108" t="s">
        <v>153</v>
      </c>
      <c r="U164" s="5" t="s">
        <v>42</v>
      </c>
      <c r="V164" s="5" t="s">
        <v>153</v>
      </c>
      <c r="W164" s="45">
        <v>41412</v>
      </c>
      <c r="X164" s="3"/>
    </row>
    <row r="165" spans="1:26" s="1" customFormat="1" ht="15" customHeight="1" x14ac:dyDescent="0.25">
      <c r="A165" s="15" t="s">
        <v>288</v>
      </c>
      <c r="B165" s="31" t="s">
        <v>274</v>
      </c>
      <c r="C165" s="34" t="s">
        <v>1003</v>
      </c>
      <c r="D165" s="32" t="s">
        <v>359</v>
      </c>
      <c r="E165" s="65">
        <v>1610413</v>
      </c>
      <c r="F165" s="23">
        <v>630</v>
      </c>
      <c r="G165" s="2" t="s">
        <v>7</v>
      </c>
      <c r="H165" s="10">
        <v>13200</v>
      </c>
      <c r="I165" s="10" t="s">
        <v>25</v>
      </c>
      <c r="J165" s="61" t="s">
        <v>42</v>
      </c>
      <c r="K165" s="61" t="s">
        <v>42</v>
      </c>
      <c r="L165" s="28">
        <v>19</v>
      </c>
      <c r="M165" s="82">
        <v>41404</v>
      </c>
      <c r="N165" s="169">
        <f t="shared" si="2"/>
        <v>41403</v>
      </c>
      <c r="O165" s="94">
        <v>41382</v>
      </c>
      <c r="P165" s="94">
        <v>41382</v>
      </c>
      <c r="Q165" s="62" t="s">
        <v>153</v>
      </c>
      <c r="R165" s="62" t="s">
        <v>153</v>
      </c>
      <c r="S165" s="108" t="s">
        <v>153</v>
      </c>
      <c r="T165" s="108" t="s">
        <v>153</v>
      </c>
      <c r="U165" s="5" t="s">
        <v>42</v>
      </c>
      <c r="V165" s="5" t="s">
        <v>153</v>
      </c>
      <c r="W165" s="7">
        <v>41403</v>
      </c>
      <c r="X165" s="3"/>
    </row>
    <row r="166" spans="1:26" s="1" customFormat="1" ht="15" customHeight="1" x14ac:dyDescent="0.25">
      <c r="A166" s="15" t="s">
        <v>22</v>
      </c>
      <c r="B166" s="31" t="s">
        <v>275</v>
      </c>
      <c r="C166" s="37" t="s">
        <v>276</v>
      </c>
      <c r="D166" s="32" t="s">
        <v>359</v>
      </c>
      <c r="E166" s="65">
        <v>1620413</v>
      </c>
      <c r="F166" s="23">
        <v>225</v>
      </c>
      <c r="G166" s="2" t="s">
        <v>20</v>
      </c>
      <c r="H166" s="10">
        <v>13200</v>
      </c>
      <c r="I166" s="10" t="s">
        <v>25</v>
      </c>
      <c r="J166" s="61" t="s">
        <v>42</v>
      </c>
      <c r="K166" s="61" t="s">
        <v>42</v>
      </c>
      <c r="L166" s="28">
        <v>20</v>
      </c>
      <c r="M166" s="82">
        <v>41409</v>
      </c>
      <c r="N166" s="169">
        <f t="shared" ref="N166:N229" si="3">W166</f>
        <v>41409</v>
      </c>
      <c r="O166" s="94">
        <v>41382</v>
      </c>
      <c r="P166" s="94">
        <v>41383</v>
      </c>
      <c r="Q166" s="62" t="s">
        <v>153</v>
      </c>
      <c r="R166" s="62" t="s">
        <v>153</v>
      </c>
      <c r="S166" s="108" t="s">
        <v>153</v>
      </c>
      <c r="T166" s="108" t="s">
        <v>153</v>
      </c>
      <c r="U166" s="7">
        <v>41408</v>
      </c>
      <c r="V166" s="5" t="s">
        <v>153</v>
      </c>
      <c r="W166" s="7">
        <v>41409</v>
      </c>
      <c r="X166" s="3"/>
    </row>
    <row r="167" spans="1:26" s="1" customFormat="1" ht="15" customHeight="1" x14ac:dyDescent="0.25">
      <c r="A167" s="15" t="s">
        <v>647</v>
      </c>
      <c r="B167" s="31" t="s">
        <v>277</v>
      </c>
      <c r="C167" s="34" t="s">
        <v>560</v>
      </c>
      <c r="D167" s="32" t="s">
        <v>359</v>
      </c>
      <c r="E167" s="65">
        <v>1630413</v>
      </c>
      <c r="F167" s="23">
        <v>25</v>
      </c>
      <c r="G167" s="2" t="s">
        <v>50</v>
      </c>
      <c r="H167" s="10">
        <v>480</v>
      </c>
      <c r="I167" s="10" t="s">
        <v>25</v>
      </c>
      <c r="J167" s="10" t="s">
        <v>246</v>
      </c>
      <c r="K167" s="61" t="s">
        <v>42</v>
      </c>
      <c r="L167" s="28">
        <v>18</v>
      </c>
      <c r="M167" s="82">
        <v>41394</v>
      </c>
      <c r="N167" s="169">
        <f t="shared" si="3"/>
        <v>41396</v>
      </c>
      <c r="O167" s="94">
        <v>41381</v>
      </c>
      <c r="P167" s="94">
        <v>41381</v>
      </c>
      <c r="Q167" s="62" t="s">
        <v>153</v>
      </c>
      <c r="R167" s="62" t="s">
        <v>153</v>
      </c>
      <c r="S167" s="108" t="s">
        <v>153</v>
      </c>
      <c r="T167" s="108" t="s">
        <v>153</v>
      </c>
      <c r="U167" s="5" t="s">
        <v>42</v>
      </c>
      <c r="V167" s="5" t="s">
        <v>153</v>
      </c>
      <c r="W167" s="7">
        <v>41396</v>
      </c>
      <c r="X167" s="3"/>
    </row>
    <row r="168" spans="1:26" s="1" customFormat="1" ht="15" customHeight="1" x14ac:dyDescent="0.25">
      <c r="A168" s="15" t="s">
        <v>22</v>
      </c>
      <c r="B168" s="31" t="s">
        <v>278</v>
      </c>
      <c r="C168" s="37" t="s">
        <v>110</v>
      </c>
      <c r="D168" s="32" t="s">
        <v>359</v>
      </c>
      <c r="E168" s="65">
        <v>1640413</v>
      </c>
      <c r="F168" s="23">
        <v>225</v>
      </c>
      <c r="G168" s="2" t="s">
        <v>2</v>
      </c>
      <c r="H168" s="10">
        <v>11400</v>
      </c>
      <c r="I168" s="10" t="s">
        <v>25</v>
      </c>
      <c r="J168" s="61" t="s">
        <v>42</v>
      </c>
      <c r="K168" s="10" t="s">
        <v>279</v>
      </c>
      <c r="L168" s="28">
        <v>20</v>
      </c>
      <c r="M168" s="82">
        <v>41410</v>
      </c>
      <c r="N168" s="169">
        <f t="shared" si="3"/>
        <v>41412</v>
      </c>
      <c r="O168" s="94">
        <v>41383</v>
      </c>
      <c r="P168" s="94">
        <v>41386</v>
      </c>
      <c r="Q168" s="62" t="s">
        <v>153</v>
      </c>
      <c r="R168" s="62" t="s">
        <v>153</v>
      </c>
      <c r="S168" s="108" t="s">
        <v>153</v>
      </c>
      <c r="T168" s="108" t="s">
        <v>153</v>
      </c>
      <c r="U168" s="7">
        <v>41410</v>
      </c>
      <c r="V168" s="5" t="s">
        <v>153</v>
      </c>
      <c r="W168" s="7">
        <v>41412</v>
      </c>
      <c r="X168" s="3"/>
    </row>
    <row r="169" spans="1:26" s="1" customFormat="1" ht="15" customHeight="1" x14ac:dyDescent="0.25">
      <c r="A169" s="15" t="s">
        <v>81</v>
      </c>
      <c r="B169" s="31" t="s">
        <v>284</v>
      </c>
      <c r="C169" s="37" t="s">
        <v>83</v>
      </c>
      <c r="D169" s="32" t="s">
        <v>359</v>
      </c>
      <c r="E169" s="65">
        <v>1650413</v>
      </c>
      <c r="F169" s="23">
        <v>300</v>
      </c>
      <c r="G169" s="2" t="s">
        <v>2</v>
      </c>
      <c r="H169" s="10">
        <v>13200</v>
      </c>
      <c r="I169" s="10" t="s">
        <v>25</v>
      </c>
      <c r="J169" s="61" t="s">
        <v>42</v>
      </c>
      <c r="K169" s="10" t="s">
        <v>285</v>
      </c>
      <c r="L169" s="28">
        <v>20</v>
      </c>
      <c r="M169" s="82">
        <v>41411</v>
      </c>
      <c r="N169" s="169">
        <f t="shared" si="3"/>
        <v>41410</v>
      </c>
      <c r="O169" s="94">
        <v>41386</v>
      </c>
      <c r="P169" s="94">
        <v>41388</v>
      </c>
      <c r="Q169" s="62" t="s">
        <v>153</v>
      </c>
      <c r="R169" s="62" t="s">
        <v>153</v>
      </c>
      <c r="S169" s="108" t="s">
        <v>153</v>
      </c>
      <c r="T169" s="108" t="s">
        <v>153</v>
      </c>
      <c r="U169" s="7">
        <v>41408</v>
      </c>
      <c r="V169" s="5" t="s">
        <v>153</v>
      </c>
      <c r="W169" s="7">
        <v>41410</v>
      </c>
      <c r="X169" s="3"/>
    </row>
    <row r="170" spans="1:26" s="1" customFormat="1" ht="15" customHeight="1" x14ac:dyDescent="0.25">
      <c r="A170" s="15" t="s">
        <v>287</v>
      </c>
      <c r="B170" s="31" t="s">
        <v>286</v>
      </c>
      <c r="C170" s="37" t="s">
        <v>110</v>
      </c>
      <c r="D170" s="32" t="s">
        <v>360</v>
      </c>
      <c r="E170" s="48">
        <v>1660413</v>
      </c>
      <c r="F170" s="56">
        <v>112.5</v>
      </c>
      <c r="G170" s="2" t="s">
        <v>50</v>
      </c>
      <c r="H170" s="10">
        <v>440</v>
      </c>
      <c r="I170" s="10" t="s">
        <v>25</v>
      </c>
      <c r="J170" s="10" t="s">
        <v>770</v>
      </c>
      <c r="K170" s="61" t="s">
        <v>42</v>
      </c>
      <c r="L170" s="28">
        <v>17</v>
      </c>
      <c r="M170" s="82">
        <v>41391</v>
      </c>
      <c r="N170" s="169">
        <f t="shared" si="3"/>
        <v>41383</v>
      </c>
      <c r="O170" s="94" t="s">
        <v>42</v>
      </c>
      <c r="P170" s="94" t="s">
        <v>42</v>
      </c>
      <c r="Q170" s="62" t="s">
        <v>153</v>
      </c>
      <c r="R170" s="62" t="s">
        <v>153</v>
      </c>
      <c r="S170" s="108" t="s">
        <v>153</v>
      </c>
      <c r="T170" s="108" t="s">
        <v>153</v>
      </c>
      <c r="U170" s="5" t="s">
        <v>42</v>
      </c>
      <c r="V170" s="5" t="s">
        <v>153</v>
      </c>
      <c r="W170" s="7">
        <v>41383</v>
      </c>
      <c r="X170" s="3"/>
    </row>
    <row r="171" spans="1:26" s="1" customFormat="1" ht="15" customHeight="1" x14ac:dyDescent="0.25">
      <c r="A171" s="15" t="s">
        <v>115</v>
      </c>
      <c r="B171" s="71" t="s">
        <v>932</v>
      </c>
      <c r="C171" s="17" t="s">
        <v>933</v>
      </c>
      <c r="D171" s="32" t="s">
        <v>359</v>
      </c>
      <c r="E171" s="65">
        <v>1670413</v>
      </c>
      <c r="F171" s="42">
        <v>150</v>
      </c>
      <c r="G171" s="43" t="s">
        <v>2</v>
      </c>
      <c r="H171" s="15">
        <v>13200</v>
      </c>
      <c r="I171" s="15" t="s">
        <v>25</v>
      </c>
      <c r="J171" s="61" t="s">
        <v>42</v>
      </c>
      <c r="K171" s="61" t="s">
        <v>42</v>
      </c>
      <c r="L171" s="44">
        <v>21</v>
      </c>
      <c r="M171" s="87">
        <v>41414</v>
      </c>
      <c r="N171" s="169">
        <f t="shared" si="3"/>
        <v>41418</v>
      </c>
      <c r="O171" s="102">
        <v>41400</v>
      </c>
      <c r="P171" s="102">
        <v>41400</v>
      </c>
      <c r="Q171" s="62" t="s">
        <v>153</v>
      </c>
      <c r="R171" s="62" t="s">
        <v>153</v>
      </c>
      <c r="S171" s="108" t="s">
        <v>153</v>
      </c>
      <c r="T171" s="108" t="s">
        <v>153</v>
      </c>
      <c r="U171" s="45">
        <v>41414</v>
      </c>
      <c r="V171" s="5" t="s">
        <v>153</v>
      </c>
      <c r="W171" s="45">
        <v>41418</v>
      </c>
      <c r="X171" s="3"/>
    </row>
    <row r="172" spans="1:26" s="1" customFormat="1" ht="15" customHeight="1" x14ac:dyDescent="0.25">
      <c r="A172" s="15" t="s">
        <v>36</v>
      </c>
      <c r="B172" s="31" t="s">
        <v>301</v>
      </c>
      <c r="C172" s="34" t="s">
        <v>560</v>
      </c>
      <c r="D172" s="32" t="s">
        <v>359</v>
      </c>
      <c r="E172" s="65">
        <v>1680413</v>
      </c>
      <c r="F172" s="23">
        <v>75</v>
      </c>
      <c r="G172" s="2" t="s">
        <v>20</v>
      </c>
      <c r="H172" s="10">
        <v>11400</v>
      </c>
      <c r="I172" s="10" t="s">
        <v>25</v>
      </c>
      <c r="J172" s="61" t="s">
        <v>42</v>
      </c>
      <c r="K172" s="61" t="s">
        <v>42</v>
      </c>
      <c r="L172" s="28">
        <v>21</v>
      </c>
      <c r="M172" s="82">
        <v>41413</v>
      </c>
      <c r="N172" s="169">
        <f t="shared" si="3"/>
        <v>41416</v>
      </c>
      <c r="O172" s="94">
        <v>41388</v>
      </c>
      <c r="P172" s="94">
        <v>41389</v>
      </c>
      <c r="Q172" s="62" t="s">
        <v>153</v>
      </c>
      <c r="R172" s="62" t="s">
        <v>153</v>
      </c>
      <c r="S172" s="108" t="s">
        <v>153</v>
      </c>
      <c r="T172" s="108" t="s">
        <v>153</v>
      </c>
      <c r="U172" s="7">
        <v>41414</v>
      </c>
      <c r="V172" s="5" t="s">
        <v>153</v>
      </c>
      <c r="W172" s="7">
        <v>41416</v>
      </c>
      <c r="X172" s="3"/>
    </row>
    <row r="173" spans="1:26" s="1" customFormat="1" ht="15" customHeight="1" x14ac:dyDescent="0.25">
      <c r="A173" s="15" t="s">
        <v>36</v>
      </c>
      <c r="B173" s="71" t="s">
        <v>301</v>
      </c>
      <c r="C173" s="34" t="s">
        <v>560</v>
      </c>
      <c r="D173" s="32" t="s">
        <v>359</v>
      </c>
      <c r="E173" s="65">
        <v>1690413</v>
      </c>
      <c r="F173" s="23">
        <v>75</v>
      </c>
      <c r="G173" s="2" t="s">
        <v>2</v>
      </c>
      <c r="H173" s="10">
        <v>11400</v>
      </c>
      <c r="I173" s="10" t="s">
        <v>25</v>
      </c>
      <c r="J173" s="61" t="s">
        <v>42</v>
      </c>
      <c r="K173" s="10" t="s">
        <v>60</v>
      </c>
      <c r="L173" s="28">
        <v>21</v>
      </c>
      <c r="M173" s="82">
        <v>41413</v>
      </c>
      <c r="N173" s="169">
        <f t="shared" si="3"/>
        <v>41416</v>
      </c>
      <c r="O173" s="94">
        <v>41388</v>
      </c>
      <c r="P173" s="94">
        <v>41389</v>
      </c>
      <c r="Q173" s="62" t="s">
        <v>153</v>
      </c>
      <c r="R173" s="62" t="s">
        <v>153</v>
      </c>
      <c r="S173" s="108" t="s">
        <v>153</v>
      </c>
      <c r="T173" s="108" t="s">
        <v>153</v>
      </c>
      <c r="U173" s="7">
        <v>41414</v>
      </c>
      <c r="V173" s="5" t="s">
        <v>153</v>
      </c>
      <c r="W173" s="7">
        <v>41416</v>
      </c>
      <c r="X173" s="3"/>
    </row>
    <row r="174" spans="1:26" s="1" customFormat="1" ht="15" customHeight="1" x14ac:dyDescent="0.25">
      <c r="A174" s="15" t="s">
        <v>221</v>
      </c>
      <c r="B174" s="31" t="s">
        <v>302</v>
      </c>
      <c r="C174" s="37" t="s">
        <v>303</v>
      </c>
      <c r="D174" s="32" t="s">
        <v>359</v>
      </c>
      <c r="E174" s="65">
        <v>1700413</v>
      </c>
      <c r="F174" s="23">
        <v>30</v>
      </c>
      <c r="G174" s="2" t="s">
        <v>50</v>
      </c>
      <c r="H174" s="10">
        <v>440</v>
      </c>
      <c r="I174" s="10" t="s">
        <v>3</v>
      </c>
      <c r="J174" s="10" t="s">
        <v>246</v>
      </c>
      <c r="K174" s="61" t="s">
        <v>42</v>
      </c>
      <c r="L174" s="28">
        <v>22</v>
      </c>
      <c r="M174" s="82">
        <v>41422</v>
      </c>
      <c r="N174" s="169">
        <f t="shared" si="3"/>
        <v>41408</v>
      </c>
      <c r="O174" s="94">
        <v>41388</v>
      </c>
      <c r="P174" s="94">
        <v>41388</v>
      </c>
      <c r="Q174" s="62" t="s">
        <v>153</v>
      </c>
      <c r="R174" s="62" t="s">
        <v>153</v>
      </c>
      <c r="S174" s="108" t="s">
        <v>153</v>
      </c>
      <c r="T174" s="108" t="s">
        <v>153</v>
      </c>
      <c r="U174" s="7" t="s">
        <v>153</v>
      </c>
      <c r="V174" s="5" t="s">
        <v>153</v>
      </c>
      <c r="W174" s="7">
        <v>41408</v>
      </c>
      <c r="X174" s="3"/>
    </row>
    <row r="175" spans="1:26" s="1" customFormat="1" ht="15" customHeight="1" x14ac:dyDescent="0.25">
      <c r="A175" s="15" t="s">
        <v>311</v>
      </c>
      <c r="B175" s="71" t="s">
        <v>304</v>
      </c>
      <c r="C175" s="37" t="s">
        <v>305</v>
      </c>
      <c r="D175" s="32" t="s">
        <v>359</v>
      </c>
      <c r="E175" s="65">
        <v>1710413</v>
      </c>
      <c r="F175" s="23">
        <v>150</v>
      </c>
      <c r="G175" s="2" t="s">
        <v>2</v>
      </c>
      <c r="H175" s="10">
        <v>13200</v>
      </c>
      <c r="I175" s="10" t="s">
        <v>3</v>
      </c>
      <c r="J175" s="61" t="s">
        <v>42</v>
      </c>
      <c r="K175" s="61" t="s">
        <v>42</v>
      </c>
      <c r="L175" s="28">
        <v>21</v>
      </c>
      <c r="M175" s="82">
        <v>41417</v>
      </c>
      <c r="N175" s="169">
        <f t="shared" si="3"/>
        <v>41419</v>
      </c>
      <c r="O175" s="94">
        <v>41389</v>
      </c>
      <c r="P175" s="94">
        <v>41393</v>
      </c>
      <c r="Q175" s="62" t="s">
        <v>153</v>
      </c>
      <c r="R175" s="62" t="s">
        <v>153</v>
      </c>
      <c r="S175" s="108" t="s">
        <v>153</v>
      </c>
      <c r="T175" s="108" t="s">
        <v>153</v>
      </c>
      <c r="U175" s="7">
        <v>41416</v>
      </c>
      <c r="V175" s="5" t="s">
        <v>153</v>
      </c>
      <c r="W175" s="7">
        <v>41419</v>
      </c>
      <c r="X175" s="3"/>
    </row>
    <row r="176" spans="1:26" s="1" customFormat="1" ht="15" customHeight="1" x14ac:dyDescent="0.25">
      <c r="A176" s="15" t="s">
        <v>326</v>
      </c>
      <c r="B176" s="31" t="s">
        <v>307</v>
      </c>
      <c r="C176" s="37" t="s">
        <v>308</v>
      </c>
      <c r="D176" s="32" t="s">
        <v>359</v>
      </c>
      <c r="E176" s="65">
        <v>1720413</v>
      </c>
      <c r="F176" s="23">
        <v>300</v>
      </c>
      <c r="G176" s="2" t="s">
        <v>20</v>
      </c>
      <c r="H176" s="10">
        <v>34500</v>
      </c>
      <c r="I176" s="10" t="s">
        <v>3</v>
      </c>
      <c r="J176" s="61" t="s">
        <v>42</v>
      </c>
      <c r="K176" s="61" t="s">
        <v>42</v>
      </c>
      <c r="L176" s="28">
        <v>22</v>
      </c>
      <c r="M176" s="82">
        <v>41423</v>
      </c>
      <c r="N176" s="169">
        <f t="shared" si="3"/>
        <v>41370</v>
      </c>
      <c r="O176" s="94">
        <v>41396</v>
      </c>
      <c r="P176" s="94">
        <v>41397</v>
      </c>
      <c r="Q176" s="62" t="s">
        <v>153</v>
      </c>
      <c r="R176" s="62" t="s">
        <v>153</v>
      </c>
      <c r="S176" s="108" t="s">
        <v>153</v>
      </c>
      <c r="T176" s="108" t="s">
        <v>153</v>
      </c>
      <c r="U176" s="7">
        <v>41421</v>
      </c>
      <c r="V176" s="5" t="s">
        <v>153</v>
      </c>
      <c r="W176" s="7">
        <v>41370</v>
      </c>
      <c r="X176" s="3"/>
    </row>
    <row r="177" spans="1:24" s="1" customFormat="1" ht="15" customHeight="1" x14ac:dyDescent="0.25">
      <c r="A177" s="15" t="s">
        <v>336</v>
      </c>
      <c r="B177" s="31" t="s">
        <v>312</v>
      </c>
      <c r="C177" s="34" t="s">
        <v>560</v>
      </c>
      <c r="D177" s="32" t="s">
        <v>359</v>
      </c>
      <c r="E177" s="65">
        <v>1730413</v>
      </c>
      <c r="F177" s="23">
        <v>15</v>
      </c>
      <c r="G177" s="2" t="s">
        <v>50</v>
      </c>
      <c r="H177" s="10">
        <v>440</v>
      </c>
      <c r="I177" s="10" t="s">
        <v>25</v>
      </c>
      <c r="J177" s="10" t="s">
        <v>246</v>
      </c>
      <c r="K177" s="61" t="s">
        <v>42</v>
      </c>
      <c r="L177" s="28">
        <v>19</v>
      </c>
      <c r="M177" s="82">
        <v>41401</v>
      </c>
      <c r="N177" s="169">
        <f t="shared" si="3"/>
        <v>41401</v>
      </c>
      <c r="O177" s="94">
        <v>41401</v>
      </c>
      <c r="P177" s="94">
        <v>41401</v>
      </c>
      <c r="Q177" s="62" t="s">
        <v>153</v>
      </c>
      <c r="R177" s="62" t="s">
        <v>153</v>
      </c>
      <c r="S177" s="108" t="s">
        <v>153</v>
      </c>
      <c r="T177" s="108" t="s">
        <v>153</v>
      </c>
      <c r="U177" s="5" t="s">
        <v>42</v>
      </c>
      <c r="V177" s="5" t="s">
        <v>153</v>
      </c>
      <c r="W177" s="7">
        <v>41401</v>
      </c>
      <c r="X177" s="3"/>
    </row>
    <row r="178" spans="1:24" s="1" customFormat="1" ht="15" customHeight="1" x14ac:dyDescent="0.25">
      <c r="A178" s="15" t="s">
        <v>15</v>
      </c>
      <c r="B178" s="31" t="s">
        <v>313</v>
      </c>
      <c r="C178" s="37" t="s">
        <v>316</v>
      </c>
      <c r="D178" s="32" t="s">
        <v>359</v>
      </c>
      <c r="E178" s="65">
        <v>1740413</v>
      </c>
      <c r="F178" s="23">
        <v>300</v>
      </c>
      <c r="G178" s="2" t="s">
        <v>2</v>
      </c>
      <c r="H178" s="10">
        <v>13200</v>
      </c>
      <c r="I178" s="10" t="s">
        <v>3</v>
      </c>
      <c r="J178" s="61" t="s">
        <v>42</v>
      </c>
      <c r="K178" s="10" t="s">
        <v>285</v>
      </c>
      <c r="L178" s="28">
        <v>22</v>
      </c>
      <c r="M178" s="82">
        <v>41423</v>
      </c>
      <c r="N178" s="169">
        <f t="shared" si="3"/>
        <v>41425</v>
      </c>
      <c r="O178" s="94">
        <v>41396</v>
      </c>
      <c r="P178" s="94">
        <v>41397</v>
      </c>
      <c r="Q178" s="62" t="s">
        <v>153</v>
      </c>
      <c r="R178" s="62" t="s">
        <v>153</v>
      </c>
      <c r="S178" s="108" t="s">
        <v>153</v>
      </c>
      <c r="T178" s="108" t="s">
        <v>153</v>
      </c>
      <c r="U178" s="7">
        <v>41422</v>
      </c>
      <c r="V178" s="5" t="s">
        <v>153</v>
      </c>
      <c r="W178" s="7">
        <v>41425</v>
      </c>
      <c r="X178" s="3"/>
    </row>
    <row r="179" spans="1:24" s="1" customFormat="1" ht="15" customHeight="1" x14ac:dyDescent="0.25">
      <c r="A179" s="15" t="s">
        <v>327</v>
      </c>
      <c r="B179" s="31" t="s">
        <v>314</v>
      </c>
      <c r="C179" s="37" t="s">
        <v>317</v>
      </c>
      <c r="D179" s="32" t="s">
        <v>359</v>
      </c>
      <c r="E179" s="65">
        <v>1750413</v>
      </c>
      <c r="F179" s="23">
        <v>630</v>
      </c>
      <c r="G179" s="2" t="s">
        <v>7</v>
      </c>
      <c r="H179" s="10">
        <v>13200</v>
      </c>
      <c r="I179" s="10" t="s">
        <v>25</v>
      </c>
      <c r="J179" s="10" t="s">
        <v>318</v>
      </c>
      <c r="K179" s="61" t="s">
        <v>42</v>
      </c>
      <c r="L179" s="28">
        <v>22</v>
      </c>
      <c r="M179" s="82">
        <v>41425</v>
      </c>
      <c r="N179" s="169">
        <f t="shared" si="3"/>
        <v>41430</v>
      </c>
      <c r="O179" s="94">
        <v>41397</v>
      </c>
      <c r="P179" s="94">
        <v>41397</v>
      </c>
      <c r="Q179" s="62" t="s">
        <v>153</v>
      </c>
      <c r="R179" s="62" t="s">
        <v>153</v>
      </c>
      <c r="S179" s="108" t="s">
        <v>153</v>
      </c>
      <c r="T179" s="108" t="s">
        <v>153</v>
      </c>
      <c r="U179" s="5" t="s">
        <v>42</v>
      </c>
      <c r="V179" s="5" t="s">
        <v>153</v>
      </c>
      <c r="W179" s="7">
        <v>41430</v>
      </c>
      <c r="X179" s="3"/>
    </row>
    <row r="180" spans="1:24" s="1" customFormat="1" ht="15" customHeight="1" x14ac:dyDescent="0.25">
      <c r="A180" s="15" t="s">
        <v>328</v>
      </c>
      <c r="B180" s="31" t="s">
        <v>315</v>
      </c>
      <c r="C180" s="34" t="s">
        <v>1065</v>
      </c>
      <c r="D180" s="32" t="s">
        <v>359</v>
      </c>
      <c r="E180" s="65">
        <v>1760413</v>
      </c>
      <c r="F180" s="23">
        <v>150</v>
      </c>
      <c r="G180" s="2" t="s">
        <v>7</v>
      </c>
      <c r="H180" s="10">
        <v>11400</v>
      </c>
      <c r="I180" s="10" t="s">
        <v>25</v>
      </c>
      <c r="J180" s="61" t="s">
        <v>42</v>
      </c>
      <c r="K180" s="61" t="s">
        <v>42</v>
      </c>
      <c r="L180" s="28">
        <v>22</v>
      </c>
      <c r="M180" s="82">
        <v>41425</v>
      </c>
      <c r="N180" s="169">
        <f t="shared" si="3"/>
        <v>41419</v>
      </c>
      <c r="O180" s="94">
        <v>41400</v>
      </c>
      <c r="P180" s="94">
        <v>41401</v>
      </c>
      <c r="Q180" s="62" t="s">
        <v>153</v>
      </c>
      <c r="R180" s="62" t="s">
        <v>153</v>
      </c>
      <c r="S180" s="108" t="s">
        <v>153</v>
      </c>
      <c r="T180" s="108" t="s">
        <v>153</v>
      </c>
      <c r="U180" s="5" t="s">
        <v>42</v>
      </c>
      <c r="V180" s="5" t="s">
        <v>153</v>
      </c>
      <c r="W180" s="7">
        <v>41419</v>
      </c>
      <c r="X180" s="3"/>
    </row>
    <row r="181" spans="1:24" s="1" customFormat="1" ht="15" customHeight="1" x14ac:dyDescent="0.25">
      <c r="A181" s="15" t="s">
        <v>335</v>
      </c>
      <c r="B181" s="31" t="s">
        <v>319</v>
      </c>
      <c r="C181" s="37" t="s">
        <v>320</v>
      </c>
      <c r="D181" s="32" t="s">
        <v>359</v>
      </c>
      <c r="E181" s="65">
        <v>1770413</v>
      </c>
      <c r="F181" s="23">
        <v>1000</v>
      </c>
      <c r="G181" s="2" t="s">
        <v>7</v>
      </c>
      <c r="H181" s="10">
        <v>13200</v>
      </c>
      <c r="I181" s="10" t="s">
        <v>56</v>
      </c>
      <c r="J181" s="61" t="s">
        <v>42</v>
      </c>
      <c r="K181" s="61" t="s">
        <v>42</v>
      </c>
      <c r="L181" s="28">
        <v>22</v>
      </c>
      <c r="M181" s="82">
        <v>41425</v>
      </c>
      <c r="N181" s="169">
        <f t="shared" si="3"/>
        <v>41423</v>
      </c>
      <c r="O181" s="94">
        <v>41402</v>
      </c>
      <c r="P181" s="94">
        <v>41402</v>
      </c>
      <c r="Q181" s="62" t="s">
        <v>153</v>
      </c>
      <c r="R181" s="62" t="s">
        <v>153</v>
      </c>
      <c r="S181" s="108" t="s">
        <v>153</v>
      </c>
      <c r="T181" s="108" t="s">
        <v>153</v>
      </c>
      <c r="U181" s="5" t="s">
        <v>42</v>
      </c>
      <c r="V181" s="5" t="s">
        <v>153</v>
      </c>
      <c r="W181" s="7">
        <v>41423</v>
      </c>
      <c r="X181" s="3"/>
    </row>
    <row r="182" spans="1:24" s="1" customFormat="1" ht="15" customHeight="1" x14ac:dyDescent="0.25">
      <c r="A182" s="15" t="s">
        <v>351</v>
      </c>
      <c r="B182" s="31" t="s">
        <v>321</v>
      </c>
      <c r="C182" s="37" t="s">
        <v>322</v>
      </c>
      <c r="D182" s="32" t="s">
        <v>359</v>
      </c>
      <c r="E182" s="65">
        <v>1780513</v>
      </c>
      <c r="F182" s="23">
        <v>630</v>
      </c>
      <c r="G182" s="2" t="s">
        <v>2</v>
      </c>
      <c r="H182" s="10">
        <v>13800</v>
      </c>
      <c r="I182" s="10" t="s">
        <v>3</v>
      </c>
      <c r="J182" s="61" t="s">
        <v>42</v>
      </c>
      <c r="K182" s="10" t="s">
        <v>60</v>
      </c>
      <c r="L182" s="28">
        <v>22</v>
      </c>
      <c r="M182" s="82">
        <v>41425</v>
      </c>
      <c r="N182" s="169">
        <f t="shared" si="3"/>
        <v>41436</v>
      </c>
      <c r="O182" s="94">
        <v>41403</v>
      </c>
      <c r="P182" s="94">
        <v>41403</v>
      </c>
      <c r="Q182" s="62" t="s">
        <v>153</v>
      </c>
      <c r="R182" s="62" t="s">
        <v>153</v>
      </c>
      <c r="S182" s="108" t="s">
        <v>153</v>
      </c>
      <c r="T182" s="108" t="s">
        <v>153</v>
      </c>
      <c r="U182" s="7">
        <v>41429</v>
      </c>
      <c r="V182" s="5" t="s">
        <v>153</v>
      </c>
      <c r="W182" s="7">
        <v>41436</v>
      </c>
      <c r="X182" s="3"/>
    </row>
    <row r="183" spans="1:24" s="1" customFormat="1" ht="15" customHeight="1" x14ac:dyDescent="0.25">
      <c r="A183" s="15" t="s">
        <v>330</v>
      </c>
      <c r="B183" s="31" t="s">
        <v>324</v>
      </c>
      <c r="C183" s="37" t="s">
        <v>29</v>
      </c>
      <c r="D183" s="32" t="s">
        <v>359</v>
      </c>
      <c r="E183" s="65">
        <v>1790513</v>
      </c>
      <c r="F183" s="23">
        <v>150</v>
      </c>
      <c r="G183" s="2" t="s">
        <v>210</v>
      </c>
      <c r="H183" s="10">
        <v>480</v>
      </c>
      <c r="I183" s="10" t="s">
        <v>213</v>
      </c>
      <c r="J183" s="10" t="s">
        <v>218</v>
      </c>
      <c r="K183" s="10" t="s">
        <v>178</v>
      </c>
      <c r="L183" s="28">
        <v>20</v>
      </c>
      <c r="M183" s="82">
        <v>41410</v>
      </c>
      <c r="N183" s="169">
        <f t="shared" si="3"/>
        <v>41409</v>
      </c>
      <c r="O183" s="94">
        <v>41400</v>
      </c>
      <c r="P183" s="94">
        <v>41400</v>
      </c>
      <c r="Q183" s="62" t="s">
        <v>153</v>
      </c>
      <c r="R183" s="62" t="s">
        <v>153</v>
      </c>
      <c r="S183" s="108" t="s">
        <v>153</v>
      </c>
      <c r="T183" s="108" t="s">
        <v>153</v>
      </c>
      <c r="U183" s="7">
        <v>41405</v>
      </c>
      <c r="V183" s="5" t="s">
        <v>153</v>
      </c>
      <c r="W183" s="7">
        <v>41409</v>
      </c>
      <c r="X183" s="3"/>
    </row>
    <row r="184" spans="1:24" s="1" customFormat="1" ht="15" customHeight="1" x14ac:dyDescent="0.25">
      <c r="A184" s="15" t="s">
        <v>330</v>
      </c>
      <c r="B184" s="31" t="s">
        <v>324</v>
      </c>
      <c r="C184" s="37" t="s">
        <v>29</v>
      </c>
      <c r="D184" s="32" t="s">
        <v>359</v>
      </c>
      <c r="E184" s="65">
        <v>1800513</v>
      </c>
      <c r="F184" s="23">
        <v>150</v>
      </c>
      <c r="G184" s="2" t="s">
        <v>210</v>
      </c>
      <c r="H184" s="10">
        <v>480</v>
      </c>
      <c r="I184" s="10" t="s">
        <v>213</v>
      </c>
      <c r="J184" s="10" t="s">
        <v>218</v>
      </c>
      <c r="K184" s="10" t="s">
        <v>178</v>
      </c>
      <c r="L184" s="28">
        <v>24</v>
      </c>
      <c r="M184" s="82">
        <v>41437</v>
      </c>
      <c r="N184" s="169">
        <f t="shared" si="3"/>
        <v>41449</v>
      </c>
      <c r="O184" s="94">
        <v>41400</v>
      </c>
      <c r="P184" s="94">
        <v>41400</v>
      </c>
      <c r="Q184" s="62" t="s">
        <v>153</v>
      </c>
      <c r="R184" s="62" t="s">
        <v>153</v>
      </c>
      <c r="S184" s="108" t="s">
        <v>153</v>
      </c>
      <c r="T184" s="108" t="s">
        <v>153</v>
      </c>
      <c r="U184" s="7">
        <v>41444</v>
      </c>
      <c r="V184" s="5" t="s">
        <v>153</v>
      </c>
      <c r="W184" s="7">
        <v>41449</v>
      </c>
      <c r="X184" s="3"/>
    </row>
    <row r="185" spans="1:24" s="1" customFormat="1" ht="15" customHeight="1" x14ac:dyDescent="0.25">
      <c r="A185" s="15" t="s">
        <v>330</v>
      </c>
      <c r="B185" s="31" t="s">
        <v>324</v>
      </c>
      <c r="C185" s="37" t="s">
        <v>29</v>
      </c>
      <c r="D185" s="32" t="s">
        <v>359</v>
      </c>
      <c r="E185" s="65">
        <v>1810513</v>
      </c>
      <c r="F185" s="23">
        <v>150</v>
      </c>
      <c r="G185" s="2" t="s">
        <v>210</v>
      </c>
      <c r="H185" s="10">
        <v>480</v>
      </c>
      <c r="I185" s="10" t="s">
        <v>213</v>
      </c>
      <c r="J185" s="10" t="s">
        <v>218</v>
      </c>
      <c r="K185" s="10" t="s">
        <v>178</v>
      </c>
      <c r="L185" s="28">
        <v>26</v>
      </c>
      <c r="M185" s="82">
        <v>41451</v>
      </c>
      <c r="N185" s="169">
        <f t="shared" si="3"/>
        <v>41541</v>
      </c>
      <c r="O185" s="94">
        <v>41400</v>
      </c>
      <c r="P185" s="94">
        <v>41400</v>
      </c>
      <c r="Q185" s="7" t="s">
        <v>153</v>
      </c>
      <c r="R185" s="7" t="s">
        <v>153</v>
      </c>
      <c r="S185" s="108" t="s">
        <v>153</v>
      </c>
      <c r="T185" s="108" t="s">
        <v>153</v>
      </c>
      <c r="U185" s="7" t="s">
        <v>153</v>
      </c>
      <c r="V185" s="5">
        <v>41540</v>
      </c>
      <c r="W185" s="7">
        <v>41541</v>
      </c>
      <c r="X185" s="3"/>
    </row>
    <row r="186" spans="1:24" s="1" customFormat="1" ht="15" customHeight="1" x14ac:dyDescent="0.25">
      <c r="A186" s="15" t="s">
        <v>329</v>
      </c>
      <c r="B186" s="31" t="s">
        <v>324</v>
      </c>
      <c r="C186" s="37" t="s">
        <v>29</v>
      </c>
      <c r="D186" s="32" t="s">
        <v>359</v>
      </c>
      <c r="E186" s="65">
        <v>1820513</v>
      </c>
      <c r="F186" s="23">
        <v>260</v>
      </c>
      <c r="G186" s="2" t="s">
        <v>210</v>
      </c>
      <c r="H186" s="10">
        <v>480</v>
      </c>
      <c r="I186" s="10" t="s">
        <v>213</v>
      </c>
      <c r="J186" s="10" t="s">
        <v>218</v>
      </c>
      <c r="K186" s="10" t="s">
        <v>178</v>
      </c>
      <c r="L186" s="28">
        <v>22</v>
      </c>
      <c r="M186" s="82">
        <v>41424</v>
      </c>
      <c r="N186" s="169">
        <f t="shared" si="3"/>
        <v>41422</v>
      </c>
      <c r="O186" s="94">
        <v>41397</v>
      </c>
      <c r="P186" s="94">
        <v>41397</v>
      </c>
      <c r="Q186" s="62" t="s">
        <v>153</v>
      </c>
      <c r="R186" s="62" t="s">
        <v>153</v>
      </c>
      <c r="S186" s="108" t="s">
        <v>153</v>
      </c>
      <c r="T186" s="108" t="s">
        <v>153</v>
      </c>
      <c r="U186" s="7" t="s">
        <v>153</v>
      </c>
      <c r="V186" s="5" t="s">
        <v>153</v>
      </c>
      <c r="W186" s="7">
        <v>41422</v>
      </c>
      <c r="X186" s="3"/>
    </row>
    <row r="187" spans="1:24" s="1" customFormat="1" ht="15" customHeight="1" x14ac:dyDescent="0.25">
      <c r="A187" s="15" t="s">
        <v>329</v>
      </c>
      <c r="B187" s="31" t="s">
        <v>324</v>
      </c>
      <c r="C187" s="37" t="s">
        <v>29</v>
      </c>
      <c r="D187" s="32" t="s">
        <v>359</v>
      </c>
      <c r="E187" s="65">
        <v>1830513</v>
      </c>
      <c r="F187" s="23">
        <v>260</v>
      </c>
      <c r="G187" s="2" t="s">
        <v>210</v>
      </c>
      <c r="H187" s="10">
        <v>480</v>
      </c>
      <c r="I187" s="10" t="s">
        <v>213</v>
      </c>
      <c r="J187" s="10" t="s">
        <v>218</v>
      </c>
      <c r="K187" s="10" t="s">
        <v>178</v>
      </c>
      <c r="L187" s="28">
        <v>20</v>
      </c>
      <c r="M187" s="82">
        <v>41409</v>
      </c>
      <c r="N187" s="169">
        <f t="shared" si="3"/>
        <v>41404</v>
      </c>
      <c r="O187" s="94">
        <v>41397</v>
      </c>
      <c r="P187" s="94">
        <v>41397</v>
      </c>
      <c r="Q187" s="62" t="s">
        <v>153</v>
      </c>
      <c r="R187" s="62" t="s">
        <v>153</v>
      </c>
      <c r="S187" s="108" t="s">
        <v>153</v>
      </c>
      <c r="T187" s="108" t="s">
        <v>153</v>
      </c>
      <c r="U187" s="7">
        <v>41402</v>
      </c>
      <c r="V187" s="5" t="s">
        <v>153</v>
      </c>
      <c r="W187" s="7">
        <v>41404</v>
      </c>
      <c r="X187" s="3"/>
    </row>
    <row r="188" spans="1:24" s="1" customFormat="1" ht="15" customHeight="1" x14ac:dyDescent="0.25">
      <c r="A188" s="15" t="s">
        <v>329</v>
      </c>
      <c r="B188" s="31" t="s">
        <v>324</v>
      </c>
      <c r="C188" s="37" t="s">
        <v>29</v>
      </c>
      <c r="D188" s="32" t="s">
        <v>359</v>
      </c>
      <c r="E188" s="65">
        <v>1840513</v>
      </c>
      <c r="F188" s="23">
        <v>260</v>
      </c>
      <c r="G188" s="2" t="s">
        <v>210</v>
      </c>
      <c r="H188" s="10">
        <v>480</v>
      </c>
      <c r="I188" s="10" t="s">
        <v>213</v>
      </c>
      <c r="J188" s="10" t="s">
        <v>218</v>
      </c>
      <c r="K188" s="10" t="s">
        <v>178</v>
      </c>
      <c r="L188" s="28">
        <v>20</v>
      </c>
      <c r="M188" s="82">
        <v>41409</v>
      </c>
      <c r="N188" s="169">
        <f t="shared" si="3"/>
        <v>41408</v>
      </c>
      <c r="O188" s="94">
        <v>41397</v>
      </c>
      <c r="P188" s="94">
        <v>41397</v>
      </c>
      <c r="Q188" s="62" t="s">
        <v>153</v>
      </c>
      <c r="R188" s="62" t="s">
        <v>153</v>
      </c>
      <c r="S188" s="108" t="s">
        <v>153</v>
      </c>
      <c r="T188" s="108" t="s">
        <v>153</v>
      </c>
      <c r="U188" s="7">
        <v>41403</v>
      </c>
      <c r="V188" s="5" t="s">
        <v>153</v>
      </c>
      <c r="W188" s="7">
        <v>41408</v>
      </c>
      <c r="X188" s="3"/>
    </row>
    <row r="189" spans="1:24" s="1" customFormat="1" ht="15" customHeight="1" x14ac:dyDescent="0.25">
      <c r="A189" s="15" t="s">
        <v>329</v>
      </c>
      <c r="B189" s="31" t="s">
        <v>324</v>
      </c>
      <c r="C189" s="37" t="s">
        <v>29</v>
      </c>
      <c r="D189" s="32" t="s">
        <v>359</v>
      </c>
      <c r="E189" s="65">
        <v>1850513</v>
      </c>
      <c r="F189" s="23">
        <v>260</v>
      </c>
      <c r="G189" s="2" t="s">
        <v>210</v>
      </c>
      <c r="H189" s="10">
        <v>480</v>
      </c>
      <c r="I189" s="10" t="s">
        <v>213</v>
      </c>
      <c r="J189" s="10" t="s">
        <v>218</v>
      </c>
      <c r="K189" s="10" t="s">
        <v>178</v>
      </c>
      <c r="L189" s="28">
        <v>25</v>
      </c>
      <c r="M189" s="82">
        <v>41444</v>
      </c>
      <c r="N189" s="169">
        <f t="shared" si="3"/>
        <v>41544</v>
      </c>
      <c r="O189" s="94">
        <v>41397</v>
      </c>
      <c r="P189" s="94">
        <v>41397</v>
      </c>
      <c r="Q189" s="7" t="s">
        <v>153</v>
      </c>
      <c r="R189" s="7" t="s">
        <v>153</v>
      </c>
      <c r="S189" s="108" t="s">
        <v>153</v>
      </c>
      <c r="T189" s="108" t="s">
        <v>153</v>
      </c>
      <c r="U189" s="7" t="s">
        <v>153</v>
      </c>
      <c r="V189" s="7">
        <v>41540</v>
      </c>
      <c r="W189" s="7">
        <v>41544</v>
      </c>
      <c r="X189" s="3"/>
    </row>
    <row r="190" spans="1:24" s="1" customFormat="1" ht="15" customHeight="1" x14ac:dyDescent="0.25">
      <c r="A190" s="15" t="s">
        <v>329</v>
      </c>
      <c r="B190" s="31" t="s">
        <v>324</v>
      </c>
      <c r="C190" s="37" t="s">
        <v>29</v>
      </c>
      <c r="D190" s="32" t="s">
        <v>359</v>
      </c>
      <c r="E190" s="65">
        <v>1860513</v>
      </c>
      <c r="F190" s="23">
        <v>260</v>
      </c>
      <c r="G190" s="2" t="s">
        <v>210</v>
      </c>
      <c r="H190" s="10">
        <v>480</v>
      </c>
      <c r="I190" s="10" t="s">
        <v>213</v>
      </c>
      <c r="J190" s="10" t="s">
        <v>218</v>
      </c>
      <c r="K190" s="10" t="s">
        <v>178</v>
      </c>
      <c r="L190" s="28">
        <v>22</v>
      </c>
      <c r="M190" s="82">
        <v>41424</v>
      </c>
      <c r="N190" s="169">
        <f t="shared" si="3"/>
        <v>41424</v>
      </c>
      <c r="O190" s="94">
        <v>41397</v>
      </c>
      <c r="P190" s="94">
        <v>41397</v>
      </c>
      <c r="Q190" s="62" t="s">
        <v>153</v>
      </c>
      <c r="R190" s="62" t="s">
        <v>153</v>
      </c>
      <c r="S190" s="108" t="s">
        <v>153</v>
      </c>
      <c r="T190" s="108" t="s">
        <v>153</v>
      </c>
      <c r="U190" s="7" t="s">
        <v>153</v>
      </c>
      <c r="V190" s="5" t="s">
        <v>153</v>
      </c>
      <c r="W190" s="7">
        <v>41424</v>
      </c>
      <c r="X190" s="3"/>
    </row>
    <row r="191" spans="1:24" s="1" customFormat="1" ht="15" customHeight="1" x14ac:dyDescent="0.25">
      <c r="A191" s="15" t="s">
        <v>329</v>
      </c>
      <c r="B191" s="31" t="s">
        <v>324</v>
      </c>
      <c r="C191" s="37" t="s">
        <v>29</v>
      </c>
      <c r="D191" s="32" t="s">
        <v>359</v>
      </c>
      <c r="E191" s="65">
        <v>1870513</v>
      </c>
      <c r="F191" s="23">
        <v>260</v>
      </c>
      <c r="G191" s="2" t="s">
        <v>210</v>
      </c>
      <c r="H191" s="10">
        <v>480</v>
      </c>
      <c r="I191" s="10" t="s">
        <v>213</v>
      </c>
      <c r="J191" s="10" t="s">
        <v>218</v>
      </c>
      <c r="K191" s="10" t="s">
        <v>178</v>
      </c>
      <c r="L191" s="28">
        <v>26</v>
      </c>
      <c r="M191" s="82">
        <v>41451</v>
      </c>
      <c r="N191" s="169">
        <f t="shared" si="3"/>
        <v>41577</v>
      </c>
      <c r="O191" s="94">
        <v>41397</v>
      </c>
      <c r="P191" s="94">
        <v>41397</v>
      </c>
      <c r="Q191" s="7" t="s">
        <v>153</v>
      </c>
      <c r="R191" s="7" t="s">
        <v>153</v>
      </c>
      <c r="S191" s="108" t="s">
        <v>153</v>
      </c>
      <c r="T191" s="108" t="s">
        <v>153</v>
      </c>
      <c r="U191" s="7" t="s">
        <v>153</v>
      </c>
      <c r="V191" s="7">
        <v>41575</v>
      </c>
      <c r="W191" s="7">
        <v>41577</v>
      </c>
      <c r="X191" s="3"/>
    </row>
    <row r="192" spans="1:24" s="1" customFormat="1" ht="15" customHeight="1" x14ac:dyDescent="0.25">
      <c r="A192" s="15" t="s">
        <v>118</v>
      </c>
      <c r="B192" s="31" t="s">
        <v>324</v>
      </c>
      <c r="C192" s="37" t="s">
        <v>29</v>
      </c>
      <c r="D192" s="32" t="s">
        <v>359</v>
      </c>
      <c r="E192" s="65">
        <v>1880513</v>
      </c>
      <c r="F192" s="23">
        <v>260</v>
      </c>
      <c r="G192" s="2" t="s">
        <v>264</v>
      </c>
      <c r="H192" s="6">
        <v>480</v>
      </c>
      <c r="I192" s="6" t="s">
        <v>107</v>
      </c>
      <c r="J192" s="6" t="s">
        <v>108</v>
      </c>
      <c r="K192" s="10" t="s">
        <v>178</v>
      </c>
      <c r="L192" s="28">
        <v>21</v>
      </c>
      <c r="M192" s="82">
        <v>41414</v>
      </c>
      <c r="N192" s="169">
        <f t="shared" si="3"/>
        <v>41410</v>
      </c>
      <c r="O192" s="94">
        <v>41400</v>
      </c>
      <c r="P192" s="94">
        <v>41400</v>
      </c>
      <c r="Q192" s="62" t="s">
        <v>153</v>
      </c>
      <c r="R192" s="62" t="s">
        <v>153</v>
      </c>
      <c r="S192" s="108" t="s">
        <v>153</v>
      </c>
      <c r="T192" s="108" t="s">
        <v>153</v>
      </c>
      <c r="U192" s="7">
        <v>41405</v>
      </c>
      <c r="V192" s="5" t="s">
        <v>153</v>
      </c>
      <c r="W192" s="7">
        <v>41410</v>
      </c>
      <c r="X192" s="3"/>
    </row>
    <row r="193" spans="1:24" s="1" customFormat="1" ht="15" customHeight="1" x14ac:dyDescent="0.25">
      <c r="A193" s="15" t="s">
        <v>118</v>
      </c>
      <c r="B193" s="31" t="s">
        <v>324</v>
      </c>
      <c r="C193" s="37" t="s">
        <v>29</v>
      </c>
      <c r="D193" s="32" t="s">
        <v>359</v>
      </c>
      <c r="E193" s="65">
        <v>1890513</v>
      </c>
      <c r="F193" s="23">
        <v>260</v>
      </c>
      <c r="G193" s="2" t="s">
        <v>264</v>
      </c>
      <c r="H193" s="6">
        <v>480</v>
      </c>
      <c r="I193" s="6" t="s">
        <v>107</v>
      </c>
      <c r="J193" s="6" t="s">
        <v>108</v>
      </c>
      <c r="K193" s="10" t="s">
        <v>178</v>
      </c>
      <c r="L193" s="28">
        <v>21</v>
      </c>
      <c r="M193" s="82">
        <v>41414</v>
      </c>
      <c r="N193" s="169">
        <f t="shared" si="3"/>
        <v>41411</v>
      </c>
      <c r="O193" s="94">
        <v>41400</v>
      </c>
      <c r="P193" s="94">
        <v>41400</v>
      </c>
      <c r="Q193" s="62" t="s">
        <v>153</v>
      </c>
      <c r="R193" s="62" t="s">
        <v>153</v>
      </c>
      <c r="S193" s="108" t="s">
        <v>153</v>
      </c>
      <c r="T193" s="108" t="s">
        <v>153</v>
      </c>
      <c r="U193" s="7">
        <v>41409</v>
      </c>
      <c r="V193" s="5" t="s">
        <v>153</v>
      </c>
      <c r="W193" s="7">
        <v>41411</v>
      </c>
      <c r="X193" s="3"/>
    </row>
    <row r="194" spans="1:24" s="1" customFormat="1" ht="15" customHeight="1" x14ac:dyDescent="0.25">
      <c r="A194" s="15" t="s">
        <v>118</v>
      </c>
      <c r="B194" s="31" t="s">
        <v>324</v>
      </c>
      <c r="C194" s="37" t="s">
        <v>29</v>
      </c>
      <c r="D194" s="32" t="s">
        <v>359</v>
      </c>
      <c r="E194" s="65">
        <v>1900513</v>
      </c>
      <c r="F194" s="23">
        <v>260</v>
      </c>
      <c r="G194" s="2" t="s">
        <v>264</v>
      </c>
      <c r="H194" s="6">
        <v>480</v>
      </c>
      <c r="I194" s="6" t="s">
        <v>107</v>
      </c>
      <c r="J194" s="6" t="s">
        <v>108</v>
      </c>
      <c r="K194" s="10" t="s">
        <v>178</v>
      </c>
      <c r="L194" s="28">
        <v>21</v>
      </c>
      <c r="M194" s="82">
        <v>41414</v>
      </c>
      <c r="N194" s="169">
        <f t="shared" si="3"/>
        <v>41411</v>
      </c>
      <c r="O194" s="94">
        <v>41400</v>
      </c>
      <c r="P194" s="94">
        <v>41400</v>
      </c>
      <c r="Q194" s="62" t="s">
        <v>153</v>
      </c>
      <c r="R194" s="62" t="s">
        <v>153</v>
      </c>
      <c r="S194" s="108" t="s">
        <v>153</v>
      </c>
      <c r="T194" s="108" t="s">
        <v>153</v>
      </c>
      <c r="U194" s="7">
        <v>41410</v>
      </c>
      <c r="V194" s="5" t="s">
        <v>153</v>
      </c>
      <c r="W194" s="7">
        <v>41411</v>
      </c>
      <c r="X194" s="3"/>
    </row>
    <row r="195" spans="1:24" s="1" customFormat="1" ht="15" customHeight="1" x14ac:dyDescent="0.25">
      <c r="A195" s="15" t="s">
        <v>118</v>
      </c>
      <c r="B195" s="31" t="s">
        <v>324</v>
      </c>
      <c r="C195" s="37" t="s">
        <v>29</v>
      </c>
      <c r="D195" s="32" t="s">
        <v>359</v>
      </c>
      <c r="E195" s="65">
        <v>1910513</v>
      </c>
      <c r="F195" s="23">
        <v>260</v>
      </c>
      <c r="G195" s="2" t="s">
        <v>264</v>
      </c>
      <c r="H195" s="6">
        <v>480</v>
      </c>
      <c r="I195" s="6" t="s">
        <v>107</v>
      </c>
      <c r="J195" s="6" t="s">
        <v>108</v>
      </c>
      <c r="K195" s="10" t="s">
        <v>178</v>
      </c>
      <c r="L195" s="28">
        <v>23</v>
      </c>
      <c r="M195" s="82">
        <v>41429</v>
      </c>
      <c r="N195" s="169">
        <f t="shared" si="3"/>
        <v>41439</v>
      </c>
      <c r="O195" s="94">
        <v>41400</v>
      </c>
      <c r="P195" s="94">
        <v>41400</v>
      </c>
      <c r="Q195" s="62" t="s">
        <v>153</v>
      </c>
      <c r="R195" s="62" t="s">
        <v>153</v>
      </c>
      <c r="S195" s="108" t="s">
        <v>153</v>
      </c>
      <c r="T195" s="108" t="s">
        <v>153</v>
      </c>
      <c r="U195" s="7">
        <v>41429</v>
      </c>
      <c r="V195" s="5" t="s">
        <v>153</v>
      </c>
      <c r="W195" s="7">
        <v>41439</v>
      </c>
      <c r="X195" s="3"/>
    </row>
    <row r="196" spans="1:24" s="1" customFormat="1" ht="15" customHeight="1" x14ac:dyDescent="0.25">
      <c r="A196" s="15" t="s">
        <v>118</v>
      </c>
      <c r="B196" s="31" t="s">
        <v>324</v>
      </c>
      <c r="C196" s="37" t="s">
        <v>29</v>
      </c>
      <c r="D196" s="32" t="s">
        <v>359</v>
      </c>
      <c r="E196" s="65">
        <v>1920513</v>
      </c>
      <c r="F196" s="23">
        <v>260</v>
      </c>
      <c r="G196" s="2" t="s">
        <v>264</v>
      </c>
      <c r="H196" s="6">
        <v>480</v>
      </c>
      <c r="I196" s="6" t="s">
        <v>107</v>
      </c>
      <c r="J196" s="6" t="s">
        <v>108</v>
      </c>
      <c r="K196" s="10" t="s">
        <v>178</v>
      </c>
      <c r="L196" s="28">
        <v>25</v>
      </c>
      <c r="M196" s="82">
        <v>41446</v>
      </c>
      <c r="N196" s="169">
        <f t="shared" si="3"/>
        <v>41565</v>
      </c>
      <c r="O196" s="94">
        <v>41400</v>
      </c>
      <c r="P196" s="94">
        <v>41400</v>
      </c>
      <c r="Q196" s="7" t="s">
        <v>153</v>
      </c>
      <c r="R196" s="7" t="s">
        <v>153</v>
      </c>
      <c r="S196" s="108" t="s">
        <v>153</v>
      </c>
      <c r="T196" s="108" t="s">
        <v>153</v>
      </c>
      <c r="U196" s="7" t="s">
        <v>153</v>
      </c>
      <c r="V196" s="7">
        <v>41564</v>
      </c>
      <c r="W196" s="7">
        <v>41565</v>
      </c>
      <c r="X196" s="3"/>
    </row>
    <row r="197" spans="1:24" s="1" customFormat="1" ht="15" customHeight="1" x14ac:dyDescent="0.25">
      <c r="A197" s="15" t="s">
        <v>118</v>
      </c>
      <c r="B197" s="31" t="s">
        <v>324</v>
      </c>
      <c r="C197" s="37" t="s">
        <v>29</v>
      </c>
      <c r="D197" s="32" t="s">
        <v>359</v>
      </c>
      <c r="E197" s="65">
        <v>1930513</v>
      </c>
      <c r="F197" s="23">
        <v>260</v>
      </c>
      <c r="G197" s="2" t="s">
        <v>264</v>
      </c>
      <c r="H197" s="6">
        <v>480</v>
      </c>
      <c r="I197" s="6" t="s">
        <v>107</v>
      </c>
      <c r="J197" s="6" t="s">
        <v>108</v>
      </c>
      <c r="K197" s="10" t="s">
        <v>178</v>
      </c>
      <c r="L197" s="28">
        <v>25</v>
      </c>
      <c r="M197" s="82">
        <v>41447</v>
      </c>
      <c r="N197" s="169">
        <f t="shared" si="3"/>
        <v>41570</v>
      </c>
      <c r="O197" s="94">
        <v>41400</v>
      </c>
      <c r="P197" s="94">
        <v>41400</v>
      </c>
      <c r="Q197" s="7" t="s">
        <v>153</v>
      </c>
      <c r="R197" s="7" t="s">
        <v>153</v>
      </c>
      <c r="S197" s="108" t="s">
        <v>153</v>
      </c>
      <c r="T197" s="108" t="s">
        <v>153</v>
      </c>
      <c r="U197" s="7" t="s">
        <v>153</v>
      </c>
      <c r="V197" s="7">
        <v>41564</v>
      </c>
      <c r="W197" s="7">
        <v>41570</v>
      </c>
      <c r="X197" s="3"/>
    </row>
    <row r="198" spans="1:24" s="1" customFormat="1" ht="15" customHeight="1" x14ac:dyDescent="0.25">
      <c r="A198" s="15" t="s">
        <v>118</v>
      </c>
      <c r="B198" s="31" t="s">
        <v>324</v>
      </c>
      <c r="C198" s="37" t="s">
        <v>29</v>
      </c>
      <c r="D198" s="32" t="s">
        <v>359</v>
      </c>
      <c r="E198" s="65">
        <v>1940513</v>
      </c>
      <c r="F198" s="23">
        <v>260</v>
      </c>
      <c r="G198" s="2" t="s">
        <v>264</v>
      </c>
      <c r="H198" s="6">
        <v>480</v>
      </c>
      <c r="I198" s="6" t="s">
        <v>107</v>
      </c>
      <c r="J198" s="6" t="s">
        <v>108</v>
      </c>
      <c r="K198" s="10" t="s">
        <v>178</v>
      </c>
      <c r="L198" s="28">
        <v>25</v>
      </c>
      <c r="M198" s="82">
        <v>41447</v>
      </c>
      <c r="N198" s="169">
        <f t="shared" si="3"/>
        <v>41458</v>
      </c>
      <c r="O198" s="94">
        <v>41400</v>
      </c>
      <c r="P198" s="94">
        <v>41400</v>
      </c>
      <c r="Q198" s="62" t="s">
        <v>153</v>
      </c>
      <c r="R198" s="62" t="s">
        <v>153</v>
      </c>
      <c r="S198" s="108" t="s">
        <v>153</v>
      </c>
      <c r="T198" s="108" t="s">
        <v>153</v>
      </c>
      <c r="U198" s="7">
        <v>41451</v>
      </c>
      <c r="V198" s="5" t="s">
        <v>153</v>
      </c>
      <c r="W198" s="7">
        <v>41458</v>
      </c>
      <c r="X198" s="3"/>
    </row>
    <row r="199" spans="1:24" s="1" customFormat="1" ht="15" customHeight="1" x14ac:dyDescent="0.25">
      <c r="A199" s="15" t="s">
        <v>118</v>
      </c>
      <c r="B199" s="31" t="s">
        <v>324</v>
      </c>
      <c r="C199" s="37" t="s">
        <v>29</v>
      </c>
      <c r="D199" s="32" t="s">
        <v>359</v>
      </c>
      <c r="E199" s="65">
        <v>1950513</v>
      </c>
      <c r="F199" s="23">
        <v>260</v>
      </c>
      <c r="G199" s="2" t="s">
        <v>264</v>
      </c>
      <c r="H199" s="6">
        <v>480</v>
      </c>
      <c r="I199" s="6" t="s">
        <v>107</v>
      </c>
      <c r="J199" s="6" t="s">
        <v>108</v>
      </c>
      <c r="K199" s="10" t="s">
        <v>178</v>
      </c>
      <c r="L199" s="28">
        <v>26</v>
      </c>
      <c r="M199" s="82">
        <v>41449</v>
      </c>
      <c r="N199" s="169">
        <f t="shared" si="3"/>
        <v>41569</v>
      </c>
      <c r="O199" s="94">
        <v>41400</v>
      </c>
      <c r="P199" s="94">
        <v>41400</v>
      </c>
      <c r="Q199" s="7" t="s">
        <v>153</v>
      </c>
      <c r="R199" s="7" t="s">
        <v>153</v>
      </c>
      <c r="S199" s="108" t="s">
        <v>153</v>
      </c>
      <c r="T199" s="108" t="s">
        <v>153</v>
      </c>
      <c r="U199" s="7" t="s">
        <v>153</v>
      </c>
      <c r="V199" s="7">
        <v>41565</v>
      </c>
      <c r="W199" s="7">
        <v>41569</v>
      </c>
      <c r="X199" s="3"/>
    </row>
    <row r="200" spans="1:24" s="1" customFormat="1" ht="15" customHeight="1" x14ac:dyDescent="0.25">
      <c r="A200" s="15" t="s">
        <v>118</v>
      </c>
      <c r="B200" s="31" t="s">
        <v>324</v>
      </c>
      <c r="C200" s="37" t="s">
        <v>29</v>
      </c>
      <c r="D200" s="32" t="s">
        <v>359</v>
      </c>
      <c r="E200" s="65">
        <v>1960513</v>
      </c>
      <c r="F200" s="23">
        <v>260</v>
      </c>
      <c r="G200" s="2" t="s">
        <v>264</v>
      </c>
      <c r="H200" s="6">
        <v>480</v>
      </c>
      <c r="I200" s="6" t="s">
        <v>107</v>
      </c>
      <c r="J200" s="6" t="s">
        <v>108</v>
      </c>
      <c r="K200" s="10" t="s">
        <v>178</v>
      </c>
      <c r="L200" s="28">
        <v>26</v>
      </c>
      <c r="M200" s="82">
        <v>41454</v>
      </c>
      <c r="N200" s="169">
        <f t="shared" si="3"/>
        <v>41570</v>
      </c>
      <c r="O200" s="94">
        <v>41400</v>
      </c>
      <c r="P200" s="94">
        <v>41400</v>
      </c>
      <c r="Q200" s="7" t="s">
        <v>153</v>
      </c>
      <c r="R200" s="7" t="s">
        <v>153</v>
      </c>
      <c r="S200" s="108" t="s">
        <v>153</v>
      </c>
      <c r="T200" s="108" t="s">
        <v>153</v>
      </c>
      <c r="U200" s="7" t="s">
        <v>153</v>
      </c>
      <c r="V200" s="7">
        <v>41565</v>
      </c>
      <c r="W200" s="7">
        <v>41570</v>
      </c>
      <c r="X200" s="3"/>
    </row>
    <row r="201" spans="1:24" s="1" customFormat="1" ht="15" customHeight="1" x14ac:dyDescent="0.25">
      <c r="A201" s="15" t="s">
        <v>118</v>
      </c>
      <c r="B201" s="31" t="s">
        <v>324</v>
      </c>
      <c r="C201" s="37" t="s">
        <v>29</v>
      </c>
      <c r="D201" s="32" t="s">
        <v>359</v>
      </c>
      <c r="E201" s="65">
        <v>1970513</v>
      </c>
      <c r="F201" s="23">
        <v>260</v>
      </c>
      <c r="G201" s="2" t="s">
        <v>264</v>
      </c>
      <c r="H201" s="6">
        <v>480</v>
      </c>
      <c r="I201" s="6" t="s">
        <v>107</v>
      </c>
      <c r="J201" s="6" t="s">
        <v>108</v>
      </c>
      <c r="K201" s="10" t="s">
        <v>178</v>
      </c>
      <c r="L201" s="28">
        <v>26</v>
      </c>
      <c r="M201" s="82">
        <v>41454</v>
      </c>
      <c r="N201" s="169">
        <f t="shared" si="3"/>
        <v>41565</v>
      </c>
      <c r="O201" s="94">
        <v>41400</v>
      </c>
      <c r="P201" s="94">
        <v>41400</v>
      </c>
      <c r="Q201" s="7" t="s">
        <v>153</v>
      </c>
      <c r="R201" s="7" t="s">
        <v>153</v>
      </c>
      <c r="S201" s="108" t="s">
        <v>153</v>
      </c>
      <c r="T201" s="108" t="s">
        <v>153</v>
      </c>
      <c r="U201" s="7" t="s">
        <v>153</v>
      </c>
      <c r="V201" s="7">
        <v>41562</v>
      </c>
      <c r="W201" s="7">
        <v>41565</v>
      </c>
      <c r="X201" s="3"/>
    </row>
    <row r="202" spans="1:24" s="1" customFormat="1" ht="15" customHeight="1" x14ac:dyDescent="0.25">
      <c r="A202" s="15" t="s">
        <v>118</v>
      </c>
      <c r="B202" s="31" t="s">
        <v>324</v>
      </c>
      <c r="C202" s="37" t="s">
        <v>29</v>
      </c>
      <c r="D202" s="32" t="s">
        <v>359</v>
      </c>
      <c r="E202" s="65">
        <v>1980513</v>
      </c>
      <c r="F202" s="23">
        <v>260</v>
      </c>
      <c r="G202" s="2" t="s">
        <v>264</v>
      </c>
      <c r="H202" s="6">
        <v>480</v>
      </c>
      <c r="I202" s="6" t="s">
        <v>107</v>
      </c>
      <c r="J202" s="6" t="s">
        <v>108</v>
      </c>
      <c r="K202" s="10" t="s">
        <v>178</v>
      </c>
      <c r="L202" s="28">
        <v>26</v>
      </c>
      <c r="M202" s="82">
        <v>41450</v>
      </c>
      <c r="N202" s="169">
        <f t="shared" si="3"/>
        <v>41558</v>
      </c>
      <c r="O202" s="94">
        <v>41400</v>
      </c>
      <c r="P202" s="94">
        <v>41400</v>
      </c>
      <c r="Q202" s="7" t="s">
        <v>153</v>
      </c>
      <c r="R202" s="7" t="s">
        <v>153</v>
      </c>
      <c r="S202" s="108" t="s">
        <v>153</v>
      </c>
      <c r="T202" s="108" t="s">
        <v>153</v>
      </c>
      <c r="U202" s="7" t="s">
        <v>153</v>
      </c>
      <c r="V202" s="7">
        <v>41556</v>
      </c>
      <c r="W202" s="7">
        <v>41558</v>
      </c>
      <c r="X202" s="3"/>
    </row>
    <row r="203" spans="1:24" s="1" customFormat="1" ht="15" customHeight="1" x14ac:dyDescent="0.25">
      <c r="A203" s="15" t="s">
        <v>118</v>
      </c>
      <c r="B203" s="31" t="s">
        <v>2214</v>
      </c>
      <c r="C203" s="37" t="s">
        <v>1766</v>
      </c>
      <c r="D203" s="32" t="s">
        <v>359</v>
      </c>
      <c r="E203" s="65">
        <v>1990513</v>
      </c>
      <c r="F203" s="23">
        <v>260</v>
      </c>
      <c r="G203" s="2" t="s">
        <v>264</v>
      </c>
      <c r="H203" s="6">
        <v>480</v>
      </c>
      <c r="I203" s="6" t="s">
        <v>107</v>
      </c>
      <c r="J203" s="6" t="s">
        <v>108</v>
      </c>
      <c r="K203" s="10" t="s">
        <v>178</v>
      </c>
      <c r="L203" s="28">
        <v>26</v>
      </c>
      <c r="M203" s="82">
        <v>41452</v>
      </c>
      <c r="N203" s="169">
        <f t="shared" si="3"/>
        <v>41569</v>
      </c>
      <c r="O203" s="94">
        <v>41400</v>
      </c>
      <c r="P203" s="94">
        <v>41400</v>
      </c>
      <c r="Q203" s="7" t="s">
        <v>153</v>
      </c>
      <c r="R203" s="7" t="s">
        <v>153</v>
      </c>
      <c r="S203" s="108" t="s">
        <v>153</v>
      </c>
      <c r="T203" s="108" t="s">
        <v>153</v>
      </c>
      <c r="U203" s="7" t="s">
        <v>153</v>
      </c>
      <c r="V203" s="7">
        <v>41568</v>
      </c>
      <c r="W203" s="7">
        <v>41569</v>
      </c>
      <c r="X203" s="3"/>
    </row>
    <row r="204" spans="1:24" s="1" customFormat="1" ht="15" customHeight="1" x14ac:dyDescent="0.25">
      <c r="A204" s="15" t="s">
        <v>118</v>
      </c>
      <c r="B204" s="31" t="s">
        <v>324</v>
      </c>
      <c r="C204" s="37" t="s">
        <v>29</v>
      </c>
      <c r="D204" s="32" t="s">
        <v>359</v>
      </c>
      <c r="E204" s="65">
        <v>2000513</v>
      </c>
      <c r="F204" s="23">
        <v>260</v>
      </c>
      <c r="G204" s="2" t="s">
        <v>264</v>
      </c>
      <c r="H204" s="6">
        <v>480</v>
      </c>
      <c r="I204" s="6" t="s">
        <v>107</v>
      </c>
      <c r="J204" s="6" t="s">
        <v>108</v>
      </c>
      <c r="K204" s="10" t="s">
        <v>178</v>
      </c>
      <c r="L204" s="28">
        <v>26</v>
      </c>
      <c r="M204" s="82">
        <v>41452</v>
      </c>
      <c r="N204" s="169">
        <f t="shared" si="3"/>
        <v>41568</v>
      </c>
      <c r="O204" s="94">
        <v>41400</v>
      </c>
      <c r="P204" s="94">
        <v>41400</v>
      </c>
      <c r="Q204" s="7" t="s">
        <v>153</v>
      </c>
      <c r="R204" s="7" t="s">
        <v>153</v>
      </c>
      <c r="S204" s="108" t="s">
        <v>153</v>
      </c>
      <c r="T204" s="108" t="s">
        <v>153</v>
      </c>
      <c r="U204" s="7" t="s">
        <v>153</v>
      </c>
      <c r="V204" s="7">
        <v>41568</v>
      </c>
      <c r="W204" s="7">
        <v>41568</v>
      </c>
      <c r="X204" s="3"/>
    </row>
    <row r="205" spans="1:24" s="1" customFormat="1" ht="15" customHeight="1" x14ac:dyDescent="0.25">
      <c r="A205" s="15" t="s">
        <v>118</v>
      </c>
      <c r="B205" s="31" t="s">
        <v>325</v>
      </c>
      <c r="C205" s="37" t="s">
        <v>323</v>
      </c>
      <c r="D205" s="32" t="s">
        <v>359</v>
      </c>
      <c r="E205" s="65">
        <v>2010513</v>
      </c>
      <c r="F205" s="23">
        <v>260</v>
      </c>
      <c r="G205" s="2" t="s">
        <v>264</v>
      </c>
      <c r="H205" s="6">
        <v>480</v>
      </c>
      <c r="I205" s="6" t="s">
        <v>107</v>
      </c>
      <c r="J205" s="6" t="s">
        <v>108</v>
      </c>
      <c r="K205" s="10" t="s">
        <v>178</v>
      </c>
      <c r="L205" s="28">
        <v>23</v>
      </c>
      <c r="M205" s="82">
        <v>41431</v>
      </c>
      <c r="N205" s="169">
        <f t="shared" si="3"/>
        <v>41438</v>
      </c>
      <c r="O205" s="94">
        <v>41400</v>
      </c>
      <c r="P205" s="94">
        <v>41400</v>
      </c>
      <c r="Q205" s="62" t="s">
        <v>153</v>
      </c>
      <c r="R205" s="62" t="s">
        <v>153</v>
      </c>
      <c r="S205" s="108" t="s">
        <v>153</v>
      </c>
      <c r="T205" s="108" t="s">
        <v>153</v>
      </c>
      <c r="U205" s="7">
        <v>41430</v>
      </c>
      <c r="V205" s="5" t="s">
        <v>153</v>
      </c>
      <c r="W205" s="7">
        <v>41438</v>
      </c>
      <c r="X205" s="3"/>
    </row>
    <row r="206" spans="1:24" s="1" customFormat="1" ht="15" customHeight="1" x14ac:dyDescent="0.25">
      <c r="A206" s="15" t="s">
        <v>118</v>
      </c>
      <c r="B206" s="31" t="s">
        <v>325</v>
      </c>
      <c r="C206" s="37" t="s">
        <v>323</v>
      </c>
      <c r="D206" s="32" t="s">
        <v>359</v>
      </c>
      <c r="E206" s="65">
        <v>2020513</v>
      </c>
      <c r="F206" s="23">
        <v>260</v>
      </c>
      <c r="G206" s="2" t="s">
        <v>264</v>
      </c>
      <c r="H206" s="6">
        <v>480</v>
      </c>
      <c r="I206" s="6" t="s">
        <v>107</v>
      </c>
      <c r="J206" s="6" t="s">
        <v>108</v>
      </c>
      <c r="K206" s="10" t="s">
        <v>178</v>
      </c>
      <c r="L206" s="28">
        <v>23</v>
      </c>
      <c r="M206" s="82">
        <v>41432</v>
      </c>
      <c r="N206" s="169">
        <f t="shared" si="3"/>
        <v>41439</v>
      </c>
      <c r="O206" s="94">
        <v>41400</v>
      </c>
      <c r="P206" s="94">
        <v>41400</v>
      </c>
      <c r="Q206" s="62" t="s">
        <v>153</v>
      </c>
      <c r="R206" s="62" t="s">
        <v>153</v>
      </c>
      <c r="S206" s="108" t="s">
        <v>153</v>
      </c>
      <c r="T206" s="108" t="s">
        <v>153</v>
      </c>
      <c r="U206" s="7">
        <v>41431</v>
      </c>
      <c r="V206" s="5" t="s">
        <v>153</v>
      </c>
      <c r="W206" s="7">
        <v>41439</v>
      </c>
      <c r="X206" s="3"/>
    </row>
    <row r="207" spans="1:24" s="1" customFormat="1" ht="15" customHeight="1" x14ac:dyDescent="0.25">
      <c r="A207" s="15" t="s">
        <v>118</v>
      </c>
      <c r="B207" s="31" t="s">
        <v>325</v>
      </c>
      <c r="C207" s="37" t="s">
        <v>323</v>
      </c>
      <c r="D207" s="32" t="s">
        <v>359</v>
      </c>
      <c r="E207" s="65">
        <v>2030513</v>
      </c>
      <c r="F207" s="23">
        <v>260</v>
      </c>
      <c r="G207" s="2" t="s">
        <v>264</v>
      </c>
      <c r="H207" s="6">
        <v>480</v>
      </c>
      <c r="I207" s="6" t="s">
        <v>107</v>
      </c>
      <c r="J207" s="6" t="s">
        <v>108</v>
      </c>
      <c r="K207" s="10" t="s">
        <v>178</v>
      </c>
      <c r="L207" s="28">
        <v>23</v>
      </c>
      <c r="M207" s="82">
        <v>41433</v>
      </c>
      <c r="N207" s="169">
        <f t="shared" si="3"/>
        <v>41442</v>
      </c>
      <c r="O207" s="94">
        <v>41400</v>
      </c>
      <c r="P207" s="94">
        <v>41400</v>
      </c>
      <c r="Q207" s="62" t="s">
        <v>153</v>
      </c>
      <c r="R207" s="62" t="s">
        <v>153</v>
      </c>
      <c r="S207" s="108" t="s">
        <v>153</v>
      </c>
      <c r="T207" s="108" t="s">
        <v>153</v>
      </c>
      <c r="U207" s="7">
        <v>41436</v>
      </c>
      <c r="V207" s="5" t="s">
        <v>153</v>
      </c>
      <c r="W207" s="7">
        <v>41442</v>
      </c>
      <c r="X207" s="3"/>
    </row>
    <row r="208" spans="1:24" s="1" customFormat="1" ht="15" customHeight="1" x14ac:dyDescent="0.25">
      <c r="A208" s="15" t="s">
        <v>27</v>
      </c>
      <c r="B208" s="31" t="s">
        <v>324</v>
      </c>
      <c r="C208" s="37" t="s">
        <v>29</v>
      </c>
      <c r="D208" s="32" t="s">
        <v>359</v>
      </c>
      <c r="E208" s="171">
        <v>2040513</v>
      </c>
      <c r="F208" s="23">
        <v>150</v>
      </c>
      <c r="G208" s="2" t="s">
        <v>264</v>
      </c>
      <c r="H208" s="10">
        <v>480</v>
      </c>
      <c r="I208" s="10" t="s">
        <v>151</v>
      </c>
      <c r="J208" s="6" t="s">
        <v>108</v>
      </c>
      <c r="K208" s="10" t="s">
        <v>178</v>
      </c>
      <c r="L208" s="28">
        <v>21</v>
      </c>
      <c r="M208" s="82">
        <v>41416</v>
      </c>
      <c r="N208" s="169">
        <f t="shared" si="3"/>
        <v>41416</v>
      </c>
      <c r="O208" s="94">
        <v>41400</v>
      </c>
      <c r="P208" s="94">
        <v>41401</v>
      </c>
      <c r="Q208" s="62" t="s">
        <v>153</v>
      </c>
      <c r="R208" s="62" t="s">
        <v>153</v>
      </c>
      <c r="S208" s="108" t="s">
        <v>153</v>
      </c>
      <c r="T208" s="108" t="s">
        <v>153</v>
      </c>
      <c r="U208" s="7">
        <v>41414</v>
      </c>
      <c r="V208" s="5" t="s">
        <v>153</v>
      </c>
      <c r="W208" s="7">
        <v>41416</v>
      </c>
      <c r="X208" s="3"/>
    </row>
    <row r="209" spans="1:24" s="1" customFormat="1" ht="15" customHeight="1" x14ac:dyDescent="0.25">
      <c r="A209" s="15" t="s">
        <v>27</v>
      </c>
      <c r="B209" s="31" t="s">
        <v>324</v>
      </c>
      <c r="C209" s="37" t="s">
        <v>29</v>
      </c>
      <c r="D209" s="32" t="s">
        <v>359</v>
      </c>
      <c r="E209" s="65">
        <v>2050513</v>
      </c>
      <c r="F209" s="23">
        <v>150</v>
      </c>
      <c r="G209" s="2" t="s">
        <v>264</v>
      </c>
      <c r="H209" s="10">
        <v>480</v>
      </c>
      <c r="I209" s="10" t="s">
        <v>151</v>
      </c>
      <c r="J209" s="6" t="s">
        <v>108</v>
      </c>
      <c r="K209" s="10" t="s">
        <v>178</v>
      </c>
      <c r="L209" s="28">
        <v>21</v>
      </c>
      <c r="M209" s="82">
        <v>41416</v>
      </c>
      <c r="N209" s="169">
        <f t="shared" si="3"/>
        <v>41417</v>
      </c>
      <c r="O209" s="94">
        <v>41400</v>
      </c>
      <c r="P209" s="94">
        <v>41401</v>
      </c>
      <c r="Q209" s="62" t="s">
        <v>153</v>
      </c>
      <c r="R209" s="62" t="s">
        <v>153</v>
      </c>
      <c r="S209" s="108" t="s">
        <v>153</v>
      </c>
      <c r="T209" s="108" t="s">
        <v>153</v>
      </c>
      <c r="U209" s="7">
        <v>41415</v>
      </c>
      <c r="V209" s="5" t="s">
        <v>153</v>
      </c>
      <c r="W209" s="7">
        <v>41417</v>
      </c>
      <c r="X209" s="3"/>
    </row>
    <row r="210" spans="1:24" s="1" customFormat="1" ht="15" customHeight="1" x14ac:dyDescent="0.25">
      <c r="A210" s="15" t="s">
        <v>27</v>
      </c>
      <c r="B210" s="31" t="s">
        <v>324</v>
      </c>
      <c r="C210" s="37" t="s">
        <v>29</v>
      </c>
      <c r="D210" s="32" t="s">
        <v>359</v>
      </c>
      <c r="E210" s="65">
        <v>2060513</v>
      </c>
      <c r="F210" s="23">
        <v>150</v>
      </c>
      <c r="G210" s="2" t="s">
        <v>264</v>
      </c>
      <c r="H210" s="10">
        <v>480</v>
      </c>
      <c r="I210" s="10" t="s">
        <v>151</v>
      </c>
      <c r="J210" s="6" t="s">
        <v>108</v>
      </c>
      <c r="K210" s="10" t="s">
        <v>178</v>
      </c>
      <c r="L210" s="28">
        <v>21</v>
      </c>
      <c r="M210" s="82">
        <v>41416</v>
      </c>
      <c r="N210" s="169">
        <f t="shared" si="3"/>
        <v>41418</v>
      </c>
      <c r="O210" s="94">
        <v>41400</v>
      </c>
      <c r="P210" s="94">
        <v>41401</v>
      </c>
      <c r="Q210" s="62" t="s">
        <v>153</v>
      </c>
      <c r="R210" s="62" t="s">
        <v>153</v>
      </c>
      <c r="S210" s="108" t="s">
        <v>153</v>
      </c>
      <c r="T210" s="108" t="s">
        <v>153</v>
      </c>
      <c r="U210" s="7">
        <v>41415</v>
      </c>
      <c r="V210" s="5" t="s">
        <v>153</v>
      </c>
      <c r="W210" s="7">
        <v>41418</v>
      </c>
      <c r="X210" s="3"/>
    </row>
    <row r="211" spans="1:24" s="1" customFormat="1" ht="15" customHeight="1" x14ac:dyDescent="0.25">
      <c r="A211" s="15" t="s">
        <v>27</v>
      </c>
      <c r="B211" s="31" t="s">
        <v>324</v>
      </c>
      <c r="C211" s="37" t="s">
        <v>29</v>
      </c>
      <c r="D211" s="32" t="s">
        <v>359</v>
      </c>
      <c r="E211" s="65">
        <v>2070513</v>
      </c>
      <c r="F211" s="23">
        <v>150</v>
      </c>
      <c r="G211" s="2" t="s">
        <v>264</v>
      </c>
      <c r="H211" s="10">
        <v>480</v>
      </c>
      <c r="I211" s="10" t="s">
        <v>151</v>
      </c>
      <c r="J211" s="6" t="s">
        <v>108</v>
      </c>
      <c r="K211" s="10" t="s">
        <v>178</v>
      </c>
      <c r="L211" s="28">
        <v>23</v>
      </c>
      <c r="M211" s="82">
        <v>41429</v>
      </c>
      <c r="N211" s="169">
        <f t="shared" si="3"/>
        <v>41438</v>
      </c>
      <c r="O211" s="94">
        <v>41400</v>
      </c>
      <c r="P211" s="94">
        <v>41401</v>
      </c>
      <c r="Q211" s="62" t="s">
        <v>153</v>
      </c>
      <c r="R211" s="62" t="s">
        <v>153</v>
      </c>
      <c r="S211" s="108" t="s">
        <v>153</v>
      </c>
      <c r="T211" s="108" t="s">
        <v>153</v>
      </c>
      <c r="U211" s="7">
        <v>41429</v>
      </c>
      <c r="V211" s="5" t="s">
        <v>153</v>
      </c>
      <c r="W211" s="7">
        <v>41438</v>
      </c>
      <c r="X211" s="3"/>
    </row>
    <row r="212" spans="1:24" s="1" customFormat="1" ht="15" customHeight="1" x14ac:dyDescent="0.25">
      <c r="A212" s="15" t="s">
        <v>27</v>
      </c>
      <c r="B212" s="31" t="s">
        <v>324</v>
      </c>
      <c r="C212" s="37" t="s">
        <v>29</v>
      </c>
      <c r="D212" s="32" t="s">
        <v>359</v>
      </c>
      <c r="E212" s="65">
        <v>2080513</v>
      </c>
      <c r="F212" s="23">
        <v>150</v>
      </c>
      <c r="G212" s="2" t="s">
        <v>264</v>
      </c>
      <c r="H212" s="10">
        <v>480</v>
      </c>
      <c r="I212" s="10" t="s">
        <v>151</v>
      </c>
      <c r="J212" s="6" t="s">
        <v>108</v>
      </c>
      <c r="K212" s="10" t="s">
        <v>178</v>
      </c>
      <c r="L212" s="28">
        <v>23</v>
      </c>
      <c r="M212" s="82">
        <v>41430</v>
      </c>
      <c r="N212" s="169">
        <f t="shared" si="3"/>
        <v>41437</v>
      </c>
      <c r="O212" s="94">
        <v>41400</v>
      </c>
      <c r="P212" s="94">
        <v>41401</v>
      </c>
      <c r="Q212" s="62" t="s">
        <v>153</v>
      </c>
      <c r="R212" s="62" t="s">
        <v>153</v>
      </c>
      <c r="S212" s="108" t="s">
        <v>153</v>
      </c>
      <c r="T212" s="108" t="s">
        <v>153</v>
      </c>
      <c r="U212" s="7">
        <v>41430</v>
      </c>
      <c r="V212" s="5" t="s">
        <v>153</v>
      </c>
      <c r="W212" s="7">
        <v>41437</v>
      </c>
      <c r="X212" s="3"/>
    </row>
    <row r="213" spans="1:24" s="1" customFormat="1" ht="15" customHeight="1" x14ac:dyDescent="0.25">
      <c r="A213" s="15" t="s">
        <v>27</v>
      </c>
      <c r="B213" s="31" t="s">
        <v>324</v>
      </c>
      <c r="C213" s="37" t="s">
        <v>29</v>
      </c>
      <c r="D213" s="32" t="s">
        <v>359</v>
      </c>
      <c r="E213" s="65">
        <v>2090513</v>
      </c>
      <c r="F213" s="23">
        <v>150</v>
      </c>
      <c r="G213" s="2" t="s">
        <v>264</v>
      </c>
      <c r="H213" s="10">
        <v>480</v>
      </c>
      <c r="I213" s="10" t="s">
        <v>151</v>
      </c>
      <c r="J213" s="6" t="s">
        <v>108</v>
      </c>
      <c r="K213" s="10" t="s">
        <v>178</v>
      </c>
      <c r="L213" s="28">
        <v>23</v>
      </c>
      <c r="M213" s="82">
        <v>41431</v>
      </c>
      <c r="N213" s="169">
        <f t="shared" si="3"/>
        <v>41438</v>
      </c>
      <c r="O213" s="94">
        <v>41400</v>
      </c>
      <c r="P213" s="94">
        <v>41401</v>
      </c>
      <c r="Q213" s="62" t="s">
        <v>153</v>
      </c>
      <c r="R213" s="62" t="s">
        <v>153</v>
      </c>
      <c r="S213" s="108" t="s">
        <v>153</v>
      </c>
      <c r="T213" s="108" t="s">
        <v>153</v>
      </c>
      <c r="U213" s="7">
        <v>41431</v>
      </c>
      <c r="V213" s="5" t="s">
        <v>153</v>
      </c>
      <c r="W213" s="7">
        <v>41438</v>
      </c>
      <c r="X213" s="3"/>
    </row>
    <row r="214" spans="1:24" s="1" customFormat="1" ht="15" customHeight="1" x14ac:dyDescent="0.25">
      <c r="A214" s="15" t="s">
        <v>27</v>
      </c>
      <c r="B214" s="31" t="s">
        <v>324</v>
      </c>
      <c r="C214" s="37" t="s">
        <v>29</v>
      </c>
      <c r="D214" s="32" t="s">
        <v>359</v>
      </c>
      <c r="E214" s="65">
        <v>2100513</v>
      </c>
      <c r="F214" s="23">
        <v>150</v>
      </c>
      <c r="G214" s="2" t="s">
        <v>264</v>
      </c>
      <c r="H214" s="10">
        <v>480</v>
      </c>
      <c r="I214" s="10" t="s">
        <v>151</v>
      </c>
      <c r="J214" s="6" t="s">
        <v>108</v>
      </c>
      <c r="K214" s="10" t="s">
        <v>178</v>
      </c>
      <c r="L214" s="28">
        <v>22</v>
      </c>
      <c r="M214" s="82">
        <v>41423</v>
      </c>
      <c r="N214" s="169">
        <f t="shared" si="3"/>
        <v>41429</v>
      </c>
      <c r="O214" s="94">
        <v>41400</v>
      </c>
      <c r="P214" s="94">
        <v>41401</v>
      </c>
      <c r="Q214" s="62" t="s">
        <v>153</v>
      </c>
      <c r="R214" s="62" t="s">
        <v>153</v>
      </c>
      <c r="S214" s="108" t="s">
        <v>153</v>
      </c>
      <c r="T214" s="108" t="s">
        <v>153</v>
      </c>
      <c r="U214" s="7">
        <v>41418</v>
      </c>
      <c r="V214" s="5" t="s">
        <v>153</v>
      </c>
      <c r="W214" s="7">
        <v>41429</v>
      </c>
      <c r="X214" s="3"/>
    </row>
    <row r="215" spans="1:24" s="1" customFormat="1" ht="15" customHeight="1" x14ac:dyDescent="0.25">
      <c r="A215" s="15" t="s">
        <v>27</v>
      </c>
      <c r="B215" s="31" t="s">
        <v>324</v>
      </c>
      <c r="C215" s="37" t="s">
        <v>29</v>
      </c>
      <c r="D215" s="32" t="s">
        <v>359</v>
      </c>
      <c r="E215" s="65">
        <v>2110513</v>
      </c>
      <c r="F215" s="23">
        <v>150</v>
      </c>
      <c r="G215" s="2" t="s">
        <v>264</v>
      </c>
      <c r="H215" s="10">
        <v>480</v>
      </c>
      <c r="I215" s="10" t="s">
        <v>151</v>
      </c>
      <c r="J215" s="6" t="s">
        <v>108</v>
      </c>
      <c r="K215" s="10" t="s">
        <v>178</v>
      </c>
      <c r="L215" s="28">
        <v>22</v>
      </c>
      <c r="M215" s="82">
        <v>41423</v>
      </c>
      <c r="N215" s="169">
        <f t="shared" si="3"/>
        <v>41423</v>
      </c>
      <c r="O215" s="94">
        <v>41400</v>
      </c>
      <c r="P215" s="94">
        <v>41401</v>
      </c>
      <c r="Q215" s="62" t="s">
        <v>153</v>
      </c>
      <c r="R215" s="62" t="s">
        <v>153</v>
      </c>
      <c r="S215" s="108" t="s">
        <v>153</v>
      </c>
      <c r="T215" s="108" t="s">
        <v>153</v>
      </c>
      <c r="U215" s="7">
        <v>41421</v>
      </c>
      <c r="V215" s="5" t="s">
        <v>153</v>
      </c>
      <c r="W215" s="7">
        <v>41423</v>
      </c>
      <c r="X215" s="3"/>
    </row>
    <row r="216" spans="1:24" s="1" customFormat="1" ht="15" customHeight="1" x14ac:dyDescent="0.25">
      <c r="A216" s="15" t="s">
        <v>27</v>
      </c>
      <c r="B216" s="31" t="s">
        <v>324</v>
      </c>
      <c r="C216" s="37" t="s">
        <v>29</v>
      </c>
      <c r="D216" s="32" t="s">
        <v>359</v>
      </c>
      <c r="E216" s="65">
        <v>2120513</v>
      </c>
      <c r="F216" s="23">
        <v>150</v>
      </c>
      <c r="G216" s="2" t="s">
        <v>264</v>
      </c>
      <c r="H216" s="10">
        <v>480</v>
      </c>
      <c r="I216" s="10" t="s">
        <v>151</v>
      </c>
      <c r="J216" s="6" t="s">
        <v>108</v>
      </c>
      <c r="K216" s="10" t="s">
        <v>178</v>
      </c>
      <c r="L216" s="28">
        <v>22</v>
      </c>
      <c r="M216" s="82">
        <v>41423</v>
      </c>
      <c r="N216" s="169">
        <f t="shared" si="3"/>
        <v>41430</v>
      </c>
      <c r="O216" s="94">
        <v>41400</v>
      </c>
      <c r="P216" s="94">
        <v>41401</v>
      </c>
      <c r="Q216" s="62" t="s">
        <v>153</v>
      </c>
      <c r="R216" s="62" t="s">
        <v>153</v>
      </c>
      <c r="S216" s="108" t="s">
        <v>153</v>
      </c>
      <c r="T216" s="108" t="s">
        <v>153</v>
      </c>
      <c r="U216" s="7">
        <v>41422</v>
      </c>
      <c r="V216" s="5" t="s">
        <v>153</v>
      </c>
      <c r="W216" s="7">
        <v>41430</v>
      </c>
      <c r="X216" s="3"/>
    </row>
    <row r="217" spans="1:24" s="1" customFormat="1" ht="15" customHeight="1" x14ac:dyDescent="0.25">
      <c r="A217" s="15" t="s">
        <v>27</v>
      </c>
      <c r="B217" s="31" t="s">
        <v>324</v>
      </c>
      <c r="C217" s="37" t="s">
        <v>29</v>
      </c>
      <c r="D217" s="32" t="s">
        <v>359</v>
      </c>
      <c r="E217" s="65">
        <v>2130513</v>
      </c>
      <c r="F217" s="23">
        <v>150</v>
      </c>
      <c r="G217" s="2" t="s">
        <v>264</v>
      </c>
      <c r="H217" s="10">
        <v>480</v>
      </c>
      <c r="I217" s="10" t="s">
        <v>151</v>
      </c>
      <c r="J217" s="6" t="s">
        <v>108</v>
      </c>
      <c r="K217" s="10" t="s">
        <v>178</v>
      </c>
      <c r="L217" s="28">
        <v>22</v>
      </c>
      <c r="M217" s="82">
        <v>41423</v>
      </c>
      <c r="N217" s="169">
        <f t="shared" si="3"/>
        <v>41430</v>
      </c>
      <c r="O217" s="94">
        <v>41400</v>
      </c>
      <c r="P217" s="94">
        <v>41401</v>
      </c>
      <c r="Q217" s="62" t="s">
        <v>153</v>
      </c>
      <c r="R217" s="62" t="s">
        <v>153</v>
      </c>
      <c r="S217" s="108" t="s">
        <v>153</v>
      </c>
      <c r="T217" s="108" t="s">
        <v>153</v>
      </c>
      <c r="U217" s="7">
        <v>41423</v>
      </c>
      <c r="V217" s="5" t="s">
        <v>153</v>
      </c>
      <c r="W217" s="7">
        <v>41430</v>
      </c>
      <c r="X217" s="3"/>
    </row>
    <row r="218" spans="1:24" s="1" customFormat="1" ht="15" customHeight="1" x14ac:dyDescent="0.25">
      <c r="A218" s="15" t="s">
        <v>27</v>
      </c>
      <c r="B218" s="31" t="s">
        <v>324</v>
      </c>
      <c r="C218" s="37" t="s">
        <v>323</v>
      </c>
      <c r="D218" s="32" t="s">
        <v>359</v>
      </c>
      <c r="E218" s="65">
        <v>2140513</v>
      </c>
      <c r="F218" s="23">
        <v>150</v>
      </c>
      <c r="G218" s="2" t="s">
        <v>264</v>
      </c>
      <c r="H218" s="10">
        <v>480</v>
      </c>
      <c r="I218" s="10" t="s">
        <v>151</v>
      </c>
      <c r="J218" s="6" t="s">
        <v>108</v>
      </c>
      <c r="K218" s="10" t="s">
        <v>178</v>
      </c>
      <c r="L218" s="28">
        <v>24</v>
      </c>
      <c r="M218" s="82">
        <v>41439</v>
      </c>
      <c r="N218" s="169">
        <f t="shared" si="3"/>
        <v>41457</v>
      </c>
      <c r="O218" s="94">
        <v>41400</v>
      </c>
      <c r="P218" s="94">
        <v>41401</v>
      </c>
      <c r="Q218" s="62" t="s">
        <v>153</v>
      </c>
      <c r="R218" s="62" t="s">
        <v>153</v>
      </c>
      <c r="S218" s="108" t="s">
        <v>153</v>
      </c>
      <c r="T218" s="108" t="s">
        <v>153</v>
      </c>
      <c r="U218" s="7">
        <v>41442</v>
      </c>
      <c r="V218" s="5" t="s">
        <v>153</v>
      </c>
      <c r="W218" s="7">
        <v>41457</v>
      </c>
      <c r="X218" s="3"/>
    </row>
    <row r="219" spans="1:24" s="1" customFormat="1" ht="15" customHeight="1" x14ac:dyDescent="0.25">
      <c r="A219" s="15" t="s">
        <v>27</v>
      </c>
      <c r="B219" s="31" t="s">
        <v>324</v>
      </c>
      <c r="C219" s="37" t="s">
        <v>323</v>
      </c>
      <c r="D219" s="32" t="s">
        <v>359</v>
      </c>
      <c r="E219" s="65">
        <v>2150513</v>
      </c>
      <c r="F219" s="23">
        <v>150</v>
      </c>
      <c r="G219" s="2" t="s">
        <v>264</v>
      </c>
      <c r="H219" s="10">
        <v>480</v>
      </c>
      <c r="I219" s="10" t="s">
        <v>151</v>
      </c>
      <c r="J219" s="6" t="s">
        <v>108</v>
      </c>
      <c r="K219" s="10" t="s">
        <v>178</v>
      </c>
      <c r="L219" s="28">
        <v>24</v>
      </c>
      <c r="M219" s="82">
        <v>41440</v>
      </c>
      <c r="N219" s="169">
        <f t="shared" si="3"/>
        <v>41467</v>
      </c>
      <c r="O219" s="94">
        <v>41400</v>
      </c>
      <c r="P219" s="94">
        <v>41401</v>
      </c>
      <c r="Q219" s="62" t="s">
        <v>153</v>
      </c>
      <c r="R219" s="62" t="s">
        <v>153</v>
      </c>
      <c r="S219" s="108" t="s">
        <v>153</v>
      </c>
      <c r="T219" s="108" t="s">
        <v>153</v>
      </c>
      <c r="U219" s="7" t="s">
        <v>153</v>
      </c>
      <c r="V219" s="5" t="s">
        <v>153</v>
      </c>
      <c r="W219" s="7">
        <v>41467</v>
      </c>
      <c r="X219" s="3"/>
    </row>
    <row r="220" spans="1:24" s="1" customFormat="1" ht="15" customHeight="1" x14ac:dyDescent="0.25">
      <c r="A220" s="15" t="s">
        <v>27</v>
      </c>
      <c r="B220" s="31" t="s">
        <v>324</v>
      </c>
      <c r="C220" s="37" t="s">
        <v>29</v>
      </c>
      <c r="D220" s="32" t="s">
        <v>359</v>
      </c>
      <c r="E220" s="65">
        <v>2160513</v>
      </c>
      <c r="F220" s="23">
        <v>150</v>
      </c>
      <c r="G220" s="2" t="s">
        <v>264</v>
      </c>
      <c r="H220" s="10">
        <v>480</v>
      </c>
      <c r="I220" s="10" t="s">
        <v>151</v>
      </c>
      <c r="J220" s="6" t="s">
        <v>108</v>
      </c>
      <c r="K220" s="10" t="s">
        <v>178</v>
      </c>
      <c r="L220" s="28">
        <v>25</v>
      </c>
      <c r="M220" s="82">
        <v>41442</v>
      </c>
      <c r="N220" s="169">
        <f t="shared" si="3"/>
        <v>41467</v>
      </c>
      <c r="O220" s="94">
        <v>41400</v>
      </c>
      <c r="P220" s="94">
        <v>41401</v>
      </c>
      <c r="Q220" s="62" t="s">
        <v>153</v>
      </c>
      <c r="R220" s="62" t="s">
        <v>153</v>
      </c>
      <c r="S220" s="108" t="s">
        <v>153</v>
      </c>
      <c r="T220" s="108" t="s">
        <v>153</v>
      </c>
      <c r="U220" s="7" t="s">
        <v>153</v>
      </c>
      <c r="V220" s="5" t="s">
        <v>153</v>
      </c>
      <c r="W220" s="7">
        <v>41467</v>
      </c>
      <c r="X220" s="3"/>
    </row>
    <row r="221" spans="1:24" s="1" customFormat="1" ht="15" customHeight="1" x14ac:dyDescent="0.25">
      <c r="A221" s="15" t="s">
        <v>27</v>
      </c>
      <c r="B221" s="31" t="s">
        <v>324</v>
      </c>
      <c r="C221" s="37" t="s">
        <v>29</v>
      </c>
      <c r="D221" s="32" t="s">
        <v>359</v>
      </c>
      <c r="E221" s="65">
        <v>2170513</v>
      </c>
      <c r="F221" s="23">
        <v>150</v>
      </c>
      <c r="G221" s="2" t="s">
        <v>264</v>
      </c>
      <c r="H221" s="10">
        <v>480</v>
      </c>
      <c r="I221" s="10" t="s">
        <v>151</v>
      </c>
      <c r="J221" s="6" t="s">
        <v>108</v>
      </c>
      <c r="K221" s="10" t="s">
        <v>178</v>
      </c>
      <c r="L221" s="28">
        <v>25</v>
      </c>
      <c r="M221" s="82">
        <v>41443</v>
      </c>
      <c r="N221" s="169">
        <f t="shared" si="3"/>
        <v>41572</v>
      </c>
      <c r="O221" s="94">
        <v>41400</v>
      </c>
      <c r="P221" s="94">
        <v>41401</v>
      </c>
      <c r="Q221" s="7" t="s">
        <v>153</v>
      </c>
      <c r="R221" s="7" t="s">
        <v>153</v>
      </c>
      <c r="S221" s="108" t="s">
        <v>153</v>
      </c>
      <c r="T221" s="108" t="s">
        <v>153</v>
      </c>
      <c r="U221" s="7" t="s">
        <v>153</v>
      </c>
      <c r="V221" s="7">
        <v>41569</v>
      </c>
      <c r="W221" s="7">
        <v>41572</v>
      </c>
      <c r="X221" s="3"/>
    </row>
    <row r="222" spans="1:24" s="1" customFormat="1" ht="15" customHeight="1" x14ac:dyDescent="0.25">
      <c r="A222" s="15" t="s">
        <v>27</v>
      </c>
      <c r="B222" s="31" t="s">
        <v>579</v>
      </c>
      <c r="C222" s="37" t="s">
        <v>323</v>
      </c>
      <c r="D222" s="32" t="s">
        <v>359</v>
      </c>
      <c r="E222" s="65">
        <v>2180513</v>
      </c>
      <c r="F222" s="23">
        <v>150</v>
      </c>
      <c r="G222" s="2" t="s">
        <v>264</v>
      </c>
      <c r="H222" s="10">
        <v>480</v>
      </c>
      <c r="I222" s="10" t="s">
        <v>151</v>
      </c>
      <c r="J222" s="6" t="s">
        <v>108</v>
      </c>
      <c r="K222" s="10" t="s">
        <v>178</v>
      </c>
      <c r="L222" s="28">
        <v>25</v>
      </c>
      <c r="M222" s="82">
        <v>41444</v>
      </c>
      <c r="N222" s="169">
        <f t="shared" si="3"/>
        <v>41457</v>
      </c>
      <c r="O222" s="94">
        <v>41400</v>
      </c>
      <c r="P222" s="94">
        <v>41401</v>
      </c>
      <c r="Q222" s="62" t="s">
        <v>153</v>
      </c>
      <c r="R222" s="62" t="s">
        <v>153</v>
      </c>
      <c r="S222" s="108" t="s">
        <v>153</v>
      </c>
      <c r="T222" s="108" t="s">
        <v>153</v>
      </c>
      <c r="U222" s="7">
        <v>41446</v>
      </c>
      <c r="V222" s="5" t="s">
        <v>153</v>
      </c>
      <c r="W222" s="7">
        <v>41457</v>
      </c>
      <c r="X222" s="3"/>
    </row>
    <row r="223" spans="1:24" s="1" customFormat="1" ht="15" customHeight="1" x14ac:dyDescent="0.25">
      <c r="A223" s="15" t="s">
        <v>27</v>
      </c>
      <c r="B223" s="31" t="s">
        <v>325</v>
      </c>
      <c r="C223" s="37" t="s">
        <v>323</v>
      </c>
      <c r="D223" s="32" t="s">
        <v>359</v>
      </c>
      <c r="E223" s="65">
        <v>2190513</v>
      </c>
      <c r="F223" s="23">
        <v>150</v>
      </c>
      <c r="G223" s="2" t="s">
        <v>264</v>
      </c>
      <c r="H223" s="10">
        <v>480</v>
      </c>
      <c r="I223" s="10" t="s">
        <v>151</v>
      </c>
      <c r="J223" s="6" t="s">
        <v>108</v>
      </c>
      <c r="K223" s="10" t="s">
        <v>178</v>
      </c>
      <c r="L223" s="28">
        <v>23</v>
      </c>
      <c r="M223" s="82">
        <v>41430</v>
      </c>
      <c r="N223" s="169">
        <f t="shared" si="3"/>
        <v>41432</v>
      </c>
      <c r="O223" s="94">
        <v>41400</v>
      </c>
      <c r="P223" s="94">
        <v>41401</v>
      </c>
      <c r="Q223" s="62" t="s">
        <v>153</v>
      </c>
      <c r="R223" s="62" t="s">
        <v>153</v>
      </c>
      <c r="S223" s="108" t="s">
        <v>153</v>
      </c>
      <c r="T223" s="108" t="s">
        <v>153</v>
      </c>
      <c r="U223" s="7">
        <v>41425</v>
      </c>
      <c r="V223" s="5" t="s">
        <v>153</v>
      </c>
      <c r="W223" s="7">
        <v>41432</v>
      </c>
      <c r="X223" s="3"/>
    </row>
    <row r="224" spans="1:24" s="1" customFormat="1" ht="15" customHeight="1" x14ac:dyDescent="0.25">
      <c r="A224" s="15" t="s">
        <v>27</v>
      </c>
      <c r="B224" s="31" t="s">
        <v>325</v>
      </c>
      <c r="C224" s="37" t="s">
        <v>323</v>
      </c>
      <c r="D224" s="32" t="s">
        <v>359</v>
      </c>
      <c r="E224" s="65">
        <v>2200513</v>
      </c>
      <c r="F224" s="23">
        <v>150</v>
      </c>
      <c r="G224" s="2" t="s">
        <v>264</v>
      </c>
      <c r="H224" s="10">
        <v>480</v>
      </c>
      <c r="I224" s="10" t="s">
        <v>151</v>
      </c>
      <c r="J224" s="6" t="s">
        <v>108</v>
      </c>
      <c r="K224" s="10" t="s">
        <v>178</v>
      </c>
      <c r="L224" s="28">
        <v>24</v>
      </c>
      <c r="M224" s="82">
        <v>41438</v>
      </c>
      <c r="N224" s="169">
        <f t="shared" si="3"/>
        <v>41440</v>
      </c>
      <c r="O224" s="94">
        <v>41400</v>
      </c>
      <c r="P224" s="94">
        <v>41401</v>
      </c>
      <c r="Q224" s="62" t="s">
        <v>153</v>
      </c>
      <c r="R224" s="62" t="s">
        <v>153</v>
      </c>
      <c r="S224" s="108" t="s">
        <v>153</v>
      </c>
      <c r="T224" s="108" t="s">
        <v>153</v>
      </c>
      <c r="U224" s="7">
        <v>41429</v>
      </c>
      <c r="V224" s="5" t="s">
        <v>153</v>
      </c>
      <c r="W224" s="7">
        <v>41440</v>
      </c>
      <c r="X224" s="3"/>
    </row>
    <row r="225" spans="1:24" s="1" customFormat="1" ht="15" customHeight="1" x14ac:dyDescent="0.25">
      <c r="A225" s="15" t="s">
        <v>27</v>
      </c>
      <c r="B225" s="31" t="s">
        <v>325</v>
      </c>
      <c r="C225" s="37" t="s">
        <v>323</v>
      </c>
      <c r="D225" s="32" t="s">
        <v>359</v>
      </c>
      <c r="E225" s="65">
        <v>2210513</v>
      </c>
      <c r="F225" s="23">
        <v>150</v>
      </c>
      <c r="G225" s="2" t="s">
        <v>264</v>
      </c>
      <c r="H225" s="10">
        <v>480</v>
      </c>
      <c r="I225" s="10" t="s">
        <v>151</v>
      </c>
      <c r="J225" s="6" t="s">
        <v>108</v>
      </c>
      <c r="K225" s="10" t="s">
        <v>178</v>
      </c>
      <c r="L225" s="28">
        <v>22</v>
      </c>
      <c r="M225" s="82">
        <v>41425</v>
      </c>
      <c r="N225" s="169">
        <f t="shared" si="3"/>
        <v>41437</v>
      </c>
      <c r="O225" s="94">
        <v>41400</v>
      </c>
      <c r="P225" s="94">
        <v>41401</v>
      </c>
      <c r="Q225" s="62" t="s">
        <v>153</v>
      </c>
      <c r="R225" s="62" t="s">
        <v>153</v>
      </c>
      <c r="S225" s="108" t="s">
        <v>153</v>
      </c>
      <c r="T225" s="108" t="s">
        <v>153</v>
      </c>
      <c r="U225" s="7">
        <v>41429</v>
      </c>
      <c r="V225" s="5" t="s">
        <v>153</v>
      </c>
      <c r="W225" s="7">
        <v>41437</v>
      </c>
      <c r="X225" s="3"/>
    </row>
    <row r="226" spans="1:24" s="1" customFormat="1" ht="15" customHeight="1" x14ac:dyDescent="0.25">
      <c r="A226" s="15" t="s">
        <v>27</v>
      </c>
      <c r="B226" s="31" t="s">
        <v>325</v>
      </c>
      <c r="C226" s="37" t="s">
        <v>323</v>
      </c>
      <c r="D226" s="32" t="s">
        <v>359</v>
      </c>
      <c r="E226" s="65">
        <v>2220513</v>
      </c>
      <c r="F226" s="23">
        <v>150</v>
      </c>
      <c r="G226" s="2" t="s">
        <v>264</v>
      </c>
      <c r="H226" s="10">
        <v>480</v>
      </c>
      <c r="I226" s="10" t="s">
        <v>151</v>
      </c>
      <c r="J226" s="6" t="s">
        <v>108</v>
      </c>
      <c r="K226" s="10" t="s">
        <v>178</v>
      </c>
      <c r="L226" s="28">
        <v>22</v>
      </c>
      <c r="M226" s="82">
        <v>41425</v>
      </c>
      <c r="N226" s="169">
        <f t="shared" si="3"/>
        <v>41437</v>
      </c>
      <c r="O226" s="94">
        <v>41400</v>
      </c>
      <c r="P226" s="94">
        <v>41401</v>
      </c>
      <c r="Q226" s="62" t="s">
        <v>153</v>
      </c>
      <c r="R226" s="62" t="s">
        <v>153</v>
      </c>
      <c r="S226" s="108" t="s">
        <v>153</v>
      </c>
      <c r="T226" s="108" t="s">
        <v>153</v>
      </c>
      <c r="U226" s="7">
        <v>41430</v>
      </c>
      <c r="V226" s="5" t="s">
        <v>153</v>
      </c>
      <c r="W226" s="7">
        <v>41437</v>
      </c>
      <c r="X226" s="3"/>
    </row>
    <row r="227" spans="1:24" s="1" customFormat="1" ht="15" customHeight="1" x14ac:dyDescent="0.25">
      <c r="A227" s="15" t="s">
        <v>27</v>
      </c>
      <c r="B227" s="31" t="s">
        <v>325</v>
      </c>
      <c r="C227" s="37" t="s">
        <v>323</v>
      </c>
      <c r="D227" s="32" t="s">
        <v>359</v>
      </c>
      <c r="E227" s="65">
        <v>2230513</v>
      </c>
      <c r="F227" s="23">
        <v>150</v>
      </c>
      <c r="G227" s="2" t="s">
        <v>264</v>
      </c>
      <c r="H227" s="10">
        <v>480</v>
      </c>
      <c r="I227" s="10" t="s">
        <v>151</v>
      </c>
      <c r="J227" s="6" t="s">
        <v>108</v>
      </c>
      <c r="K227" s="10" t="s">
        <v>178</v>
      </c>
      <c r="L227" s="28">
        <v>23</v>
      </c>
      <c r="M227" s="82">
        <v>41432</v>
      </c>
      <c r="N227" s="169">
        <f t="shared" si="3"/>
        <v>41440</v>
      </c>
      <c r="O227" s="94">
        <v>41400</v>
      </c>
      <c r="P227" s="94">
        <v>41401</v>
      </c>
      <c r="Q227" s="62" t="s">
        <v>153</v>
      </c>
      <c r="R227" s="62" t="s">
        <v>153</v>
      </c>
      <c r="S227" s="108" t="s">
        <v>153</v>
      </c>
      <c r="T227" s="108" t="s">
        <v>153</v>
      </c>
      <c r="U227" s="7">
        <v>41432</v>
      </c>
      <c r="V227" s="5" t="s">
        <v>153</v>
      </c>
      <c r="W227" s="7">
        <v>41440</v>
      </c>
      <c r="X227" s="3"/>
    </row>
    <row r="228" spans="1:24" s="1" customFormat="1" ht="15" customHeight="1" x14ac:dyDescent="0.25">
      <c r="A228" s="15" t="s">
        <v>27</v>
      </c>
      <c r="B228" s="31" t="s">
        <v>325</v>
      </c>
      <c r="C228" s="37" t="s">
        <v>323</v>
      </c>
      <c r="D228" s="32" t="s">
        <v>359</v>
      </c>
      <c r="E228" s="65">
        <v>2240513</v>
      </c>
      <c r="F228" s="23">
        <v>150</v>
      </c>
      <c r="G228" s="2" t="s">
        <v>264</v>
      </c>
      <c r="H228" s="10">
        <v>480</v>
      </c>
      <c r="I228" s="10" t="s">
        <v>151</v>
      </c>
      <c r="J228" s="6" t="s">
        <v>108</v>
      </c>
      <c r="K228" s="10" t="s">
        <v>178</v>
      </c>
      <c r="L228" s="28">
        <v>23</v>
      </c>
      <c r="M228" s="82">
        <v>41433</v>
      </c>
      <c r="N228" s="169">
        <f t="shared" si="3"/>
        <v>41443</v>
      </c>
      <c r="O228" s="94">
        <v>41400</v>
      </c>
      <c r="P228" s="94">
        <v>41401</v>
      </c>
      <c r="Q228" s="62" t="s">
        <v>153</v>
      </c>
      <c r="R228" s="62" t="s">
        <v>153</v>
      </c>
      <c r="S228" s="108" t="s">
        <v>153</v>
      </c>
      <c r="T228" s="108" t="s">
        <v>153</v>
      </c>
      <c r="U228" s="7">
        <v>41436</v>
      </c>
      <c r="V228" s="5" t="s">
        <v>153</v>
      </c>
      <c r="W228" s="7">
        <v>41443</v>
      </c>
      <c r="X228" s="3"/>
    </row>
    <row r="229" spans="1:24" s="1" customFormat="1" ht="15" customHeight="1" x14ac:dyDescent="0.25">
      <c r="A229" s="15" t="s">
        <v>27</v>
      </c>
      <c r="B229" s="31" t="s">
        <v>325</v>
      </c>
      <c r="C229" s="37" t="s">
        <v>323</v>
      </c>
      <c r="D229" s="32" t="s">
        <v>359</v>
      </c>
      <c r="E229" s="65">
        <v>2250513</v>
      </c>
      <c r="F229" s="23">
        <v>150</v>
      </c>
      <c r="G229" s="2" t="s">
        <v>264</v>
      </c>
      <c r="H229" s="10">
        <v>480</v>
      </c>
      <c r="I229" s="10" t="s">
        <v>151</v>
      </c>
      <c r="J229" s="6" t="s">
        <v>108</v>
      </c>
      <c r="K229" s="10" t="s">
        <v>178</v>
      </c>
      <c r="L229" s="28">
        <v>24</v>
      </c>
      <c r="M229" s="82">
        <v>41436</v>
      </c>
      <c r="N229" s="169">
        <f t="shared" si="3"/>
        <v>41444</v>
      </c>
      <c r="O229" s="94">
        <v>41400</v>
      </c>
      <c r="P229" s="94">
        <v>41401</v>
      </c>
      <c r="Q229" s="62" t="s">
        <v>153</v>
      </c>
      <c r="R229" s="62" t="s">
        <v>153</v>
      </c>
      <c r="S229" s="108" t="s">
        <v>153</v>
      </c>
      <c r="T229" s="108" t="s">
        <v>153</v>
      </c>
      <c r="U229" s="7">
        <v>41437</v>
      </c>
      <c r="V229" s="5" t="s">
        <v>153</v>
      </c>
      <c r="W229" s="7">
        <v>41444</v>
      </c>
      <c r="X229" s="3"/>
    </row>
    <row r="230" spans="1:24" s="1" customFormat="1" ht="15" customHeight="1" x14ac:dyDescent="0.25">
      <c r="A230" s="15" t="s">
        <v>27</v>
      </c>
      <c r="B230" s="31" t="s">
        <v>325</v>
      </c>
      <c r="C230" s="37" t="s">
        <v>323</v>
      </c>
      <c r="D230" s="32" t="s">
        <v>359</v>
      </c>
      <c r="E230" s="65">
        <v>2260513</v>
      </c>
      <c r="F230" s="23">
        <v>150</v>
      </c>
      <c r="G230" s="2" t="s">
        <v>264</v>
      </c>
      <c r="H230" s="10">
        <v>480</v>
      </c>
      <c r="I230" s="10" t="s">
        <v>151</v>
      </c>
      <c r="J230" s="6" t="s">
        <v>108</v>
      </c>
      <c r="K230" s="10" t="s">
        <v>178</v>
      </c>
      <c r="L230" s="28">
        <v>24</v>
      </c>
      <c r="M230" s="82">
        <v>41438</v>
      </c>
      <c r="N230" s="169">
        <f t="shared" ref="N230:N293" si="4">W230</f>
        <v>41444</v>
      </c>
      <c r="O230" s="94">
        <v>41400</v>
      </c>
      <c r="P230" s="94">
        <v>41401</v>
      </c>
      <c r="Q230" s="62" t="s">
        <v>153</v>
      </c>
      <c r="R230" s="62" t="s">
        <v>153</v>
      </c>
      <c r="S230" s="108" t="s">
        <v>153</v>
      </c>
      <c r="T230" s="108" t="s">
        <v>153</v>
      </c>
      <c r="U230" s="7">
        <v>41439</v>
      </c>
      <c r="V230" s="5" t="s">
        <v>153</v>
      </c>
      <c r="W230" s="7">
        <v>41444</v>
      </c>
      <c r="X230" s="3"/>
    </row>
    <row r="231" spans="1:24" s="1" customFormat="1" ht="15" customHeight="1" x14ac:dyDescent="0.25">
      <c r="A231" s="15" t="s">
        <v>27</v>
      </c>
      <c r="B231" s="31" t="s">
        <v>325</v>
      </c>
      <c r="C231" s="37" t="s">
        <v>323</v>
      </c>
      <c r="D231" s="32" t="s">
        <v>359</v>
      </c>
      <c r="E231" s="65">
        <v>2270513</v>
      </c>
      <c r="F231" s="23">
        <v>150</v>
      </c>
      <c r="G231" s="2" t="s">
        <v>264</v>
      </c>
      <c r="H231" s="10">
        <v>480</v>
      </c>
      <c r="I231" s="10" t="s">
        <v>151</v>
      </c>
      <c r="J231" s="6" t="s">
        <v>108</v>
      </c>
      <c r="K231" s="10" t="s">
        <v>178</v>
      </c>
      <c r="L231" s="28">
        <v>25</v>
      </c>
      <c r="M231" s="82">
        <v>41445</v>
      </c>
      <c r="N231" s="169">
        <f t="shared" si="4"/>
        <v>41575</v>
      </c>
      <c r="O231" s="94">
        <v>41400</v>
      </c>
      <c r="P231" s="94">
        <v>41401</v>
      </c>
      <c r="Q231" s="7" t="s">
        <v>153</v>
      </c>
      <c r="R231" s="7" t="s">
        <v>153</v>
      </c>
      <c r="S231" s="108" t="s">
        <v>153</v>
      </c>
      <c r="T231" s="108" t="s">
        <v>153</v>
      </c>
      <c r="U231" s="7" t="s">
        <v>153</v>
      </c>
      <c r="V231" s="7">
        <v>41569</v>
      </c>
      <c r="W231" s="7">
        <v>41575</v>
      </c>
      <c r="X231" s="3"/>
    </row>
    <row r="232" spans="1:24" s="1" customFormat="1" ht="15" customHeight="1" x14ac:dyDescent="0.25">
      <c r="A232" s="15" t="s">
        <v>27</v>
      </c>
      <c r="B232" s="31" t="s">
        <v>325</v>
      </c>
      <c r="C232" s="37" t="s">
        <v>323</v>
      </c>
      <c r="D232" s="32" t="s">
        <v>359</v>
      </c>
      <c r="E232" s="65">
        <v>2280513</v>
      </c>
      <c r="F232" s="23">
        <v>150</v>
      </c>
      <c r="G232" s="2" t="s">
        <v>264</v>
      </c>
      <c r="H232" s="10">
        <v>480</v>
      </c>
      <c r="I232" s="10" t="s">
        <v>151</v>
      </c>
      <c r="J232" s="6" t="s">
        <v>108</v>
      </c>
      <c r="K232" s="10" t="s">
        <v>178</v>
      </c>
      <c r="L232" s="28">
        <v>25</v>
      </c>
      <c r="M232" s="82">
        <v>41446</v>
      </c>
      <c r="N232" s="169">
        <f t="shared" si="4"/>
        <v>41572</v>
      </c>
      <c r="O232" s="94">
        <v>41400</v>
      </c>
      <c r="P232" s="94">
        <v>41401</v>
      </c>
      <c r="Q232" s="7" t="s">
        <v>153</v>
      </c>
      <c r="R232" s="7" t="s">
        <v>153</v>
      </c>
      <c r="S232" s="108" t="s">
        <v>153</v>
      </c>
      <c r="T232" s="108" t="s">
        <v>153</v>
      </c>
      <c r="U232" s="7" t="s">
        <v>153</v>
      </c>
      <c r="V232" s="7">
        <v>41570</v>
      </c>
      <c r="W232" s="7">
        <v>41572</v>
      </c>
      <c r="X232" s="3"/>
    </row>
    <row r="233" spans="1:24" s="1" customFormat="1" ht="15" customHeight="1" x14ac:dyDescent="0.25">
      <c r="A233" s="15" t="s">
        <v>357</v>
      </c>
      <c r="B233" s="31" t="s">
        <v>331</v>
      </c>
      <c r="C233" s="37" t="s">
        <v>332</v>
      </c>
      <c r="D233" s="32" t="s">
        <v>359</v>
      </c>
      <c r="E233" s="65">
        <v>2290513</v>
      </c>
      <c r="F233" s="23">
        <v>75</v>
      </c>
      <c r="G233" s="2" t="s">
        <v>7</v>
      </c>
      <c r="H233" s="10">
        <v>13800</v>
      </c>
      <c r="I233" s="10" t="s">
        <v>658</v>
      </c>
      <c r="J233" s="10" t="s">
        <v>661</v>
      </c>
      <c r="K233" s="61" t="s">
        <v>42</v>
      </c>
      <c r="L233" s="28">
        <v>23</v>
      </c>
      <c r="M233" s="82">
        <v>41432</v>
      </c>
      <c r="N233" s="169">
        <f t="shared" si="4"/>
        <v>41436</v>
      </c>
      <c r="O233" s="94">
        <v>41408</v>
      </c>
      <c r="P233" s="94">
        <v>41410</v>
      </c>
      <c r="Q233" s="62" t="s">
        <v>153</v>
      </c>
      <c r="R233" s="62" t="s">
        <v>153</v>
      </c>
      <c r="S233" s="108" t="s">
        <v>153</v>
      </c>
      <c r="T233" s="108" t="s">
        <v>153</v>
      </c>
      <c r="U233" s="5" t="s">
        <v>42</v>
      </c>
      <c r="V233" s="5" t="s">
        <v>153</v>
      </c>
      <c r="W233" s="7">
        <v>41436</v>
      </c>
      <c r="X233" s="3"/>
    </row>
    <row r="234" spans="1:24" s="1" customFormat="1" ht="15" customHeight="1" x14ac:dyDescent="0.25">
      <c r="A234" s="15" t="s">
        <v>253</v>
      </c>
      <c r="B234" s="31" t="s">
        <v>334</v>
      </c>
      <c r="C234" s="37" t="s">
        <v>220</v>
      </c>
      <c r="D234" s="32" t="s">
        <v>359</v>
      </c>
      <c r="E234" s="65">
        <v>2300513</v>
      </c>
      <c r="F234" s="56">
        <v>112.5</v>
      </c>
      <c r="G234" s="2" t="s">
        <v>7</v>
      </c>
      <c r="H234" s="10">
        <v>11400</v>
      </c>
      <c r="I234" s="10" t="s">
        <v>3</v>
      </c>
      <c r="J234" s="61" t="s">
        <v>42</v>
      </c>
      <c r="K234" s="10" t="s">
        <v>272</v>
      </c>
      <c r="L234" s="28">
        <v>23</v>
      </c>
      <c r="M234" s="82">
        <v>41432</v>
      </c>
      <c r="N234" s="169">
        <f t="shared" si="4"/>
        <v>41437</v>
      </c>
      <c r="O234" s="94">
        <v>41403</v>
      </c>
      <c r="P234" s="94">
        <v>41403</v>
      </c>
      <c r="Q234" s="62" t="s">
        <v>153</v>
      </c>
      <c r="R234" s="62" t="s">
        <v>153</v>
      </c>
      <c r="S234" s="108" t="s">
        <v>153</v>
      </c>
      <c r="T234" s="108" t="s">
        <v>153</v>
      </c>
      <c r="U234" s="5" t="s">
        <v>42</v>
      </c>
      <c r="V234" s="5" t="s">
        <v>153</v>
      </c>
      <c r="W234" s="7">
        <v>41437</v>
      </c>
      <c r="X234" s="3"/>
    </row>
    <row r="235" spans="1:24" s="1" customFormat="1" ht="15" customHeight="1" x14ac:dyDescent="0.25">
      <c r="A235" s="15" t="s">
        <v>416</v>
      </c>
      <c r="B235" s="31" t="s">
        <v>343</v>
      </c>
      <c r="C235" s="37" t="s">
        <v>344</v>
      </c>
      <c r="D235" s="32" t="s">
        <v>359</v>
      </c>
      <c r="E235" s="65">
        <v>2310513</v>
      </c>
      <c r="F235" s="23">
        <v>150</v>
      </c>
      <c r="G235" s="2" t="s">
        <v>50</v>
      </c>
      <c r="H235" s="10">
        <v>220</v>
      </c>
      <c r="I235" s="10" t="s">
        <v>8</v>
      </c>
      <c r="J235" s="10" t="s">
        <v>347</v>
      </c>
      <c r="K235" s="61" t="s">
        <v>42</v>
      </c>
      <c r="L235" s="28">
        <v>21</v>
      </c>
      <c r="M235" s="82">
        <v>41418</v>
      </c>
      <c r="N235" s="169">
        <f t="shared" si="4"/>
        <v>41422</v>
      </c>
      <c r="O235" s="94">
        <v>41408</v>
      </c>
      <c r="P235" s="94">
        <v>41408</v>
      </c>
      <c r="Q235" s="62" t="s">
        <v>153</v>
      </c>
      <c r="R235" s="62" t="s">
        <v>153</v>
      </c>
      <c r="S235" s="108" t="s">
        <v>153</v>
      </c>
      <c r="T235" s="108" t="s">
        <v>153</v>
      </c>
      <c r="U235" s="5" t="s">
        <v>42</v>
      </c>
      <c r="V235" s="5" t="s">
        <v>153</v>
      </c>
      <c r="W235" s="7">
        <v>41422</v>
      </c>
      <c r="X235" s="3"/>
    </row>
    <row r="236" spans="1:24" s="1" customFormat="1" ht="15" customHeight="1" x14ac:dyDescent="0.25">
      <c r="A236" s="15" t="s">
        <v>352</v>
      </c>
      <c r="B236" s="31" t="s">
        <v>339</v>
      </c>
      <c r="C236" s="37" t="s">
        <v>340</v>
      </c>
      <c r="D236" s="32" t="s">
        <v>359</v>
      </c>
      <c r="E236" s="65">
        <v>2320513</v>
      </c>
      <c r="F236" s="23">
        <v>150</v>
      </c>
      <c r="G236" s="2" t="s">
        <v>2</v>
      </c>
      <c r="H236" s="10">
        <v>13200</v>
      </c>
      <c r="I236" s="10" t="s">
        <v>25</v>
      </c>
      <c r="J236" s="61" t="s">
        <v>42</v>
      </c>
      <c r="K236" s="61" t="s">
        <v>42</v>
      </c>
      <c r="L236" s="28">
        <v>23</v>
      </c>
      <c r="M236" s="82">
        <v>41432</v>
      </c>
      <c r="N236" s="169">
        <f t="shared" si="4"/>
        <v>41432</v>
      </c>
      <c r="O236" s="94">
        <v>41404</v>
      </c>
      <c r="P236" s="94">
        <v>41404</v>
      </c>
      <c r="Q236" s="62" t="s">
        <v>153</v>
      </c>
      <c r="R236" s="62" t="s">
        <v>153</v>
      </c>
      <c r="S236" s="108" t="s">
        <v>153</v>
      </c>
      <c r="T236" s="108" t="s">
        <v>153</v>
      </c>
      <c r="U236" s="7">
        <v>41425</v>
      </c>
      <c r="V236" s="5" t="s">
        <v>153</v>
      </c>
      <c r="W236" s="7">
        <v>41432</v>
      </c>
      <c r="X236" s="3"/>
    </row>
    <row r="237" spans="1:24" s="1" customFormat="1" ht="15" customHeight="1" x14ac:dyDescent="0.25">
      <c r="A237" s="15" t="s">
        <v>58</v>
      </c>
      <c r="B237" s="31" t="s">
        <v>341</v>
      </c>
      <c r="C237" s="37" t="s">
        <v>342</v>
      </c>
      <c r="D237" s="32" t="s">
        <v>360</v>
      </c>
      <c r="E237" s="65">
        <v>2330513</v>
      </c>
      <c r="F237" s="23">
        <v>400</v>
      </c>
      <c r="G237" s="2" t="s">
        <v>2</v>
      </c>
      <c r="H237" s="10">
        <v>13200</v>
      </c>
      <c r="I237" s="10" t="s">
        <v>25</v>
      </c>
      <c r="J237" s="10" t="s">
        <v>551</v>
      </c>
      <c r="K237" s="10" t="s">
        <v>60</v>
      </c>
      <c r="L237" s="28">
        <v>20</v>
      </c>
      <c r="M237" s="82">
        <v>41411</v>
      </c>
      <c r="N237" s="169">
        <f t="shared" si="4"/>
        <v>41408</v>
      </c>
      <c r="O237" s="94" t="s">
        <v>42</v>
      </c>
      <c r="P237" s="94" t="s">
        <v>42</v>
      </c>
      <c r="Q237" s="62" t="s">
        <v>153</v>
      </c>
      <c r="R237" s="62" t="s">
        <v>153</v>
      </c>
      <c r="S237" s="108" t="s">
        <v>153</v>
      </c>
      <c r="T237" s="108" t="s">
        <v>153</v>
      </c>
      <c r="U237" s="7" t="s">
        <v>153</v>
      </c>
      <c r="V237" s="5" t="s">
        <v>153</v>
      </c>
      <c r="W237" s="7">
        <v>41408</v>
      </c>
      <c r="X237" s="3"/>
    </row>
    <row r="238" spans="1:24" s="1" customFormat="1" ht="15" customHeight="1" x14ac:dyDescent="0.25">
      <c r="A238" s="15" t="s">
        <v>22</v>
      </c>
      <c r="B238" s="31" t="s">
        <v>345</v>
      </c>
      <c r="C238" s="37" t="s">
        <v>346</v>
      </c>
      <c r="D238" s="32" t="s">
        <v>359</v>
      </c>
      <c r="E238" s="65">
        <v>2340513</v>
      </c>
      <c r="F238" s="23">
        <v>225</v>
      </c>
      <c r="G238" s="2" t="s">
        <v>2</v>
      </c>
      <c r="H238" s="10">
        <v>13800</v>
      </c>
      <c r="I238" s="10" t="s">
        <v>25</v>
      </c>
      <c r="J238" s="10" t="s">
        <v>555</v>
      </c>
      <c r="K238" s="10" t="s">
        <v>285</v>
      </c>
      <c r="L238" s="28">
        <v>23</v>
      </c>
      <c r="M238" s="82">
        <v>41432</v>
      </c>
      <c r="N238" s="169">
        <f t="shared" si="4"/>
        <v>41466</v>
      </c>
      <c r="O238" s="94">
        <v>41409</v>
      </c>
      <c r="P238" s="94">
        <v>41410</v>
      </c>
      <c r="Q238" s="62" t="s">
        <v>153</v>
      </c>
      <c r="R238" s="62" t="s">
        <v>153</v>
      </c>
      <c r="S238" s="108" t="s">
        <v>153</v>
      </c>
      <c r="T238" s="108" t="s">
        <v>153</v>
      </c>
      <c r="U238" s="7">
        <v>41425</v>
      </c>
      <c r="V238" s="5" t="s">
        <v>153</v>
      </c>
      <c r="W238" s="7">
        <v>41466</v>
      </c>
      <c r="X238" s="3"/>
    </row>
    <row r="239" spans="1:24" s="1" customFormat="1" ht="15" customHeight="1" x14ac:dyDescent="0.25">
      <c r="A239" s="15" t="s">
        <v>402</v>
      </c>
      <c r="B239" s="31" t="s">
        <v>350</v>
      </c>
      <c r="C239" s="37" t="s">
        <v>310</v>
      </c>
      <c r="D239" s="32" t="s">
        <v>359</v>
      </c>
      <c r="E239" s="65">
        <v>2350513</v>
      </c>
      <c r="F239" s="23">
        <v>800</v>
      </c>
      <c r="G239" s="2" t="s">
        <v>2</v>
      </c>
      <c r="H239" s="10">
        <v>11400</v>
      </c>
      <c r="I239" s="10" t="s">
        <v>56</v>
      </c>
      <c r="J239" s="10" t="s">
        <v>349</v>
      </c>
      <c r="K239" s="10" t="s">
        <v>60</v>
      </c>
      <c r="L239" s="28">
        <v>22</v>
      </c>
      <c r="M239" s="82">
        <v>41422</v>
      </c>
      <c r="N239" s="169">
        <f t="shared" si="4"/>
        <v>41425</v>
      </c>
      <c r="O239" s="94">
        <v>41409</v>
      </c>
      <c r="P239" s="94">
        <v>41409</v>
      </c>
      <c r="Q239" s="62" t="s">
        <v>153</v>
      </c>
      <c r="R239" s="62" t="s">
        <v>153</v>
      </c>
      <c r="S239" s="108" t="s">
        <v>153</v>
      </c>
      <c r="T239" s="108" t="s">
        <v>153</v>
      </c>
      <c r="U239" s="7">
        <v>41417</v>
      </c>
      <c r="V239" s="5" t="s">
        <v>153</v>
      </c>
      <c r="W239" s="7">
        <v>41425</v>
      </c>
      <c r="X239" s="3"/>
    </row>
    <row r="240" spans="1:24" s="1" customFormat="1" ht="15" customHeight="1" x14ac:dyDescent="0.25">
      <c r="A240" s="15" t="s">
        <v>119</v>
      </c>
      <c r="B240" s="31" t="s">
        <v>353</v>
      </c>
      <c r="C240" s="34" t="s">
        <v>183</v>
      </c>
      <c r="D240" s="32" t="s">
        <v>359</v>
      </c>
      <c r="E240" s="65">
        <v>2360513</v>
      </c>
      <c r="F240" s="23">
        <v>300</v>
      </c>
      <c r="G240" s="2" t="s">
        <v>7</v>
      </c>
      <c r="H240" s="10">
        <v>13200</v>
      </c>
      <c r="I240" s="10" t="s">
        <v>25</v>
      </c>
      <c r="J240" s="61" t="s">
        <v>42</v>
      </c>
      <c r="K240" s="61" t="s">
        <v>42</v>
      </c>
      <c r="L240" s="28">
        <v>23</v>
      </c>
      <c r="M240" s="82">
        <v>41429</v>
      </c>
      <c r="N240" s="169">
        <f t="shared" si="4"/>
        <v>41443</v>
      </c>
      <c r="O240" s="94">
        <v>41410</v>
      </c>
      <c r="P240" s="94">
        <v>41410</v>
      </c>
      <c r="Q240" s="62" t="s">
        <v>153</v>
      </c>
      <c r="R240" s="62" t="s">
        <v>153</v>
      </c>
      <c r="S240" s="108" t="s">
        <v>153</v>
      </c>
      <c r="T240" s="108" t="s">
        <v>153</v>
      </c>
      <c r="U240" s="5" t="s">
        <v>42</v>
      </c>
      <c r="V240" s="5" t="s">
        <v>153</v>
      </c>
      <c r="W240" s="7">
        <v>41443</v>
      </c>
      <c r="X240" s="3"/>
    </row>
    <row r="241" spans="1:24" s="1" customFormat="1" ht="15" customHeight="1" x14ac:dyDescent="0.25">
      <c r="A241" s="15" t="s">
        <v>104</v>
      </c>
      <c r="B241" s="31" t="s">
        <v>354</v>
      </c>
      <c r="C241" s="37" t="s">
        <v>355</v>
      </c>
      <c r="D241" s="32" t="s">
        <v>359</v>
      </c>
      <c r="E241" s="65">
        <v>2370513</v>
      </c>
      <c r="F241" s="23">
        <v>75</v>
      </c>
      <c r="G241" s="2" t="s">
        <v>50</v>
      </c>
      <c r="H241" s="10">
        <v>440</v>
      </c>
      <c r="I241" s="10" t="s">
        <v>25</v>
      </c>
      <c r="J241" s="10" t="s">
        <v>246</v>
      </c>
      <c r="K241" s="61" t="s">
        <v>42</v>
      </c>
      <c r="L241" s="28">
        <v>24</v>
      </c>
      <c r="M241" s="82">
        <v>41436</v>
      </c>
      <c r="N241" s="169">
        <f t="shared" si="4"/>
        <v>41438</v>
      </c>
      <c r="O241" s="94">
        <v>41409</v>
      </c>
      <c r="P241" s="94">
        <v>41410</v>
      </c>
      <c r="Q241" s="62" t="s">
        <v>153</v>
      </c>
      <c r="R241" s="62" t="s">
        <v>153</v>
      </c>
      <c r="S241" s="108" t="s">
        <v>153</v>
      </c>
      <c r="T241" s="108" t="s">
        <v>153</v>
      </c>
      <c r="U241" s="5" t="s">
        <v>42</v>
      </c>
      <c r="V241" s="5" t="s">
        <v>153</v>
      </c>
      <c r="W241" s="7">
        <v>41438</v>
      </c>
      <c r="X241" s="3"/>
    </row>
    <row r="242" spans="1:24" s="1" customFormat="1" ht="15" customHeight="1" x14ac:dyDescent="0.25">
      <c r="A242" s="15" t="s">
        <v>120</v>
      </c>
      <c r="B242" s="31" t="s">
        <v>354</v>
      </c>
      <c r="C242" s="37" t="s">
        <v>355</v>
      </c>
      <c r="D242" s="32" t="s">
        <v>359</v>
      </c>
      <c r="E242" s="65">
        <v>2380513</v>
      </c>
      <c r="F242" s="23">
        <v>400</v>
      </c>
      <c r="G242" s="2" t="s">
        <v>7</v>
      </c>
      <c r="H242" s="10">
        <v>13200</v>
      </c>
      <c r="I242" s="10" t="s">
        <v>56</v>
      </c>
      <c r="J242" s="61" t="s">
        <v>42</v>
      </c>
      <c r="K242" s="61" t="s">
        <v>42</v>
      </c>
      <c r="L242" s="28">
        <v>24</v>
      </c>
      <c r="M242" s="82">
        <v>41436</v>
      </c>
      <c r="N242" s="169">
        <f t="shared" si="4"/>
        <v>41460</v>
      </c>
      <c r="O242" s="94">
        <v>41410</v>
      </c>
      <c r="P242" s="94">
        <v>41411</v>
      </c>
      <c r="Q242" s="62" t="s">
        <v>153</v>
      </c>
      <c r="R242" s="62" t="s">
        <v>153</v>
      </c>
      <c r="S242" s="108" t="s">
        <v>153</v>
      </c>
      <c r="T242" s="108" t="s">
        <v>153</v>
      </c>
      <c r="U242" s="5" t="s">
        <v>42</v>
      </c>
      <c r="V242" s="5" t="s">
        <v>153</v>
      </c>
      <c r="W242" s="7">
        <v>41460</v>
      </c>
      <c r="X242" s="3"/>
    </row>
    <row r="243" spans="1:24" s="1" customFormat="1" ht="15" customHeight="1" x14ac:dyDescent="0.25">
      <c r="A243" s="15" t="s">
        <v>428</v>
      </c>
      <c r="B243" s="31" t="s">
        <v>356</v>
      </c>
      <c r="C243" s="37" t="s">
        <v>407</v>
      </c>
      <c r="D243" s="32" t="s">
        <v>359</v>
      </c>
      <c r="E243" s="65">
        <v>2390513</v>
      </c>
      <c r="F243" s="23">
        <v>500</v>
      </c>
      <c r="G243" s="2" t="s">
        <v>7</v>
      </c>
      <c r="H243" s="10">
        <v>11400</v>
      </c>
      <c r="I243" s="10" t="s">
        <v>56</v>
      </c>
      <c r="J243" s="61" t="s">
        <v>42</v>
      </c>
      <c r="K243" s="61" t="s">
        <v>42</v>
      </c>
      <c r="L243" s="28">
        <v>24</v>
      </c>
      <c r="M243" s="82">
        <v>41436</v>
      </c>
      <c r="N243" s="169">
        <f t="shared" si="4"/>
        <v>41445</v>
      </c>
      <c r="O243" s="94">
        <v>41414</v>
      </c>
      <c r="P243" s="94">
        <v>41417</v>
      </c>
      <c r="Q243" s="62" t="s">
        <v>153</v>
      </c>
      <c r="R243" s="62" t="s">
        <v>153</v>
      </c>
      <c r="S243" s="108" t="s">
        <v>153</v>
      </c>
      <c r="T243" s="108" t="s">
        <v>153</v>
      </c>
      <c r="U243" s="5" t="s">
        <v>42</v>
      </c>
      <c r="V243" s="5" t="s">
        <v>153</v>
      </c>
      <c r="W243" s="7">
        <v>41445</v>
      </c>
      <c r="X243" s="3"/>
    </row>
    <row r="244" spans="1:24" s="1" customFormat="1" ht="15" customHeight="1" x14ac:dyDescent="0.25">
      <c r="A244" s="15" t="s">
        <v>375</v>
      </c>
      <c r="B244" s="31" t="s">
        <v>400</v>
      </c>
      <c r="C244" s="37" t="s">
        <v>33</v>
      </c>
      <c r="D244" s="32" t="s">
        <v>360</v>
      </c>
      <c r="E244" s="48">
        <v>2400513</v>
      </c>
      <c r="F244" s="23">
        <v>5</v>
      </c>
      <c r="G244" s="2" t="s">
        <v>20</v>
      </c>
      <c r="H244" s="10">
        <v>13200</v>
      </c>
      <c r="I244" s="10" t="s">
        <v>12</v>
      </c>
      <c r="J244" s="10" t="s">
        <v>383</v>
      </c>
      <c r="K244" s="61" t="s">
        <v>42</v>
      </c>
      <c r="L244" s="28">
        <v>22</v>
      </c>
      <c r="M244" s="82">
        <v>41421</v>
      </c>
      <c r="N244" s="169">
        <f t="shared" si="4"/>
        <v>41421</v>
      </c>
      <c r="O244" s="94" t="s">
        <v>42</v>
      </c>
      <c r="P244" s="94" t="s">
        <v>42</v>
      </c>
      <c r="Q244" s="62" t="s">
        <v>153</v>
      </c>
      <c r="R244" s="62" t="s">
        <v>153</v>
      </c>
      <c r="S244" s="108" t="s">
        <v>153</v>
      </c>
      <c r="T244" s="108" t="s">
        <v>153</v>
      </c>
      <c r="U244" s="7" t="s">
        <v>153</v>
      </c>
      <c r="V244" s="5" t="s">
        <v>153</v>
      </c>
      <c r="W244" s="7">
        <v>41421</v>
      </c>
      <c r="X244" s="3"/>
    </row>
    <row r="245" spans="1:24" s="1" customFormat="1" ht="15" customHeight="1" x14ac:dyDescent="0.25">
      <c r="A245" s="15" t="s">
        <v>376</v>
      </c>
      <c r="B245" s="31" t="s">
        <v>400</v>
      </c>
      <c r="C245" s="37" t="s">
        <v>33</v>
      </c>
      <c r="D245" s="32" t="s">
        <v>360</v>
      </c>
      <c r="E245" s="48">
        <v>2410513</v>
      </c>
      <c r="F245" s="23">
        <v>10</v>
      </c>
      <c r="G245" s="2" t="s">
        <v>20</v>
      </c>
      <c r="H245" s="10">
        <v>13200</v>
      </c>
      <c r="I245" s="10" t="s">
        <v>12</v>
      </c>
      <c r="J245" s="10" t="s">
        <v>384</v>
      </c>
      <c r="K245" s="61" t="s">
        <v>42</v>
      </c>
      <c r="L245" s="28">
        <v>22</v>
      </c>
      <c r="M245" s="82">
        <v>41421</v>
      </c>
      <c r="N245" s="169">
        <f t="shared" si="4"/>
        <v>41421</v>
      </c>
      <c r="O245" s="94" t="s">
        <v>42</v>
      </c>
      <c r="P245" s="94" t="s">
        <v>42</v>
      </c>
      <c r="Q245" s="62" t="s">
        <v>153</v>
      </c>
      <c r="R245" s="62" t="s">
        <v>153</v>
      </c>
      <c r="S245" s="108" t="s">
        <v>153</v>
      </c>
      <c r="T245" s="108" t="s">
        <v>153</v>
      </c>
      <c r="U245" s="7" t="s">
        <v>153</v>
      </c>
      <c r="V245" s="5" t="s">
        <v>153</v>
      </c>
      <c r="W245" s="7">
        <v>41421</v>
      </c>
      <c r="X245" s="3"/>
    </row>
    <row r="246" spans="1:24" s="1" customFormat="1" ht="15" customHeight="1" x14ac:dyDescent="0.25">
      <c r="A246" s="15" t="s">
        <v>376</v>
      </c>
      <c r="B246" s="31" t="s">
        <v>400</v>
      </c>
      <c r="C246" s="37" t="s">
        <v>33</v>
      </c>
      <c r="D246" s="32" t="s">
        <v>360</v>
      </c>
      <c r="E246" s="48">
        <v>2420513</v>
      </c>
      <c r="F246" s="23">
        <v>10</v>
      </c>
      <c r="G246" s="2" t="s">
        <v>20</v>
      </c>
      <c r="H246" s="10">
        <v>13200</v>
      </c>
      <c r="I246" s="10" t="s">
        <v>12</v>
      </c>
      <c r="J246" s="10" t="s">
        <v>385</v>
      </c>
      <c r="K246" s="61" t="s">
        <v>42</v>
      </c>
      <c r="L246" s="28">
        <v>22</v>
      </c>
      <c r="M246" s="82">
        <v>41421</v>
      </c>
      <c r="N246" s="169">
        <f t="shared" si="4"/>
        <v>41421</v>
      </c>
      <c r="O246" s="94" t="s">
        <v>42</v>
      </c>
      <c r="P246" s="94" t="s">
        <v>42</v>
      </c>
      <c r="Q246" s="62" t="s">
        <v>153</v>
      </c>
      <c r="R246" s="62" t="s">
        <v>153</v>
      </c>
      <c r="S246" s="108" t="s">
        <v>153</v>
      </c>
      <c r="T246" s="108" t="s">
        <v>153</v>
      </c>
      <c r="U246" s="7" t="s">
        <v>153</v>
      </c>
      <c r="V246" s="5" t="s">
        <v>153</v>
      </c>
      <c r="W246" s="7">
        <v>41421</v>
      </c>
      <c r="X246" s="3"/>
    </row>
    <row r="247" spans="1:24" s="1" customFormat="1" ht="15" customHeight="1" x14ac:dyDescent="0.25">
      <c r="A247" s="15" t="s">
        <v>376</v>
      </c>
      <c r="B247" s="31" t="s">
        <v>400</v>
      </c>
      <c r="C247" s="37" t="s">
        <v>33</v>
      </c>
      <c r="D247" s="32" t="s">
        <v>360</v>
      </c>
      <c r="E247" s="48">
        <v>2430513</v>
      </c>
      <c r="F247" s="23">
        <v>10</v>
      </c>
      <c r="G247" s="2" t="s">
        <v>20</v>
      </c>
      <c r="H247" s="10">
        <v>13200</v>
      </c>
      <c r="I247" s="10" t="s">
        <v>12</v>
      </c>
      <c r="J247" s="10" t="s">
        <v>386</v>
      </c>
      <c r="K247" s="61" t="s">
        <v>42</v>
      </c>
      <c r="L247" s="28">
        <v>22</v>
      </c>
      <c r="M247" s="82">
        <v>41421</v>
      </c>
      <c r="N247" s="169">
        <f t="shared" si="4"/>
        <v>41421</v>
      </c>
      <c r="O247" s="94" t="s">
        <v>42</v>
      </c>
      <c r="P247" s="94" t="s">
        <v>42</v>
      </c>
      <c r="Q247" s="62" t="s">
        <v>153</v>
      </c>
      <c r="R247" s="62" t="s">
        <v>153</v>
      </c>
      <c r="S247" s="108" t="s">
        <v>153</v>
      </c>
      <c r="T247" s="108" t="s">
        <v>153</v>
      </c>
      <c r="U247" s="7" t="s">
        <v>153</v>
      </c>
      <c r="V247" s="5" t="s">
        <v>153</v>
      </c>
      <c r="W247" s="7">
        <v>41421</v>
      </c>
      <c r="X247" s="3"/>
    </row>
    <row r="248" spans="1:24" s="1" customFormat="1" ht="15" customHeight="1" x14ac:dyDescent="0.25">
      <c r="A248" s="15" t="s">
        <v>376</v>
      </c>
      <c r="B248" s="31" t="s">
        <v>400</v>
      </c>
      <c r="C248" s="37" t="s">
        <v>33</v>
      </c>
      <c r="D248" s="32" t="s">
        <v>360</v>
      </c>
      <c r="E248" s="48">
        <v>2440513</v>
      </c>
      <c r="F248" s="23">
        <v>10</v>
      </c>
      <c r="G248" s="2" t="s">
        <v>20</v>
      </c>
      <c r="H248" s="10">
        <v>13200</v>
      </c>
      <c r="I248" s="10" t="s">
        <v>12</v>
      </c>
      <c r="J248" s="10" t="s">
        <v>387</v>
      </c>
      <c r="K248" s="61" t="s">
        <v>42</v>
      </c>
      <c r="L248" s="28">
        <v>22</v>
      </c>
      <c r="M248" s="82">
        <v>41421</v>
      </c>
      <c r="N248" s="169">
        <f t="shared" si="4"/>
        <v>41421</v>
      </c>
      <c r="O248" s="94" t="s">
        <v>42</v>
      </c>
      <c r="P248" s="94" t="s">
        <v>42</v>
      </c>
      <c r="Q248" s="62" t="s">
        <v>153</v>
      </c>
      <c r="R248" s="62" t="s">
        <v>153</v>
      </c>
      <c r="S248" s="108" t="s">
        <v>153</v>
      </c>
      <c r="T248" s="108" t="s">
        <v>153</v>
      </c>
      <c r="U248" s="7" t="s">
        <v>153</v>
      </c>
      <c r="V248" s="5" t="s">
        <v>153</v>
      </c>
      <c r="W248" s="7">
        <v>41421</v>
      </c>
      <c r="X248" s="3"/>
    </row>
    <row r="249" spans="1:24" s="1" customFormat="1" ht="15" customHeight="1" x14ac:dyDescent="0.25">
      <c r="A249" s="15" t="s">
        <v>377</v>
      </c>
      <c r="B249" s="31" t="s">
        <v>400</v>
      </c>
      <c r="C249" s="37" t="s">
        <v>33</v>
      </c>
      <c r="D249" s="32" t="s">
        <v>360</v>
      </c>
      <c r="E249" s="48">
        <v>2450513</v>
      </c>
      <c r="F249" s="23">
        <v>15</v>
      </c>
      <c r="G249" s="2" t="s">
        <v>20</v>
      </c>
      <c r="H249" s="10">
        <v>13200</v>
      </c>
      <c r="I249" s="10" t="s">
        <v>12</v>
      </c>
      <c r="J249" s="10" t="s">
        <v>388</v>
      </c>
      <c r="K249" s="61" t="s">
        <v>42</v>
      </c>
      <c r="L249" s="28">
        <v>22</v>
      </c>
      <c r="M249" s="82">
        <v>41421</v>
      </c>
      <c r="N249" s="169">
        <f t="shared" si="4"/>
        <v>41421</v>
      </c>
      <c r="O249" s="94" t="s">
        <v>42</v>
      </c>
      <c r="P249" s="94" t="s">
        <v>42</v>
      </c>
      <c r="Q249" s="62" t="s">
        <v>153</v>
      </c>
      <c r="R249" s="62" t="s">
        <v>153</v>
      </c>
      <c r="S249" s="108" t="s">
        <v>153</v>
      </c>
      <c r="T249" s="108" t="s">
        <v>153</v>
      </c>
      <c r="U249" s="7" t="s">
        <v>153</v>
      </c>
      <c r="V249" s="5" t="s">
        <v>153</v>
      </c>
      <c r="W249" s="7">
        <v>41421</v>
      </c>
      <c r="X249" s="3"/>
    </row>
    <row r="250" spans="1:24" s="1" customFormat="1" ht="15" customHeight="1" x14ac:dyDescent="0.25">
      <c r="A250" s="15" t="s">
        <v>378</v>
      </c>
      <c r="B250" s="31" t="s">
        <v>400</v>
      </c>
      <c r="C250" s="37" t="s">
        <v>33</v>
      </c>
      <c r="D250" s="32" t="s">
        <v>360</v>
      </c>
      <c r="E250" s="48">
        <v>2460513</v>
      </c>
      <c r="F250" s="56">
        <v>37.5</v>
      </c>
      <c r="G250" s="2" t="s">
        <v>20</v>
      </c>
      <c r="H250" s="10">
        <v>13200</v>
      </c>
      <c r="I250" s="10" t="s">
        <v>12</v>
      </c>
      <c r="J250" s="10" t="s">
        <v>389</v>
      </c>
      <c r="K250" s="61" t="s">
        <v>42</v>
      </c>
      <c r="L250" s="28">
        <v>22</v>
      </c>
      <c r="M250" s="82">
        <v>41421</v>
      </c>
      <c r="N250" s="169">
        <f t="shared" si="4"/>
        <v>41421</v>
      </c>
      <c r="O250" s="94" t="s">
        <v>42</v>
      </c>
      <c r="P250" s="94" t="s">
        <v>42</v>
      </c>
      <c r="Q250" s="62" t="s">
        <v>153</v>
      </c>
      <c r="R250" s="62" t="s">
        <v>153</v>
      </c>
      <c r="S250" s="108" t="s">
        <v>153</v>
      </c>
      <c r="T250" s="108" t="s">
        <v>153</v>
      </c>
      <c r="U250" s="7" t="s">
        <v>153</v>
      </c>
      <c r="V250" s="5" t="s">
        <v>153</v>
      </c>
      <c r="W250" s="7">
        <v>41421</v>
      </c>
      <c r="X250" s="3"/>
    </row>
    <row r="251" spans="1:24" s="1" customFormat="1" ht="15" customHeight="1" x14ac:dyDescent="0.25">
      <c r="A251" s="15" t="s">
        <v>378</v>
      </c>
      <c r="B251" s="31" t="s">
        <v>400</v>
      </c>
      <c r="C251" s="37" t="s">
        <v>33</v>
      </c>
      <c r="D251" s="32" t="s">
        <v>360</v>
      </c>
      <c r="E251" s="48">
        <v>2470513</v>
      </c>
      <c r="F251" s="56">
        <v>37.5</v>
      </c>
      <c r="G251" s="2" t="s">
        <v>20</v>
      </c>
      <c r="H251" s="10">
        <v>13200</v>
      </c>
      <c r="I251" s="10" t="s">
        <v>12</v>
      </c>
      <c r="J251" s="10" t="s">
        <v>390</v>
      </c>
      <c r="K251" s="61" t="s">
        <v>42</v>
      </c>
      <c r="L251" s="28">
        <v>22</v>
      </c>
      <c r="M251" s="82">
        <v>41421</v>
      </c>
      <c r="N251" s="169">
        <f t="shared" si="4"/>
        <v>41421</v>
      </c>
      <c r="O251" s="94" t="s">
        <v>42</v>
      </c>
      <c r="P251" s="94" t="s">
        <v>42</v>
      </c>
      <c r="Q251" s="62" t="s">
        <v>153</v>
      </c>
      <c r="R251" s="62" t="s">
        <v>153</v>
      </c>
      <c r="S251" s="108" t="s">
        <v>153</v>
      </c>
      <c r="T251" s="108" t="s">
        <v>153</v>
      </c>
      <c r="U251" s="7" t="s">
        <v>153</v>
      </c>
      <c r="V251" s="5" t="s">
        <v>153</v>
      </c>
      <c r="W251" s="7">
        <v>41421</v>
      </c>
      <c r="X251" s="3"/>
    </row>
    <row r="252" spans="1:24" s="1" customFormat="1" ht="15" customHeight="1" x14ac:dyDescent="0.25">
      <c r="A252" s="15" t="s">
        <v>379</v>
      </c>
      <c r="B252" s="31" t="s">
        <v>400</v>
      </c>
      <c r="C252" s="37" t="s">
        <v>33</v>
      </c>
      <c r="D252" s="32" t="s">
        <v>360</v>
      </c>
      <c r="E252" s="48">
        <v>2480513</v>
      </c>
      <c r="F252" s="23">
        <v>50</v>
      </c>
      <c r="G252" s="2" t="s">
        <v>20</v>
      </c>
      <c r="H252" s="10">
        <v>13200</v>
      </c>
      <c r="I252" s="10" t="s">
        <v>12</v>
      </c>
      <c r="J252" s="10" t="s">
        <v>391</v>
      </c>
      <c r="K252" s="61" t="s">
        <v>42</v>
      </c>
      <c r="L252" s="28">
        <v>22</v>
      </c>
      <c r="M252" s="82">
        <v>41421</v>
      </c>
      <c r="N252" s="169">
        <f t="shared" si="4"/>
        <v>41421</v>
      </c>
      <c r="O252" s="94" t="s">
        <v>42</v>
      </c>
      <c r="P252" s="94" t="s">
        <v>42</v>
      </c>
      <c r="Q252" s="62" t="s">
        <v>153</v>
      </c>
      <c r="R252" s="62" t="s">
        <v>153</v>
      </c>
      <c r="S252" s="108" t="s">
        <v>153</v>
      </c>
      <c r="T252" s="108" t="s">
        <v>153</v>
      </c>
      <c r="U252" s="7" t="s">
        <v>153</v>
      </c>
      <c r="V252" s="5" t="s">
        <v>153</v>
      </c>
      <c r="W252" s="7">
        <v>41421</v>
      </c>
      <c r="X252" s="3"/>
    </row>
    <row r="253" spans="1:24" s="1" customFormat="1" ht="15" customHeight="1" x14ac:dyDescent="0.25">
      <c r="A253" s="15" t="s">
        <v>380</v>
      </c>
      <c r="B253" s="31" t="s">
        <v>400</v>
      </c>
      <c r="C253" s="37" t="s">
        <v>33</v>
      </c>
      <c r="D253" s="32" t="s">
        <v>360</v>
      </c>
      <c r="E253" s="48">
        <v>2490513</v>
      </c>
      <c r="F253" s="23">
        <v>15</v>
      </c>
      <c r="G253" s="2" t="s">
        <v>20</v>
      </c>
      <c r="H253" s="10">
        <v>13200</v>
      </c>
      <c r="I253" s="10" t="s">
        <v>25</v>
      </c>
      <c r="J253" s="10" t="s">
        <v>399</v>
      </c>
      <c r="K253" s="10" t="s">
        <v>398</v>
      </c>
      <c r="L253" s="28">
        <v>22</v>
      </c>
      <c r="M253" s="82">
        <v>41421</v>
      </c>
      <c r="N253" s="169">
        <f t="shared" si="4"/>
        <v>41421</v>
      </c>
      <c r="O253" s="94" t="s">
        <v>42</v>
      </c>
      <c r="P253" s="94" t="s">
        <v>42</v>
      </c>
      <c r="Q253" s="62" t="s">
        <v>153</v>
      </c>
      <c r="R253" s="62" t="s">
        <v>153</v>
      </c>
      <c r="S253" s="108" t="s">
        <v>153</v>
      </c>
      <c r="T253" s="108" t="s">
        <v>153</v>
      </c>
      <c r="U253" s="7" t="s">
        <v>153</v>
      </c>
      <c r="V253" s="5" t="s">
        <v>153</v>
      </c>
      <c r="W253" s="7">
        <v>41421</v>
      </c>
      <c r="X253" s="3"/>
    </row>
    <row r="254" spans="1:24" s="1" customFormat="1" ht="15" customHeight="1" x14ac:dyDescent="0.25">
      <c r="A254" s="15" t="s">
        <v>381</v>
      </c>
      <c r="B254" s="31" t="s">
        <v>400</v>
      </c>
      <c r="C254" s="37" t="s">
        <v>33</v>
      </c>
      <c r="D254" s="32" t="s">
        <v>360</v>
      </c>
      <c r="E254" s="48">
        <v>2500513</v>
      </c>
      <c r="F254" s="23">
        <v>15</v>
      </c>
      <c r="G254" s="2" t="s">
        <v>20</v>
      </c>
      <c r="H254" s="10">
        <v>13200</v>
      </c>
      <c r="I254" s="10" t="s">
        <v>25</v>
      </c>
      <c r="J254" s="10" t="s">
        <v>392</v>
      </c>
      <c r="K254" s="61" t="s">
        <v>42</v>
      </c>
      <c r="L254" s="28">
        <v>22</v>
      </c>
      <c r="M254" s="82">
        <v>41421</v>
      </c>
      <c r="N254" s="169">
        <f t="shared" si="4"/>
        <v>41421</v>
      </c>
      <c r="O254" s="94" t="s">
        <v>42</v>
      </c>
      <c r="P254" s="94" t="s">
        <v>42</v>
      </c>
      <c r="Q254" s="62" t="s">
        <v>153</v>
      </c>
      <c r="R254" s="62" t="s">
        <v>153</v>
      </c>
      <c r="S254" s="108" t="s">
        <v>153</v>
      </c>
      <c r="T254" s="108" t="s">
        <v>153</v>
      </c>
      <c r="U254" s="7" t="s">
        <v>153</v>
      </c>
      <c r="V254" s="5" t="s">
        <v>153</v>
      </c>
      <c r="W254" s="7">
        <v>41421</v>
      </c>
      <c r="X254" s="3"/>
    </row>
    <row r="255" spans="1:24" s="1" customFormat="1" ht="15" customHeight="1" x14ac:dyDescent="0.25">
      <c r="A255" s="15" t="s">
        <v>283</v>
      </c>
      <c r="B255" s="31" t="s">
        <v>400</v>
      </c>
      <c r="C255" s="37" t="s">
        <v>33</v>
      </c>
      <c r="D255" s="32" t="s">
        <v>360</v>
      </c>
      <c r="E255" s="48">
        <v>2510513</v>
      </c>
      <c r="F255" s="23">
        <v>30</v>
      </c>
      <c r="G255" s="2" t="s">
        <v>20</v>
      </c>
      <c r="H255" s="10">
        <v>13200</v>
      </c>
      <c r="I255" s="10" t="s">
        <v>25</v>
      </c>
      <c r="J255" s="10" t="s">
        <v>393</v>
      </c>
      <c r="K255" s="61" t="s">
        <v>42</v>
      </c>
      <c r="L255" s="28">
        <v>22</v>
      </c>
      <c r="M255" s="82">
        <v>41421</v>
      </c>
      <c r="N255" s="169">
        <f t="shared" si="4"/>
        <v>41421</v>
      </c>
      <c r="O255" s="94" t="s">
        <v>42</v>
      </c>
      <c r="P255" s="94" t="s">
        <v>42</v>
      </c>
      <c r="Q255" s="62" t="s">
        <v>153</v>
      </c>
      <c r="R255" s="62" t="s">
        <v>153</v>
      </c>
      <c r="S255" s="108" t="s">
        <v>153</v>
      </c>
      <c r="T255" s="108" t="s">
        <v>153</v>
      </c>
      <c r="U255" s="7" t="s">
        <v>153</v>
      </c>
      <c r="V255" s="5" t="s">
        <v>153</v>
      </c>
      <c r="W255" s="7">
        <v>41421</v>
      </c>
      <c r="X255" s="3"/>
    </row>
    <row r="256" spans="1:24" s="1" customFormat="1" ht="15" customHeight="1" x14ac:dyDescent="0.25">
      <c r="A256" s="15" t="s">
        <v>283</v>
      </c>
      <c r="B256" s="31" t="s">
        <v>400</v>
      </c>
      <c r="C256" s="37" t="s">
        <v>33</v>
      </c>
      <c r="D256" s="32" t="s">
        <v>360</v>
      </c>
      <c r="E256" s="48">
        <v>2520513</v>
      </c>
      <c r="F256" s="23">
        <v>30</v>
      </c>
      <c r="G256" s="2" t="s">
        <v>20</v>
      </c>
      <c r="H256" s="10">
        <v>13200</v>
      </c>
      <c r="I256" s="10" t="s">
        <v>25</v>
      </c>
      <c r="J256" s="10" t="s">
        <v>394</v>
      </c>
      <c r="K256" s="61" t="s">
        <v>42</v>
      </c>
      <c r="L256" s="28">
        <v>22</v>
      </c>
      <c r="M256" s="82">
        <v>41421</v>
      </c>
      <c r="N256" s="169">
        <f t="shared" si="4"/>
        <v>41421</v>
      </c>
      <c r="O256" s="94" t="s">
        <v>42</v>
      </c>
      <c r="P256" s="94" t="s">
        <v>42</v>
      </c>
      <c r="Q256" s="62" t="s">
        <v>153</v>
      </c>
      <c r="R256" s="62" t="s">
        <v>153</v>
      </c>
      <c r="S256" s="108" t="s">
        <v>153</v>
      </c>
      <c r="T256" s="108" t="s">
        <v>153</v>
      </c>
      <c r="U256" s="7" t="s">
        <v>153</v>
      </c>
      <c r="V256" s="5" t="s">
        <v>153</v>
      </c>
      <c r="W256" s="7">
        <v>41421</v>
      </c>
      <c r="X256" s="3"/>
    </row>
    <row r="257" spans="1:24" s="1" customFormat="1" ht="15" customHeight="1" x14ac:dyDescent="0.25">
      <c r="A257" s="15" t="s">
        <v>283</v>
      </c>
      <c r="B257" s="31" t="s">
        <v>400</v>
      </c>
      <c r="C257" s="37" t="s">
        <v>33</v>
      </c>
      <c r="D257" s="32" t="s">
        <v>360</v>
      </c>
      <c r="E257" s="48">
        <v>2530513</v>
      </c>
      <c r="F257" s="23">
        <v>30</v>
      </c>
      <c r="G257" s="2" t="s">
        <v>20</v>
      </c>
      <c r="H257" s="10">
        <v>13200</v>
      </c>
      <c r="I257" s="10" t="s">
        <v>25</v>
      </c>
      <c r="J257" s="10" t="s">
        <v>395</v>
      </c>
      <c r="K257" s="61" t="s">
        <v>42</v>
      </c>
      <c r="L257" s="28">
        <v>22</v>
      </c>
      <c r="M257" s="82">
        <v>41421</v>
      </c>
      <c r="N257" s="169">
        <f t="shared" si="4"/>
        <v>41421</v>
      </c>
      <c r="O257" s="94" t="s">
        <v>42</v>
      </c>
      <c r="P257" s="94" t="s">
        <v>42</v>
      </c>
      <c r="Q257" s="62" t="s">
        <v>153</v>
      </c>
      <c r="R257" s="62" t="s">
        <v>153</v>
      </c>
      <c r="S257" s="108" t="s">
        <v>153</v>
      </c>
      <c r="T257" s="108" t="s">
        <v>153</v>
      </c>
      <c r="U257" s="7" t="s">
        <v>153</v>
      </c>
      <c r="V257" s="5" t="s">
        <v>153</v>
      </c>
      <c r="W257" s="7">
        <v>41421</v>
      </c>
      <c r="X257" s="3"/>
    </row>
    <row r="258" spans="1:24" s="1" customFormat="1" ht="15" customHeight="1" x14ac:dyDescent="0.25">
      <c r="A258" s="15" t="s">
        <v>283</v>
      </c>
      <c r="B258" s="31" t="s">
        <v>400</v>
      </c>
      <c r="C258" s="37" t="s">
        <v>33</v>
      </c>
      <c r="D258" s="32" t="s">
        <v>360</v>
      </c>
      <c r="E258" s="48">
        <v>2540513</v>
      </c>
      <c r="F258" s="23">
        <v>30</v>
      </c>
      <c r="G258" s="2" t="s">
        <v>20</v>
      </c>
      <c r="H258" s="10">
        <v>13200</v>
      </c>
      <c r="I258" s="10" t="s">
        <v>25</v>
      </c>
      <c r="J258" s="10" t="s">
        <v>396</v>
      </c>
      <c r="K258" s="61" t="s">
        <v>42</v>
      </c>
      <c r="L258" s="28">
        <v>22</v>
      </c>
      <c r="M258" s="82">
        <v>41421</v>
      </c>
      <c r="N258" s="169">
        <f t="shared" si="4"/>
        <v>41421</v>
      </c>
      <c r="O258" s="94" t="s">
        <v>42</v>
      </c>
      <c r="P258" s="94" t="s">
        <v>42</v>
      </c>
      <c r="Q258" s="62" t="s">
        <v>153</v>
      </c>
      <c r="R258" s="62" t="s">
        <v>153</v>
      </c>
      <c r="S258" s="108" t="s">
        <v>153</v>
      </c>
      <c r="T258" s="108" t="s">
        <v>153</v>
      </c>
      <c r="U258" s="7" t="s">
        <v>153</v>
      </c>
      <c r="V258" s="5" t="s">
        <v>153</v>
      </c>
      <c r="W258" s="7">
        <v>41421</v>
      </c>
      <c r="X258" s="3"/>
    </row>
    <row r="259" spans="1:24" s="1" customFormat="1" ht="15" customHeight="1" x14ac:dyDescent="0.25">
      <c r="A259" s="15" t="s">
        <v>382</v>
      </c>
      <c r="B259" s="31" t="s">
        <v>400</v>
      </c>
      <c r="C259" s="37" t="s">
        <v>33</v>
      </c>
      <c r="D259" s="32" t="s">
        <v>360</v>
      </c>
      <c r="E259" s="48">
        <v>2550513</v>
      </c>
      <c r="F259" s="23">
        <v>45</v>
      </c>
      <c r="G259" s="2" t="s">
        <v>20</v>
      </c>
      <c r="H259" s="10">
        <v>13200</v>
      </c>
      <c r="I259" s="10" t="s">
        <v>25</v>
      </c>
      <c r="J259" s="10" t="s">
        <v>397</v>
      </c>
      <c r="K259" s="61" t="s">
        <v>42</v>
      </c>
      <c r="L259" s="28">
        <v>22</v>
      </c>
      <c r="M259" s="82">
        <v>41421</v>
      </c>
      <c r="N259" s="169">
        <f t="shared" si="4"/>
        <v>41421</v>
      </c>
      <c r="O259" s="94" t="s">
        <v>42</v>
      </c>
      <c r="P259" s="94" t="s">
        <v>42</v>
      </c>
      <c r="Q259" s="62" t="s">
        <v>153</v>
      </c>
      <c r="R259" s="62" t="s">
        <v>153</v>
      </c>
      <c r="S259" s="108" t="s">
        <v>153</v>
      </c>
      <c r="T259" s="108" t="s">
        <v>153</v>
      </c>
      <c r="U259" s="7" t="s">
        <v>153</v>
      </c>
      <c r="V259" s="5" t="s">
        <v>153</v>
      </c>
      <c r="W259" s="7">
        <v>41421</v>
      </c>
      <c r="X259" s="3"/>
    </row>
    <row r="260" spans="1:24" s="1" customFormat="1" ht="15" customHeight="1" x14ac:dyDescent="0.25">
      <c r="A260" s="15" t="s">
        <v>437</v>
      </c>
      <c r="B260" s="31" t="s">
        <v>403</v>
      </c>
      <c r="C260" s="34" t="s">
        <v>560</v>
      </c>
      <c r="D260" s="32" t="s">
        <v>359</v>
      </c>
      <c r="E260" s="65">
        <v>2560513</v>
      </c>
      <c r="F260" s="23">
        <v>225</v>
      </c>
      <c r="G260" s="2" t="s">
        <v>50</v>
      </c>
      <c r="H260" s="10">
        <v>460</v>
      </c>
      <c r="I260" s="10" t="s">
        <v>25</v>
      </c>
      <c r="J260" s="10" t="s">
        <v>246</v>
      </c>
      <c r="K260" s="61" t="s">
        <v>42</v>
      </c>
      <c r="L260" s="28">
        <v>32</v>
      </c>
      <c r="M260" s="82">
        <v>41495</v>
      </c>
      <c r="N260" s="169">
        <f t="shared" si="4"/>
        <v>41487</v>
      </c>
      <c r="O260" s="94">
        <v>41422</v>
      </c>
      <c r="P260" s="94">
        <v>41422</v>
      </c>
      <c r="Q260" s="7" t="s">
        <v>153</v>
      </c>
      <c r="R260" s="7" t="s">
        <v>153</v>
      </c>
      <c r="S260" s="108" t="s">
        <v>153</v>
      </c>
      <c r="T260" s="108" t="s">
        <v>153</v>
      </c>
      <c r="U260" s="5" t="s">
        <v>42</v>
      </c>
      <c r="V260" s="5" t="s">
        <v>153</v>
      </c>
      <c r="W260" s="7">
        <v>41487</v>
      </c>
      <c r="X260" s="3"/>
    </row>
    <row r="261" spans="1:24" s="1" customFormat="1" ht="15" customHeight="1" x14ac:dyDescent="0.25">
      <c r="A261" s="15" t="s">
        <v>437</v>
      </c>
      <c r="B261" s="31" t="s">
        <v>403</v>
      </c>
      <c r="C261" s="34" t="s">
        <v>560</v>
      </c>
      <c r="D261" s="32" t="s">
        <v>359</v>
      </c>
      <c r="E261" s="65">
        <v>2570513</v>
      </c>
      <c r="F261" s="23">
        <v>225</v>
      </c>
      <c r="G261" s="2" t="s">
        <v>50</v>
      </c>
      <c r="H261" s="10">
        <v>460</v>
      </c>
      <c r="I261" s="10" t="s">
        <v>25</v>
      </c>
      <c r="J261" s="10" t="s">
        <v>246</v>
      </c>
      <c r="K261" s="61" t="s">
        <v>42</v>
      </c>
      <c r="L261" s="28">
        <v>32</v>
      </c>
      <c r="M261" s="82">
        <v>41495</v>
      </c>
      <c r="N261" s="169">
        <f t="shared" si="4"/>
        <v>41493</v>
      </c>
      <c r="O261" s="94">
        <v>41422</v>
      </c>
      <c r="P261" s="94">
        <v>41422</v>
      </c>
      <c r="Q261" s="7" t="s">
        <v>153</v>
      </c>
      <c r="R261" s="7" t="s">
        <v>153</v>
      </c>
      <c r="S261" s="108" t="s">
        <v>153</v>
      </c>
      <c r="T261" s="108">
        <v>41487</v>
      </c>
      <c r="U261" s="5" t="s">
        <v>42</v>
      </c>
      <c r="V261" s="5" t="s">
        <v>153</v>
      </c>
      <c r="W261" s="7">
        <v>41493</v>
      </c>
      <c r="X261" s="3"/>
    </row>
    <row r="262" spans="1:24" s="1" customFormat="1" ht="15" customHeight="1" x14ac:dyDescent="0.25">
      <c r="A262" s="15" t="s">
        <v>438</v>
      </c>
      <c r="B262" s="31" t="s">
        <v>403</v>
      </c>
      <c r="C262" s="34" t="s">
        <v>560</v>
      </c>
      <c r="D262" s="32" t="s">
        <v>359</v>
      </c>
      <c r="E262" s="65">
        <v>2580513</v>
      </c>
      <c r="F262" s="23">
        <v>150</v>
      </c>
      <c r="G262" s="2" t="s">
        <v>50</v>
      </c>
      <c r="H262" s="10">
        <v>460</v>
      </c>
      <c r="I262" s="10" t="s">
        <v>25</v>
      </c>
      <c r="J262" s="10" t="s">
        <v>246</v>
      </c>
      <c r="K262" s="61" t="s">
        <v>42</v>
      </c>
      <c r="L262" s="28">
        <v>32</v>
      </c>
      <c r="M262" s="82">
        <v>41495</v>
      </c>
      <c r="N262" s="169">
        <f t="shared" si="4"/>
        <v>41489</v>
      </c>
      <c r="O262" s="94">
        <v>41421</v>
      </c>
      <c r="P262" s="94">
        <v>41421</v>
      </c>
      <c r="Q262" s="7" t="s">
        <v>153</v>
      </c>
      <c r="R262" s="7" t="s">
        <v>153</v>
      </c>
      <c r="S262" s="108" t="s">
        <v>153</v>
      </c>
      <c r="T262" s="108" t="s">
        <v>153</v>
      </c>
      <c r="U262" s="5" t="s">
        <v>42</v>
      </c>
      <c r="V262" s="5" t="s">
        <v>153</v>
      </c>
      <c r="W262" s="7">
        <v>41489</v>
      </c>
      <c r="X262" s="3"/>
    </row>
    <row r="263" spans="1:24" s="1" customFormat="1" ht="15" customHeight="1" x14ac:dyDescent="0.25">
      <c r="A263" s="15" t="s">
        <v>438</v>
      </c>
      <c r="B263" s="31" t="s">
        <v>403</v>
      </c>
      <c r="C263" s="34" t="s">
        <v>560</v>
      </c>
      <c r="D263" s="32" t="s">
        <v>359</v>
      </c>
      <c r="E263" s="65">
        <v>2590513</v>
      </c>
      <c r="F263" s="23">
        <v>150</v>
      </c>
      <c r="G263" s="2" t="s">
        <v>50</v>
      </c>
      <c r="H263" s="10">
        <v>460</v>
      </c>
      <c r="I263" s="10" t="s">
        <v>25</v>
      </c>
      <c r="J263" s="10" t="s">
        <v>246</v>
      </c>
      <c r="K263" s="61" t="s">
        <v>42</v>
      </c>
      <c r="L263" s="28">
        <v>32</v>
      </c>
      <c r="M263" s="82">
        <v>41495</v>
      </c>
      <c r="N263" s="169">
        <f t="shared" si="4"/>
        <v>41499</v>
      </c>
      <c r="O263" s="94">
        <v>41421</v>
      </c>
      <c r="P263" s="94">
        <v>41421</v>
      </c>
      <c r="Q263" s="7" t="s">
        <v>153</v>
      </c>
      <c r="R263" s="7" t="s">
        <v>153</v>
      </c>
      <c r="S263" s="108" t="s">
        <v>153</v>
      </c>
      <c r="T263" s="108">
        <v>41488</v>
      </c>
      <c r="U263" s="5" t="s">
        <v>42</v>
      </c>
      <c r="V263" s="5" t="s">
        <v>153</v>
      </c>
      <c r="W263" s="7">
        <v>41499</v>
      </c>
      <c r="X263" s="3"/>
    </row>
    <row r="264" spans="1:24" s="1" customFormat="1" ht="15" customHeight="1" x14ac:dyDescent="0.25">
      <c r="A264" s="15" t="s">
        <v>438</v>
      </c>
      <c r="B264" s="31" t="s">
        <v>403</v>
      </c>
      <c r="C264" s="34" t="s">
        <v>560</v>
      </c>
      <c r="D264" s="32" t="s">
        <v>359</v>
      </c>
      <c r="E264" s="65">
        <v>2600513</v>
      </c>
      <c r="F264" s="23">
        <v>150</v>
      </c>
      <c r="G264" s="2" t="s">
        <v>50</v>
      </c>
      <c r="H264" s="10">
        <v>460</v>
      </c>
      <c r="I264" s="10" t="s">
        <v>25</v>
      </c>
      <c r="J264" s="10" t="s">
        <v>246</v>
      </c>
      <c r="K264" s="61" t="s">
        <v>42</v>
      </c>
      <c r="L264" s="28">
        <v>32</v>
      </c>
      <c r="M264" s="82">
        <v>41495</v>
      </c>
      <c r="N264" s="169">
        <f t="shared" si="4"/>
        <v>41495</v>
      </c>
      <c r="O264" s="94">
        <v>41421</v>
      </c>
      <c r="P264" s="94">
        <v>41421</v>
      </c>
      <c r="Q264" s="7" t="s">
        <v>153</v>
      </c>
      <c r="R264" s="7" t="s">
        <v>153</v>
      </c>
      <c r="S264" s="108" t="s">
        <v>153</v>
      </c>
      <c r="T264" s="108">
        <v>41488</v>
      </c>
      <c r="U264" s="5" t="s">
        <v>42</v>
      </c>
      <c r="V264" s="5" t="s">
        <v>153</v>
      </c>
      <c r="W264" s="7">
        <v>41495</v>
      </c>
      <c r="X264" s="3"/>
    </row>
    <row r="265" spans="1:24" s="1" customFormat="1" ht="15" customHeight="1" x14ac:dyDescent="0.25">
      <c r="A265" s="15" t="s">
        <v>438</v>
      </c>
      <c r="B265" s="31" t="s">
        <v>403</v>
      </c>
      <c r="C265" s="34" t="s">
        <v>560</v>
      </c>
      <c r="D265" s="32" t="s">
        <v>359</v>
      </c>
      <c r="E265" s="65">
        <v>2610513</v>
      </c>
      <c r="F265" s="23">
        <v>150</v>
      </c>
      <c r="G265" s="2" t="s">
        <v>50</v>
      </c>
      <c r="H265" s="10">
        <v>460</v>
      </c>
      <c r="I265" s="10" t="s">
        <v>25</v>
      </c>
      <c r="J265" s="10" t="s">
        <v>246</v>
      </c>
      <c r="K265" s="61" t="s">
        <v>42</v>
      </c>
      <c r="L265" s="28">
        <v>32</v>
      </c>
      <c r="M265" s="82">
        <v>41495</v>
      </c>
      <c r="N265" s="169">
        <f t="shared" si="4"/>
        <v>41453</v>
      </c>
      <c r="O265" s="94">
        <v>41421</v>
      </c>
      <c r="P265" s="94">
        <v>41421</v>
      </c>
      <c r="Q265" s="62" t="s">
        <v>153</v>
      </c>
      <c r="R265" s="62" t="s">
        <v>153</v>
      </c>
      <c r="S265" s="108" t="s">
        <v>153</v>
      </c>
      <c r="T265" s="108" t="s">
        <v>153</v>
      </c>
      <c r="U265" s="5" t="s">
        <v>42</v>
      </c>
      <c r="V265" s="5" t="s">
        <v>153</v>
      </c>
      <c r="W265" s="7">
        <v>41453</v>
      </c>
      <c r="X265" s="3"/>
    </row>
    <row r="266" spans="1:24" s="1" customFormat="1" ht="15" customHeight="1" x14ac:dyDescent="0.25">
      <c r="A266" s="15" t="s">
        <v>455</v>
      </c>
      <c r="B266" s="31" t="s">
        <v>403</v>
      </c>
      <c r="C266" s="34" t="s">
        <v>560</v>
      </c>
      <c r="D266" s="32" t="s">
        <v>359</v>
      </c>
      <c r="E266" s="65">
        <v>2620513</v>
      </c>
      <c r="F266" s="56">
        <v>112.5</v>
      </c>
      <c r="G266" s="2" t="s">
        <v>50</v>
      </c>
      <c r="H266" s="10">
        <v>460</v>
      </c>
      <c r="I266" s="10" t="s">
        <v>25</v>
      </c>
      <c r="J266" s="10" t="s">
        <v>246</v>
      </c>
      <c r="K266" s="61" t="s">
        <v>42</v>
      </c>
      <c r="L266" s="28">
        <v>32</v>
      </c>
      <c r="M266" s="82">
        <v>41495</v>
      </c>
      <c r="N266" s="169">
        <f t="shared" si="4"/>
        <v>41495</v>
      </c>
      <c r="O266" s="94">
        <v>41418</v>
      </c>
      <c r="P266" s="94">
        <v>41418</v>
      </c>
      <c r="Q266" s="7" t="s">
        <v>153</v>
      </c>
      <c r="R266" s="7" t="s">
        <v>153</v>
      </c>
      <c r="S266" s="108" t="s">
        <v>153</v>
      </c>
      <c r="T266" s="108">
        <v>41491</v>
      </c>
      <c r="U266" s="5" t="s">
        <v>42</v>
      </c>
      <c r="V266" s="5" t="s">
        <v>153</v>
      </c>
      <c r="W266" s="7">
        <v>41495</v>
      </c>
      <c r="X266" s="3"/>
    </row>
    <row r="267" spans="1:24" s="1" customFormat="1" ht="15" customHeight="1" x14ac:dyDescent="0.25">
      <c r="A267" s="15" t="s">
        <v>455</v>
      </c>
      <c r="B267" s="31" t="s">
        <v>403</v>
      </c>
      <c r="C267" s="34" t="s">
        <v>560</v>
      </c>
      <c r="D267" s="32" t="s">
        <v>359</v>
      </c>
      <c r="E267" s="65">
        <v>2630513</v>
      </c>
      <c r="F267" s="56">
        <v>112.5</v>
      </c>
      <c r="G267" s="2" t="s">
        <v>50</v>
      </c>
      <c r="H267" s="10">
        <v>460</v>
      </c>
      <c r="I267" s="10" t="s">
        <v>25</v>
      </c>
      <c r="J267" s="10" t="s">
        <v>246</v>
      </c>
      <c r="K267" s="61" t="s">
        <v>42</v>
      </c>
      <c r="L267" s="28">
        <v>32</v>
      </c>
      <c r="M267" s="82">
        <v>41495</v>
      </c>
      <c r="N267" s="169">
        <f t="shared" si="4"/>
        <v>41498</v>
      </c>
      <c r="O267" s="94">
        <v>41418</v>
      </c>
      <c r="P267" s="94">
        <v>41418</v>
      </c>
      <c r="Q267" s="7" t="s">
        <v>153</v>
      </c>
      <c r="R267" s="7" t="s">
        <v>153</v>
      </c>
      <c r="S267" s="108" t="s">
        <v>153</v>
      </c>
      <c r="T267" s="108">
        <v>41491</v>
      </c>
      <c r="U267" s="5" t="s">
        <v>42</v>
      </c>
      <c r="V267" s="5" t="s">
        <v>153</v>
      </c>
      <c r="W267" s="7">
        <v>41498</v>
      </c>
      <c r="X267" s="3"/>
    </row>
    <row r="268" spans="1:24" s="1" customFormat="1" ht="15" customHeight="1" x14ac:dyDescent="0.25">
      <c r="A268" s="15" t="s">
        <v>648</v>
      </c>
      <c r="B268" s="31" t="s">
        <v>404</v>
      </c>
      <c r="C268" s="37" t="s">
        <v>405</v>
      </c>
      <c r="D268" s="32" t="s">
        <v>359</v>
      </c>
      <c r="E268" s="65">
        <v>2640513</v>
      </c>
      <c r="F268" s="23">
        <v>500</v>
      </c>
      <c r="G268" s="2" t="s">
        <v>20</v>
      </c>
      <c r="H268" s="10">
        <v>34500</v>
      </c>
      <c r="I268" s="10" t="s">
        <v>68</v>
      </c>
      <c r="J268" s="10" t="s">
        <v>1127</v>
      </c>
      <c r="K268" s="61" t="s">
        <v>42</v>
      </c>
      <c r="L268" s="28">
        <v>25</v>
      </c>
      <c r="M268" s="82">
        <v>41446</v>
      </c>
      <c r="N268" s="169">
        <f t="shared" si="4"/>
        <v>41471</v>
      </c>
      <c r="O268" s="94">
        <v>41416</v>
      </c>
      <c r="P268" s="94">
        <v>41421</v>
      </c>
      <c r="Q268" s="62" t="s">
        <v>153</v>
      </c>
      <c r="R268" s="62" t="s">
        <v>153</v>
      </c>
      <c r="S268" s="108" t="s">
        <v>153</v>
      </c>
      <c r="T268" s="108" t="s">
        <v>153</v>
      </c>
      <c r="U268" s="7" t="s">
        <v>153</v>
      </c>
      <c r="V268" s="5" t="s">
        <v>153</v>
      </c>
      <c r="W268" s="7">
        <v>41471</v>
      </c>
      <c r="X268" s="3"/>
    </row>
    <row r="269" spans="1:24" s="1" customFormat="1" ht="15" customHeight="1" x14ac:dyDescent="0.25">
      <c r="A269" s="15" t="s">
        <v>649</v>
      </c>
      <c r="B269" s="31" t="s">
        <v>404</v>
      </c>
      <c r="C269" s="37" t="s">
        <v>405</v>
      </c>
      <c r="D269" s="32" t="s">
        <v>359</v>
      </c>
      <c r="E269" s="65">
        <v>2650513</v>
      </c>
      <c r="F269" s="23">
        <v>630</v>
      </c>
      <c r="G269" s="2" t="s">
        <v>20</v>
      </c>
      <c r="H269" s="10">
        <v>34500</v>
      </c>
      <c r="I269" s="10" t="s">
        <v>68</v>
      </c>
      <c r="J269" s="10" t="s">
        <v>1127</v>
      </c>
      <c r="K269" s="61" t="s">
        <v>42</v>
      </c>
      <c r="L269" s="28">
        <v>25</v>
      </c>
      <c r="M269" s="82">
        <v>41446</v>
      </c>
      <c r="N269" s="169">
        <f t="shared" si="4"/>
        <v>41467</v>
      </c>
      <c r="O269" s="94">
        <v>41415</v>
      </c>
      <c r="P269" s="94">
        <v>41421</v>
      </c>
      <c r="Q269" s="62" t="s">
        <v>153</v>
      </c>
      <c r="R269" s="62" t="s">
        <v>153</v>
      </c>
      <c r="S269" s="108" t="s">
        <v>153</v>
      </c>
      <c r="T269" s="108" t="s">
        <v>153</v>
      </c>
      <c r="U269" s="7" t="s">
        <v>153</v>
      </c>
      <c r="V269" s="5" t="s">
        <v>153</v>
      </c>
      <c r="W269" s="7">
        <v>41467</v>
      </c>
      <c r="X269" s="3"/>
    </row>
    <row r="270" spans="1:24" s="1" customFormat="1" ht="15" customHeight="1" x14ac:dyDescent="0.25">
      <c r="A270" s="15" t="s">
        <v>232</v>
      </c>
      <c r="B270" s="31" t="s">
        <v>406</v>
      </c>
      <c r="C270" s="37" t="s">
        <v>181</v>
      </c>
      <c r="D270" s="32" t="s">
        <v>359</v>
      </c>
      <c r="E270" s="65">
        <v>2660513</v>
      </c>
      <c r="F270" s="23">
        <v>400</v>
      </c>
      <c r="G270" s="2" t="s">
        <v>7</v>
      </c>
      <c r="H270" s="10">
        <v>13200</v>
      </c>
      <c r="I270" s="10" t="s">
        <v>68</v>
      </c>
      <c r="J270" s="61" t="s">
        <v>42</v>
      </c>
      <c r="K270" s="61" t="s">
        <v>42</v>
      </c>
      <c r="L270" s="28">
        <v>25</v>
      </c>
      <c r="M270" s="82">
        <v>41442</v>
      </c>
      <c r="N270" s="169">
        <f t="shared" si="4"/>
        <v>41381</v>
      </c>
      <c r="O270" s="94">
        <v>41414</v>
      </c>
      <c r="P270" s="94">
        <v>41415</v>
      </c>
      <c r="Q270" s="62" t="s">
        <v>153</v>
      </c>
      <c r="R270" s="62" t="s">
        <v>153</v>
      </c>
      <c r="S270" s="108" t="s">
        <v>153</v>
      </c>
      <c r="T270" s="108" t="s">
        <v>153</v>
      </c>
      <c r="U270" s="5" t="s">
        <v>42</v>
      </c>
      <c r="V270" s="5" t="s">
        <v>153</v>
      </c>
      <c r="W270" s="7">
        <v>41381</v>
      </c>
      <c r="X270" s="3"/>
    </row>
    <row r="271" spans="1:24" s="1" customFormat="1" ht="15" customHeight="1" x14ac:dyDescent="0.25">
      <c r="A271" s="15" t="s">
        <v>95</v>
      </c>
      <c r="B271" s="31" t="s">
        <v>939</v>
      </c>
      <c r="C271" s="37" t="s">
        <v>408</v>
      </c>
      <c r="D271" s="32" t="s">
        <v>359</v>
      </c>
      <c r="E271" s="65">
        <v>2670513</v>
      </c>
      <c r="F271" s="23">
        <v>225</v>
      </c>
      <c r="G271" s="2" t="s">
        <v>7</v>
      </c>
      <c r="H271" s="10">
        <v>11400</v>
      </c>
      <c r="I271" s="10" t="s">
        <v>25</v>
      </c>
      <c r="J271" s="61" t="s">
        <v>42</v>
      </c>
      <c r="K271" s="61" t="s">
        <v>42</v>
      </c>
      <c r="L271" s="28">
        <v>25</v>
      </c>
      <c r="M271" s="82">
        <v>41443</v>
      </c>
      <c r="N271" s="169">
        <f t="shared" si="4"/>
        <v>41457</v>
      </c>
      <c r="O271" s="94">
        <v>41416</v>
      </c>
      <c r="P271" s="94">
        <v>41418</v>
      </c>
      <c r="Q271" s="62" t="s">
        <v>153</v>
      </c>
      <c r="R271" s="62" t="s">
        <v>153</v>
      </c>
      <c r="S271" s="108" t="s">
        <v>153</v>
      </c>
      <c r="T271" s="108" t="s">
        <v>153</v>
      </c>
      <c r="U271" s="5" t="s">
        <v>42</v>
      </c>
      <c r="V271" s="5" t="s">
        <v>153</v>
      </c>
      <c r="W271" s="7">
        <v>41457</v>
      </c>
      <c r="X271" s="3"/>
    </row>
    <row r="272" spans="1:24" s="1" customFormat="1" ht="15" customHeight="1" x14ac:dyDescent="0.25">
      <c r="A272" s="15" t="s">
        <v>429</v>
      </c>
      <c r="B272" s="31" t="s">
        <v>409</v>
      </c>
      <c r="C272" s="37" t="s">
        <v>410</v>
      </c>
      <c r="D272" s="32" t="s">
        <v>359</v>
      </c>
      <c r="E272" s="65">
        <v>2680513</v>
      </c>
      <c r="F272" s="56">
        <v>112.5</v>
      </c>
      <c r="G272" s="2" t="s">
        <v>2</v>
      </c>
      <c r="H272" s="10">
        <v>13200</v>
      </c>
      <c r="I272" s="10" t="s">
        <v>25</v>
      </c>
      <c r="J272" s="61" t="s">
        <v>42</v>
      </c>
      <c r="K272" s="61" t="s">
        <v>42</v>
      </c>
      <c r="L272" s="28">
        <v>22</v>
      </c>
      <c r="M272" s="82">
        <v>41426</v>
      </c>
      <c r="N272" s="169">
        <f t="shared" si="4"/>
        <v>41431</v>
      </c>
      <c r="O272" s="94">
        <v>41415</v>
      </c>
      <c r="P272" s="94">
        <v>41414</v>
      </c>
      <c r="Q272" s="62" t="s">
        <v>153</v>
      </c>
      <c r="R272" s="62" t="s">
        <v>153</v>
      </c>
      <c r="S272" s="108" t="s">
        <v>153</v>
      </c>
      <c r="T272" s="108" t="s">
        <v>153</v>
      </c>
      <c r="U272" s="7" t="s">
        <v>153</v>
      </c>
      <c r="V272" s="5" t="s">
        <v>153</v>
      </c>
      <c r="W272" s="7">
        <v>41431</v>
      </c>
      <c r="X272" s="3"/>
    </row>
    <row r="273" spans="1:24" s="1" customFormat="1" ht="15" customHeight="1" x14ac:dyDescent="0.25">
      <c r="A273" s="15" t="s">
        <v>95</v>
      </c>
      <c r="B273" s="31" t="s">
        <v>411</v>
      </c>
      <c r="C273" s="37" t="s">
        <v>447</v>
      </c>
      <c r="D273" s="32" t="s">
        <v>359</v>
      </c>
      <c r="E273" s="65">
        <v>2690513</v>
      </c>
      <c r="F273" s="23">
        <v>225</v>
      </c>
      <c r="G273" s="2" t="s">
        <v>7</v>
      </c>
      <c r="H273" s="10">
        <v>13200</v>
      </c>
      <c r="I273" s="10" t="s">
        <v>25</v>
      </c>
      <c r="J273" s="61" t="s">
        <v>42</v>
      </c>
      <c r="K273" s="61" t="s">
        <v>42</v>
      </c>
      <c r="L273" s="28">
        <v>23</v>
      </c>
      <c r="M273" s="82">
        <v>41429</v>
      </c>
      <c r="N273" s="169">
        <f t="shared" si="4"/>
        <v>41432</v>
      </c>
      <c r="O273" s="94">
        <v>41416</v>
      </c>
      <c r="P273" s="94">
        <v>41418</v>
      </c>
      <c r="Q273" s="62" t="s">
        <v>153</v>
      </c>
      <c r="R273" s="62" t="s">
        <v>153</v>
      </c>
      <c r="S273" s="108" t="s">
        <v>153</v>
      </c>
      <c r="T273" s="108" t="s">
        <v>153</v>
      </c>
      <c r="U273" s="5" t="s">
        <v>42</v>
      </c>
      <c r="V273" s="5" t="s">
        <v>153</v>
      </c>
      <c r="W273" s="7">
        <v>41432</v>
      </c>
      <c r="X273" s="3"/>
    </row>
    <row r="274" spans="1:24" s="1" customFormat="1" ht="15" customHeight="1" x14ac:dyDescent="0.25">
      <c r="A274" s="15" t="s">
        <v>37</v>
      </c>
      <c r="B274" s="31" t="s">
        <v>412</v>
      </c>
      <c r="C274" s="37" t="s">
        <v>414</v>
      </c>
      <c r="D274" s="32" t="s">
        <v>359</v>
      </c>
      <c r="E274" s="65">
        <v>2700513</v>
      </c>
      <c r="F274" s="23">
        <v>150</v>
      </c>
      <c r="G274" s="2" t="s">
        <v>7</v>
      </c>
      <c r="H274" s="10">
        <v>13200</v>
      </c>
      <c r="I274" s="10" t="s">
        <v>3</v>
      </c>
      <c r="J274" s="61" t="s">
        <v>42</v>
      </c>
      <c r="K274" s="61" t="s">
        <v>42</v>
      </c>
      <c r="L274" s="28">
        <v>25</v>
      </c>
      <c r="M274" s="82">
        <v>41444</v>
      </c>
      <c r="N274" s="169">
        <f t="shared" si="4"/>
        <v>41459</v>
      </c>
      <c r="O274" s="94">
        <v>41422</v>
      </c>
      <c r="P274" s="94">
        <v>41422</v>
      </c>
      <c r="Q274" s="62" t="s">
        <v>153</v>
      </c>
      <c r="R274" s="62" t="s">
        <v>153</v>
      </c>
      <c r="S274" s="108" t="s">
        <v>153</v>
      </c>
      <c r="T274" s="108" t="s">
        <v>153</v>
      </c>
      <c r="U274" s="5" t="s">
        <v>42</v>
      </c>
      <c r="V274" s="5" t="s">
        <v>153</v>
      </c>
      <c r="W274" s="7">
        <v>41459</v>
      </c>
      <c r="X274" s="3"/>
    </row>
    <row r="275" spans="1:24" s="1" customFormat="1" ht="15" customHeight="1" x14ac:dyDescent="0.25">
      <c r="A275" s="15" t="s">
        <v>606</v>
      </c>
      <c r="B275" s="31" t="s">
        <v>730</v>
      </c>
      <c r="C275" s="37" t="s">
        <v>723</v>
      </c>
      <c r="D275" s="32" t="s">
        <v>359</v>
      </c>
      <c r="E275" s="65">
        <v>2710513</v>
      </c>
      <c r="F275" s="23">
        <v>630</v>
      </c>
      <c r="G275" s="2" t="s">
        <v>7</v>
      </c>
      <c r="H275" s="10">
        <v>13200</v>
      </c>
      <c r="I275" s="10" t="s">
        <v>25</v>
      </c>
      <c r="J275" s="61" t="s">
        <v>42</v>
      </c>
      <c r="K275" s="61" t="s">
        <v>42</v>
      </c>
      <c r="L275" s="28">
        <v>30</v>
      </c>
      <c r="M275" s="82">
        <v>41481</v>
      </c>
      <c r="N275" s="169">
        <f t="shared" si="4"/>
        <v>41479</v>
      </c>
      <c r="O275" s="94">
        <v>41463</v>
      </c>
      <c r="P275" s="94">
        <v>41463</v>
      </c>
      <c r="Q275" s="7">
        <v>41473</v>
      </c>
      <c r="R275" s="7" t="s">
        <v>153</v>
      </c>
      <c r="S275" s="108" t="s">
        <v>153</v>
      </c>
      <c r="T275" s="108" t="s">
        <v>153</v>
      </c>
      <c r="U275" s="5" t="s">
        <v>42</v>
      </c>
      <c r="V275" s="5" t="s">
        <v>153</v>
      </c>
      <c r="W275" s="7">
        <v>41479</v>
      </c>
      <c r="X275" s="3"/>
    </row>
    <row r="276" spans="1:24" s="1" customFormat="1" ht="15" customHeight="1" x14ac:dyDescent="0.25">
      <c r="A276" s="15" t="s">
        <v>540</v>
      </c>
      <c r="B276" s="31" t="s">
        <v>413</v>
      </c>
      <c r="C276" s="37" t="s">
        <v>415</v>
      </c>
      <c r="D276" s="32" t="s">
        <v>359</v>
      </c>
      <c r="E276" s="65">
        <v>2720513</v>
      </c>
      <c r="F276" s="23" t="s">
        <v>112</v>
      </c>
      <c r="G276" s="2" t="s">
        <v>76</v>
      </c>
      <c r="H276" s="10" t="s">
        <v>113</v>
      </c>
      <c r="I276" s="10" t="s">
        <v>113</v>
      </c>
      <c r="J276" s="61" t="s">
        <v>42</v>
      </c>
      <c r="K276" s="10" t="s">
        <v>419</v>
      </c>
      <c r="L276" s="28">
        <v>27</v>
      </c>
      <c r="M276" s="82">
        <v>41459</v>
      </c>
      <c r="N276" s="169">
        <f t="shared" si="4"/>
        <v>41484</v>
      </c>
      <c r="O276" s="94" t="s">
        <v>42</v>
      </c>
      <c r="P276" s="94">
        <v>41430</v>
      </c>
      <c r="Q276" s="62" t="s">
        <v>42</v>
      </c>
      <c r="R276" s="62" t="s">
        <v>42</v>
      </c>
      <c r="S276" s="108" t="s">
        <v>42</v>
      </c>
      <c r="T276" s="108" t="s">
        <v>42</v>
      </c>
      <c r="U276" s="7" t="s">
        <v>153</v>
      </c>
      <c r="V276" s="5" t="s">
        <v>153</v>
      </c>
      <c r="W276" s="7">
        <v>41484</v>
      </c>
      <c r="X276" s="3"/>
    </row>
    <row r="277" spans="1:24" s="1" customFormat="1" ht="15" customHeight="1" x14ac:dyDescent="0.25">
      <c r="A277" s="15" t="s">
        <v>95</v>
      </c>
      <c r="B277" s="31" t="s">
        <v>417</v>
      </c>
      <c r="C277" s="37" t="s">
        <v>418</v>
      </c>
      <c r="D277" s="32" t="s">
        <v>359</v>
      </c>
      <c r="E277" s="65">
        <v>2730513</v>
      </c>
      <c r="F277" s="23">
        <v>225</v>
      </c>
      <c r="G277" s="2" t="s">
        <v>7</v>
      </c>
      <c r="H277" s="10">
        <v>11400</v>
      </c>
      <c r="I277" s="10" t="s">
        <v>25</v>
      </c>
      <c r="J277" s="61" t="s">
        <v>42</v>
      </c>
      <c r="K277" s="61" t="s">
        <v>42</v>
      </c>
      <c r="L277" s="28">
        <v>24</v>
      </c>
      <c r="M277" s="82">
        <v>41436</v>
      </c>
      <c r="N277" s="169">
        <f t="shared" si="4"/>
        <v>41460</v>
      </c>
      <c r="O277" s="94">
        <v>41421</v>
      </c>
      <c r="P277" s="94">
        <v>41418</v>
      </c>
      <c r="Q277" s="62" t="s">
        <v>153</v>
      </c>
      <c r="R277" s="62" t="s">
        <v>153</v>
      </c>
      <c r="S277" s="108" t="s">
        <v>153</v>
      </c>
      <c r="T277" s="108" t="s">
        <v>153</v>
      </c>
      <c r="U277" s="5" t="s">
        <v>42</v>
      </c>
      <c r="V277" s="5" t="s">
        <v>153</v>
      </c>
      <c r="W277" s="7">
        <v>41460</v>
      </c>
      <c r="X277" s="3"/>
    </row>
    <row r="278" spans="1:24" s="1" customFormat="1" ht="15" customHeight="1" x14ac:dyDescent="0.25">
      <c r="A278" s="15" t="s">
        <v>101</v>
      </c>
      <c r="B278" s="31" t="s">
        <v>420</v>
      </c>
      <c r="C278" s="37" t="s">
        <v>421</v>
      </c>
      <c r="D278" s="32" t="s">
        <v>359</v>
      </c>
      <c r="E278" s="65">
        <v>2740513</v>
      </c>
      <c r="F278" s="23">
        <v>75</v>
      </c>
      <c r="G278" s="2" t="s">
        <v>50</v>
      </c>
      <c r="H278" s="10">
        <v>480</v>
      </c>
      <c r="I278" s="10" t="s">
        <v>25</v>
      </c>
      <c r="J278" s="10" t="s">
        <v>246</v>
      </c>
      <c r="K278" s="61" t="s">
        <v>42</v>
      </c>
      <c r="L278" s="28">
        <v>25</v>
      </c>
      <c r="M278" s="82">
        <v>41445</v>
      </c>
      <c r="N278" s="169">
        <f t="shared" si="4"/>
        <v>41453</v>
      </c>
      <c r="O278" s="94">
        <v>41423</v>
      </c>
      <c r="P278" s="94">
        <v>41423</v>
      </c>
      <c r="Q278" s="62" t="s">
        <v>153</v>
      </c>
      <c r="R278" s="62" t="s">
        <v>153</v>
      </c>
      <c r="S278" s="108" t="s">
        <v>153</v>
      </c>
      <c r="T278" s="108" t="s">
        <v>153</v>
      </c>
      <c r="U278" s="5" t="s">
        <v>42</v>
      </c>
      <c r="V278" s="5" t="s">
        <v>153</v>
      </c>
      <c r="W278" s="7">
        <v>41453</v>
      </c>
      <c r="X278" s="3"/>
    </row>
    <row r="279" spans="1:24" s="1" customFormat="1" ht="15" customHeight="1" x14ac:dyDescent="0.25">
      <c r="A279" s="15" t="s">
        <v>456</v>
      </c>
      <c r="B279" s="31" t="s">
        <v>423</v>
      </c>
      <c r="C279" s="37" t="s">
        <v>426</v>
      </c>
      <c r="D279" s="32" t="s">
        <v>359</v>
      </c>
      <c r="E279" s="65">
        <v>2750513</v>
      </c>
      <c r="F279" s="23">
        <v>400</v>
      </c>
      <c r="G279" s="2" t="s">
        <v>7</v>
      </c>
      <c r="H279" s="10">
        <v>13200</v>
      </c>
      <c r="I279" s="10" t="s">
        <v>56</v>
      </c>
      <c r="J279" s="61" t="s">
        <v>42</v>
      </c>
      <c r="K279" s="61" t="s">
        <v>42</v>
      </c>
      <c r="L279" s="28">
        <v>25</v>
      </c>
      <c r="M279" s="82">
        <v>41446</v>
      </c>
      <c r="N279" s="169">
        <f t="shared" si="4"/>
        <v>41458</v>
      </c>
      <c r="O279" s="94">
        <v>41423</v>
      </c>
      <c r="P279" s="94">
        <v>41423</v>
      </c>
      <c r="Q279" s="62" t="s">
        <v>153</v>
      </c>
      <c r="R279" s="62" t="s">
        <v>153</v>
      </c>
      <c r="S279" s="108" t="s">
        <v>153</v>
      </c>
      <c r="T279" s="108" t="s">
        <v>153</v>
      </c>
      <c r="U279" s="5" t="s">
        <v>42</v>
      </c>
      <c r="V279" s="5" t="s">
        <v>153</v>
      </c>
      <c r="W279" s="7">
        <v>41458</v>
      </c>
      <c r="X279" s="3"/>
    </row>
    <row r="280" spans="1:24" s="1" customFormat="1" ht="15" customHeight="1" x14ac:dyDescent="0.25">
      <c r="A280" s="15" t="s">
        <v>457</v>
      </c>
      <c r="B280" s="31" t="s">
        <v>422</v>
      </c>
      <c r="C280" s="37" t="s">
        <v>550</v>
      </c>
      <c r="D280" s="32" t="s">
        <v>359</v>
      </c>
      <c r="E280" s="65">
        <v>2760513</v>
      </c>
      <c r="F280" s="23">
        <v>75</v>
      </c>
      <c r="G280" s="2" t="s">
        <v>7</v>
      </c>
      <c r="H280" s="10">
        <v>11400</v>
      </c>
      <c r="I280" s="10" t="s">
        <v>3</v>
      </c>
      <c r="J280" s="61" t="s">
        <v>42</v>
      </c>
      <c r="K280" s="10" t="s">
        <v>272</v>
      </c>
      <c r="L280" s="28">
        <v>24</v>
      </c>
      <c r="M280" s="82">
        <v>41436</v>
      </c>
      <c r="N280" s="169">
        <f t="shared" si="4"/>
        <v>41450</v>
      </c>
      <c r="O280" s="94">
        <v>41422</v>
      </c>
      <c r="P280" s="94">
        <v>41424</v>
      </c>
      <c r="Q280" s="62" t="s">
        <v>153</v>
      </c>
      <c r="R280" s="62" t="s">
        <v>153</v>
      </c>
      <c r="S280" s="108" t="s">
        <v>153</v>
      </c>
      <c r="T280" s="108" t="s">
        <v>153</v>
      </c>
      <c r="U280" s="5" t="s">
        <v>42</v>
      </c>
      <c r="V280" s="5" t="s">
        <v>153</v>
      </c>
      <c r="W280" s="7">
        <v>41450</v>
      </c>
      <c r="X280" s="3"/>
    </row>
    <row r="281" spans="1:24" s="1" customFormat="1" ht="15" customHeight="1" x14ac:dyDescent="0.25">
      <c r="A281" s="15" t="s">
        <v>329</v>
      </c>
      <c r="B281" s="31" t="s">
        <v>424</v>
      </c>
      <c r="C281" s="37" t="s">
        <v>29</v>
      </c>
      <c r="D281" s="32" t="s">
        <v>359</v>
      </c>
      <c r="E281" s="65">
        <v>2770513</v>
      </c>
      <c r="F281" s="23">
        <v>260</v>
      </c>
      <c r="G281" s="2" t="s">
        <v>210</v>
      </c>
      <c r="H281" s="10">
        <v>480</v>
      </c>
      <c r="I281" s="10" t="s">
        <v>213</v>
      </c>
      <c r="J281" s="10" t="s">
        <v>218</v>
      </c>
      <c r="K281" s="10" t="s">
        <v>178</v>
      </c>
      <c r="L281" s="28">
        <v>25</v>
      </c>
      <c r="M281" s="82">
        <v>41446</v>
      </c>
      <c r="N281" s="169">
        <f t="shared" si="4"/>
        <v>41583</v>
      </c>
      <c r="O281" s="94">
        <v>41421</v>
      </c>
      <c r="P281" s="94">
        <v>41421</v>
      </c>
      <c r="Q281" s="7" t="s">
        <v>153</v>
      </c>
      <c r="R281" s="7" t="s">
        <v>153</v>
      </c>
      <c r="S281" s="108" t="s">
        <v>153</v>
      </c>
      <c r="T281" s="108" t="s">
        <v>153</v>
      </c>
      <c r="U281" s="7" t="s">
        <v>153</v>
      </c>
      <c r="V281" s="7">
        <v>41575</v>
      </c>
      <c r="W281" s="7">
        <v>41583</v>
      </c>
      <c r="X281" s="3"/>
    </row>
    <row r="282" spans="1:24" s="1" customFormat="1" ht="15" customHeight="1" x14ac:dyDescent="0.25">
      <c r="A282" s="15" t="s">
        <v>329</v>
      </c>
      <c r="B282" s="31" t="s">
        <v>424</v>
      </c>
      <c r="C282" s="37" t="s">
        <v>29</v>
      </c>
      <c r="D282" s="32" t="s">
        <v>359</v>
      </c>
      <c r="E282" s="65">
        <v>2780513</v>
      </c>
      <c r="F282" s="23">
        <v>260</v>
      </c>
      <c r="G282" s="2" t="s">
        <v>210</v>
      </c>
      <c r="H282" s="10">
        <v>480</v>
      </c>
      <c r="I282" s="10" t="s">
        <v>213</v>
      </c>
      <c r="J282" s="10" t="s">
        <v>218</v>
      </c>
      <c r="K282" s="10" t="s">
        <v>178</v>
      </c>
      <c r="L282" s="28">
        <v>25</v>
      </c>
      <c r="M282" s="82">
        <v>41446</v>
      </c>
      <c r="N282" s="169">
        <f t="shared" si="4"/>
        <v>41576</v>
      </c>
      <c r="O282" s="94">
        <v>41421</v>
      </c>
      <c r="P282" s="94">
        <v>41421</v>
      </c>
      <c r="Q282" s="7" t="s">
        <v>153</v>
      </c>
      <c r="R282" s="7" t="s">
        <v>153</v>
      </c>
      <c r="S282" s="108" t="s">
        <v>153</v>
      </c>
      <c r="T282" s="108" t="s">
        <v>153</v>
      </c>
      <c r="U282" s="7" t="s">
        <v>153</v>
      </c>
      <c r="V282" s="7">
        <v>41575</v>
      </c>
      <c r="W282" s="7">
        <v>41576</v>
      </c>
      <c r="X282" s="3"/>
    </row>
    <row r="283" spans="1:24" s="1" customFormat="1" ht="15" customHeight="1" x14ac:dyDescent="0.25">
      <c r="A283" s="15" t="s">
        <v>650</v>
      </c>
      <c r="B283" s="31" t="s">
        <v>425</v>
      </c>
      <c r="C283" s="37" t="s">
        <v>427</v>
      </c>
      <c r="D283" s="32" t="s">
        <v>359</v>
      </c>
      <c r="E283" s="65">
        <v>2790513</v>
      </c>
      <c r="F283" s="23">
        <v>225</v>
      </c>
      <c r="G283" s="2" t="s">
        <v>2</v>
      </c>
      <c r="H283" s="10">
        <v>13200</v>
      </c>
      <c r="I283" s="10" t="s">
        <v>25</v>
      </c>
      <c r="J283" s="61" t="s">
        <v>42</v>
      </c>
      <c r="K283" s="10" t="s">
        <v>60</v>
      </c>
      <c r="L283" s="28">
        <v>25</v>
      </c>
      <c r="M283" s="82">
        <v>41447</v>
      </c>
      <c r="N283" s="169">
        <f t="shared" si="4"/>
        <v>41453</v>
      </c>
      <c r="O283" s="94">
        <v>41424</v>
      </c>
      <c r="P283" s="94">
        <v>41425</v>
      </c>
      <c r="Q283" s="62" t="s">
        <v>153</v>
      </c>
      <c r="R283" s="62" t="s">
        <v>153</v>
      </c>
      <c r="S283" s="108" t="s">
        <v>153</v>
      </c>
      <c r="T283" s="108" t="s">
        <v>153</v>
      </c>
      <c r="U283" s="7" t="s">
        <v>153</v>
      </c>
      <c r="V283" s="5" t="s">
        <v>153</v>
      </c>
      <c r="W283" s="7">
        <v>41453</v>
      </c>
      <c r="X283" s="3"/>
    </row>
    <row r="284" spans="1:24" s="1" customFormat="1" ht="15" customHeight="1" x14ac:dyDescent="0.25">
      <c r="A284" s="15" t="s">
        <v>458</v>
      </c>
      <c r="B284" s="31" t="s">
        <v>431</v>
      </c>
      <c r="C284" s="37" t="s">
        <v>432</v>
      </c>
      <c r="D284" s="32" t="s">
        <v>359</v>
      </c>
      <c r="E284" s="65">
        <v>2800513</v>
      </c>
      <c r="F284" s="23">
        <v>25</v>
      </c>
      <c r="G284" s="2" t="s">
        <v>20</v>
      </c>
      <c r="H284" s="10">
        <v>34500</v>
      </c>
      <c r="I284" s="10" t="s">
        <v>12</v>
      </c>
      <c r="J284" s="61" t="s">
        <v>42</v>
      </c>
      <c r="K284" s="61" t="s">
        <v>42</v>
      </c>
      <c r="L284" s="28">
        <v>26</v>
      </c>
      <c r="M284" s="82">
        <v>41449</v>
      </c>
      <c r="N284" s="169">
        <f t="shared" si="4"/>
        <v>41449</v>
      </c>
      <c r="O284" s="94">
        <v>41425</v>
      </c>
      <c r="P284" s="94">
        <v>41429</v>
      </c>
      <c r="Q284" s="62" t="s">
        <v>153</v>
      </c>
      <c r="R284" s="62" t="s">
        <v>153</v>
      </c>
      <c r="S284" s="108" t="s">
        <v>153</v>
      </c>
      <c r="T284" s="108" t="s">
        <v>153</v>
      </c>
      <c r="U284" s="7" t="s">
        <v>153</v>
      </c>
      <c r="V284" s="5" t="s">
        <v>153</v>
      </c>
      <c r="W284" s="7">
        <v>41449</v>
      </c>
      <c r="X284" s="3"/>
    </row>
    <row r="285" spans="1:24" s="1" customFormat="1" ht="15" customHeight="1" x14ac:dyDescent="0.25">
      <c r="A285" s="15" t="s">
        <v>36</v>
      </c>
      <c r="B285" s="31" t="s">
        <v>433</v>
      </c>
      <c r="C285" s="37" t="s">
        <v>434</v>
      </c>
      <c r="D285" s="32" t="s">
        <v>359</v>
      </c>
      <c r="E285" s="65">
        <v>2810513</v>
      </c>
      <c r="F285" s="23">
        <v>75</v>
      </c>
      <c r="G285" s="2" t="s">
        <v>2</v>
      </c>
      <c r="H285" s="10">
        <v>13200</v>
      </c>
      <c r="I285" s="10" t="s">
        <v>25</v>
      </c>
      <c r="J285" s="61" t="s">
        <v>42</v>
      </c>
      <c r="K285" s="10" t="s">
        <v>60</v>
      </c>
      <c r="L285" s="28">
        <v>26</v>
      </c>
      <c r="M285" s="82">
        <v>41449</v>
      </c>
      <c r="N285" s="169">
        <f t="shared" si="4"/>
        <v>41452</v>
      </c>
      <c r="O285" s="94">
        <v>41425</v>
      </c>
      <c r="P285" s="94">
        <v>41431</v>
      </c>
      <c r="Q285" s="62" t="s">
        <v>153</v>
      </c>
      <c r="R285" s="62" t="s">
        <v>153</v>
      </c>
      <c r="S285" s="108" t="s">
        <v>153</v>
      </c>
      <c r="T285" s="108" t="s">
        <v>153</v>
      </c>
      <c r="U285" s="7" t="s">
        <v>153</v>
      </c>
      <c r="V285" s="5" t="s">
        <v>153</v>
      </c>
      <c r="W285" s="7">
        <v>41452</v>
      </c>
      <c r="X285" s="3"/>
    </row>
    <row r="286" spans="1:24" s="1" customFormat="1" ht="15" customHeight="1" x14ac:dyDescent="0.25">
      <c r="A286" s="15" t="s">
        <v>125</v>
      </c>
      <c r="B286" s="31" t="s">
        <v>435</v>
      </c>
      <c r="C286" s="34" t="s">
        <v>183</v>
      </c>
      <c r="D286" s="32" t="s">
        <v>359</v>
      </c>
      <c r="E286" s="65">
        <v>2820513</v>
      </c>
      <c r="F286" s="23">
        <v>225</v>
      </c>
      <c r="G286" s="2" t="s">
        <v>20</v>
      </c>
      <c r="H286" s="10">
        <v>13200</v>
      </c>
      <c r="I286" s="10" t="s">
        <v>56</v>
      </c>
      <c r="J286" s="61" t="s">
        <v>42</v>
      </c>
      <c r="K286" s="61" t="s">
        <v>42</v>
      </c>
      <c r="L286" s="28">
        <v>26</v>
      </c>
      <c r="M286" s="82">
        <v>41451</v>
      </c>
      <c r="N286" s="169">
        <f t="shared" si="4"/>
        <v>41458</v>
      </c>
      <c r="O286" s="94">
        <v>41429</v>
      </c>
      <c r="P286" s="94">
        <v>41431</v>
      </c>
      <c r="Q286" s="62" t="s">
        <v>153</v>
      </c>
      <c r="R286" s="62" t="s">
        <v>153</v>
      </c>
      <c r="S286" s="108" t="s">
        <v>153</v>
      </c>
      <c r="T286" s="108" t="s">
        <v>153</v>
      </c>
      <c r="U286" s="7" t="s">
        <v>153</v>
      </c>
      <c r="V286" s="5" t="s">
        <v>153</v>
      </c>
      <c r="W286" s="7">
        <v>41458</v>
      </c>
      <c r="X286" s="3"/>
    </row>
    <row r="287" spans="1:24" s="1" customFormat="1" ht="15" customHeight="1" x14ac:dyDescent="0.25">
      <c r="A287" s="15" t="s">
        <v>22</v>
      </c>
      <c r="B287" s="31" t="s">
        <v>436</v>
      </c>
      <c r="C287" s="37" t="s">
        <v>160</v>
      </c>
      <c r="D287" s="32" t="s">
        <v>359</v>
      </c>
      <c r="E287" s="65">
        <v>2830513</v>
      </c>
      <c r="F287" s="23">
        <v>225</v>
      </c>
      <c r="G287" s="2" t="s">
        <v>2</v>
      </c>
      <c r="H287" s="10">
        <v>13200</v>
      </c>
      <c r="I287" s="10" t="s">
        <v>25</v>
      </c>
      <c r="J287" s="61" t="s">
        <v>42</v>
      </c>
      <c r="K287" s="10" t="s">
        <v>60</v>
      </c>
      <c r="L287" s="28">
        <v>26</v>
      </c>
      <c r="M287" s="82">
        <v>41452</v>
      </c>
      <c r="N287" s="169">
        <f t="shared" si="4"/>
        <v>41459</v>
      </c>
      <c r="O287" s="94">
        <v>41429</v>
      </c>
      <c r="P287" s="94">
        <v>41430</v>
      </c>
      <c r="Q287" s="62" t="s">
        <v>153</v>
      </c>
      <c r="R287" s="62" t="s">
        <v>153</v>
      </c>
      <c r="S287" s="108" t="s">
        <v>153</v>
      </c>
      <c r="T287" s="108" t="s">
        <v>153</v>
      </c>
      <c r="U287" s="7" t="s">
        <v>153</v>
      </c>
      <c r="V287" s="5" t="s">
        <v>153</v>
      </c>
      <c r="W287" s="7">
        <v>41459</v>
      </c>
      <c r="X287" s="3"/>
    </row>
    <row r="288" spans="1:24" s="1" customFormat="1" ht="15" customHeight="1" x14ac:dyDescent="0.25">
      <c r="A288" s="15" t="s">
        <v>22</v>
      </c>
      <c r="B288" s="31" t="s">
        <v>441</v>
      </c>
      <c r="C288" s="37" t="s">
        <v>442</v>
      </c>
      <c r="D288" s="32" t="s">
        <v>359</v>
      </c>
      <c r="E288" s="65">
        <v>2840513</v>
      </c>
      <c r="F288" s="23">
        <v>225</v>
      </c>
      <c r="G288" s="2" t="s">
        <v>20</v>
      </c>
      <c r="H288" s="10">
        <v>11400</v>
      </c>
      <c r="I288" s="10" t="s">
        <v>25</v>
      </c>
      <c r="J288" s="61" t="s">
        <v>42</v>
      </c>
      <c r="K288" s="61" t="s">
        <v>42</v>
      </c>
      <c r="L288" s="28">
        <v>26</v>
      </c>
      <c r="M288" s="82">
        <v>41452</v>
      </c>
      <c r="N288" s="169">
        <f t="shared" si="4"/>
        <v>41460</v>
      </c>
      <c r="O288" s="94">
        <v>41430</v>
      </c>
      <c r="P288" s="94">
        <v>41431</v>
      </c>
      <c r="Q288" s="62" t="s">
        <v>153</v>
      </c>
      <c r="R288" s="62" t="s">
        <v>153</v>
      </c>
      <c r="S288" s="108" t="s">
        <v>153</v>
      </c>
      <c r="T288" s="108" t="s">
        <v>153</v>
      </c>
      <c r="U288" s="7" t="s">
        <v>153</v>
      </c>
      <c r="V288" s="5" t="s">
        <v>153</v>
      </c>
      <c r="W288" s="7">
        <v>41460</v>
      </c>
      <c r="X288" s="3"/>
    </row>
    <row r="289" spans="1:24" s="1" customFormat="1" ht="15" customHeight="1" x14ac:dyDescent="0.25">
      <c r="A289" s="15" t="s">
        <v>429</v>
      </c>
      <c r="B289" s="31" t="s">
        <v>443</v>
      </c>
      <c r="C289" s="37" t="s">
        <v>444</v>
      </c>
      <c r="D289" s="32" t="s">
        <v>359</v>
      </c>
      <c r="E289" s="65">
        <v>2850513</v>
      </c>
      <c r="F289" s="56">
        <v>112.5</v>
      </c>
      <c r="G289" s="2" t="s">
        <v>2</v>
      </c>
      <c r="H289" s="10">
        <v>13200</v>
      </c>
      <c r="I289" s="10" t="s">
        <v>25</v>
      </c>
      <c r="J289" s="61" t="s">
        <v>42</v>
      </c>
      <c r="K289" s="61" t="s">
        <v>42</v>
      </c>
      <c r="L289" s="28">
        <v>26</v>
      </c>
      <c r="M289" s="82">
        <v>41453</v>
      </c>
      <c r="N289" s="169">
        <f t="shared" si="4"/>
        <v>41465</v>
      </c>
      <c r="O289" s="94">
        <v>41431</v>
      </c>
      <c r="P289" s="94">
        <v>41432</v>
      </c>
      <c r="Q289" s="62" t="s">
        <v>153</v>
      </c>
      <c r="R289" s="62" t="s">
        <v>153</v>
      </c>
      <c r="S289" s="108" t="s">
        <v>153</v>
      </c>
      <c r="T289" s="108" t="s">
        <v>153</v>
      </c>
      <c r="U289" s="7" t="s">
        <v>153</v>
      </c>
      <c r="V289" s="5" t="s">
        <v>153</v>
      </c>
      <c r="W289" s="7">
        <v>41465</v>
      </c>
      <c r="X289" s="3"/>
    </row>
    <row r="290" spans="1:24" s="1" customFormat="1" ht="15" customHeight="1" x14ac:dyDescent="0.25">
      <c r="A290" s="15" t="s">
        <v>529</v>
      </c>
      <c r="B290" s="31" t="s">
        <v>445</v>
      </c>
      <c r="C290" s="34" t="s">
        <v>1003</v>
      </c>
      <c r="D290" s="32" t="s">
        <v>359</v>
      </c>
      <c r="E290" s="65">
        <v>2860513</v>
      </c>
      <c r="F290" s="23">
        <v>10</v>
      </c>
      <c r="G290" s="2" t="s">
        <v>20</v>
      </c>
      <c r="H290" s="10">
        <v>7620</v>
      </c>
      <c r="I290" s="10" t="s">
        <v>446</v>
      </c>
      <c r="J290" s="61" t="s">
        <v>42</v>
      </c>
      <c r="K290" s="61" t="s">
        <v>42</v>
      </c>
      <c r="L290" s="28">
        <v>24</v>
      </c>
      <c r="M290" s="82">
        <v>41438</v>
      </c>
      <c r="N290" s="169">
        <f t="shared" si="4"/>
        <v>41442</v>
      </c>
      <c r="O290" s="94">
        <v>41429</v>
      </c>
      <c r="P290" s="94">
        <v>41429</v>
      </c>
      <c r="Q290" s="62" t="s">
        <v>153</v>
      </c>
      <c r="R290" s="62" t="s">
        <v>153</v>
      </c>
      <c r="S290" s="108" t="s">
        <v>153</v>
      </c>
      <c r="T290" s="108" t="s">
        <v>153</v>
      </c>
      <c r="U290" s="7" t="s">
        <v>153</v>
      </c>
      <c r="V290" s="5" t="s">
        <v>153</v>
      </c>
      <c r="W290" s="7">
        <v>41442</v>
      </c>
      <c r="X290" s="3"/>
    </row>
    <row r="291" spans="1:24" s="1" customFormat="1" ht="15" customHeight="1" x14ac:dyDescent="0.25">
      <c r="A291" s="15" t="s">
        <v>523</v>
      </c>
      <c r="B291" s="31" t="s">
        <v>448</v>
      </c>
      <c r="C291" s="37" t="s">
        <v>168</v>
      </c>
      <c r="D291" s="32" t="s">
        <v>359</v>
      </c>
      <c r="E291" s="171">
        <v>2870513</v>
      </c>
      <c r="F291" s="23">
        <v>150</v>
      </c>
      <c r="G291" s="2" t="s">
        <v>20</v>
      </c>
      <c r="H291" s="10">
        <v>11400</v>
      </c>
      <c r="I291" s="10" t="s">
        <v>25</v>
      </c>
      <c r="J291" s="61" t="s">
        <v>42</v>
      </c>
      <c r="K291" s="10" t="s">
        <v>272</v>
      </c>
      <c r="L291" s="28">
        <v>26</v>
      </c>
      <c r="M291" s="82">
        <v>41454</v>
      </c>
      <c r="N291" s="169">
        <f t="shared" si="4"/>
        <v>41473</v>
      </c>
      <c r="O291" s="94">
        <v>41431</v>
      </c>
      <c r="P291" s="94">
        <v>41431</v>
      </c>
      <c r="Q291" s="7" t="s">
        <v>153</v>
      </c>
      <c r="R291" s="7" t="s">
        <v>153</v>
      </c>
      <c r="S291" s="108" t="s">
        <v>153</v>
      </c>
      <c r="T291" s="108" t="s">
        <v>153</v>
      </c>
      <c r="U291" s="7" t="s">
        <v>153</v>
      </c>
      <c r="V291" s="5" t="s">
        <v>153</v>
      </c>
      <c r="W291" s="7">
        <v>41473</v>
      </c>
      <c r="X291" s="3"/>
    </row>
    <row r="292" spans="1:24" s="1" customFormat="1" ht="15" customHeight="1" x14ac:dyDescent="0.25">
      <c r="A292" s="15" t="s">
        <v>22</v>
      </c>
      <c r="B292" s="31" t="s">
        <v>448</v>
      </c>
      <c r="C292" s="37" t="s">
        <v>168</v>
      </c>
      <c r="D292" s="32" t="s">
        <v>359</v>
      </c>
      <c r="E292" s="65">
        <v>2880513</v>
      </c>
      <c r="F292" s="23">
        <v>225</v>
      </c>
      <c r="G292" s="2" t="s">
        <v>20</v>
      </c>
      <c r="H292" s="10">
        <v>11400</v>
      </c>
      <c r="I292" s="10" t="s">
        <v>25</v>
      </c>
      <c r="J292" s="61" t="s">
        <v>42</v>
      </c>
      <c r="K292" s="10" t="s">
        <v>272</v>
      </c>
      <c r="L292" s="28">
        <v>26</v>
      </c>
      <c r="M292" s="82">
        <v>41454</v>
      </c>
      <c r="N292" s="169">
        <f t="shared" si="4"/>
        <v>41465</v>
      </c>
      <c r="O292" s="94">
        <v>41430</v>
      </c>
      <c r="P292" s="94">
        <v>41430</v>
      </c>
      <c r="Q292" s="62" t="s">
        <v>153</v>
      </c>
      <c r="R292" s="62" t="s">
        <v>153</v>
      </c>
      <c r="S292" s="108" t="s">
        <v>153</v>
      </c>
      <c r="T292" s="108" t="s">
        <v>153</v>
      </c>
      <c r="U292" s="7" t="s">
        <v>153</v>
      </c>
      <c r="V292" s="5" t="s">
        <v>153</v>
      </c>
      <c r="W292" s="7">
        <v>41465</v>
      </c>
      <c r="X292" s="3"/>
    </row>
    <row r="293" spans="1:24" s="1" customFormat="1" ht="15" customHeight="1" x14ac:dyDescent="0.25">
      <c r="A293" s="15" t="s">
        <v>311</v>
      </c>
      <c r="B293" s="31" t="s">
        <v>449</v>
      </c>
      <c r="C293" s="37" t="s">
        <v>450</v>
      </c>
      <c r="D293" s="32" t="s">
        <v>359</v>
      </c>
      <c r="E293" s="65">
        <v>2890513</v>
      </c>
      <c r="F293" s="23">
        <v>150</v>
      </c>
      <c r="G293" s="2" t="s">
        <v>2</v>
      </c>
      <c r="H293" s="10">
        <v>13200</v>
      </c>
      <c r="I293" s="10" t="s">
        <v>3</v>
      </c>
      <c r="J293" s="61" t="s">
        <v>42</v>
      </c>
      <c r="K293" s="61" t="s">
        <v>42</v>
      </c>
      <c r="L293" s="28">
        <v>26</v>
      </c>
      <c r="M293" s="82">
        <v>41454</v>
      </c>
      <c r="N293" s="169">
        <f t="shared" si="4"/>
        <v>41463</v>
      </c>
      <c r="O293" s="94">
        <v>41432</v>
      </c>
      <c r="P293" s="94">
        <v>41432</v>
      </c>
      <c r="Q293" s="62" t="s">
        <v>153</v>
      </c>
      <c r="R293" s="62" t="s">
        <v>153</v>
      </c>
      <c r="S293" s="108" t="s">
        <v>153</v>
      </c>
      <c r="T293" s="108" t="s">
        <v>153</v>
      </c>
      <c r="U293" s="7" t="s">
        <v>153</v>
      </c>
      <c r="V293" s="5" t="s">
        <v>153</v>
      </c>
      <c r="W293" s="7">
        <v>41463</v>
      </c>
      <c r="X293" s="3"/>
    </row>
    <row r="294" spans="1:24" s="1" customFormat="1" ht="15" customHeight="1" x14ac:dyDescent="0.25">
      <c r="A294" s="15" t="s">
        <v>311</v>
      </c>
      <c r="B294" s="31" t="s">
        <v>449</v>
      </c>
      <c r="C294" s="37" t="s">
        <v>450</v>
      </c>
      <c r="D294" s="32" t="s">
        <v>359</v>
      </c>
      <c r="E294" s="65">
        <v>2900513</v>
      </c>
      <c r="F294" s="23">
        <v>150</v>
      </c>
      <c r="G294" s="2" t="s">
        <v>2</v>
      </c>
      <c r="H294" s="10">
        <v>13200</v>
      </c>
      <c r="I294" s="10" t="s">
        <v>3</v>
      </c>
      <c r="J294" s="61" t="s">
        <v>42</v>
      </c>
      <c r="K294" s="61" t="s">
        <v>42</v>
      </c>
      <c r="L294" s="28">
        <v>26</v>
      </c>
      <c r="M294" s="82">
        <v>41454</v>
      </c>
      <c r="N294" s="169">
        <f t="shared" ref="N294:N321" si="5">W294</f>
        <v>41463</v>
      </c>
      <c r="O294" s="94">
        <v>41432</v>
      </c>
      <c r="P294" s="94">
        <v>41432</v>
      </c>
      <c r="Q294" s="62" t="s">
        <v>153</v>
      </c>
      <c r="R294" s="62" t="s">
        <v>153</v>
      </c>
      <c r="S294" s="108" t="s">
        <v>153</v>
      </c>
      <c r="T294" s="108" t="s">
        <v>153</v>
      </c>
      <c r="U294" s="7" t="s">
        <v>153</v>
      </c>
      <c r="V294" s="5" t="s">
        <v>153</v>
      </c>
      <c r="W294" s="7">
        <v>41463</v>
      </c>
      <c r="X294" s="3"/>
    </row>
    <row r="295" spans="1:24" s="1" customFormat="1" ht="15" customHeight="1" x14ac:dyDescent="0.25">
      <c r="A295" s="15" t="s">
        <v>528</v>
      </c>
      <c r="B295" s="31" t="s">
        <v>451</v>
      </c>
      <c r="C295" s="37" t="s">
        <v>452</v>
      </c>
      <c r="D295" s="32" t="s">
        <v>359</v>
      </c>
      <c r="E295" s="65">
        <v>2910513</v>
      </c>
      <c r="F295" s="23">
        <v>2000</v>
      </c>
      <c r="G295" s="2" t="s">
        <v>7</v>
      </c>
      <c r="H295" s="10">
        <v>34500</v>
      </c>
      <c r="I295" s="10" t="s">
        <v>56</v>
      </c>
      <c r="J295" s="61" t="s">
        <v>42</v>
      </c>
      <c r="K295" s="10" t="s">
        <v>453</v>
      </c>
      <c r="L295" s="28">
        <v>28</v>
      </c>
      <c r="M295" s="82">
        <v>41469</v>
      </c>
      <c r="N295" s="169">
        <f t="shared" si="5"/>
        <v>41482</v>
      </c>
      <c r="O295" s="94">
        <v>41436</v>
      </c>
      <c r="P295" s="94">
        <v>41437</v>
      </c>
      <c r="Q295" s="7" t="s">
        <v>153</v>
      </c>
      <c r="R295" s="7">
        <v>41471</v>
      </c>
      <c r="S295" s="108" t="s">
        <v>153</v>
      </c>
      <c r="T295" s="108" t="s">
        <v>153</v>
      </c>
      <c r="U295" s="5" t="s">
        <v>42</v>
      </c>
      <c r="V295" s="5" t="s">
        <v>153</v>
      </c>
      <c r="W295" s="7">
        <v>41482</v>
      </c>
      <c r="X295" s="3"/>
    </row>
    <row r="296" spans="1:24" s="1" customFormat="1" ht="15" customHeight="1" x14ac:dyDescent="0.25">
      <c r="A296" s="15" t="s">
        <v>516</v>
      </c>
      <c r="B296" s="31" t="s">
        <v>454</v>
      </c>
      <c r="C296" s="37" t="s">
        <v>450</v>
      </c>
      <c r="D296" s="32" t="s">
        <v>359</v>
      </c>
      <c r="E296" s="65">
        <v>2920513</v>
      </c>
      <c r="F296" s="23">
        <v>225</v>
      </c>
      <c r="G296" s="2" t="s">
        <v>7</v>
      </c>
      <c r="H296" s="10">
        <v>13200</v>
      </c>
      <c r="I296" s="10" t="s">
        <v>3</v>
      </c>
      <c r="J296" s="61" t="s">
        <v>42</v>
      </c>
      <c r="K296" s="61" t="s">
        <v>42</v>
      </c>
      <c r="L296" s="28">
        <v>26</v>
      </c>
      <c r="M296" s="82">
        <v>41455</v>
      </c>
      <c r="N296" s="169">
        <f t="shared" si="5"/>
        <v>41463</v>
      </c>
      <c r="O296" s="94">
        <v>41431</v>
      </c>
      <c r="P296" s="94">
        <v>41432</v>
      </c>
      <c r="Q296" s="62" t="s">
        <v>153</v>
      </c>
      <c r="R296" s="62" t="s">
        <v>153</v>
      </c>
      <c r="S296" s="108" t="s">
        <v>153</v>
      </c>
      <c r="T296" s="108" t="s">
        <v>153</v>
      </c>
      <c r="U296" s="7" t="s">
        <v>153</v>
      </c>
      <c r="V296" s="5" t="s">
        <v>153</v>
      </c>
      <c r="W296" s="7">
        <v>41463</v>
      </c>
      <c r="X296" s="3"/>
    </row>
    <row r="297" spans="1:24" s="1" customFormat="1" ht="15" customHeight="1" x14ac:dyDescent="0.25">
      <c r="A297" s="15" t="s">
        <v>524</v>
      </c>
      <c r="B297" s="31" t="s">
        <v>459</v>
      </c>
      <c r="C297" s="37" t="s">
        <v>181</v>
      </c>
      <c r="D297" s="32" t="s">
        <v>359</v>
      </c>
      <c r="E297" s="65">
        <v>2930613</v>
      </c>
      <c r="F297" s="56">
        <v>112.5</v>
      </c>
      <c r="G297" s="2" t="s">
        <v>2</v>
      </c>
      <c r="H297" s="10">
        <v>13200</v>
      </c>
      <c r="I297" s="10" t="s">
        <v>25</v>
      </c>
      <c r="J297" s="61" t="s">
        <v>42</v>
      </c>
      <c r="K297" s="61" t="s">
        <v>42</v>
      </c>
      <c r="L297" s="28">
        <v>26</v>
      </c>
      <c r="M297" s="82">
        <v>41449</v>
      </c>
      <c r="N297" s="169">
        <f t="shared" si="5"/>
        <v>41463</v>
      </c>
      <c r="O297" s="94">
        <v>41431</v>
      </c>
      <c r="P297" s="94">
        <v>41432</v>
      </c>
      <c r="Q297" s="62" t="s">
        <v>153</v>
      </c>
      <c r="R297" s="62" t="s">
        <v>153</v>
      </c>
      <c r="S297" s="108" t="s">
        <v>153</v>
      </c>
      <c r="T297" s="108" t="s">
        <v>153</v>
      </c>
      <c r="U297" s="7" t="s">
        <v>153</v>
      </c>
      <c r="V297" s="5" t="s">
        <v>153</v>
      </c>
      <c r="W297" s="7">
        <v>41463</v>
      </c>
      <c r="X297" s="3"/>
    </row>
    <row r="298" spans="1:24" s="1" customFormat="1" ht="15" customHeight="1" x14ac:dyDescent="0.25">
      <c r="A298" s="15" t="s">
        <v>429</v>
      </c>
      <c r="B298" s="31" t="s">
        <v>460</v>
      </c>
      <c r="C298" s="37" t="s">
        <v>130</v>
      </c>
      <c r="D298" s="32" t="s">
        <v>359</v>
      </c>
      <c r="E298" s="65">
        <v>2940613</v>
      </c>
      <c r="F298" s="56">
        <v>112.5</v>
      </c>
      <c r="G298" s="2" t="s">
        <v>20</v>
      </c>
      <c r="H298" s="10">
        <v>13200</v>
      </c>
      <c r="I298" s="10" t="s">
        <v>25</v>
      </c>
      <c r="J298" s="61" t="s">
        <v>42</v>
      </c>
      <c r="K298" s="61" t="s">
        <v>42</v>
      </c>
      <c r="L298" s="28">
        <v>25</v>
      </c>
      <c r="M298" s="82">
        <v>41446</v>
      </c>
      <c r="N298" s="169">
        <f t="shared" si="5"/>
        <v>41464</v>
      </c>
      <c r="O298" s="94">
        <v>41432</v>
      </c>
      <c r="P298" s="94">
        <v>41436</v>
      </c>
      <c r="Q298" s="62" t="s">
        <v>153</v>
      </c>
      <c r="R298" s="62" t="s">
        <v>153</v>
      </c>
      <c r="S298" s="108" t="s">
        <v>153</v>
      </c>
      <c r="T298" s="108" t="s">
        <v>153</v>
      </c>
      <c r="U298" s="7" t="s">
        <v>153</v>
      </c>
      <c r="V298" s="5" t="s">
        <v>153</v>
      </c>
      <c r="W298" s="7">
        <v>41464</v>
      </c>
      <c r="X298" s="3"/>
    </row>
    <row r="299" spans="1:24" s="1" customFormat="1" ht="15" customHeight="1" x14ac:dyDescent="0.25">
      <c r="A299" s="15" t="s">
        <v>527</v>
      </c>
      <c r="B299" s="31" t="s">
        <v>461</v>
      </c>
      <c r="C299" s="37" t="s">
        <v>462</v>
      </c>
      <c r="D299" s="32" t="s">
        <v>359</v>
      </c>
      <c r="E299" s="65">
        <v>2950613</v>
      </c>
      <c r="F299" s="23">
        <v>300</v>
      </c>
      <c r="G299" s="2" t="s">
        <v>2</v>
      </c>
      <c r="H299" s="10">
        <v>13800</v>
      </c>
      <c r="I299" s="10" t="s">
        <v>3</v>
      </c>
      <c r="J299" s="61" t="s">
        <v>42</v>
      </c>
      <c r="K299" s="61" t="s">
        <v>42</v>
      </c>
      <c r="L299" s="28">
        <v>25</v>
      </c>
      <c r="M299" s="82">
        <v>41447</v>
      </c>
      <c r="N299" s="169">
        <f t="shared" si="5"/>
        <v>41446</v>
      </c>
      <c r="O299" s="94">
        <v>41432</v>
      </c>
      <c r="P299" s="94">
        <v>41432</v>
      </c>
      <c r="Q299" s="62" t="s">
        <v>153</v>
      </c>
      <c r="R299" s="62" t="s">
        <v>153</v>
      </c>
      <c r="S299" s="108" t="s">
        <v>153</v>
      </c>
      <c r="T299" s="108" t="s">
        <v>153</v>
      </c>
      <c r="U299" s="7" t="s">
        <v>153</v>
      </c>
      <c r="V299" s="5" t="s">
        <v>153</v>
      </c>
      <c r="W299" s="7">
        <v>41446</v>
      </c>
      <c r="X299" s="3"/>
    </row>
    <row r="300" spans="1:24" s="1" customFormat="1" ht="15" customHeight="1" x14ac:dyDescent="0.25">
      <c r="A300" s="15" t="s">
        <v>526</v>
      </c>
      <c r="B300" s="31" t="s">
        <v>463</v>
      </c>
      <c r="C300" s="37" t="s">
        <v>464</v>
      </c>
      <c r="D300" s="32" t="s">
        <v>359</v>
      </c>
      <c r="E300" s="65">
        <v>2960613</v>
      </c>
      <c r="F300" s="23">
        <v>500</v>
      </c>
      <c r="G300" s="2" t="s">
        <v>20</v>
      </c>
      <c r="H300" s="10">
        <v>11400</v>
      </c>
      <c r="I300" s="10" t="s">
        <v>25</v>
      </c>
      <c r="J300" s="61" t="s">
        <v>42</v>
      </c>
      <c r="K300" s="61" t="s">
        <v>42</v>
      </c>
      <c r="L300" s="28">
        <v>28</v>
      </c>
      <c r="M300" s="82">
        <v>41463</v>
      </c>
      <c r="N300" s="169">
        <f t="shared" si="5"/>
        <v>41470</v>
      </c>
      <c r="O300" s="94">
        <v>41437</v>
      </c>
      <c r="P300" s="94">
        <v>41438</v>
      </c>
      <c r="Q300" s="62" t="s">
        <v>153</v>
      </c>
      <c r="R300" s="62" t="s">
        <v>153</v>
      </c>
      <c r="S300" s="108" t="s">
        <v>153</v>
      </c>
      <c r="T300" s="108" t="s">
        <v>153</v>
      </c>
      <c r="U300" s="7" t="s">
        <v>153</v>
      </c>
      <c r="V300" s="5" t="s">
        <v>153</v>
      </c>
      <c r="W300" s="7">
        <v>41470</v>
      </c>
      <c r="X300" s="3"/>
    </row>
    <row r="301" spans="1:24" s="1" customFormat="1" ht="15" customHeight="1" x14ac:dyDescent="0.25">
      <c r="A301" s="15" t="s">
        <v>267</v>
      </c>
      <c r="B301" s="31" t="s">
        <v>463</v>
      </c>
      <c r="C301" s="37" t="s">
        <v>464</v>
      </c>
      <c r="D301" s="32" t="s">
        <v>359</v>
      </c>
      <c r="E301" s="65">
        <v>2970613</v>
      </c>
      <c r="F301" s="23">
        <v>630</v>
      </c>
      <c r="G301" s="2" t="s">
        <v>20</v>
      </c>
      <c r="H301" s="10">
        <v>11400</v>
      </c>
      <c r="I301" s="10" t="s">
        <v>25</v>
      </c>
      <c r="J301" s="61" t="s">
        <v>42</v>
      </c>
      <c r="K301" s="61" t="s">
        <v>42</v>
      </c>
      <c r="L301" s="28">
        <v>28</v>
      </c>
      <c r="M301" s="82">
        <v>41463</v>
      </c>
      <c r="N301" s="169">
        <f t="shared" si="5"/>
        <v>41471</v>
      </c>
      <c r="O301" s="94">
        <v>41437</v>
      </c>
      <c r="P301" s="94">
        <v>41438</v>
      </c>
      <c r="Q301" s="62" t="s">
        <v>153</v>
      </c>
      <c r="R301" s="62" t="s">
        <v>153</v>
      </c>
      <c r="S301" s="108" t="s">
        <v>153</v>
      </c>
      <c r="T301" s="108" t="s">
        <v>153</v>
      </c>
      <c r="U301" s="7" t="s">
        <v>153</v>
      </c>
      <c r="V301" s="5" t="s">
        <v>153</v>
      </c>
      <c r="W301" s="7">
        <v>41471</v>
      </c>
      <c r="X301" s="3"/>
    </row>
    <row r="302" spans="1:24" s="1" customFormat="1" ht="15" customHeight="1" x14ac:dyDescent="0.25">
      <c r="A302" s="15" t="s">
        <v>545</v>
      </c>
      <c r="B302" s="31" t="s">
        <v>439</v>
      </c>
      <c r="C302" s="37" t="s">
        <v>465</v>
      </c>
      <c r="D302" s="32" t="s">
        <v>359</v>
      </c>
      <c r="E302" s="65">
        <v>2980613</v>
      </c>
      <c r="F302" s="23">
        <v>800</v>
      </c>
      <c r="G302" s="2" t="s">
        <v>20</v>
      </c>
      <c r="H302" s="10">
        <v>11400</v>
      </c>
      <c r="I302" s="10" t="s">
        <v>25</v>
      </c>
      <c r="J302" s="61" t="s">
        <v>42</v>
      </c>
      <c r="K302" s="15" t="s">
        <v>440</v>
      </c>
      <c r="L302" s="28">
        <v>28</v>
      </c>
      <c r="M302" s="82">
        <v>41463</v>
      </c>
      <c r="N302" s="169">
        <f t="shared" si="5"/>
        <v>41470</v>
      </c>
      <c r="O302" s="94">
        <v>41449</v>
      </c>
      <c r="P302" s="94">
        <v>41449</v>
      </c>
      <c r="Q302" s="62" t="s">
        <v>153</v>
      </c>
      <c r="R302" s="62" t="s">
        <v>153</v>
      </c>
      <c r="S302" s="108" t="s">
        <v>153</v>
      </c>
      <c r="T302" s="108" t="s">
        <v>153</v>
      </c>
      <c r="U302" s="7" t="s">
        <v>153</v>
      </c>
      <c r="V302" s="5" t="s">
        <v>153</v>
      </c>
      <c r="W302" s="7">
        <v>41470</v>
      </c>
      <c r="X302" s="3"/>
    </row>
    <row r="303" spans="1:24" s="1" customFormat="1" ht="15" customHeight="1" x14ac:dyDescent="0.25">
      <c r="A303" s="15" t="s">
        <v>539</v>
      </c>
      <c r="B303" s="31" t="s">
        <v>466</v>
      </c>
      <c r="C303" s="34" t="s">
        <v>560</v>
      </c>
      <c r="D303" s="32" t="s">
        <v>359</v>
      </c>
      <c r="E303" s="65">
        <v>2990613</v>
      </c>
      <c r="F303" s="23">
        <v>300</v>
      </c>
      <c r="G303" s="2" t="s">
        <v>50</v>
      </c>
      <c r="H303" s="10">
        <v>480</v>
      </c>
      <c r="I303" s="10" t="s">
        <v>25</v>
      </c>
      <c r="J303" s="15" t="s">
        <v>246</v>
      </c>
      <c r="K303" s="61" t="s">
        <v>42</v>
      </c>
      <c r="L303" s="28">
        <v>28</v>
      </c>
      <c r="M303" s="82">
        <v>41467</v>
      </c>
      <c r="N303" s="169">
        <f t="shared" si="5"/>
        <v>41472</v>
      </c>
      <c r="O303" s="94">
        <v>41444</v>
      </c>
      <c r="P303" s="94">
        <v>41445</v>
      </c>
      <c r="Q303" s="62" t="s">
        <v>153</v>
      </c>
      <c r="R303" s="62" t="s">
        <v>153</v>
      </c>
      <c r="S303" s="108" t="s">
        <v>153</v>
      </c>
      <c r="T303" s="108" t="s">
        <v>153</v>
      </c>
      <c r="U303" s="5" t="s">
        <v>42</v>
      </c>
      <c r="V303" s="5" t="s">
        <v>153</v>
      </c>
      <c r="W303" s="7">
        <v>41472</v>
      </c>
      <c r="X303" s="3"/>
    </row>
    <row r="304" spans="1:24" s="1" customFormat="1" ht="15" customHeight="1" x14ac:dyDescent="0.25">
      <c r="A304" s="15" t="s">
        <v>525</v>
      </c>
      <c r="B304" s="31" t="s">
        <v>466</v>
      </c>
      <c r="C304" s="34" t="s">
        <v>560</v>
      </c>
      <c r="D304" s="32" t="s">
        <v>359</v>
      </c>
      <c r="E304" s="65">
        <v>3000613</v>
      </c>
      <c r="F304" s="23">
        <v>1000</v>
      </c>
      <c r="G304" s="2" t="s">
        <v>7</v>
      </c>
      <c r="H304" s="10">
        <v>11400</v>
      </c>
      <c r="I304" s="10" t="s">
        <v>68</v>
      </c>
      <c r="J304" s="61" t="s">
        <v>42</v>
      </c>
      <c r="K304" s="61" t="s">
        <v>42</v>
      </c>
      <c r="L304" s="28">
        <v>28</v>
      </c>
      <c r="M304" s="82">
        <v>41467</v>
      </c>
      <c r="N304" s="169">
        <f t="shared" si="5"/>
        <v>41471</v>
      </c>
      <c r="O304" s="94">
        <v>41439</v>
      </c>
      <c r="P304" s="94">
        <v>41442</v>
      </c>
      <c r="Q304" s="62" t="s">
        <v>153</v>
      </c>
      <c r="R304" s="62" t="s">
        <v>153</v>
      </c>
      <c r="S304" s="108" t="s">
        <v>153</v>
      </c>
      <c r="T304" s="108" t="s">
        <v>153</v>
      </c>
      <c r="U304" s="5" t="s">
        <v>42</v>
      </c>
      <c r="V304" s="5" t="s">
        <v>153</v>
      </c>
      <c r="W304" s="7">
        <v>41471</v>
      </c>
      <c r="X304" s="3"/>
    </row>
    <row r="305" spans="1:24" s="1" customFormat="1" ht="15" customHeight="1" x14ac:dyDescent="0.25">
      <c r="A305" s="15" t="s">
        <v>525</v>
      </c>
      <c r="B305" s="31" t="s">
        <v>466</v>
      </c>
      <c r="C305" s="34" t="s">
        <v>560</v>
      </c>
      <c r="D305" s="32" t="s">
        <v>359</v>
      </c>
      <c r="E305" s="65">
        <v>3010613</v>
      </c>
      <c r="F305" s="23">
        <v>1000</v>
      </c>
      <c r="G305" s="2" t="s">
        <v>7</v>
      </c>
      <c r="H305" s="10">
        <v>11400</v>
      </c>
      <c r="I305" s="10" t="s">
        <v>68</v>
      </c>
      <c r="J305" s="61" t="s">
        <v>42</v>
      </c>
      <c r="K305" s="61" t="s">
        <v>42</v>
      </c>
      <c r="L305" s="28">
        <v>28</v>
      </c>
      <c r="M305" s="82">
        <v>41467</v>
      </c>
      <c r="N305" s="169">
        <f t="shared" si="5"/>
        <v>41474</v>
      </c>
      <c r="O305" s="94">
        <v>41439</v>
      </c>
      <c r="P305" s="94">
        <v>41442</v>
      </c>
      <c r="Q305" s="7" t="s">
        <v>153</v>
      </c>
      <c r="R305" s="7" t="s">
        <v>153</v>
      </c>
      <c r="S305" s="108" t="s">
        <v>153</v>
      </c>
      <c r="T305" s="108" t="s">
        <v>153</v>
      </c>
      <c r="U305" s="5" t="s">
        <v>42</v>
      </c>
      <c r="V305" s="5" t="s">
        <v>153</v>
      </c>
      <c r="W305" s="7">
        <v>41474</v>
      </c>
      <c r="X305" s="3"/>
    </row>
    <row r="306" spans="1:24" s="1" customFormat="1" ht="15" customHeight="1" x14ac:dyDescent="0.25">
      <c r="A306" s="15" t="s">
        <v>531</v>
      </c>
      <c r="B306" s="31" t="s">
        <v>466</v>
      </c>
      <c r="C306" s="34" t="s">
        <v>560</v>
      </c>
      <c r="D306" s="32" t="s">
        <v>359</v>
      </c>
      <c r="E306" s="171">
        <v>3020613</v>
      </c>
      <c r="F306" s="23">
        <v>150</v>
      </c>
      <c r="G306" s="2" t="s">
        <v>50</v>
      </c>
      <c r="H306" s="10">
        <v>208</v>
      </c>
      <c r="I306" s="10" t="s">
        <v>68</v>
      </c>
      <c r="J306" s="15" t="s">
        <v>489</v>
      </c>
      <c r="K306" s="61" t="s">
        <v>42</v>
      </c>
      <c r="L306" s="28">
        <v>28</v>
      </c>
      <c r="M306" s="82">
        <v>41467</v>
      </c>
      <c r="N306" s="169">
        <f t="shared" si="5"/>
        <v>41470</v>
      </c>
      <c r="O306" s="94">
        <v>41444</v>
      </c>
      <c r="P306" s="94">
        <v>41444</v>
      </c>
      <c r="Q306" s="62" t="s">
        <v>153</v>
      </c>
      <c r="R306" s="62" t="s">
        <v>153</v>
      </c>
      <c r="S306" s="108" t="s">
        <v>153</v>
      </c>
      <c r="T306" s="108" t="s">
        <v>153</v>
      </c>
      <c r="U306" s="5" t="s">
        <v>42</v>
      </c>
      <c r="V306" s="5" t="s">
        <v>153</v>
      </c>
      <c r="W306" s="7">
        <v>41470</v>
      </c>
      <c r="X306" s="3"/>
    </row>
    <row r="307" spans="1:24" s="1" customFormat="1" ht="15" customHeight="1" x14ac:dyDescent="0.25">
      <c r="A307" s="15" t="s">
        <v>517</v>
      </c>
      <c r="B307" s="31" t="s">
        <v>466</v>
      </c>
      <c r="C307" s="34" t="s">
        <v>560</v>
      </c>
      <c r="D307" s="32" t="s">
        <v>359</v>
      </c>
      <c r="E307" s="65">
        <v>3030613</v>
      </c>
      <c r="F307" s="23">
        <v>150</v>
      </c>
      <c r="G307" s="2" t="s">
        <v>50</v>
      </c>
      <c r="H307" s="10">
        <v>480</v>
      </c>
      <c r="I307" s="10" t="s">
        <v>25</v>
      </c>
      <c r="J307" s="15" t="s">
        <v>246</v>
      </c>
      <c r="K307" s="61" t="s">
        <v>42</v>
      </c>
      <c r="L307" s="28">
        <v>28</v>
      </c>
      <c r="M307" s="82">
        <v>41467</v>
      </c>
      <c r="N307" s="169">
        <f t="shared" si="5"/>
        <v>41472</v>
      </c>
      <c r="O307" s="94">
        <v>41442</v>
      </c>
      <c r="P307" s="94">
        <v>41443</v>
      </c>
      <c r="Q307" s="62" t="s">
        <v>153</v>
      </c>
      <c r="R307" s="62" t="s">
        <v>153</v>
      </c>
      <c r="S307" s="108" t="s">
        <v>153</v>
      </c>
      <c r="T307" s="108" t="s">
        <v>153</v>
      </c>
      <c r="U307" s="5" t="s">
        <v>42</v>
      </c>
      <c r="V307" s="5" t="s">
        <v>153</v>
      </c>
      <c r="W307" s="7">
        <v>41472</v>
      </c>
      <c r="X307" s="3"/>
    </row>
    <row r="308" spans="1:24" s="1" customFormat="1" ht="15" customHeight="1" x14ac:dyDescent="0.25">
      <c r="A308" s="15" t="s">
        <v>518</v>
      </c>
      <c r="B308" s="31" t="s">
        <v>467</v>
      </c>
      <c r="C308" s="37" t="s">
        <v>708</v>
      </c>
      <c r="D308" s="32" t="s">
        <v>359</v>
      </c>
      <c r="E308" s="65">
        <v>3040613</v>
      </c>
      <c r="F308" s="23">
        <v>500</v>
      </c>
      <c r="G308" s="2" t="s">
        <v>2</v>
      </c>
      <c r="H308" s="10">
        <v>13200</v>
      </c>
      <c r="I308" s="10" t="s">
        <v>56</v>
      </c>
      <c r="J308" s="15" t="s">
        <v>490</v>
      </c>
      <c r="K308" s="15" t="s">
        <v>161</v>
      </c>
      <c r="L308" s="28">
        <v>30</v>
      </c>
      <c r="M308" s="82">
        <v>41482</v>
      </c>
      <c r="N308" s="169">
        <f t="shared" si="5"/>
        <v>41486</v>
      </c>
      <c r="O308" s="94">
        <v>41445</v>
      </c>
      <c r="P308" s="94">
        <v>41446</v>
      </c>
      <c r="Q308" s="7" t="s">
        <v>153</v>
      </c>
      <c r="R308" s="7" t="s">
        <v>153</v>
      </c>
      <c r="S308" s="108">
        <v>41479</v>
      </c>
      <c r="T308" s="108" t="s">
        <v>153</v>
      </c>
      <c r="U308" s="7" t="s">
        <v>153</v>
      </c>
      <c r="V308" s="5" t="s">
        <v>153</v>
      </c>
      <c r="W308" s="7">
        <v>41486</v>
      </c>
      <c r="X308" s="3"/>
    </row>
    <row r="309" spans="1:24" s="1" customFormat="1" ht="15" customHeight="1" x14ac:dyDescent="0.25">
      <c r="A309" s="15" t="s">
        <v>518</v>
      </c>
      <c r="B309" s="31" t="s">
        <v>467</v>
      </c>
      <c r="C309" s="37" t="s">
        <v>708</v>
      </c>
      <c r="D309" s="32" t="s">
        <v>359</v>
      </c>
      <c r="E309" s="65">
        <v>3050613</v>
      </c>
      <c r="F309" s="23">
        <v>500</v>
      </c>
      <c r="G309" s="2" t="s">
        <v>2</v>
      </c>
      <c r="H309" s="10">
        <v>13200</v>
      </c>
      <c r="I309" s="10" t="s">
        <v>56</v>
      </c>
      <c r="J309" s="15" t="s">
        <v>490</v>
      </c>
      <c r="K309" s="15" t="s">
        <v>161</v>
      </c>
      <c r="L309" s="28">
        <v>30</v>
      </c>
      <c r="M309" s="82">
        <v>41482</v>
      </c>
      <c r="N309" s="169">
        <f t="shared" si="5"/>
        <v>41485</v>
      </c>
      <c r="O309" s="94">
        <v>41445</v>
      </c>
      <c r="P309" s="94">
        <v>41446</v>
      </c>
      <c r="Q309" s="7" t="s">
        <v>153</v>
      </c>
      <c r="R309" s="7" t="s">
        <v>153</v>
      </c>
      <c r="S309" s="108">
        <v>41479</v>
      </c>
      <c r="T309" s="108" t="s">
        <v>153</v>
      </c>
      <c r="U309" s="7" t="s">
        <v>153</v>
      </c>
      <c r="V309" s="5" t="s">
        <v>153</v>
      </c>
      <c r="W309" s="7">
        <v>41485</v>
      </c>
      <c r="X309" s="3"/>
    </row>
    <row r="310" spans="1:24" s="1" customFormat="1" ht="15" customHeight="1" x14ac:dyDescent="0.25">
      <c r="A310" s="15" t="s">
        <v>165</v>
      </c>
      <c r="B310" s="31" t="s">
        <v>468</v>
      </c>
      <c r="C310" s="37" t="s">
        <v>469</v>
      </c>
      <c r="D310" s="32" t="s">
        <v>359</v>
      </c>
      <c r="E310" s="65">
        <v>3060613</v>
      </c>
      <c r="F310" s="23">
        <v>45</v>
      </c>
      <c r="G310" s="2" t="s">
        <v>7</v>
      </c>
      <c r="H310" s="10">
        <v>11400</v>
      </c>
      <c r="I310" s="10" t="s">
        <v>25</v>
      </c>
      <c r="J310" s="61" t="s">
        <v>42</v>
      </c>
      <c r="K310" s="61" t="s">
        <v>42</v>
      </c>
      <c r="L310" s="28">
        <v>28</v>
      </c>
      <c r="M310" s="82">
        <v>41467</v>
      </c>
      <c r="N310" s="169">
        <f t="shared" si="5"/>
        <v>41477</v>
      </c>
      <c r="O310" s="94">
        <v>41439</v>
      </c>
      <c r="P310" s="94">
        <v>41442</v>
      </c>
      <c r="Q310" s="7" t="s">
        <v>153</v>
      </c>
      <c r="R310" s="7" t="s">
        <v>153</v>
      </c>
      <c r="S310" s="108" t="s">
        <v>153</v>
      </c>
      <c r="T310" s="108" t="s">
        <v>153</v>
      </c>
      <c r="U310" s="7" t="s">
        <v>153</v>
      </c>
      <c r="V310" s="5" t="s">
        <v>153</v>
      </c>
      <c r="W310" s="7">
        <v>41477</v>
      </c>
      <c r="X310" s="3"/>
    </row>
    <row r="311" spans="1:24" s="1" customFormat="1" ht="15" customHeight="1" x14ac:dyDescent="0.25">
      <c r="A311" s="15" t="s">
        <v>36</v>
      </c>
      <c r="B311" s="31" t="s">
        <v>470</v>
      </c>
      <c r="C311" s="37" t="s">
        <v>471</v>
      </c>
      <c r="D311" s="32" t="s">
        <v>359</v>
      </c>
      <c r="E311" s="65">
        <v>3070613</v>
      </c>
      <c r="F311" s="23">
        <v>75</v>
      </c>
      <c r="G311" s="2" t="s">
        <v>20</v>
      </c>
      <c r="H311" s="10">
        <v>11400</v>
      </c>
      <c r="I311" s="10" t="s">
        <v>25</v>
      </c>
      <c r="J311" s="61" t="s">
        <v>42</v>
      </c>
      <c r="K311" s="61" t="s">
        <v>42</v>
      </c>
      <c r="L311" s="28">
        <v>28</v>
      </c>
      <c r="M311" s="82">
        <v>41467</v>
      </c>
      <c r="N311" s="169">
        <f t="shared" si="5"/>
        <v>41478</v>
      </c>
      <c r="O311" s="94">
        <v>41439</v>
      </c>
      <c r="P311" s="94">
        <v>41442</v>
      </c>
      <c r="Q311" s="7" t="s">
        <v>153</v>
      </c>
      <c r="R311" s="7" t="s">
        <v>153</v>
      </c>
      <c r="S311" s="108" t="s">
        <v>153</v>
      </c>
      <c r="T311" s="108" t="s">
        <v>153</v>
      </c>
      <c r="U311" s="7" t="s">
        <v>153</v>
      </c>
      <c r="V311" s="5" t="s">
        <v>153</v>
      </c>
      <c r="W311" s="7">
        <v>41478</v>
      </c>
      <c r="X311" s="3"/>
    </row>
    <row r="312" spans="1:24" s="1" customFormat="1" ht="15" customHeight="1" x14ac:dyDescent="0.25">
      <c r="A312" s="15" t="s">
        <v>524</v>
      </c>
      <c r="B312" s="31" t="s">
        <v>472</v>
      </c>
      <c r="C312" s="37" t="s">
        <v>473</v>
      </c>
      <c r="D312" s="32" t="s">
        <v>359</v>
      </c>
      <c r="E312" s="65">
        <v>3080613</v>
      </c>
      <c r="F312" s="56">
        <v>112.5</v>
      </c>
      <c r="G312" s="2" t="s">
        <v>24</v>
      </c>
      <c r="H312" s="10">
        <v>13200</v>
      </c>
      <c r="I312" s="10" t="s">
        <v>3</v>
      </c>
      <c r="J312" s="61" t="s">
        <v>42</v>
      </c>
      <c r="K312" s="61" t="s">
        <v>42</v>
      </c>
      <c r="L312" s="28">
        <v>27</v>
      </c>
      <c r="M312" s="82">
        <v>41457</v>
      </c>
      <c r="N312" s="169">
        <f t="shared" si="5"/>
        <v>41465</v>
      </c>
      <c r="O312" s="94">
        <v>41438</v>
      </c>
      <c r="P312" s="94">
        <v>41442</v>
      </c>
      <c r="Q312" s="62" t="s">
        <v>153</v>
      </c>
      <c r="R312" s="62" t="s">
        <v>153</v>
      </c>
      <c r="S312" s="108" t="s">
        <v>153</v>
      </c>
      <c r="T312" s="108" t="s">
        <v>153</v>
      </c>
      <c r="U312" s="7" t="s">
        <v>153</v>
      </c>
      <c r="V312" s="5" t="s">
        <v>153</v>
      </c>
      <c r="W312" s="7">
        <v>41465</v>
      </c>
      <c r="X312" s="3"/>
    </row>
    <row r="313" spans="1:24" s="1" customFormat="1" ht="15" customHeight="1" x14ac:dyDescent="0.25">
      <c r="A313" s="15" t="s">
        <v>564</v>
      </c>
      <c r="B313" s="31" t="s">
        <v>474</v>
      </c>
      <c r="C313" s="37" t="s">
        <v>475</v>
      </c>
      <c r="D313" s="32" t="s">
        <v>359</v>
      </c>
      <c r="E313" s="65">
        <v>3090613</v>
      </c>
      <c r="F313" s="23">
        <v>800</v>
      </c>
      <c r="G313" s="2" t="s">
        <v>2</v>
      </c>
      <c r="H313" s="10">
        <v>13200</v>
      </c>
      <c r="I313" s="10" t="s">
        <v>25</v>
      </c>
      <c r="J313" s="15" t="s">
        <v>505</v>
      </c>
      <c r="K313" s="15" t="s">
        <v>60</v>
      </c>
      <c r="L313" s="28">
        <v>28</v>
      </c>
      <c r="M313" s="82">
        <v>41467</v>
      </c>
      <c r="N313" s="169">
        <f t="shared" si="5"/>
        <v>41481</v>
      </c>
      <c r="O313" s="94">
        <v>41449</v>
      </c>
      <c r="P313" s="94">
        <v>41450</v>
      </c>
      <c r="Q313" s="7" t="s">
        <v>153</v>
      </c>
      <c r="R313" s="7" t="s">
        <v>153</v>
      </c>
      <c r="S313" s="108" t="s">
        <v>153</v>
      </c>
      <c r="T313" s="108" t="s">
        <v>153</v>
      </c>
      <c r="U313" s="7">
        <v>41480</v>
      </c>
      <c r="V313" s="5" t="s">
        <v>153</v>
      </c>
      <c r="W313" s="7">
        <v>41481</v>
      </c>
      <c r="X313" s="3"/>
    </row>
    <row r="314" spans="1:24" s="1" customFormat="1" ht="15" customHeight="1" x14ac:dyDescent="0.25">
      <c r="A314" s="15" t="s">
        <v>523</v>
      </c>
      <c r="B314" s="31" t="s">
        <v>476</v>
      </c>
      <c r="C314" s="37" t="s">
        <v>477</v>
      </c>
      <c r="D314" s="32" t="s">
        <v>359</v>
      </c>
      <c r="E314" s="65">
        <v>3100613</v>
      </c>
      <c r="F314" s="23">
        <v>150</v>
      </c>
      <c r="G314" s="2" t="s">
        <v>20</v>
      </c>
      <c r="H314" s="10">
        <v>11400</v>
      </c>
      <c r="I314" s="10" t="s">
        <v>25</v>
      </c>
      <c r="J314" s="61" t="s">
        <v>42</v>
      </c>
      <c r="K314" s="15" t="s">
        <v>272</v>
      </c>
      <c r="L314" s="28">
        <v>28</v>
      </c>
      <c r="M314" s="82">
        <v>41468</v>
      </c>
      <c r="N314" s="169">
        <f t="shared" si="5"/>
        <v>41477</v>
      </c>
      <c r="O314" s="94">
        <v>41439</v>
      </c>
      <c r="P314" s="94">
        <v>41442</v>
      </c>
      <c r="Q314" s="7" t="s">
        <v>153</v>
      </c>
      <c r="R314" s="7" t="s">
        <v>153</v>
      </c>
      <c r="S314" s="108" t="s">
        <v>153</v>
      </c>
      <c r="T314" s="108" t="s">
        <v>153</v>
      </c>
      <c r="U314" s="7" t="s">
        <v>153</v>
      </c>
      <c r="V314" s="5" t="s">
        <v>153</v>
      </c>
      <c r="W314" s="7">
        <v>41477</v>
      </c>
      <c r="X314" s="3"/>
    </row>
    <row r="315" spans="1:24" s="1" customFormat="1" ht="15" customHeight="1" x14ac:dyDescent="0.25">
      <c r="A315" s="15" t="s">
        <v>523</v>
      </c>
      <c r="B315" s="31" t="s">
        <v>478</v>
      </c>
      <c r="C315" s="37" t="s">
        <v>479</v>
      </c>
      <c r="D315" s="32" t="s">
        <v>359</v>
      </c>
      <c r="E315" s="65">
        <v>3110613</v>
      </c>
      <c r="F315" s="23">
        <v>150</v>
      </c>
      <c r="G315" s="2" t="s">
        <v>20</v>
      </c>
      <c r="H315" s="10">
        <v>11400</v>
      </c>
      <c r="I315" s="10" t="s">
        <v>25</v>
      </c>
      <c r="J315" s="61" t="s">
        <v>42</v>
      </c>
      <c r="K315" s="61" t="s">
        <v>42</v>
      </c>
      <c r="L315" s="28">
        <v>28</v>
      </c>
      <c r="M315" s="82">
        <v>41468</v>
      </c>
      <c r="N315" s="169">
        <f t="shared" si="5"/>
        <v>41474</v>
      </c>
      <c r="O315" s="94">
        <v>41439</v>
      </c>
      <c r="P315" s="94">
        <v>41442</v>
      </c>
      <c r="Q315" s="7" t="s">
        <v>153</v>
      </c>
      <c r="R315" s="7" t="s">
        <v>153</v>
      </c>
      <c r="S315" s="108" t="s">
        <v>153</v>
      </c>
      <c r="T315" s="108" t="s">
        <v>153</v>
      </c>
      <c r="U315" s="7">
        <v>41471</v>
      </c>
      <c r="V315" s="5" t="s">
        <v>153</v>
      </c>
      <c r="W315" s="7">
        <v>41474</v>
      </c>
      <c r="X315" s="3"/>
    </row>
    <row r="316" spans="1:24" s="1" customFormat="1" ht="15" customHeight="1" x14ac:dyDescent="0.25">
      <c r="A316" s="15" t="s">
        <v>519</v>
      </c>
      <c r="B316" s="31" t="s">
        <v>480</v>
      </c>
      <c r="C316" s="37" t="s">
        <v>481</v>
      </c>
      <c r="D316" s="32" t="s">
        <v>359</v>
      </c>
      <c r="E316" s="65">
        <v>3120613</v>
      </c>
      <c r="F316" s="23">
        <v>30</v>
      </c>
      <c r="G316" s="2" t="s">
        <v>2</v>
      </c>
      <c r="H316" s="10">
        <v>11400</v>
      </c>
      <c r="I316" s="10" t="s">
        <v>25</v>
      </c>
      <c r="J316" s="61" t="s">
        <v>42</v>
      </c>
      <c r="K316" s="15" t="s">
        <v>161</v>
      </c>
      <c r="L316" s="28">
        <v>29</v>
      </c>
      <c r="M316" s="82">
        <v>41470</v>
      </c>
      <c r="N316" s="169">
        <f t="shared" si="5"/>
        <v>41477</v>
      </c>
      <c r="O316" s="94">
        <v>41445</v>
      </c>
      <c r="P316" s="94">
        <v>41445</v>
      </c>
      <c r="Q316" s="7" t="s">
        <v>153</v>
      </c>
      <c r="R316" s="7">
        <v>41470</v>
      </c>
      <c r="S316" s="108" t="s">
        <v>153</v>
      </c>
      <c r="T316" s="108" t="s">
        <v>153</v>
      </c>
      <c r="U316" s="7" t="s">
        <v>153</v>
      </c>
      <c r="V316" s="5" t="s">
        <v>153</v>
      </c>
      <c r="W316" s="7">
        <v>41477</v>
      </c>
      <c r="X316" s="3"/>
    </row>
    <row r="317" spans="1:24" s="1" customFormat="1" ht="15" customHeight="1" x14ac:dyDescent="0.25">
      <c r="A317" s="15" t="s">
        <v>520</v>
      </c>
      <c r="B317" s="31" t="s">
        <v>482</v>
      </c>
      <c r="C317" s="37" t="s">
        <v>506</v>
      </c>
      <c r="D317" s="32" t="s">
        <v>359</v>
      </c>
      <c r="E317" s="65">
        <v>3130613</v>
      </c>
      <c r="F317" s="23">
        <v>75</v>
      </c>
      <c r="G317" s="2" t="s">
        <v>7</v>
      </c>
      <c r="H317" s="10">
        <v>11400</v>
      </c>
      <c r="I317" s="10" t="s">
        <v>25</v>
      </c>
      <c r="J317" s="61" t="s">
        <v>42</v>
      </c>
      <c r="K317" s="15" t="s">
        <v>491</v>
      </c>
      <c r="L317" s="28">
        <v>29</v>
      </c>
      <c r="M317" s="82">
        <v>41470</v>
      </c>
      <c r="N317" s="169">
        <f t="shared" si="5"/>
        <v>41477</v>
      </c>
      <c r="O317" s="94">
        <v>41446</v>
      </c>
      <c r="P317" s="94">
        <v>41446</v>
      </c>
      <c r="Q317" s="7" t="s">
        <v>153</v>
      </c>
      <c r="R317" s="7" t="s">
        <v>153</v>
      </c>
      <c r="S317" s="108" t="s">
        <v>153</v>
      </c>
      <c r="T317" s="108" t="s">
        <v>153</v>
      </c>
      <c r="U317" s="5" t="s">
        <v>42</v>
      </c>
      <c r="V317" s="5" t="s">
        <v>153</v>
      </c>
      <c r="W317" s="7">
        <v>41477</v>
      </c>
      <c r="X317" s="3"/>
    </row>
    <row r="318" spans="1:24" s="1" customFormat="1" ht="15" customHeight="1" x14ac:dyDescent="0.25">
      <c r="A318" s="15" t="s">
        <v>22</v>
      </c>
      <c r="B318" s="31" t="s">
        <v>483</v>
      </c>
      <c r="C318" s="34" t="s">
        <v>1003</v>
      </c>
      <c r="D318" s="32" t="s">
        <v>359</v>
      </c>
      <c r="E318" s="65">
        <v>3140613</v>
      </c>
      <c r="F318" s="23">
        <v>225</v>
      </c>
      <c r="G318" s="2" t="s">
        <v>20</v>
      </c>
      <c r="H318" s="10">
        <v>11400</v>
      </c>
      <c r="I318" s="10" t="s">
        <v>25</v>
      </c>
      <c r="J318" s="61" t="s">
        <v>42</v>
      </c>
      <c r="K318" s="61" t="s">
        <v>42</v>
      </c>
      <c r="L318" s="28">
        <v>29</v>
      </c>
      <c r="M318" s="82">
        <v>41470</v>
      </c>
      <c r="N318" s="169">
        <f t="shared" si="5"/>
        <v>41479</v>
      </c>
      <c r="O318" s="94">
        <v>41446</v>
      </c>
      <c r="P318" s="94">
        <v>41446</v>
      </c>
      <c r="Q318" s="7" t="s">
        <v>153</v>
      </c>
      <c r="R318" s="7" t="s">
        <v>153</v>
      </c>
      <c r="S318" s="108" t="s">
        <v>153</v>
      </c>
      <c r="T318" s="108" t="s">
        <v>153</v>
      </c>
      <c r="U318" s="7">
        <v>41472</v>
      </c>
      <c r="V318" s="5" t="s">
        <v>153</v>
      </c>
      <c r="W318" s="7">
        <v>41479</v>
      </c>
      <c r="X318" s="3"/>
    </row>
    <row r="319" spans="1:24" s="1" customFormat="1" ht="15" customHeight="1" x14ac:dyDescent="0.25">
      <c r="A319" s="15" t="s">
        <v>22</v>
      </c>
      <c r="B319" s="31" t="s">
        <v>484</v>
      </c>
      <c r="C319" s="37" t="s">
        <v>485</v>
      </c>
      <c r="D319" s="32" t="s">
        <v>359</v>
      </c>
      <c r="E319" s="65">
        <v>3150613</v>
      </c>
      <c r="F319" s="23">
        <v>225</v>
      </c>
      <c r="G319" s="2" t="s">
        <v>20</v>
      </c>
      <c r="H319" s="10">
        <v>11400</v>
      </c>
      <c r="I319" s="10" t="s">
        <v>25</v>
      </c>
      <c r="J319" s="61" t="s">
        <v>42</v>
      </c>
      <c r="K319" s="61" t="s">
        <v>42</v>
      </c>
      <c r="L319" s="28">
        <v>29</v>
      </c>
      <c r="M319" s="82">
        <v>41472</v>
      </c>
      <c r="N319" s="169">
        <f t="shared" si="5"/>
        <v>41480</v>
      </c>
      <c r="O319" s="94">
        <v>41446</v>
      </c>
      <c r="P319" s="94">
        <v>41446</v>
      </c>
      <c r="Q319" s="7" t="s">
        <v>153</v>
      </c>
      <c r="R319" s="7">
        <v>41473</v>
      </c>
      <c r="S319" s="108" t="s">
        <v>153</v>
      </c>
      <c r="T319" s="108" t="s">
        <v>153</v>
      </c>
      <c r="U319" s="7">
        <v>41473</v>
      </c>
      <c r="V319" s="5" t="s">
        <v>153</v>
      </c>
      <c r="W319" s="7">
        <v>41480</v>
      </c>
      <c r="X319" s="3"/>
    </row>
    <row r="320" spans="1:24" s="1" customFormat="1" ht="15" customHeight="1" x14ac:dyDescent="0.25">
      <c r="A320" s="15" t="s">
        <v>311</v>
      </c>
      <c r="B320" s="31" t="s">
        <v>487</v>
      </c>
      <c r="C320" s="37" t="s">
        <v>488</v>
      </c>
      <c r="D320" s="32" t="s">
        <v>359</v>
      </c>
      <c r="E320" s="65">
        <v>3160613</v>
      </c>
      <c r="F320" s="23">
        <v>150</v>
      </c>
      <c r="G320" s="2" t="s">
        <v>2</v>
      </c>
      <c r="H320" s="10">
        <v>13200</v>
      </c>
      <c r="I320" s="10" t="s">
        <v>3</v>
      </c>
      <c r="J320" s="61" t="s">
        <v>42</v>
      </c>
      <c r="K320" s="61" t="s">
        <v>42</v>
      </c>
      <c r="L320" s="28">
        <v>29</v>
      </c>
      <c r="M320" s="82">
        <v>41472</v>
      </c>
      <c r="N320" s="169">
        <f t="shared" si="5"/>
        <v>41474</v>
      </c>
      <c r="O320" s="94">
        <v>41446</v>
      </c>
      <c r="P320" s="94">
        <v>41446</v>
      </c>
      <c r="Q320" s="7" t="s">
        <v>153</v>
      </c>
      <c r="R320" s="7" t="s">
        <v>153</v>
      </c>
      <c r="S320" s="108" t="s">
        <v>153</v>
      </c>
      <c r="T320" s="108" t="s">
        <v>153</v>
      </c>
      <c r="U320" s="7" t="s">
        <v>153</v>
      </c>
      <c r="V320" s="5" t="s">
        <v>153</v>
      </c>
      <c r="W320" s="7">
        <v>41474</v>
      </c>
      <c r="X320" s="3"/>
    </row>
    <row r="321" spans="1:24" s="1" customFormat="1" ht="15" customHeight="1" x14ac:dyDescent="0.25">
      <c r="A321" s="15" t="s">
        <v>521</v>
      </c>
      <c r="B321" s="31" t="s">
        <v>492</v>
      </c>
      <c r="C321" s="37" t="s">
        <v>504</v>
      </c>
      <c r="D321" s="32" t="s">
        <v>360</v>
      </c>
      <c r="E321" s="48">
        <v>3170613</v>
      </c>
      <c r="F321" s="23">
        <v>75</v>
      </c>
      <c r="G321" s="2" t="s">
        <v>50</v>
      </c>
      <c r="H321" s="10">
        <v>208</v>
      </c>
      <c r="I321" s="10" t="s">
        <v>56</v>
      </c>
      <c r="J321" s="10" t="s">
        <v>493</v>
      </c>
      <c r="K321" s="61" t="s">
        <v>42</v>
      </c>
      <c r="L321" s="28">
        <v>25</v>
      </c>
      <c r="M321" s="82">
        <v>41444</v>
      </c>
      <c r="N321" s="169">
        <f t="shared" si="5"/>
        <v>41444</v>
      </c>
      <c r="O321" s="94" t="s">
        <v>42</v>
      </c>
      <c r="P321" s="94" t="s">
        <v>42</v>
      </c>
      <c r="Q321" s="62" t="s">
        <v>153</v>
      </c>
      <c r="R321" s="62" t="s">
        <v>153</v>
      </c>
      <c r="S321" s="108" t="s">
        <v>153</v>
      </c>
      <c r="T321" s="108" t="s">
        <v>153</v>
      </c>
      <c r="U321" s="7" t="s">
        <v>153</v>
      </c>
      <c r="V321" s="5" t="s">
        <v>153</v>
      </c>
      <c r="W321" s="7">
        <v>41444</v>
      </c>
      <c r="X321" s="3"/>
    </row>
    <row r="322" spans="1:24" s="1" customFormat="1" ht="15" customHeight="1" x14ac:dyDescent="0.25">
      <c r="A322" s="39" t="s">
        <v>306</v>
      </c>
      <c r="B322" s="72" t="s">
        <v>494</v>
      </c>
      <c r="C322" s="74" t="s">
        <v>499</v>
      </c>
      <c r="D322" s="41" t="s">
        <v>359</v>
      </c>
      <c r="E322" s="52">
        <v>3180613</v>
      </c>
      <c r="F322" s="53">
        <v>500</v>
      </c>
      <c r="G322" s="40" t="s">
        <v>7</v>
      </c>
      <c r="H322" s="54">
        <v>13200</v>
      </c>
      <c r="I322" s="54" t="s">
        <v>25</v>
      </c>
      <c r="J322" s="54" t="s">
        <v>306</v>
      </c>
      <c r="K322" s="54" t="s">
        <v>306</v>
      </c>
      <c r="L322" s="38" t="s">
        <v>152</v>
      </c>
      <c r="M322" s="88" t="s">
        <v>152</v>
      </c>
      <c r="N322" s="88" t="s">
        <v>152</v>
      </c>
      <c r="O322" s="103" t="s">
        <v>152</v>
      </c>
      <c r="P322" s="103" t="s">
        <v>152</v>
      </c>
      <c r="Q322" s="178" t="s">
        <v>152</v>
      </c>
      <c r="R322" s="178" t="s">
        <v>152</v>
      </c>
      <c r="S322" s="110" t="s">
        <v>152</v>
      </c>
      <c r="T322" s="110" t="s">
        <v>152</v>
      </c>
      <c r="U322" s="55" t="s">
        <v>152</v>
      </c>
      <c r="V322" s="55" t="s">
        <v>152</v>
      </c>
      <c r="W322" s="55" t="s">
        <v>152</v>
      </c>
      <c r="X322" s="3"/>
    </row>
    <row r="323" spans="1:24" s="1" customFormat="1" ht="15" customHeight="1" x14ac:dyDescent="0.25">
      <c r="A323" s="15" t="s">
        <v>643</v>
      </c>
      <c r="B323" s="31" t="s">
        <v>495</v>
      </c>
      <c r="C323" s="37" t="s">
        <v>574</v>
      </c>
      <c r="D323" s="32" t="s">
        <v>359</v>
      </c>
      <c r="E323" s="65">
        <v>3190613</v>
      </c>
      <c r="F323" s="23">
        <v>15</v>
      </c>
      <c r="G323" s="2" t="s">
        <v>20</v>
      </c>
      <c r="H323" s="10">
        <v>11400</v>
      </c>
      <c r="I323" s="10" t="s">
        <v>25</v>
      </c>
      <c r="J323" s="61" t="s">
        <v>42</v>
      </c>
      <c r="K323" s="10" t="s">
        <v>503</v>
      </c>
      <c r="L323" s="28">
        <v>29</v>
      </c>
      <c r="M323" s="82">
        <v>41472</v>
      </c>
      <c r="N323" s="169">
        <f t="shared" ref="N323:N354" si="6">W323</f>
        <v>41478</v>
      </c>
      <c r="O323" s="94">
        <v>41451</v>
      </c>
      <c r="P323" s="94">
        <v>41452</v>
      </c>
      <c r="Q323" s="7" t="s">
        <v>153</v>
      </c>
      <c r="R323" s="7" t="s">
        <v>153</v>
      </c>
      <c r="S323" s="108">
        <v>41474</v>
      </c>
      <c r="T323" s="108" t="s">
        <v>153</v>
      </c>
      <c r="U323" s="7">
        <v>41472</v>
      </c>
      <c r="V323" s="7" t="s">
        <v>153</v>
      </c>
      <c r="W323" s="7">
        <v>41478</v>
      </c>
      <c r="X323" s="3"/>
    </row>
    <row r="324" spans="1:24" s="1" customFormat="1" ht="15" customHeight="1" x14ac:dyDescent="0.25">
      <c r="A324" s="15" t="s">
        <v>568</v>
      </c>
      <c r="B324" s="31" t="s">
        <v>496</v>
      </c>
      <c r="C324" s="37" t="s">
        <v>500</v>
      </c>
      <c r="D324" s="32" t="s">
        <v>359</v>
      </c>
      <c r="E324" s="65">
        <v>3200613</v>
      </c>
      <c r="F324" s="23">
        <v>150</v>
      </c>
      <c r="G324" s="2" t="s">
        <v>2</v>
      </c>
      <c r="H324" s="10">
        <v>13200</v>
      </c>
      <c r="I324" s="10" t="s">
        <v>56</v>
      </c>
      <c r="J324" s="61" t="s">
        <v>42</v>
      </c>
      <c r="K324" s="61" t="s">
        <v>42</v>
      </c>
      <c r="L324" s="28">
        <v>29</v>
      </c>
      <c r="M324" s="82">
        <v>41472</v>
      </c>
      <c r="N324" s="169">
        <f t="shared" si="6"/>
        <v>41480</v>
      </c>
      <c r="O324" s="94">
        <v>41451</v>
      </c>
      <c r="P324" s="94">
        <v>41453</v>
      </c>
      <c r="Q324" s="7" t="s">
        <v>153</v>
      </c>
      <c r="R324" s="7" t="s">
        <v>153</v>
      </c>
      <c r="S324" s="108">
        <v>41477</v>
      </c>
      <c r="T324" s="108" t="s">
        <v>153</v>
      </c>
      <c r="U324" s="7">
        <v>41473</v>
      </c>
      <c r="V324" s="7" t="s">
        <v>153</v>
      </c>
      <c r="W324" s="7">
        <v>41480</v>
      </c>
      <c r="X324" s="3"/>
    </row>
    <row r="325" spans="1:24" s="1" customFormat="1" ht="15" customHeight="1" x14ac:dyDescent="0.25">
      <c r="A325" s="15" t="s">
        <v>569</v>
      </c>
      <c r="B325" s="31" t="s">
        <v>496</v>
      </c>
      <c r="C325" s="37" t="s">
        <v>500</v>
      </c>
      <c r="D325" s="32" t="s">
        <v>359</v>
      </c>
      <c r="E325" s="65">
        <v>3210613</v>
      </c>
      <c r="F325" s="23">
        <v>45</v>
      </c>
      <c r="G325" s="2" t="s">
        <v>50</v>
      </c>
      <c r="H325" s="10">
        <v>440</v>
      </c>
      <c r="I325" s="10" t="s">
        <v>3</v>
      </c>
      <c r="J325" s="10" t="s">
        <v>246</v>
      </c>
      <c r="K325" s="61" t="s">
        <v>42</v>
      </c>
      <c r="L325" s="28">
        <v>29</v>
      </c>
      <c r="M325" s="82">
        <v>41472</v>
      </c>
      <c r="N325" s="169">
        <f t="shared" si="6"/>
        <v>41478</v>
      </c>
      <c r="O325" s="94">
        <v>41451</v>
      </c>
      <c r="P325" s="94">
        <v>41451</v>
      </c>
      <c r="Q325" s="7" t="s">
        <v>153</v>
      </c>
      <c r="R325" s="7">
        <v>41470</v>
      </c>
      <c r="S325" s="108">
        <v>41477</v>
      </c>
      <c r="T325" s="108" t="s">
        <v>153</v>
      </c>
      <c r="U325" s="7" t="s">
        <v>153</v>
      </c>
      <c r="V325" s="7" t="s">
        <v>153</v>
      </c>
      <c r="W325" s="7">
        <v>41478</v>
      </c>
      <c r="X325" s="3"/>
    </row>
    <row r="326" spans="1:24" s="1" customFormat="1" ht="15" customHeight="1" x14ac:dyDescent="0.25">
      <c r="A326" s="15" t="s">
        <v>522</v>
      </c>
      <c r="B326" s="31" t="s">
        <v>497</v>
      </c>
      <c r="C326" s="37" t="s">
        <v>501</v>
      </c>
      <c r="D326" s="32" t="s">
        <v>359</v>
      </c>
      <c r="E326" s="65">
        <v>3220613</v>
      </c>
      <c r="F326" s="23" t="s">
        <v>498</v>
      </c>
      <c r="G326" s="2" t="s">
        <v>76</v>
      </c>
      <c r="H326" s="10">
        <v>600</v>
      </c>
      <c r="I326" s="10" t="s">
        <v>502</v>
      </c>
      <c r="J326" s="10" t="s">
        <v>507</v>
      </c>
      <c r="K326" s="61" t="s">
        <v>42</v>
      </c>
      <c r="L326" s="28">
        <v>31</v>
      </c>
      <c r="M326" s="82">
        <v>41487</v>
      </c>
      <c r="N326" s="169">
        <f t="shared" si="6"/>
        <v>41486</v>
      </c>
      <c r="O326" s="94" t="s">
        <v>42</v>
      </c>
      <c r="P326" s="94">
        <v>41457</v>
      </c>
      <c r="Q326" s="62" t="s">
        <v>42</v>
      </c>
      <c r="R326" s="62" t="s">
        <v>42</v>
      </c>
      <c r="S326" s="108" t="s">
        <v>42</v>
      </c>
      <c r="T326" s="108" t="s">
        <v>42</v>
      </c>
      <c r="U326" s="7">
        <v>41486</v>
      </c>
      <c r="V326" s="7" t="s">
        <v>153</v>
      </c>
      <c r="W326" s="7">
        <v>41486</v>
      </c>
      <c r="X326" s="3"/>
    </row>
    <row r="327" spans="1:24" s="1" customFormat="1" ht="15" customHeight="1" x14ac:dyDescent="0.25">
      <c r="A327" s="15" t="s">
        <v>544</v>
      </c>
      <c r="B327" s="31" t="s">
        <v>515</v>
      </c>
      <c r="C327" s="37" t="s">
        <v>346</v>
      </c>
      <c r="D327" s="32" t="s">
        <v>359</v>
      </c>
      <c r="E327" s="65">
        <v>3230613</v>
      </c>
      <c r="F327" s="23">
        <v>225</v>
      </c>
      <c r="G327" s="2" t="s">
        <v>2</v>
      </c>
      <c r="H327" s="10">
        <v>13800</v>
      </c>
      <c r="I327" s="10" t="s">
        <v>25</v>
      </c>
      <c r="J327" s="61" t="s">
        <v>42</v>
      </c>
      <c r="K327" s="10" t="s">
        <v>285</v>
      </c>
      <c r="L327" s="28">
        <v>27</v>
      </c>
      <c r="M327" s="82">
        <v>41461</v>
      </c>
      <c r="N327" s="169">
        <f t="shared" si="6"/>
        <v>41466</v>
      </c>
      <c r="O327" s="94">
        <v>41450</v>
      </c>
      <c r="P327" s="94" t="s">
        <v>42</v>
      </c>
      <c r="Q327" s="7" t="s">
        <v>153</v>
      </c>
      <c r="R327" s="7" t="s">
        <v>153</v>
      </c>
      <c r="S327" s="108" t="s">
        <v>153</v>
      </c>
      <c r="T327" s="108" t="s">
        <v>153</v>
      </c>
      <c r="U327" s="7" t="s">
        <v>153</v>
      </c>
      <c r="V327" s="7" t="s">
        <v>153</v>
      </c>
      <c r="W327" s="7">
        <v>41466</v>
      </c>
      <c r="X327" s="3"/>
    </row>
    <row r="328" spans="1:24" s="1" customFormat="1" ht="15" customHeight="1" x14ac:dyDescent="0.25">
      <c r="A328" s="15" t="s">
        <v>750</v>
      </c>
      <c r="B328" s="31" t="s">
        <v>508</v>
      </c>
      <c r="C328" s="37" t="s">
        <v>510</v>
      </c>
      <c r="D328" s="32" t="s">
        <v>359</v>
      </c>
      <c r="E328" s="48">
        <v>3240613</v>
      </c>
      <c r="F328" s="23">
        <v>1250</v>
      </c>
      <c r="G328" s="2" t="s">
        <v>511</v>
      </c>
      <c r="H328" s="10">
        <v>13200</v>
      </c>
      <c r="I328" s="10" t="s">
        <v>56</v>
      </c>
      <c r="J328" s="10" t="s">
        <v>514</v>
      </c>
      <c r="K328" s="61" t="s">
        <v>42</v>
      </c>
      <c r="L328" s="28">
        <v>32</v>
      </c>
      <c r="M328" s="82">
        <v>41495</v>
      </c>
      <c r="N328" s="169">
        <f t="shared" si="6"/>
        <v>41498</v>
      </c>
      <c r="O328" s="94">
        <v>41484</v>
      </c>
      <c r="P328" s="94">
        <v>41485</v>
      </c>
      <c r="Q328" s="7" t="s">
        <v>153</v>
      </c>
      <c r="R328" s="7" t="s">
        <v>153</v>
      </c>
      <c r="S328" s="108" t="s">
        <v>153</v>
      </c>
      <c r="T328" s="108" t="s">
        <v>153</v>
      </c>
      <c r="U328" s="5" t="s">
        <v>42</v>
      </c>
      <c r="V328" s="7" t="s">
        <v>153</v>
      </c>
      <c r="W328" s="7">
        <v>41498</v>
      </c>
      <c r="X328" s="3"/>
    </row>
    <row r="329" spans="1:24" s="1" customFormat="1" ht="15" customHeight="1" x14ac:dyDescent="0.25">
      <c r="A329" s="15" t="s">
        <v>751</v>
      </c>
      <c r="B329" s="31" t="s">
        <v>509</v>
      </c>
      <c r="C329" s="34" t="s">
        <v>560</v>
      </c>
      <c r="D329" s="32" t="s">
        <v>359</v>
      </c>
      <c r="E329" s="48">
        <v>3250613</v>
      </c>
      <c r="F329" s="23">
        <v>1250</v>
      </c>
      <c r="G329" s="2" t="s">
        <v>511</v>
      </c>
      <c r="H329" s="10">
        <v>13200</v>
      </c>
      <c r="I329" s="10" t="s">
        <v>513</v>
      </c>
      <c r="J329" s="10" t="s">
        <v>514</v>
      </c>
      <c r="K329" s="61" t="s">
        <v>42</v>
      </c>
      <c r="L329" s="28">
        <v>32</v>
      </c>
      <c r="M329" s="82">
        <v>41495</v>
      </c>
      <c r="N329" s="169">
        <f t="shared" si="6"/>
        <v>41506</v>
      </c>
      <c r="O329" s="94">
        <v>41484</v>
      </c>
      <c r="P329" s="94">
        <v>41485</v>
      </c>
      <c r="Q329" s="7" t="s">
        <v>153</v>
      </c>
      <c r="R329" s="7" t="s">
        <v>153</v>
      </c>
      <c r="S329" s="108" t="s">
        <v>153</v>
      </c>
      <c r="T329" s="108" t="s">
        <v>153</v>
      </c>
      <c r="U329" s="7" t="s">
        <v>153</v>
      </c>
      <c r="V329" s="7" t="s">
        <v>153</v>
      </c>
      <c r="W329" s="7">
        <v>41506</v>
      </c>
      <c r="X329" s="3"/>
    </row>
    <row r="330" spans="1:24" s="1" customFormat="1" ht="15" customHeight="1" x14ac:dyDescent="0.25">
      <c r="A330" s="15" t="s">
        <v>752</v>
      </c>
      <c r="B330" s="31" t="s">
        <v>509</v>
      </c>
      <c r="C330" s="34" t="s">
        <v>560</v>
      </c>
      <c r="D330" s="32" t="s">
        <v>359</v>
      </c>
      <c r="E330" s="48">
        <v>3260613</v>
      </c>
      <c r="F330" s="23">
        <v>1600</v>
      </c>
      <c r="G330" s="2" t="s">
        <v>511</v>
      </c>
      <c r="H330" s="10">
        <v>13200</v>
      </c>
      <c r="I330" s="10" t="s">
        <v>513</v>
      </c>
      <c r="J330" s="10" t="s">
        <v>514</v>
      </c>
      <c r="K330" s="61" t="s">
        <v>42</v>
      </c>
      <c r="L330" s="28">
        <v>32</v>
      </c>
      <c r="M330" s="82">
        <v>41495</v>
      </c>
      <c r="N330" s="169">
        <f t="shared" si="6"/>
        <v>41508</v>
      </c>
      <c r="O330" s="94">
        <v>41485</v>
      </c>
      <c r="P330" s="94">
        <v>41487</v>
      </c>
      <c r="Q330" s="7" t="s">
        <v>153</v>
      </c>
      <c r="R330" s="7" t="s">
        <v>153</v>
      </c>
      <c r="S330" s="108" t="s">
        <v>153</v>
      </c>
      <c r="T330" s="108" t="s">
        <v>153</v>
      </c>
      <c r="U330" s="7" t="s">
        <v>153</v>
      </c>
      <c r="V330" s="7" t="s">
        <v>153</v>
      </c>
      <c r="W330" s="7">
        <v>41508</v>
      </c>
      <c r="X330" s="3"/>
    </row>
    <row r="331" spans="1:24" s="1" customFormat="1" ht="15" customHeight="1" x14ac:dyDescent="0.25">
      <c r="A331" s="15" t="s">
        <v>753</v>
      </c>
      <c r="B331" s="31" t="s">
        <v>532</v>
      </c>
      <c r="C331" s="34" t="s">
        <v>560</v>
      </c>
      <c r="D331" s="32" t="s">
        <v>359</v>
      </c>
      <c r="E331" s="48">
        <v>3270613</v>
      </c>
      <c r="F331" s="23">
        <v>800</v>
      </c>
      <c r="G331" s="2" t="s">
        <v>511</v>
      </c>
      <c r="H331" s="10">
        <v>11400</v>
      </c>
      <c r="I331" s="10" t="s">
        <v>56</v>
      </c>
      <c r="J331" s="10" t="s">
        <v>514</v>
      </c>
      <c r="K331" s="61" t="s">
        <v>42</v>
      </c>
      <c r="L331" s="28">
        <v>34</v>
      </c>
      <c r="M331" s="82">
        <v>41530</v>
      </c>
      <c r="N331" s="169">
        <f t="shared" si="6"/>
        <v>41535</v>
      </c>
      <c r="O331" s="94">
        <v>41485</v>
      </c>
      <c r="P331" s="94">
        <v>41457</v>
      </c>
      <c r="Q331" s="7" t="s">
        <v>153</v>
      </c>
      <c r="R331" s="7" t="s">
        <v>153</v>
      </c>
      <c r="S331" s="108" t="s">
        <v>153</v>
      </c>
      <c r="T331" s="108">
        <v>41506</v>
      </c>
      <c r="U331" s="7" t="s">
        <v>42</v>
      </c>
      <c r="V331" s="7" t="s">
        <v>153</v>
      </c>
      <c r="W331" s="7">
        <v>41535</v>
      </c>
      <c r="X331" s="3"/>
    </row>
    <row r="332" spans="1:24" s="1" customFormat="1" ht="15" customHeight="1" x14ac:dyDescent="0.25">
      <c r="A332" s="15" t="s">
        <v>753</v>
      </c>
      <c r="B332" s="31" t="s">
        <v>532</v>
      </c>
      <c r="C332" s="34" t="s">
        <v>560</v>
      </c>
      <c r="D332" s="32" t="s">
        <v>359</v>
      </c>
      <c r="E332" s="48">
        <v>3280613</v>
      </c>
      <c r="F332" s="23">
        <v>800</v>
      </c>
      <c r="G332" s="2" t="s">
        <v>511</v>
      </c>
      <c r="H332" s="10">
        <v>11400</v>
      </c>
      <c r="I332" s="10" t="s">
        <v>56</v>
      </c>
      <c r="J332" s="10" t="s">
        <v>514</v>
      </c>
      <c r="K332" s="61" t="s">
        <v>42</v>
      </c>
      <c r="L332" s="28">
        <v>34</v>
      </c>
      <c r="M332" s="82">
        <v>41531</v>
      </c>
      <c r="N332" s="169">
        <f t="shared" si="6"/>
        <v>41533</v>
      </c>
      <c r="O332" s="94">
        <v>41485</v>
      </c>
      <c r="P332" s="94">
        <v>41457</v>
      </c>
      <c r="Q332" s="7" t="s">
        <v>153</v>
      </c>
      <c r="R332" s="7" t="s">
        <v>153</v>
      </c>
      <c r="S332" s="108" t="s">
        <v>153</v>
      </c>
      <c r="T332" s="108">
        <v>41506</v>
      </c>
      <c r="U332" s="7" t="s">
        <v>42</v>
      </c>
      <c r="V332" s="7" t="s">
        <v>153</v>
      </c>
      <c r="W332" s="7">
        <v>41533</v>
      </c>
      <c r="X332" s="3"/>
    </row>
    <row r="333" spans="1:24" s="1" customFormat="1" ht="15" customHeight="1" x14ac:dyDescent="0.25">
      <c r="A333" s="15" t="s">
        <v>753</v>
      </c>
      <c r="B333" s="31" t="s">
        <v>532</v>
      </c>
      <c r="C333" s="34" t="s">
        <v>560</v>
      </c>
      <c r="D333" s="32" t="s">
        <v>359</v>
      </c>
      <c r="E333" s="48">
        <v>3290613</v>
      </c>
      <c r="F333" s="23">
        <v>800</v>
      </c>
      <c r="G333" s="2" t="s">
        <v>511</v>
      </c>
      <c r="H333" s="10">
        <v>11400</v>
      </c>
      <c r="I333" s="10" t="s">
        <v>56</v>
      </c>
      <c r="J333" s="10" t="s">
        <v>514</v>
      </c>
      <c r="K333" s="61" t="s">
        <v>42</v>
      </c>
      <c r="L333" s="28">
        <v>34</v>
      </c>
      <c r="M333" s="82">
        <v>41534</v>
      </c>
      <c r="N333" s="169">
        <f t="shared" si="6"/>
        <v>41534</v>
      </c>
      <c r="O333" s="94">
        <v>41485</v>
      </c>
      <c r="P333" s="94">
        <v>41457</v>
      </c>
      <c r="Q333" s="7" t="s">
        <v>153</v>
      </c>
      <c r="R333" s="7" t="s">
        <v>153</v>
      </c>
      <c r="S333" s="108" t="s">
        <v>153</v>
      </c>
      <c r="T333" s="108">
        <v>41506</v>
      </c>
      <c r="U333" s="7" t="s">
        <v>42</v>
      </c>
      <c r="V333" s="7" t="s">
        <v>153</v>
      </c>
      <c r="W333" s="7">
        <v>41534</v>
      </c>
      <c r="X333" s="3"/>
    </row>
    <row r="334" spans="1:24" s="1" customFormat="1" ht="15" customHeight="1" x14ac:dyDescent="0.25">
      <c r="A334" s="15" t="s">
        <v>754</v>
      </c>
      <c r="B334" s="31" t="s">
        <v>532</v>
      </c>
      <c r="C334" s="34" t="s">
        <v>560</v>
      </c>
      <c r="D334" s="32" t="s">
        <v>359</v>
      </c>
      <c r="E334" s="48">
        <v>3300613</v>
      </c>
      <c r="F334" s="23">
        <v>75</v>
      </c>
      <c r="G334" s="2" t="s">
        <v>511</v>
      </c>
      <c r="H334" s="10">
        <v>11400</v>
      </c>
      <c r="I334" s="10" t="s">
        <v>25</v>
      </c>
      <c r="J334" s="10" t="s">
        <v>514</v>
      </c>
      <c r="K334" s="61" t="s">
        <v>42</v>
      </c>
      <c r="L334" s="28">
        <v>34</v>
      </c>
      <c r="M334" s="82">
        <v>41528</v>
      </c>
      <c r="N334" s="169">
        <f t="shared" si="6"/>
        <v>41533</v>
      </c>
      <c r="O334" s="94">
        <v>41486</v>
      </c>
      <c r="P334" s="94">
        <v>41489</v>
      </c>
      <c r="Q334" s="7" t="s">
        <v>153</v>
      </c>
      <c r="R334" s="7" t="s">
        <v>153</v>
      </c>
      <c r="S334" s="108" t="s">
        <v>153</v>
      </c>
      <c r="T334" s="108">
        <v>41527</v>
      </c>
      <c r="U334" s="7" t="s">
        <v>42</v>
      </c>
      <c r="V334" s="7" t="s">
        <v>153</v>
      </c>
      <c r="W334" s="7">
        <v>41533</v>
      </c>
      <c r="X334" s="3"/>
    </row>
    <row r="335" spans="1:24" s="1" customFormat="1" ht="15" customHeight="1" x14ac:dyDescent="0.25">
      <c r="A335" s="15" t="s">
        <v>570</v>
      </c>
      <c r="B335" s="31" t="s">
        <v>200</v>
      </c>
      <c r="C335" s="37" t="s">
        <v>201</v>
      </c>
      <c r="D335" s="32" t="s">
        <v>359</v>
      </c>
      <c r="E335" s="65">
        <v>3310613</v>
      </c>
      <c r="F335" s="23">
        <v>45</v>
      </c>
      <c r="G335" s="2" t="s">
        <v>50</v>
      </c>
      <c r="H335" s="10">
        <v>480</v>
      </c>
      <c r="I335" s="10" t="s">
        <v>25</v>
      </c>
      <c r="J335" s="61" t="s">
        <v>42</v>
      </c>
      <c r="K335" s="61" t="s">
        <v>42</v>
      </c>
      <c r="L335" s="28">
        <v>27</v>
      </c>
      <c r="M335" s="82">
        <v>41460</v>
      </c>
      <c r="N335" s="169">
        <f t="shared" si="6"/>
        <v>41465</v>
      </c>
      <c r="O335" s="94">
        <v>41451</v>
      </c>
      <c r="P335" s="94">
        <v>41451</v>
      </c>
      <c r="Q335" s="62" t="s">
        <v>153</v>
      </c>
      <c r="R335" s="62" t="s">
        <v>153</v>
      </c>
      <c r="S335" s="108" t="s">
        <v>153</v>
      </c>
      <c r="T335" s="108" t="s">
        <v>153</v>
      </c>
      <c r="U335" s="7" t="s">
        <v>153</v>
      </c>
      <c r="V335" s="7" t="s">
        <v>153</v>
      </c>
      <c r="W335" s="7">
        <v>41465</v>
      </c>
      <c r="X335" s="3"/>
    </row>
    <row r="336" spans="1:24" s="1" customFormat="1" ht="15" customHeight="1" x14ac:dyDescent="0.25">
      <c r="A336" s="15" t="s">
        <v>599</v>
      </c>
      <c r="B336" s="31" t="s">
        <v>533</v>
      </c>
      <c r="C336" s="37" t="s">
        <v>535</v>
      </c>
      <c r="D336" s="32" t="s">
        <v>359</v>
      </c>
      <c r="E336" s="65">
        <v>3320613</v>
      </c>
      <c r="F336" s="23">
        <v>500</v>
      </c>
      <c r="G336" s="2" t="s">
        <v>50</v>
      </c>
      <c r="H336" s="10">
        <v>440</v>
      </c>
      <c r="I336" s="10" t="s">
        <v>8</v>
      </c>
      <c r="J336" s="10" t="s">
        <v>536</v>
      </c>
      <c r="K336" s="61" t="s">
        <v>42</v>
      </c>
      <c r="L336" s="28">
        <v>30</v>
      </c>
      <c r="M336" s="82">
        <v>41476</v>
      </c>
      <c r="N336" s="169">
        <f t="shared" si="6"/>
        <v>41473</v>
      </c>
      <c r="O336" s="94">
        <v>41458</v>
      </c>
      <c r="P336" s="94">
        <v>41458</v>
      </c>
      <c r="Q336" s="7" t="s">
        <v>153</v>
      </c>
      <c r="R336" s="7" t="s">
        <v>153</v>
      </c>
      <c r="S336" s="108">
        <v>41471</v>
      </c>
      <c r="T336" s="108" t="s">
        <v>153</v>
      </c>
      <c r="U336" s="5" t="s">
        <v>42</v>
      </c>
      <c r="V336" s="7" t="s">
        <v>153</v>
      </c>
      <c r="W336" s="7">
        <v>41473</v>
      </c>
      <c r="X336" s="3"/>
    </row>
    <row r="337" spans="1:24" s="1" customFormat="1" ht="15" customHeight="1" x14ac:dyDescent="0.25">
      <c r="A337" s="15" t="s">
        <v>119</v>
      </c>
      <c r="B337" s="31" t="s">
        <v>739</v>
      </c>
      <c r="C337" s="37" t="s">
        <v>740</v>
      </c>
      <c r="D337" s="32" t="s">
        <v>359</v>
      </c>
      <c r="E337" s="65">
        <v>3330613</v>
      </c>
      <c r="F337" s="23">
        <v>300</v>
      </c>
      <c r="G337" s="2" t="s">
        <v>7</v>
      </c>
      <c r="H337" s="10">
        <v>13200</v>
      </c>
      <c r="I337" s="10" t="s">
        <v>25</v>
      </c>
      <c r="J337" s="61" t="s">
        <v>42</v>
      </c>
      <c r="K337" s="61" t="s">
        <v>272</v>
      </c>
      <c r="L337" s="28">
        <v>30</v>
      </c>
      <c r="M337" s="82">
        <v>41476</v>
      </c>
      <c r="N337" s="169">
        <f t="shared" si="6"/>
        <v>41484</v>
      </c>
      <c r="O337" s="94">
        <v>41449</v>
      </c>
      <c r="P337" s="94">
        <v>41452</v>
      </c>
      <c r="Q337" s="7" t="s">
        <v>153</v>
      </c>
      <c r="R337" s="7">
        <v>41473</v>
      </c>
      <c r="S337" s="108" t="s">
        <v>153</v>
      </c>
      <c r="T337" s="108" t="s">
        <v>153</v>
      </c>
      <c r="U337" s="5" t="s">
        <v>42</v>
      </c>
      <c r="V337" s="7" t="s">
        <v>153</v>
      </c>
      <c r="W337" s="7">
        <v>41484</v>
      </c>
      <c r="X337" s="3"/>
    </row>
    <row r="338" spans="1:24" s="1" customFormat="1" ht="15" customHeight="1" x14ac:dyDescent="0.25">
      <c r="A338" s="10" t="s">
        <v>81</v>
      </c>
      <c r="B338" s="31" t="s">
        <v>537</v>
      </c>
      <c r="C338" s="37" t="s">
        <v>538</v>
      </c>
      <c r="D338" s="90" t="s">
        <v>360</v>
      </c>
      <c r="E338" s="65">
        <v>3340613</v>
      </c>
      <c r="F338" s="23">
        <v>300</v>
      </c>
      <c r="G338" s="91" t="s">
        <v>20</v>
      </c>
      <c r="H338" s="10">
        <v>11400</v>
      </c>
      <c r="I338" s="10" t="s">
        <v>25</v>
      </c>
      <c r="J338" s="10" t="s">
        <v>743</v>
      </c>
      <c r="K338" s="10" t="s">
        <v>42</v>
      </c>
      <c r="L338" s="28">
        <v>34</v>
      </c>
      <c r="M338" s="82">
        <v>41500</v>
      </c>
      <c r="N338" s="169">
        <f t="shared" si="6"/>
        <v>41500</v>
      </c>
      <c r="O338" s="94" t="s">
        <v>42</v>
      </c>
      <c r="P338" s="94" t="s">
        <v>42</v>
      </c>
      <c r="Q338" s="62" t="s">
        <v>153</v>
      </c>
      <c r="R338" s="62" t="s">
        <v>153</v>
      </c>
      <c r="S338" s="108" t="s">
        <v>153</v>
      </c>
      <c r="T338" s="108" t="s">
        <v>153</v>
      </c>
      <c r="U338" s="7" t="s">
        <v>153</v>
      </c>
      <c r="V338" s="7" t="s">
        <v>153</v>
      </c>
      <c r="W338" s="7">
        <v>41500</v>
      </c>
      <c r="X338" s="3"/>
    </row>
    <row r="339" spans="1:24" s="1" customFormat="1" ht="15" customHeight="1" x14ac:dyDescent="0.25">
      <c r="A339" s="15" t="s">
        <v>95</v>
      </c>
      <c r="B339" s="31" t="s">
        <v>541</v>
      </c>
      <c r="C339" s="37" t="s">
        <v>543</v>
      </c>
      <c r="D339" s="32" t="s">
        <v>359</v>
      </c>
      <c r="E339" s="65">
        <v>3350613</v>
      </c>
      <c r="F339" s="23">
        <v>225</v>
      </c>
      <c r="G339" s="2" t="s">
        <v>7</v>
      </c>
      <c r="H339" s="10">
        <v>11400</v>
      </c>
      <c r="I339" s="10" t="s">
        <v>25</v>
      </c>
      <c r="J339" s="61" t="s">
        <v>42</v>
      </c>
      <c r="K339" s="61" t="s">
        <v>42</v>
      </c>
      <c r="L339" s="28">
        <v>30</v>
      </c>
      <c r="M339" s="82">
        <v>41479</v>
      </c>
      <c r="N339" s="169">
        <f t="shared" si="6"/>
        <v>41485</v>
      </c>
      <c r="O339" s="94">
        <v>41458</v>
      </c>
      <c r="P339" s="94">
        <v>41458</v>
      </c>
      <c r="Q339" s="7" t="s">
        <v>153</v>
      </c>
      <c r="R339" s="7" t="s">
        <v>153</v>
      </c>
      <c r="S339" s="108" t="s">
        <v>153</v>
      </c>
      <c r="T339" s="108" t="s">
        <v>153</v>
      </c>
      <c r="U339" s="7" t="s">
        <v>153</v>
      </c>
      <c r="V339" s="7" t="s">
        <v>153</v>
      </c>
      <c r="W339" s="7">
        <v>41485</v>
      </c>
      <c r="X339" s="3"/>
    </row>
    <row r="340" spans="1:24" s="1" customFormat="1" ht="15" customHeight="1" x14ac:dyDescent="0.25">
      <c r="A340" s="15" t="s">
        <v>523</v>
      </c>
      <c r="B340" s="31" t="s">
        <v>542</v>
      </c>
      <c r="C340" s="34" t="s">
        <v>1003</v>
      </c>
      <c r="D340" s="32" t="s">
        <v>359</v>
      </c>
      <c r="E340" s="65">
        <v>3360613</v>
      </c>
      <c r="F340" s="23">
        <v>150</v>
      </c>
      <c r="G340" s="2" t="s">
        <v>20</v>
      </c>
      <c r="H340" s="10">
        <v>11400</v>
      </c>
      <c r="I340" s="10" t="s">
        <v>25</v>
      </c>
      <c r="J340" s="61" t="s">
        <v>42</v>
      </c>
      <c r="K340" s="10" t="s">
        <v>272</v>
      </c>
      <c r="L340" s="28">
        <v>30</v>
      </c>
      <c r="M340" s="82">
        <v>41479</v>
      </c>
      <c r="N340" s="169">
        <f t="shared" si="6"/>
        <v>41491</v>
      </c>
      <c r="O340" s="94">
        <v>41458</v>
      </c>
      <c r="P340" s="94">
        <v>41458</v>
      </c>
      <c r="Q340" s="7" t="s">
        <v>153</v>
      </c>
      <c r="R340" s="7" t="s">
        <v>153</v>
      </c>
      <c r="S340" s="108" t="s">
        <v>153</v>
      </c>
      <c r="T340" s="108" t="s">
        <v>153</v>
      </c>
      <c r="U340" s="7" t="s">
        <v>153</v>
      </c>
      <c r="V340" s="7" t="s">
        <v>153</v>
      </c>
      <c r="W340" s="7">
        <v>41491</v>
      </c>
      <c r="X340" s="3"/>
    </row>
    <row r="341" spans="1:24" s="1" customFormat="1" ht="15" customHeight="1" x14ac:dyDescent="0.25">
      <c r="A341" s="15" t="s">
        <v>1012</v>
      </c>
      <c r="B341" s="31" t="s">
        <v>1274</v>
      </c>
      <c r="C341" s="37" t="s">
        <v>1275</v>
      </c>
      <c r="D341" s="32" t="s">
        <v>359</v>
      </c>
      <c r="E341" s="65">
        <v>3370613</v>
      </c>
      <c r="F341" s="23">
        <v>300</v>
      </c>
      <c r="G341" s="2" t="s">
        <v>7</v>
      </c>
      <c r="H341" s="10">
        <v>11400</v>
      </c>
      <c r="I341" s="10" t="s">
        <v>25</v>
      </c>
      <c r="J341" s="61" t="s">
        <v>42</v>
      </c>
      <c r="K341" s="61" t="s">
        <v>42</v>
      </c>
      <c r="L341" s="28">
        <v>44</v>
      </c>
      <c r="M341" s="82">
        <v>41579</v>
      </c>
      <c r="N341" s="169">
        <f t="shared" si="6"/>
        <v>41579</v>
      </c>
      <c r="O341" s="94">
        <v>41554</v>
      </c>
      <c r="P341" s="94">
        <v>41563</v>
      </c>
      <c r="Q341" s="7">
        <v>41563</v>
      </c>
      <c r="R341" s="7">
        <v>41575</v>
      </c>
      <c r="S341" s="108">
        <v>41577</v>
      </c>
      <c r="T341" s="108">
        <v>41576</v>
      </c>
      <c r="U341" s="7" t="s">
        <v>42</v>
      </c>
      <c r="V341" s="7" t="s">
        <v>42</v>
      </c>
      <c r="W341" s="7">
        <v>41579</v>
      </c>
      <c r="X341" s="3"/>
    </row>
    <row r="342" spans="1:24" s="1" customFormat="1" ht="15" customHeight="1" x14ac:dyDescent="0.25">
      <c r="A342" s="15" t="s">
        <v>561</v>
      </c>
      <c r="B342" s="31" t="s">
        <v>546</v>
      </c>
      <c r="C342" s="37" t="s">
        <v>110</v>
      </c>
      <c r="D342" s="32" t="s">
        <v>360</v>
      </c>
      <c r="E342" s="65">
        <v>3380613</v>
      </c>
      <c r="F342" s="23">
        <v>112.5</v>
      </c>
      <c r="G342" s="2" t="s">
        <v>2</v>
      </c>
      <c r="H342" s="10">
        <v>11400</v>
      </c>
      <c r="I342" s="10" t="s">
        <v>25</v>
      </c>
      <c r="J342" s="10" t="s">
        <v>552</v>
      </c>
      <c r="K342" s="10" t="s">
        <v>60</v>
      </c>
      <c r="L342" s="28">
        <v>26</v>
      </c>
      <c r="M342" s="82">
        <v>41451</v>
      </c>
      <c r="N342" s="169">
        <f t="shared" si="6"/>
        <v>41453</v>
      </c>
      <c r="O342" s="94" t="s">
        <v>42</v>
      </c>
      <c r="P342" s="94" t="s">
        <v>42</v>
      </c>
      <c r="Q342" s="62" t="s">
        <v>153</v>
      </c>
      <c r="R342" s="62" t="s">
        <v>153</v>
      </c>
      <c r="S342" s="108" t="s">
        <v>153</v>
      </c>
      <c r="T342" s="108" t="s">
        <v>153</v>
      </c>
      <c r="U342" s="7" t="s">
        <v>153</v>
      </c>
      <c r="V342" s="7" t="s">
        <v>153</v>
      </c>
      <c r="W342" s="7">
        <v>41453</v>
      </c>
      <c r="X342" s="3"/>
    </row>
    <row r="343" spans="1:24" s="1" customFormat="1" ht="15" customHeight="1" x14ac:dyDescent="0.25">
      <c r="A343" s="15" t="s">
        <v>644</v>
      </c>
      <c r="B343" s="31" t="s">
        <v>547</v>
      </c>
      <c r="C343" s="37" t="s">
        <v>320</v>
      </c>
      <c r="D343" s="32" t="s">
        <v>359</v>
      </c>
      <c r="E343" s="65">
        <v>3390613</v>
      </c>
      <c r="F343" s="23">
        <v>112.5</v>
      </c>
      <c r="G343" s="2" t="s">
        <v>2</v>
      </c>
      <c r="H343" s="10">
        <v>4160</v>
      </c>
      <c r="I343" s="10" t="s">
        <v>657</v>
      </c>
      <c r="J343" s="10" t="s">
        <v>660</v>
      </c>
      <c r="K343" s="61" t="s">
        <v>42</v>
      </c>
      <c r="L343" s="28">
        <v>30</v>
      </c>
      <c r="M343" s="82">
        <v>41480</v>
      </c>
      <c r="N343" s="169">
        <f t="shared" si="6"/>
        <v>41491</v>
      </c>
      <c r="O343" s="94">
        <v>41459</v>
      </c>
      <c r="P343" s="94">
        <v>41460</v>
      </c>
      <c r="Q343" s="7" t="s">
        <v>153</v>
      </c>
      <c r="R343" s="7" t="s">
        <v>153</v>
      </c>
      <c r="S343" s="108" t="s">
        <v>153</v>
      </c>
      <c r="T343" s="108" t="s">
        <v>153</v>
      </c>
      <c r="U343" s="7" t="s">
        <v>153</v>
      </c>
      <c r="V343" s="7" t="s">
        <v>153</v>
      </c>
      <c r="W343" s="7">
        <v>41491</v>
      </c>
      <c r="X343" s="3"/>
    </row>
    <row r="344" spans="1:24" s="1" customFormat="1" ht="15" customHeight="1" x14ac:dyDescent="0.25">
      <c r="A344" s="15" t="s">
        <v>31</v>
      </c>
      <c r="B344" s="31" t="s">
        <v>548</v>
      </c>
      <c r="C344" s="37" t="s">
        <v>549</v>
      </c>
      <c r="D344" s="32" t="s">
        <v>359</v>
      </c>
      <c r="E344" s="65">
        <v>3400613</v>
      </c>
      <c r="F344" s="23">
        <v>500</v>
      </c>
      <c r="G344" s="2" t="s">
        <v>7</v>
      </c>
      <c r="H344" s="10">
        <v>11400</v>
      </c>
      <c r="I344" s="10" t="s">
        <v>25</v>
      </c>
      <c r="J344" s="61" t="s">
        <v>42</v>
      </c>
      <c r="K344" s="61" t="s">
        <v>42</v>
      </c>
      <c r="L344" s="28">
        <v>30</v>
      </c>
      <c r="M344" s="82">
        <v>41480</v>
      </c>
      <c r="N344" s="169">
        <f t="shared" si="6"/>
        <v>41484</v>
      </c>
      <c r="O344" s="94">
        <v>41459</v>
      </c>
      <c r="P344" s="94">
        <v>41452</v>
      </c>
      <c r="Q344" s="7">
        <v>41470</v>
      </c>
      <c r="R344" s="7">
        <v>41473</v>
      </c>
      <c r="S344" s="108" t="s">
        <v>153</v>
      </c>
      <c r="T344" s="108" t="s">
        <v>153</v>
      </c>
      <c r="U344" s="7" t="s">
        <v>153</v>
      </c>
      <c r="V344" s="7" t="s">
        <v>153</v>
      </c>
      <c r="W344" s="7">
        <v>41484</v>
      </c>
      <c r="X344" s="3"/>
    </row>
    <row r="345" spans="1:24" s="1" customFormat="1" ht="15" customHeight="1" x14ac:dyDescent="0.25">
      <c r="A345" s="15" t="s">
        <v>22</v>
      </c>
      <c r="B345" s="31" t="s">
        <v>553</v>
      </c>
      <c r="C345" s="37" t="s">
        <v>554</v>
      </c>
      <c r="D345" s="32" t="s">
        <v>359</v>
      </c>
      <c r="E345" s="65">
        <v>3410613</v>
      </c>
      <c r="F345" s="23">
        <v>225</v>
      </c>
      <c r="G345" s="2" t="s">
        <v>2</v>
      </c>
      <c r="H345" s="10">
        <v>13200</v>
      </c>
      <c r="I345" s="10" t="s">
        <v>25</v>
      </c>
      <c r="J345" s="10" t="s">
        <v>1126</v>
      </c>
      <c r="K345" s="10" t="s">
        <v>60</v>
      </c>
      <c r="L345" s="28">
        <v>30</v>
      </c>
      <c r="M345" s="82">
        <v>41480</v>
      </c>
      <c r="N345" s="169">
        <f t="shared" si="6"/>
        <v>41488</v>
      </c>
      <c r="O345" s="94">
        <v>41459</v>
      </c>
      <c r="P345" s="94">
        <v>41460</v>
      </c>
      <c r="Q345" s="7" t="s">
        <v>153</v>
      </c>
      <c r="R345" s="7" t="s">
        <v>153</v>
      </c>
      <c r="S345" s="108" t="s">
        <v>153</v>
      </c>
      <c r="T345" s="108" t="s">
        <v>153</v>
      </c>
      <c r="U345" s="7" t="s">
        <v>153</v>
      </c>
      <c r="V345" s="7" t="s">
        <v>153</v>
      </c>
      <c r="W345" s="7">
        <v>41488</v>
      </c>
      <c r="X345" s="3"/>
    </row>
    <row r="346" spans="1:24" s="1" customFormat="1" ht="15" customHeight="1" x14ac:dyDescent="0.25">
      <c r="A346" s="15" t="s">
        <v>521</v>
      </c>
      <c r="B346" s="31" t="s">
        <v>556</v>
      </c>
      <c r="C346" s="37" t="s">
        <v>557</v>
      </c>
      <c r="D346" s="32" t="s">
        <v>360</v>
      </c>
      <c r="E346" s="48">
        <v>3420613</v>
      </c>
      <c r="F346" s="23">
        <v>75</v>
      </c>
      <c r="G346" s="2" t="s">
        <v>7</v>
      </c>
      <c r="H346" s="10">
        <v>208</v>
      </c>
      <c r="I346" s="10" t="s">
        <v>56</v>
      </c>
      <c r="J346" s="10" t="s">
        <v>558</v>
      </c>
      <c r="K346" s="61" t="s">
        <v>42</v>
      </c>
      <c r="L346" s="28">
        <v>26</v>
      </c>
      <c r="M346" s="82">
        <v>41453</v>
      </c>
      <c r="N346" s="169">
        <f t="shared" si="6"/>
        <v>41452</v>
      </c>
      <c r="O346" s="94" t="s">
        <v>42</v>
      </c>
      <c r="P346" s="94" t="s">
        <v>42</v>
      </c>
      <c r="Q346" s="62" t="s">
        <v>153</v>
      </c>
      <c r="R346" s="62" t="s">
        <v>153</v>
      </c>
      <c r="S346" s="108" t="s">
        <v>153</v>
      </c>
      <c r="T346" s="108" t="s">
        <v>153</v>
      </c>
      <c r="U346" s="7" t="s">
        <v>153</v>
      </c>
      <c r="V346" s="7" t="s">
        <v>153</v>
      </c>
      <c r="W346" s="7">
        <v>41452</v>
      </c>
      <c r="X346" s="3"/>
    </row>
    <row r="347" spans="1:24" s="1" customFormat="1" ht="15" customHeight="1" x14ac:dyDescent="0.25">
      <c r="A347" s="15" t="s">
        <v>600</v>
      </c>
      <c r="B347" s="31" t="s">
        <v>559</v>
      </c>
      <c r="C347" s="37" t="s">
        <v>192</v>
      </c>
      <c r="D347" s="32" t="s">
        <v>359</v>
      </c>
      <c r="E347" s="65">
        <v>3430613</v>
      </c>
      <c r="F347" s="23">
        <v>60</v>
      </c>
      <c r="G347" s="2" t="s">
        <v>7</v>
      </c>
      <c r="H347" s="10">
        <v>480</v>
      </c>
      <c r="I347" s="10" t="s">
        <v>25</v>
      </c>
      <c r="J347" s="61" t="s">
        <v>42</v>
      </c>
      <c r="K347" s="61" t="s">
        <v>42</v>
      </c>
      <c r="L347" s="28">
        <v>28</v>
      </c>
      <c r="M347" s="82">
        <v>41467</v>
      </c>
      <c r="N347" s="169">
        <f t="shared" si="6"/>
        <v>41472</v>
      </c>
      <c r="O347" s="94">
        <v>41460</v>
      </c>
      <c r="P347" s="94">
        <v>41460</v>
      </c>
      <c r="Q347" s="62" t="s">
        <v>153</v>
      </c>
      <c r="R347" s="62" t="s">
        <v>153</v>
      </c>
      <c r="S347" s="108" t="s">
        <v>153</v>
      </c>
      <c r="T347" s="108" t="s">
        <v>153</v>
      </c>
      <c r="U347" s="5" t="s">
        <v>42</v>
      </c>
      <c r="V347" s="7" t="s">
        <v>153</v>
      </c>
      <c r="W347" s="7">
        <v>41472</v>
      </c>
      <c r="X347" s="3"/>
    </row>
    <row r="348" spans="1:24" s="1" customFormat="1" ht="15" customHeight="1" x14ac:dyDescent="0.25">
      <c r="A348" s="15" t="s">
        <v>36</v>
      </c>
      <c r="B348" s="31" t="s">
        <v>562</v>
      </c>
      <c r="C348" s="34" t="s">
        <v>1003</v>
      </c>
      <c r="D348" s="32" t="s">
        <v>359</v>
      </c>
      <c r="E348" s="65">
        <v>3440713</v>
      </c>
      <c r="F348" s="23">
        <v>75</v>
      </c>
      <c r="G348" s="2" t="s">
        <v>20</v>
      </c>
      <c r="H348" s="10">
        <v>13200</v>
      </c>
      <c r="I348" s="10" t="s">
        <v>25</v>
      </c>
      <c r="J348" s="61" t="s">
        <v>42</v>
      </c>
      <c r="K348" s="61" t="s">
        <v>42</v>
      </c>
      <c r="L348" s="28">
        <v>31</v>
      </c>
      <c r="M348" s="82">
        <v>41487</v>
      </c>
      <c r="N348" s="169">
        <f t="shared" si="6"/>
        <v>41482</v>
      </c>
      <c r="O348" s="94">
        <v>41464</v>
      </c>
      <c r="P348" s="94">
        <v>41464</v>
      </c>
      <c r="Q348" s="7">
        <v>41471</v>
      </c>
      <c r="R348" s="7">
        <v>41473</v>
      </c>
      <c r="S348" s="108" t="s">
        <v>153</v>
      </c>
      <c r="T348" s="108" t="s">
        <v>153</v>
      </c>
      <c r="U348" s="7">
        <v>41486</v>
      </c>
      <c r="V348" s="7" t="s">
        <v>153</v>
      </c>
      <c r="W348" s="7">
        <v>41482</v>
      </c>
      <c r="X348" s="3"/>
    </row>
    <row r="349" spans="1:24" s="1" customFormat="1" ht="15" customHeight="1" x14ac:dyDescent="0.25">
      <c r="A349" s="15" t="s">
        <v>607</v>
      </c>
      <c r="B349" s="31" t="s">
        <v>565</v>
      </c>
      <c r="C349" s="37" t="s">
        <v>560</v>
      </c>
      <c r="D349" s="32" t="s">
        <v>359</v>
      </c>
      <c r="E349" s="65">
        <v>3450713</v>
      </c>
      <c r="F349" s="23">
        <v>40</v>
      </c>
      <c r="G349" s="2" t="s">
        <v>50</v>
      </c>
      <c r="H349" s="10">
        <v>440</v>
      </c>
      <c r="I349" s="10" t="s">
        <v>25</v>
      </c>
      <c r="J349" s="10" t="s">
        <v>246</v>
      </c>
      <c r="K349" s="61" t="s">
        <v>42</v>
      </c>
      <c r="L349" s="28">
        <v>29</v>
      </c>
      <c r="M349" s="82">
        <v>41472</v>
      </c>
      <c r="N349" s="169">
        <f t="shared" si="6"/>
        <v>41472</v>
      </c>
      <c r="O349" s="94">
        <v>41463</v>
      </c>
      <c r="P349" s="94">
        <v>41464</v>
      </c>
      <c r="Q349" s="7">
        <v>41471</v>
      </c>
      <c r="R349" s="7" t="s">
        <v>153</v>
      </c>
      <c r="S349" s="108">
        <v>41474</v>
      </c>
      <c r="T349" s="108" t="s">
        <v>153</v>
      </c>
      <c r="U349" s="7" t="s">
        <v>153</v>
      </c>
      <c r="V349" s="7" t="s">
        <v>153</v>
      </c>
      <c r="W349" s="7">
        <v>41472</v>
      </c>
      <c r="X349" s="3"/>
    </row>
    <row r="350" spans="1:24" s="1" customFormat="1" ht="15" customHeight="1" x14ac:dyDescent="0.25">
      <c r="A350" s="15" t="s">
        <v>119</v>
      </c>
      <c r="B350" s="31" t="s">
        <v>563</v>
      </c>
      <c r="C350" s="37" t="s">
        <v>567</v>
      </c>
      <c r="D350" s="32" t="s">
        <v>359</v>
      </c>
      <c r="E350" s="65">
        <v>3460713</v>
      </c>
      <c r="F350" s="23">
        <v>300</v>
      </c>
      <c r="G350" s="2" t="s">
        <v>7</v>
      </c>
      <c r="H350" s="10">
        <v>13200</v>
      </c>
      <c r="I350" s="10" t="s">
        <v>25</v>
      </c>
      <c r="J350" s="61" t="s">
        <v>42</v>
      </c>
      <c r="K350" s="61" t="s">
        <v>42</v>
      </c>
      <c r="L350" s="28">
        <v>31</v>
      </c>
      <c r="M350" s="82">
        <v>41487</v>
      </c>
      <c r="N350" s="169">
        <f t="shared" si="6"/>
        <v>41487</v>
      </c>
      <c r="O350" s="94">
        <v>41465</v>
      </c>
      <c r="P350" s="94">
        <v>41465</v>
      </c>
      <c r="Q350" s="7" t="s">
        <v>153</v>
      </c>
      <c r="R350" s="7" t="s">
        <v>153</v>
      </c>
      <c r="S350" s="108" t="s">
        <v>153</v>
      </c>
      <c r="T350" s="108">
        <v>41485</v>
      </c>
      <c r="U350" s="5" t="s">
        <v>42</v>
      </c>
      <c r="V350" s="7" t="s">
        <v>153</v>
      </c>
      <c r="W350" s="7">
        <v>41487</v>
      </c>
      <c r="X350" s="3"/>
    </row>
    <row r="351" spans="1:24" s="1" customFormat="1" ht="15" customHeight="1" x14ac:dyDescent="0.25">
      <c r="A351" s="15" t="s">
        <v>119</v>
      </c>
      <c r="B351" s="31" t="s">
        <v>563</v>
      </c>
      <c r="C351" s="37" t="s">
        <v>567</v>
      </c>
      <c r="D351" s="32" t="s">
        <v>359</v>
      </c>
      <c r="E351" s="65">
        <v>3470713</v>
      </c>
      <c r="F351" s="23">
        <v>300</v>
      </c>
      <c r="G351" s="2" t="s">
        <v>7</v>
      </c>
      <c r="H351" s="10">
        <v>13200</v>
      </c>
      <c r="I351" s="10" t="s">
        <v>25</v>
      </c>
      <c r="J351" s="61" t="s">
        <v>42</v>
      </c>
      <c r="K351" s="61" t="s">
        <v>42</v>
      </c>
      <c r="L351" s="28">
        <v>31</v>
      </c>
      <c r="M351" s="82">
        <v>41487</v>
      </c>
      <c r="N351" s="169">
        <f t="shared" si="6"/>
        <v>41487</v>
      </c>
      <c r="O351" s="94">
        <v>41465</v>
      </c>
      <c r="P351" s="94">
        <v>41465</v>
      </c>
      <c r="Q351" s="7" t="s">
        <v>153</v>
      </c>
      <c r="R351" s="7" t="s">
        <v>153</v>
      </c>
      <c r="S351" s="108" t="s">
        <v>153</v>
      </c>
      <c r="T351" s="108">
        <v>41485</v>
      </c>
      <c r="U351" s="5" t="s">
        <v>42</v>
      </c>
      <c r="V351" s="7" t="s">
        <v>153</v>
      </c>
      <c r="W351" s="7">
        <v>41487</v>
      </c>
      <c r="X351" s="3"/>
    </row>
    <row r="352" spans="1:24" s="1" customFormat="1" ht="15" customHeight="1" x14ac:dyDescent="0.25">
      <c r="A352" s="15" t="s">
        <v>58</v>
      </c>
      <c r="B352" s="31" t="s">
        <v>566</v>
      </c>
      <c r="C352" s="37" t="s">
        <v>130</v>
      </c>
      <c r="D352" s="32" t="s">
        <v>359</v>
      </c>
      <c r="E352" s="65">
        <v>3480713</v>
      </c>
      <c r="F352" s="23">
        <v>400</v>
      </c>
      <c r="G352" s="2" t="s">
        <v>2</v>
      </c>
      <c r="H352" s="10">
        <v>13200</v>
      </c>
      <c r="I352" s="10" t="s">
        <v>25</v>
      </c>
      <c r="J352" s="10" t="s">
        <v>576</v>
      </c>
      <c r="K352" s="61" t="s">
        <v>42</v>
      </c>
      <c r="L352" s="28">
        <v>31</v>
      </c>
      <c r="M352" s="82">
        <v>41487</v>
      </c>
      <c r="N352" s="169">
        <f t="shared" si="6"/>
        <v>41491</v>
      </c>
      <c r="O352" s="94">
        <v>41466</v>
      </c>
      <c r="P352" s="94">
        <v>41466</v>
      </c>
      <c r="Q352" s="7" t="s">
        <v>153</v>
      </c>
      <c r="R352" s="7" t="s">
        <v>153</v>
      </c>
      <c r="S352" s="108" t="s">
        <v>153</v>
      </c>
      <c r="T352" s="108" t="s">
        <v>153</v>
      </c>
      <c r="U352" s="7" t="s">
        <v>153</v>
      </c>
      <c r="V352" s="7" t="s">
        <v>153</v>
      </c>
      <c r="W352" s="7">
        <v>41491</v>
      </c>
      <c r="X352" s="3"/>
    </row>
    <row r="353" spans="1:24" s="1" customFormat="1" ht="15" customHeight="1" x14ac:dyDescent="0.25">
      <c r="A353" s="15" t="s">
        <v>623</v>
      </c>
      <c r="B353" s="31" t="s">
        <v>1011</v>
      </c>
      <c r="C353" s="37" t="s">
        <v>560</v>
      </c>
      <c r="D353" s="32" t="s">
        <v>359</v>
      </c>
      <c r="E353" s="65">
        <v>3490713</v>
      </c>
      <c r="F353" s="23">
        <v>150</v>
      </c>
      <c r="G353" s="2" t="s">
        <v>50</v>
      </c>
      <c r="H353" s="10">
        <v>440</v>
      </c>
      <c r="I353" s="10" t="s">
        <v>25</v>
      </c>
      <c r="J353" s="61" t="s">
        <v>246</v>
      </c>
      <c r="K353" s="61" t="s">
        <v>42</v>
      </c>
      <c r="L353" s="28">
        <v>42</v>
      </c>
      <c r="M353" s="82">
        <v>41566</v>
      </c>
      <c r="N353" s="169">
        <f t="shared" si="6"/>
        <v>41489</v>
      </c>
      <c r="O353" s="94">
        <v>41467</v>
      </c>
      <c r="P353" s="94">
        <v>41558</v>
      </c>
      <c r="Q353" s="7" t="s">
        <v>153</v>
      </c>
      <c r="R353" s="7" t="s">
        <v>153</v>
      </c>
      <c r="S353" s="108" t="s">
        <v>153</v>
      </c>
      <c r="T353" s="108" t="s">
        <v>153</v>
      </c>
      <c r="U353" s="7" t="s">
        <v>153</v>
      </c>
      <c r="V353" s="7" t="s">
        <v>153</v>
      </c>
      <c r="W353" s="7">
        <v>41489</v>
      </c>
      <c r="X353" s="3"/>
    </row>
    <row r="354" spans="1:24" s="1" customFormat="1" ht="15" customHeight="1" x14ac:dyDescent="0.25">
      <c r="A354" s="15" t="s">
        <v>640</v>
      </c>
      <c r="B354" s="31" t="s">
        <v>571</v>
      </c>
      <c r="C354" s="37" t="s">
        <v>573</v>
      </c>
      <c r="D354" s="32" t="s">
        <v>359</v>
      </c>
      <c r="E354" s="65">
        <v>3500713</v>
      </c>
      <c r="F354" s="23">
        <v>300</v>
      </c>
      <c r="G354" s="2" t="s">
        <v>2</v>
      </c>
      <c r="H354" s="10">
        <v>11400</v>
      </c>
      <c r="I354" s="10" t="s">
        <v>3</v>
      </c>
      <c r="J354" s="61" t="s">
        <v>42</v>
      </c>
      <c r="K354" s="61" t="s">
        <v>42</v>
      </c>
      <c r="L354" s="28">
        <v>31</v>
      </c>
      <c r="M354" s="82">
        <v>41488</v>
      </c>
      <c r="N354" s="169">
        <f t="shared" si="6"/>
        <v>41488</v>
      </c>
      <c r="O354" s="94">
        <v>41471</v>
      </c>
      <c r="P354" s="94">
        <v>41471</v>
      </c>
      <c r="Q354" s="7" t="s">
        <v>153</v>
      </c>
      <c r="R354" s="7" t="s">
        <v>153</v>
      </c>
      <c r="S354" s="108" t="s">
        <v>153</v>
      </c>
      <c r="T354" s="108" t="s">
        <v>153</v>
      </c>
      <c r="U354" s="7">
        <v>41486</v>
      </c>
      <c r="V354" s="7" t="s">
        <v>153</v>
      </c>
      <c r="W354" s="7">
        <v>41488</v>
      </c>
      <c r="X354" s="3"/>
    </row>
    <row r="355" spans="1:24" s="1" customFormat="1" ht="15" customHeight="1" x14ac:dyDescent="0.25">
      <c r="A355" s="15" t="s">
        <v>624</v>
      </c>
      <c r="B355" s="31" t="s">
        <v>572</v>
      </c>
      <c r="C355" s="37" t="s">
        <v>575</v>
      </c>
      <c r="D355" s="32" t="s">
        <v>359</v>
      </c>
      <c r="E355" s="65">
        <v>3510713</v>
      </c>
      <c r="F355" s="23">
        <v>500</v>
      </c>
      <c r="G355" s="2" t="s">
        <v>7</v>
      </c>
      <c r="H355" s="10">
        <v>11400</v>
      </c>
      <c r="I355" s="10" t="s">
        <v>513</v>
      </c>
      <c r="J355" s="61" t="s">
        <v>42</v>
      </c>
      <c r="K355" s="61" t="s">
        <v>42</v>
      </c>
      <c r="L355" s="28">
        <v>31</v>
      </c>
      <c r="M355" s="82">
        <v>41488</v>
      </c>
      <c r="N355" s="169">
        <f t="shared" ref="N355:N388" si="7">W355</f>
        <v>41479</v>
      </c>
      <c r="O355" s="94">
        <v>41470</v>
      </c>
      <c r="P355" s="94">
        <v>41468</v>
      </c>
      <c r="Q355" s="7">
        <v>41472</v>
      </c>
      <c r="R355" s="7">
        <v>41470</v>
      </c>
      <c r="S355" s="108" t="s">
        <v>153</v>
      </c>
      <c r="T355" s="108" t="s">
        <v>153</v>
      </c>
      <c r="U355" s="5" t="s">
        <v>42</v>
      </c>
      <c r="V355" s="7" t="s">
        <v>153</v>
      </c>
      <c r="W355" s="7">
        <v>41479</v>
      </c>
      <c r="X355" s="3"/>
    </row>
    <row r="356" spans="1:24" s="1" customFormat="1" ht="15" customHeight="1" x14ac:dyDescent="0.25">
      <c r="A356" s="15" t="s">
        <v>119</v>
      </c>
      <c r="B356" s="31" t="s">
        <v>577</v>
      </c>
      <c r="C356" s="37" t="s">
        <v>578</v>
      </c>
      <c r="D356" s="32" t="s">
        <v>359</v>
      </c>
      <c r="E356" s="65">
        <v>3520713</v>
      </c>
      <c r="F356" s="23">
        <v>300</v>
      </c>
      <c r="G356" s="2" t="s">
        <v>7</v>
      </c>
      <c r="H356" s="10">
        <v>11400</v>
      </c>
      <c r="I356" s="10" t="s">
        <v>25</v>
      </c>
      <c r="J356" s="61" t="s">
        <v>42</v>
      </c>
      <c r="K356" s="61" t="s">
        <v>42</v>
      </c>
      <c r="L356" s="28">
        <v>31</v>
      </c>
      <c r="M356" s="82">
        <v>41488</v>
      </c>
      <c r="N356" s="169">
        <f t="shared" si="7"/>
        <v>41492</v>
      </c>
      <c r="O356" s="94">
        <v>41465</v>
      </c>
      <c r="P356" s="94">
        <v>41465</v>
      </c>
      <c r="Q356" s="7" t="s">
        <v>153</v>
      </c>
      <c r="R356" s="7" t="s">
        <v>153</v>
      </c>
      <c r="S356" s="108" t="s">
        <v>153</v>
      </c>
      <c r="T356" s="108" t="s">
        <v>153</v>
      </c>
      <c r="U356" s="7" t="s">
        <v>153</v>
      </c>
      <c r="V356" s="7" t="s">
        <v>153</v>
      </c>
      <c r="W356" s="7">
        <v>41492</v>
      </c>
      <c r="X356" s="3"/>
    </row>
    <row r="357" spans="1:24" s="1" customFormat="1" ht="15" customHeight="1" x14ac:dyDescent="0.25">
      <c r="A357" s="15" t="s">
        <v>27</v>
      </c>
      <c r="B357" s="31" t="s">
        <v>580</v>
      </c>
      <c r="C357" s="37" t="s">
        <v>323</v>
      </c>
      <c r="D357" s="32" t="s">
        <v>359</v>
      </c>
      <c r="E357" s="65">
        <v>3530713</v>
      </c>
      <c r="F357" s="23">
        <v>150</v>
      </c>
      <c r="G357" s="2" t="s">
        <v>264</v>
      </c>
      <c r="H357" s="10">
        <v>480</v>
      </c>
      <c r="I357" s="10" t="s">
        <v>151</v>
      </c>
      <c r="J357" s="6" t="s">
        <v>108</v>
      </c>
      <c r="K357" s="10" t="s">
        <v>178</v>
      </c>
      <c r="L357" s="28">
        <v>32</v>
      </c>
      <c r="M357" s="82">
        <v>41494</v>
      </c>
      <c r="N357" s="169">
        <f t="shared" si="7"/>
        <v>41495</v>
      </c>
      <c r="O357" s="94">
        <v>41471</v>
      </c>
      <c r="P357" s="94">
        <v>41472</v>
      </c>
      <c r="Q357" s="7" t="s">
        <v>153</v>
      </c>
      <c r="R357" s="7" t="s">
        <v>153</v>
      </c>
      <c r="S357" s="108" t="s">
        <v>153</v>
      </c>
      <c r="T357" s="108" t="s">
        <v>153</v>
      </c>
      <c r="U357" s="7" t="s">
        <v>153</v>
      </c>
      <c r="V357" s="7" t="s">
        <v>153</v>
      </c>
      <c r="W357" s="7">
        <v>41495</v>
      </c>
      <c r="X357" s="3"/>
    </row>
    <row r="358" spans="1:24" s="1" customFormat="1" ht="15" customHeight="1" x14ac:dyDescent="0.25">
      <c r="A358" s="15" t="s">
        <v>27</v>
      </c>
      <c r="B358" s="31" t="s">
        <v>580</v>
      </c>
      <c r="C358" s="37" t="s">
        <v>323</v>
      </c>
      <c r="D358" s="32" t="s">
        <v>359</v>
      </c>
      <c r="E358" s="65">
        <v>3540713</v>
      </c>
      <c r="F358" s="23">
        <v>150</v>
      </c>
      <c r="G358" s="2" t="s">
        <v>264</v>
      </c>
      <c r="H358" s="10">
        <v>480</v>
      </c>
      <c r="I358" s="10" t="s">
        <v>151</v>
      </c>
      <c r="J358" s="6" t="s">
        <v>108</v>
      </c>
      <c r="K358" s="10" t="s">
        <v>178</v>
      </c>
      <c r="L358" s="28">
        <v>32</v>
      </c>
      <c r="M358" s="82">
        <v>41494</v>
      </c>
      <c r="N358" s="169">
        <f t="shared" si="7"/>
        <v>41494</v>
      </c>
      <c r="O358" s="94">
        <v>41471</v>
      </c>
      <c r="P358" s="94">
        <v>41472</v>
      </c>
      <c r="Q358" s="7" t="s">
        <v>153</v>
      </c>
      <c r="R358" s="7" t="s">
        <v>153</v>
      </c>
      <c r="S358" s="108" t="s">
        <v>153</v>
      </c>
      <c r="T358" s="108" t="s">
        <v>153</v>
      </c>
      <c r="U358" s="7" t="s">
        <v>153</v>
      </c>
      <c r="V358" s="7" t="s">
        <v>153</v>
      </c>
      <c r="W358" s="7">
        <v>41494</v>
      </c>
      <c r="X358" s="3"/>
    </row>
    <row r="359" spans="1:24" s="1" customFormat="1" ht="15" customHeight="1" x14ac:dyDescent="0.25">
      <c r="A359" s="15" t="s">
        <v>27</v>
      </c>
      <c r="B359" s="31" t="s">
        <v>580</v>
      </c>
      <c r="C359" s="37" t="s">
        <v>323</v>
      </c>
      <c r="D359" s="32" t="s">
        <v>359</v>
      </c>
      <c r="E359" s="65">
        <v>3550713</v>
      </c>
      <c r="F359" s="23">
        <v>150</v>
      </c>
      <c r="G359" s="2" t="s">
        <v>264</v>
      </c>
      <c r="H359" s="10">
        <v>480</v>
      </c>
      <c r="I359" s="10" t="s">
        <v>151</v>
      </c>
      <c r="J359" s="6" t="s">
        <v>108</v>
      </c>
      <c r="K359" s="10" t="s">
        <v>178</v>
      </c>
      <c r="L359" s="28">
        <v>32</v>
      </c>
      <c r="M359" s="82">
        <v>41494</v>
      </c>
      <c r="N359" s="169">
        <f t="shared" si="7"/>
        <v>41499</v>
      </c>
      <c r="O359" s="94">
        <v>41471</v>
      </c>
      <c r="P359" s="94">
        <v>41472</v>
      </c>
      <c r="Q359" s="7" t="s">
        <v>153</v>
      </c>
      <c r="R359" s="7" t="s">
        <v>153</v>
      </c>
      <c r="S359" s="108" t="s">
        <v>153</v>
      </c>
      <c r="T359" s="108" t="s">
        <v>153</v>
      </c>
      <c r="U359" s="7" t="s">
        <v>153</v>
      </c>
      <c r="V359" s="7" t="s">
        <v>153</v>
      </c>
      <c r="W359" s="7">
        <v>41499</v>
      </c>
      <c r="X359" s="3"/>
    </row>
    <row r="360" spans="1:24" s="1" customFormat="1" ht="15" customHeight="1" x14ac:dyDescent="0.25">
      <c r="A360" s="15" t="s">
        <v>652</v>
      </c>
      <c r="B360" s="31" t="s">
        <v>581</v>
      </c>
      <c r="C360" s="37" t="s">
        <v>560</v>
      </c>
      <c r="D360" s="32" t="s">
        <v>359</v>
      </c>
      <c r="E360" s="65">
        <v>3560713</v>
      </c>
      <c r="F360" s="23">
        <v>50</v>
      </c>
      <c r="G360" s="2" t="s">
        <v>50</v>
      </c>
      <c r="H360" s="10">
        <v>208</v>
      </c>
      <c r="I360" s="10" t="s">
        <v>56</v>
      </c>
      <c r="J360" s="10" t="s">
        <v>619</v>
      </c>
      <c r="K360" s="61" t="s">
        <v>42</v>
      </c>
      <c r="L360" s="28">
        <v>29</v>
      </c>
      <c r="M360" s="82">
        <v>41474</v>
      </c>
      <c r="N360" s="169">
        <f t="shared" si="7"/>
        <v>41480</v>
      </c>
      <c r="O360" s="94">
        <v>41472</v>
      </c>
      <c r="P360" s="94">
        <v>41472</v>
      </c>
      <c r="Q360" s="7" t="s">
        <v>153</v>
      </c>
      <c r="R360" s="7" t="s">
        <v>153</v>
      </c>
      <c r="S360" s="108" t="s">
        <v>153</v>
      </c>
      <c r="T360" s="108" t="s">
        <v>153</v>
      </c>
      <c r="U360" s="7" t="s">
        <v>153</v>
      </c>
      <c r="V360" s="7" t="s">
        <v>153</v>
      </c>
      <c r="W360" s="7">
        <v>41480</v>
      </c>
      <c r="X360" s="3"/>
    </row>
    <row r="361" spans="1:24" s="1" customFormat="1" ht="15" customHeight="1" x14ac:dyDescent="0.25">
      <c r="A361" s="15" t="s">
        <v>653</v>
      </c>
      <c r="B361" s="31" t="s">
        <v>582</v>
      </c>
      <c r="C361" s="37" t="s">
        <v>583</v>
      </c>
      <c r="D361" s="32" t="s">
        <v>359</v>
      </c>
      <c r="E361" s="65">
        <v>3570713</v>
      </c>
      <c r="F361" s="23">
        <v>500</v>
      </c>
      <c r="G361" s="2" t="s">
        <v>7</v>
      </c>
      <c r="H361" s="10">
        <v>13200</v>
      </c>
      <c r="I361" s="10" t="s">
        <v>3</v>
      </c>
      <c r="J361" s="61" t="s">
        <v>42</v>
      </c>
      <c r="K361" s="61" t="s">
        <v>42</v>
      </c>
      <c r="L361" s="28">
        <v>32</v>
      </c>
      <c r="M361" s="82">
        <v>41490</v>
      </c>
      <c r="N361" s="169">
        <f t="shared" si="7"/>
        <v>41493</v>
      </c>
      <c r="O361" s="94">
        <v>41473</v>
      </c>
      <c r="P361" s="94">
        <v>41473</v>
      </c>
      <c r="Q361" s="7" t="s">
        <v>153</v>
      </c>
      <c r="R361" s="7" t="s">
        <v>153</v>
      </c>
      <c r="S361" s="108" t="s">
        <v>153</v>
      </c>
      <c r="T361" s="108">
        <v>41488</v>
      </c>
      <c r="U361" s="5" t="s">
        <v>42</v>
      </c>
      <c r="V361" s="7" t="s">
        <v>153</v>
      </c>
      <c r="W361" s="7">
        <v>41493</v>
      </c>
      <c r="X361" s="3"/>
    </row>
    <row r="362" spans="1:24" s="1" customFormat="1" ht="15" customHeight="1" x14ac:dyDescent="0.25">
      <c r="A362" s="15" t="s">
        <v>516</v>
      </c>
      <c r="B362" s="31" t="s">
        <v>582</v>
      </c>
      <c r="C362" s="37" t="s">
        <v>583</v>
      </c>
      <c r="D362" s="32" t="s">
        <v>359</v>
      </c>
      <c r="E362" s="65">
        <v>3580713</v>
      </c>
      <c r="F362" s="23">
        <v>225</v>
      </c>
      <c r="G362" s="2" t="s">
        <v>7</v>
      </c>
      <c r="H362" s="10">
        <v>13200</v>
      </c>
      <c r="I362" s="10" t="s">
        <v>3</v>
      </c>
      <c r="J362" s="61" t="s">
        <v>42</v>
      </c>
      <c r="K362" s="61" t="s">
        <v>42</v>
      </c>
      <c r="L362" s="28">
        <v>32</v>
      </c>
      <c r="M362" s="82">
        <v>41490</v>
      </c>
      <c r="N362" s="169">
        <f t="shared" si="7"/>
        <v>41492</v>
      </c>
      <c r="O362" s="94">
        <v>41470</v>
      </c>
      <c r="P362" s="94">
        <v>41471</v>
      </c>
      <c r="Q362" s="7" t="s">
        <v>153</v>
      </c>
      <c r="R362" s="7" t="s">
        <v>153</v>
      </c>
      <c r="S362" s="108" t="s">
        <v>153</v>
      </c>
      <c r="T362" s="108">
        <v>41487</v>
      </c>
      <c r="U362" s="5" t="s">
        <v>42</v>
      </c>
      <c r="V362" s="7" t="s">
        <v>153</v>
      </c>
      <c r="W362" s="7">
        <v>41492</v>
      </c>
      <c r="X362" s="3"/>
    </row>
    <row r="363" spans="1:24" s="1" customFormat="1" ht="15" customHeight="1" x14ac:dyDescent="0.25">
      <c r="A363" s="15" t="s">
        <v>670</v>
      </c>
      <c r="B363" s="31" t="s">
        <v>582</v>
      </c>
      <c r="C363" s="37" t="s">
        <v>583</v>
      </c>
      <c r="D363" s="32" t="s">
        <v>359</v>
      </c>
      <c r="E363" s="65">
        <v>3590713</v>
      </c>
      <c r="F363" s="23">
        <v>300</v>
      </c>
      <c r="G363" s="2" t="s">
        <v>2</v>
      </c>
      <c r="H363" s="10">
        <v>13200</v>
      </c>
      <c r="I363" s="10" t="s">
        <v>3</v>
      </c>
      <c r="J363" s="61" t="s">
        <v>42</v>
      </c>
      <c r="K363" s="61" t="s">
        <v>42</v>
      </c>
      <c r="L363" s="28">
        <v>34</v>
      </c>
      <c r="M363" s="82">
        <v>41505</v>
      </c>
      <c r="N363" s="169">
        <f t="shared" si="7"/>
        <v>41509</v>
      </c>
      <c r="O363" s="94">
        <v>41477</v>
      </c>
      <c r="P363" s="94">
        <v>41477</v>
      </c>
      <c r="Q363" s="7" t="s">
        <v>153</v>
      </c>
      <c r="R363" s="7" t="s">
        <v>153</v>
      </c>
      <c r="S363" s="108" t="s">
        <v>153</v>
      </c>
      <c r="T363" s="108" t="s">
        <v>153</v>
      </c>
      <c r="U363" s="7" t="s">
        <v>153</v>
      </c>
      <c r="V363" s="7" t="s">
        <v>153</v>
      </c>
      <c r="W363" s="7">
        <v>41509</v>
      </c>
      <c r="X363" s="3"/>
    </row>
    <row r="364" spans="1:24" s="1" customFormat="1" ht="15" customHeight="1" x14ac:dyDescent="0.25">
      <c r="A364" s="15" t="s">
        <v>701</v>
      </c>
      <c r="B364" s="31" t="s">
        <v>582</v>
      </c>
      <c r="C364" s="37" t="s">
        <v>583</v>
      </c>
      <c r="D364" s="32" t="s">
        <v>359</v>
      </c>
      <c r="E364" s="65">
        <v>3600713</v>
      </c>
      <c r="F364" s="23">
        <v>400</v>
      </c>
      <c r="G364" s="2" t="s">
        <v>7</v>
      </c>
      <c r="H364" s="10">
        <v>13200</v>
      </c>
      <c r="I364" s="10" t="s">
        <v>3</v>
      </c>
      <c r="J364" s="61" t="s">
        <v>42</v>
      </c>
      <c r="K364" s="61" t="s">
        <v>42</v>
      </c>
      <c r="L364" s="28">
        <v>34</v>
      </c>
      <c r="M364" s="82">
        <v>41505</v>
      </c>
      <c r="N364" s="169">
        <f t="shared" si="7"/>
        <v>41516</v>
      </c>
      <c r="O364" s="94">
        <v>41480</v>
      </c>
      <c r="P364" s="94">
        <v>41481</v>
      </c>
      <c r="Q364" s="7" t="s">
        <v>153</v>
      </c>
      <c r="R364" s="7" t="s">
        <v>153</v>
      </c>
      <c r="S364" s="108" t="s">
        <v>153</v>
      </c>
      <c r="T364" s="108" t="s">
        <v>153</v>
      </c>
      <c r="U364" s="7" t="s">
        <v>42</v>
      </c>
      <c r="V364" s="7" t="s">
        <v>153</v>
      </c>
      <c r="W364" s="7">
        <v>41516</v>
      </c>
      <c r="X364" s="3"/>
    </row>
    <row r="365" spans="1:24" s="1" customFormat="1" ht="15" customHeight="1" x14ac:dyDescent="0.25">
      <c r="A365" s="15" t="s">
        <v>662</v>
      </c>
      <c r="B365" s="31" t="s">
        <v>584</v>
      </c>
      <c r="C365" s="34" t="s">
        <v>1065</v>
      </c>
      <c r="D365" s="32" t="s">
        <v>359</v>
      </c>
      <c r="E365" s="65">
        <v>3610713</v>
      </c>
      <c r="F365" s="23">
        <v>45</v>
      </c>
      <c r="G365" s="2" t="s">
        <v>50</v>
      </c>
      <c r="H365" s="10">
        <v>208</v>
      </c>
      <c r="I365" s="10" t="s">
        <v>8</v>
      </c>
      <c r="J365" s="10" t="s">
        <v>246</v>
      </c>
      <c r="K365" s="61" t="s">
        <v>42</v>
      </c>
      <c r="L365" s="28">
        <v>32</v>
      </c>
      <c r="M365" s="82">
        <v>41493</v>
      </c>
      <c r="N365" s="169">
        <f t="shared" si="7"/>
        <v>41481</v>
      </c>
      <c r="O365" s="94">
        <v>41473</v>
      </c>
      <c r="P365" s="94">
        <v>41473</v>
      </c>
      <c r="Q365" s="7" t="s">
        <v>153</v>
      </c>
      <c r="R365" s="7" t="s">
        <v>153</v>
      </c>
      <c r="S365" s="108" t="s">
        <v>153</v>
      </c>
      <c r="T365" s="108" t="s">
        <v>153</v>
      </c>
      <c r="U365" s="7" t="s">
        <v>153</v>
      </c>
      <c r="V365" s="7" t="s">
        <v>153</v>
      </c>
      <c r="W365" s="7">
        <v>41481</v>
      </c>
      <c r="X365" s="3"/>
    </row>
    <row r="366" spans="1:24" s="1" customFormat="1" ht="15" customHeight="1" x14ac:dyDescent="0.25">
      <c r="A366" s="15" t="s">
        <v>671</v>
      </c>
      <c r="B366" s="31" t="s">
        <v>585</v>
      </c>
      <c r="C366" s="34" t="s">
        <v>1065</v>
      </c>
      <c r="D366" s="32" t="s">
        <v>359</v>
      </c>
      <c r="E366" s="65">
        <v>3620713</v>
      </c>
      <c r="F366" s="23">
        <v>45</v>
      </c>
      <c r="G366" s="2" t="s">
        <v>7</v>
      </c>
      <c r="H366" s="10">
        <v>440</v>
      </c>
      <c r="I366" s="10" t="s">
        <v>3</v>
      </c>
      <c r="J366" s="61" t="s">
        <v>42</v>
      </c>
      <c r="K366" s="61" t="s">
        <v>42</v>
      </c>
      <c r="L366" s="28">
        <v>32</v>
      </c>
      <c r="M366" s="82">
        <v>41493</v>
      </c>
      <c r="N366" s="169">
        <f t="shared" si="7"/>
        <v>41486</v>
      </c>
      <c r="O366" s="94">
        <v>41474</v>
      </c>
      <c r="P366" s="94">
        <v>41474</v>
      </c>
      <c r="Q366" s="7" t="s">
        <v>153</v>
      </c>
      <c r="R366" s="7" t="s">
        <v>153</v>
      </c>
      <c r="S366" s="108" t="s">
        <v>153</v>
      </c>
      <c r="T366" s="108" t="s">
        <v>153</v>
      </c>
      <c r="U366" s="7" t="s">
        <v>153</v>
      </c>
      <c r="V366" s="7" t="s">
        <v>153</v>
      </c>
      <c r="W366" s="7">
        <v>41486</v>
      </c>
      <c r="X366" s="3"/>
    </row>
    <row r="367" spans="1:24" s="1" customFormat="1" ht="15" customHeight="1" x14ac:dyDescent="0.25">
      <c r="A367" s="15" t="s">
        <v>663</v>
      </c>
      <c r="B367" s="31" t="s">
        <v>586</v>
      </c>
      <c r="C367" s="37" t="s">
        <v>589</v>
      </c>
      <c r="D367" s="32" t="s">
        <v>359</v>
      </c>
      <c r="E367" s="65">
        <v>3630713</v>
      </c>
      <c r="F367" s="23">
        <v>225</v>
      </c>
      <c r="G367" s="2" t="s">
        <v>2</v>
      </c>
      <c r="H367" s="10">
        <v>13200</v>
      </c>
      <c r="I367" s="10" t="s">
        <v>3</v>
      </c>
      <c r="J367" s="61" t="s">
        <v>42</v>
      </c>
      <c r="K367" s="61" t="s">
        <v>42</v>
      </c>
      <c r="L367" s="28">
        <v>32</v>
      </c>
      <c r="M367" s="82">
        <v>41493</v>
      </c>
      <c r="N367" s="169">
        <f t="shared" si="7"/>
        <v>41493</v>
      </c>
      <c r="O367" s="94">
        <v>41473</v>
      </c>
      <c r="P367" s="94">
        <v>41474</v>
      </c>
      <c r="Q367" s="7" t="s">
        <v>153</v>
      </c>
      <c r="R367" s="7" t="s">
        <v>153</v>
      </c>
      <c r="S367" s="108" t="s">
        <v>153</v>
      </c>
      <c r="T367" s="108" t="s">
        <v>153</v>
      </c>
      <c r="U367" s="7" t="s">
        <v>153</v>
      </c>
      <c r="V367" s="7" t="s">
        <v>153</v>
      </c>
      <c r="W367" s="7">
        <v>41493</v>
      </c>
      <c r="X367" s="3"/>
    </row>
    <row r="368" spans="1:24" s="1" customFormat="1" ht="15" customHeight="1" x14ac:dyDescent="0.25">
      <c r="A368" s="15" t="s">
        <v>886</v>
      </c>
      <c r="B368" s="71" t="s">
        <v>587</v>
      </c>
      <c r="C368" s="17" t="s">
        <v>590</v>
      </c>
      <c r="D368" s="145" t="s">
        <v>359</v>
      </c>
      <c r="E368" s="114">
        <v>3640713</v>
      </c>
      <c r="F368" s="42">
        <v>75</v>
      </c>
      <c r="G368" s="43" t="s">
        <v>20</v>
      </c>
      <c r="H368" s="15">
        <v>480</v>
      </c>
      <c r="I368" s="15" t="s">
        <v>3</v>
      </c>
      <c r="J368" s="174" t="s">
        <v>622</v>
      </c>
      <c r="K368" s="174" t="s">
        <v>42</v>
      </c>
      <c r="L368" s="44">
        <v>41</v>
      </c>
      <c r="M368" s="87">
        <v>41557</v>
      </c>
      <c r="N368" s="169">
        <f t="shared" si="7"/>
        <v>41549</v>
      </c>
      <c r="O368" s="102">
        <v>41529</v>
      </c>
      <c r="P368" s="102">
        <v>41533</v>
      </c>
      <c r="Q368" s="45" t="s">
        <v>153</v>
      </c>
      <c r="R368" s="45" t="s">
        <v>153</v>
      </c>
      <c r="S368" s="109">
        <v>41543</v>
      </c>
      <c r="T368" s="109" t="s">
        <v>153</v>
      </c>
      <c r="U368" s="45">
        <v>41547</v>
      </c>
      <c r="V368" s="45">
        <v>41548</v>
      </c>
      <c r="W368" s="45">
        <v>41549</v>
      </c>
      <c r="X368" s="3"/>
    </row>
    <row r="369" spans="1:24" s="1" customFormat="1" ht="15" customHeight="1" x14ac:dyDescent="0.25">
      <c r="A369" s="15" t="s">
        <v>886</v>
      </c>
      <c r="B369" s="71" t="s">
        <v>587</v>
      </c>
      <c r="C369" s="17" t="s">
        <v>590</v>
      </c>
      <c r="D369" s="145" t="s">
        <v>359</v>
      </c>
      <c r="E369" s="114">
        <v>3650713</v>
      </c>
      <c r="F369" s="42">
        <v>75</v>
      </c>
      <c r="G369" s="43" t="s">
        <v>20</v>
      </c>
      <c r="H369" s="15">
        <v>480</v>
      </c>
      <c r="I369" s="15" t="s">
        <v>3</v>
      </c>
      <c r="J369" s="174" t="s">
        <v>622</v>
      </c>
      <c r="K369" s="174" t="s">
        <v>42</v>
      </c>
      <c r="L369" s="44">
        <v>41</v>
      </c>
      <c r="M369" s="87">
        <v>41557</v>
      </c>
      <c r="N369" s="169">
        <f t="shared" si="7"/>
        <v>41549</v>
      </c>
      <c r="O369" s="102">
        <v>41529</v>
      </c>
      <c r="P369" s="102">
        <v>41533</v>
      </c>
      <c r="Q369" s="45" t="s">
        <v>153</v>
      </c>
      <c r="R369" s="45" t="s">
        <v>153</v>
      </c>
      <c r="S369" s="109">
        <v>41543</v>
      </c>
      <c r="T369" s="109" t="s">
        <v>153</v>
      </c>
      <c r="U369" s="45">
        <v>41548</v>
      </c>
      <c r="V369" s="45">
        <v>41548</v>
      </c>
      <c r="W369" s="45">
        <v>41549</v>
      </c>
      <c r="X369" s="3"/>
    </row>
    <row r="370" spans="1:24" s="1" customFormat="1" ht="15" customHeight="1" x14ac:dyDescent="0.25">
      <c r="A370" s="15" t="s">
        <v>887</v>
      </c>
      <c r="B370" s="71" t="s">
        <v>587</v>
      </c>
      <c r="C370" s="17" t="s">
        <v>590</v>
      </c>
      <c r="D370" s="145" t="s">
        <v>359</v>
      </c>
      <c r="E370" s="114">
        <v>3660713</v>
      </c>
      <c r="F370" s="42">
        <v>125</v>
      </c>
      <c r="G370" s="43" t="s">
        <v>20</v>
      </c>
      <c r="H370" s="15">
        <v>480</v>
      </c>
      <c r="I370" s="15" t="s">
        <v>3</v>
      </c>
      <c r="J370" s="174" t="s">
        <v>622</v>
      </c>
      <c r="K370" s="174" t="s">
        <v>42</v>
      </c>
      <c r="L370" s="44">
        <v>41</v>
      </c>
      <c r="M370" s="87">
        <v>41557</v>
      </c>
      <c r="N370" s="169">
        <f t="shared" si="7"/>
        <v>41549</v>
      </c>
      <c r="O370" s="102">
        <v>41529</v>
      </c>
      <c r="P370" s="102">
        <v>41533</v>
      </c>
      <c r="Q370" s="45" t="s">
        <v>153</v>
      </c>
      <c r="R370" s="45" t="s">
        <v>153</v>
      </c>
      <c r="S370" s="109">
        <v>41542</v>
      </c>
      <c r="T370" s="109" t="s">
        <v>153</v>
      </c>
      <c r="U370" s="45">
        <v>41548</v>
      </c>
      <c r="V370" s="45">
        <v>41548</v>
      </c>
      <c r="W370" s="45">
        <v>41549</v>
      </c>
      <c r="X370" s="3"/>
    </row>
    <row r="371" spans="1:24" s="1" customFormat="1" ht="15" customHeight="1" x14ac:dyDescent="0.25">
      <c r="A371" s="15" t="s">
        <v>887</v>
      </c>
      <c r="B371" s="71" t="s">
        <v>587</v>
      </c>
      <c r="C371" s="17" t="s">
        <v>590</v>
      </c>
      <c r="D371" s="145" t="s">
        <v>359</v>
      </c>
      <c r="E371" s="114">
        <v>3670713</v>
      </c>
      <c r="F371" s="42">
        <v>125</v>
      </c>
      <c r="G371" s="43" t="s">
        <v>20</v>
      </c>
      <c r="H371" s="15">
        <v>480</v>
      </c>
      <c r="I371" s="15" t="s">
        <v>3</v>
      </c>
      <c r="J371" s="174" t="s">
        <v>622</v>
      </c>
      <c r="K371" s="174" t="s">
        <v>42</v>
      </c>
      <c r="L371" s="44">
        <v>41</v>
      </c>
      <c r="M371" s="87">
        <v>41557</v>
      </c>
      <c r="N371" s="169">
        <f t="shared" si="7"/>
        <v>41549</v>
      </c>
      <c r="O371" s="102">
        <v>41529</v>
      </c>
      <c r="P371" s="102">
        <v>41533</v>
      </c>
      <c r="Q371" s="45" t="s">
        <v>153</v>
      </c>
      <c r="R371" s="45" t="s">
        <v>153</v>
      </c>
      <c r="S371" s="109">
        <v>41542</v>
      </c>
      <c r="T371" s="109" t="s">
        <v>153</v>
      </c>
      <c r="U371" s="45">
        <v>41548</v>
      </c>
      <c r="V371" s="45">
        <v>41548</v>
      </c>
      <c r="W371" s="45">
        <v>41549</v>
      </c>
      <c r="X371" s="3"/>
    </row>
    <row r="372" spans="1:24" s="1" customFormat="1" ht="15" customHeight="1" x14ac:dyDescent="0.25">
      <c r="A372" s="15" t="s">
        <v>678</v>
      </c>
      <c r="B372" s="31" t="s">
        <v>588</v>
      </c>
      <c r="C372" s="37" t="s">
        <v>591</v>
      </c>
      <c r="D372" s="32" t="s">
        <v>359</v>
      </c>
      <c r="E372" s="65">
        <v>3680713</v>
      </c>
      <c r="F372" s="23">
        <v>35</v>
      </c>
      <c r="G372" s="2" t="s">
        <v>50</v>
      </c>
      <c r="H372" s="10">
        <v>480</v>
      </c>
      <c r="I372" s="10" t="s">
        <v>25</v>
      </c>
      <c r="J372" s="10" t="s">
        <v>246</v>
      </c>
      <c r="K372" s="61" t="s">
        <v>42</v>
      </c>
      <c r="L372" s="28">
        <v>32</v>
      </c>
      <c r="M372" s="82">
        <v>41493</v>
      </c>
      <c r="N372" s="169">
        <f t="shared" si="7"/>
        <v>41494</v>
      </c>
      <c r="O372" s="94">
        <v>41478</v>
      </c>
      <c r="P372" s="94">
        <v>41478</v>
      </c>
      <c r="Q372" s="7" t="s">
        <v>153</v>
      </c>
      <c r="R372" s="7" t="s">
        <v>153</v>
      </c>
      <c r="S372" s="108" t="s">
        <v>153</v>
      </c>
      <c r="T372" s="108" t="s">
        <v>153</v>
      </c>
      <c r="U372" s="7" t="s">
        <v>153</v>
      </c>
      <c r="V372" s="7" t="s">
        <v>153</v>
      </c>
      <c r="W372" s="7">
        <v>41494</v>
      </c>
      <c r="X372" s="3"/>
    </row>
    <row r="373" spans="1:24" s="1" customFormat="1" ht="15" customHeight="1" x14ac:dyDescent="0.25">
      <c r="A373" s="15" t="s">
        <v>641</v>
      </c>
      <c r="B373" s="31" t="s">
        <v>592</v>
      </c>
      <c r="C373" s="37" t="s">
        <v>593</v>
      </c>
      <c r="D373" s="32" t="s">
        <v>359</v>
      </c>
      <c r="E373" s="65">
        <v>3690713</v>
      </c>
      <c r="F373" s="23">
        <v>10</v>
      </c>
      <c r="G373" s="2" t="s">
        <v>50</v>
      </c>
      <c r="H373" s="10">
        <v>440</v>
      </c>
      <c r="I373" s="10" t="s">
        <v>3</v>
      </c>
      <c r="J373" s="10" t="s">
        <v>246</v>
      </c>
      <c r="K373" s="61" t="s">
        <v>42</v>
      </c>
      <c r="L373" s="28">
        <v>30</v>
      </c>
      <c r="M373" s="82">
        <v>41478</v>
      </c>
      <c r="N373" s="169">
        <f t="shared" si="7"/>
        <v>41479</v>
      </c>
      <c r="O373" s="94">
        <v>41471</v>
      </c>
      <c r="P373" s="94">
        <v>41471</v>
      </c>
      <c r="Q373" s="7">
        <v>41474</v>
      </c>
      <c r="R373" s="7" t="s">
        <v>153</v>
      </c>
      <c r="S373" s="108" t="s">
        <v>153</v>
      </c>
      <c r="T373" s="108" t="s">
        <v>153</v>
      </c>
      <c r="U373" s="5" t="s">
        <v>42</v>
      </c>
      <c r="V373" s="7" t="s">
        <v>153</v>
      </c>
      <c r="W373" s="7">
        <v>41479</v>
      </c>
      <c r="X373" s="3"/>
    </row>
    <row r="374" spans="1:24" s="1" customFormat="1" ht="15" customHeight="1" x14ac:dyDescent="0.25">
      <c r="A374" s="15" t="s">
        <v>519</v>
      </c>
      <c r="B374" s="31" t="s">
        <v>602</v>
      </c>
      <c r="C374" s="37" t="s">
        <v>603</v>
      </c>
      <c r="D374" s="32" t="s">
        <v>359</v>
      </c>
      <c r="E374" s="65">
        <v>3700713</v>
      </c>
      <c r="F374" s="23">
        <v>30</v>
      </c>
      <c r="G374" s="2" t="s">
        <v>2</v>
      </c>
      <c r="H374" s="10">
        <v>13200</v>
      </c>
      <c r="I374" s="10" t="s">
        <v>25</v>
      </c>
      <c r="J374" s="61" t="s">
        <v>42</v>
      </c>
      <c r="K374" s="61" t="s">
        <v>42</v>
      </c>
      <c r="L374" s="28">
        <v>31</v>
      </c>
      <c r="M374" s="82">
        <v>41489</v>
      </c>
      <c r="N374" s="169">
        <f t="shared" si="7"/>
        <v>41492</v>
      </c>
      <c r="O374" s="94">
        <v>41472</v>
      </c>
      <c r="P374" s="94">
        <v>41473</v>
      </c>
      <c r="Q374" s="7" t="s">
        <v>153</v>
      </c>
      <c r="R374" s="7" t="s">
        <v>153</v>
      </c>
      <c r="S374" s="108" t="s">
        <v>153</v>
      </c>
      <c r="T374" s="108" t="s">
        <v>153</v>
      </c>
      <c r="U374" s="7" t="s">
        <v>153</v>
      </c>
      <c r="V374" s="7" t="s">
        <v>153</v>
      </c>
      <c r="W374" s="7">
        <v>41492</v>
      </c>
      <c r="X374" s="3"/>
    </row>
    <row r="375" spans="1:24" s="1" customFormat="1" ht="15" customHeight="1" x14ac:dyDescent="0.25">
      <c r="A375" s="15" t="s">
        <v>520</v>
      </c>
      <c r="B375" s="31" t="s">
        <v>979</v>
      </c>
      <c r="C375" s="37" t="s">
        <v>980</v>
      </c>
      <c r="D375" s="32" t="s">
        <v>359</v>
      </c>
      <c r="E375" s="65">
        <v>3710713</v>
      </c>
      <c r="F375" s="23">
        <v>75</v>
      </c>
      <c r="G375" s="2" t="s">
        <v>7</v>
      </c>
      <c r="H375" s="10">
        <v>11400</v>
      </c>
      <c r="I375" s="10" t="s">
        <v>25</v>
      </c>
      <c r="J375" s="61" t="s">
        <v>42</v>
      </c>
      <c r="K375" s="61" t="s">
        <v>272</v>
      </c>
      <c r="L375" s="28">
        <v>32</v>
      </c>
      <c r="M375" s="82">
        <v>41494</v>
      </c>
      <c r="N375" s="169">
        <f t="shared" si="7"/>
        <v>41499</v>
      </c>
      <c r="O375" s="94">
        <v>41473</v>
      </c>
      <c r="P375" s="94">
        <v>41473</v>
      </c>
      <c r="Q375" s="7" t="s">
        <v>153</v>
      </c>
      <c r="R375" s="7" t="s">
        <v>153</v>
      </c>
      <c r="S375" s="108" t="s">
        <v>153</v>
      </c>
      <c r="T375" s="108" t="s">
        <v>153</v>
      </c>
      <c r="U375" s="7" t="s">
        <v>153</v>
      </c>
      <c r="V375" s="7" t="s">
        <v>153</v>
      </c>
      <c r="W375" s="7">
        <v>41499</v>
      </c>
      <c r="X375" s="3"/>
    </row>
    <row r="376" spans="1:24" s="1" customFormat="1" ht="15" customHeight="1" x14ac:dyDescent="0.25">
      <c r="A376" s="15" t="s">
        <v>34</v>
      </c>
      <c r="B376" s="31" t="s">
        <v>604</v>
      </c>
      <c r="C376" s="37" t="s">
        <v>605</v>
      </c>
      <c r="D376" s="32" t="s">
        <v>359</v>
      </c>
      <c r="E376" s="65">
        <v>3720713</v>
      </c>
      <c r="F376" s="23">
        <v>400</v>
      </c>
      <c r="G376" s="2" t="s">
        <v>7</v>
      </c>
      <c r="H376" s="10">
        <v>11400</v>
      </c>
      <c r="I376" s="10" t="s">
        <v>25</v>
      </c>
      <c r="J376" s="61" t="s">
        <v>42</v>
      </c>
      <c r="K376" s="61" t="s">
        <v>42</v>
      </c>
      <c r="L376" s="28">
        <v>30</v>
      </c>
      <c r="M376" s="82">
        <v>41480</v>
      </c>
      <c r="N376" s="169">
        <f t="shared" si="7"/>
        <v>41491</v>
      </c>
      <c r="O376" s="94">
        <v>41465</v>
      </c>
      <c r="P376" s="94">
        <v>41465</v>
      </c>
      <c r="Q376" s="7">
        <v>41470</v>
      </c>
      <c r="R376" s="7" t="s">
        <v>153</v>
      </c>
      <c r="S376" s="108" t="s">
        <v>153</v>
      </c>
      <c r="T376" s="108" t="s">
        <v>153</v>
      </c>
      <c r="U376" s="7" t="s">
        <v>153</v>
      </c>
      <c r="V376" s="7" t="s">
        <v>153</v>
      </c>
      <c r="W376" s="7">
        <v>41491</v>
      </c>
      <c r="X376" s="3"/>
    </row>
    <row r="377" spans="1:24" s="1" customFormat="1" ht="15" customHeight="1" x14ac:dyDescent="0.25">
      <c r="A377" s="15" t="s">
        <v>642</v>
      </c>
      <c r="B377" s="31" t="s">
        <v>608</v>
      </c>
      <c r="C377" s="37" t="s">
        <v>609</v>
      </c>
      <c r="D377" s="32" t="s">
        <v>359</v>
      </c>
      <c r="E377" s="65">
        <v>3730713</v>
      </c>
      <c r="F377" s="23">
        <v>150</v>
      </c>
      <c r="G377" s="2" t="s">
        <v>7</v>
      </c>
      <c r="H377" s="10">
        <v>440</v>
      </c>
      <c r="I377" s="10" t="s">
        <v>3</v>
      </c>
      <c r="J377" s="61" t="s">
        <v>42</v>
      </c>
      <c r="K377" s="61" t="s">
        <v>42</v>
      </c>
      <c r="L377" s="28">
        <v>31</v>
      </c>
      <c r="M377" s="82">
        <v>41485</v>
      </c>
      <c r="N377" s="169">
        <f t="shared" si="7"/>
        <v>41486</v>
      </c>
      <c r="O377" s="94">
        <v>41471</v>
      </c>
      <c r="P377" s="94">
        <v>41471</v>
      </c>
      <c r="Q377" s="7">
        <v>41474</v>
      </c>
      <c r="R377" s="7">
        <v>41474</v>
      </c>
      <c r="S377" s="108" t="s">
        <v>153</v>
      </c>
      <c r="T377" s="108" t="s">
        <v>153</v>
      </c>
      <c r="U377" s="5" t="s">
        <v>42</v>
      </c>
      <c r="V377" s="7" t="s">
        <v>153</v>
      </c>
      <c r="W377" s="7">
        <v>41486</v>
      </c>
      <c r="X377" s="3"/>
    </row>
    <row r="378" spans="1:24" s="1" customFormat="1" ht="15" customHeight="1" x14ac:dyDescent="0.25">
      <c r="A378" s="15" t="s">
        <v>672</v>
      </c>
      <c r="B378" s="31" t="s">
        <v>610</v>
      </c>
      <c r="C378" s="37" t="s">
        <v>192</v>
      </c>
      <c r="D378" s="32" t="s">
        <v>359</v>
      </c>
      <c r="E378" s="65">
        <v>3740713</v>
      </c>
      <c r="F378" s="23">
        <v>225</v>
      </c>
      <c r="G378" s="2" t="s">
        <v>20</v>
      </c>
      <c r="H378" s="10">
        <v>13200</v>
      </c>
      <c r="I378" s="10" t="s">
        <v>25</v>
      </c>
      <c r="J378" s="61" t="s">
        <v>42</v>
      </c>
      <c r="K378" s="10" t="s">
        <v>611</v>
      </c>
      <c r="L378" s="28">
        <v>32</v>
      </c>
      <c r="M378" s="82">
        <v>41495</v>
      </c>
      <c r="N378" s="169">
        <f t="shared" si="7"/>
        <v>41502</v>
      </c>
      <c r="O378" s="94">
        <v>41474</v>
      </c>
      <c r="P378" s="94">
        <v>41474</v>
      </c>
      <c r="Q378" s="7" t="s">
        <v>153</v>
      </c>
      <c r="R378" s="7" t="s">
        <v>153</v>
      </c>
      <c r="S378" s="108" t="s">
        <v>153</v>
      </c>
      <c r="T378" s="108" t="s">
        <v>153</v>
      </c>
      <c r="U378" s="7" t="s">
        <v>153</v>
      </c>
      <c r="V378" s="7" t="s">
        <v>153</v>
      </c>
      <c r="W378" s="7">
        <v>41502</v>
      </c>
      <c r="X378" s="3"/>
    </row>
    <row r="379" spans="1:24" s="1" customFormat="1" ht="15" customHeight="1" x14ac:dyDescent="0.25">
      <c r="A379" s="15" t="s">
        <v>679</v>
      </c>
      <c r="B379" s="31" t="s">
        <v>610</v>
      </c>
      <c r="C379" s="37" t="s">
        <v>192</v>
      </c>
      <c r="D379" s="32" t="s">
        <v>359</v>
      </c>
      <c r="E379" s="65">
        <v>3750713</v>
      </c>
      <c r="F379" s="23">
        <v>500</v>
      </c>
      <c r="G379" s="2" t="s">
        <v>20</v>
      </c>
      <c r="H379" s="10">
        <v>13200</v>
      </c>
      <c r="I379" s="10" t="s">
        <v>25</v>
      </c>
      <c r="J379" s="61" t="s">
        <v>42</v>
      </c>
      <c r="K379" s="10" t="s">
        <v>611</v>
      </c>
      <c r="L379" s="28">
        <v>32</v>
      </c>
      <c r="M379" s="82">
        <v>41495</v>
      </c>
      <c r="N379" s="169">
        <f t="shared" si="7"/>
        <v>41502</v>
      </c>
      <c r="O379" s="94">
        <v>41478</v>
      </c>
      <c r="P379" s="94">
        <v>41478</v>
      </c>
      <c r="Q379" s="7" t="s">
        <v>153</v>
      </c>
      <c r="R379" s="7" t="s">
        <v>153</v>
      </c>
      <c r="S379" s="108" t="s">
        <v>153</v>
      </c>
      <c r="T379" s="108" t="s">
        <v>153</v>
      </c>
      <c r="U379" s="7" t="s">
        <v>153</v>
      </c>
      <c r="V379" s="7" t="s">
        <v>153</v>
      </c>
      <c r="W379" s="7">
        <v>41502</v>
      </c>
      <c r="X379" s="3"/>
    </row>
    <row r="380" spans="1:24" s="1" customFormat="1" ht="15" customHeight="1" x14ac:dyDescent="0.25">
      <c r="A380" s="15" t="s">
        <v>685</v>
      </c>
      <c r="B380" s="31" t="s">
        <v>610</v>
      </c>
      <c r="C380" s="37" t="s">
        <v>192</v>
      </c>
      <c r="D380" s="32" t="s">
        <v>359</v>
      </c>
      <c r="E380" s="65">
        <v>3760713</v>
      </c>
      <c r="F380" s="23">
        <v>500</v>
      </c>
      <c r="G380" s="2" t="s">
        <v>20</v>
      </c>
      <c r="H380" s="10">
        <v>13200</v>
      </c>
      <c r="I380" s="10" t="s">
        <v>1045</v>
      </c>
      <c r="J380" s="61" t="s">
        <v>42</v>
      </c>
      <c r="K380" s="10" t="s">
        <v>611</v>
      </c>
      <c r="L380" s="28">
        <v>32</v>
      </c>
      <c r="M380" s="82">
        <v>41495</v>
      </c>
      <c r="N380" s="169">
        <f t="shared" si="7"/>
        <v>41502</v>
      </c>
      <c r="O380" s="94">
        <v>41479</v>
      </c>
      <c r="P380" s="94">
        <v>41479</v>
      </c>
      <c r="Q380" s="7" t="s">
        <v>153</v>
      </c>
      <c r="R380" s="7" t="s">
        <v>153</v>
      </c>
      <c r="S380" s="108" t="s">
        <v>153</v>
      </c>
      <c r="T380" s="108" t="s">
        <v>153</v>
      </c>
      <c r="U380" s="7" t="s">
        <v>153</v>
      </c>
      <c r="V380" s="7" t="s">
        <v>153</v>
      </c>
      <c r="W380" s="7">
        <v>41502</v>
      </c>
      <c r="X380" s="3"/>
    </row>
    <row r="381" spans="1:24" s="1" customFormat="1" ht="15" customHeight="1" x14ac:dyDescent="0.25">
      <c r="A381" s="15" t="s">
        <v>438</v>
      </c>
      <c r="B381" s="31" t="s">
        <v>610</v>
      </c>
      <c r="C381" s="37" t="s">
        <v>192</v>
      </c>
      <c r="D381" s="32" t="s">
        <v>359</v>
      </c>
      <c r="E381" s="65">
        <v>3770713</v>
      </c>
      <c r="F381" s="23">
        <v>150</v>
      </c>
      <c r="G381" s="2" t="s">
        <v>7</v>
      </c>
      <c r="H381" s="10">
        <v>460</v>
      </c>
      <c r="I381" s="10" t="s">
        <v>25</v>
      </c>
      <c r="J381" s="61" t="s">
        <v>42</v>
      </c>
      <c r="K381" s="61" t="s">
        <v>42</v>
      </c>
      <c r="L381" s="28">
        <v>32</v>
      </c>
      <c r="M381" s="82">
        <v>41495</v>
      </c>
      <c r="N381" s="169">
        <f t="shared" si="7"/>
        <v>41507</v>
      </c>
      <c r="O381" s="94">
        <v>41474</v>
      </c>
      <c r="P381" s="94">
        <v>41474</v>
      </c>
      <c r="Q381" s="7" t="s">
        <v>153</v>
      </c>
      <c r="R381" s="7" t="s">
        <v>153</v>
      </c>
      <c r="S381" s="108" t="s">
        <v>153</v>
      </c>
      <c r="T381" s="108" t="s">
        <v>153</v>
      </c>
      <c r="U381" s="7" t="s">
        <v>153</v>
      </c>
      <c r="V381" s="7" t="s">
        <v>153</v>
      </c>
      <c r="W381" s="7">
        <v>41507</v>
      </c>
      <c r="X381" s="3"/>
    </row>
    <row r="382" spans="1:24" s="1" customFormat="1" ht="15" customHeight="1" x14ac:dyDescent="0.25">
      <c r="A382" s="15" t="s">
        <v>686</v>
      </c>
      <c r="B382" s="31" t="s">
        <v>610</v>
      </c>
      <c r="C382" s="37" t="s">
        <v>192</v>
      </c>
      <c r="D382" s="32" t="s">
        <v>359</v>
      </c>
      <c r="E382" s="65">
        <v>3780713</v>
      </c>
      <c r="F382" s="23">
        <v>45</v>
      </c>
      <c r="G382" s="2" t="s">
        <v>7</v>
      </c>
      <c r="H382" s="10">
        <v>460</v>
      </c>
      <c r="I382" s="10" t="s">
        <v>25</v>
      </c>
      <c r="J382" s="61" t="s">
        <v>42</v>
      </c>
      <c r="K382" s="61" t="s">
        <v>42</v>
      </c>
      <c r="L382" s="28">
        <v>32</v>
      </c>
      <c r="M382" s="82">
        <v>41495</v>
      </c>
      <c r="N382" s="169">
        <f t="shared" si="7"/>
        <v>41506</v>
      </c>
      <c r="O382" s="94">
        <v>41479</v>
      </c>
      <c r="P382" s="94">
        <v>41479</v>
      </c>
      <c r="Q382" s="7" t="s">
        <v>153</v>
      </c>
      <c r="R382" s="7" t="s">
        <v>153</v>
      </c>
      <c r="S382" s="108" t="s">
        <v>153</v>
      </c>
      <c r="T382" s="108" t="s">
        <v>153</v>
      </c>
      <c r="U382" s="7" t="s">
        <v>153</v>
      </c>
      <c r="V382" s="7" t="s">
        <v>153</v>
      </c>
      <c r="W382" s="7">
        <v>41506</v>
      </c>
      <c r="X382" s="3"/>
    </row>
    <row r="383" spans="1:24" s="1" customFormat="1" ht="15" customHeight="1" x14ac:dyDescent="0.25">
      <c r="A383" s="15" t="s">
        <v>702</v>
      </c>
      <c r="B383" s="31" t="s">
        <v>615</v>
      </c>
      <c r="C383" s="37" t="s">
        <v>560</v>
      </c>
      <c r="D383" s="32" t="s">
        <v>359</v>
      </c>
      <c r="E383" s="65">
        <v>3790713</v>
      </c>
      <c r="F383" s="23">
        <v>150</v>
      </c>
      <c r="G383" s="2" t="s">
        <v>2</v>
      </c>
      <c r="H383" s="10">
        <v>11400</v>
      </c>
      <c r="I383" s="10" t="s">
        <v>3</v>
      </c>
      <c r="J383" s="61" t="s">
        <v>42</v>
      </c>
      <c r="K383" s="10" t="s">
        <v>60</v>
      </c>
      <c r="L383" s="28">
        <v>34</v>
      </c>
      <c r="M383" s="82">
        <v>41509</v>
      </c>
      <c r="N383" s="169">
        <f t="shared" si="7"/>
        <v>41501</v>
      </c>
      <c r="O383" s="94">
        <v>41480</v>
      </c>
      <c r="P383" s="94">
        <v>41480</v>
      </c>
      <c r="Q383" s="7" t="s">
        <v>153</v>
      </c>
      <c r="R383" s="7" t="s">
        <v>153</v>
      </c>
      <c r="S383" s="108" t="s">
        <v>153</v>
      </c>
      <c r="T383" s="108" t="s">
        <v>153</v>
      </c>
      <c r="U383" s="7" t="s">
        <v>153</v>
      </c>
      <c r="V383" s="7" t="s">
        <v>153</v>
      </c>
      <c r="W383" s="7">
        <v>41501</v>
      </c>
      <c r="X383" s="3"/>
    </row>
    <row r="384" spans="1:24" s="1" customFormat="1" ht="15" customHeight="1" x14ac:dyDescent="0.25">
      <c r="A384" s="15" t="s">
        <v>0</v>
      </c>
      <c r="B384" s="31" t="s">
        <v>615</v>
      </c>
      <c r="C384" s="37" t="s">
        <v>560</v>
      </c>
      <c r="D384" s="32" t="s">
        <v>359</v>
      </c>
      <c r="E384" s="65">
        <v>3800713</v>
      </c>
      <c r="F384" s="23">
        <v>75</v>
      </c>
      <c r="G384" s="2" t="s">
        <v>24</v>
      </c>
      <c r="H384" s="10">
        <v>11400</v>
      </c>
      <c r="I384" s="10" t="s">
        <v>3</v>
      </c>
      <c r="J384" s="61" t="s">
        <v>42</v>
      </c>
      <c r="K384" s="10" t="s">
        <v>60</v>
      </c>
      <c r="L384" s="28">
        <v>34</v>
      </c>
      <c r="M384" s="82">
        <v>41509</v>
      </c>
      <c r="N384" s="169">
        <f t="shared" si="7"/>
        <v>41507</v>
      </c>
      <c r="O384" s="94">
        <v>41484</v>
      </c>
      <c r="P384" s="94">
        <v>41485</v>
      </c>
      <c r="Q384" s="7" t="s">
        <v>153</v>
      </c>
      <c r="R384" s="7" t="s">
        <v>153</v>
      </c>
      <c r="S384" s="108" t="s">
        <v>153</v>
      </c>
      <c r="T384" s="108" t="s">
        <v>153</v>
      </c>
      <c r="U384" s="7" t="s">
        <v>153</v>
      </c>
      <c r="V384" s="7" t="s">
        <v>153</v>
      </c>
      <c r="W384" s="7">
        <v>41507</v>
      </c>
      <c r="X384" s="3"/>
    </row>
    <row r="385" spans="1:24" s="1" customFormat="1" ht="15" customHeight="1" x14ac:dyDescent="0.25">
      <c r="A385" s="15" t="s">
        <v>0</v>
      </c>
      <c r="B385" s="31" t="s">
        <v>615</v>
      </c>
      <c r="C385" s="37" t="s">
        <v>560</v>
      </c>
      <c r="D385" s="32" t="s">
        <v>359</v>
      </c>
      <c r="E385" s="65">
        <v>3810713</v>
      </c>
      <c r="F385" s="23">
        <v>75</v>
      </c>
      <c r="G385" s="2" t="s">
        <v>24</v>
      </c>
      <c r="H385" s="10">
        <v>11400</v>
      </c>
      <c r="I385" s="10" t="s">
        <v>3</v>
      </c>
      <c r="J385" s="61" t="s">
        <v>42</v>
      </c>
      <c r="K385" s="10" t="s">
        <v>60</v>
      </c>
      <c r="L385" s="28">
        <v>34</v>
      </c>
      <c r="M385" s="82">
        <v>41509</v>
      </c>
      <c r="N385" s="169">
        <f t="shared" si="7"/>
        <v>41509</v>
      </c>
      <c r="O385" s="94">
        <v>41484</v>
      </c>
      <c r="P385" s="94">
        <v>41485</v>
      </c>
      <c r="Q385" s="7" t="s">
        <v>153</v>
      </c>
      <c r="R385" s="7" t="s">
        <v>153</v>
      </c>
      <c r="S385" s="108" t="s">
        <v>153</v>
      </c>
      <c r="T385" s="108" t="s">
        <v>153</v>
      </c>
      <c r="U385" s="7" t="s">
        <v>153</v>
      </c>
      <c r="V385" s="7" t="s">
        <v>153</v>
      </c>
      <c r="W385" s="7">
        <v>41509</v>
      </c>
      <c r="X385" s="3"/>
    </row>
    <row r="386" spans="1:24" s="1" customFormat="1" ht="15" customHeight="1" x14ac:dyDescent="0.25">
      <c r="A386" s="15" t="s">
        <v>0</v>
      </c>
      <c r="B386" s="31" t="s">
        <v>615</v>
      </c>
      <c r="C386" s="37" t="s">
        <v>560</v>
      </c>
      <c r="D386" s="32" t="s">
        <v>359</v>
      </c>
      <c r="E386" s="65">
        <v>3820713</v>
      </c>
      <c r="F386" s="23">
        <v>75</v>
      </c>
      <c r="G386" s="2" t="s">
        <v>24</v>
      </c>
      <c r="H386" s="10">
        <v>11400</v>
      </c>
      <c r="I386" s="10" t="s">
        <v>3</v>
      </c>
      <c r="J386" s="61" t="s">
        <v>42</v>
      </c>
      <c r="K386" s="10" t="s">
        <v>60</v>
      </c>
      <c r="L386" s="28">
        <v>34</v>
      </c>
      <c r="M386" s="82">
        <v>41509</v>
      </c>
      <c r="N386" s="169">
        <f t="shared" si="7"/>
        <v>41507</v>
      </c>
      <c r="O386" s="94">
        <v>41484</v>
      </c>
      <c r="P386" s="94">
        <v>41485</v>
      </c>
      <c r="Q386" s="7" t="s">
        <v>153</v>
      </c>
      <c r="R386" s="7" t="s">
        <v>153</v>
      </c>
      <c r="S386" s="108" t="s">
        <v>153</v>
      </c>
      <c r="T386" s="108" t="s">
        <v>153</v>
      </c>
      <c r="U386" s="7" t="s">
        <v>153</v>
      </c>
      <c r="V386" s="7" t="s">
        <v>153</v>
      </c>
      <c r="W386" s="7">
        <v>41507</v>
      </c>
      <c r="X386" s="3"/>
    </row>
    <row r="387" spans="1:24" s="1" customFormat="1" ht="15" customHeight="1" x14ac:dyDescent="0.25">
      <c r="A387" s="15" t="s">
        <v>0</v>
      </c>
      <c r="B387" s="31" t="s">
        <v>616</v>
      </c>
      <c r="C387" s="37" t="s">
        <v>560</v>
      </c>
      <c r="D387" s="32" t="s">
        <v>359</v>
      </c>
      <c r="E387" s="65">
        <v>3830713</v>
      </c>
      <c r="F387" s="23">
        <v>75</v>
      </c>
      <c r="G387" s="2" t="s">
        <v>2</v>
      </c>
      <c r="H387" s="10">
        <v>11400</v>
      </c>
      <c r="I387" s="10" t="s">
        <v>3</v>
      </c>
      <c r="J387" s="61" t="s">
        <v>42</v>
      </c>
      <c r="K387" s="10" t="s">
        <v>60</v>
      </c>
      <c r="L387" s="28">
        <v>34</v>
      </c>
      <c r="M387" s="82">
        <v>41509</v>
      </c>
      <c r="N387" s="169">
        <f t="shared" si="7"/>
        <v>41507</v>
      </c>
      <c r="O387" s="94">
        <v>41484</v>
      </c>
      <c r="P387" s="94">
        <v>41486</v>
      </c>
      <c r="Q387" s="7" t="s">
        <v>153</v>
      </c>
      <c r="R387" s="7" t="s">
        <v>153</v>
      </c>
      <c r="S387" s="108" t="s">
        <v>153</v>
      </c>
      <c r="T387" s="108" t="s">
        <v>153</v>
      </c>
      <c r="U387" s="7" t="s">
        <v>153</v>
      </c>
      <c r="V387" s="7" t="s">
        <v>153</v>
      </c>
      <c r="W387" s="7">
        <v>41507</v>
      </c>
      <c r="X387" s="3"/>
    </row>
    <row r="388" spans="1:24" s="1" customFormat="1" ht="15" customHeight="1" x14ac:dyDescent="0.25">
      <c r="A388" s="15" t="s">
        <v>0</v>
      </c>
      <c r="B388" s="31" t="s">
        <v>616</v>
      </c>
      <c r="C388" s="37" t="s">
        <v>560</v>
      </c>
      <c r="D388" s="32" t="s">
        <v>359</v>
      </c>
      <c r="E388" s="65">
        <v>3840713</v>
      </c>
      <c r="F388" s="23">
        <v>75</v>
      </c>
      <c r="G388" s="2" t="s">
        <v>2</v>
      </c>
      <c r="H388" s="10">
        <v>11400</v>
      </c>
      <c r="I388" s="10" t="s">
        <v>3</v>
      </c>
      <c r="J388" s="61" t="s">
        <v>42</v>
      </c>
      <c r="K388" s="10" t="s">
        <v>60</v>
      </c>
      <c r="L388" s="28">
        <v>34</v>
      </c>
      <c r="M388" s="82">
        <v>41509</v>
      </c>
      <c r="N388" s="169">
        <f t="shared" si="7"/>
        <v>41508</v>
      </c>
      <c r="O388" s="94">
        <v>41484</v>
      </c>
      <c r="P388" s="94">
        <v>41486</v>
      </c>
      <c r="Q388" s="7" t="s">
        <v>153</v>
      </c>
      <c r="R388" s="7" t="s">
        <v>153</v>
      </c>
      <c r="S388" s="108" t="s">
        <v>153</v>
      </c>
      <c r="T388" s="108" t="s">
        <v>153</v>
      </c>
      <c r="U388" s="7" t="s">
        <v>153</v>
      </c>
      <c r="V388" s="7" t="s">
        <v>153</v>
      </c>
      <c r="W388" s="7">
        <v>41508</v>
      </c>
      <c r="X388" s="3"/>
    </row>
    <row r="389" spans="1:24" s="1" customFormat="1" ht="15" customHeight="1" x14ac:dyDescent="0.25">
      <c r="A389" s="39" t="s">
        <v>306</v>
      </c>
      <c r="B389" s="72" t="s">
        <v>186</v>
      </c>
      <c r="C389" s="74" t="s">
        <v>188</v>
      </c>
      <c r="D389" s="41" t="s">
        <v>359</v>
      </c>
      <c r="E389" s="173">
        <v>3850713</v>
      </c>
      <c r="F389" s="53">
        <v>45</v>
      </c>
      <c r="G389" s="40" t="s">
        <v>2</v>
      </c>
      <c r="H389" s="54">
        <v>11400</v>
      </c>
      <c r="I389" s="54" t="s">
        <v>3</v>
      </c>
      <c r="J389" s="54" t="s">
        <v>306</v>
      </c>
      <c r="K389" s="54" t="s">
        <v>306</v>
      </c>
      <c r="L389" s="38" t="s">
        <v>152</v>
      </c>
      <c r="M389" s="88" t="s">
        <v>152</v>
      </c>
      <c r="N389" s="88" t="s">
        <v>152</v>
      </c>
      <c r="O389" s="103" t="s">
        <v>152</v>
      </c>
      <c r="P389" s="103" t="s">
        <v>152</v>
      </c>
      <c r="Q389" s="178" t="s">
        <v>152</v>
      </c>
      <c r="R389" s="178" t="s">
        <v>152</v>
      </c>
      <c r="S389" s="110" t="s">
        <v>152</v>
      </c>
      <c r="T389" s="110" t="s">
        <v>152</v>
      </c>
      <c r="U389" s="55" t="s">
        <v>152</v>
      </c>
      <c r="V389" s="55" t="s">
        <v>152</v>
      </c>
      <c r="W389" s="55" t="s">
        <v>152</v>
      </c>
      <c r="X389" s="3"/>
    </row>
    <row r="390" spans="1:24" s="1" customFormat="1" ht="15" customHeight="1" x14ac:dyDescent="0.25">
      <c r="A390" s="15" t="s">
        <v>0</v>
      </c>
      <c r="B390" s="31" t="s">
        <v>616</v>
      </c>
      <c r="C390" s="37" t="s">
        <v>560</v>
      </c>
      <c r="D390" s="32" t="s">
        <v>359</v>
      </c>
      <c r="E390" s="65">
        <v>3860713</v>
      </c>
      <c r="F390" s="23">
        <v>75</v>
      </c>
      <c r="G390" s="2" t="s">
        <v>24</v>
      </c>
      <c r="H390" s="10">
        <v>11400</v>
      </c>
      <c r="I390" s="10" t="s">
        <v>3</v>
      </c>
      <c r="J390" s="61" t="s">
        <v>42</v>
      </c>
      <c r="K390" s="10" t="s">
        <v>60</v>
      </c>
      <c r="L390" s="28">
        <v>34</v>
      </c>
      <c r="M390" s="82">
        <v>41509</v>
      </c>
      <c r="N390" s="169">
        <f t="shared" ref="N390:N421" si="8">W390</f>
        <v>41509</v>
      </c>
      <c r="O390" s="94">
        <v>41484</v>
      </c>
      <c r="P390" s="94">
        <v>41485</v>
      </c>
      <c r="Q390" s="7" t="s">
        <v>153</v>
      </c>
      <c r="R390" s="7" t="s">
        <v>153</v>
      </c>
      <c r="S390" s="108" t="s">
        <v>153</v>
      </c>
      <c r="T390" s="108">
        <v>41501</v>
      </c>
      <c r="U390" s="7">
        <v>41503</v>
      </c>
      <c r="V390" s="7" t="s">
        <v>153</v>
      </c>
      <c r="W390" s="7">
        <v>41509</v>
      </c>
      <c r="X390" s="3"/>
    </row>
    <row r="391" spans="1:24" s="1" customFormat="1" ht="15" customHeight="1" x14ac:dyDescent="0.25">
      <c r="A391" s="15" t="s">
        <v>703</v>
      </c>
      <c r="B391" s="31" t="s">
        <v>617</v>
      </c>
      <c r="C391" s="37" t="s">
        <v>618</v>
      </c>
      <c r="D391" s="32" t="s">
        <v>359</v>
      </c>
      <c r="E391" s="65">
        <v>3870713</v>
      </c>
      <c r="F391" s="23">
        <v>150</v>
      </c>
      <c r="G391" s="2" t="s">
        <v>7</v>
      </c>
      <c r="H391" s="10">
        <v>13200</v>
      </c>
      <c r="I391" s="10" t="s">
        <v>25</v>
      </c>
      <c r="J391" s="61" t="s">
        <v>42</v>
      </c>
      <c r="K391" s="61" t="s">
        <v>42</v>
      </c>
      <c r="L391" s="28">
        <v>33</v>
      </c>
      <c r="M391" s="82">
        <v>41497</v>
      </c>
      <c r="N391" s="169">
        <f t="shared" si="8"/>
        <v>41501</v>
      </c>
      <c r="O391" s="94">
        <v>41480</v>
      </c>
      <c r="P391" s="94">
        <v>41480</v>
      </c>
      <c r="Q391" s="7" t="s">
        <v>153</v>
      </c>
      <c r="R391" s="7" t="s">
        <v>153</v>
      </c>
      <c r="S391" s="108" t="s">
        <v>153</v>
      </c>
      <c r="T391" s="108" t="s">
        <v>153</v>
      </c>
      <c r="U391" s="7" t="s">
        <v>153</v>
      </c>
      <c r="V391" s="7" t="s">
        <v>153</v>
      </c>
      <c r="W391" s="7">
        <v>41501</v>
      </c>
      <c r="X391" s="3"/>
    </row>
    <row r="392" spans="1:24" s="1" customFormat="1" ht="15" customHeight="1" x14ac:dyDescent="0.25">
      <c r="A392" s="15" t="s">
        <v>704</v>
      </c>
      <c r="B392" s="31" t="s">
        <v>620</v>
      </c>
      <c r="C392" s="37" t="s">
        <v>621</v>
      </c>
      <c r="D392" s="32" t="s">
        <v>359</v>
      </c>
      <c r="E392" s="65">
        <v>3880713</v>
      </c>
      <c r="F392" s="23">
        <v>45</v>
      </c>
      <c r="G392" s="2" t="s">
        <v>20</v>
      </c>
      <c r="H392" s="10">
        <v>480</v>
      </c>
      <c r="I392" s="10" t="s">
        <v>3</v>
      </c>
      <c r="J392" s="10" t="s">
        <v>622</v>
      </c>
      <c r="K392" s="61" t="s">
        <v>42</v>
      </c>
      <c r="L392" s="28">
        <v>33</v>
      </c>
      <c r="M392" s="82">
        <v>41497</v>
      </c>
      <c r="N392" s="169">
        <f t="shared" si="8"/>
        <v>41500</v>
      </c>
      <c r="O392" s="94">
        <v>41481</v>
      </c>
      <c r="P392" s="94">
        <v>41482</v>
      </c>
      <c r="Q392" s="7" t="s">
        <v>153</v>
      </c>
      <c r="R392" s="7" t="s">
        <v>153</v>
      </c>
      <c r="S392" s="108" t="s">
        <v>153</v>
      </c>
      <c r="T392" s="108" t="s">
        <v>153</v>
      </c>
      <c r="U392" s="7" t="s">
        <v>153</v>
      </c>
      <c r="V392" s="7" t="s">
        <v>153</v>
      </c>
      <c r="W392" s="7">
        <v>41500</v>
      </c>
      <c r="X392" s="3"/>
    </row>
    <row r="393" spans="1:24" s="1" customFormat="1" ht="15" customHeight="1" x14ac:dyDescent="0.25">
      <c r="A393" s="15" t="s">
        <v>703</v>
      </c>
      <c r="B393" s="31" t="s">
        <v>625</v>
      </c>
      <c r="C393" s="37" t="s">
        <v>1750</v>
      </c>
      <c r="D393" s="32" t="s">
        <v>359</v>
      </c>
      <c r="E393" s="65">
        <v>3890713</v>
      </c>
      <c r="F393" s="23">
        <v>150</v>
      </c>
      <c r="G393" s="2" t="s">
        <v>7</v>
      </c>
      <c r="H393" s="10">
        <v>13200</v>
      </c>
      <c r="I393" s="10" t="s">
        <v>25</v>
      </c>
      <c r="J393" s="61" t="s">
        <v>42</v>
      </c>
      <c r="K393" s="61" t="s">
        <v>42</v>
      </c>
      <c r="L393" s="28">
        <v>33</v>
      </c>
      <c r="M393" s="82">
        <v>41500</v>
      </c>
      <c r="N393" s="169">
        <f t="shared" si="8"/>
        <v>41500</v>
      </c>
      <c r="O393" s="94">
        <v>41480</v>
      </c>
      <c r="P393" s="94">
        <v>41480</v>
      </c>
      <c r="Q393" s="7" t="s">
        <v>153</v>
      </c>
      <c r="R393" s="7" t="s">
        <v>153</v>
      </c>
      <c r="S393" s="108" t="s">
        <v>153</v>
      </c>
      <c r="T393" s="108" t="s">
        <v>153</v>
      </c>
      <c r="U393" s="7" t="s">
        <v>153</v>
      </c>
      <c r="V393" s="7" t="s">
        <v>153</v>
      </c>
      <c r="W393" s="7">
        <v>41500</v>
      </c>
      <c r="X393" s="3"/>
    </row>
    <row r="394" spans="1:24" s="1" customFormat="1" ht="15" customHeight="1" x14ac:dyDescent="0.25">
      <c r="A394" s="15" t="s">
        <v>95</v>
      </c>
      <c r="B394" s="31" t="s">
        <v>626</v>
      </c>
      <c r="C394" s="37" t="s">
        <v>627</v>
      </c>
      <c r="D394" s="32" t="s">
        <v>359</v>
      </c>
      <c r="E394" s="65">
        <v>3900713</v>
      </c>
      <c r="F394" s="23">
        <v>225</v>
      </c>
      <c r="G394" s="2" t="s">
        <v>7</v>
      </c>
      <c r="H394" s="10">
        <v>13200</v>
      </c>
      <c r="I394" s="10" t="s">
        <v>25</v>
      </c>
      <c r="J394" s="61" t="s">
        <v>42</v>
      </c>
      <c r="K394" s="61" t="s">
        <v>42</v>
      </c>
      <c r="L394" s="28">
        <v>33</v>
      </c>
      <c r="M394" s="82">
        <v>41500</v>
      </c>
      <c r="N394" s="169">
        <f t="shared" si="8"/>
        <v>41500</v>
      </c>
      <c r="O394" s="94">
        <v>41477</v>
      </c>
      <c r="P394" s="94">
        <v>41477</v>
      </c>
      <c r="Q394" s="7" t="s">
        <v>153</v>
      </c>
      <c r="R394" s="7" t="s">
        <v>153</v>
      </c>
      <c r="S394" s="108" t="s">
        <v>153</v>
      </c>
      <c r="T394" s="108" t="s">
        <v>153</v>
      </c>
      <c r="U394" s="7" t="s">
        <v>153</v>
      </c>
      <c r="V394" s="7" t="s">
        <v>153</v>
      </c>
      <c r="W394" s="7">
        <v>41500</v>
      </c>
      <c r="X394" s="3"/>
    </row>
    <row r="395" spans="1:24" s="1" customFormat="1" ht="15" customHeight="1" x14ac:dyDescent="0.25">
      <c r="A395" s="15" t="s">
        <v>663</v>
      </c>
      <c r="B395" s="31" t="s">
        <v>628</v>
      </c>
      <c r="C395" s="37" t="s">
        <v>629</v>
      </c>
      <c r="D395" s="32" t="s">
        <v>359</v>
      </c>
      <c r="E395" s="65">
        <v>3910713</v>
      </c>
      <c r="F395" s="23">
        <v>225</v>
      </c>
      <c r="G395" s="2" t="s">
        <v>2</v>
      </c>
      <c r="H395" s="10">
        <v>13200</v>
      </c>
      <c r="I395" s="10" t="s">
        <v>3</v>
      </c>
      <c r="J395" s="61" t="s">
        <v>42</v>
      </c>
      <c r="K395" s="61" t="s">
        <v>42</v>
      </c>
      <c r="L395" s="28">
        <v>33</v>
      </c>
      <c r="M395" s="82">
        <v>41501</v>
      </c>
      <c r="N395" s="169">
        <f t="shared" si="8"/>
        <v>41494</v>
      </c>
      <c r="O395" s="94">
        <v>41473</v>
      </c>
      <c r="P395" s="94">
        <v>41474</v>
      </c>
      <c r="Q395" s="7" t="s">
        <v>153</v>
      </c>
      <c r="R395" s="7" t="s">
        <v>153</v>
      </c>
      <c r="S395" s="108">
        <v>41491</v>
      </c>
      <c r="T395" s="108" t="s">
        <v>153</v>
      </c>
      <c r="U395" s="7">
        <v>41492</v>
      </c>
      <c r="V395" s="7" t="s">
        <v>153</v>
      </c>
      <c r="W395" s="7">
        <v>41494</v>
      </c>
      <c r="X395" s="3"/>
    </row>
    <row r="396" spans="1:24" s="1" customFormat="1" ht="15" customHeight="1" x14ac:dyDescent="0.25">
      <c r="A396" s="15" t="s">
        <v>673</v>
      </c>
      <c r="B396" s="31" t="s">
        <v>630</v>
      </c>
      <c r="C396" s="37" t="s">
        <v>631</v>
      </c>
      <c r="D396" s="32" t="s">
        <v>359</v>
      </c>
      <c r="E396" s="65">
        <v>3920713</v>
      </c>
      <c r="F396" s="23">
        <v>225</v>
      </c>
      <c r="G396" s="2" t="s">
        <v>7</v>
      </c>
      <c r="H396" s="10">
        <v>11400</v>
      </c>
      <c r="I396" s="10" t="s">
        <v>56</v>
      </c>
      <c r="J396" s="61" t="s">
        <v>42</v>
      </c>
      <c r="K396" s="61" t="s">
        <v>42</v>
      </c>
      <c r="L396" s="28">
        <v>33</v>
      </c>
      <c r="M396" s="82">
        <v>41491</v>
      </c>
      <c r="N396" s="169">
        <f t="shared" si="8"/>
        <v>41510</v>
      </c>
      <c r="O396" s="94">
        <v>41477</v>
      </c>
      <c r="P396" s="94">
        <v>41478</v>
      </c>
      <c r="Q396" s="7" t="s">
        <v>153</v>
      </c>
      <c r="R396" s="7" t="s">
        <v>153</v>
      </c>
      <c r="S396" s="108" t="s">
        <v>153</v>
      </c>
      <c r="T396" s="108" t="s">
        <v>153</v>
      </c>
      <c r="U396" s="7" t="s">
        <v>153</v>
      </c>
      <c r="V396" s="7" t="s">
        <v>153</v>
      </c>
      <c r="W396" s="7">
        <v>41510</v>
      </c>
      <c r="X396" s="3"/>
    </row>
    <row r="397" spans="1:24" s="1" customFormat="1" ht="15" customHeight="1" x14ac:dyDescent="0.25">
      <c r="A397" s="15" t="s">
        <v>756</v>
      </c>
      <c r="B397" s="31" t="s">
        <v>632</v>
      </c>
      <c r="C397" s="37" t="s">
        <v>633</v>
      </c>
      <c r="D397" s="32" t="s">
        <v>359</v>
      </c>
      <c r="E397" s="65">
        <v>3930713</v>
      </c>
      <c r="F397" s="23" t="s">
        <v>498</v>
      </c>
      <c r="G397" s="2" t="s">
        <v>76</v>
      </c>
      <c r="H397" s="10" t="s">
        <v>113</v>
      </c>
      <c r="I397" s="10" t="s">
        <v>634</v>
      </c>
      <c r="J397" s="61" t="s">
        <v>42</v>
      </c>
      <c r="K397" s="61" t="s">
        <v>42</v>
      </c>
      <c r="L397" s="28">
        <v>33</v>
      </c>
      <c r="M397" s="82">
        <v>41501</v>
      </c>
      <c r="N397" s="169">
        <f t="shared" si="8"/>
        <v>41519</v>
      </c>
      <c r="O397" s="94" t="s">
        <v>42</v>
      </c>
      <c r="P397" s="94">
        <v>41491</v>
      </c>
      <c r="Q397" s="62" t="s">
        <v>42</v>
      </c>
      <c r="R397" s="62" t="s">
        <v>42</v>
      </c>
      <c r="S397" s="108" t="s">
        <v>42</v>
      </c>
      <c r="T397" s="108" t="s">
        <v>42</v>
      </c>
      <c r="U397" s="7">
        <v>41506</v>
      </c>
      <c r="V397" s="7" t="s">
        <v>153</v>
      </c>
      <c r="W397" s="7">
        <v>41519</v>
      </c>
      <c r="X397" s="3"/>
    </row>
    <row r="398" spans="1:24" s="1" customFormat="1" ht="15" customHeight="1" x14ac:dyDescent="0.25">
      <c r="A398" s="15" t="s">
        <v>757</v>
      </c>
      <c r="B398" s="31" t="s">
        <v>632</v>
      </c>
      <c r="C398" s="37" t="s">
        <v>633</v>
      </c>
      <c r="D398" s="32" t="s">
        <v>360</v>
      </c>
      <c r="E398" s="65">
        <v>3940713</v>
      </c>
      <c r="F398" s="23" t="s">
        <v>498</v>
      </c>
      <c r="G398" s="2" t="s">
        <v>76</v>
      </c>
      <c r="H398" s="10" t="s">
        <v>77</v>
      </c>
      <c r="I398" s="10" t="s">
        <v>635</v>
      </c>
      <c r="J398" s="10" t="s">
        <v>639</v>
      </c>
      <c r="K398" s="61" t="s">
        <v>42</v>
      </c>
      <c r="L398" s="28">
        <v>33</v>
      </c>
      <c r="M398" s="82">
        <v>41501</v>
      </c>
      <c r="N398" s="169">
        <f t="shared" si="8"/>
        <v>41520</v>
      </c>
      <c r="O398" s="94" t="s">
        <v>42</v>
      </c>
      <c r="P398" s="94" t="s">
        <v>42</v>
      </c>
      <c r="Q398" s="62" t="s">
        <v>42</v>
      </c>
      <c r="R398" s="62" t="s">
        <v>42</v>
      </c>
      <c r="S398" s="108" t="s">
        <v>42</v>
      </c>
      <c r="T398" s="108" t="s">
        <v>42</v>
      </c>
      <c r="U398" s="7">
        <v>41508</v>
      </c>
      <c r="V398" s="7" t="s">
        <v>153</v>
      </c>
      <c r="W398" s="7">
        <v>41520</v>
      </c>
      <c r="X398" s="3"/>
    </row>
    <row r="399" spans="1:24" s="1" customFormat="1" ht="15" customHeight="1" x14ac:dyDescent="0.25">
      <c r="A399" s="15" t="s">
        <v>757</v>
      </c>
      <c r="B399" s="31" t="s">
        <v>632</v>
      </c>
      <c r="C399" s="37" t="s">
        <v>633</v>
      </c>
      <c r="D399" s="32" t="s">
        <v>359</v>
      </c>
      <c r="E399" s="65">
        <v>3950713</v>
      </c>
      <c r="F399" s="23" t="s">
        <v>498</v>
      </c>
      <c r="G399" s="2" t="s">
        <v>76</v>
      </c>
      <c r="H399" s="10" t="s">
        <v>77</v>
      </c>
      <c r="I399" s="10" t="s">
        <v>635</v>
      </c>
      <c r="J399" s="61" t="s">
        <v>42</v>
      </c>
      <c r="K399" s="61" t="s">
        <v>42</v>
      </c>
      <c r="L399" s="28">
        <v>33</v>
      </c>
      <c r="M399" s="82">
        <v>41501</v>
      </c>
      <c r="N399" s="169">
        <f t="shared" si="8"/>
        <v>41513</v>
      </c>
      <c r="O399" s="94" t="s">
        <v>42</v>
      </c>
      <c r="P399" s="94">
        <v>41480</v>
      </c>
      <c r="Q399" s="62" t="s">
        <v>42</v>
      </c>
      <c r="R399" s="62" t="s">
        <v>42</v>
      </c>
      <c r="S399" s="108" t="s">
        <v>42</v>
      </c>
      <c r="T399" s="108" t="s">
        <v>42</v>
      </c>
      <c r="U399" s="7">
        <v>41508</v>
      </c>
      <c r="V399" s="7" t="s">
        <v>153</v>
      </c>
      <c r="W399" s="7">
        <v>41513</v>
      </c>
      <c r="X399" s="3"/>
    </row>
    <row r="400" spans="1:24" s="1" customFormat="1" ht="15" customHeight="1" x14ac:dyDescent="0.25">
      <c r="A400" s="15" t="s">
        <v>757</v>
      </c>
      <c r="B400" s="31" t="s">
        <v>632</v>
      </c>
      <c r="C400" s="37" t="s">
        <v>633</v>
      </c>
      <c r="D400" s="32" t="s">
        <v>359</v>
      </c>
      <c r="E400" s="65">
        <v>3960713</v>
      </c>
      <c r="F400" s="23" t="s">
        <v>498</v>
      </c>
      <c r="G400" s="2" t="s">
        <v>76</v>
      </c>
      <c r="H400" s="10" t="s">
        <v>77</v>
      </c>
      <c r="I400" s="10" t="s">
        <v>635</v>
      </c>
      <c r="J400" s="61" t="s">
        <v>42</v>
      </c>
      <c r="K400" s="61" t="s">
        <v>42</v>
      </c>
      <c r="L400" s="28">
        <v>33</v>
      </c>
      <c r="M400" s="82">
        <v>41501</v>
      </c>
      <c r="N400" s="169">
        <f t="shared" si="8"/>
        <v>41520</v>
      </c>
      <c r="O400" s="94" t="s">
        <v>42</v>
      </c>
      <c r="P400" s="94">
        <v>41480</v>
      </c>
      <c r="Q400" s="62" t="s">
        <v>42</v>
      </c>
      <c r="R400" s="62" t="s">
        <v>42</v>
      </c>
      <c r="S400" s="108" t="s">
        <v>42</v>
      </c>
      <c r="T400" s="108" t="s">
        <v>42</v>
      </c>
      <c r="U400" s="7">
        <v>41508</v>
      </c>
      <c r="V400" s="7" t="s">
        <v>153</v>
      </c>
      <c r="W400" s="7">
        <v>41520</v>
      </c>
      <c r="X400" s="3"/>
    </row>
    <row r="401" spans="1:24" s="1" customFormat="1" ht="15" customHeight="1" x14ac:dyDescent="0.25">
      <c r="A401" s="15" t="s">
        <v>757</v>
      </c>
      <c r="B401" s="31" t="s">
        <v>632</v>
      </c>
      <c r="C401" s="37" t="s">
        <v>633</v>
      </c>
      <c r="D401" s="32" t="s">
        <v>359</v>
      </c>
      <c r="E401" s="65">
        <v>3970713</v>
      </c>
      <c r="F401" s="23" t="s">
        <v>498</v>
      </c>
      <c r="G401" s="2" t="s">
        <v>76</v>
      </c>
      <c r="H401" s="10" t="s">
        <v>77</v>
      </c>
      <c r="I401" s="10" t="s">
        <v>635</v>
      </c>
      <c r="J401" s="61" t="s">
        <v>42</v>
      </c>
      <c r="K401" s="61" t="s">
        <v>42</v>
      </c>
      <c r="L401" s="28">
        <v>33</v>
      </c>
      <c r="M401" s="82">
        <v>41501</v>
      </c>
      <c r="N401" s="169">
        <f t="shared" si="8"/>
        <v>41527</v>
      </c>
      <c r="O401" s="94" t="s">
        <v>42</v>
      </c>
      <c r="P401" s="94">
        <v>41480</v>
      </c>
      <c r="Q401" s="62" t="s">
        <v>42</v>
      </c>
      <c r="R401" s="62" t="s">
        <v>42</v>
      </c>
      <c r="S401" s="108" t="s">
        <v>42</v>
      </c>
      <c r="T401" s="108" t="s">
        <v>42</v>
      </c>
      <c r="U401" s="7">
        <v>41508</v>
      </c>
      <c r="V401" s="7" t="s">
        <v>153</v>
      </c>
      <c r="W401" s="7">
        <v>41527</v>
      </c>
      <c r="X401" s="3"/>
    </row>
    <row r="402" spans="1:24" s="1" customFormat="1" ht="15" customHeight="1" x14ac:dyDescent="0.25">
      <c r="A402" s="15" t="s">
        <v>674</v>
      </c>
      <c r="B402" s="31" t="s">
        <v>632</v>
      </c>
      <c r="C402" s="37" t="s">
        <v>633</v>
      </c>
      <c r="D402" s="32" t="s">
        <v>359</v>
      </c>
      <c r="E402" s="65">
        <v>3980713</v>
      </c>
      <c r="F402" s="23">
        <v>630</v>
      </c>
      <c r="G402" s="2" t="s">
        <v>2</v>
      </c>
      <c r="H402" s="10">
        <v>11400</v>
      </c>
      <c r="I402" s="10" t="s">
        <v>3</v>
      </c>
      <c r="J402" s="61" t="s">
        <v>42</v>
      </c>
      <c r="K402" s="61" t="s">
        <v>42</v>
      </c>
      <c r="L402" s="28">
        <v>33</v>
      </c>
      <c r="M402" s="82">
        <v>41501</v>
      </c>
      <c r="N402" s="169">
        <f t="shared" si="8"/>
        <v>41515</v>
      </c>
      <c r="O402" s="94">
        <v>41477</v>
      </c>
      <c r="P402" s="94">
        <v>41477</v>
      </c>
      <c r="Q402" s="7" t="s">
        <v>153</v>
      </c>
      <c r="R402" s="7" t="s">
        <v>153</v>
      </c>
      <c r="S402" s="108" t="s">
        <v>153</v>
      </c>
      <c r="T402" s="108">
        <v>41506</v>
      </c>
      <c r="U402" s="7">
        <v>41508</v>
      </c>
      <c r="V402" s="7" t="s">
        <v>153</v>
      </c>
      <c r="W402" s="7">
        <v>41515</v>
      </c>
      <c r="X402" s="3"/>
    </row>
    <row r="403" spans="1:24" s="1" customFormat="1" ht="15" customHeight="1" x14ac:dyDescent="0.25">
      <c r="A403" s="15" t="s">
        <v>674</v>
      </c>
      <c r="B403" s="31" t="s">
        <v>632</v>
      </c>
      <c r="C403" s="37" t="s">
        <v>633</v>
      </c>
      <c r="D403" s="32" t="s">
        <v>359</v>
      </c>
      <c r="E403" s="65">
        <v>3990713</v>
      </c>
      <c r="F403" s="23">
        <v>630</v>
      </c>
      <c r="G403" s="2" t="s">
        <v>2</v>
      </c>
      <c r="H403" s="10">
        <v>11400</v>
      </c>
      <c r="I403" s="10" t="s">
        <v>3</v>
      </c>
      <c r="J403" s="61" t="s">
        <v>42</v>
      </c>
      <c r="K403" s="61" t="s">
        <v>42</v>
      </c>
      <c r="L403" s="28">
        <v>33</v>
      </c>
      <c r="M403" s="82">
        <v>41501</v>
      </c>
      <c r="N403" s="169">
        <f t="shared" si="8"/>
        <v>41515</v>
      </c>
      <c r="O403" s="94">
        <v>41477</v>
      </c>
      <c r="P403" s="94">
        <v>41477</v>
      </c>
      <c r="Q403" s="7" t="s">
        <v>153</v>
      </c>
      <c r="R403" s="7" t="s">
        <v>153</v>
      </c>
      <c r="S403" s="108" t="s">
        <v>153</v>
      </c>
      <c r="T403" s="108">
        <v>41507</v>
      </c>
      <c r="U403" s="7">
        <v>41509</v>
      </c>
      <c r="V403" s="7" t="s">
        <v>153</v>
      </c>
      <c r="W403" s="7">
        <v>41515</v>
      </c>
      <c r="X403" s="3"/>
    </row>
    <row r="404" spans="1:24" s="1" customFormat="1" ht="15" customHeight="1" x14ac:dyDescent="0.25">
      <c r="A404" s="15" t="s">
        <v>252</v>
      </c>
      <c r="B404" s="31" t="s">
        <v>636</v>
      </c>
      <c r="C404" s="37" t="s">
        <v>638</v>
      </c>
      <c r="D404" s="32" t="s">
        <v>359</v>
      </c>
      <c r="E404" s="65">
        <v>4000713</v>
      </c>
      <c r="F404" s="23">
        <v>112.5</v>
      </c>
      <c r="G404" s="2" t="s">
        <v>7</v>
      </c>
      <c r="H404" s="10">
        <v>11400</v>
      </c>
      <c r="I404" s="10" t="s">
        <v>3</v>
      </c>
      <c r="J404" s="61" t="s">
        <v>42</v>
      </c>
      <c r="K404" s="61" t="s">
        <v>42</v>
      </c>
      <c r="L404" s="28">
        <v>32</v>
      </c>
      <c r="M404" s="82">
        <v>41495</v>
      </c>
      <c r="N404" s="169">
        <f t="shared" si="8"/>
        <v>41512</v>
      </c>
      <c r="O404" s="94">
        <v>41478</v>
      </c>
      <c r="P404" s="94">
        <v>41477</v>
      </c>
      <c r="Q404" s="7" t="s">
        <v>153</v>
      </c>
      <c r="R404" s="7" t="s">
        <v>153</v>
      </c>
      <c r="S404" s="108" t="s">
        <v>153</v>
      </c>
      <c r="T404" s="108">
        <v>41501</v>
      </c>
      <c r="U404" s="7" t="s">
        <v>42</v>
      </c>
      <c r="V404" s="7" t="s">
        <v>153</v>
      </c>
      <c r="W404" s="7">
        <v>41512</v>
      </c>
      <c r="X404" s="3"/>
    </row>
    <row r="405" spans="1:24" s="1" customFormat="1" ht="15" customHeight="1" x14ac:dyDescent="0.25">
      <c r="A405" s="15" t="s">
        <v>675</v>
      </c>
      <c r="B405" s="31" t="s">
        <v>637</v>
      </c>
      <c r="C405" s="37" t="s">
        <v>130</v>
      </c>
      <c r="D405" s="32" t="s">
        <v>359</v>
      </c>
      <c r="E405" s="65">
        <v>4010713</v>
      </c>
      <c r="F405" s="23">
        <v>800</v>
      </c>
      <c r="G405" s="2" t="s">
        <v>2</v>
      </c>
      <c r="H405" s="10">
        <v>13200</v>
      </c>
      <c r="I405" s="10" t="s">
        <v>25</v>
      </c>
      <c r="J405" s="61" t="s">
        <v>42</v>
      </c>
      <c r="K405" s="10" t="s">
        <v>60</v>
      </c>
      <c r="L405" s="28">
        <v>33</v>
      </c>
      <c r="M405" s="82">
        <v>41502</v>
      </c>
      <c r="N405" s="169">
        <f t="shared" si="8"/>
        <v>41514</v>
      </c>
      <c r="O405" s="94">
        <v>41477</v>
      </c>
      <c r="P405" s="94">
        <v>41477</v>
      </c>
      <c r="Q405" s="7" t="s">
        <v>153</v>
      </c>
      <c r="R405" s="7" t="s">
        <v>153</v>
      </c>
      <c r="S405" s="108" t="s">
        <v>153</v>
      </c>
      <c r="T405" s="108">
        <v>41507</v>
      </c>
      <c r="U405" s="7">
        <v>41509</v>
      </c>
      <c r="V405" s="7" t="s">
        <v>153</v>
      </c>
      <c r="W405" s="7">
        <v>41514</v>
      </c>
      <c r="X405" s="3"/>
    </row>
    <row r="406" spans="1:24" s="1" customFormat="1" ht="15" customHeight="1" x14ac:dyDescent="0.25">
      <c r="A406" s="15" t="s">
        <v>755</v>
      </c>
      <c r="B406" s="31" t="s">
        <v>938</v>
      </c>
      <c r="C406" s="37" t="s">
        <v>934</v>
      </c>
      <c r="D406" s="32" t="s">
        <v>359</v>
      </c>
      <c r="E406" s="171">
        <v>4020713</v>
      </c>
      <c r="F406" s="23">
        <v>75</v>
      </c>
      <c r="G406" s="2" t="s">
        <v>50</v>
      </c>
      <c r="H406" s="10">
        <v>440</v>
      </c>
      <c r="I406" s="10" t="s">
        <v>3</v>
      </c>
      <c r="J406" s="10" t="s">
        <v>246</v>
      </c>
      <c r="K406" s="10" t="s">
        <v>42</v>
      </c>
      <c r="L406" s="28">
        <v>42</v>
      </c>
      <c r="M406" s="82">
        <v>41564</v>
      </c>
      <c r="N406" s="169">
        <f t="shared" si="8"/>
        <v>41512</v>
      </c>
      <c r="O406" s="94">
        <v>41487</v>
      </c>
      <c r="P406" s="94">
        <v>41537</v>
      </c>
      <c r="Q406" s="7" t="s">
        <v>153</v>
      </c>
      <c r="R406" s="7" t="s">
        <v>153</v>
      </c>
      <c r="S406" s="108" t="s">
        <v>153</v>
      </c>
      <c r="T406" s="7">
        <v>41509</v>
      </c>
      <c r="U406" s="7" t="s">
        <v>42</v>
      </c>
      <c r="V406" s="7" t="s">
        <v>153</v>
      </c>
      <c r="W406" s="7">
        <v>41512</v>
      </c>
      <c r="X406" s="3"/>
    </row>
    <row r="407" spans="1:24" s="1" customFormat="1" ht="15" customHeight="1" x14ac:dyDescent="0.25">
      <c r="A407" s="15" t="s">
        <v>520</v>
      </c>
      <c r="B407" s="31" t="s">
        <v>654</v>
      </c>
      <c r="C407" s="37" t="s">
        <v>190</v>
      </c>
      <c r="D407" s="32" t="s">
        <v>359</v>
      </c>
      <c r="E407" s="65">
        <v>4030713</v>
      </c>
      <c r="F407" s="23">
        <v>75</v>
      </c>
      <c r="G407" s="2" t="s">
        <v>7</v>
      </c>
      <c r="H407" s="10">
        <v>11400</v>
      </c>
      <c r="I407" s="10" t="s">
        <v>25</v>
      </c>
      <c r="J407" s="10" t="s">
        <v>42</v>
      </c>
      <c r="K407" s="10" t="s">
        <v>42</v>
      </c>
      <c r="L407" s="28">
        <v>33</v>
      </c>
      <c r="M407" s="82">
        <v>41503</v>
      </c>
      <c r="N407" s="169">
        <f t="shared" si="8"/>
        <v>41521</v>
      </c>
      <c r="O407" s="94">
        <v>41481</v>
      </c>
      <c r="P407" s="94">
        <v>41481</v>
      </c>
      <c r="Q407" s="7" t="s">
        <v>153</v>
      </c>
      <c r="R407" s="7" t="s">
        <v>153</v>
      </c>
      <c r="S407" s="108" t="s">
        <v>153</v>
      </c>
      <c r="T407" s="9">
        <v>41509</v>
      </c>
      <c r="U407" s="7" t="s">
        <v>42</v>
      </c>
      <c r="V407" s="7" t="s">
        <v>153</v>
      </c>
      <c r="W407" s="7">
        <v>41521</v>
      </c>
      <c r="X407" s="3"/>
    </row>
    <row r="408" spans="1:24" s="1" customFormat="1" ht="15" customHeight="1" x14ac:dyDescent="0.25">
      <c r="A408" s="15" t="s">
        <v>758</v>
      </c>
      <c r="B408" s="31" t="s">
        <v>655</v>
      </c>
      <c r="C408" s="37" t="s">
        <v>656</v>
      </c>
      <c r="D408" s="32" t="s">
        <v>359</v>
      </c>
      <c r="E408" s="65">
        <v>4040713</v>
      </c>
      <c r="F408" s="23">
        <v>300</v>
      </c>
      <c r="G408" s="2" t="s">
        <v>7</v>
      </c>
      <c r="H408" s="10">
        <v>11400</v>
      </c>
      <c r="I408" s="10" t="s">
        <v>657</v>
      </c>
      <c r="J408" s="10" t="s">
        <v>659</v>
      </c>
      <c r="K408" s="10" t="s">
        <v>42</v>
      </c>
      <c r="L408" s="28">
        <v>33</v>
      </c>
      <c r="M408" s="82">
        <v>41503</v>
      </c>
      <c r="N408" s="169">
        <f t="shared" si="8"/>
        <v>41520</v>
      </c>
      <c r="O408" s="94">
        <v>41491</v>
      </c>
      <c r="P408" s="94">
        <v>41492</v>
      </c>
      <c r="Q408" s="7" t="s">
        <v>153</v>
      </c>
      <c r="R408" s="7" t="s">
        <v>153</v>
      </c>
      <c r="S408" s="108" t="s">
        <v>153</v>
      </c>
      <c r="T408" s="107">
        <v>41510</v>
      </c>
      <c r="U408" s="7" t="s">
        <v>42</v>
      </c>
      <c r="V408" s="7" t="s">
        <v>153</v>
      </c>
      <c r="W408" s="7">
        <v>41520</v>
      </c>
      <c r="X408" s="3"/>
    </row>
    <row r="409" spans="1:24" s="1" customFormat="1" ht="15" customHeight="1" x14ac:dyDescent="0.25">
      <c r="A409" s="15" t="s">
        <v>687</v>
      </c>
      <c r="B409" s="31" t="s">
        <v>664</v>
      </c>
      <c r="C409" s="37" t="s">
        <v>575</v>
      </c>
      <c r="D409" s="32" t="s">
        <v>359</v>
      </c>
      <c r="E409" s="65">
        <v>4050713</v>
      </c>
      <c r="F409" s="23">
        <v>1000</v>
      </c>
      <c r="G409" s="2" t="s">
        <v>20</v>
      </c>
      <c r="H409" s="10">
        <v>11400</v>
      </c>
      <c r="I409" s="10" t="s">
        <v>56</v>
      </c>
      <c r="J409" s="10" t="s">
        <v>42</v>
      </c>
      <c r="K409" s="10" t="s">
        <v>42</v>
      </c>
      <c r="L409" s="28">
        <v>34</v>
      </c>
      <c r="M409" s="82">
        <v>41504</v>
      </c>
      <c r="N409" s="169">
        <f t="shared" si="8"/>
        <v>41513</v>
      </c>
      <c r="O409" s="94">
        <v>41479</v>
      </c>
      <c r="P409" s="94">
        <v>41479</v>
      </c>
      <c r="Q409" s="7" t="s">
        <v>153</v>
      </c>
      <c r="R409" s="7" t="s">
        <v>153</v>
      </c>
      <c r="S409" s="108" t="s">
        <v>153</v>
      </c>
      <c r="T409" s="107">
        <v>41508</v>
      </c>
      <c r="U409" s="7">
        <v>41510</v>
      </c>
      <c r="V409" s="7" t="s">
        <v>153</v>
      </c>
      <c r="W409" s="7">
        <v>41513</v>
      </c>
      <c r="X409" s="3"/>
    </row>
    <row r="410" spans="1:24" s="1" customFormat="1" ht="15" customHeight="1" x14ac:dyDescent="0.25">
      <c r="A410" s="15" t="s">
        <v>755</v>
      </c>
      <c r="B410" s="31" t="s">
        <v>665</v>
      </c>
      <c r="C410" s="37" t="s">
        <v>666</v>
      </c>
      <c r="D410" s="32" t="s">
        <v>359</v>
      </c>
      <c r="E410" s="65">
        <v>4060713</v>
      </c>
      <c r="F410" s="23">
        <v>75</v>
      </c>
      <c r="G410" s="2" t="s">
        <v>7</v>
      </c>
      <c r="H410" s="10">
        <v>440</v>
      </c>
      <c r="I410" s="10" t="s">
        <v>3</v>
      </c>
      <c r="J410" s="10" t="s">
        <v>42</v>
      </c>
      <c r="K410" s="10" t="s">
        <v>42</v>
      </c>
      <c r="L410" s="28">
        <v>34</v>
      </c>
      <c r="M410" s="82">
        <v>41504</v>
      </c>
      <c r="N410" s="169">
        <f t="shared" si="8"/>
        <v>41523</v>
      </c>
      <c r="O410" s="94">
        <v>41487</v>
      </c>
      <c r="P410" s="94">
        <v>41487</v>
      </c>
      <c r="Q410" s="7" t="s">
        <v>153</v>
      </c>
      <c r="R410" s="7" t="s">
        <v>153</v>
      </c>
      <c r="S410" s="108" t="s">
        <v>153</v>
      </c>
      <c r="T410" s="107">
        <v>41510</v>
      </c>
      <c r="U410" s="7" t="s">
        <v>42</v>
      </c>
      <c r="V410" s="7" t="s">
        <v>153</v>
      </c>
      <c r="W410" s="7">
        <v>41523</v>
      </c>
      <c r="X410" s="3"/>
    </row>
    <row r="411" spans="1:24" s="1" customFormat="1" ht="15" customHeight="1" x14ac:dyDescent="0.25">
      <c r="A411" s="15" t="s">
        <v>778</v>
      </c>
      <c r="B411" s="31" t="s">
        <v>667</v>
      </c>
      <c r="C411" s="37" t="s">
        <v>110</v>
      </c>
      <c r="D411" s="32" t="s">
        <v>359</v>
      </c>
      <c r="E411" s="65">
        <v>4070713</v>
      </c>
      <c r="F411" s="23">
        <v>500</v>
      </c>
      <c r="G411" s="2" t="s">
        <v>2</v>
      </c>
      <c r="H411" s="10">
        <v>11400</v>
      </c>
      <c r="I411" s="10" t="s">
        <v>25</v>
      </c>
      <c r="J411" s="10" t="s">
        <v>42</v>
      </c>
      <c r="K411" s="10" t="s">
        <v>60</v>
      </c>
      <c r="L411" s="28">
        <v>32</v>
      </c>
      <c r="M411" s="82">
        <v>41491</v>
      </c>
      <c r="N411" s="169">
        <f t="shared" si="8"/>
        <v>41501</v>
      </c>
      <c r="O411" s="94">
        <v>41487</v>
      </c>
      <c r="P411" s="94">
        <v>41487</v>
      </c>
      <c r="Q411" s="7" t="s">
        <v>153</v>
      </c>
      <c r="R411" s="7" t="s">
        <v>153</v>
      </c>
      <c r="S411" s="108" t="s">
        <v>153</v>
      </c>
      <c r="T411" s="107" t="s">
        <v>153</v>
      </c>
      <c r="U411" s="7" t="s">
        <v>153</v>
      </c>
      <c r="V411" s="7" t="s">
        <v>153</v>
      </c>
      <c r="W411" s="7">
        <v>41501</v>
      </c>
      <c r="X411" s="3"/>
    </row>
    <row r="412" spans="1:24" s="1" customFormat="1" ht="15" customHeight="1" x14ac:dyDescent="0.25">
      <c r="A412" s="15" t="s">
        <v>759</v>
      </c>
      <c r="B412" s="31" t="s">
        <v>667</v>
      </c>
      <c r="C412" s="37" t="s">
        <v>110</v>
      </c>
      <c r="D412" s="32" t="s">
        <v>359</v>
      </c>
      <c r="E412" s="65">
        <v>4080713</v>
      </c>
      <c r="F412" s="23" t="s">
        <v>112</v>
      </c>
      <c r="G412" s="2" t="s">
        <v>76</v>
      </c>
      <c r="H412" s="10" t="s">
        <v>113</v>
      </c>
      <c r="I412" s="10">
        <v>200</v>
      </c>
      <c r="J412" s="10" t="s">
        <v>42</v>
      </c>
      <c r="K412" s="10" t="s">
        <v>42</v>
      </c>
      <c r="L412" s="28">
        <v>32</v>
      </c>
      <c r="M412" s="82">
        <v>41491</v>
      </c>
      <c r="N412" s="169">
        <f t="shared" si="8"/>
        <v>41502</v>
      </c>
      <c r="O412" s="94" t="s">
        <v>42</v>
      </c>
      <c r="P412" s="94">
        <v>41487</v>
      </c>
      <c r="Q412" s="62" t="s">
        <v>42</v>
      </c>
      <c r="R412" s="62" t="s">
        <v>42</v>
      </c>
      <c r="S412" s="108" t="s">
        <v>42</v>
      </c>
      <c r="T412" s="108" t="s">
        <v>42</v>
      </c>
      <c r="U412" s="7" t="s">
        <v>153</v>
      </c>
      <c r="V412" s="7" t="s">
        <v>153</v>
      </c>
      <c r="W412" s="7">
        <v>41502</v>
      </c>
      <c r="X412" s="3"/>
    </row>
    <row r="413" spans="1:24" s="1" customFormat="1" ht="15" customHeight="1" x14ac:dyDescent="0.25">
      <c r="A413" s="15" t="s">
        <v>520</v>
      </c>
      <c r="B413" s="31" t="s">
        <v>668</v>
      </c>
      <c r="C413" s="37" t="s">
        <v>669</v>
      </c>
      <c r="D413" s="32" t="s">
        <v>359</v>
      </c>
      <c r="E413" s="65">
        <v>4090713</v>
      </c>
      <c r="F413" s="23">
        <v>75</v>
      </c>
      <c r="G413" s="2" t="s">
        <v>7</v>
      </c>
      <c r="H413" s="10">
        <v>13200</v>
      </c>
      <c r="I413" s="10" t="s">
        <v>25</v>
      </c>
      <c r="J413" s="10" t="s">
        <v>42</v>
      </c>
      <c r="K413" s="10" t="s">
        <v>42</v>
      </c>
      <c r="L413" s="28">
        <v>34</v>
      </c>
      <c r="M413" s="82">
        <v>41507</v>
      </c>
      <c r="N413" s="169">
        <f t="shared" si="8"/>
        <v>41521</v>
      </c>
      <c r="O413" s="94">
        <v>41481</v>
      </c>
      <c r="P413" s="94">
        <v>41481</v>
      </c>
      <c r="Q413" s="7">
        <v>41519</v>
      </c>
      <c r="R413" s="7" t="s">
        <v>153</v>
      </c>
      <c r="S413" s="108" t="s">
        <v>153</v>
      </c>
      <c r="T413" s="107">
        <v>41510</v>
      </c>
      <c r="U413" s="7" t="s">
        <v>42</v>
      </c>
      <c r="V413" s="7" t="s">
        <v>153</v>
      </c>
      <c r="W413" s="7">
        <v>41521</v>
      </c>
      <c r="X413" s="3"/>
    </row>
    <row r="414" spans="1:24" s="1" customFormat="1" ht="15" customHeight="1" x14ac:dyDescent="0.25">
      <c r="A414" s="15" t="s">
        <v>707</v>
      </c>
      <c r="B414" s="31" t="s">
        <v>668</v>
      </c>
      <c r="C414" s="37" t="s">
        <v>669</v>
      </c>
      <c r="D414" s="32" t="s">
        <v>359</v>
      </c>
      <c r="E414" s="65">
        <v>4100713</v>
      </c>
      <c r="F414" s="23">
        <v>112.5</v>
      </c>
      <c r="G414" s="2" t="s">
        <v>7</v>
      </c>
      <c r="H414" s="10">
        <v>13200</v>
      </c>
      <c r="I414" s="10" t="s">
        <v>25</v>
      </c>
      <c r="J414" s="10" t="s">
        <v>42</v>
      </c>
      <c r="K414" s="10" t="s">
        <v>42</v>
      </c>
      <c r="L414" s="28">
        <v>34</v>
      </c>
      <c r="M414" s="82">
        <v>41507</v>
      </c>
      <c r="N414" s="169">
        <f t="shared" si="8"/>
        <v>41522</v>
      </c>
      <c r="O414" s="94">
        <v>41484</v>
      </c>
      <c r="P414" s="94">
        <v>41484</v>
      </c>
      <c r="Q414" s="7" t="s">
        <v>153</v>
      </c>
      <c r="R414" s="7" t="s">
        <v>153</v>
      </c>
      <c r="S414" s="108" t="s">
        <v>153</v>
      </c>
      <c r="T414" s="107">
        <v>41510</v>
      </c>
      <c r="U414" s="7" t="s">
        <v>42</v>
      </c>
      <c r="V414" s="7" t="s">
        <v>153</v>
      </c>
      <c r="W414" s="7">
        <v>41522</v>
      </c>
      <c r="X414" s="3"/>
    </row>
    <row r="415" spans="1:24" s="1" customFormat="1" ht="15" customHeight="1" x14ac:dyDescent="0.25">
      <c r="A415" s="15" t="s">
        <v>81</v>
      </c>
      <c r="B415" s="31" t="s">
        <v>676</v>
      </c>
      <c r="C415" s="37" t="s">
        <v>317</v>
      </c>
      <c r="D415" s="32" t="s">
        <v>359</v>
      </c>
      <c r="E415" s="65">
        <v>4110713</v>
      </c>
      <c r="F415" s="23">
        <v>300</v>
      </c>
      <c r="G415" s="2" t="s">
        <v>24</v>
      </c>
      <c r="H415" s="10">
        <v>13200</v>
      </c>
      <c r="I415" s="10" t="s">
        <v>25</v>
      </c>
      <c r="J415" s="10" t="s">
        <v>42</v>
      </c>
      <c r="K415" s="10" t="s">
        <v>42</v>
      </c>
      <c r="L415" s="28">
        <v>34</v>
      </c>
      <c r="M415" s="82">
        <v>41508</v>
      </c>
      <c r="N415" s="169">
        <f t="shared" si="8"/>
        <v>41506</v>
      </c>
      <c r="O415" s="94">
        <v>41492</v>
      </c>
      <c r="P415" s="94">
        <v>41494</v>
      </c>
      <c r="Q415" s="7" t="s">
        <v>153</v>
      </c>
      <c r="R415" s="7" t="s">
        <v>153</v>
      </c>
      <c r="S415" s="108" t="s">
        <v>153</v>
      </c>
      <c r="T415" s="107" t="s">
        <v>153</v>
      </c>
      <c r="U415" s="7" t="s">
        <v>153</v>
      </c>
      <c r="V415" s="7" t="s">
        <v>153</v>
      </c>
      <c r="W415" s="7">
        <v>41506</v>
      </c>
      <c r="X415" s="3"/>
    </row>
    <row r="416" spans="1:24" s="1" customFormat="1" ht="15" customHeight="1" x14ac:dyDescent="0.25">
      <c r="A416" s="15" t="s">
        <v>672</v>
      </c>
      <c r="B416" s="31" t="s">
        <v>677</v>
      </c>
      <c r="C416" s="37" t="s">
        <v>317</v>
      </c>
      <c r="D416" s="32" t="s">
        <v>359</v>
      </c>
      <c r="E416" s="65">
        <v>4120713</v>
      </c>
      <c r="F416" s="23">
        <v>225</v>
      </c>
      <c r="G416" s="2" t="s">
        <v>2</v>
      </c>
      <c r="H416" s="10">
        <v>13200</v>
      </c>
      <c r="I416" s="10" t="s">
        <v>25</v>
      </c>
      <c r="J416" s="10" t="s">
        <v>42</v>
      </c>
      <c r="K416" s="10" t="s">
        <v>42</v>
      </c>
      <c r="L416" s="28">
        <v>34</v>
      </c>
      <c r="M416" s="82">
        <v>41508</v>
      </c>
      <c r="N416" s="169">
        <f t="shared" si="8"/>
        <v>41506</v>
      </c>
      <c r="O416" s="94">
        <v>41485</v>
      </c>
      <c r="P416" s="94">
        <v>41486</v>
      </c>
      <c r="Q416" s="7" t="s">
        <v>153</v>
      </c>
      <c r="R416" s="7" t="s">
        <v>153</v>
      </c>
      <c r="S416" s="108" t="s">
        <v>153</v>
      </c>
      <c r="T416" s="107" t="s">
        <v>153</v>
      </c>
      <c r="U416" s="7" t="s">
        <v>153</v>
      </c>
      <c r="V416" s="7" t="s">
        <v>153</v>
      </c>
      <c r="W416" s="7">
        <v>41506</v>
      </c>
      <c r="X416" s="3"/>
    </row>
    <row r="417" spans="1:24" s="1" customFormat="1" ht="15" customHeight="1" x14ac:dyDescent="0.25">
      <c r="A417" s="15" t="s">
        <v>119</v>
      </c>
      <c r="B417" s="31" t="s">
        <v>680</v>
      </c>
      <c r="C417" s="37" t="s">
        <v>160</v>
      </c>
      <c r="D417" s="32" t="s">
        <v>359</v>
      </c>
      <c r="E417" s="65">
        <v>4130713</v>
      </c>
      <c r="F417" s="23">
        <v>300</v>
      </c>
      <c r="G417" s="2" t="s">
        <v>7</v>
      </c>
      <c r="H417" s="10">
        <v>11400</v>
      </c>
      <c r="I417" s="10" t="s">
        <v>25</v>
      </c>
      <c r="J417" s="10" t="s">
        <v>42</v>
      </c>
      <c r="K417" s="10" t="s">
        <v>272</v>
      </c>
      <c r="L417" s="28">
        <v>34</v>
      </c>
      <c r="M417" s="82">
        <v>41509</v>
      </c>
      <c r="N417" s="169">
        <f t="shared" si="8"/>
        <v>41522</v>
      </c>
      <c r="O417" s="94">
        <v>41485</v>
      </c>
      <c r="P417" s="94">
        <v>41485</v>
      </c>
      <c r="Q417" s="7">
        <v>41519</v>
      </c>
      <c r="R417" s="7" t="s">
        <v>153</v>
      </c>
      <c r="S417" s="108" t="s">
        <v>153</v>
      </c>
      <c r="T417" s="107">
        <v>41512</v>
      </c>
      <c r="U417" s="7" t="s">
        <v>42</v>
      </c>
      <c r="V417" s="7" t="s">
        <v>153</v>
      </c>
      <c r="W417" s="7">
        <v>41522</v>
      </c>
      <c r="X417" s="3"/>
    </row>
    <row r="418" spans="1:24" s="1" customFormat="1" ht="15" customHeight="1" x14ac:dyDescent="0.25">
      <c r="A418" s="15" t="s">
        <v>703</v>
      </c>
      <c r="B418" s="31" t="s">
        <v>682</v>
      </c>
      <c r="C418" s="37" t="s">
        <v>683</v>
      </c>
      <c r="D418" s="32" t="s">
        <v>359</v>
      </c>
      <c r="E418" s="65">
        <v>4140713</v>
      </c>
      <c r="F418" s="23">
        <v>150</v>
      </c>
      <c r="G418" s="2" t="s">
        <v>7</v>
      </c>
      <c r="H418" s="10">
        <v>13200</v>
      </c>
      <c r="I418" s="10" t="s">
        <v>25</v>
      </c>
      <c r="J418" s="10" t="s">
        <v>42</v>
      </c>
      <c r="K418" s="10" t="s">
        <v>42</v>
      </c>
      <c r="L418" s="28">
        <v>34</v>
      </c>
      <c r="M418" s="82">
        <v>41502</v>
      </c>
      <c r="N418" s="169">
        <f t="shared" si="8"/>
        <v>41510</v>
      </c>
      <c r="O418" s="94">
        <v>41480</v>
      </c>
      <c r="P418" s="94">
        <v>41480</v>
      </c>
      <c r="Q418" s="7" t="s">
        <v>153</v>
      </c>
      <c r="R418" s="7" t="s">
        <v>153</v>
      </c>
      <c r="S418" s="108" t="s">
        <v>153</v>
      </c>
      <c r="T418" s="107">
        <v>41509</v>
      </c>
      <c r="U418" s="7" t="s">
        <v>42</v>
      </c>
      <c r="V418" s="7" t="s">
        <v>153</v>
      </c>
      <c r="W418" s="7">
        <v>41510</v>
      </c>
      <c r="X418" s="3"/>
    </row>
    <row r="419" spans="1:24" s="1" customFormat="1" ht="15" customHeight="1" x14ac:dyDescent="0.25">
      <c r="A419" s="15" t="s">
        <v>760</v>
      </c>
      <c r="B419" s="31" t="s">
        <v>684</v>
      </c>
      <c r="C419" s="37" t="s">
        <v>560</v>
      </c>
      <c r="D419" s="32" t="s">
        <v>359</v>
      </c>
      <c r="E419" s="65">
        <v>4150713</v>
      </c>
      <c r="F419" s="23">
        <v>225</v>
      </c>
      <c r="G419" s="2" t="s">
        <v>50</v>
      </c>
      <c r="H419" s="10">
        <v>440</v>
      </c>
      <c r="I419" s="10" t="s">
        <v>25</v>
      </c>
      <c r="J419" s="10" t="s">
        <v>246</v>
      </c>
      <c r="K419" s="10" t="s">
        <v>42</v>
      </c>
      <c r="L419" s="28">
        <v>34</v>
      </c>
      <c r="M419" s="82">
        <v>41509</v>
      </c>
      <c r="N419" s="169">
        <f t="shared" si="8"/>
        <v>41517</v>
      </c>
      <c r="O419" s="94">
        <v>41489</v>
      </c>
      <c r="P419" s="94">
        <v>41489</v>
      </c>
      <c r="Q419" s="7" t="s">
        <v>153</v>
      </c>
      <c r="R419" s="7" t="s">
        <v>153</v>
      </c>
      <c r="S419" s="108" t="s">
        <v>153</v>
      </c>
      <c r="T419" s="107">
        <v>41512</v>
      </c>
      <c r="U419" s="7" t="s">
        <v>42</v>
      </c>
      <c r="V419" s="7" t="s">
        <v>153</v>
      </c>
      <c r="W419" s="7">
        <v>41517</v>
      </c>
      <c r="X419" s="3"/>
    </row>
    <row r="420" spans="1:24" s="1" customFormat="1" ht="15" customHeight="1" x14ac:dyDescent="0.25">
      <c r="A420" s="15" t="s">
        <v>760</v>
      </c>
      <c r="B420" s="31" t="s">
        <v>684</v>
      </c>
      <c r="C420" s="37" t="s">
        <v>560</v>
      </c>
      <c r="D420" s="32" t="s">
        <v>359</v>
      </c>
      <c r="E420" s="65">
        <v>4160713</v>
      </c>
      <c r="F420" s="23">
        <v>225</v>
      </c>
      <c r="G420" s="2" t="s">
        <v>50</v>
      </c>
      <c r="H420" s="10">
        <v>440</v>
      </c>
      <c r="I420" s="10" t="s">
        <v>25</v>
      </c>
      <c r="J420" s="10" t="s">
        <v>246</v>
      </c>
      <c r="K420" s="10" t="s">
        <v>42</v>
      </c>
      <c r="L420" s="28">
        <v>34</v>
      </c>
      <c r="M420" s="82">
        <v>41509</v>
      </c>
      <c r="N420" s="169">
        <f t="shared" si="8"/>
        <v>41519</v>
      </c>
      <c r="O420" s="94">
        <v>41489</v>
      </c>
      <c r="P420" s="94">
        <v>41489</v>
      </c>
      <c r="Q420" s="7" t="s">
        <v>153</v>
      </c>
      <c r="R420" s="7" t="s">
        <v>153</v>
      </c>
      <c r="S420" s="108" t="s">
        <v>153</v>
      </c>
      <c r="T420" s="107">
        <v>41512</v>
      </c>
      <c r="U420" s="7" t="s">
        <v>42</v>
      </c>
      <c r="V420" s="7" t="s">
        <v>153</v>
      </c>
      <c r="W420" s="7">
        <v>41519</v>
      </c>
      <c r="X420" s="3"/>
    </row>
    <row r="421" spans="1:24" s="1" customFormat="1" ht="15" customHeight="1" x14ac:dyDescent="0.25">
      <c r="A421" s="15" t="s">
        <v>760</v>
      </c>
      <c r="B421" s="31" t="s">
        <v>684</v>
      </c>
      <c r="C421" s="37" t="s">
        <v>560</v>
      </c>
      <c r="D421" s="32" t="s">
        <v>359</v>
      </c>
      <c r="E421" s="65">
        <v>4170713</v>
      </c>
      <c r="F421" s="23">
        <v>225</v>
      </c>
      <c r="G421" s="2" t="s">
        <v>50</v>
      </c>
      <c r="H421" s="10">
        <v>440</v>
      </c>
      <c r="I421" s="10" t="s">
        <v>25</v>
      </c>
      <c r="J421" s="10" t="s">
        <v>246</v>
      </c>
      <c r="K421" s="10" t="s">
        <v>42</v>
      </c>
      <c r="L421" s="28">
        <v>34</v>
      </c>
      <c r="M421" s="82">
        <v>41509</v>
      </c>
      <c r="N421" s="169">
        <f t="shared" si="8"/>
        <v>41519</v>
      </c>
      <c r="O421" s="94">
        <v>41489</v>
      </c>
      <c r="P421" s="94">
        <v>41489</v>
      </c>
      <c r="Q421" s="7" t="s">
        <v>153</v>
      </c>
      <c r="R421" s="7" t="s">
        <v>153</v>
      </c>
      <c r="S421" s="108" t="s">
        <v>153</v>
      </c>
      <c r="T421" s="107">
        <v>41512</v>
      </c>
      <c r="U421" s="7" t="s">
        <v>42</v>
      </c>
      <c r="V421" s="7" t="s">
        <v>153</v>
      </c>
      <c r="W421" s="7">
        <v>41519</v>
      </c>
      <c r="X421" s="3"/>
    </row>
    <row r="422" spans="1:24" s="1" customFormat="1" ht="15" customHeight="1" x14ac:dyDescent="0.25">
      <c r="A422" s="15" t="s">
        <v>760</v>
      </c>
      <c r="B422" s="31" t="s">
        <v>684</v>
      </c>
      <c r="C422" s="37" t="s">
        <v>560</v>
      </c>
      <c r="D422" s="32" t="s">
        <v>359</v>
      </c>
      <c r="E422" s="65">
        <v>4180713</v>
      </c>
      <c r="F422" s="23">
        <v>225</v>
      </c>
      <c r="G422" s="2" t="s">
        <v>50</v>
      </c>
      <c r="H422" s="10">
        <v>440</v>
      </c>
      <c r="I422" s="10" t="s">
        <v>25</v>
      </c>
      <c r="J422" s="10" t="s">
        <v>246</v>
      </c>
      <c r="K422" s="10" t="s">
        <v>42</v>
      </c>
      <c r="L422" s="28">
        <v>34</v>
      </c>
      <c r="M422" s="82">
        <v>41509</v>
      </c>
      <c r="N422" s="169">
        <f t="shared" ref="N422:N441" si="9">W422</f>
        <v>41515</v>
      </c>
      <c r="O422" s="94">
        <v>41489</v>
      </c>
      <c r="P422" s="94">
        <v>41489</v>
      </c>
      <c r="Q422" s="7" t="s">
        <v>153</v>
      </c>
      <c r="R422" s="7" t="s">
        <v>153</v>
      </c>
      <c r="S422" s="108" t="s">
        <v>153</v>
      </c>
      <c r="T422" s="107">
        <v>41512</v>
      </c>
      <c r="U422" s="7" t="s">
        <v>42</v>
      </c>
      <c r="V422" s="7" t="s">
        <v>153</v>
      </c>
      <c r="W422" s="7">
        <v>41515</v>
      </c>
      <c r="X422" s="3"/>
    </row>
    <row r="423" spans="1:24" s="1" customFormat="1" ht="15" customHeight="1" x14ac:dyDescent="0.25">
      <c r="A423" s="15" t="s">
        <v>761</v>
      </c>
      <c r="B423" s="31" t="s">
        <v>684</v>
      </c>
      <c r="C423" s="37" t="s">
        <v>560</v>
      </c>
      <c r="D423" s="32" t="s">
        <v>359</v>
      </c>
      <c r="E423" s="65">
        <v>4190713</v>
      </c>
      <c r="F423" s="23">
        <v>75</v>
      </c>
      <c r="G423" s="2" t="s">
        <v>50</v>
      </c>
      <c r="H423" s="10">
        <v>440</v>
      </c>
      <c r="I423" s="10" t="s">
        <v>25</v>
      </c>
      <c r="J423" s="10" t="s">
        <v>246</v>
      </c>
      <c r="K423" s="10" t="s">
        <v>42</v>
      </c>
      <c r="L423" s="28">
        <v>34</v>
      </c>
      <c r="M423" s="82">
        <v>41509</v>
      </c>
      <c r="N423" s="169">
        <f t="shared" si="9"/>
        <v>41517</v>
      </c>
      <c r="O423" s="94">
        <v>41486</v>
      </c>
      <c r="P423" s="94">
        <v>41487</v>
      </c>
      <c r="Q423" s="7" t="s">
        <v>153</v>
      </c>
      <c r="R423" s="7" t="s">
        <v>153</v>
      </c>
      <c r="S423" s="108" t="s">
        <v>153</v>
      </c>
      <c r="T423" s="107">
        <v>41513</v>
      </c>
      <c r="U423" s="7" t="s">
        <v>42</v>
      </c>
      <c r="V423" s="7" t="s">
        <v>153</v>
      </c>
      <c r="W423" s="7">
        <v>41517</v>
      </c>
      <c r="X423" s="3"/>
    </row>
    <row r="424" spans="1:24" s="1" customFormat="1" ht="15" customHeight="1" x14ac:dyDescent="0.25">
      <c r="A424" s="15" t="s">
        <v>761</v>
      </c>
      <c r="B424" s="31" t="s">
        <v>684</v>
      </c>
      <c r="C424" s="37" t="s">
        <v>560</v>
      </c>
      <c r="D424" s="32" t="s">
        <v>359</v>
      </c>
      <c r="E424" s="65">
        <v>4200713</v>
      </c>
      <c r="F424" s="23">
        <v>75</v>
      </c>
      <c r="G424" s="2" t="s">
        <v>50</v>
      </c>
      <c r="H424" s="10">
        <v>440</v>
      </c>
      <c r="I424" s="10" t="s">
        <v>25</v>
      </c>
      <c r="J424" s="10" t="s">
        <v>246</v>
      </c>
      <c r="K424" s="10" t="s">
        <v>42</v>
      </c>
      <c r="L424" s="28">
        <v>34</v>
      </c>
      <c r="M424" s="82">
        <v>41509</v>
      </c>
      <c r="N424" s="169">
        <f t="shared" si="9"/>
        <v>41521</v>
      </c>
      <c r="O424" s="94">
        <v>41486</v>
      </c>
      <c r="P424" s="94">
        <v>41487</v>
      </c>
      <c r="Q424" s="7" t="s">
        <v>153</v>
      </c>
      <c r="R424" s="7" t="s">
        <v>153</v>
      </c>
      <c r="S424" s="108" t="s">
        <v>153</v>
      </c>
      <c r="T424" s="107">
        <v>41513</v>
      </c>
      <c r="U424" s="7" t="s">
        <v>42</v>
      </c>
      <c r="V424" s="7" t="s">
        <v>153</v>
      </c>
      <c r="W424" s="7">
        <v>41521</v>
      </c>
      <c r="X424" s="3"/>
    </row>
    <row r="425" spans="1:24" s="1" customFormat="1" ht="15" customHeight="1" x14ac:dyDescent="0.25">
      <c r="A425" s="15" t="s">
        <v>762</v>
      </c>
      <c r="B425" s="31" t="s">
        <v>684</v>
      </c>
      <c r="C425" s="37" t="s">
        <v>560</v>
      </c>
      <c r="D425" s="32" t="s">
        <v>359</v>
      </c>
      <c r="E425" s="65">
        <v>4210713</v>
      </c>
      <c r="F425" s="23">
        <v>300</v>
      </c>
      <c r="G425" s="2" t="s">
        <v>50</v>
      </c>
      <c r="H425" s="10">
        <v>440</v>
      </c>
      <c r="I425" s="10" t="s">
        <v>25</v>
      </c>
      <c r="J425" s="10" t="s">
        <v>246</v>
      </c>
      <c r="K425" s="10" t="s">
        <v>42</v>
      </c>
      <c r="L425" s="28">
        <v>34</v>
      </c>
      <c r="M425" s="82">
        <v>41509</v>
      </c>
      <c r="N425" s="169">
        <f t="shared" si="9"/>
        <v>41519</v>
      </c>
      <c r="O425" s="94">
        <v>41492</v>
      </c>
      <c r="P425" s="94">
        <v>41492</v>
      </c>
      <c r="Q425" s="7" t="s">
        <v>153</v>
      </c>
      <c r="R425" s="7" t="s">
        <v>153</v>
      </c>
      <c r="S425" s="108" t="s">
        <v>153</v>
      </c>
      <c r="T425" s="107">
        <v>41513</v>
      </c>
      <c r="U425" s="7" t="s">
        <v>42</v>
      </c>
      <c r="V425" s="7" t="s">
        <v>153</v>
      </c>
      <c r="W425" s="7">
        <v>41519</v>
      </c>
      <c r="X425" s="3"/>
    </row>
    <row r="426" spans="1:24" s="1" customFormat="1" ht="15" customHeight="1" x14ac:dyDescent="0.25">
      <c r="A426" s="15" t="s">
        <v>762</v>
      </c>
      <c r="B426" s="31" t="s">
        <v>684</v>
      </c>
      <c r="C426" s="37" t="s">
        <v>560</v>
      </c>
      <c r="D426" s="32" t="s">
        <v>359</v>
      </c>
      <c r="E426" s="65">
        <v>4220713</v>
      </c>
      <c r="F426" s="23">
        <v>300</v>
      </c>
      <c r="G426" s="2" t="s">
        <v>50</v>
      </c>
      <c r="H426" s="10">
        <v>440</v>
      </c>
      <c r="I426" s="10" t="s">
        <v>25</v>
      </c>
      <c r="J426" s="10" t="s">
        <v>246</v>
      </c>
      <c r="K426" s="10" t="s">
        <v>42</v>
      </c>
      <c r="L426" s="28">
        <v>34</v>
      </c>
      <c r="M426" s="82">
        <v>41509</v>
      </c>
      <c r="N426" s="169">
        <f t="shared" si="9"/>
        <v>41520</v>
      </c>
      <c r="O426" s="94">
        <v>41492</v>
      </c>
      <c r="P426" s="94">
        <v>41492</v>
      </c>
      <c r="Q426" s="7">
        <v>41517</v>
      </c>
      <c r="R426" s="7" t="s">
        <v>153</v>
      </c>
      <c r="S426" s="108" t="s">
        <v>153</v>
      </c>
      <c r="T426" s="107">
        <v>41513</v>
      </c>
      <c r="U426" s="7" t="s">
        <v>42</v>
      </c>
      <c r="V426" s="7" t="s">
        <v>153</v>
      </c>
      <c r="W426" s="7">
        <v>41520</v>
      </c>
      <c r="X426" s="3"/>
    </row>
    <row r="427" spans="1:24" s="1" customFormat="1" ht="15" customHeight="1" x14ac:dyDescent="0.25">
      <c r="A427" s="15" t="s">
        <v>762</v>
      </c>
      <c r="B427" s="31" t="s">
        <v>684</v>
      </c>
      <c r="C427" s="37" t="s">
        <v>560</v>
      </c>
      <c r="D427" s="32" t="s">
        <v>359</v>
      </c>
      <c r="E427" s="65">
        <v>4230713</v>
      </c>
      <c r="F427" s="23">
        <v>300</v>
      </c>
      <c r="G427" s="2" t="s">
        <v>50</v>
      </c>
      <c r="H427" s="10">
        <v>440</v>
      </c>
      <c r="I427" s="10" t="s">
        <v>25</v>
      </c>
      <c r="J427" s="10" t="s">
        <v>246</v>
      </c>
      <c r="K427" s="10" t="s">
        <v>42</v>
      </c>
      <c r="L427" s="28">
        <v>34</v>
      </c>
      <c r="M427" s="82">
        <v>41509</v>
      </c>
      <c r="N427" s="169">
        <f t="shared" si="9"/>
        <v>41521</v>
      </c>
      <c r="O427" s="94">
        <v>41492</v>
      </c>
      <c r="P427" s="94">
        <v>41492</v>
      </c>
      <c r="Q427" s="7">
        <v>41517</v>
      </c>
      <c r="R427" s="7" t="s">
        <v>153</v>
      </c>
      <c r="S427" s="108" t="s">
        <v>153</v>
      </c>
      <c r="T427" s="107">
        <v>41513</v>
      </c>
      <c r="U427" s="7" t="s">
        <v>42</v>
      </c>
      <c r="V427" s="7" t="s">
        <v>153</v>
      </c>
      <c r="W427" s="7">
        <v>41521</v>
      </c>
      <c r="X427" s="3"/>
    </row>
    <row r="428" spans="1:24" s="1" customFormat="1" ht="15" customHeight="1" x14ac:dyDescent="0.25">
      <c r="A428" s="15" t="s">
        <v>762</v>
      </c>
      <c r="B428" s="31" t="s">
        <v>684</v>
      </c>
      <c r="C428" s="37" t="s">
        <v>560</v>
      </c>
      <c r="D428" s="32" t="s">
        <v>359</v>
      </c>
      <c r="E428" s="65">
        <v>4240713</v>
      </c>
      <c r="F428" s="23">
        <v>300</v>
      </c>
      <c r="G428" s="2" t="s">
        <v>50</v>
      </c>
      <c r="H428" s="10">
        <v>440</v>
      </c>
      <c r="I428" s="10" t="s">
        <v>25</v>
      </c>
      <c r="J428" s="10" t="s">
        <v>246</v>
      </c>
      <c r="K428" s="10" t="s">
        <v>42</v>
      </c>
      <c r="L428" s="28">
        <v>34</v>
      </c>
      <c r="M428" s="82">
        <v>41509</v>
      </c>
      <c r="N428" s="169">
        <f t="shared" si="9"/>
        <v>41521</v>
      </c>
      <c r="O428" s="94">
        <v>41492</v>
      </c>
      <c r="P428" s="94">
        <v>41492</v>
      </c>
      <c r="Q428" s="7">
        <v>41517</v>
      </c>
      <c r="R428" s="7" t="s">
        <v>153</v>
      </c>
      <c r="S428" s="108" t="s">
        <v>153</v>
      </c>
      <c r="T428" s="107">
        <v>41514</v>
      </c>
      <c r="U428" s="7" t="s">
        <v>42</v>
      </c>
      <c r="V428" s="7" t="s">
        <v>153</v>
      </c>
      <c r="W428" s="7">
        <v>41521</v>
      </c>
      <c r="X428" s="3"/>
    </row>
    <row r="429" spans="1:24" s="1" customFormat="1" ht="15" customHeight="1" x14ac:dyDescent="0.25">
      <c r="A429" s="15" t="s">
        <v>764</v>
      </c>
      <c r="B429" s="31" t="s">
        <v>688</v>
      </c>
      <c r="C429" s="37" t="s">
        <v>618</v>
      </c>
      <c r="D429" s="32" t="s">
        <v>359</v>
      </c>
      <c r="E429" s="65">
        <v>4250713</v>
      </c>
      <c r="F429" s="23">
        <v>630</v>
      </c>
      <c r="G429" s="2" t="s">
        <v>7</v>
      </c>
      <c r="H429" s="10">
        <v>13200</v>
      </c>
      <c r="I429" s="10" t="s">
        <v>3</v>
      </c>
      <c r="J429" s="10" t="s">
        <v>42</v>
      </c>
      <c r="K429" s="10" t="s">
        <v>42</v>
      </c>
      <c r="L429" s="28">
        <v>34</v>
      </c>
      <c r="M429" s="82">
        <v>41510</v>
      </c>
      <c r="N429" s="169">
        <f t="shared" si="9"/>
        <v>41526</v>
      </c>
      <c r="O429" s="94">
        <v>41492</v>
      </c>
      <c r="P429" s="94">
        <v>41494</v>
      </c>
      <c r="Q429" s="7" t="s">
        <v>153</v>
      </c>
      <c r="R429" s="7" t="s">
        <v>153</v>
      </c>
      <c r="S429" s="108" t="s">
        <v>153</v>
      </c>
      <c r="T429" s="107">
        <v>41514</v>
      </c>
      <c r="U429" s="7" t="s">
        <v>42</v>
      </c>
      <c r="V429" s="7" t="s">
        <v>153</v>
      </c>
      <c r="W429" s="7">
        <v>41526</v>
      </c>
      <c r="X429" s="3"/>
    </row>
    <row r="430" spans="1:24" s="1" customFormat="1" ht="15" customHeight="1" x14ac:dyDescent="0.25">
      <c r="A430" s="15" t="s">
        <v>22</v>
      </c>
      <c r="B430" s="31" t="s">
        <v>694</v>
      </c>
      <c r="C430" s="37" t="s">
        <v>695</v>
      </c>
      <c r="D430" s="32" t="s">
        <v>359</v>
      </c>
      <c r="E430" s="65">
        <v>4260713</v>
      </c>
      <c r="F430" s="23">
        <v>225</v>
      </c>
      <c r="G430" s="2" t="s">
        <v>20</v>
      </c>
      <c r="H430" s="10">
        <v>11400</v>
      </c>
      <c r="I430" s="10" t="s">
        <v>25</v>
      </c>
      <c r="J430" s="10" t="s">
        <v>42</v>
      </c>
      <c r="K430" s="10" t="s">
        <v>42</v>
      </c>
      <c r="L430" s="28">
        <v>34</v>
      </c>
      <c r="M430" s="82">
        <v>41510</v>
      </c>
      <c r="N430" s="169">
        <f t="shared" si="9"/>
        <v>41516</v>
      </c>
      <c r="O430" s="94">
        <v>41494</v>
      </c>
      <c r="P430" s="94">
        <v>41495</v>
      </c>
      <c r="Q430" s="7" t="s">
        <v>153</v>
      </c>
      <c r="R430" s="7" t="s">
        <v>153</v>
      </c>
      <c r="S430" s="108" t="s">
        <v>153</v>
      </c>
      <c r="T430" s="107">
        <v>41512</v>
      </c>
      <c r="U430" s="7">
        <v>41514</v>
      </c>
      <c r="V430" s="7" t="s">
        <v>153</v>
      </c>
      <c r="W430" s="7">
        <v>41516</v>
      </c>
      <c r="X430" s="3"/>
    </row>
    <row r="431" spans="1:24" s="1" customFormat="1" ht="15" customHeight="1" x14ac:dyDescent="0.25">
      <c r="A431" s="15" t="s">
        <v>663</v>
      </c>
      <c r="B431" s="31" t="s">
        <v>692</v>
      </c>
      <c r="C431" s="37" t="s">
        <v>693</v>
      </c>
      <c r="D431" s="32" t="s">
        <v>359</v>
      </c>
      <c r="E431" s="65">
        <v>4270713</v>
      </c>
      <c r="F431" s="23">
        <v>225</v>
      </c>
      <c r="G431" s="2" t="s">
        <v>2</v>
      </c>
      <c r="H431" s="10">
        <v>13200</v>
      </c>
      <c r="I431" s="10" t="s">
        <v>3</v>
      </c>
      <c r="J431" s="10" t="s">
        <v>42</v>
      </c>
      <c r="K431" s="10" t="s">
        <v>42</v>
      </c>
      <c r="L431" s="28">
        <v>34</v>
      </c>
      <c r="M431" s="82">
        <v>41510</v>
      </c>
      <c r="N431" s="169">
        <f t="shared" si="9"/>
        <v>41517</v>
      </c>
      <c r="O431" s="94">
        <v>41491</v>
      </c>
      <c r="P431" s="94">
        <v>41491</v>
      </c>
      <c r="Q431" s="7" t="s">
        <v>153</v>
      </c>
      <c r="R431" s="7" t="s">
        <v>153</v>
      </c>
      <c r="S431" s="108" t="s">
        <v>153</v>
      </c>
      <c r="T431" s="107">
        <v>41512</v>
      </c>
      <c r="U431" s="7">
        <v>41514</v>
      </c>
      <c r="V431" s="7" t="s">
        <v>153</v>
      </c>
      <c r="W431" s="7">
        <v>41517</v>
      </c>
      <c r="X431" s="3"/>
    </row>
    <row r="432" spans="1:24" s="1" customFormat="1" ht="15" customHeight="1" x14ac:dyDescent="0.25">
      <c r="A432" s="15" t="s">
        <v>763</v>
      </c>
      <c r="B432" s="31" t="s">
        <v>690</v>
      </c>
      <c r="C432" s="37" t="s">
        <v>691</v>
      </c>
      <c r="D432" s="32" t="s">
        <v>359</v>
      </c>
      <c r="E432" s="65">
        <v>4280713</v>
      </c>
      <c r="F432" s="23">
        <v>800</v>
      </c>
      <c r="G432" s="2" t="s">
        <v>2</v>
      </c>
      <c r="H432" s="10">
        <v>11400</v>
      </c>
      <c r="I432" s="10" t="s">
        <v>513</v>
      </c>
      <c r="J432" s="10" t="s">
        <v>42</v>
      </c>
      <c r="K432" s="10" t="s">
        <v>161</v>
      </c>
      <c r="L432" s="28">
        <v>35</v>
      </c>
      <c r="M432" s="82">
        <v>41510</v>
      </c>
      <c r="N432" s="169">
        <f t="shared" si="9"/>
        <v>41519</v>
      </c>
      <c r="O432" s="94">
        <v>41494</v>
      </c>
      <c r="P432" s="94">
        <v>41494</v>
      </c>
      <c r="Q432" s="7" t="s">
        <v>153</v>
      </c>
      <c r="R432" s="7" t="s">
        <v>153</v>
      </c>
      <c r="S432" s="108" t="s">
        <v>153</v>
      </c>
      <c r="T432" s="107">
        <v>41512</v>
      </c>
      <c r="U432" s="7">
        <v>41517</v>
      </c>
      <c r="V432" s="7" t="s">
        <v>153</v>
      </c>
      <c r="W432" s="7">
        <v>41519</v>
      </c>
      <c r="X432" s="3"/>
    </row>
    <row r="433" spans="1:24" s="1" customFormat="1" ht="15" customHeight="1" x14ac:dyDescent="0.25">
      <c r="A433" s="15" t="s">
        <v>771</v>
      </c>
      <c r="B433" s="31" t="s">
        <v>696</v>
      </c>
      <c r="C433" s="37" t="s">
        <v>100</v>
      </c>
      <c r="D433" s="32" t="s">
        <v>359</v>
      </c>
      <c r="E433" s="171">
        <v>4290713</v>
      </c>
      <c r="F433" s="23">
        <v>400</v>
      </c>
      <c r="G433" s="2" t="s">
        <v>50</v>
      </c>
      <c r="H433" s="10">
        <v>6600</v>
      </c>
      <c r="I433" s="10" t="s">
        <v>68</v>
      </c>
      <c r="J433" s="10" t="s">
        <v>699</v>
      </c>
      <c r="K433" s="10" t="s">
        <v>768</v>
      </c>
      <c r="L433" s="28">
        <v>35</v>
      </c>
      <c r="M433" s="82">
        <v>41511</v>
      </c>
      <c r="N433" s="169">
        <f t="shared" si="9"/>
        <v>41529</v>
      </c>
      <c r="O433" s="94">
        <v>41495</v>
      </c>
      <c r="P433" s="94">
        <v>41498</v>
      </c>
      <c r="Q433" s="7" t="s">
        <v>153</v>
      </c>
      <c r="R433" s="7" t="s">
        <v>153</v>
      </c>
      <c r="S433" s="108" t="s">
        <v>153</v>
      </c>
      <c r="T433" s="107">
        <v>41516</v>
      </c>
      <c r="U433" s="7" t="s">
        <v>42</v>
      </c>
      <c r="V433" s="7" t="s">
        <v>153</v>
      </c>
      <c r="W433" s="7">
        <v>41529</v>
      </c>
      <c r="X433" s="3"/>
    </row>
    <row r="434" spans="1:24" s="1" customFormat="1" ht="15" customHeight="1" x14ac:dyDescent="0.25">
      <c r="A434" s="15" t="s">
        <v>771</v>
      </c>
      <c r="B434" s="31" t="s">
        <v>696</v>
      </c>
      <c r="C434" s="37" t="s">
        <v>100</v>
      </c>
      <c r="D434" s="32" t="s">
        <v>359</v>
      </c>
      <c r="E434" s="65">
        <v>4300713</v>
      </c>
      <c r="F434" s="23">
        <v>400</v>
      </c>
      <c r="G434" s="2" t="s">
        <v>50</v>
      </c>
      <c r="H434" s="10">
        <v>6600</v>
      </c>
      <c r="I434" s="10" t="s">
        <v>68</v>
      </c>
      <c r="J434" s="10" t="s">
        <v>699</v>
      </c>
      <c r="K434" s="10" t="s">
        <v>768</v>
      </c>
      <c r="L434" s="28">
        <v>35</v>
      </c>
      <c r="M434" s="82">
        <v>41511</v>
      </c>
      <c r="N434" s="169">
        <f t="shared" si="9"/>
        <v>41527</v>
      </c>
      <c r="O434" s="94">
        <v>41495</v>
      </c>
      <c r="P434" s="94">
        <v>41498</v>
      </c>
      <c r="Q434" s="7" t="s">
        <v>153</v>
      </c>
      <c r="R434" s="7" t="s">
        <v>153</v>
      </c>
      <c r="S434" s="108" t="s">
        <v>153</v>
      </c>
      <c r="T434" s="107">
        <v>41517</v>
      </c>
      <c r="U434" s="7" t="s">
        <v>42</v>
      </c>
      <c r="V434" s="7" t="s">
        <v>153</v>
      </c>
      <c r="W434" s="7">
        <v>41527</v>
      </c>
      <c r="X434" s="3"/>
    </row>
    <row r="435" spans="1:24" s="1" customFormat="1" ht="15" customHeight="1" x14ac:dyDescent="0.25">
      <c r="A435" s="15" t="s">
        <v>771</v>
      </c>
      <c r="B435" s="31" t="s">
        <v>696</v>
      </c>
      <c r="C435" s="37" t="s">
        <v>100</v>
      </c>
      <c r="D435" s="32" t="s">
        <v>359</v>
      </c>
      <c r="E435" s="65">
        <v>4310713</v>
      </c>
      <c r="F435" s="23">
        <v>400</v>
      </c>
      <c r="G435" s="2" t="s">
        <v>50</v>
      </c>
      <c r="H435" s="10">
        <v>6600</v>
      </c>
      <c r="I435" s="10" t="s">
        <v>68</v>
      </c>
      <c r="J435" s="10" t="s">
        <v>699</v>
      </c>
      <c r="K435" s="10" t="s">
        <v>768</v>
      </c>
      <c r="L435" s="28">
        <v>35</v>
      </c>
      <c r="M435" s="82">
        <v>41511</v>
      </c>
      <c r="N435" s="169">
        <f t="shared" si="9"/>
        <v>41536</v>
      </c>
      <c r="O435" s="94">
        <v>41495</v>
      </c>
      <c r="P435" s="94">
        <v>41498</v>
      </c>
      <c r="Q435" s="7" t="s">
        <v>153</v>
      </c>
      <c r="R435" s="7" t="s">
        <v>153</v>
      </c>
      <c r="S435" s="108" t="s">
        <v>153</v>
      </c>
      <c r="T435" s="107">
        <v>41519</v>
      </c>
      <c r="U435" s="7" t="s">
        <v>42</v>
      </c>
      <c r="V435" s="7" t="s">
        <v>153</v>
      </c>
      <c r="W435" s="7">
        <v>41536</v>
      </c>
      <c r="X435" s="3"/>
    </row>
    <row r="436" spans="1:24" s="1" customFormat="1" ht="15" customHeight="1" x14ac:dyDescent="0.25">
      <c r="A436" s="15" t="s">
        <v>771</v>
      </c>
      <c r="B436" s="31" t="s">
        <v>696</v>
      </c>
      <c r="C436" s="37" t="s">
        <v>100</v>
      </c>
      <c r="D436" s="32" t="s">
        <v>359</v>
      </c>
      <c r="E436" s="65">
        <v>4320713</v>
      </c>
      <c r="F436" s="23">
        <v>400</v>
      </c>
      <c r="G436" s="2" t="s">
        <v>50</v>
      </c>
      <c r="H436" s="10">
        <v>6600</v>
      </c>
      <c r="I436" s="10" t="s">
        <v>68</v>
      </c>
      <c r="J436" s="10" t="s">
        <v>699</v>
      </c>
      <c r="K436" s="10" t="s">
        <v>768</v>
      </c>
      <c r="L436" s="28">
        <v>35</v>
      </c>
      <c r="M436" s="82">
        <v>41511</v>
      </c>
      <c r="N436" s="169">
        <f t="shared" si="9"/>
        <v>41531</v>
      </c>
      <c r="O436" s="94">
        <v>41495</v>
      </c>
      <c r="P436" s="94">
        <v>41498</v>
      </c>
      <c r="Q436" s="7" t="s">
        <v>153</v>
      </c>
      <c r="R436" s="7" t="s">
        <v>153</v>
      </c>
      <c r="S436" s="108" t="s">
        <v>153</v>
      </c>
      <c r="T436" s="107">
        <v>41519</v>
      </c>
      <c r="U436" s="7" t="s">
        <v>42</v>
      </c>
      <c r="V436" s="7" t="s">
        <v>153</v>
      </c>
      <c r="W436" s="7">
        <v>41531</v>
      </c>
      <c r="X436" s="3"/>
    </row>
    <row r="437" spans="1:24" s="1" customFormat="1" ht="15" customHeight="1" x14ac:dyDescent="0.25">
      <c r="A437" s="15" t="s">
        <v>767</v>
      </c>
      <c r="B437" s="31" t="s">
        <v>697</v>
      </c>
      <c r="C437" s="37" t="s">
        <v>698</v>
      </c>
      <c r="D437" s="32" t="s">
        <v>359</v>
      </c>
      <c r="E437" s="65">
        <v>4330713</v>
      </c>
      <c r="F437" s="23">
        <v>150</v>
      </c>
      <c r="G437" s="2" t="s">
        <v>7</v>
      </c>
      <c r="H437" s="10">
        <v>11400</v>
      </c>
      <c r="I437" s="10" t="s">
        <v>25</v>
      </c>
      <c r="J437" s="10" t="s">
        <v>42</v>
      </c>
      <c r="K437" s="10" t="s">
        <v>700</v>
      </c>
      <c r="L437" s="28">
        <v>35</v>
      </c>
      <c r="M437" s="82">
        <v>41511</v>
      </c>
      <c r="N437" s="169">
        <f t="shared" si="9"/>
        <v>41514</v>
      </c>
      <c r="O437" s="94">
        <v>41495</v>
      </c>
      <c r="P437" s="94">
        <v>41495</v>
      </c>
      <c r="Q437" s="7" t="s">
        <v>153</v>
      </c>
      <c r="R437" s="7" t="s">
        <v>153</v>
      </c>
      <c r="S437" s="108" t="s">
        <v>153</v>
      </c>
      <c r="T437" s="107">
        <v>41507</v>
      </c>
      <c r="U437" s="7" t="s">
        <v>42</v>
      </c>
      <c r="V437" s="7" t="s">
        <v>153</v>
      </c>
      <c r="W437" s="7">
        <v>41514</v>
      </c>
      <c r="X437" s="3"/>
    </row>
    <row r="438" spans="1:24" s="1" customFormat="1" ht="15" customHeight="1" x14ac:dyDescent="0.25">
      <c r="A438" s="15" t="s">
        <v>779</v>
      </c>
      <c r="B438" s="31" t="s">
        <v>706</v>
      </c>
      <c r="C438" s="37" t="s">
        <v>705</v>
      </c>
      <c r="D438" s="32" t="s">
        <v>359</v>
      </c>
      <c r="E438" s="65">
        <v>4340713</v>
      </c>
      <c r="F438" s="23">
        <v>15</v>
      </c>
      <c r="G438" s="2" t="s">
        <v>2</v>
      </c>
      <c r="H438" s="10">
        <v>2460</v>
      </c>
      <c r="I438" s="10" t="s">
        <v>3</v>
      </c>
      <c r="J438" s="10" t="s">
        <v>42</v>
      </c>
      <c r="K438" s="10" t="s">
        <v>60</v>
      </c>
      <c r="L438" s="28">
        <v>35</v>
      </c>
      <c r="M438" s="82">
        <v>41511</v>
      </c>
      <c r="N438" s="169">
        <f t="shared" si="9"/>
        <v>41522</v>
      </c>
      <c r="O438" s="94">
        <v>41498</v>
      </c>
      <c r="P438" s="94">
        <v>41499</v>
      </c>
      <c r="Q438" s="7" t="s">
        <v>153</v>
      </c>
      <c r="R438" s="7" t="s">
        <v>153</v>
      </c>
      <c r="S438" s="108" t="s">
        <v>153</v>
      </c>
      <c r="T438" s="107">
        <v>41507</v>
      </c>
      <c r="U438" s="7">
        <v>41517</v>
      </c>
      <c r="V438" s="7" t="s">
        <v>153</v>
      </c>
      <c r="W438" s="7">
        <v>41522</v>
      </c>
      <c r="X438" s="3"/>
    </row>
    <row r="439" spans="1:24" s="1" customFormat="1" ht="15" customHeight="1" x14ac:dyDescent="0.25">
      <c r="A439" s="15" t="s">
        <v>766</v>
      </c>
      <c r="B439" s="31" t="s">
        <v>706</v>
      </c>
      <c r="C439" s="37" t="s">
        <v>705</v>
      </c>
      <c r="D439" s="32" t="s">
        <v>359</v>
      </c>
      <c r="E439" s="65">
        <v>4350713</v>
      </c>
      <c r="F439" s="23" t="s">
        <v>112</v>
      </c>
      <c r="G439" s="2" t="s">
        <v>76</v>
      </c>
      <c r="H439" s="10" t="s">
        <v>77</v>
      </c>
      <c r="I439" s="10">
        <v>200</v>
      </c>
      <c r="J439" s="10" t="s">
        <v>42</v>
      </c>
      <c r="K439" s="10" t="s">
        <v>42</v>
      </c>
      <c r="L439" s="28">
        <v>35</v>
      </c>
      <c r="M439" s="82">
        <v>41511</v>
      </c>
      <c r="N439" s="169">
        <f t="shared" si="9"/>
        <v>41528</v>
      </c>
      <c r="O439" s="94" t="s">
        <v>42</v>
      </c>
      <c r="P439" s="94">
        <v>41495</v>
      </c>
      <c r="Q439" s="62" t="s">
        <v>42</v>
      </c>
      <c r="R439" s="62" t="s">
        <v>42</v>
      </c>
      <c r="S439" s="108" t="s">
        <v>42</v>
      </c>
      <c r="T439" s="108" t="s">
        <v>42</v>
      </c>
      <c r="U439" s="7">
        <v>41516</v>
      </c>
      <c r="V439" s="7" t="s">
        <v>153</v>
      </c>
      <c r="W439" s="7">
        <v>41528</v>
      </c>
      <c r="X439" s="3"/>
    </row>
    <row r="440" spans="1:24" s="1" customFormat="1" ht="15" customHeight="1" x14ac:dyDescent="0.25">
      <c r="A440" s="15" t="s">
        <v>776</v>
      </c>
      <c r="B440" s="31" t="s">
        <v>710</v>
      </c>
      <c r="C440" s="37" t="s">
        <v>560</v>
      </c>
      <c r="D440" s="32" t="s">
        <v>359</v>
      </c>
      <c r="E440" s="65">
        <v>4360713</v>
      </c>
      <c r="F440" s="23">
        <v>30</v>
      </c>
      <c r="G440" s="2" t="s">
        <v>2</v>
      </c>
      <c r="H440" s="10">
        <v>13200</v>
      </c>
      <c r="I440" s="10" t="s">
        <v>3</v>
      </c>
      <c r="J440" s="10" t="s">
        <v>42</v>
      </c>
      <c r="K440" s="10" t="s">
        <v>285</v>
      </c>
      <c r="L440" s="28">
        <v>33</v>
      </c>
      <c r="M440" s="82">
        <v>41498</v>
      </c>
      <c r="N440" s="169">
        <f t="shared" si="9"/>
        <v>41498</v>
      </c>
      <c r="O440" s="94">
        <v>41486</v>
      </c>
      <c r="P440" s="94">
        <v>41486</v>
      </c>
      <c r="Q440" s="7" t="s">
        <v>153</v>
      </c>
      <c r="R440" s="7" t="s">
        <v>153</v>
      </c>
      <c r="S440" s="108" t="s">
        <v>153</v>
      </c>
      <c r="T440" s="108" t="s">
        <v>153</v>
      </c>
      <c r="U440" s="7" t="s">
        <v>153</v>
      </c>
      <c r="V440" s="7" t="s">
        <v>153</v>
      </c>
      <c r="W440" s="7">
        <v>41498</v>
      </c>
      <c r="X440" s="3"/>
    </row>
    <row r="441" spans="1:24" s="1" customFormat="1" ht="15" customHeight="1" x14ac:dyDescent="0.25">
      <c r="A441" s="15" t="s">
        <v>765</v>
      </c>
      <c r="B441" s="31" t="s">
        <v>711</v>
      </c>
      <c r="C441" s="37" t="s">
        <v>188</v>
      </c>
      <c r="D441" s="32" t="s">
        <v>359</v>
      </c>
      <c r="E441" s="65">
        <v>4370713</v>
      </c>
      <c r="F441" s="23">
        <v>300</v>
      </c>
      <c r="G441" s="2" t="s">
        <v>7</v>
      </c>
      <c r="H441" s="10">
        <v>220</v>
      </c>
      <c r="I441" s="10" t="s">
        <v>56</v>
      </c>
      <c r="J441" s="10" t="s">
        <v>42</v>
      </c>
      <c r="K441" s="10" t="s">
        <v>42</v>
      </c>
      <c r="L441" s="28">
        <v>33</v>
      </c>
      <c r="M441" s="82">
        <v>41503</v>
      </c>
      <c r="N441" s="169">
        <f t="shared" si="9"/>
        <v>41508</v>
      </c>
      <c r="O441" s="94">
        <v>41491</v>
      </c>
      <c r="P441" s="94">
        <v>41491</v>
      </c>
      <c r="Q441" s="7" t="s">
        <v>153</v>
      </c>
      <c r="R441" s="7" t="s">
        <v>153</v>
      </c>
      <c r="S441" s="108" t="s">
        <v>153</v>
      </c>
      <c r="T441" s="108" t="s">
        <v>153</v>
      </c>
      <c r="U441" s="7" t="s">
        <v>153</v>
      </c>
      <c r="V441" s="7" t="s">
        <v>153</v>
      </c>
      <c r="W441" s="7">
        <v>41508</v>
      </c>
      <c r="X441" s="3"/>
    </row>
    <row r="442" spans="1:24" s="1" customFormat="1" ht="15" customHeight="1" x14ac:dyDescent="0.25">
      <c r="A442" s="39" t="s">
        <v>306</v>
      </c>
      <c r="B442" s="72" t="s">
        <v>712</v>
      </c>
      <c r="C442" s="74" t="s">
        <v>713</v>
      </c>
      <c r="D442" s="41" t="s">
        <v>359</v>
      </c>
      <c r="E442" s="92">
        <v>4380713</v>
      </c>
      <c r="F442" s="53">
        <v>300</v>
      </c>
      <c r="G442" s="40" t="s">
        <v>24</v>
      </c>
      <c r="H442" s="54">
        <v>13200</v>
      </c>
      <c r="I442" s="54" t="s">
        <v>68</v>
      </c>
      <c r="J442" s="54" t="s">
        <v>306</v>
      </c>
      <c r="K442" s="54" t="s">
        <v>306</v>
      </c>
      <c r="L442" s="38" t="s">
        <v>152</v>
      </c>
      <c r="M442" s="88" t="s">
        <v>152</v>
      </c>
      <c r="N442" s="88" t="s">
        <v>152</v>
      </c>
      <c r="O442" s="103" t="s">
        <v>152</v>
      </c>
      <c r="P442" s="103" t="s">
        <v>152</v>
      </c>
      <c r="Q442" s="178" t="s">
        <v>152</v>
      </c>
      <c r="R442" s="178" t="s">
        <v>152</v>
      </c>
      <c r="S442" s="110" t="s">
        <v>152</v>
      </c>
      <c r="T442" s="110" t="s">
        <v>152</v>
      </c>
      <c r="U442" s="55" t="s">
        <v>152</v>
      </c>
      <c r="V442" s="55" t="s">
        <v>152</v>
      </c>
      <c r="W442" s="55" t="s">
        <v>152</v>
      </c>
      <c r="X442" s="3"/>
    </row>
    <row r="443" spans="1:24" s="1" customFormat="1" ht="15" customHeight="1" x14ac:dyDescent="0.25">
      <c r="A443" s="39" t="s">
        <v>306</v>
      </c>
      <c r="B443" s="72" t="s">
        <v>712</v>
      </c>
      <c r="C443" s="74" t="s">
        <v>713</v>
      </c>
      <c r="D443" s="41" t="s">
        <v>359</v>
      </c>
      <c r="E443" s="92">
        <v>4390713</v>
      </c>
      <c r="F443" s="53">
        <v>112.5</v>
      </c>
      <c r="G443" s="40" t="s">
        <v>2</v>
      </c>
      <c r="H443" s="54">
        <v>13200</v>
      </c>
      <c r="I443" s="54" t="s">
        <v>3</v>
      </c>
      <c r="J443" s="54" t="s">
        <v>306</v>
      </c>
      <c r="K443" s="54" t="s">
        <v>306</v>
      </c>
      <c r="L443" s="38" t="s">
        <v>152</v>
      </c>
      <c r="M443" s="88" t="s">
        <v>152</v>
      </c>
      <c r="N443" s="88" t="s">
        <v>152</v>
      </c>
      <c r="O443" s="103" t="s">
        <v>152</v>
      </c>
      <c r="P443" s="103" t="s">
        <v>152</v>
      </c>
      <c r="Q443" s="178" t="s">
        <v>152</v>
      </c>
      <c r="R443" s="178" t="s">
        <v>152</v>
      </c>
      <c r="S443" s="110" t="s">
        <v>152</v>
      </c>
      <c r="T443" s="110" t="s">
        <v>152</v>
      </c>
      <c r="U443" s="55" t="s">
        <v>152</v>
      </c>
      <c r="V443" s="55" t="s">
        <v>152</v>
      </c>
      <c r="W443" s="55" t="s">
        <v>152</v>
      </c>
      <c r="X443" s="3"/>
    </row>
    <row r="444" spans="1:24" s="1" customFormat="1" ht="15" customHeight="1" x14ac:dyDescent="0.25">
      <c r="A444" s="15" t="s">
        <v>520</v>
      </c>
      <c r="B444" s="31" t="s">
        <v>714</v>
      </c>
      <c r="C444" s="37" t="s">
        <v>244</v>
      </c>
      <c r="D444" s="32" t="s">
        <v>359</v>
      </c>
      <c r="E444" s="65">
        <v>4400713</v>
      </c>
      <c r="F444" s="23">
        <v>75</v>
      </c>
      <c r="G444" s="2" t="s">
        <v>7</v>
      </c>
      <c r="H444" s="10">
        <v>13200</v>
      </c>
      <c r="I444" s="10" t="s">
        <v>25</v>
      </c>
      <c r="J444" s="10" t="s">
        <v>42</v>
      </c>
      <c r="K444" s="10" t="s">
        <v>272</v>
      </c>
      <c r="L444" s="28">
        <v>47</v>
      </c>
      <c r="M444" s="82">
        <v>41600</v>
      </c>
      <c r="N444" s="169">
        <f t="shared" ref="N444:N480" si="10">W444</f>
        <v>41565</v>
      </c>
      <c r="O444" s="94">
        <v>41519</v>
      </c>
      <c r="P444" s="94">
        <v>41520</v>
      </c>
      <c r="Q444" s="56" t="s">
        <v>153</v>
      </c>
      <c r="R444" s="7" t="s">
        <v>153</v>
      </c>
      <c r="S444" s="108">
        <v>41565</v>
      </c>
      <c r="T444" s="108">
        <v>41540</v>
      </c>
      <c r="U444" s="7" t="s">
        <v>42</v>
      </c>
      <c r="V444" s="7" t="s">
        <v>42</v>
      </c>
      <c r="W444" s="7">
        <v>41565</v>
      </c>
      <c r="X444" s="3"/>
    </row>
    <row r="445" spans="1:24" s="1" customFormat="1" ht="15" customHeight="1" x14ac:dyDescent="0.25">
      <c r="A445" s="15" t="s">
        <v>884</v>
      </c>
      <c r="B445" s="31" t="s">
        <v>714</v>
      </c>
      <c r="C445" s="37" t="s">
        <v>244</v>
      </c>
      <c r="D445" s="32" t="s">
        <v>359</v>
      </c>
      <c r="E445" s="65">
        <v>4410713</v>
      </c>
      <c r="F445" s="23">
        <v>500</v>
      </c>
      <c r="G445" s="2" t="s">
        <v>7</v>
      </c>
      <c r="H445" s="10">
        <v>13200</v>
      </c>
      <c r="I445" s="10" t="s">
        <v>56</v>
      </c>
      <c r="J445" s="10" t="s">
        <v>42</v>
      </c>
      <c r="K445" s="10" t="s">
        <v>272</v>
      </c>
      <c r="L445" s="28">
        <v>47</v>
      </c>
      <c r="M445" s="82">
        <v>41600</v>
      </c>
      <c r="N445" s="169">
        <f t="shared" si="10"/>
        <v>41557</v>
      </c>
      <c r="O445" s="94">
        <v>41527</v>
      </c>
      <c r="P445" s="94">
        <v>41528</v>
      </c>
      <c r="Q445" s="7" t="s">
        <v>153</v>
      </c>
      <c r="R445" s="7" t="s">
        <v>153</v>
      </c>
      <c r="S445" s="108" t="s">
        <v>153</v>
      </c>
      <c r="T445" s="108">
        <v>41544</v>
      </c>
      <c r="U445" s="7" t="s">
        <v>42</v>
      </c>
      <c r="V445" s="7" t="s">
        <v>42</v>
      </c>
      <c r="W445" s="7">
        <v>41557</v>
      </c>
      <c r="X445" s="3"/>
    </row>
    <row r="446" spans="1:24" s="1" customFormat="1" ht="15" customHeight="1" x14ac:dyDescent="0.25">
      <c r="A446" s="15" t="s">
        <v>840</v>
      </c>
      <c r="B446" s="31" t="s">
        <v>714</v>
      </c>
      <c r="C446" s="37" t="s">
        <v>244</v>
      </c>
      <c r="D446" s="32" t="s">
        <v>359</v>
      </c>
      <c r="E446" s="65">
        <v>4420713</v>
      </c>
      <c r="F446" s="23">
        <v>300</v>
      </c>
      <c r="G446" s="2" t="s">
        <v>7</v>
      </c>
      <c r="H446" s="10">
        <v>440</v>
      </c>
      <c r="I446" s="10" t="s">
        <v>25</v>
      </c>
      <c r="J446" s="10" t="s">
        <v>42</v>
      </c>
      <c r="K446" s="10" t="s">
        <v>42</v>
      </c>
      <c r="L446" s="28">
        <v>47</v>
      </c>
      <c r="M446" s="82">
        <v>41600</v>
      </c>
      <c r="N446" s="169">
        <f t="shared" si="10"/>
        <v>41548</v>
      </c>
      <c r="O446" s="94">
        <v>41519</v>
      </c>
      <c r="P446" s="94">
        <v>41519</v>
      </c>
      <c r="Q446" s="7" t="s">
        <v>153</v>
      </c>
      <c r="R446" s="7" t="s">
        <v>153</v>
      </c>
      <c r="S446" s="108" t="s">
        <v>153</v>
      </c>
      <c r="T446" s="108">
        <v>41543</v>
      </c>
      <c r="U446" s="7" t="s">
        <v>42</v>
      </c>
      <c r="V446" s="7" t="s">
        <v>42</v>
      </c>
      <c r="W446" s="7">
        <v>41548</v>
      </c>
      <c r="X446" s="3"/>
    </row>
    <row r="447" spans="1:24" s="1" customFormat="1" ht="15" customHeight="1" x14ac:dyDescent="0.25">
      <c r="A447" s="15" t="s">
        <v>0</v>
      </c>
      <c r="B447" s="31" t="s">
        <v>715</v>
      </c>
      <c r="C447" s="37" t="s">
        <v>708</v>
      </c>
      <c r="D447" s="32" t="s">
        <v>359</v>
      </c>
      <c r="E447" s="65">
        <v>4430713</v>
      </c>
      <c r="F447" s="23">
        <v>75</v>
      </c>
      <c r="G447" s="2" t="s">
        <v>2</v>
      </c>
      <c r="H447" s="10">
        <v>13200</v>
      </c>
      <c r="I447" s="10" t="s">
        <v>3</v>
      </c>
      <c r="J447" s="10" t="s">
        <v>42</v>
      </c>
      <c r="K447" s="10" t="s">
        <v>716</v>
      </c>
      <c r="L447" s="28">
        <v>35</v>
      </c>
      <c r="M447" s="82">
        <v>41514</v>
      </c>
      <c r="N447" s="169">
        <f t="shared" si="10"/>
        <v>41527</v>
      </c>
      <c r="O447" s="94">
        <v>41499</v>
      </c>
      <c r="P447" s="94">
        <v>41501</v>
      </c>
      <c r="Q447" s="7" t="s">
        <v>153</v>
      </c>
      <c r="R447" s="7" t="s">
        <v>153</v>
      </c>
      <c r="S447" s="108" t="s">
        <v>153</v>
      </c>
      <c r="T447" s="108" t="s">
        <v>153</v>
      </c>
      <c r="U447" s="108">
        <v>41523</v>
      </c>
      <c r="V447" s="108" t="s">
        <v>153</v>
      </c>
      <c r="W447" s="7">
        <v>41527</v>
      </c>
      <c r="X447" s="3"/>
    </row>
    <row r="448" spans="1:24" s="1" customFormat="1" ht="15" customHeight="1" x14ac:dyDescent="0.25">
      <c r="A448" s="15" t="s">
        <v>37</v>
      </c>
      <c r="B448" s="31" t="s">
        <v>717</v>
      </c>
      <c r="C448" s="37" t="s">
        <v>718</v>
      </c>
      <c r="D448" s="32" t="s">
        <v>359</v>
      </c>
      <c r="E448" s="65">
        <v>4440713</v>
      </c>
      <c r="F448" s="23">
        <v>150</v>
      </c>
      <c r="G448" s="2" t="s">
        <v>7</v>
      </c>
      <c r="H448" s="10">
        <v>13200</v>
      </c>
      <c r="I448" s="10" t="s">
        <v>3</v>
      </c>
      <c r="J448" s="10" t="s">
        <v>42</v>
      </c>
      <c r="K448" s="10" t="s">
        <v>42</v>
      </c>
      <c r="L448" s="28">
        <v>35</v>
      </c>
      <c r="M448" s="82">
        <v>41515</v>
      </c>
      <c r="N448" s="169">
        <f t="shared" si="10"/>
        <v>41527</v>
      </c>
      <c r="O448" s="94">
        <v>41498</v>
      </c>
      <c r="P448" s="94">
        <v>41498</v>
      </c>
      <c r="Q448" s="7" t="s">
        <v>153</v>
      </c>
      <c r="R448" s="7" t="s">
        <v>153</v>
      </c>
      <c r="S448" s="108" t="s">
        <v>153</v>
      </c>
      <c r="T448" s="108">
        <v>41520</v>
      </c>
      <c r="U448" s="108" t="s">
        <v>42</v>
      </c>
      <c r="V448" s="108" t="s">
        <v>153</v>
      </c>
      <c r="W448" s="7">
        <v>41527</v>
      </c>
      <c r="X448" s="3"/>
    </row>
    <row r="449" spans="1:24" s="1" customFormat="1" ht="15" customHeight="1" x14ac:dyDescent="0.25">
      <c r="A449" s="15" t="s">
        <v>788</v>
      </c>
      <c r="B449" s="31" t="s">
        <v>725</v>
      </c>
      <c r="C449" s="37" t="s">
        <v>719</v>
      </c>
      <c r="D449" s="32" t="s">
        <v>359</v>
      </c>
      <c r="E449" s="65">
        <v>4450813</v>
      </c>
      <c r="F449" s="23">
        <v>500</v>
      </c>
      <c r="G449" s="2" t="s">
        <v>7</v>
      </c>
      <c r="H449" s="10">
        <v>13200</v>
      </c>
      <c r="I449" s="10" t="s">
        <v>68</v>
      </c>
      <c r="J449" s="10" t="s">
        <v>734</v>
      </c>
      <c r="K449" s="10" t="s">
        <v>736</v>
      </c>
      <c r="L449" s="28">
        <v>35</v>
      </c>
      <c r="M449" s="82">
        <v>41516</v>
      </c>
      <c r="N449" s="169">
        <f t="shared" si="10"/>
        <v>41516</v>
      </c>
      <c r="O449" s="94">
        <v>41500</v>
      </c>
      <c r="P449" s="94">
        <v>41501</v>
      </c>
      <c r="Q449" s="7" t="s">
        <v>153</v>
      </c>
      <c r="R449" s="7" t="s">
        <v>153</v>
      </c>
      <c r="S449" s="108" t="s">
        <v>153</v>
      </c>
      <c r="T449" s="108" t="s">
        <v>153</v>
      </c>
      <c r="U449" s="108" t="s">
        <v>42</v>
      </c>
      <c r="V449" s="108" t="s">
        <v>153</v>
      </c>
      <c r="W449" s="7">
        <v>41516</v>
      </c>
      <c r="X449" s="3"/>
    </row>
    <row r="450" spans="1:24" s="1" customFormat="1" ht="15" customHeight="1" x14ac:dyDescent="0.25">
      <c r="A450" s="15" t="s">
        <v>804</v>
      </c>
      <c r="B450" s="31" t="s">
        <v>725</v>
      </c>
      <c r="C450" s="37" t="s">
        <v>719</v>
      </c>
      <c r="D450" s="32" t="s">
        <v>359</v>
      </c>
      <c r="E450" s="65">
        <v>4460813</v>
      </c>
      <c r="F450" s="23">
        <v>250</v>
      </c>
      <c r="G450" s="2" t="s">
        <v>7</v>
      </c>
      <c r="H450" s="10">
        <v>480</v>
      </c>
      <c r="I450" s="10" t="s">
        <v>25</v>
      </c>
      <c r="J450" s="10" t="s">
        <v>734</v>
      </c>
      <c r="K450" s="10" t="s">
        <v>736</v>
      </c>
      <c r="L450" s="28">
        <v>35</v>
      </c>
      <c r="M450" s="82">
        <v>41516</v>
      </c>
      <c r="N450" s="169">
        <f t="shared" si="10"/>
        <v>41514</v>
      </c>
      <c r="O450" s="94">
        <v>41501</v>
      </c>
      <c r="P450" s="94">
        <v>41501</v>
      </c>
      <c r="Q450" s="7" t="s">
        <v>153</v>
      </c>
      <c r="R450" s="7" t="s">
        <v>153</v>
      </c>
      <c r="S450" s="108" t="s">
        <v>153</v>
      </c>
      <c r="T450" s="108" t="s">
        <v>153</v>
      </c>
      <c r="U450" s="108" t="s">
        <v>42</v>
      </c>
      <c r="V450" s="108" t="s">
        <v>153</v>
      </c>
      <c r="W450" s="7">
        <v>41514</v>
      </c>
      <c r="X450" s="3"/>
    </row>
    <row r="451" spans="1:24" s="1" customFormat="1" ht="15" customHeight="1" x14ac:dyDescent="0.25">
      <c r="A451" s="15" t="s">
        <v>805</v>
      </c>
      <c r="B451" s="31" t="s">
        <v>725</v>
      </c>
      <c r="C451" s="37" t="s">
        <v>719</v>
      </c>
      <c r="D451" s="32" t="s">
        <v>359</v>
      </c>
      <c r="E451" s="65">
        <v>4470813</v>
      </c>
      <c r="F451" s="23">
        <v>40</v>
      </c>
      <c r="G451" s="2" t="s">
        <v>7</v>
      </c>
      <c r="H451" s="10">
        <v>480</v>
      </c>
      <c r="I451" s="10" t="s">
        <v>25</v>
      </c>
      <c r="J451" s="10" t="s">
        <v>734</v>
      </c>
      <c r="K451" s="10" t="s">
        <v>42</v>
      </c>
      <c r="L451" s="28">
        <v>35</v>
      </c>
      <c r="M451" s="82">
        <v>41516</v>
      </c>
      <c r="N451" s="169">
        <f t="shared" si="10"/>
        <v>41513</v>
      </c>
      <c r="O451" s="94">
        <v>41501</v>
      </c>
      <c r="P451" s="94">
        <v>41502</v>
      </c>
      <c r="Q451" s="7" t="s">
        <v>153</v>
      </c>
      <c r="R451" s="7" t="s">
        <v>153</v>
      </c>
      <c r="S451" s="108" t="s">
        <v>153</v>
      </c>
      <c r="T451" s="108" t="s">
        <v>153</v>
      </c>
      <c r="U451" s="108" t="s">
        <v>42</v>
      </c>
      <c r="V451" s="108" t="s">
        <v>153</v>
      </c>
      <c r="W451" s="7">
        <v>41513</v>
      </c>
      <c r="X451" s="3"/>
    </row>
    <row r="452" spans="1:24" s="1" customFormat="1" ht="15" customHeight="1" x14ac:dyDescent="0.25">
      <c r="A452" s="15" t="s">
        <v>789</v>
      </c>
      <c r="B452" s="31" t="s">
        <v>726</v>
      </c>
      <c r="C452" s="37" t="s">
        <v>719</v>
      </c>
      <c r="D452" s="32" t="s">
        <v>359</v>
      </c>
      <c r="E452" s="65">
        <v>4480813</v>
      </c>
      <c r="F452" s="23">
        <v>500</v>
      </c>
      <c r="G452" s="2" t="s">
        <v>7</v>
      </c>
      <c r="H452" s="10">
        <v>11400</v>
      </c>
      <c r="I452" s="10" t="s">
        <v>68</v>
      </c>
      <c r="J452" s="10" t="s">
        <v>734</v>
      </c>
      <c r="K452" s="10" t="s">
        <v>42</v>
      </c>
      <c r="L452" s="28">
        <v>38</v>
      </c>
      <c r="M452" s="82">
        <v>41533</v>
      </c>
      <c r="N452" s="169">
        <f t="shared" si="10"/>
        <v>41529</v>
      </c>
      <c r="O452" s="94">
        <v>41500</v>
      </c>
      <c r="P452" s="94">
        <v>41501</v>
      </c>
      <c r="Q452" s="7" t="s">
        <v>153</v>
      </c>
      <c r="R452" s="7" t="s">
        <v>153</v>
      </c>
      <c r="S452" s="108" t="s">
        <v>153</v>
      </c>
      <c r="T452" s="108">
        <v>41521</v>
      </c>
      <c r="U452" s="108" t="s">
        <v>42</v>
      </c>
      <c r="V452" s="108" t="s">
        <v>153</v>
      </c>
      <c r="W452" s="7">
        <v>41529</v>
      </c>
      <c r="X452" s="3"/>
    </row>
    <row r="453" spans="1:24" s="1" customFormat="1" ht="15" customHeight="1" x14ac:dyDescent="0.25">
      <c r="A453" s="15" t="s">
        <v>810</v>
      </c>
      <c r="B453" s="31" t="s">
        <v>726</v>
      </c>
      <c r="C453" s="37" t="s">
        <v>719</v>
      </c>
      <c r="D453" s="32" t="s">
        <v>359</v>
      </c>
      <c r="E453" s="65">
        <v>4490813</v>
      </c>
      <c r="F453" s="23">
        <v>300</v>
      </c>
      <c r="G453" s="2" t="s">
        <v>7</v>
      </c>
      <c r="H453" s="10">
        <v>480</v>
      </c>
      <c r="I453" s="10" t="s">
        <v>25</v>
      </c>
      <c r="J453" s="10" t="s">
        <v>734</v>
      </c>
      <c r="K453" s="10" t="s">
        <v>42</v>
      </c>
      <c r="L453" s="28">
        <v>38</v>
      </c>
      <c r="M453" s="82">
        <v>41533</v>
      </c>
      <c r="N453" s="169">
        <f t="shared" si="10"/>
        <v>41528</v>
      </c>
      <c r="O453" s="94">
        <v>41506</v>
      </c>
      <c r="P453" s="94">
        <v>41507</v>
      </c>
      <c r="Q453" s="7" t="s">
        <v>153</v>
      </c>
      <c r="R453" s="7" t="s">
        <v>153</v>
      </c>
      <c r="S453" s="108" t="s">
        <v>153</v>
      </c>
      <c r="T453" s="108">
        <v>41520</v>
      </c>
      <c r="U453" s="108" t="s">
        <v>42</v>
      </c>
      <c r="V453" s="108" t="s">
        <v>153</v>
      </c>
      <c r="W453" s="7">
        <v>41528</v>
      </c>
      <c r="X453" s="3"/>
    </row>
    <row r="454" spans="1:24" s="1" customFormat="1" ht="15" customHeight="1" x14ac:dyDescent="0.25">
      <c r="A454" s="15" t="s">
        <v>831</v>
      </c>
      <c r="B454" s="31" t="s">
        <v>726</v>
      </c>
      <c r="C454" s="37" t="s">
        <v>719</v>
      </c>
      <c r="D454" s="32" t="s">
        <v>359</v>
      </c>
      <c r="E454" s="65">
        <v>4500813</v>
      </c>
      <c r="F454" s="23">
        <v>30</v>
      </c>
      <c r="G454" s="2" t="s">
        <v>7</v>
      </c>
      <c r="H454" s="10">
        <v>480</v>
      </c>
      <c r="I454" s="10" t="s">
        <v>25</v>
      </c>
      <c r="J454" s="10" t="s">
        <v>735</v>
      </c>
      <c r="K454" s="10" t="s">
        <v>42</v>
      </c>
      <c r="L454" s="28">
        <v>38</v>
      </c>
      <c r="M454" s="82">
        <v>41533</v>
      </c>
      <c r="N454" s="169">
        <f t="shared" si="10"/>
        <v>41528</v>
      </c>
      <c r="O454" s="94">
        <v>41512</v>
      </c>
      <c r="P454" s="94">
        <v>41513</v>
      </c>
      <c r="Q454" s="7" t="s">
        <v>153</v>
      </c>
      <c r="R454" s="7" t="s">
        <v>153</v>
      </c>
      <c r="S454" s="108" t="s">
        <v>153</v>
      </c>
      <c r="T454" s="108">
        <v>41522</v>
      </c>
      <c r="U454" s="108" t="s">
        <v>42</v>
      </c>
      <c r="V454" s="108" t="s">
        <v>153</v>
      </c>
      <c r="W454" s="7">
        <v>41528</v>
      </c>
      <c r="X454" s="3"/>
    </row>
    <row r="455" spans="1:24" s="1" customFormat="1" ht="15" customHeight="1" x14ac:dyDescent="0.25">
      <c r="A455" s="15" t="s">
        <v>806</v>
      </c>
      <c r="B455" s="31" t="s">
        <v>726</v>
      </c>
      <c r="C455" s="37" t="s">
        <v>719</v>
      </c>
      <c r="D455" s="32" t="s">
        <v>359</v>
      </c>
      <c r="E455" s="65">
        <v>4510813</v>
      </c>
      <c r="F455" s="56">
        <v>112.5</v>
      </c>
      <c r="G455" s="2" t="s">
        <v>2</v>
      </c>
      <c r="H455" s="10">
        <v>11400</v>
      </c>
      <c r="I455" s="10" t="s">
        <v>25</v>
      </c>
      <c r="J455" s="10" t="s">
        <v>42</v>
      </c>
      <c r="K455" s="10" t="s">
        <v>161</v>
      </c>
      <c r="L455" s="28">
        <v>38</v>
      </c>
      <c r="M455" s="82">
        <v>41533</v>
      </c>
      <c r="N455" s="169">
        <f t="shared" si="10"/>
        <v>41526</v>
      </c>
      <c r="O455" s="94">
        <v>41502</v>
      </c>
      <c r="P455" s="94">
        <v>41506</v>
      </c>
      <c r="Q455" s="7" t="s">
        <v>153</v>
      </c>
      <c r="R455" s="7" t="s">
        <v>153</v>
      </c>
      <c r="S455" s="108" t="s">
        <v>153</v>
      </c>
      <c r="T455" s="108">
        <v>41515</v>
      </c>
      <c r="U455" s="108">
        <v>41517</v>
      </c>
      <c r="V455" s="108" t="s">
        <v>153</v>
      </c>
      <c r="W455" s="7">
        <v>41526</v>
      </c>
      <c r="X455" s="3"/>
    </row>
    <row r="456" spans="1:24" s="1" customFormat="1" ht="15" customHeight="1" x14ac:dyDescent="0.25">
      <c r="A456" s="15" t="s">
        <v>811</v>
      </c>
      <c r="B456" s="31" t="s">
        <v>727</v>
      </c>
      <c r="C456" s="37" t="s">
        <v>720</v>
      </c>
      <c r="D456" s="32" t="s">
        <v>359</v>
      </c>
      <c r="E456" s="65">
        <v>4520813</v>
      </c>
      <c r="F456" s="23">
        <v>630</v>
      </c>
      <c r="G456" s="2" t="s">
        <v>2</v>
      </c>
      <c r="H456" s="10">
        <v>13200</v>
      </c>
      <c r="I456" s="10" t="s">
        <v>25</v>
      </c>
      <c r="J456" s="10" t="s">
        <v>42</v>
      </c>
      <c r="K456" s="10" t="s">
        <v>772</v>
      </c>
      <c r="L456" s="28">
        <v>38</v>
      </c>
      <c r="M456" s="82">
        <v>41533</v>
      </c>
      <c r="N456" s="169">
        <f t="shared" si="10"/>
        <v>41530</v>
      </c>
      <c r="O456" s="94">
        <v>41506</v>
      </c>
      <c r="P456" s="94">
        <v>41506</v>
      </c>
      <c r="Q456" s="7" t="s">
        <v>153</v>
      </c>
      <c r="R456" s="7" t="s">
        <v>153</v>
      </c>
      <c r="S456" s="108" t="s">
        <v>153</v>
      </c>
      <c r="T456" s="108">
        <v>41517</v>
      </c>
      <c r="U456" s="108">
        <v>41519</v>
      </c>
      <c r="V456" s="108" t="s">
        <v>153</v>
      </c>
      <c r="W456" s="7">
        <v>41530</v>
      </c>
      <c r="X456" s="3"/>
    </row>
    <row r="457" spans="1:24" s="1" customFormat="1" ht="15" customHeight="1" x14ac:dyDescent="0.25">
      <c r="A457" s="15" t="s">
        <v>81</v>
      </c>
      <c r="B457" s="31" t="s">
        <v>728</v>
      </c>
      <c r="C457" s="37" t="s">
        <v>721</v>
      </c>
      <c r="D457" s="32" t="s">
        <v>359</v>
      </c>
      <c r="E457" s="65">
        <v>4530813</v>
      </c>
      <c r="F457" s="23">
        <v>300</v>
      </c>
      <c r="G457" s="2" t="s">
        <v>20</v>
      </c>
      <c r="H457" s="10">
        <v>11400</v>
      </c>
      <c r="I457" s="10" t="s">
        <v>25</v>
      </c>
      <c r="J457" s="10" t="s">
        <v>42</v>
      </c>
      <c r="K457" s="10" t="s">
        <v>42</v>
      </c>
      <c r="L457" s="28">
        <v>33</v>
      </c>
      <c r="M457" s="82">
        <v>41508</v>
      </c>
      <c r="N457" s="169">
        <f t="shared" si="10"/>
        <v>41512</v>
      </c>
      <c r="O457" s="94">
        <v>41449</v>
      </c>
      <c r="P457" s="94">
        <v>41491</v>
      </c>
      <c r="Q457" s="7" t="s">
        <v>153</v>
      </c>
      <c r="R457" s="7" t="s">
        <v>153</v>
      </c>
      <c r="S457" s="108" t="s">
        <v>153</v>
      </c>
      <c r="T457" s="108">
        <v>41503</v>
      </c>
      <c r="U457" s="7">
        <v>41507</v>
      </c>
      <c r="V457" s="108" t="s">
        <v>153</v>
      </c>
      <c r="W457" s="7">
        <v>41512</v>
      </c>
      <c r="X457" s="3"/>
    </row>
    <row r="458" spans="1:24" s="1" customFormat="1" ht="15" customHeight="1" x14ac:dyDescent="0.25">
      <c r="A458" s="15" t="s">
        <v>790</v>
      </c>
      <c r="B458" s="31" t="s">
        <v>729</v>
      </c>
      <c r="C458" s="37" t="s">
        <v>722</v>
      </c>
      <c r="D458" s="32" t="s">
        <v>359</v>
      </c>
      <c r="E458" s="65">
        <v>4540813</v>
      </c>
      <c r="F458" s="23">
        <v>45</v>
      </c>
      <c r="G458" s="2" t="s">
        <v>2</v>
      </c>
      <c r="H458" s="10">
        <v>13200</v>
      </c>
      <c r="I458" s="10" t="s">
        <v>25</v>
      </c>
      <c r="J458" s="10" t="s">
        <v>42</v>
      </c>
      <c r="K458" s="10" t="s">
        <v>60</v>
      </c>
      <c r="L458" s="28">
        <v>35</v>
      </c>
      <c r="M458" s="82">
        <v>41518</v>
      </c>
      <c r="N458" s="169">
        <f t="shared" si="10"/>
        <v>41522</v>
      </c>
      <c r="O458" s="94">
        <v>41498</v>
      </c>
      <c r="P458" s="94">
        <v>41499</v>
      </c>
      <c r="Q458" s="7" t="s">
        <v>153</v>
      </c>
      <c r="R458" s="7" t="s">
        <v>153</v>
      </c>
      <c r="S458" s="111" t="s">
        <v>153</v>
      </c>
      <c r="T458" s="111">
        <v>41517</v>
      </c>
      <c r="U458" s="111">
        <v>41519</v>
      </c>
      <c r="V458" s="108" t="s">
        <v>153</v>
      </c>
      <c r="W458" s="7">
        <v>41522</v>
      </c>
      <c r="X458" s="3"/>
    </row>
    <row r="459" spans="1:24" s="1" customFormat="1" ht="15" customHeight="1" x14ac:dyDescent="0.25">
      <c r="A459" s="15" t="s">
        <v>814</v>
      </c>
      <c r="B459" s="31" t="s">
        <v>730</v>
      </c>
      <c r="C459" s="37" t="s">
        <v>723</v>
      </c>
      <c r="D459" s="32" t="s">
        <v>359</v>
      </c>
      <c r="E459" s="65">
        <v>4550813</v>
      </c>
      <c r="F459" s="23">
        <v>800</v>
      </c>
      <c r="G459" s="2" t="s">
        <v>7</v>
      </c>
      <c r="H459" s="10">
        <v>13200</v>
      </c>
      <c r="I459" s="10" t="s">
        <v>56</v>
      </c>
      <c r="J459" s="10" t="s">
        <v>42</v>
      </c>
      <c r="K459" s="10" t="s">
        <v>42</v>
      </c>
      <c r="L459" s="28">
        <v>38</v>
      </c>
      <c r="M459" s="82">
        <v>41533</v>
      </c>
      <c r="N459" s="169">
        <f t="shared" si="10"/>
        <v>41538</v>
      </c>
      <c r="O459" s="94">
        <v>41508</v>
      </c>
      <c r="P459" s="94">
        <v>41508</v>
      </c>
      <c r="Q459" s="7" t="s">
        <v>153</v>
      </c>
      <c r="R459" s="7" t="s">
        <v>153</v>
      </c>
      <c r="S459" s="111" t="s">
        <v>153</v>
      </c>
      <c r="T459" s="111">
        <v>41519</v>
      </c>
      <c r="U459" s="111" t="s">
        <v>42</v>
      </c>
      <c r="V459" s="108" t="s">
        <v>153</v>
      </c>
      <c r="W459" s="7">
        <v>41538</v>
      </c>
      <c r="X459" s="3"/>
    </row>
    <row r="460" spans="1:24" s="1" customFormat="1" ht="15" customHeight="1" x14ac:dyDescent="0.25">
      <c r="A460" s="15" t="s">
        <v>812</v>
      </c>
      <c r="B460" s="31" t="s">
        <v>730</v>
      </c>
      <c r="C460" s="37" t="s">
        <v>723</v>
      </c>
      <c r="D460" s="32" t="s">
        <v>359</v>
      </c>
      <c r="E460" s="65">
        <v>4560813</v>
      </c>
      <c r="F460" s="23">
        <v>300</v>
      </c>
      <c r="G460" s="2" t="s">
        <v>7</v>
      </c>
      <c r="H460" s="10">
        <v>13200</v>
      </c>
      <c r="I460" s="10" t="s">
        <v>56</v>
      </c>
      <c r="J460" s="10" t="s">
        <v>42</v>
      </c>
      <c r="K460" s="10" t="s">
        <v>42</v>
      </c>
      <c r="L460" s="28">
        <v>38</v>
      </c>
      <c r="M460" s="82">
        <v>41533</v>
      </c>
      <c r="N460" s="169">
        <f t="shared" si="10"/>
        <v>41537</v>
      </c>
      <c r="O460" s="94">
        <v>41507</v>
      </c>
      <c r="P460" s="94">
        <v>41507</v>
      </c>
      <c r="Q460" s="7" t="s">
        <v>153</v>
      </c>
      <c r="R460" s="7" t="s">
        <v>153</v>
      </c>
      <c r="S460" s="111" t="s">
        <v>153</v>
      </c>
      <c r="T460" s="111">
        <v>41520</v>
      </c>
      <c r="U460" s="111" t="s">
        <v>42</v>
      </c>
      <c r="V460" s="108" t="s">
        <v>153</v>
      </c>
      <c r="W460" s="7">
        <v>41537</v>
      </c>
      <c r="X460" s="3"/>
    </row>
    <row r="461" spans="1:24" s="1" customFormat="1" ht="15" customHeight="1" x14ac:dyDescent="0.25">
      <c r="A461" s="15" t="s">
        <v>518</v>
      </c>
      <c r="B461" s="31" t="s">
        <v>731</v>
      </c>
      <c r="C461" s="37" t="s">
        <v>1185</v>
      </c>
      <c r="D461" s="32" t="s">
        <v>359</v>
      </c>
      <c r="E461" s="65">
        <v>4570813</v>
      </c>
      <c r="F461" s="23">
        <v>500</v>
      </c>
      <c r="G461" s="2" t="s">
        <v>2</v>
      </c>
      <c r="H461" s="10">
        <v>13200</v>
      </c>
      <c r="I461" s="10" t="s">
        <v>56</v>
      </c>
      <c r="J461" s="10" t="s">
        <v>42</v>
      </c>
      <c r="K461" s="10" t="s">
        <v>60</v>
      </c>
      <c r="L461" s="28">
        <v>36</v>
      </c>
      <c r="M461" s="82">
        <v>41521</v>
      </c>
      <c r="N461" s="169">
        <f t="shared" si="10"/>
        <v>41522</v>
      </c>
      <c r="O461" s="94">
        <v>41499</v>
      </c>
      <c r="P461" s="94">
        <v>41499</v>
      </c>
      <c r="Q461" s="7" t="s">
        <v>153</v>
      </c>
      <c r="R461" s="7" t="s">
        <v>153</v>
      </c>
      <c r="S461" s="111" t="s">
        <v>153</v>
      </c>
      <c r="T461" s="111">
        <v>41517</v>
      </c>
      <c r="U461" s="111">
        <v>41520</v>
      </c>
      <c r="V461" s="108" t="s">
        <v>153</v>
      </c>
      <c r="W461" s="7">
        <v>41522</v>
      </c>
      <c r="X461" s="3"/>
    </row>
    <row r="462" spans="1:24" s="1" customFormat="1" ht="15" customHeight="1" x14ac:dyDescent="0.25">
      <c r="A462" s="15" t="s">
        <v>518</v>
      </c>
      <c r="B462" s="31" t="s">
        <v>732</v>
      </c>
      <c r="C462" s="37" t="s">
        <v>1185</v>
      </c>
      <c r="D462" s="32" t="s">
        <v>359</v>
      </c>
      <c r="E462" s="65">
        <v>4580813</v>
      </c>
      <c r="F462" s="23">
        <v>500</v>
      </c>
      <c r="G462" s="2" t="s">
        <v>2</v>
      </c>
      <c r="H462" s="10">
        <v>13200</v>
      </c>
      <c r="I462" s="10" t="s">
        <v>56</v>
      </c>
      <c r="J462" s="10" t="s">
        <v>42</v>
      </c>
      <c r="K462" s="10" t="s">
        <v>60</v>
      </c>
      <c r="L462" s="28">
        <v>36</v>
      </c>
      <c r="M462" s="82">
        <v>41521</v>
      </c>
      <c r="N462" s="169">
        <f t="shared" si="10"/>
        <v>41529</v>
      </c>
      <c r="O462" s="94">
        <v>41499</v>
      </c>
      <c r="P462" s="94">
        <v>41499</v>
      </c>
      <c r="Q462" s="7" t="s">
        <v>153</v>
      </c>
      <c r="R462" s="7" t="s">
        <v>153</v>
      </c>
      <c r="S462" s="111" t="s">
        <v>153</v>
      </c>
      <c r="T462" s="111">
        <v>41517</v>
      </c>
      <c r="U462" s="111">
        <v>41520</v>
      </c>
      <c r="V462" s="108" t="s">
        <v>153</v>
      </c>
      <c r="W462" s="7">
        <v>41529</v>
      </c>
      <c r="X462" s="3"/>
    </row>
    <row r="463" spans="1:24" s="1" customFormat="1" ht="15" customHeight="1" x14ac:dyDescent="0.25">
      <c r="A463" s="15" t="s">
        <v>791</v>
      </c>
      <c r="B463" s="31" t="s">
        <v>733</v>
      </c>
      <c r="C463" s="37" t="s">
        <v>724</v>
      </c>
      <c r="D463" s="32" t="s">
        <v>359</v>
      </c>
      <c r="E463" s="65">
        <v>4590813</v>
      </c>
      <c r="F463" s="23">
        <v>75</v>
      </c>
      <c r="G463" s="2" t="s">
        <v>7</v>
      </c>
      <c r="H463" s="10">
        <v>440</v>
      </c>
      <c r="I463" s="10" t="s">
        <v>3</v>
      </c>
      <c r="J463" s="10" t="s">
        <v>42</v>
      </c>
      <c r="K463" s="10" t="s">
        <v>42</v>
      </c>
      <c r="L463" s="28">
        <v>36</v>
      </c>
      <c r="M463" s="82">
        <v>41522</v>
      </c>
      <c r="N463" s="169">
        <f t="shared" si="10"/>
        <v>41531</v>
      </c>
      <c r="O463" s="94">
        <v>41500</v>
      </c>
      <c r="P463" s="94">
        <v>41500</v>
      </c>
      <c r="Q463" s="7" t="s">
        <v>153</v>
      </c>
      <c r="R463" s="7" t="s">
        <v>153</v>
      </c>
      <c r="S463" s="111" t="s">
        <v>153</v>
      </c>
      <c r="T463" s="111">
        <v>41520</v>
      </c>
      <c r="U463" s="111" t="s">
        <v>42</v>
      </c>
      <c r="V463" s="108" t="s">
        <v>153</v>
      </c>
      <c r="W463" s="7">
        <v>41531</v>
      </c>
      <c r="X463" s="3"/>
    </row>
    <row r="464" spans="1:24" s="1" customFormat="1" ht="15" customHeight="1" x14ac:dyDescent="0.25">
      <c r="A464" s="15" t="s">
        <v>759</v>
      </c>
      <c r="B464" s="31" t="s">
        <v>737</v>
      </c>
      <c r="C464" s="37" t="s">
        <v>560</v>
      </c>
      <c r="D464" s="32" t="s">
        <v>359</v>
      </c>
      <c r="E464" s="65">
        <v>4600813</v>
      </c>
      <c r="F464" s="23" t="s">
        <v>112</v>
      </c>
      <c r="G464" s="2" t="s">
        <v>76</v>
      </c>
      <c r="H464" s="10" t="s">
        <v>113</v>
      </c>
      <c r="I464" s="10">
        <v>200</v>
      </c>
      <c r="J464" s="10" t="s">
        <v>42</v>
      </c>
      <c r="K464" s="10" t="s">
        <v>42</v>
      </c>
      <c r="L464" s="28">
        <v>35</v>
      </c>
      <c r="M464" s="82">
        <v>41516</v>
      </c>
      <c r="N464" s="169">
        <f t="shared" si="10"/>
        <v>41534</v>
      </c>
      <c r="O464" s="94" t="s">
        <v>42</v>
      </c>
      <c r="P464" s="94">
        <v>41499</v>
      </c>
      <c r="Q464" s="62" t="s">
        <v>42</v>
      </c>
      <c r="R464" s="62" t="s">
        <v>42</v>
      </c>
      <c r="S464" s="108" t="s">
        <v>42</v>
      </c>
      <c r="T464" s="108" t="s">
        <v>42</v>
      </c>
      <c r="U464" s="111">
        <v>41516</v>
      </c>
      <c r="V464" s="108" t="s">
        <v>153</v>
      </c>
      <c r="W464" s="7">
        <v>41534</v>
      </c>
      <c r="X464" s="3"/>
    </row>
    <row r="465" spans="1:24" s="1" customFormat="1" ht="15" customHeight="1" x14ac:dyDescent="0.25">
      <c r="A465" s="15" t="s">
        <v>540</v>
      </c>
      <c r="B465" s="31" t="s">
        <v>738</v>
      </c>
      <c r="C465" s="37" t="s">
        <v>560</v>
      </c>
      <c r="D465" s="32" t="s">
        <v>359</v>
      </c>
      <c r="E465" s="65">
        <v>4610813</v>
      </c>
      <c r="F465" s="23" t="s">
        <v>112</v>
      </c>
      <c r="G465" s="2" t="s">
        <v>76</v>
      </c>
      <c r="H465" s="10" t="s">
        <v>113</v>
      </c>
      <c r="I465" s="10">
        <v>600</v>
      </c>
      <c r="J465" s="10" t="s">
        <v>42</v>
      </c>
      <c r="K465" s="10" t="s">
        <v>42</v>
      </c>
      <c r="L465" s="28">
        <v>35</v>
      </c>
      <c r="M465" s="82">
        <v>41516</v>
      </c>
      <c r="N465" s="169">
        <f t="shared" si="10"/>
        <v>41537</v>
      </c>
      <c r="O465" s="94" t="s">
        <v>42</v>
      </c>
      <c r="P465" s="94">
        <v>41499</v>
      </c>
      <c r="Q465" s="62" t="s">
        <v>42</v>
      </c>
      <c r="R465" s="62" t="s">
        <v>42</v>
      </c>
      <c r="S465" s="108" t="s">
        <v>42</v>
      </c>
      <c r="T465" s="108" t="s">
        <v>42</v>
      </c>
      <c r="U465" s="111">
        <v>41521</v>
      </c>
      <c r="V465" s="108" t="s">
        <v>153</v>
      </c>
      <c r="W465" s="7">
        <v>41537</v>
      </c>
      <c r="X465" s="3"/>
    </row>
    <row r="466" spans="1:24" s="1" customFormat="1" ht="15" customHeight="1" x14ac:dyDescent="0.25">
      <c r="A466" s="15" t="s">
        <v>119</v>
      </c>
      <c r="B466" s="31" t="s">
        <v>534</v>
      </c>
      <c r="C466" s="37" t="s">
        <v>83</v>
      </c>
      <c r="D466" s="32" t="s">
        <v>359</v>
      </c>
      <c r="E466" s="65">
        <v>4620813</v>
      </c>
      <c r="F466" s="23">
        <v>300</v>
      </c>
      <c r="G466" s="2" t="s">
        <v>7</v>
      </c>
      <c r="H466" s="10">
        <v>13200</v>
      </c>
      <c r="I466" s="10" t="s">
        <v>25</v>
      </c>
      <c r="J466" s="10" t="s">
        <v>42</v>
      </c>
      <c r="K466" s="10" t="s">
        <v>42</v>
      </c>
      <c r="L466" s="28">
        <v>35</v>
      </c>
      <c r="M466" s="82">
        <v>41517</v>
      </c>
      <c r="N466" s="169">
        <f t="shared" si="10"/>
        <v>41528</v>
      </c>
      <c r="O466" s="94">
        <v>41502</v>
      </c>
      <c r="P466" s="94">
        <v>41502</v>
      </c>
      <c r="Q466" s="7" t="s">
        <v>153</v>
      </c>
      <c r="R466" s="7" t="s">
        <v>153</v>
      </c>
      <c r="S466" s="111" t="s">
        <v>153</v>
      </c>
      <c r="T466" s="111">
        <v>41521</v>
      </c>
      <c r="U466" s="111" t="s">
        <v>42</v>
      </c>
      <c r="V466" s="108" t="s">
        <v>153</v>
      </c>
      <c r="W466" s="7">
        <v>41528</v>
      </c>
      <c r="X466" s="3"/>
    </row>
    <row r="467" spans="1:24" s="1" customFormat="1" ht="15" customHeight="1" x14ac:dyDescent="0.25">
      <c r="A467" s="15" t="s">
        <v>36</v>
      </c>
      <c r="B467" s="31" t="s">
        <v>741</v>
      </c>
      <c r="C467" s="37" t="s">
        <v>742</v>
      </c>
      <c r="D467" s="32" t="s">
        <v>359</v>
      </c>
      <c r="E467" s="65">
        <v>4630813</v>
      </c>
      <c r="F467" s="23">
        <v>75</v>
      </c>
      <c r="G467" s="2" t="s">
        <v>20</v>
      </c>
      <c r="H467" s="10">
        <v>11400</v>
      </c>
      <c r="I467" s="10" t="s">
        <v>25</v>
      </c>
      <c r="J467" s="10" t="s">
        <v>42</v>
      </c>
      <c r="K467" s="10" t="s">
        <v>42</v>
      </c>
      <c r="L467" s="28">
        <v>37</v>
      </c>
      <c r="M467" s="82">
        <v>41525</v>
      </c>
      <c r="N467" s="169">
        <f t="shared" si="10"/>
        <v>41524</v>
      </c>
      <c r="O467" s="94">
        <v>41502</v>
      </c>
      <c r="P467" s="94">
        <v>41502</v>
      </c>
      <c r="Q467" s="7" t="s">
        <v>153</v>
      </c>
      <c r="R467" s="7" t="s">
        <v>153</v>
      </c>
      <c r="S467" s="111" t="s">
        <v>153</v>
      </c>
      <c r="T467" s="111">
        <v>41519</v>
      </c>
      <c r="U467" s="111">
        <v>41521</v>
      </c>
      <c r="V467" s="108" t="s">
        <v>153</v>
      </c>
      <c r="W467" s="7">
        <v>41524</v>
      </c>
      <c r="X467" s="3"/>
    </row>
    <row r="468" spans="1:24" s="1" customFormat="1" ht="15" customHeight="1" x14ac:dyDescent="0.25">
      <c r="A468" s="15" t="s">
        <v>766</v>
      </c>
      <c r="B468" s="31" t="s">
        <v>1068</v>
      </c>
      <c r="C468" s="37" t="s">
        <v>721</v>
      </c>
      <c r="D468" s="32" t="s">
        <v>359</v>
      </c>
      <c r="E468" s="65">
        <v>4640813</v>
      </c>
      <c r="F468" s="23" t="s">
        <v>112</v>
      </c>
      <c r="G468" s="2" t="s">
        <v>76</v>
      </c>
      <c r="H468" s="10" t="s">
        <v>77</v>
      </c>
      <c r="I468" s="10">
        <v>200</v>
      </c>
      <c r="J468" s="10" t="s">
        <v>42</v>
      </c>
      <c r="K468" s="10" t="s">
        <v>42</v>
      </c>
      <c r="L468" s="28">
        <v>46</v>
      </c>
      <c r="M468" s="82">
        <v>41594</v>
      </c>
      <c r="N468" s="169">
        <f t="shared" si="10"/>
        <v>41534</v>
      </c>
      <c r="O468" s="94" t="s">
        <v>42</v>
      </c>
      <c r="P468" s="94">
        <v>41495</v>
      </c>
      <c r="Q468" s="62" t="s">
        <v>42</v>
      </c>
      <c r="R468" s="62" t="s">
        <v>42</v>
      </c>
      <c r="S468" s="108" t="s">
        <v>42</v>
      </c>
      <c r="T468" s="108" t="s">
        <v>42</v>
      </c>
      <c r="U468" s="111">
        <v>41523</v>
      </c>
      <c r="V468" s="108" t="s">
        <v>153</v>
      </c>
      <c r="W468" s="7">
        <v>41534</v>
      </c>
      <c r="X468" s="3"/>
    </row>
    <row r="469" spans="1:24" s="1" customFormat="1" ht="15" customHeight="1" x14ac:dyDescent="0.25">
      <c r="A469" s="15" t="s">
        <v>828</v>
      </c>
      <c r="B469" s="31" t="s">
        <v>744</v>
      </c>
      <c r="C469" s="37" t="s">
        <v>560</v>
      </c>
      <c r="D469" s="32" t="s">
        <v>359</v>
      </c>
      <c r="E469" s="65">
        <v>4650813</v>
      </c>
      <c r="F469" s="23" t="s">
        <v>745</v>
      </c>
      <c r="G469" s="2" t="s">
        <v>76</v>
      </c>
      <c r="H469" s="10" t="s">
        <v>113</v>
      </c>
      <c r="I469" s="10" t="s">
        <v>77</v>
      </c>
      <c r="J469" s="10" t="s">
        <v>42</v>
      </c>
      <c r="K469" s="10" t="s">
        <v>42</v>
      </c>
      <c r="L469" s="28">
        <v>35</v>
      </c>
      <c r="M469" s="82">
        <v>41516</v>
      </c>
      <c r="N469" s="169">
        <f t="shared" si="10"/>
        <v>41537</v>
      </c>
      <c r="O469" s="94" t="s">
        <v>42</v>
      </c>
      <c r="P469" s="94">
        <v>41507</v>
      </c>
      <c r="Q469" s="62" t="s">
        <v>42</v>
      </c>
      <c r="R469" s="62" t="s">
        <v>42</v>
      </c>
      <c r="S469" s="108" t="s">
        <v>42</v>
      </c>
      <c r="T469" s="108" t="s">
        <v>42</v>
      </c>
      <c r="U469" s="111">
        <v>41529</v>
      </c>
      <c r="V469" s="108" t="s">
        <v>153</v>
      </c>
      <c r="W469" s="7">
        <v>41537</v>
      </c>
      <c r="X469" s="3"/>
    </row>
    <row r="470" spans="1:24" s="1" customFormat="1" ht="15" customHeight="1" x14ac:dyDescent="0.25">
      <c r="A470" s="15" t="s">
        <v>165</v>
      </c>
      <c r="B470" s="31" t="s">
        <v>746</v>
      </c>
      <c r="C470" s="37" t="s">
        <v>748</v>
      </c>
      <c r="D470" s="32" t="s">
        <v>359</v>
      </c>
      <c r="E470" s="65">
        <v>4660813</v>
      </c>
      <c r="F470" s="23">
        <v>45</v>
      </c>
      <c r="G470" s="2" t="s">
        <v>7</v>
      </c>
      <c r="H470" s="10">
        <v>11400</v>
      </c>
      <c r="I470" s="10" t="s">
        <v>25</v>
      </c>
      <c r="J470" s="10" t="s">
        <v>42</v>
      </c>
      <c r="K470" s="10" t="s">
        <v>272</v>
      </c>
      <c r="L470" s="28">
        <v>36</v>
      </c>
      <c r="M470" s="82">
        <v>41531</v>
      </c>
      <c r="N470" s="169">
        <f t="shared" si="10"/>
        <v>41531</v>
      </c>
      <c r="O470" s="94">
        <v>41512</v>
      </c>
      <c r="P470" s="94">
        <v>41512</v>
      </c>
      <c r="Q470" s="7" t="s">
        <v>153</v>
      </c>
      <c r="R470" s="7" t="s">
        <v>153</v>
      </c>
      <c r="S470" s="111" t="s">
        <v>153</v>
      </c>
      <c r="T470" s="111">
        <v>41522</v>
      </c>
      <c r="U470" s="111" t="s">
        <v>42</v>
      </c>
      <c r="V470" s="108" t="s">
        <v>153</v>
      </c>
      <c r="W470" s="7">
        <v>41531</v>
      </c>
      <c r="X470" s="3"/>
    </row>
    <row r="471" spans="1:24" s="1" customFormat="1" ht="15" customHeight="1" x14ac:dyDescent="0.25">
      <c r="A471" s="15" t="s">
        <v>827</v>
      </c>
      <c r="B471" s="31" t="s">
        <v>747</v>
      </c>
      <c r="C471" s="37" t="s">
        <v>749</v>
      </c>
      <c r="D471" s="32" t="s">
        <v>359</v>
      </c>
      <c r="E471" s="65">
        <v>4670813</v>
      </c>
      <c r="F471" s="23">
        <v>225</v>
      </c>
      <c r="G471" s="2" t="s">
        <v>7</v>
      </c>
      <c r="H471" s="10">
        <v>13200</v>
      </c>
      <c r="I471" s="10" t="s">
        <v>25</v>
      </c>
      <c r="J471" s="10" t="s">
        <v>773</v>
      </c>
      <c r="K471" s="10" t="s">
        <v>42</v>
      </c>
      <c r="L471" s="28">
        <v>38</v>
      </c>
      <c r="M471" s="82">
        <v>41535</v>
      </c>
      <c r="N471" s="169">
        <f t="shared" si="10"/>
        <v>41537</v>
      </c>
      <c r="O471" s="94">
        <v>41512</v>
      </c>
      <c r="P471" s="94">
        <v>41513</v>
      </c>
      <c r="Q471" s="7" t="s">
        <v>153</v>
      </c>
      <c r="R471" s="7" t="s">
        <v>153</v>
      </c>
      <c r="S471" s="111" t="s">
        <v>153</v>
      </c>
      <c r="T471" s="111">
        <v>41522</v>
      </c>
      <c r="U471" s="111" t="s">
        <v>42</v>
      </c>
      <c r="V471" s="108" t="s">
        <v>153</v>
      </c>
      <c r="W471" s="7">
        <v>41537</v>
      </c>
      <c r="X471" s="3"/>
    </row>
    <row r="472" spans="1:24" s="1" customFormat="1" ht="15" customHeight="1" x14ac:dyDescent="0.25">
      <c r="A472" s="15" t="s">
        <v>336</v>
      </c>
      <c r="B472" s="31" t="s">
        <v>774</v>
      </c>
      <c r="C472" s="37" t="s">
        <v>775</v>
      </c>
      <c r="D472" s="32" t="s">
        <v>360</v>
      </c>
      <c r="E472" s="48">
        <v>4680813</v>
      </c>
      <c r="F472" s="23">
        <v>15</v>
      </c>
      <c r="G472" s="2" t="s">
        <v>50</v>
      </c>
      <c r="H472" s="10">
        <v>220</v>
      </c>
      <c r="I472" s="10" t="s">
        <v>56</v>
      </c>
      <c r="J472" s="10" t="s">
        <v>787</v>
      </c>
      <c r="K472" s="10" t="s">
        <v>42</v>
      </c>
      <c r="L472" s="28">
        <v>33</v>
      </c>
      <c r="M472" s="82">
        <v>41498</v>
      </c>
      <c r="N472" s="169">
        <f t="shared" si="10"/>
        <v>41498</v>
      </c>
      <c r="O472" s="94" t="s">
        <v>42</v>
      </c>
      <c r="P472" s="94" t="s">
        <v>42</v>
      </c>
      <c r="Q472" s="7" t="s">
        <v>153</v>
      </c>
      <c r="R472" s="7" t="s">
        <v>153</v>
      </c>
      <c r="S472" s="108" t="s">
        <v>153</v>
      </c>
      <c r="T472" s="108" t="s">
        <v>153</v>
      </c>
      <c r="U472" s="7" t="s">
        <v>42</v>
      </c>
      <c r="V472" s="108" t="s">
        <v>153</v>
      </c>
      <c r="W472" s="7">
        <v>41498</v>
      </c>
      <c r="X472" s="3"/>
    </row>
    <row r="473" spans="1:24" s="1" customFormat="1" ht="15" customHeight="1" x14ac:dyDescent="0.25">
      <c r="A473" s="15" t="s">
        <v>777</v>
      </c>
      <c r="B473" s="31" t="s">
        <v>774</v>
      </c>
      <c r="C473" s="37" t="s">
        <v>775</v>
      </c>
      <c r="D473" s="32" t="s">
        <v>360</v>
      </c>
      <c r="E473" s="48">
        <v>4690813</v>
      </c>
      <c r="F473" s="23">
        <v>20</v>
      </c>
      <c r="G473" s="2" t="s">
        <v>50</v>
      </c>
      <c r="H473" s="10">
        <v>220</v>
      </c>
      <c r="I473" s="10" t="s">
        <v>68</v>
      </c>
      <c r="J473" s="10" t="s">
        <v>787</v>
      </c>
      <c r="K473" s="10" t="s">
        <v>42</v>
      </c>
      <c r="L473" s="28">
        <v>33</v>
      </c>
      <c r="M473" s="82">
        <v>41499</v>
      </c>
      <c r="N473" s="169">
        <f t="shared" si="10"/>
        <v>41508</v>
      </c>
      <c r="O473" s="94" t="s">
        <v>42</v>
      </c>
      <c r="P473" s="94" t="s">
        <v>42</v>
      </c>
      <c r="Q473" s="7" t="s">
        <v>153</v>
      </c>
      <c r="R473" s="7" t="s">
        <v>153</v>
      </c>
      <c r="S473" s="108" t="s">
        <v>153</v>
      </c>
      <c r="T473" s="108" t="s">
        <v>153</v>
      </c>
      <c r="U473" s="7" t="s">
        <v>42</v>
      </c>
      <c r="V473" s="108" t="s">
        <v>153</v>
      </c>
      <c r="W473" s="7">
        <v>41508</v>
      </c>
      <c r="X473" s="3"/>
    </row>
    <row r="474" spans="1:24" s="1" customFormat="1" ht="15" customHeight="1" x14ac:dyDescent="0.25">
      <c r="A474" s="15" t="s">
        <v>822</v>
      </c>
      <c r="B474" s="31" t="s">
        <v>780</v>
      </c>
      <c r="C474" s="37" t="s">
        <v>781</v>
      </c>
      <c r="D474" s="32" t="s">
        <v>359</v>
      </c>
      <c r="E474" s="171">
        <v>4700813</v>
      </c>
      <c r="F474" s="23">
        <v>45</v>
      </c>
      <c r="G474" s="2" t="s">
        <v>2</v>
      </c>
      <c r="H474" s="10">
        <v>13200</v>
      </c>
      <c r="I474" s="10" t="s">
        <v>25</v>
      </c>
      <c r="J474" s="10" t="s">
        <v>42</v>
      </c>
      <c r="K474" s="10" t="s">
        <v>60</v>
      </c>
      <c r="L474" s="28">
        <v>37</v>
      </c>
      <c r="M474" s="82">
        <v>41529</v>
      </c>
      <c r="N474" s="169">
        <f t="shared" si="10"/>
        <v>41528</v>
      </c>
      <c r="O474" s="94">
        <v>41509</v>
      </c>
      <c r="P474" s="94">
        <v>41509</v>
      </c>
      <c r="Q474" s="7" t="s">
        <v>153</v>
      </c>
      <c r="R474" s="7" t="s">
        <v>153</v>
      </c>
      <c r="S474" s="108" t="s">
        <v>153</v>
      </c>
      <c r="T474" s="108">
        <v>41521</v>
      </c>
      <c r="U474" s="7" t="s">
        <v>153</v>
      </c>
      <c r="V474" s="108" t="s">
        <v>153</v>
      </c>
      <c r="W474" s="7">
        <v>41528</v>
      </c>
      <c r="X474" s="3"/>
    </row>
    <row r="475" spans="1:24" s="1" customFormat="1" ht="15" customHeight="1" x14ac:dyDescent="0.25">
      <c r="A475" s="15" t="s">
        <v>36</v>
      </c>
      <c r="B475" s="31" t="s">
        <v>799</v>
      </c>
      <c r="C475" s="37" t="s">
        <v>800</v>
      </c>
      <c r="D475" s="32" t="s">
        <v>359</v>
      </c>
      <c r="E475" s="114">
        <v>4710813</v>
      </c>
      <c r="F475" s="23">
        <v>75</v>
      </c>
      <c r="G475" s="2" t="s">
        <v>20</v>
      </c>
      <c r="H475" s="10">
        <v>13200</v>
      </c>
      <c r="I475" s="10" t="s">
        <v>25</v>
      </c>
      <c r="J475" s="10" t="s">
        <v>42</v>
      </c>
      <c r="K475" s="10" t="s">
        <v>42</v>
      </c>
      <c r="L475" s="28">
        <v>37</v>
      </c>
      <c r="M475" s="82">
        <v>41529</v>
      </c>
      <c r="N475" s="169">
        <f t="shared" si="10"/>
        <v>41523</v>
      </c>
      <c r="O475" s="94">
        <v>41507</v>
      </c>
      <c r="P475" s="94">
        <v>41507</v>
      </c>
      <c r="Q475" s="7" t="s">
        <v>153</v>
      </c>
      <c r="R475" s="7" t="s">
        <v>153</v>
      </c>
      <c r="S475" s="108" t="s">
        <v>153</v>
      </c>
      <c r="T475" s="108">
        <v>41521</v>
      </c>
      <c r="U475" s="7" t="s">
        <v>153</v>
      </c>
      <c r="V475" s="108" t="s">
        <v>153</v>
      </c>
      <c r="W475" s="7">
        <v>41523</v>
      </c>
      <c r="X475" s="3"/>
    </row>
    <row r="476" spans="1:24" s="1" customFormat="1" ht="15" customHeight="1" x14ac:dyDescent="0.25">
      <c r="A476" s="15" t="s">
        <v>36</v>
      </c>
      <c r="B476" s="31" t="s">
        <v>799</v>
      </c>
      <c r="C476" s="37" t="s">
        <v>800</v>
      </c>
      <c r="D476" s="32" t="s">
        <v>359</v>
      </c>
      <c r="E476" s="114">
        <v>4720813</v>
      </c>
      <c r="F476" s="23">
        <v>75</v>
      </c>
      <c r="G476" s="2" t="s">
        <v>20</v>
      </c>
      <c r="H476" s="10">
        <v>13200</v>
      </c>
      <c r="I476" s="10" t="s">
        <v>25</v>
      </c>
      <c r="J476" s="10" t="s">
        <v>42</v>
      </c>
      <c r="K476" s="10" t="s">
        <v>42</v>
      </c>
      <c r="L476" s="28">
        <v>37</v>
      </c>
      <c r="M476" s="82">
        <v>41529</v>
      </c>
      <c r="N476" s="169">
        <f t="shared" si="10"/>
        <v>41523</v>
      </c>
      <c r="O476" s="94">
        <v>41507</v>
      </c>
      <c r="P476" s="94">
        <v>41507</v>
      </c>
      <c r="Q476" s="7" t="s">
        <v>153</v>
      </c>
      <c r="R476" s="7" t="s">
        <v>153</v>
      </c>
      <c r="S476" s="108" t="s">
        <v>153</v>
      </c>
      <c r="T476" s="108">
        <v>41521</v>
      </c>
      <c r="U476" s="7" t="s">
        <v>153</v>
      </c>
      <c r="V476" s="108" t="s">
        <v>153</v>
      </c>
      <c r="W476" s="7">
        <v>41523</v>
      </c>
      <c r="X476" s="3"/>
    </row>
    <row r="477" spans="1:24" s="1" customFormat="1" ht="15" customHeight="1" x14ac:dyDescent="0.25">
      <c r="A477" s="15" t="s">
        <v>36</v>
      </c>
      <c r="B477" s="31" t="s">
        <v>799</v>
      </c>
      <c r="C477" s="37" t="s">
        <v>800</v>
      </c>
      <c r="D477" s="32" t="s">
        <v>359</v>
      </c>
      <c r="E477" s="114">
        <v>4730813</v>
      </c>
      <c r="F477" s="23">
        <v>75</v>
      </c>
      <c r="G477" s="2" t="s">
        <v>20</v>
      </c>
      <c r="H477" s="10">
        <v>13200</v>
      </c>
      <c r="I477" s="10" t="s">
        <v>25</v>
      </c>
      <c r="J477" s="10" t="s">
        <v>42</v>
      </c>
      <c r="K477" s="10" t="s">
        <v>42</v>
      </c>
      <c r="L477" s="28">
        <v>37</v>
      </c>
      <c r="M477" s="82">
        <v>41529</v>
      </c>
      <c r="N477" s="169">
        <f t="shared" si="10"/>
        <v>41523</v>
      </c>
      <c r="O477" s="94">
        <v>41507</v>
      </c>
      <c r="P477" s="94">
        <v>41507</v>
      </c>
      <c r="Q477" s="7" t="s">
        <v>153</v>
      </c>
      <c r="R477" s="7" t="s">
        <v>153</v>
      </c>
      <c r="S477" s="108" t="s">
        <v>153</v>
      </c>
      <c r="T477" s="108">
        <v>41521</v>
      </c>
      <c r="U477" s="7" t="s">
        <v>153</v>
      </c>
      <c r="V477" s="108" t="s">
        <v>153</v>
      </c>
      <c r="W477" s="7">
        <v>41523</v>
      </c>
      <c r="X477" s="3"/>
    </row>
    <row r="478" spans="1:24" s="1" customFormat="1" ht="15" customHeight="1" x14ac:dyDescent="0.25">
      <c r="A478" s="15" t="s">
        <v>429</v>
      </c>
      <c r="B478" s="31" t="s">
        <v>780</v>
      </c>
      <c r="C478" s="37" t="s">
        <v>781</v>
      </c>
      <c r="D478" s="32" t="s">
        <v>359</v>
      </c>
      <c r="E478" s="65">
        <v>4740813</v>
      </c>
      <c r="F478" s="23">
        <v>112.5</v>
      </c>
      <c r="G478" s="2" t="s">
        <v>24</v>
      </c>
      <c r="H478" s="10">
        <v>13200</v>
      </c>
      <c r="I478" s="10" t="s">
        <v>25</v>
      </c>
      <c r="J478" s="10" t="s">
        <v>42</v>
      </c>
      <c r="K478" s="10" t="s">
        <v>60</v>
      </c>
      <c r="L478" s="28">
        <v>37</v>
      </c>
      <c r="M478" s="82">
        <v>41529</v>
      </c>
      <c r="N478" s="169">
        <f t="shared" si="10"/>
        <v>41526</v>
      </c>
      <c r="O478" s="94">
        <v>41508</v>
      </c>
      <c r="P478" s="94">
        <v>41508</v>
      </c>
      <c r="Q478" s="7" t="s">
        <v>153</v>
      </c>
      <c r="R478" s="7" t="s">
        <v>153</v>
      </c>
      <c r="S478" s="108" t="s">
        <v>153</v>
      </c>
      <c r="T478" s="108">
        <v>41521</v>
      </c>
      <c r="U478" s="7">
        <v>41522</v>
      </c>
      <c r="V478" s="108" t="s">
        <v>153</v>
      </c>
      <c r="W478" s="7">
        <v>41526</v>
      </c>
      <c r="X478" s="3"/>
    </row>
    <row r="479" spans="1:24" s="1" customFormat="1" ht="15" customHeight="1" x14ac:dyDescent="0.25">
      <c r="A479" s="15" t="s">
        <v>826</v>
      </c>
      <c r="B479" s="31" t="s">
        <v>782</v>
      </c>
      <c r="C479" s="37" t="s">
        <v>713</v>
      </c>
      <c r="D479" s="32" t="s">
        <v>359</v>
      </c>
      <c r="E479" s="65">
        <v>4750813</v>
      </c>
      <c r="F479" s="23">
        <v>450</v>
      </c>
      <c r="G479" s="2" t="s">
        <v>2</v>
      </c>
      <c r="H479" s="10">
        <v>13200</v>
      </c>
      <c r="I479" s="10" t="s">
        <v>783</v>
      </c>
      <c r="J479" s="10" t="s">
        <v>784</v>
      </c>
      <c r="K479" s="10" t="s">
        <v>60</v>
      </c>
      <c r="L479" s="28">
        <v>37</v>
      </c>
      <c r="M479" s="82">
        <v>41530</v>
      </c>
      <c r="N479" s="169">
        <f t="shared" si="10"/>
        <v>41536</v>
      </c>
      <c r="O479" s="94">
        <v>41510</v>
      </c>
      <c r="P479" s="94">
        <v>41513</v>
      </c>
      <c r="Q479" s="7" t="s">
        <v>153</v>
      </c>
      <c r="R479" s="7" t="s">
        <v>153</v>
      </c>
      <c r="S479" s="108" t="s">
        <v>153</v>
      </c>
      <c r="T479" s="108">
        <v>41523</v>
      </c>
      <c r="U479" s="7">
        <v>41526</v>
      </c>
      <c r="V479" s="108" t="s">
        <v>153</v>
      </c>
      <c r="W479" s="7">
        <v>41536</v>
      </c>
      <c r="X479" s="3"/>
    </row>
    <row r="480" spans="1:24" s="1" customFormat="1" ht="15" customHeight="1" x14ac:dyDescent="0.25">
      <c r="A480" s="15" t="s">
        <v>518</v>
      </c>
      <c r="B480" s="31" t="s">
        <v>785</v>
      </c>
      <c r="C480" s="37" t="s">
        <v>786</v>
      </c>
      <c r="D480" s="32" t="s">
        <v>359</v>
      </c>
      <c r="E480" s="65">
        <v>4760813</v>
      </c>
      <c r="F480" s="23">
        <v>500</v>
      </c>
      <c r="G480" s="2" t="s">
        <v>2</v>
      </c>
      <c r="H480" s="10">
        <v>13200</v>
      </c>
      <c r="I480" s="10" t="s">
        <v>56</v>
      </c>
      <c r="J480" s="10" t="s">
        <v>42</v>
      </c>
      <c r="K480" s="10" t="s">
        <v>42</v>
      </c>
      <c r="L480" s="28">
        <v>37</v>
      </c>
      <c r="M480" s="82">
        <v>41531</v>
      </c>
      <c r="N480" s="169">
        <f t="shared" si="10"/>
        <v>41536</v>
      </c>
      <c r="O480" s="94">
        <v>41506</v>
      </c>
      <c r="P480" s="94">
        <v>41506</v>
      </c>
      <c r="Q480" s="7" t="s">
        <v>153</v>
      </c>
      <c r="R480" s="7" t="s">
        <v>153</v>
      </c>
      <c r="S480" s="108" t="s">
        <v>153</v>
      </c>
      <c r="T480" s="108">
        <v>41523</v>
      </c>
      <c r="U480" s="7">
        <v>41526</v>
      </c>
      <c r="V480" s="108" t="s">
        <v>153</v>
      </c>
      <c r="W480" s="7">
        <v>41536</v>
      </c>
      <c r="X480" s="3"/>
    </row>
    <row r="481" spans="1:24" s="1" customFormat="1" ht="15" customHeight="1" x14ac:dyDescent="0.25">
      <c r="A481" s="39" t="s">
        <v>306</v>
      </c>
      <c r="B481" s="72" t="s">
        <v>792</v>
      </c>
      <c r="C481" s="74" t="s">
        <v>33</v>
      </c>
      <c r="D481" s="41" t="s">
        <v>359</v>
      </c>
      <c r="E481" s="92">
        <v>4770813</v>
      </c>
      <c r="F481" s="53">
        <v>1000</v>
      </c>
      <c r="G481" s="40" t="s">
        <v>511</v>
      </c>
      <c r="H481" s="54">
        <v>11400</v>
      </c>
      <c r="I481" s="54" t="s">
        <v>56</v>
      </c>
      <c r="J481" s="10" t="s">
        <v>514</v>
      </c>
      <c r="K481" s="10" t="s">
        <v>42</v>
      </c>
      <c r="L481" s="38" t="s">
        <v>152</v>
      </c>
      <c r="M481" s="88" t="s">
        <v>152</v>
      </c>
      <c r="N481" s="88" t="s">
        <v>152</v>
      </c>
      <c r="O481" s="103" t="s">
        <v>152</v>
      </c>
      <c r="P481" s="103" t="s">
        <v>152</v>
      </c>
      <c r="Q481" s="178" t="s">
        <v>152</v>
      </c>
      <c r="R481" s="178" t="s">
        <v>152</v>
      </c>
      <c r="S481" s="110" t="s">
        <v>152</v>
      </c>
      <c r="T481" s="110" t="s">
        <v>152</v>
      </c>
      <c r="U481" s="55" t="s">
        <v>152</v>
      </c>
      <c r="V481" s="55" t="s">
        <v>152</v>
      </c>
      <c r="W481" s="55" t="s">
        <v>152</v>
      </c>
      <c r="X481" s="3"/>
    </row>
    <row r="482" spans="1:24" s="1" customFormat="1" ht="15" customHeight="1" x14ac:dyDescent="0.25">
      <c r="A482" s="39" t="s">
        <v>306</v>
      </c>
      <c r="B482" s="72" t="s">
        <v>792</v>
      </c>
      <c r="C482" s="74" t="s">
        <v>33</v>
      </c>
      <c r="D482" s="41" t="s">
        <v>359</v>
      </c>
      <c r="E482" s="92">
        <v>4780813</v>
      </c>
      <c r="F482" s="53">
        <v>1000</v>
      </c>
      <c r="G482" s="40" t="s">
        <v>511</v>
      </c>
      <c r="H482" s="54">
        <v>13200</v>
      </c>
      <c r="I482" s="54" t="s">
        <v>56</v>
      </c>
      <c r="J482" s="10" t="s">
        <v>514</v>
      </c>
      <c r="K482" s="10" t="s">
        <v>42</v>
      </c>
      <c r="L482" s="38" t="s">
        <v>152</v>
      </c>
      <c r="M482" s="88" t="s">
        <v>152</v>
      </c>
      <c r="N482" s="88" t="s">
        <v>152</v>
      </c>
      <c r="O482" s="103" t="s">
        <v>152</v>
      </c>
      <c r="P482" s="103" t="s">
        <v>152</v>
      </c>
      <c r="Q482" s="178" t="s">
        <v>152</v>
      </c>
      <c r="R482" s="178" t="s">
        <v>152</v>
      </c>
      <c r="S482" s="110" t="s">
        <v>152</v>
      </c>
      <c r="T482" s="110" t="s">
        <v>152</v>
      </c>
      <c r="U482" s="55" t="s">
        <v>152</v>
      </c>
      <c r="V482" s="55" t="s">
        <v>152</v>
      </c>
      <c r="W482" s="55" t="s">
        <v>152</v>
      </c>
      <c r="X482" s="3"/>
    </row>
    <row r="483" spans="1:24" s="1" customFormat="1" ht="15" customHeight="1" x14ac:dyDescent="0.25">
      <c r="A483" s="39" t="s">
        <v>306</v>
      </c>
      <c r="B483" s="72" t="s">
        <v>792</v>
      </c>
      <c r="C483" s="74" t="s">
        <v>33</v>
      </c>
      <c r="D483" s="41" t="s">
        <v>359</v>
      </c>
      <c r="E483" s="92">
        <v>4790813</v>
      </c>
      <c r="F483" s="53">
        <v>630</v>
      </c>
      <c r="G483" s="40" t="s">
        <v>511</v>
      </c>
      <c r="H483" s="54">
        <v>13200</v>
      </c>
      <c r="I483" s="54" t="s">
        <v>56</v>
      </c>
      <c r="J483" s="10" t="s">
        <v>514</v>
      </c>
      <c r="K483" s="10" t="s">
        <v>42</v>
      </c>
      <c r="L483" s="38" t="s">
        <v>152</v>
      </c>
      <c r="M483" s="88" t="s">
        <v>152</v>
      </c>
      <c r="N483" s="88" t="s">
        <v>152</v>
      </c>
      <c r="O483" s="103" t="s">
        <v>152</v>
      </c>
      <c r="P483" s="103" t="s">
        <v>152</v>
      </c>
      <c r="Q483" s="178" t="s">
        <v>152</v>
      </c>
      <c r="R483" s="178" t="s">
        <v>152</v>
      </c>
      <c r="S483" s="110" t="s">
        <v>152</v>
      </c>
      <c r="T483" s="110" t="s">
        <v>152</v>
      </c>
      <c r="U483" s="55" t="s">
        <v>152</v>
      </c>
      <c r="V483" s="55" t="s">
        <v>152</v>
      </c>
      <c r="W483" s="55" t="s">
        <v>152</v>
      </c>
      <c r="X483" s="3"/>
    </row>
    <row r="484" spans="1:24" s="1" customFormat="1" ht="15" customHeight="1" x14ac:dyDescent="0.25">
      <c r="A484" s="15" t="s">
        <v>1158</v>
      </c>
      <c r="B484" s="31" t="s">
        <v>1133</v>
      </c>
      <c r="C484" s="37" t="s">
        <v>560</v>
      </c>
      <c r="D484" s="32" t="s">
        <v>359</v>
      </c>
      <c r="E484" s="65">
        <v>4800813</v>
      </c>
      <c r="F484" s="23">
        <v>800</v>
      </c>
      <c r="G484" s="2" t="s">
        <v>511</v>
      </c>
      <c r="H484" s="10">
        <v>13200</v>
      </c>
      <c r="I484" s="10" t="s">
        <v>56</v>
      </c>
      <c r="J484" s="10" t="s">
        <v>514</v>
      </c>
      <c r="K484" s="10" t="s">
        <v>709</v>
      </c>
      <c r="L484" s="28">
        <v>49</v>
      </c>
      <c r="M484" s="82">
        <v>41612</v>
      </c>
      <c r="N484" s="88">
        <v>41607</v>
      </c>
      <c r="O484" s="94">
        <v>41596</v>
      </c>
      <c r="P484" s="94">
        <v>41584</v>
      </c>
      <c r="Q484" s="7" t="s">
        <v>153</v>
      </c>
      <c r="R484" s="7">
        <v>41605</v>
      </c>
      <c r="S484" s="108">
        <v>41606</v>
      </c>
      <c r="T484" s="108">
        <v>41600</v>
      </c>
      <c r="U484" s="7" t="s">
        <v>42</v>
      </c>
      <c r="V484" s="7" t="s">
        <v>42</v>
      </c>
      <c r="W484" s="7">
        <v>41607</v>
      </c>
      <c r="X484" s="3"/>
    </row>
    <row r="485" spans="1:24" s="1" customFormat="1" ht="15" customHeight="1" x14ac:dyDescent="0.25">
      <c r="A485" s="15" t="s">
        <v>813</v>
      </c>
      <c r="B485" s="31" t="s">
        <v>793</v>
      </c>
      <c r="C485" s="37" t="s">
        <v>560</v>
      </c>
      <c r="D485" s="32" t="s">
        <v>359</v>
      </c>
      <c r="E485" s="65">
        <v>4810813</v>
      </c>
      <c r="F485" s="23">
        <v>300</v>
      </c>
      <c r="G485" s="2" t="s">
        <v>7</v>
      </c>
      <c r="H485" s="10">
        <v>2400</v>
      </c>
      <c r="I485" s="10" t="s">
        <v>25</v>
      </c>
      <c r="J485" s="10" t="s">
        <v>42</v>
      </c>
      <c r="K485" s="10" t="s">
        <v>42</v>
      </c>
      <c r="L485" s="28">
        <v>35</v>
      </c>
      <c r="M485" s="82">
        <v>41514</v>
      </c>
      <c r="N485" s="169">
        <f t="shared" ref="N485:N516" si="11">W485</f>
        <v>41515</v>
      </c>
      <c r="O485" s="94">
        <v>41507</v>
      </c>
      <c r="P485" s="94">
        <v>41508</v>
      </c>
      <c r="Q485" s="7" t="s">
        <v>153</v>
      </c>
      <c r="R485" s="7" t="s">
        <v>153</v>
      </c>
      <c r="S485" s="108" t="s">
        <v>153</v>
      </c>
      <c r="T485" s="108">
        <v>41514</v>
      </c>
      <c r="U485" s="7" t="s">
        <v>42</v>
      </c>
      <c r="V485" s="108" t="s">
        <v>153</v>
      </c>
      <c r="W485" s="7">
        <v>41515</v>
      </c>
      <c r="X485" s="3"/>
    </row>
    <row r="486" spans="1:24" s="1" customFormat="1" ht="15" customHeight="1" x14ac:dyDescent="0.25">
      <c r="A486" s="15" t="s">
        <v>815</v>
      </c>
      <c r="B486" s="31" t="s">
        <v>794</v>
      </c>
      <c r="C486" s="34" t="s">
        <v>183</v>
      </c>
      <c r="D486" s="32" t="s">
        <v>359</v>
      </c>
      <c r="E486" s="65">
        <v>4820813</v>
      </c>
      <c r="F486" s="23">
        <v>150</v>
      </c>
      <c r="G486" s="2" t="s">
        <v>7</v>
      </c>
      <c r="H486" s="10">
        <v>11400</v>
      </c>
      <c r="I486" s="10" t="s">
        <v>25</v>
      </c>
      <c r="J486" s="10" t="s">
        <v>42</v>
      </c>
      <c r="K486" s="10" t="s">
        <v>42</v>
      </c>
      <c r="L486" s="28">
        <v>37</v>
      </c>
      <c r="M486" s="82">
        <v>41531</v>
      </c>
      <c r="N486" s="169">
        <f t="shared" si="11"/>
        <v>41533</v>
      </c>
      <c r="O486" s="94">
        <v>41509</v>
      </c>
      <c r="P486" s="94">
        <v>41509</v>
      </c>
      <c r="Q486" s="7" t="s">
        <v>153</v>
      </c>
      <c r="R486" s="7" t="s">
        <v>153</v>
      </c>
      <c r="S486" s="108" t="s">
        <v>153</v>
      </c>
      <c r="T486" s="108">
        <v>41526</v>
      </c>
      <c r="U486" s="7" t="s">
        <v>42</v>
      </c>
      <c r="V486" s="108" t="s">
        <v>153</v>
      </c>
      <c r="W486" s="7">
        <v>41533</v>
      </c>
      <c r="X486" s="3"/>
    </row>
    <row r="487" spans="1:24" s="1" customFormat="1" ht="15" customHeight="1" x14ac:dyDescent="0.25">
      <c r="A487" s="15" t="s">
        <v>837</v>
      </c>
      <c r="B487" s="31" t="s">
        <v>795</v>
      </c>
      <c r="C487" s="37" t="s">
        <v>796</v>
      </c>
      <c r="D487" s="32" t="s">
        <v>359</v>
      </c>
      <c r="E487" s="65">
        <v>4830813</v>
      </c>
      <c r="F487" s="23">
        <v>500</v>
      </c>
      <c r="G487" s="2" t="s">
        <v>7</v>
      </c>
      <c r="H487" s="10">
        <v>11400</v>
      </c>
      <c r="I487" s="10" t="s">
        <v>3</v>
      </c>
      <c r="J487" s="10" t="s">
        <v>42</v>
      </c>
      <c r="K487" s="10" t="s">
        <v>42</v>
      </c>
      <c r="L487" s="28">
        <v>37</v>
      </c>
      <c r="M487" s="82">
        <v>41531</v>
      </c>
      <c r="N487" s="169">
        <f t="shared" si="11"/>
        <v>41535</v>
      </c>
      <c r="O487" s="94">
        <v>41513</v>
      </c>
      <c r="P487" s="94">
        <v>41545</v>
      </c>
      <c r="Q487" s="7" t="s">
        <v>153</v>
      </c>
      <c r="R487" s="7" t="s">
        <v>153</v>
      </c>
      <c r="S487" s="108" t="s">
        <v>153</v>
      </c>
      <c r="T487" s="108">
        <v>41526</v>
      </c>
      <c r="U487" s="7" t="s">
        <v>42</v>
      </c>
      <c r="V487" s="108" t="s">
        <v>153</v>
      </c>
      <c r="W487" s="7">
        <v>41535</v>
      </c>
      <c r="X487" s="3"/>
    </row>
    <row r="488" spans="1:24" s="1" customFormat="1" ht="15" customHeight="1" x14ac:dyDescent="0.25">
      <c r="A488" s="15" t="s">
        <v>839</v>
      </c>
      <c r="B488" s="31" t="s">
        <v>797</v>
      </c>
      <c r="C488" s="37" t="s">
        <v>405</v>
      </c>
      <c r="D488" s="32" t="s">
        <v>359</v>
      </c>
      <c r="E488" s="65">
        <v>4840813</v>
      </c>
      <c r="F488" s="23">
        <v>800</v>
      </c>
      <c r="G488" s="2" t="s">
        <v>20</v>
      </c>
      <c r="H488" s="10">
        <v>34500</v>
      </c>
      <c r="I488" s="10" t="s">
        <v>68</v>
      </c>
      <c r="J488" s="10" t="s">
        <v>798</v>
      </c>
      <c r="K488" s="10" t="s">
        <v>42</v>
      </c>
      <c r="L488" s="28">
        <v>40</v>
      </c>
      <c r="M488" s="82">
        <v>41546</v>
      </c>
      <c r="N488" s="169">
        <f t="shared" si="11"/>
        <v>41562</v>
      </c>
      <c r="O488" s="94">
        <v>41515</v>
      </c>
      <c r="P488" s="94">
        <v>41516</v>
      </c>
      <c r="Q488" s="7" t="s">
        <v>153</v>
      </c>
      <c r="R488" s="7" t="s">
        <v>153</v>
      </c>
      <c r="S488" s="108" t="s">
        <v>153</v>
      </c>
      <c r="T488" s="108">
        <v>41523</v>
      </c>
      <c r="U488" s="7">
        <v>41527</v>
      </c>
      <c r="V488" s="7">
        <v>41552</v>
      </c>
      <c r="W488" s="7">
        <v>41562</v>
      </c>
      <c r="X488" s="3"/>
    </row>
    <row r="489" spans="1:24" s="1" customFormat="1" ht="15" customHeight="1" x14ac:dyDescent="0.25">
      <c r="A489" s="15" t="s">
        <v>901</v>
      </c>
      <c r="B489" s="31" t="s">
        <v>797</v>
      </c>
      <c r="C489" s="37" t="s">
        <v>405</v>
      </c>
      <c r="D489" s="32" t="s">
        <v>359</v>
      </c>
      <c r="E489" s="65">
        <v>4850813</v>
      </c>
      <c r="F489" s="23">
        <v>500</v>
      </c>
      <c r="G489" s="2" t="s">
        <v>20</v>
      </c>
      <c r="H489" s="10">
        <v>34500</v>
      </c>
      <c r="I489" s="10" t="s">
        <v>68</v>
      </c>
      <c r="J489" s="10" t="s">
        <v>798</v>
      </c>
      <c r="K489" s="10" t="s">
        <v>42</v>
      </c>
      <c r="L489" s="28">
        <v>40</v>
      </c>
      <c r="M489" s="82">
        <v>41546</v>
      </c>
      <c r="N489" s="169">
        <f t="shared" si="11"/>
        <v>41543</v>
      </c>
      <c r="O489" s="94">
        <v>41517</v>
      </c>
      <c r="P489" s="94">
        <v>41519</v>
      </c>
      <c r="Q489" s="7" t="s">
        <v>153</v>
      </c>
      <c r="R489" s="7" t="s">
        <v>153</v>
      </c>
      <c r="S489" s="108" t="s">
        <v>153</v>
      </c>
      <c r="T489" s="108">
        <v>41523</v>
      </c>
      <c r="U489" s="7">
        <v>41527</v>
      </c>
      <c r="V489" s="7">
        <v>41541</v>
      </c>
      <c r="W489" s="7">
        <v>41543</v>
      </c>
      <c r="X489" s="3"/>
    </row>
    <row r="490" spans="1:24" s="1" customFormat="1" ht="15" customHeight="1" x14ac:dyDescent="0.25">
      <c r="A490" s="15" t="s">
        <v>36</v>
      </c>
      <c r="B490" s="31" t="s">
        <v>799</v>
      </c>
      <c r="C490" s="37" t="s">
        <v>800</v>
      </c>
      <c r="D490" s="32" t="s">
        <v>359</v>
      </c>
      <c r="E490" s="114">
        <v>4860813</v>
      </c>
      <c r="F490" s="23">
        <v>75</v>
      </c>
      <c r="G490" s="2" t="s">
        <v>20</v>
      </c>
      <c r="H490" s="10">
        <v>13200</v>
      </c>
      <c r="I490" s="10" t="s">
        <v>25</v>
      </c>
      <c r="J490" s="10" t="s">
        <v>42</v>
      </c>
      <c r="K490" s="10" t="s">
        <v>42</v>
      </c>
      <c r="L490" s="28">
        <v>37</v>
      </c>
      <c r="M490" s="82">
        <v>41531</v>
      </c>
      <c r="N490" s="169">
        <f t="shared" si="11"/>
        <v>41524</v>
      </c>
      <c r="O490" s="94">
        <v>41516</v>
      </c>
      <c r="P490" s="94">
        <v>41516</v>
      </c>
      <c r="Q490" s="7" t="s">
        <v>153</v>
      </c>
      <c r="R490" s="7" t="s">
        <v>153</v>
      </c>
      <c r="S490" s="108" t="s">
        <v>153</v>
      </c>
      <c r="T490" s="108" t="s">
        <v>153</v>
      </c>
      <c r="U490" s="7">
        <v>41522</v>
      </c>
      <c r="V490" s="108" t="s">
        <v>153</v>
      </c>
      <c r="W490" s="7">
        <v>41524</v>
      </c>
      <c r="X490" s="3"/>
    </row>
    <row r="491" spans="1:24" s="1" customFormat="1" ht="15" customHeight="1" x14ac:dyDescent="0.25">
      <c r="A491" s="15" t="s">
        <v>36</v>
      </c>
      <c r="B491" s="31" t="s">
        <v>780</v>
      </c>
      <c r="C491" s="37" t="s">
        <v>781</v>
      </c>
      <c r="D491" s="32" t="s">
        <v>359</v>
      </c>
      <c r="E491" s="114">
        <v>4870813</v>
      </c>
      <c r="F491" s="23">
        <v>75</v>
      </c>
      <c r="G491" s="2" t="s">
        <v>2</v>
      </c>
      <c r="H491" s="10">
        <v>13200</v>
      </c>
      <c r="I491" s="10" t="s">
        <v>25</v>
      </c>
      <c r="J491" s="10" t="s">
        <v>42</v>
      </c>
      <c r="K491" s="10" t="s">
        <v>60</v>
      </c>
      <c r="L491" s="28">
        <v>37</v>
      </c>
      <c r="M491" s="82">
        <v>41531</v>
      </c>
      <c r="N491" s="169">
        <f t="shared" si="11"/>
        <v>41530</v>
      </c>
      <c r="O491" s="94">
        <v>41507</v>
      </c>
      <c r="P491" s="94">
        <v>41507</v>
      </c>
      <c r="Q491" s="7" t="s">
        <v>153</v>
      </c>
      <c r="R491" s="7" t="s">
        <v>153</v>
      </c>
      <c r="S491" s="108" t="s">
        <v>153</v>
      </c>
      <c r="T491" s="108">
        <v>41526</v>
      </c>
      <c r="U491" s="7">
        <v>41522</v>
      </c>
      <c r="V491" s="108" t="s">
        <v>153</v>
      </c>
      <c r="W491" s="7">
        <v>41530</v>
      </c>
      <c r="X491" s="3"/>
    </row>
    <row r="492" spans="1:24" s="1" customFormat="1" ht="15" customHeight="1" x14ac:dyDescent="0.25">
      <c r="A492" s="15" t="s">
        <v>36</v>
      </c>
      <c r="B492" s="31" t="s">
        <v>780</v>
      </c>
      <c r="C492" s="37" t="s">
        <v>781</v>
      </c>
      <c r="D492" s="32" t="s">
        <v>359</v>
      </c>
      <c r="E492" s="114">
        <v>4880813</v>
      </c>
      <c r="F492" s="23">
        <v>75</v>
      </c>
      <c r="G492" s="2" t="s">
        <v>24</v>
      </c>
      <c r="H492" s="10">
        <v>13200</v>
      </c>
      <c r="I492" s="10" t="s">
        <v>25</v>
      </c>
      <c r="J492" s="10" t="s">
        <v>42</v>
      </c>
      <c r="K492" s="10" t="s">
        <v>60</v>
      </c>
      <c r="L492" s="28">
        <v>37</v>
      </c>
      <c r="M492" s="82">
        <v>41531</v>
      </c>
      <c r="N492" s="169">
        <f t="shared" si="11"/>
        <v>41530</v>
      </c>
      <c r="O492" s="94">
        <v>41507</v>
      </c>
      <c r="P492" s="94">
        <v>41507</v>
      </c>
      <c r="Q492" s="7" t="s">
        <v>153</v>
      </c>
      <c r="R492" s="7" t="s">
        <v>153</v>
      </c>
      <c r="S492" s="108" t="s">
        <v>153</v>
      </c>
      <c r="T492" s="108">
        <v>41526</v>
      </c>
      <c r="U492" s="7">
        <v>41523</v>
      </c>
      <c r="V492" s="108" t="s">
        <v>153</v>
      </c>
      <c r="W492" s="7">
        <v>41530</v>
      </c>
      <c r="X492" s="3"/>
    </row>
    <row r="493" spans="1:24" s="1" customFormat="1" ht="15" customHeight="1" x14ac:dyDescent="0.25">
      <c r="A493" s="15" t="s">
        <v>36</v>
      </c>
      <c r="B493" s="31" t="s">
        <v>780</v>
      </c>
      <c r="C493" s="37" t="s">
        <v>781</v>
      </c>
      <c r="D493" s="32" t="s">
        <v>359</v>
      </c>
      <c r="E493" s="114">
        <v>4890813</v>
      </c>
      <c r="F493" s="23">
        <v>75</v>
      </c>
      <c r="G493" s="2" t="s">
        <v>24</v>
      </c>
      <c r="H493" s="10">
        <v>13200</v>
      </c>
      <c r="I493" s="10" t="s">
        <v>25</v>
      </c>
      <c r="J493" s="10" t="s">
        <v>42</v>
      </c>
      <c r="K493" s="10" t="s">
        <v>60</v>
      </c>
      <c r="L493" s="28">
        <v>37</v>
      </c>
      <c r="M493" s="82">
        <v>41531</v>
      </c>
      <c r="N493" s="169">
        <f t="shared" si="11"/>
        <v>41529</v>
      </c>
      <c r="O493" s="94">
        <v>41507</v>
      </c>
      <c r="P493" s="94">
        <v>41507</v>
      </c>
      <c r="Q493" s="7" t="s">
        <v>153</v>
      </c>
      <c r="R493" s="7" t="s">
        <v>153</v>
      </c>
      <c r="S493" s="108" t="s">
        <v>153</v>
      </c>
      <c r="T493" s="179">
        <v>41526</v>
      </c>
      <c r="U493" s="7">
        <v>41523</v>
      </c>
      <c r="V493" s="108" t="s">
        <v>153</v>
      </c>
      <c r="W493" s="7">
        <v>41529</v>
      </c>
      <c r="X493" s="3"/>
    </row>
    <row r="494" spans="1:24" s="1" customFormat="1" ht="15" customHeight="1" x14ac:dyDescent="0.25">
      <c r="A494" s="15" t="s">
        <v>823</v>
      </c>
      <c r="B494" s="31" t="s">
        <v>799</v>
      </c>
      <c r="C494" s="37" t="s">
        <v>800</v>
      </c>
      <c r="D494" s="32" t="s">
        <v>359</v>
      </c>
      <c r="E494" s="114">
        <v>4900813</v>
      </c>
      <c r="F494" s="23">
        <v>45</v>
      </c>
      <c r="G494" s="2" t="s">
        <v>20</v>
      </c>
      <c r="H494" s="10">
        <v>13200</v>
      </c>
      <c r="I494" s="10" t="s">
        <v>25</v>
      </c>
      <c r="J494" s="10" t="s">
        <v>42</v>
      </c>
      <c r="K494" s="10" t="s">
        <v>42</v>
      </c>
      <c r="L494" s="28">
        <v>37</v>
      </c>
      <c r="M494" s="82">
        <v>41531</v>
      </c>
      <c r="N494" s="169">
        <f t="shared" si="11"/>
        <v>41524</v>
      </c>
      <c r="O494" s="94">
        <v>41510</v>
      </c>
      <c r="P494" s="94">
        <v>41510</v>
      </c>
      <c r="Q494" s="7" t="s">
        <v>153</v>
      </c>
      <c r="R494" s="7" t="s">
        <v>153</v>
      </c>
      <c r="S494" s="108" t="s">
        <v>153</v>
      </c>
      <c r="T494" s="108" t="s">
        <v>153</v>
      </c>
      <c r="U494" s="7">
        <v>41521</v>
      </c>
      <c r="V494" s="108" t="s">
        <v>153</v>
      </c>
      <c r="W494" s="7">
        <v>41524</v>
      </c>
      <c r="X494" s="3"/>
    </row>
    <row r="495" spans="1:24" s="1" customFormat="1" ht="15" customHeight="1" x14ac:dyDescent="0.25">
      <c r="A495" s="15" t="s">
        <v>823</v>
      </c>
      <c r="B495" s="31" t="s">
        <v>799</v>
      </c>
      <c r="C495" s="37" t="s">
        <v>800</v>
      </c>
      <c r="D495" s="32" t="s">
        <v>359</v>
      </c>
      <c r="E495" s="171">
        <v>4910813</v>
      </c>
      <c r="F495" s="23">
        <v>45</v>
      </c>
      <c r="G495" s="2" t="s">
        <v>20</v>
      </c>
      <c r="H495" s="10">
        <v>13200</v>
      </c>
      <c r="I495" s="10" t="s">
        <v>25</v>
      </c>
      <c r="J495" s="10" t="s">
        <v>42</v>
      </c>
      <c r="K495" s="10" t="s">
        <v>42</v>
      </c>
      <c r="L495" s="28">
        <v>37</v>
      </c>
      <c r="M495" s="82">
        <v>41531</v>
      </c>
      <c r="N495" s="169">
        <f t="shared" si="11"/>
        <v>41526</v>
      </c>
      <c r="O495" s="94">
        <v>41510</v>
      </c>
      <c r="P495" s="94">
        <v>41510</v>
      </c>
      <c r="Q495" s="7" t="s">
        <v>153</v>
      </c>
      <c r="R495" s="7" t="s">
        <v>153</v>
      </c>
      <c r="S495" s="108" t="s">
        <v>153</v>
      </c>
      <c r="T495" s="108" t="s">
        <v>153</v>
      </c>
      <c r="U495" s="7">
        <v>41521</v>
      </c>
      <c r="V495" s="108" t="s">
        <v>153</v>
      </c>
      <c r="W495" s="7">
        <v>41526</v>
      </c>
      <c r="X495" s="3"/>
    </row>
    <row r="496" spans="1:24" s="1" customFormat="1" ht="15" customHeight="1" x14ac:dyDescent="0.25">
      <c r="A496" s="15" t="s">
        <v>838</v>
      </c>
      <c r="B496" s="31" t="s">
        <v>801</v>
      </c>
      <c r="C496" s="37" t="s">
        <v>802</v>
      </c>
      <c r="D496" s="32" t="s">
        <v>359</v>
      </c>
      <c r="E496" s="65">
        <v>4920813</v>
      </c>
      <c r="F496" s="23">
        <v>630</v>
      </c>
      <c r="G496" s="2" t="s">
        <v>2</v>
      </c>
      <c r="H496" s="10">
        <v>34500</v>
      </c>
      <c r="I496" s="10" t="s">
        <v>68</v>
      </c>
      <c r="J496" s="10" t="s">
        <v>505</v>
      </c>
      <c r="K496" s="10" t="s">
        <v>803</v>
      </c>
      <c r="L496" s="28">
        <v>38</v>
      </c>
      <c r="M496" s="82">
        <v>41532</v>
      </c>
      <c r="N496" s="169">
        <f t="shared" si="11"/>
        <v>41555</v>
      </c>
      <c r="O496" s="94">
        <v>41515</v>
      </c>
      <c r="P496" s="94">
        <v>41516</v>
      </c>
      <c r="Q496" s="56" t="s">
        <v>153</v>
      </c>
      <c r="R496" s="7" t="s">
        <v>153</v>
      </c>
      <c r="S496" s="108" t="s">
        <v>153</v>
      </c>
      <c r="T496" s="108" t="s">
        <v>153</v>
      </c>
      <c r="U496" s="7">
        <v>41549</v>
      </c>
      <c r="V496" s="7">
        <v>41552</v>
      </c>
      <c r="W496" s="7">
        <v>41555</v>
      </c>
      <c r="X496" s="3"/>
    </row>
    <row r="497" spans="1:24" s="1" customFormat="1" ht="15" customHeight="1" x14ac:dyDescent="0.25">
      <c r="A497" s="15" t="s">
        <v>816</v>
      </c>
      <c r="B497" s="31" t="s">
        <v>807</v>
      </c>
      <c r="C497" s="37" t="s">
        <v>560</v>
      </c>
      <c r="D497" s="32" t="s">
        <v>359</v>
      </c>
      <c r="E497" s="65">
        <v>4930813</v>
      </c>
      <c r="F497" s="23">
        <v>112.5</v>
      </c>
      <c r="G497" s="2" t="s">
        <v>7</v>
      </c>
      <c r="H497" s="10">
        <v>11400</v>
      </c>
      <c r="I497" s="10" t="s">
        <v>25</v>
      </c>
      <c r="J497" s="10" t="s">
        <v>42</v>
      </c>
      <c r="K497" s="10" t="s">
        <v>42</v>
      </c>
      <c r="L497" s="28">
        <v>36</v>
      </c>
      <c r="M497" s="82">
        <v>41519</v>
      </c>
      <c r="N497" s="169">
        <f t="shared" si="11"/>
        <v>41530</v>
      </c>
      <c r="O497" s="94">
        <v>41508</v>
      </c>
      <c r="P497" s="94">
        <v>41508</v>
      </c>
      <c r="Q497" s="7" t="s">
        <v>153</v>
      </c>
      <c r="R497" s="7" t="s">
        <v>153</v>
      </c>
      <c r="S497" s="108" t="s">
        <v>153</v>
      </c>
      <c r="T497" s="108">
        <v>41529</v>
      </c>
      <c r="U497" s="7" t="s">
        <v>42</v>
      </c>
      <c r="V497" s="108" t="s">
        <v>153</v>
      </c>
      <c r="W497" s="7">
        <v>41530</v>
      </c>
      <c r="X497" s="3"/>
    </row>
    <row r="498" spans="1:24" s="1" customFormat="1" ht="15" customHeight="1" x14ac:dyDescent="0.25">
      <c r="A498" s="15" t="s">
        <v>58</v>
      </c>
      <c r="B498" s="31" t="s">
        <v>808</v>
      </c>
      <c r="C498" s="37" t="s">
        <v>192</v>
      </c>
      <c r="D498" s="32" t="s">
        <v>360</v>
      </c>
      <c r="E498" s="65">
        <v>4940813</v>
      </c>
      <c r="F498" s="23">
        <v>400</v>
      </c>
      <c r="G498" s="2" t="s">
        <v>20</v>
      </c>
      <c r="H498" s="10">
        <v>13200</v>
      </c>
      <c r="I498" s="10" t="s">
        <v>25</v>
      </c>
      <c r="J498" s="10" t="s">
        <v>809</v>
      </c>
      <c r="K498" s="10" t="s">
        <v>611</v>
      </c>
      <c r="L498" s="28">
        <v>34</v>
      </c>
      <c r="M498" s="82">
        <v>41508</v>
      </c>
      <c r="N498" s="169">
        <f t="shared" si="11"/>
        <v>41513</v>
      </c>
      <c r="O498" s="94" t="s">
        <v>42</v>
      </c>
      <c r="P498" s="94" t="s">
        <v>42</v>
      </c>
      <c r="Q498" s="7" t="s">
        <v>153</v>
      </c>
      <c r="R498" s="7" t="s">
        <v>153</v>
      </c>
      <c r="S498" s="108" t="s">
        <v>153</v>
      </c>
      <c r="T498" s="108" t="s">
        <v>153</v>
      </c>
      <c r="U498" s="7" t="s">
        <v>153</v>
      </c>
      <c r="V498" s="108" t="s">
        <v>153</v>
      </c>
      <c r="W498" s="7">
        <v>41513</v>
      </c>
      <c r="X498" s="3"/>
    </row>
    <row r="499" spans="1:24" s="1" customFormat="1" ht="15" customHeight="1" x14ac:dyDescent="0.25">
      <c r="A499" s="15" t="s">
        <v>870</v>
      </c>
      <c r="B499" s="31" t="s">
        <v>817</v>
      </c>
      <c r="C499" s="37" t="s">
        <v>818</v>
      </c>
      <c r="D499" s="32" t="s">
        <v>359</v>
      </c>
      <c r="E499" s="65">
        <v>4950813</v>
      </c>
      <c r="F499" s="23">
        <v>2000</v>
      </c>
      <c r="G499" s="2" t="s">
        <v>2</v>
      </c>
      <c r="H499" s="10">
        <v>13200</v>
      </c>
      <c r="I499" s="10" t="s">
        <v>68</v>
      </c>
      <c r="J499" s="10" t="s">
        <v>490</v>
      </c>
      <c r="K499" s="10" t="s">
        <v>60</v>
      </c>
      <c r="L499" s="28">
        <v>39</v>
      </c>
      <c r="M499" s="82">
        <v>41539</v>
      </c>
      <c r="N499" s="169">
        <f t="shared" si="11"/>
        <v>41555</v>
      </c>
      <c r="O499" s="94">
        <v>41521</v>
      </c>
      <c r="P499" s="94">
        <v>41526</v>
      </c>
      <c r="Q499" s="56" t="s">
        <v>153</v>
      </c>
      <c r="R499" s="7" t="s">
        <v>153</v>
      </c>
      <c r="S499" s="108">
        <v>41544</v>
      </c>
      <c r="T499" s="108" t="s">
        <v>153</v>
      </c>
      <c r="U499" s="7">
        <v>41551</v>
      </c>
      <c r="V499" s="7">
        <v>41551</v>
      </c>
      <c r="W499" s="7">
        <v>41555</v>
      </c>
      <c r="X499" s="3"/>
    </row>
    <row r="500" spans="1:24" s="1" customFormat="1" ht="15" customHeight="1" x14ac:dyDescent="0.25">
      <c r="A500" s="15" t="s">
        <v>34</v>
      </c>
      <c r="B500" s="31" t="s">
        <v>819</v>
      </c>
      <c r="C500" s="37" t="s">
        <v>820</v>
      </c>
      <c r="D500" s="32" t="s">
        <v>360</v>
      </c>
      <c r="E500" s="65">
        <v>4960813</v>
      </c>
      <c r="F500" s="23">
        <v>400</v>
      </c>
      <c r="G500" s="2" t="s">
        <v>7</v>
      </c>
      <c r="H500" s="10">
        <v>13200</v>
      </c>
      <c r="I500" s="10" t="s">
        <v>25</v>
      </c>
      <c r="J500" s="10" t="s">
        <v>821</v>
      </c>
      <c r="K500" s="10" t="s">
        <v>42</v>
      </c>
      <c r="L500" s="28">
        <v>36</v>
      </c>
      <c r="M500" s="82">
        <v>41519</v>
      </c>
      <c r="N500" s="169">
        <f t="shared" si="11"/>
        <v>41516</v>
      </c>
      <c r="O500" s="94" t="s">
        <v>42</v>
      </c>
      <c r="P500" s="94" t="s">
        <v>42</v>
      </c>
      <c r="Q500" s="7" t="s">
        <v>153</v>
      </c>
      <c r="R500" s="7" t="s">
        <v>153</v>
      </c>
      <c r="S500" s="108" t="s">
        <v>153</v>
      </c>
      <c r="T500" s="108" t="s">
        <v>153</v>
      </c>
      <c r="U500" s="7" t="s">
        <v>153</v>
      </c>
      <c r="V500" s="108" t="s">
        <v>153</v>
      </c>
      <c r="W500" s="7">
        <v>41516</v>
      </c>
      <c r="X500" s="3"/>
    </row>
    <row r="501" spans="1:24" s="1" customFormat="1" ht="15" customHeight="1" x14ac:dyDescent="0.25">
      <c r="A501" s="15" t="s">
        <v>871</v>
      </c>
      <c r="B501" s="31" t="s">
        <v>824</v>
      </c>
      <c r="C501" s="37" t="s">
        <v>560</v>
      </c>
      <c r="D501" s="32" t="s">
        <v>359</v>
      </c>
      <c r="E501" s="65">
        <v>4970813</v>
      </c>
      <c r="F501" s="23">
        <v>400</v>
      </c>
      <c r="G501" s="2" t="s">
        <v>7</v>
      </c>
      <c r="H501" s="10">
        <v>2400</v>
      </c>
      <c r="I501" s="10" t="s">
        <v>68</v>
      </c>
      <c r="J501" s="10" t="s">
        <v>42</v>
      </c>
      <c r="K501" s="10" t="s">
        <v>42</v>
      </c>
      <c r="L501" s="28">
        <v>39</v>
      </c>
      <c r="M501" s="82">
        <v>41542</v>
      </c>
      <c r="N501" s="169">
        <f t="shared" si="11"/>
        <v>41542</v>
      </c>
      <c r="O501" s="94">
        <v>41522</v>
      </c>
      <c r="P501" s="94">
        <v>41523</v>
      </c>
      <c r="Q501" s="56" t="s">
        <v>153</v>
      </c>
      <c r="R501" s="7" t="s">
        <v>153</v>
      </c>
      <c r="S501" s="108" t="s">
        <v>153</v>
      </c>
      <c r="T501" s="108" t="s">
        <v>153</v>
      </c>
      <c r="U501" s="7" t="s">
        <v>42</v>
      </c>
      <c r="V501" s="108" t="s">
        <v>153</v>
      </c>
      <c r="W501" s="7">
        <v>41542</v>
      </c>
      <c r="X501" s="3"/>
    </row>
    <row r="502" spans="1:24" s="1" customFormat="1" ht="15" customHeight="1" x14ac:dyDescent="0.25">
      <c r="A502" s="15" t="s">
        <v>267</v>
      </c>
      <c r="B502" s="31" t="s">
        <v>825</v>
      </c>
      <c r="C502" s="34" t="s">
        <v>183</v>
      </c>
      <c r="D502" s="32" t="s">
        <v>359</v>
      </c>
      <c r="E502" s="65">
        <v>4980813</v>
      </c>
      <c r="F502" s="23">
        <v>630</v>
      </c>
      <c r="G502" s="2" t="s">
        <v>20</v>
      </c>
      <c r="H502" s="10">
        <v>11400</v>
      </c>
      <c r="I502" s="10" t="s">
        <v>25</v>
      </c>
      <c r="J502" s="10" t="s">
        <v>42</v>
      </c>
      <c r="K502" s="10" t="s">
        <v>42</v>
      </c>
      <c r="L502" s="28">
        <v>39</v>
      </c>
      <c r="M502" s="82">
        <v>41543</v>
      </c>
      <c r="N502" s="169">
        <f t="shared" si="11"/>
        <v>41534</v>
      </c>
      <c r="O502" s="94">
        <v>41519</v>
      </c>
      <c r="P502" s="94">
        <v>41519</v>
      </c>
      <c r="Q502" s="7" t="s">
        <v>153</v>
      </c>
      <c r="R502" s="7" t="s">
        <v>153</v>
      </c>
      <c r="S502" s="108" t="s">
        <v>153</v>
      </c>
      <c r="T502" s="108" t="s">
        <v>153</v>
      </c>
      <c r="U502" s="7" t="s">
        <v>153</v>
      </c>
      <c r="V502" s="108" t="s">
        <v>153</v>
      </c>
      <c r="W502" s="7">
        <v>41534</v>
      </c>
      <c r="X502" s="3"/>
    </row>
    <row r="503" spans="1:24" s="1" customFormat="1" ht="15" customHeight="1" x14ac:dyDescent="0.25">
      <c r="A503" s="15" t="s">
        <v>880</v>
      </c>
      <c r="B503" s="31" t="s">
        <v>829</v>
      </c>
      <c r="C503" s="37" t="s">
        <v>830</v>
      </c>
      <c r="D503" s="32" t="s">
        <v>359</v>
      </c>
      <c r="E503" s="65">
        <v>4990813</v>
      </c>
      <c r="F503" s="23">
        <v>112.5</v>
      </c>
      <c r="G503" s="2" t="s">
        <v>20</v>
      </c>
      <c r="H503" s="10">
        <v>480</v>
      </c>
      <c r="I503" s="10" t="s">
        <v>3</v>
      </c>
      <c r="J503" s="10" t="s">
        <v>622</v>
      </c>
      <c r="K503" s="10" t="s">
        <v>272</v>
      </c>
      <c r="L503" s="28">
        <v>39</v>
      </c>
      <c r="M503" s="82">
        <v>41544</v>
      </c>
      <c r="N503" s="169">
        <f t="shared" si="11"/>
        <v>41543</v>
      </c>
      <c r="O503" s="94">
        <v>41526</v>
      </c>
      <c r="P503" s="94">
        <v>41527</v>
      </c>
      <c r="Q503" s="7" t="s">
        <v>153</v>
      </c>
      <c r="R503" s="7" t="s">
        <v>153</v>
      </c>
      <c r="S503" s="108" t="s">
        <v>153</v>
      </c>
      <c r="T503" s="108" t="s">
        <v>153</v>
      </c>
      <c r="U503" s="7">
        <v>41540</v>
      </c>
      <c r="V503" s="7">
        <v>41542</v>
      </c>
      <c r="W503" s="7">
        <v>41543</v>
      </c>
      <c r="X503" s="3"/>
    </row>
    <row r="504" spans="1:24" s="1" customFormat="1" ht="15" customHeight="1" x14ac:dyDescent="0.25">
      <c r="A504" s="15" t="s">
        <v>847</v>
      </c>
      <c r="B504" s="31" t="s">
        <v>832</v>
      </c>
      <c r="C504" s="37" t="s">
        <v>29</v>
      </c>
      <c r="D504" s="32" t="s">
        <v>359</v>
      </c>
      <c r="E504" s="65">
        <v>5000813</v>
      </c>
      <c r="F504" s="23">
        <v>520</v>
      </c>
      <c r="G504" s="2" t="s">
        <v>210</v>
      </c>
      <c r="H504" s="10">
        <v>480</v>
      </c>
      <c r="I504" s="10" t="s">
        <v>213</v>
      </c>
      <c r="J504" s="10" t="s">
        <v>218</v>
      </c>
      <c r="K504" s="10" t="s">
        <v>178</v>
      </c>
      <c r="L504" s="28">
        <v>38</v>
      </c>
      <c r="M504" s="82">
        <v>41534</v>
      </c>
      <c r="N504" s="169">
        <f t="shared" si="11"/>
        <v>41535</v>
      </c>
      <c r="O504" s="94">
        <v>41520</v>
      </c>
      <c r="P504" s="94">
        <v>41521</v>
      </c>
      <c r="Q504" s="7" t="s">
        <v>153</v>
      </c>
      <c r="R504" s="7" t="s">
        <v>153</v>
      </c>
      <c r="S504" s="108" t="s">
        <v>153</v>
      </c>
      <c r="T504" s="108" t="s">
        <v>153</v>
      </c>
      <c r="U504" s="7" t="s">
        <v>153</v>
      </c>
      <c r="V504" s="108" t="s">
        <v>153</v>
      </c>
      <c r="W504" s="7">
        <v>41535</v>
      </c>
      <c r="X504" s="3"/>
    </row>
    <row r="505" spans="1:24" s="1" customFormat="1" ht="15" customHeight="1" x14ac:dyDescent="0.25">
      <c r="A505" s="15" t="s">
        <v>873</v>
      </c>
      <c r="B505" s="31" t="s">
        <v>833</v>
      </c>
      <c r="C505" s="37" t="s">
        <v>1001</v>
      </c>
      <c r="D505" s="32" t="s">
        <v>359</v>
      </c>
      <c r="E505" s="65">
        <v>5010813</v>
      </c>
      <c r="F505" s="23">
        <v>500</v>
      </c>
      <c r="G505" s="2" t="s">
        <v>20</v>
      </c>
      <c r="H505" s="10">
        <v>34500</v>
      </c>
      <c r="I505" s="10" t="s">
        <v>3</v>
      </c>
      <c r="J505" s="10" t="s">
        <v>42</v>
      </c>
      <c r="K505" s="10" t="s">
        <v>42</v>
      </c>
      <c r="L505" s="28">
        <v>39</v>
      </c>
      <c r="M505" s="82">
        <v>41544</v>
      </c>
      <c r="N505" s="169">
        <f t="shared" si="11"/>
        <v>41547</v>
      </c>
      <c r="O505" s="94">
        <v>41523</v>
      </c>
      <c r="P505" s="94">
        <v>41526</v>
      </c>
      <c r="Q505" s="7" t="s">
        <v>153</v>
      </c>
      <c r="R505" s="7" t="s">
        <v>153</v>
      </c>
      <c r="S505" s="108" t="s">
        <v>153</v>
      </c>
      <c r="T505" s="108" t="s">
        <v>153</v>
      </c>
      <c r="U505" s="7">
        <v>41542</v>
      </c>
      <c r="V505" s="7">
        <v>41544</v>
      </c>
      <c r="W505" s="7">
        <v>41547</v>
      </c>
      <c r="X505" s="3"/>
    </row>
    <row r="506" spans="1:24" s="1" customFormat="1" ht="15" customHeight="1" x14ac:dyDescent="0.25">
      <c r="A506" s="15" t="s">
        <v>679</v>
      </c>
      <c r="B506" s="31" t="s">
        <v>834</v>
      </c>
      <c r="C506" s="37" t="s">
        <v>244</v>
      </c>
      <c r="D506" s="32" t="s">
        <v>359</v>
      </c>
      <c r="E506" s="65">
        <v>5020813</v>
      </c>
      <c r="F506" s="23">
        <v>500</v>
      </c>
      <c r="G506" s="2" t="s">
        <v>2</v>
      </c>
      <c r="H506" s="10">
        <v>13200</v>
      </c>
      <c r="I506" s="10" t="s">
        <v>25</v>
      </c>
      <c r="J506" s="10" t="s">
        <v>42</v>
      </c>
      <c r="K506" s="10" t="s">
        <v>42</v>
      </c>
      <c r="L506" s="28">
        <v>40</v>
      </c>
      <c r="M506" s="82">
        <v>41562</v>
      </c>
      <c r="N506" s="169">
        <f t="shared" si="11"/>
        <v>41544</v>
      </c>
      <c r="O506" s="94">
        <v>41522</v>
      </c>
      <c r="P506" s="94">
        <v>41522</v>
      </c>
      <c r="Q506" s="7" t="s">
        <v>153</v>
      </c>
      <c r="R506" s="7" t="s">
        <v>153</v>
      </c>
      <c r="S506" s="108" t="s">
        <v>153</v>
      </c>
      <c r="T506" s="108" t="s">
        <v>153</v>
      </c>
      <c r="U506" s="7">
        <v>41542</v>
      </c>
      <c r="V506" s="7">
        <v>41543</v>
      </c>
      <c r="W506" s="7">
        <v>41544</v>
      </c>
      <c r="X506" s="3"/>
    </row>
    <row r="507" spans="1:24" s="1" customFormat="1" ht="15" customHeight="1" x14ac:dyDescent="0.25">
      <c r="A507" s="15" t="s">
        <v>707</v>
      </c>
      <c r="B507" s="31" t="s">
        <v>834</v>
      </c>
      <c r="C507" s="37" t="s">
        <v>244</v>
      </c>
      <c r="D507" s="32" t="s">
        <v>359</v>
      </c>
      <c r="E507" s="65">
        <v>5030813</v>
      </c>
      <c r="F507" s="23">
        <v>112.5</v>
      </c>
      <c r="G507" s="2" t="s">
        <v>7</v>
      </c>
      <c r="H507" s="10">
        <v>13200</v>
      </c>
      <c r="I507" s="10" t="s">
        <v>25</v>
      </c>
      <c r="J507" s="10" t="s">
        <v>42</v>
      </c>
      <c r="K507" s="10" t="s">
        <v>42</v>
      </c>
      <c r="L507" s="28">
        <v>40</v>
      </c>
      <c r="M507" s="82">
        <v>41550</v>
      </c>
      <c r="N507" s="169">
        <f t="shared" si="11"/>
        <v>41547</v>
      </c>
      <c r="O507" s="94">
        <v>41521</v>
      </c>
      <c r="P507" s="94">
        <v>41521</v>
      </c>
      <c r="Q507" s="7" t="s">
        <v>153</v>
      </c>
      <c r="R507" s="7" t="s">
        <v>153</v>
      </c>
      <c r="S507" s="108">
        <v>41543</v>
      </c>
      <c r="T507" s="108" t="s">
        <v>153</v>
      </c>
      <c r="U507" s="7" t="s">
        <v>42</v>
      </c>
      <c r="V507" s="7" t="s">
        <v>42</v>
      </c>
      <c r="W507" s="7">
        <v>41547</v>
      </c>
      <c r="X507" s="3"/>
    </row>
    <row r="508" spans="1:24" s="1" customFormat="1" ht="15" customHeight="1" x14ac:dyDescent="0.25">
      <c r="A508" s="15" t="s">
        <v>836</v>
      </c>
      <c r="B508" s="31" t="s">
        <v>835</v>
      </c>
      <c r="C508" s="37" t="s">
        <v>560</v>
      </c>
      <c r="D508" s="32" t="s">
        <v>360</v>
      </c>
      <c r="E508" s="48">
        <v>5040813</v>
      </c>
      <c r="F508" s="23">
        <v>2</v>
      </c>
      <c r="G508" s="2" t="s">
        <v>50</v>
      </c>
      <c r="H508" s="10">
        <v>208</v>
      </c>
      <c r="I508" s="10" t="s">
        <v>56</v>
      </c>
      <c r="J508" s="10" t="s">
        <v>787</v>
      </c>
      <c r="K508" s="10" t="s">
        <v>42</v>
      </c>
      <c r="L508" s="28">
        <v>35</v>
      </c>
      <c r="M508" s="82">
        <v>41516</v>
      </c>
      <c r="N508" s="169">
        <f t="shared" si="11"/>
        <v>41516</v>
      </c>
      <c r="O508" s="94" t="s">
        <v>42</v>
      </c>
      <c r="P508" s="94" t="s">
        <v>42</v>
      </c>
      <c r="Q508" s="7" t="s">
        <v>153</v>
      </c>
      <c r="R508" s="7" t="s">
        <v>153</v>
      </c>
      <c r="S508" s="108" t="s">
        <v>153</v>
      </c>
      <c r="T508" s="108" t="s">
        <v>153</v>
      </c>
      <c r="U508" s="7" t="s">
        <v>153</v>
      </c>
      <c r="V508" s="108" t="s">
        <v>153</v>
      </c>
      <c r="W508" s="7">
        <v>41516</v>
      </c>
      <c r="X508" s="3"/>
    </row>
    <row r="509" spans="1:24" s="1" customFormat="1" ht="15" customHeight="1" x14ac:dyDescent="0.25">
      <c r="A509" s="15" t="s">
        <v>524</v>
      </c>
      <c r="B509" s="31" t="s">
        <v>841</v>
      </c>
      <c r="C509" s="37" t="s">
        <v>560</v>
      </c>
      <c r="D509" s="32" t="s">
        <v>359</v>
      </c>
      <c r="E509" s="65">
        <v>5050913</v>
      </c>
      <c r="F509" s="23">
        <v>112.5</v>
      </c>
      <c r="G509" s="2" t="s">
        <v>24</v>
      </c>
      <c r="H509" s="10">
        <v>11400</v>
      </c>
      <c r="I509" s="10" t="s">
        <v>3</v>
      </c>
      <c r="J509" s="10" t="s">
        <v>42</v>
      </c>
      <c r="K509" s="10" t="s">
        <v>60</v>
      </c>
      <c r="L509" s="28">
        <v>40</v>
      </c>
      <c r="M509" s="82">
        <v>41549</v>
      </c>
      <c r="N509" s="169">
        <f t="shared" si="11"/>
        <v>41554</v>
      </c>
      <c r="O509" s="94">
        <v>41521</v>
      </c>
      <c r="P509" s="94">
        <v>41521</v>
      </c>
      <c r="Q509" s="7" t="s">
        <v>153</v>
      </c>
      <c r="R509" s="7" t="s">
        <v>153</v>
      </c>
      <c r="S509" s="108" t="s">
        <v>153</v>
      </c>
      <c r="T509" s="108" t="s">
        <v>153</v>
      </c>
      <c r="U509" s="7">
        <v>41537</v>
      </c>
      <c r="V509" s="7">
        <v>41552</v>
      </c>
      <c r="W509" s="7">
        <v>41554</v>
      </c>
      <c r="X509" s="3"/>
    </row>
    <row r="510" spans="1:24" s="1" customFormat="1" ht="15" customHeight="1" x14ac:dyDescent="0.25">
      <c r="A510" s="15" t="s">
        <v>816</v>
      </c>
      <c r="B510" s="31" t="s">
        <v>842</v>
      </c>
      <c r="C510" s="37" t="s">
        <v>843</v>
      </c>
      <c r="D510" s="32" t="s">
        <v>359</v>
      </c>
      <c r="E510" s="65">
        <v>5060913</v>
      </c>
      <c r="F510" s="23">
        <v>112.5</v>
      </c>
      <c r="G510" s="2" t="s">
        <v>7</v>
      </c>
      <c r="H510" s="10">
        <v>11400</v>
      </c>
      <c r="I510" s="10" t="s">
        <v>25</v>
      </c>
      <c r="J510" s="10" t="s">
        <v>42</v>
      </c>
      <c r="K510" s="10" t="s">
        <v>42</v>
      </c>
      <c r="L510" s="28">
        <v>40</v>
      </c>
      <c r="M510" s="82">
        <v>41549</v>
      </c>
      <c r="N510" s="169">
        <f t="shared" si="11"/>
        <v>41543</v>
      </c>
      <c r="O510" s="94">
        <v>41521</v>
      </c>
      <c r="P510" s="94">
        <v>41521</v>
      </c>
      <c r="Q510" s="7" t="s">
        <v>153</v>
      </c>
      <c r="R510" s="7" t="s">
        <v>153</v>
      </c>
      <c r="S510" s="108" t="s">
        <v>153</v>
      </c>
      <c r="T510" s="108" t="s">
        <v>153</v>
      </c>
      <c r="U510" s="7" t="s">
        <v>42</v>
      </c>
      <c r="V510" s="7" t="s">
        <v>42</v>
      </c>
      <c r="W510" s="7">
        <v>41543</v>
      </c>
      <c r="X510" s="3"/>
    </row>
    <row r="511" spans="1:24" s="1" customFormat="1" ht="15" customHeight="1" x14ac:dyDescent="0.25">
      <c r="A511" s="15" t="s">
        <v>872</v>
      </c>
      <c r="B511" s="31" t="s">
        <v>844</v>
      </c>
      <c r="C511" s="37" t="s">
        <v>708</v>
      </c>
      <c r="D511" s="32" t="s">
        <v>359</v>
      </c>
      <c r="E511" s="65">
        <v>5070913</v>
      </c>
      <c r="F511" s="23">
        <v>500</v>
      </c>
      <c r="G511" s="2" t="s">
        <v>2</v>
      </c>
      <c r="H511" s="10">
        <v>13200</v>
      </c>
      <c r="I511" s="10" t="s">
        <v>56</v>
      </c>
      <c r="J511" s="10" t="s">
        <v>42</v>
      </c>
      <c r="K511" s="10" t="s">
        <v>60</v>
      </c>
      <c r="L511" s="28">
        <v>41</v>
      </c>
      <c r="M511" s="82">
        <v>41554</v>
      </c>
      <c r="N511" s="169">
        <f t="shared" si="11"/>
        <v>41544</v>
      </c>
      <c r="O511" s="94">
        <v>41523</v>
      </c>
      <c r="P511" s="94">
        <v>41523</v>
      </c>
      <c r="Q511" s="7" t="s">
        <v>153</v>
      </c>
      <c r="R511" s="7" t="s">
        <v>153</v>
      </c>
      <c r="S511" s="108" t="s">
        <v>153</v>
      </c>
      <c r="T511" s="108" t="s">
        <v>153</v>
      </c>
      <c r="U511" s="7">
        <v>41541</v>
      </c>
      <c r="V511" s="7">
        <v>41543</v>
      </c>
      <c r="W511" s="7">
        <v>41544</v>
      </c>
      <c r="X511" s="3"/>
    </row>
    <row r="512" spans="1:24" s="1" customFormat="1" ht="15" customHeight="1" x14ac:dyDescent="0.25">
      <c r="A512" s="15" t="s">
        <v>885</v>
      </c>
      <c r="B512" s="31" t="s">
        <v>845</v>
      </c>
      <c r="C512" s="37" t="s">
        <v>846</v>
      </c>
      <c r="D512" s="32" t="s">
        <v>359</v>
      </c>
      <c r="E512" s="65">
        <v>5080913</v>
      </c>
      <c r="F512" s="23">
        <v>15</v>
      </c>
      <c r="G512" s="2" t="s">
        <v>2</v>
      </c>
      <c r="H512" s="10">
        <v>2400</v>
      </c>
      <c r="I512" s="10" t="s">
        <v>12</v>
      </c>
      <c r="J512" s="10" t="s">
        <v>490</v>
      </c>
      <c r="K512" s="10" t="s">
        <v>42</v>
      </c>
      <c r="L512" s="28">
        <v>41</v>
      </c>
      <c r="M512" s="82">
        <v>41554</v>
      </c>
      <c r="N512" s="169">
        <f t="shared" si="11"/>
        <v>41548</v>
      </c>
      <c r="O512" s="94">
        <v>41528</v>
      </c>
      <c r="P512" s="94">
        <v>41530</v>
      </c>
      <c r="Q512" s="7" t="s">
        <v>153</v>
      </c>
      <c r="R512" s="7" t="s">
        <v>153</v>
      </c>
      <c r="S512" s="108">
        <v>41543</v>
      </c>
      <c r="T512" s="108" t="s">
        <v>153</v>
      </c>
      <c r="U512" s="7">
        <v>41543</v>
      </c>
      <c r="V512" s="7">
        <v>41547</v>
      </c>
      <c r="W512" s="7">
        <v>41548</v>
      </c>
      <c r="X512" s="3"/>
    </row>
    <row r="513" spans="1:24" s="1" customFormat="1" ht="15" customHeight="1" x14ac:dyDescent="0.25">
      <c r="A513" s="15" t="s">
        <v>885</v>
      </c>
      <c r="B513" s="31" t="s">
        <v>845</v>
      </c>
      <c r="C513" s="37" t="s">
        <v>846</v>
      </c>
      <c r="D513" s="32" t="s">
        <v>359</v>
      </c>
      <c r="E513" s="65">
        <v>5090913</v>
      </c>
      <c r="F513" s="23">
        <v>15</v>
      </c>
      <c r="G513" s="2" t="s">
        <v>2</v>
      </c>
      <c r="H513" s="10">
        <v>2400</v>
      </c>
      <c r="I513" s="10" t="s">
        <v>12</v>
      </c>
      <c r="J513" s="10" t="s">
        <v>490</v>
      </c>
      <c r="K513" s="10" t="s">
        <v>42</v>
      </c>
      <c r="L513" s="28">
        <v>41</v>
      </c>
      <c r="M513" s="82">
        <v>41554</v>
      </c>
      <c r="N513" s="169">
        <f t="shared" si="11"/>
        <v>41548</v>
      </c>
      <c r="O513" s="94">
        <v>41528</v>
      </c>
      <c r="P513" s="94">
        <v>41530</v>
      </c>
      <c r="Q513" s="7" t="s">
        <v>153</v>
      </c>
      <c r="R513" s="7" t="s">
        <v>153</v>
      </c>
      <c r="S513" s="108">
        <v>41543</v>
      </c>
      <c r="T513" s="108" t="s">
        <v>153</v>
      </c>
      <c r="U513" s="7">
        <v>41543</v>
      </c>
      <c r="V513" s="7">
        <v>41547</v>
      </c>
      <c r="W513" s="7">
        <v>41548</v>
      </c>
      <c r="X513" s="3"/>
    </row>
    <row r="514" spans="1:24" s="1" customFormat="1" ht="15" customHeight="1" x14ac:dyDescent="0.25">
      <c r="A514" s="15" t="s">
        <v>876</v>
      </c>
      <c r="B514" s="31" t="s">
        <v>866</v>
      </c>
      <c r="C514" s="37" t="s">
        <v>867</v>
      </c>
      <c r="D514" s="32" t="s">
        <v>359</v>
      </c>
      <c r="E514" s="65">
        <v>5100913</v>
      </c>
      <c r="F514" s="23">
        <v>300</v>
      </c>
      <c r="G514" s="2" t="s">
        <v>7</v>
      </c>
      <c r="H514" s="10">
        <v>11400</v>
      </c>
      <c r="I514" s="10" t="s">
        <v>25</v>
      </c>
      <c r="J514" s="10" t="s">
        <v>42</v>
      </c>
      <c r="K514" s="10" t="s">
        <v>272</v>
      </c>
      <c r="L514" s="28">
        <v>38</v>
      </c>
      <c r="M514" s="82">
        <v>41535</v>
      </c>
      <c r="N514" s="169">
        <f t="shared" si="11"/>
        <v>41540</v>
      </c>
      <c r="O514" s="94">
        <v>41527</v>
      </c>
      <c r="P514" s="94">
        <v>41527</v>
      </c>
      <c r="Q514" s="7" t="s">
        <v>153</v>
      </c>
      <c r="R514" s="7" t="s">
        <v>153</v>
      </c>
      <c r="S514" s="108" t="s">
        <v>153</v>
      </c>
      <c r="T514" s="108" t="s">
        <v>153</v>
      </c>
      <c r="U514" s="7" t="s">
        <v>153</v>
      </c>
      <c r="V514" s="108" t="s">
        <v>153</v>
      </c>
      <c r="W514" s="7">
        <v>41540</v>
      </c>
      <c r="X514" s="3"/>
    </row>
    <row r="515" spans="1:24" s="1" customFormat="1" ht="15" customHeight="1" x14ac:dyDescent="0.25">
      <c r="A515" s="15" t="s">
        <v>888</v>
      </c>
      <c r="B515" s="31" t="s">
        <v>868</v>
      </c>
      <c r="C515" s="37" t="s">
        <v>869</v>
      </c>
      <c r="D515" s="32" t="s">
        <v>359</v>
      </c>
      <c r="E515" s="65">
        <v>5110913</v>
      </c>
      <c r="F515" s="23">
        <v>300</v>
      </c>
      <c r="G515" s="2" t="s">
        <v>7</v>
      </c>
      <c r="H515" s="10">
        <v>660</v>
      </c>
      <c r="I515" s="10" t="s">
        <v>3</v>
      </c>
      <c r="J515" s="10" t="s">
        <v>42</v>
      </c>
      <c r="K515" s="10" t="s">
        <v>42</v>
      </c>
      <c r="L515" s="28">
        <v>40</v>
      </c>
      <c r="M515" s="82">
        <v>41551</v>
      </c>
      <c r="N515" s="169">
        <f t="shared" si="11"/>
        <v>41542</v>
      </c>
      <c r="O515" s="94">
        <v>41529</v>
      </c>
      <c r="P515" s="94">
        <v>41530</v>
      </c>
      <c r="Q515" s="7" t="s">
        <v>153</v>
      </c>
      <c r="R515" s="7" t="s">
        <v>153</v>
      </c>
      <c r="S515" s="108" t="s">
        <v>153</v>
      </c>
      <c r="T515" s="108" t="s">
        <v>153</v>
      </c>
      <c r="U515" s="7" t="s">
        <v>42</v>
      </c>
      <c r="V515" s="108" t="s">
        <v>153</v>
      </c>
      <c r="W515" s="7">
        <v>41542</v>
      </c>
      <c r="X515" s="3"/>
    </row>
    <row r="516" spans="1:24" s="1" customFormat="1" ht="15" customHeight="1" x14ac:dyDescent="0.25">
      <c r="A516" s="15" t="s">
        <v>896</v>
      </c>
      <c r="B516" s="31" t="s">
        <v>874</v>
      </c>
      <c r="C516" s="37" t="s">
        <v>875</v>
      </c>
      <c r="D516" s="32" t="s">
        <v>359</v>
      </c>
      <c r="E516" s="65">
        <v>5120913</v>
      </c>
      <c r="F516" s="23">
        <v>225</v>
      </c>
      <c r="G516" s="2" t="s">
        <v>2</v>
      </c>
      <c r="H516" s="10">
        <v>13200</v>
      </c>
      <c r="I516" s="10" t="s">
        <v>3</v>
      </c>
      <c r="J516" s="10" t="s">
        <v>42</v>
      </c>
      <c r="K516" s="10" t="s">
        <v>42</v>
      </c>
      <c r="L516" s="28">
        <v>42</v>
      </c>
      <c r="M516" s="82">
        <v>41565</v>
      </c>
      <c r="N516" s="169">
        <f t="shared" si="11"/>
        <v>41555</v>
      </c>
      <c r="O516" s="94">
        <v>41530</v>
      </c>
      <c r="P516" s="94">
        <v>41530</v>
      </c>
      <c r="Q516" s="7" t="s">
        <v>153</v>
      </c>
      <c r="R516" s="7" t="s">
        <v>153</v>
      </c>
      <c r="S516" s="108">
        <v>41542</v>
      </c>
      <c r="T516" s="108" t="s">
        <v>153</v>
      </c>
      <c r="U516" s="7">
        <v>41550</v>
      </c>
      <c r="V516" s="7">
        <v>41554</v>
      </c>
      <c r="W516" s="7">
        <v>41555</v>
      </c>
      <c r="X516" s="3"/>
    </row>
    <row r="517" spans="1:24" s="1" customFormat="1" ht="15" customHeight="1" x14ac:dyDescent="0.25">
      <c r="A517" s="15" t="s">
        <v>670</v>
      </c>
      <c r="B517" s="31" t="s">
        <v>877</v>
      </c>
      <c r="C517" s="37" t="s">
        <v>878</v>
      </c>
      <c r="D517" s="32" t="s">
        <v>359</v>
      </c>
      <c r="E517" s="171">
        <v>5130913</v>
      </c>
      <c r="F517" s="23">
        <v>300</v>
      </c>
      <c r="G517" s="2" t="s">
        <v>2</v>
      </c>
      <c r="H517" s="10">
        <v>13200</v>
      </c>
      <c r="I517" s="10" t="s">
        <v>3</v>
      </c>
      <c r="J517" s="10" t="s">
        <v>42</v>
      </c>
      <c r="K517" s="10" t="s">
        <v>42</v>
      </c>
      <c r="L517" s="28">
        <v>41</v>
      </c>
      <c r="M517" s="82">
        <v>41554</v>
      </c>
      <c r="N517" s="169">
        <f t="shared" ref="N517:N548" si="12">W517</f>
        <v>41548</v>
      </c>
      <c r="O517" s="94">
        <v>41528</v>
      </c>
      <c r="P517" s="94">
        <v>41529</v>
      </c>
      <c r="Q517" s="7" t="s">
        <v>153</v>
      </c>
      <c r="R517" s="7" t="s">
        <v>153</v>
      </c>
      <c r="S517" s="108">
        <v>41541</v>
      </c>
      <c r="T517" s="108" t="s">
        <v>153</v>
      </c>
      <c r="U517" s="7">
        <v>41544</v>
      </c>
      <c r="V517" s="7">
        <v>41547</v>
      </c>
      <c r="W517" s="7">
        <v>41548</v>
      </c>
      <c r="X517" s="3"/>
    </row>
    <row r="518" spans="1:24" s="1" customFormat="1" ht="15" customHeight="1" x14ac:dyDescent="0.25">
      <c r="A518" s="15" t="s">
        <v>806</v>
      </c>
      <c r="B518" s="31" t="s">
        <v>879</v>
      </c>
      <c r="C518" s="37" t="s">
        <v>881</v>
      </c>
      <c r="D518" s="32" t="s">
        <v>359</v>
      </c>
      <c r="E518" s="65">
        <v>5140913</v>
      </c>
      <c r="F518" s="23">
        <v>112.5</v>
      </c>
      <c r="G518" s="2" t="s">
        <v>2</v>
      </c>
      <c r="H518" s="10">
        <v>11400</v>
      </c>
      <c r="I518" s="10" t="s">
        <v>25</v>
      </c>
      <c r="J518" s="10" t="s">
        <v>42</v>
      </c>
      <c r="K518" s="10" t="s">
        <v>60</v>
      </c>
      <c r="L518" s="28">
        <v>39</v>
      </c>
      <c r="M518" s="82">
        <v>41545</v>
      </c>
      <c r="N518" s="169">
        <f t="shared" si="12"/>
        <v>41542</v>
      </c>
      <c r="O518" s="94">
        <v>41528</v>
      </c>
      <c r="P518" s="94">
        <v>41528</v>
      </c>
      <c r="Q518" s="7" t="s">
        <v>153</v>
      </c>
      <c r="R518" s="7" t="s">
        <v>153</v>
      </c>
      <c r="S518" s="108" t="s">
        <v>153</v>
      </c>
      <c r="T518" s="108" t="s">
        <v>153</v>
      </c>
      <c r="U518" s="7">
        <v>41541</v>
      </c>
      <c r="V518" s="108" t="s">
        <v>153</v>
      </c>
      <c r="W518" s="7">
        <v>41542</v>
      </c>
      <c r="X518" s="3"/>
    </row>
    <row r="519" spans="1:24" s="1" customFormat="1" ht="15" customHeight="1" x14ac:dyDescent="0.25">
      <c r="A519" s="15" t="s">
        <v>931</v>
      </c>
      <c r="B519" s="31" t="s">
        <v>889</v>
      </c>
      <c r="C519" s="37" t="s">
        <v>560</v>
      </c>
      <c r="D519" s="32" t="s">
        <v>359</v>
      </c>
      <c r="E519" s="65">
        <v>5150913</v>
      </c>
      <c r="F519" s="23">
        <v>112.5</v>
      </c>
      <c r="G519" s="2" t="s">
        <v>50</v>
      </c>
      <c r="H519" s="10">
        <v>208</v>
      </c>
      <c r="I519" s="10" t="s">
        <v>56</v>
      </c>
      <c r="J519" s="10" t="s">
        <v>246</v>
      </c>
      <c r="K519" s="10" t="s">
        <v>42</v>
      </c>
      <c r="L519" s="28">
        <v>39</v>
      </c>
      <c r="M519" s="82">
        <v>41543</v>
      </c>
      <c r="N519" s="169">
        <f t="shared" si="12"/>
        <v>41541</v>
      </c>
      <c r="O519" s="94">
        <v>41534</v>
      </c>
      <c r="P519" s="94">
        <v>41534</v>
      </c>
      <c r="Q519" s="7" t="s">
        <v>153</v>
      </c>
      <c r="R519" s="7" t="s">
        <v>153</v>
      </c>
      <c r="S519" s="108" t="s">
        <v>153</v>
      </c>
      <c r="T519" s="108" t="s">
        <v>153</v>
      </c>
      <c r="U519" s="7" t="s">
        <v>42</v>
      </c>
      <c r="V519" s="108" t="s">
        <v>153</v>
      </c>
      <c r="W519" s="7">
        <v>41541</v>
      </c>
      <c r="X519" s="3"/>
    </row>
    <row r="520" spans="1:24" s="1" customFormat="1" ht="15" customHeight="1" x14ac:dyDescent="0.25">
      <c r="A520" s="15" t="s">
        <v>941</v>
      </c>
      <c r="B520" s="31" t="s">
        <v>890</v>
      </c>
      <c r="C520" s="37" t="s">
        <v>485</v>
      </c>
      <c r="D520" s="32" t="s">
        <v>359</v>
      </c>
      <c r="E520" s="65">
        <v>5160913</v>
      </c>
      <c r="F520" s="23">
        <v>300</v>
      </c>
      <c r="G520" s="2" t="s">
        <v>7</v>
      </c>
      <c r="H520" s="10">
        <v>11400</v>
      </c>
      <c r="I520" s="10" t="s">
        <v>25</v>
      </c>
      <c r="J520" s="10" t="s">
        <v>42</v>
      </c>
      <c r="K520" s="10" t="s">
        <v>503</v>
      </c>
      <c r="L520" s="28">
        <v>40</v>
      </c>
      <c r="M520" s="82">
        <v>41550</v>
      </c>
      <c r="N520" s="169">
        <f t="shared" si="12"/>
        <v>41548</v>
      </c>
      <c r="O520" s="94">
        <v>41535</v>
      </c>
      <c r="P520" s="94">
        <v>41536</v>
      </c>
      <c r="Q520" s="7" t="s">
        <v>153</v>
      </c>
      <c r="R520" s="7" t="s">
        <v>153</v>
      </c>
      <c r="S520" s="108">
        <v>41544</v>
      </c>
      <c r="T520" s="108">
        <v>41542</v>
      </c>
      <c r="U520" s="7" t="s">
        <v>42</v>
      </c>
      <c r="V520" s="7" t="s">
        <v>42</v>
      </c>
      <c r="W520" s="7">
        <v>41548</v>
      </c>
      <c r="X520" s="3"/>
    </row>
    <row r="521" spans="1:24" s="1" customFormat="1" ht="15" customHeight="1" x14ac:dyDescent="0.25">
      <c r="A521" s="15" t="s">
        <v>943</v>
      </c>
      <c r="B521" s="31" t="s">
        <v>891</v>
      </c>
      <c r="C521" s="37" t="s">
        <v>893</v>
      </c>
      <c r="D521" s="32" t="s">
        <v>359</v>
      </c>
      <c r="E521" s="65">
        <v>5170913</v>
      </c>
      <c r="F521" s="23">
        <v>40</v>
      </c>
      <c r="G521" s="2" t="s">
        <v>7</v>
      </c>
      <c r="H521" s="10">
        <v>260</v>
      </c>
      <c r="I521" s="10" t="s">
        <v>3</v>
      </c>
      <c r="J521" s="10" t="s">
        <v>42</v>
      </c>
      <c r="K521" s="10" t="s">
        <v>42</v>
      </c>
      <c r="L521" s="28">
        <v>41</v>
      </c>
      <c r="M521" s="82">
        <v>41560</v>
      </c>
      <c r="N521" s="169">
        <f t="shared" si="12"/>
        <v>41550</v>
      </c>
      <c r="O521" s="94">
        <v>41536</v>
      </c>
      <c r="P521" s="94">
        <v>41536</v>
      </c>
      <c r="Q521" s="7" t="s">
        <v>153</v>
      </c>
      <c r="R521" s="7" t="s">
        <v>153</v>
      </c>
      <c r="S521" s="108">
        <v>41544</v>
      </c>
      <c r="T521" s="108">
        <v>41547</v>
      </c>
      <c r="U521" s="7" t="s">
        <v>42</v>
      </c>
      <c r="V521" s="7" t="s">
        <v>42</v>
      </c>
      <c r="W521" s="7">
        <v>41550</v>
      </c>
      <c r="X521" s="3"/>
    </row>
    <row r="522" spans="1:24" s="1" customFormat="1" ht="15" customHeight="1" x14ac:dyDescent="0.25">
      <c r="A522" s="15" t="s">
        <v>940</v>
      </c>
      <c r="B522" s="31" t="s">
        <v>730</v>
      </c>
      <c r="C522" s="37" t="s">
        <v>723</v>
      </c>
      <c r="D522" s="32" t="s">
        <v>359</v>
      </c>
      <c r="E522" s="65">
        <v>5180913</v>
      </c>
      <c r="F522" s="23">
        <v>300</v>
      </c>
      <c r="G522" s="2" t="s">
        <v>7</v>
      </c>
      <c r="H522" s="10">
        <v>13200</v>
      </c>
      <c r="I522" s="10" t="s">
        <v>25</v>
      </c>
      <c r="J522" s="10" t="s">
        <v>42</v>
      </c>
      <c r="K522" s="10" t="s">
        <v>42</v>
      </c>
      <c r="L522" s="28">
        <v>41</v>
      </c>
      <c r="M522" s="82">
        <v>41560</v>
      </c>
      <c r="N522" s="169">
        <f t="shared" si="12"/>
        <v>41549</v>
      </c>
      <c r="O522" s="94">
        <v>41535</v>
      </c>
      <c r="P522" s="94">
        <v>41536</v>
      </c>
      <c r="Q522" s="7" t="s">
        <v>153</v>
      </c>
      <c r="R522" s="7" t="s">
        <v>153</v>
      </c>
      <c r="S522" s="108">
        <v>41547</v>
      </c>
      <c r="T522" s="108">
        <v>41547</v>
      </c>
      <c r="U522" s="7" t="s">
        <v>42</v>
      </c>
      <c r="V522" s="7" t="s">
        <v>42</v>
      </c>
      <c r="W522" s="7">
        <v>41549</v>
      </c>
      <c r="X522" s="3"/>
    </row>
    <row r="523" spans="1:24" s="1" customFormat="1" ht="15" customHeight="1" x14ac:dyDescent="0.25">
      <c r="A523" s="15" t="s">
        <v>940</v>
      </c>
      <c r="B523" s="31" t="s">
        <v>730</v>
      </c>
      <c r="C523" s="37" t="s">
        <v>723</v>
      </c>
      <c r="D523" s="32" t="s">
        <v>359</v>
      </c>
      <c r="E523" s="65">
        <v>5190913</v>
      </c>
      <c r="F523" s="23">
        <v>300</v>
      </c>
      <c r="G523" s="2" t="s">
        <v>7</v>
      </c>
      <c r="H523" s="10">
        <v>13200</v>
      </c>
      <c r="I523" s="10" t="s">
        <v>25</v>
      </c>
      <c r="J523" s="10" t="s">
        <v>42</v>
      </c>
      <c r="K523" s="10" t="s">
        <v>42</v>
      </c>
      <c r="L523" s="28">
        <v>41</v>
      </c>
      <c r="M523" s="82">
        <v>41560</v>
      </c>
      <c r="N523" s="169">
        <f t="shared" si="12"/>
        <v>41557</v>
      </c>
      <c r="O523" s="94">
        <v>41535</v>
      </c>
      <c r="P523" s="94">
        <v>41536</v>
      </c>
      <c r="Q523" s="7" t="s">
        <v>153</v>
      </c>
      <c r="R523" s="7" t="s">
        <v>153</v>
      </c>
      <c r="S523" s="108">
        <v>41549</v>
      </c>
      <c r="T523" s="108">
        <v>41548</v>
      </c>
      <c r="U523" s="7" t="s">
        <v>42</v>
      </c>
      <c r="V523" s="7" t="s">
        <v>42</v>
      </c>
      <c r="W523" s="7">
        <v>41557</v>
      </c>
      <c r="X523" s="3"/>
    </row>
    <row r="524" spans="1:24" s="1" customFormat="1" ht="15" customHeight="1" x14ac:dyDescent="0.25">
      <c r="A524" s="15" t="s">
        <v>952</v>
      </c>
      <c r="B524" s="31" t="s">
        <v>892</v>
      </c>
      <c r="C524" s="37" t="s">
        <v>181</v>
      </c>
      <c r="D524" s="32" t="s">
        <v>359</v>
      </c>
      <c r="E524" s="65">
        <v>5200913</v>
      </c>
      <c r="F524" s="23">
        <v>500</v>
      </c>
      <c r="G524" s="2" t="s">
        <v>2</v>
      </c>
      <c r="H524" s="10">
        <v>34500</v>
      </c>
      <c r="I524" s="10" t="s">
        <v>68</v>
      </c>
      <c r="J524" s="10" t="s">
        <v>42</v>
      </c>
      <c r="K524" s="10" t="s">
        <v>803</v>
      </c>
      <c r="L524" s="28">
        <v>44</v>
      </c>
      <c r="M524" s="82">
        <v>41575</v>
      </c>
      <c r="N524" s="169">
        <f t="shared" si="12"/>
        <v>41585</v>
      </c>
      <c r="O524" s="94">
        <v>41537</v>
      </c>
      <c r="P524" s="94">
        <v>41540</v>
      </c>
      <c r="Q524" s="7" t="s">
        <v>153</v>
      </c>
      <c r="R524" s="7" t="s">
        <v>153</v>
      </c>
      <c r="S524" s="108">
        <v>41554</v>
      </c>
      <c r="T524" s="108">
        <v>41554</v>
      </c>
      <c r="U524" s="7">
        <v>41556</v>
      </c>
      <c r="V524" s="7">
        <v>41576</v>
      </c>
      <c r="W524" s="7">
        <v>41585</v>
      </c>
      <c r="X524" s="3"/>
    </row>
    <row r="525" spans="1:24" s="1" customFormat="1" ht="15" customHeight="1" x14ac:dyDescent="0.25">
      <c r="A525" s="15" t="s">
        <v>895</v>
      </c>
      <c r="B525" s="31" t="s">
        <v>894</v>
      </c>
      <c r="C525" s="37" t="s">
        <v>290</v>
      </c>
      <c r="D525" s="32" t="s">
        <v>360</v>
      </c>
      <c r="E525" s="48">
        <v>5210913</v>
      </c>
      <c r="F525" s="23" t="s">
        <v>112</v>
      </c>
      <c r="G525" s="2" t="s">
        <v>76</v>
      </c>
      <c r="H525" s="10" t="s">
        <v>77</v>
      </c>
      <c r="I525" s="10">
        <v>200</v>
      </c>
      <c r="J525" s="10" t="s">
        <v>42</v>
      </c>
      <c r="K525" s="10" t="s">
        <v>42</v>
      </c>
      <c r="L525" s="28">
        <v>38</v>
      </c>
      <c r="M525" s="82">
        <v>41533</v>
      </c>
      <c r="N525" s="169">
        <f t="shared" si="12"/>
        <v>41533</v>
      </c>
      <c r="O525" s="94" t="s">
        <v>42</v>
      </c>
      <c r="P525" s="94" t="s">
        <v>42</v>
      </c>
      <c r="Q525" s="62" t="s">
        <v>42</v>
      </c>
      <c r="R525" s="62" t="s">
        <v>42</v>
      </c>
      <c r="S525" s="108" t="s">
        <v>42</v>
      </c>
      <c r="T525" s="108" t="s">
        <v>42</v>
      </c>
      <c r="U525" s="7" t="s">
        <v>153</v>
      </c>
      <c r="V525" s="108" t="s">
        <v>153</v>
      </c>
      <c r="W525" s="7">
        <v>41533</v>
      </c>
      <c r="X525" s="3"/>
    </row>
    <row r="526" spans="1:24" s="1" customFormat="1" ht="15" customHeight="1" x14ac:dyDescent="0.25">
      <c r="A526" s="15" t="s">
        <v>956</v>
      </c>
      <c r="B526" s="31" t="s">
        <v>938</v>
      </c>
      <c r="C526" s="37" t="s">
        <v>934</v>
      </c>
      <c r="D526" s="32" t="s">
        <v>359</v>
      </c>
      <c r="E526" s="65">
        <v>5220913</v>
      </c>
      <c r="F526" s="23">
        <v>15</v>
      </c>
      <c r="G526" s="2" t="s">
        <v>50</v>
      </c>
      <c r="H526" s="10">
        <v>440</v>
      </c>
      <c r="I526" s="10" t="s">
        <v>3</v>
      </c>
      <c r="J526" s="10" t="s">
        <v>246</v>
      </c>
      <c r="K526" s="10" t="s">
        <v>42</v>
      </c>
      <c r="L526" s="28">
        <v>42</v>
      </c>
      <c r="M526" s="82">
        <v>41564</v>
      </c>
      <c r="N526" s="169">
        <f t="shared" si="12"/>
        <v>41550</v>
      </c>
      <c r="O526" s="94">
        <v>41540</v>
      </c>
      <c r="P526" s="94">
        <v>41540</v>
      </c>
      <c r="Q526" s="7" t="s">
        <v>153</v>
      </c>
      <c r="R526" s="7" t="s">
        <v>153</v>
      </c>
      <c r="S526" s="108" t="s">
        <v>153</v>
      </c>
      <c r="T526" s="108">
        <v>41551</v>
      </c>
      <c r="U526" s="7" t="s">
        <v>42</v>
      </c>
      <c r="V526" s="7" t="s">
        <v>42</v>
      </c>
      <c r="W526" s="7">
        <v>41550</v>
      </c>
      <c r="X526" s="3"/>
    </row>
    <row r="527" spans="1:24" s="1" customFormat="1" ht="15" customHeight="1" x14ac:dyDescent="0.25">
      <c r="A527" s="15" t="s">
        <v>944</v>
      </c>
      <c r="B527" s="31" t="s">
        <v>936</v>
      </c>
      <c r="C527" s="37" t="s">
        <v>1004</v>
      </c>
      <c r="D527" s="32" t="s">
        <v>359</v>
      </c>
      <c r="E527" s="65">
        <v>5230913</v>
      </c>
      <c r="F527" s="23">
        <v>500</v>
      </c>
      <c r="G527" s="2" t="s">
        <v>7</v>
      </c>
      <c r="H527" s="10">
        <v>11400</v>
      </c>
      <c r="I527" s="10" t="s">
        <v>25</v>
      </c>
      <c r="J527" s="10" t="s">
        <v>42</v>
      </c>
      <c r="K527" s="10" t="s">
        <v>42</v>
      </c>
      <c r="L527" s="28">
        <v>42</v>
      </c>
      <c r="M527" s="82">
        <v>41565</v>
      </c>
      <c r="N527" s="169">
        <f t="shared" si="12"/>
        <v>41551</v>
      </c>
      <c r="O527" s="94">
        <v>41536</v>
      </c>
      <c r="P527" s="94">
        <v>41536</v>
      </c>
      <c r="Q527" s="7" t="s">
        <v>153</v>
      </c>
      <c r="R527" s="7" t="s">
        <v>153</v>
      </c>
      <c r="S527" s="108">
        <v>41550</v>
      </c>
      <c r="T527" s="108">
        <v>41549</v>
      </c>
      <c r="U527" s="7" t="s">
        <v>42</v>
      </c>
      <c r="V527" s="7" t="s">
        <v>42</v>
      </c>
      <c r="W527" s="7">
        <v>41551</v>
      </c>
      <c r="X527" s="3"/>
    </row>
    <row r="528" spans="1:24" s="1" customFormat="1" ht="15" customHeight="1" x14ac:dyDescent="0.25">
      <c r="A528" s="15" t="s">
        <v>95</v>
      </c>
      <c r="B528" s="31" t="s">
        <v>935</v>
      </c>
      <c r="C528" s="37" t="s">
        <v>290</v>
      </c>
      <c r="D528" s="32" t="s">
        <v>359</v>
      </c>
      <c r="E528" s="65">
        <v>5240913</v>
      </c>
      <c r="F528" s="23">
        <v>225</v>
      </c>
      <c r="G528" s="2" t="s">
        <v>7</v>
      </c>
      <c r="H528" s="10">
        <v>13200</v>
      </c>
      <c r="I528" s="10" t="s">
        <v>25</v>
      </c>
      <c r="J528" s="10" t="s">
        <v>42</v>
      </c>
      <c r="K528" s="10" t="s">
        <v>42</v>
      </c>
      <c r="L528" s="28">
        <v>41</v>
      </c>
      <c r="M528" s="82">
        <v>41554</v>
      </c>
      <c r="N528" s="169">
        <f t="shared" si="12"/>
        <v>41550</v>
      </c>
      <c r="O528" s="94">
        <v>41536</v>
      </c>
      <c r="P528" s="94">
        <v>41536</v>
      </c>
      <c r="Q528" s="7" t="s">
        <v>153</v>
      </c>
      <c r="R528" s="7" t="s">
        <v>153</v>
      </c>
      <c r="S528" s="108">
        <v>41547</v>
      </c>
      <c r="T528" s="108">
        <v>41543</v>
      </c>
      <c r="U528" s="7" t="s">
        <v>42</v>
      </c>
      <c r="V528" s="7" t="s">
        <v>42</v>
      </c>
      <c r="W528" s="7">
        <v>41550</v>
      </c>
      <c r="X528" s="3"/>
    </row>
    <row r="529" spans="1:24" s="1" customFormat="1" ht="15" customHeight="1" x14ac:dyDescent="0.25">
      <c r="A529" s="15" t="s">
        <v>518</v>
      </c>
      <c r="B529" s="31" t="s">
        <v>945</v>
      </c>
      <c r="C529" s="37" t="s">
        <v>946</v>
      </c>
      <c r="D529" s="32" t="s">
        <v>359</v>
      </c>
      <c r="E529" s="65">
        <v>5250913</v>
      </c>
      <c r="F529" s="23">
        <v>500</v>
      </c>
      <c r="G529" s="2" t="s">
        <v>2</v>
      </c>
      <c r="H529" s="10">
        <v>13200</v>
      </c>
      <c r="I529" s="10" t="s">
        <v>56</v>
      </c>
      <c r="J529" s="10" t="s">
        <v>42</v>
      </c>
      <c r="K529" s="10" t="s">
        <v>42</v>
      </c>
      <c r="L529" s="28">
        <v>42</v>
      </c>
      <c r="M529" s="82">
        <v>41566</v>
      </c>
      <c r="N529" s="169">
        <f t="shared" si="12"/>
        <v>41556</v>
      </c>
      <c r="O529" s="94">
        <v>41540</v>
      </c>
      <c r="P529" s="94">
        <v>41540</v>
      </c>
      <c r="Q529" s="7" t="s">
        <v>153</v>
      </c>
      <c r="R529" s="7" t="s">
        <v>153</v>
      </c>
      <c r="S529" s="108" t="s">
        <v>153</v>
      </c>
      <c r="T529" s="108" t="s">
        <v>153</v>
      </c>
      <c r="U529" s="7">
        <v>41554</v>
      </c>
      <c r="V529" s="7">
        <v>41555</v>
      </c>
      <c r="W529" s="7">
        <v>41556</v>
      </c>
      <c r="X529" s="3"/>
    </row>
    <row r="530" spans="1:24" s="1" customFormat="1" ht="15" customHeight="1" x14ac:dyDescent="0.25">
      <c r="A530" s="15" t="s">
        <v>957</v>
      </c>
      <c r="B530" s="31" t="s">
        <v>945</v>
      </c>
      <c r="C530" s="37" t="s">
        <v>946</v>
      </c>
      <c r="D530" s="32" t="s">
        <v>359</v>
      </c>
      <c r="E530" s="65">
        <v>5260913</v>
      </c>
      <c r="F530" s="23">
        <v>100</v>
      </c>
      <c r="G530" s="2" t="s">
        <v>7</v>
      </c>
      <c r="H530" s="10">
        <v>440</v>
      </c>
      <c r="I530" s="10" t="s">
        <v>3</v>
      </c>
      <c r="J530" s="10" t="s">
        <v>42</v>
      </c>
      <c r="K530" s="10" t="s">
        <v>42</v>
      </c>
      <c r="L530" s="28">
        <v>42</v>
      </c>
      <c r="M530" s="82">
        <v>41566</v>
      </c>
      <c r="N530" s="169">
        <f t="shared" si="12"/>
        <v>41554</v>
      </c>
      <c r="O530" s="94">
        <v>41541</v>
      </c>
      <c r="P530" s="94">
        <v>41541</v>
      </c>
      <c r="Q530" s="7" t="s">
        <v>153</v>
      </c>
      <c r="R530" s="7" t="s">
        <v>153</v>
      </c>
      <c r="S530" s="108">
        <v>41550</v>
      </c>
      <c r="T530" s="108">
        <v>41551</v>
      </c>
      <c r="U530" s="7" t="s">
        <v>42</v>
      </c>
      <c r="V530" s="7" t="s">
        <v>42</v>
      </c>
      <c r="W530" s="7">
        <v>41554</v>
      </c>
      <c r="X530" s="3"/>
    </row>
    <row r="531" spans="1:24" s="1" customFormat="1" ht="15" customHeight="1" x14ac:dyDescent="0.25">
      <c r="A531" s="15" t="s">
        <v>814</v>
      </c>
      <c r="B531" s="31" t="s">
        <v>730</v>
      </c>
      <c r="C531" s="37" t="s">
        <v>723</v>
      </c>
      <c r="D531" s="32" t="s">
        <v>359</v>
      </c>
      <c r="E531" s="65">
        <v>5270913</v>
      </c>
      <c r="F531" s="23">
        <v>800</v>
      </c>
      <c r="G531" s="2" t="s">
        <v>7</v>
      </c>
      <c r="H531" s="10">
        <v>13200</v>
      </c>
      <c r="I531" s="10" t="s">
        <v>56</v>
      </c>
      <c r="J531" s="10" t="s">
        <v>42</v>
      </c>
      <c r="K531" s="10" t="s">
        <v>42</v>
      </c>
      <c r="L531" s="28">
        <v>42</v>
      </c>
      <c r="M531" s="82">
        <v>41566</v>
      </c>
      <c r="N531" s="169">
        <f t="shared" si="12"/>
        <v>41557</v>
      </c>
      <c r="O531" s="94">
        <v>41540</v>
      </c>
      <c r="P531" s="94">
        <v>41540</v>
      </c>
      <c r="Q531" s="7" t="s">
        <v>153</v>
      </c>
      <c r="R531" s="7" t="s">
        <v>153</v>
      </c>
      <c r="S531" s="108">
        <v>41551</v>
      </c>
      <c r="T531" s="108">
        <v>41549</v>
      </c>
      <c r="U531" s="7" t="s">
        <v>42</v>
      </c>
      <c r="V531" s="7" t="s">
        <v>42</v>
      </c>
      <c r="W531" s="7">
        <v>41557</v>
      </c>
      <c r="X531" s="3"/>
    </row>
    <row r="532" spans="1:24" s="1" customFormat="1" ht="15" customHeight="1" x14ac:dyDescent="0.25">
      <c r="A532" s="15" t="s">
        <v>288</v>
      </c>
      <c r="B532" s="31" t="s">
        <v>730</v>
      </c>
      <c r="C532" s="37" t="s">
        <v>723</v>
      </c>
      <c r="D532" s="32" t="s">
        <v>359</v>
      </c>
      <c r="E532" s="65">
        <v>5280913</v>
      </c>
      <c r="F532" s="23">
        <v>630</v>
      </c>
      <c r="G532" s="2" t="s">
        <v>7</v>
      </c>
      <c r="H532" s="10">
        <v>13200</v>
      </c>
      <c r="I532" s="10" t="s">
        <v>25</v>
      </c>
      <c r="J532" s="10" t="s">
        <v>42</v>
      </c>
      <c r="K532" s="10" t="s">
        <v>42</v>
      </c>
      <c r="L532" s="28">
        <v>42</v>
      </c>
      <c r="M532" s="82">
        <v>41566</v>
      </c>
      <c r="N532" s="169">
        <f t="shared" si="12"/>
        <v>41556</v>
      </c>
      <c r="O532" s="94">
        <v>41540</v>
      </c>
      <c r="P532" s="94">
        <v>41540</v>
      </c>
      <c r="Q532" s="7" t="s">
        <v>153</v>
      </c>
      <c r="R532" s="7" t="s">
        <v>153</v>
      </c>
      <c r="S532" s="108">
        <v>41554</v>
      </c>
      <c r="T532" s="108">
        <v>41554</v>
      </c>
      <c r="U532" s="7" t="s">
        <v>42</v>
      </c>
      <c r="V532" s="7" t="s">
        <v>42</v>
      </c>
      <c r="W532" s="7">
        <v>41556</v>
      </c>
      <c r="X532" s="3"/>
    </row>
    <row r="533" spans="1:24" s="1" customFormat="1" ht="15" customHeight="1" x14ac:dyDescent="0.25">
      <c r="A533" s="15" t="s">
        <v>623</v>
      </c>
      <c r="B533" s="31" t="s">
        <v>730</v>
      </c>
      <c r="C533" s="37" t="s">
        <v>723</v>
      </c>
      <c r="D533" s="32" t="s">
        <v>359</v>
      </c>
      <c r="E533" s="65">
        <v>5290913</v>
      </c>
      <c r="F533" s="23">
        <v>150</v>
      </c>
      <c r="G533" s="2" t="s">
        <v>7</v>
      </c>
      <c r="H533" s="10">
        <v>440</v>
      </c>
      <c r="I533" s="10" t="s">
        <v>25</v>
      </c>
      <c r="J533" s="10" t="s">
        <v>947</v>
      </c>
      <c r="K533" s="10" t="s">
        <v>42</v>
      </c>
      <c r="L533" s="28">
        <v>42</v>
      </c>
      <c r="M533" s="82">
        <v>41566</v>
      </c>
      <c r="N533" s="169">
        <f t="shared" si="12"/>
        <v>41558</v>
      </c>
      <c r="O533" s="94">
        <v>41541</v>
      </c>
      <c r="P533" s="94">
        <v>41542</v>
      </c>
      <c r="Q533" s="7" t="s">
        <v>153</v>
      </c>
      <c r="R533" s="7" t="s">
        <v>153</v>
      </c>
      <c r="S533" s="108">
        <v>41556</v>
      </c>
      <c r="T533" s="108">
        <v>41554</v>
      </c>
      <c r="U533" s="7" t="s">
        <v>42</v>
      </c>
      <c r="V533" s="7" t="s">
        <v>42</v>
      </c>
      <c r="W533" s="7">
        <v>41558</v>
      </c>
      <c r="X533" s="3"/>
    </row>
    <row r="534" spans="1:24" s="1" customFormat="1" ht="15" customHeight="1" x14ac:dyDescent="0.25">
      <c r="A534" s="15" t="s">
        <v>965</v>
      </c>
      <c r="B534" s="31" t="s">
        <v>948</v>
      </c>
      <c r="C534" s="37" t="s">
        <v>949</v>
      </c>
      <c r="D534" s="32" t="s">
        <v>359</v>
      </c>
      <c r="E534" s="65">
        <v>5300913</v>
      </c>
      <c r="F534" s="23">
        <v>225</v>
      </c>
      <c r="G534" s="2" t="s">
        <v>7</v>
      </c>
      <c r="H534" s="10">
        <v>13200</v>
      </c>
      <c r="I534" s="10" t="s">
        <v>56</v>
      </c>
      <c r="J534" s="10" t="s">
        <v>42</v>
      </c>
      <c r="K534" s="10" t="s">
        <v>42</v>
      </c>
      <c r="L534" s="28">
        <v>43</v>
      </c>
      <c r="M534" s="82">
        <v>41567</v>
      </c>
      <c r="N534" s="169">
        <f t="shared" si="12"/>
        <v>41558</v>
      </c>
      <c r="O534" s="94">
        <v>41542</v>
      </c>
      <c r="P534" s="94">
        <v>41542</v>
      </c>
      <c r="Q534" s="7" t="s">
        <v>153</v>
      </c>
      <c r="R534" s="7" t="s">
        <v>153</v>
      </c>
      <c r="S534" s="108">
        <v>41557</v>
      </c>
      <c r="T534" s="108">
        <v>41554</v>
      </c>
      <c r="U534" s="7" t="s">
        <v>42</v>
      </c>
      <c r="V534" s="7" t="s">
        <v>42</v>
      </c>
      <c r="W534" s="7">
        <v>41558</v>
      </c>
      <c r="X534" s="3"/>
    </row>
    <row r="535" spans="1:24" s="1" customFormat="1" ht="15" customHeight="1" x14ac:dyDescent="0.25">
      <c r="A535" s="15" t="s">
        <v>981</v>
      </c>
      <c r="B535" s="31" t="s">
        <v>948</v>
      </c>
      <c r="C535" s="37" t="s">
        <v>949</v>
      </c>
      <c r="D535" s="32" t="s">
        <v>359</v>
      </c>
      <c r="E535" s="65">
        <v>5310913</v>
      </c>
      <c r="F535" s="23">
        <v>30</v>
      </c>
      <c r="G535" s="2" t="s">
        <v>7</v>
      </c>
      <c r="H535" s="10">
        <v>440</v>
      </c>
      <c r="I535" s="10" t="s">
        <v>25</v>
      </c>
      <c r="J535" s="10" t="s">
        <v>42</v>
      </c>
      <c r="K535" s="10" t="s">
        <v>42</v>
      </c>
      <c r="L535" s="28">
        <v>43</v>
      </c>
      <c r="M535" s="82">
        <v>41567</v>
      </c>
      <c r="N535" s="169">
        <f t="shared" si="12"/>
        <v>41557</v>
      </c>
      <c r="O535" s="94">
        <v>41547</v>
      </c>
      <c r="P535" s="94">
        <v>41547</v>
      </c>
      <c r="Q535" s="7">
        <v>41550</v>
      </c>
      <c r="R535" s="7" t="s">
        <v>153</v>
      </c>
      <c r="S535" s="108">
        <v>41554</v>
      </c>
      <c r="T535" s="108">
        <v>41554</v>
      </c>
      <c r="U535" s="7" t="s">
        <v>42</v>
      </c>
      <c r="V535" s="7" t="s">
        <v>42</v>
      </c>
      <c r="W535" s="7">
        <v>41557</v>
      </c>
      <c r="X535" s="3"/>
    </row>
    <row r="536" spans="1:24" s="1" customFormat="1" ht="15" customHeight="1" x14ac:dyDescent="0.25">
      <c r="A536" s="15" t="s">
        <v>974</v>
      </c>
      <c r="B536" s="31" t="s">
        <v>950</v>
      </c>
      <c r="C536" s="37" t="s">
        <v>951</v>
      </c>
      <c r="D536" s="32" t="s">
        <v>359</v>
      </c>
      <c r="E536" s="65">
        <v>5320913</v>
      </c>
      <c r="F536" s="23">
        <v>225</v>
      </c>
      <c r="G536" s="2" t="s">
        <v>7</v>
      </c>
      <c r="H536" s="10">
        <v>13200</v>
      </c>
      <c r="I536" s="10" t="s">
        <v>25</v>
      </c>
      <c r="J536" s="10" t="s">
        <v>734</v>
      </c>
      <c r="K536" s="10" t="s">
        <v>42</v>
      </c>
      <c r="L536" s="28">
        <v>43</v>
      </c>
      <c r="M536" s="82">
        <v>41567</v>
      </c>
      <c r="N536" s="169">
        <f t="shared" si="12"/>
        <v>41563</v>
      </c>
      <c r="O536" s="94">
        <v>41543</v>
      </c>
      <c r="P536" s="94">
        <v>41544</v>
      </c>
      <c r="Q536" s="7" t="s">
        <v>153</v>
      </c>
      <c r="R536" s="7" t="s">
        <v>153</v>
      </c>
      <c r="S536" s="108">
        <v>41558</v>
      </c>
      <c r="T536" s="108">
        <v>41555</v>
      </c>
      <c r="U536" s="7" t="s">
        <v>42</v>
      </c>
      <c r="V536" s="7" t="s">
        <v>42</v>
      </c>
      <c r="W536" s="7">
        <v>41563</v>
      </c>
      <c r="X536" s="3"/>
    </row>
    <row r="537" spans="1:24" s="1" customFormat="1" ht="15" customHeight="1" x14ac:dyDescent="0.25">
      <c r="A537" s="15" t="s">
        <v>1159</v>
      </c>
      <c r="B537" s="31" t="s">
        <v>955</v>
      </c>
      <c r="C537" s="37" t="s">
        <v>800</v>
      </c>
      <c r="D537" s="32" t="s">
        <v>359</v>
      </c>
      <c r="E537" s="65">
        <v>5330913</v>
      </c>
      <c r="F537" s="23">
        <v>45</v>
      </c>
      <c r="G537" s="2" t="s">
        <v>20</v>
      </c>
      <c r="H537" s="10">
        <v>13200</v>
      </c>
      <c r="I537" s="10" t="s">
        <v>3</v>
      </c>
      <c r="J537" s="10" t="s">
        <v>42</v>
      </c>
      <c r="K537" s="10" t="s">
        <v>42</v>
      </c>
      <c r="L537" s="28">
        <v>41</v>
      </c>
      <c r="M537" s="82">
        <v>41558</v>
      </c>
      <c r="N537" s="169">
        <f t="shared" si="12"/>
        <v>41598</v>
      </c>
      <c r="O537" s="94">
        <v>41544</v>
      </c>
      <c r="P537" s="94">
        <v>41544</v>
      </c>
      <c r="Q537" s="7" t="s">
        <v>153</v>
      </c>
      <c r="R537" s="7" t="s">
        <v>153</v>
      </c>
      <c r="S537" s="108">
        <v>41551</v>
      </c>
      <c r="T537" s="108">
        <v>41549</v>
      </c>
      <c r="U537" s="7">
        <v>41554</v>
      </c>
      <c r="V537" s="7">
        <v>41554</v>
      </c>
      <c r="W537" s="7">
        <v>41598</v>
      </c>
      <c r="X537" s="3"/>
    </row>
    <row r="538" spans="1:24" s="1" customFormat="1" ht="15" customHeight="1" x14ac:dyDescent="0.25">
      <c r="A538" s="15" t="s">
        <v>766</v>
      </c>
      <c r="B538" s="31" t="s">
        <v>959</v>
      </c>
      <c r="C538" s="37" t="s">
        <v>560</v>
      </c>
      <c r="D538" s="32" t="s">
        <v>360</v>
      </c>
      <c r="E538" s="65">
        <v>5340913</v>
      </c>
      <c r="F538" s="23" t="s">
        <v>112</v>
      </c>
      <c r="G538" s="2" t="s">
        <v>76</v>
      </c>
      <c r="H538" s="10" t="s">
        <v>77</v>
      </c>
      <c r="I538" s="10">
        <v>200</v>
      </c>
      <c r="J538" s="10" t="s">
        <v>1910</v>
      </c>
      <c r="K538" s="10" t="s">
        <v>42</v>
      </c>
      <c r="L538" s="28">
        <v>42</v>
      </c>
      <c r="M538" s="82">
        <v>41562</v>
      </c>
      <c r="N538" s="169">
        <f t="shared" si="12"/>
        <v>41558</v>
      </c>
      <c r="O538" s="94" t="s">
        <v>42</v>
      </c>
      <c r="P538" s="94">
        <v>41543</v>
      </c>
      <c r="Q538" s="62" t="s">
        <v>42</v>
      </c>
      <c r="R538" s="62" t="s">
        <v>42</v>
      </c>
      <c r="S538" s="108" t="s">
        <v>42</v>
      </c>
      <c r="T538" s="108" t="s">
        <v>42</v>
      </c>
      <c r="U538" s="7">
        <v>41555</v>
      </c>
      <c r="V538" s="7">
        <v>41557</v>
      </c>
      <c r="W538" s="7">
        <v>41558</v>
      </c>
      <c r="X538" s="3"/>
    </row>
    <row r="539" spans="1:24" s="1" customFormat="1" ht="15" customHeight="1" x14ac:dyDescent="0.25">
      <c r="A539" s="15" t="s">
        <v>984</v>
      </c>
      <c r="B539" s="31" t="s">
        <v>960</v>
      </c>
      <c r="C539" s="37" t="s">
        <v>244</v>
      </c>
      <c r="D539" s="32" t="s">
        <v>359</v>
      </c>
      <c r="E539" s="65">
        <v>5350913</v>
      </c>
      <c r="F539" s="23">
        <v>45</v>
      </c>
      <c r="G539" s="2" t="s">
        <v>20</v>
      </c>
      <c r="H539" s="10">
        <v>34500</v>
      </c>
      <c r="I539" s="10" t="s">
        <v>25</v>
      </c>
      <c r="J539" s="10" t="s">
        <v>42</v>
      </c>
      <c r="K539" s="10" t="s">
        <v>42</v>
      </c>
      <c r="L539" s="28">
        <v>42</v>
      </c>
      <c r="M539" s="82">
        <v>41567</v>
      </c>
      <c r="N539" s="169">
        <f t="shared" si="12"/>
        <v>41564</v>
      </c>
      <c r="O539" s="94">
        <v>41548</v>
      </c>
      <c r="P539" s="94">
        <v>41549</v>
      </c>
      <c r="Q539" s="7">
        <v>41556</v>
      </c>
      <c r="R539" s="7" t="s">
        <v>153</v>
      </c>
      <c r="S539" s="108">
        <v>41558</v>
      </c>
      <c r="T539" s="108">
        <v>41554</v>
      </c>
      <c r="U539" s="7">
        <v>41557</v>
      </c>
      <c r="V539" s="7">
        <v>41563</v>
      </c>
      <c r="W539" s="7">
        <v>41564</v>
      </c>
      <c r="X539" s="3"/>
    </row>
    <row r="540" spans="1:24" s="1" customFormat="1" ht="15" customHeight="1" x14ac:dyDescent="0.25">
      <c r="A540" s="15" t="s">
        <v>815</v>
      </c>
      <c r="B540" s="31" t="s">
        <v>961</v>
      </c>
      <c r="C540" s="37" t="s">
        <v>843</v>
      </c>
      <c r="D540" s="32" t="s">
        <v>359</v>
      </c>
      <c r="E540" s="65">
        <v>5360913</v>
      </c>
      <c r="F540" s="23">
        <v>150</v>
      </c>
      <c r="G540" s="2" t="s">
        <v>7</v>
      </c>
      <c r="H540" s="10">
        <v>11400</v>
      </c>
      <c r="I540" s="10" t="s">
        <v>25</v>
      </c>
      <c r="J540" s="10" t="s">
        <v>42</v>
      </c>
      <c r="K540" s="10" t="s">
        <v>42</v>
      </c>
      <c r="L540" s="28">
        <v>43</v>
      </c>
      <c r="M540" s="82">
        <v>41572</v>
      </c>
      <c r="N540" s="169">
        <f t="shared" si="12"/>
        <v>41562</v>
      </c>
      <c r="O540" s="94">
        <v>41543</v>
      </c>
      <c r="P540" s="94">
        <v>41543</v>
      </c>
      <c r="Q540" s="7">
        <v>41549</v>
      </c>
      <c r="R540" s="7">
        <v>41555</v>
      </c>
      <c r="S540" s="108">
        <v>41557</v>
      </c>
      <c r="T540" s="108">
        <v>41555</v>
      </c>
      <c r="U540" s="7" t="s">
        <v>42</v>
      </c>
      <c r="V540" s="7" t="s">
        <v>42</v>
      </c>
      <c r="W540" s="7">
        <v>41562</v>
      </c>
      <c r="X540" s="3"/>
    </row>
    <row r="541" spans="1:24" s="1" customFormat="1" ht="15" customHeight="1" x14ac:dyDescent="0.25">
      <c r="A541" s="15" t="s">
        <v>982</v>
      </c>
      <c r="B541" s="31" t="s">
        <v>962</v>
      </c>
      <c r="C541" s="37" t="s">
        <v>963</v>
      </c>
      <c r="D541" s="32" t="s">
        <v>359</v>
      </c>
      <c r="E541" s="65">
        <v>5370913</v>
      </c>
      <c r="F541" s="23">
        <v>75</v>
      </c>
      <c r="G541" s="2" t="s">
        <v>7</v>
      </c>
      <c r="H541" s="10">
        <v>440</v>
      </c>
      <c r="I541" s="10" t="s">
        <v>3</v>
      </c>
      <c r="J541" s="10" t="s">
        <v>42</v>
      </c>
      <c r="K541" s="10" t="s">
        <v>42</v>
      </c>
      <c r="L541" s="28">
        <v>43</v>
      </c>
      <c r="M541" s="82">
        <v>41572</v>
      </c>
      <c r="N541" s="169">
        <f t="shared" si="12"/>
        <v>41563</v>
      </c>
      <c r="O541" s="94">
        <v>41547</v>
      </c>
      <c r="P541" s="94">
        <v>41547</v>
      </c>
      <c r="Q541" s="7">
        <v>41552</v>
      </c>
      <c r="R541" s="7" t="s">
        <v>153</v>
      </c>
      <c r="S541" s="108">
        <v>41562</v>
      </c>
      <c r="T541" s="108">
        <v>41557</v>
      </c>
      <c r="U541" s="7" t="s">
        <v>42</v>
      </c>
      <c r="V541" s="7" t="s">
        <v>42</v>
      </c>
      <c r="W541" s="7">
        <v>41563</v>
      </c>
      <c r="X541" s="3"/>
    </row>
    <row r="542" spans="1:24" s="1" customFormat="1" ht="15" customHeight="1" x14ac:dyDescent="0.25">
      <c r="A542" s="15" t="s">
        <v>999</v>
      </c>
      <c r="B542" s="31" t="s">
        <v>964</v>
      </c>
      <c r="C542" s="37" t="s">
        <v>963</v>
      </c>
      <c r="D542" s="32" t="s">
        <v>359</v>
      </c>
      <c r="E542" s="65">
        <v>5380913</v>
      </c>
      <c r="F542" s="23">
        <v>630</v>
      </c>
      <c r="G542" s="2" t="s">
        <v>7</v>
      </c>
      <c r="H542" s="10">
        <v>13200</v>
      </c>
      <c r="I542" s="10" t="s">
        <v>56</v>
      </c>
      <c r="J542" s="10" t="s">
        <v>42</v>
      </c>
      <c r="K542" s="10" t="s">
        <v>42</v>
      </c>
      <c r="L542" s="28">
        <v>43</v>
      </c>
      <c r="M542" s="82">
        <v>41572</v>
      </c>
      <c r="N542" s="169">
        <f t="shared" si="12"/>
        <v>41564</v>
      </c>
      <c r="O542" s="94">
        <v>41549</v>
      </c>
      <c r="P542" s="94">
        <v>41550</v>
      </c>
      <c r="Q542" s="7">
        <v>41557</v>
      </c>
      <c r="R542" s="7" t="s">
        <v>153</v>
      </c>
      <c r="S542" s="108">
        <v>41564</v>
      </c>
      <c r="T542" s="108">
        <v>41562</v>
      </c>
      <c r="U542" s="7" t="s">
        <v>42</v>
      </c>
      <c r="V542" s="7" t="s">
        <v>42</v>
      </c>
      <c r="W542" s="7">
        <v>41564</v>
      </c>
      <c r="X542" s="3"/>
    </row>
    <row r="543" spans="1:24" s="1" customFormat="1" ht="15" customHeight="1" x14ac:dyDescent="0.25">
      <c r="A543" s="15" t="s">
        <v>998</v>
      </c>
      <c r="B543" s="31" t="s">
        <v>966</v>
      </c>
      <c r="C543" s="37" t="s">
        <v>967</v>
      </c>
      <c r="D543" s="32" t="s">
        <v>359</v>
      </c>
      <c r="E543" s="65">
        <v>5390913</v>
      </c>
      <c r="F543" s="23">
        <v>800</v>
      </c>
      <c r="G543" s="2" t="s">
        <v>7</v>
      </c>
      <c r="H543" s="10">
        <v>13200</v>
      </c>
      <c r="I543" s="10" t="s">
        <v>3</v>
      </c>
      <c r="J543" s="10" t="s">
        <v>42</v>
      </c>
      <c r="K543" s="10" t="s">
        <v>42</v>
      </c>
      <c r="L543" s="28">
        <v>43</v>
      </c>
      <c r="M543" s="82">
        <v>41572</v>
      </c>
      <c r="N543" s="169">
        <f t="shared" si="12"/>
        <v>41568</v>
      </c>
      <c r="O543" s="94">
        <v>41549</v>
      </c>
      <c r="P543" s="94">
        <v>41550</v>
      </c>
      <c r="Q543" s="7">
        <v>41554</v>
      </c>
      <c r="R543" s="7" t="s">
        <v>153</v>
      </c>
      <c r="S543" s="108">
        <v>41565</v>
      </c>
      <c r="T543" s="108">
        <v>41562</v>
      </c>
      <c r="U543" s="7" t="s">
        <v>42</v>
      </c>
      <c r="V543" s="7" t="s">
        <v>42</v>
      </c>
      <c r="W543" s="7">
        <v>41568</v>
      </c>
      <c r="X543" s="3"/>
    </row>
    <row r="544" spans="1:24" s="1" customFormat="1" ht="15" customHeight="1" x14ac:dyDescent="0.25">
      <c r="A544" s="15" t="s">
        <v>1008</v>
      </c>
      <c r="B544" s="31" t="s">
        <v>968</v>
      </c>
      <c r="C544" s="37" t="s">
        <v>1037</v>
      </c>
      <c r="D544" s="32" t="s">
        <v>359</v>
      </c>
      <c r="E544" s="65">
        <v>5400913</v>
      </c>
      <c r="F544" s="23">
        <v>112.5</v>
      </c>
      <c r="G544" s="2" t="s">
        <v>50</v>
      </c>
      <c r="H544" s="10">
        <v>440</v>
      </c>
      <c r="I544" s="10" t="s">
        <v>3</v>
      </c>
      <c r="J544" s="10" t="s">
        <v>246</v>
      </c>
      <c r="K544" s="10" t="s">
        <v>42</v>
      </c>
      <c r="L544" s="28">
        <v>43</v>
      </c>
      <c r="M544" s="82">
        <v>41573</v>
      </c>
      <c r="N544" s="169">
        <f t="shared" si="12"/>
        <v>41564</v>
      </c>
      <c r="O544" s="94">
        <v>41550</v>
      </c>
      <c r="P544" s="94">
        <v>41551</v>
      </c>
      <c r="Q544" s="7">
        <v>41556</v>
      </c>
      <c r="R544" s="7">
        <v>41556</v>
      </c>
      <c r="S544" s="108">
        <v>41563</v>
      </c>
      <c r="T544" s="108">
        <v>41562</v>
      </c>
      <c r="U544" s="7" t="s">
        <v>42</v>
      </c>
      <c r="V544" s="7" t="s">
        <v>42</v>
      </c>
      <c r="W544" s="7">
        <v>41564</v>
      </c>
      <c r="X544" s="3"/>
    </row>
    <row r="545" spans="1:24" s="1" customFormat="1" ht="15" customHeight="1" x14ac:dyDescent="0.25">
      <c r="A545" s="15" t="s">
        <v>1023</v>
      </c>
      <c r="B545" s="31" t="s">
        <v>970</v>
      </c>
      <c r="C545" s="37" t="s">
        <v>192</v>
      </c>
      <c r="D545" s="32" t="s">
        <v>359</v>
      </c>
      <c r="E545" s="65">
        <v>5410913</v>
      </c>
      <c r="F545" s="23">
        <v>1000</v>
      </c>
      <c r="G545" s="2" t="s">
        <v>2</v>
      </c>
      <c r="H545" s="10">
        <v>13200</v>
      </c>
      <c r="I545" s="10" t="s">
        <v>25</v>
      </c>
      <c r="J545" s="10" t="s">
        <v>42</v>
      </c>
      <c r="K545" s="10" t="s">
        <v>973</v>
      </c>
      <c r="L545" s="28">
        <v>45</v>
      </c>
      <c r="M545" s="82">
        <v>41583</v>
      </c>
      <c r="N545" s="169">
        <f t="shared" si="12"/>
        <v>41579</v>
      </c>
      <c r="O545" s="94">
        <v>41555</v>
      </c>
      <c r="P545" s="94">
        <v>41556</v>
      </c>
      <c r="Q545" s="7">
        <v>41565</v>
      </c>
      <c r="R545" s="7">
        <v>41568</v>
      </c>
      <c r="S545" s="108">
        <v>41568</v>
      </c>
      <c r="T545" s="108">
        <v>41568</v>
      </c>
      <c r="U545" s="7">
        <v>41575</v>
      </c>
      <c r="V545" s="7">
        <v>41577</v>
      </c>
      <c r="W545" s="7">
        <v>41579</v>
      </c>
      <c r="X545" s="3"/>
    </row>
    <row r="546" spans="1:24" s="1" customFormat="1" ht="15" customHeight="1" x14ac:dyDescent="0.25">
      <c r="A546" s="15" t="s">
        <v>1023</v>
      </c>
      <c r="B546" s="31" t="s">
        <v>970</v>
      </c>
      <c r="C546" s="37" t="s">
        <v>192</v>
      </c>
      <c r="D546" s="32" t="s">
        <v>359</v>
      </c>
      <c r="E546" s="65">
        <v>5420913</v>
      </c>
      <c r="F546" s="23">
        <v>1000</v>
      </c>
      <c r="G546" s="2" t="s">
        <v>2</v>
      </c>
      <c r="H546" s="10">
        <v>13200</v>
      </c>
      <c r="I546" s="10" t="s">
        <v>25</v>
      </c>
      <c r="J546" s="10" t="s">
        <v>42</v>
      </c>
      <c r="K546" s="10" t="s">
        <v>973</v>
      </c>
      <c r="L546" s="28">
        <v>45</v>
      </c>
      <c r="M546" s="82">
        <v>41583</v>
      </c>
      <c r="N546" s="169">
        <f t="shared" si="12"/>
        <v>41579</v>
      </c>
      <c r="O546" s="94">
        <v>41555</v>
      </c>
      <c r="P546" s="94">
        <v>41556</v>
      </c>
      <c r="Q546" s="7">
        <v>41569</v>
      </c>
      <c r="R546" s="7">
        <v>41570</v>
      </c>
      <c r="S546" s="108">
        <v>41570</v>
      </c>
      <c r="T546" s="108">
        <v>41568</v>
      </c>
      <c r="U546" s="7">
        <v>41575</v>
      </c>
      <c r="V546" s="7">
        <v>41577</v>
      </c>
      <c r="W546" s="7">
        <v>41579</v>
      </c>
      <c r="X546" s="3"/>
    </row>
    <row r="547" spans="1:24" s="1" customFormat="1" ht="15" customHeight="1" x14ac:dyDescent="0.25">
      <c r="A547" s="15" t="s">
        <v>1000</v>
      </c>
      <c r="B547" s="31" t="s">
        <v>971</v>
      </c>
      <c r="C547" s="37" t="s">
        <v>972</v>
      </c>
      <c r="D547" s="32" t="s">
        <v>359</v>
      </c>
      <c r="E547" s="65">
        <v>5430913</v>
      </c>
      <c r="F547" s="23">
        <v>800</v>
      </c>
      <c r="G547" s="2" t="s">
        <v>7</v>
      </c>
      <c r="H547" s="10">
        <v>13200</v>
      </c>
      <c r="I547" s="10" t="s">
        <v>25</v>
      </c>
      <c r="J547" s="10" t="s">
        <v>42</v>
      </c>
      <c r="K547" s="10" t="s">
        <v>42</v>
      </c>
      <c r="L547" s="28">
        <v>43</v>
      </c>
      <c r="M547" s="82">
        <v>41573</v>
      </c>
      <c r="N547" s="169">
        <f t="shared" si="12"/>
        <v>41569</v>
      </c>
      <c r="O547" s="94">
        <v>41550</v>
      </c>
      <c r="P547" s="94">
        <v>41551</v>
      </c>
      <c r="Q547" s="7">
        <v>41557</v>
      </c>
      <c r="R547" s="7" t="s">
        <v>153</v>
      </c>
      <c r="S547" s="108">
        <v>41568</v>
      </c>
      <c r="T547" s="108">
        <v>41568</v>
      </c>
      <c r="U547" s="7" t="s">
        <v>42</v>
      </c>
      <c r="V547" s="7" t="s">
        <v>42</v>
      </c>
      <c r="W547" s="7">
        <v>41569</v>
      </c>
      <c r="X547" s="3"/>
    </row>
    <row r="548" spans="1:24" s="1" customFormat="1" ht="15" customHeight="1" x14ac:dyDescent="0.25">
      <c r="A548" s="15" t="s">
        <v>1035</v>
      </c>
      <c r="B548" s="31" t="s">
        <v>1216</v>
      </c>
      <c r="C548" s="37" t="s">
        <v>477</v>
      </c>
      <c r="D548" s="32" t="s">
        <v>359</v>
      </c>
      <c r="E548" s="65">
        <v>5440913</v>
      </c>
      <c r="F548" s="23">
        <v>225</v>
      </c>
      <c r="G548" s="2" t="s">
        <v>7</v>
      </c>
      <c r="H548" s="10">
        <v>11400</v>
      </c>
      <c r="I548" s="10" t="s">
        <v>25</v>
      </c>
      <c r="J548" s="10" t="s">
        <v>42</v>
      </c>
      <c r="K548" s="10" t="s">
        <v>272</v>
      </c>
      <c r="L548" s="28">
        <v>47</v>
      </c>
      <c r="M548" s="82">
        <v>41600</v>
      </c>
      <c r="N548" s="169">
        <f t="shared" si="12"/>
        <v>41600</v>
      </c>
      <c r="O548" s="94">
        <v>41556</v>
      </c>
      <c r="P548" s="94">
        <v>41564</v>
      </c>
      <c r="Q548" s="7">
        <v>41563</v>
      </c>
      <c r="R548" s="7">
        <v>41597</v>
      </c>
      <c r="S548" s="108">
        <v>41599</v>
      </c>
      <c r="T548" s="108">
        <v>41576</v>
      </c>
      <c r="U548" s="7" t="s">
        <v>42</v>
      </c>
      <c r="V548" s="7" t="s">
        <v>42</v>
      </c>
      <c r="W548" s="7">
        <v>41600</v>
      </c>
      <c r="X548" s="3"/>
    </row>
    <row r="549" spans="1:24" s="1" customFormat="1" ht="15" customHeight="1" x14ac:dyDescent="0.25">
      <c r="A549" s="15" t="s">
        <v>983</v>
      </c>
      <c r="B549" s="31" t="s">
        <v>1276</v>
      </c>
      <c r="C549" s="37" t="s">
        <v>781</v>
      </c>
      <c r="D549" s="32" t="s">
        <v>359</v>
      </c>
      <c r="E549" s="65">
        <v>5450913</v>
      </c>
      <c r="F549" s="23">
        <v>45</v>
      </c>
      <c r="G549" s="2" t="s">
        <v>2</v>
      </c>
      <c r="H549" s="10">
        <v>13200</v>
      </c>
      <c r="I549" s="10" t="s">
        <v>25</v>
      </c>
      <c r="J549" s="10" t="s">
        <v>975</v>
      </c>
      <c r="K549" s="10" t="s">
        <v>60</v>
      </c>
      <c r="L549" s="28">
        <v>43</v>
      </c>
      <c r="M549" s="82">
        <v>41574</v>
      </c>
      <c r="N549" s="169">
        <f t="shared" ref="N549:N561" si="13">W549</f>
        <v>41562</v>
      </c>
      <c r="O549" s="94">
        <v>41547</v>
      </c>
      <c r="P549" s="94">
        <v>41547</v>
      </c>
      <c r="Q549" s="7">
        <v>41551</v>
      </c>
      <c r="R549" s="7" t="s">
        <v>153</v>
      </c>
      <c r="S549" s="108">
        <v>41556</v>
      </c>
      <c r="T549" s="108">
        <v>41554</v>
      </c>
      <c r="U549" s="7">
        <v>41556</v>
      </c>
      <c r="V549" s="7">
        <v>41558</v>
      </c>
      <c r="W549" s="7">
        <v>41562</v>
      </c>
      <c r="X549" s="3"/>
    </row>
    <row r="550" spans="1:24" s="1" customFormat="1" ht="15" customHeight="1" x14ac:dyDescent="0.25">
      <c r="A550" s="15" t="s">
        <v>985</v>
      </c>
      <c r="B550" s="31" t="s">
        <v>976</v>
      </c>
      <c r="C550" s="37" t="s">
        <v>442</v>
      </c>
      <c r="D550" s="32" t="s">
        <v>359</v>
      </c>
      <c r="E550" s="65">
        <v>5460913</v>
      </c>
      <c r="F550" s="23">
        <v>300</v>
      </c>
      <c r="G550" s="2" t="s">
        <v>7</v>
      </c>
      <c r="H550" s="10">
        <v>480</v>
      </c>
      <c r="I550" s="10" t="s">
        <v>25</v>
      </c>
      <c r="J550" s="10" t="s">
        <v>42</v>
      </c>
      <c r="K550" s="10" t="s">
        <v>42</v>
      </c>
      <c r="L550" s="28">
        <v>42</v>
      </c>
      <c r="M550" s="82">
        <v>41563</v>
      </c>
      <c r="N550" s="169">
        <f t="shared" si="13"/>
        <v>41563</v>
      </c>
      <c r="O550" s="94">
        <v>41548</v>
      </c>
      <c r="P550" s="94">
        <v>41548</v>
      </c>
      <c r="Q550" s="7">
        <v>41554</v>
      </c>
      <c r="R550" s="7">
        <v>41557</v>
      </c>
      <c r="S550" s="108">
        <v>41558</v>
      </c>
      <c r="T550" s="108">
        <v>41558</v>
      </c>
      <c r="U550" s="7" t="s">
        <v>42</v>
      </c>
      <c r="V550" s="7" t="s">
        <v>42</v>
      </c>
      <c r="W550" s="7">
        <v>41563</v>
      </c>
      <c r="X550" s="3"/>
    </row>
    <row r="551" spans="1:24" s="1" customFormat="1" ht="15" customHeight="1" x14ac:dyDescent="0.25">
      <c r="A551" s="15" t="s">
        <v>685</v>
      </c>
      <c r="B551" s="31" t="s">
        <v>977</v>
      </c>
      <c r="C551" s="37" t="s">
        <v>978</v>
      </c>
      <c r="D551" s="32" t="s">
        <v>359</v>
      </c>
      <c r="E551" s="65">
        <v>5470913</v>
      </c>
      <c r="F551" s="23">
        <v>500</v>
      </c>
      <c r="G551" s="2" t="s">
        <v>2</v>
      </c>
      <c r="H551" s="10">
        <v>13200</v>
      </c>
      <c r="I551" s="10" t="s">
        <v>1045</v>
      </c>
      <c r="J551" s="10" t="s">
        <v>42</v>
      </c>
      <c r="K551" s="10" t="s">
        <v>42</v>
      </c>
      <c r="L551" s="28">
        <v>43</v>
      </c>
      <c r="M551" s="82">
        <v>41574</v>
      </c>
      <c r="N551" s="169">
        <f t="shared" si="13"/>
        <v>41571</v>
      </c>
      <c r="O551" s="94">
        <v>41554</v>
      </c>
      <c r="P551" s="94">
        <v>41554</v>
      </c>
      <c r="Q551" s="7">
        <v>41558</v>
      </c>
      <c r="R551" s="7">
        <v>41565</v>
      </c>
      <c r="S551" s="108">
        <v>41565</v>
      </c>
      <c r="T551" s="108">
        <v>41565</v>
      </c>
      <c r="U551" s="7">
        <v>41570</v>
      </c>
      <c r="V551" s="7">
        <v>41570</v>
      </c>
      <c r="W551" s="7">
        <v>41571</v>
      </c>
      <c r="X551" s="3"/>
    </row>
    <row r="552" spans="1:24" s="1" customFormat="1" ht="15" customHeight="1" x14ac:dyDescent="0.25">
      <c r="A552" s="15" t="s">
        <v>520</v>
      </c>
      <c r="B552" s="31" t="s">
        <v>601</v>
      </c>
      <c r="C552" s="37" t="s">
        <v>408</v>
      </c>
      <c r="D552" s="32" t="s">
        <v>359</v>
      </c>
      <c r="E552" s="65">
        <v>5480913</v>
      </c>
      <c r="F552" s="23">
        <v>75</v>
      </c>
      <c r="G552" s="2" t="s">
        <v>7</v>
      </c>
      <c r="H552" s="10">
        <v>11400</v>
      </c>
      <c r="I552" s="10" t="s">
        <v>25</v>
      </c>
      <c r="J552" s="10" t="s">
        <v>42</v>
      </c>
      <c r="K552" s="10" t="s">
        <v>42</v>
      </c>
      <c r="L552" s="28">
        <v>43</v>
      </c>
      <c r="M552" s="82">
        <v>41567</v>
      </c>
      <c r="N552" s="169">
        <f t="shared" si="13"/>
        <v>41563</v>
      </c>
      <c r="O552" s="94">
        <v>41548</v>
      </c>
      <c r="P552" s="94">
        <v>41548</v>
      </c>
      <c r="Q552" s="7">
        <v>41555</v>
      </c>
      <c r="R552" s="7">
        <v>41555</v>
      </c>
      <c r="S552" s="108">
        <v>41558</v>
      </c>
      <c r="T552" s="108">
        <v>41558</v>
      </c>
      <c r="U552" s="7" t="s">
        <v>42</v>
      </c>
      <c r="V552" s="7" t="s">
        <v>42</v>
      </c>
      <c r="W552" s="7">
        <v>41563</v>
      </c>
      <c r="X552" s="3"/>
    </row>
    <row r="553" spans="1:24" s="1" customFormat="1" ht="15" customHeight="1" x14ac:dyDescent="0.25">
      <c r="A553" s="15" t="s">
        <v>871</v>
      </c>
      <c r="B553" s="31" t="s">
        <v>986</v>
      </c>
      <c r="C553" s="37" t="s">
        <v>987</v>
      </c>
      <c r="D553" s="32" t="s">
        <v>359</v>
      </c>
      <c r="E553" s="65">
        <v>5491013</v>
      </c>
      <c r="F553" s="23">
        <v>400</v>
      </c>
      <c r="G553" s="2" t="s">
        <v>7</v>
      </c>
      <c r="H553" s="10">
        <v>2400</v>
      </c>
      <c r="I553" s="10" t="s">
        <v>169</v>
      </c>
      <c r="J553" s="10" t="s">
        <v>42</v>
      </c>
      <c r="K553" s="10" t="s">
        <v>42</v>
      </c>
      <c r="L553" s="28">
        <v>45</v>
      </c>
      <c r="M553" s="82">
        <v>41583</v>
      </c>
      <c r="N553" s="169">
        <f t="shared" si="13"/>
        <v>41575</v>
      </c>
      <c r="O553" s="94">
        <v>41557</v>
      </c>
      <c r="P553" s="94">
        <v>41558</v>
      </c>
      <c r="Q553" s="7">
        <v>41563</v>
      </c>
      <c r="R553" s="7">
        <v>41569</v>
      </c>
      <c r="S553" s="108">
        <v>41571</v>
      </c>
      <c r="T553" s="108">
        <v>41576</v>
      </c>
      <c r="U553" s="7" t="s">
        <v>42</v>
      </c>
      <c r="V553" s="7" t="s">
        <v>42</v>
      </c>
      <c r="W553" s="7">
        <v>41575</v>
      </c>
      <c r="X553" s="3"/>
    </row>
    <row r="554" spans="1:24" s="1" customFormat="1" ht="15" customHeight="1" x14ac:dyDescent="0.25">
      <c r="A554" s="15" t="s">
        <v>1038</v>
      </c>
      <c r="B554" s="31" t="s">
        <v>986</v>
      </c>
      <c r="C554" s="37" t="s">
        <v>987</v>
      </c>
      <c r="D554" s="32" t="s">
        <v>359</v>
      </c>
      <c r="E554" s="65">
        <v>5501013</v>
      </c>
      <c r="F554" s="23">
        <v>500</v>
      </c>
      <c r="G554" s="2" t="s">
        <v>7</v>
      </c>
      <c r="H554" s="10">
        <v>2400</v>
      </c>
      <c r="I554" s="10" t="s">
        <v>56</v>
      </c>
      <c r="J554" s="10" t="s">
        <v>42</v>
      </c>
      <c r="K554" s="10" t="s">
        <v>988</v>
      </c>
      <c r="L554" s="28">
        <v>45</v>
      </c>
      <c r="M554" s="82">
        <v>41583</v>
      </c>
      <c r="N554" s="169">
        <f t="shared" si="13"/>
        <v>41576</v>
      </c>
      <c r="O554" s="94">
        <v>41558</v>
      </c>
      <c r="P554" s="94">
        <v>41562</v>
      </c>
      <c r="Q554" s="7">
        <v>41563</v>
      </c>
      <c r="R554" s="7">
        <v>41571</v>
      </c>
      <c r="S554" s="108">
        <v>41572</v>
      </c>
      <c r="T554" s="108">
        <v>41571</v>
      </c>
      <c r="U554" s="7" t="s">
        <v>42</v>
      </c>
      <c r="V554" s="7" t="s">
        <v>42</v>
      </c>
      <c r="W554" s="7">
        <v>41576</v>
      </c>
      <c r="X554" s="3"/>
    </row>
    <row r="555" spans="1:24" s="1" customFormat="1" ht="15" customHeight="1" x14ac:dyDescent="0.25">
      <c r="A555" s="15" t="s">
        <v>1032</v>
      </c>
      <c r="B555" s="31" t="s">
        <v>986</v>
      </c>
      <c r="C555" s="37" t="s">
        <v>987</v>
      </c>
      <c r="D555" s="32" t="s">
        <v>359</v>
      </c>
      <c r="E555" s="65">
        <v>5511013</v>
      </c>
      <c r="F555" s="23">
        <v>30</v>
      </c>
      <c r="G555" s="2" t="s">
        <v>50</v>
      </c>
      <c r="H555" s="10">
        <v>380</v>
      </c>
      <c r="I555" s="10" t="s">
        <v>3</v>
      </c>
      <c r="J555" s="10" t="s">
        <v>246</v>
      </c>
      <c r="K555" s="10" t="s">
        <v>42</v>
      </c>
      <c r="L555" s="28">
        <v>45</v>
      </c>
      <c r="M555" s="82">
        <v>41583</v>
      </c>
      <c r="N555" s="169">
        <f t="shared" si="13"/>
        <v>41575</v>
      </c>
      <c r="O555" s="94">
        <v>41556</v>
      </c>
      <c r="P555" s="94">
        <v>41556</v>
      </c>
      <c r="Q555" s="7">
        <v>41563</v>
      </c>
      <c r="R555" s="7">
        <v>41568</v>
      </c>
      <c r="S555" s="108">
        <v>41571</v>
      </c>
      <c r="T555" s="108">
        <v>41568</v>
      </c>
      <c r="U555" s="7" t="s">
        <v>42</v>
      </c>
      <c r="V555" s="7" t="s">
        <v>42</v>
      </c>
      <c r="W555" s="7">
        <v>41575</v>
      </c>
      <c r="X555" s="3"/>
    </row>
    <row r="556" spans="1:24" s="1" customFormat="1" ht="15" customHeight="1" x14ac:dyDescent="0.25">
      <c r="A556" s="15" t="s">
        <v>982</v>
      </c>
      <c r="B556" s="31" t="s">
        <v>989</v>
      </c>
      <c r="C556" s="37" t="s">
        <v>990</v>
      </c>
      <c r="D556" s="32" t="s">
        <v>359</v>
      </c>
      <c r="E556" s="65">
        <v>5521013</v>
      </c>
      <c r="F556" s="23">
        <v>75</v>
      </c>
      <c r="G556" s="2" t="s">
        <v>50</v>
      </c>
      <c r="H556" s="10">
        <v>440</v>
      </c>
      <c r="I556" s="10" t="s">
        <v>3</v>
      </c>
      <c r="J556" s="10" t="s">
        <v>246</v>
      </c>
      <c r="K556" s="10" t="s">
        <v>42</v>
      </c>
      <c r="L556" s="28">
        <v>45</v>
      </c>
      <c r="M556" s="82">
        <v>41584</v>
      </c>
      <c r="N556" s="169">
        <f t="shared" si="13"/>
        <v>41568</v>
      </c>
      <c r="O556" s="94">
        <v>41551</v>
      </c>
      <c r="P556" s="94">
        <v>41551</v>
      </c>
      <c r="Q556" s="7">
        <v>41556</v>
      </c>
      <c r="R556" s="7">
        <v>41556</v>
      </c>
      <c r="S556" s="108">
        <v>41564</v>
      </c>
      <c r="T556" s="108">
        <v>41570</v>
      </c>
      <c r="U556" s="7" t="s">
        <v>42</v>
      </c>
      <c r="V556" s="7" t="s">
        <v>42</v>
      </c>
      <c r="W556" s="7">
        <v>41568</v>
      </c>
      <c r="X556" s="3"/>
    </row>
    <row r="557" spans="1:24" s="1" customFormat="1" ht="15" customHeight="1" x14ac:dyDescent="0.25">
      <c r="A557" s="15" t="s">
        <v>941</v>
      </c>
      <c r="B557" s="31" t="s">
        <v>991</v>
      </c>
      <c r="C557" s="37" t="s">
        <v>992</v>
      </c>
      <c r="D557" s="32" t="s">
        <v>359</v>
      </c>
      <c r="E557" s="65">
        <v>5531013</v>
      </c>
      <c r="F557" s="23">
        <v>300</v>
      </c>
      <c r="G557" s="2" t="s">
        <v>7</v>
      </c>
      <c r="H557" s="10">
        <v>11400</v>
      </c>
      <c r="I557" s="10" t="s">
        <v>25</v>
      </c>
      <c r="J557" s="10" t="s">
        <v>42</v>
      </c>
      <c r="K557" s="10" t="s">
        <v>42</v>
      </c>
      <c r="L557" s="28">
        <v>43</v>
      </c>
      <c r="M557" s="82">
        <v>41574</v>
      </c>
      <c r="N557" s="169">
        <f t="shared" si="13"/>
        <v>41569</v>
      </c>
      <c r="O557" s="94">
        <v>41554</v>
      </c>
      <c r="P557" s="94">
        <v>41554</v>
      </c>
      <c r="Q557" s="7">
        <v>41558</v>
      </c>
      <c r="R557" s="7" t="s">
        <v>153</v>
      </c>
      <c r="S557" s="108">
        <v>41568</v>
      </c>
      <c r="T557" s="108">
        <v>41563</v>
      </c>
      <c r="U557" s="7" t="s">
        <v>42</v>
      </c>
      <c r="V557" s="7" t="s">
        <v>42</v>
      </c>
      <c r="W557" s="7">
        <v>41569</v>
      </c>
      <c r="X557" s="3"/>
    </row>
    <row r="558" spans="1:24" s="1" customFormat="1" ht="15" customHeight="1" x14ac:dyDescent="0.25">
      <c r="A558" s="15" t="s">
        <v>516</v>
      </c>
      <c r="B558" s="31" t="s">
        <v>993</v>
      </c>
      <c r="C558" s="37" t="s">
        <v>994</v>
      </c>
      <c r="D558" s="32" t="s">
        <v>359</v>
      </c>
      <c r="E558" s="65">
        <v>5541013</v>
      </c>
      <c r="F558" s="23">
        <v>225</v>
      </c>
      <c r="G558" s="2" t="s">
        <v>7</v>
      </c>
      <c r="H558" s="10">
        <v>13200</v>
      </c>
      <c r="I558" s="10" t="s">
        <v>3</v>
      </c>
      <c r="J558" s="10" t="s">
        <v>42</v>
      </c>
      <c r="K558" s="10" t="s">
        <v>42</v>
      </c>
      <c r="L558" s="28">
        <v>44</v>
      </c>
      <c r="M558" s="82">
        <v>41579</v>
      </c>
      <c r="N558" s="169">
        <f t="shared" si="13"/>
        <v>41571</v>
      </c>
      <c r="O558" s="94">
        <v>41554</v>
      </c>
      <c r="P558" s="94">
        <v>41554</v>
      </c>
      <c r="Q558" s="7">
        <v>41559</v>
      </c>
      <c r="R558" s="7" t="s">
        <v>153</v>
      </c>
      <c r="S558" s="108">
        <v>41570</v>
      </c>
      <c r="T558" s="108">
        <v>41563</v>
      </c>
      <c r="U558" s="7" t="s">
        <v>42</v>
      </c>
      <c r="V558" s="7" t="s">
        <v>42</v>
      </c>
      <c r="W558" s="7">
        <v>41571</v>
      </c>
      <c r="X558" s="3"/>
    </row>
    <row r="559" spans="1:24" s="1" customFormat="1" ht="15" customHeight="1" x14ac:dyDescent="0.25">
      <c r="A559" s="15" t="s">
        <v>1013</v>
      </c>
      <c r="B559" s="31" t="s">
        <v>995</v>
      </c>
      <c r="C559" s="37" t="s">
        <v>996</v>
      </c>
      <c r="D559" s="32" t="s">
        <v>359</v>
      </c>
      <c r="E559" s="65">
        <v>5551013</v>
      </c>
      <c r="F559" s="23">
        <v>80</v>
      </c>
      <c r="G559" s="2" t="s">
        <v>7</v>
      </c>
      <c r="H559" s="10">
        <v>208</v>
      </c>
      <c r="I559" s="10" t="s">
        <v>169</v>
      </c>
      <c r="J559" s="10" t="s">
        <v>997</v>
      </c>
      <c r="K559" s="10" t="s">
        <v>42</v>
      </c>
      <c r="L559" s="28">
        <v>42</v>
      </c>
      <c r="M559" s="82">
        <v>41564</v>
      </c>
      <c r="N559" s="169">
        <f t="shared" si="13"/>
        <v>41559</v>
      </c>
      <c r="O559" s="94">
        <v>41551</v>
      </c>
      <c r="P559" s="94">
        <v>41552</v>
      </c>
      <c r="Q559" s="7">
        <v>41556</v>
      </c>
      <c r="R559" s="7" t="s">
        <v>153</v>
      </c>
      <c r="S559" s="108">
        <v>41558</v>
      </c>
      <c r="T559" s="108">
        <v>41557</v>
      </c>
      <c r="U559" s="7" t="s">
        <v>42</v>
      </c>
      <c r="V559" s="7" t="s">
        <v>42</v>
      </c>
      <c r="W559" s="7">
        <v>41559</v>
      </c>
      <c r="X559" s="3"/>
    </row>
    <row r="560" spans="1:24" s="1" customFormat="1" ht="15" customHeight="1" x14ac:dyDescent="0.25">
      <c r="A560" s="15" t="s">
        <v>1013</v>
      </c>
      <c r="B560" s="31" t="s">
        <v>995</v>
      </c>
      <c r="C560" s="37" t="s">
        <v>996</v>
      </c>
      <c r="D560" s="32" t="s">
        <v>359</v>
      </c>
      <c r="E560" s="65">
        <v>5561013</v>
      </c>
      <c r="F560" s="23">
        <v>80</v>
      </c>
      <c r="G560" s="2" t="s">
        <v>7</v>
      </c>
      <c r="H560" s="10">
        <v>208</v>
      </c>
      <c r="I560" s="10" t="s">
        <v>169</v>
      </c>
      <c r="J560" s="10" t="s">
        <v>997</v>
      </c>
      <c r="K560" s="10" t="s">
        <v>42</v>
      </c>
      <c r="L560" s="28">
        <v>42</v>
      </c>
      <c r="M560" s="82">
        <v>41564</v>
      </c>
      <c r="N560" s="169">
        <f t="shared" si="13"/>
        <v>41559</v>
      </c>
      <c r="O560" s="94">
        <v>41551</v>
      </c>
      <c r="P560" s="94">
        <v>41552</v>
      </c>
      <c r="Q560" s="7">
        <v>41556</v>
      </c>
      <c r="R560" s="7" t="s">
        <v>153</v>
      </c>
      <c r="S560" s="108">
        <v>41558</v>
      </c>
      <c r="T560" s="108">
        <v>41557</v>
      </c>
      <c r="U560" s="7" t="s">
        <v>42</v>
      </c>
      <c r="V560" s="7" t="s">
        <v>42</v>
      </c>
      <c r="W560" s="7">
        <v>41559</v>
      </c>
      <c r="X560" s="3"/>
    </row>
    <row r="561" spans="1:24" s="1" customFormat="1" ht="15" customHeight="1" x14ac:dyDescent="0.25">
      <c r="A561" s="15" t="s">
        <v>1024</v>
      </c>
      <c r="B561" s="31" t="s">
        <v>1002</v>
      </c>
      <c r="C561" s="34" t="s">
        <v>1003</v>
      </c>
      <c r="D561" s="32" t="s">
        <v>359</v>
      </c>
      <c r="E561" s="114">
        <v>5571013</v>
      </c>
      <c r="F561" s="23">
        <v>500</v>
      </c>
      <c r="G561" s="2" t="s">
        <v>7</v>
      </c>
      <c r="H561" s="10">
        <v>13200</v>
      </c>
      <c r="I561" s="10" t="s">
        <v>56</v>
      </c>
      <c r="J561" s="10" t="s">
        <v>42</v>
      </c>
      <c r="K561" s="10" t="s">
        <v>42</v>
      </c>
      <c r="L561" s="28">
        <v>44</v>
      </c>
      <c r="M561" s="82">
        <v>41580</v>
      </c>
      <c r="N561" s="169">
        <f t="shared" si="13"/>
        <v>41571</v>
      </c>
      <c r="O561" s="94">
        <v>41555</v>
      </c>
      <c r="P561" s="94">
        <v>41556</v>
      </c>
      <c r="Q561" s="7">
        <v>41562</v>
      </c>
      <c r="R561" s="7" t="s">
        <v>153</v>
      </c>
      <c r="S561" s="108">
        <v>41569</v>
      </c>
      <c r="T561" s="108">
        <v>41565</v>
      </c>
      <c r="U561" s="7" t="s">
        <v>42</v>
      </c>
      <c r="V561" s="7" t="s">
        <v>42</v>
      </c>
      <c r="W561" s="7">
        <v>41571</v>
      </c>
      <c r="X561" s="3"/>
    </row>
    <row r="562" spans="1:24" s="1" customFormat="1" ht="15" customHeight="1" x14ac:dyDescent="0.25">
      <c r="A562" s="39" t="s">
        <v>306</v>
      </c>
      <c r="B562" s="72" t="s">
        <v>1009</v>
      </c>
      <c r="C562" s="74" t="s">
        <v>1010</v>
      </c>
      <c r="D562" s="41" t="s">
        <v>359</v>
      </c>
      <c r="E562" s="172">
        <v>5581013</v>
      </c>
      <c r="F562" s="53">
        <v>160</v>
      </c>
      <c r="G562" s="40" t="s">
        <v>50</v>
      </c>
      <c r="H562" s="54">
        <v>480</v>
      </c>
      <c r="I562" s="54" t="s">
        <v>3</v>
      </c>
      <c r="J562" s="54" t="s">
        <v>306</v>
      </c>
      <c r="K562" s="54" t="s">
        <v>306</v>
      </c>
      <c r="L562" s="38" t="s">
        <v>152</v>
      </c>
      <c r="M562" s="88" t="s">
        <v>152</v>
      </c>
      <c r="N562" s="88" t="s">
        <v>152</v>
      </c>
      <c r="O562" s="103" t="s">
        <v>152</v>
      </c>
      <c r="P562" s="103" t="s">
        <v>152</v>
      </c>
      <c r="Q562" s="178" t="s">
        <v>152</v>
      </c>
      <c r="R562" s="178" t="s">
        <v>152</v>
      </c>
      <c r="S562" s="110" t="s">
        <v>152</v>
      </c>
      <c r="T562" s="110" t="s">
        <v>152</v>
      </c>
      <c r="U562" s="55" t="s">
        <v>152</v>
      </c>
      <c r="V562" s="55" t="s">
        <v>152</v>
      </c>
      <c r="W562" s="55" t="s">
        <v>152</v>
      </c>
      <c r="X562" s="3"/>
    </row>
    <row r="563" spans="1:24" s="1" customFormat="1" ht="15" customHeight="1" x14ac:dyDescent="0.25">
      <c r="A563" s="39" t="s">
        <v>306</v>
      </c>
      <c r="B563" s="72" t="s">
        <v>1009</v>
      </c>
      <c r="C563" s="74" t="s">
        <v>1010</v>
      </c>
      <c r="D563" s="41" t="s">
        <v>359</v>
      </c>
      <c r="E563" s="172">
        <v>5591013</v>
      </c>
      <c r="F563" s="53">
        <v>32</v>
      </c>
      <c r="G563" s="40" t="s">
        <v>50</v>
      </c>
      <c r="H563" s="54">
        <v>480</v>
      </c>
      <c r="I563" s="54" t="s">
        <v>3</v>
      </c>
      <c r="J563" s="54" t="s">
        <v>306</v>
      </c>
      <c r="K563" s="54" t="s">
        <v>306</v>
      </c>
      <c r="L563" s="38" t="s">
        <v>152</v>
      </c>
      <c r="M563" s="88" t="s">
        <v>152</v>
      </c>
      <c r="N563" s="88" t="s">
        <v>152</v>
      </c>
      <c r="O563" s="103" t="s">
        <v>152</v>
      </c>
      <c r="P563" s="103" t="s">
        <v>152</v>
      </c>
      <c r="Q563" s="178" t="s">
        <v>152</v>
      </c>
      <c r="R563" s="178" t="s">
        <v>152</v>
      </c>
      <c r="S563" s="110" t="s">
        <v>152</v>
      </c>
      <c r="T563" s="110" t="s">
        <v>152</v>
      </c>
      <c r="U563" s="55" t="s">
        <v>152</v>
      </c>
      <c r="V563" s="55" t="s">
        <v>152</v>
      </c>
      <c r="W563" s="55" t="s">
        <v>152</v>
      </c>
      <c r="X563" s="3"/>
    </row>
    <row r="564" spans="1:24" s="1" customFormat="1" ht="15" customHeight="1" x14ac:dyDescent="0.25">
      <c r="A564" s="39" t="s">
        <v>306</v>
      </c>
      <c r="B564" s="72" t="s">
        <v>1009</v>
      </c>
      <c r="C564" s="74" t="s">
        <v>1010</v>
      </c>
      <c r="D564" s="41" t="s">
        <v>359</v>
      </c>
      <c r="E564" s="172">
        <v>5601013</v>
      </c>
      <c r="F564" s="53">
        <v>50</v>
      </c>
      <c r="G564" s="40" t="s">
        <v>50</v>
      </c>
      <c r="H564" s="54">
        <v>480</v>
      </c>
      <c r="I564" s="54" t="s">
        <v>3</v>
      </c>
      <c r="J564" s="54" t="s">
        <v>306</v>
      </c>
      <c r="K564" s="54" t="s">
        <v>306</v>
      </c>
      <c r="L564" s="38" t="s">
        <v>152</v>
      </c>
      <c r="M564" s="88" t="s">
        <v>152</v>
      </c>
      <c r="N564" s="88" t="s">
        <v>152</v>
      </c>
      <c r="O564" s="103" t="s">
        <v>152</v>
      </c>
      <c r="P564" s="103" t="s">
        <v>152</v>
      </c>
      <c r="Q564" s="178" t="s">
        <v>152</v>
      </c>
      <c r="R564" s="178" t="s">
        <v>152</v>
      </c>
      <c r="S564" s="110" t="s">
        <v>152</v>
      </c>
      <c r="T564" s="110" t="s">
        <v>152</v>
      </c>
      <c r="U564" s="55" t="s">
        <v>152</v>
      </c>
      <c r="V564" s="55" t="s">
        <v>152</v>
      </c>
      <c r="W564" s="55" t="s">
        <v>152</v>
      </c>
      <c r="X564" s="3"/>
    </row>
    <row r="565" spans="1:24" s="1" customFormat="1" ht="15" customHeight="1" x14ac:dyDescent="0.25">
      <c r="A565" s="15" t="s">
        <v>823</v>
      </c>
      <c r="B565" s="31" t="s">
        <v>1005</v>
      </c>
      <c r="C565" s="37" t="s">
        <v>1006</v>
      </c>
      <c r="D565" s="32" t="s">
        <v>359</v>
      </c>
      <c r="E565" s="65">
        <v>5611013</v>
      </c>
      <c r="F565" s="23">
        <v>45</v>
      </c>
      <c r="G565" s="2" t="s">
        <v>20</v>
      </c>
      <c r="H565" s="10">
        <v>13200</v>
      </c>
      <c r="I565" s="10" t="s">
        <v>1007</v>
      </c>
      <c r="J565" s="10" t="s">
        <v>42</v>
      </c>
      <c r="K565" s="10" t="s">
        <v>42</v>
      </c>
      <c r="L565" s="28">
        <v>45</v>
      </c>
      <c r="M565" s="82">
        <v>41581</v>
      </c>
      <c r="N565" s="169">
        <f>W565</f>
        <v>41575</v>
      </c>
      <c r="O565" s="94">
        <v>41556</v>
      </c>
      <c r="P565" s="94">
        <v>41557</v>
      </c>
      <c r="Q565" s="7">
        <v>41569</v>
      </c>
      <c r="R565" s="7" t="s">
        <v>153</v>
      </c>
      <c r="S565" s="108">
        <v>41570</v>
      </c>
      <c r="T565" s="108">
        <v>41565</v>
      </c>
      <c r="U565" s="7">
        <v>41572</v>
      </c>
      <c r="V565" s="7">
        <v>41572</v>
      </c>
      <c r="W565" s="7">
        <v>41575</v>
      </c>
      <c r="X565" s="3"/>
    </row>
    <row r="566" spans="1:24" s="1" customFormat="1" ht="15" customHeight="1" x14ac:dyDescent="0.25">
      <c r="A566" s="15" t="s">
        <v>36</v>
      </c>
      <c r="B566" s="31" t="s">
        <v>1005</v>
      </c>
      <c r="C566" s="37" t="s">
        <v>1006</v>
      </c>
      <c r="D566" s="32" t="s">
        <v>359</v>
      </c>
      <c r="E566" s="65">
        <v>5621013</v>
      </c>
      <c r="F566" s="23">
        <v>75</v>
      </c>
      <c r="G566" s="2" t="s">
        <v>20</v>
      </c>
      <c r="H566" s="10">
        <v>13200</v>
      </c>
      <c r="I566" s="10" t="s">
        <v>1007</v>
      </c>
      <c r="J566" s="10" t="s">
        <v>42</v>
      </c>
      <c r="K566" s="10" t="s">
        <v>42</v>
      </c>
      <c r="L566" s="28">
        <v>45</v>
      </c>
      <c r="M566" s="82">
        <v>41581</v>
      </c>
      <c r="N566" s="169">
        <f>W566</f>
        <v>41569</v>
      </c>
      <c r="O566" s="94">
        <v>41556</v>
      </c>
      <c r="P566" s="94">
        <v>41557</v>
      </c>
      <c r="Q566" s="7">
        <v>41563</v>
      </c>
      <c r="R566" s="7">
        <v>41565</v>
      </c>
      <c r="S566" s="108">
        <v>41570</v>
      </c>
      <c r="T566" s="108">
        <v>41570</v>
      </c>
      <c r="U566" s="7">
        <v>41572</v>
      </c>
      <c r="V566" s="7">
        <v>41572</v>
      </c>
      <c r="W566" s="7">
        <v>41569</v>
      </c>
      <c r="X566" s="3"/>
    </row>
    <row r="567" spans="1:24" s="1" customFormat="1" ht="15" customHeight="1" x14ac:dyDescent="0.25">
      <c r="A567" s="39" t="s">
        <v>306</v>
      </c>
      <c r="B567" s="72" t="s">
        <v>1011</v>
      </c>
      <c r="C567" s="74" t="s">
        <v>560</v>
      </c>
      <c r="D567" s="41" t="s">
        <v>359</v>
      </c>
      <c r="E567" s="173">
        <v>5631013</v>
      </c>
      <c r="F567" s="53">
        <v>150</v>
      </c>
      <c r="G567" s="40" t="s">
        <v>50</v>
      </c>
      <c r="H567" s="54">
        <v>440</v>
      </c>
      <c r="I567" s="54" t="s">
        <v>25</v>
      </c>
      <c r="J567" s="54" t="s">
        <v>306</v>
      </c>
      <c r="K567" s="54" t="s">
        <v>306</v>
      </c>
      <c r="L567" s="38" t="s">
        <v>152</v>
      </c>
      <c r="M567" s="88" t="s">
        <v>152</v>
      </c>
      <c r="N567" s="88" t="s">
        <v>152</v>
      </c>
      <c r="O567" s="103" t="s">
        <v>152</v>
      </c>
      <c r="P567" s="103" t="s">
        <v>152</v>
      </c>
      <c r="Q567" s="178" t="s">
        <v>152</v>
      </c>
      <c r="R567" s="178" t="s">
        <v>152</v>
      </c>
      <c r="S567" s="110" t="s">
        <v>152</v>
      </c>
      <c r="T567" s="110" t="s">
        <v>152</v>
      </c>
      <c r="U567" s="55" t="s">
        <v>152</v>
      </c>
      <c r="V567" s="55" t="s">
        <v>152</v>
      </c>
      <c r="W567" s="55" t="s">
        <v>152</v>
      </c>
      <c r="X567" s="3"/>
    </row>
    <row r="568" spans="1:24" s="1" customFormat="1" ht="15" customHeight="1" x14ac:dyDescent="0.25">
      <c r="A568" s="15" t="s">
        <v>36</v>
      </c>
      <c r="B568" s="31" t="s">
        <v>1020</v>
      </c>
      <c r="C568" s="37" t="s">
        <v>1021</v>
      </c>
      <c r="D568" s="32" t="s">
        <v>359</v>
      </c>
      <c r="E568" s="65">
        <v>5641013</v>
      </c>
      <c r="F568" s="23">
        <v>75</v>
      </c>
      <c r="G568" s="2" t="s">
        <v>20</v>
      </c>
      <c r="H568" s="10">
        <v>13200</v>
      </c>
      <c r="I568" s="10" t="s">
        <v>25</v>
      </c>
      <c r="J568" s="10" t="s">
        <v>42</v>
      </c>
      <c r="K568" s="10" t="s">
        <v>42</v>
      </c>
      <c r="L568" s="28">
        <v>43</v>
      </c>
      <c r="M568" s="82">
        <v>41570</v>
      </c>
      <c r="N568" s="169">
        <f>W568</f>
        <v>41570</v>
      </c>
      <c r="O568" s="94">
        <v>41556</v>
      </c>
      <c r="P568" s="94">
        <v>41557</v>
      </c>
      <c r="Q568" s="7">
        <v>41564</v>
      </c>
      <c r="R568" s="7">
        <v>41565</v>
      </c>
      <c r="S568" s="108">
        <v>41566</v>
      </c>
      <c r="T568" s="108">
        <v>41565</v>
      </c>
      <c r="U568" s="7">
        <v>41572</v>
      </c>
      <c r="V568" s="7">
        <v>41569</v>
      </c>
      <c r="W568" s="7">
        <v>41570</v>
      </c>
      <c r="X568" s="3"/>
    </row>
    <row r="569" spans="1:24" s="1" customFormat="1" ht="15" customHeight="1" x14ac:dyDescent="0.25">
      <c r="A569" s="15" t="s">
        <v>1052</v>
      </c>
      <c r="B569" s="31" t="s">
        <v>1016</v>
      </c>
      <c r="C569" s="37" t="s">
        <v>718</v>
      </c>
      <c r="D569" s="32" t="s">
        <v>359</v>
      </c>
      <c r="E569" s="65">
        <v>5651013</v>
      </c>
      <c r="F569" s="23">
        <v>75</v>
      </c>
      <c r="G569" s="2" t="s">
        <v>7</v>
      </c>
      <c r="H569" s="10">
        <v>13200</v>
      </c>
      <c r="I569" s="10" t="s">
        <v>3</v>
      </c>
      <c r="J569" s="10" t="s">
        <v>42</v>
      </c>
      <c r="K569" s="10" t="s">
        <v>42</v>
      </c>
      <c r="L569" s="28">
        <v>45</v>
      </c>
      <c r="M569" s="82">
        <v>41585</v>
      </c>
      <c r="N569" s="169">
        <f>W569</f>
        <v>41576</v>
      </c>
      <c r="O569" s="94">
        <v>41562</v>
      </c>
      <c r="P569" s="94">
        <v>41562</v>
      </c>
      <c r="Q569" s="7">
        <v>41569</v>
      </c>
      <c r="R569" s="7">
        <v>41571</v>
      </c>
      <c r="S569" s="108">
        <v>41575</v>
      </c>
      <c r="T569" s="108">
        <v>41570</v>
      </c>
      <c r="U569" s="7" t="s">
        <v>42</v>
      </c>
      <c r="V569" s="7" t="s">
        <v>42</v>
      </c>
      <c r="W569" s="7">
        <v>41576</v>
      </c>
      <c r="X569" s="3"/>
    </row>
    <row r="570" spans="1:24" s="1" customFormat="1" ht="15" customHeight="1" x14ac:dyDescent="0.25">
      <c r="A570" s="15" t="s">
        <v>707</v>
      </c>
      <c r="B570" s="31" t="s">
        <v>1017</v>
      </c>
      <c r="C570" s="37" t="s">
        <v>972</v>
      </c>
      <c r="D570" s="32" t="s">
        <v>359</v>
      </c>
      <c r="E570" s="65">
        <v>5661013</v>
      </c>
      <c r="F570" s="23">
        <v>112.5</v>
      </c>
      <c r="G570" s="2" t="s">
        <v>7</v>
      </c>
      <c r="H570" s="10">
        <v>13200</v>
      </c>
      <c r="I570" s="10" t="s">
        <v>25</v>
      </c>
      <c r="J570" s="10" t="s">
        <v>42</v>
      </c>
      <c r="K570" s="10" t="s">
        <v>42</v>
      </c>
      <c r="L570" s="28">
        <v>45</v>
      </c>
      <c r="M570" s="82">
        <v>41585</v>
      </c>
      <c r="N570" s="169">
        <f>W570</f>
        <v>41576</v>
      </c>
      <c r="O570" s="94">
        <v>41562</v>
      </c>
      <c r="P570" s="94">
        <v>41562</v>
      </c>
      <c r="Q570" s="7">
        <v>41566</v>
      </c>
      <c r="R570" s="7">
        <v>41572</v>
      </c>
      <c r="S570" s="108">
        <v>41575</v>
      </c>
      <c r="T570" s="108">
        <v>41572</v>
      </c>
      <c r="U570" s="7" t="s">
        <v>42</v>
      </c>
      <c r="V570" s="7" t="s">
        <v>42</v>
      </c>
      <c r="W570" s="7">
        <v>41576</v>
      </c>
      <c r="X570" s="3"/>
    </row>
    <row r="571" spans="1:24" s="1" customFormat="1" ht="15" customHeight="1" x14ac:dyDescent="0.25">
      <c r="A571" s="15" t="s">
        <v>672</v>
      </c>
      <c r="B571" s="31" t="s">
        <v>1018</v>
      </c>
      <c r="C571" s="37" t="s">
        <v>1019</v>
      </c>
      <c r="D571" s="32" t="s">
        <v>359</v>
      </c>
      <c r="E571" s="65">
        <v>5671013</v>
      </c>
      <c r="F571" s="23">
        <v>225</v>
      </c>
      <c r="G571" s="2" t="s">
        <v>20</v>
      </c>
      <c r="H571" s="10">
        <v>13200</v>
      </c>
      <c r="I571" s="10" t="s">
        <v>25</v>
      </c>
      <c r="J571" s="10" t="s">
        <v>42</v>
      </c>
      <c r="K571" s="10" t="s">
        <v>42</v>
      </c>
      <c r="L571" s="28">
        <v>45</v>
      </c>
      <c r="M571" s="82">
        <v>41585</v>
      </c>
      <c r="N571" s="169">
        <f>W571</f>
        <v>41575</v>
      </c>
      <c r="O571" s="94">
        <v>41558</v>
      </c>
      <c r="P571" s="94">
        <v>41562</v>
      </c>
      <c r="Q571" s="7">
        <v>41564</v>
      </c>
      <c r="R571" s="7">
        <v>41565</v>
      </c>
      <c r="S571" s="108">
        <v>41568</v>
      </c>
      <c r="T571" s="108">
        <v>41569</v>
      </c>
      <c r="U571" s="7">
        <v>41572</v>
      </c>
      <c r="V571" s="7">
        <v>41572</v>
      </c>
      <c r="W571" s="7">
        <v>41575</v>
      </c>
      <c r="X571" s="3"/>
    </row>
    <row r="572" spans="1:24" s="1" customFormat="1" ht="15" customHeight="1" x14ac:dyDescent="0.25">
      <c r="A572" s="15" t="s">
        <v>1117</v>
      </c>
      <c r="B572" s="31" t="s">
        <v>1014</v>
      </c>
      <c r="C572" s="37" t="s">
        <v>1015</v>
      </c>
      <c r="D572" s="32" t="s">
        <v>359</v>
      </c>
      <c r="E572" s="65">
        <v>5681013</v>
      </c>
      <c r="F572" s="23">
        <v>300</v>
      </c>
      <c r="G572" s="2" t="s">
        <v>511</v>
      </c>
      <c r="H572" s="10">
        <v>13200</v>
      </c>
      <c r="I572" s="10" t="s">
        <v>25</v>
      </c>
      <c r="J572" s="10" t="s">
        <v>514</v>
      </c>
      <c r="K572" s="10" t="s">
        <v>42</v>
      </c>
      <c r="L572" s="28">
        <v>50</v>
      </c>
      <c r="M572" s="82">
        <v>41619</v>
      </c>
      <c r="N572" s="88">
        <v>41635</v>
      </c>
      <c r="O572" s="94">
        <v>41575</v>
      </c>
      <c r="P572" s="94">
        <v>41576</v>
      </c>
      <c r="Q572" s="7">
        <v>41631</v>
      </c>
      <c r="R572" s="7">
        <v>41604</v>
      </c>
      <c r="S572" s="108">
        <v>41635</v>
      </c>
      <c r="T572" s="108" t="s">
        <v>153</v>
      </c>
      <c r="U572" s="7" t="s">
        <v>42</v>
      </c>
      <c r="V572" s="7" t="s">
        <v>42</v>
      </c>
      <c r="W572" s="7">
        <v>41638</v>
      </c>
      <c r="X572" s="3"/>
    </row>
    <row r="573" spans="1:24" s="1" customFormat="1" ht="15" customHeight="1" x14ac:dyDescent="0.25">
      <c r="A573" s="15" t="s">
        <v>1118</v>
      </c>
      <c r="B573" s="31" t="s">
        <v>1014</v>
      </c>
      <c r="C573" s="37" t="s">
        <v>1015</v>
      </c>
      <c r="D573" s="32" t="s">
        <v>359</v>
      </c>
      <c r="E573" s="65">
        <v>5691013</v>
      </c>
      <c r="F573" s="23">
        <v>225</v>
      </c>
      <c r="G573" s="2" t="s">
        <v>511</v>
      </c>
      <c r="H573" s="10">
        <v>13200</v>
      </c>
      <c r="I573" s="10" t="s">
        <v>25</v>
      </c>
      <c r="J573" s="10" t="s">
        <v>514</v>
      </c>
      <c r="K573" s="10" t="s">
        <v>42</v>
      </c>
      <c r="L573" s="28">
        <v>50</v>
      </c>
      <c r="M573" s="82">
        <v>41619</v>
      </c>
      <c r="N573" s="88">
        <v>41635</v>
      </c>
      <c r="O573" s="94">
        <v>41575</v>
      </c>
      <c r="P573" s="94">
        <v>41577</v>
      </c>
      <c r="Q573" s="7">
        <v>41631</v>
      </c>
      <c r="R573" s="7">
        <v>41605</v>
      </c>
      <c r="S573" s="108">
        <v>41635</v>
      </c>
      <c r="T573" s="108" t="s">
        <v>153</v>
      </c>
      <c r="U573" s="7" t="s">
        <v>42</v>
      </c>
      <c r="V573" s="7" t="s">
        <v>42</v>
      </c>
      <c r="W573" s="7">
        <v>41635</v>
      </c>
      <c r="X573" s="3"/>
    </row>
    <row r="574" spans="1:24" s="1" customFormat="1" ht="15" customHeight="1" x14ac:dyDescent="0.25">
      <c r="A574" s="15" t="s">
        <v>1061</v>
      </c>
      <c r="B574" s="31" t="s">
        <v>1022</v>
      </c>
      <c r="C574" s="37" t="s">
        <v>934</v>
      </c>
      <c r="D574" s="32" t="s">
        <v>359</v>
      </c>
      <c r="E574" s="65">
        <v>5701013</v>
      </c>
      <c r="F574" s="23">
        <v>400</v>
      </c>
      <c r="G574" s="2" t="s">
        <v>7</v>
      </c>
      <c r="H574" s="10">
        <v>11400</v>
      </c>
      <c r="I574" s="10" t="s">
        <v>3</v>
      </c>
      <c r="J574" s="10" t="s">
        <v>42</v>
      </c>
      <c r="K574" s="10" t="s">
        <v>42</v>
      </c>
      <c r="L574" s="28">
        <v>45</v>
      </c>
      <c r="M574" s="82">
        <v>41585</v>
      </c>
      <c r="N574" s="169">
        <f t="shared" ref="N574:N591" si="14">W574</f>
        <v>41577</v>
      </c>
      <c r="O574" s="94">
        <v>41563</v>
      </c>
      <c r="P574" s="94">
        <v>41563</v>
      </c>
      <c r="Q574" s="7">
        <v>41568</v>
      </c>
      <c r="R574" s="7" t="s">
        <v>153</v>
      </c>
      <c r="S574" s="108">
        <v>41576</v>
      </c>
      <c r="T574" s="108">
        <v>41572</v>
      </c>
      <c r="U574" s="7" t="s">
        <v>42</v>
      </c>
      <c r="V574" s="7" t="s">
        <v>42</v>
      </c>
      <c r="W574" s="7">
        <v>41577</v>
      </c>
      <c r="X574" s="3"/>
    </row>
    <row r="575" spans="1:24" s="1" customFormat="1" ht="15" customHeight="1" x14ac:dyDescent="0.25">
      <c r="A575" s="15" t="s">
        <v>1069</v>
      </c>
      <c r="B575" s="31" t="s">
        <v>1022</v>
      </c>
      <c r="C575" s="37" t="s">
        <v>934</v>
      </c>
      <c r="D575" s="32" t="s">
        <v>359</v>
      </c>
      <c r="E575" s="65">
        <v>5711013</v>
      </c>
      <c r="F575" s="23">
        <v>15</v>
      </c>
      <c r="G575" s="2" t="s">
        <v>50</v>
      </c>
      <c r="H575" s="10">
        <v>220</v>
      </c>
      <c r="I575" s="10" t="s">
        <v>56</v>
      </c>
      <c r="J575" s="10" t="s">
        <v>246</v>
      </c>
      <c r="K575" s="10" t="s">
        <v>42</v>
      </c>
      <c r="L575" s="28">
        <v>45</v>
      </c>
      <c r="M575" s="82">
        <v>41585</v>
      </c>
      <c r="N575" s="169">
        <f t="shared" si="14"/>
        <v>41577</v>
      </c>
      <c r="O575" s="94">
        <v>41564</v>
      </c>
      <c r="P575" s="94">
        <v>41564</v>
      </c>
      <c r="Q575" s="7">
        <v>41568</v>
      </c>
      <c r="R575" s="7" t="s">
        <v>153</v>
      </c>
      <c r="S575" s="108">
        <v>41576</v>
      </c>
      <c r="T575" s="108">
        <v>41576</v>
      </c>
      <c r="U575" s="7" t="s">
        <v>42</v>
      </c>
      <c r="V575" s="7" t="s">
        <v>42</v>
      </c>
      <c r="W575" s="7">
        <v>41577</v>
      </c>
      <c r="X575" s="3"/>
    </row>
    <row r="576" spans="1:24" s="1" customFormat="1" ht="15" customHeight="1" x14ac:dyDescent="0.25">
      <c r="A576" s="15" t="s">
        <v>1128</v>
      </c>
      <c r="B576" s="31" t="s">
        <v>1025</v>
      </c>
      <c r="C576" s="37" t="s">
        <v>560</v>
      </c>
      <c r="D576" s="32" t="s">
        <v>359</v>
      </c>
      <c r="E576" s="65">
        <v>5721013</v>
      </c>
      <c r="F576" s="23">
        <v>75</v>
      </c>
      <c r="G576" s="2" t="s">
        <v>50</v>
      </c>
      <c r="H576" s="10">
        <v>480</v>
      </c>
      <c r="I576" s="10" t="s">
        <v>1026</v>
      </c>
      <c r="J576" s="10" t="s">
        <v>246</v>
      </c>
      <c r="K576" s="10" t="s">
        <v>42</v>
      </c>
      <c r="L576" s="28">
        <v>45</v>
      </c>
      <c r="M576" s="82">
        <v>41586</v>
      </c>
      <c r="N576" s="169">
        <f t="shared" si="14"/>
        <v>41578</v>
      </c>
      <c r="O576" s="94">
        <v>41563</v>
      </c>
      <c r="P576" s="94">
        <v>41563</v>
      </c>
      <c r="Q576" s="7">
        <v>41571</v>
      </c>
      <c r="R576" s="7" t="s">
        <v>153</v>
      </c>
      <c r="S576" s="108">
        <v>41577</v>
      </c>
      <c r="T576" s="108">
        <v>41577</v>
      </c>
      <c r="U576" s="7" t="s">
        <v>42</v>
      </c>
      <c r="V576" s="7" t="s">
        <v>42</v>
      </c>
      <c r="W576" s="7">
        <v>41578</v>
      </c>
      <c r="X576" s="3"/>
    </row>
    <row r="577" spans="1:24" s="1" customFormat="1" ht="15" customHeight="1" x14ac:dyDescent="0.25">
      <c r="A577" s="15" t="s">
        <v>670</v>
      </c>
      <c r="B577" s="31" t="s">
        <v>1027</v>
      </c>
      <c r="C577" s="37" t="s">
        <v>1028</v>
      </c>
      <c r="D577" s="32" t="s">
        <v>359</v>
      </c>
      <c r="E577" s="65">
        <v>5731013</v>
      </c>
      <c r="F577" s="23">
        <v>300</v>
      </c>
      <c r="G577" s="2" t="s">
        <v>2</v>
      </c>
      <c r="H577" s="10">
        <v>13200</v>
      </c>
      <c r="I577" s="10" t="s">
        <v>3</v>
      </c>
      <c r="J577" s="10" t="s">
        <v>42</v>
      </c>
      <c r="K577" s="10" t="s">
        <v>42</v>
      </c>
      <c r="L577" s="28">
        <v>45</v>
      </c>
      <c r="M577" s="82">
        <v>41587</v>
      </c>
      <c r="N577" s="169">
        <f t="shared" si="14"/>
        <v>41579</v>
      </c>
      <c r="O577" s="94">
        <v>41564</v>
      </c>
      <c r="P577" s="94">
        <v>41564</v>
      </c>
      <c r="Q577" s="7">
        <v>41570</v>
      </c>
      <c r="R577" s="7" t="s">
        <v>153</v>
      </c>
      <c r="S577" s="108">
        <v>41575</v>
      </c>
      <c r="T577" s="108">
        <v>41575</v>
      </c>
      <c r="U577" s="7">
        <v>41578</v>
      </c>
      <c r="V577" s="7">
        <v>41578</v>
      </c>
      <c r="W577" s="7">
        <v>41579</v>
      </c>
      <c r="X577" s="3"/>
    </row>
    <row r="578" spans="1:24" s="1" customFormat="1" ht="15" customHeight="1" x14ac:dyDescent="0.25">
      <c r="A578" s="15" t="s">
        <v>1136</v>
      </c>
      <c r="B578" s="31" t="s">
        <v>1029</v>
      </c>
      <c r="C578" s="37" t="s">
        <v>1030</v>
      </c>
      <c r="D578" s="32" t="s">
        <v>359</v>
      </c>
      <c r="E578" s="65">
        <v>5741013</v>
      </c>
      <c r="F578" s="23">
        <v>1600</v>
      </c>
      <c r="G578" s="2" t="s">
        <v>7</v>
      </c>
      <c r="H578" s="10">
        <v>13200</v>
      </c>
      <c r="I578" s="10" t="s">
        <v>3</v>
      </c>
      <c r="J578" s="10" t="s">
        <v>1031</v>
      </c>
      <c r="K578" s="10" t="s">
        <v>42</v>
      </c>
      <c r="L578" s="28">
        <v>45</v>
      </c>
      <c r="M578" s="82">
        <v>41587</v>
      </c>
      <c r="N578" s="169">
        <f t="shared" si="14"/>
        <v>41593</v>
      </c>
      <c r="O578" s="94">
        <v>41568</v>
      </c>
      <c r="P578" s="94">
        <v>41569</v>
      </c>
      <c r="Q578" s="7">
        <v>41586</v>
      </c>
      <c r="R578" s="7">
        <v>41584</v>
      </c>
      <c r="S578" s="108">
        <v>41590</v>
      </c>
      <c r="T578" s="108">
        <v>41585</v>
      </c>
      <c r="U578" s="7" t="s">
        <v>42</v>
      </c>
      <c r="V578" s="7" t="s">
        <v>42</v>
      </c>
      <c r="W578" s="7">
        <v>41593</v>
      </c>
      <c r="X578" s="3"/>
    </row>
    <row r="579" spans="1:24" s="1" customFormat="1" ht="15" customHeight="1" x14ac:dyDescent="0.25">
      <c r="A579" s="15" t="s">
        <v>1070</v>
      </c>
      <c r="B579" s="31" t="s">
        <v>1033</v>
      </c>
      <c r="C579" s="37" t="s">
        <v>1034</v>
      </c>
      <c r="D579" s="32" t="s">
        <v>359</v>
      </c>
      <c r="E579" s="65">
        <v>5751013</v>
      </c>
      <c r="F579" s="23">
        <v>112.5</v>
      </c>
      <c r="G579" s="2" t="s">
        <v>2</v>
      </c>
      <c r="H579" s="10">
        <v>13200</v>
      </c>
      <c r="I579" s="10" t="s">
        <v>25</v>
      </c>
      <c r="J579" s="10" t="s">
        <v>1036</v>
      </c>
      <c r="K579" s="10" t="s">
        <v>60</v>
      </c>
      <c r="L579" s="28">
        <v>45</v>
      </c>
      <c r="M579" s="82">
        <v>41587</v>
      </c>
      <c r="N579" s="169">
        <f t="shared" si="14"/>
        <v>41577</v>
      </c>
      <c r="O579" s="94">
        <v>41564</v>
      </c>
      <c r="P579" s="94">
        <v>41564</v>
      </c>
      <c r="Q579" s="7" t="s">
        <v>153</v>
      </c>
      <c r="R579" s="7" t="s">
        <v>153</v>
      </c>
      <c r="S579" s="108">
        <v>41571</v>
      </c>
      <c r="T579" s="108">
        <v>41570</v>
      </c>
      <c r="U579" s="7">
        <v>41576</v>
      </c>
      <c r="V579" s="7">
        <v>41576</v>
      </c>
      <c r="W579" s="7">
        <v>41577</v>
      </c>
      <c r="X579" s="3"/>
    </row>
    <row r="580" spans="1:24" s="1" customFormat="1" ht="15" customHeight="1" x14ac:dyDescent="0.25">
      <c r="A580" s="15" t="s">
        <v>429</v>
      </c>
      <c r="B580" s="31" t="s">
        <v>1042</v>
      </c>
      <c r="C580" s="37" t="s">
        <v>1043</v>
      </c>
      <c r="D580" s="32" t="s">
        <v>359</v>
      </c>
      <c r="E580" s="65">
        <v>5761013</v>
      </c>
      <c r="F580" s="23">
        <v>112.5</v>
      </c>
      <c r="G580" s="2" t="s">
        <v>24</v>
      </c>
      <c r="H580" s="10">
        <v>13200</v>
      </c>
      <c r="I580" s="10" t="s">
        <v>25</v>
      </c>
      <c r="J580" s="10" t="s">
        <v>1046</v>
      </c>
      <c r="K580" s="10" t="s">
        <v>60</v>
      </c>
      <c r="L580" s="28">
        <v>46</v>
      </c>
      <c r="M580" s="82">
        <v>41592</v>
      </c>
      <c r="N580" s="169">
        <f t="shared" si="14"/>
        <v>41584</v>
      </c>
      <c r="O580" s="94">
        <v>41565</v>
      </c>
      <c r="P580" s="94">
        <v>41565</v>
      </c>
      <c r="Q580" s="7">
        <v>41572</v>
      </c>
      <c r="R580" s="7">
        <v>41577</v>
      </c>
      <c r="S580" s="108">
        <v>41577</v>
      </c>
      <c r="T580" s="108">
        <v>41575</v>
      </c>
      <c r="U580" s="7">
        <v>41577</v>
      </c>
      <c r="V580" s="7">
        <v>41583</v>
      </c>
      <c r="W580" s="7">
        <v>41584</v>
      </c>
      <c r="X580" s="3"/>
    </row>
    <row r="581" spans="1:24" s="1" customFormat="1" ht="15" customHeight="1" x14ac:dyDescent="0.25">
      <c r="A581" s="15" t="s">
        <v>685</v>
      </c>
      <c r="B581" s="31" t="s">
        <v>1044</v>
      </c>
      <c r="C581" s="37" t="s">
        <v>629</v>
      </c>
      <c r="D581" s="32" t="s">
        <v>359</v>
      </c>
      <c r="E581" s="65">
        <v>5771013</v>
      </c>
      <c r="F581" s="23">
        <v>500</v>
      </c>
      <c r="G581" s="2" t="s">
        <v>2</v>
      </c>
      <c r="H581" s="10">
        <v>13200</v>
      </c>
      <c r="I581" s="10" t="s">
        <v>1045</v>
      </c>
      <c r="J581" s="10" t="s">
        <v>42</v>
      </c>
      <c r="K581" s="10" t="s">
        <v>42</v>
      </c>
      <c r="L581" s="28">
        <v>46</v>
      </c>
      <c r="M581" s="82">
        <v>41592</v>
      </c>
      <c r="N581" s="169">
        <f t="shared" si="14"/>
        <v>41585</v>
      </c>
      <c r="O581" s="94">
        <v>41565</v>
      </c>
      <c r="P581" s="94">
        <v>41565</v>
      </c>
      <c r="Q581" s="7">
        <v>41573</v>
      </c>
      <c r="R581" s="7" t="s">
        <v>153</v>
      </c>
      <c r="S581" s="108">
        <v>41577</v>
      </c>
      <c r="T581" s="108">
        <v>41575</v>
      </c>
      <c r="U581" s="7">
        <v>41577</v>
      </c>
      <c r="V581" s="7">
        <v>41584</v>
      </c>
      <c r="W581" s="7">
        <v>41585</v>
      </c>
      <c r="X581" s="3"/>
    </row>
    <row r="582" spans="1:24" s="1" customFormat="1" ht="15" customHeight="1" x14ac:dyDescent="0.25">
      <c r="A582" s="15" t="s">
        <v>1089</v>
      </c>
      <c r="B582" s="31" t="s">
        <v>1044</v>
      </c>
      <c r="C582" s="37" t="s">
        <v>629</v>
      </c>
      <c r="D582" s="32" t="s">
        <v>359</v>
      </c>
      <c r="E582" s="65">
        <v>5781013</v>
      </c>
      <c r="F582" s="23">
        <v>30</v>
      </c>
      <c r="G582" s="2" t="s">
        <v>7</v>
      </c>
      <c r="H582" s="10">
        <v>460</v>
      </c>
      <c r="I582" s="10" t="s">
        <v>25</v>
      </c>
      <c r="J582" s="10" t="s">
        <v>42</v>
      </c>
      <c r="K582" s="10" t="s">
        <v>42</v>
      </c>
      <c r="L582" s="28">
        <v>46</v>
      </c>
      <c r="M582" s="82">
        <v>41592</v>
      </c>
      <c r="N582" s="169">
        <f t="shared" si="14"/>
        <v>41583</v>
      </c>
      <c r="O582" s="94">
        <v>41569</v>
      </c>
      <c r="P582" s="94">
        <v>41569</v>
      </c>
      <c r="Q582" s="7">
        <v>41572</v>
      </c>
      <c r="R582" s="7">
        <v>41577</v>
      </c>
      <c r="S582" s="108">
        <v>41577</v>
      </c>
      <c r="T582" s="108">
        <v>41577</v>
      </c>
      <c r="U582" s="7" t="s">
        <v>42</v>
      </c>
      <c r="V582" s="7" t="s">
        <v>42</v>
      </c>
      <c r="W582" s="7">
        <v>41583</v>
      </c>
      <c r="X582" s="3"/>
    </row>
    <row r="583" spans="1:24" s="1" customFormat="1" ht="15" customHeight="1" x14ac:dyDescent="0.25">
      <c r="A583" s="15" t="s">
        <v>1094</v>
      </c>
      <c r="B583" s="31" t="s">
        <v>1049</v>
      </c>
      <c r="C583" s="37" t="s">
        <v>1050</v>
      </c>
      <c r="D583" s="32" t="s">
        <v>359</v>
      </c>
      <c r="E583" s="65">
        <v>5791013</v>
      </c>
      <c r="F583" s="23">
        <v>300</v>
      </c>
      <c r="G583" s="2" t="s">
        <v>7</v>
      </c>
      <c r="H583" s="10">
        <v>13200</v>
      </c>
      <c r="I583" s="10" t="s">
        <v>56</v>
      </c>
      <c r="J583" s="10" t="s">
        <v>42</v>
      </c>
      <c r="K583" s="10" t="s">
        <v>42</v>
      </c>
      <c r="L583" s="28">
        <v>46</v>
      </c>
      <c r="M583" s="82">
        <v>41592</v>
      </c>
      <c r="N583" s="169">
        <f t="shared" si="14"/>
        <v>41584</v>
      </c>
      <c r="O583" s="94">
        <v>41569</v>
      </c>
      <c r="P583" s="94">
        <v>41571</v>
      </c>
      <c r="Q583" s="7">
        <v>41576</v>
      </c>
      <c r="R583" s="7">
        <v>41578</v>
      </c>
      <c r="S583" s="108">
        <v>41583</v>
      </c>
      <c r="T583" s="108">
        <v>41578</v>
      </c>
      <c r="U583" s="7" t="s">
        <v>42</v>
      </c>
      <c r="V583" s="7" t="s">
        <v>42</v>
      </c>
      <c r="W583" s="7">
        <v>41584</v>
      </c>
      <c r="X583" s="3"/>
    </row>
    <row r="584" spans="1:24" s="1" customFormat="1" ht="15" customHeight="1" x14ac:dyDescent="0.25">
      <c r="A584" s="15" t="s">
        <v>1094</v>
      </c>
      <c r="B584" s="31" t="s">
        <v>1049</v>
      </c>
      <c r="C584" s="37" t="s">
        <v>1050</v>
      </c>
      <c r="D584" s="32" t="s">
        <v>359</v>
      </c>
      <c r="E584" s="65">
        <v>5801013</v>
      </c>
      <c r="F584" s="23">
        <v>300</v>
      </c>
      <c r="G584" s="2" t="s">
        <v>7</v>
      </c>
      <c r="H584" s="10">
        <v>13200</v>
      </c>
      <c r="I584" s="10" t="s">
        <v>56</v>
      </c>
      <c r="J584" s="10" t="s">
        <v>42</v>
      </c>
      <c r="K584" s="10" t="s">
        <v>42</v>
      </c>
      <c r="L584" s="28">
        <v>46</v>
      </c>
      <c r="M584" s="82">
        <v>41592</v>
      </c>
      <c r="N584" s="169">
        <f t="shared" si="14"/>
        <v>41584</v>
      </c>
      <c r="O584" s="94">
        <v>41569</v>
      </c>
      <c r="P584" s="94">
        <v>41571</v>
      </c>
      <c r="Q584" s="7">
        <v>41576</v>
      </c>
      <c r="R584" s="7">
        <v>41578</v>
      </c>
      <c r="S584" s="108">
        <v>41583</v>
      </c>
      <c r="T584" s="108">
        <v>41578</v>
      </c>
      <c r="U584" s="7" t="s">
        <v>42</v>
      </c>
      <c r="V584" s="7" t="s">
        <v>42</v>
      </c>
      <c r="W584" s="7">
        <v>41584</v>
      </c>
      <c r="X584" s="3"/>
    </row>
    <row r="585" spans="1:24" s="1" customFormat="1" ht="15" customHeight="1" x14ac:dyDescent="0.25">
      <c r="A585" s="15" t="s">
        <v>95</v>
      </c>
      <c r="B585" s="31" t="s">
        <v>1047</v>
      </c>
      <c r="C585" s="37" t="s">
        <v>1048</v>
      </c>
      <c r="D585" s="32" t="s">
        <v>359</v>
      </c>
      <c r="E585" s="65">
        <v>5811013</v>
      </c>
      <c r="F585" s="23">
        <v>225</v>
      </c>
      <c r="G585" s="2" t="s">
        <v>7</v>
      </c>
      <c r="H585" s="10">
        <v>13200</v>
      </c>
      <c r="I585" s="10" t="s">
        <v>25</v>
      </c>
      <c r="J585" s="10" t="s">
        <v>42</v>
      </c>
      <c r="K585" s="10" t="s">
        <v>42</v>
      </c>
      <c r="L585" s="28">
        <v>47</v>
      </c>
      <c r="M585" s="82">
        <v>41597</v>
      </c>
      <c r="N585" s="169">
        <f t="shared" si="14"/>
        <v>41585</v>
      </c>
      <c r="O585" s="94">
        <v>41568</v>
      </c>
      <c r="P585" s="94">
        <v>41568</v>
      </c>
      <c r="Q585" s="7">
        <v>41570</v>
      </c>
      <c r="R585" s="7">
        <v>41583</v>
      </c>
      <c r="S585" s="108">
        <v>41584</v>
      </c>
      <c r="T585" s="108">
        <v>41579</v>
      </c>
      <c r="U585" s="7" t="s">
        <v>42</v>
      </c>
      <c r="V585" s="7" t="s">
        <v>42</v>
      </c>
      <c r="W585" s="7">
        <v>41585</v>
      </c>
      <c r="X585" s="3"/>
    </row>
    <row r="586" spans="1:24" s="1" customFormat="1" ht="15" customHeight="1" x14ac:dyDescent="0.25">
      <c r="A586" s="15" t="s">
        <v>457</v>
      </c>
      <c r="B586" s="31" t="s">
        <v>1056</v>
      </c>
      <c r="C586" s="37" t="s">
        <v>1057</v>
      </c>
      <c r="D586" s="32" t="s">
        <v>359</v>
      </c>
      <c r="E586" s="65">
        <v>5821013</v>
      </c>
      <c r="F586" s="23">
        <v>75</v>
      </c>
      <c r="G586" s="2" t="s">
        <v>7</v>
      </c>
      <c r="H586" s="10">
        <v>11400</v>
      </c>
      <c r="I586" s="10" t="s">
        <v>3</v>
      </c>
      <c r="J586" s="10" t="s">
        <v>42</v>
      </c>
      <c r="K586" s="10" t="s">
        <v>42</v>
      </c>
      <c r="L586" s="28">
        <v>45</v>
      </c>
      <c r="M586" s="82">
        <v>41583</v>
      </c>
      <c r="N586" s="169">
        <f t="shared" si="14"/>
        <v>41578</v>
      </c>
      <c r="O586" s="94">
        <v>41568</v>
      </c>
      <c r="P586" s="94">
        <v>41568</v>
      </c>
      <c r="Q586" s="7">
        <v>41571</v>
      </c>
      <c r="R586" s="7">
        <v>41575</v>
      </c>
      <c r="S586" s="108">
        <v>41577</v>
      </c>
      <c r="T586" s="108">
        <v>41579</v>
      </c>
      <c r="U586" s="7" t="s">
        <v>42</v>
      </c>
      <c r="V586" s="7" t="s">
        <v>42</v>
      </c>
      <c r="W586" s="7">
        <v>41578</v>
      </c>
      <c r="X586" s="3"/>
    </row>
    <row r="587" spans="1:24" s="1" customFormat="1" ht="15" customHeight="1" x14ac:dyDescent="0.25">
      <c r="A587" s="15" t="s">
        <v>1099</v>
      </c>
      <c r="B587" s="31" t="s">
        <v>1058</v>
      </c>
      <c r="C587" s="37" t="s">
        <v>934</v>
      </c>
      <c r="D587" s="32" t="s">
        <v>359</v>
      </c>
      <c r="E587" s="65">
        <v>5831013</v>
      </c>
      <c r="F587" s="23">
        <v>30</v>
      </c>
      <c r="G587" s="2" t="s">
        <v>50</v>
      </c>
      <c r="H587" s="10">
        <v>440</v>
      </c>
      <c r="I587" s="10" t="s">
        <v>3</v>
      </c>
      <c r="J587" s="10" t="s">
        <v>246</v>
      </c>
      <c r="K587" s="10" t="s">
        <v>42</v>
      </c>
      <c r="L587" s="28">
        <v>45</v>
      </c>
      <c r="M587" s="82">
        <v>41583</v>
      </c>
      <c r="N587" s="169">
        <f t="shared" si="14"/>
        <v>41583</v>
      </c>
      <c r="O587" s="94">
        <v>41571</v>
      </c>
      <c r="P587" s="94">
        <v>41571</v>
      </c>
      <c r="Q587" s="7">
        <v>41576</v>
      </c>
      <c r="R587" s="7">
        <v>41576</v>
      </c>
      <c r="S587" s="108">
        <v>41577</v>
      </c>
      <c r="T587" s="108">
        <v>41576</v>
      </c>
      <c r="U587" s="7" t="s">
        <v>42</v>
      </c>
      <c r="V587" s="7" t="s">
        <v>42</v>
      </c>
      <c r="W587" s="7">
        <v>41583</v>
      </c>
      <c r="X587" s="3"/>
    </row>
    <row r="588" spans="1:24" s="1" customFormat="1" ht="15" customHeight="1" x14ac:dyDescent="0.25">
      <c r="A588" s="15" t="s">
        <v>22</v>
      </c>
      <c r="B588" s="31" t="s">
        <v>1059</v>
      </c>
      <c r="C588" s="37" t="s">
        <v>1060</v>
      </c>
      <c r="D588" s="32" t="s">
        <v>359</v>
      </c>
      <c r="E588" s="65">
        <v>5841013</v>
      </c>
      <c r="F588" s="23">
        <v>225</v>
      </c>
      <c r="G588" s="2" t="s">
        <v>2</v>
      </c>
      <c r="H588" s="10">
        <v>11400</v>
      </c>
      <c r="I588" s="10" t="s">
        <v>25</v>
      </c>
      <c r="J588" s="10" t="s">
        <v>42</v>
      </c>
      <c r="K588" s="10" t="s">
        <v>60</v>
      </c>
      <c r="L588" s="28">
        <v>46</v>
      </c>
      <c r="M588" s="82">
        <v>41593</v>
      </c>
      <c r="N588" s="169">
        <f t="shared" si="14"/>
        <v>41590</v>
      </c>
      <c r="O588" s="94">
        <v>41569</v>
      </c>
      <c r="P588" s="94">
        <v>41569</v>
      </c>
      <c r="Q588" s="7">
        <v>41579</v>
      </c>
      <c r="R588" s="7">
        <v>41577</v>
      </c>
      <c r="S588" s="108">
        <v>41584</v>
      </c>
      <c r="T588" s="108">
        <v>41583</v>
      </c>
      <c r="U588" s="7">
        <v>41583</v>
      </c>
      <c r="V588" s="7">
        <v>41586</v>
      </c>
      <c r="W588" s="7">
        <v>41590</v>
      </c>
      <c r="X588" s="3"/>
    </row>
    <row r="589" spans="1:24" s="1" customFormat="1" ht="15" customHeight="1" x14ac:dyDescent="0.25">
      <c r="A589" s="15" t="s">
        <v>1095</v>
      </c>
      <c r="B589" s="31" t="s">
        <v>1062</v>
      </c>
      <c r="C589" s="34" t="s">
        <v>1065</v>
      </c>
      <c r="D589" s="32" t="s">
        <v>359</v>
      </c>
      <c r="E589" s="65">
        <v>5851013</v>
      </c>
      <c r="F589" s="23">
        <v>400</v>
      </c>
      <c r="G589" s="2" t="s">
        <v>7</v>
      </c>
      <c r="H589" s="10">
        <v>11400</v>
      </c>
      <c r="I589" s="10" t="s">
        <v>25</v>
      </c>
      <c r="J589" s="10" t="s">
        <v>42</v>
      </c>
      <c r="K589" s="10" t="s">
        <v>42</v>
      </c>
      <c r="L589" s="28">
        <v>46</v>
      </c>
      <c r="M589" s="82">
        <v>41593</v>
      </c>
      <c r="N589" s="169">
        <f t="shared" si="14"/>
        <v>41597</v>
      </c>
      <c r="O589" s="94">
        <v>41570</v>
      </c>
      <c r="P589" s="94">
        <v>41570</v>
      </c>
      <c r="Q589" s="7">
        <v>41576</v>
      </c>
      <c r="R589" s="7">
        <v>41592</v>
      </c>
      <c r="S589" s="108">
        <v>41596</v>
      </c>
      <c r="T589" s="108">
        <v>41603</v>
      </c>
      <c r="U589" s="7" t="s">
        <v>42</v>
      </c>
      <c r="V589" s="7" t="s">
        <v>42</v>
      </c>
      <c r="W589" s="7">
        <v>41597</v>
      </c>
      <c r="X589" s="3"/>
    </row>
    <row r="590" spans="1:24" s="1" customFormat="1" ht="15" customHeight="1" x14ac:dyDescent="0.25">
      <c r="A590" s="15" t="s">
        <v>1100</v>
      </c>
      <c r="B590" s="31" t="s">
        <v>1063</v>
      </c>
      <c r="C590" s="34" t="s">
        <v>1003</v>
      </c>
      <c r="D590" s="32" t="s">
        <v>359</v>
      </c>
      <c r="E590" s="65">
        <v>5861013</v>
      </c>
      <c r="F590" s="23">
        <v>225</v>
      </c>
      <c r="G590" s="2" t="s">
        <v>7</v>
      </c>
      <c r="H590" s="10">
        <v>13200</v>
      </c>
      <c r="I590" s="10" t="s">
        <v>25</v>
      </c>
      <c r="J590" s="10" t="s">
        <v>42</v>
      </c>
      <c r="K590" s="10" t="s">
        <v>42</v>
      </c>
      <c r="L590" s="28">
        <v>46</v>
      </c>
      <c r="M590" s="82">
        <v>41593</v>
      </c>
      <c r="N590" s="169">
        <f t="shared" si="14"/>
        <v>41591</v>
      </c>
      <c r="O590" s="94">
        <v>41571</v>
      </c>
      <c r="P590" s="94">
        <v>41572</v>
      </c>
      <c r="Q590" s="7">
        <v>1031</v>
      </c>
      <c r="R590" s="7">
        <v>41584</v>
      </c>
      <c r="S590" s="108">
        <v>41590</v>
      </c>
      <c r="T590" s="108">
        <v>41584</v>
      </c>
      <c r="U590" s="7" t="s">
        <v>42</v>
      </c>
      <c r="V590" s="7" t="s">
        <v>42</v>
      </c>
      <c r="W590" s="7">
        <v>41591</v>
      </c>
      <c r="X590" s="3"/>
    </row>
    <row r="591" spans="1:24" s="1" customFormat="1" ht="15" customHeight="1" x14ac:dyDescent="0.25">
      <c r="A591" s="15" t="s">
        <v>1110</v>
      </c>
      <c r="B591" s="31" t="s">
        <v>1064</v>
      </c>
      <c r="C591" s="37" t="s">
        <v>818</v>
      </c>
      <c r="D591" s="32" t="s">
        <v>359</v>
      </c>
      <c r="E591" s="65">
        <v>5871013</v>
      </c>
      <c r="F591" s="23">
        <v>30</v>
      </c>
      <c r="G591" s="2" t="s">
        <v>20</v>
      </c>
      <c r="H591" s="10">
        <v>440</v>
      </c>
      <c r="I591" s="10" t="s">
        <v>3</v>
      </c>
      <c r="J591" s="10" t="s">
        <v>42</v>
      </c>
      <c r="K591" s="10" t="s">
        <v>42</v>
      </c>
      <c r="L591" s="28">
        <v>46</v>
      </c>
      <c r="M591" s="82">
        <v>41593</v>
      </c>
      <c r="N591" s="169">
        <f t="shared" si="14"/>
        <v>41592</v>
      </c>
      <c r="O591" s="94">
        <v>41572</v>
      </c>
      <c r="P591" s="94">
        <v>41575</v>
      </c>
      <c r="Q591" s="7">
        <v>41584</v>
      </c>
      <c r="R591" s="7">
        <v>41579</v>
      </c>
      <c r="S591" s="108">
        <v>41585</v>
      </c>
      <c r="T591" s="108" t="s">
        <v>153</v>
      </c>
      <c r="U591" s="7">
        <v>41586</v>
      </c>
      <c r="V591" s="7">
        <v>41591</v>
      </c>
      <c r="W591" s="7">
        <v>41592</v>
      </c>
      <c r="X591" s="3"/>
    </row>
    <row r="592" spans="1:24" s="1" customFormat="1" ht="15" customHeight="1" x14ac:dyDescent="0.25">
      <c r="A592" s="15" t="s">
        <v>1121</v>
      </c>
      <c r="B592" s="31" t="s">
        <v>1039</v>
      </c>
      <c r="C592" s="37" t="s">
        <v>1040</v>
      </c>
      <c r="D592" s="32" t="s">
        <v>359</v>
      </c>
      <c r="E592" s="65">
        <v>5881013</v>
      </c>
      <c r="F592" s="23">
        <v>2000</v>
      </c>
      <c r="G592" s="2" t="s">
        <v>511</v>
      </c>
      <c r="H592" s="10">
        <v>34500</v>
      </c>
      <c r="I592" s="10" t="s">
        <v>56</v>
      </c>
      <c r="J592" s="10" t="s">
        <v>1053</v>
      </c>
      <c r="K592" s="10" t="s">
        <v>1041</v>
      </c>
      <c r="L592" s="28">
        <v>3</v>
      </c>
      <c r="M592" s="82">
        <v>41652</v>
      </c>
      <c r="N592" s="88">
        <f t="shared" ref="N592:N598" si="15">M592</f>
        <v>41652</v>
      </c>
      <c r="O592" s="94">
        <v>41576</v>
      </c>
      <c r="P592" s="94">
        <v>41578</v>
      </c>
      <c r="Q592" s="7">
        <v>41634</v>
      </c>
      <c r="R592" s="7" t="s">
        <v>153</v>
      </c>
      <c r="S592" s="108" t="s">
        <v>153</v>
      </c>
      <c r="T592" s="108" t="s">
        <v>153</v>
      </c>
      <c r="U592" s="7" t="s">
        <v>42</v>
      </c>
      <c r="V592" s="7" t="s">
        <v>42</v>
      </c>
      <c r="W592" s="7">
        <v>41647</v>
      </c>
      <c r="X592" s="3"/>
    </row>
    <row r="593" spans="1:24" s="1" customFormat="1" ht="15" customHeight="1" x14ac:dyDescent="0.25">
      <c r="A593" s="15" t="s">
        <v>1121</v>
      </c>
      <c r="B593" s="31" t="s">
        <v>1039</v>
      </c>
      <c r="C593" s="37" t="s">
        <v>1040</v>
      </c>
      <c r="D593" s="32" t="s">
        <v>359</v>
      </c>
      <c r="E593" s="65">
        <v>5891013</v>
      </c>
      <c r="F593" s="23">
        <v>2000</v>
      </c>
      <c r="G593" s="2" t="s">
        <v>511</v>
      </c>
      <c r="H593" s="10">
        <v>34500</v>
      </c>
      <c r="I593" s="10" t="s">
        <v>56</v>
      </c>
      <c r="J593" s="10" t="s">
        <v>1053</v>
      </c>
      <c r="K593" s="10" t="s">
        <v>1041</v>
      </c>
      <c r="L593" s="28">
        <v>3</v>
      </c>
      <c r="M593" s="82">
        <v>41652</v>
      </c>
      <c r="N593" s="88">
        <f t="shared" si="15"/>
        <v>41652</v>
      </c>
      <c r="O593" s="94">
        <v>41576</v>
      </c>
      <c r="P593" s="94">
        <v>41578</v>
      </c>
      <c r="Q593" s="7">
        <v>41634</v>
      </c>
      <c r="R593" s="7" t="s">
        <v>153</v>
      </c>
      <c r="S593" s="108" t="s">
        <v>153</v>
      </c>
      <c r="T593" s="108" t="s">
        <v>153</v>
      </c>
      <c r="U593" s="7" t="s">
        <v>42</v>
      </c>
      <c r="V593" s="7" t="s">
        <v>42</v>
      </c>
      <c r="W593" s="7">
        <v>41648</v>
      </c>
      <c r="X593" s="3"/>
    </row>
    <row r="594" spans="1:24" s="1" customFormat="1" ht="15" customHeight="1" x14ac:dyDescent="0.25">
      <c r="A594" s="15" t="s">
        <v>1121</v>
      </c>
      <c r="B594" s="31" t="s">
        <v>1039</v>
      </c>
      <c r="C594" s="37" t="s">
        <v>1040</v>
      </c>
      <c r="D594" s="32" t="s">
        <v>359</v>
      </c>
      <c r="E594" s="65">
        <v>5901013</v>
      </c>
      <c r="F594" s="23">
        <v>2000</v>
      </c>
      <c r="G594" s="2" t="s">
        <v>511</v>
      </c>
      <c r="H594" s="10">
        <v>34500</v>
      </c>
      <c r="I594" s="10" t="s">
        <v>56</v>
      </c>
      <c r="J594" s="10" t="s">
        <v>1053</v>
      </c>
      <c r="K594" s="10" t="s">
        <v>1041</v>
      </c>
      <c r="L594" s="28">
        <v>3</v>
      </c>
      <c r="M594" s="82">
        <v>41652</v>
      </c>
      <c r="N594" s="88">
        <f t="shared" si="15"/>
        <v>41652</v>
      </c>
      <c r="O594" s="94">
        <v>41576</v>
      </c>
      <c r="P594" s="94">
        <v>41578</v>
      </c>
      <c r="Q594" s="7">
        <v>41634</v>
      </c>
      <c r="R594" s="7" t="s">
        <v>153</v>
      </c>
      <c r="S594" s="108" t="s">
        <v>153</v>
      </c>
      <c r="T594" s="108" t="s">
        <v>153</v>
      </c>
      <c r="U594" s="7" t="s">
        <v>42</v>
      </c>
      <c r="V594" s="7" t="s">
        <v>42</v>
      </c>
      <c r="W594" s="7">
        <v>41649</v>
      </c>
      <c r="X594" s="3"/>
    </row>
    <row r="595" spans="1:24" s="1" customFormat="1" ht="15" customHeight="1" x14ac:dyDescent="0.25">
      <c r="A595" s="15" t="s">
        <v>1121</v>
      </c>
      <c r="B595" s="31" t="s">
        <v>1039</v>
      </c>
      <c r="C595" s="37" t="s">
        <v>1040</v>
      </c>
      <c r="D595" s="32" t="s">
        <v>359</v>
      </c>
      <c r="E595" s="65">
        <v>5911013</v>
      </c>
      <c r="F595" s="23">
        <v>2000</v>
      </c>
      <c r="G595" s="2" t="s">
        <v>511</v>
      </c>
      <c r="H595" s="10">
        <v>34500</v>
      </c>
      <c r="I595" s="10" t="s">
        <v>56</v>
      </c>
      <c r="J595" s="10" t="s">
        <v>1053</v>
      </c>
      <c r="K595" s="10" t="s">
        <v>1041</v>
      </c>
      <c r="L595" s="28">
        <v>3</v>
      </c>
      <c r="M595" s="82">
        <v>41652</v>
      </c>
      <c r="N595" s="88">
        <f t="shared" si="15"/>
        <v>41652</v>
      </c>
      <c r="O595" s="94">
        <v>41576</v>
      </c>
      <c r="P595" s="94">
        <v>41578</v>
      </c>
      <c r="Q595" s="7">
        <v>41634</v>
      </c>
      <c r="R595" s="7" t="s">
        <v>153</v>
      </c>
      <c r="S595" s="108" t="s">
        <v>153</v>
      </c>
      <c r="T595" s="108" t="s">
        <v>153</v>
      </c>
      <c r="U595" s="7" t="s">
        <v>42</v>
      </c>
      <c r="V595" s="7" t="s">
        <v>42</v>
      </c>
      <c r="W595" s="7">
        <v>41649</v>
      </c>
      <c r="X595" s="3"/>
    </row>
    <row r="596" spans="1:24" s="1" customFormat="1" ht="15" customHeight="1" x14ac:dyDescent="0.25">
      <c r="A596" s="15" t="s">
        <v>1121</v>
      </c>
      <c r="B596" s="31" t="s">
        <v>1039</v>
      </c>
      <c r="C596" s="37" t="s">
        <v>1040</v>
      </c>
      <c r="D596" s="32" t="s">
        <v>359</v>
      </c>
      <c r="E596" s="65">
        <v>5921013</v>
      </c>
      <c r="F596" s="23">
        <v>2000</v>
      </c>
      <c r="G596" s="2" t="s">
        <v>511</v>
      </c>
      <c r="H596" s="10">
        <v>34500</v>
      </c>
      <c r="I596" s="10" t="s">
        <v>56</v>
      </c>
      <c r="J596" s="10" t="s">
        <v>1053</v>
      </c>
      <c r="K596" s="10" t="s">
        <v>1041</v>
      </c>
      <c r="L596" s="28">
        <v>3</v>
      </c>
      <c r="M596" s="82">
        <v>41652</v>
      </c>
      <c r="N596" s="88">
        <f t="shared" si="15"/>
        <v>41652</v>
      </c>
      <c r="O596" s="94">
        <v>41576</v>
      </c>
      <c r="P596" s="94">
        <v>41578</v>
      </c>
      <c r="Q596" s="7">
        <v>41634</v>
      </c>
      <c r="R596" s="7" t="s">
        <v>153</v>
      </c>
      <c r="S596" s="108" t="s">
        <v>153</v>
      </c>
      <c r="T596" s="108" t="s">
        <v>153</v>
      </c>
      <c r="U596" s="7" t="s">
        <v>42</v>
      </c>
      <c r="V596" s="7" t="s">
        <v>42</v>
      </c>
      <c r="W596" s="7">
        <v>41653</v>
      </c>
      <c r="X596" s="3"/>
    </row>
    <row r="597" spans="1:24" s="1" customFormat="1" ht="15" customHeight="1" x14ac:dyDescent="0.25">
      <c r="A597" s="15" t="s">
        <v>1121</v>
      </c>
      <c r="B597" s="31" t="s">
        <v>1039</v>
      </c>
      <c r="C597" s="37" t="s">
        <v>1040</v>
      </c>
      <c r="D597" s="32" t="s">
        <v>359</v>
      </c>
      <c r="E597" s="65">
        <v>5931013</v>
      </c>
      <c r="F597" s="23">
        <v>2000</v>
      </c>
      <c r="G597" s="2" t="s">
        <v>511</v>
      </c>
      <c r="H597" s="10">
        <v>34500</v>
      </c>
      <c r="I597" s="10" t="s">
        <v>56</v>
      </c>
      <c r="J597" s="10" t="s">
        <v>1053</v>
      </c>
      <c r="K597" s="10" t="s">
        <v>1041</v>
      </c>
      <c r="L597" s="28">
        <v>3</v>
      </c>
      <c r="M597" s="82">
        <v>41652</v>
      </c>
      <c r="N597" s="88">
        <f t="shared" si="15"/>
        <v>41652</v>
      </c>
      <c r="O597" s="94">
        <v>41576</v>
      </c>
      <c r="P597" s="94">
        <v>41578</v>
      </c>
      <c r="Q597" s="7">
        <v>41634</v>
      </c>
      <c r="R597" s="7" t="s">
        <v>153</v>
      </c>
      <c r="S597" s="108" t="s">
        <v>153</v>
      </c>
      <c r="T597" s="108" t="s">
        <v>153</v>
      </c>
      <c r="U597" s="7" t="s">
        <v>42</v>
      </c>
      <c r="V597" s="7" t="s">
        <v>42</v>
      </c>
      <c r="W597" s="7">
        <v>41667</v>
      </c>
      <c r="X597" s="3"/>
    </row>
    <row r="598" spans="1:24" s="1" customFormat="1" ht="15" customHeight="1" x14ac:dyDescent="0.25">
      <c r="A598" s="15" t="s">
        <v>1121</v>
      </c>
      <c r="B598" s="31" t="s">
        <v>1039</v>
      </c>
      <c r="C598" s="37" t="s">
        <v>1040</v>
      </c>
      <c r="D598" s="32" t="s">
        <v>359</v>
      </c>
      <c r="E598" s="65">
        <v>5941013</v>
      </c>
      <c r="F598" s="23">
        <v>2000</v>
      </c>
      <c r="G598" s="2" t="s">
        <v>511</v>
      </c>
      <c r="H598" s="10">
        <v>34500</v>
      </c>
      <c r="I598" s="10" t="s">
        <v>56</v>
      </c>
      <c r="J598" s="10" t="s">
        <v>1053</v>
      </c>
      <c r="K598" s="10" t="s">
        <v>1041</v>
      </c>
      <c r="L598" s="28">
        <v>3</v>
      </c>
      <c r="M598" s="82">
        <v>41652</v>
      </c>
      <c r="N598" s="88">
        <f t="shared" si="15"/>
        <v>41652</v>
      </c>
      <c r="O598" s="94">
        <v>41576</v>
      </c>
      <c r="P598" s="94">
        <v>41578</v>
      </c>
      <c r="Q598" s="7">
        <v>41634</v>
      </c>
      <c r="R598" s="7" t="s">
        <v>153</v>
      </c>
      <c r="S598" s="108" t="s">
        <v>153</v>
      </c>
      <c r="T598" s="108" t="s">
        <v>153</v>
      </c>
      <c r="U598" s="7" t="s">
        <v>42</v>
      </c>
      <c r="V598" s="7" t="s">
        <v>42</v>
      </c>
      <c r="W598" s="7">
        <v>41674</v>
      </c>
      <c r="X598" s="3"/>
    </row>
    <row r="599" spans="1:24" s="1" customFormat="1" ht="15" customHeight="1" x14ac:dyDescent="0.25">
      <c r="A599" s="15" t="s">
        <v>58</v>
      </c>
      <c r="B599" s="31" t="s">
        <v>1066</v>
      </c>
      <c r="C599" s="34" t="s">
        <v>1003</v>
      </c>
      <c r="D599" s="32" t="s">
        <v>359</v>
      </c>
      <c r="E599" s="65">
        <v>5951013</v>
      </c>
      <c r="F599" s="23">
        <v>400</v>
      </c>
      <c r="G599" s="2" t="s">
        <v>20</v>
      </c>
      <c r="H599" s="10">
        <v>11400</v>
      </c>
      <c r="I599" s="10" t="s">
        <v>25</v>
      </c>
      <c r="J599" s="10" t="s">
        <v>42</v>
      </c>
      <c r="K599" s="10" t="s">
        <v>272</v>
      </c>
      <c r="L599" s="28">
        <v>44</v>
      </c>
      <c r="M599" s="82">
        <v>41579</v>
      </c>
      <c r="N599" s="169">
        <f t="shared" ref="N599:N614" si="16">W599</f>
        <v>41579</v>
      </c>
      <c r="O599" s="94">
        <v>41568</v>
      </c>
      <c r="P599" s="94">
        <v>41569</v>
      </c>
      <c r="Q599" s="7">
        <v>41571</v>
      </c>
      <c r="R599" s="7">
        <v>41575</v>
      </c>
      <c r="S599" s="108">
        <v>41575</v>
      </c>
      <c r="T599" s="108">
        <v>41575</v>
      </c>
      <c r="U599" s="7">
        <v>41577</v>
      </c>
      <c r="V599" s="7">
        <v>41578</v>
      </c>
      <c r="W599" s="7">
        <v>41579</v>
      </c>
      <c r="X599" s="3"/>
    </row>
    <row r="600" spans="1:24" s="1" customFormat="1" ht="15" customHeight="1" x14ac:dyDescent="0.25">
      <c r="A600" s="15" t="s">
        <v>58</v>
      </c>
      <c r="B600" s="31" t="s">
        <v>1067</v>
      </c>
      <c r="C600" s="37" t="s">
        <v>560</v>
      </c>
      <c r="D600" s="32" t="s">
        <v>359</v>
      </c>
      <c r="E600" s="65">
        <v>5961013</v>
      </c>
      <c r="F600" s="23">
        <v>400</v>
      </c>
      <c r="G600" s="2" t="s">
        <v>2</v>
      </c>
      <c r="H600" s="10">
        <v>13200</v>
      </c>
      <c r="I600" s="10" t="s">
        <v>25</v>
      </c>
      <c r="J600" s="10" t="s">
        <v>42</v>
      </c>
      <c r="K600" s="10" t="s">
        <v>42</v>
      </c>
      <c r="L600" s="28">
        <v>44</v>
      </c>
      <c r="M600" s="82">
        <v>41579</v>
      </c>
      <c r="N600" s="169">
        <f t="shared" si="16"/>
        <v>41583</v>
      </c>
      <c r="O600" s="94">
        <v>41568</v>
      </c>
      <c r="P600" s="94">
        <v>41570</v>
      </c>
      <c r="Q600" s="7">
        <v>41571</v>
      </c>
      <c r="R600" s="7">
        <v>41575</v>
      </c>
      <c r="S600" s="108">
        <v>41576</v>
      </c>
      <c r="T600" s="108">
        <v>41575</v>
      </c>
      <c r="U600" s="7">
        <v>41579</v>
      </c>
      <c r="V600" s="7">
        <v>41579</v>
      </c>
      <c r="W600" s="7">
        <v>41583</v>
      </c>
      <c r="X600" s="3"/>
    </row>
    <row r="601" spans="1:24" s="1" customFormat="1" ht="15" customHeight="1" x14ac:dyDescent="0.25">
      <c r="A601" s="15" t="s">
        <v>1129</v>
      </c>
      <c r="B601" s="31" t="s">
        <v>1068</v>
      </c>
      <c r="C601" s="37" t="s">
        <v>721</v>
      </c>
      <c r="D601" s="32" t="s">
        <v>359</v>
      </c>
      <c r="E601" s="65">
        <v>5971013</v>
      </c>
      <c r="F601" s="23">
        <v>15</v>
      </c>
      <c r="G601" s="23" t="s">
        <v>2</v>
      </c>
      <c r="H601" s="10">
        <v>11400</v>
      </c>
      <c r="I601" s="10" t="s">
        <v>169</v>
      </c>
      <c r="J601" s="10" t="s">
        <v>42</v>
      </c>
      <c r="K601" s="10" t="s">
        <v>42</v>
      </c>
      <c r="L601" s="28">
        <v>46</v>
      </c>
      <c r="M601" s="82">
        <v>41594</v>
      </c>
      <c r="N601" s="169">
        <f t="shared" si="16"/>
        <v>41596</v>
      </c>
      <c r="O601" s="94">
        <v>41577</v>
      </c>
      <c r="P601" s="94">
        <v>41578</v>
      </c>
      <c r="Q601" s="7">
        <v>41590</v>
      </c>
      <c r="R601" s="7">
        <v>41583</v>
      </c>
      <c r="S601" s="108">
        <v>41591</v>
      </c>
      <c r="T601" s="108">
        <v>41591</v>
      </c>
      <c r="U601" s="7">
        <v>41592</v>
      </c>
      <c r="V601" s="7">
        <v>41593</v>
      </c>
      <c r="W601" s="7">
        <v>41596</v>
      </c>
      <c r="X601" s="3"/>
    </row>
    <row r="602" spans="1:24" s="1" customFormat="1" ht="15" customHeight="1" x14ac:dyDescent="0.25">
      <c r="A602" s="15" t="s">
        <v>1129</v>
      </c>
      <c r="B602" s="31" t="s">
        <v>1068</v>
      </c>
      <c r="C602" s="37" t="s">
        <v>721</v>
      </c>
      <c r="D602" s="32" t="s">
        <v>359</v>
      </c>
      <c r="E602" s="65">
        <v>5981013</v>
      </c>
      <c r="F602" s="23">
        <v>15</v>
      </c>
      <c r="G602" s="23" t="s">
        <v>2</v>
      </c>
      <c r="H602" s="10">
        <v>11400</v>
      </c>
      <c r="I602" s="10" t="s">
        <v>169</v>
      </c>
      <c r="J602" s="10" t="s">
        <v>42</v>
      </c>
      <c r="K602" s="10" t="s">
        <v>42</v>
      </c>
      <c r="L602" s="28">
        <v>46</v>
      </c>
      <c r="M602" s="82">
        <v>41594</v>
      </c>
      <c r="N602" s="169">
        <f t="shared" si="16"/>
        <v>41597</v>
      </c>
      <c r="O602" s="94">
        <v>41577</v>
      </c>
      <c r="P602" s="94">
        <v>41578</v>
      </c>
      <c r="Q602" s="7">
        <v>41591</v>
      </c>
      <c r="R602" s="7">
        <v>41590</v>
      </c>
      <c r="S602" s="108">
        <v>41592</v>
      </c>
      <c r="T602" s="108">
        <v>41591</v>
      </c>
      <c r="U602" s="7">
        <v>41592</v>
      </c>
      <c r="V602" s="7">
        <v>41593</v>
      </c>
      <c r="W602" s="7">
        <v>41597</v>
      </c>
      <c r="X602" s="3"/>
    </row>
    <row r="603" spans="1:24" s="1" customFormat="1" ht="15" customHeight="1" x14ac:dyDescent="0.25">
      <c r="A603" s="15" t="s">
        <v>766</v>
      </c>
      <c r="B603" s="31" t="s">
        <v>1068</v>
      </c>
      <c r="C603" s="37" t="s">
        <v>721</v>
      </c>
      <c r="D603" s="32" t="s">
        <v>359</v>
      </c>
      <c r="E603" s="65">
        <v>5991013</v>
      </c>
      <c r="F603" s="23" t="s">
        <v>112</v>
      </c>
      <c r="G603" s="23" t="s">
        <v>76</v>
      </c>
      <c r="H603" s="10" t="s">
        <v>77</v>
      </c>
      <c r="I603" s="10">
        <v>200</v>
      </c>
      <c r="J603" s="10" t="s">
        <v>42</v>
      </c>
      <c r="K603" s="10" t="s">
        <v>42</v>
      </c>
      <c r="L603" s="28">
        <v>46</v>
      </c>
      <c r="M603" s="82">
        <v>41594</v>
      </c>
      <c r="N603" s="169">
        <f t="shared" si="16"/>
        <v>41586</v>
      </c>
      <c r="O603" s="94" t="s">
        <v>42</v>
      </c>
      <c r="P603" s="94">
        <v>41570</v>
      </c>
      <c r="Q603" s="62" t="s">
        <v>42</v>
      </c>
      <c r="R603" s="62" t="s">
        <v>42</v>
      </c>
      <c r="S603" s="108" t="s">
        <v>42</v>
      </c>
      <c r="T603" s="108" t="s">
        <v>42</v>
      </c>
      <c r="U603" s="7">
        <v>41584</v>
      </c>
      <c r="V603" s="7">
        <v>41585</v>
      </c>
      <c r="W603" s="7">
        <v>41586</v>
      </c>
      <c r="X603" s="3"/>
    </row>
    <row r="604" spans="1:24" s="1" customFormat="1" ht="15" customHeight="1" x14ac:dyDescent="0.25">
      <c r="A604" s="15" t="s">
        <v>1116</v>
      </c>
      <c r="B604" s="31" t="s">
        <v>1071</v>
      </c>
      <c r="C604" s="34" t="s">
        <v>183</v>
      </c>
      <c r="D604" s="32" t="s">
        <v>359</v>
      </c>
      <c r="E604" s="65">
        <v>6001013</v>
      </c>
      <c r="F604" s="23">
        <v>60</v>
      </c>
      <c r="G604" s="23" t="s">
        <v>50</v>
      </c>
      <c r="H604" s="10">
        <v>460</v>
      </c>
      <c r="I604" s="10" t="s">
        <v>3</v>
      </c>
      <c r="J604" s="10" t="s">
        <v>246</v>
      </c>
      <c r="K604" s="10" t="s">
        <v>42</v>
      </c>
      <c r="L604" s="28">
        <v>45</v>
      </c>
      <c r="M604" s="82">
        <v>41585</v>
      </c>
      <c r="N604" s="169">
        <f t="shared" si="16"/>
        <v>41584</v>
      </c>
      <c r="O604" s="94">
        <v>41575</v>
      </c>
      <c r="P604" s="94">
        <v>41575</v>
      </c>
      <c r="Q604" s="7">
        <v>41578</v>
      </c>
      <c r="R604" s="7">
        <v>41579</v>
      </c>
      <c r="S604" s="108">
        <v>41583</v>
      </c>
      <c r="T604" s="108">
        <v>41579</v>
      </c>
      <c r="U604" s="7" t="s">
        <v>42</v>
      </c>
      <c r="V604" s="7" t="s">
        <v>42</v>
      </c>
      <c r="W604" s="7">
        <v>41584</v>
      </c>
      <c r="X604" s="3"/>
    </row>
    <row r="605" spans="1:24" s="1" customFormat="1" ht="15" customHeight="1" x14ac:dyDescent="0.25">
      <c r="A605" s="15" t="s">
        <v>1111</v>
      </c>
      <c r="B605" s="31" t="s">
        <v>1072</v>
      </c>
      <c r="C605" s="34" t="s">
        <v>183</v>
      </c>
      <c r="D605" s="32" t="s">
        <v>359</v>
      </c>
      <c r="E605" s="65">
        <v>6011013</v>
      </c>
      <c r="F605" s="23">
        <v>70</v>
      </c>
      <c r="G605" s="23" t="s">
        <v>50</v>
      </c>
      <c r="H605" s="10">
        <v>460</v>
      </c>
      <c r="I605" s="10" t="s">
        <v>3</v>
      </c>
      <c r="J605" s="10" t="s">
        <v>246</v>
      </c>
      <c r="K605" s="10" t="s">
        <v>42</v>
      </c>
      <c r="L605" s="28">
        <v>45</v>
      </c>
      <c r="M605" s="82">
        <v>41585</v>
      </c>
      <c r="N605" s="169">
        <f t="shared" si="16"/>
        <v>41584</v>
      </c>
      <c r="O605" s="94">
        <v>41572</v>
      </c>
      <c r="P605" s="94">
        <v>41572</v>
      </c>
      <c r="Q605" s="7">
        <v>41577</v>
      </c>
      <c r="R605" s="7">
        <v>41579</v>
      </c>
      <c r="S605" s="108">
        <v>41583</v>
      </c>
      <c r="T605" s="108">
        <v>41579</v>
      </c>
      <c r="U605" s="7" t="s">
        <v>42</v>
      </c>
      <c r="V605" s="7" t="s">
        <v>42</v>
      </c>
      <c r="W605" s="7">
        <v>41584</v>
      </c>
      <c r="X605" s="3"/>
    </row>
    <row r="606" spans="1:24" s="1" customFormat="1" ht="15" customHeight="1" x14ac:dyDescent="0.25">
      <c r="A606" s="15" t="s">
        <v>806</v>
      </c>
      <c r="B606" s="31" t="s">
        <v>1073</v>
      </c>
      <c r="C606" s="37" t="s">
        <v>190</v>
      </c>
      <c r="D606" s="32" t="s">
        <v>359</v>
      </c>
      <c r="E606" s="65">
        <v>6021013</v>
      </c>
      <c r="F606" s="23">
        <v>112.5</v>
      </c>
      <c r="G606" s="2" t="s">
        <v>2</v>
      </c>
      <c r="H606" s="10">
        <v>11400</v>
      </c>
      <c r="I606" s="10" t="s">
        <v>25</v>
      </c>
      <c r="J606" s="10" t="s">
        <v>42</v>
      </c>
      <c r="K606" s="10" t="s">
        <v>60</v>
      </c>
      <c r="L606" s="28">
        <v>47</v>
      </c>
      <c r="M606" s="82">
        <v>41595</v>
      </c>
      <c r="N606" s="169">
        <f t="shared" si="16"/>
        <v>41590</v>
      </c>
      <c r="O606" s="94">
        <v>41569</v>
      </c>
      <c r="P606" s="94">
        <v>41569</v>
      </c>
      <c r="Q606" s="7">
        <v>41575</v>
      </c>
      <c r="R606" s="7">
        <v>41577</v>
      </c>
      <c r="S606" s="108">
        <v>41578</v>
      </c>
      <c r="T606" s="108">
        <v>41578</v>
      </c>
      <c r="U606" s="7">
        <v>41584</v>
      </c>
      <c r="V606" s="7">
        <v>41586</v>
      </c>
      <c r="W606" s="7">
        <v>41590</v>
      </c>
      <c r="X606" s="3"/>
    </row>
    <row r="607" spans="1:24" s="1" customFormat="1" ht="15" customHeight="1" x14ac:dyDescent="0.25">
      <c r="A607" s="15" t="s">
        <v>523</v>
      </c>
      <c r="B607" s="31" t="s">
        <v>1074</v>
      </c>
      <c r="C607" s="37" t="s">
        <v>190</v>
      </c>
      <c r="D607" s="32" t="s">
        <v>359</v>
      </c>
      <c r="E607" s="65">
        <v>6031013</v>
      </c>
      <c r="F607" s="23">
        <v>150</v>
      </c>
      <c r="G607" s="2" t="s">
        <v>2</v>
      </c>
      <c r="H607" s="10">
        <v>11400</v>
      </c>
      <c r="I607" s="10" t="s">
        <v>25</v>
      </c>
      <c r="J607" s="10" t="s">
        <v>42</v>
      </c>
      <c r="K607" s="10" t="s">
        <v>60</v>
      </c>
      <c r="L607" s="28">
        <v>47</v>
      </c>
      <c r="M607" s="82">
        <v>41595</v>
      </c>
      <c r="N607" s="169">
        <f t="shared" si="16"/>
        <v>41592</v>
      </c>
      <c r="O607" s="94">
        <v>41572</v>
      </c>
      <c r="P607" s="94">
        <v>41572</v>
      </c>
      <c r="Q607" s="7">
        <v>41577</v>
      </c>
      <c r="R607" s="7">
        <v>41579</v>
      </c>
      <c r="S607" s="108">
        <v>41583</v>
      </c>
      <c r="T607" s="108">
        <v>41579</v>
      </c>
      <c r="U607" s="7">
        <v>41584</v>
      </c>
      <c r="V607" s="7">
        <v>41591</v>
      </c>
      <c r="W607" s="7">
        <v>41592</v>
      </c>
      <c r="X607" s="3"/>
    </row>
    <row r="608" spans="1:24" s="1" customFormat="1" ht="15" customHeight="1" x14ac:dyDescent="0.25">
      <c r="A608" s="15" t="s">
        <v>1112</v>
      </c>
      <c r="B608" s="31" t="s">
        <v>1075</v>
      </c>
      <c r="C608" s="37" t="s">
        <v>190</v>
      </c>
      <c r="D608" s="32" t="s">
        <v>359</v>
      </c>
      <c r="E608" s="65">
        <v>6041013</v>
      </c>
      <c r="F608" s="23" t="s">
        <v>745</v>
      </c>
      <c r="G608" s="2" t="s">
        <v>76</v>
      </c>
      <c r="H608" s="10" t="s">
        <v>77</v>
      </c>
      <c r="I608" s="10" t="s">
        <v>77</v>
      </c>
      <c r="J608" s="10" t="s">
        <v>42</v>
      </c>
      <c r="K608" s="10" t="s">
        <v>42</v>
      </c>
      <c r="L608" s="28">
        <v>47</v>
      </c>
      <c r="M608" s="82">
        <v>41595</v>
      </c>
      <c r="N608" s="169">
        <f t="shared" si="16"/>
        <v>41593</v>
      </c>
      <c r="O608" s="94" t="s">
        <v>42</v>
      </c>
      <c r="P608" s="94">
        <v>41571</v>
      </c>
      <c r="Q608" s="62" t="s">
        <v>42</v>
      </c>
      <c r="R608" s="62" t="s">
        <v>42</v>
      </c>
      <c r="S608" s="108" t="s">
        <v>42</v>
      </c>
      <c r="T608" s="108" t="s">
        <v>42</v>
      </c>
      <c r="U608" s="7">
        <v>41585</v>
      </c>
      <c r="V608" s="7">
        <v>41591</v>
      </c>
      <c r="W608" s="7">
        <v>41593</v>
      </c>
      <c r="X608" s="3"/>
    </row>
    <row r="609" spans="1:24" s="1" customFormat="1" ht="15" customHeight="1" x14ac:dyDescent="0.25">
      <c r="A609" s="15" t="s">
        <v>806</v>
      </c>
      <c r="B609" s="31" t="s">
        <v>1076</v>
      </c>
      <c r="C609" s="37" t="s">
        <v>1083</v>
      </c>
      <c r="D609" s="32" t="s">
        <v>359</v>
      </c>
      <c r="E609" s="65">
        <v>6051013</v>
      </c>
      <c r="F609" s="23">
        <v>112.5</v>
      </c>
      <c r="G609" s="2" t="s">
        <v>2</v>
      </c>
      <c r="H609" s="10">
        <v>11400</v>
      </c>
      <c r="I609" s="10" t="s">
        <v>25</v>
      </c>
      <c r="J609" s="10" t="s">
        <v>42</v>
      </c>
      <c r="K609" s="10" t="s">
        <v>60</v>
      </c>
      <c r="L609" s="28">
        <v>47</v>
      </c>
      <c r="M609" s="82">
        <v>41595</v>
      </c>
      <c r="N609" s="169">
        <f t="shared" si="16"/>
        <v>41586</v>
      </c>
      <c r="O609" s="94">
        <v>41569</v>
      </c>
      <c r="P609" s="94">
        <v>41569</v>
      </c>
      <c r="Q609" s="7">
        <v>41576</v>
      </c>
      <c r="R609" s="7">
        <v>41577</v>
      </c>
      <c r="S609" s="108">
        <v>41579</v>
      </c>
      <c r="T609" s="108">
        <v>41578</v>
      </c>
      <c r="U609" s="7">
        <v>41585</v>
      </c>
      <c r="V609" s="7">
        <v>41583</v>
      </c>
      <c r="W609" s="7">
        <v>41586</v>
      </c>
      <c r="X609" s="3"/>
    </row>
    <row r="610" spans="1:24" s="1" customFormat="1" ht="15" customHeight="1" x14ac:dyDescent="0.25">
      <c r="A610" s="15" t="s">
        <v>766</v>
      </c>
      <c r="B610" s="31" t="s">
        <v>1076</v>
      </c>
      <c r="C610" s="37" t="s">
        <v>1083</v>
      </c>
      <c r="D610" s="32" t="s">
        <v>359</v>
      </c>
      <c r="E610" s="65">
        <v>6061013</v>
      </c>
      <c r="F610" s="23" t="s">
        <v>112</v>
      </c>
      <c r="G610" s="2" t="s">
        <v>76</v>
      </c>
      <c r="H610" s="10" t="s">
        <v>77</v>
      </c>
      <c r="I610" s="10">
        <v>200</v>
      </c>
      <c r="J610" s="10" t="s">
        <v>42</v>
      </c>
      <c r="K610" s="10" t="s">
        <v>42</v>
      </c>
      <c r="L610" s="28">
        <v>47</v>
      </c>
      <c r="M610" s="82">
        <v>41595</v>
      </c>
      <c r="N610" s="169">
        <f t="shared" si="16"/>
        <v>41586</v>
      </c>
      <c r="O610" s="94" t="s">
        <v>42</v>
      </c>
      <c r="P610" s="94">
        <v>41570</v>
      </c>
      <c r="Q610" s="62" t="s">
        <v>42</v>
      </c>
      <c r="R610" s="62" t="s">
        <v>42</v>
      </c>
      <c r="S610" s="108" t="s">
        <v>42</v>
      </c>
      <c r="T610" s="108" t="s">
        <v>42</v>
      </c>
      <c r="U610" s="7">
        <v>41585</v>
      </c>
      <c r="V610" s="7">
        <v>41585</v>
      </c>
      <c r="W610" s="7">
        <v>41586</v>
      </c>
      <c r="X610" s="3"/>
    </row>
    <row r="611" spans="1:24" s="1" customFormat="1" ht="15" customHeight="1" x14ac:dyDescent="0.25">
      <c r="A611" s="15" t="s">
        <v>519</v>
      </c>
      <c r="B611" s="31" t="s">
        <v>1077</v>
      </c>
      <c r="C611" s="37" t="s">
        <v>1078</v>
      </c>
      <c r="D611" s="32" t="s">
        <v>359</v>
      </c>
      <c r="E611" s="65">
        <v>6071013</v>
      </c>
      <c r="F611" s="23">
        <v>30</v>
      </c>
      <c r="G611" s="2" t="s">
        <v>2</v>
      </c>
      <c r="H611" s="10">
        <v>13200</v>
      </c>
      <c r="I611" s="10" t="s">
        <v>25</v>
      </c>
      <c r="J611" s="10" t="s">
        <v>42</v>
      </c>
      <c r="K611" s="10" t="s">
        <v>42</v>
      </c>
      <c r="L611" s="28">
        <v>47</v>
      </c>
      <c r="M611" s="82">
        <v>41595</v>
      </c>
      <c r="N611" s="169">
        <f t="shared" si="16"/>
        <v>41596</v>
      </c>
      <c r="O611" s="94">
        <v>41575</v>
      </c>
      <c r="P611" s="94">
        <v>41575</v>
      </c>
      <c r="Q611" s="7">
        <v>41583</v>
      </c>
      <c r="R611" s="7" t="s">
        <v>153</v>
      </c>
      <c r="S611" s="108">
        <v>41585</v>
      </c>
      <c r="T611" s="108">
        <v>41584</v>
      </c>
      <c r="U611" s="7">
        <v>41592</v>
      </c>
      <c r="V611" s="7">
        <v>41593</v>
      </c>
      <c r="W611" s="7">
        <v>41596</v>
      </c>
      <c r="X611" s="3"/>
    </row>
    <row r="612" spans="1:24" s="1" customFormat="1" ht="15" customHeight="1" x14ac:dyDescent="0.25">
      <c r="A612" s="15" t="s">
        <v>457</v>
      </c>
      <c r="B612" s="31" t="s">
        <v>1079</v>
      </c>
      <c r="C612" s="37" t="s">
        <v>1080</v>
      </c>
      <c r="D612" s="32" t="s">
        <v>359</v>
      </c>
      <c r="E612" s="65">
        <v>6081013</v>
      </c>
      <c r="F612" s="23">
        <v>75</v>
      </c>
      <c r="G612" s="2" t="s">
        <v>7</v>
      </c>
      <c r="H612" s="10">
        <v>11400</v>
      </c>
      <c r="I612" s="10" t="s">
        <v>3</v>
      </c>
      <c r="J612" s="10" t="s">
        <v>42</v>
      </c>
      <c r="K612" s="10" t="s">
        <v>272</v>
      </c>
      <c r="L612" s="28">
        <v>47</v>
      </c>
      <c r="M612" s="82">
        <v>41595</v>
      </c>
      <c r="N612" s="169">
        <f t="shared" si="16"/>
        <v>41596</v>
      </c>
      <c r="O612" s="94">
        <v>41570</v>
      </c>
      <c r="P612" s="94">
        <v>41571</v>
      </c>
      <c r="Q612" s="7">
        <v>41577</v>
      </c>
      <c r="R612" s="7">
        <v>41584</v>
      </c>
      <c r="S612" s="108" t="s">
        <v>153</v>
      </c>
      <c r="T612" s="108">
        <v>41586</v>
      </c>
      <c r="U612" s="7" t="s">
        <v>42</v>
      </c>
      <c r="V612" s="7" t="s">
        <v>42</v>
      </c>
      <c r="W612" s="7">
        <v>41596</v>
      </c>
      <c r="X612" s="3"/>
    </row>
    <row r="613" spans="1:24" s="1" customFormat="1" ht="15" customHeight="1" x14ac:dyDescent="0.25">
      <c r="A613" s="15" t="s">
        <v>672</v>
      </c>
      <c r="B613" s="31" t="s">
        <v>1081</v>
      </c>
      <c r="C613" s="37" t="s">
        <v>1082</v>
      </c>
      <c r="D613" s="32" t="s">
        <v>359</v>
      </c>
      <c r="E613" s="65">
        <v>6091013</v>
      </c>
      <c r="F613" s="23">
        <v>225</v>
      </c>
      <c r="G613" s="2" t="s">
        <v>2</v>
      </c>
      <c r="H613" s="10">
        <v>13200</v>
      </c>
      <c r="I613" s="10" t="s">
        <v>25</v>
      </c>
      <c r="J613" s="10" t="s">
        <v>42</v>
      </c>
      <c r="K613" s="10" t="s">
        <v>60</v>
      </c>
      <c r="L613" s="28">
        <v>47</v>
      </c>
      <c r="M613" s="82">
        <v>41596</v>
      </c>
      <c r="N613" s="169">
        <f t="shared" si="16"/>
        <v>41591</v>
      </c>
      <c r="O613" s="94">
        <v>41572</v>
      </c>
      <c r="P613" s="94">
        <v>41572</v>
      </c>
      <c r="Q613" s="7">
        <v>41586</v>
      </c>
      <c r="R613" s="7">
        <v>41579</v>
      </c>
      <c r="S613" s="108">
        <v>41586</v>
      </c>
      <c r="T613" s="108" t="s">
        <v>153</v>
      </c>
      <c r="U613" s="7">
        <v>41586</v>
      </c>
      <c r="V613" s="7">
        <v>41590</v>
      </c>
      <c r="W613" s="7">
        <v>41591</v>
      </c>
      <c r="X613" s="3"/>
    </row>
    <row r="614" spans="1:24" s="1" customFormat="1" ht="15" customHeight="1" x14ac:dyDescent="0.25">
      <c r="A614" s="15" t="s">
        <v>1109</v>
      </c>
      <c r="B614" s="31" t="s">
        <v>1084</v>
      </c>
      <c r="C614" s="37" t="s">
        <v>560</v>
      </c>
      <c r="D614" s="32" t="s">
        <v>359</v>
      </c>
      <c r="E614" s="65">
        <v>6101013</v>
      </c>
      <c r="F614" s="23">
        <v>20</v>
      </c>
      <c r="G614" s="2" t="s">
        <v>50</v>
      </c>
      <c r="H614" s="10">
        <v>480</v>
      </c>
      <c r="I614" s="10" t="s">
        <v>56</v>
      </c>
      <c r="J614" s="10" t="s">
        <v>1085</v>
      </c>
      <c r="K614" s="10" t="s">
        <v>709</v>
      </c>
      <c r="L614" s="28">
        <v>45</v>
      </c>
      <c r="M614" s="82">
        <v>41583</v>
      </c>
      <c r="N614" s="169">
        <f t="shared" si="16"/>
        <v>41586</v>
      </c>
      <c r="O614" s="94">
        <v>41572</v>
      </c>
      <c r="P614" s="94">
        <v>41572</v>
      </c>
      <c r="Q614" s="7">
        <v>41580</v>
      </c>
      <c r="R614" s="7">
        <v>41580</v>
      </c>
      <c r="S614" s="108">
        <v>41585</v>
      </c>
      <c r="T614" s="108">
        <v>41579</v>
      </c>
      <c r="U614" s="7" t="s">
        <v>42</v>
      </c>
      <c r="V614" s="7" t="s">
        <v>42</v>
      </c>
      <c r="W614" s="7">
        <v>41586</v>
      </c>
      <c r="X614" s="3"/>
    </row>
    <row r="615" spans="1:24" s="1" customFormat="1" ht="15" customHeight="1" x14ac:dyDescent="0.25">
      <c r="A615" s="15" t="s">
        <v>1180</v>
      </c>
      <c r="B615" s="31" t="s">
        <v>1054</v>
      </c>
      <c r="C615" s="37" t="s">
        <v>1055</v>
      </c>
      <c r="D615" s="32" t="s">
        <v>359</v>
      </c>
      <c r="E615" s="65">
        <v>6111013</v>
      </c>
      <c r="F615" s="23">
        <v>2000</v>
      </c>
      <c r="G615" s="2" t="s">
        <v>511</v>
      </c>
      <c r="H615" s="10">
        <v>13200</v>
      </c>
      <c r="I615" s="10" t="s">
        <v>68</v>
      </c>
      <c r="J615" s="10" t="s">
        <v>514</v>
      </c>
      <c r="K615" s="10" t="s">
        <v>1041</v>
      </c>
      <c r="L615" s="28">
        <v>53</v>
      </c>
      <c r="M615" s="82">
        <v>41638</v>
      </c>
      <c r="N615" s="88">
        <v>41656</v>
      </c>
      <c r="O615" s="94">
        <v>41596</v>
      </c>
      <c r="P615" s="94">
        <v>41585</v>
      </c>
      <c r="Q615" s="7">
        <v>41666</v>
      </c>
      <c r="R615" s="7" t="s">
        <v>153</v>
      </c>
      <c r="S615" s="108">
        <v>41675</v>
      </c>
      <c r="T615" s="108" t="s">
        <v>153</v>
      </c>
      <c r="U615" s="7" t="s">
        <v>42</v>
      </c>
      <c r="V615" s="7" t="s">
        <v>42</v>
      </c>
      <c r="W615" s="7">
        <v>41677</v>
      </c>
      <c r="X615" s="3"/>
    </row>
    <row r="616" spans="1:24" s="1" customFormat="1" ht="15" customHeight="1" x14ac:dyDescent="0.25">
      <c r="A616" s="15" t="s">
        <v>1135</v>
      </c>
      <c r="B616" s="31" t="s">
        <v>1086</v>
      </c>
      <c r="C616" s="34" t="s">
        <v>1003</v>
      </c>
      <c r="D616" s="32" t="s">
        <v>359</v>
      </c>
      <c r="E616" s="65">
        <v>6121013</v>
      </c>
      <c r="F616" s="23">
        <v>1500</v>
      </c>
      <c r="G616" s="2" t="s">
        <v>7</v>
      </c>
      <c r="H616" s="10">
        <v>13200</v>
      </c>
      <c r="I616" s="10" t="s">
        <v>56</v>
      </c>
      <c r="J616" s="10" t="s">
        <v>42</v>
      </c>
      <c r="K616" s="10" t="s">
        <v>42</v>
      </c>
      <c r="L616" s="28">
        <v>47</v>
      </c>
      <c r="M616" s="82">
        <v>41599</v>
      </c>
      <c r="N616" s="169">
        <f t="shared" ref="N616:N640" si="17">W616</f>
        <v>41599</v>
      </c>
      <c r="O616" s="94">
        <v>41579</v>
      </c>
      <c r="P616" s="94">
        <v>41580</v>
      </c>
      <c r="Q616" s="7">
        <v>41592</v>
      </c>
      <c r="R616" s="7">
        <v>41590</v>
      </c>
      <c r="S616" s="108">
        <v>41597</v>
      </c>
      <c r="T616" s="108">
        <v>41596</v>
      </c>
      <c r="U616" s="7" t="s">
        <v>42</v>
      </c>
      <c r="V616" s="7" t="s">
        <v>42</v>
      </c>
      <c r="W616" s="7">
        <v>41599</v>
      </c>
      <c r="X616" s="3"/>
    </row>
    <row r="617" spans="1:24" s="1" customFormat="1" ht="15" customHeight="1" x14ac:dyDescent="0.25">
      <c r="A617" s="15" t="s">
        <v>36</v>
      </c>
      <c r="B617" s="31" t="s">
        <v>1087</v>
      </c>
      <c r="C617" s="37" t="s">
        <v>1088</v>
      </c>
      <c r="D617" s="32" t="s">
        <v>359</v>
      </c>
      <c r="E617" s="65">
        <v>6131013</v>
      </c>
      <c r="F617" s="23">
        <v>75</v>
      </c>
      <c r="G617" s="2" t="s">
        <v>2</v>
      </c>
      <c r="H617" s="10">
        <v>13200</v>
      </c>
      <c r="I617" s="10" t="s">
        <v>25</v>
      </c>
      <c r="J617" s="10" t="s">
        <v>42</v>
      </c>
      <c r="K617" s="10" t="s">
        <v>42</v>
      </c>
      <c r="L617" s="28">
        <v>47</v>
      </c>
      <c r="M617" s="82">
        <v>41599</v>
      </c>
      <c r="N617" s="169">
        <f t="shared" si="17"/>
        <v>41591</v>
      </c>
      <c r="O617" s="94">
        <v>41575</v>
      </c>
      <c r="P617" s="94">
        <v>41575</v>
      </c>
      <c r="Q617" s="7">
        <v>41586</v>
      </c>
      <c r="R617" s="7" t="s">
        <v>153</v>
      </c>
      <c r="S617" s="108">
        <v>41586</v>
      </c>
      <c r="T617" s="108" t="s">
        <v>153</v>
      </c>
      <c r="U617" s="7">
        <v>41590</v>
      </c>
      <c r="V617" s="7">
        <v>41590</v>
      </c>
      <c r="W617" s="7">
        <v>41591</v>
      </c>
      <c r="X617" s="3"/>
    </row>
    <row r="618" spans="1:24" s="1" customFormat="1" ht="15" customHeight="1" x14ac:dyDescent="0.25">
      <c r="A618" s="15" t="s">
        <v>259</v>
      </c>
      <c r="B618" s="31" t="s">
        <v>1090</v>
      </c>
      <c r="C618" s="37" t="s">
        <v>1091</v>
      </c>
      <c r="D618" s="32" t="s">
        <v>359</v>
      </c>
      <c r="E618" s="65">
        <v>6141013</v>
      </c>
      <c r="F618" s="23">
        <v>45</v>
      </c>
      <c r="G618" s="2" t="s">
        <v>24</v>
      </c>
      <c r="H618" s="10">
        <v>13200</v>
      </c>
      <c r="I618" s="10" t="s">
        <v>3</v>
      </c>
      <c r="J618" s="10" t="s">
        <v>42</v>
      </c>
      <c r="K618" s="10" t="s">
        <v>60</v>
      </c>
      <c r="L618" s="28">
        <v>47</v>
      </c>
      <c r="M618" s="82">
        <v>41599</v>
      </c>
      <c r="N618" s="169">
        <f t="shared" si="17"/>
        <v>41597</v>
      </c>
      <c r="O618" s="94">
        <v>41576</v>
      </c>
      <c r="P618" s="94">
        <v>41576</v>
      </c>
      <c r="Q618" s="7">
        <v>41590</v>
      </c>
      <c r="R618" s="7" t="s">
        <v>153</v>
      </c>
      <c r="S618" s="108">
        <v>41590</v>
      </c>
      <c r="T618" s="108">
        <v>41586</v>
      </c>
      <c r="U618" s="7">
        <v>41590</v>
      </c>
      <c r="V618" s="7">
        <v>41593</v>
      </c>
      <c r="W618" s="7">
        <v>41597</v>
      </c>
      <c r="X618" s="3"/>
    </row>
    <row r="619" spans="1:24" s="1" customFormat="1" ht="15" customHeight="1" x14ac:dyDescent="0.25">
      <c r="A619" s="15" t="s">
        <v>1122</v>
      </c>
      <c r="B619" s="31" t="s">
        <v>1092</v>
      </c>
      <c r="C619" s="37" t="s">
        <v>1093</v>
      </c>
      <c r="D619" s="32" t="s">
        <v>359</v>
      </c>
      <c r="E619" s="65">
        <v>6151013</v>
      </c>
      <c r="F619" s="23">
        <v>45</v>
      </c>
      <c r="G619" s="2" t="s">
        <v>50</v>
      </c>
      <c r="H619" s="10">
        <v>480</v>
      </c>
      <c r="I619" s="10" t="s">
        <v>25</v>
      </c>
      <c r="J619" s="10" t="s">
        <v>489</v>
      </c>
      <c r="K619" s="10" t="s">
        <v>42</v>
      </c>
      <c r="L619" s="28">
        <v>47</v>
      </c>
      <c r="M619" s="82">
        <v>41599</v>
      </c>
      <c r="N619" s="169">
        <f t="shared" si="17"/>
        <v>41591</v>
      </c>
      <c r="O619" s="94">
        <v>41576</v>
      </c>
      <c r="P619" s="94">
        <v>41576</v>
      </c>
      <c r="Q619" s="7">
        <v>41580</v>
      </c>
      <c r="R619" s="7" t="s">
        <v>153</v>
      </c>
      <c r="S619" s="108">
        <v>41590</v>
      </c>
      <c r="T619" s="108">
        <v>41596</v>
      </c>
      <c r="U619" s="7" t="s">
        <v>42</v>
      </c>
      <c r="V619" s="7" t="s">
        <v>42</v>
      </c>
      <c r="W619" s="7">
        <v>41591</v>
      </c>
      <c r="X619" s="3"/>
    </row>
    <row r="620" spans="1:24" s="1" customFormat="1" ht="15" customHeight="1" x14ac:dyDescent="0.25">
      <c r="A620" s="15" t="s">
        <v>165</v>
      </c>
      <c r="B620" s="31" t="s">
        <v>1096</v>
      </c>
      <c r="C620" s="37" t="s">
        <v>781</v>
      </c>
      <c r="D620" s="32" t="s">
        <v>360</v>
      </c>
      <c r="E620" s="48">
        <v>6161013</v>
      </c>
      <c r="F620" s="23">
        <v>45</v>
      </c>
      <c r="G620" s="2" t="s">
        <v>7</v>
      </c>
      <c r="H620" s="10">
        <v>13200</v>
      </c>
      <c r="I620" s="10" t="s">
        <v>25</v>
      </c>
      <c r="J620" s="10" t="s">
        <v>1176</v>
      </c>
      <c r="K620" s="10" t="s">
        <v>42</v>
      </c>
      <c r="L620" s="28">
        <v>43</v>
      </c>
      <c r="M620" s="82">
        <v>41571</v>
      </c>
      <c r="N620" s="169">
        <f t="shared" si="17"/>
        <v>41570</v>
      </c>
      <c r="O620" s="94" t="s">
        <v>42</v>
      </c>
      <c r="P620" s="94" t="s">
        <v>42</v>
      </c>
      <c r="Q620" s="7" t="s">
        <v>153</v>
      </c>
      <c r="R620" s="7" t="s">
        <v>153</v>
      </c>
      <c r="S620" s="108" t="s">
        <v>153</v>
      </c>
      <c r="T620" s="108" t="s">
        <v>153</v>
      </c>
      <c r="U620" s="7" t="s">
        <v>153</v>
      </c>
      <c r="V620" s="7" t="s">
        <v>153</v>
      </c>
      <c r="W620" s="7">
        <v>41570</v>
      </c>
      <c r="X620" s="3"/>
    </row>
    <row r="621" spans="1:24" s="1" customFormat="1" ht="15" customHeight="1" x14ac:dyDescent="0.25">
      <c r="A621" s="15" t="s">
        <v>1138</v>
      </c>
      <c r="B621" s="31" t="s">
        <v>1097</v>
      </c>
      <c r="C621" s="37" t="s">
        <v>560</v>
      </c>
      <c r="D621" s="32" t="s">
        <v>359</v>
      </c>
      <c r="E621" s="114">
        <v>6171013</v>
      </c>
      <c r="F621" s="23">
        <v>1000</v>
      </c>
      <c r="G621" s="2" t="s">
        <v>7</v>
      </c>
      <c r="H621" s="10">
        <v>13800</v>
      </c>
      <c r="I621" s="10" t="s">
        <v>56</v>
      </c>
      <c r="J621" s="10" t="s">
        <v>42</v>
      </c>
      <c r="K621" s="10" t="s">
        <v>1098</v>
      </c>
      <c r="L621" s="28">
        <v>46</v>
      </c>
      <c r="M621" s="82">
        <v>41593</v>
      </c>
      <c r="N621" s="169">
        <f t="shared" si="17"/>
        <v>41596</v>
      </c>
      <c r="O621" s="94">
        <v>41577</v>
      </c>
      <c r="P621" s="94">
        <v>41578</v>
      </c>
      <c r="Q621" s="7">
        <v>41586</v>
      </c>
      <c r="R621" s="7" t="s">
        <v>153</v>
      </c>
      <c r="S621" s="108">
        <v>41593</v>
      </c>
      <c r="T621" s="108">
        <v>41596</v>
      </c>
      <c r="U621" s="7" t="s">
        <v>42</v>
      </c>
      <c r="V621" s="7" t="s">
        <v>42</v>
      </c>
      <c r="W621" s="7">
        <v>41596</v>
      </c>
      <c r="X621" s="3"/>
    </row>
    <row r="622" spans="1:24" s="1" customFormat="1" ht="15" customHeight="1" x14ac:dyDescent="0.25">
      <c r="A622" s="15" t="s">
        <v>1123</v>
      </c>
      <c r="B622" s="31" t="s">
        <v>1101</v>
      </c>
      <c r="C622" s="37" t="s">
        <v>1102</v>
      </c>
      <c r="D622" s="32" t="s">
        <v>359</v>
      </c>
      <c r="E622" s="114">
        <v>6181013</v>
      </c>
      <c r="F622" s="23">
        <v>400</v>
      </c>
      <c r="G622" s="23" t="s">
        <v>7</v>
      </c>
      <c r="H622" s="10">
        <v>13200</v>
      </c>
      <c r="I622" s="10" t="s">
        <v>3</v>
      </c>
      <c r="J622" s="10" t="s">
        <v>42</v>
      </c>
      <c r="K622" s="10" t="s">
        <v>42</v>
      </c>
      <c r="L622" s="28">
        <v>48</v>
      </c>
      <c r="M622" s="82">
        <v>41606</v>
      </c>
      <c r="N622" s="169">
        <f t="shared" si="17"/>
        <v>41598</v>
      </c>
      <c r="O622" s="94">
        <v>41576</v>
      </c>
      <c r="P622" s="94">
        <v>41575</v>
      </c>
      <c r="Q622" s="7">
        <v>41585</v>
      </c>
      <c r="R622" s="7" t="s">
        <v>153</v>
      </c>
      <c r="S622" s="108">
        <v>41596</v>
      </c>
      <c r="T622" s="108">
        <v>41597</v>
      </c>
      <c r="U622" s="7" t="s">
        <v>42</v>
      </c>
      <c r="V622" s="7" t="s">
        <v>42</v>
      </c>
      <c r="W622" s="7">
        <v>41598</v>
      </c>
      <c r="X622" s="3"/>
    </row>
    <row r="623" spans="1:24" s="1" customFormat="1" ht="15" customHeight="1" x14ac:dyDescent="0.25">
      <c r="A623" s="15" t="s">
        <v>1141</v>
      </c>
      <c r="B623" s="31" t="s">
        <v>1103</v>
      </c>
      <c r="C623" s="37" t="s">
        <v>1104</v>
      </c>
      <c r="D623" s="32" t="s">
        <v>359</v>
      </c>
      <c r="E623" s="114">
        <v>6191013</v>
      </c>
      <c r="F623" s="23">
        <v>300</v>
      </c>
      <c r="G623" s="48" t="s">
        <v>7</v>
      </c>
      <c r="H623" s="2">
        <v>34500</v>
      </c>
      <c r="I623" s="10" t="s">
        <v>56</v>
      </c>
      <c r="J623" s="10" t="s">
        <v>1105</v>
      </c>
      <c r="K623" s="10" t="s">
        <v>42</v>
      </c>
      <c r="L623" s="28">
        <v>52</v>
      </c>
      <c r="M623" s="82">
        <v>41631</v>
      </c>
      <c r="N623" s="169">
        <f t="shared" si="17"/>
        <v>41604</v>
      </c>
      <c r="O623" s="94">
        <v>41583</v>
      </c>
      <c r="P623" s="94">
        <v>41584</v>
      </c>
      <c r="Q623" s="7">
        <v>41596</v>
      </c>
      <c r="R623" s="7">
        <v>41599</v>
      </c>
      <c r="S623" s="108">
        <v>41603</v>
      </c>
      <c r="T623" s="108">
        <v>41590</v>
      </c>
      <c r="U623" s="7" t="s">
        <v>42</v>
      </c>
      <c r="V623" s="7" t="s">
        <v>42</v>
      </c>
      <c r="W623" s="7">
        <v>41604</v>
      </c>
      <c r="X623" s="3"/>
    </row>
    <row r="624" spans="1:24" s="1" customFormat="1" ht="14.25" customHeight="1" x14ac:dyDescent="0.25">
      <c r="A624" s="15" t="s">
        <v>1137</v>
      </c>
      <c r="B624" s="31" t="s">
        <v>1103</v>
      </c>
      <c r="C624" s="37" t="s">
        <v>1104</v>
      </c>
      <c r="D624" s="32" t="s">
        <v>359</v>
      </c>
      <c r="E624" s="114">
        <v>6201013</v>
      </c>
      <c r="F624" s="23">
        <v>112.5</v>
      </c>
      <c r="G624" s="48" t="s">
        <v>50</v>
      </c>
      <c r="H624" s="2">
        <v>460</v>
      </c>
      <c r="I624" s="10" t="s">
        <v>3</v>
      </c>
      <c r="J624" s="10" t="s">
        <v>246</v>
      </c>
      <c r="K624" s="10" t="s">
        <v>42</v>
      </c>
      <c r="L624" s="28">
        <v>47</v>
      </c>
      <c r="M624" s="82">
        <v>41601</v>
      </c>
      <c r="N624" s="169">
        <f t="shared" si="17"/>
        <v>41593</v>
      </c>
      <c r="O624" s="94">
        <v>41579</v>
      </c>
      <c r="P624" s="94">
        <v>41579</v>
      </c>
      <c r="Q624" s="7">
        <v>41590</v>
      </c>
      <c r="R624" s="7">
        <v>41590</v>
      </c>
      <c r="S624" s="108">
        <v>41591</v>
      </c>
      <c r="T624" s="108">
        <v>41591</v>
      </c>
      <c r="U624" s="7" t="s">
        <v>42</v>
      </c>
      <c r="V624" s="7" t="s">
        <v>42</v>
      </c>
      <c r="W624" s="7">
        <v>41593</v>
      </c>
      <c r="X624" s="3"/>
    </row>
    <row r="625" spans="1:24" s="1" customFormat="1" ht="15" customHeight="1" x14ac:dyDescent="0.25">
      <c r="A625" s="15" t="s">
        <v>672</v>
      </c>
      <c r="B625" s="31" t="s">
        <v>1106</v>
      </c>
      <c r="C625" s="37" t="s">
        <v>1107</v>
      </c>
      <c r="D625" s="32" t="s">
        <v>359</v>
      </c>
      <c r="E625" s="114">
        <v>6211013</v>
      </c>
      <c r="F625" s="23">
        <v>225</v>
      </c>
      <c r="G625" s="2" t="s">
        <v>24</v>
      </c>
      <c r="H625" s="10">
        <v>13200</v>
      </c>
      <c r="I625" s="10" t="s">
        <v>25</v>
      </c>
      <c r="J625" s="10" t="s">
        <v>42</v>
      </c>
      <c r="K625" s="10" t="s">
        <v>60</v>
      </c>
      <c r="L625" s="28">
        <v>47</v>
      </c>
      <c r="M625" s="82">
        <v>41601</v>
      </c>
      <c r="N625" s="169">
        <f t="shared" si="17"/>
        <v>41598</v>
      </c>
      <c r="O625" s="94">
        <v>41577</v>
      </c>
      <c r="P625" s="94">
        <v>41579</v>
      </c>
      <c r="Q625" s="7">
        <v>41583</v>
      </c>
      <c r="R625" s="7">
        <v>41583</v>
      </c>
      <c r="S625" s="108">
        <v>41585</v>
      </c>
      <c r="T625" s="108">
        <v>41585</v>
      </c>
      <c r="U625" s="7">
        <v>41599</v>
      </c>
      <c r="V625" s="7">
        <v>41597</v>
      </c>
      <c r="W625" s="7">
        <v>41598</v>
      </c>
      <c r="X625" s="3"/>
    </row>
    <row r="626" spans="1:24" s="1" customFormat="1" ht="15" customHeight="1" x14ac:dyDescent="0.25">
      <c r="A626" s="15" t="s">
        <v>523</v>
      </c>
      <c r="B626" s="31" t="s">
        <v>1194</v>
      </c>
      <c r="C626" s="37" t="s">
        <v>721</v>
      </c>
      <c r="D626" s="32" t="s">
        <v>359</v>
      </c>
      <c r="E626" s="114">
        <v>6221013</v>
      </c>
      <c r="F626" s="23">
        <v>150</v>
      </c>
      <c r="G626" s="2" t="s">
        <v>2</v>
      </c>
      <c r="H626" s="10">
        <v>11400</v>
      </c>
      <c r="I626" s="10" t="s">
        <v>25</v>
      </c>
      <c r="J626" s="10" t="s">
        <v>42</v>
      </c>
      <c r="K626" s="10" t="s">
        <v>161</v>
      </c>
      <c r="L626" s="28">
        <v>51</v>
      </c>
      <c r="M626" s="82">
        <v>41627</v>
      </c>
      <c r="N626" s="169">
        <f t="shared" si="17"/>
        <v>41593</v>
      </c>
      <c r="O626" s="94">
        <v>41572</v>
      </c>
      <c r="P626" s="94">
        <v>41572</v>
      </c>
      <c r="Q626" s="7">
        <v>41579</v>
      </c>
      <c r="R626" s="7">
        <v>41579</v>
      </c>
      <c r="S626" s="108">
        <v>41584</v>
      </c>
      <c r="T626" s="108">
        <v>41584</v>
      </c>
      <c r="U626" s="7">
        <v>41592</v>
      </c>
      <c r="V626" s="7">
        <v>41592</v>
      </c>
      <c r="W626" s="7">
        <v>41593</v>
      </c>
      <c r="X626" s="3"/>
    </row>
    <row r="627" spans="1:24" s="1" customFormat="1" ht="15" customHeight="1" x14ac:dyDescent="0.25">
      <c r="A627" s="15" t="s">
        <v>22</v>
      </c>
      <c r="B627" s="31" t="s">
        <v>1108</v>
      </c>
      <c r="C627" s="37" t="s">
        <v>1060</v>
      </c>
      <c r="D627" s="32" t="s">
        <v>359</v>
      </c>
      <c r="E627" s="114">
        <v>6231013</v>
      </c>
      <c r="F627" s="23">
        <v>225</v>
      </c>
      <c r="G627" s="2" t="s">
        <v>2</v>
      </c>
      <c r="H627" s="10">
        <v>11400</v>
      </c>
      <c r="I627" s="10" t="s">
        <v>25</v>
      </c>
      <c r="J627" s="10" t="s">
        <v>42</v>
      </c>
      <c r="K627" s="10" t="s">
        <v>42</v>
      </c>
      <c r="L627" s="28">
        <v>47</v>
      </c>
      <c r="M627" s="82">
        <v>41601</v>
      </c>
      <c r="N627" s="169">
        <f t="shared" si="17"/>
        <v>41599</v>
      </c>
      <c r="O627" s="94">
        <v>41573</v>
      </c>
      <c r="P627" s="94">
        <v>41573</v>
      </c>
      <c r="Q627" s="7">
        <v>41586</v>
      </c>
      <c r="R627" s="7" t="s">
        <v>153</v>
      </c>
      <c r="S627" s="108">
        <v>41586</v>
      </c>
      <c r="T627" s="108">
        <v>41586</v>
      </c>
      <c r="U627" s="7">
        <v>41596</v>
      </c>
      <c r="V627" s="7">
        <v>41598</v>
      </c>
      <c r="W627" s="7">
        <v>41599</v>
      </c>
      <c r="X627" s="3"/>
    </row>
    <row r="628" spans="1:24" s="1" customFormat="1" ht="15" customHeight="1" x14ac:dyDescent="0.25">
      <c r="A628" s="15" t="s">
        <v>1145</v>
      </c>
      <c r="B628" s="31" t="s">
        <v>1120</v>
      </c>
      <c r="C628" s="37" t="s">
        <v>1228</v>
      </c>
      <c r="D628" s="32" t="s">
        <v>359</v>
      </c>
      <c r="E628" s="65">
        <v>6241013</v>
      </c>
      <c r="F628" s="23">
        <v>150</v>
      </c>
      <c r="G628" s="2" t="s">
        <v>20</v>
      </c>
      <c r="H628" s="10">
        <v>13200</v>
      </c>
      <c r="I628" s="10" t="s">
        <v>68</v>
      </c>
      <c r="J628" s="10" t="s">
        <v>42</v>
      </c>
      <c r="K628" s="10" t="s">
        <v>42</v>
      </c>
      <c r="L628" s="28">
        <v>47</v>
      </c>
      <c r="M628" s="82">
        <v>41601</v>
      </c>
      <c r="N628" s="169">
        <f t="shared" si="17"/>
        <v>41600</v>
      </c>
      <c r="O628" s="94">
        <v>41585</v>
      </c>
      <c r="P628" s="94">
        <v>41585</v>
      </c>
      <c r="Q628" s="7">
        <v>41594</v>
      </c>
      <c r="R628" s="7" t="s">
        <v>153</v>
      </c>
      <c r="S628" s="108">
        <v>41596</v>
      </c>
      <c r="T628" s="108">
        <v>41596</v>
      </c>
      <c r="U628" s="7">
        <v>41600</v>
      </c>
      <c r="V628" s="7">
        <v>41598</v>
      </c>
      <c r="W628" s="7">
        <v>41600</v>
      </c>
      <c r="X628" s="3"/>
    </row>
    <row r="629" spans="1:24" s="1" customFormat="1" ht="15" customHeight="1" x14ac:dyDescent="0.25">
      <c r="A629" s="15" t="s">
        <v>1139</v>
      </c>
      <c r="B629" s="31" t="s">
        <v>1113</v>
      </c>
      <c r="C629" s="37" t="s">
        <v>1003</v>
      </c>
      <c r="D629" s="32" t="s">
        <v>359</v>
      </c>
      <c r="E629" s="65">
        <v>6251013</v>
      </c>
      <c r="F629" s="23">
        <v>30</v>
      </c>
      <c r="G629" s="2" t="s">
        <v>7</v>
      </c>
      <c r="H629" s="10">
        <v>440</v>
      </c>
      <c r="I629" s="10" t="s">
        <v>25</v>
      </c>
      <c r="J629" s="10" t="s">
        <v>42</v>
      </c>
      <c r="K629" s="10" t="s">
        <v>42</v>
      </c>
      <c r="L629" s="28">
        <v>48</v>
      </c>
      <c r="M629" s="82">
        <v>41605</v>
      </c>
      <c r="N629" s="169">
        <f t="shared" si="17"/>
        <v>41598</v>
      </c>
      <c r="O629" s="94">
        <v>41583</v>
      </c>
      <c r="P629" s="94">
        <v>41583</v>
      </c>
      <c r="Q629" s="7">
        <v>41586</v>
      </c>
      <c r="R629" s="7">
        <v>41592</v>
      </c>
      <c r="S629" s="108">
        <v>41597</v>
      </c>
      <c r="T629" s="108">
        <v>41603</v>
      </c>
      <c r="U629" s="7" t="s">
        <v>42</v>
      </c>
      <c r="V629" s="7" t="s">
        <v>42</v>
      </c>
      <c r="W629" s="7">
        <v>41598</v>
      </c>
      <c r="X629" s="3"/>
    </row>
    <row r="630" spans="1:24" s="1" customFormat="1" ht="15" customHeight="1" x14ac:dyDescent="0.25">
      <c r="A630" s="15" t="s">
        <v>36</v>
      </c>
      <c r="B630" s="31" t="s">
        <v>1114</v>
      </c>
      <c r="C630" s="37" t="s">
        <v>742</v>
      </c>
      <c r="D630" s="32" t="s">
        <v>359</v>
      </c>
      <c r="E630" s="65">
        <v>6261013</v>
      </c>
      <c r="F630" s="23">
        <v>75</v>
      </c>
      <c r="G630" s="2" t="s">
        <v>20</v>
      </c>
      <c r="H630" s="10">
        <v>11400</v>
      </c>
      <c r="I630" s="10" t="s">
        <v>25</v>
      </c>
      <c r="J630" s="10" t="s">
        <v>42</v>
      </c>
      <c r="K630" s="10" t="s">
        <v>42</v>
      </c>
      <c r="L630" s="28">
        <v>48</v>
      </c>
      <c r="M630" s="82">
        <v>41605</v>
      </c>
      <c r="N630" s="169">
        <f t="shared" si="17"/>
        <v>41598</v>
      </c>
      <c r="O630" s="94">
        <v>41583</v>
      </c>
      <c r="P630" s="94">
        <v>41583</v>
      </c>
      <c r="Q630" s="7">
        <v>41592</v>
      </c>
      <c r="R630" s="7">
        <v>41590</v>
      </c>
      <c r="S630" s="108">
        <v>41593</v>
      </c>
      <c r="T630" s="108">
        <v>41593</v>
      </c>
      <c r="U630" s="7">
        <v>41604</v>
      </c>
      <c r="V630" s="7">
        <v>41597</v>
      </c>
      <c r="W630" s="7">
        <v>41598</v>
      </c>
      <c r="X630" s="3"/>
    </row>
    <row r="631" spans="1:24" s="1" customFormat="1" ht="15" customHeight="1" x14ac:dyDescent="0.25">
      <c r="A631" s="15" t="s">
        <v>519</v>
      </c>
      <c r="B631" s="31" t="s">
        <v>1115</v>
      </c>
      <c r="C631" s="37" t="s">
        <v>57</v>
      </c>
      <c r="D631" s="32" t="s">
        <v>359</v>
      </c>
      <c r="E631" s="65">
        <v>6271013</v>
      </c>
      <c r="F631" s="23">
        <v>30</v>
      </c>
      <c r="G631" s="2" t="s">
        <v>20</v>
      </c>
      <c r="H631" s="10">
        <v>11400</v>
      </c>
      <c r="I631" s="10" t="s">
        <v>25</v>
      </c>
      <c r="J631" s="10" t="s">
        <v>42</v>
      </c>
      <c r="K631" s="10" t="s">
        <v>42</v>
      </c>
      <c r="L631" s="28">
        <v>48</v>
      </c>
      <c r="M631" s="82">
        <v>41605</v>
      </c>
      <c r="N631" s="169">
        <f t="shared" si="17"/>
        <v>41598</v>
      </c>
      <c r="O631" s="94">
        <v>41583</v>
      </c>
      <c r="P631" s="94">
        <v>41584</v>
      </c>
      <c r="Q631" s="7">
        <v>41593</v>
      </c>
      <c r="R631" s="7">
        <v>41590</v>
      </c>
      <c r="S631" s="108">
        <v>41596</v>
      </c>
      <c r="T631" s="108">
        <v>41593</v>
      </c>
      <c r="U631" s="7">
        <v>41605</v>
      </c>
      <c r="V631" s="7">
        <v>41597</v>
      </c>
      <c r="W631" s="7">
        <v>41598</v>
      </c>
      <c r="X631" s="3"/>
    </row>
    <row r="632" spans="1:24" s="1" customFormat="1" ht="15" customHeight="1" x14ac:dyDescent="0.25">
      <c r="A632" s="15" t="s">
        <v>1144</v>
      </c>
      <c r="B632" s="31" t="s">
        <v>1119</v>
      </c>
      <c r="C632" s="37" t="s">
        <v>181</v>
      </c>
      <c r="D632" s="32" t="s">
        <v>359</v>
      </c>
      <c r="E632" s="65">
        <v>6281013</v>
      </c>
      <c r="F632" s="2">
        <v>150</v>
      </c>
      <c r="G632" s="2" t="s">
        <v>20</v>
      </c>
      <c r="H632" s="10">
        <v>13200</v>
      </c>
      <c r="I632" s="10" t="s">
        <v>513</v>
      </c>
      <c r="J632" s="10" t="s">
        <v>42</v>
      </c>
      <c r="K632" s="10" t="s">
        <v>42</v>
      </c>
      <c r="L632" s="28">
        <v>50</v>
      </c>
      <c r="M632" s="82">
        <v>41620</v>
      </c>
      <c r="N632" s="169">
        <f t="shared" si="17"/>
        <v>41604</v>
      </c>
      <c r="O632" s="94">
        <v>41585</v>
      </c>
      <c r="P632" s="94">
        <v>41585</v>
      </c>
      <c r="Q632" s="7">
        <v>41593</v>
      </c>
      <c r="R632" s="7">
        <v>41599</v>
      </c>
      <c r="S632" s="108">
        <v>41599</v>
      </c>
      <c r="T632" s="108">
        <v>41598</v>
      </c>
      <c r="U632" s="7">
        <v>41606</v>
      </c>
      <c r="V632" s="7">
        <v>41603</v>
      </c>
      <c r="W632" s="7">
        <v>41604</v>
      </c>
      <c r="X632" s="3"/>
    </row>
    <row r="633" spans="1:24" s="1" customFormat="1" ht="15" customHeight="1" x14ac:dyDescent="0.25">
      <c r="A633" s="15" t="s">
        <v>1144</v>
      </c>
      <c r="B633" s="31" t="s">
        <v>1119</v>
      </c>
      <c r="C633" s="37" t="s">
        <v>181</v>
      </c>
      <c r="D633" s="32" t="s">
        <v>359</v>
      </c>
      <c r="E633" s="65">
        <v>6291013</v>
      </c>
      <c r="F633" s="2">
        <v>150</v>
      </c>
      <c r="G633" s="2" t="s">
        <v>20</v>
      </c>
      <c r="H633" s="10">
        <v>13200</v>
      </c>
      <c r="I633" s="10" t="s">
        <v>513</v>
      </c>
      <c r="J633" s="10" t="s">
        <v>42</v>
      </c>
      <c r="K633" s="10" t="s">
        <v>42</v>
      </c>
      <c r="L633" s="28">
        <v>50</v>
      </c>
      <c r="M633" s="82">
        <v>41620</v>
      </c>
      <c r="N633" s="169">
        <f t="shared" si="17"/>
        <v>41604</v>
      </c>
      <c r="O633" s="94">
        <v>41585</v>
      </c>
      <c r="P633" s="94">
        <v>41585</v>
      </c>
      <c r="Q633" s="7">
        <v>41597</v>
      </c>
      <c r="R633" s="7">
        <v>41599</v>
      </c>
      <c r="S633" s="108">
        <v>41599</v>
      </c>
      <c r="T633" s="108">
        <v>41598</v>
      </c>
      <c r="U633" s="7">
        <v>41606</v>
      </c>
      <c r="V633" s="7">
        <v>41603</v>
      </c>
      <c r="W633" s="7">
        <v>41604</v>
      </c>
      <c r="X633" s="3"/>
    </row>
    <row r="634" spans="1:24" s="1" customFormat="1" ht="15" customHeight="1" x14ac:dyDescent="0.25">
      <c r="A634" s="15" t="s">
        <v>1144</v>
      </c>
      <c r="B634" s="31" t="s">
        <v>1119</v>
      </c>
      <c r="C634" s="37" t="s">
        <v>181</v>
      </c>
      <c r="D634" s="32" t="s">
        <v>359</v>
      </c>
      <c r="E634" s="65">
        <v>6301013</v>
      </c>
      <c r="F634" s="2">
        <v>150</v>
      </c>
      <c r="G634" s="2" t="s">
        <v>20</v>
      </c>
      <c r="H634" s="10">
        <v>13200</v>
      </c>
      <c r="I634" s="10" t="s">
        <v>513</v>
      </c>
      <c r="J634" s="10" t="s">
        <v>42</v>
      </c>
      <c r="K634" s="10" t="s">
        <v>42</v>
      </c>
      <c r="L634" s="28">
        <v>50</v>
      </c>
      <c r="M634" s="82">
        <v>41620</v>
      </c>
      <c r="N634" s="169">
        <f t="shared" si="17"/>
        <v>41606</v>
      </c>
      <c r="O634" s="94">
        <v>41585</v>
      </c>
      <c r="P634" s="94">
        <v>41585</v>
      </c>
      <c r="Q634" s="7">
        <v>41600</v>
      </c>
      <c r="R634" s="7">
        <v>41599</v>
      </c>
      <c r="S634" s="108">
        <v>41599</v>
      </c>
      <c r="T634" s="108">
        <v>41598</v>
      </c>
      <c r="U634" s="7">
        <v>41606</v>
      </c>
      <c r="V634" s="7">
        <v>41603</v>
      </c>
      <c r="W634" s="7">
        <v>41606</v>
      </c>
      <c r="X634" s="3"/>
    </row>
    <row r="635" spans="1:24" s="1" customFormat="1" ht="15" customHeight="1" x14ac:dyDescent="0.25">
      <c r="A635" s="15" t="s">
        <v>1144</v>
      </c>
      <c r="B635" s="31" t="s">
        <v>1119</v>
      </c>
      <c r="C635" s="37" t="s">
        <v>181</v>
      </c>
      <c r="D635" s="32" t="s">
        <v>359</v>
      </c>
      <c r="E635" s="65">
        <v>6311013</v>
      </c>
      <c r="F635" s="2">
        <v>150</v>
      </c>
      <c r="G635" s="2" t="s">
        <v>20</v>
      </c>
      <c r="H635" s="10">
        <v>13200</v>
      </c>
      <c r="I635" s="10" t="s">
        <v>513</v>
      </c>
      <c r="J635" s="10" t="s">
        <v>42</v>
      </c>
      <c r="K635" s="10" t="s">
        <v>42</v>
      </c>
      <c r="L635" s="28">
        <v>50</v>
      </c>
      <c r="M635" s="82">
        <v>41620</v>
      </c>
      <c r="N635" s="169">
        <f t="shared" si="17"/>
        <v>41604</v>
      </c>
      <c r="O635" s="94">
        <v>41585</v>
      </c>
      <c r="P635" s="94">
        <v>41585</v>
      </c>
      <c r="Q635" s="7">
        <v>41597</v>
      </c>
      <c r="R635" s="7">
        <v>41601</v>
      </c>
      <c r="S635" s="108">
        <v>41603</v>
      </c>
      <c r="T635" s="108">
        <v>41598</v>
      </c>
      <c r="U635" s="7">
        <v>41607</v>
      </c>
      <c r="V635" s="7">
        <v>41605</v>
      </c>
      <c r="W635" s="7">
        <v>41604</v>
      </c>
      <c r="X635" s="3"/>
    </row>
    <row r="636" spans="1:24" s="1" customFormat="1" ht="15" customHeight="1" x14ac:dyDescent="0.25">
      <c r="A636" s="15" t="s">
        <v>1150</v>
      </c>
      <c r="B636" s="31" t="s">
        <v>1119</v>
      </c>
      <c r="C636" s="37" t="s">
        <v>181</v>
      </c>
      <c r="D636" s="32" t="s">
        <v>359</v>
      </c>
      <c r="E636" s="65">
        <v>6321013</v>
      </c>
      <c r="F636" s="2">
        <v>225</v>
      </c>
      <c r="G636" s="2" t="s">
        <v>20</v>
      </c>
      <c r="H636" s="10">
        <v>13200</v>
      </c>
      <c r="I636" s="10" t="s">
        <v>513</v>
      </c>
      <c r="J636" s="10" t="s">
        <v>42</v>
      </c>
      <c r="K636" s="10" t="s">
        <v>42</v>
      </c>
      <c r="L636" s="28">
        <v>50</v>
      </c>
      <c r="M636" s="82">
        <v>41620</v>
      </c>
      <c r="N636" s="169">
        <f t="shared" si="17"/>
        <v>41603</v>
      </c>
      <c r="O636" s="94">
        <v>41586</v>
      </c>
      <c r="P636" s="94">
        <v>41590</v>
      </c>
      <c r="Q636" s="7">
        <v>41594</v>
      </c>
      <c r="R636" s="7" t="s">
        <v>153</v>
      </c>
      <c r="S636" s="108">
        <v>41596</v>
      </c>
      <c r="T636" s="108">
        <v>41597</v>
      </c>
      <c r="U636" s="7">
        <v>41607</v>
      </c>
      <c r="V636" s="7">
        <v>41600</v>
      </c>
      <c r="W636" s="7">
        <v>41603</v>
      </c>
      <c r="X636" s="3"/>
    </row>
    <row r="637" spans="1:24" s="1" customFormat="1" ht="15" customHeight="1" x14ac:dyDescent="0.25">
      <c r="A637" s="15" t="s">
        <v>1146</v>
      </c>
      <c r="B637" s="31" t="s">
        <v>1124</v>
      </c>
      <c r="C637" s="37" t="s">
        <v>1125</v>
      </c>
      <c r="D637" s="32" t="s">
        <v>359</v>
      </c>
      <c r="E637" s="65">
        <v>6331013</v>
      </c>
      <c r="F637" s="23">
        <v>400</v>
      </c>
      <c r="G637" s="2" t="s">
        <v>2</v>
      </c>
      <c r="H637" s="10">
        <v>13200</v>
      </c>
      <c r="I637" s="10" t="s">
        <v>68</v>
      </c>
      <c r="J637" s="10" t="s">
        <v>42</v>
      </c>
      <c r="K637" s="10" t="s">
        <v>42</v>
      </c>
      <c r="L637" s="28">
        <v>49</v>
      </c>
      <c r="M637" s="82">
        <v>41611</v>
      </c>
      <c r="N637" s="169">
        <f t="shared" si="17"/>
        <v>41604</v>
      </c>
      <c r="O637" s="94">
        <v>41585</v>
      </c>
      <c r="P637" s="94">
        <v>41586</v>
      </c>
      <c r="Q637" s="7">
        <v>41596</v>
      </c>
      <c r="R637" s="7" t="s">
        <v>153</v>
      </c>
      <c r="S637" s="108">
        <v>41597</v>
      </c>
      <c r="T637" s="108">
        <v>41597</v>
      </c>
      <c r="U637" s="7">
        <v>41605</v>
      </c>
      <c r="V637" s="7">
        <v>41600</v>
      </c>
      <c r="W637" s="7">
        <v>41604</v>
      </c>
      <c r="X637" s="3"/>
    </row>
    <row r="638" spans="1:24" s="1" customFormat="1" ht="15" customHeight="1" x14ac:dyDescent="0.25">
      <c r="A638" s="15" t="s">
        <v>1151</v>
      </c>
      <c r="B638" s="31" t="s">
        <v>1124</v>
      </c>
      <c r="C638" s="37" t="s">
        <v>1125</v>
      </c>
      <c r="D638" s="32" t="s">
        <v>359</v>
      </c>
      <c r="E638" s="65">
        <v>6341013</v>
      </c>
      <c r="F638" s="23">
        <v>150</v>
      </c>
      <c r="G638" s="2" t="s">
        <v>20</v>
      </c>
      <c r="H638" s="10">
        <v>480</v>
      </c>
      <c r="I638" s="10" t="s">
        <v>3</v>
      </c>
      <c r="J638" s="10" t="s">
        <v>622</v>
      </c>
      <c r="K638" s="10" t="s">
        <v>42</v>
      </c>
      <c r="L638" s="28">
        <v>49</v>
      </c>
      <c r="M638" s="82">
        <v>41611</v>
      </c>
      <c r="N638" s="169">
        <f t="shared" si="17"/>
        <v>41603</v>
      </c>
      <c r="O638" s="94">
        <v>41586</v>
      </c>
      <c r="P638" s="94">
        <v>41586</v>
      </c>
      <c r="Q638" s="7">
        <v>41593</v>
      </c>
      <c r="R638" s="7" t="s">
        <v>153</v>
      </c>
      <c r="S638" s="108">
        <v>41596</v>
      </c>
      <c r="T638" s="108">
        <v>41597</v>
      </c>
      <c r="U638" s="7">
        <v>41605</v>
      </c>
      <c r="V638" s="7">
        <v>41600</v>
      </c>
      <c r="W638" s="7">
        <v>41603</v>
      </c>
      <c r="X638" s="3"/>
    </row>
    <row r="639" spans="1:24" s="1" customFormat="1" ht="15" customHeight="1" x14ac:dyDescent="0.25">
      <c r="A639" s="15" t="s">
        <v>540</v>
      </c>
      <c r="B639" s="31" t="s">
        <v>1130</v>
      </c>
      <c r="C639" s="37" t="s">
        <v>1060</v>
      </c>
      <c r="D639" s="32" t="s">
        <v>359</v>
      </c>
      <c r="E639" s="171">
        <v>6351013</v>
      </c>
      <c r="F639" s="23" t="s">
        <v>112</v>
      </c>
      <c r="G639" s="2" t="s">
        <v>76</v>
      </c>
      <c r="H639" s="10" t="s">
        <v>113</v>
      </c>
      <c r="I639" s="10">
        <v>600</v>
      </c>
      <c r="J639" s="10" t="s">
        <v>42</v>
      </c>
      <c r="K639" s="10" t="s">
        <v>42</v>
      </c>
      <c r="L639" s="28">
        <v>48</v>
      </c>
      <c r="M639" s="82">
        <v>41607</v>
      </c>
      <c r="N639" s="169">
        <f t="shared" si="17"/>
        <v>41600</v>
      </c>
      <c r="O639" s="94" t="s">
        <v>42</v>
      </c>
      <c r="P639" s="94">
        <v>41584</v>
      </c>
      <c r="Q639" s="62" t="s">
        <v>42</v>
      </c>
      <c r="R639" s="62" t="s">
        <v>42</v>
      </c>
      <c r="S639" s="108" t="s">
        <v>42</v>
      </c>
      <c r="T639" s="108" t="s">
        <v>42</v>
      </c>
      <c r="U639" s="7">
        <v>41610</v>
      </c>
      <c r="V639" s="7">
        <v>41599</v>
      </c>
      <c r="W639" s="7">
        <v>41600</v>
      </c>
      <c r="X639" s="3"/>
    </row>
    <row r="640" spans="1:24" s="1" customFormat="1" ht="15" customHeight="1" x14ac:dyDescent="0.25">
      <c r="A640" s="15" t="s">
        <v>1157</v>
      </c>
      <c r="B640" s="31" t="s">
        <v>1131</v>
      </c>
      <c r="C640" s="37" t="s">
        <v>1132</v>
      </c>
      <c r="D640" s="32" t="s">
        <v>359</v>
      </c>
      <c r="E640" s="65">
        <v>6361013</v>
      </c>
      <c r="F640" s="23">
        <v>45</v>
      </c>
      <c r="G640" s="2" t="s">
        <v>7</v>
      </c>
      <c r="H640" s="10">
        <v>11400</v>
      </c>
      <c r="I640" s="10" t="s">
        <v>25</v>
      </c>
      <c r="J640" s="10" t="s">
        <v>42</v>
      </c>
      <c r="K640" s="10" t="s">
        <v>42</v>
      </c>
      <c r="L640" s="28">
        <v>48</v>
      </c>
      <c r="M640" s="82">
        <v>41608</v>
      </c>
      <c r="N640" s="169">
        <f t="shared" si="17"/>
        <v>41603</v>
      </c>
      <c r="O640" s="94">
        <v>41590</v>
      </c>
      <c r="P640" s="94">
        <v>41590</v>
      </c>
      <c r="Q640" s="7">
        <v>41599</v>
      </c>
      <c r="R640" s="7">
        <v>41593</v>
      </c>
      <c r="S640" s="108">
        <v>41600</v>
      </c>
      <c r="T640" s="108">
        <v>41605</v>
      </c>
      <c r="U640" s="7" t="s">
        <v>42</v>
      </c>
      <c r="V640" s="7" t="s">
        <v>42</v>
      </c>
      <c r="W640" s="7">
        <v>41603</v>
      </c>
      <c r="X640" s="3"/>
    </row>
    <row r="641" spans="1:24" s="1" customFormat="1" ht="15" customHeight="1" x14ac:dyDescent="0.25">
      <c r="A641" s="15" t="s">
        <v>1321</v>
      </c>
      <c r="B641" s="31" t="s">
        <v>1133</v>
      </c>
      <c r="C641" s="37" t="s">
        <v>560</v>
      </c>
      <c r="D641" s="32" t="s">
        <v>359</v>
      </c>
      <c r="E641" s="65">
        <v>6371113</v>
      </c>
      <c r="F641" s="23">
        <v>1250</v>
      </c>
      <c r="G641" s="2" t="s">
        <v>511</v>
      </c>
      <c r="H641" s="10">
        <v>13200</v>
      </c>
      <c r="I641" s="10" t="s">
        <v>25</v>
      </c>
      <c r="J641" s="10" t="s">
        <v>514</v>
      </c>
      <c r="K641" s="10" t="s">
        <v>1041</v>
      </c>
      <c r="L641" s="28">
        <v>49</v>
      </c>
      <c r="M641" s="82">
        <v>41612</v>
      </c>
      <c r="N641" s="88">
        <v>41656</v>
      </c>
      <c r="O641" s="94">
        <v>41624</v>
      </c>
      <c r="P641" s="94">
        <v>41624</v>
      </c>
      <c r="Q641" s="7">
        <v>41666</v>
      </c>
      <c r="R641" s="7" t="s">
        <v>153</v>
      </c>
      <c r="S641" s="108">
        <v>41666</v>
      </c>
      <c r="T641" s="108" t="s">
        <v>153</v>
      </c>
      <c r="U641" s="7" t="s">
        <v>42</v>
      </c>
      <c r="V641" s="7" t="s">
        <v>42</v>
      </c>
      <c r="W641" s="7">
        <v>41667</v>
      </c>
      <c r="X641" s="3"/>
    </row>
    <row r="642" spans="1:24" s="1" customFormat="1" ht="15" customHeight="1" x14ac:dyDescent="0.25">
      <c r="A642" s="15" t="s">
        <v>1322</v>
      </c>
      <c r="B642" s="31" t="s">
        <v>1133</v>
      </c>
      <c r="C642" s="37" t="s">
        <v>560</v>
      </c>
      <c r="D642" s="32" t="s">
        <v>359</v>
      </c>
      <c r="E642" s="65">
        <v>6381113</v>
      </c>
      <c r="F642" s="23">
        <v>500</v>
      </c>
      <c r="G642" s="2" t="s">
        <v>511</v>
      </c>
      <c r="H642" s="10">
        <v>13200</v>
      </c>
      <c r="I642" s="10" t="s">
        <v>56</v>
      </c>
      <c r="J642" s="10" t="s">
        <v>514</v>
      </c>
      <c r="K642" s="10" t="s">
        <v>1041</v>
      </c>
      <c r="L642" s="28">
        <v>49</v>
      </c>
      <c r="M642" s="82">
        <v>41612</v>
      </c>
      <c r="N642" s="88">
        <v>41656</v>
      </c>
      <c r="O642" s="94">
        <v>41624</v>
      </c>
      <c r="P642" s="94">
        <v>41625</v>
      </c>
      <c r="Q642" s="7">
        <v>41666</v>
      </c>
      <c r="R642" s="7" t="s">
        <v>153</v>
      </c>
      <c r="S642" s="108">
        <v>41667</v>
      </c>
      <c r="T642" s="108" t="s">
        <v>153</v>
      </c>
      <c r="U642" s="7" t="s">
        <v>42</v>
      </c>
      <c r="V642" s="7" t="s">
        <v>42</v>
      </c>
      <c r="W642" s="7">
        <v>41669</v>
      </c>
      <c r="X642" s="3"/>
    </row>
    <row r="643" spans="1:24" s="1" customFormat="1" ht="15" customHeight="1" x14ac:dyDescent="0.25">
      <c r="A643" s="15" t="s">
        <v>1118</v>
      </c>
      <c r="B643" s="31" t="s">
        <v>1133</v>
      </c>
      <c r="C643" s="37" t="s">
        <v>560</v>
      </c>
      <c r="D643" s="32" t="s">
        <v>359</v>
      </c>
      <c r="E643" s="65">
        <v>6391113</v>
      </c>
      <c r="F643" s="23">
        <v>225</v>
      </c>
      <c r="G643" s="2" t="s">
        <v>511</v>
      </c>
      <c r="H643" s="10">
        <v>13200</v>
      </c>
      <c r="I643" s="10" t="s">
        <v>25</v>
      </c>
      <c r="J643" s="10" t="s">
        <v>514</v>
      </c>
      <c r="K643" s="10" t="s">
        <v>1041</v>
      </c>
      <c r="L643" s="28">
        <v>49</v>
      </c>
      <c r="M643" s="82">
        <v>41612</v>
      </c>
      <c r="N643" s="88">
        <v>41656</v>
      </c>
      <c r="O643" s="94">
        <v>41608</v>
      </c>
      <c r="P643" s="94">
        <v>41610</v>
      </c>
      <c r="Q643" s="7">
        <v>41666</v>
      </c>
      <c r="R643" s="7" t="s">
        <v>153</v>
      </c>
      <c r="S643" s="108">
        <v>41668</v>
      </c>
      <c r="T643" s="108">
        <v>41663</v>
      </c>
      <c r="U643" s="7" t="s">
        <v>42</v>
      </c>
      <c r="V643" s="7" t="s">
        <v>42</v>
      </c>
      <c r="W643" s="7">
        <v>41670</v>
      </c>
      <c r="X643" s="3"/>
    </row>
    <row r="644" spans="1:24" s="1" customFormat="1" ht="15" customHeight="1" x14ac:dyDescent="0.25">
      <c r="A644" s="15" t="s">
        <v>1323</v>
      </c>
      <c r="B644" s="31" t="s">
        <v>1133</v>
      </c>
      <c r="C644" s="37" t="s">
        <v>560</v>
      </c>
      <c r="D644" s="32" t="s">
        <v>359</v>
      </c>
      <c r="E644" s="65">
        <v>6401113</v>
      </c>
      <c r="F644" s="23">
        <v>800</v>
      </c>
      <c r="G644" s="2" t="s">
        <v>511</v>
      </c>
      <c r="H644" s="10">
        <v>13200</v>
      </c>
      <c r="I644" s="10" t="s">
        <v>25</v>
      </c>
      <c r="J644" s="10" t="s">
        <v>514</v>
      </c>
      <c r="K644" s="10" t="s">
        <v>1041</v>
      </c>
      <c r="L644" s="28">
        <v>49</v>
      </c>
      <c r="M644" s="82">
        <v>41612</v>
      </c>
      <c r="N644" s="88">
        <v>41656</v>
      </c>
      <c r="O644" s="94">
        <v>41624</v>
      </c>
      <c r="P644" s="94">
        <v>41624</v>
      </c>
      <c r="Q644" s="7">
        <v>41666</v>
      </c>
      <c r="R644" s="7" t="s">
        <v>153</v>
      </c>
      <c r="S644" s="108">
        <v>41669</v>
      </c>
      <c r="T644" s="108">
        <v>41667</v>
      </c>
      <c r="U644" s="7" t="s">
        <v>42</v>
      </c>
      <c r="V644" s="7" t="s">
        <v>42</v>
      </c>
      <c r="W644" s="7">
        <v>41670</v>
      </c>
      <c r="X644" s="3"/>
    </row>
    <row r="645" spans="1:24" s="1" customFormat="1" ht="15" customHeight="1" x14ac:dyDescent="0.25">
      <c r="A645" s="15" t="s">
        <v>1324</v>
      </c>
      <c r="B645" s="31" t="s">
        <v>1133</v>
      </c>
      <c r="C645" s="37" t="s">
        <v>560</v>
      </c>
      <c r="D645" s="32" t="s">
        <v>359</v>
      </c>
      <c r="E645" s="65">
        <v>6411113</v>
      </c>
      <c r="F645" s="23">
        <v>400</v>
      </c>
      <c r="G645" s="2" t="s">
        <v>511</v>
      </c>
      <c r="H645" s="10">
        <v>13200</v>
      </c>
      <c r="I645" s="10" t="s">
        <v>56</v>
      </c>
      <c r="J645" s="10" t="s">
        <v>514</v>
      </c>
      <c r="K645" s="10" t="s">
        <v>1041</v>
      </c>
      <c r="L645" s="28">
        <v>49</v>
      </c>
      <c r="M645" s="82">
        <v>41612</v>
      </c>
      <c r="N645" s="88">
        <v>41656</v>
      </c>
      <c r="O645" s="94">
        <v>41624</v>
      </c>
      <c r="P645" s="94">
        <v>41625</v>
      </c>
      <c r="Q645" s="7">
        <v>41666</v>
      </c>
      <c r="R645" s="7" t="s">
        <v>153</v>
      </c>
      <c r="S645" s="108">
        <v>41670</v>
      </c>
      <c r="T645" s="108">
        <v>41663</v>
      </c>
      <c r="U645" s="7" t="s">
        <v>42</v>
      </c>
      <c r="V645" s="7" t="s">
        <v>42</v>
      </c>
      <c r="W645" s="7">
        <v>41673</v>
      </c>
      <c r="X645" s="3"/>
    </row>
    <row r="646" spans="1:24" s="1" customFormat="1" ht="15" customHeight="1" x14ac:dyDescent="0.25">
      <c r="A646" s="15" t="s">
        <v>1140</v>
      </c>
      <c r="B646" s="31" t="s">
        <v>1133</v>
      </c>
      <c r="C646" s="37" t="s">
        <v>560</v>
      </c>
      <c r="D646" s="32" t="s">
        <v>360</v>
      </c>
      <c r="E646" s="65">
        <v>6421113</v>
      </c>
      <c r="F646" s="23">
        <v>500</v>
      </c>
      <c r="G646" s="2" t="s">
        <v>511</v>
      </c>
      <c r="H646" s="10">
        <v>13200</v>
      </c>
      <c r="I646" s="10" t="s">
        <v>25</v>
      </c>
      <c r="J646" s="10" t="s">
        <v>1134</v>
      </c>
      <c r="K646" s="10" t="s">
        <v>1041</v>
      </c>
      <c r="L646" s="28">
        <v>49</v>
      </c>
      <c r="M646" s="82">
        <v>41612</v>
      </c>
      <c r="N646" s="169">
        <f>W646</f>
        <v>41600</v>
      </c>
      <c r="O646" s="94" t="s">
        <v>42</v>
      </c>
      <c r="P646" s="94" t="s">
        <v>42</v>
      </c>
      <c r="Q646" s="7" t="s">
        <v>153</v>
      </c>
      <c r="R646" s="7" t="s">
        <v>153</v>
      </c>
      <c r="S646" s="108" t="s">
        <v>153</v>
      </c>
      <c r="T646" s="108" t="s">
        <v>153</v>
      </c>
      <c r="U646" s="7" t="s">
        <v>42</v>
      </c>
      <c r="V646" s="7" t="s">
        <v>42</v>
      </c>
      <c r="W646" s="7">
        <v>41600</v>
      </c>
      <c r="X646" s="3"/>
    </row>
    <row r="647" spans="1:24" s="1" customFormat="1" ht="15" customHeight="1" x14ac:dyDescent="0.25">
      <c r="A647" s="15" t="s">
        <v>760</v>
      </c>
      <c r="B647" s="31" t="s">
        <v>1133</v>
      </c>
      <c r="C647" s="37" t="s">
        <v>560</v>
      </c>
      <c r="D647" s="32" t="s">
        <v>359</v>
      </c>
      <c r="E647" s="65">
        <v>6431113</v>
      </c>
      <c r="F647" s="23">
        <v>225</v>
      </c>
      <c r="G647" s="2" t="s">
        <v>7</v>
      </c>
      <c r="H647" s="10">
        <v>440</v>
      </c>
      <c r="I647" s="10" t="s">
        <v>25</v>
      </c>
      <c r="J647" s="10" t="s">
        <v>42</v>
      </c>
      <c r="K647" s="10" t="s">
        <v>42</v>
      </c>
      <c r="L647" s="28">
        <v>49</v>
      </c>
      <c r="M647" s="82">
        <v>41609</v>
      </c>
      <c r="N647" s="169">
        <f>W647</f>
        <v>41599</v>
      </c>
      <c r="O647" s="94">
        <v>41585</v>
      </c>
      <c r="P647" s="94">
        <v>41585</v>
      </c>
      <c r="Q647" s="7" t="s">
        <v>153</v>
      </c>
      <c r="R647" s="7">
        <v>41592</v>
      </c>
      <c r="S647" s="108">
        <v>41593</v>
      </c>
      <c r="T647" s="108">
        <v>41597</v>
      </c>
      <c r="U647" s="7" t="s">
        <v>42</v>
      </c>
      <c r="V647" s="7" t="s">
        <v>42</v>
      </c>
      <c r="W647" s="7">
        <v>41599</v>
      </c>
      <c r="X647" s="3"/>
    </row>
    <row r="648" spans="1:24" s="1" customFormat="1" ht="15" customHeight="1" x14ac:dyDescent="0.25">
      <c r="A648" s="15" t="s">
        <v>760</v>
      </c>
      <c r="B648" s="31" t="s">
        <v>1133</v>
      </c>
      <c r="C648" s="37" t="s">
        <v>560</v>
      </c>
      <c r="D648" s="32" t="s">
        <v>359</v>
      </c>
      <c r="E648" s="65">
        <v>6441113</v>
      </c>
      <c r="F648" s="23">
        <v>225</v>
      </c>
      <c r="G648" s="2" t="s">
        <v>7</v>
      </c>
      <c r="H648" s="10">
        <v>440</v>
      </c>
      <c r="I648" s="10" t="s">
        <v>25</v>
      </c>
      <c r="J648" s="10" t="s">
        <v>42</v>
      </c>
      <c r="K648" s="10" t="s">
        <v>42</v>
      </c>
      <c r="L648" s="28">
        <v>49</v>
      </c>
      <c r="M648" s="82">
        <v>41609</v>
      </c>
      <c r="N648" s="169">
        <f>W648</f>
        <v>41599</v>
      </c>
      <c r="O648" s="94">
        <v>41585</v>
      </c>
      <c r="P648" s="94">
        <v>41585</v>
      </c>
      <c r="Q648" s="7" t="s">
        <v>153</v>
      </c>
      <c r="R648" s="7">
        <v>41592</v>
      </c>
      <c r="S648" s="108">
        <v>41593</v>
      </c>
      <c r="T648" s="108">
        <v>41597</v>
      </c>
      <c r="U648" s="7" t="s">
        <v>42</v>
      </c>
      <c r="V648" s="7" t="s">
        <v>42</v>
      </c>
      <c r="W648" s="7">
        <v>41599</v>
      </c>
      <c r="X648" s="3"/>
    </row>
    <row r="649" spans="1:24" s="1" customFormat="1" ht="15" customHeight="1" x14ac:dyDescent="0.25">
      <c r="A649" s="15" t="s">
        <v>1160</v>
      </c>
      <c r="B649" s="31" t="s">
        <v>1142</v>
      </c>
      <c r="C649" s="37" t="s">
        <v>1143</v>
      </c>
      <c r="D649" s="32" t="s">
        <v>359</v>
      </c>
      <c r="E649" s="65">
        <v>6451113</v>
      </c>
      <c r="F649" s="23">
        <v>300</v>
      </c>
      <c r="G649" s="2" t="s">
        <v>7</v>
      </c>
      <c r="H649" s="10">
        <v>440</v>
      </c>
      <c r="I649" s="10" t="s">
        <v>203</v>
      </c>
      <c r="J649" s="10" t="s">
        <v>42</v>
      </c>
      <c r="K649" s="10" t="s">
        <v>42</v>
      </c>
      <c r="L649" s="28">
        <v>49</v>
      </c>
      <c r="M649" s="82">
        <v>41615</v>
      </c>
      <c r="N649" s="88">
        <v>41610</v>
      </c>
      <c r="O649" s="94">
        <v>41591</v>
      </c>
      <c r="P649" s="94">
        <v>41592</v>
      </c>
      <c r="Q649" s="7">
        <v>41600</v>
      </c>
      <c r="R649" s="7">
        <v>41600</v>
      </c>
      <c r="S649" s="108">
        <v>41605</v>
      </c>
      <c r="T649" s="108" t="s">
        <v>153</v>
      </c>
      <c r="U649" s="7" t="s">
        <v>42</v>
      </c>
      <c r="V649" s="7" t="s">
        <v>42</v>
      </c>
      <c r="W649" s="7">
        <v>41610</v>
      </c>
      <c r="X649" s="3"/>
    </row>
    <row r="650" spans="1:24" s="1" customFormat="1" ht="15" customHeight="1" x14ac:dyDescent="0.25">
      <c r="A650" s="15" t="s">
        <v>520</v>
      </c>
      <c r="B650" s="31" t="s">
        <v>1149</v>
      </c>
      <c r="C650" s="37" t="s">
        <v>1181</v>
      </c>
      <c r="D650" s="32" t="s">
        <v>359</v>
      </c>
      <c r="E650" s="65">
        <v>6461113</v>
      </c>
      <c r="F650" s="23">
        <v>75</v>
      </c>
      <c r="G650" s="2" t="s">
        <v>7</v>
      </c>
      <c r="H650" s="10">
        <v>11400</v>
      </c>
      <c r="I650" s="10" t="s">
        <v>25</v>
      </c>
      <c r="J650" s="10" t="s">
        <v>42</v>
      </c>
      <c r="K650" s="10" t="s">
        <v>42</v>
      </c>
      <c r="L650" s="28">
        <v>48</v>
      </c>
      <c r="M650" s="82">
        <v>41606</v>
      </c>
      <c r="N650" s="169">
        <f>W650</f>
        <v>41605</v>
      </c>
      <c r="O650" s="94">
        <v>41591</v>
      </c>
      <c r="P650" s="94">
        <v>41591</v>
      </c>
      <c r="Q650" s="7">
        <v>41600</v>
      </c>
      <c r="R650" s="7">
        <v>41599</v>
      </c>
      <c r="S650" s="108" t="s">
        <v>153</v>
      </c>
      <c r="T650" s="108">
        <v>41598</v>
      </c>
      <c r="U650" s="7" t="s">
        <v>42</v>
      </c>
      <c r="V650" s="7" t="s">
        <v>42</v>
      </c>
      <c r="W650" s="7">
        <v>41605</v>
      </c>
      <c r="X650" s="3"/>
    </row>
    <row r="651" spans="1:24" s="1" customFormat="1" ht="15" customHeight="1" x14ac:dyDescent="0.25">
      <c r="A651" s="15" t="s">
        <v>707</v>
      </c>
      <c r="B651" s="31" t="s">
        <v>1147</v>
      </c>
      <c r="C651" s="37" t="s">
        <v>1148</v>
      </c>
      <c r="D651" s="32" t="s">
        <v>359</v>
      </c>
      <c r="E651" s="65">
        <v>6471113</v>
      </c>
      <c r="F651" s="23">
        <v>112.5</v>
      </c>
      <c r="G651" s="2" t="s">
        <v>7</v>
      </c>
      <c r="H651" s="10">
        <v>13200</v>
      </c>
      <c r="I651" s="10" t="s">
        <v>25</v>
      </c>
      <c r="J651" s="10" t="s">
        <v>42</v>
      </c>
      <c r="K651" s="10" t="s">
        <v>503</v>
      </c>
      <c r="L651" s="28">
        <v>49</v>
      </c>
      <c r="M651" s="82">
        <v>41615</v>
      </c>
      <c r="N651" s="169">
        <f>W651</f>
        <v>41605</v>
      </c>
      <c r="O651" s="94">
        <v>41592</v>
      </c>
      <c r="P651" s="94">
        <v>41592</v>
      </c>
      <c r="Q651" s="7">
        <v>41600</v>
      </c>
      <c r="R651" s="7">
        <v>41603</v>
      </c>
      <c r="S651" s="108">
        <v>41605</v>
      </c>
      <c r="T651" s="108" t="s">
        <v>153</v>
      </c>
      <c r="U651" s="7" t="s">
        <v>42</v>
      </c>
      <c r="V651" s="7" t="s">
        <v>42</v>
      </c>
      <c r="W651" s="7">
        <v>41605</v>
      </c>
      <c r="X651" s="3"/>
    </row>
    <row r="652" spans="1:24" s="1" customFormat="1" ht="15" customHeight="1" x14ac:dyDescent="0.25">
      <c r="A652" s="15" t="s">
        <v>672</v>
      </c>
      <c r="B652" s="31" t="s">
        <v>1152</v>
      </c>
      <c r="C652" s="37" t="s">
        <v>110</v>
      </c>
      <c r="D652" s="32" t="s">
        <v>359</v>
      </c>
      <c r="E652" s="65">
        <v>6481113</v>
      </c>
      <c r="F652" s="23">
        <v>225</v>
      </c>
      <c r="G652" s="2" t="s">
        <v>2</v>
      </c>
      <c r="H652" s="10">
        <v>13200</v>
      </c>
      <c r="I652" s="10" t="s">
        <v>25</v>
      </c>
      <c r="J652" s="10" t="s">
        <v>42</v>
      </c>
      <c r="K652" s="10" t="s">
        <v>161</v>
      </c>
      <c r="L652" s="28">
        <v>49</v>
      </c>
      <c r="M652" s="82">
        <v>41616</v>
      </c>
      <c r="N652" s="88">
        <v>41607</v>
      </c>
      <c r="O652" s="94">
        <v>41591</v>
      </c>
      <c r="P652" s="94">
        <v>41591</v>
      </c>
      <c r="Q652" s="7">
        <v>41599</v>
      </c>
      <c r="R652" s="7">
        <v>41599</v>
      </c>
      <c r="S652" s="108" t="s">
        <v>153</v>
      </c>
      <c r="T652" s="108" t="s">
        <v>153</v>
      </c>
      <c r="U652" s="7">
        <v>41605</v>
      </c>
      <c r="V652" s="7">
        <v>41606</v>
      </c>
      <c r="W652" s="7">
        <v>41607</v>
      </c>
      <c r="X652" s="3"/>
    </row>
    <row r="653" spans="1:24" s="1" customFormat="1" ht="15" customHeight="1" x14ac:dyDescent="0.25">
      <c r="A653" s="15" t="s">
        <v>672</v>
      </c>
      <c r="B653" s="31" t="s">
        <v>1152</v>
      </c>
      <c r="C653" s="37" t="s">
        <v>110</v>
      </c>
      <c r="D653" s="32" t="s">
        <v>359</v>
      </c>
      <c r="E653" s="65">
        <v>6491113</v>
      </c>
      <c r="F653" s="23">
        <v>225</v>
      </c>
      <c r="G653" s="2" t="s">
        <v>2</v>
      </c>
      <c r="H653" s="10">
        <v>13200</v>
      </c>
      <c r="I653" s="10" t="s">
        <v>25</v>
      </c>
      <c r="J653" s="10" t="s">
        <v>42</v>
      </c>
      <c r="K653" s="10" t="s">
        <v>161</v>
      </c>
      <c r="L653" s="28">
        <v>49</v>
      </c>
      <c r="M653" s="82">
        <v>41616</v>
      </c>
      <c r="N653" s="169">
        <f>W653</f>
        <v>41606</v>
      </c>
      <c r="O653" s="94">
        <v>41591</v>
      </c>
      <c r="P653" s="94">
        <v>41591</v>
      </c>
      <c r="Q653" s="7">
        <v>41600</v>
      </c>
      <c r="R653" s="7">
        <v>41599</v>
      </c>
      <c r="S653" s="108" t="s">
        <v>153</v>
      </c>
      <c r="T653" s="108" t="s">
        <v>153</v>
      </c>
      <c r="U653" s="7">
        <v>41604</v>
      </c>
      <c r="V653" s="7">
        <v>41605</v>
      </c>
      <c r="W653" s="7">
        <v>41606</v>
      </c>
      <c r="X653" s="3"/>
    </row>
    <row r="654" spans="1:24" s="1" customFormat="1" ht="15" customHeight="1" x14ac:dyDescent="0.25">
      <c r="A654" s="15" t="s">
        <v>672</v>
      </c>
      <c r="B654" s="31" t="s">
        <v>1152</v>
      </c>
      <c r="C654" s="37" t="s">
        <v>110</v>
      </c>
      <c r="D654" s="32" t="s">
        <v>359</v>
      </c>
      <c r="E654" s="65">
        <v>6501113</v>
      </c>
      <c r="F654" s="23">
        <v>225</v>
      </c>
      <c r="G654" s="2" t="s">
        <v>2</v>
      </c>
      <c r="H654" s="10">
        <v>13200</v>
      </c>
      <c r="I654" s="10" t="s">
        <v>25</v>
      </c>
      <c r="J654" s="10" t="s">
        <v>42</v>
      </c>
      <c r="K654" s="10" t="s">
        <v>161</v>
      </c>
      <c r="L654" s="28">
        <v>49</v>
      </c>
      <c r="M654" s="82">
        <v>41616</v>
      </c>
      <c r="N654" s="88">
        <v>41607</v>
      </c>
      <c r="O654" s="94">
        <v>41591</v>
      </c>
      <c r="P654" s="94">
        <v>41591</v>
      </c>
      <c r="Q654" s="7">
        <v>41604</v>
      </c>
      <c r="R654" s="7">
        <v>41603</v>
      </c>
      <c r="S654" s="108" t="s">
        <v>153</v>
      </c>
      <c r="T654" s="108" t="s">
        <v>153</v>
      </c>
      <c r="U654" s="7">
        <v>41605</v>
      </c>
      <c r="V654" s="7">
        <v>41606</v>
      </c>
      <c r="W654" s="7">
        <v>41607</v>
      </c>
      <c r="X654" s="3"/>
    </row>
    <row r="655" spans="1:24" s="1" customFormat="1" ht="15" customHeight="1" x14ac:dyDescent="0.25">
      <c r="A655" s="15" t="s">
        <v>847</v>
      </c>
      <c r="B655" s="31" t="s">
        <v>1153</v>
      </c>
      <c r="C655" s="37" t="s">
        <v>29</v>
      </c>
      <c r="D655" s="32" t="s">
        <v>359</v>
      </c>
      <c r="E655" s="65">
        <v>6511113</v>
      </c>
      <c r="F655" s="23">
        <v>520</v>
      </c>
      <c r="G655" s="2" t="s">
        <v>210</v>
      </c>
      <c r="H655" s="10">
        <v>480</v>
      </c>
      <c r="I655" s="10" t="s">
        <v>213</v>
      </c>
      <c r="J655" s="10" t="s">
        <v>218</v>
      </c>
      <c r="K655" s="10" t="s">
        <v>178</v>
      </c>
      <c r="L655" s="28">
        <v>49</v>
      </c>
      <c r="M655" s="82">
        <v>41610</v>
      </c>
      <c r="N655" s="88">
        <v>41607</v>
      </c>
      <c r="O655" s="94">
        <v>41591</v>
      </c>
      <c r="P655" s="94">
        <v>41591</v>
      </c>
      <c r="Q655" s="7">
        <v>41598</v>
      </c>
      <c r="R655" s="7">
        <v>41601</v>
      </c>
      <c r="S655" s="108" t="s">
        <v>153</v>
      </c>
      <c r="T655" s="108" t="s">
        <v>153</v>
      </c>
      <c r="U655" s="7">
        <v>41606</v>
      </c>
      <c r="V655" s="7">
        <v>41607</v>
      </c>
      <c r="W655" s="7">
        <v>41607</v>
      </c>
      <c r="X655" s="3"/>
    </row>
    <row r="656" spans="1:24" s="1" customFormat="1" ht="15" customHeight="1" x14ac:dyDescent="0.25">
      <c r="A656" s="15" t="s">
        <v>847</v>
      </c>
      <c r="B656" s="31" t="s">
        <v>1153</v>
      </c>
      <c r="C656" s="37" t="s">
        <v>29</v>
      </c>
      <c r="D656" s="32" t="s">
        <v>359</v>
      </c>
      <c r="E656" s="65">
        <v>6521113</v>
      </c>
      <c r="F656" s="23">
        <v>520</v>
      </c>
      <c r="G656" s="2" t="s">
        <v>210</v>
      </c>
      <c r="H656" s="10">
        <v>480</v>
      </c>
      <c r="I656" s="10" t="s">
        <v>213</v>
      </c>
      <c r="J656" s="10" t="s">
        <v>218</v>
      </c>
      <c r="K656" s="10" t="s">
        <v>178</v>
      </c>
      <c r="L656" s="28">
        <v>50</v>
      </c>
      <c r="M656" s="82">
        <v>41620</v>
      </c>
      <c r="N656" s="88">
        <v>41611</v>
      </c>
      <c r="O656" s="94">
        <v>41591</v>
      </c>
      <c r="P656" s="94">
        <v>41591</v>
      </c>
      <c r="Q656" s="7">
        <v>41598</v>
      </c>
      <c r="R656" s="7">
        <v>41603</v>
      </c>
      <c r="S656" s="108" t="s">
        <v>153</v>
      </c>
      <c r="T656" s="108" t="s">
        <v>153</v>
      </c>
      <c r="U656" s="7">
        <v>41606</v>
      </c>
      <c r="V656" s="7">
        <v>41606</v>
      </c>
      <c r="W656" s="7">
        <v>41611</v>
      </c>
      <c r="X656" s="3"/>
    </row>
    <row r="657" spans="1:24" s="1" customFormat="1" ht="15" customHeight="1" x14ac:dyDescent="0.25">
      <c r="A657" s="15" t="s">
        <v>1184</v>
      </c>
      <c r="B657" s="31" t="s">
        <v>1154</v>
      </c>
      <c r="C657" s="37" t="s">
        <v>1155</v>
      </c>
      <c r="D657" s="32" t="s">
        <v>359</v>
      </c>
      <c r="E657" s="65">
        <v>6531113</v>
      </c>
      <c r="F657" s="23">
        <v>100</v>
      </c>
      <c r="G657" s="2" t="s">
        <v>20</v>
      </c>
      <c r="H657" s="10">
        <v>6900</v>
      </c>
      <c r="I657" s="10" t="s">
        <v>3</v>
      </c>
      <c r="J657" s="10" t="s">
        <v>42</v>
      </c>
      <c r="K657" s="10" t="s">
        <v>42</v>
      </c>
      <c r="L657" s="28">
        <v>50</v>
      </c>
      <c r="M657" s="82">
        <v>41620</v>
      </c>
      <c r="N657" s="88">
        <v>41611</v>
      </c>
      <c r="O657" s="94">
        <v>41596</v>
      </c>
      <c r="P657" s="94">
        <v>41596</v>
      </c>
      <c r="Q657" s="7">
        <v>41605</v>
      </c>
      <c r="R657" s="7">
        <v>41606</v>
      </c>
      <c r="S657" s="108" t="s">
        <v>153</v>
      </c>
      <c r="T657" s="108" t="s">
        <v>153</v>
      </c>
      <c r="U657" s="7">
        <v>41607</v>
      </c>
      <c r="V657" s="7">
        <v>41610</v>
      </c>
      <c r="W657" s="7">
        <v>41611</v>
      </c>
      <c r="X657" s="3"/>
    </row>
    <row r="658" spans="1:24" s="1" customFormat="1" ht="15" customHeight="1" x14ac:dyDescent="0.25">
      <c r="A658" s="15" t="s">
        <v>1174</v>
      </c>
      <c r="B658" s="31" t="s">
        <v>1217</v>
      </c>
      <c r="C658" s="37" t="s">
        <v>972</v>
      </c>
      <c r="D658" s="32" t="s">
        <v>359</v>
      </c>
      <c r="E658" s="65">
        <v>6541113</v>
      </c>
      <c r="F658" s="23">
        <v>45</v>
      </c>
      <c r="G658" s="2" t="s">
        <v>7</v>
      </c>
      <c r="H658" s="10">
        <v>440</v>
      </c>
      <c r="I658" s="10" t="s">
        <v>25</v>
      </c>
      <c r="J658" s="10" t="s">
        <v>42</v>
      </c>
      <c r="K658" s="10" t="s">
        <v>42</v>
      </c>
      <c r="L658" s="28">
        <v>50</v>
      </c>
      <c r="M658" s="82">
        <v>41622</v>
      </c>
      <c r="N658" s="88">
        <v>41606</v>
      </c>
      <c r="O658" s="94">
        <v>41593</v>
      </c>
      <c r="P658" s="94">
        <v>41594</v>
      </c>
      <c r="Q658" s="7">
        <v>41600</v>
      </c>
      <c r="R658" s="7" t="s">
        <v>153</v>
      </c>
      <c r="S658" s="108">
        <v>41606</v>
      </c>
      <c r="T658" s="108">
        <v>41600</v>
      </c>
      <c r="U658" s="7" t="s">
        <v>42</v>
      </c>
      <c r="V658" s="7" t="s">
        <v>42</v>
      </c>
      <c r="W658" s="7">
        <v>41606</v>
      </c>
      <c r="X658" s="3"/>
    </row>
    <row r="659" spans="1:24" s="1" customFormat="1" ht="15" customHeight="1" x14ac:dyDescent="0.25">
      <c r="A659" s="15" t="s">
        <v>1179</v>
      </c>
      <c r="B659" s="31" t="s">
        <v>1156</v>
      </c>
      <c r="C659" s="37" t="s">
        <v>560</v>
      </c>
      <c r="D659" s="32" t="s">
        <v>359</v>
      </c>
      <c r="E659" s="65">
        <v>6551113</v>
      </c>
      <c r="F659" s="23">
        <v>400</v>
      </c>
      <c r="G659" s="2" t="s">
        <v>50</v>
      </c>
      <c r="H659" s="10">
        <v>440</v>
      </c>
      <c r="I659" s="10" t="s">
        <v>25</v>
      </c>
      <c r="J659" s="10" t="s">
        <v>246</v>
      </c>
      <c r="K659" s="10" t="s">
        <v>709</v>
      </c>
      <c r="L659" s="28">
        <v>48</v>
      </c>
      <c r="M659" s="82">
        <v>41605</v>
      </c>
      <c r="N659" s="88">
        <v>41621</v>
      </c>
      <c r="O659" s="94">
        <v>41593</v>
      </c>
      <c r="P659" s="94">
        <v>41596</v>
      </c>
      <c r="Q659" s="7">
        <v>41600</v>
      </c>
      <c r="R659" s="7" t="s">
        <v>153</v>
      </c>
      <c r="S659" s="108">
        <v>41607</v>
      </c>
      <c r="T659" s="108">
        <v>41606</v>
      </c>
      <c r="U659" s="7" t="s">
        <v>42</v>
      </c>
      <c r="V659" s="7" t="s">
        <v>42</v>
      </c>
      <c r="W659" s="7">
        <v>41612</v>
      </c>
      <c r="X659" s="3"/>
    </row>
    <row r="660" spans="1:24" s="1" customFormat="1" ht="15" customHeight="1" x14ac:dyDescent="0.25">
      <c r="A660" s="15" t="s">
        <v>1184</v>
      </c>
      <c r="B660" s="31" t="s">
        <v>1154</v>
      </c>
      <c r="C660" s="37" t="s">
        <v>1155</v>
      </c>
      <c r="D660" s="32" t="s">
        <v>359</v>
      </c>
      <c r="E660" s="65">
        <v>6561113</v>
      </c>
      <c r="F660" s="23">
        <v>100</v>
      </c>
      <c r="G660" s="2" t="s">
        <v>20</v>
      </c>
      <c r="H660" s="10">
        <v>6900</v>
      </c>
      <c r="I660" s="10" t="s">
        <v>3</v>
      </c>
      <c r="J660" s="10" t="s">
        <v>42</v>
      </c>
      <c r="K660" s="10" t="s">
        <v>42</v>
      </c>
      <c r="L660" s="28">
        <v>50</v>
      </c>
      <c r="M660" s="82">
        <v>41620</v>
      </c>
      <c r="N660" s="88">
        <v>41612</v>
      </c>
      <c r="O660" s="94">
        <v>41596</v>
      </c>
      <c r="P660" s="94">
        <v>41596</v>
      </c>
      <c r="Q660" s="7">
        <v>41606</v>
      </c>
      <c r="R660" s="7" t="s">
        <v>153</v>
      </c>
      <c r="S660" s="108" t="s">
        <v>153</v>
      </c>
      <c r="T660" s="108" t="s">
        <v>153</v>
      </c>
      <c r="U660" s="7">
        <v>41610</v>
      </c>
      <c r="V660" s="7">
        <v>41611</v>
      </c>
      <c r="W660" s="7">
        <v>41612</v>
      </c>
      <c r="X660" s="3"/>
    </row>
    <row r="661" spans="1:24" s="1" customFormat="1" ht="15" customHeight="1" x14ac:dyDescent="0.25">
      <c r="A661" s="15" t="s">
        <v>1175</v>
      </c>
      <c r="B661" s="31" t="s">
        <v>1161</v>
      </c>
      <c r="C661" s="37" t="s">
        <v>1162</v>
      </c>
      <c r="D661" s="32" t="s">
        <v>359</v>
      </c>
      <c r="E661" s="65">
        <v>6571113</v>
      </c>
      <c r="F661" s="23">
        <v>112.5</v>
      </c>
      <c r="G661" s="2" t="s">
        <v>2</v>
      </c>
      <c r="H661" s="10">
        <v>13200</v>
      </c>
      <c r="I661" s="10" t="s">
        <v>25</v>
      </c>
      <c r="J661" s="10" t="s">
        <v>42</v>
      </c>
      <c r="K661" s="10" t="s">
        <v>42</v>
      </c>
      <c r="L661" s="28">
        <v>49</v>
      </c>
      <c r="M661" s="82">
        <v>41612</v>
      </c>
      <c r="N661" s="88">
        <v>41611</v>
      </c>
      <c r="O661" s="94">
        <v>41596</v>
      </c>
      <c r="P661" s="94">
        <v>41596</v>
      </c>
      <c r="Q661" s="7">
        <v>41600</v>
      </c>
      <c r="R661" s="7" t="s">
        <v>153</v>
      </c>
      <c r="S661" s="108">
        <v>41605</v>
      </c>
      <c r="T661" s="108">
        <v>41604</v>
      </c>
      <c r="U661" s="7">
        <v>41607</v>
      </c>
      <c r="V661" s="7">
        <v>41610</v>
      </c>
      <c r="W661" s="7">
        <v>41611</v>
      </c>
      <c r="X661" s="3"/>
    </row>
    <row r="662" spans="1:24" s="1" customFormat="1" ht="15" customHeight="1" x14ac:dyDescent="0.25">
      <c r="A662" s="15" t="s">
        <v>1186</v>
      </c>
      <c r="B662" s="31" t="s">
        <v>1163</v>
      </c>
      <c r="C662" s="37" t="s">
        <v>1003</v>
      </c>
      <c r="D662" s="32" t="s">
        <v>359</v>
      </c>
      <c r="E662" s="65">
        <v>6581113</v>
      </c>
      <c r="F662" s="23">
        <v>150</v>
      </c>
      <c r="G662" s="2" t="s">
        <v>2</v>
      </c>
      <c r="H662" s="10">
        <v>13200</v>
      </c>
      <c r="I662" s="10" t="s">
        <v>25</v>
      </c>
      <c r="J662" s="10" t="s">
        <v>42</v>
      </c>
      <c r="K662" s="10" t="s">
        <v>42</v>
      </c>
      <c r="L662" s="28">
        <v>49</v>
      </c>
      <c r="M662" s="82">
        <v>41612</v>
      </c>
      <c r="N662" s="88">
        <v>41611</v>
      </c>
      <c r="O662" s="94">
        <v>41597</v>
      </c>
      <c r="P662" s="94">
        <v>41598</v>
      </c>
      <c r="Q662" s="7">
        <v>41601</v>
      </c>
      <c r="R662" s="7" t="s">
        <v>153</v>
      </c>
      <c r="S662" s="108">
        <v>41606</v>
      </c>
      <c r="T662" s="108">
        <v>41605</v>
      </c>
      <c r="U662" s="7">
        <v>41610</v>
      </c>
      <c r="V662" s="7">
        <v>41610</v>
      </c>
      <c r="W662" s="7">
        <v>41611</v>
      </c>
      <c r="X662" s="3"/>
    </row>
    <row r="663" spans="1:24" s="1" customFormat="1" ht="15" customHeight="1" x14ac:dyDescent="0.25">
      <c r="A663" s="15" t="s">
        <v>1094</v>
      </c>
      <c r="B663" s="31" t="s">
        <v>1164</v>
      </c>
      <c r="C663" s="37" t="s">
        <v>1165</v>
      </c>
      <c r="D663" s="32" t="s">
        <v>359</v>
      </c>
      <c r="E663" s="65">
        <v>6591113</v>
      </c>
      <c r="F663" s="23">
        <v>300</v>
      </c>
      <c r="G663" s="2" t="s">
        <v>7</v>
      </c>
      <c r="H663" s="10">
        <v>13200</v>
      </c>
      <c r="I663" s="10" t="s">
        <v>56</v>
      </c>
      <c r="J663" s="10" t="s">
        <v>42</v>
      </c>
      <c r="K663" s="10" t="s">
        <v>42</v>
      </c>
      <c r="L663" s="28">
        <v>50</v>
      </c>
      <c r="M663" s="82">
        <v>41622</v>
      </c>
      <c r="N663" s="88">
        <v>41610</v>
      </c>
      <c r="O663" s="94">
        <v>41596</v>
      </c>
      <c r="P663" s="94">
        <v>41596</v>
      </c>
      <c r="Q663" s="7">
        <v>41604</v>
      </c>
      <c r="R663" s="7" t="s">
        <v>153</v>
      </c>
      <c r="S663" s="108">
        <v>41607</v>
      </c>
      <c r="T663" s="108">
        <v>41605</v>
      </c>
      <c r="U663" s="7" t="s">
        <v>42</v>
      </c>
      <c r="V663" s="7" t="s">
        <v>42</v>
      </c>
      <c r="W663" s="7">
        <v>41610</v>
      </c>
      <c r="X663" s="3"/>
    </row>
    <row r="664" spans="1:24" s="1" customFormat="1" ht="15" customHeight="1" x14ac:dyDescent="0.25">
      <c r="A664" s="15" t="s">
        <v>1094</v>
      </c>
      <c r="B664" s="31" t="s">
        <v>1164</v>
      </c>
      <c r="C664" s="37" t="s">
        <v>1165</v>
      </c>
      <c r="D664" s="32" t="s">
        <v>359</v>
      </c>
      <c r="E664" s="65">
        <v>6601113</v>
      </c>
      <c r="F664" s="23">
        <v>300</v>
      </c>
      <c r="G664" s="2" t="s">
        <v>7</v>
      </c>
      <c r="H664" s="10">
        <v>13200</v>
      </c>
      <c r="I664" s="10" t="s">
        <v>56</v>
      </c>
      <c r="J664" s="10" t="s">
        <v>42</v>
      </c>
      <c r="K664" s="10" t="s">
        <v>42</v>
      </c>
      <c r="L664" s="28">
        <v>50</v>
      </c>
      <c r="M664" s="82">
        <v>41622</v>
      </c>
      <c r="N664" s="88">
        <v>41612</v>
      </c>
      <c r="O664" s="94">
        <v>41596</v>
      </c>
      <c r="P664" s="94">
        <v>41596</v>
      </c>
      <c r="Q664" s="7">
        <v>41604</v>
      </c>
      <c r="R664" s="7" t="s">
        <v>153</v>
      </c>
      <c r="S664" s="108">
        <v>41611</v>
      </c>
      <c r="T664" s="108">
        <v>41605</v>
      </c>
      <c r="U664" s="7" t="s">
        <v>42</v>
      </c>
      <c r="V664" s="7" t="s">
        <v>42</v>
      </c>
      <c r="W664" s="7">
        <v>41612</v>
      </c>
      <c r="X664" s="3"/>
    </row>
    <row r="665" spans="1:24" s="1" customFormat="1" ht="15" customHeight="1" x14ac:dyDescent="0.25">
      <c r="A665" s="15" t="s">
        <v>1188</v>
      </c>
      <c r="B665" s="31" t="s">
        <v>1164</v>
      </c>
      <c r="C665" s="37" t="s">
        <v>1165</v>
      </c>
      <c r="D665" s="32" t="s">
        <v>359</v>
      </c>
      <c r="E665" s="65">
        <v>6611113</v>
      </c>
      <c r="F665" s="23">
        <v>400</v>
      </c>
      <c r="G665" s="2" t="s">
        <v>7</v>
      </c>
      <c r="H665" s="10">
        <v>13200</v>
      </c>
      <c r="I665" s="10" t="s">
        <v>56</v>
      </c>
      <c r="J665" s="10" t="s">
        <v>42</v>
      </c>
      <c r="K665" s="10" t="s">
        <v>42</v>
      </c>
      <c r="L665" s="28">
        <v>50</v>
      </c>
      <c r="M665" s="82">
        <v>41622</v>
      </c>
      <c r="N665" s="88">
        <f>M665</f>
        <v>41622</v>
      </c>
      <c r="O665" s="94">
        <v>41598</v>
      </c>
      <c r="P665" s="94">
        <v>41599</v>
      </c>
      <c r="Q665" s="7">
        <v>41605</v>
      </c>
      <c r="R665" s="7">
        <v>41612</v>
      </c>
      <c r="S665" s="108">
        <v>41618</v>
      </c>
      <c r="T665" s="108">
        <v>41614</v>
      </c>
      <c r="U665" s="7" t="s">
        <v>42</v>
      </c>
      <c r="V665" s="7" t="s">
        <v>42</v>
      </c>
      <c r="W665" s="7">
        <v>41620</v>
      </c>
      <c r="X665" s="3"/>
    </row>
    <row r="666" spans="1:24" s="1" customFormat="1" ht="15" customHeight="1" x14ac:dyDescent="0.25">
      <c r="A666" s="15" t="s">
        <v>1189</v>
      </c>
      <c r="B666" s="31" t="s">
        <v>1166</v>
      </c>
      <c r="C666" s="37" t="s">
        <v>248</v>
      </c>
      <c r="D666" s="32" t="s">
        <v>359</v>
      </c>
      <c r="E666" s="65">
        <v>6621113</v>
      </c>
      <c r="F666" s="23">
        <v>150</v>
      </c>
      <c r="G666" s="48" t="s">
        <v>20</v>
      </c>
      <c r="H666" s="2">
        <v>440</v>
      </c>
      <c r="I666" s="10" t="s">
        <v>3</v>
      </c>
      <c r="J666" s="10" t="s">
        <v>622</v>
      </c>
      <c r="K666" s="10" t="s">
        <v>42</v>
      </c>
      <c r="L666" s="28">
        <v>50</v>
      </c>
      <c r="M666" s="82">
        <v>41623</v>
      </c>
      <c r="N666" s="88">
        <v>41613</v>
      </c>
      <c r="O666" s="94">
        <v>41598</v>
      </c>
      <c r="P666" s="94">
        <v>41600</v>
      </c>
      <c r="Q666" s="7">
        <v>41605</v>
      </c>
      <c r="R666" s="7" t="s">
        <v>153</v>
      </c>
      <c r="S666" s="108" t="s">
        <v>153</v>
      </c>
      <c r="T666" s="108">
        <v>41610</v>
      </c>
      <c r="U666" s="7">
        <v>41611</v>
      </c>
      <c r="V666" s="7">
        <v>41612</v>
      </c>
      <c r="W666" s="7">
        <v>41613</v>
      </c>
      <c r="X666" s="3"/>
    </row>
    <row r="667" spans="1:24" s="1" customFormat="1" ht="15" customHeight="1" x14ac:dyDescent="0.25">
      <c r="A667" s="15" t="s">
        <v>1196</v>
      </c>
      <c r="B667" s="31" t="s">
        <v>1166</v>
      </c>
      <c r="C667" s="37" t="s">
        <v>248</v>
      </c>
      <c r="D667" s="32" t="s">
        <v>359</v>
      </c>
      <c r="E667" s="65">
        <v>6631113</v>
      </c>
      <c r="F667" s="23">
        <v>400</v>
      </c>
      <c r="G667" s="48" t="s">
        <v>2</v>
      </c>
      <c r="H667" s="2">
        <v>13200</v>
      </c>
      <c r="I667" s="10" t="s">
        <v>56</v>
      </c>
      <c r="J667" s="10" t="s">
        <v>42</v>
      </c>
      <c r="K667" s="10" t="s">
        <v>161</v>
      </c>
      <c r="L667" s="28">
        <v>50</v>
      </c>
      <c r="M667" s="82">
        <v>41623</v>
      </c>
      <c r="N667" s="88">
        <v>41617</v>
      </c>
      <c r="O667" s="94">
        <v>41599</v>
      </c>
      <c r="P667" s="94">
        <v>41603</v>
      </c>
      <c r="Q667" s="7">
        <v>41607</v>
      </c>
      <c r="R667" s="7" t="s">
        <v>153</v>
      </c>
      <c r="S667" s="108">
        <v>41611</v>
      </c>
      <c r="T667" s="108">
        <v>41611</v>
      </c>
      <c r="U667" s="7">
        <v>41612</v>
      </c>
      <c r="V667" s="7">
        <v>41553</v>
      </c>
      <c r="W667" s="7">
        <v>41617</v>
      </c>
      <c r="X667" s="3"/>
    </row>
    <row r="668" spans="1:24" s="1" customFormat="1" ht="15" customHeight="1" x14ac:dyDescent="0.25">
      <c r="A668" s="15" t="s">
        <v>1207</v>
      </c>
      <c r="B668" s="31" t="s">
        <v>1167</v>
      </c>
      <c r="C668" s="37" t="s">
        <v>1168</v>
      </c>
      <c r="D668" s="32" t="s">
        <v>359</v>
      </c>
      <c r="E668" s="65">
        <v>6641113</v>
      </c>
      <c r="F668" s="23">
        <v>1000</v>
      </c>
      <c r="G668" s="2" t="s">
        <v>20</v>
      </c>
      <c r="H668" s="10">
        <v>11400</v>
      </c>
      <c r="I668" s="10" t="s">
        <v>657</v>
      </c>
      <c r="J668" s="10" t="s">
        <v>1177</v>
      </c>
      <c r="K668" s="10" t="s">
        <v>42</v>
      </c>
      <c r="L668" s="28">
        <v>50</v>
      </c>
      <c r="M668" s="82">
        <v>41623</v>
      </c>
      <c r="N668" s="88">
        <f>M668</f>
        <v>41623</v>
      </c>
      <c r="O668" s="94">
        <v>41600</v>
      </c>
      <c r="P668" s="94">
        <v>41603</v>
      </c>
      <c r="Q668" s="7">
        <v>41612</v>
      </c>
      <c r="R668" s="7" t="s">
        <v>153</v>
      </c>
      <c r="S668" s="108">
        <v>41612</v>
      </c>
      <c r="T668" s="108">
        <v>41612</v>
      </c>
      <c r="U668" s="7">
        <v>41617</v>
      </c>
      <c r="V668" s="7">
        <v>41617</v>
      </c>
      <c r="W668" s="7">
        <v>41619</v>
      </c>
      <c r="X668" s="3"/>
    </row>
    <row r="669" spans="1:24" s="1" customFormat="1" ht="15" customHeight="1" x14ac:dyDescent="0.25">
      <c r="A669" s="15" t="s">
        <v>1197</v>
      </c>
      <c r="B669" s="31" t="s">
        <v>1169</v>
      </c>
      <c r="C669" s="37" t="s">
        <v>83</v>
      </c>
      <c r="D669" s="32" t="s">
        <v>359</v>
      </c>
      <c r="E669" s="65">
        <v>6651113</v>
      </c>
      <c r="F669" s="23">
        <v>225</v>
      </c>
      <c r="G669" s="2" t="s">
        <v>7</v>
      </c>
      <c r="H669" s="10">
        <v>13200</v>
      </c>
      <c r="I669" s="10" t="s">
        <v>3</v>
      </c>
      <c r="J669" s="10" t="s">
        <v>42</v>
      </c>
      <c r="K669" s="10" t="s">
        <v>42</v>
      </c>
      <c r="L669" s="28">
        <v>50</v>
      </c>
      <c r="M669" s="82">
        <v>41623</v>
      </c>
      <c r="N669" s="88">
        <v>41613</v>
      </c>
      <c r="O669" s="94">
        <v>41599</v>
      </c>
      <c r="P669" s="94">
        <v>41599</v>
      </c>
      <c r="Q669" s="7">
        <v>41605</v>
      </c>
      <c r="R669" s="7" t="s">
        <v>153</v>
      </c>
      <c r="S669" s="108">
        <v>41612</v>
      </c>
      <c r="T669" s="108">
        <v>41607</v>
      </c>
      <c r="U669" s="7" t="s">
        <v>42</v>
      </c>
      <c r="V669" s="7" t="s">
        <v>42</v>
      </c>
      <c r="W669" s="7">
        <v>41613</v>
      </c>
      <c r="X669" s="3"/>
    </row>
    <row r="670" spans="1:24" s="1" customFormat="1" ht="15" customHeight="1" x14ac:dyDescent="0.25">
      <c r="A670" s="15" t="s">
        <v>1226</v>
      </c>
      <c r="B670" s="31" t="s">
        <v>1170</v>
      </c>
      <c r="C670" s="37" t="s">
        <v>1171</v>
      </c>
      <c r="D670" s="32" t="s">
        <v>359</v>
      </c>
      <c r="E670" s="65">
        <v>6661113</v>
      </c>
      <c r="F670" s="23">
        <v>630</v>
      </c>
      <c r="G670" s="2" t="s">
        <v>7</v>
      </c>
      <c r="H670" s="10">
        <v>13200</v>
      </c>
      <c r="I670" s="10" t="s">
        <v>3</v>
      </c>
      <c r="J670" s="10" t="s">
        <v>42</v>
      </c>
      <c r="K670" s="10" t="s">
        <v>42</v>
      </c>
      <c r="L670" s="28">
        <v>50</v>
      </c>
      <c r="M670" s="82">
        <v>41623</v>
      </c>
      <c r="N670" s="88">
        <f>M670</f>
        <v>41623</v>
      </c>
      <c r="O670" s="94">
        <v>41603</v>
      </c>
      <c r="P670" s="94">
        <v>41604</v>
      </c>
      <c r="Q670" s="7">
        <v>41613</v>
      </c>
      <c r="R670" s="7">
        <v>41613</v>
      </c>
      <c r="S670" s="108">
        <v>41621</v>
      </c>
      <c r="T670" s="108">
        <v>41618</v>
      </c>
      <c r="U670" s="7" t="s">
        <v>42</v>
      </c>
      <c r="V670" s="7" t="s">
        <v>42</v>
      </c>
      <c r="W670" s="7">
        <v>41625</v>
      </c>
      <c r="X670" s="3"/>
    </row>
    <row r="671" spans="1:24" s="1" customFormat="1" ht="15" customHeight="1" x14ac:dyDescent="0.25">
      <c r="A671" s="15" t="s">
        <v>1206</v>
      </c>
      <c r="B671" s="31" t="s">
        <v>1172</v>
      </c>
      <c r="C671" s="37" t="s">
        <v>1173</v>
      </c>
      <c r="D671" s="32" t="s">
        <v>359</v>
      </c>
      <c r="E671" s="65">
        <v>6671113</v>
      </c>
      <c r="F671" s="23">
        <v>20</v>
      </c>
      <c r="G671" s="2" t="s">
        <v>50</v>
      </c>
      <c r="H671" s="10">
        <v>440</v>
      </c>
      <c r="I671" s="10" t="s">
        <v>3</v>
      </c>
      <c r="J671" s="10" t="s">
        <v>246</v>
      </c>
      <c r="K671" s="10" t="s">
        <v>1178</v>
      </c>
      <c r="L671" s="28">
        <v>50</v>
      </c>
      <c r="M671" s="82">
        <v>41623</v>
      </c>
      <c r="N671" s="88">
        <v>41618</v>
      </c>
      <c r="O671" s="94">
        <v>41600</v>
      </c>
      <c r="P671" s="94">
        <v>41600</v>
      </c>
      <c r="Q671" s="7">
        <v>41607</v>
      </c>
      <c r="R671" s="7" t="s">
        <v>153</v>
      </c>
      <c r="S671" s="108">
        <v>41611</v>
      </c>
      <c r="T671" s="108">
        <v>41610</v>
      </c>
      <c r="U671" s="7" t="s">
        <v>42</v>
      </c>
      <c r="V671" s="7" t="s">
        <v>42</v>
      </c>
      <c r="W671" s="7">
        <v>41618</v>
      </c>
      <c r="X671" s="3"/>
    </row>
    <row r="672" spans="1:24" s="1" customFormat="1" ht="15" customHeight="1" x14ac:dyDescent="0.25">
      <c r="A672" s="15" t="s">
        <v>1205</v>
      </c>
      <c r="B672" s="31" t="s">
        <v>1182</v>
      </c>
      <c r="C672" s="37" t="s">
        <v>1183</v>
      </c>
      <c r="D672" s="32" t="s">
        <v>359</v>
      </c>
      <c r="E672" s="65">
        <v>6681113</v>
      </c>
      <c r="F672" s="23">
        <v>45</v>
      </c>
      <c r="G672" s="2" t="s">
        <v>7</v>
      </c>
      <c r="H672" s="10">
        <v>13200</v>
      </c>
      <c r="I672" s="10" t="s">
        <v>25</v>
      </c>
      <c r="J672" s="10" t="s">
        <v>42</v>
      </c>
      <c r="K672" s="10" t="s">
        <v>42</v>
      </c>
      <c r="L672" s="28">
        <v>51</v>
      </c>
      <c r="M672" s="82">
        <v>41626</v>
      </c>
      <c r="N672" s="88">
        <v>41613</v>
      </c>
      <c r="O672" s="94">
        <v>41599</v>
      </c>
      <c r="P672" s="94">
        <v>41599</v>
      </c>
      <c r="Q672" s="7">
        <v>41607</v>
      </c>
      <c r="R672" s="7" t="s">
        <v>153</v>
      </c>
      <c r="S672" s="108">
        <v>41613</v>
      </c>
      <c r="T672" s="108">
        <v>41611</v>
      </c>
      <c r="U672" s="7" t="s">
        <v>42</v>
      </c>
      <c r="V672" s="7" t="s">
        <v>42</v>
      </c>
      <c r="W672" s="7">
        <v>41613</v>
      </c>
      <c r="X672" s="3"/>
    </row>
    <row r="673" spans="1:24" s="1" customFormat="1" ht="15" customHeight="1" x14ac:dyDescent="0.25">
      <c r="A673" s="15" t="s">
        <v>1198</v>
      </c>
      <c r="B673" s="31" t="s">
        <v>1187</v>
      </c>
      <c r="C673" s="37" t="s">
        <v>181</v>
      </c>
      <c r="D673" s="32" t="s">
        <v>359</v>
      </c>
      <c r="E673" s="65">
        <v>6691113</v>
      </c>
      <c r="F673" s="23">
        <v>300</v>
      </c>
      <c r="G673" s="2" t="s">
        <v>7</v>
      </c>
      <c r="H673" s="2">
        <v>13200</v>
      </c>
      <c r="I673" s="10" t="s">
        <v>25</v>
      </c>
      <c r="J673" s="10" t="s">
        <v>42</v>
      </c>
      <c r="K673" s="10" t="s">
        <v>42</v>
      </c>
      <c r="L673" s="28">
        <v>49</v>
      </c>
      <c r="M673" s="82">
        <v>41612</v>
      </c>
      <c r="N673" s="88">
        <v>41612</v>
      </c>
      <c r="O673" s="94">
        <v>41599</v>
      </c>
      <c r="P673" s="94">
        <v>41599</v>
      </c>
      <c r="Q673" s="7">
        <v>41605</v>
      </c>
      <c r="R673" s="7" t="s">
        <v>153</v>
      </c>
      <c r="S673" s="108">
        <v>41608</v>
      </c>
      <c r="T673" s="108">
        <v>41606</v>
      </c>
      <c r="U673" s="7" t="s">
        <v>42</v>
      </c>
      <c r="V673" s="7" t="s">
        <v>42</v>
      </c>
      <c r="W673" s="7">
        <v>41612</v>
      </c>
      <c r="X673" s="3"/>
    </row>
    <row r="674" spans="1:24" s="1" customFormat="1" ht="15" customHeight="1" x14ac:dyDescent="0.25">
      <c r="A674" s="15" t="s">
        <v>1225</v>
      </c>
      <c r="B674" s="31" t="s">
        <v>1190</v>
      </c>
      <c r="C674" s="37" t="s">
        <v>1019</v>
      </c>
      <c r="D674" s="32" t="s">
        <v>359</v>
      </c>
      <c r="E674" s="65">
        <v>6701113</v>
      </c>
      <c r="F674" s="23">
        <v>150</v>
      </c>
      <c r="G674" s="2" t="s">
        <v>20</v>
      </c>
      <c r="H674" s="2">
        <v>11400</v>
      </c>
      <c r="I674" s="10" t="s">
        <v>25</v>
      </c>
      <c r="J674" s="10" t="s">
        <v>42</v>
      </c>
      <c r="K674" s="10" t="s">
        <v>42</v>
      </c>
      <c r="L674" s="28">
        <v>50</v>
      </c>
      <c r="M674" s="82">
        <v>41623</v>
      </c>
      <c r="N674" s="88">
        <f>M674</f>
        <v>41623</v>
      </c>
      <c r="O674" s="94">
        <v>41604</v>
      </c>
      <c r="P674" s="94">
        <v>41605</v>
      </c>
      <c r="Q674" s="7">
        <v>41607</v>
      </c>
      <c r="R674" s="7">
        <v>41610</v>
      </c>
      <c r="S674" s="108">
        <v>41614</v>
      </c>
      <c r="T674" s="108">
        <v>41613</v>
      </c>
      <c r="U674" s="7">
        <v>41618</v>
      </c>
      <c r="V674" s="7">
        <v>41619</v>
      </c>
      <c r="W674" s="7">
        <v>41620</v>
      </c>
      <c r="X674" s="3"/>
    </row>
    <row r="675" spans="1:24" s="1" customFormat="1" ht="15" customHeight="1" x14ac:dyDescent="0.25">
      <c r="A675" s="15" t="s">
        <v>1237</v>
      </c>
      <c r="B675" s="31" t="s">
        <v>1191</v>
      </c>
      <c r="C675" s="37" t="s">
        <v>1019</v>
      </c>
      <c r="D675" s="32" t="s">
        <v>359</v>
      </c>
      <c r="E675" s="65">
        <v>6711113</v>
      </c>
      <c r="F675" s="23">
        <v>630</v>
      </c>
      <c r="G675" s="2" t="s">
        <v>20</v>
      </c>
      <c r="H675" s="10">
        <v>11400</v>
      </c>
      <c r="I675" s="10" t="s">
        <v>25</v>
      </c>
      <c r="J675" s="10" t="s">
        <v>42</v>
      </c>
      <c r="K675" s="10" t="s">
        <v>42</v>
      </c>
      <c r="L675" s="28">
        <v>51</v>
      </c>
      <c r="M675" s="82">
        <v>41627</v>
      </c>
      <c r="N675" s="88">
        <f>M675</f>
        <v>41627</v>
      </c>
      <c r="O675" s="94">
        <v>41605</v>
      </c>
      <c r="P675" s="94">
        <v>41607</v>
      </c>
      <c r="Q675" s="7">
        <v>41618</v>
      </c>
      <c r="R675" s="7">
        <v>41614</v>
      </c>
      <c r="S675" s="108">
        <v>41619</v>
      </c>
      <c r="T675" s="108">
        <v>41619</v>
      </c>
      <c r="U675" s="7">
        <v>41621</v>
      </c>
      <c r="V675" s="7">
        <v>41621</v>
      </c>
      <c r="W675" s="7">
        <v>41624</v>
      </c>
      <c r="X675" s="3"/>
    </row>
    <row r="676" spans="1:24" s="1" customFormat="1" ht="15" customHeight="1" x14ac:dyDescent="0.25">
      <c r="A676" s="15" t="s">
        <v>1227</v>
      </c>
      <c r="B676" s="31" t="s">
        <v>1192</v>
      </c>
      <c r="C676" s="37" t="s">
        <v>1193</v>
      </c>
      <c r="D676" s="32" t="s">
        <v>359</v>
      </c>
      <c r="E676" s="65">
        <v>6721113</v>
      </c>
      <c r="F676" s="23">
        <v>630</v>
      </c>
      <c r="G676" s="2" t="s">
        <v>7</v>
      </c>
      <c r="H676" s="10">
        <v>13200</v>
      </c>
      <c r="I676" s="10" t="s">
        <v>25</v>
      </c>
      <c r="J676" s="10" t="s">
        <v>42</v>
      </c>
      <c r="K676" s="10" t="s">
        <v>42</v>
      </c>
      <c r="L676" s="28">
        <v>51</v>
      </c>
      <c r="M676" s="82">
        <v>41627</v>
      </c>
      <c r="N676" s="88">
        <f>M676</f>
        <v>41627</v>
      </c>
      <c r="O676" s="94">
        <v>41606</v>
      </c>
      <c r="P676" s="94">
        <v>41607</v>
      </c>
      <c r="Q676" s="7">
        <v>41613</v>
      </c>
      <c r="R676" s="7">
        <v>41613</v>
      </c>
      <c r="S676" s="108">
        <v>41620</v>
      </c>
      <c r="T676" s="108">
        <v>41618</v>
      </c>
      <c r="U676" s="7" t="s">
        <v>42</v>
      </c>
      <c r="V676" s="7" t="s">
        <v>42</v>
      </c>
      <c r="W676" s="7">
        <v>41621</v>
      </c>
      <c r="X676" s="3"/>
    </row>
    <row r="677" spans="1:24" s="1" customFormat="1" ht="15" customHeight="1" x14ac:dyDescent="0.25">
      <c r="A677" s="15" t="s">
        <v>1225</v>
      </c>
      <c r="B677" s="31" t="s">
        <v>1218</v>
      </c>
      <c r="C677" s="37" t="s">
        <v>1219</v>
      </c>
      <c r="D677" s="32" t="s">
        <v>359</v>
      </c>
      <c r="E677" s="65">
        <v>6731113</v>
      </c>
      <c r="F677" s="23">
        <v>150</v>
      </c>
      <c r="G677" s="2" t="s">
        <v>2</v>
      </c>
      <c r="H677" s="10">
        <v>11400</v>
      </c>
      <c r="I677" s="10" t="s">
        <v>25</v>
      </c>
      <c r="J677" s="10" t="s">
        <v>42</v>
      </c>
      <c r="K677" s="10" t="s">
        <v>60</v>
      </c>
      <c r="L677" s="28">
        <v>52</v>
      </c>
      <c r="M677" s="82">
        <v>41634</v>
      </c>
      <c r="N677" s="88">
        <f>M677</f>
        <v>41634</v>
      </c>
      <c r="O677" s="94">
        <v>41604</v>
      </c>
      <c r="P677" s="94">
        <v>41605</v>
      </c>
      <c r="Q677" s="7">
        <v>41610</v>
      </c>
      <c r="R677" s="7">
        <v>41610</v>
      </c>
      <c r="S677" s="108">
        <v>41617</v>
      </c>
      <c r="T677" s="108">
        <v>41614</v>
      </c>
      <c r="U677" s="7">
        <v>41620</v>
      </c>
      <c r="V677" s="7">
        <v>41620</v>
      </c>
      <c r="W677" s="7">
        <v>41621</v>
      </c>
      <c r="X677" s="3"/>
    </row>
    <row r="678" spans="1:24" s="1" customFormat="1" ht="15" customHeight="1" x14ac:dyDescent="0.25">
      <c r="A678" s="15" t="s">
        <v>1224</v>
      </c>
      <c r="B678" s="31" t="s">
        <v>1195</v>
      </c>
      <c r="C678" s="37" t="s">
        <v>629</v>
      </c>
      <c r="D678" s="32" t="s">
        <v>359</v>
      </c>
      <c r="E678" s="65">
        <v>6741113</v>
      </c>
      <c r="F678" s="23">
        <v>225</v>
      </c>
      <c r="G678" s="2" t="s">
        <v>2</v>
      </c>
      <c r="H678" s="10">
        <v>13200</v>
      </c>
      <c r="I678" s="10" t="s">
        <v>3</v>
      </c>
      <c r="J678" s="10" t="s">
        <v>42</v>
      </c>
      <c r="K678" s="10" t="s">
        <v>42</v>
      </c>
      <c r="L678" s="28">
        <v>51</v>
      </c>
      <c r="M678" s="82">
        <v>41628</v>
      </c>
      <c r="N678" s="88">
        <v>41617</v>
      </c>
      <c r="O678" s="94">
        <v>41604</v>
      </c>
      <c r="P678" s="94">
        <v>41604</v>
      </c>
      <c r="Q678" s="7">
        <v>41610</v>
      </c>
      <c r="R678" s="7">
        <v>41610</v>
      </c>
      <c r="S678" s="108">
        <v>41612</v>
      </c>
      <c r="T678" s="108">
        <v>41612</v>
      </c>
      <c r="U678" s="7">
        <v>41614</v>
      </c>
      <c r="V678" s="7">
        <v>41614</v>
      </c>
      <c r="W678" s="7">
        <v>41617</v>
      </c>
      <c r="X678" s="3"/>
    </row>
    <row r="679" spans="1:24" s="1" customFormat="1" ht="15" customHeight="1" x14ac:dyDescent="0.25">
      <c r="A679" s="15" t="s">
        <v>1224</v>
      </c>
      <c r="B679" s="31" t="s">
        <v>1195</v>
      </c>
      <c r="C679" s="37" t="s">
        <v>629</v>
      </c>
      <c r="D679" s="32" t="s">
        <v>359</v>
      </c>
      <c r="E679" s="65">
        <v>6751113</v>
      </c>
      <c r="F679" s="23">
        <v>225</v>
      </c>
      <c r="G679" s="2" t="s">
        <v>2</v>
      </c>
      <c r="H679" s="10">
        <v>13200</v>
      </c>
      <c r="I679" s="10" t="s">
        <v>3</v>
      </c>
      <c r="J679" s="10" t="s">
        <v>42</v>
      </c>
      <c r="K679" s="10" t="s">
        <v>42</v>
      </c>
      <c r="L679" s="28">
        <v>51</v>
      </c>
      <c r="M679" s="82">
        <v>41628</v>
      </c>
      <c r="N679" s="88">
        <v>41618</v>
      </c>
      <c r="O679" s="94">
        <v>41604</v>
      </c>
      <c r="P679" s="94">
        <v>41604</v>
      </c>
      <c r="Q679" s="7">
        <v>41611</v>
      </c>
      <c r="R679" s="7">
        <v>41612</v>
      </c>
      <c r="S679" s="108">
        <v>41613</v>
      </c>
      <c r="T679" s="108">
        <v>41612</v>
      </c>
      <c r="U679" s="7">
        <v>41617</v>
      </c>
      <c r="V679" s="7">
        <v>41617</v>
      </c>
      <c r="W679" s="7">
        <v>41618</v>
      </c>
      <c r="X679" s="3"/>
    </row>
    <row r="680" spans="1:24" s="1" customFormat="1" ht="15" customHeight="1" x14ac:dyDescent="0.25">
      <c r="A680" s="15" t="s">
        <v>672</v>
      </c>
      <c r="B680" s="31" t="s">
        <v>1195</v>
      </c>
      <c r="C680" s="37" t="s">
        <v>629</v>
      </c>
      <c r="D680" s="32" t="s">
        <v>359</v>
      </c>
      <c r="E680" s="65">
        <v>6761113</v>
      </c>
      <c r="F680" s="23">
        <v>225</v>
      </c>
      <c r="G680" s="2" t="s">
        <v>2</v>
      </c>
      <c r="H680" s="10">
        <v>13200</v>
      </c>
      <c r="I680" s="10" t="s">
        <v>25</v>
      </c>
      <c r="J680" s="10" t="s">
        <v>42</v>
      </c>
      <c r="K680" s="10" t="s">
        <v>42</v>
      </c>
      <c r="L680" s="28">
        <v>51</v>
      </c>
      <c r="M680" s="82">
        <v>41628</v>
      </c>
      <c r="N680" s="88">
        <f>M680</f>
        <v>41628</v>
      </c>
      <c r="O680" s="94">
        <v>41604</v>
      </c>
      <c r="P680" s="94">
        <v>41604</v>
      </c>
      <c r="Q680" s="7">
        <v>41611</v>
      </c>
      <c r="R680" s="7">
        <v>41612</v>
      </c>
      <c r="S680" s="108">
        <v>41614</v>
      </c>
      <c r="T680" s="108">
        <v>41612</v>
      </c>
      <c r="U680" s="7">
        <v>41618</v>
      </c>
      <c r="V680" s="7">
        <v>41617</v>
      </c>
      <c r="W680" s="7">
        <v>41620</v>
      </c>
      <c r="X680" s="3"/>
    </row>
    <row r="681" spans="1:24" s="1" customFormat="1" ht="15" customHeight="1" x14ac:dyDescent="0.25">
      <c r="A681" s="15" t="s">
        <v>1268</v>
      </c>
      <c r="B681" s="31" t="s">
        <v>1202</v>
      </c>
      <c r="C681" s="37" t="s">
        <v>1203</v>
      </c>
      <c r="D681" s="32" t="s">
        <v>359</v>
      </c>
      <c r="E681" s="65">
        <v>6771113</v>
      </c>
      <c r="F681" s="23" t="s">
        <v>1204</v>
      </c>
      <c r="G681" s="2" t="s">
        <v>76</v>
      </c>
      <c r="H681" s="10">
        <v>200</v>
      </c>
      <c r="I681" s="10">
        <v>200</v>
      </c>
      <c r="J681" s="10" t="s">
        <v>42</v>
      </c>
      <c r="K681" s="10" t="s">
        <v>42</v>
      </c>
      <c r="L681" s="28">
        <v>49</v>
      </c>
      <c r="M681" s="82">
        <v>41614</v>
      </c>
      <c r="N681" s="88">
        <v>41614</v>
      </c>
      <c r="O681" s="94" t="s">
        <v>42</v>
      </c>
      <c r="P681" s="94">
        <v>41605</v>
      </c>
      <c r="Q681" s="7" t="s">
        <v>42</v>
      </c>
      <c r="R681" s="7" t="s">
        <v>42</v>
      </c>
      <c r="S681" s="108" t="s">
        <v>42</v>
      </c>
      <c r="T681" s="108" t="s">
        <v>42</v>
      </c>
      <c r="U681" s="7">
        <v>41617</v>
      </c>
      <c r="V681" s="7">
        <v>41617</v>
      </c>
      <c r="W681" s="7">
        <v>41618</v>
      </c>
      <c r="X681" s="3"/>
    </row>
    <row r="682" spans="1:24" s="1" customFormat="1" ht="15" customHeight="1" x14ac:dyDescent="0.25">
      <c r="A682" s="15" t="s">
        <v>815</v>
      </c>
      <c r="B682" s="31" t="s">
        <v>1199</v>
      </c>
      <c r="C682" s="37" t="s">
        <v>1028</v>
      </c>
      <c r="D682" s="32" t="s">
        <v>359</v>
      </c>
      <c r="E682" s="65">
        <v>6781113</v>
      </c>
      <c r="F682" s="23">
        <v>150</v>
      </c>
      <c r="G682" s="2" t="s">
        <v>7</v>
      </c>
      <c r="H682" s="2">
        <v>11400</v>
      </c>
      <c r="I682" s="10" t="s">
        <v>25</v>
      </c>
      <c r="J682" s="10" t="s">
        <v>42</v>
      </c>
      <c r="K682" s="10" t="s">
        <v>42</v>
      </c>
      <c r="L682" s="28">
        <v>51</v>
      </c>
      <c r="M682" s="82">
        <v>41629</v>
      </c>
      <c r="N682" s="88">
        <v>41618</v>
      </c>
      <c r="O682" s="94">
        <v>41603</v>
      </c>
      <c r="P682" s="94">
        <v>41604</v>
      </c>
      <c r="Q682" s="7">
        <v>41607</v>
      </c>
      <c r="R682" s="7">
        <v>41611</v>
      </c>
      <c r="S682" s="108">
        <v>41617</v>
      </c>
      <c r="T682" s="108">
        <v>41613</v>
      </c>
      <c r="U682" s="7" t="s">
        <v>42</v>
      </c>
      <c r="V682" s="7" t="s">
        <v>42</v>
      </c>
      <c r="W682" s="7">
        <v>41618</v>
      </c>
      <c r="X682" s="3"/>
    </row>
    <row r="683" spans="1:24" s="1" customFormat="1" ht="15" customHeight="1" x14ac:dyDescent="0.25">
      <c r="A683" s="15" t="s">
        <v>1257</v>
      </c>
      <c r="B683" s="31" t="s">
        <v>1200</v>
      </c>
      <c r="C683" s="37" t="s">
        <v>1003</v>
      </c>
      <c r="D683" s="32" t="s">
        <v>359</v>
      </c>
      <c r="E683" s="65">
        <v>6791113</v>
      </c>
      <c r="F683" s="23">
        <v>30</v>
      </c>
      <c r="G683" s="48" t="s">
        <v>7</v>
      </c>
      <c r="H683" s="2">
        <v>440</v>
      </c>
      <c r="I683" s="10" t="s">
        <v>25</v>
      </c>
      <c r="J683" s="10" t="s">
        <v>1201</v>
      </c>
      <c r="K683" s="10" t="s">
        <v>42</v>
      </c>
      <c r="L683" s="28">
        <v>7</v>
      </c>
      <c r="M683" s="82">
        <v>41685</v>
      </c>
      <c r="N683" s="88">
        <f t="shared" ref="N683:N697" si="18">M683</f>
        <v>41685</v>
      </c>
      <c r="O683" s="94">
        <v>41610</v>
      </c>
      <c r="P683" s="94">
        <v>41610</v>
      </c>
      <c r="Q683" s="7" t="s">
        <v>153</v>
      </c>
      <c r="R683" s="7" t="s">
        <v>153</v>
      </c>
      <c r="S683" s="108" t="s">
        <v>153</v>
      </c>
      <c r="T683" s="108" t="s">
        <v>153</v>
      </c>
      <c r="U683" s="7" t="s">
        <v>42</v>
      </c>
      <c r="V683" s="7" t="s">
        <v>42</v>
      </c>
      <c r="W683" s="7">
        <v>41691</v>
      </c>
      <c r="X683" s="3"/>
    </row>
    <row r="684" spans="1:24" s="1" customFormat="1" ht="15" customHeight="1" x14ac:dyDescent="0.25">
      <c r="A684" s="15" t="s">
        <v>1256</v>
      </c>
      <c r="B684" s="31" t="s">
        <v>1200</v>
      </c>
      <c r="C684" s="37" t="s">
        <v>1003</v>
      </c>
      <c r="D684" s="32" t="s">
        <v>359</v>
      </c>
      <c r="E684" s="65">
        <v>6801113</v>
      </c>
      <c r="F684" s="23">
        <v>45</v>
      </c>
      <c r="G684" s="48" t="s">
        <v>7</v>
      </c>
      <c r="H684" s="2">
        <v>440</v>
      </c>
      <c r="I684" s="10" t="s">
        <v>25</v>
      </c>
      <c r="J684" s="10" t="s">
        <v>1201</v>
      </c>
      <c r="K684" s="10" t="s">
        <v>42</v>
      </c>
      <c r="L684" s="28">
        <v>7</v>
      </c>
      <c r="M684" s="82">
        <v>41685</v>
      </c>
      <c r="N684" s="88">
        <f t="shared" si="18"/>
        <v>41685</v>
      </c>
      <c r="O684" s="94">
        <v>41610</v>
      </c>
      <c r="P684" s="94">
        <v>41610</v>
      </c>
      <c r="Q684" s="7" t="s">
        <v>153</v>
      </c>
      <c r="R684" s="7" t="s">
        <v>153</v>
      </c>
      <c r="S684" s="108" t="s">
        <v>153</v>
      </c>
      <c r="T684" s="108" t="s">
        <v>153</v>
      </c>
      <c r="U684" s="7" t="s">
        <v>42</v>
      </c>
      <c r="V684" s="7" t="s">
        <v>42</v>
      </c>
      <c r="W684" s="7">
        <v>41691</v>
      </c>
      <c r="X684" s="3"/>
    </row>
    <row r="685" spans="1:24" s="1" customFormat="1" ht="15" customHeight="1" x14ac:dyDescent="0.25">
      <c r="A685" s="15" t="s">
        <v>1255</v>
      </c>
      <c r="B685" s="31" t="s">
        <v>1200</v>
      </c>
      <c r="C685" s="37" t="s">
        <v>1003</v>
      </c>
      <c r="D685" s="32" t="s">
        <v>359</v>
      </c>
      <c r="E685" s="65">
        <v>6811113</v>
      </c>
      <c r="F685" s="23">
        <v>50</v>
      </c>
      <c r="G685" s="48" t="s">
        <v>7</v>
      </c>
      <c r="H685" s="2">
        <v>440</v>
      </c>
      <c r="I685" s="10" t="s">
        <v>25</v>
      </c>
      <c r="J685" s="10" t="s">
        <v>1201</v>
      </c>
      <c r="K685" s="10" t="s">
        <v>42</v>
      </c>
      <c r="L685" s="28">
        <v>7</v>
      </c>
      <c r="M685" s="82">
        <v>41685</v>
      </c>
      <c r="N685" s="88">
        <f t="shared" si="18"/>
        <v>41685</v>
      </c>
      <c r="O685" s="94">
        <v>41607</v>
      </c>
      <c r="P685" s="94">
        <v>41608</v>
      </c>
      <c r="Q685" s="7" t="s">
        <v>153</v>
      </c>
      <c r="R685" s="7" t="s">
        <v>153</v>
      </c>
      <c r="S685" s="108" t="s">
        <v>153</v>
      </c>
      <c r="T685" s="108" t="s">
        <v>153</v>
      </c>
      <c r="U685" s="7" t="s">
        <v>42</v>
      </c>
      <c r="V685" s="7" t="s">
        <v>42</v>
      </c>
      <c r="W685" s="7">
        <v>41695</v>
      </c>
      <c r="X685" s="3"/>
    </row>
    <row r="686" spans="1:24" s="1" customFormat="1" ht="15" customHeight="1" x14ac:dyDescent="0.25">
      <c r="A686" s="15" t="s">
        <v>1255</v>
      </c>
      <c r="B686" s="31" t="s">
        <v>1200</v>
      </c>
      <c r="C686" s="37" t="s">
        <v>1003</v>
      </c>
      <c r="D686" s="32" t="s">
        <v>359</v>
      </c>
      <c r="E686" s="65">
        <v>6821113</v>
      </c>
      <c r="F686" s="23">
        <v>50</v>
      </c>
      <c r="G686" s="48" t="s">
        <v>7</v>
      </c>
      <c r="H686" s="2">
        <v>440</v>
      </c>
      <c r="I686" s="10" t="s">
        <v>25</v>
      </c>
      <c r="J686" s="10" t="s">
        <v>1201</v>
      </c>
      <c r="K686" s="10" t="s">
        <v>42</v>
      </c>
      <c r="L686" s="28">
        <v>7</v>
      </c>
      <c r="M686" s="82">
        <v>41685</v>
      </c>
      <c r="N686" s="88">
        <f t="shared" si="18"/>
        <v>41685</v>
      </c>
      <c r="O686" s="94">
        <v>41607</v>
      </c>
      <c r="P686" s="94">
        <v>41608</v>
      </c>
      <c r="Q686" s="7" t="s">
        <v>153</v>
      </c>
      <c r="R686" s="7" t="s">
        <v>153</v>
      </c>
      <c r="S686" s="108" t="s">
        <v>153</v>
      </c>
      <c r="T686" s="108" t="s">
        <v>153</v>
      </c>
      <c r="U686" s="7" t="s">
        <v>42</v>
      </c>
      <c r="V686" s="7" t="s">
        <v>42</v>
      </c>
      <c r="W686" s="7">
        <v>41695</v>
      </c>
      <c r="X686" s="3"/>
    </row>
    <row r="687" spans="1:24" s="1" customFormat="1" ht="15" customHeight="1" x14ac:dyDescent="0.25">
      <c r="A687" s="15" t="s">
        <v>1249</v>
      </c>
      <c r="B687" s="31" t="s">
        <v>1200</v>
      </c>
      <c r="C687" s="37" t="s">
        <v>1003</v>
      </c>
      <c r="D687" s="32" t="s">
        <v>359</v>
      </c>
      <c r="E687" s="65">
        <v>6831113</v>
      </c>
      <c r="F687" s="23">
        <v>60</v>
      </c>
      <c r="G687" s="48" t="s">
        <v>7</v>
      </c>
      <c r="H687" s="2">
        <v>440</v>
      </c>
      <c r="I687" s="10" t="s">
        <v>25</v>
      </c>
      <c r="J687" s="10" t="s">
        <v>1201</v>
      </c>
      <c r="K687" s="10" t="s">
        <v>42</v>
      </c>
      <c r="L687" s="28">
        <v>3</v>
      </c>
      <c r="M687" s="82">
        <v>41654</v>
      </c>
      <c r="N687" s="88">
        <f t="shared" si="18"/>
        <v>41654</v>
      </c>
      <c r="O687" s="94">
        <v>41606</v>
      </c>
      <c r="P687" s="94">
        <v>41606</v>
      </c>
      <c r="Q687" s="7" t="s">
        <v>153</v>
      </c>
      <c r="R687" s="7">
        <v>41614</v>
      </c>
      <c r="S687" s="108" t="s">
        <v>153</v>
      </c>
      <c r="T687" s="108" t="s">
        <v>153</v>
      </c>
      <c r="U687" s="7" t="s">
        <v>42</v>
      </c>
      <c r="V687" s="7" t="s">
        <v>42</v>
      </c>
      <c r="W687" s="7">
        <v>41619</v>
      </c>
      <c r="X687" s="3"/>
    </row>
    <row r="688" spans="1:24" s="1" customFormat="1" ht="15" customHeight="1" x14ac:dyDescent="0.25">
      <c r="A688" s="15" t="s">
        <v>1249</v>
      </c>
      <c r="B688" s="31" t="s">
        <v>1200</v>
      </c>
      <c r="C688" s="37" t="s">
        <v>1003</v>
      </c>
      <c r="D688" s="32" t="s">
        <v>359</v>
      </c>
      <c r="E688" s="65">
        <v>6841113</v>
      </c>
      <c r="F688" s="23">
        <v>60</v>
      </c>
      <c r="G688" s="48" t="s">
        <v>7</v>
      </c>
      <c r="H688" s="2">
        <v>440</v>
      </c>
      <c r="I688" s="10" t="s">
        <v>25</v>
      </c>
      <c r="J688" s="10" t="s">
        <v>1201</v>
      </c>
      <c r="K688" s="10" t="s">
        <v>42</v>
      </c>
      <c r="L688" s="28">
        <v>3</v>
      </c>
      <c r="M688" s="82">
        <v>41654</v>
      </c>
      <c r="N688" s="88">
        <f t="shared" si="18"/>
        <v>41654</v>
      </c>
      <c r="O688" s="94">
        <v>41606</v>
      </c>
      <c r="P688" s="94">
        <v>41606</v>
      </c>
      <c r="Q688" s="7" t="s">
        <v>153</v>
      </c>
      <c r="R688" s="7">
        <v>41614</v>
      </c>
      <c r="S688" s="108" t="s">
        <v>153</v>
      </c>
      <c r="T688" s="108" t="s">
        <v>153</v>
      </c>
      <c r="U688" s="7" t="s">
        <v>42</v>
      </c>
      <c r="V688" s="7" t="s">
        <v>42</v>
      </c>
      <c r="W688" s="7">
        <v>41620</v>
      </c>
      <c r="X688" s="3"/>
    </row>
    <row r="689" spans="1:24" s="1" customFormat="1" ht="15" customHeight="1" x14ac:dyDescent="0.25">
      <c r="A689" s="15" t="s">
        <v>1249</v>
      </c>
      <c r="B689" s="31" t="s">
        <v>1200</v>
      </c>
      <c r="C689" s="37" t="s">
        <v>1003</v>
      </c>
      <c r="D689" s="32" t="s">
        <v>359</v>
      </c>
      <c r="E689" s="65">
        <v>6851113</v>
      </c>
      <c r="F689" s="23">
        <v>60</v>
      </c>
      <c r="G689" s="48" t="s">
        <v>7</v>
      </c>
      <c r="H689" s="2">
        <v>440</v>
      </c>
      <c r="I689" s="10" t="s">
        <v>25</v>
      </c>
      <c r="J689" s="10" t="s">
        <v>1201</v>
      </c>
      <c r="K689" s="10" t="s">
        <v>42</v>
      </c>
      <c r="L689" s="28">
        <v>3</v>
      </c>
      <c r="M689" s="82">
        <v>41654</v>
      </c>
      <c r="N689" s="88">
        <f t="shared" si="18"/>
        <v>41654</v>
      </c>
      <c r="O689" s="94">
        <v>41606</v>
      </c>
      <c r="P689" s="94">
        <v>41606</v>
      </c>
      <c r="Q689" s="7" t="s">
        <v>153</v>
      </c>
      <c r="R689" s="7" t="s">
        <v>153</v>
      </c>
      <c r="S689" s="108" t="s">
        <v>153</v>
      </c>
      <c r="T689" s="108" t="s">
        <v>153</v>
      </c>
      <c r="U689" s="7" t="s">
        <v>42</v>
      </c>
      <c r="V689" s="7" t="s">
        <v>42</v>
      </c>
      <c r="W689" s="7">
        <v>41621</v>
      </c>
      <c r="X689" s="3"/>
    </row>
    <row r="690" spans="1:24" s="1" customFormat="1" ht="15" customHeight="1" x14ac:dyDescent="0.25">
      <c r="A690" s="15" t="s">
        <v>1249</v>
      </c>
      <c r="B690" s="31" t="s">
        <v>1200</v>
      </c>
      <c r="C690" s="37" t="s">
        <v>1003</v>
      </c>
      <c r="D690" s="32" t="s">
        <v>359</v>
      </c>
      <c r="E690" s="65">
        <v>6861113</v>
      </c>
      <c r="F690" s="23">
        <v>60</v>
      </c>
      <c r="G690" s="48" t="s">
        <v>7</v>
      </c>
      <c r="H690" s="2">
        <v>440</v>
      </c>
      <c r="I690" s="10" t="s">
        <v>25</v>
      </c>
      <c r="J690" s="10" t="s">
        <v>1201</v>
      </c>
      <c r="K690" s="10" t="s">
        <v>42</v>
      </c>
      <c r="L690" s="28">
        <v>3</v>
      </c>
      <c r="M690" s="82">
        <v>41654</v>
      </c>
      <c r="N690" s="88">
        <f t="shared" si="18"/>
        <v>41654</v>
      </c>
      <c r="O690" s="94">
        <v>41606</v>
      </c>
      <c r="P690" s="94">
        <v>41606</v>
      </c>
      <c r="Q690" s="7" t="s">
        <v>153</v>
      </c>
      <c r="R690" s="7" t="s">
        <v>153</v>
      </c>
      <c r="S690" s="108" t="s">
        <v>153</v>
      </c>
      <c r="T690" s="108" t="s">
        <v>153</v>
      </c>
      <c r="U690" s="7" t="s">
        <v>42</v>
      </c>
      <c r="V690" s="7" t="s">
        <v>42</v>
      </c>
      <c r="W690" s="7">
        <v>41624</v>
      </c>
      <c r="X690" s="3"/>
    </row>
    <row r="691" spans="1:24" s="1" customFormat="1" ht="15" customHeight="1" x14ac:dyDescent="0.25">
      <c r="A691" s="15" t="s">
        <v>1249</v>
      </c>
      <c r="B691" s="31" t="s">
        <v>1200</v>
      </c>
      <c r="C691" s="37" t="s">
        <v>1003</v>
      </c>
      <c r="D691" s="32" t="s">
        <v>359</v>
      </c>
      <c r="E691" s="65">
        <v>6871113</v>
      </c>
      <c r="F691" s="23">
        <v>60</v>
      </c>
      <c r="G691" s="48" t="s">
        <v>7</v>
      </c>
      <c r="H691" s="2">
        <v>440</v>
      </c>
      <c r="I691" s="10" t="s">
        <v>25</v>
      </c>
      <c r="J691" s="10" t="s">
        <v>1201</v>
      </c>
      <c r="K691" s="10" t="s">
        <v>42</v>
      </c>
      <c r="L691" s="28">
        <v>3</v>
      </c>
      <c r="M691" s="82">
        <v>41654</v>
      </c>
      <c r="N691" s="88">
        <f t="shared" si="18"/>
        <v>41654</v>
      </c>
      <c r="O691" s="94">
        <v>41606</v>
      </c>
      <c r="P691" s="94">
        <v>41606</v>
      </c>
      <c r="Q691" s="7" t="s">
        <v>153</v>
      </c>
      <c r="R691" s="7" t="s">
        <v>153</v>
      </c>
      <c r="S691" s="108" t="s">
        <v>153</v>
      </c>
      <c r="T691" s="108" t="s">
        <v>153</v>
      </c>
      <c r="U691" s="7" t="s">
        <v>42</v>
      </c>
      <c r="V691" s="7" t="s">
        <v>42</v>
      </c>
      <c r="W691" s="7">
        <v>41624</v>
      </c>
      <c r="X691" s="3"/>
    </row>
    <row r="692" spans="1:24" s="1" customFormat="1" ht="15" customHeight="1" x14ac:dyDescent="0.25">
      <c r="A692" s="15" t="s">
        <v>1249</v>
      </c>
      <c r="B692" s="31" t="s">
        <v>1200</v>
      </c>
      <c r="C692" s="37" t="s">
        <v>1003</v>
      </c>
      <c r="D692" s="32" t="s">
        <v>359</v>
      </c>
      <c r="E692" s="65">
        <v>6881113</v>
      </c>
      <c r="F692" s="23">
        <v>60</v>
      </c>
      <c r="G692" s="48" t="s">
        <v>7</v>
      </c>
      <c r="H692" s="2">
        <v>440</v>
      </c>
      <c r="I692" s="10" t="s">
        <v>25</v>
      </c>
      <c r="J692" s="10" t="s">
        <v>1201</v>
      </c>
      <c r="K692" s="10" t="s">
        <v>42</v>
      </c>
      <c r="L692" s="28">
        <v>3</v>
      </c>
      <c r="M692" s="82">
        <v>41654</v>
      </c>
      <c r="N692" s="88">
        <f t="shared" si="18"/>
        <v>41654</v>
      </c>
      <c r="O692" s="94">
        <v>41606</v>
      </c>
      <c r="P692" s="94">
        <v>41606</v>
      </c>
      <c r="Q692" s="7" t="s">
        <v>153</v>
      </c>
      <c r="R692" s="7" t="s">
        <v>153</v>
      </c>
      <c r="S692" s="108" t="s">
        <v>153</v>
      </c>
      <c r="T692" s="108" t="s">
        <v>153</v>
      </c>
      <c r="U692" s="7" t="s">
        <v>42</v>
      </c>
      <c r="V692" s="7" t="s">
        <v>42</v>
      </c>
      <c r="W692" s="7">
        <v>41628</v>
      </c>
      <c r="X692" s="3"/>
    </row>
    <row r="693" spans="1:24" s="1" customFormat="1" ht="15" customHeight="1" x14ac:dyDescent="0.25">
      <c r="A693" s="15" t="s">
        <v>1249</v>
      </c>
      <c r="B693" s="31" t="s">
        <v>1200</v>
      </c>
      <c r="C693" s="37" t="s">
        <v>1003</v>
      </c>
      <c r="D693" s="32" t="s">
        <v>359</v>
      </c>
      <c r="E693" s="65">
        <v>6891113</v>
      </c>
      <c r="F693" s="23">
        <v>60</v>
      </c>
      <c r="G693" s="48" t="s">
        <v>7</v>
      </c>
      <c r="H693" s="2">
        <v>440</v>
      </c>
      <c r="I693" s="10" t="s">
        <v>25</v>
      </c>
      <c r="J693" s="10" t="s">
        <v>1201</v>
      </c>
      <c r="K693" s="10" t="s">
        <v>42</v>
      </c>
      <c r="L693" s="28">
        <v>3</v>
      </c>
      <c r="M693" s="82">
        <v>41654</v>
      </c>
      <c r="N693" s="88">
        <f t="shared" si="18"/>
        <v>41654</v>
      </c>
      <c r="O693" s="94">
        <v>41606</v>
      </c>
      <c r="P693" s="94">
        <v>41606</v>
      </c>
      <c r="Q693" s="7" t="s">
        <v>153</v>
      </c>
      <c r="R693" s="7" t="s">
        <v>153</v>
      </c>
      <c r="S693" s="108" t="s">
        <v>153</v>
      </c>
      <c r="T693" s="108" t="s">
        <v>153</v>
      </c>
      <c r="U693" s="7" t="s">
        <v>42</v>
      </c>
      <c r="V693" s="7" t="s">
        <v>42</v>
      </c>
      <c r="W693" s="7">
        <v>41628</v>
      </c>
      <c r="X693" s="3"/>
    </row>
    <row r="694" spans="1:24" s="1" customFormat="1" ht="15" customHeight="1" x14ac:dyDescent="0.25">
      <c r="A694" s="15" t="s">
        <v>1249</v>
      </c>
      <c r="B694" s="31" t="s">
        <v>1200</v>
      </c>
      <c r="C694" s="37" t="s">
        <v>1003</v>
      </c>
      <c r="D694" s="32" t="s">
        <v>359</v>
      </c>
      <c r="E694" s="65">
        <v>6901113</v>
      </c>
      <c r="F694" s="23">
        <v>60</v>
      </c>
      <c r="G694" s="48" t="s">
        <v>7</v>
      </c>
      <c r="H694" s="2">
        <v>440</v>
      </c>
      <c r="I694" s="10" t="s">
        <v>25</v>
      </c>
      <c r="J694" s="10" t="s">
        <v>1201</v>
      </c>
      <c r="K694" s="10" t="s">
        <v>42</v>
      </c>
      <c r="L694" s="28">
        <v>3</v>
      </c>
      <c r="M694" s="82">
        <v>41654</v>
      </c>
      <c r="N694" s="88">
        <f t="shared" si="18"/>
        <v>41654</v>
      </c>
      <c r="O694" s="94">
        <v>41606</v>
      </c>
      <c r="P694" s="94">
        <v>41606</v>
      </c>
      <c r="Q694" s="7" t="s">
        <v>153</v>
      </c>
      <c r="R694" s="7" t="s">
        <v>153</v>
      </c>
      <c r="S694" s="108">
        <v>41649</v>
      </c>
      <c r="T694" s="108" t="s">
        <v>153</v>
      </c>
      <c r="U694" s="7" t="s">
        <v>42</v>
      </c>
      <c r="V694" s="7" t="s">
        <v>42</v>
      </c>
      <c r="W694" s="7">
        <v>41652</v>
      </c>
      <c r="X694" s="3"/>
    </row>
    <row r="695" spans="1:24" s="1" customFormat="1" ht="15" customHeight="1" x14ac:dyDescent="0.25">
      <c r="A695" s="15" t="s">
        <v>1249</v>
      </c>
      <c r="B695" s="31" t="s">
        <v>1200</v>
      </c>
      <c r="C695" s="37" t="s">
        <v>1003</v>
      </c>
      <c r="D695" s="32" t="s">
        <v>359</v>
      </c>
      <c r="E695" s="65">
        <v>6911113</v>
      </c>
      <c r="F695" s="23">
        <v>60</v>
      </c>
      <c r="G695" s="48" t="s">
        <v>7</v>
      </c>
      <c r="H695" s="2">
        <v>440</v>
      </c>
      <c r="I695" s="10" t="s">
        <v>25</v>
      </c>
      <c r="J695" s="10" t="s">
        <v>1201</v>
      </c>
      <c r="K695" s="10" t="s">
        <v>42</v>
      </c>
      <c r="L695" s="28">
        <v>7</v>
      </c>
      <c r="M695" s="82">
        <v>41685</v>
      </c>
      <c r="N695" s="88">
        <f t="shared" si="18"/>
        <v>41685</v>
      </c>
      <c r="O695" s="94">
        <v>41606</v>
      </c>
      <c r="P695" s="94">
        <v>41606</v>
      </c>
      <c r="Q695" s="7" t="s">
        <v>153</v>
      </c>
      <c r="R695" s="7" t="s">
        <v>153</v>
      </c>
      <c r="S695" s="108" t="s">
        <v>153</v>
      </c>
      <c r="T695" s="108" t="s">
        <v>153</v>
      </c>
      <c r="U695" s="7" t="s">
        <v>42</v>
      </c>
      <c r="V695" s="7" t="s">
        <v>42</v>
      </c>
      <c r="W695" s="7">
        <v>41687</v>
      </c>
      <c r="X695" s="3"/>
    </row>
    <row r="696" spans="1:24" s="1" customFormat="1" ht="15" customHeight="1" x14ac:dyDescent="0.25">
      <c r="A696" s="15" t="s">
        <v>1249</v>
      </c>
      <c r="B696" s="31" t="s">
        <v>1200</v>
      </c>
      <c r="C696" s="37" t="s">
        <v>1003</v>
      </c>
      <c r="D696" s="32" t="s">
        <v>359</v>
      </c>
      <c r="E696" s="65">
        <v>6921113</v>
      </c>
      <c r="F696" s="23">
        <v>60</v>
      </c>
      <c r="G696" s="48" t="s">
        <v>7</v>
      </c>
      <c r="H696" s="2">
        <v>440</v>
      </c>
      <c r="I696" s="10" t="s">
        <v>25</v>
      </c>
      <c r="J696" s="10" t="s">
        <v>1201</v>
      </c>
      <c r="K696" s="10" t="s">
        <v>42</v>
      </c>
      <c r="L696" s="28">
        <v>7</v>
      </c>
      <c r="M696" s="82">
        <v>41685</v>
      </c>
      <c r="N696" s="88">
        <f t="shared" si="18"/>
        <v>41685</v>
      </c>
      <c r="O696" s="94">
        <v>41606</v>
      </c>
      <c r="P696" s="94">
        <v>41606</v>
      </c>
      <c r="Q696" s="7" t="s">
        <v>153</v>
      </c>
      <c r="R696" s="7" t="s">
        <v>153</v>
      </c>
      <c r="S696" s="108" t="s">
        <v>153</v>
      </c>
      <c r="T696" s="108" t="s">
        <v>153</v>
      </c>
      <c r="U696" s="7" t="s">
        <v>42</v>
      </c>
      <c r="V696" s="7" t="s">
        <v>42</v>
      </c>
      <c r="W696" s="7">
        <v>41684</v>
      </c>
      <c r="X696" s="3"/>
    </row>
    <row r="697" spans="1:24" s="1" customFormat="1" ht="15" customHeight="1" x14ac:dyDescent="0.25">
      <c r="A697" s="15" t="s">
        <v>1249</v>
      </c>
      <c r="B697" s="31" t="s">
        <v>1200</v>
      </c>
      <c r="C697" s="37" t="s">
        <v>1003</v>
      </c>
      <c r="D697" s="32" t="s">
        <v>359</v>
      </c>
      <c r="E697" s="65">
        <v>6931113</v>
      </c>
      <c r="F697" s="23">
        <v>60</v>
      </c>
      <c r="G697" s="48" t="s">
        <v>7</v>
      </c>
      <c r="H697" s="2">
        <v>440</v>
      </c>
      <c r="I697" s="10" t="s">
        <v>25</v>
      </c>
      <c r="J697" s="10" t="s">
        <v>1201</v>
      </c>
      <c r="K697" s="10" t="s">
        <v>42</v>
      </c>
      <c r="L697" s="28">
        <v>7</v>
      </c>
      <c r="M697" s="82">
        <v>41685</v>
      </c>
      <c r="N697" s="88">
        <f t="shared" si="18"/>
        <v>41685</v>
      </c>
      <c r="O697" s="94">
        <v>41606</v>
      </c>
      <c r="P697" s="94">
        <v>41606</v>
      </c>
      <c r="Q697" s="7" t="s">
        <v>153</v>
      </c>
      <c r="R697" s="7" t="s">
        <v>153</v>
      </c>
      <c r="S697" s="108" t="s">
        <v>153</v>
      </c>
      <c r="T697" s="108" t="s">
        <v>153</v>
      </c>
      <c r="U697" s="7" t="s">
        <v>42</v>
      </c>
      <c r="V697" s="7" t="s">
        <v>42</v>
      </c>
      <c r="W697" s="7">
        <v>41690</v>
      </c>
      <c r="X697" s="3"/>
    </row>
    <row r="698" spans="1:24" s="1" customFormat="1" ht="15" customHeight="1" x14ac:dyDescent="0.25">
      <c r="A698" s="15" t="s">
        <v>1250</v>
      </c>
      <c r="B698" s="31" t="s">
        <v>1208</v>
      </c>
      <c r="C698" s="37" t="s">
        <v>1209</v>
      </c>
      <c r="D698" s="32" t="s">
        <v>359</v>
      </c>
      <c r="E698" s="65">
        <v>6941113</v>
      </c>
      <c r="F698" s="23">
        <v>5000</v>
      </c>
      <c r="G698" s="48" t="s">
        <v>20</v>
      </c>
      <c r="H698" s="2">
        <v>4160</v>
      </c>
      <c r="I698" s="10" t="s">
        <v>1210</v>
      </c>
      <c r="J698" s="10" t="s">
        <v>1222</v>
      </c>
      <c r="K698" s="10" t="s">
        <v>1222</v>
      </c>
      <c r="L698" s="28">
        <v>52</v>
      </c>
      <c r="M698" s="82">
        <v>41631</v>
      </c>
      <c r="N698" s="88">
        <v>41663</v>
      </c>
      <c r="O698" s="94">
        <v>41605</v>
      </c>
      <c r="P698" s="94">
        <v>41620</v>
      </c>
      <c r="Q698" s="7">
        <v>41631</v>
      </c>
      <c r="R698" s="7">
        <v>41656</v>
      </c>
      <c r="S698" s="108">
        <v>41660</v>
      </c>
      <c r="T698" s="108">
        <v>41652</v>
      </c>
      <c r="U698" s="7">
        <v>41663</v>
      </c>
      <c r="V698" s="7">
        <v>41666</v>
      </c>
      <c r="W698" s="7">
        <v>41668</v>
      </c>
      <c r="X698" s="3"/>
    </row>
    <row r="699" spans="1:24" s="1" customFormat="1" ht="15" customHeight="1" x14ac:dyDescent="0.25">
      <c r="A699" s="15" t="s">
        <v>1250</v>
      </c>
      <c r="B699" s="31" t="s">
        <v>1211</v>
      </c>
      <c r="C699" s="37" t="s">
        <v>1209</v>
      </c>
      <c r="D699" s="32" t="s">
        <v>359</v>
      </c>
      <c r="E699" s="65">
        <v>6951113</v>
      </c>
      <c r="F699" s="23">
        <v>5000</v>
      </c>
      <c r="G699" s="48" t="s">
        <v>20</v>
      </c>
      <c r="H699" s="2">
        <v>4160</v>
      </c>
      <c r="I699" s="10" t="s">
        <v>1210</v>
      </c>
      <c r="J699" s="10" t="s">
        <v>1222</v>
      </c>
      <c r="K699" s="10" t="s">
        <v>1222</v>
      </c>
      <c r="L699" s="28">
        <v>52</v>
      </c>
      <c r="M699" s="82">
        <v>41631</v>
      </c>
      <c r="N699" s="88">
        <v>41663</v>
      </c>
      <c r="O699" s="94">
        <v>41605</v>
      </c>
      <c r="P699" s="94">
        <v>41620</v>
      </c>
      <c r="Q699" s="7">
        <v>41635</v>
      </c>
      <c r="R699" s="7">
        <v>41660</v>
      </c>
      <c r="S699" s="108">
        <v>41666</v>
      </c>
      <c r="T699" s="108">
        <v>41652</v>
      </c>
      <c r="U699" s="7">
        <v>41668</v>
      </c>
      <c r="V699" s="7">
        <v>41674</v>
      </c>
      <c r="W699" s="7">
        <v>41676</v>
      </c>
      <c r="X699" s="3"/>
    </row>
    <row r="700" spans="1:24" s="1" customFormat="1" ht="15" customHeight="1" x14ac:dyDescent="0.25">
      <c r="A700" s="15" t="s">
        <v>1264</v>
      </c>
      <c r="B700" s="31" t="s">
        <v>1212</v>
      </c>
      <c r="C700" s="37" t="s">
        <v>560</v>
      </c>
      <c r="D700" s="32" t="s">
        <v>359</v>
      </c>
      <c r="E700" s="65">
        <v>6961113</v>
      </c>
      <c r="F700" s="23">
        <v>400</v>
      </c>
      <c r="G700" s="48" t="s">
        <v>7</v>
      </c>
      <c r="H700" s="2">
        <v>13200</v>
      </c>
      <c r="I700" s="10" t="s">
        <v>25</v>
      </c>
      <c r="J700" s="10" t="s">
        <v>42</v>
      </c>
      <c r="K700" s="10" t="s">
        <v>42</v>
      </c>
      <c r="L700" s="28">
        <v>51</v>
      </c>
      <c r="M700" s="82">
        <v>41630</v>
      </c>
      <c r="N700" s="88">
        <f>M700</f>
        <v>41630</v>
      </c>
      <c r="O700" s="94">
        <v>41611</v>
      </c>
      <c r="P700" s="94">
        <v>41611</v>
      </c>
      <c r="Q700" s="7">
        <v>41622</v>
      </c>
      <c r="R700" s="7" t="s">
        <v>153</v>
      </c>
      <c r="S700" s="108">
        <v>41626</v>
      </c>
      <c r="T700" s="108">
        <v>41621</v>
      </c>
      <c r="U700" s="7" t="s">
        <v>42</v>
      </c>
      <c r="V700" s="7" t="s">
        <v>42</v>
      </c>
      <c r="W700" s="7">
        <v>41628</v>
      </c>
      <c r="X700" s="3"/>
    </row>
    <row r="701" spans="1:24" s="1" customFormat="1" ht="15" customHeight="1" x14ac:dyDescent="0.25">
      <c r="A701" s="15" t="s">
        <v>1277</v>
      </c>
      <c r="B701" s="31" t="s">
        <v>1212</v>
      </c>
      <c r="C701" s="37" t="s">
        <v>560</v>
      </c>
      <c r="D701" s="32" t="s">
        <v>359</v>
      </c>
      <c r="E701" s="65">
        <v>6971113</v>
      </c>
      <c r="F701" s="23">
        <v>500</v>
      </c>
      <c r="G701" s="48" t="s">
        <v>7</v>
      </c>
      <c r="H701" s="2">
        <v>13200</v>
      </c>
      <c r="I701" s="10" t="s">
        <v>25</v>
      </c>
      <c r="J701" s="10" t="s">
        <v>42</v>
      </c>
      <c r="K701" s="10" t="s">
        <v>42</v>
      </c>
      <c r="L701" s="28">
        <v>51</v>
      </c>
      <c r="M701" s="82">
        <v>41630</v>
      </c>
      <c r="N701" s="88">
        <f>M701</f>
        <v>41630</v>
      </c>
      <c r="O701" s="94">
        <v>41612</v>
      </c>
      <c r="P701" s="94">
        <v>41612</v>
      </c>
      <c r="Q701" s="7">
        <v>41627</v>
      </c>
      <c r="R701" s="7" t="s">
        <v>153</v>
      </c>
      <c r="S701" s="108">
        <v>41627</v>
      </c>
      <c r="T701" s="108">
        <v>41621</v>
      </c>
      <c r="U701" s="7" t="s">
        <v>42</v>
      </c>
      <c r="V701" s="7" t="s">
        <v>42</v>
      </c>
      <c r="W701" s="7">
        <v>41629</v>
      </c>
      <c r="X701" s="3"/>
    </row>
    <row r="702" spans="1:24" s="1" customFormat="1" ht="15" customHeight="1" x14ac:dyDescent="0.25">
      <c r="A702" s="15" t="s">
        <v>1280</v>
      </c>
      <c r="B702" s="31" t="s">
        <v>1213</v>
      </c>
      <c r="C702" s="37" t="s">
        <v>560</v>
      </c>
      <c r="D702" s="32" t="s">
        <v>359</v>
      </c>
      <c r="E702" s="65">
        <v>6981113</v>
      </c>
      <c r="F702" s="23">
        <v>520</v>
      </c>
      <c r="G702" s="48" t="s">
        <v>20</v>
      </c>
      <c r="H702" s="2">
        <v>34500</v>
      </c>
      <c r="I702" s="10" t="s">
        <v>68</v>
      </c>
      <c r="J702" s="10" t="s">
        <v>42</v>
      </c>
      <c r="K702" s="10" t="s">
        <v>42</v>
      </c>
      <c r="L702" s="28">
        <v>51</v>
      </c>
      <c r="M702" s="82">
        <v>41630</v>
      </c>
      <c r="N702" s="88">
        <f>M702</f>
        <v>41630</v>
      </c>
      <c r="O702" s="94">
        <v>41613</v>
      </c>
      <c r="P702" s="94">
        <v>41614</v>
      </c>
      <c r="Q702" s="7">
        <v>41625</v>
      </c>
      <c r="R702" s="7" t="s">
        <v>153</v>
      </c>
      <c r="S702" s="108">
        <v>41625</v>
      </c>
      <c r="T702" s="108">
        <v>41625</v>
      </c>
      <c r="U702" s="7">
        <v>41626</v>
      </c>
      <c r="V702" s="7">
        <v>41628</v>
      </c>
      <c r="W702" s="7">
        <v>41629</v>
      </c>
      <c r="X702" s="3"/>
    </row>
    <row r="703" spans="1:24" s="1" customFormat="1" ht="15" customHeight="1" x14ac:dyDescent="0.25">
      <c r="A703" s="15" t="s">
        <v>1303</v>
      </c>
      <c r="B703" s="31" t="s">
        <v>1214</v>
      </c>
      <c r="C703" s="37" t="s">
        <v>1215</v>
      </c>
      <c r="D703" s="32" t="s">
        <v>359</v>
      </c>
      <c r="E703" s="181">
        <v>6991113</v>
      </c>
      <c r="F703" s="23">
        <v>500</v>
      </c>
      <c r="G703" s="48" t="s">
        <v>7</v>
      </c>
      <c r="H703" s="2">
        <v>460</v>
      </c>
      <c r="I703" s="10" t="s">
        <v>25</v>
      </c>
      <c r="J703" s="10" t="s">
        <v>42</v>
      </c>
      <c r="K703" s="10" t="s">
        <v>42</v>
      </c>
      <c r="L703" s="28">
        <v>52</v>
      </c>
      <c r="M703" s="82">
        <v>41633</v>
      </c>
      <c r="N703" s="88">
        <f>M703</f>
        <v>41633</v>
      </c>
      <c r="O703" s="94">
        <v>41618</v>
      </c>
      <c r="P703" s="94">
        <v>41618</v>
      </c>
      <c r="Q703" s="7">
        <v>41629</v>
      </c>
      <c r="R703" s="7" t="s">
        <v>153</v>
      </c>
      <c r="S703" s="108">
        <v>41631</v>
      </c>
      <c r="T703" s="108">
        <v>41628</v>
      </c>
      <c r="U703" s="7" t="s">
        <v>42</v>
      </c>
      <c r="V703" s="7" t="s">
        <v>42</v>
      </c>
      <c r="W703" s="7">
        <v>41635</v>
      </c>
      <c r="X703" s="3"/>
    </row>
    <row r="704" spans="1:24" s="1" customFormat="1" ht="15" customHeight="1" x14ac:dyDescent="0.25">
      <c r="A704" s="15" t="s">
        <v>1251</v>
      </c>
      <c r="B704" s="31" t="s">
        <v>1359</v>
      </c>
      <c r="C704" s="37" t="s">
        <v>1360</v>
      </c>
      <c r="D704" s="32" t="s">
        <v>359</v>
      </c>
      <c r="E704" s="65">
        <v>7001113</v>
      </c>
      <c r="F704" s="23">
        <v>225</v>
      </c>
      <c r="G704" s="48" t="s">
        <v>7</v>
      </c>
      <c r="H704" s="2">
        <v>13200</v>
      </c>
      <c r="I704" s="10" t="s">
        <v>25</v>
      </c>
      <c r="J704" s="10" t="s">
        <v>42</v>
      </c>
      <c r="K704" s="10" t="s">
        <v>42</v>
      </c>
      <c r="L704" s="28">
        <v>4</v>
      </c>
      <c r="M704" s="82">
        <v>41663</v>
      </c>
      <c r="N704" s="88">
        <f>M704</f>
        <v>41663</v>
      </c>
      <c r="O704" s="94">
        <v>41606</v>
      </c>
      <c r="P704" s="94">
        <v>41606</v>
      </c>
      <c r="Q704" s="7" t="s">
        <v>153</v>
      </c>
      <c r="R704" s="7" t="s">
        <v>153</v>
      </c>
      <c r="S704" s="108">
        <v>41675</v>
      </c>
      <c r="T704" s="108" t="s">
        <v>153</v>
      </c>
      <c r="U704" s="7" t="s">
        <v>42</v>
      </c>
      <c r="V704" s="7" t="s">
        <v>42</v>
      </c>
      <c r="W704" s="7">
        <v>41680</v>
      </c>
      <c r="X704" s="3"/>
    </row>
    <row r="705" spans="1:24" s="1" customFormat="1" ht="15" customHeight="1" x14ac:dyDescent="0.25">
      <c r="A705" s="15" t="s">
        <v>1238</v>
      </c>
      <c r="B705" s="31" t="s">
        <v>1156</v>
      </c>
      <c r="C705" s="37" t="s">
        <v>560</v>
      </c>
      <c r="D705" s="32" t="s">
        <v>359</v>
      </c>
      <c r="E705" s="65">
        <v>7011113</v>
      </c>
      <c r="F705" s="23">
        <v>45</v>
      </c>
      <c r="G705" s="48" t="s">
        <v>50</v>
      </c>
      <c r="H705" s="2">
        <v>440</v>
      </c>
      <c r="I705" s="10" t="s">
        <v>25</v>
      </c>
      <c r="J705" s="10" t="s">
        <v>246</v>
      </c>
      <c r="K705" s="10" t="s">
        <v>709</v>
      </c>
      <c r="L705" s="28">
        <v>48</v>
      </c>
      <c r="M705" s="82">
        <v>41605</v>
      </c>
      <c r="N705" s="88">
        <v>41621</v>
      </c>
      <c r="O705" s="94">
        <v>41605</v>
      </c>
      <c r="P705" s="94">
        <v>41605</v>
      </c>
      <c r="Q705" s="7">
        <v>41613</v>
      </c>
      <c r="R705" s="7">
        <v>41612</v>
      </c>
      <c r="S705" s="108">
        <v>41618</v>
      </c>
      <c r="T705" s="108">
        <v>41617</v>
      </c>
      <c r="U705" s="7" t="s">
        <v>42</v>
      </c>
      <c r="V705" s="7" t="s">
        <v>42</v>
      </c>
      <c r="W705" s="7">
        <v>41619</v>
      </c>
      <c r="X705" s="3"/>
    </row>
    <row r="706" spans="1:24" s="1" customFormat="1" ht="15" customHeight="1" x14ac:dyDescent="0.25">
      <c r="A706" s="15" t="s">
        <v>1248</v>
      </c>
      <c r="B706" s="31" t="s">
        <v>1217</v>
      </c>
      <c r="C706" s="37" t="s">
        <v>972</v>
      </c>
      <c r="D706" s="32" t="s">
        <v>359</v>
      </c>
      <c r="E706" s="65">
        <v>7021113</v>
      </c>
      <c r="F706" s="23">
        <v>75</v>
      </c>
      <c r="G706" s="48" t="s">
        <v>7</v>
      </c>
      <c r="H706" s="2">
        <v>440</v>
      </c>
      <c r="I706" s="10" t="s">
        <v>25</v>
      </c>
      <c r="J706" s="10" t="s">
        <v>42</v>
      </c>
      <c r="K706" s="10" t="s">
        <v>42</v>
      </c>
      <c r="L706" s="28">
        <v>50</v>
      </c>
      <c r="M706" s="82">
        <v>41622</v>
      </c>
      <c r="N706" s="88">
        <f>M706</f>
        <v>41622</v>
      </c>
      <c r="O706" s="94">
        <v>41606</v>
      </c>
      <c r="P706" s="94">
        <v>41606</v>
      </c>
      <c r="Q706" s="7">
        <v>41613</v>
      </c>
      <c r="R706" s="7">
        <v>41614</v>
      </c>
      <c r="S706" s="108">
        <v>41618</v>
      </c>
      <c r="T706" s="108">
        <v>41617</v>
      </c>
      <c r="U706" s="7" t="s">
        <v>42</v>
      </c>
      <c r="V706" s="7" t="s">
        <v>42</v>
      </c>
      <c r="W706" s="7">
        <v>41619</v>
      </c>
      <c r="X706" s="3"/>
    </row>
    <row r="707" spans="1:24" s="1" customFormat="1" ht="15" customHeight="1" x14ac:dyDescent="0.25">
      <c r="A707" s="15" t="s">
        <v>1225</v>
      </c>
      <c r="B707" s="31" t="s">
        <v>1284</v>
      </c>
      <c r="C707" s="37" t="s">
        <v>1242</v>
      </c>
      <c r="D707" s="32" t="s">
        <v>359</v>
      </c>
      <c r="E707" s="65">
        <v>7031113</v>
      </c>
      <c r="F707" s="23">
        <v>150</v>
      </c>
      <c r="G707" s="48" t="s">
        <v>20</v>
      </c>
      <c r="H707" s="2">
        <v>11400</v>
      </c>
      <c r="I707" s="10" t="s">
        <v>25</v>
      </c>
      <c r="J707" s="10" t="s">
        <v>42</v>
      </c>
      <c r="K707" s="10" t="s">
        <v>42</v>
      </c>
      <c r="L707" s="28">
        <v>52</v>
      </c>
      <c r="M707" s="82">
        <v>41636</v>
      </c>
      <c r="N707" s="88">
        <f>M707</f>
        <v>41636</v>
      </c>
      <c r="O707" s="94">
        <v>41604</v>
      </c>
      <c r="P707" s="94">
        <v>41605</v>
      </c>
      <c r="Q707" s="7">
        <v>41612</v>
      </c>
      <c r="R707" s="7">
        <v>41614</v>
      </c>
      <c r="S707" s="108">
        <v>41618</v>
      </c>
      <c r="T707" s="108">
        <v>41617</v>
      </c>
      <c r="U707" s="7">
        <v>41621</v>
      </c>
      <c r="V707" s="7">
        <v>41621</v>
      </c>
      <c r="W707" s="7">
        <v>41624</v>
      </c>
      <c r="X707" s="3"/>
    </row>
    <row r="708" spans="1:24" s="1" customFormat="1" ht="15" customHeight="1" x14ac:dyDescent="0.25">
      <c r="A708" s="15" t="s">
        <v>1287</v>
      </c>
      <c r="B708" s="31" t="s">
        <v>1220</v>
      </c>
      <c r="C708" s="37" t="s">
        <v>1221</v>
      </c>
      <c r="D708" s="32" t="s">
        <v>359</v>
      </c>
      <c r="E708" s="65">
        <v>7041113</v>
      </c>
      <c r="F708" s="23">
        <v>300</v>
      </c>
      <c r="G708" s="48" t="s">
        <v>7</v>
      </c>
      <c r="H708" s="2">
        <v>11400</v>
      </c>
      <c r="I708" s="10" t="s">
        <v>3</v>
      </c>
      <c r="J708" s="10" t="s">
        <v>42</v>
      </c>
      <c r="K708" s="10" t="s">
        <v>42</v>
      </c>
      <c r="L708" s="28">
        <v>52</v>
      </c>
      <c r="M708" s="82">
        <v>41634</v>
      </c>
      <c r="N708" s="88">
        <f>M708</f>
        <v>41634</v>
      </c>
      <c r="O708" s="94">
        <v>41614</v>
      </c>
      <c r="P708" s="94">
        <v>41614</v>
      </c>
      <c r="Q708" s="7">
        <v>41621</v>
      </c>
      <c r="R708" s="7" t="s">
        <v>153</v>
      </c>
      <c r="S708" s="108">
        <v>41627</v>
      </c>
      <c r="T708" s="108">
        <v>41625</v>
      </c>
      <c r="U708" s="7" t="s">
        <v>42</v>
      </c>
      <c r="V708" s="7" t="s">
        <v>42</v>
      </c>
      <c r="W708" s="7">
        <v>41634</v>
      </c>
      <c r="X708" s="3"/>
    </row>
    <row r="709" spans="1:24" s="1" customFormat="1" ht="15" customHeight="1" x14ac:dyDescent="0.25">
      <c r="A709" s="15" t="s">
        <v>836</v>
      </c>
      <c r="B709" s="31" t="s">
        <v>1223</v>
      </c>
      <c r="C709" s="37" t="s">
        <v>560</v>
      </c>
      <c r="D709" s="32" t="s">
        <v>360</v>
      </c>
      <c r="E709" s="48">
        <v>7051113</v>
      </c>
      <c r="F709" s="23">
        <v>2</v>
      </c>
      <c r="G709" s="2" t="s">
        <v>50</v>
      </c>
      <c r="H709" s="10">
        <v>208</v>
      </c>
      <c r="I709" s="10" t="s">
        <v>56</v>
      </c>
      <c r="J709" s="10" t="s">
        <v>787</v>
      </c>
      <c r="K709" s="10" t="s">
        <v>42</v>
      </c>
      <c r="L709" s="28">
        <v>49</v>
      </c>
      <c r="M709" s="82">
        <v>41610</v>
      </c>
      <c r="N709" s="88">
        <v>41610</v>
      </c>
      <c r="O709" s="94" t="s">
        <v>42</v>
      </c>
      <c r="P709" s="94" t="s">
        <v>42</v>
      </c>
      <c r="Q709" s="7" t="s">
        <v>153</v>
      </c>
      <c r="R709" s="7" t="s">
        <v>153</v>
      </c>
      <c r="S709" s="108" t="s">
        <v>153</v>
      </c>
      <c r="T709" s="108" t="s">
        <v>153</v>
      </c>
      <c r="U709" s="7" t="s">
        <v>42</v>
      </c>
      <c r="V709" s="7" t="s">
        <v>42</v>
      </c>
      <c r="W709" s="7">
        <v>41610</v>
      </c>
      <c r="X709" s="3"/>
    </row>
    <row r="710" spans="1:24" s="1" customFormat="1" ht="15" customHeight="1" x14ac:dyDescent="0.25">
      <c r="A710" s="15" t="s">
        <v>36</v>
      </c>
      <c r="B710" s="31" t="s">
        <v>1276</v>
      </c>
      <c r="C710" s="37" t="s">
        <v>781</v>
      </c>
      <c r="D710" s="32" t="s">
        <v>359</v>
      </c>
      <c r="E710" s="65">
        <v>7061113</v>
      </c>
      <c r="F710" s="23">
        <v>75</v>
      </c>
      <c r="G710" s="48" t="s">
        <v>24</v>
      </c>
      <c r="H710" s="2">
        <v>13200</v>
      </c>
      <c r="I710" s="10" t="s">
        <v>25</v>
      </c>
      <c r="J710" s="10" t="s">
        <v>42</v>
      </c>
      <c r="K710" s="10" t="s">
        <v>60</v>
      </c>
      <c r="L710" s="28">
        <v>51</v>
      </c>
      <c r="M710" s="82">
        <v>41627</v>
      </c>
      <c r="N710" s="88">
        <f>M710</f>
        <v>41627</v>
      </c>
      <c r="O710" s="94">
        <v>41607</v>
      </c>
      <c r="P710" s="94">
        <v>41614</v>
      </c>
      <c r="Q710" s="7">
        <v>41613</v>
      </c>
      <c r="R710" s="7">
        <v>124</v>
      </c>
      <c r="S710" s="108" t="s">
        <v>153</v>
      </c>
      <c r="T710" s="108" t="s">
        <v>153</v>
      </c>
      <c r="U710" s="7">
        <v>41621</v>
      </c>
      <c r="V710" s="7">
        <v>41621</v>
      </c>
      <c r="W710" s="7">
        <v>41625</v>
      </c>
      <c r="X710" s="3"/>
    </row>
    <row r="711" spans="1:24" s="1" customFormat="1" ht="15" customHeight="1" x14ac:dyDescent="0.25">
      <c r="A711" s="15" t="s">
        <v>1278</v>
      </c>
      <c r="B711" s="31" t="s">
        <v>1230</v>
      </c>
      <c r="C711" s="37" t="s">
        <v>560</v>
      </c>
      <c r="D711" s="32" t="s">
        <v>359</v>
      </c>
      <c r="E711" s="65">
        <v>7071113</v>
      </c>
      <c r="F711" s="23">
        <v>100</v>
      </c>
      <c r="G711" s="48" t="s">
        <v>50</v>
      </c>
      <c r="H711" s="2">
        <v>208</v>
      </c>
      <c r="I711" s="10" t="s">
        <v>56</v>
      </c>
      <c r="J711" s="10" t="s">
        <v>246</v>
      </c>
      <c r="K711" s="10" t="s">
        <v>42</v>
      </c>
      <c r="L711" s="28">
        <v>49</v>
      </c>
      <c r="M711" s="82">
        <v>41610</v>
      </c>
      <c r="N711" s="88">
        <v>41624</v>
      </c>
      <c r="O711" s="94">
        <v>41612</v>
      </c>
      <c r="P711" s="94">
        <v>41613</v>
      </c>
      <c r="Q711" s="7">
        <v>41620</v>
      </c>
      <c r="R711" s="7" t="s">
        <v>153</v>
      </c>
      <c r="S711" s="108">
        <v>41620</v>
      </c>
      <c r="T711" s="108">
        <v>41621</v>
      </c>
      <c r="U711" s="7" t="s">
        <v>42</v>
      </c>
      <c r="V711" s="7" t="s">
        <v>42</v>
      </c>
      <c r="W711" s="7">
        <v>41625</v>
      </c>
      <c r="X711" s="3"/>
    </row>
    <row r="712" spans="1:24" s="1" customFormat="1" ht="15" customHeight="1" x14ac:dyDescent="0.25">
      <c r="A712" s="15" t="s">
        <v>1288</v>
      </c>
      <c r="B712" s="31" t="s">
        <v>1230</v>
      </c>
      <c r="C712" s="37" t="s">
        <v>560</v>
      </c>
      <c r="D712" s="32" t="s">
        <v>359</v>
      </c>
      <c r="E712" s="65">
        <v>7081113</v>
      </c>
      <c r="F712" s="23">
        <v>25</v>
      </c>
      <c r="G712" s="48" t="s">
        <v>50</v>
      </c>
      <c r="H712" s="2">
        <v>440</v>
      </c>
      <c r="I712" s="10" t="s">
        <v>25</v>
      </c>
      <c r="J712" s="10" t="s">
        <v>246</v>
      </c>
      <c r="K712" s="10" t="s">
        <v>42</v>
      </c>
      <c r="L712" s="28">
        <v>49</v>
      </c>
      <c r="M712" s="82">
        <v>41610</v>
      </c>
      <c r="N712" s="88">
        <v>41624</v>
      </c>
      <c r="O712" s="94">
        <v>41614</v>
      </c>
      <c r="P712" s="94">
        <v>41617</v>
      </c>
      <c r="Q712" s="7">
        <v>41621</v>
      </c>
      <c r="R712" s="7" t="s">
        <v>153</v>
      </c>
      <c r="S712" s="108">
        <v>41621</v>
      </c>
      <c r="T712" s="108">
        <v>41621</v>
      </c>
      <c r="U712" s="7" t="s">
        <v>42</v>
      </c>
      <c r="V712" s="7" t="s">
        <v>42</v>
      </c>
      <c r="W712" s="7">
        <v>41625</v>
      </c>
      <c r="X712" s="3"/>
    </row>
    <row r="713" spans="1:24" s="1" customFormat="1" ht="15" customHeight="1" x14ac:dyDescent="0.25">
      <c r="A713" s="39" t="s">
        <v>306</v>
      </c>
      <c r="B713" s="72" t="s">
        <v>1230</v>
      </c>
      <c r="C713" s="74" t="s">
        <v>560</v>
      </c>
      <c r="D713" s="41" t="s">
        <v>359</v>
      </c>
      <c r="E713" s="92">
        <v>7091113</v>
      </c>
      <c r="F713" s="53">
        <v>10</v>
      </c>
      <c r="G713" s="52" t="s">
        <v>50</v>
      </c>
      <c r="H713" s="40">
        <v>440</v>
      </c>
      <c r="I713" s="54" t="s">
        <v>25</v>
      </c>
      <c r="J713" s="54" t="s">
        <v>306</v>
      </c>
      <c r="K713" s="54" t="s">
        <v>306</v>
      </c>
      <c r="L713" s="38" t="s">
        <v>152</v>
      </c>
      <c r="M713" s="88" t="s">
        <v>152</v>
      </c>
      <c r="N713" s="88" t="s">
        <v>152</v>
      </c>
      <c r="O713" s="103" t="s">
        <v>152</v>
      </c>
      <c r="P713" s="103" t="s">
        <v>152</v>
      </c>
      <c r="Q713" s="55" t="s">
        <v>152</v>
      </c>
      <c r="R713" s="55" t="s">
        <v>152</v>
      </c>
      <c r="S713" s="110" t="s">
        <v>152</v>
      </c>
      <c r="T713" s="110" t="s">
        <v>152</v>
      </c>
      <c r="U713" s="55" t="s">
        <v>152</v>
      </c>
      <c r="V713" s="55" t="s">
        <v>152</v>
      </c>
      <c r="W713" s="55" t="s">
        <v>152</v>
      </c>
      <c r="X713" s="3"/>
    </row>
    <row r="714" spans="1:24" s="1" customFormat="1" ht="15" customHeight="1" x14ac:dyDescent="0.25">
      <c r="A714" s="15" t="s">
        <v>1279</v>
      </c>
      <c r="B714" s="31" t="s">
        <v>1231</v>
      </c>
      <c r="C714" s="37" t="s">
        <v>560</v>
      </c>
      <c r="D714" s="32" t="s">
        <v>359</v>
      </c>
      <c r="E714" s="65">
        <v>7101113</v>
      </c>
      <c r="F714" s="23">
        <v>400</v>
      </c>
      <c r="G714" s="48" t="s">
        <v>50</v>
      </c>
      <c r="H714" s="2">
        <v>208</v>
      </c>
      <c r="I714" s="10" t="s">
        <v>68</v>
      </c>
      <c r="J714" s="10" t="s">
        <v>246</v>
      </c>
      <c r="K714" s="10" t="s">
        <v>42</v>
      </c>
      <c r="L714" s="28">
        <v>51</v>
      </c>
      <c r="M714" s="82">
        <v>41624</v>
      </c>
      <c r="N714" s="88">
        <f>M714</f>
        <v>41624</v>
      </c>
      <c r="O714" s="94">
        <v>41612</v>
      </c>
      <c r="P714" s="94">
        <v>41612</v>
      </c>
      <c r="Q714" s="7">
        <v>41622</v>
      </c>
      <c r="R714" s="7" t="s">
        <v>153</v>
      </c>
      <c r="S714" s="108">
        <v>41622</v>
      </c>
      <c r="T714" s="108">
        <v>1216</v>
      </c>
      <c r="U714" s="7" t="s">
        <v>42</v>
      </c>
      <c r="V714" s="7" t="s">
        <v>42</v>
      </c>
      <c r="W714" s="7">
        <v>41626</v>
      </c>
      <c r="X714" s="3"/>
    </row>
    <row r="715" spans="1:24" s="1" customFormat="1" ht="15" customHeight="1" x14ac:dyDescent="0.25">
      <c r="A715" s="15" t="s">
        <v>1258</v>
      </c>
      <c r="B715" s="31" t="s">
        <v>1232</v>
      </c>
      <c r="C715" s="37" t="s">
        <v>627</v>
      </c>
      <c r="D715" s="32" t="s">
        <v>359</v>
      </c>
      <c r="E715" s="65">
        <v>7111113</v>
      </c>
      <c r="F715" s="23">
        <v>225</v>
      </c>
      <c r="G715" s="48" t="s">
        <v>7</v>
      </c>
      <c r="H715" s="2">
        <v>13200</v>
      </c>
      <c r="I715" s="10" t="s">
        <v>25</v>
      </c>
      <c r="J715" s="10" t="s">
        <v>42</v>
      </c>
      <c r="K715" s="10" t="s">
        <v>42</v>
      </c>
      <c r="L715" s="28">
        <v>52</v>
      </c>
      <c r="M715" s="82">
        <v>41636</v>
      </c>
      <c r="N715" s="88">
        <f>M715</f>
        <v>41636</v>
      </c>
      <c r="O715" s="94">
        <v>41610</v>
      </c>
      <c r="P715" s="94">
        <v>41610</v>
      </c>
      <c r="Q715" s="7">
        <v>41631</v>
      </c>
      <c r="R715" s="7" t="s">
        <v>153</v>
      </c>
      <c r="S715" s="108">
        <v>41631</v>
      </c>
      <c r="T715" s="108">
        <v>41621</v>
      </c>
      <c r="U715" s="7" t="s">
        <v>42</v>
      </c>
      <c r="V715" s="7" t="s">
        <v>42</v>
      </c>
      <c r="W715" s="7">
        <v>41634</v>
      </c>
      <c r="X715" s="3"/>
    </row>
    <row r="716" spans="1:24" s="1" customFormat="1" ht="15" customHeight="1" x14ac:dyDescent="0.25">
      <c r="A716" s="15" t="s">
        <v>1289</v>
      </c>
      <c r="B716" s="31" t="s">
        <v>1233</v>
      </c>
      <c r="C716" s="37" t="s">
        <v>1234</v>
      </c>
      <c r="D716" s="32" t="s">
        <v>359</v>
      </c>
      <c r="E716" s="65">
        <v>7121113</v>
      </c>
      <c r="F716" s="23">
        <v>75</v>
      </c>
      <c r="G716" s="23" t="s">
        <v>2</v>
      </c>
      <c r="H716" s="10">
        <v>13200</v>
      </c>
      <c r="I716" s="10" t="s">
        <v>56</v>
      </c>
      <c r="J716" s="10" t="s">
        <v>42</v>
      </c>
      <c r="K716" s="10" t="s">
        <v>60</v>
      </c>
      <c r="L716" s="28">
        <v>51</v>
      </c>
      <c r="M716" s="82">
        <v>41625</v>
      </c>
      <c r="N716" s="88">
        <f>M716</f>
        <v>41625</v>
      </c>
      <c r="O716" s="94">
        <v>41617</v>
      </c>
      <c r="P716" s="94">
        <v>41618</v>
      </c>
      <c r="Q716" s="7">
        <v>41620</v>
      </c>
      <c r="R716" s="7" t="s">
        <v>153</v>
      </c>
      <c r="S716" s="108">
        <v>41621</v>
      </c>
      <c r="T716" s="108">
        <v>41624</v>
      </c>
      <c r="U716" s="7">
        <v>41620</v>
      </c>
      <c r="V716" s="7">
        <v>41621</v>
      </c>
      <c r="W716" s="7">
        <v>41624</v>
      </c>
      <c r="X716" s="3"/>
    </row>
    <row r="717" spans="1:24" s="1" customFormat="1" ht="15" customHeight="1" x14ac:dyDescent="0.25">
      <c r="A717" s="15" t="s">
        <v>520</v>
      </c>
      <c r="B717" s="31" t="s">
        <v>1235</v>
      </c>
      <c r="C717" s="37" t="s">
        <v>1236</v>
      </c>
      <c r="D717" s="32" t="s">
        <v>359</v>
      </c>
      <c r="E717" s="65">
        <v>7131113</v>
      </c>
      <c r="F717" s="23">
        <v>75</v>
      </c>
      <c r="G717" s="48" t="s">
        <v>7</v>
      </c>
      <c r="H717" s="2">
        <v>13200</v>
      </c>
      <c r="I717" s="10" t="s">
        <v>25</v>
      </c>
      <c r="J717" s="10" t="s">
        <v>42</v>
      </c>
      <c r="K717" s="10" t="s">
        <v>42</v>
      </c>
      <c r="L717" s="28">
        <v>52</v>
      </c>
      <c r="M717" s="82">
        <v>41635</v>
      </c>
      <c r="N717" s="88">
        <f>M717</f>
        <v>41635</v>
      </c>
      <c r="O717" s="94">
        <v>41607</v>
      </c>
      <c r="P717" s="94">
        <v>41607</v>
      </c>
      <c r="Q717" s="7">
        <v>41625</v>
      </c>
      <c r="R717" s="7" t="s">
        <v>153</v>
      </c>
      <c r="S717" s="108">
        <v>41626</v>
      </c>
      <c r="T717" s="108">
        <v>41620</v>
      </c>
      <c r="U717" s="7" t="s">
        <v>42</v>
      </c>
      <c r="V717" s="7" t="s">
        <v>42</v>
      </c>
      <c r="W717" s="7">
        <v>41627</v>
      </c>
      <c r="X717" s="3"/>
    </row>
    <row r="718" spans="1:24" s="1" customFormat="1" ht="15" customHeight="1" x14ac:dyDescent="0.25">
      <c r="A718" s="15" t="s">
        <v>1345</v>
      </c>
      <c r="B718" s="31" t="s">
        <v>1239</v>
      </c>
      <c r="C718" s="37" t="s">
        <v>1240</v>
      </c>
      <c r="D718" s="32" t="s">
        <v>360</v>
      </c>
      <c r="E718" s="65">
        <v>7141113</v>
      </c>
      <c r="F718" s="23">
        <v>75</v>
      </c>
      <c r="G718" s="48" t="s">
        <v>2</v>
      </c>
      <c r="H718" s="2">
        <v>11400</v>
      </c>
      <c r="I718" s="10" t="s">
        <v>25</v>
      </c>
      <c r="J718" s="10" t="s">
        <v>1348</v>
      </c>
      <c r="K718" s="10" t="s">
        <v>42</v>
      </c>
      <c r="L718" s="28">
        <v>52</v>
      </c>
      <c r="M718" s="82">
        <v>41635</v>
      </c>
      <c r="N718" s="88">
        <f>M718</f>
        <v>41635</v>
      </c>
      <c r="O718" s="94" t="s">
        <v>42</v>
      </c>
      <c r="P718" s="94" t="s">
        <v>42</v>
      </c>
      <c r="Q718" s="7" t="s">
        <v>153</v>
      </c>
      <c r="R718" s="7" t="s">
        <v>153</v>
      </c>
      <c r="S718" s="108" t="s">
        <v>153</v>
      </c>
      <c r="T718" s="108" t="s">
        <v>153</v>
      </c>
      <c r="U718" s="7" t="s">
        <v>153</v>
      </c>
      <c r="V718" s="7" t="s">
        <v>153</v>
      </c>
      <c r="W718" s="7">
        <v>41627</v>
      </c>
      <c r="X718" s="3"/>
    </row>
    <row r="719" spans="1:24" s="1" customFormat="1" ht="15" customHeight="1" x14ac:dyDescent="0.25">
      <c r="A719" s="39" t="s">
        <v>306</v>
      </c>
      <c r="B719" s="72" t="s">
        <v>1241</v>
      </c>
      <c r="C719" s="74" t="s">
        <v>1242</v>
      </c>
      <c r="D719" s="41" t="s">
        <v>359</v>
      </c>
      <c r="E719" s="92">
        <v>7151113</v>
      </c>
      <c r="F719" s="53">
        <v>150</v>
      </c>
      <c r="G719" s="40" t="s">
        <v>7</v>
      </c>
      <c r="H719" s="54">
        <v>11400</v>
      </c>
      <c r="I719" s="54" t="s">
        <v>25</v>
      </c>
      <c r="J719" s="15" t="s">
        <v>42</v>
      </c>
      <c r="K719" s="15" t="s">
        <v>42</v>
      </c>
      <c r="L719" s="38" t="s">
        <v>152</v>
      </c>
      <c r="M719" s="88" t="s">
        <v>152</v>
      </c>
      <c r="N719" s="88" t="s">
        <v>152</v>
      </c>
      <c r="O719" s="103" t="s">
        <v>152</v>
      </c>
      <c r="P719" s="103" t="s">
        <v>152</v>
      </c>
      <c r="Q719" s="55" t="s">
        <v>152</v>
      </c>
      <c r="R719" s="55" t="s">
        <v>152</v>
      </c>
      <c r="S719" s="110" t="s">
        <v>152</v>
      </c>
      <c r="T719" s="110" t="s">
        <v>152</v>
      </c>
      <c r="U719" s="55" t="s">
        <v>152</v>
      </c>
      <c r="V719" s="55" t="s">
        <v>152</v>
      </c>
      <c r="W719" s="55" t="s">
        <v>152</v>
      </c>
      <c r="X719" s="3"/>
    </row>
    <row r="720" spans="1:24" s="1" customFormat="1" ht="15" customHeight="1" x14ac:dyDescent="0.25">
      <c r="A720" s="15" t="s">
        <v>1291</v>
      </c>
      <c r="B720" s="31" t="s">
        <v>1243</v>
      </c>
      <c r="C720" s="37" t="s">
        <v>181</v>
      </c>
      <c r="D720" s="32" t="s">
        <v>359</v>
      </c>
      <c r="E720" s="65">
        <v>7161113</v>
      </c>
      <c r="F720" s="23">
        <v>150</v>
      </c>
      <c r="G720" s="48" t="s">
        <v>20</v>
      </c>
      <c r="H720" s="2">
        <v>13200</v>
      </c>
      <c r="I720" s="10" t="s">
        <v>56</v>
      </c>
      <c r="J720" s="10" t="s">
        <v>42</v>
      </c>
      <c r="K720" s="10" t="s">
        <v>42</v>
      </c>
      <c r="L720" s="28">
        <v>51</v>
      </c>
      <c r="M720" s="82">
        <v>41626</v>
      </c>
      <c r="N720" s="88">
        <f>M720</f>
        <v>41626</v>
      </c>
      <c r="O720" s="94">
        <v>41617</v>
      </c>
      <c r="P720" s="94">
        <v>41618</v>
      </c>
      <c r="Q720" s="7">
        <v>41622</v>
      </c>
      <c r="R720" s="7" t="s">
        <v>153</v>
      </c>
      <c r="S720" s="108">
        <v>41624</v>
      </c>
      <c r="T720" s="108">
        <v>41624</v>
      </c>
      <c r="U720" s="7">
        <v>41625</v>
      </c>
      <c r="V720" s="7">
        <v>41626</v>
      </c>
      <c r="W720" s="7">
        <v>41628</v>
      </c>
      <c r="X720" s="3"/>
    </row>
    <row r="721" spans="1:24" s="1" customFormat="1" ht="15" customHeight="1" x14ac:dyDescent="0.25">
      <c r="A721" s="15" t="s">
        <v>1285</v>
      </c>
      <c r="B721" s="31" t="s">
        <v>1243</v>
      </c>
      <c r="C721" s="37" t="s">
        <v>181</v>
      </c>
      <c r="D721" s="32" t="s">
        <v>359</v>
      </c>
      <c r="E721" s="65">
        <v>7171113</v>
      </c>
      <c r="F721" s="23">
        <v>25</v>
      </c>
      <c r="G721" s="48" t="s">
        <v>7</v>
      </c>
      <c r="H721" s="2">
        <v>440</v>
      </c>
      <c r="I721" s="10" t="s">
        <v>3</v>
      </c>
      <c r="J721" s="10" t="s">
        <v>42</v>
      </c>
      <c r="K721" s="10" t="s">
        <v>42</v>
      </c>
      <c r="L721" s="28">
        <v>51</v>
      </c>
      <c r="M721" s="82">
        <v>41626</v>
      </c>
      <c r="N721" s="88">
        <f>M721</f>
        <v>41626</v>
      </c>
      <c r="O721" s="94">
        <v>41614</v>
      </c>
      <c r="P721" s="94">
        <v>41617</v>
      </c>
      <c r="Q721" s="7">
        <v>41622</v>
      </c>
      <c r="R721" s="7" t="s">
        <v>153</v>
      </c>
      <c r="S721" s="108">
        <v>41625</v>
      </c>
      <c r="T721" s="108">
        <v>41621</v>
      </c>
      <c r="U721" s="7" t="s">
        <v>42</v>
      </c>
      <c r="V721" s="7" t="s">
        <v>42</v>
      </c>
      <c r="W721" s="7">
        <v>41626</v>
      </c>
      <c r="X721" s="3"/>
    </row>
    <row r="722" spans="1:24" s="1" customFormat="1" ht="15" customHeight="1" x14ac:dyDescent="0.25">
      <c r="A722" s="15" t="s">
        <v>1286</v>
      </c>
      <c r="B722" s="31" t="s">
        <v>1244</v>
      </c>
      <c r="C722" s="37" t="s">
        <v>1245</v>
      </c>
      <c r="D722" s="32" t="s">
        <v>359</v>
      </c>
      <c r="E722" s="65">
        <v>7181113</v>
      </c>
      <c r="F722" s="23">
        <v>300</v>
      </c>
      <c r="G722" s="2" t="s">
        <v>7</v>
      </c>
      <c r="H722" s="10">
        <v>13200</v>
      </c>
      <c r="I722" s="10" t="s">
        <v>3</v>
      </c>
      <c r="J722" s="10" t="s">
        <v>42</v>
      </c>
      <c r="K722" s="10" t="s">
        <v>42</v>
      </c>
      <c r="L722" s="28">
        <v>52</v>
      </c>
      <c r="M722" s="82">
        <v>41636</v>
      </c>
      <c r="N722" s="88">
        <f>M722</f>
        <v>41636</v>
      </c>
      <c r="O722" s="94">
        <v>41614</v>
      </c>
      <c r="P722" s="94">
        <v>41614</v>
      </c>
      <c r="Q722" s="7">
        <v>41636</v>
      </c>
      <c r="R722" s="7" t="s">
        <v>153</v>
      </c>
      <c r="S722" s="108">
        <v>41638</v>
      </c>
      <c r="T722" s="108" t="s">
        <v>153</v>
      </c>
      <c r="U722" s="7" t="s">
        <v>42</v>
      </c>
      <c r="V722" s="7" t="s">
        <v>42</v>
      </c>
      <c r="W722" s="7">
        <v>41641</v>
      </c>
      <c r="X722" s="3"/>
    </row>
    <row r="723" spans="1:24" s="1" customFormat="1" ht="15" customHeight="1" x14ac:dyDescent="0.25">
      <c r="A723" s="15" t="s">
        <v>1265</v>
      </c>
      <c r="B723" s="31" t="s">
        <v>1247</v>
      </c>
      <c r="C723" s="37" t="s">
        <v>718</v>
      </c>
      <c r="D723" s="32" t="s">
        <v>359</v>
      </c>
      <c r="E723" s="65">
        <v>7191113</v>
      </c>
      <c r="F723" s="23">
        <v>225</v>
      </c>
      <c r="G723" s="48" t="s">
        <v>2</v>
      </c>
      <c r="H723" s="2">
        <v>13200</v>
      </c>
      <c r="I723" s="10" t="s">
        <v>3</v>
      </c>
      <c r="J723" s="10" t="s">
        <v>42</v>
      </c>
      <c r="K723" s="10" t="s">
        <v>42</v>
      </c>
      <c r="L723" s="28">
        <v>52</v>
      </c>
      <c r="M723" s="82">
        <v>41631</v>
      </c>
      <c r="N723" s="88">
        <f>M723</f>
        <v>41631</v>
      </c>
      <c r="O723" s="94">
        <v>41611</v>
      </c>
      <c r="P723" s="94">
        <v>41611</v>
      </c>
      <c r="Q723" s="7">
        <v>41618</v>
      </c>
      <c r="R723" s="7" t="s">
        <v>153</v>
      </c>
      <c r="S723" s="108">
        <v>41621</v>
      </c>
      <c r="T723" s="108">
        <v>41621</v>
      </c>
      <c r="U723" s="7">
        <v>41624</v>
      </c>
      <c r="V723" s="7">
        <v>41624</v>
      </c>
      <c r="W723" s="7">
        <v>41625</v>
      </c>
      <c r="X723" s="3"/>
    </row>
    <row r="724" spans="1:24" s="1" customFormat="1" ht="15" customHeight="1" x14ac:dyDescent="0.25">
      <c r="A724" s="15" t="s">
        <v>1272</v>
      </c>
      <c r="B724" s="31" t="s">
        <v>1252</v>
      </c>
      <c r="C724" s="37" t="s">
        <v>110</v>
      </c>
      <c r="D724" s="32" t="s">
        <v>360</v>
      </c>
      <c r="E724" s="65">
        <v>7201113</v>
      </c>
      <c r="F724" s="23">
        <v>225</v>
      </c>
      <c r="G724" s="2" t="s">
        <v>20</v>
      </c>
      <c r="H724" s="10">
        <v>13200</v>
      </c>
      <c r="I724" s="10" t="s">
        <v>3</v>
      </c>
      <c r="J724" s="10" t="s">
        <v>1253</v>
      </c>
      <c r="K724" s="10" t="s">
        <v>42</v>
      </c>
      <c r="L724" s="28">
        <v>49</v>
      </c>
      <c r="M724" s="82">
        <v>41611</v>
      </c>
      <c r="N724" s="88">
        <v>41611</v>
      </c>
      <c r="O724" s="94" t="s">
        <v>42</v>
      </c>
      <c r="P724" s="94" t="s">
        <v>42</v>
      </c>
      <c r="Q724" s="7" t="s">
        <v>153</v>
      </c>
      <c r="R724" s="7" t="s">
        <v>153</v>
      </c>
      <c r="S724" s="108" t="s">
        <v>153</v>
      </c>
      <c r="T724" s="108" t="s">
        <v>153</v>
      </c>
      <c r="U724" s="7" t="s">
        <v>153</v>
      </c>
      <c r="V724" s="7" t="s">
        <v>153</v>
      </c>
      <c r="W724" s="7">
        <v>41611</v>
      </c>
      <c r="X724" s="3"/>
    </row>
    <row r="725" spans="1:24" s="1" customFormat="1" ht="15" customHeight="1" x14ac:dyDescent="0.25">
      <c r="A725" s="15" t="s">
        <v>1305</v>
      </c>
      <c r="B725" s="31" t="s">
        <v>1254</v>
      </c>
      <c r="C725" s="37" t="s">
        <v>1060</v>
      </c>
      <c r="D725" s="32" t="s">
        <v>359</v>
      </c>
      <c r="E725" s="65">
        <v>7211113</v>
      </c>
      <c r="F725" s="23">
        <v>400</v>
      </c>
      <c r="G725" s="2" t="s">
        <v>2</v>
      </c>
      <c r="H725" s="10">
        <v>11400</v>
      </c>
      <c r="I725" s="10" t="s">
        <v>25</v>
      </c>
      <c r="J725" s="10" t="s">
        <v>42</v>
      </c>
      <c r="K725" s="10" t="s">
        <v>42</v>
      </c>
      <c r="L725" s="28">
        <v>52</v>
      </c>
      <c r="M725" s="82">
        <v>41637</v>
      </c>
      <c r="N725" s="88">
        <f t="shared" ref="N725:N732" si="19">M725</f>
        <v>41637</v>
      </c>
      <c r="O725" s="94">
        <v>41619</v>
      </c>
      <c r="P725" s="94">
        <v>41620</v>
      </c>
      <c r="Q725" s="7">
        <v>41631</v>
      </c>
      <c r="R725" s="7" t="s">
        <v>153</v>
      </c>
      <c r="S725" s="108">
        <v>41631</v>
      </c>
      <c r="T725" s="108">
        <v>41626</v>
      </c>
      <c r="U725" s="7">
        <v>41631</v>
      </c>
      <c r="V725" s="7">
        <v>41634</v>
      </c>
      <c r="W725" s="7">
        <v>41635</v>
      </c>
      <c r="X725" s="3"/>
    </row>
    <row r="726" spans="1:24" s="1" customFormat="1" ht="15" customHeight="1" x14ac:dyDescent="0.25">
      <c r="A726" s="15" t="s">
        <v>1318</v>
      </c>
      <c r="B726" s="31" t="s">
        <v>1259</v>
      </c>
      <c r="C726" s="37" t="s">
        <v>1260</v>
      </c>
      <c r="D726" s="32" t="s">
        <v>359</v>
      </c>
      <c r="E726" s="65">
        <v>7221213</v>
      </c>
      <c r="F726" s="23">
        <v>800</v>
      </c>
      <c r="G726" s="48" t="s">
        <v>20</v>
      </c>
      <c r="H726" s="2">
        <v>34500</v>
      </c>
      <c r="I726" s="10" t="s">
        <v>68</v>
      </c>
      <c r="J726" s="10" t="s">
        <v>1222</v>
      </c>
      <c r="K726" s="10" t="s">
        <v>1222</v>
      </c>
      <c r="L726" s="28">
        <v>2</v>
      </c>
      <c r="M726" s="82">
        <v>41650</v>
      </c>
      <c r="N726" s="88">
        <f t="shared" si="19"/>
        <v>41650</v>
      </c>
      <c r="O726" s="94">
        <v>41620</v>
      </c>
      <c r="P726" s="94">
        <v>41629</v>
      </c>
      <c r="Q726" s="7">
        <v>41641</v>
      </c>
      <c r="R726" s="7" t="s">
        <v>153</v>
      </c>
      <c r="S726" s="108">
        <v>41641</v>
      </c>
      <c r="T726" s="108">
        <v>41639</v>
      </c>
      <c r="U726" s="7">
        <v>41653</v>
      </c>
      <c r="V726" s="7">
        <v>41653</v>
      </c>
      <c r="W726" s="7">
        <v>41654</v>
      </c>
      <c r="X726" s="3"/>
    </row>
    <row r="727" spans="1:24" s="1" customFormat="1" ht="15" customHeight="1" x14ac:dyDescent="0.25">
      <c r="A727" s="15" t="s">
        <v>1310</v>
      </c>
      <c r="B727" s="31" t="s">
        <v>1261</v>
      </c>
      <c r="C727" s="37" t="s">
        <v>181</v>
      </c>
      <c r="D727" s="32" t="s">
        <v>359</v>
      </c>
      <c r="E727" s="65">
        <v>7231213</v>
      </c>
      <c r="F727" s="23">
        <v>112.5</v>
      </c>
      <c r="G727" s="48" t="s">
        <v>50</v>
      </c>
      <c r="H727" s="2">
        <v>440</v>
      </c>
      <c r="I727" s="10" t="s">
        <v>3</v>
      </c>
      <c r="J727" s="10" t="s">
        <v>246</v>
      </c>
      <c r="K727" s="10" t="s">
        <v>42</v>
      </c>
      <c r="L727" s="28">
        <v>52</v>
      </c>
      <c r="M727" s="82">
        <v>41636</v>
      </c>
      <c r="N727" s="88">
        <f t="shared" si="19"/>
        <v>41636</v>
      </c>
      <c r="O727" s="94">
        <v>41620</v>
      </c>
      <c r="P727" s="94">
        <v>41620</v>
      </c>
      <c r="Q727" s="7">
        <v>41627</v>
      </c>
      <c r="R727" s="7" t="s">
        <v>153</v>
      </c>
      <c r="S727" s="108">
        <v>41627</v>
      </c>
      <c r="T727" s="108">
        <v>41627</v>
      </c>
      <c r="U727" s="7" t="s">
        <v>42</v>
      </c>
      <c r="V727" s="7" t="s">
        <v>42</v>
      </c>
      <c r="W727" s="7">
        <v>41629</v>
      </c>
      <c r="X727" s="3"/>
    </row>
    <row r="728" spans="1:24" s="1" customFormat="1" ht="15" customHeight="1" x14ac:dyDescent="0.25">
      <c r="A728" s="15" t="s">
        <v>1188</v>
      </c>
      <c r="B728" s="31" t="s">
        <v>1262</v>
      </c>
      <c r="C728" s="37" t="s">
        <v>875</v>
      </c>
      <c r="D728" s="32" t="s">
        <v>359</v>
      </c>
      <c r="E728" s="65">
        <v>7241213</v>
      </c>
      <c r="F728" s="23">
        <v>400</v>
      </c>
      <c r="G728" s="48" t="s">
        <v>7</v>
      </c>
      <c r="H728" s="2">
        <v>13200</v>
      </c>
      <c r="I728" s="10" t="s">
        <v>56</v>
      </c>
      <c r="J728" s="10" t="s">
        <v>42</v>
      </c>
      <c r="K728" s="10" t="s">
        <v>42</v>
      </c>
      <c r="L728" s="28">
        <v>1</v>
      </c>
      <c r="M728" s="82">
        <v>41641</v>
      </c>
      <c r="N728" s="88">
        <f t="shared" si="19"/>
        <v>41641</v>
      </c>
      <c r="O728" s="94">
        <v>41617</v>
      </c>
      <c r="P728" s="94">
        <v>41618</v>
      </c>
      <c r="Q728" s="7">
        <v>41641</v>
      </c>
      <c r="R728" s="7" t="s">
        <v>153</v>
      </c>
      <c r="S728" s="108">
        <v>41642</v>
      </c>
      <c r="T728" s="108">
        <v>41626</v>
      </c>
      <c r="U728" s="7" t="s">
        <v>42</v>
      </c>
      <c r="V728" s="7" t="s">
        <v>42</v>
      </c>
      <c r="W728" s="7">
        <v>41647</v>
      </c>
      <c r="X728" s="3"/>
    </row>
    <row r="729" spans="1:24" s="1" customFormat="1" ht="15" customHeight="1" x14ac:dyDescent="0.25">
      <c r="A729" s="15" t="s">
        <v>1319</v>
      </c>
      <c r="B729" s="31" t="s">
        <v>1262</v>
      </c>
      <c r="C729" s="37" t="s">
        <v>875</v>
      </c>
      <c r="D729" s="32" t="s">
        <v>359</v>
      </c>
      <c r="E729" s="65">
        <v>7251213</v>
      </c>
      <c r="F729" s="23">
        <v>225</v>
      </c>
      <c r="G729" s="48" t="s">
        <v>7</v>
      </c>
      <c r="H729" s="2">
        <v>440</v>
      </c>
      <c r="I729" s="10" t="s">
        <v>3</v>
      </c>
      <c r="J729" s="10" t="s">
        <v>42</v>
      </c>
      <c r="K729" s="10" t="s">
        <v>42</v>
      </c>
      <c r="L729" s="28">
        <v>1</v>
      </c>
      <c r="M729" s="82">
        <v>41641</v>
      </c>
      <c r="N729" s="88">
        <f t="shared" si="19"/>
        <v>41641</v>
      </c>
      <c r="O729" s="94">
        <v>41621</v>
      </c>
      <c r="P729" s="94">
        <v>41621</v>
      </c>
      <c r="Q729" s="7">
        <v>41636</v>
      </c>
      <c r="R729" s="7" t="s">
        <v>153</v>
      </c>
      <c r="S729" s="108">
        <v>41638</v>
      </c>
      <c r="T729" s="108">
        <v>41638</v>
      </c>
      <c r="U729" s="7" t="s">
        <v>42</v>
      </c>
      <c r="V729" s="7" t="s">
        <v>42</v>
      </c>
      <c r="W729" s="7">
        <v>41646</v>
      </c>
      <c r="X729" s="3"/>
    </row>
    <row r="730" spans="1:24" s="1" customFormat="1" ht="15" customHeight="1" x14ac:dyDescent="0.25">
      <c r="A730" s="15" t="s">
        <v>1237</v>
      </c>
      <c r="B730" s="31" t="s">
        <v>1263</v>
      </c>
      <c r="C730" s="34" t="s">
        <v>183</v>
      </c>
      <c r="D730" s="32" t="s">
        <v>359</v>
      </c>
      <c r="E730" s="65">
        <v>7261213</v>
      </c>
      <c r="F730" s="23">
        <v>630</v>
      </c>
      <c r="G730" s="48" t="s">
        <v>20</v>
      </c>
      <c r="H730" s="2">
        <v>11400</v>
      </c>
      <c r="I730" s="10" t="s">
        <v>25</v>
      </c>
      <c r="J730" s="10" t="s">
        <v>42</v>
      </c>
      <c r="K730" s="10" t="s">
        <v>42</v>
      </c>
      <c r="L730" s="28">
        <v>52</v>
      </c>
      <c r="M730" s="82">
        <v>41636</v>
      </c>
      <c r="N730" s="88">
        <f t="shared" si="19"/>
        <v>41636</v>
      </c>
      <c r="O730" s="94">
        <v>41613</v>
      </c>
      <c r="P730" s="94">
        <v>41613</v>
      </c>
      <c r="Q730" s="7">
        <v>41638</v>
      </c>
      <c r="R730" s="7" t="s">
        <v>153</v>
      </c>
      <c r="S730" s="108">
        <v>41638</v>
      </c>
      <c r="T730" s="108">
        <v>41626</v>
      </c>
      <c r="U730" s="7">
        <v>41634</v>
      </c>
      <c r="V730" s="7">
        <v>41642</v>
      </c>
      <c r="W730" s="7">
        <v>41646</v>
      </c>
      <c r="X730" s="3"/>
    </row>
    <row r="731" spans="1:24" s="1" customFormat="1" ht="15" customHeight="1" x14ac:dyDescent="0.25">
      <c r="A731" s="15" t="s">
        <v>1308</v>
      </c>
      <c r="B731" s="31" t="s">
        <v>1266</v>
      </c>
      <c r="C731" s="37" t="s">
        <v>1267</v>
      </c>
      <c r="D731" s="32" t="s">
        <v>359</v>
      </c>
      <c r="E731" s="65">
        <v>7271213</v>
      </c>
      <c r="F731" s="23">
        <v>225</v>
      </c>
      <c r="G731" s="48" t="s">
        <v>7</v>
      </c>
      <c r="H731" s="2">
        <v>11400</v>
      </c>
      <c r="I731" s="10" t="s">
        <v>3</v>
      </c>
      <c r="J731" s="10" t="s">
        <v>42</v>
      </c>
      <c r="K731" s="10" t="s">
        <v>42</v>
      </c>
      <c r="L731" s="28">
        <v>1</v>
      </c>
      <c r="M731" s="82">
        <v>41641</v>
      </c>
      <c r="N731" s="88">
        <f t="shared" si="19"/>
        <v>41641</v>
      </c>
      <c r="O731" s="94">
        <v>41619</v>
      </c>
      <c r="P731" s="94">
        <v>41620</v>
      </c>
      <c r="Q731" s="7">
        <v>41643</v>
      </c>
      <c r="R731" s="7" t="s">
        <v>153</v>
      </c>
      <c r="S731" s="108">
        <v>41646</v>
      </c>
      <c r="T731" s="108" t="s">
        <v>153</v>
      </c>
      <c r="U731" s="7" t="s">
        <v>42</v>
      </c>
      <c r="V731" s="7" t="s">
        <v>42</v>
      </c>
      <c r="W731" s="7">
        <v>41648</v>
      </c>
      <c r="X731" s="3"/>
    </row>
    <row r="732" spans="1:24" s="1" customFormat="1" ht="15" customHeight="1" x14ac:dyDescent="0.25">
      <c r="A732" s="15" t="s">
        <v>457</v>
      </c>
      <c r="B732" s="31" t="s">
        <v>1266</v>
      </c>
      <c r="C732" s="37" t="s">
        <v>1267</v>
      </c>
      <c r="D732" s="32" t="s">
        <v>359</v>
      </c>
      <c r="E732" s="65">
        <v>7281213</v>
      </c>
      <c r="F732" s="23">
        <v>75</v>
      </c>
      <c r="G732" s="48" t="s">
        <v>7</v>
      </c>
      <c r="H732" s="2">
        <v>11400</v>
      </c>
      <c r="I732" s="10" t="s">
        <v>3</v>
      </c>
      <c r="J732" s="10" t="s">
        <v>42</v>
      </c>
      <c r="K732" s="10" t="s">
        <v>42</v>
      </c>
      <c r="L732" s="28">
        <v>1</v>
      </c>
      <c r="M732" s="82">
        <v>41641</v>
      </c>
      <c r="N732" s="88">
        <f t="shared" si="19"/>
        <v>41641</v>
      </c>
      <c r="O732" s="94">
        <v>41614</v>
      </c>
      <c r="P732" s="94">
        <v>41614</v>
      </c>
      <c r="Q732" s="7">
        <v>41635</v>
      </c>
      <c r="R732" s="7" t="s">
        <v>153</v>
      </c>
      <c r="S732" s="108">
        <v>41646</v>
      </c>
      <c r="T732" s="108" t="s">
        <v>153</v>
      </c>
      <c r="U732" s="7" t="s">
        <v>42</v>
      </c>
      <c r="V732" s="7" t="s">
        <v>42</v>
      </c>
      <c r="W732" s="7">
        <v>41649</v>
      </c>
      <c r="X732" s="3"/>
    </row>
    <row r="733" spans="1:24" s="1" customFormat="1" ht="15" customHeight="1" x14ac:dyDescent="0.25">
      <c r="A733" s="15" t="s">
        <v>1269</v>
      </c>
      <c r="B733" s="31" t="s">
        <v>1271</v>
      </c>
      <c r="C733" s="37" t="s">
        <v>1270</v>
      </c>
      <c r="D733" s="32" t="s">
        <v>360</v>
      </c>
      <c r="E733" s="48">
        <v>7291213</v>
      </c>
      <c r="F733" s="23">
        <v>112.5</v>
      </c>
      <c r="G733" s="2" t="s">
        <v>50</v>
      </c>
      <c r="H733" s="10">
        <v>440</v>
      </c>
      <c r="I733" s="10" t="s">
        <v>25</v>
      </c>
      <c r="J733" s="10" t="s">
        <v>787</v>
      </c>
      <c r="K733" s="10" t="s">
        <v>42</v>
      </c>
      <c r="L733" s="28">
        <v>49</v>
      </c>
      <c r="M733" s="82">
        <v>41612</v>
      </c>
      <c r="N733" s="88">
        <v>41612</v>
      </c>
      <c r="O733" s="94" t="s">
        <v>42</v>
      </c>
      <c r="P733" s="94" t="s">
        <v>42</v>
      </c>
      <c r="Q733" s="7" t="s">
        <v>153</v>
      </c>
      <c r="R733" s="7" t="s">
        <v>153</v>
      </c>
      <c r="S733" s="108" t="s">
        <v>153</v>
      </c>
      <c r="T733" s="108" t="s">
        <v>153</v>
      </c>
      <c r="U733" s="7" t="s">
        <v>42</v>
      </c>
      <c r="V733" s="7" t="s">
        <v>42</v>
      </c>
      <c r="W733" s="7">
        <v>41612</v>
      </c>
      <c r="X733" s="3"/>
    </row>
    <row r="734" spans="1:24" s="1" customFormat="1" ht="15" customHeight="1" x14ac:dyDescent="0.25">
      <c r="A734" s="15" t="s">
        <v>1289</v>
      </c>
      <c r="B734" s="31" t="s">
        <v>1229</v>
      </c>
      <c r="C734" s="37" t="s">
        <v>1342</v>
      </c>
      <c r="D734" s="32" t="s">
        <v>359</v>
      </c>
      <c r="E734" s="65">
        <v>7301213</v>
      </c>
      <c r="F734" s="2">
        <v>75</v>
      </c>
      <c r="G734" s="2" t="s">
        <v>2</v>
      </c>
      <c r="H734" s="10">
        <v>13200</v>
      </c>
      <c r="I734" s="10" t="s">
        <v>25</v>
      </c>
      <c r="J734" s="10" t="s">
        <v>42</v>
      </c>
      <c r="K734" s="10" t="s">
        <v>42</v>
      </c>
      <c r="L734" s="28">
        <v>51</v>
      </c>
      <c r="M734" s="82">
        <v>41629</v>
      </c>
      <c r="N734" s="88">
        <f t="shared" ref="N734:N741" si="20">M734</f>
        <v>41629</v>
      </c>
      <c r="O734" s="94">
        <v>41617</v>
      </c>
      <c r="P734" s="94">
        <v>41608</v>
      </c>
      <c r="Q734" s="7">
        <v>41621</v>
      </c>
      <c r="R734" s="7" t="s">
        <v>153</v>
      </c>
      <c r="S734" s="108">
        <v>41620</v>
      </c>
      <c r="T734" s="108">
        <v>41620</v>
      </c>
      <c r="U734" s="7">
        <v>41621</v>
      </c>
      <c r="V734" s="7">
        <v>41671</v>
      </c>
      <c r="W734" s="7">
        <v>41673</v>
      </c>
      <c r="X734" s="3"/>
    </row>
    <row r="735" spans="1:24" s="1" customFormat="1" ht="15" customHeight="1" x14ac:dyDescent="0.25">
      <c r="A735" s="15" t="s">
        <v>1301</v>
      </c>
      <c r="B735" s="31" t="s">
        <v>1276</v>
      </c>
      <c r="C735" s="37" t="s">
        <v>781</v>
      </c>
      <c r="D735" s="32" t="s">
        <v>359</v>
      </c>
      <c r="E735" s="65">
        <v>7311213</v>
      </c>
      <c r="F735" s="23">
        <v>112.5</v>
      </c>
      <c r="G735" s="2" t="s">
        <v>24</v>
      </c>
      <c r="H735" s="10">
        <v>13200</v>
      </c>
      <c r="I735" s="10" t="s">
        <v>25</v>
      </c>
      <c r="J735" s="10" t="s">
        <v>42</v>
      </c>
      <c r="K735" s="10" t="s">
        <v>60</v>
      </c>
      <c r="L735" s="28">
        <v>51</v>
      </c>
      <c r="M735" s="82">
        <v>41627</v>
      </c>
      <c r="N735" s="88">
        <f t="shared" si="20"/>
        <v>41627</v>
      </c>
      <c r="O735" s="94">
        <v>41618</v>
      </c>
      <c r="P735" s="94">
        <v>41619</v>
      </c>
      <c r="Q735" s="7">
        <v>41625</v>
      </c>
      <c r="R735" s="7" t="s">
        <v>153</v>
      </c>
      <c r="S735" s="108">
        <v>41626</v>
      </c>
      <c r="T735" s="108">
        <v>41627</v>
      </c>
      <c r="U735" s="7">
        <v>41627</v>
      </c>
      <c r="V735" s="7">
        <v>41627</v>
      </c>
      <c r="W735" s="7">
        <v>41628</v>
      </c>
      <c r="X735" s="3"/>
    </row>
    <row r="736" spans="1:24" s="1" customFormat="1" ht="15" customHeight="1" x14ac:dyDescent="0.25">
      <c r="A736" s="15" t="s">
        <v>27</v>
      </c>
      <c r="B736" s="31" t="s">
        <v>1413</v>
      </c>
      <c r="C736" s="37" t="s">
        <v>323</v>
      </c>
      <c r="D736" s="32" t="s">
        <v>359</v>
      </c>
      <c r="E736" s="65">
        <v>7321213</v>
      </c>
      <c r="F736" s="23">
        <v>150</v>
      </c>
      <c r="G736" s="2" t="s">
        <v>264</v>
      </c>
      <c r="H736" s="10">
        <v>480</v>
      </c>
      <c r="I736" s="10" t="s">
        <v>151</v>
      </c>
      <c r="J736" s="6" t="s">
        <v>108</v>
      </c>
      <c r="K736" s="10" t="s">
        <v>178</v>
      </c>
      <c r="L736" s="28">
        <v>1</v>
      </c>
      <c r="M736" s="82">
        <v>41660</v>
      </c>
      <c r="N736" s="88">
        <f t="shared" si="20"/>
        <v>41660</v>
      </c>
      <c r="O736" s="94">
        <v>41619</v>
      </c>
      <c r="P736" s="94">
        <v>41620</v>
      </c>
      <c r="Q736" s="7">
        <v>41655</v>
      </c>
      <c r="R736" s="7">
        <v>41654</v>
      </c>
      <c r="S736" s="108">
        <v>41656</v>
      </c>
      <c r="T736" s="108" t="s">
        <v>153</v>
      </c>
      <c r="U736" s="7" t="s">
        <v>153</v>
      </c>
      <c r="V736" s="7">
        <v>41659</v>
      </c>
      <c r="W736" s="7">
        <v>41660</v>
      </c>
      <c r="X736" s="3"/>
    </row>
    <row r="737" spans="1:24" s="1" customFormat="1" ht="15" customHeight="1" x14ac:dyDescent="0.25">
      <c r="A737" s="15" t="s">
        <v>27</v>
      </c>
      <c r="B737" s="31" t="s">
        <v>1413</v>
      </c>
      <c r="C737" s="37" t="s">
        <v>323</v>
      </c>
      <c r="D737" s="32" t="s">
        <v>359</v>
      </c>
      <c r="E737" s="65">
        <v>7331213</v>
      </c>
      <c r="F737" s="23">
        <v>150</v>
      </c>
      <c r="G737" s="2" t="s">
        <v>264</v>
      </c>
      <c r="H737" s="10">
        <v>480</v>
      </c>
      <c r="I737" s="10" t="s">
        <v>151</v>
      </c>
      <c r="J737" s="6" t="s">
        <v>108</v>
      </c>
      <c r="K737" s="10" t="s">
        <v>178</v>
      </c>
      <c r="L737" s="28">
        <v>1</v>
      </c>
      <c r="M737" s="82">
        <v>41660</v>
      </c>
      <c r="N737" s="88">
        <f t="shared" si="20"/>
        <v>41660</v>
      </c>
      <c r="O737" s="94">
        <v>41619</v>
      </c>
      <c r="P737" s="94">
        <v>41620</v>
      </c>
      <c r="Q737" s="7">
        <v>41655</v>
      </c>
      <c r="R737" s="7">
        <v>41654</v>
      </c>
      <c r="S737" s="108">
        <v>41656</v>
      </c>
      <c r="T737" s="108" t="s">
        <v>153</v>
      </c>
      <c r="U737" s="7" t="s">
        <v>153</v>
      </c>
      <c r="V737" s="7">
        <v>41659</v>
      </c>
      <c r="W737" s="7">
        <v>41660</v>
      </c>
      <c r="X737" s="3"/>
    </row>
    <row r="738" spans="1:24" s="1" customFormat="1" ht="15" customHeight="1" x14ac:dyDescent="0.25">
      <c r="A738" s="15" t="s">
        <v>27</v>
      </c>
      <c r="B738" s="31" t="s">
        <v>1517</v>
      </c>
      <c r="C738" s="37" t="s">
        <v>323</v>
      </c>
      <c r="D738" s="32" t="s">
        <v>359</v>
      </c>
      <c r="E738" s="65">
        <v>7341213</v>
      </c>
      <c r="F738" s="23">
        <v>150</v>
      </c>
      <c r="G738" s="2" t="s">
        <v>264</v>
      </c>
      <c r="H738" s="10">
        <v>480</v>
      </c>
      <c r="I738" s="10" t="s">
        <v>151</v>
      </c>
      <c r="J738" s="6" t="s">
        <v>108</v>
      </c>
      <c r="K738" s="10" t="s">
        <v>178</v>
      </c>
      <c r="L738" s="28">
        <v>8</v>
      </c>
      <c r="M738" s="82">
        <v>41690</v>
      </c>
      <c r="N738" s="88">
        <f t="shared" si="20"/>
        <v>41690</v>
      </c>
      <c r="O738" s="94">
        <v>41619</v>
      </c>
      <c r="P738" s="94">
        <v>41620</v>
      </c>
      <c r="Q738" s="7" t="s">
        <v>153</v>
      </c>
      <c r="R738" s="7" t="s">
        <v>153</v>
      </c>
      <c r="S738" s="108" t="s">
        <v>153</v>
      </c>
      <c r="T738" s="108" t="s">
        <v>153</v>
      </c>
      <c r="U738" s="7" t="s">
        <v>153</v>
      </c>
      <c r="V738" s="7">
        <v>41690</v>
      </c>
      <c r="W738" s="7">
        <v>41691</v>
      </c>
      <c r="X738" s="3"/>
    </row>
    <row r="739" spans="1:24" s="1" customFormat="1" ht="15" customHeight="1" x14ac:dyDescent="0.25">
      <c r="A739" s="15" t="s">
        <v>27</v>
      </c>
      <c r="B739" s="31" t="s">
        <v>1517</v>
      </c>
      <c r="C739" s="37" t="s">
        <v>323</v>
      </c>
      <c r="D739" s="32" t="s">
        <v>359</v>
      </c>
      <c r="E739" s="65">
        <v>7351213</v>
      </c>
      <c r="F739" s="23">
        <v>150</v>
      </c>
      <c r="G739" s="2" t="s">
        <v>264</v>
      </c>
      <c r="H739" s="10">
        <v>480</v>
      </c>
      <c r="I739" s="10" t="s">
        <v>151</v>
      </c>
      <c r="J739" s="6" t="s">
        <v>108</v>
      </c>
      <c r="K739" s="10" t="s">
        <v>178</v>
      </c>
      <c r="L739" s="28">
        <v>8</v>
      </c>
      <c r="M739" s="82">
        <v>41690</v>
      </c>
      <c r="N739" s="88">
        <f t="shared" si="20"/>
        <v>41690</v>
      </c>
      <c r="O739" s="94">
        <v>41619</v>
      </c>
      <c r="P739" s="94">
        <v>41620</v>
      </c>
      <c r="Q739" s="7" t="s">
        <v>153</v>
      </c>
      <c r="R739" s="7" t="s">
        <v>153</v>
      </c>
      <c r="S739" s="108" t="s">
        <v>153</v>
      </c>
      <c r="T739" s="108" t="s">
        <v>153</v>
      </c>
      <c r="U739" s="7" t="s">
        <v>153</v>
      </c>
      <c r="V739" s="7">
        <v>41694</v>
      </c>
      <c r="W739" s="7">
        <v>41695</v>
      </c>
      <c r="X739" s="3"/>
    </row>
    <row r="740" spans="1:24" s="1" customFormat="1" ht="15" customHeight="1" x14ac:dyDescent="0.25">
      <c r="A740" s="15" t="s">
        <v>27</v>
      </c>
      <c r="B740" s="31" t="s">
        <v>1517</v>
      </c>
      <c r="C740" s="37" t="s">
        <v>323</v>
      </c>
      <c r="D740" s="32" t="s">
        <v>359</v>
      </c>
      <c r="E740" s="65">
        <v>7361213</v>
      </c>
      <c r="F740" s="23">
        <v>150</v>
      </c>
      <c r="G740" s="2" t="s">
        <v>264</v>
      </c>
      <c r="H740" s="10">
        <v>480</v>
      </c>
      <c r="I740" s="10" t="s">
        <v>151</v>
      </c>
      <c r="J740" s="6" t="s">
        <v>108</v>
      </c>
      <c r="K740" s="10" t="s">
        <v>178</v>
      </c>
      <c r="L740" s="28">
        <v>9</v>
      </c>
      <c r="M740" s="82">
        <v>41698</v>
      </c>
      <c r="N740" s="88">
        <f t="shared" si="20"/>
        <v>41698</v>
      </c>
      <c r="O740" s="94">
        <v>41619</v>
      </c>
      <c r="P740" s="94">
        <v>41620</v>
      </c>
      <c r="Q740" s="7" t="s">
        <v>153</v>
      </c>
      <c r="R740" s="7" t="s">
        <v>153</v>
      </c>
      <c r="S740" s="108" t="s">
        <v>153</v>
      </c>
      <c r="T740" s="108" t="s">
        <v>153</v>
      </c>
      <c r="U740" s="7" t="s">
        <v>153</v>
      </c>
      <c r="V740" s="7">
        <v>41690</v>
      </c>
      <c r="W740" s="7">
        <v>41691</v>
      </c>
      <c r="X740" s="3"/>
    </row>
    <row r="741" spans="1:24" s="1" customFormat="1" ht="15" customHeight="1" x14ac:dyDescent="0.25">
      <c r="A741" s="15" t="s">
        <v>27</v>
      </c>
      <c r="B741" s="31" t="s">
        <v>1517</v>
      </c>
      <c r="C741" s="37" t="s">
        <v>323</v>
      </c>
      <c r="D741" s="32" t="s">
        <v>359</v>
      </c>
      <c r="E741" s="65">
        <v>7371213</v>
      </c>
      <c r="F741" s="23">
        <v>150</v>
      </c>
      <c r="G741" s="2" t="s">
        <v>264</v>
      </c>
      <c r="H741" s="10">
        <v>480</v>
      </c>
      <c r="I741" s="10" t="s">
        <v>151</v>
      </c>
      <c r="J741" s="6" t="s">
        <v>108</v>
      </c>
      <c r="K741" s="10" t="s">
        <v>178</v>
      </c>
      <c r="L741" s="28">
        <v>9</v>
      </c>
      <c r="M741" s="82">
        <v>41698</v>
      </c>
      <c r="N741" s="88">
        <f t="shared" si="20"/>
        <v>41698</v>
      </c>
      <c r="O741" s="94">
        <v>41619</v>
      </c>
      <c r="P741" s="94">
        <v>41620</v>
      </c>
      <c r="Q741" s="7" t="s">
        <v>153</v>
      </c>
      <c r="R741" s="7" t="s">
        <v>153</v>
      </c>
      <c r="S741" s="108" t="s">
        <v>153</v>
      </c>
      <c r="T741" s="108" t="s">
        <v>153</v>
      </c>
      <c r="U741" s="7" t="s">
        <v>153</v>
      </c>
      <c r="V741" s="7">
        <v>41695</v>
      </c>
      <c r="W741" s="7">
        <v>41696</v>
      </c>
      <c r="X741" s="3"/>
    </row>
    <row r="742" spans="1:24" s="1" customFormat="1" ht="15" customHeight="1" x14ac:dyDescent="0.25">
      <c r="A742" s="15" t="s">
        <v>27</v>
      </c>
      <c r="B742" s="31" t="s">
        <v>1606</v>
      </c>
      <c r="C742" s="37" t="s">
        <v>323</v>
      </c>
      <c r="D742" s="32" t="s">
        <v>359</v>
      </c>
      <c r="E742" s="65">
        <v>7381213</v>
      </c>
      <c r="F742" s="23">
        <v>150</v>
      </c>
      <c r="G742" s="2" t="s">
        <v>264</v>
      </c>
      <c r="H742" s="10">
        <v>480</v>
      </c>
      <c r="I742" s="10" t="s">
        <v>151</v>
      </c>
      <c r="J742" s="6" t="s">
        <v>108</v>
      </c>
      <c r="K742" s="10" t="s">
        <v>178</v>
      </c>
      <c r="L742" s="28">
        <v>12</v>
      </c>
      <c r="M742" s="82">
        <v>41716</v>
      </c>
      <c r="N742" s="88">
        <v>41716</v>
      </c>
      <c r="O742" s="94">
        <v>41619</v>
      </c>
      <c r="P742" s="94">
        <v>41620</v>
      </c>
      <c r="Q742" s="7" t="s">
        <v>153</v>
      </c>
      <c r="R742" s="7" t="s">
        <v>153</v>
      </c>
      <c r="S742" s="108" t="s">
        <v>153</v>
      </c>
      <c r="T742" s="108" t="s">
        <v>153</v>
      </c>
      <c r="U742" s="7" t="s">
        <v>153</v>
      </c>
      <c r="V742" s="7" t="s">
        <v>153</v>
      </c>
      <c r="W742" s="7">
        <v>41712</v>
      </c>
      <c r="X742" s="3"/>
    </row>
    <row r="743" spans="1:24" s="1" customFormat="1" ht="15" customHeight="1" x14ac:dyDescent="0.25">
      <c r="A743" s="15" t="s">
        <v>27</v>
      </c>
      <c r="B743" s="31" t="s">
        <v>1606</v>
      </c>
      <c r="C743" s="37" t="s">
        <v>323</v>
      </c>
      <c r="D743" s="32" t="s">
        <v>359</v>
      </c>
      <c r="E743" s="65">
        <v>7391213</v>
      </c>
      <c r="F743" s="23">
        <v>150</v>
      </c>
      <c r="G743" s="2" t="s">
        <v>264</v>
      </c>
      <c r="H743" s="10">
        <v>480</v>
      </c>
      <c r="I743" s="10" t="s">
        <v>151</v>
      </c>
      <c r="J743" s="6" t="s">
        <v>108</v>
      </c>
      <c r="K743" s="10" t="s">
        <v>178</v>
      </c>
      <c r="L743" s="28">
        <v>12</v>
      </c>
      <c r="M743" s="82">
        <v>41716</v>
      </c>
      <c r="N743" s="88">
        <v>41716</v>
      </c>
      <c r="O743" s="94">
        <v>41619</v>
      </c>
      <c r="P743" s="94">
        <v>41620</v>
      </c>
      <c r="Q743" s="7" t="s">
        <v>153</v>
      </c>
      <c r="R743" s="7" t="s">
        <v>153</v>
      </c>
      <c r="S743" s="108" t="s">
        <v>153</v>
      </c>
      <c r="T743" s="108" t="s">
        <v>153</v>
      </c>
      <c r="U743" s="7" t="s">
        <v>153</v>
      </c>
      <c r="V743" s="7" t="s">
        <v>153</v>
      </c>
      <c r="W743" s="7">
        <v>41715</v>
      </c>
      <c r="X743" s="3"/>
    </row>
    <row r="744" spans="1:24" s="1" customFormat="1" ht="15" customHeight="1" x14ac:dyDescent="0.25">
      <c r="A744" s="15" t="s">
        <v>1334</v>
      </c>
      <c r="B744" s="31" t="s">
        <v>1281</v>
      </c>
      <c r="C744" s="37" t="s">
        <v>332</v>
      </c>
      <c r="D744" s="32" t="s">
        <v>359</v>
      </c>
      <c r="E744" s="65">
        <v>7401213</v>
      </c>
      <c r="F744" s="23">
        <v>112.5</v>
      </c>
      <c r="G744" s="48" t="s">
        <v>7</v>
      </c>
      <c r="H744" s="2">
        <v>13200</v>
      </c>
      <c r="I744" s="10" t="s">
        <v>3</v>
      </c>
      <c r="J744" s="10" t="s">
        <v>1282</v>
      </c>
      <c r="K744" s="10" t="s">
        <v>42</v>
      </c>
      <c r="L744" s="28">
        <v>2</v>
      </c>
      <c r="M744" s="82">
        <v>41644</v>
      </c>
      <c r="N744" s="88">
        <f t="shared" ref="N744:N762" si="21">M744</f>
        <v>41644</v>
      </c>
      <c r="O744" s="94">
        <v>41625</v>
      </c>
      <c r="P744" s="94">
        <v>41626</v>
      </c>
      <c r="Q744" s="7">
        <v>41643</v>
      </c>
      <c r="R744" s="7">
        <v>41647</v>
      </c>
      <c r="S744" s="108">
        <v>41649</v>
      </c>
      <c r="T744" s="108">
        <v>41638</v>
      </c>
      <c r="U744" s="7" t="s">
        <v>42</v>
      </c>
      <c r="V744" s="7" t="s">
        <v>42</v>
      </c>
      <c r="W744" s="7">
        <v>41652</v>
      </c>
      <c r="X744" s="3"/>
    </row>
    <row r="745" spans="1:24" s="1" customFormat="1" ht="15" customHeight="1" x14ac:dyDescent="0.25">
      <c r="A745" s="15" t="s">
        <v>1334</v>
      </c>
      <c r="B745" s="31" t="s">
        <v>1281</v>
      </c>
      <c r="C745" s="37" t="s">
        <v>332</v>
      </c>
      <c r="D745" s="32" t="s">
        <v>359</v>
      </c>
      <c r="E745" s="65">
        <v>7411213</v>
      </c>
      <c r="F745" s="23">
        <v>112.5</v>
      </c>
      <c r="G745" s="48" t="s">
        <v>7</v>
      </c>
      <c r="H745" s="2">
        <v>13200</v>
      </c>
      <c r="I745" s="10" t="s">
        <v>3</v>
      </c>
      <c r="J745" s="10" t="s">
        <v>1282</v>
      </c>
      <c r="K745" s="10" t="s">
        <v>42</v>
      </c>
      <c r="L745" s="28">
        <v>2</v>
      </c>
      <c r="M745" s="82">
        <v>41644</v>
      </c>
      <c r="N745" s="88">
        <f t="shared" si="21"/>
        <v>41644</v>
      </c>
      <c r="O745" s="94">
        <v>41625</v>
      </c>
      <c r="P745" s="94">
        <v>41626</v>
      </c>
      <c r="Q745" s="7">
        <v>41643</v>
      </c>
      <c r="R745" s="7">
        <v>41648</v>
      </c>
      <c r="S745" s="108">
        <v>41649</v>
      </c>
      <c r="T745" s="108">
        <v>41638</v>
      </c>
      <c r="U745" s="7" t="s">
        <v>42</v>
      </c>
      <c r="V745" s="7" t="s">
        <v>42</v>
      </c>
      <c r="W745" s="7">
        <v>41652</v>
      </c>
      <c r="X745" s="3"/>
    </row>
    <row r="746" spans="1:24" s="1" customFormat="1" ht="15" customHeight="1" x14ac:dyDescent="0.25">
      <c r="A746" s="15" t="s">
        <v>956</v>
      </c>
      <c r="B746" s="31" t="s">
        <v>1283</v>
      </c>
      <c r="C746" s="37" t="s">
        <v>181</v>
      </c>
      <c r="D746" s="32" t="s">
        <v>359</v>
      </c>
      <c r="E746" s="65">
        <v>7421213</v>
      </c>
      <c r="F746" s="23">
        <v>15</v>
      </c>
      <c r="G746" s="2" t="s">
        <v>50</v>
      </c>
      <c r="H746" s="10">
        <v>440</v>
      </c>
      <c r="I746" s="10" t="s">
        <v>3</v>
      </c>
      <c r="J746" s="10" t="s">
        <v>246</v>
      </c>
      <c r="K746" s="10" t="s">
        <v>42</v>
      </c>
      <c r="L746" s="28">
        <v>52</v>
      </c>
      <c r="M746" s="82">
        <v>41634</v>
      </c>
      <c r="N746" s="88">
        <f t="shared" si="21"/>
        <v>41634</v>
      </c>
      <c r="O746" s="94">
        <v>41618</v>
      </c>
      <c r="P746" s="94">
        <v>41618</v>
      </c>
      <c r="Q746" s="7">
        <v>41626</v>
      </c>
      <c r="R746" s="7" t="s">
        <v>153</v>
      </c>
      <c r="S746" s="108">
        <v>41626</v>
      </c>
      <c r="T746" s="108">
        <v>41627</v>
      </c>
      <c r="U746" s="7" t="s">
        <v>42</v>
      </c>
      <c r="V746" s="7" t="s">
        <v>42</v>
      </c>
      <c r="W746" s="7">
        <v>41629</v>
      </c>
      <c r="X746" s="3"/>
    </row>
    <row r="747" spans="1:24" s="1" customFormat="1" ht="15" customHeight="1" x14ac:dyDescent="0.25">
      <c r="A747" s="15" t="s">
        <v>847</v>
      </c>
      <c r="B747" s="31" t="s">
        <v>1292</v>
      </c>
      <c r="C747" s="37" t="s">
        <v>29</v>
      </c>
      <c r="D747" s="32" t="s">
        <v>359</v>
      </c>
      <c r="E747" s="65">
        <v>7431213</v>
      </c>
      <c r="F747" s="23">
        <v>520</v>
      </c>
      <c r="G747" s="2" t="s">
        <v>210</v>
      </c>
      <c r="H747" s="10">
        <v>480</v>
      </c>
      <c r="I747" s="10" t="s">
        <v>213</v>
      </c>
      <c r="J747" s="10" t="s">
        <v>218</v>
      </c>
      <c r="K747" s="10" t="s">
        <v>178</v>
      </c>
      <c r="L747" s="28">
        <v>53</v>
      </c>
      <c r="M747" s="82">
        <v>41638</v>
      </c>
      <c r="N747" s="88">
        <f t="shared" si="21"/>
        <v>41638</v>
      </c>
      <c r="O747" s="94">
        <v>41621</v>
      </c>
      <c r="P747" s="94">
        <v>41622</v>
      </c>
      <c r="Q747" s="7">
        <v>41635</v>
      </c>
      <c r="R747" s="7" t="s">
        <v>153</v>
      </c>
      <c r="S747" s="108">
        <v>41635</v>
      </c>
      <c r="T747" s="108" t="s">
        <v>153</v>
      </c>
      <c r="U747" s="7">
        <v>41635</v>
      </c>
      <c r="V747" s="7">
        <v>41638</v>
      </c>
      <c r="W747" s="7">
        <v>41641</v>
      </c>
      <c r="X747" s="3"/>
    </row>
    <row r="748" spans="1:24" s="1" customFormat="1" ht="15" customHeight="1" x14ac:dyDescent="0.25">
      <c r="A748" s="15" t="s">
        <v>1335</v>
      </c>
      <c r="B748" s="31" t="s">
        <v>1293</v>
      </c>
      <c r="C748" s="37" t="s">
        <v>1294</v>
      </c>
      <c r="D748" s="32" t="s">
        <v>359</v>
      </c>
      <c r="E748" s="65">
        <v>7441213</v>
      </c>
      <c r="F748" s="23">
        <v>225</v>
      </c>
      <c r="G748" s="48" t="s">
        <v>2</v>
      </c>
      <c r="H748" s="2">
        <v>11400</v>
      </c>
      <c r="I748" s="10" t="s">
        <v>25</v>
      </c>
      <c r="J748" s="10" t="s">
        <v>42</v>
      </c>
      <c r="K748" s="10" t="s">
        <v>60</v>
      </c>
      <c r="L748" s="28">
        <v>2</v>
      </c>
      <c r="M748" s="82">
        <v>41648</v>
      </c>
      <c r="N748" s="88">
        <f t="shared" si="21"/>
        <v>41648</v>
      </c>
      <c r="O748" s="94">
        <v>41625</v>
      </c>
      <c r="P748" s="94">
        <v>41626</v>
      </c>
      <c r="Q748" s="7">
        <v>41635</v>
      </c>
      <c r="R748" s="7" t="s">
        <v>153</v>
      </c>
      <c r="S748" s="108">
        <v>41638</v>
      </c>
      <c r="T748" s="108">
        <v>42004</v>
      </c>
      <c r="U748" s="7" t="s">
        <v>153</v>
      </c>
      <c r="V748" s="7">
        <v>41641</v>
      </c>
      <c r="W748" s="7">
        <v>41642</v>
      </c>
      <c r="X748" s="3"/>
    </row>
    <row r="749" spans="1:24" s="1" customFormat="1" ht="15" customHeight="1" x14ac:dyDescent="0.25">
      <c r="A749" s="15" t="s">
        <v>1336</v>
      </c>
      <c r="B749" s="31" t="s">
        <v>1295</v>
      </c>
      <c r="C749" s="37" t="s">
        <v>1294</v>
      </c>
      <c r="D749" s="32" t="s">
        <v>359</v>
      </c>
      <c r="E749" s="65">
        <v>7451213</v>
      </c>
      <c r="F749" s="23">
        <v>112.5</v>
      </c>
      <c r="G749" s="48" t="s">
        <v>20</v>
      </c>
      <c r="H749" s="2">
        <v>11400</v>
      </c>
      <c r="I749" s="10" t="s">
        <v>25</v>
      </c>
      <c r="J749" s="10" t="s">
        <v>42</v>
      </c>
      <c r="K749" s="10" t="s">
        <v>42</v>
      </c>
      <c r="L749" s="28">
        <v>2</v>
      </c>
      <c r="M749" s="82">
        <v>41648</v>
      </c>
      <c r="N749" s="88">
        <f t="shared" si="21"/>
        <v>41648</v>
      </c>
      <c r="O749" s="94">
        <v>41625</v>
      </c>
      <c r="P749" s="94">
        <v>41626</v>
      </c>
      <c r="Q749" s="7">
        <v>41638</v>
      </c>
      <c r="R749" s="7" t="s">
        <v>153</v>
      </c>
      <c r="S749" s="108">
        <v>41641</v>
      </c>
      <c r="T749" s="108">
        <v>41638</v>
      </c>
      <c r="U749" s="7" t="s">
        <v>153</v>
      </c>
      <c r="V749" s="7">
        <v>41646</v>
      </c>
      <c r="W749" s="7">
        <v>41646</v>
      </c>
      <c r="X749" s="3"/>
    </row>
    <row r="750" spans="1:24" s="1" customFormat="1" ht="15" customHeight="1" x14ac:dyDescent="0.25">
      <c r="A750" s="15" t="s">
        <v>520</v>
      </c>
      <c r="B750" s="31" t="s">
        <v>1296</v>
      </c>
      <c r="C750" s="37" t="s">
        <v>1297</v>
      </c>
      <c r="D750" s="32" t="s">
        <v>359</v>
      </c>
      <c r="E750" s="65">
        <v>7461213</v>
      </c>
      <c r="F750" s="23">
        <v>75</v>
      </c>
      <c r="G750" s="23" t="s">
        <v>7</v>
      </c>
      <c r="H750" s="10">
        <v>11400</v>
      </c>
      <c r="I750" s="10" t="s">
        <v>25</v>
      </c>
      <c r="J750" s="10" t="s">
        <v>42</v>
      </c>
      <c r="K750" s="10" t="s">
        <v>42</v>
      </c>
      <c r="L750" s="28">
        <v>53</v>
      </c>
      <c r="M750" s="82">
        <v>41638</v>
      </c>
      <c r="N750" s="88">
        <f t="shared" si="21"/>
        <v>41638</v>
      </c>
      <c r="O750" s="94">
        <v>41621</v>
      </c>
      <c r="P750" s="94">
        <v>41621</v>
      </c>
      <c r="Q750" s="7">
        <v>41628</v>
      </c>
      <c r="R750" s="7" t="s">
        <v>153</v>
      </c>
      <c r="S750" s="108">
        <v>41638</v>
      </c>
      <c r="T750" s="108">
        <v>41631</v>
      </c>
      <c r="U750" s="7" t="s">
        <v>42</v>
      </c>
      <c r="V750" s="7" t="s">
        <v>42</v>
      </c>
      <c r="W750" s="7">
        <v>41641</v>
      </c>
      <c r="X750" s="3"/>
    </row>
    <row r="751" spans="1:24" s="1" customFormat="1" ht="15" customHeight="1" x14ac:dyDescent="0.25">
      <c r="A751" s="15" t="s">
        <v>1304</v>
      </c>
      <c r="B751" s="31" t="s">
        <v>1298</v>
      </c>
      <c r="C751" s="37" t="s">
        <v>1299</v>
      </c>
      <c r="D751" s="32" t="s">
        <v>360</v>
      </c>
      <c r="E751" s="65">
        <v>7471213</v>
      </c>
      <c r="F751" s="23">
        <v>300</v>
      </c>
      <c r="G751" s="48" t="s">
        <v>20</v>
      </c>
      <c r="H751" s="2">
        <v>13200</v>
      </c>
      <c r="I751" s="10" t="s">
        <v>25</v>
      </c>
      <c r="J751" s="10" t="s">
        <v>1300</v>
      </c>
      <c r="K751" s="10" t="s">
        <v>42</v>
      </c>
      <c r="L751" s="28">
        <v>51</v>
      </c>
      <c r="M751" s="82">
        <v>41624</v>
      </c>
      <c r="N751" s="88">
        <f t="shared" si="21"/>
        <v>41624</v>
      </c>
      <c r="O751" s="94" t="s">
        <v>42</v>
      </c>
      <c r="P751" s="94" t="s">
        <v>42</v>
      </c>
      <c r="Q751" s="7" t="s">
        <v>153</v>
      </c>
      <c r="R751" s="7" t="s">
        <v>153</v>
      </c>
      <c r="S751" s="108" t="s">
        <v>153</v>
      </c>
      <c r="T751" s="108" t="s">
        <v>153</v>
      </c>
      <c r="U751" s="7" t="s">
        <v>153</v>
      </c>
      <c r="V751" s="7" t="s">
        <v>153</v>
      </c>
      <c r="W751" s="7">
        <v>41621</v>
      </c>
      <c r="X751" s="3"/>
    </row>
    <row r="752" spans="1:24" s="1" customFormat="1" ht="15" customHeight="1" x14ac:dyDescent="0.25">
      <c r="A752" s="15" t="s">
        <v>1337</v>
      </c>
      <c r="B752" s="31" t="s">
        <v>1302</v>
      </c>
      <c r="C752" s="37" t="s">
        <v>183</v>
      </c>
      <c r="D752" s="32" t="s">
        <v>359</v>
      </c>
      <c r="E752" s="171">
        <v>7481213</v>
      </c>
      <c r="F752" s="23">
        <v>400</v>
      </c>
      <c r="G752" s="2" t="s">
        <v>7</v>
      </c>
      <c r="H752" s="10">
        <v>11400</v>
      </c>
      <c r="I752" s="10" t="s">
        <v>25</v>
      </c>
      <c r="J752" s="10" t="s">
        <v>42</v>
      </c>
      <c r="K752" s="10" t="s">
        <v>42</v>
      </c>
      <c r="L752" s="28">
        <v>2</v>
      </c>
      <c r="M752" s="82">
        <v>41649</v>
      </c>
      <c r="N752" s="88">
        <f t="shared" si="21"/>
        <v>41649</v>
      </c>
      <c r="O752" s="94">
        <v>41626</v>
      </c>
      <c r="P752" s="94">
        <v>41627</v>
      </c>
      <c r="Q752" s="7">
        <v>41646</v>
      </c>
      <c r="R752" s="7" t="s">
        <v>153</v>
      </c>
      <c r="S752" s="108" t="s">
        <v>153</v>
      </c>
      <c r="T752" s="108" t="s">
        <v>153</v>
      </c>
      <c r="U752" s="7" t="s">
        <v>42</v>
      </c>
      <c r="V752" s="7" t="s">
        <v>42</v>
      </c>
      <c r="W752" s="7">
        <v>41661</v>
      </c>
      <c r="X752" s="3"/>
    </row>
    <row r="753" spans="1:24" s="1" customFormat="1" ht="15" customHeight="1" x14ac:dyDescent="0.25">
      <c r="A753" s="15" t="s">
        <v>1337</v>
      </c>
      <c r="B753" s="31" t="s">
        <v>1302</v>
      </c>
      <c r="C753" s="37" t="s">
        <v>183</v>
      </c>
      <c r="D753" s="32" t="s">
        <v>359</v>
      </c>
      <c r="E753" s="65">
        <v>7491213</v>
      </c>
      <c r="F753" s="23">
        <v>400</v>
      </c>
      <c r="G753" s="2" t="s">
        <v>7</v>
      </c>
      <c r="H753" s="10">
        <v>11400</v>
      </c>
      <c r="I753" s="10" t="s">
        <v>25</v>
      </c>
      <c r="J753" s="10" t="s">
        <v>42</v>
      </c>
      <c r="K753" s="10" t="s">
        <v>42</v>
      </c>
      <c r="L753" s="28">
        <v>2</v>
      </c>
      <c r="M753" s="82">
        <v>41649</v>
      </c>
      <c r="N753" s="88">
        <f t="shared" si="21"/>
        <v>41649</v>
      </c>
      <c r="O753" s="94">
        <v>41626</v>
      </c>
      <c r="P753" s="94">
        <v>41627</v>
      </c>
      <c r="Q753" s="7">
        <v>41653</v>
      </c>
      <c r="R753" s="7" t="s">
        <v>153</v>
      </c>
      <c r="S753" s="108">
        <v>41655</v>
      </c>
      <c r="T753" s="108" t="s">
        <v>153</v>
      </c>
      <c r="U753" s="7" t="s">
        <v>42</v>
      </c>
      <c r="V753" s="7" t="s">
        <v>42</v>
      </c>
      <c r="W753" s="7">
        <v>41656</v>
      </c>
      <c r="X753" s="3"/>
    </row>
    <row r="754" spans="1:24" s="1" customFormat="1" ht="15" customHeight="1" x14ac:dyDescent="0.25">
      <c r="A754" s="15" t="s">
        <v>1337</v>
      </c>
      <c r="B754" s="31" t="s">
        <v>1302</v>
      </c>
      <c r="C754" s="37" t="s">
        <v>183</v>
      </c>
      <c r="D754" s="32" t="s">
        <v>359</v>
      </c>
      <c r="E754" s="65">
        <v>7501213</v>
      </c>
      <c r="F754" s="23">
        <v>400</v>
      </c>
      <c r="G754" s="2" t="s">
        <v>7</v>
      </c>
      <c r="H754" s="10">
        <v>11400</v>
      </c>
      <c r="I754" s="10" t="s">
        <v>25</v>
      </c>
      <c r="J754" s="10" t="s">
        <v>42</v>
      </c>
      <c r="K754" s="10" t="s">
        <v>42</v>
      </c>
      <c r="L754" s="28">
        <v>2</v>
      </c>
      <c r="M754" s="82">
        <v>41649</v>
      </c>
      <c r="N754" s="88">
        <f t="shared" si="21"/>
        <v>41649</v>
      </c>
      <c r="O754" s="94">
        <v>41626</v>
      </c>
      <c r="P754" s="94">
        <v>41627</v>
      </c>
      <c r="Q754" s="7">
        <v>41660</v>
      </c>
      <c r="R754" s="7" t="s">
        <v>153</v>
      </c>
      <c r="S754" s="108">
        <v>41663</v>
      </c>
      <c r="T754" s="108" t="s">
        <v>153</v>
      </c>
      <c r="U754" s="7" t="s">
        <v>42</v>
      </c>
      <c r="V754" s="7" t="s">
        <v>42</v>
      </c>
      <c r="W754" s="7">
        <v>41663</v>
      </c>
      <c r="X754" s="3"/>
    </row>
    <row r="755" spans="1:24" s="1" customFormat="1" ht="15" customHeight="1" x14ac:dyDescent="0.25">
      <c r="A755" s="15" t="s">
        <v>1371</v>
      </c>
      <c r="B755" s="31" t="s">
        <v>1306</v>
      </c>
      <c r="C755" s="37" t="s">
        <v>1307</v>
      </c>
      <c r="D755" s="32" t="s">
        <v>359</v>
      </c>
      <c r="E755" s="65">
        <v>7511213</v>
      </c>
      <c r="F755" s="23">
        <v>300</v>
      </c>
      <c r="G755" s="48" t="s">
        <v>50</v>
      </c>
      <c r="H755" s="2">
        <v>400</v>
      </c>
      <c r="I755" s="10" t="s">
        <v>3</v>
      </c>
      <c r="J755" s="10" t="s">
        <v>246</v>
      </c>
      <c r="K755" s="10" t="s">
        <v>42</v>
      </c>
      <c r="L755" s="28">
        <v>2</v>
      </c>
      <c r="M755" s="82">
        <v>41650</v>
      </c>
      <c r="N755" s="88">
        <f t="shared" si="21"/>
        <v>41650</v>
      </c>
      <c r="O755" s="94">
        <v>41628</v>
      </c>
      <c r="P755" s="94">
        <v>41628</v>
      </c>
      <c r="Q755" s="7">
        <v>41651</v>
      </c>
      <c r="R755" s="7" t="s">
        <v>153</v>
      </c>
      <c r="S755" s="108">
        <v>41652</v>
      </c>
      <c r="T755" s="108" t="s">
        <v>153</v>
      </c>
      <c r="U755" s="7" t="s">
        <v>42</v>
      </c>
      <c r="V755" s="7" t="s">
        <v>42</v>
      </c>
      <c r="W755" s="7">
        <v>41653</v>
      </c>
      <c r="X755" s="3"/>
    </row>
    <row r="756" spans="1:24" s="1" customFormat="1" ht="15" customHeight="1" x14ac:dyDescent="0.25">
      <c r="A756" s="15" t="s">
        <v>1457</v>
      </c>
      <c r="B756" s="31" t="s">
        <v>1309</v>
      </c>
      <c r="C756" s="37" t="s">
        <v>323</v>
      </c>
      <c r="D756" s="32" t="s">
        <v>359</v>
      </c>
      <c r="E756" s="65">
        <v>7521213</v>
      </c>
      <c r="F756" s="23">
        <v>300</v>
      </c>
      <c r="G756" s="48" t="s">
        <v>264</v>
      </c>
      <c r="H756" s="2">
        <v>480</v>
      </c>
      <c r="I756" s="10" t="s">
        <v>1315</v>
      </c>
      <c r="J756" s="6" t="s">
        <v>108</v>
      </c>
      <c r="K756" s="10" t="s">
        <v>178</v>
      </c>
      <c r="L756" s="28">
        <v>6</v>
      </c>
      <c r="M756" s="82">
        <v>41676</v>
      </c>
      <c r="N756" s="88">
        <f t="shared" si="21"/>
        <v>41676</v>
      </c>
      <c r="O756" s="94">
        <v>41626</v>
      </c>
      <c r="P756" s="94">
        <v>41627</v>
      </c>
      <c r="Q756" s="7">
        <v>41670</v>
      </c>
      <c r="R756" s="7">
        <v>41666</v>
      </c>
      <c r="S756" s="108" t="s">
        <v>153</v>
      </c>
      <c r="T756" s="108" t="s">
        <v>153</v>
      </c>
      <c r="U756" s="7" t="s">
        <v>153</v>
      </c>
      <c r="V756" s="7">
        <v>41676</v>
      </c>
      <c r="W756" s="7">
        <v>41677</v>
      </c>
      <c r="X756" s="3"/>
    </row>
    <row r="757" spans="1:24" s="1" customFormat="1" ht="15" customHeight="1" x14ac:dyDescent="0.25">
      <c r="A757" s="15" t="s">
        <v>1457</v>
      </c>
      <c r="B757" s="31" t="s">
        <v>1309</v>
      </c>
      <c r="C757" s="37" t="s">
        <v>323</v>
      </c>
      <c r="D757" s="32" t="s">
        <v>359</v>
      </c>
      <c r="E757" s="65">
        <v>7531213</v>
      </c>
      <c r="F757" s="23">
        <v>300</v>
      </c>
      <c r="G757" s="48" t="s">
        <v>264</v>
      </c>
      <c r="H757" s="2">
        <v>480</v>
      </c>
      <c r="I757" s="10" t="s">
        <v>1315</v>
      </c>
      <c r="J757" s="6" t="s">
        <v>108</v>
      </c>
      <c r="K757" s="10" t="s">
        <v>178</v>
      </c>
      <c r="L757" s="28">
        <v>6</v>
      </c>
      <c r="M757" s="82">
        <v>41676</v>
      </c>
      <c r="N757" s="88">
        <f t="shared" si="21"/>
        <v>41676</v>
      </c>
      <c r="O757" s="94">
        <v>41626</v>
      </c>
      <c r="P757" s="94">
        <v>41627</v>
      </c>
      <c r="Q757" s="7">
        <v>41670</v>
      </c>
      <c r="R757" s="7">
        <v>41666</v>
      </c>
      <c r="S757" s="108" t="s">
        <v>153</v>
      </c>
      <c r="T757" s="108" t="s">
        <v>153</v>
      </c>
      <c r="U757" s="7" t="s">
        <v>153</v>
      </c>
      <c r="V757" s="7">
        <v>41676</v>
      </c>
      <c r="W757" s="7">
        <v>41677</v>
      </c>
      <c r="X757" s="3"/>
    </row>
    <row r="758" spans="1:24" s="1" customFormat="1" ht="15" customHeight="1" x14ac:dyDescent="0.25">
      <c r="A758" s="15" t="s">
        <v>1457</v>
      </c>
      <c r="B758" s="31" t="s">
        <v>1309</v>
      </c>
      <c r="C758" s="37" t="s">
        <v>323</v>
      </c>
      <c r="D758" s="32" t="s">
        <v>359</v>
      </c>
      <c r="E758" s="65">
        <v>7541213</v>
      </c>
      <c r="F758" s="23">
        <v>300</v>
      </c>
      <c r="G758" s="48" t="s">
        <v>264</v>
      </c>
      <c r="H758" s="2">
        <v>480</v>
      </c>
      <c r="I758" s="10" t="s">
        <v>1315</v>
      </c>
      <c r="J758" s="6" t="s">
        <v>108</v>
      </c>
      <c r="K758" s="10" t="s">
        <v>178</v>
      </c>
      <c r="L758" s="28">
        <v>7</v>
      </c>
      <c r="M758" s="82">
        <v>41683</v>
      </c>
      <c r="N758" s="88">
        <f t="shared" si="21"/>
        <v>41683</v>
      </c>
      <c r="O758" s="94">
        <v>41626</v>
      </c>
      <c r="P758" s="94">
        <v>41627</v>
      </c>
      <c r="Q758" s="7">
        <v>41670</v>
      </c>
      <c r="R758" s="7">
        <v>41668</v>
      </c>
      <c r="S758" s="108" t="s">
        <v>153</v>
      </c>
      <c r="T758" s="108" t="s">
        <v>153</v>
      </c>
      <c r="U758" s="7" t="s">
        <v>153</v>
      </c>
      <c r="V758" s="7">
        <v>41682</v>
      </c>
      <c r="W758" s="7">
        <v>41683</v>
      </c>
      <c r="X758" s="3"/>
    </row>
    <row r="759" spans="1:24" s="1" customFormat="1" ht="15" customHeight="1" x14ac:dyDescent="0.25">
      <c r="A759" s="15" t="s">
        <v>1457</v>
      </c>
      <c r="B759" s="31" t="s">
        <v>1309</v>
      </c>
      <c r="C759" s="37" t="s">
        <v>323</v>
      </c>
      <c r="D759" s="32" t="s">
        <v>359</v>
      </c>
      <c r="E759" s="65">
        <v>7551213</v>
      </c>
      <c r="F759" s="23">
        <v>300</v>
      </c>
      <c r="G759" s="48" t="s">
        <v>264</v>
      </c>
      <c r="H759" s="2">
        <v>480</v>
      </c>
      <c r="I759" s="10" t="s">
        <v>1315</v>
      </c>
      <c r="J759" s="6" t="s">
        <v>108</v>
      </c>
      <c r="K759" s="10" t="s">
        <v>178</v>
      </c>
      <c r="L759" s="28">
        <v>7</v>
      </c>
      <c r="M759" s="82">
        <v>41683</v>
      </c>
      <c r="N759" s="88">
        <f t="shared" si="21"/>
        <v>41683</v>
      </c>
      <c r="O759" s="94">
        <v>41626</v>
      </c>
      <c r="P759" s="94">
        <v>41627</v>
      </c>
      <c r="Q759" s="7">
        <v>41671</v>
      </c>
      <c r="R759" s="7">
        <v>41668</v>
      </c>
      <c r="S759" s="108" t="s">
        <v>153</v>
      </c>
      <c r="T759" s="108" t="s">
        <v>153</v>
      </c>
      <c r="U759" s="7" t="s">
        <v>153</v>
      </c>
      <c r="V759" s="7">
        <v>41683</v>
      </c>
      <c r="W759" s="7">
        <v>41684</v>
      </c>
      <c r="X759" s="3"/>
    </row>
    <row r="760" spans="1:24" s="1" customFormat="1" ht="15" customHeight="1" x14ac:dyDescent="0.25">
      <c r="A760" s="15" t="s">
        <v>1457</v>
      </c>
      <c r="B760" s="31" t="s">
        <v>1309</v>
      </c>
      <c r="C760" s="37" t="s">
        <v>323</v>
      </c>
      <c r="D760" s="32" t="s">
        <v>359</v>
      </c>
      <c r="E760" s="65">
        <v>7561213</v>
      </c>
      <c r="F760" s="23">
        <v>300</v>
      </c>
      <c r="G760" s="48" t="s">
        <v>264</v>
      </c>
      <c r="H760" s="2">
        <v>480</v>
      </c>
      <c r="I760" s="10" t="s">
        <v>1315</v>
      </c>
      <c r="J760" s="6" t="s">
        <v>108</v>
      </c>
      <c r="K760" s="10" t="s">
        <v>178</v>
      </c>
      <c r="L760" s="28">
        <v>8</v>
      </c>
      <c r="M760" s="82">
        <v>41690</v>
      </c>
      <c r="N760" s="88">
        <f t="shared" si="21"/>
        <v>41690</v>
      </c>
      <c r="O760" s="94">
        <v>41626</v>
      </c>
      <c r="P760" s="94">
        <v>41627</v>
      </c>
      <c r="Q760" s="7" t="s">
        <v>153</v>
      </c>
      <c r="R760" s="7" t="s">
        <v>153</v>
      </c>
      <c r="S760" s="108" t="s">
        <v>153</v>
      </c>
      <c r="T760" s="108" t="s">
        <v>153</v>
      </c>
      <c r="U760" s="7" t="s">
        <v>153</v>
      </c>
      <c r="V760" s="7">
        <v>41688</v>
      </c>
      <c r="W760" s="7">
        <v>41689</v>
      </c>
      <c r="X760" s="3"/>
    </row>
    <row r="761" spans="1:24" s="1" customFormat="1" ht="15" customHeight="1" x14ac:dyDescent="0.25">
      <c r="A761" s="15" t="s">
        <v>1457</v>
      </c>
      <c r="B761" s="31" t="s">
        <v>1309</v>
      </c>
      <c r="C761" s="37" t="s">
        <v>323</v>
      </c>
      <c r="D761" s="32" t="s">
        <v>359</v>
      </c>
      <c r="E761" s="65">
        <v>7571213</v>
      </c>
      <c r="F761" s="23">
        <v>300</v>
      </c>
      <c r="G761" s="48" t="s">
        <v>264</v>
      </c>
      <c r="H761" s="2">
        <v>480</v>
      </c>
      <c r="I761" s="10" t="s">
        <v>1315</v>
      </c>
      <c r="J761" s="6" t="s">
        <v>108</v>
      </c>
      <c r="K761" s="10" t="s">
        <v>178</v>
      </c>
      <c r="L761" s="28">
        <v>8</v>
      </c>
      <c r="M761" s="82">
        <v>41690</v>
      </c>
      <c r="N761" s="88">
        <f t="shared" si="21"/>
        <v>41690</v>
      </c>
      <c r="O761" s="94">
        <v>41626</v>
      </c>
      <c r="P761" s="94">
        <v>41627</v>
      </c>
      <c r="Q761" s="7" t="s">
        <v>153</v>
      </c>
      <c r="R761" s="7" t="s">
        <v>153</v>
      </c>
      <c r="S761" s="108" t="s">
        <v>153</v>
      </c>
      <c r="T761" s="108" t="s">
        <v>153</v>
      </c>
      <c r="U761" s="7" t="s">
        <v>153</v>
      </c>
      <c r="V761" s="7">
        <v>41689</v>
      </c>
      <c r="W761" s="7">
        <v>41690</v>
      </c>
      <c r="X761" s="3"/>
    </row>
    <row r="762" spans="1:24" s="1" customFormat="1" ht="15" customHeight="1" x14ac:dyDescent="0.25">
      <c r="A762" s="15" t="s">
        <v>1314</v>
      </c>
      <c r="B762" s="31" t="s">
        <v>1311</v>
      </c>
      <c r="C762" s="37" t="s">
        <v>1312</v>
      </c>
      <c r="D762" s="32" t="s">
        <v>360</v>
      </c>
      <c r="E762" s="65">
        <v>7581213</v>
      </c>
      <c r="F762" s="23">
        <v>100</v>
      </c>
      <c r="G762" s="48" t="s">
        <v>20</v>
      </c>
      <c r="H762" s="2">
        <v>13200</v>
      </c>
      <c r="I762" s="10" t="s">
        <v>12</v>
      </c>
      <c r="J762" s="10" t="s">
        <v>1313</v>
      </c>
      <c r="K762" s="10" t="s">
        <v>42</v>
      </c>
      <c r="L762" s="28">
        <v>51</v>
      </c>
      <c r="M762" s="82">
        <v>41628</v>
      </c>
      <c r="N762" s="88">
        <f t="shared" si="21"/>
        <v>41628</v>
      </c>
      <c r="O762" s="94" t="s">
        <v>42</v>
      </c>
      <c r="P762" s="94">
        <v>41621</v>
      </c>
      <c r="Q762" s="7" t="s">
        <v>153</v>
      </c>
      <c r="R762" s="7" t="s">
        <v>153</v>
      </c>
      <c r="S762" s="108" t="s">
        <v>153</v>
      </c>
      <c r="T762" s="108" t="s">
        <v>153</v>
      </c>
      <c r="U762" s="7">
        <v>41627</v>
      </c>
      <c r="V762" s="7">
        <v>41628</v>
      </c>
      <c r="W762" s="7">
        <v>41631</v>
      </c>
      <c r="X762" s="3"/>
    </row>
    <row r="763" spans="1:24" s="1" customFormat="1" ht="15" customHeight="1" x14ac:dyDescent="0.25">
      <c r="A763" s="15" t="s">
        <v>1338</v>
      </c>
      <c r="B763" s="31" t="s">
        <v>1316</v>
      </c>
      <c r="C763" s="37" t="s">
        <v>1317</v>
      </c>
      <c r="D763" s="32" t="s">
        <v>359</v>
      </c>
      <c r="E763" s="65">
        <v>7591213</v>
      </c>
      <c r="F763" s="23">
        <v>112.5</v>
      </c>
      <c r="G763" s="48" t="s">
        <v>2</v>
      </c>
      <c r="H763" s="2">
        <v>13200</v>
      </c>
      <c r="I763" s="10" t="s">
        <v>3</v>
      </c>
      <c r="J763" s="10" t="s">
        <v>42</v>
      </c>
      <c r="K763" s="10" t="s">
        <v>42</v>
      </c>
      <c r="L763" s="28">
        <v>3</v>
      </c>
      <c r="M763" s="82">
        <v>41656</v>
      </c>
      <c r="N763" s="88">
        <v>41656</v>
      </c>
      <c r="O763" s="94">
        <v>41626</v>
      </c>
      <c r="P763" s="94">
        <v>41631</v>
      </c>
      <c r="Q763" s="7">
        <v>41641</v>
      </c>
      <c r="R763" s="7" t="s">
        <v>153</v>
      </c>
      <c r="S763" s="108" t="s">
        <v>153</v>
      </c>
      <c r="T763" s="108">
        <v>41646</v>
      </c>
      <c r="U763" s="7">
        <v>41647</v>
      </c>
      <c r="V763" s="7">
        <v>41647</v>
      </c>
      <c r="W763" s="7">
        <v>41649</v>
      </c>
      <c r="X763" s="3"/>
    </row>
    <row r="764" spans="1:24" s="1" customFormat="1" ht="15" customHeight="1" x14ac:dyDescent="0.25">
      <c r="A764" s="15" t="s">
        <v>1376</v>
      </c>
      <c r="B764" s="31" t="s">
        <v>1320</v>
      </c>
      <c r="C764" s="37" t="s">
        <v>83</v>
      </c>
      <c r="D764" s="32" t="s">
        <v>359</v>
      </c>
      <c r="E764" s="65">
        <v>7601213</v>
      </c>
      <c r="F764" s="23">
        <v>300</v>
      </c>
      <c r="G764" s="48" t="s">
        <v>7</v>
      </c>
      <c r="H764" s="2">
        <v>13200</v>
      </c>
      <c r="I764" s="10" t="s">
        <v>25</v>
      </c>
      <c r="J764" s="10" t="s">
        <v>42</v>
      </c>
      <c r="K764" s="10" t="s">
        <v>42</v>
      </c>
      <c r="L764" s="28">
        <v>3</v>
      </c>
      <c r="M764" s="82">
        <v>41654</v>
      </c>
      <c r="N764" s="88">
        <f t="shared" ref="N764:N786" si="22">M764</f>
        <v>41654</v>
      </c>
      <c r="O764" s="94">
        <v>41627</v>
      </c>
      <c r="P764" s="94">
        <v>41628</v>
      </c>
      <c r="Q764" s="7">
        <v>41659</v>
      </c>
      <c r="R764" s="7" t="s">
        <v>153</v>
      </c>
      <c r="S764" s="108" t="s">
        <v>153</v>
      </c>
      <c r="T764" s="108" t="s">
        <v>153</v>
      </c>
      <c r="U764" s="7" t="s">
        <v>42</v>
      </c>
      <c r="V764" s="7" t="s">
        <v>42</v>
      </c>
      <c r="W764" s="7">
        <v>41670</v>
      </c>
      <c r="X764" s="3"/>
    </row>
    <row r="765" spans="1:24" s="1" customFormat="1" ht="15" customHeight="1" x14ac:dyDescent="0.25">
      <c r="A765" s="15" t="s">
        <v>1357</v>
      </c>
      <c r="B765" s="31" t="s">
        <v>1325</v>
      </c>
      <c r="C765" s="37" t="s">
        <v>181</v>
      </c>
      <c r="D765" s="32" t="s">
        <v>360</v>
      </c>
      <c r="E765" s="48">
        <v>7611213</v>
      </c>
      <c r="F765" s="23">
        <v>0.3</v>
      </c>
      <c r="G765" s="48" t="s">
        <v>7</v>
      </c>
      <c r="H765" s="2">
        <v>220</v>
      </c>
      <c r="I765" s="10">
        <v>440</v>
      </c>
      <c r="J765" s="10" t="s">
        <v>1329</v>
      </c>
      <c r="K765" s="10" t="s">
        <v>42</v>
      </c>
      <c r="L765" s="28">
        <v>53</v>
      </c>
      <c r="M765" s="82">
        <v>41639</v>
      </c>
      <c r="N765" s="88">
        <f t="shared" si="22"/>
        <v>41639</v>
      </c>
      <c r="O765" s="94" t="s">
        <v>42</v>
      </c>
      <c r="P765" s="94" t="s">
        <v>42</v>
      </c>
      <c r="Q765" s="7" t="s">
        <v>153</v>
      </c>
      <c r="R765" s="7" t="s">
        <v>153</v>
      </c>
      <c r="S765" s="108" t="s">
        <v>153</v>
      </c>
      <c r="T765" s="108" t="s">
        <v>153</v>
      </c>
      <c r="U765" s="7" t="s">
        <v>42</v>
      </c>
      <c r="V765" s="7" t="s">
        <v>42</v>
      </c>
      <c r="W765" s="7">
        <v>41627</v>
      </c>
      <c r="X765" s="3"/>
    </row>
    <row r="766" spans="1:24" s="1" customFormat="1" ht="15" customHeight="1" x14ac:dyDescent="0.25">
      <c r="A766" s="15" t="s">
        <v>1357</v>
      </c>
      <c r="B766" s="31" t="s">
        <v>1325</v>
      </c>
      <c r="C766" s="37" t="s">
        <v>181</v>
      </c>
      <c r="D766" s="32" t="s">
        <v>360</v>
      </c>
      <c r="E766" s="48">
        <v>7621213</v>
      </c>
      <c r="F766" s="23">
        <v>0.3</v>
      </c>
      <c r="G766" s="48" t="s">
        <v>7</v>
      </c>
      <c r="H766" s="2">
        <v>220</v>
      </c>
      <c r="I766" s="10">
        <v>440</v>
      </c>
      <c r="J766" s="10" t="s">
        <v>1329</v>
      </c>
      <c r="K766" s="10" t="s">
        <v>42</v>
      </c>
      <c r="L766" s="28">
        <v>53</v>
      </c>
      <c r="M766" s="82">
        <v>41639</v>
      </c>
      <c r="N766" s="88">
        <f t="shared" si="22"/>
        <v>41639</v>
      </c>
      <c r="O766" s="94" t="s">
        <v>42</v>
      </c>
      <c r="P766" s="94" t="s">
        <v>42</v>
      </c>
      <c r="Q766" s="7" t="s">
        <v>153</v>
      </c>
      <c r="R766" s="7" t="s">
        <v>153</v>
      </c>
      <c r="S766" s="108" t="s">
        <v>153</v>
      </c>
      <c r="T766" s="108" t="s">
        <v>153</v>
      </c>
      <c r="U766" s="7" t="s">
        <v>42</v>
      </c>
      <c r="V766" s="7" t="s">
        <v>42</v>
      </c>
      <c r="W766" s="7">
        <v>41627</v>
      </c>
      <c r="X766" s="3"/>
    </row>
    <row r="767" spans="1:24" s="1" customFormat="1" ht="15" customHeight="1" x14ac:dyDescent="0.25">
      <c r="A767" s="15" t="s">
        <v>1343</v>
      </c>
      <c r="B767" s="31" t="s">
        <v>1326</v>
      </c>
      <c r="C767" s="37" t="s">
        <v>1327</v>
      </c>
      <c r="D767" s="32" t="s">
        <v>359</v>
      </c>
      <c r="E767" s="65">
        <v>7631213</v>
      </c>
      <c r="F767" s="23">
        <v>500</v>
      </c>
      <c r="G767" s="2" t="s">
        <v>7</v>
      </c>
      <c r="H767" s="10">
        <v>13200</v>
      </c>
      <c r="I767" s="10" t="s">
        <v>25</v>
      </c>
      <c r="J767" s="10" t="s">
        <v>42</v>
      </c>
      <c r="K767" s="10" t="s">
        <v>42</v>
      </c>
      <c r="L767" s="28">
        <v>2</v>
      </c>
      <c r="M767" s="82">
        <v>41649</v>
      </c>
      <c r="N767" s="88">
        <f t="shared" si="22"/>
        <v>41649</v>
      </c>
      <c r="O767" s="94">
        <v>41627</v>
      </c>
      <c r="P767" s="94">
        <v>41629</v>
      </c>
      <c r="Q767" s="7">
        <v>41649</v>
      </c>
      <c r="R767" s="7">
        <v>41650</v>
      </c>
      <c r="S767" s="108">
        <v>11</v>
      </c>
      <c r="T767" s="108" t="s">
        <v>153</v>
      </c>
      <c r="U767" s="7" t="s">
        <v>42</v>
      </c>
      <c r="V767" s="7" t="s">
        <v>42</v>
      </c>
      <c r="W767" s="7">
        <v>41652</v>
      </c>
      <c r="X767" s="3"/>
    </row>
    <row r="768" spans="1:24" s="1" customFormat="1" ht="15" customHeight="1" x14ac:dyDescent="0.25">
      <c r="A768" s="15" t="s">
        <v>1344</v>
      </c>
      <c r="B768" s="31" t="s">
        <v>1328</v>
      </c>
      <c r="C768" s="37" t="s">
        <v>875</v>
      </c>
      <c r="D768" s="32" t="s">
        <v>359</v>
      </c>
      <c r="E768" s="65">
        <v>7641213</v>
      </c>
      <c r="F768" s="23">
        <v>300</v>
      </c>
      <c r="G768" s="2" t="s">
        <v>7</v>
      </c>
      <c r="H768" s="10">
        <v>13200</v>
      </c>
      <c r="I768" s="10" t="s">
        <v>3</v>
      </c>
      <c r="J768" s="10" t="s">
        <v>42</v>
      </c>
      <c r="K768" s="10" t="s">
        <v>42</v>
      </c>
      <c r="L768" s="28">
        <v>3</v>
      </c>
      <c r="M768" s="82">
        <v>41654</v>
      </c>
      <c r="N768" s="88">
        <f t="shared" si="22"/>
        <v>41654</v>
      </c>
      <c r="O768" s="94">
        <v>41627</v>
      </c>
      <c r="P768" s="94">
        <v>41629</v>
      </c>
      <c r="Q768" s="7">
        <v>41662</v>
      </c>
      <c r="R768" s="7" t="s">
        <v>153</v>
      </c>
      <c r="S768" s="108" t="s">
        <v>153</v>
      </c>
      <c r="T768" s="108" t="s">
        <v>153</v>
      </c>
      <c r="U768" s="7" t="s">
        <v>42</v>
      </c>
      <c r="V768" s="7" t="s">
        <v>42</v>
      </c>
      <c r="W768" s="7">
        <v>41668</v>
      </c>
      <c r="X768" s="3"/>
    </row>
    <row r="769" spans="1:24" s="1" customFormat="1" ht="15" customHeight="1" x14ac:dyDescent="0.25">
      <c r="A769" s="15" t="s">
        <v>1372</v>
      </c>
      <c r="B769" s="31" t="s">
        <v>1330</v>
      </c>
      <c r="C769" s="37" t="s">
        <v>629</v>
      </c>
      <c r="D769" s="32" t="s">
        <v>359</v>
      </c>
      <c r="E769" s="65">
        <v>7651213</v>
      </c>
      <c r="F769" s="23">
        <v>500</v>
      </c>
      <c r="G769" s="2" t="s">
        <v>2</v>
      </c>
      <c r="H769" s="10">
        <v>13200</v>
      </c>
      <c r="I769" s="10" t="s">
        <v>1045</v>
      </c>
      <c r="J769" s="10" t="s">
        <v>42</v>
      </c>
      <c r="K769" s="10" t="s">
        <v>42</v>
      </c>
      <c r="L769" s="28">
        <v>3</v>
      </c>
      <c r="M769" s="82">
        <v>41656</v>
      </c>
      <c r="N769" s="88">
        <f t="shared" si="22"/>
        <v>41656</v>
      </c>
      <c r="O769" s="94">
        <v>41631</v>
      </c>
      <c r="P769" s="94">
        <v>41631</v>
      </c>
      <c r="Q769" s="7">
        <v>41652</v>
      </c>
      <c r="R769" s="7">
        <v>41652</v>
      </c>
      <c r="S769" s="108">
        <v>41652</v>
      </c>
      <c r="T769" s="108">
        <v>41652</v>
      </c>
      <c r="U769" s="7">
        <v>15</v>
      </c>
      <c r="V769" s="7">
        <v>41654</v>
      </c>
      <c r="W769" s="7">
        <v>41656</v>
      </c>
      <c r="X769" s="3"/>
    </row>
    <row r="770" spans="1:24" s="1" customFormat="1" ht="15" customHeight="1" x14ac:dyDescent="0.25">
      <c r="A770" s="15" t="s">
        <v>1373</v>
      </c>
      <c r="B770" s="31" t="s">
        <v>1331</v>
      </c>
      <c r="C770" s="37" t="s">
        <v>875</v>
      </c>
      <c r="D770" s="32" t="s">
        <v>359</v>
      </c>
      <c r="E770" s="65">
        <v>7661213</v>
      </c>
      <c r="F770" s="23">
        <v>300</v>
      </c>
      <c r="G770" s="2" t="s">
        <v>2</v>
      </c>
      <c r="H770" s="10">
        <v>13200</v>
      </c>
      <c r="I770" s="10" t="s">
        <v>3</v>
      </c>
      <c r="J770" s="10" t="s">
        <v>42</v>
      </c>
      <c r="K770" s="10" t="s">
        <v>42</v>
      </c>
      <c r="L770" s="28">
        <v>3</v>
      </c>
      <c r="M770" s="82">
        <v>41656</v>
      </c>
      <c r="N770" s="88">
        <f t="shared" si="22"/>
        <v>41656</v>
      </c>
      <c r="O770" s="94">
        <v>41631</v>
      </c>
      <c r="P770" s="94">
        <v>41631</v>
      </c>
      <c r="Q770" s="7">
        <v>41649</v>
      </c>
      <c r="R770" s="7">
        <v>41652</v>
      </c>
      <c r="S770" s="108">
        <v>41652</v>
      </c>
      <c r="T770" s="108">
        <v>13</v>
      </c>
      <c r="U770" s="7">
        <v>14</v>
      </c>
      <c r="V770" s="7">
        <v>41655</v>
      </c>
      <c r="W770" s="7">
        <v>41659</v>
      </c>
      <c r="X770" s="3"/>
    </row>
    <row r="771" spans="1:24" s="1" customFormat="1" ht="15" customHeight="1" x14ac:dyDescent="0.25">
      <c r="A771" s="15" t="s">
        <v>1265</v>
      </c>
      <c r="B771" s="31" t="s">
        <v>1332</v>
      </c>
      <c r="C771" s="37" t="s">
        <v>1333</v>
      </c>
      <c r="D771" s="32" t="s">
        <v>359</v>
      </c>
      <c r="E771" s="65">
        <v>7671213</v>
      </c>
      <c r="F771" s="23">
        <v>225</v>
      </c>
      <c r="G771" s="2" t="s">
        <v>20</v>
      </c>
      <c r="H771" s="10">
        <v>13200</v>
      </c>
      <c r="I771" s="10" t="s">
        <v>3</v>
      </c>
      <c r="J771" s="10" t="s">
        <v>42</v>
      </c>
      <c r="K771" s="10" t="s">
        <v>42</v>
      </c>
      <c r="L771" s="28">
        <v>52</v>
      </c>
      <c r="M771" s="82">
        <v>41635</v>
      </c>
      <c r="N771" s="88">
        <f t="shared" si="22"/>
        <v>41635</v>
      </c>
      <c r="O771" s="94">
        <v>41627</v>
      </c>
      <c r="P771" s="94">
        <v>41627</v>
      </c>
      <c r="Q771" s="7">
        <v>41631</v>
      </c>
      <c r="R771" s="7">
        <v>41631</v>
      </c>
      <c r="S771" s="108">
        <v>41631</v>
      </c>
      <c r="T771" s="108">
        <v>41631</v>
      </c>
      <c r="U771" s="7">
        <v>41634</v>
      </c>
      <c r="V771" s="7">
        <v>41635</v>
      </c>
      <c r="W771" s="7">
        <v>41638</v>
      </c>
      <c r="X771" s="3"/>
    </row>
    <row r="772" spans="1:24" s="1" customFormat="1" ht="15" customHeight="1" x14ac:dyDescent="0.25">
      <c r="A772" s="15" t="s">
        <v>1377</v>
      </c>
      <c r="B772" s="31" t="s">
        <v>1339</v>
      </c>
      <c r="C772" s="37" t="s">
        <v>818</v>
      </c>
      <c r="D772" s="32" t="s">
        <v>359</v>
      </c>
      <c r="E772" s="65">
        <v>7681213</v>
      </c>
      <c r="F772" s="23">
        <v>200</v>
      </c>
      <c r="G772" s="2" t="s">
        <v>20</v>
      </c>
      <c r="H772" s="10">
        <v>480</v>
      </c>
      <c r="I772" s="10" t="s">
        <v>3</v>
      </c>
      <c r="J772" s="10" t="s">
        <v>622</v>
      </c>
      <c r="K772" s="10" t="s">
        <v>42</v>
      </c>
      <c r="L772" s="28">
        <v>3</v>
      </c>
      <c r="M772" s="82">
        <v>41656</v>
      </c>
      <c r="N772" s="88">
        <f t="shared" si="22"/>
        <v>41656</v>
      </c>
      <c r="O772" s="94">
        <v>41634</v>
      </c>
      <c r="P772" s="94">
        <v>41635</v>
      </c>
      <c r="Q772" s="7">
        <v>41656</v>
      </c>
      <c r="R772" s="7">
        <v>41656</v>
      </c>
      <c r="S772" s="108">
        <v>41656</v>
      </c>
      <c r="T772" s="108">
        <v>41656</v>
      </c>
      <c r="U772" s="7">
        <v>41659</v>
      </c>
      <c r="V772" s="7">
        <v>41660</v>
      </c>
      <c r="W772" s="7">
        <v>41661</v>
      </c>
      <c r="X772" s="3"/>
    </row>
    <row r="773" spans="1:24" s="1" customFormat="1" ht="15" customHeight="1" x14ac:dyDescent="0.25">
      <c r="A773" s="15" t="s">
        <v>1395</v>
      </c>
      <c r="B773" s="31" t="s">
        <v>1340</v>
      </c>
      <c r="C773" s="37" t="s">
        <v>181</v>
      </c>
      <c r="D773" s="32" t="s">
        <v>359</v>
      </c>
      <c r="E773" s="65">
        <v>7691213</v>
      </c>
      <c r="F773" s="23">
        <v>150</v>
      </c>
      <c r="G773" s="2" t="s">
        <v>2</v>
      </c>
      <c r="H773" s="10">
        <v>34500</v>
      </c>
      <c r="I773" s="10" t="s">
        <v>56</v>
      </c>
      <c r="J773" s="10" t="s">
        <v>42</v>
      </c>
      <c r="K773" s="10" t="s">
        <v>803</v>
      </c>
      <c r="L773" s="28">
        <v>8</v>
      </c>
      <c r="M773" s="82">
        <v>41677</v>
      </c>
      <c r="N773" s="88">
        <f t="shared" si="22"/>
        <v>41677</v>
      </c>
      <c r="O773" s="94">
        <v>41638</v>
      </c>
      <c r="P773" s="94">
        <v>41276</v>
      </c>
      <c r="Q773" s="7">
        <v>41660</v>
      </c>
      <c r="R773" s="7">
        <v>41659</v>
      </c>
      <c r="S773" s="108" t="s">
        <v>153</v>
      </c>
      <c r="T773" s="108" t="s">
        <v>153</v>
      </c>
      <c r="U773" s="7" t="s">
        <v>153</v>
      </c>
      <c r="V773" s="7">
        <v>41684</v>
      </c>
      <c r="W773" s="7">
        <v>41687</v>
      </c>
      <c r="X773" s="3"/>
    </row>
    <row r="774" spans="1:24" s="1" customFormat="1" ht="15" customHeight="1" x14ac:dyDescent="0.25">
      <c r="A774" s="15" t="s">
        <v>1395</v>
      </c>
      <c r="B774" s="31" t="s">
        <v>1340</v>
      </c>
      <c r="C774" s="37" t="s">
        <v>181</v>
      </c>
      <c r="D774" s="32" t="s">
        <v>359</v>
      </c>
      <c r="E774" s="65">
        <v>7701213</v>
      </c>
      <c r="F774" s="23">
        <v>150</v>
      </c>
      <c r="G774" s="2" t="s">
        <v>2</v>
      </c>
      <c r="H774" s="10">
        <v>34500</v>
      </c>
      <c r="I774" s="10" t="s">
        <v>56</v>
      </c>
      <c r="J774" s="10" t="s">
        <v>42</v>
      </c>
      <c r="K774" s="10" t="s">
        <v>803</v>
      </c>
      <c r="L774" s="28">
        <v>8</v>
      </c>
      <c r="M774" s="82">
        <v>41677</v>
      </c>
      <c r="N774" s="88">
        <f t="shared" si="22"/>
        <v>41677</v>
      </c>
      <c r="O774" s="94">
        <v>41638</v>
      </c>
      <c r="P774" s="94">
        <v>41276</v>
      </c>
      <c r="Q774" s="7">
        <v>41662</v>
      </c>
      <c r="R774" s="7">
        <v>41659</v>
      </c>
      <c r="S774" s="108" t="s">
        <v>153</v>
      </c>
      <c r="T774" s="108" t="s">
        <v>153</v>
      </c>
      <c r="U774" s="7" t="s">
        <v>153</v>
      </c>
      <c r="V774" s="7">
        <v>41684</v>
      </c>
      <c r="W774" s="7">
        <v>41687</v>
      </c>
      <c r="X774" s="3"/>
    </row>
    <row r="775" spans="1:24" s="1" customFormat="1" ht="15" customHeight="1" x14ac:dyDescent="0.25">
      <c r="A775" s="15" t="s">
        <v>1290</v>
      </c>
      <c r="B775" s="31" t="s">
        <v>1341</v>
      </c>
      <c r="C775" s="37" t="s">
        <v>1342</v>
      </c>
      <c r="D775" s="32" t="s">
        <v>359</v>
      </c>
      <c r="E775" s="65">
        <v>7711213</v>
      </c>
      <c r="F775" s="23">
        <v>75</v>
      </c>
      <c r="G775" s="2" t="s">
        <v>2</v>
      </c>
      <c r="H775" s="10">
        <v>11400</v>
      </c>
      <c r="I775" s="10" t="s">
        <v>25</v>
      </c>
      <c r="J775" s="10" t="s">
        <v>1349</v>
      </c>
      <c r="K775" s="10" t="s">
        <v>161</v>
      </c>
      <c r="L775" s="28">
        <v>51</v>
      </c>
      <c r="M775" s="82">
        <v>41628</v>
      </c>
      <c r="N775" s="88">
        <f t="shared" si="22"/>
        <v>41628</v>
      </c>
      <c r="O775" s="94" t="s">
        <v>42</v>
      </c>
      <c r="P775" s="94" t="s">
        <v>42</v>
      </c>
      <c r="Q775" s="7" t="s">
        <v>153</v>
      </c>
      <c r="R775" s="7" t="s">
        <v>153</v>
      </c>
      <c r="S775" s="108">
        <v>41627</v>
      </c>
      <c r="T775" s="108">
        <v>41627</v>
      </c>
      <c r="U775" s="7">
        <v>41626</v>
      </c>
      <c r="V775" s="7">
        <v>41628</v>
      </c>
      <c r="W775" s="7">
        <v>41629</v>
      </c>
      <c r="X775" s="3"/>
    </row>
    <row r="776" spans="1:24" s="1" customFormat="1" ht="15" customHeight="1" x14ac:dyDescent="0.25">
      <c r="A776" s="15" t="s">
        <v>1379</v>
      </c>
      <c r="B776" s="31" t="s">
        <v>1346</v>
      </c>
      <c r="C776" s="37" t="s">
        <v>1347</v>
      </c>
      <c r="D776" s="32" t="s">
        <v>359</v>
      </c>
      <c r="E776" s="65">
        <v>7721213</v>
      </c>
      <c r="F776" s="23">
        <v>30</v>
      </c>
      <c r="G776" s="2" t="s">
        <v>7</v>
      </c>
      <c r="H776" s="10">
        <v>480</v>
      </c>
      <c r="I776" s="10" t="s">
        <v>25</v>
      </c>
      <c r="J776" s="10" t="s">
        <v>42</v>
      </c>
      <c r="K776" s="10" t="s">
        <v>42</v>
      </c>
      <c r="L776" s="28">
        <v>3</v>
      </c>
      <c r="M776" s="82">
        <v>41658</v>
      </c>
      <c r="N776" s="88">
        <f t="shared" si="22"/>
        <v>41658</v>
      </c>
      <c r="O776" s="94">
        <v>41635</v>
      </c>
      <c r="P776" s="94">
        <v>41638</v>
      </c>
      <c r="Q776" s="7">
        <v>41656</v>
      </c>
      <c r="R776" s="7" t="s">
        <v>153</v>
      </c>
      <c r="S776" s="108" t="s">
        <v>153</v>
      </c>
      <c r="T776" s="108" t="s">
        <v>153</v>
      </c>
      <c r="U776" s="7" t="s">
        <v>42</v>
      </c>
      <c r="V776" s="7" t="s">
        <v>42</v>
      </c>
      <c r="W776" s="7">
        <v>41661</v>
      </c>
      <c r="X776" s="3"/>
    </row>
    <row r="777" spans="1:24" s="1" customFormat="1" ht="15" customHeight="1" x14ac:dyDescent="0.25">
      <c r="A777" s="15" t="s">
        <v>1379</v>
      </c>
      <c r="B777" s="31" t="s">
        <v>1346</v>
      </c>
      <c r="C777" s="37" t="s">
        <v>1347</v>
      </c>
      <c r="D777" s="32" t="s">
        <v>359</v>
      </c>
      <c r="E777" s="65">
        <v>7731213</v>
      </c>
      <c r="F777" s="23">
        <v>30</v>
      </c>
      <c r="G777" s="2" t="s">
        <v>7</v>
      </c>
      <c r="H777" s="10">
        <v>480</v>
      </c>
      <c r="I777" s="10" t="s">
        <v>25</v>
      </c>
      <c r="J777" s="10" t="s">
        <v>42</v>
      </c>
      <c r="K777" s="10" t="s">
        <v>42</v>
      </c>
      <c r="L777" s="28">
        <v>3</v>
      </c>
      <c r="M777" s="82">
        <v>41658</v>
      </c>
      <c r="N777" s="88">
        <f t="shared" si="22"/>
        <v>41658</v>
      </c>
      <c r="O777" s="94">
        <v>41635</v>
      </c>
      <c r="P777" s="94">
        <v>41638</v>
      </c>
      <c r="Q777" s="7">
        <v>41655</v>
      </c>
      <c r="R777" s="7" t="s">
        <v>153</v>
      </c>
      <c r="S777" s="108" t="s">
        <v>153</v>
      </c>
      <c r="T777" s="108" t="s">
        <v>153</v>
      </c>
      <c r="U777" s="7" t="s">
        <v>42</v>
      </c>
      <c r="V777" s="7" t="s">
        <v>42</v>
      </c>
      <c r="W777" s="7">
        <v>41660</v>
      </c>
      <c r="X777" s="3"/>
    </row>
    <row r="778" spans="1:24" s="1" customFormat="1" ht="15" customHeight="1" x14ac:dyDescent="0.25">
      <c r="A778" s="15" t="s">
        <v>1379</v>
      </c>
      <c r="B778" s="31" t="s">
        <v>1346</v>
      </c>
      <c r="C778" s="37" t="s">
        <v>1347</v>
      </c>
      <c r="D778" s="32" t="s">
        <v>359</v>
      </c>
      <c r="E778" s="65">
        <v>7741213</v>
      </c>
      <c r="F778" s="23">
        <v>30</v>
      </c>
      <c r="G778" s="2" t="s">
        <v>7</v>
      </c>
      <c r="H778" s="10">
        <v>480</v>
      </c>
      <c r="I778" s="10" t="s">
        <v>25</v>
      </c>
      <c r="J778" s="10" t="s">
        <v>42</v>
      </c>
      <c r="K778" s="10" t="s">
        <v>42</v>
      </c>
      <c r="L778" s="28">
        <v>3</v>
      </c>
      <c r="M778" s="82">
        <v>41658</v>
      </c>
      <c r="N778" s="88">
        <f t="shared" si="22"/>
        <v>41658</v>
      </c>
      <c r="O778" s="94">
        <v>41635</v>
      </c>
      <c r="P778" s="94">
        <v>41638</v>
      </c>
      <c r="Q778" s="7">
        <v>41654</v>
      </c>
      <c r="R778" s="7" t="s">
        <v>153</v>
      </c>
      <c r="S778" s="108" t="s">
        <v>153</v>
      </c>
      <c r="T778" s="108" t="s">
        <v>153</v>
      </c>
      <c r="U778" s="7" t="s">
        <v>42</v>
      </c>
      <c r="V778" s="7" t="s">
        <v>42</v>
      </c>
      <c r="W778" s="7">
        <v>41659</v>
      </c>
      <c r="X778" s="3"/>
    </row>
    <row r="779" spans="1:24" s="1" customFormat="1" ht="15" customHeight="1" x14ac:dyDescent="0.25">
      <c r="A779" s="15" t="s">
        <v>1379</v>
      </c>
      <c r="B779" s="31" t="s">
        <v>1346</v>
      </c>
      <c r="C779" s="37" t="s">
        <v>1347</v>
      </c>
      <c r="D779" s="32" t="s">
        <v>359</v>
      </c>
      <c r="E779" s="65">
        <v>7751213</v>
      </c>
      <c r="F779" s="23">
        <v>30</v>
      </c>
      <c r="G779" s="2" t="s">
        <v>7</v>
      </c>
      <c r="H779" s="10">
        <v>480</v>
      </c>
      <c r="I779" s="10" t="s">
        <v>25</v>
      </c>
      <c r="J779" s="10" t="s">
        <v>42</v>
      </c>
      <c r="K779" s="10" t="s">
        <v>42</v>
      </c>
      <c r="L779" s="28">
        <v>3</v>
      </c>
      <c r="M779" s="82">
        <v>41658</v>
      </c>
      <c r="N779" s="88">
        <f t="shared" si="22"/>
        <v>41658</v>
      </c>
      <c r="O779" s="94">
        <v>41635</v>
      </c>
      <c r="P779" s="94">
        <v>41638</v>
      </c>
      <c r="Q779" s="7">
        <v>41652</v>
      </c>
      <c r="R779" s="7" t="s">
        <v>153</v>
      </c>
      <c r="S779" s="108" t="s">
        <v>153</v>
      </c>
      <c r="T779" s="108" t="s">
        <v>153</v>
      </c>
      <c r="U779" s="7" t="s">
        <v>42</v>
      </c>
      <c r="V779" s="7" t="s">
        <v>42</v>
      </c>
      <c r="W779" s="7">
        <v>41653</v>
      </c>
      <c r="X779" s="3"/>
    </row>
    <row r="780" spans="1:24" s="1" customFormat="1" ht="15" customHeight="1" x14ac:dyDescent="0.25">
      <c r="A780" s="15" t="s">
        <v>1396</v>
      </c>
      <c r="B780" s="31" t="s">
        <v>1350</v>
      </c>
      <c r="C780" s="37" t="s">
        <v>560</v>
      </c>
      <c r="D780" s="32" t="s">
        <v>359</v>
      </c>
      <c r="E780" s="65">
        <v>7761213</v>
      </c>
      <c r="F780" s="23">
        <v>225</v>
      </c>
      <c r="G780" s="2" t="s">
        <v>7</v>
      </c>
      <c r="H780" s="10">
        <v>11400</v>
      </c>
      <c r="I780" s="10" t="s">
        <v>56</v>
      </c>
      <c r="J780" s="10" t="s">
        <v>42</v>
      </c>
      <c r="K780" s="10" t="s">
        <v>42</v>
      </c>
      <c r="L780" s="28">
        <v>3</v>
      </c>
      <c r="M780" s="82">
        <v>41652</v>
      </c>
      <c r="N780" s="88">
        <f t="shared" si="22"/>
        <v>41652</v>
      </c>
      <c r="O780" s="94">
        <v>41276</v>
      </c>
      <c r="P780" s="94">
        <v>41277</v>
      </c>
      <c r="Q780" s="7">
        <v>41649</v>
      </c>
      <c r="R780" s="7">
        <v>41652</v>
      </c>
      <c r="S780" s="108">
        <v>41653</v>
      </c>
      <c r="T780" s="108">
        <v>41650</v>
      </c>
      <c r="U780" s="7" t="s">
        <v>42</v>
      </c>
      <c r="V780" s="7" t="s">
        <v>42</v>
      </c>
      <c r="W780" s="7">
        <v>41653</v>
      </c>
      <c r="X780" s="3"/>
    </row>
    <row r="781" spans="1:24" s="1" customFormat="1" ht="15" customHeight="1" x14ac:dyDescent="0.25">
      <c r="A781" s="15" t="s">
        <v>1397</v>
      </c>
      <c r="B781" s="31" t="s">
        <v>1351</v>
      </c>
      <c r="C781" s="37" t="s">
        <v>560</v>
      </c>
      <c r="D781" s="32" t="s">
        <v>359</v>
      </c>
      <c r="E781" s="65">
        <v>7771213</v>
      </c>
      <c r="F781" s="23">
        <v>45</v>
      </c>
      <c r="G781" s="2" t="s">
        <v>7</v>
      </c>
      <c r="H781" s="10">
        <v>440</v>
      </c>
      <c r="I781" s="10" t="s">
        <v>3</v>
      </c>
      <c r="J781" s="10" t="s">
        <v>42</v>
      </c>
      <c r="K781" s="10" t="s">
        <v>42</v>
      </c>
      <c r="L781" s="28">
        <v>3</v>
      </c>
      <c r="M781" s="82">
        <v>41652</v>
      </c>
      <c r="N781" s="88">
        <f t="shared" si="22"/>
        <v>41652</v>
      </c>
      <c r="O781" s="94">
        <v>41277</v>
      </c>
      <c r="P781" s="94">
        <v>41277</v>
      </c>
      <c r="Q781" s="7">
        <v>41649</v>
      </c>
      <c r="R781" s="7">
        <v>10</v>
      </c>
      <c r="S781" s="108">
        <v>41650</v>
      </c>
      <c r="T781" s="108">
        <v>41650</v>
      </c>
      <c r="U781" s="7" t="s">
        <v>42</v>
      </c>
      <c r="V781" s="7" t="s">
        <v>42</v>
      </c>
      <c r="W781" s="7">
        <v>41652</v>
      </c>
      <c r="X781" s="3"/>
    </row>
    <row r="782" spans="1:24" s="1" customFormat="1" ht="15" customHeight="1" x14ac:dyDescent="0.25">
      <c r="A782" s="15" t="s">
        <v>1381</v>
      </c>
      <c r="B782" s="31" t="s">
        <v>1352</v>
      </c>
      <c r="C782" s="37" t="s">
        <v>560</v>
      </c>
      <c r="D782" s="32" t="s">
        <v>359</v>
      </c>
      <c r="E782" s="65">
        <v>7781213</v>
      </c>
      <c r="F782" s="23">
        <v>400</v>
      </c>
      <c r="G782" s="2" t="s">
        <v>20</v>
      </c>
      <c r="H782" s="10">
        <v>11400</v>
      </c>
      <c r="I782" s="10" t="s">
        <v>25</v>
      </c>
      <c r="J782" s="10" t="s">
        <v>42</v>
      </c>
      <c r="K782" s="10" t="s">
        <v>42</v>
      </c>
      <c r="L782" s="28">
        <v>3</v>
      </c>
      <c r="M782" s="82">
        <v>41653</v>
      </c>
      <c r="N782" s="88">
        <f t="shared" si="22"/>
        <v>41653</v>
      </c>
      <c r="O782" s="94">
        <v>41635</v>
      </c>
      <c r="P782" s="94">
        <v>41641</v>
      </c>
      <c r="Q782" s="7">
        <v>41647</v>
      </c>
      <c r="R782" s="7">
        <v>41654</v>
      </c>
      <c r="S782" s="108">
        <v>41654</v>
      </c>
      <c r="T782" s="108">
        <v>41654</v>
      </c>
      <c r="U782" s="7">
        <v>41656</v>
      </c>
      <c r="V782" s="7">
        <v>41656</v>
      </c>
      <c r="W782" s="7">
        <v>41659</v>
      </c>
      <c r="X782" s="3"/>
    </row>
    <row r="783" spans="1:24" s="1" customFormat="1" ht="15" customHeight="1" x14ac:dyDescent="0.25">
      <c r="A783" s="15" t="s">
        <v>1398</v>
      </c>
      <c r="B783" s="31" t="s">
        <v>1353</v>
      </c>
      <c r="C783" s="37" t="s">
        <v>1354</v>
      </c>
      <c r="D783" s="32" t="s">
        <v>359</v>
      </c>
      <c r="E783" s="65">
        <v>7791213</v>
      </c>
      <c r="F783" s="23">
        <v>75</v>
      </c>
      <c r="G783" s="2" t="s">
        <v>7</v>
      </c>
      <c r="H783" s="10">
        <v>440</v>
      </c>
      <c r="I783" s="10" t="s">
        <v>3</v>
      </c>
      <c r="J783" s="10" t="s">
        <v>42</v>
      </c>
      <c r="K783" s="10" t="s">
        <v>42</v>
      </c>
      <c r="L783" s="28">
        <v>3</v>
      </c>
      <c r="M783" s="82">
        <v>41657</v>
      </c>
      <c r="N783" s="88">
        <f t="shared" si="22"/>
        <v>41657</v>
      </c>
      <c r="O783" s="94">
        <v>41277</v>
      </c>
      <c r="P783" s="94">
        <v>41281</v>
      </c>
      <c r="Q783" s="7">
        <v>41653</v>
      </c>
      <c r="R783" s="7" t="s">
        <v>153</v>
      </c>
      <c r="S783" s="108" t="s">
        <v>153</v>
      </c>
      <c r="T783" s="108" t="s">
        <v>153</v>
      </c>
      <c r="U783" s="7" t="s">
        <v>42</v>
      </c>
      <c r="V783" s="7" t="s">
        <v>42</v>
      </c>
      <c r="W783" s="7">
        <v>41655</v>
      </c>
      <c r="X783" s="3"/>
    </row>
    <row r="784" spans="1:24" s="1" customFormat="1" ht="15" customHeight="1" x14ac:dyDescent="0.25">
      <c r="A784" s="15" t="s">
        <v>1399</v>
      </c>
      <c r="B784" s="31" t="s">
        <v>1353</v>
      </c>
      <c r="C784" s="37" t="s">
        <v>1354</v>
      </c>
      <c r="D784" s="32" t="s">
        <v>359</v>
      </c>
      <c r="E784" s="65">
        <v>7801213</v>
      </c>
      <c r="F784" s="23">
        <v>30</v>
      </c>
      <c r="G784" s="2" t="s">
        <v>7</v>
      </c>
      <c r="H784" s="10">
        <v>440</v>
      </c>
      <c r="I784" s="10" t="s">
        <v>3</v>
      </c>
      <c r="J784" s="10" t="s">
        <v>42</v>
      </c>
      <c r="K784" s="10" t="s">
        <v>42</v>
      </c>
      <c r="L784" s="28">
        <v>3</v>
      </c>
      <c r="M784" s="82">
        <v>41657</v>
      </c>
      <c r="N784" s="88">
        <f t="shared" si="22"/>
        <v>41657</v>
      </c>
      <c r="O784" s="94">
        <v>41281</v>
      </c>
      <c r="P784" s="94">
        <v>41281</v>
      </c>
      <c r="Q784" s="7">
        <v>41654</v>
      </c>
      <c r="R784" s="7" t="s">
        <v>153</v>
      </c>
      <c r="S784" s="108" t="s">
        <v>153</v>
      </c>
      <c r="T784" s="108" t="s">
        <v>153</v>
      </c>
      <c r="U784" s="7" t="s">
        <v>42</v>
      </c>
      <c r="V784" s="7" t="s">
        <v>42</v>
      </c>
      <c r="W784" s="7">
        <v>41655</v>
      </c>
      <c r="X784" s="3"/>
    </row>
    <row r="785" spans="1:24" s="1" customFormat="1" ht="15" customHeight="1" x14ac:dyDescent="0.25">
      <c r="A785" s="15" t="s">
        <v>1417</v>
      </c>
      <c r="B785" s="31" t="s">
        <v>1355</v>
      </c>
      <c r="C785" s="37" t="s">
        <v>1209</v>
      </c>
      <c r="D785" s="32" t="s">
        <v>359</v>
      </c>
      <c r="E785" s="65">
        <v>7811213</v>
      </c>
      <c r="F785" s="23">
        <v>630</v>
      </c>
      <c r="G785" s="2" t="s">
        <v>50</v>
      </c>
      <c r="H785" s="10" t="s">
        <v>1356</v>
      </c>
      <c r="I785" s="10" t="s">
        <v>68</v>
      </c>
      <c r="J785" s="10" t="s">
        <v>1358</v>
      </c>
      <c r="K785" s="10" t="s">
        <v>42</v>
      </c>
      <c r="L785" s="28">
        <v>3</v>
      </c>
      <c r="M785" s="82">
        <v>41657</v>
      </c>
      <c r="N785" s="88">
        <f t="shared" si="22"/>
        <v>41657</v>
      </c>
      <c r="O785" s="94">
        <v>41284</v>
      </c>
      <c r="P785" s="94">
        <v>41285</v>
      </c>
      <c r="Q785" s="7">
        <v>41661</v>
      </c>
      <c r="R785" s="7" t="s">
        <v>153</v>
      </c>
      <c r="S785" s="108">
        <v>41670</v>
      </c>
      <c r="T785" s="108" t="s">
        <v>153</v>
      </c>
      <c r="U785" s="7" t="s">
        <v>42</v>
      </c>
      <c r="V785" s="7" t="s">
        <v>42</v>
      </c>
      <c r="W785" s="7">
        <v>41673</v>
      </c>
      <c r="X785" s="3"/>
    </row>
    <row r="786" spans="1:24" s="1" customFormat="1" ht="15" customHeight="1" x14ac:dyDescent="0.25">
      <c r="A786" s="15" t="s">
        <v>1410</v>
      </c>
      <c r="B786" s="31" t="s">
        <v>1355</v>
      </c>
      <c r="C786" s="37" t="s">
        <v>1209</v>
      </c>
      <c r="D786" s="32" t="s">
        <v>359</v>
      </c>
      <c r="E786" s="65">
        <v>7821213</v>
      </c>
      <c r="F786" s="23">
        <v>45</v>
      </c>
      <c r="G786" s="2" t="s">
        <v>50</v>
      </c>
      <c r="H786" s="10">
        <v>480</v>
      </c>
      <c r="I786" s="10" t="s">
        <v>25</v>
      </c>
      <c r="J786" s="10" t="s">
        <v>246</v>
      </c>
      <c r="K786" s="10" t="s">
        <v>42</v>
      </c>
      <c r="L786" s="28">
        <v>3</v>
      </c>
      <c r="M786" s="82">
        <v>41657</v>
      </c>
      <c r="N786" s="88">
        <f t="shared" si="22"/>
        <v>41657</v>
      </c>
      <c r="O786" s="94">
        <v>41647</v>
      </c>
      <c r="P786" s="94">
        <v>41284</v>
      </c>
      <c r="Q786" s="7">
        <v>41656</v>
      </c>
      <c r="R786" s="7" t="s">
        <v>153</v>
      </c>
      <c r="S786" s="108" t="s">
        <v>153</v>
      </c>
      <c r="T786" s="108" t="s">
        <v>153</v>
      </c>
      <c r="U786" s="7" t="s">
        <v>42</v>
      </c>
      <c r="V786" s="7" t="s">
        <v>42</v>
      </c>
      <c r="W786" s="7">
        <v>41663</v>
      </c>
      <c r="X786" s="3"/>
    </row>
    <row r="787" spans="1:24" s="1" customFormat="1" ht="15" customHeight="1" x14ac:dyDescent="0.25">
      <c r="A787" s="54" t="s">
        <v>306</v>
      </c>
      <c r="B787" s="72" t="s">
        <v>1361</v>
      </c>
      <c r="C787" s="74" t="s">
        <v>1366</v>
      </c>
      <c r="D787" s="41" t="s">
        <v>359</v>
      </c>
      <c r="E787" s="182">
        <v>7831213</v>
      </c>
      <c r="F787" s="53">
        <v>1000</v>
      </c>
      <c r="G787" s="40" t="s">
        <v>7</v>
      </c>
      <c r="H787" s="54">
        <v>11400</v>
      </c>
      <c r="I787" s="54" t="s">
        <v>657</v>
      </c>
      <c r="J787" s="54" t="s">
        <v>306</v>
      </c>
      <c r="K787" s="54" t="s">
        <v>306</v>
      </c>
      <c r="L787" s="38" t="s">
        <v>152</v>
      </c>
      <c r="M787" s="88" t="s">
        <v>152</v>
      </c>
      <c r="N787" s="88" t="s">
        <v>152</v>
      </c>
      <c r="O787" s="103" t="s">
        <v>152</v>
      </c>
      <c r="P787" s="103" t="s">
        <v>152</v>
      </c>
      <c r="Q787" s="55" t="s">
        <v>152</v>
      </c>
      <c r="R787" s="55" t="s">
        <v>152</v>
      </c>
      <c r="S787" s="110" t="s">
        <v>152</v>
      </c>
      <c r="T787" s="110" t="s">
        <v>152</v>
      </c>
      <c r="U787" s="55" t="s">
        <v>152</v>
      </c>
      <c r="V787" s="55" t="s">
        <v>152</v>
      </c>
      <c r="W787" s="55" t="s">
        <v>152</v>
      </c>
      <c r="X787" s="3"/>
    </row>
    <row r="788" spans="1:24" s="1" customFormat="1" ht="15" customHeight="1" x14ac:dyDescent="0.25">
      <c r="A788" s="15" t="s">
        <v>1410</v>
      </c>
      <c r="B788" s="31" t="s">
        <v>1362</v>
      </c>
      <c r="C788" s="37" t="s">
        <v>1209</v>
      </c>
      <c r="D788" s="32" t="s">
        <v>359</v>
      </c>
      <c r="E788" s="65">
        <v>7841213</v>
      </c>
      <c r="F788" s="23">
        <v>45</v>
      </c>
      <c r="G788" s="2" t="s">
        <v>50</v>
      </c>
      <c r="H788" s="10">
        <v>480</v>
      </c>
      <c r="I788" s="10" t="s">
        <v>25</v>
      </c>
      <c r="J788" s="10" t="s">
        <v>246</v>
      </c>
      <c r="K788" s="10" t="s">
        <v>42</v>
      </c>
      <c r="L788" s="28">
        <v>3</v>
      </c>
      <c r="M788" s="82">
        <v>41658</v>
      </c>
      <c r="N788" s="88">
        <f>M788</f>
        <v>41658</v>
      </c>
      <c r="O788" s="94">
        <v>41647</v>
      </c>
      <c r="P788" s="94">
        <v>41284</v>
      </c>
      <c r="Q788" s="7">
        <v>41656</v>
      </c>
      <c r="R788" s="7" t="s">
        <v>153</v>
      </c>
      <c r="S788" s="108">
        <v>41666</v>
      </c>
      <c r="T788" s="108" t="s">
        <v>153</v>
      </c>
      <c r="U788" s="7" t="s">
        <v>42</v>
      </c>
      <c r="V788" s="7" t="s">
        <v>42</v>
      </c>
      <c r="W788" s="7">
        <v>41667</v>
      </c>
      <c r="X788" s="3"/>
    </row>
    <row r="789" spans="1:24" s="1" customFormat="1" ht="15" customHeight="1" x14ac:dyDescent="0.25">
      <c r="A789" s="15" t="s">
        <v>1411</v>
      </c>
      <c r="B789" s="31" t="s">
        <v>1363</v>
      </c>
      <c r="C789" s="37" t="s">
        <v>843</v>
      </c>
      <c r="D789" s="32" t="s">
        <v>359</v>
      </c>
      <c r="E789" s="65">
        <v>7851213</v>
      </c>
      <c r="F789" s="23">
        <v>1250</v>
      </c>
      <c r="G789" s="2" t="s">
        <v>20</v>
      </c>
      <c r="H789" s="10">
        <v>11400</v>
      </c>
      <c r="I789" s="10" t="s">
        <v>25</v>
      </c>
      <c r="J789" s="10" t="s">
        <v>42</v>
      </c>
      <c r="K789" s="10" t="s">
        <v>42</v>
      </c>
      <c r="L789" s="28">
        <v>3</v>
      </c>
      <c r="M789" s="82">
        <v>41658</v>
      </c>
      <c r="N789" s="88">
        <f>M789</f>
        <v>41658</v>
      </c>
      <c r="O789" s="94">
        <v>41282</v>
      </c>
      <c r="P789" s="94">
        <v>41283</v>
      </c>
      <c r="Q789" s="7">
        <v>41664</v>
      </c>
      <c r="R789" s="7">
        <v>41663</v>
      </c>
      <c r="S789" s="108">
        <v>41666</v>
      </c>
      <c r="T789" s="108" t="s">
        <v>153</v>
      </c>
      <c r="U789" s="7">
        <v>41668</v>
      </c>
      <c r="V789" s="7">
        <v>41669</v>
      </c>
      <c r="W789" s="7">
        <v>41670</v>
      </c>
      <c r="X789" s="3"/>
    </row>
    <row r="790" spans="1:24" s="1" customFormat="1" ht="15" customHeight="1" x14ac:dyDescent="0.25">
      <c r="A790" s="15" t="s">
        <v>1381</v>
      </c>
      <c r="B790" s="31" t="s">
        <v>1403</v>
      </c>
      <c r="C790" s="37" t="s">
        <v>1551</v>
      </c>
      <c r="D790" s="32" t="s">
        <v>359</v>
      </c>
      <c r="E790" s="65">
        <v>7861213</v>
      </c>
      <c r="F790" s="23">
        <v>400</v>
      </c>
      <c r="G790" s="2" t="s">
        <v>20</v>
      </c>
      <c r="H790" s="10">
        <v>11400</v>
      </c>
      <c r="I790" s="10" t="s">
        <v>25</v>
      </c>
      <c r="J790" s="10" t="s">
        <v>42</v>
      </c>
      <c r="K790" s="10" t="s">
        <v>42</v>
      </c>
      <c r="L790" s="28">
        <v>3</v>
      </c>
      <c r="M790" s="82">
        <v>41658</v>
      </c>
      <c r="N790" s="88">
        <f>M790</f>
        <v>41658</v>
      </c>
      <c r="O790" s="94">
        <v>41635</v>
      </c>
      <c r="P790" s="94">
        <v>41276</v>
      </c>
      <c r="Q790" s="7">
        <v>10</v>
      </c>
      <c r="R790" s="7">
        <v>41654</v>
      </c>
      <c r="S790" s="108">
        <v>41655</v>
      </c>
      <c r="T790" s="108" t="s">
        <v>153</v>
      </c>
      <c r="U790" s="7">
        <v>41657</v>
      </c>
      <c r="V790" s="7">
        <v>41657</v>
      </c>
      <c r="W790" s="7">
        <v>41659</v>
      </c>
      <c r="X790" s="3"/>
    </row>
    <row r="791" spans="1:24" s="1" customFormat="1" ht="15" customHeight="1" x14ac:dyDescent="0.25">
      <c r="A791" s="15" t="s">
        <v>1238</v>
      </c>
      <c r="B791" s="31" t="s">
        <v>1364</v>
      </c>
      <c r="C791" s="37" t="s">
        <v>723</v>
      </c>
      <c r="D791" s="32" t="s">
        <v>359</v>
      </c>
      <c r="E791" s="65">
        <v>7871213</v>
      </c>
      <c r="F791" s="23">
        <v>45</v>
      </c>
      <c r="G791" s="2" t="s">
        <v>50</v>
      </c>
      <c r="H791" s="10">
        <v>440</v>
      </c>
      <c r="I791" s="10" t="s">
        <v>25</v>
      </c>
      <c r="J791" s="10" t="s">
        <v>246</v>
      </c>
      <c r="K791" s="10" t="s">
        <v>42</v>
      </c>
      <c r="L791" s="28">
        <v>3</v>
      </c>
      <c r="M791" s="82">
        <v>41658</v>
      </c>
      <c r="N791" s="88">
        <v>41658</v>
      </c>
      <c r="O791" s="94">
        <v>41638</v>
      </c>
      <c r="P791" s="94">
        <v>41638</v>
      </c>
      <c r="Q791" s="7">
        <v>41649</v>
      </c>
      <c r="R791" s="7" t="s">
        <v>153</v>
      </c>
      <c r="S791" s="108" t="s">
        <v>153</v>
      </c>
      <c r="T791" s="108" t="s">
        <v>153</v>
      </c>
      <c r="U791" s="7" t="s">
        <v>42</v>
      </c>
      <c r="V791" s="7" t="s">
        <v>42</v>
      </c>
      <c r="W791" s="7">
        <v>41662</v>
      </c>
      <c r="X791" s="3"/>
    </row>
    <row r="792" spans="1:24" s="1" customFormat="1" ht="15" customHeight="1" x14ac:dyDescent="0.25">
      <c r="A792" s="15" t="s">
        <v>1418</v>
      </c>
      <c r="B792" s="31" t="s">
        <v>1367</v>
      </c>
      <c r="C792" s="37" t="s">
        <v>1297</v>
      </c>
      <c r="D792" s="32" t="s">
        <v>359</v>
      </c>
      <c r="E792" s="65">
        <v>7881213</v>
      </c>
      <c r="F792" s="23">
        <v>300</v>
      </c>
      <c r="G792" s="2" t="s">
        <v>7</v>
      </c>
      <c r="H792" s="10">
        <v>11400</v>
      </c>
      <c r="I792" s="10" t="s">
        <v>56</v>
      </c>
      <c r="J792" s="10" t="s">
        <v>42</v>
      </c>
      <c r="K792" s="10" t="s">
        <v>42</v>
      </c>
      <c r="L792" s="28">
        <v>4</v>
      </c>
      <c r="M792" s="82">
        <v>41661</v>
      </c>
      <c r="N792" s="88">
        <f>M792</f>
        <v>41661</v>
      </c>
      <c r="O792" s="94">
        <v>41285</v>
      </c>
      <c r="P792" s="94">
        <v>41287</v>
      </c>
      <c r="Q792" s="7">
        <v>41659</v>
      </c>
      <c r="R792" s="7" t="s">
        <v>153</v>
      </c>
      <c r="S792" s="108">
        <v>41671</v>
      </c>
      <c r="T792" s="108">
        <v>41666</v>
      </c>
      <c r="U792" s="7" t="s">
        <v>42</v>
      </c>
      <c r="V792" s="7" t="s">
        <v>42</v>
      </c>
      <c r="W792" s="7">
        <v>41675</v>
      </c>
      <c r="X792" s="3"/>
    </row>
    <row r="793" spans="1:24" s="1" customFormat="1" ht="15" customHeight="1" x14ac:dyDescent="0.25">
      <c r="A793" s="15" t="s">
        <v>1436</v>
      </c>
      <c r="B793" s="31" t="s">
        <v>1368</v>
      </c>
      <c r="C793" s="37" t="s">
        <v>1369</v>
      </c>
      <c r="D793" s="32" t="s">
        <v>359</v>
      </c>
      <c r="E793" s="65">
        <v>7891213</v>
      </c>
      <c r="F793" s="23">
        <v>45</v>
      </c>
      <c r="G793" s="2" t="s">
        <v>2</v>
      </c>
      <c r="H793" s="10">
        <v>480</v>
      </c>
      <c r="I793" s="10" t="s">
        <v>1370</v>
      </c>
      <c r="J793" s="10" t="s">
        <v>42</v>
      </c>
      <c r="K793" s="10" t="s">
        <v>42</v>
      </c>
      <c r="L793" s="28">
        <v>4</v>
      </c>
      <c r="M793" s="82">
        <v>41661</v>
      </c>
      <c r="N793" s="88">
        <f>M793</f>
        <v>41661</v>
      </c>
      <c r="O793" s="94">
        <v>41287</v>
      </c>
      <c r="P793" s="94">
        <v>41288</v>
      </c>
      <c r="Q793" s="7">
        <v>41659</v>
      </c>
      <c r="R793" s="7" t="s">
        <v>153</v>
      </c>
      <c r="S793" s="108" t="s">
        <v>153</v>
      </c>
      <c r="T793" s="108" t="s">
        <v>153</v>
      </c>
      <c r="U793" s="7">
        <v>41670</v>
      </c>
      <c r="V793" s="7">
        <v>41673</v>
      </c>
      <c r="W793" s="7">
        <v>41674</v>
      </c>
      <c r="X793" s="3"/>
    </row>
    <row r="794" spans="1:24" s="1" customFormat="1" ht="15" customHeight="1" x14ac:dyDescent="0.25">
      <c r="A794" s="15" t="s">
        <v>1422</v>
      </c>
      <c r="B794" s="31" t="s">
        <v>1368</v>
      </c>
      <c r="C794" s="37" t="s">
        <v>1369</v>
      </c>
      <c r="D794" s="32" t="s">
        <v>359</v>
      </c>
      <c r="E794" s="65">
        <v>7901213</v>
      </c>
      <c r="F794" s="23">
        <v>45</v>
      </c>
      <c r="G794" s="2" t="s">
        <v>2</v>
      </c>
      <c r="H794" s="10">
        <v>2400</v>
      </c>
      <c r="I794" s="10" t="s">
        <v>25</v>
      </c>
      <c r="J794" s="10" t="s">
        <v>42</v>
      </c>
      <c r="K794" s="10" t="s">
        <v>42</v>
      </c>
      <c r="L794" s="28">
        <v>4</v>
      </c>
      <c r="M794" s="82">
        <v>41661</v>
      </c>
      <c r="N794" s="88">
        <f>M794</f>
        <v>41661</v>
      </c>
      <c r="O794" s="94">
        <v>41288</v>
      </c>
      <c r="P794" s="94">
        <v>41289</v>
      </c>
      <c r="Q794" s="7">
        <v>41660</v>
      </c>
      <c r="R794" s="7" t="s">
        <v>153</v>
      </c>
      <c r="S794" s="108" t="s">
        <v>153</v>
      </c>
      <c r="T794" s="108" t="s">
        <v>153</v>
      </c>
      <c r="U794" s="7">
        <v>41668</v>
      </c>
      <c r="V794" s="7">
        <v>41668</v>
      </c>
      <c r="W794" s="7">
        <v>41669</v>
      </c>
      <c r="X794" s="3"/>
    </row>
    <row r="795" spans="1:24" s="1" customFormat="1" ht="15" customHeight="1" x14ac:dyDescent="0.25">
      <c r="A795" s="15" t="s">
        <v>1288</v>
      </c>
      <c r="B795" s="31" t="s">
        <v>1230</v>
      </c>
      <c r="C795" s="37" t="s">
        <v>560</v>
      </c>
      <c r="D795" s="32" t="s">
        <v>359</v>
      </c>
      <c r="E795" s="65">
        <v>7911213</v>
      </c>
      <c r="F795" s="23">
        <v>25</v>
      </c>
      <c r="G795" s="48" t="s">
        <v>50</v>
      </c>
      <c r="H795" s="2">
        <v>440</v>
      </c>
      <c r="I795" s="10" t="s">
        <v>25</v>
      </c>
      <c r="J795" s="10" t="s">
        <v>246</v>
      </c>
      <c r="K795" s="10" t="s">
        <v>42</v>
      </c>
      <c r="L795" s="28">
        <v>2</v>
      </c>
      <c r="M795" s="82">
        <v>41648</v>
      </c>
      <c r="N795" s="88">
        <v>41648</v>
      </c>
      <c r="O795" s="94">
        <v>41635</v>
      </c>
      <c r="P795" s="94">
        <v>41635</v>
      </c>
      <c r="Q795" s="7" t="s">
        <v>153</v>
      </c>
      <c r="R795" s="7" t="s">
        <v>153</v>
      </c>
      <c r="S795" s="108">
        <v>41647</v>
      </c>
      <c r="T795" s="108">
        <v>41639</v>
      </c>
      <c r="U795" s="7" t="s">
        <v>42</v>
      </c>
      <c r="V795" s="7" t="s">
        <v>42</v>
      </c>
      <c r="W795" s="7">
        <v>41648</v>
      </c>
      <c r="X795" s="3"/>
    </row>
    <row r="796" spans="1:24" s="1" customFormat="1" ht="15" customHeight="1" x14ac:dyDescent="0.25">
      <c r="A796" s="15" t="s">
        <v>1380</v>
      </c>
      <c r="B796" s="31" t="s">
        <v>1374</v>
      </c>
      <c r="C796" s="37" t="s">
        <v>1375</v>
      </c>
      <c r="D796" s="32" t="s">
        <v>359</v>
      </c>
      <c r="E796" s="65">
        <v>7921213</v>
      </c>
      <c r="F796" s="23">
        <v>300</v>
      </c>
      <c r="G796" s="2" t="s">
        <v>2</v>
      </c>
      <c r="H796" s="10">
        <v>13200</v>
      </c>
      <c r="I796" s="10" t="s">
        <v>3</v>
      </c>
      <c r="J796" s="10" t="s">
        <v>42</v>
      </c>
      <c r="K796" s="10" t="s">
        <v>60</v>
      </c>
      <c r="L796" s="28">
        <v>4</v>
      </c>
      <c r="M796" s="82">
        <v>41664</v>
      </c>
      <c r="N796" s="88">
        <v>41664</v>
      </c>
      <c r="O796" s="94">
        <v>41638</v>
      </c>
      <c r="P796" s="94">
        <v>41276</v>
      </c>
      <c r="Q796" s="7">
        <v>41656</v>
      </c>
      <c r="R796" s="7">
        <v>41656</v>
      </c>
      <c r="S796" s="108" t="s">
        <v>153</v>
      </c>
      <c r="T796" s="108" t="s">
        <v>153</v>
      </c>
      <c r="U796" s="7">
        <v>41668</v>
      </c>
      <c r="V796" s="7">
        <v>41668</v>
      </c>
      <c r="W796" s="7">
        <v>41669</v>
      </c>
      <c r="X796" s="3"/>
    </row>
    <row r="797" spans="1:24" s="1" customFormat="1" ht="15" customHeight="1" x14ac:dyDescent="0.25">
      <c r="A797" s="15" t="s">
        <v>1442</v>
      </c>
      <c r="B797" s="31" t="s">
        <v>1378</v>
      </c>
      <c r="C797" s="37" t="s">
        <v>414</v>
      </c>
      <c r="D797" s="32" t="s">
        <v>359</v>
      </c>
      <c r="E797" s="65">
        <v>7931213</v>
      </c>
      <c r="F797" s="23">
        <v>630</v>
      </c>
      <c r="G797" s="2" t="s">
        <v>7</v>
      </c>
      <c r="H797" s="10">
        <v>460</v>
      </c>
      <c r="I797" s="10" t="s">
        <v>25</v>
      </c>
      <c r="J797" s="10" t="s">
        <v>42</v>
      </c>
      <c r="K797" s="10" t="s">
        <v>42</v>
      </c>
      <c r="L797" s="28">
        <v>4</v>
      </c>
      <c r="M797" s="82">
        <v>41665</v>
      </c>
      <c r="N797" s="88">
        <v>41665</v>
      </c>
      <c r="O797" s="94">
        <v>41654</v>
      </c>
      <c r="P797" s="94">
        <v>41654</v>
      </c>
      <c r="Q797" s="7">
        <v>41667</v>
      </c>
      <c r="R797" s="7" t="s">
        <v>153</v>
      </c>
      <c r="S797" s="108" t="s">
        <v>153</v>
      </c>
      <c r="T797" s="108" t="s">
        <v>153</v>
      </c>
      <c r="U797" s="7" t="s">
        <v>42</v>
      </c>
      <c r="V797" s="7" t="s">
        <v>42</v>
      </c>
      <c r="W797" s="7">
        <v>41689</v>
      </c>
      <c r="X797" s="3"/>
    </row>
    <row r="798" spans="1:24" s="1" customFormat="1" ht="15" customHeight="1" x14ac:dyDescent="0.25">
      <c r="A798" s="15" t="s">
        <v>1435</v>
      </c>
      <c r="B798" s="31" t="s">
        <v>1378</v>
      </c>
      <c r="C798" s="37" t="s">
        <v>414</v>
      </c>
      <c r="D798" s="32" t="s">
        <v>359</v>
      </c>
      <c r="E798" s="65">
        <v>7941213</v>
      </c>
      <c r="F798" s="23">
        <v>225</v>
      </c>
      <c r="G798" s="2" t="s">
        <v>7</v>
      </c>
      <c r="H798" s="10">
        <v>460</v>
      </c>
      <c r="I798" s="10" t="s">
        <v>25</v>
      </c>
      <c r="J798" s="10" t="s">
        <v>42</v>
      </c>
      <c r="K798" s="10" t="s">
        <v>42</v>
      </c>
      <c r="L798" s="28">
        <v>4</v>
      </c>
      <c r="M798" s="82">
        <v>41665</v>
      </c>
      <c r="N798" s="88">
        <v>41665</v>
      </c>
      <c r="O798" s="94">
        <v>41655</v>
      </c>
      <c r="P798" s="94">
        <v>41656</v>
      </c>
      <c r="Q798" s="7">
        <v>41663</v>
      </c>
      <c r="R798" s="7" t="s">
        <v>153</v>
      </c>
      <c r="S798" s="108" t="s">
        <v>153</v>
      </c>
      <c r="T798" s="108" t="s">
        <v>153</v>
      </c>
      <c r="U798" s="7" t="s">
        <v>42</v>
      </c>
      <c r="V798" s="7" t="s">
        <v>42</v>
      </c>
      <c r="W798" s="7">
        <v>41687</v>
      </c>
      <c r="X798" s="3"/>
    </row>
    <row r="799" spans="1:24" s="1" customFormat="1" ht="15" customHeight="1" x14ac:dyDescent="0.25">
      <c r="A799" s="15"/>
      <c r="B799" s="31"/>
      <c r="C799" s="37"/>
      <c r="D799" s="32"/>
      <c r="E799" s="48"/>
      <c r="F799" s="23"/>
      <c r="G799" s="2"/>
      <c r="H799" s="10"/>
      <c r="I799" s="10"/>
      <c r="J799" s="10"/>
      <c r="K799" s="10"/>
      <c r="L799" s="28"/>
      <c r="M799" s="82"/>
      <c r="N799" s="88"/>
      <c r="O799" s="94"/>
      <c r="P799" s="94"/>
      <c r="Q799" s="7"/>
      <c r="R799" s="7"/>
      <c r="S799" s="108"/>
      <c r="T799" s="108"/>
      <c r="U799" s="7"/>
      <c r="V799" s="7"/>
      <c r="W799" s="7"/>
      <c r="X799" s="3"/>
    </row>
    <row r="800" spans="1:24" s="1" customFormat="1" ht="15" customHeight="1" x14ac:dyDescent="0.25">
      <c r="A800" s="15"/>
      <c r="B800" s="31"/>
      <c r="C800" s="37"/>
      <c r="D800" s="32"/>
      <c r="E800" s="48"/>
      <c r="F800" s="23"/>
      <c r="G800" s="2"/>
      <c r="H800" s="10"/>
      <c r="I800" s="10"/>
      <c r="J800" s="10"/>
      <c r="K800" s="10"/>
      <c r="L800" s="28"/>
      <c r="M800" s="82"/>
      <c r="N800" s="88"/>
      <c r="O800" s="94"/>
      <c r="P800" s="94"/>
      <c r="Q800" s="7"/>
      <c r="R800" s="7"/>
      <c r="S800" s="108"/>
      <c r="T800" s="108"/>
      <c r="U800" s="7"/>
      <c r="V800" s="7"/>
      <c r="W800" s="7"/>
      <c r="X800" s="3"/>
    </row>
    <row r="801" spans="1:24" s="1" customFormat="1" ht="15" customHeight="1" x14ac:dyDescent="0.25">
      <c r="A801" s="15"/>
      <c r="B801" s="31"/>
      <c r="C801" s="37"/>
      <c r="D801" s="32"/>
      <c r="E801" s="48"/>
      <c r="F801" s="23"/>
      <c r="G801" s="2"/>
      <c r="H801" s="10"/>
      <c r="I801" s="10"/>
      <c r="J801" s="10"/>
      <c r="K801" s="10"/>
      <c r="L801" s="28"/>
      <c r="M801" s="82"/>
      <c r="N801" s="88"/>
      <c r="O801" s="94"/>
      <c r="P801" s="94"/>
      <c r="Q801" s="7"/>
      <c r="R801" s="7"/>
      <c r="S801" s="108"/>
      <c r="T801" s="108"/>
      <c r="U801" s="7"/>
      <c r="V801" s="7"/>
      <c r="W801" s="7"/>
      <c r="X801" s="3"/>
    </row>
    <row r="802" spans="1:24" s="1" customFormat="1" ht="15" customHeight="1" x14ac:dyDescent="0.25">
      <c r="A802" s="15"/>
      <c r="B802" s="31"/>
      <c r="C802" s="37"/>
      <c r="D802" s="32"/>
      <c r="E802" s="48"/>
      <c r="F802" s="23"/>
      <c r="G802" s="2"/>
      <c r="H802" s="10"/>
      <c r="I802" s="10"/>
      <c r="J802" s="10"/>
      <c r="K802" s="10"/>
      <c r="L802" s="28"/>
      <c r="M802" s="82"/>
      <c r="N802" s="88"/>
      <c r="O802" s="94"/>
      <c r="P802" s="94"/>
      <c r="Q802" s="7"/>
      <c r="R802" s="7"/>
      <c r="S802" s="108"/>
      <c r="T802" s="108"/>
      <c r="U802" s="7"/>
      <c r="V802" s="7"/>
      <c r="W802" s="7"/>
      <c r="X802" s="3"/>
    </row>
    <row r="803" spans="1:24" s="1" customFormat="1" ht="15" customHeight="1" x14ac:dyDescent="0.25">
      <c r="A803" s="15"/>
      <c r="B803" s="31"/>
      <c r="C803" s="37"/>
      <c r="D803" s="32"/>
      <c r="E803" s="48"/>
      <c r="F803" s="23"/>
      <c r="G803" s="2"/>
      <c r="H803" s="10"/>
      <c r="I803" s="10"/>
      <c r="J803" s="10"/>
      <c r="K803" s="10"/>
      <c r="L803" s="28"/>
      <c r="M803" s="82"/>
      <c r="N803" s="88"/>
      <c r="O803" s="94"/>
      <c r="P803" s="94"/>
      <c r="Q803" s="7"/>
      <c r="R803" s="7"/>
      <c r="S803" s="108"/>
      <c r="T803" s="108"/>
      <c r="U803" s="7"/>
      <c r="V803" s="7"/>
      <c r="W803" s="7"/>
      <c r="X803" s="3"/>
    </row>
    <row r="804" spans="1:24" s="1" customFormat="1" ht="15" customHeight="1" x14ac:dyDescent="0.25">
      <c r="A804" s="15"/>
      <c r="B804" s="31"/>
      <c r="C804" s="37"/>
      <c r="D804" s="32"/>
      <c r="E804" s="48"/>
      <c r="F804" s="23"/>
      <c r="G804" s="2"/>
      <c r="H804" s="10"/>
      <c r="I804" s="10"/>
      <c r="J804" s="10"/>
      <c r="K804" s="10"/>
      <c r="L804" s="28"/>
      <c r="M804" s="82"/>
      <c r="N804" s="88"/>
      <c r="O804" s="94"/>
      <c r="P804" s="94"/>
      <c r="Q804" s="7"/>
      <c r="R804" s="7"/>
      <c r="S804" s="108"/>
      <c r="T804" s="108"/>
      <c r="U804" s="7"/>
      <c r="V804" s="7"/>
      <c r="W804" s="7"/>
      <c r="X804" s="3"/>
    </row>
    <row r="805" spans="1:24" s="1" customFormat="1" ht="15" customHeight="1" x14ac:dyDescent="0.25">
      <c r="A805" s="15"/>
      <c r="B805" s="31"/>
      <c r="C805" s="37"/>
      <c r="D805" s="32"/>
      <c r="E805" s="48"/>
      <c r="F805" s="23"/>
      <c r="G805" s="2"/>
      <c r="H805" s="10"/>
      <c r="I805" s="10"/>
      <c r="J805" s="10"/>
      <c r="K805" s="10"/>
      <c r="L805" s="28"/>
      <c r="M805" s="82"/>
      <c r="N805" s="88"/>
      <c r="O805" s="94"/>
      <c r="P805" s="94"/>
      <c r="Q805" s="7"/>
      <c r="R805" s="7"/>
      <c r="S805" s="108"/>
      <c r="T805" s="108"/>
      <c r="U805" s="7"/>
      <c r="V805" s="7"/>
      <c r="W805" s="7"/>
      <c r="X805" s="3"/>
    </row>
    <row r="806" spans="1:24" s="1" customFormat="1" ht="15" customHeight="1" x14ac:dyDescent="0.25">
      <c r="A806" s="15"/>
      <c r="B806" s="31"/>
      <c r="C806" s="37"/>
      <c r="D806" s="32"/>
      <c r="E806" s="48"/>
      <c r="F806" s="23"/>
      <c r="G806" s="2"/>
      <c r="H806" s="10"/>
      <c r="I806" s="10"/>
      <c r="J806" s="10"/>
      <c r="K806" s="10"/>
      <c r="L806" s="28"/>
      <c r="M806" s="82"/>
      <c r="N806" s="88"/>
      <c r="O806" s="94"/>
      <c r="P806" s="94"/>
      <c r="Q806" s="7"/>
      <c r="R806" s="7"/>
      <c r="S806" s="108"/>
      <c r="T806" s="108"/>
      <c r="U806" s="7"/>
      <c r="V806" s="7"/>
      <c r="W806" s="7"/>
      <c r="X806" s="3"/>
    </row>
    <row r="807" spans="1:24" s="1" customFormat="1" ht="15" customHeight="1" x14ac:dyDescent="0.25">
      <c r="A807" s="15"/>
      <c r="B807" s="31"/>
      <c r="C807" s="37"/>
      <c r="D807" s="32"/>
      <c r="E807" s="48"/>
      <c r="F807" s="23"/>
      <c r="G807" s="2"/>
      <c r="H807" s="10"/>
      <c r="I807" s="10"/>
      <c r="J807" s="10"/>
      <c r="K807" s="10"/>
      <c r="L807" s="28"/>
      <c r="M807" s="82"/>
      <c r="N807" s="88"/>
      <c r="O807" s="94"/>
      <c r="P807" s="94"/>
      <c r="Q807" s="7"/>
      <c r="R807" s="7"/>
      <c r="S807" s="108"/>
      <c r="T807" s="108"/>
      <c r="U807" s="7"/>
      <c r="V807" s="7"/>
      <c r="W807" s="7"/>
      <c r="X807" s="3"/>
    </row>
    <row r="808" spans="1:24" s="1" customFormat="1" ht="15" customHeight="1" x14ac:dyDescent="0.25">
      <c r="A808" s="15"/>
      <c r="B808" s="31"/>
      <c r="C808" s="37"/>
      <c r="D808" s="32"/>
      <c r="E808" s="48"/>
      <c r="F808" s="23"/>
      <c r="G808" s="2"/>
      <c r="H808" s="10"/>
      <c r="I808" s="10"/>
      <c r="J808" s="10"/>
      <c r="K808" s="10"/>
      <c r="L808" s="28"/>
      <c r="M808" s="82"/>
      <c r="N808" s="88"/>
      <c r="O808" s="94"/>
      <c r="P808" s="94"/>
      <c r="Q808" s="7"/>
      <c r="R808" s="7"/>
      <c r="S808" s="108"/>
      <c r="T808" s="108"/>
      <c r="U808" s="7"/>
      <c r="V808" s="7"/>
      <c r="W808" s="7"/>
      <c r="X808" s="3"/>
    </row>
    <row r="809" spans="1:24" s="1" customFormat="1" ht="15" customHeight="1" x14ac:dyDescent="0.25">
      <c r="A809" s="15"/>
      <c r="B809" s="31"/>
      <c r="C809" s="37"/>
      <c r="D809" s="32"/>
      <c r="E809" s="48"/>
      <c r="F809" s="23"/>
      <c r="G809" s="2"/>
      <c r="H809" s="10"/>
      <c r="I809" s="10"/>
      <c r="J809" s="10"/>
      <c r="K809" s="10"/>
      <c r="L809" s="28"/>
      <c r="M809" s="82"/>
      <c r="N809" s="88"/>
      <c r="O809" s="94"/>
      <c r="P809" s="94"/>
      <c r="Q809" s="7"/>
      <c r="R809" s="7"/>
      <c r="S809" s="108"/>
      <c r="T809" s="108"/>
      <c r="U809" s="7"/>
      <c r="V809" s="7"/>
      <c r="W809" s="7"/>
      <c r="X809" s="3"/>
    </row>
    <row r="810" spans="1:24" s="1" customFormat="1" ht="15" customHeight="1" x14ac:dyDescent="0.25">
      <c r="A810" s="15"/>
      <c r="B810" s="31"/>
      <c r="C810" s="37"/>
      <c r="D810" s="32"/>
      <c r="E810" s="48"/>
      <c r="F810" s="23"/>
      <c r="G810" s="2"/>
      <c r="H810" s="10"/>
      <c r="I810" s="10"/>
      <c r="J810" s="10"/>
      <c r="K810" s="10"/>
      <c r="L810" s="28"/>
      <c r="M810" s="82"/>
      <c r="N810" s="88"/>
      <c r="O810" s="94"/>
      <c r="P810" s="94"/>
      <c r="Q810" s="7"/>
      <c r="R810" s="7"/>
      <c r="S810" s="108"/>
      <c r="T810" s="108"/>
      <c r="U810" s="7"/>
      <c r="V810" s="7"/>
      <c r="W810" s="7"/>
      <c r="X810" s="3"/>
    </row>
    <row r="811" spans="1:24" s="1" customFormat="1" ht="15" customHeight="1" x14ac:dyDescent="0.25">
      <c r="A811" s="15"/>
      <c r="B811" s="31"/>
      <c r="C811" s="37"/>
      <c r="D811" s="32"/>
      <c r="E811" s="48"/>
      <c r="F811" s="23"/>
      <c r="G811" s="2"/>
      <c r="H811" s="10"/>
      <c r="I811" s="10"/>
      <c r="J811" s="10"/>
      <c r="K811" s="10"/>
      <c r="L811" s="28"/>
      <c r="M811" s="82"/>
      <c r="N811" s="88"/>
      <c r="O811" s="94"/>
      <c r="P811" s="94"/>
      <c r="Q811" s="7"/>
      <c r="R811" s="7"/>
      <c r="S811" s="108"/>
      <c r="T811" s="108"/>
      <c r="U811" s="7"/>
      <c r="V811" s="7"/>
      <c r="W811" s="7"/>
      <c r="X811" s="3"/>
    </row>
    <row r="812" spans="1:24" s="1" customFormat="1" ht="15" customHeight="1" x14ac:dyDescent="0.25">
      <c r="A812" s="15"/>
      <c r="B812" s="31"/>
      <c r="C812" s="37"/>
      <c r="D812" s="32"/>
      <c r="E812" s="48"/>
      <c r="F812" s="23"/>
      <c r="G812" s="2"/>
      <c r="H812" s="10"/>
      <c r="I812" s="10"/>
      <c r="J812" s="10"/>
      <c r="K812" s="10"/>
      <c r="L812" s="28"/>
      <c r="M812" s="82"/>
      <c r="N812" s="88"/>
      <c r="O812" s="94"/>
      <c r="P812" s="94"/>
      <c r="Q812" s="7"/>
      <c r="R812" s="7"/>
      <c r="S812" s="108"/>
      <c r="T812" s="108"/>
      <c r="U812" s="7"/>
      <c r="V812" s="7"/>
      <c r="W812" s="7"/>
      <c r="X812" s="3"/>
    </row>
    <row r="813" spans="1:24" s="1" customFormat="1" ht="15" customHeight="1" x14ac:dyDescent="0.25">
      <c r="A813" s="15"/>
      <c r="B813" s="31"/>
      <c r="C813" s="37"/>
      <c r="D813" s="32"/>
      <c r="E813" s="48"/>
      <c r="F813" s="23"/>
      <c r="G813" s="2"/>
      <c r="H813" s="10"/>
      <c r="I813" s="10"/>
      <c r="J813" s="10"/>
      <c r="K813" s="10"/>
      <c r="L813" s="28"/>
      <c r="M813" s="82"/>
      <c r="N813" s="88"/>
      <c r="O813" s="94"/>
      <c r="P813" s="94"/>
      <c r="Q813" s="7"/>
      <c r="R813" s="7"/>
      <c r="S813" s="108"/>
      <c r="T813" s="108"/>
      <c r="U813" s="7"/>
      <c r="V813" s="7"/>
      <c r="W813" s="7"/>
      <c r="X813" s="3"/>
    </row>
    <row r="814" spans="1:24" s="1" customFormat="1" ht="15" customHeight="1" x14ac:dyDescent="0.25">
      <c r="A814" s="15"/>
      <c r="B814" s="31"/>
      <c r="C814" s="37"/>
      <c r="D814" s="32"/>
      <c r="E814" s="48"/>
      <c r="F814" s="23"/>
      <c r="G814" s="2"/>
      <c r="H814" s="10"/>
      <c r="I814" s="10"/>
      <c r="J814" s="10"/>
      <c r="K814" s="10"/>
      <c r="L814" s="28"/>
      <c r="M814" s="82"/>
      <c r="N814" s="88"/>
      <c r="O814" s="94"/>
      <c r="P814" s="94"/>
      <c r="Q814" s="7"/>
      <c r="R814" s="7"/>
      <c r="S814" s="108"/>
      <c r="T814" s="108"/>
      <c r="U814" s="7"/>
      <c r="V814" s="7"/>
      <c r="W814" s="7"/>
      <c r="X814" s="3"/>
    </row>
    <row r="815" spans="1:24" s="1" customFormat="1" ht="15" customHeight="1" x14ac:dyDescent="0.25">
      <c r="A815" s="15"/>
      <c r="B815" s="31"/>
      <c r="C815" s="37"/>
      <c r="D815" s="32"/>
      <c r="E815" s="48"/>
      <c r="F815" s="23"/>
      <c r="G815" s="2"/>
      <c r="H815" s="10"/>
      <c r="I815" s="10"/>
      <c r="J815" s="10"/>
      <c r="K815" s="10"/>
      <c r="L815" s="28"/>
      <c r="M815" s="82"/>
      <c r="N815" s="88"/>
      <c r="O815" s="94"/>
      <c r="P815" s="94"/>
      <c r="Q815" s="7"/>
      <c r="R815" s="7"/>
      <c r="S815" s="108"/>
      <c r="T815" s="108"/>
      <c r="U815" s="7"/>
      <c r="V815" s="7"/>
      <c r="W815" s="7"/>
      <c r="X815" s="3"/>
    </row>
    <row r="816" spans="1:24" s="1" customFormat="1" ht="15" customHeight="1" x14ac:dyDescent="0.25">
      <c r="A816" s="15"/>
      <c r="B816" s="31"/>
      <c r="C816" s="37"/>
      <c r="D816" s="32"/>
      <c r="E816" s="48"/>
      <c r="F816" s="23"/>
      <c r="G816" s="2"/>
      <c r="H816" s="10"/>
      <c r="I816" s="10"/>
      <c r="J816" s="10"/>
      <c r="K816" s="10"/>
      <c r="L816" s="28"/>
      <c r="M816" s="82"/>
      <c r="N816" s="88"/>
      <c r="O816" s="94"/>
      <c r="P816" s="94"/>
      <c r="Q816" s="7"/>
      <c r="R816" s="7"/>
      <c r="S816" s="108"/>
      <c r="T816" s="108"/>
      <c r="U816" s="7"/>
      <c r="V816" s="7"/>
      <c r="W816" s="7"/>
      <c r="X816" s="3"/>
    </row>
    <row r="817" spans="1:24" s="1" customFormat="1" ht="15" customHeight="1" x14ac:dyDescent="0.25">
      <c r="A817" s="15"/>
      <c r="B817" s="31"/>
      <c r="C817" s="37"/>
      <c r="D817" s="32"/>
      <c r="E817" s="48"/>
      <c r="F817" s="23"/>
      <c r="G817" s="2"/>
      <c r="H817" s="10"/>
      <c r="I817" s="10"/>
      <c r="J817" s="10"/>
      <c r="K817" s="10"/>
      <c r="L817" s="28"/>
      <c r="M817" s="82"/>
      <c r="N817" s="88"/>
      <c r="O817" s="94"/>
      <c r="P817" s="94"/>
      <c r="Q817" s="7"/>
      <c r="R817" s="7"/>
      <c r="S817" s="108"/>
      <c r="T817" s="108"/>
      <c r="U817" s="7"/>
      <c r="V817" s="7"/>
      <c r="W817" s="7"/>
      <c r="X817" s="3"/>
    </row>
    <row r="818" spans="1:24" s="1" customFormat="1" ht="15" customHeight="1" x14ac:dyDescent="0.25">
      <c r="A818" s="15"/>
      <c r="B818" s="31"/>
      <c r="C818" s="37"/>
      <c r="D818" s="32"/>
      <c r="E818" s="48"/>
      <c r="F818" s="23"/>
      <c r="G818" s="2"/>
      <c r="H818" s="10"/>
      <c r="I818" s="10"/>
      <c r="J818" s="10"/>
      <c r="K818" s="10"/>
      <c r="L818" s="28"/>
      <c r="M818" s="82"/>
      <c r="N818" s="88"/>
      <c r="O818" s="94"/>
      <c r="P818" s="94"/>
      <c r="Q818" s="7"/>
      <c r="R818" s="7"/>
      <c r="S818" s="108"/>
      <c r="T818" s="108"/>
      <c r="U818" s="7"/>
      <c r="V818" s="7"/>
      <c r="W818" s="7"/>
      <c r="X818" s="3"/>
    </row>
    <row r="819" spans="1:24" s="1" customFormat="1" ht="15" customHeight="1" x14ac:dyDescent="0.25">
      <c r="A819" s="15"/>
      <c r="B819" s="31"/>
      <c r="C819" s="37"/>
      <c r="D819" s="32"/>
      <c r="E819" s="48"/>
      <c r="F819" s="23"/>
      <c r="G819" s="2"/>
      <c r="H819" s="10"/>
      <c r="I819" s="10"/>
      <c r="J819" s="10"/>
      <c r="K819" s="10"/>
      <c r="L819" s="28"/>
      <c r="M819" s="82"/>
      <c r="N819" s="88"/>
      <c r="O819" s="94"/>
      <c r="P819" s="94"/>
      <c r="Q819" s="7"/>
      <c r="R819" s="7"/>
      <c r="S819" s="108"/>
      <c r="T819" s="108"/>
      <c r="U819" s="7"/>
      <c r="V819" s="7"/>
      <c r="W819" s="7"/>
      <c r="X819" s="3"/>
    </row>
    <row r="820" spans="1:24" s="1" customFormat="1" ht="15" customHeight="1" x14ac:dyDescent="0.25">
      <c r="A820" s="15"/>
      <c r="B820" s="31"/>
      <c r="C820" s="37"/>
      <c r="D820" s="32"/>
      <c r="E820" s="48"/>
      <c r="F820" s="23"/>
      <c r="G820" s="2"/>
      <c r="H820" s="10"/>
      <c r="I820" s="10"/>
      <c r="J820" s="10"/>
      <c r="K820" s="10"/>
      <c r="L820" s="28"/>
      <c r="M820" s="82"/>
      <c r="N820" s="88"/>
      <c r="O820" s="94"/>
      <c r="P820" s="94"/>
      <c r="Q820" s="7"/>
      <c r="R820" s="7"/>
      <c r="S820" s="108"/>
      <c r="T820" s="108"/>
      <c r="U820" s="7"/>
      <c r="V820" s="7"/>
      <c r="W820" s="7"/>
      <c r="X820" s="3"/>
    </row>
    <row r="821" spans="1:24" s="1" customFormat="1" ht="15" customHeight="1" x14ac:dyDescent="0.25">
      <c r="A821" s="15"/>
      <c r="B821" s="31"/>
      <c r="C821" s="37"/>
      <c r="D821" s="32"/>
      <c r="E821" s="48"/>
      <c r="F821" s="23"/>
      <c r="G821" s="2"/>
      <c r="H821" s="10"/>
      <c r="I821" s="10"/>
      <c r="J821" s="10"/>
      <c r="K821" s="10"/>
      <c r="L821" s="28"/>
      <c r="M821" s="82"/>
      <c r="N821" s="88"/>
      <c r="O821" s="94"/>
      <c r="P821" s="94"/>
      <c r="Q821" s="7"/>
      <c r="R821" s="7"/>
      <c r="S821" s="108"/>
      <c r="T821" s="108"/>
      <c r="U821" s="7"/>
      <c r="V821" s="7"/>
      <c r="W821" s="7"/>
      <c r="X821" s="3"/>
    </row>
    <row r="822" spans="1:24" s="1" customFormat="1" ht="15" customHeight="1" x14ac:dyDescent="0.25">
      <c r="A822" s="15"/>
      <c r="B822" s="31"/>
      <c r="C822" s="37"/>
      <c r="D822" s="32"/>
      <c r="E822" s="48"/>
      <c r="F822" s="23"/>
      <c r="G822" s="2"/>
      <c r="H822" s="10"/>
      <c r="I822" s="10"/>
      <c r="J822" s="10"/>
      <c r="K822" s="10"/>
      <c r="L822" s="28"/>
      <c r="M822" s="82"/>
      <c r="N822" s="88"/>
      <c r="O822" s="94"/>
      <c r="P822" s="94"/>
      <c r="Q822" s="7"/>
      <c r="R822" s="7"/>
      <c r="S822" s="108"/>
      <c r="T822" s="108"/>
      <c r="U822" s="7"/>
      <c r="V822" s="7"/>
      <c r="W822" s="7"/>
      <c r="X822" s="3"/>
    </row>
    <row r="823" spans="1:24" ht="15" customHeight="1" x14ac:dyDescent="0.25">
      <c r="A823" s="15"/>
      <c r="B823" s="31"/>
      <c r="C823" s="37"/>
      <c r="D823" s="32"/>
      <c r="E823" s="48"/>
      <c r="F823" s="23"/>
      <c r="G823" s="2"/>
      <c r="H823" s="10"/>
      <c r="I823" s="10"/>
      <c r="J823" s="10"/>
      <c r="K823" s="10"/>
      <c r="M823" s="82"/>
      <c r="N823" s="88"/>
      <c r="O823" s="94"/>
      <c r="P823" s="94"/>
      <c r="Q823" s="7"/>
      <c r="R823" s="7"/>
      <c r="S823" s="108"/>
      <c r="T823" s="108"/>
      <c r="U823" s="7"/>
      <c r="V823" s="7"/>
      <c r="W823" s="7"/>
    </row>
    <row r="824" spans="1:24" ht="15" customHeight="1" x14ac:dyDescent="0.25">
      <c r="A824" s="15"/>
      <c r="B824" s="31"/>
      <c r="C824" s="37"/>
      <c r="D824" s="32"/>
      <c r="E824" s="48"/>
      <c r="F824" s="23"/>
      <c r="G824" s="2"/>
      <c r="H824" s="10"/>
      <c r="I824" s="10"/>
      <c r="J824" s="10"/>
      <c r="K824" s="10"/>
      <c r="M824" s="82"/>
      <c r="N824" s="88"/>
      <c r="O824" s="94"/>
      <c r="P824" s="94"/>
      <c r="Q824" s="7"/>
      <c r="R824" s="7"/>
      <c r="S824" s="108"/>
      <c r="T824" s="108"/>
      <c r="U824" s="7"/>
      <c r="V824" s="7"/>
      <c r="W824" s="7"/>
    </row>
    <row r="825" spans="1:24" ht="15" customHeight="1" x14ac:dyDescent="0.25">
      <c r="A825" s="15"/>
      <c r="B825" s="31"/>
      <c r="C825" s="37"/>
      <c r="D825" s="32"/>
      <c r="E825" s="48"/>
      <c r="F825" s="23"/>
      <c r="G825" s="2"/>
      <c r="H825" s="10"/>
      <c r="I825" s="10"/>
      <c r="J825" s="10"/>
      <c r="K825" s="10"/>
      <c r="M825" s="82"/>
      <c r="N825" s="88"/>
      <c r="O825" s="94"/>
      <c r="P825" s="94"/>
      <c r="Q825" s="7"/>
      <c r="R825" s="7"/>
      <c r="S825" s="108"/>
      <c r="T825" s="108"/>
      <c r="U825" s="7"/>
      <c r="V825" s="7"/>
      <c r="W825" s="7"/>
    </row>
    <row r="826" spans="1:24" ht="15" customHeight="1" x14ac:dyDescent="0.25">
      <c r="A826" s="15"/>
      <c r="B826" s="31"/>
      <c r="C826" s="37"/>
      <c r="D826" s="32"/>
      <c r="E826" s="48"/>
      <c r="F826" s="23"/>
      <c r="G826" s="2"/>
      <c r="H826" s="10"/>
      <c r="I826" s="10"/>
      <c r="J826" s="10"/>
      <c r="K826" s="10"/>
      <c r="M826" s="82"/>
      <c r="N826" s="88"/>
      <c r="O826" s="94"/>
      <c r="P826" s="94"/>
      <c r="Q826" s="7"/>
      <c r="R826" s="7"/>
      <c r="S826" s="108"/>
      <c r="T826" s="108"/>
      <c r="U826" s="7"/>
      <c r="V826" s="7"/>
      <c r="W826" s="7"/>
    </row>
    <row r="827" spans="1:24" ht="15" customHeight="1" x14ac:dyDescent="0.25">
      <c r="A827" s="15"/>
      <c r="B827" s="31"/>
      <c r="C827" s="37"/>
      <c r="D827" s="32"/>
      <c r="E827" s="48"/>
      <c r="F827" s="23"/>
      <c r="G827" s="2"/>
      <c r="H827" s="10"/>
      <c r="I827" s="10"/>
      <c r="J827" s="10"/>
      <c r="K827" s="10"/>
      <c r="M827" s="82"/>
      <c r="N827" s="88"/>
      <c r="O827" s="94"/>
      <c r="P827" s="94"/>
      <c r="Q827" s="7"/>
      <c r="R827" s="7"/>
      <c r="S827" s="108"/>
      <c r="T827" s="108"/>
      <c r="U827" s="7"/>
      <c r="V827" s="7"/>
      <c r="W827" s="7"/>
    </row>
    <row r="828" spans="1:24" ht="15" customHeight="1" x14ac:dyDescent="0.25">
      <c r="A828" s="15"/>
      <c r="B828" s="31"/>
      <c r="C828" s="37"/>
      <c r="D828" s="32"/>
      <c r="E828" s="48"/>
      <c r="F828" s="23"/>
      <c r="G828" s="2"/>
      <c r="H828" s="10"/>
      <c r="I828" s="10"/>
      <c r="J828" s="10"/>
      <c r="K828" s="10"/>
      <c r="M828" s="82"/>
      <c r="N828" s="88"/>
      <c r="O828" s="94"/>
      <c r="P828" s="94"/>
      <c r="Q828" s="7"/>
      <c r="R828" s="7"/>
      <c r="S828" s="108"/>
      <c r="T828" s="108"/>
      <c r="U828" s="7"/>
      <c r="V828" s="7"/>
      <c r="W828" s="7"/>
    </row>
    <row r="829" spans="1:24" ht="15" customHeight="1" x14ac:dyDescent="0.25">
      <c r="A829" s="15"/>
      <c r="B829" s="31"/>
      <c r="C829" s="37"/>
      <c r="D829" s="32"/>
      <c r="E829" s="48"/>
      <c r="F829" s="23"/>
      <c r="G829" s="2"/>
      <c r="H829" s="10"/>
      <c r="I829" s="10"/>
      <c r="J829" s="10"/>
      <c r="K829" s="10"/>
      <c r="M829" s="82"/>
      <c r="N829" s="88"/>
      <c r="O829" s="94"/>
      <c r="P829" s="94"/>
      <c r="Q829" s="7"/>
      <c r="R829" s="7"/>
      <c r="S829" s="108"/>
      <c r="T829" s="108"/>
      <c r="U829" s="7"/>
      <c r="V829" s="7"/>
      <c r="W829" s="7"/>
    </row>
    <row r="830" spans="1:24" ht="15" customHeight="1" x14ac:dyDescent="0.25">
      <c r="A830" s="15"/>
      <c r="B830" s="31"/>
      <c r="C830" s="37"/>
      <c r="D830" s="32"/>
      <c r="E830" s="48"/>
      <c r="F830" s="23"/>
      <c r="G830" s="2"/>
      <c r="H830" s="10"/>
      <c r="I830" s="10"/>
      <c r="J830" s="10"/>
      <c r="K830" s="10"/>
      <c r="M830" s="82"/>
      <c r="N830" s="88"/>
      <c r="O830" s="94"/>
      <c r="P830" s="94"/>
      <c r="Q830" s="7"/>
      <c r="R830" s="7"/>
      <c r="S830" s="108"/>
      <c r="T830" s="108"/>
      <c r="U830" s="7"/>
      <c r="V830" s="7"/>
      <c r="W830" s="7"/>
    </row>
    <row r="831" spans="1:24" ht="15" customHeight="1" x14ac:dyDescent="0.25">
      <c r="A831" s="15"/>
      <c r="B831" s="31"/>
      <c r="C831" s="37"/>
      <c r="D831" s="32"/>
      <c r="E831" s="48"/>
      <c r="F831" s="23"/>
      <c r="G831" s="2"/>
      <c r="H831" s="10"/>
      <c r="I831" s="10"/>
      <c r="J831" s="10"/>
      <c r="K831" s="10"/>
      <c r="M831" s="82"/>
      <c r="N831" s="88"/>
      <c r="O831" s="94"/>
      <c r="P831" s="94"/>
      <c r="Q831" s="7"/>
      <c r="R831" s="7"/>
      <c r="S831" s="108"/>
      <c r="T831" s="108"/>
      <c r="U831" s="7"/>
      <c r="V831" s="7"/>
      <c r="W831" s="7"/>
    </row>
    <row r="832" spans="1:24" ht="15" customHeight="1" x14ac:dyDescent="0.25">
      <c r="A832" s="15"/>
      <c r="B832" s="31"/>
      <c r="C832" s="37"/>
      <c r="D832" s="32"/>
      <c r="E832" s="48"/>
      <c r="F832" s="23"/>
      <c r="G832" s="2"/>
      <c r="H832" s="10"/>
      <c r="I832" s="10"/>
      <c r="J832" s="10"/>
      <c r="K832" s="10"/>
      <c r="M832" s="82"/>
      <c r="N832" s="88"/>
      <c r="O832" s="94"/>
      <c r="P832" s="94"/>
      <c r="Q832" s="7"/>
      <c r="R832" s="7"/>
      <c r="S832" s="108"/>
      <c r="T832" s="108"/>
      <c r="U832" s="7"/>
      <c r="V832" s="7"/>
      <c r="W832" s="7"/>
    </row>
    <row r="833" spans="1:23" ht="15" customHeight="1" x14ac:dyDescent="0.25">
      <c r="A833" s="15"/>
      <c r="B833" s="31"/>
      <c r="C833" s="37"/>
      <c r="D833" s="32"/>
      <c r="E833" s="48"/>
      <c r="F833" s="23"/>
      <c r="G833" s="2"/>
      <c r="H833" s="10"/>
      <c r="I833" s="10"/>
      <c r="J833" s="10"/>
      <c r="K833" s="10"/>
      <c r="M833" s="82"/>
      <c r="N833" s="88"/>
      <c r="O833" s="94"/>
      <c r="P833" s="94"/>
      <c r="Q833" s="7"/>
      <c r="R833" s="7"/>
      <c r="S833" s="108"/>
      <c r="T833" s="108"/>
      <c r="U833" s="7"/>
      <c r="V833" s="7"/>
      <c r="W833" s="7"/>
    </row>
    <row r="834" spans="1:23" ht="15" customHeight="1" x14ac:dyDescent="0.25">
      <c r="A834" s="15"/>
      <c r="B834" s="31"/>
      <c r="C834" s="37"/>
      <c r="D834" s="32"/>
      <c r="E834" s="48"/>
      <c r="F834" s="23"/>
      <c r="G834" s="2"/>
      <c r="H834" s="10"/>
      <c r="I834" s="10"/>
      <c r="J834" s="10"/>
      <c r="K834" s="10"/>
      <c r="M834" s="82"/>
      <c r="N834" s="88"/>
      <c r="O834" s="94"/>
      <c r="P834" s="94"/>
      <c r="Q834" s="7"/>
      <c r="R834" s="7"/>
      <c r="S834" s="108"/>
      <c r="T834" s="108"/>
      <c r="U834" s="7"/>
      <c r="V834" s="7"/>
      <c r="W834" s="7"/>
    </row>
    <row r="835" spans="1:23" ht="15" customHeight="1" x14ac:dyDescent="0.25">
      <c r="A835" s="15"/>
      <c r="B835" s="31"/>
      <c r="C835" s="37"/>
      <c r="D835" s="32"/>
      <c r="E835" s="48"/>
      <c r="F835" s="23"/>
      <c r="G835" s="2"/>
      <c r="H835" s="10"/>
      <c r="I835" s="10"/>
      <c r="J835" s="10"/>
      <c r="K835" s="10"/>
      <c r="M835" s="82"/>
      <c r="N835" s="88"/>
      <c r="O835" s="94"/>
      <c r="P835" s="94"/>
      <c r="Q835" s="7"/>
      <c r="R835" s="7"/>
      <c r="S835" s="108"/>
      <c r="T835" s="108"/>
      <c r="U835" s="7"/>
      <c r="V835" s="7"/>
      <c r="W835" s="7"/>
    </row>
    <row r="836" spans="1:23" ht="15" customHeight="1" x14ac:dyDescent="0.25">
      <c r="A836" s="15"/>
      <c r="B836" s="31"/>
      <c r="C836" s="37"/>
      <c r="D836" s="32"/>
      <c r="E836" s="48"/>
      <c r="F836" s="23"/>
      <c r="G836" s="2"/>
      <c r="H836" s="10"/>
      <c r="I836" s="10"/>
      <c r="J836" s="10"/>
      <c r="K836" s="10"/>
      <c r="M836" s="82"/>
      <c r="N836" s="88"/>
      <c r="O836" s="94"/>
      <c r="P836" s="94"/>
      <c r="Q836" s="7"/>
      <c r="R836" s="7"/>
      <c r="S836" s="108"/>
      <c r="T836" s="108"/>
      <c r="U836" s="7"/>
      <c r="V836" s="7"/>
      <c r="W836" s="7"/>
    </row>
    <row r="837" spans="1:23" ht="15" customHeight="1" x14ac:dyDescent="0.25">
      <c r="A837" s="15"/>
      <c r="B837" s="31"/>
      <c r="C837" s="37"/>
      <c r="D837" s="32"/>
      <c r="E837" s="48"/>
      <c r="F837" s="23"/>
      <c r="G837" s="2"/>
      <c r="H837" s="10"/>
      <c r="I837" s="10"/>
      <c r="J837" s="10"/>
      <c r="K837" s="10"/>
      <c r="M837" s="82"/>
      <c r="N837" s="88"/>
      <c r="O837" s="94"/>
      <c r="P837" s="94"/>
      <c r="Q837" s="7"/>
      <c r="R837" s="7"/>
      <c r="S837" s="108"/>
      <c r="T837" s="108"/>
      <c r="U837" s="7"/>
      <c r="V837" s="7"/>
      <c r="W837" s="7"/>
    </row>
    <row r="838" spans="1:23" ht="15" customHeight="1" x14ac:dyDescent="0.25">
      <c r="A838" s="15"/>
      <c r="B838" s="31"/>
      <c r="C838" s="37"/>
      <c r="D838" s="32"/>
      <c r="E838" s="48"/>
      <c r="F838" s="23"/>
      <c r="G838" s="2"/>
      <c r="H838" s="10"/>
      <c r="I838" s="10"/>
      <c r="J838" s="10"/>
      <c r="K838" s="10"/>
      <c r="M838" s="82"/>
      <c r="N838" s="88"/>
      <c r="O838" s="94"/>
      <c r="P838" s="94"/>
      <c r="Q838" s="7"/>
      <c r="R838" s="7"/>
      <c r="S838" s="108"/>
      <c r="T838" s="108"/>
      <c r="U838" s="7"/>
      <c r="V838" s="7"/>
      <c r="W838" s="7"/>
    </row>
    <row r="839" spans="1:23" ht="15" customHeight="1" x14ac:dyDescent="0.25">
      <c r="A839" s="15"/>
      <c r="B839" s="31"/>
      <c r="C839" s="37"/>
      <c r="D839" s="32"/>
      <c r="E839" s="48"/>
      <c r="F839" s="23"/>
      <c r="G839" s="2"/>
      <c r="H839" s="10"/>
      <c r="I839" s="10"/>
      <c r="J839" s="10"/>
      <c r="K839" s="10"/>
      <c r="M839" s="82"/>
      <c r="N839" s="88"/>
      <c r="O839" s="94"/>
      <c r="P839" s="94"/>
      <c r="Q839" s="7"/>
      <c r="R839" s="7"/>
      <c r="S839" s="108"/>
      <c r="T839" s="108"/>
      <c r="U839" s="7"/>
      <c r="V839" s="7"/>
      <c r="W839" s="7"/>
    </row>
    <row r="840" spans="1:23" ht="15" customHeight="1" x14ac:dyDescent="0.25">
      <c r="A840" s="15"/>
      <c r="B840" s="31"/>
      <c r="C840" s="37"/>
      <c r="D840" s="32"/>
      <c r="E840" s="48"/>
      <c r="F840" s="23"/>
      <c r="G840" s="2"/>
      <c r="H840" s="10"/>
      <c r="I840" s="10"/>
      <c r="J840" s="10"/>
      <c r="K840" s="10"/>
      <c r="M840" s="82"/>
      <c r="N840" s="88"/>
      <c r="O840" s="94"/>
      <c r="P840" s="94"/>
      <c r="Q840" s="7"/>
      <c r="R840" s="7"/>
      <c r="S840" s="108"/>
      <c r="T840" s="108"/>
      <c r="U840" s="7"/>
      <c r="V840" s="7"/>
      <c r="W840" s="7"/>
    </row>
    <row r="841" spans="1:23" ht="15" customHeight="1" x14ac:dyDescent="0.25">
      <c r="A841" s="15"/>
      <c r="B841" s="31"/>
      <c r="C841" s="37"/>
      <c r="D841" s="32"/>
      <c r="E841" s="48"/>
      <c r="F841" s="23"/>
      <c r="G841" s="2"/>
      <c r="H841" s="10"/>
      <c r="I841" s="10"/>
      <c r="J841" s="10"/>
      <c r="K841" s="10"/>
      <c r="M841" s="82"/>
      <c r="N841" s="88"/>
      <c r="O841" s="94"/>
      <c r="P841" s="94"/>
      <c r="Q841" s="7"/>
      <c r="R841" s="7"/>
      <c r="S841" s="108"/>
      <c r="T841" s="108"/>
      <c r="U841" s="7"/>
      <c r="V841" s="7"/>
      <c r="W841" s="7"/>
    </row>
    <row r="842" spans="1:23" ht="15" customHeight="1" x14ac:dyDescent="0.25">
      <c r="A842" s="15"/>
      <c r="B842" s="31"/>
      <c r="C842" s="37"/>
      <c r="D842" s="32"/>
      <c r="E842" s="48"/>
      <c r="F842" s="23"/>
      <c r="G842" s="2"/>
      <c r="H842" s="10"/>
      <c r="I842" s="10"/>
      <c r="J842" s="10"/>
      <c r="K842" s="10"/>
      <c r="M842" s="82"/>
      <c r="N842" s="88"/>
      <c r="O842" s="94"/>
      <c r="P842" s="94"/>
      <c r="Q842" s="7"/>
      <c r="R842" s="7"/>
      <c r="S842" s="108"/>
      <c r="T842" s="108"/>
      <c r="U842" s="7"/>
      <c r="V842" s="7"/>
      <c r="W842" s="7"/>
    </row>
    <row r="843" spans="1:23" ht="15" customHeight="1" x14ac:dyDescent="0.25">
      <c r="A843" s="15"/>
      <c r="B843" s="31"/>
      <c r="C843" s="37"/>
      <c r="D843" s="32"/>
      <c r="E843" s="48"/>
      <c r="F843" s="23"/>
      <c r="G843" s="2"/>
      <c r="H843" s="10"/>
      <c r="I843" s="10"/>
      <c r="J843" s="10"/>
      <c r="K843" s="10"/>
      <c r="M843" s="82"/>
      <c r="N843" s="88"/>
      <c r="O843" s="94"/>
      <c r="P843" s="94"/>
      <c r="Q843" s="7"/>
      <c r="R843" s="7"/>
      <c r="S843" s="108"/>
      <c r="T843" s="108"/>
      <c r="U843" s="7"/>
      <c r="V843" s="7"/>
      <c r="W843" s="7"/>
    </row>
    <row r="844" spans="1:23" ht="15" customHeight="1" x14ac:dyDescent="0.25">
      <c r="A844" s="15"/>
      <c r="B844" s="31"/>
      <c r="C844" s="37"/>
      <c r="D844" s="32"/>
      <c r="E844" s="48"/>
      <c r="F844" s="23"/>
      <c r="G844" s="2"/>
      <c r="H844" s="10"/>
      <c r="I844" s="10"/>
      <c r="J844" s="10"/>
      <c r="K844" s="10"/>
      <c r="M844" s="82"/>
      <c r="N844" s="88"/>
      <c r="O844" s="94"/>
      <c r="P844" s="94"/>
      <c r="Q844" s="7"/>
      <c r="R844" s="7"/>
      <c r="S844" s="108"/>
      <c r="T844" s="108"/>
      <c r="U844" s="7"/>
      <c r="V844" s="7"/>
      <c r="W844" s="7"/>
    </row>
    <row r="845" spans="1:23" ht="15" customHeight="1" x14ac:dyDescent="0.25">
      <c r="A845" s="15"/>
      <c r="B845" s="31"/>
      <c r="C845" s="37"/>
      <c r="D845" s="32"/>
      <c r="E845" s="48"/>
      <c r="F845" s="23"/>
      <c r="G845" s="2"/>
      <c r="H845" s="10"/>
      <c r="I845" s="10"/>
      <c r="J845" s="10"/>
      <c r="K845" s="10"/>
      <c r="M845" s="82"/>
      <c r="N845" s="88"/>
      <c r="O845" s="94"/>
      <c r="P845" s="94"/>
      <c r="Q845" s="7"/>
      <c r="R845" s="7"/>
      <c r="S845" s="108"/>
      <c r="T845" s="108"/>
      <c r="U845" s="7"/>
      <c r="V845" s="7"/>
      <c r="W845" s="7"/>
    </row>
    <row r="846" spans="1:23" ht="15" customHeight="1" x14ac:dyDescent="0.25">
      <c r="A846" s="15"/>
      <c r="B846" s="31"/>
      <c r="C846" s="37"/>
      <c r="D846" s="32"/>
      <c r="E846" s="48"/>
      <c r="F846" s="23"/>
      <c r="G846" s="2"/>
      <c r="H846" s="10"/>
      <c r="I846" s="10"/>
      <c r="J846" s="10"/>
      <c r="K846" s="10"/>
      <c r="M846" s="82"/>
      <c r="N846" s="88"/>
      <c r="O846" s="94"/>
      <c r="P846" s="94"/>
      <c r="Q846" s="7"/>
      <c r="R846" s="7"/>
      <c r="S846" s="108"/>
      <c r="T846" s="108"/>
      <c r="U846" s="7"/>
      <c r="V846" s="7"/>
      <c r="W846" s="7"/>
    </row>
    <row r="847" spans="1:23" ht="15" customHeight="1" x14ac:dyDescent="0.25">
      <c r="A847" s="15"/>
      <c r="B847" s="31"/>
      <c r="C847" s="37"/>
      <c r="D847" s="32"/>
      <c r="E847" s="48"/>
      <c r="F847" s="23"/>
      <c r="G847" s="2"/>
      <c r="H847" s="10"/>
      <c r="I847" s="10"/>
      <c r="J847" s="10"/>
      <c r="K847" s="10"/>
      <c r="M847" s="82"/>
      <c r="N847" s="88"/>
      <c r="O847" s="94"/>
      <c r="P847" s="94"/>
      <c r="Q847" s="7"/>
      <c r="R847" s="7"/>
      <c r="S847" s="108"/>
      <c r="T847" s="108"/>
      <c r="U847" s="7"/>
      <c r="V847" s="7"/>
      <c r="W847" s="7"/>
    </row>
    <row r="848" spans="1:23" ht="15" customHeight="1" x14ac:dyDescent="0.25">
      <c r="A848" s="15"/>
      <c r="B848" s="31"/>
      <c r="C848" s="37"/>
      <c r="D848" s="32"/>
      <c r="E848" s="48"/>
      <c r="F848" s="23"/>
      <c r="G848" s="2"/>
      <c r="H848" s="10"/>
      <c r="I848" s="10"/>
      <c r="J848" s="10"/>
      <c r="K848" s="10"/>
      <c r="M848" s="82"/>
      <c r="N848" s="88"/>
      <c r="O848" s="94"/>
      <c r="P848" s="94"/>
      <c r="Q848" s="7"/>
      <c r="R848" s="7"/>
      <c r="S848" s="108"/>
      <c r="T848" s="108"/>
      <c r="U848" s="7"/>
      <c r="V848" s="7"/>
      <c r="W848" s="7"/>
    </row>
    <row r="849" spans="1:23" ht="15" customHeight="1" x14ac:dyDescent="0.25">
      <c r="A849" s="15"/>
      <c r="B849" s="31"/>
      <c r="C849" s="37"/>
      <c r="D849" s="32"/>
      <c r="E849" s="48"/>
      <c r="F849" s="23"/>
      <c r="G849" s="2"/>
      <c r="H849" s="10"/>
      <c r="I849" s="10"/>
      <c r="J849" s="10"/>
      <c r="K849" s="10"/>
      <c r="M849" s="82"/>
      <c r="N849" s="88"/>
      <c r="O849" s="94"/>
      <c r="P849" s="94"/>
      <c r="Q849" s="7"/>
      <c r="R849" s="7"/>
      <c r="S849" s="108"/>
      <c r="T849" s="108"/>
      <c r="U849" s="7"/>
      <c r="V849" s="7"/>
      <c r="W849" s="7"/>
    </row>
    <row r="850" spans="1:23" ht="15" customHeight="1" x14ac:dyDescent="0.25">
      <c r="A850" s="15"/>
      <c r="B850" s="31"/>
      <c r="C850" s="37"/>
      <c r="D850" s="32"/>
      <c r="E850" s="48"/>
      <c r="F850" s="23"/>
      <c r="G850" s="2"/>
      <c r="H850" s="10"/>
      <c r="I850" s="10"/>
      <c r="J850" s="10"/>
      <c r="K850" s="10"/>
      <c r="M850" s="82"/>
      <c r="N850" s="88"/>
      <c r="O850" s="94"/>
      <c r="P850" s="94"/>
      <c r="Q850" s="7"/>
      <c r="R850" s="7"/>
      <c r="S850" s="108"/>
      <c r="T850" s="108"/>
      <c r="U850" s="7"/>
      <c r="V850" s="7"/>
      <c r="W850" s="7"/>
    </row>
    <row r="851" spans="1:23" ht="15" customHeight="1" x14ac:dyDescent="0.25">
      <c r="A851" s="15"/>
      <c r="B851" s="31"/>
      <c r="C851" s="37"/>
      <c r="D851" s="32"/>
      <c r="E851" s="48"/>
      <c r="F851" s="23"/>
      <c r="G851" s="2"/>
      <c r="H851" s="10"/>
      <c r="I851" s="10"/>
      <c r="J851" s="10"/>
      <c r="K851" s="10"/>
      <c r="M851" s="82"/>
      <c r="N851" s="88"/>
      <c r="O851" s="94"/>
      <c r="P851" s="94"/>
      <c r="Q851" s="7"/>
      <c r="R851" s="7"/>
      <c r="S851" s="108"/>
      <c r="T851" s="108"/>
      <c r="U851" s="7"/>
      <c r="V851" s="7"/>
      <c r="W851" s="7"/>
    </row>
    <row r="852" spans="1:23" ht="15" customHeight="1" x14ac:dyDescent="0.25">
      <c r="A852" s="15"/>
      <c r="B852" s="31"/>
      <c r="C852" s="37"/>
      <c r="D852" s="32"/>
      <c r="E852" s="48"/>
      <c r="F852" s="23"/>
      <c r="G852" s="2"/>
      <c r="H852" s="10"/>
      <c r="I852" s="10"/>
      <c r="J852" s="10"/>
      <c r="K852" s="10"/>
      <c r="M852" s="82"/>
      <c r="N852" s="88"/>
      <c r="O852" s="94"/>
      <c r="P852" s="94"/>
      <c r="Q852" s="7"/>
      <c r="R852" s="7"/>
      <c r="S852" s="108"/>
      <c r="T852" s="108"/>
      <c r="U852" s="7"/>
      <c r="V852" s="7"/>
      <c r="W852" s="7"/>
    </row>
    <row r="853" spans="1:23" ht="15" customHeight="1" x14ac:dyDescent="0.25">
      <c r="A853" s="15"/>
      <c r="B853" s="31"/>
      <c r="C853" s="37"/>
      <c r="D853" s="32"/>
      <c r="E853" s="48"/>
      <c r="F853" s="23"/>
      <c r="G853" s="2"/>
      <c r="H853" s="10"/>
      <c r="I853" s="10"/>
      <c r="J853" s="10"/>
      <c r="K853" s="10"/>
      <c r="M853" s="82"/>
      <c r="N853" s="88"/>
      <c r="O853" s="94"/>
      <c r="P853" s="94"/>
      <c r="Q853" s="7"/>
      <c r="R853" s="7"/>
      <c r="S853" s="108"/>
      <c r="T853" s="108"/>
      <c r="U853" s="7"/>
      <c r="V853" s="7"/>
      <c r="W853" s="7"/>
    </row>
    <row r="854" spans="1:23" ht="15" customHeight="1" x14ac:dyDescent="0.25">
      <c r="A854" s="15"/>
      <c r="B854" s="31"/>
      <c r="C854" s="37"/>
      <c r="D854" s="32"/>
      <c r="E854" s="48"/>
      <c r="F854" s="23"/>
      <c r="G854" s="2"/>
      <c r="H854" s="10"/>
      <c r="I854" s="10"/>
      <c r="J854" s="10"/>
      <c r="K854" s="10"/>
      <c r="M854" s="82"/>
      <c r="N854" s="88"/>
      <c r="O854" s="94"/>
      <c r="P854" s="94"/>
      <c r="Q854" s="7"/>
      <c r="R854" s="7"/>
      <c r="S854" s="108"/>
      <c r="T854" s="108"/>
      <c r="U854" s="7"/>
      <c r="V854" s="7"/>
      <c r="W854" s="7"/>
    </row>
    <row r="855" spans="1:23" ht="15" customHeight="1" x14ac:dyDescent="0.25">
      <c r="A855" s="15"/>
      <c r="B855" s="31"/>
      <c r="C855" s="37"/>
      <c r="D855" s="32"/>
      <c r="E855" s="48"/>
      <c r="F855" s="23"/>
      <c r="G855" s="2"/>
      <c r="H855" s="10"/>
      <c r="I855" s="10"/>
      <c r="J855" s="10"/>
      <c r="K855" s="10"/>
      <c r="M855" s="82"/>
      <c r="N855" s="88"/>
      <c r="O855" s="94"/>
      <c r="P855" s="94"/>
      <c r="Q855" s="7"/>
      <c r="R855" s="7"/>
      <c r="S855" s="108"/>
      <c r="T855" s="108"/>
      <c r="U855" s="7"/>
      <c r="V855" s="7"/>
      <c r="W855" s="7"/>
    </row>
    <row r="856" spans="1:23" ht="15" customHeight="1" x14ac:dyDescent="0.25">
      <c r="A856" s="15"/>
      <c r="B856" s="31"/>
      <c r="C856" s="37"/>
      <c r="D856" s="32"/>
      <c r="E856" s="48"/>
      <c r="F856" s="23"/>
      <c r="G856" s="2"/>
      <c r="H856" s="10"/>
      <c r="I856" s="10"/>
      <c r="J856" s="10"/>
      <c r="K856" s="10"/>
      <c r="M856" s="82"/>
      <c r="N856" s="88"/>
      <c r="O856" s="94"/>
      <c r="P856" s="94"/>
      <c r="Q856" s="7"/>
      <c r="R856" s="7"/>
      <c r="S856" s="108"/>
      <c r="T856" s="108"/>
      <c r="U856" s="7"/>
      <c r="V856" s="7"/>
      <c r="W856" s="7"/>
    </row>
    <row r="857" spans="1:23" ht="15" customHeight="1" x14ac:dyDescent="0.25">
      <c r="A857" s="15"/>
      <c r="B857" s="31"/>
      <c r="C857" s="37"/>
      <c r="D857" s="32"/>
      <c r="E857" s="48"/>
      <c r="F857" s="23"/>
      <c r="G857" s="2"/>
      <c r="H857" s="10"/>
      <c r="I857" s="10"/>
      <c r="J857" s="10"/>
      <c r="K857" s="10"/>
      <c r="M857" s="82"/>
      <c r="N857" s="88"/>
      <c r="O857" s="94"/>
      <c r="P857" s="94"/>
      <c r="Q857" s="7"/>
      <c r="R857" s="7"/>
      <c r="S857" s="108"/>
      <c r="T857" s="108"/>
      <c r="U857" s="7"/>
      <c r="V857" s="7"/>
      <c r="W857" s="7"/>
    </row>
    <row r="858" spans="1:23" ht="15" customHeight="1" x14ac:dyDescent="0.25">
      <c r="A858" s="15"/>
      <c r="B858" s="31"/>
      <c r="C858" s="37"/>
      <c r="D858" s="32"/>
      <c r="E858" s="48"/>
      <c r="F858" s="23"/>
      <c r="G858" s="2"/>
      <c r="H858" s="10"/>
      <c r="I858" s="10"/>
      <c r="J858" s="10"/>
      <c r="K858" s="10"/>
      <c r="M858" s="82"/>
      <c r="N858" s="88"/>
      <c r="O858" s="94"/>
      <c r="P858" s="94"/>
      <c r="Q858" s="7"/>
      <c r="R858" s="7"/>
      <c r="S858" s="108"/>
      <c r="T858" s="108"/>
      <c r="U858" s="7"/>
      <c r="V858" s="7"/>
      <c r="W858" s="7"/>
    </row>
    <row r="859" spans="1:23" ht="15" customHeight="1" x14ac:dyDescent="0.25">
      <c r="A859" s="15"/>
      <c r="B859" s="31"/>
      <c r="C859" s="37"/>
      <c r="D859" s="32"/>
      <c r="E859" s="48"/>
      <c r="F859" s="23"/>
      <c r="G859" s="2"/>
      <c r="H859" s="10"/>
      <c r="I859" s="10"/>
      <c r="J859" s="10"/>
      <c r="K859" s="10"/>
      <c r="M859" s="82"/>
      <c r="N859" s="88"/>
      <c r="O859" s="94"/>
      <c r="P859" s="94"/>
      <c r="Q859" s="7"/>
      <c r="R859" s="7"/>
      <c r="S859" s="108"/>
      <c r="T859" s="108"/>
      <c r="U859" s="7"/>
      <c r="V859" s="7"/>
      <c r="W859" s="7"/>
    </row>
    <row r="860" spans="1:23" ht="15" customHeight="1" x14ac:dyDescent="0.25">
      <c r="A860" s="15"/>
      <c r="B860" s="31"/>
      <c r="C860" s="37"/>
      <c r="D860" s="32"/>
      <c r="E860" s="48"/>
      <c r="F860" s="23"/>
      <c r="G860" s="2"/>
      <c r="H860" s="10"/>
      <c r="I860" s="10"/>
      <c r="J860" s="10"/>
      <c r="K860" s="10"/>
      <c r="M860" s="82"/>
      <c r="N860" s="88"/>
      <c r="O860" s="94"/>
      <c r="P860" s="94"/>
      <c r="Q860" s="7"/>
      <c r="R860" s="7"/>
      <c r="S860" s="108"/>
      <c r="T860" s="108"/>
      <c r="U860" s="7"/>
      <c r="V860" s="7"/>
      <c r="W860" s="7"/>
    </row>
    <row r="861" spans="1:23" ht="15" customHeight="1" x14ac:dyDescent="0.25">
      <c r="A861" s="15"/>
      <c r="B861" s="31"/>
      <c r="C861" s="37"/>
      <c r="D861" s="32"/>
      <c r="E861" s="48"/>
      <c r="F861" s="23"/>
      <c r="G861" s="2"/>
      <c r="H861" s="10"/>
      <c r="I861" s="10"/>
      <c r="J861" s="10"/>
      <c r="K861" s="10"/>
      <c r="M861" s="82"/>
      <c r="N861" s="88"/>
      <c r="O861" s="94"/>
      <c r="P861" s="94"/>
      <c r="Q861" s="7"/>
      <c r="R861" s="7"/>
      <c r="S861" s="108"/>
      <c r="T861" s="108"/>
      <c r="U861" s="7"/>
      <c r="V861" s="7"/>
      <c r="W861" s="7"/>
    </row>
    <row r="862" spans="1:23" ht="15" customHeight="1" x14ac:dyDescent="0.25">
      <c r="A862" s="15"/>
      <c r="B862" s="31"/>
      <c r="C862" s="37"/>
      <c r="D862" s="32"/>
      <c r="E862" s="48"/>
      <c r="F862" s="23"/>
      <c r="G862" s="2"/>
      <c r="H862" s="10"/>
      <c r="I862" s="10"/>
      <c r="J862" s="10"/>
      <c r="K862" s="10"/>
      <c r="M862" s="82"/>
      <c r="N862" s="88"/>
      <c r="O862" s="94"/>
      <c r="P862" s="94"/>
      <c r="Q862" s="7"/>
      <c r="R862" s="7"/>
      <c r="S862" s="108"/>
      <c r="T862" s="108"/>
      <c r="U862" s="7"/>
      <c r="V862" s="7"/>
      <c r="W862" s="7"/>
    </row>
    <row r="863" spans="1:23" ht="15" customHeight="1" x14ac:dyDescent="0.25">
      <c r="A863" s="15"/>
      <c r="B863" s="31"/>
      <c r="C863" s="37"/>
      <c r="D863" s="32"/>
      <c r="E863" s="48"/>
      <c r="F863" s="23"/>
      <c r="G863" s="2"/>
      <c r="H863" s="10"/>
      <c r="I863" s="10"/>
      <c r="J863" s="10"/>
      <c r="K863" s="10"/>
      <c r="M863" s="82"/>
      <c r="N863" s="88"/>
      <c r="O863" s="94"/>
      <c r="P863" s="94"/>
      <c r="Q863" s="7"/>
      <c r="R863" s="7"/>
      <c r="S863" s="108"/>
      <c r="T863" s="108"/>
      <c r="U863" s="7"/>
      <c r="V863" s="7"/>
      <c r="W863" s="7"/>
    </row>
    <row r="864" spans="1:23" ht="15" customHeight="1" x14ac:dyDescent="0.25">
      <c r="A864" s="15"/>
      <c r="B864" s="31"/>
      <c r="C864" s="37"/>
      <c r="D864" s="32"/>
      <c r="E864" s="48"/>
      <c r="F864" s="23"/>
      <c r="G864" s="2"/>
      <c r="H864" s="10"/>
      <c r="I864" s="10"/>
      <c r="J864" s="10"/>
      <c r="K864" s="10"/>
      <c r="M864" s="82"/>
      <c r="N864" s="88"/>
      <c r="O864" s="94"/>
      <c r="P864" s="94"/>
      <c r="Q864" s="7"/>
      <c r="R864" s="7"/>
      <c r="S864" s="108"/>
      <c r="T864" s="108"/>
      <c r="U864" s="7"/>
      <c r="V864" s="7"/>
      <c r="W864" s="7"/>
    </row>
    <row r="865" spans="1:23" ht="15" customHeight="1" x14ac:dyDescent="0.25">
      <c r="A865" s="15"/>
      <c r="B865" s="31"/>
      <c r="C865" s="37"/>
      <c r="D865" s="32"/>
      <c r="E865" s="48"/>
      <c r="F865" s="23"/>
      <c r="G865" s="2"/>
      <c r="H865" s="10"/>
      <c r="I865" s="10"/>
      <c r="J865" s="10"/>
      <c r="K865" s="10"/>
      <c r="M865" s="82"/>
      <c r="N865" s="88"/>
      <c r="O865" s="94"/>
      <c r="P865" s="94"/>
      <c r="Q865" s="7"/>
      <c r="R865" s="7"/>
      <c r="S865" s="108"/>
      <c r="T865" s="108"/>
      <c r="U865" s="7"/>
      <c r="V865" s="7"/>
      <c r="W865" s="7"/>
    </row>
    <row r="866" spans="1:23" ht="15" customHeight="1" x14ac:dyDescent="0.25">
      <c r="A866" s="15"/>
      <c r="B866" s="31"/>
      <c r="C866" s="37"/>
      <c r="D866" s="32"/>
      <c r="E866" s="48"/>
      <c r="F866" s="23"/>
      <c r="G866" s="2"/>
      <c r="H866" s="10"/>
      <c r="I866" s="10"/>
      <c r="J866" s="10"/>
      <c r="K866" s="10"/>
      <c r="M866" s="82"/>
      <c r="N866" s="88"/>
      <c r="O866" s="94"/>
      <c r="P866" s="94"/>
      <c r="Q866" s="7"/>
      <c r="R866" s="7"/>
      <c r="S866" s="108"/>
      <c r="T866" s="108"/>
      <c r="U866" s="7"/>
      <c r="V866" s="7"/>
      <c r="W866" s="7"/>
    </row>
    <row r="867" spans="1:23" ht="15" customHeight="1" x14ac:dyDescent="0.25">
      <c r="A867" s="15"/>
      <c r="B867" s="31"/>
      <c r="C867" s="37"/>
      <c r="D867" s="32"/>
      <c r="E867" s="48"/>
      <c r="F867" s="23"/>
      <c r="G867" s="2"/>
      <c r="H867" s="10"/>
      <c r="I867" s="10"/>
      <c r="J867" s="10"/>
      <c r="K867" s="10"/>
      <c r="M867" s="82"/>
      <c r="N867" s="88"/>
      <c r="O867" s="94"/>
      <c r="P867" s="94"/>
      <c r="Q867" s="7"/>
      <c r="R867" s="7"/>
      <c r="S867" s="108"/>
      <c r="T867" s="108"/>
      <c r="U867" s="7"/>
      <c r="V867" s="7"/>
      <c r="W867" s="7"/>
    </row>
    <row r="868" spans="1:23" ht="15" customHeight="1" x14ac:dyDescent="0.25">
      <c r="A868" s="15"/>
      <c r="B868" s="31"/>
      <c r="C868" s="37"/>
      <c r="D868" s="32"/>
      <c r="E868" s="48"/>
      <c r="F868" s="23"/>
      <c r="G868" s="2"/>
      <c r="H868" s="10"/>
      <c r="I868" s="10"/>
      <c r="J868" s="10"/>
      <c r="K868" s="10"/>
      <c r="M868" s="82"/>
      <c r="N868" s="88"/>
      <c r="O868" s="94"/>
      <c r="P868" s="94"/>
      <c r="Q868" s="7"/>
      <c r="R868" s="7"/>
      <c r="S868" s="108"/>
      <c r="T868" s="108"/>
      <c r="U868" s="7"/>
      <c r="V868" s="7"/>
      <c r="W868" s="7"/>
    </row>
    <row r="869" spans="1:23" ht="15" customHeight="1" x14ac:dyDescent="0.25">
      <c r="A869" s="15"/>
      <c r="B869" s="31"/>
      <c r="C869" s="37"/>
      <c r="D869" s="32"/>
      <c r="E869" s="48"/>
      <c r="F869" s="23"/>
      <c r="G869" s="2"/>
      <c r="H869" s="10"/>
      <c r="I869" s="10"/>
      <c r="J869" s="10"/>
      <c r="K869" s="10"/>
      <c r="M869" s="82"/>
      <c r="N869" s="88"/>
      <c r="O869" s="94"/>
      <c r="P869" s="94"/>
      <c r="Q869" s="7"/>
      <c r="R869" s="7"/>
      <c r="S869" s="108"/>
      <c r="T869" s="108"/>
      <c r="U869" s="7"/>
      <c r="V869" s="7"/>
      <c r="W869" s="7"/>
    </row>
    <row r="870" spans="1:23" ht="15" customHeight="1" x14ac:dyDescent="0.25">
      <c r="A870" s="15"/>
      <c r="B870" s="31"/>
      <c r="C870" s="37"/>
      <c r="D870" s="32"/>
      <c r="E870" s="48"/>
      <c r="F870" s="23"/>
      <c r="G870" s="2"/>
      <c r="H870" s="10"/>
      <c r="I870" s="10"/>
      <c r="J870" s="10"/>
      <c r="K870" s="10"/>
      <c r="M870" s="82"/>
      <c r="N870" s="88"/>
      <c r="O870" s="94"/>
      <c r="P870" s="94"/>
      <c r="Q870" s="7"/>
      <c r="R870" s="7"/>
      <c r="S870" s="108"/>
      <c r="T870" s="108"/>
      <c r="U870" s="7"/>
      <c r="V870" s="7"/>
      <c r="W870" s="7"/>
    </row>
    <row r="871" spans="1:23" ht="15" customHeight="1" x14ac:dyDescent="0.25">
      <c r="A871" s="15"/>
      <c r="B871" s="31"/>
      <c r="C871" s="37"/>
      <c r="D871" s="32"/>
      <c r="E871" s="48"/>
      <c r="F871" s="23"/>
      <c r="G871" s="2"/>
      <c r="H871" s="10"/>
      <c r="I871" s="10"/>
      <c r="J871" s="10"/>
      <c r="K871" s="10"/>
      <c r="M871" s="82"/>
      <c r="N871" s="88"/>
      <c r="O871" s="94"/>
      <c r="P871" s="94"/>
      <c r="Q871" s="7"/>
      <c r="R871" s="7"/>
      <c r="S871" s="108"/>
      <c r="T871" s="108"/>
      <c r="U871" s="7"/>
      <c r="V871" s="7"/>
      <c r="W871" s="7"/>
    </row>
    <row r="872" spans="1:23" ht="15" customHeight="1" x14ac:dyDescent="0.25">
      <c r="A872" s="15"/>
      <c r="B872" s="31"/>
      <c r="C872" s="37"/>
      <c r="D872" s="32"/>
      <c r="E872" s="48"/>
      <c r="F872" s="23"/>
      <c r="G872" s="2"/>
      <c r="H872" s="10"/>
      <c r="I872" s="10"/>
      <c r="J872" s="10"/>
      <c r="K872" s="10"/>
      <c r="M872" s="82"/>
      <c r="N872" s="88"/>
      <c r="O872" s="94"/>
      <c r="P872" s="94"/>
      <c r="Q872" s="7"/>
      <c r="R872" s="7"/>
      <c r="S872" s="108"/>
      <c r="T872" s="108"/>
      <c r="U872" s="7"/>
      <c r="V872" s="7"/>
      <c r="W872" s="7"/>
    </row>
    <row r="873" spans="1:23" ht="15" customHeight="1" x14ac:dyDescent="0.25">
      <c r="A873" s="15"/>
      <c r="B873" s="31"/>
      <c r="C873" s="37"/>
      <c r="D873" s="32"/>
      <c r="E873" s="48"/>
      <c r="F873" s="23"/>
      <c r="G873" s="2"/>
      <c r="H873" s="10"/>
      <c r="I873" s="10"/>
      <c r="J873" s="10"/>
      <c r="K873" s="10"/>
      <c r="M873" s="82"/>
      <c r="N873" s="88"/>
      <c r="O873" s="94"/>
      <c r="P873" s="94"/>
      <c r="Q873" s="7"/>
      <c r="R873" s="7"/>
      <c r="S873" s="108"/>
      <c r="T873" s="108"/>
      <c r="U873" s="7"/>
      <c r="V873" s="7"/>
      <c r="W873" s="7"/>
    </row>
    <row r="874" spans="1:23" ht="15" customHeight="1" x14ac:dyDescent="0.25">
      <c r="A874" s="15"/>
      <c r="B874" s="31"/>
      <c r="C874" s="37"/>
      <c r="D874" s="32"/>
      <c r="E874" s="48"/>
      <c r="F874" s="23"/>
      <c r="G874" s="2"/>
      <c r="H874" s="10"/>
      <c r="I874" s="10"/>
      <c r="J874" s="10"/>
      <c r="K874" s="10"/>
      <c r="M874" s="82"/>
      <c r="N874" s="88"/>
      <c r="O874" s="94"/>
      <c r="P874" s="94"/>
      <c r="Q874" s="7"/>
      <c r="R874" s="7"/>
      <c r="S874" s="108"/>
      <c r="T874" s="108"/>
      <c r="U874" s="7"/>
      <c r="V874" s="7"/>
      <c r="W874" s="7"/>
    </row>
    <row r="875" spans="1:23" ht="15" customHeight="1" x14ac:dyDescent="0.25">
      <c r="A875" s="15"/>
      <c r="B875" s="31"/>
      <c r="C875" s="37"/>
      <c r="D875" s="32"/>
      <c r="E875" s="48"/>
      <c r="F875" s="23"/>
      <c r="G875" s="2"/>
      <c r="H875" s="10"/>
      <c r="I875" s="10"/>
      <c r="J875" s="10"/>
      <c r="K875" s="10"/>
      <c r="M875" s="82"/>
      <c r="N875" s="88"/>
      <c r="O875" s="94"/>
      <c r="P875" s="94"/>
      <c r="Q875" s="7"/>
      <c r="R875" s="7"/>
      <c r="S875" s="108"/>
      <c r="T875" s="108"/>
      <c r="U875" s="7"/>
      <c r="V875" s="7"/>
      <c r="W875" s="7"/>
    </row>
    <row r="876" spans="1:23" ht="15" customHeight="1" x14ac:dyDescent="0.25">
      <c r="A876" s="15"/>
      <c r="B876" s="31"/>
      <c r="C876" s="37"/>
      <c r="D876" s="32"/>
      <c r="E876" s="48"/>
      <c r="F876" s="23"/>
      <c r="G876" s="2"/>
      <c r="H876" s="10"/>
      <c r="I876" s="10"/>
      <c r="J876" s="10"/>
      <c r="K876" s="10"/>
      <c r="M876" s="82"/>
      <c r="N876" s="88"/>
      <c r="O876" s="94"/>
      <c r="P876" s="94"/>
      <c r="Q876" s="7"/>
      <c r="R876" s="7"/>
      <c r="S876" s="108"/>
      <c r="T876" s="108"/>
      <c r="U876" s="7"/>
      <c r="V876" s="7"/>
      <c r="W876" s="7"/>
    </row>
    <row r="877" spans="1:23" ht="15" customHeight="1" x14ac:dyDescent="0.25">
      <c r="A877" s="15"/>
      <c r="B877" s="31"/>
      <c r="C877" s="37"/>
      <c r="D877" s="32"/>
      <c r="E877" s="48"/>
      <c r="F877" s="23"/>
      <c r="G877" s="2"/>
      <c r="H877" s="10"/>
      <c r="I877" s="10"/>
      <c r="J877" s="10"/>
      <c r="K877" s="10"/>
      <c r="M877" s="82"/>
      <c r="N877" s="88"/>
      <c r="O877" s="94"/>
      <c r="P877" s="94"/>
      <c r="Q877" s="7"/>
      <c r="R877" s="7"/>
      <c r="S877" s="108"/>
      <c r="T877" s="108"/>
      <c r="U877" s="7"/>
      <c r="V877" s="7"/>
      <c r="W877" s="7"/>
    </row>
    <row r="878" spans="1:23" ht="15" customHeight="1" x14ac:dyDescent="0.25">
      <c r="A878" s="15"/>
      <c r="B878" s="31"/>
      <c r="C878" s="37"/>
      <c r="D878" s="32"/>
      <c r="E878" s="48"/>
      <c r="F878" s="23"/>
      <c r="G878" s="2"/>
      <c r="H878" s="10"/>
      <c r="I878" s="10"/>
      <c r="J878" s="10"/>
      <c r="K878" s="10"/>
      <c r="M878" s="82"/>
      <c r="N878" s="88"/>
      <c r="O878" s="94"/>
      <c r="P878" s="94"/>
      <c r="Q878" s="7"/>
      <c r="R878" s="7"/>
      <c r="S878" s="108"/>
      <c r="T878" s="108"/>
      <c r="U878" s="7"/>
      <c r="V878" s="7"/>
      <c r="W878" s="7"/>
    </row>
    <row r="879" spans="1:23" ht="15" customHeight="1" x14ac:dyDescent="0.25">
      <c r="A879" s="15"/>
      <c r="B879" s="31"/>
      <c r="C879" s="37"/>
      <c r="D879" s="32"/>
      <c r="E879" s="48"/>
      <c r="F879" s="23"/>
      <c r="G879" s="2"/>
      <c r="H879" s="10"/>
      <c r="I879" s="10"/>
      <c r="J879" s="10"/>
      <c r="K879" s="10"/>
      <c r="M879" s="82"/>
      <c r="N879" s="88"/>
      <c r="O879" s="94"/>
      <c r="P879" s="94"/>
      <c r="Q879" s="7"/>
      <c r="R879" s="7"/>
      <c r="S879" s="108"/>
      <c r="T879" s="108"/>
      <c r="U879" s="7"/>
      <c r="V879" s="7"/>
      <c r="W879" s="7"/>
    </row>
    <row r="880" spans="1:23" ht="15" customHeight="1" x14ac:dyDescent="0.25">
      <c r="A880" s="15"/>
      <c r="B880" s="31"/>
      <c r="C880" s="37"/>
      <c r="D880" s="32"/>
      <c r="E880" s="48"/>
      <c r="F880" s="23"/>
      <c r="G880" s="2"/>
      <c r="H880" s="10"/>
      <c r="I880" s="10"/>
      <c r="J880" s="10"/>
      <c r="K880" s="10"/>
      <c r="M880" s="82"/>
      <c r="N880" s="88"/>
      <c r="O880" s="94"/>
      <c r="P880" s="94"/>
      <c r="Q880" s="7"/>
      <c r="R880" s="7"/>
      <c r="S880" s="108"/>
      <c r="T880" s="108"/>
      <c r="U880" s="7"/>
      <c r="V880" s="7"/>
      <c r="W880" s="7"/>
    </row>
    <row r="881" spans="1:23" ht="15" customHeight="1" x14ac:dyDescent="0.25">
      <c r="A881" s="15"/>
      <c r="B881" s="31"/>
      <c r="C881" s="37"/>
      <c r="D881" s="32"/>
      <c r="E881" s="48"/>
      <c r="F881" s="23"/>
      <c r="G881" s="2"/>
      <c r="H881" s="10"/>
      <c r="I881" s="10"/>
      <c r="J881" s="10"/>
      <c r="K881" s="10"/>
      <c r="M881" s="82"/>
      <c r="N881" s="88"/>
      <c r="O881" s="94"/>
      <c r="P881" s="94"/>
      <c r="Q881" s="7"/>
      <c r="R881" s="7"/>
      <c r="S881" s="108"/>
      <c r="T881" s="108"/>
      <c r="U881" s="7"/>
      <c r="V881" s="7"/>
      <c r="W881" s="7"/>
    </row>
    <row r="882" spans="1:23" ht="15" customHeight="1" x14ac:dyDescent="0.25">
      <c r="A882" s="15"/>
      <c r="B882" s="31"/>
      <c r="C882" s="37"/>
      <c r="D882" s="32"/>
      <c r="E882" s="48"/>
      <c r="F882" s="23"/>
      <c r="G882" s="2"/>
      <c r="H882" s="10"/>
      <c r="I882" s="10"/>
      <c r="J882" s="10"/>
      <c r="K882" s="10"/>
      <c r="M882" s="82"/>
      <c r="N882" s="88"/>
      <c r="O882" s="94"/>
      <c r="P882" s="94"/>
      <c r="Q882" s="7"/>
      <c r="R882" s="7"/>
      <c r="S882" s="108"/>
      <c r="T882" s="108"/>
      <c r="U882" s="7"/>
      <c r="V882" s="7"/>
      <c r="W882" s="7"/>
    </row>
    <row r="883" spans="1:23" ht="15" customHeight="1" x14ac:dyDescent="0.25">
      <c r="A883" s="15"/>
      <c r="B883" s="31"/>
      <c r="C883" s="37"/>
      <c r="D883" s="32"/>
      <c r="E883" s="48"/>
      <c r="F883" s="23"/>
      <c r="G883" s="2"/>
      <c r="H883" s="10"/>
      <c r="I883" s="10"/>
      <c r="J883" s="10"/>
      <c r="K883" s="10"/>
      <c r="M883" s="82"/>
      <c r="N883" s="88"/>
      <c r="O883" s="94"/>
      <c r="P883" s="94"/>
      <c r="Q883" s="7"/>
      <c r="R883" s="7"/>
      <c r="S883" s="108"/>
      <c r="T883" s="108"/>
      <c r="U883" s="7"/>
      <c r="V883" s="7"/>
      <c r="W883" s="7"/>
    </row>
    <row r="884" spans="1:23" ht="15" customHeight="1" x14ac:dyDescent="0.25">
      <c r="A884" s="15"/>
      <c r="B884" s="31"/>
      <c r="C884" s="37"/>
      <c r="D884" s="32"/>
      <c r="E884" s="48"/>
      <c r="F884" s="23"/>
      <c r="G884" s="2"/>
      <c r="H884" s="10"/>
      <c r="I884" s="10"/>
      <c r="J884" s="10"/>
      <c r="K884" s="10"/>
      <c r="M884" s="82"/>
      <c r="N884" s="88"/>
      <c r="O884" s="94"/>
      <c r="P884" s="94"/>
      <c r="Q884" s="7"/>
      <c r="R884" s="7"/>
      <c r="S884" s="108"/>
      <c r="T884" s="108"/>
      <c r="U884" s="7"/>
      <c r="V884" s="7"/>
      <c r="W884" s="7"/>
    </row>
    <row r="885" spans="1:23" ht="15" customHeight="1" x14ac:dyDescent="0.25">
      <c r="A885" s="15"/>
      <c r="B885" s="31"/>
      <c r="C885" s="37"/>
      <c r="D885" s="32"/>
      <c r="E885" s="48"/>
      <c r="F885" s="23"/>
      <c r="G885" s="2"/>
      <c r="H885" s="10"/>
      <c r="I885" s="10"/>
      <c r="J885" s="10"/>
      <c r="K885" s="10"/>
      <c r="M885" s="82"/>
      <c r="N885" s="88"/>
      <c r="O885" s="94"/>
      <c r="P885" s="94"/>
      <c r="Q885" s="7"/>
      <c r="R885" s="7"/>
      <c r="S885" s="108"/>
      <c r="T885" s="108"/>
      <c r="U885" s="7"/>
      <c r="V885" s="7"/>
      <c r="W885" s="7"/>
    </row>
    <row r="886" spans="1:23" ht="15" customHeight="1" x14ac:dyDescent="0.25">
      <c r="A886" s="15"/>
      <c r="B886" s="31"/>
      <c r="C886" s="37"/>
      <c r="D886" s="32"/>
      <c r="E886" s="48"/>
      <c r="F886" s="23"/>
      <c r="G886" s="2"/>
      <c r="H886" s="10"/>
      <c r="I886" s="10"/>
      <c r="J886" s="10"/>
      <c r="K886" s="10"/>
      <c r="M886" s="82"/>
      <c r="N886" s="88"/>
      <c r="O886" s="94"/>
      <c r="P886" s="94"/>
      <c r="Q886" s="7"/>
      <c r="R886" s="7"/>
      <c r="S886" s="108"/>
      <c r="T886" s="108"/>
      <c r="U886" s="7"/>
      <c r="V886" s="7"/>
      <c r="W886" s="7"/>
    </row>
    <row r="887" spans="1:23" ht="15" customHeight="1" x14ac:dyDescent="0.25">
      <c r="A887" s="15"/>
      <c r="B887" s="31"/>
      <c r="C887" s="37"/>
      <c r="D887" s="32"/>
      <c r="E887" s="48"/>
      <c r="F887" s="23"/>
      <c r="G887" s="2"/>
      <c r="H887" s="10"/>
      <c r="I887" s="10"/>
      <c r="J887" s="10"/>
      <c r="K887" s="10"/>
      <c r="M887" s="82"/>
      <c r="N887" s="88"/>
      <c r="O887" s="94"/>
      <c r="P887" s="94"/>
      <c r="Q887" s="7"/>
      <c r="R887" s="7"/>
      <c r="S887" s="108"/>
      <c r="T887" s="108"/>
      <c r="U887" s="7"/>
      <c r="V887" s="7"/>
      <c r="W887" s="7"/>
    </row>
    <row r="888" spans="1:23" ht="15" customHeight="1" x14ac:dyDescent="0.25">
      <c r="A888" s="15"/>
      <c r="B888" s="31"/>
      <c r="C888" s="37"/>
      <c r="D888" s="32"/>
      <c r="E888" s="48"/>
      <c r="F888" s="23"/>
      <c r="G888" s="2"/>
      <c r="H888" s="10"/>
      <c r="I888" s="10"/>
      <c r="J888" s="10"/>
      <c r="K888" s="10"/>
      <c r="M888" s="82"/>
      <c r="N888" s="88"/>
      <c r="O888" s="94"/>
      <c r="P888" s="94"/>
      <c r="Q888" s="7"/>
      <c r="R888" s="7"/>
      <c r="S888" s="108"/>
      <c r="T888" s="108"/>
      <c r="U888" s="7"/>
      <c r="V888" s="7"/>
      <c r="W888" s="7"/>
    </row>
    <row r="889" spans="1:23" ht="15" customHeight="1" x14ac:dyDescent="0.25">
      <c r="A889" s="15"/>
      <c r="B889" s="31"/>
      <c r="C889" s="37"/>
      <c r="D889" s="32"/>
      <c r="E889" s="48"/>
      <c r="F889" s="23"/>
      <c r="G889" s="2"/>
      <c r="H889" s="10"/>
      <c r="I889" s="10"/>
      <c r="J889" s="10"/>
      <c r="K889" s="10"/>
      <c r="M889" s="82"/>
      <c r="N889" s="88"/>
      <c r="O889" s="94"/>
      <c r="P889" s="94"/>
      <c r="Q889" s="7"/>
      <c r="R889" s="7"/>
      <c r="S889" s="108"/>
      <c r="T889" s="108"/>
      <c r="U889" s="7"/>
      <c r="V889" s="7"/>
      <c r="W889" s="7"/>
    </row>
    <row r="890" spans="1:23" ht="15" customHeight="1" x14ac:dyDescent="0.25">
      <c r="A890" s="15"/>
      <c r="B890" s="31"/>
      <c r="C890" s="37"/>
      <c r="D890" s="32"/>
      <c r="E890" s="48"/>
      <c r="F890" s="23"/>
      <c r="G890" s="2"/>
      <c r="H890" s="10"/>
      <c r="I890" s="10"/>
      <c r="J890" s="10"/>
      <c r="K890" s="10"/>
      <c r="M890" s="82"/>
      <c r="N890" s="88"/>
      <c r="O890" s="94"/>
      <c r="P890" s="94"/>
      <c r="Q890" s="7"/>
      <c r="R890" s="7"/>
      <c r="S890" s="108"/>
      <c r="T890" s="108"/>
      <c r="U890" s="7"/>
      <c r="V890" s="7"/>
      <c r="W890" s="7"/>
    </row>
    <row r="891" spans="1:23" ht="15" customHeight="1" x14ac:dyDescent="0.25">
      <c r="A891" s="15"/>
      <c r="B891" s="31"/>
      <c r="C891" s="37"/>
      <c r="D891" s="32"/>
      <c r="E891" s="48"/>
      <c r="F891" s="23"/>
      <c r="G891" s="2"/>
      <c r="H891" s="10"/>
      <c r="I891" s="10"/>
      <c r="J891" s="10"/>
      <c r="K891" s="10"/>
      <c r="M891" s="82"/>
      <c r="N891" s="88"/>
      <c r="O891" s="94"/>
      <c r="P891" s="94"/>
      <c r="Q891" s="7"/>
      <c r="R891" s="7"/>
      <c r="S891" s="108"/>
      <c r="T891" s="108"/>
      <c r="U891" s="7"/>
      <c r="V891" s="7"/>
      <c r="W891" s="7"/>
    </row>
    <row r="892" spans="1:23" ht="15" customHeight="1" x14ac:dyDescent="0.25">
      <c r="A892" s="15"/>
      <c r="B892" s="31"/>
      <c r="C892" s="37"/>
      <c r="D892" s="32"/>
      <c r="E892" s="48"/>
      <c r="F892" s="23"/>
      <c r="G892" s="2"/>
      <c r="H892" s="10"/>
      <c r="I892" s="10"/>
      <c r="J892" s="10"/>
      <c r="K892" s="10"/>
      <c r="M892" s="82"/>
      <c r="N892" s="88"/>
      <c r="O892" s="94"/>
      <c r="P892" s="94"/>
      <c r="Q892" s="7"/>
      <c r="R892" s="7"/>
      <c r="S892" s="108"/>
      <c r="T892" s="108"/>
      <c r="U892" s="7"/>
      <c r="V892" s="7"/>
      <c r="W892" s="7"/>
    </row>
    <row r="893" spans="1:23" ht="15" customHeight="1" x14ac:dyDescent="0.25">
      <c r="A893" s="15"/>
      <c r="B893" s="31"/>
      <c r="C893" s="37"/>
      <c r="D893" s="32"/>
      <c r="E893" s="48"/>
      <c r="F893" s="23"/>
      <c r="G893" s="2"/>
      <c r="H893" s="10"/>
      <c r="I893" s="10"/>
      <c r="J893" s="10"/>
      <c r="K893" s="10"/>
      <c r="M893" s="82"/>
      <c r="N893" s="88"/>
      <c r="O893" s="94"/>
      <c r="P893" s="94"/>
      <c r="Q893" s="7"/>
      <c r="R893" s="7"/>
      <c r="S893" s="108"/>
      <c r="T893" s="108"/>
      <c r="U893" s="7"/>
      <c r="V893" s="7"/>
      <c r="W893" s="7"/>
    </row>
    <row r="894" spans="1:23" ht="15" customHeight="1" x14ac:dyDescent="0.25">
      <c r="A894" s="15"/>
      <c r="B894" s="31"/>
      <c r="C894" s="37"/>
      <c r="D894" s="32"/>
      <c r="E894" s="48"/>
      <c r="F894" s="23"/>
      <c r="G894" s="2"/>
      <c r="H894" s="10"/>
      <c r="I894" s="10"/>
      <c r="J894" s="10"/>
      <c r="K894" s="10"/>
      <c r="M894" s="82"/>
      <c r="N894" s="88"/>
      <c r="O894" s="94"/>
      <c r="P894" s="94"/>
      <c r="Q894" s="7"/>
      <c r="R894" s="7"/>
      <c r="S894" s="108"/>
      <c r="T894" s="108"/>
      <c r="U894" s="7"/>
      <c r="V894" s="7"/>
      <c r="W894" s="7"/>
    </row>
    <row r="895" spans="1:23" ht="15" customHeight="1" x14ac:dyDescent="0.25">
      <c r="A895" s="15"/>
      <c r="B895" s="31"/>
      <c r="C895" s="37"/>
      <c r="D895" s="32"/>
      <c r="E895" s="48"/>
      <c r="F895" s="23"/>
      <c r="G895" s="2"/>
      <c r="H895" s="10"/>
      <c r="I895" s="10"/>
      <c r="J895" s="10"/>
      <c r="K895" s="10"/>
      <c r="M895" s="82"/>
      <c r="N895" s="88"/>
      <c r="O895" s="94"/>
      <c r="P895" s="94"/>
      <c r="Q895" s="7"/>
      <c r="R895" s="7"/>
      <c r="S895" s="108"/>
      <c r="T895" s="108"/>
      <c r="U895" s="7"/>
      <c r="V895" s="7"/>
      <c r="W895" s="7"/>
    </row>
    <row r="896" spans="1:23" ht="15" customHeight="1" x14ac:dyDescent="0.25">
      <c r="A896" s="15"/>
      <c r="B896" s="31"/>
      <c r="C896" s="37"/>
      <c r="D896" s="32"/>
      <c r="E896" s="48"/>
      <c r="F896" s="23"/>
      <c r="G896" s="2"/>
      <c r="H896" s="10"/>
      <c r="I896" s="10"/>
      <c r="J896" s="10"/>
      <c r="K896" s="10"/>
      <c r="M896" s="82"/>
      <c r="N896" s="88"/>
      <c r="O896" s="94"/>
      <c r="P896" s="94"/>
      <c r="Q896" s="7"/>
      <c r="R896" s="7"/>
      <c r="S896" s="108"/>
      <c r="T896" s="108"/>
      <c r="U896" s="7"/>
      <c r="V896" s="7"/>
      <c r="W896" s="7"/>
    </row>
    <row r="897" spans="1:23" ht="15" customHeight="1" x14ac:dyDescent="0.25">
      <c r="A897" s="15"/>
      <c r="B897" s="31"/>
      <c r="C897" s="37"/>
      <c r="D897" s="32"/>
      <c r="E897" s="48"/>
      <c r="F897" s="23"/>
      <c r="G897" s="2"/>
      <c r="H897" s="10"/>
      <c r="I897" s="10"/>
      <c r="J897" s="10"/>
      <c r="K897" s="10"/>
      <c r="M897" s="82"/>
      <c r="N897" s="88"/>
      <c r="O897" s="94"/>
      <c r="P897" s="94"/>
      <c r="Q897" s="7"/>
      <c r="R897" s="7"/>
      <c r="S897" s="108"/>
      <c r="T897" s="108"/>
      <c r="U897" s="7"/>
      <c r="V897" s="7"/>
      <c r="W897" s="7"/>
    </row>
    <row r="898" spans="1:23" ht="15" customHeight="1" x14ac:dyDescent="0.25">
      <c r="A898" s="15"/>
      <c r="B898" s="31"/>
      <c r="C898" s="37"/>
      <c r="D898" s="32"/>
      <c r="E898" s="48"/>
      <c r="F898" s="23"/>
      <c r="G898" s="2"/>
      <c r="H898" s="10"/>
      <c r="I898" s="10"/>
      <c r="J898" s="10"/>
      <c r="K898" s="10"/>
      <c r="M898" s="82"/>
      <c r="N898" s="88"/>
      <c r="O898" s="94"/>
      <c r="P898" s="94"/>
      <c r="Q898" s="7"/>
      <c r="R898" s="7"/>
      <c r="S898" s="108"/>
      <c r="T898" s="108"/>
      <c r="U898" s="7"/>
      <c r="V898" s="7"/>
      <c r="W898" s="7"/>
    </row>
    <row r="899" spans="1:23" ht="15" customHeight="1" x14ac:dyDescent="0.25">
      <c r="A899" s="15"/>
      <c r="B899" s="31"/>
      <c r="C899" s="37"/>
      <c r="D899" s="32"/>
      <c r="E899" s="48"/>
      <c r="F899" s="23"/>
      <c r="G899" s="2"/>
      <c r="H899" s="10"/>
      <c r="I899" s="10"/>
      <c r="J899" s="10"/>
      <c r="K899" s="10"/>
      <c r="M899" s="82"/>
      <c r="N899" s="88"/>
      <c r="O899" s="94"/>
      <c r="P899" s="94"/>
      <c r="Q899" s="7"/>
      <c r="R899" s="7"/>
      <c r="S899" s="108"/>
      <c r="T899" s="108"/>
      <c r="U899" s="7"/>
      <c r="V899" s="7"/>
      <c r="W899" s="7"/>
    </row>
    <row r="900" spans="1:23" ht="15" customHeight="1" x14ac:dyDescent="0.25">
      <c r="A900" s="15"/>
      <c r="B900" s="31"/>
      <c r="C900" s="37"/>
      <c r="D900" s="32"/>
      <c r="E900" s="48"/>
      <c r="F900" s="23"/>
      <c r="G900" s="2"/>
      <c r="H900" s="10"/>
      <c r="I900" s="10"/>
      <c r="J900" s="10"/>
      <c r="K900" s="10"/>
      <c r="M900" s="82"/>
      <c r="N900" s="88"/>
      <c r="O900" s="94"/>
      <c r="P900" s="94"/>
      <c r="Q900" s="7"/>
      <c r="R900" s="7"/>
      <c r="S900" s="108"/>
      <c r="T900" s="108"/>
      <c r="U900" s="7"/>
      <c r="V900" s="7"/>
      <c r="W900" s="7"/>
    </row>
    <row r="901" spans="1:23" ht="15" customHeight="1" x14ac:dyDescent="0.25">
      <c r="A901" s="15"/>
      <c r="B901" s="31"/>
      <c r="C901" s="37"/>
      <c r="D901" s="32"/>
      <c r="E901" s="48"/>
      <c r="F901" s="23"/>
      <c r="G901" s="2"/>
      <c r="H901" s="10"/>
      <c r="I901" s="10"/>
      <c r="J901" s="10"/>
      <c r="K901" s="10"/>
      <c r="M901" s="82"/>
      <c r="N901" s="88"/>
      <c r="O901" s="94"/>
      <c r="P901" s="94"/>
      <c r="Q901" s="7"/>
      <c r="R901" s="7"/>
      <c r="S901" s="108"/>
      <c r="T901" s="108"/>
      <c r="U901" s="7"/>
      <c r="V901" s="7"/>
      <c r="W901" s="7"/>
    </row>
    <row r="902" spans="1:23" ht="15" customHeight="1" x14ac:dyDescent="0.25">
      <c r="A902" s="15"/>
      <c r="B902" s="31"/>
      <c r="C902" s="37"/>
      <c r="D902" s="32"/>
      <c r="E902" s="48"/>
      <c r="F902" s="23"/>
      <c r="G902" s="2"/>
      <c r="H902" s="10"/>
      <c r="I902" s="10"/>
      <c r="J902" s="10"/>
      <c r="K902" s="10"/>
      <c r="M902" s="82"/>
      <c r="N902" s="88"/>
      <c r="O902" s="94"/>
      <c r="P902" s="94"/>
      <c r="Q902" s="7"/>
      <c r="R902" s="7"/>
      <c r="S902" s="108"/>
      <c r="T902" s="108"/>
      <c r="U902" s="7"/>
      <c r="V902" s="7"/>
      <c r="W902" s="7"/>
    </row>
    <row r="903" spans="1:23" ht="15" customHeight="1" x14ac:dyDescent="0.25">
      <c r="A903" s="15"/>
      <c r="B903" s="31"/>
      <c r="C903" s="37"/>
      <c r="D903" s="32"/>
      <c r="E903" s="48"/>
      <c r="F903" s="23"/>
      <c r="G903" s="2"/>
      <c r="H903" s="10"/>
      <c r="I903" s="10"/>
      <c r="J903" s="10"/>
      <c r="K903" s="10"/>
      <c r="M903" s="82"/>
      <c r="N903" s="88"/>
      <c r="O903" s="94"/>
      <c r="P903" s="94"/>
      <c r="Q903" s="7"/>
      <c r="R903" s="7"/>
      <c r="S903" s="108"/>
      <c r="T903" s="108"/>
      <c r="U903" s="7"/>
      <c r="V903" s="7"/>
      <c r="W903" s="7"/>
    </row>
    <row r="904" spans="1:23" ht="15" customHeight="1" x14ac:dyDescent="0.25">
      <c r="A904" s="15"/>
      <c r="B904" s="31"/>
      <c r="C904" s="37"/>
      <c r="D904" s="32"/>
      <c r="E904" s="48"/>
      <c r="F904" s="23"/>
      <c r="G904" s="2"/>
      <c r="H904" s="10"/>
      <c r="I904" s="10"/>
      <c r="J904" s="10"/>
      <c r="K904" s="10"/>
      <c r="M904" s="82"/>
      <c r="N904" s="88"/>
      <c r="O904" s="94"/>
      <c r="P904" s="94"/>
      <c r="Q904" s="7"/>
      <c r="R904" s="7"/>
      <c r="S904" s="108"/>
      <c r="T904" s="108"/>
      <c r="U904" s="7"/>
      <c r="V904" s="7"/>
      <c r="W904" s="7"/>
    </row>
    <row r="905" spans="1:23" ht="15" customHeight="1" x14ac:dyDescent="0.25">
      <c r="A905" s="15"/>
      <c r="B905" s="31"/>
      <c r="C905" s="37"/>
      <c r="D905" s="32"/>
      <c r="E905" s="48"/>
      <c r="F905" s="23"/>
      <c r="G905" s="2"/>
      <c r="H905" s="10"/>
      <c r="I905" s="10"/>
      <c r="J905" s="10"/>
      <c r="K905" s="10"/>
      <c r="M905" s="82"/>
      <c r="N905" s="88"/>
      <c r="O905" s="94"/>
      <c r="P905" s="94"/>
      <c r="Q905" s="7"/>
      <c r="R905" s="7"/>
      <c r="S905" s="108"/>
      <c r="T905" s="108"/>
      <c r="U905" s="7"/>
      <c r="V905" s="7"/>
      <c r="W905" s="7"/>
    </row>
    <row r="906" spans="1:23" ht="15" customHeight="1" x14ac:dyDescent="0.25">
      <c r="A906" s="15"/>
      <c r="B906" s="31"/>
      <c r="C906" s="37"/>
      <c r="D906" s="32"/>
      <c r="E906" s="48"/>
      <c r="F906" s="23"/>
      <c r="G906" s="2"/>
      <c r="H906" s="10"/>
      <c r="I906" s="10"/>
      <c r="J906" s="10"/>
      <c r="K906" s="10"/>
      <c r="M906" s="82"/>
      <c r="N906" s="88"/>
      <c r="O906" s="94"/>
      <c r="P906" s="94"/>
      <c r="Q906" s="7"/>
      <c r="R906" s="7"/>
      <c r="S906" s="108"/>
      <c r="T906" s="108"/>
      <c r="U906" s="7"/>
      <c r="V906" s="7"/>
      <c r="W906" s="7"/>
    </row>
    <row r="907" spans="1:23" ht="15" customHeight="1" x14ac:dyDescent="0.25">
      <c r="A907" s="15"/>
      <c r="B907" s="31"/>
      <c r="C907" s="37"/>
      <c r="D907" s="32"/>
      <c r="E907" s="48"/>
      <c r="F907" s="23"/>
      <c r="G907" s="2"/>
      <c r="H907" s="10"/>
      <c r="I907" s="10"/>
      <c r="J907" s="10"/>
      <c r="K907" s="10"/>
      <c r="M907" s="82"/>
      <c r="N907" s="88"/>
      <c r="O907" s="94"/>
      <c r="P907" s="94"/>
      <c r="Q907" s="7"/>
      <c r="R907" s="7"/>
      <c r="S907" s="108"/>
      <c r="T907" s="108"/>
      <c r="U907" s="7"/>
      <c r="V907" s="7"/>
      <c r="W907" s="7"/>
    </row>
    <row r="908" spans="1:23" ht="15" customHeight="1" x14ac:dyDescent="0.25">
      <c r="A908" s="15"/>
      <c r="B908" s="31"/>
      <c r="C908" s="37"/>
      <c r="D908" s="32"/>
      <c r="E908" s="48"/>
      <c r="F908" s="23"/>
      <c r="G908" s="2"/>
      <c r="H908" s="10"/>
      <c r="I908" s="10"/>
      <c r="J908" s="10"/>
      <c r="K908" s="10"/>
      <c r="M908" s="82"/>
      <c r="N908" s="88"/>
      <c r="O908" s="94"/>
      <c r="P908" s="94"/>
      <c r="Q908" s="7"/>
      <c r="R908" s="7"/>
      <c r="S908" s="108"/>
      <c r="T908" s="108"/>
      <c r="U908" s="7"/>
      <c r="V908" s="7"/>
      <c r="W908" s="7"/>
    </row>
    <row r="909" spans="1:23" ht="15" customHeight="1" x14ac:dyDescent="0.25">
      <c r="A909" s="15"/>
      <c r="B909" s="31"/>
      <c r="C909" s="37"/>
      <c r="D909" s="32"/>
      <c r="E909" s="48"/>
      <c r="F909" s="23"/>
      <c r="G909" s="2"/>
      <c r="H909" s="10"/>
      <c r="I909" s="10"/>
      <c r="J909" s="10"/>
      <c r="K909" s="10"/>
      <c r="M909" s="82"/>
      <c r="N909" s="88"/>
      <c r="O909" s="94"/>
      <c r="P909" s="94"/>
      <c r="Q909" s="7"/>
      <c r="R909" s="7"/>
      <c r="S909" s="108"/>
      <c r="T909" s="108"/>
      <c r="U909" s="7"/>
      <c r="V909" s="7"/>
      <c r="W909" s="7"/>
    </row>
    <row r="910" spans="1:23" ht="15" customHeight="1" x14ac:dyDescent="0.25">
      <c r="A910" s="15"/>
      <c r="B910" s="31"/>
      <c r="C910" s="37"/>
      <c r="D910" s="32"/>
      <c r="E910" s="48"/>
      <c r="F910" s="23"/>
      <c r="G910" s="2"/>
      <c r="H910" s="10"/>
      <c r="I910" s="10"/>
      <c r="J910" s="10"/>
      <c r="K910" s="10"/>
      <c r="M910" s="82"/>
      <c r="N910" s="88"/>
      <c r="O910" s="94"/>
      <c r="P910" s="94"/>
      <c r="Q910" s="7"/>
      <c r="R910" s="7"/>
      <c r="S910" s="108"/>
      <c r="T910" s="108"/>
      <c r="U910" s="7"/>
      <c r="V910" s="7"/>
      <c r="W910" s="7"/>
    </row>
    <row r="911" spans="1:23" ht="15" customHeight="1" x14ac:dyDescent="0.25">
      <c r="A911" s="15"/>
      <c r="B911" s="31"/>
      <c r="C911" s="37"/>
      <c r="D911" s="32"/>
      <c r="E911" s="48"/>
      <c r="F911" s="23"/>
      <c r="G911" s="2"/>
      <c r="H911" s="10"/>
      <c r="I911" s="10"/>
      <c r="J911" s="10"/>
      <c r="K911" s="10"/>
      <c r="M911" s="82"/>
      <c r="N911" s="88"/>
      <c r="O911" s="94"/>
      <c r="P911" s="94"/>
      <c r="Q911" s="7"/>
      <c r="R911" s="7"/>
      <c r="S911" s="108"/>
      <c r="T911" s="108"/>
      <c r="U911" s="7"/>
      <c r="V911" s="7"/>
      <c r="W911" s="7"/>
    </row>
    <row r="912" spans="1:23" ht="15" customHeight="1" x14ac:dyDescent="0.25">
      <c r="A912" s="15"/>
      <c r="B912" s="31"/>
      <c r="C912" s="37"/>
      <c r="D912" s="32"/>
      <c r="E912" s="48"/>
      <c r="F912" s="23"/>
      <c r="G912" s="2"/>
      <c r="H912" s="10"/>
      <c r="I912" s="10"/>
      <c r="J912" s="10"/>
      <c r="K912" s="10"/>
      <c r="M912" s="82"/>
      <c r="N912" s="88"/>
      <c r="O912" s="94"/>
      <c r="P912" s="94"/>
      <c r="Q912" s="7"/>
      <c r="R912" s="7"/>
      <c r="S912" s="108"/>
      <c r="T912" s="108"/>
      <c r="U912" s="7"/>
      <c r="V912" s="7"/>
      <c r="W912" s="7"/>
    </row>
    <row r="913" spans="1:23" ht="15" customHeight="1" x14ac:dyDescent="0.25">
      <c r="A913" s="15"/>
      <c r="B913" s="31"/>
      <c r="C913" s="37"/>
      <c r="D913" s="32"/>
      <c r="E913" s="48"/>
      <c r="F913" s="23"/>
      <c r="G913" s="2"/>
      <c r="H913" s="10"/>
      <c r="I913" s="10"/>
      <c r="J913" s="10"/>
      <c r="K913" s="10"/>
      <c r="M913" s="82"/>
      <c r="N913" s="88"/>
      <c r="O913" s="94"/>
      <c r="P913" s="94"/>
      <c r="Q913" s="7"/>
      <c r="R913" s="7"/>
      <c r="S913" s="108"/>
      <c r="T913" s="108"/>
      <c r="U913" s="7"/>
      <c r="V913" s="7"/>
      <c r="W913" s="7"/>
    </row>
    <row r="914" spans="1:23" ht="15" customHeight="1" x14ac:dyDescent="0.25">
      <c r="A914" s="15"/>
      <c r="B914" s="31"/>
      <c r="C914" s="37"/>
      <c r="D914" s="32"/>
      <c r="E914" s="48"/>
      <c r="F914" s="23"/>
      <c r="G914" s="2"/>
      <c r="H914" s="10"/>
      <c r="I914" s="10"/>
      <c r="J914" s="10"/>
      <c r="K914" s="10"/>
      <c r="M914" s="82"/>
      <c r="N914" s="88"/>
      <c r="O914" s="94"/>
      <c r="P914" s="94"/>
      <c r="Q914" s="7"/>
      <c r="R914" s="7"/>
      <c r="S914" s="108"/>
      <c r="T914" s="108"/>
      <c r="U914" s="7"/>
      <c r="V914" s="7"/>
      <c r="W914" s="7"/>
    </row>
    <row r="915" spans="1:23" ht="15" customHeight="1" x14ac:dyDescent="0.25">
      <c r="A915" s="15"/>
      <c r="B915" s="31"/>
      <c r="C915" s="37"/>
      <c r="D915" s="32"/>
      <c r="E915" s="48"/>
      <c r="F915" s="23"/>
      <c r="G915" s="2"/>
      <c r="H915" s="10"/>
      <c r="I915" s="10"/>
      <c r="J915" s="10"/>
      <c r="K915" s="10"/>
      <c r="M915" s="82"/>
      <c r="N915" s="88"/>
      <c r="O915" s="94"/>
      <c r="P915" s="94"/>
      <c r="Q915" s="7"/>
      <c r="R915" s="7"/>
      <c r="S915" s="108"/>
      <c r="T915" s="108"/>
      <c r="U915" s="7"/>
      <c r="V915" s="7"/>
      <c r="W915" s="7"/>
    </row>
    <row r="916" spans="1:23" ht="15" customHeight="1" x14ac:dyDescent="0.25">
      <c r="A916" s="15"/>
      <c r="B916" s="31"/>
      <c r="C916" s="37"/>
      <c r="D916" s="32"/>
      <c r="E916" s="48"/>
      <c r="F916" s="23"/>
      <c r="G916" s="2"/>
      <c r="H916" s="10"/>
      <c r="I916" s="10"/>
      <c r="J916" s="10"/>
      <c r="K916" s="10"/>
      <c r="M916" s="82"/>
      <c r="N916" s="88"/>
      <c r="O916" s="94"/>
      <c r="P916" s="94"/>
      <c r="Q916" s="7"/>
      <c r="R916" s="7"/>
      <c r="S916" s="108"/>
      <c r="T916" s="108"/>
      <c r="U916" s="7"/>
      <c r="V916" s="7"/>
      <c r="W916" s="7"/>
    </row>
    <row r="917" spans="1:23" ht="15" customHeight="1" x14ac:dyDescent="0.25">
      <c r="A917" s="15"/>
      <c r="B917" s="31"/>
      <c r="C917" s="37"/>
      <c r="D917" s="32"/>
      <c r="E917" s="48"/>
      <c r="F917" s="23"/>
      <c r="G917" s="2"/>
      <c r="H917" s="10"/>
      <c r="I917" s="10"/>
      <c r="J917" s="10"/>
      <c r="K917" s="10"/>
      <c r="M917" s="82"/>
      <c r="N917" s="88"/>
      <c r="O917" s="94"/>
      <c r="P917" s="94"/>
      <c r="Q917" s="7"/>
      <c r="R917" s="7"/>
      <c r="S917" s="108"/>
      <c r="T917" s="108"/>
      <c r="U917" s="7"/>
      <c r="V917" s="7"/>
      <c r="W917" s="7"/>
    </row>
    <row r="918" spans="1:23" ht="15" customHeight="1" x14ac:dyDescent="0.25">
      <c r="A918" s="15"/>
      <c r="B918" s="31"/>
      <c r="C918" s="37"/>
      <c r="D918" s="32"/>
      <c r="E918" s="48"/>
      <c r="F918" s="23"/>
      <c r="G918" s="2"/>
      <c r="H918" s="10"/>
      <c r="I918" s="10"/>
      <c r="J918" s="10"/>
      <c r="K918" s="10"/>
      <c r="M918" s="82"/>
      <c r="N918" s="88"/>
      <c r="O918" s="94"/>
      <c r="P918" s="94"/>
      <c r="Q918" s="7"/>
      <c r="R918" s="7"/>
      <c r="S918" s="108"/>
      <c r="T918" s="108"/>
      <c r="U918" s="7"/>
      <c r="V918" s="7"/>
      <c r="W918" s="7"/>
    </row>
    <row r="919" spans="1:23" ht="15" customHeight="1" x14ac:dyDescent="0.25">
      <c r="A919" s="15"/>
      <c r="B919" s="31"/>
      <c r="C919" s="37"/>
      <c r="D919" s="32"/>
      <c r="E919" s="48"/>
      <c r="F919" s="23"/>
      <c r="G919" s="2"/>
      <c r="H919" s="10"/>
      <c r="I919" s="10"/>
      <c r="J919" s="10"/>
      <c r="K919" s="10"/>
      <c r="M919" s="82"/>
      <c r="N919" s="88"/>
      <c r="O919" s="94"/>
      <c r="P919" s="94"/>
      <c r="Q919" s="7"/>
      <c r="R919" s="7"/>
      <c r="S919" s="108"/>
      <c r="T919" s="108"/>
      <c r="U919" s="7"/>
      <c r="V919" s="7"/>
      <c r="W919" s="7"/>
    </row>
    <row r="920" spans="1:23" ht="15" customHeight="1" x14ac:dyDescent="0.25">
      <c r="A920" s="15"/>
      <c r="B920" s="31"/>
      <c r="C920" s="37"/>
      <c r="D920" s="32"/>
      <c r="E920" s="48"/>
      <c r="F920" s="23"/>
      <c r="G920" s="2"/>
      <c r="H920" s="10"/>
      <c r="I920" s="10"/>
      <c r="J920" s="10"/>
      <c r="K920" s="10"/>
      <c r="M920" s="82"/>
      <c r="N920" s="88"/>
      <c r="O920" s="94"/>
      <c r="P920" s="94"/>
      <c r="Q920" s="7"/>
      <c r="R920" s="7"/>
      <c r="S920" s="108"/>
      <c r="T920" s="108"/>
      <c r="U920" s="7"/>
      <c r="V920" s="7"/>
      <c r="W920" s="7"/>
    </row>
    <row r="921" spans="1:23" ht="15" customHeight="1" x14ac:dyDescent="0.25">
      <c r="A921" s="15"/>
      <c r="B921" s="31"/>
      <c r="C921" s="37"/>
      <c r="D921" s="32"/>
      <c r="E921" s="48"/>
      <c r="F921" s="23"/>
      <c r="G921" s="2"/>
      <c r="H921" s="10"/>
      <c r="I921" s="10"/>
      <c r="J921" s="10"/>
      <c r="K921" s="10"/>
      <c r="M921" s="82"/>
      <c r="N921" s="88"/>
      <c r="O921" s="94"/>
      <c r="P921" s="94"/>
      <c r="Q921" s="7"/>
      <c r="R921" s="7"/>
      <c r="S921" s="108"/>
      <c r="T921" s="108"/>
      <c r="U921" s="7"/>
      <c r="V921" s="7"/>
      <c r="W921" s="7"/>
    </row>
    <row r="922" spans="1:23" ht="15" customHeight="1" x14ac:dyDescent="0.25">
      <c r="A922" s="15"/>
      <c r="B922" s="31"/>
      <c r="C922" s="37"/>
      <c r="D922" s="32"/>
      <c r="E922" s="48"/>
      <c r="F922" s="23"/>
      <c r="G922" s="2"/>
      <c r="H922" s="10"/>
      <c r="I922" s="10"/>
      <c r="J922" s="10"/>
      <c r="K922" s="10"/>
      <c r="M922" s="82"/>
      <c r="N922" s="88"/>
      <c r="O922" s="94"/>
      <c r="P922" s="94"/>
      <c r="Q922" s="7"/>
      <c r="R922" s="7"/>
      <c r="S922" s="108"/>
      <c r="T922" s="108"/>
      <c r="U922" s="7"/>
      <c r="V922" s="7"/>
      <c r="W922" s="7"/>
    </row>
    <row r="923" spans="1:23" ht="15" customHeight="1" x14ac:dyDescent="0.25">
      <c r="A923" s="15"/>
      <c r="B923" s="31"/>
      <c r="C923" s="37"/>
      <c r="D923" s="32"/>
      <c r="E923" s="48"/>
      <c r="F923" s="23"/>
      <c r="G923" s="2"/>
      <c r="H923" s="10"/>
      <c r="I923" s="10"/>
      <c r="J923" s="10"/>
      <c r="K923" s="10"/>
      <c r="M923" s="82"/>
      <c r="N923" s="88"/>
      <c r="O923" s="94"/>
      <c r="P923" s="94"/>
      <c r="Q923" s="7"/>
      <c r="R923" s="7"/>
      <c r="S923" s="108"/>
      <c r="T923" s="108"/>
      <c r="U923" s="7"/>
      <c r="V923" s="7"/>
      <c r="W923" s="7"/>
    </row>
    <row r="924" spans="1:23" ht="15" customHeight="1" x14ac:dyDescent="0.25">
      <c r="A924" s="15"/>
      <c r="B924" s="31"/>
      <c r="C924" s="37"/>
      <c r="D924" s="32"/>
      <c r="E924" s="48"/>
      <c r="F924" s="23"/>
      <c r="G924" s="2"/>
      <c r="H924" s="10"/>
      <c r="I924" s="10"/>
      <c r="J924" s="10"/>
      <c r="K924" s="10"/>
      <c r="M924" s="82"/>
      <c r="N924" s="88"/>
      <c r="O924" s="94"/>
      <c r="P924" s="94"/>
      <c r="Q924" s="7"/>
      <c r="R924" s="7"/>
      <c r="S924" s="108"/>
      <c r="T924" s="108"/>
      <c r="U924" s="7"/>
      <c r="V924" s="7"/>
      <c r="W924" s="7"/>
    </row>
    <row r="925" spans="1:23" ht="15" customHeight="1" x14ac:dyDescent="0.25">
      <c r="A925" s="15"/>
      <c r="B925" s="31"/>
      <c r="C925" s="37"/>
      <c r="D925" s="32"/>
      <c r="E925" s="48"/>
      <c r="F925" s="23"/>
      <c r="G925" s="2"/>
      <c r="H925" s="10"/>
      <c r="I925" s="10"/>
      <c r="J925" s="10"/>
      <c r="K925" s="10"/>
      <c r="M925" s="82"/>
      <c r="N925" s="88"/>
      <c r="O925" s="94"/>
      <c r="P925" s="94"/>
      <c r="Q925" s="7"/>
      <c r="R925" s="7"/>
      <c r="S925" s="108"/>
      <c r="T925" s="108"/>
      <c r="U925" s="7"/>
      <c r="V925" s="7"/>
      <c r="W925" s="7"/>
    </row>
    <row r="926" spans="1:23" ht="15" customHeight="1" x14ac:dyDescent="0.25">
      <c r="A926" s="15"/>
      <c r="B926" s="31"/>
      <c r="C926" s="37"/>
      <c r="D926" s="32"/>
      <c r="E926" s="48"/>
      <c r="F926" s="23"/>
      <c r="G926" s="2"/>
      <c r="H926" s="10"/>
      <c r="I926" s="10"/>
      <c r="J926" s="10"/>
      <c r="K926" s="10"/>
      <c r="M926" s="82"/>
      <c r="N926" s="88"/>
      <c r="O926" s="94"/>
      <c r="P926" s="94"/>
      <c r="Q926" s="7"/>
      <c r="R926" s="7"/>
      <c r="S926" s="108"/>
      <c r="T926" s="108"/>
      <c r="U926" s="7"/>
      <c r="V926" s="7"/>
      <c r="W926" s="7"/>
    </row>
    <row r="927" spans="1:23" ht="15" customHeight="1" x14ac:dyDescent="0.25">
      <c r="A927" s="15"/>
      <c r="B927" s="31"/>
      <c r="C927" s="37"/>
      <c r="D927" s="32"/>
      <c r="E927" s="48"/>
      <c r="F927" s="23"/>
      <c r="G927" s="2"/>
      <c r="H927" s="10"/>
      <c r="I927" s="10"/>
      <c r="J927" s="10"/>
      <c r="K927" s="10"/>
      <c r="M927" s="82"/>
      <c r="N927" s="88"/>
      <c r="O927" s="94"/>
      <c r="P927" s="94"/>
      <c r="Q927" s="7"/>
      <c r="R927" s="7"/>
      <c r="S927" s="108"/>
      <c r="T927" s="108"/>
      <c r="U927" s="7"/>
      <c r="V927" s="7"/>
      <c r="W927" s="7"/>
    </row>
    <row r="928" spans="1:23" ht="15" customHeight="1" x14ac:dyDescent="0.25">
      <c r="A928" s="15"/>
      <c r="B928" s="31"/>
      <c r="C928" s="37"/>
      <c r="D928" s="32"/>
      <c r="E928" s="48"/>
      <c r="F928" s="23"/>
      <c r="G928" s="2"/>
      <c r="H928" s="10"/>
      <c r="I928" s="10"/>
      <c r="J928" s="10"/>
      <c r="K928" s="10"/>
      <c r="M928" s="82"/>
      <c r="N928" s="88"/>
      <c r="O928" s="94"/>
      <c r="P928" s="94"/>
      <c r="Q928" s="7"/>
      <c r="R928" s="7"/>
      <c r="S928" s="108"/>
      <c r="T928" s="108"/>
      <c r="U928" s="7"/>
      <c r="V928" s="7"/>
      <c r="W928" s="7"/>
    </row>
    <row r="929" spans="1:23" ht="15" customHeight="1" x14ac:dyDescent="0.25">
      <c r="A929" s="15"/>
      <c r="B929" s="31"/>
      <c r="C929" s="37"/>
      <c r="D929" s="32"/>
      <c r="E929" s="48"/>
      <c r="F929" s="23"/>
      <c r="G929" s="2"/>
      <c r="H929" s="10"/>
      <c r="I929" s="10"/>
      <c r="J929" s="10"/>
      <c r="K929" s="10"/>
      <c r="M929" s="82"/>
      <c r="N929" s="88"/>
      <c r="O929" s="94"/>
      <c r="P929" s="94"/>
      <c r="Q929" s="7"/>
      <c r="R929" s="7"/>
      <c r="S929" s="108"/>
      <c r="T929" s="108"/>
      <c r="U929" s="7"/>
      <c r="V929" s="7"/>
      <c r="W929" s="7"/>
    </row>
    <row r="930" spans="1:23" ht="15" customHeight="1" x14ac:dyDescent="0.25">
      <c r="A930" s="15"/>
      <c r="B930" s="31"/>
      <c r="C930" s="37"/>
      <c r="D930" s="32"/>
      <c r="E930" s="48"/>
      <c r="F930" s="23"/>
      <c r="G930" s="2"/>
      <c r="H930" s="10"/>
      <c r="I930" s="10"/>
      <c r="J930" s="10"/>
      <c r="K930" s="10"/>
      <c r="M930" s="82"/>
      <c r="N930" s="88"/>
      <c r="O930" s="94"/>
      <c r="P930" s="94"/>
      <c r="Q930" s="7"/>
      <c r="R930" s="7"/>
      <c r="S930" s="108"/>
      <c r="T930" s="108"/>
      <c r="U930" s="7"/>
      <c r="V930" s="7"/>
      <c r="W930" s="7"/>
    </row>
    <row r="931" spans="1:23" ht="15" customHeight="1" x14ac:dyDescent="0.25">
      <c r="A931" s="15"/>
      <c r="B931" s="31"/>
      <c r="C931" s="37"/>
      <c r="D931" s="32"/>
      <c r="E931" s="48"/>
      <c r="F931" s="23"/>
      <c r="G931" s="2"/>
      <c r="H931" s="10"/>
      <c r="I931" s="10"/>
      <c r="J931" s="10"/>
      <c r="K931" s="10"/>
      <c r="M931" s="82"/>
      <c r="N931" s="88"/>
      <c r="O931" s="94"/>
      <c r="P931" s="94"/>
      <c r="Q931" s="7"/>
      <c r="R931" s="7"/>
      <c r="S931" s="108"/>
      <c r="T931" s="108"/>
      <c r="U931" s="7"/>
      <c r="V931" s="7"/>
      <c r="W931" s="7"/>
    </row>
    <row r="932" spans="1:23" ht="15" customHeight="1" x14ac:dyDescent="0.25">
      <c r="A932" s="15"/>
      <c r="B932" s="31"/>
      <c r="C932" s="37"/>
      <c r="D932" s="32"/>
      <c r="E932" s="48"/>
      <c r="F932" s="23"/>
      <c r="G932" s="2"/>
      <c r="H932" s="10"/>
      <c r="I932" s="10"/>
      <c r="J932" s="10"/>
      <c r="K932" s="10"/>
      <c r="M932" s="82"/>
      <c r="N932" s="88"/>
      <c r="O932" s="94"/>
      <c r="P932" s="94"/>
      <c r="Q932" s="7"/>
      <c r="R932" s="7"/>
      <c r="S932" s="108"/>
      <c r="T932" s="108"/>
      <c r="U932" s="7"/>
      <c r="V932" s="7"/>
      <c r="W932" s="7"/>
    </row>
    <row r="933" spans="1:23" ht="15" customHeight="1" x14ac:dyDescent="0.25">
      <c r="A933" s="15"/>
      <c r="B933" s="31"/>
      <c r="C933" s="37"/>
      <c r="D933" s="32"/>
      <c r="E933" s="48"/>
      <c r="F933" s="23"/>
      <c r="G933" s="2"/>
      <c r="H933" s="10"/>
      <c r="I933" s="10"/>
      <c r="J933" s="10"/>
      <c r="K933" s="10"/>
      <c r="M933" s="82"/>
      <c r="N933" s="88"/>
      <c r="O933" s="94"/>
      <c r="P933" s="94"/>
      <c r="Q933" s="7"/>
      <c r="R933" s="7"/>
      <c r="S933" s="108"/>
      <c r="T933" s="108"/>
      <c r="U933" s="7"/>
      <c r="V933" s="7"/>
      <c r="W933" s="7"/>
    </row>
    <row r="934" spans="1:23" ht="15" customHeight="1" x14ac:dyDescent="0.25">
      <c r="A934" s="15"/>
      <c r="B934" s="31"/>
      <c r="C934" s="37"/>
      <c r="D934" s="32"/>
      <c r="E934" s="48"/>
      <c r="F934" s="23"/>
      <c r="G934" s="2"/>
      <c r="H934" s="10"/>
      <c r="I934" s="10"/>
      <c r="J934" s="10"/>
      <c r="K934" s="10"/>
      <c r="M934" s="82"/>
      <c r="N934" s="88"/>
      <c r="O934" s="94"/>
      <c r="P934" s="94"/>
      <c r="Q934" s="7"/>
      <c r="R934" s="7"/>
      <c r="S934" s="108"/>
      <c r="T934" s="108"/>
      <c r="U934" s="7"/>
      <c r="V934" s="7"/>
      <c r="W934" s="7"/>
    </row>
    <row r="935" spans="1:23" ht="15" customHeight="1" x14ac:dyDescent="0.25">
      <c r="A935" s="15"/>
      <c r="B935" s="31"/>
      <c r="C935" s="37"/>
      <c r="D935" s="32"/>
      <c r="E935" s="48"/>
      <c r="F935" s="23"/>
      <c r="G935" s="2"/>
      <c r="H935" s="10"/>
      <c r="I935" s="10"/>
      <c r="J935" s="10"/>
      <c r="K935" s="10"/>
      <c r="M935" s="82"/>
      <c r="N935" s="88"/>
      <c r="O935" s="94"/>
      <c r="P935" s="94"/>
      <c r="Q935" s="7"/>
      <c r="R935" s="7"/>
      <c r="S935" s="108"/>
      <c r="T935" s="108"/>
      <c r="U935" s="7"/>
      <c r="V935" s="7"/>
      <c r="W935" s="7"/>
    </row>
    <row r="936" spans="1:23" ht="15" customHeight="1" x14ac:dyDescent="0.25">
      <c r="A936" s="15"/>
      <c r="B936" s="31"/>
      <c r="C936" s="37"/>
      <c r="D936" s="32"/>
      <c r="E936" s="48"/>
      <c r="F936" s="23"/>
      <c r="G936" s="2"/>
      <c r="H936" s="10"/>
      <c r="I936" s="10"/>
      <c r="J936" s="10"/>
      <c r="K936" s="10"/>
      <c r="M936" s="82"/>
      <c r="N936" s="88"/>
      <c r="O936" s="94"/>
      <c r="P936" s="94"/>
      <c r="Q936" s="7"/>
      <c r="R936" s="7"/>
      <c r="S936" s="108"/>
      <c r="T936" s="108"/>
      <c r="U936" s="7"/>
      <c r="V936" s="7"/>
      <c r="W936" s="7"/>
    </row>
    <row r="937" spans="1:23" ht="15" customHeight="1" x14ac:dyDescent="0.25">
      <c r="A937" s="15"/>
      <c r="B937" s="31"/>
      <c r="C937" s="37"/>
      <c r="D937" s="32"/>
      <c r="E937" s="48"/>
      <c r="F937" s="23"/>
      <c r="G937" s="2"/>
      <c r="H937" s="10"/>
      <c r="I937" s="10"/>
      <c r="J937" s="10"/>
      <c r="K937" s="10"/>
      <c r="M937" s="82"/>
      <c r="N937" s="88"/>
      <c r="O937" s="94"/>
      <c r="P937" s="94"/>
      <c r="Q937" s="7"/>
      <c r="R937" s="7"/>
      <c r="S937" s="108"/>
      <c r="T937" s="108"/>
      <c r="U937" s="7"/>
      <c r="V937" s="7"/>
      <c r="W937" s="7"/>
    </row>
    <row r="938" spans="1:23" ht="15" customHeight="1" x14ac:dyDescent="0.25">
      <c r="A938" s="15"/>
      <c r="B938" s="31"/>
      <c r="C938" s="37"/>
      <c r="D938" s="32"/>
      <c r="E938" s="48"/>
      <c r="F938" s="23"/>
      <c r="G938" s="2"/>
      <c r="H938" s="10"/>
      <c r="I938" s="10"/>
      <c r="J938" s="10"/>
      <c r="K938" s="10"/>
      <c r="M938" s="82"/>
      <c r="N938" s="88"/>
      <c r="O938" s="94"/>
      <c r="P938" s="94"/>
      <c r="Q938" s="7"/>
      <c r="R938" s="7"/>
      <c r="S938" s="108"/>
      <c r="T938" s="108"/>
      <c r="U938" s="7"/>
      <c r="V938" s="7"/>
      <c r="W938" s="7"/>
    </row>
    <row r="939" spans="1:23" ht="15" customHeight="1" x14ac:dyDescent="0.25">
      <c r="A939" s="15"/>
      <c r="B939" s="31"/>
      <c r="C939" s="37"/>
      <c r="D939" s="32"/>
      <c r="E939" s="48"/>
      <c r="F939" s="23"/>
      <c r="G939" s="2"/>
      <c r="H939" s="10"/>
      <c r="I939" s="10"/>
      <c r="J939" s="10"/>
      <c r="K939" s="10"/>
      <c r="M939" s="82"/>
      <c r="N939" s="88"/>
      <c r="O939" s="94"/>
      <c r="P939" s="94"/>
      <c r="Q939" s="7"/>
      <c r="R939" s="7"/>
      <c r="S939" s="108"/>
      <c r="T939" s="108"/>
      <c r="U939" s="7"/>
      <c r="V939" s="7"/>
      <c r="W939" s="7"/>
    </row>
    <row r="940" spans="1:23" ht="15" customHeight="1" x14ac:dyDescent="0.25">
      <c r="A940" s="15"/>
      <c r="B940" s="31"/>
      <c r="C940" s="37"/>
      <c r="D940" s="32"/>
      <c r="E940" s="48"/>
      <c r="F940" s="23"/>
      <c r="G940" s="2"/>
      <c r="H940" s="10"/>
      <c r="I940" s="10"/>
      <c r="J940" s="10"/>
      <c r="K940" s="10"/>
      <c r="M940" s="82"/>
      <c r="N940" s="88"/>
      <c r="O940" s="94"/>
      <c r="P940" s="94"/>
      <c r="Q940" s="7"/>
      <c r="R940" s="7"/>
      <c r="S940" s="108"/>
      <c r="T940" s="108"/>
      <c r="U940" s="7"/>
      <c r="V940" s="7"/>
      <c r="W940" s="7"/>
    </row>
    <row r="941" spans="1:23" ht="15" customHeight="1" x14ac:dyDescent="0.25">
      <c r="A941" s="15"/>
      <c r="B941" s="31"/>
      <c r="C941" s="37"/>
      <c r="D941" s="32"/>
      <c r="E941" s="48"/>
      <c r="F941" s="23"/>
      <c r="G941" s="2"/>
      <c r="H941" s="10"/>
      <c r="I941" s="10"/>
      <c r="J941" s="10"/>
      <c r="K941" s="10"/>
      <c r="M941" s="82"/>
      <c r="N941" s="88"/>
      <c r="O941" s="94"/>
      <c r="P941" s="94"/>
      <c r="Q941" s="7"/>
      <c r="R941" s="7"/>
      <c r="S941" s="108"/>
      <c r="T941" s="108"/>
      <c r="U941" s="7"/>
      <c r="V941" s="7"/>
      <c r="W941" s="7"/>
    </row>
    <row r="942" spans="1:23" ht="15" customHeight="1" x14ac:dyDescent="0.25">
      <c r="A942" s="15"/>
      <c r="B942" s="31"/>
      <c r="C942" s="37"/>
      <c r="D942" s="32"/>
      <c r="E942" s="48"/>
      <c r="F942" s="23"/>
      <c r="G942" s="2"/>
      <c r="H942" s="10"/>
      <c r="I942" s="10"/>
      <c r="J942" s="10"/>
      <c r="K942" s="10"/>
      <c r="M942" s="82"/>
      <c r="N942" s="88"/>
      <c r="O942" s="94"/>
      <c r="P942" s="94"/>
      <c r="Q942" s="7"/>
      <c r="R942" s="7"/>
      <c r="S942" s="108"/>
      <c r="T942" s="108"/>
      <c r="U942" s="7"/>
      <c r="V942" s="7"/>
      <c r="W942" s="7"/>
    </row>
    <row r="943" spans="1:23" ht="15" customHeight="1" x14ac:dyDescent="0.25">
      <c r="A943" s="15"/>
      <c r="B943" s="31"/>
      <c r="C943" s="37"/>
      <c r="D943" s="32"/>
      <c r="E943" s="48"/>
      <c r="F943" s="23"/>
      <c r="G943" s="2"/>
      <c r="H943" s="10"/>
      <c r="I943" s="10"/>
      <c r="J943" s="10"/>
      <c r="K943" s="10"/>
      <c r="M943" s="82"/>
      <c r="N943" s="88"/>
      <c r="O943" s="94"/>
      <c r="P943" s="94"/>
      <c r="Q943" s="7"/>
      <c r="R943" s="7"/>
      <c r="S943" s="108"/>
      <c r="T943" s="108"/>
      <c r="U943" s="7"/>
      <c r="V943" s="7"/>
      <c r="W943" s="7"/>
    </row>
    <row r="944" spans="1:23" ht="15" customHeight="1" x14ac:dyDescent="0.25">
      <c r="A944" s="15"/>
      <c r="B944" s="31"/>
      <c r="C944" s="37"/>
      <c r="D944" s="32"/>
      <c r="E944" s="48"/>
      <c r="F944" s="23"/>
      <c r="G944" s="2"/>
      <c r="H944" s="10"/>
      <c r="I944" s="10"/>
      <c r="J944" s="10"/>
      <c r="K944" s="10"/>
      <c r="M944" s="82"/>
      <c r="N944" s="88"/>
      <c r="O944" s="94"/>
      <c r="P944" s="94"/>
      <c r="Q944" s="7"/>
      <c r="R944" s="7"/>
      <c r="S944" s="108"/>
      <c r="T944" s="108"/>
      <c r="U944" s="7"/>
      <c r="V944" s="7"/>
      <c r="W944" s="7"/>
    </row>
    <row r="945" spans="1:23" ht="15" customHeight="1" x14ac:dyDescent="0.25">
      <c r="A945" s="15"/>
      <c r="B945" s="31"/>
      <c r="C945" s="37"/>
      <c r="D945" s="32"/>
      <c r="E945" s="48"/>
      <c r="F945" s="23"/>
      <c r="G945" s="2"/>
      <c r="H945" s="10"/>
      <c r="I945" s="10"/>
      <c r="J945" s="10"/>
      <c r="K945" s="10"/>
      <c r="M945" s="82"/>
      <c r="N945" s="88"/>
      <c r="O945" s="94"/>
      <c r="P945" s="94"/>
      <c r="Q945" s="7"/>
      <c r="R945" s="7"/>
      <c r="S945" s="108"/>
      <c r="T945" s="108"/>
      <c r="U945" s="7"/>
      <c r="V945" s="7"/>
      <c r="W945" s="7"/>
    </row>
    <row r="946" spans="1:23" ht="15" customHeight="1" x14ac:dyDescent="0.25">
      <c r="A946" s="15"/>
      <c r="B946" s="31"/>
      <c r="C946" s="37"/>
      <c r="D946" s="32"/>
      <c r="E946" s="48"/>
      <c r="F946" s="23"/>
      <c r="G946" s="2"/>
      <c r="H946" s="10"/>
      <c r="I946" s="10"/>
      <c r="J946" s="10"/>
      <c r="K946" s="10"/>
      <c r="M946" s="82"/>
      <c r="N946" s="88"/>
      <c r="O946" s="94"/>
      <c r="P946" s="94"/>
      <c r="Q946" s="7"/>
      <c r="R946" s="7"/>
      <c r="S946" s="108"/>
      <c r="T946" s="108"/>
      <c r="U946" s="7"/>
      <c r="V946" s="7"/>
      <c r="W946" s="7"/>
    </row>
    <row r="947" spans="1:23" ht="15" customHeight="1" x14ac:dyDescent="0.25">
      <c r="A947" s="15"/>
      <c r="B947" s="31"/>
      <c r="C947" s="37"/>
      <c r="D947" s="32"/>
      <c r="E947" s="48"/>
      <c r="F947" s="23"/>
      <c r="G947" s="2"/>
      <c r="H947" s="10"/>
      <c r="I947" s="10"/>
      <c r="J947" s="10"/>
      <c r="K947" s="10"/>
      <c r="M947" s="82"/>
      <c r="N947" s="88"/>
      <c r="O947" s="94"/>
      <c r="P947" s="94"/>
      <c r="Q947" s="7"/>
      <c r="R947" s="7"/>
      <c r="S947" s="108"/>
      <c r="T947" s="108"/>
      <c r="U947" s="7"/>
      <c r="V947" s="7"/>
      <c r="W947" s="7"/>
    </row>
    <row r="948" spans="1:23" ht="15" customHeight="1" x14ac:dyDescent="0.25">
      <c r="A948" s="15"/>
      <c r="B948" s="31"/>
      <c r="C948" s="37"/>
      <c r="D948" s="32"/>
      <c r="E948" s="48"/>
      <c r="F948" s="23"/>
      <c r="G948" s="2"/>
      <c r="H948" s="10"/>
      <c r="I948" s="10"/>
      <c r="J948" s="10"/>
      <c r="K948" s="10"/>
      <c r="M948" s="82"/>
      <c r="N948" s="88"/>
      <c r="O948" s="94"/>
      <c r="P948" s="94"/>
      <c r="Q948" s="7"/>
      <c r="R948" s="7"/>
      <c r="S948" s="108"/>
      <c r="T948" s="108"/>
      <c r="U948" s="7"/>
      <c r="V948" s="7"/>
      <c r="W948" s="7"/>
    </row>
    <row r="949" spans="1:23" ht="15" customHeight="1" x14ac:dyDescent="0.25">
      <c r="A949" s="15"/>
      <c r="B949" s="31"/>
      <c r="C949" s="37"/>
      <c r="D949" s="32"/>
      <c r="E949" s="48"/>
      <c r="F949" s="23"/>
      <c r="G949" s="2"/>
      <c r="H949" s="10"/>
      <c r="I949" s="10"/>
      <c r="J949" s="10"/>
      <c r="K949" s="10"/>
      <c r="M949" s="82"/>
      <c r="N949" s="88"/>
      <c r="O949" s="94"/>
      <c r="P949" s="94"/>
      <c r="Q949" s="7"/>
      <c r="R949" s="7"/>
      <c r="S949" s="108"/>
      <c r="T949" s="108"/>
      <c r="U949" s="7"/>
      <c r="V949" s="7"/>
      <c r="W949" s="7"/>
    </row>
    <row r="950" spans="1:23" ht="15" customHeight="1" x14ac:dyDescent="0.25">
      <c r="A950" s="15"/>
      <c r="B950" s="31"/>
      <c r="C950" s="37"/>
      <c r="D950" s="32"/>
      <c r="E950" s="48"/>
      <c r="F950" s="23"/>
      <c r="G950" s="2"/>
      <c r="H950" s="10"/>
      <c r="I950" s="10"/>
      <c r="J950" s="10"/>
      <c r="K950" s="10"/>
      <c r="M950" s="82"/>
      <c r="N950" s="88"/>
      <c r="O950" s="94"/>
      <c r="P950" s="94"/>
      <c r="Q950" s="7"/>
      <c r="R950" s="7"/>
      <c r="S950" s="108"/>
      <c r="T950" s="108"/>
      <c r="U950" s="7"/>
      <c r="V950" s="7"/>
      <c r="W950" s="7"/>
    </row>
    <row r="951" spans="1:23" ht="15" customHeight="1" x14ac:dyDescent="0.25">
      <c r="A951" s="15"/>
      <c r="B951" s="31"/>
      <c r="C951" s="37"/>
      <c r="D951" s="32"/>
      <c r="E951" s="48"/>
      <c r="F951" s="23"/>
      <c r="G951" s="2"/>
      <c r="H951" s="10"/>
      <c r="I951" s="10"/>
      <c r="J951" s="10"/>
      <c r="K951" s="10"/>
      <c r="M951" s="82"/>
      <c r="N951" s="88"/>
      <c r="O951" s="94"/>
      <c r="P951" s="94"/>
      <c r="Q951" s="7"/>
      <c r="R951" s="7"/>
      <c r="S951" s="108"/>
      <c r="T951" s="108"/>
      <c r="U951" s="7"/>
      <c r="V951" s="7"/>
      <c r="W951" s="7"/>
    </row>
    <row r="952" spans="1:23" ht="15" customHeight="1" x14ac:dyDescent="0.25">
      <c r="A952" s="15"/>
      <c r="B952" s="31"/>
      <c r="C952" s="37"/>
      <c r="D952" s="32"/>
      <c r="E952" s="48"/>
      <c r="F952" s="23"/>
      <c r="G952" s="2"/>
      <c r="H952" s="10"/>
      <c r="I952" s="10"/>
      <c r="J952" s="10"/>
      <c r="K952" s="10"/>
      <c r="M952" s="82"/>
      <c r="N952" s="88"/>
      <c r="O952" s="94"/>
      <c r="P952" s="94"/>
      <c r="Q952" s="7"/>
      <c r="R952" s="7"/>
      <c r="S952" s="108"/>
      <c r="T952" s="108"/>
      <c r="U952" s="7"/>
      <c r="V952" s="7"/>
      <c r="W952" s="7"/>
    </row>
    <row r="953" spans="1:23" ht="15" customHeight="1" x14ac:dyDescent="0.25">
      <c r="A953" s="15"/>
      <c r="B953" s="31"/>
      <c r="C953" s="37"/>
      <c r="D953" s="32"/>
      <c r="E953" s="48"/>
      <c r="F953" s="23"/>
      <c r="G953" s="2"/>
      <c r="H953" s="10"/>
      <c r="I953" s="10"/>
      <c r="J953" s="10"/>
      <c r="K953" s="10"/>
      <c r="M953" s="82"/>
      <c r="N953" s="88"/>
      <c r="O953" s="94"/>
      <c r="P953" s="94"/>
      <c r="Q953" s="7"/>
      <c r="R953" s="7"/>
      <c r="S953" s="108"/>
      <c r="T953" s="108"/>
      <c r="U953" s="7"/>
      <c r="V953" s="7"/>
      <c r="W953" s="7"/>
    </row>
    <row r="954" spans="1:23" ht="15" customHeight="1" x14ac:dyDescent="0.25">
      <c r="A954" s="15"/>
      <c r="B954" s="31"/>
      <c r="C954" s="37"/>
      <c r="D954" s="32"/>
      <c r="E954" s="48"/>
      <c r="F954" s="23"/>
      <c r="G954" s="2"/>
      <c r="H954" s="10"/>
      <c r="I954" s="10"/>
      <c r="J954" s="10"/>
      <c r="K954" s="10"/>
      <c r="M954" s="82"/>
      <c r="N954" s="88"/>
      <c r="O954" s="94"/>
      <c r="P954" s="94"/>
      <c r="Q954" s="7"/>
      <c r="R954" s="7"/>
      <c r="S954" s="108"/>
      <c r="T954" s="108"/>
      <c r="U954" s="7"/>
      <c r="V954" s="7"/>
      <c r="W954" s="7"/>
    </row>
    <row r="955" spans="1:23" ht="15" customHeight="1" x14ac:dyDescent="0.25">
      <c r="A955" s="15"/>
      <c r="B955" s="31"/>
      <c r="C955" s="37"/>
      <c r="D955" s="32"/>
      <c r="E955" s="48"/>
      <c r="F955" s="23"/>
      <c r="G955" s="2"/>
      <c r="H955" s="10"/>
      <c r="I955" s="10"/>
      <c r="J955" s="10"/>
      <c r="K955" s="10"/>
      <c r="M955" s="82"/>
      <c r="N955" s="88"/>
      <c r="O955" s="94"/>
      <c r="P955" s="94"/>
      <c r="Q955" s="7"/>
      <c r="R955" s="7"/>
      <c r="S955" s="108"/>
      <c r="T955" s="108"/>
      <c r="U955" s="7"/>
      <c r="V955" s="7"/>
      <c r="W955" s="7"/>
    </row>
    <row r="956" spans="1:23" ht="15" customHeight="1" x14ac:dyDescent="0.25">
      <c r="A956" s="15"/>
      <c r="B956" s="31"/>
      <c r="C956" s="37"/>
      <c r="D956" s="32"/>
      <c r="E956" s="48"/>
      <c r="F956" s="23"/>
      <c r="G956" s="2"/>
      <c r="H956" s="10"/>
      <c r="I956" s="10"/>
      <c r="J956" s="10"/>
      <c r="K956" s="10"/>
      <c r="M956" s="82"/>
      <c r="N956" s="88"/>
      <c r="O956" s="94"/>
      <c r="P956" s="94"/>
      <c r="Q956" s="7"/>
      <c r="R956" s="7"/>
      <c r="S956" s="108"/>
      <c r="T956" s="108"/>
      <c r="U956" s="7"/>
      <c r="V956" s="7"/>
      <c r="W956" s="7"/>
    </row>
    <row r="957" spans="1:23" ht="15" customHeight="1" x14ac:dyDescent="0.25">
      <c r="A957" s="15"/>
      <c r="B957" s="31"/>
      <c r="C957" s="37"/>
      <c r="D957" s="32"/>
      <c r="E957" s="48"/>
      <c r="F957" s="23"/>
      <c r="G957" s="2"/>
      <c r="H957" s="10"/>
      <c r="I957" s="10"/>
      <c r="J957" s="10"/>
      <c r="K957" s="10"/>
      <c r="M957" s="82"/>
      <c r="N957" s="88"/>
      <c r="O957" s="94"/>
      <c r="P957" s="94"/>
      <c r="Q957" s="7"/>
      <c r="R957" s="7"/>
      <c r="S957" s="108"/>
      <c r="T957" s="108"/>
      <c r="U957" s="7"/>
      <c r="V957" s="7"/>
      <c r="W957" s="7"/>
    </row>
    <row r="958" spans="1:23" ht="15" customHeight="1" x14ac:dyDescent="0.25">
      <c r="A958" s="15"/>
      <c r="B958" s="31"/>
      <c r="C958" s="37"/>
      <c r="D958" s="32"/>
      <c r="E958" s="48"/>
      <c r="F958" s="23"/>
      <c r="G958" s="2"/>
      <c r="H958" s="10"/>
      <c r="I958" s="10"/>
      <c r="J958" s="10"/>
      <c r="K958" s="10"/>
      <c r="M958" s="82"/>
      <c r="N958" s="88"/>
      <c r="O958" s="94"/>
      <c r="P958" s="94"/>
      <c r="Q958" s="7"/>
      <c r="R958" s="7"/>
      <c r="S958" s="108"/>
      <c r="T958" s="108"/>
      <c r="U958" s="7"/>
      <c r="V958" s="7"/>
      <c r="W958" s="7"/>
    </row>
    <row r="959" spans="1:23" ht="15" customHeight="1" x14ac:dyDescent="0.25">
      <c r="A959" s="15"/>
      <c r="B959" s="31"/>
      <c r="C959" s="37"/>
      <c r="D959" s="32"/>
      <c r="E959" s="48"/>
      <c r="F959" s="23"/>
      <c r="G959" s="2"/>
      <c r="H959" s="10"/>
      <c r="I959" s="10"/>
      <c r="J959" s="10"/>
      <c r="K959" s="10"/>
      <c r="M959" s="82"/>
      <c r="N959" s="88"/>
      <c r="O959" s="94"/>
      <c r="P959" s="94"/>
      <c r="Q959" s="7"/>
      <c r="R959" s="7"/>
      <c r="S959" s="108"/>
      <c r="T959" s="108"/>
      <c r="U959" s="7"/>
      <c r="V959" s="7"/>
      <c r="W959" s="7"/>
    </row>
    <row r="960" spans="1:23" ht="15" customHeight="1" x14ac:dyDescent="0.25">
      <c r="A960" s="15"/>
      <c r="B960" s="31"/>
      <c r="C960" s="37"/>
      <c r="D960" s="32"/>
      <c r="E960" s="48"/>
      <c r="F960" s="23"/>
      <c r="G960" s="2"/>
      <c r="H960" s="10"/>
      <c r="I960" s="10"/>
      <c r="J960" s="10"/>
      <c r="K960" s="10"/>
      <c r="M960" s="82"/>
      <c r="N960" s="88"/>
      <c r="O960" s="94"/>
      <c r="P960" s="94"/>
      <c r="Q960" s="7"/>
      <c r="R960" s="7"/>
      <c r="S960" s="108"/>
      <c r="T960" s="108"/>
      <c r="U960" s="7"/>
      <c r="V960" s="7"/>
      <c r="W960" s="7"/>
    </row>
    <row r="961" spans="1:23" ht="15" customHeight="1" x14ac:dyDescent="0.25">
      <c r="A961" s="15"/>
      <c r="B961" s="31"/>
      <c r="C961" s="37"/>
      <c r="D961" s="32"/>
      <c r="E961" s="48"/>
      <c r="F961" s="23"/>
      <c r="G961" s="2"/>
      <c r="H961" s="10"/>
      <c r="I961" s="10"/>
      <c r="J961" s="10"/>
      <c r="K961" s="10"/>
      <c r="M961" s="82"/>
      <c r="N961" s="88"/>
      <c r="O961" s="94"/>
      <c r="P961" s="94"/>
      <c r="Q961" s="7"/>
      <c r="R961" s="7"/>
      <c r="S961" s="108"/>
      <c r="T961" s="108"/>
      <c r="U961" s="7"/>
      <c r="V961" s="7"/>
      <c r="W961" s="7"/>
    </row>
    <row r="962" spans="1:23" ht="15" customHeight="1" x14ac:dyDescent="0.25">
      <c r="A962" s="15"/>
      <c r="B962" s="31"/>
      <c r="C962" s="37"/>
      <c r="D962" s="32"/>
      <c r="E962" s="48"/>
      <c r="F962" s="23"/>
      <c r="G962" s="2"/>
      <c r="H962" s="10"/>
      <c r="I962" s="10"/>
      <c r="J962" s="10"/>
      <c r="K962" s="10"/>
      <c r="M962" s="82"/>
      <c r="N962" s="88"/>
      <c r="O962" s="94"/>
      <c r="P962" s="94"/>
      <c r="Q962" s="7"/>
      <c r="R962" s="7"/>
      <c r="S962" s="108"/>
      <c r="T962" s="108"/>
      <c r="U962" s="7"/>
      <c r="V962" s="7"/>
      <c r="W962" s="7"/>
    </row>
    <row r="963" spans="1:23" ht="15" customHeight="1" x14ac:dyDescent="0.25">
      <c r="A963" s="15"/>
      <c r="B963" s="31"/>
      <c r="C963" s="37"/>
      <c r="D963" s="32"/>
      <c r="E963" s="48"/>
      <c r="F963" s="23"/>
      <c r="G963" s="2"/>
      <c r="H963" s="10"/>
      <c r="I963" s="10"/>
      <c r="J963" s="10"/>
      <c r="K963" s="10"/>
      <c r="M963" s="82"/>
      <c r="N963" s="88"/>
      <c r="O963" s="94"/>
      <c r="P963" s="94"/>
      <c r="Q963" s="7"/>
      <c r="R963" s="7"/>
      <c r="S963" s="108"/>
      <c r="T963" s="108"/>
      <c r="U963" s="7"/>
      <c r="V963" s="7"/>
      <c r="W963" s="7"/>
    </row>
    <row r="964" spans="1:23" ht="15" customHeight="1" x14ac:dyDescent="0.25">
      <c r="A964" s="15"/>
      <c r="B964" s="31"/>
      <c r="C964" s="37"/>
      <c r="D964" s="32"/>
      <c r="E964" s="48"/>
      <c r="F964" s="23"/>
      <c r="G964" s="2"/>
      <c r="H964" s="10"/>
      <c r="I964" s="10"/>
      <c r="J964" s="10"/>
      <c r="K964" s="10"/>
      <c r="M964" s="82"/>
      <c r="N964" s="88"/>
      <c r="O964" s="94"/>
      <c r="P964" s="94"/>
      <c r="Q964" s="7"/>
      <c r="R964" s="7"/>
      <c r="S964" s="108"/>
      <c r="T964" s="108"/>
      <c r="U964" s="7"/>
      <c r="V964" s="7"/>
      <c r="W964" s="7"/>
    </row>
    <row r="965" spans="1:23" ht="15" customHeight="1" x14ac:dyDescent="0.25">
      <c r="A965" s="15"/>
      <c r="B965" s="31"/>
      <c r="C965" s="37"/>
      <c r="D965" s="32"/>
      <c r="E965" s="48"/>
      <c r="F965" s="23"/>
      <c r="G965" s="2"/>
      <c r="H965" s="10"/>
      <c r="I965" s="10"/>
      <c r="J965" s="10"/>
      <c r="K965" s="10"/>
      <c r="M965" s="82"/>
      <c r="N965" s="88"/>
      <c r="O965" s="94"/>
      <c r="P965" s="94"/>
      <c r="Q965" s="7"/>
      <c r="R965" s="7"/>
      <c r="S965" s="108"/>
      <c r="T965" s="108"/>
      <c r="U965" s="7"/>
      <c r="V965" s="7"/>
      <c r="W965" s="7"/>
    </row>
    <row r="966" spans="1:23" ht="15" customHeight="1" x14ac:dyDescent="0.25">
      <c r="A966" s="15"/>
      <c r="B966" s="31"/>
      <c r="C966" s="37"/>
      <c r="D966" s="32"/>
      <c r="E966" s="48"/>
      <c r="F966" s="23"/>
      <c r="G966" s="2"/>
      <c r="H966" s="10"/>
      <c r="I966" s="10"/>
      <c r="J966" s="10"/>
      <c r="K966" s="10"/>
      <c r="M966" s="82"/>
      <c r="N966" s="88"/>
      <c r="O966" s="94"/>
      <c r="P966" s="94"/>
      <c r="Q966" s="7"/>
      <c r="R966" s="7"/>
      <c r="S966" s="108"/>
      <c r="T966" s="108"/>
      <c r="U966" s="7"/>
      <c r="V966" s="7"/>
      <c r="W966" s="7"/>
    </row>
    <row r="967" spans="1:23" ht="15" customHeight="1" x14ac:dyDescent="0.25">
      <c r="A967" s="15"/>
      <c r="B967" s="31"/>
      <c r="C967" s="37"/>
      <c r="D967" s="32"/>
      <c r="E967" s="48"/>
      <c r="F967" s="23"/>
      <c r="G967" s="2"/>
      <c r="H967" s="10"/>
      <c r="I967" s="10"/>
      <c r="J967" s="10"/>
      <c r="K967" s="10"/>
      <c r="M967" s="82"/>
      <c r="N967" s="88"/>
      <c r="O967" s="94"/>
      <c r="P967" s="94"/>
      <c r="Q967" s="7"/>
      <c r="R967" s="7"/>
      <c r="S967" s="108"/>
      <c r="T967" s="108"/>
      <c r="U967" s="7"/>
      <c r="V967" s="7"/>
      <c r="W967" s="7"/>
    </row>
    <row r="968" spans="1:23" ht="15" customHeight="1" x14ac:dyDescent="0.25">
      <c r="A968" s="15"/>
      <c r="B968" s="31"/>
      <c r="C968" s="37"/>
      <c r="D968" s="32"/>
      <c r="E968" s="48"/>
      <c r="F968" s="23"/>
      <c r="G968" s="2"/>
      <c r="H968" s="10"/>
      <c r="I968" s="10"/>
      <c r="J968" s="10"/>
      <c r="K968" s="10"/>
      <c r="M968" s="82"/>
      <c r="N968" s="88"/>
      <c r="O968" s="94"/>
      <c r="P968" s="94"/>
      <c r="Q968" s="7"/>
      <c r="R968" s="7"/>
      <c r="S968" s="108"/>
      <c r="T968" s="108"/>
      <c r="U968" s="7"/>
      <c r="V968" s="7"/>
      <c r="W968" s="7"/>
    </row>
    <row r="969" spans="1:23" ht="15" customHeight="1" x14ac:dyDescent="0.25">
      <c r="A969" s="15"/>
      <c r="B969" s="31"/>
      <c r="C969" s="37"/>
      <c r="D969" s="32"/>
      <c r="E969" s="48"/>
      <c r="F969" s="23"/>
      <c r="G969" s="2"/>
      <c r="H969" s="10"/>
      <c r="I969" s="10"/>
      <c r="J969" s="10"/>
      <c r="K969" s="10"/>
      <c r="M969" s="82"/>
      <c r="N969" s="88"/>
      <c r="O969" s="94"/>
      <c r="P969" s="94"/>
      <c r="Q969" s="7"/>
      <c r="R969" s="7"/>
      <c r="S969" s="108"/>
      <c r="T969" s="108"/>
      <c r="U969" s="7"/>
      <c r="V969" s="7"/>
      <c r="W969" s="7"/>
    </row>
    <row r="970" spans="1:23" ht="15" customHeight="1" x14ac:dyDescent="0.25">
      <c r="A970" s="15"/>
      <c r="B970" s="31"/>
      <c r="C970" s="37"/>
      <c r="D970" s="32"/>
      <c r="E970" s="48"/>
      <c r="F970" s="23"/>
      <c r="G970" s="2"/>
      <c r="H970" s="10"/>
      <c r="I970" s="10"/>
      <c r="J970" s="10"/>
      <c r="K970" s="10"/>
      <c r="M970" s="82"/>
      <c r="N970" s="88"/>
      <c r="O970" s="94"/>
      <c r="P970" s="94"/>
      <c r="Q970" s="7"/>
      <c r="R970" s="7"/>
      <c r="S970" s="108"/>
      <c r="T970" s="108"/>
      <c r="U970" s="7"/>
      <c r="V970" s="7"/>
      <c r="W970" s="7"/>
    </row>
    <row r="971" spans="1:23" ht="15" customHeight="1" x14ac:dyDescent="0.25">
      <c r="A971" s="15"/>
      <c r="B971" s="31"/>
      <c r="C971" s="37"/>
      <c r="D971" s="32"/>
      <c r="E971" s="48"/>
      <c r="F971" s="23"/>
      <c r="G971" s="2"/>
      <c r="H971" s="10"/>
      <c r="I971" s="10"/>
      <c r="J971" s="10"/>
      <c r="K971" s="10"/>
      <c r="M971" s="82"/>
      <c r="N971" s="88"/>
      <c r="O971" s="94"/>
      <c r="P971" s="94"/>
      <c r="Q971" s="7"/>
      <c r="R971" s="7"/>
      <c r="S971" s="108"/>
      <c r="T971" s="108"/>
      <c r="U971" s="7"/>
      <c r="V971" s="7"/>
      <c r="W971" s="7"/>
    </row>
    <row r="972" spans="1:23" ht="15" customHeight="1" x14ac:dyDescent="0.25">
      <c r="A972" s="15"/>
      <c r="B972" s="31"/>
      <c r="C972" s="37"/>
      <c r="D972" s="32"/>
      <c r="E972" s="48"/>
      <c r="F972" s="23"/>
      <c r="G972" s="2"/>
      <c r="H972" s="10"/>
      <c r="I972" s="10"/>
      <c r="J972" s="10"/>
      <c r="K972" s="10"/>
      <c r="M972" s="82"/>
      <c r="N972" s="88"/>
      <c r="O972" s="94"/>
      <c r="P972" s="94"/>
      <c r="Q972" s="7"/>
      <c r="R972" s="7"/>
      <c r="S972" s="108"/>
      <c r="T972" s="108"/>
      <c r="U972" s="7"/>
      <c r="V972" s="7"/>
      <c r="W972" s="7"/>
    </row>
    <row r="973" spans="1:23" ht="15" customHeight="1" x14ac:dyDescent="0.25">
      <c r="A973" s="15"/>
      <c r="B973" s="31"/>
      <c r="C973" s="37"/>
      <c r="D973" s="32"/>
      <c r="E973" s="48"/>
      <c r="F973" s="23"/>
      <c r="G973" s="2"/>
      <c r="H973" s="10"/>
      <c r="I973" s="10"/>
      <c r="J973" s="10"/>
      <c r="K973" s="10"/>
      <c r="M973" s="82"/>
      <c r="N973" s="88"/>
      <c r="O973" s="94"/>
      <c r="P973" s="94"/>
      <c r="Q973" s="7"/>
      <c r="R973" s="7"/>
      <c r="S973" s="108"/>
      <c r="T973" s="108"/>
      <c r="U973" s="7"/>
      <c r="V973" s="7"/>
      <c r="W973" s="7"/>
    </row>
    <row r="974" spans="1:23" ht="15" customHeight="1" x14ac:dyDescent="0.25">
      <c r="A974" s="15"/>
      <c r="B974" s="31"/>
      <c r="C974" s="37"/>
      <c r="D974" s="32"/>
      <c r="E974" s="48"/>
      <c r="F974" s="23"/>
      <c r="G974" s="2"/>
      <c r="H974" s="10"/>
      <c r="I974" s="10"/>
      <c r="J974" s="10"/>
      <c r="K974" s="10"/>
      <c r="M974" s="82"/>
      <c r="N974" s="88"/>
      <c r="O974" s="94"/>
      <c r="P974" s="94"/>
      <c r="Q974" s="7"/>
      <c r="R974" s="7"/>
      <c r="S974" s="108"/>
      <c r="T974" s="108"/>
      <c r="U974" s="7"/>
      <c r="V974" s="7"/>
      <c r="W974" s="7"/>
    </row>
    <row r="975" spans="1:23" ht="15" customHeight="1" x14ac:dyDescent="0.25">
      <c r="A975" s="15"/>
      <c r="B975" s="31"/>
      <c r="C975" s="37"/>
      <c r="D975" s="32"/>
      <c r="E975" s="48"/>
      <c r="F975" s="23"/>
      <c r="G975" s="2"/>
      <c r="H975" s="10"/>
      <c r="I975" s="10"/>
      <c r="J975" s="10"/>
      <c r="K975" s="10"/>
      <c r="M975" s="82"/>
      <c r="N975" s="88"/>
      <c r="O975" s="94"/>
      <c r="P975" s="94"/>
      <c r="Q975" s="7"/>
      <c r="R975" s="7"/>
      <c r="S975" s="108"/>
      <c r="T975" s="108"/>
      <c r="U975" s="7"/>
      <c r="V975" s="7"/>
      <c r="W975" s="7"/>
    </row>
    <row r="976" spans="1:23" ht="15" customHeight="1" x14ac:dyDescent="0.25">
      <c r="A976" s="15"/>
      <c r="B976" s="31"/>
      <c r="C976" s="37"/>
      <c r="D976" s="32"/>
      <c r="E976" s="48"/>
      <c r="F976" s="23"/>
      <c r="G976" s="2"/>
      <c r="H976" s="10"/>
      <c r="I976" s="10"/>
      <c r="J976" s="10"/>
      <c r="K976" s="10"/>
      <c r="M976" s="82"/>
      <c r="N976" s="88"/>
      <c r="O976" s="94"/>
      <c r="P976" s="94"/>
      <c r="Q976" s="7"/>
      <c r="R976" s="7"/>
      <c r="S976" s="108"/>
      <c r="T976" s="108"/>
      <c r="U976" s="7"/>
      <c r="V976" s="7"/>
      <c r="W976" s="7"/>
    </row>
    <row r="977" spans="1:23" ht="15" customHeight="1" x14ac:dyDescent="0.25">
      <c r="A977" s="15"/>
      <c r="B977" s="31"/>
      <c r="C977" s="37"/>
      <c r="D977" s="32"/>
      <c r="E977" s="48"/>
      <c r="F977" s="23"/>
      <c r="G977" s="2"/>
      <c r="H977" s="10"/>
      <c r="I977" s="10"/>
      <c r="J977" s="10"/>
      <c r="K977" s="10"/>
      <c r="M977" s="82"/>
      <c r="N977" s="88"/>
      <c r="O977" s="94"/>
      <c r="P977" s="94"/>
      <c r="Q977" s="7"/>
      <c r="R977" s="7"/>
      <c r="S977" s="108"/>
      <c r="T977" s="108"/>
      <c r="U977" s="7"/>
      <c r="V977" s="7"/>
      <c r="W977" s="7"/>
    </row>
    <row r="978" spans="1:23" ht="15" customHeight="1" x14ac:dyDescent="0.25">
      <c r="A978" s="15"/>
      <c r="B978" s="31"/>
      <c r="C978" s="37"/>
      <c r="D978" s="32"/>
      <c r="E978" s="48"/>
      <c r="F978" s="23"/>
      <c r="G978" s="2"/>
      <c r="H978" s="10"/>
      <c r="I978" s="10"/>
      <c r="J978" s="10"/>
      <c r="K978" s="10"/>
      <c r="M978" s="82"/>
      <c r="N978" s="88"/>
      <c r="O978" s="94"/>
      <c r="P978" s="94"/>
      <c r="Q978" s="7"/>
      <c r="R978" s="7"/>
      <c r="S978" s="108"/>
      <c r="T978" s="108"/>
      <c r="U978" s="7"/>
      <c r="V978" s="7"/>
      <c r="W978" s="7"/>
    </row>
    <row r="979" spans="1:23" ht="15" customHeight="1" x14ac:dyDescent="0.25">
      <c r="A979" s="15"/>
      <c r="B979" s="31"/>
      <c r="C979" s="37"/>
      <c r="D979" s="32"/>
      <c r="E979" s="48"/>
      <c r="F979" s="23"/>
      <c r="G979" s="2"/>
      <c r="H979" s="10"/>
      <c r="I979" s="10"/>
      <c r="J979" s="10"/>
      <c r="K979" s="10"/>
      <c r="M979" s="82"/>
      <c r="N979" s="88"/>
      <c r="O979" s="94"/>
      <c r="P979" s="94"/>
      <c r="Q979" s="7"/>
      <c r="R979" s="7"/>
      <c r="S979" s="108"/>
      <c r="T979" s="108"/>
      <c r="U979" s="7"/>
      <c r="V979" s="7"/>
      <c r="W979" s="7"/>
    </row>
    <row r="980" spans="1:23" ht="15" customHeight="1" x14ac:dyDescent="0.25">
      <c r="A980" s="15"/>
      <c r="B980" s="31"/>
      <c r="C980" s="37"/>
      <c r="D980" s="32"/>
      <c r="E980" s="48"/>
      <c r="F980" s="23"/>
      <c r="G980" s="2"/>
      <c r="H980" s="10"/>
      <c r="I980" s="10"/>
      <c r="J980" s="10"/>
      <c r="K980" s="10"/>
      <c r="M980" s="82"/>
      <c r="N980" s="88"/>
      <c r="O980" s="94"/>
      <c r="P980" s="94"/>
      <c r="Q980" s="7"/>
      <c r="R980" s="7"/>
      <c r="S980" s="108"/>
      <c r="T980" s="108"/>
      <c r="U980" s="7"/>
      <c r="V980" s="7"/>
      <c r="W980" s="7"/>
    </row>
    <row r="981" spans="1:23" ht="15" customHeight="1" x14ac:dyDescent="0.25">
      <c r="A981" s="15"/>
      <c r="B981" s="31"/>
      <c r="C981" s="37"/>
      <c r="D981" s="32"/>
      <c r="E981" s="48"/>
      <c r="F981" s="23"/>
      <c r="G981" s="2"/>
      <c r="H981" s="10"/>
      <c r="I981" s="10"/>
      <c r="J981" s="10"/>
      <c r="K981" s="10"/>
      <c r="M981" s="82"/>
      <c r="N981" s="88"/>
      <c r="O981" s="94"/>
      <c r="P981" s="94"/>
      <c r="Q981" s="7"/>
      <c r="R981" s="7"/>
      <c r="S981" s="108"/>
      <c r="T981" s="108"/>
      <c r="U981" s="7"/>
      <c r="V981" s="7"/>
      <c r="W981" s="7"/>
    </row>
    <row r="982" spans="1:23" ht="15" customHeight="1" x14ac:dyDescent="0.25">
      <c r="A982" s="15"/>
      <c r="B982" s="31"/>
      <c r="C982" s="37"/>
      <c r="D982" s="32"/>
      <c r="E982" s="48"/>
      <c r="F982" s="23"/>
      <c r="G982" s="2"/>
      <c r="H982" s="10"/>
      <c r="I982" s="10"/>
      <c r="J982" s="10"/>
      <c r="K982" s="10"/>
      <c r="M982" s="82"/>
      <c r="N982" s="88"/>
      <c r="O982" s="94"/>
      <c r="P982" s="94"/>
      <c r="Q982" s="7"/>
      <c r="R982" s="7"/>
      <c r="S982" s="108"/>
      <c r="T982" s="108"/>
      <c r="U982" s="7"/>
      <c r="V982" s="7"/>
      <c r="W982" s="7"/>
    </row>
    <row r="983" spans="1:23" ht="15" customHeight="1" x14ac:dyDescent="0.25">
      <c r="A983" s="15"/>
      <c r="B983" s="31"/>
      <c r="C983" s="37"/>
      <c r="D983" s="32"/>
      <c r="E983" s="48"/>
      <c r="F983" s="23"/>
      <c r="G983" s="2"/>
      <c r="H983" s="10"/>
      <c r="I983" s="10"/>
      <c r="J983" s="10"/>
      <c r="K983" s="10"/>
      <c r="M983" s="82"/>
      <c r="N983" s="88"/>
      <c r="O983" s="94"/>
      <c r="P983" s="94"/>
      <c r="Q983" s="7"/>
      <c r="R983" s="7"/>
      <c r="S983" s="108"/>
      <c r="T983" s="108"/>
      <c r="U983" s="7"/>
      <c r="V983" s="7"/>
      <c r="W983" s="7"/>
    </row>
    <row r="984" spans="1:23" ht="15" customHeight="1" x14ac:dyDescent="0.25">
      <c r="A984" s="15"/>
      <c r="B984" s="31"/>
      <c r="C984" s="37"/>
      <c r="D984" s="32"/>
      <c r="E984" s="48"/>
      <c r="F984" s="23"/>
      <c r="G984" s="2"/>
      <c r="H984" s="10"/>
      <c r="I984" s="10"/>
      <c r="J984" s="10"/>
      <c r="K984" s="10"/>
      <c r="M984" s="82"/>
      <c r="N984" s="88"/>
      <c r="O984" s="94"/>
      <c r="P984" s="94"/>
      <c r="Q984" s="7"/>
      <c r="R984" s="7"/>
      <c r="S984" s="108"/>
      <c r="T984" s="108"/>
      <c r="U984" s="7"/>
      <c r="V984" s="7"/>
      <c r="W984" s="7"/>
    </row>
    <row r="985" spans="1:23" ht="15" customHeight="1" x14ac:dyDescent="0.25">
      <c r="A985" s="15"/>
      <c r="B985" s="31"/>
      <c r="C985" s="37"/>
      <c r="D985" s="32"/>
      <c r="E985" s="48"/>
      <c r="F985" s="23"/>
      <c r="G985" s="2"/>
      <c r="H985" s="10"/>
      <c r="I985" s="10"/>
      <c r="J985" s="10"/>
      <c r="K985" s="10"/>
      <c r="M985" s="82"/>
      <c r="N985" s="88"/>
      <c r="O985" s="94"/>
      <c r="P985" s="94"/>
      <c r="Q985" s="7"/>
      <c r="R985" s="7"/>
      <c r="S985" s="108"/>
      <c r="T985" s="108"/>
      <c r="U985" s="7"/>
      <c r="V985" s="7"/>
      <c r="W985" s="7"/>
    </row>
    <row r="986" spans="1:23" ht="15" customHeight="1" x14ac:dyDescent="0.25">
      <c r="A986" s="15"/>
      <c r="B986" s="31"/>
      <c r="C986" s="37"/>
      <c r="D986" s="32"/>
      <c r="E986" s="48"/>
      <c r="F986" s="23"/>
      <c r="G986" s="2"/>
      <c r="H986" s="10"/>
      <c r="I986" s="10"/>
      <c r="J986" s="10"/>
      <c r="K986" s="10"/>
      <c r="M986" s="82"/>
      <c r="N986" s="88"/>
      <c r="O986" s="94"/>
      <c r="P986" s="94"/>
      <c r="Q986" s="7"/>
      <c r="R986" s="7"/>
      <c r="S986" s="108"/>
      <c r="T986" s="108"/>
      <c r="U986" s="7"/>
      <c r="V986" s="7"/>
      <c r="W986" s="7"/>
    </row>
    <row r="987" spans="1:23" ht="15" customHeight="1" x14ac:dyDescent="0.25">
      <c r="A987" s="15"/>
      <c r="B987" s="31"/>
      <c r="C987" s="37"/>
      <c r="D987" s="32"/>
      <c r="E987" s="48"/>
      <c r="F987" s="23"/>
      <c r="G987" s="2"/>
      <c r="H987" s="10"/>
      <c r="I987" s="10"/>
      <c r="J987" s="10"/>
      <c r="K987" s="10"/>
      <c r="M987" s="82"/>
      <c r="N987" s="88"/>
      <c r="O987" s="94"/>
      <c r="P987" s="94"/>
      <c r="Q987" s="7"/>
      <c r="R987" s="7"/>
      <c r="S987" s="108"/>
      <c r="T987" s="108"/>
      <c r="U987" s="7"/>
      <c r="V987" s="7"/>
      <c r="W987" s="7"/>
    </row>
    <row r="988" spans="1:23" ht="15" customHeight="1" x14ac:dyDescent="0.25">
      <c r="A988" s="15"/>
      <c r="B988" s="31"/>
      <c r="C988" s="37"/>
      <c r="D988" s="32"/>
      <c r="E988" s="48"/>
      <c r="F988" s="23"/>
      <c r="G988" s="2"/>
      <c r="H988" s="10"/>
      <c r="I988" s="10"/>
      <c r="J988" s="10"/>
      <c r="K988" s="10"/>
      <c r="M988" s="82"/>
      <c r="N988" s="88"/>
      <c r="O988" s="94"/>
      <c r="P988" s="94"/>
      <c r="Q988" s="7"/>
      <c r="R988" s="7"/>
      <c r="S988" s="108"/>
      <c r="T988" s="108"/>
      <c r="U988" s="7"/>
      <c r="V988" s="7"/>
      <c r="W988" s="7"/>
    </row>
    <row r="989" spans="1:23" ht="15" customHeight="1" x14ac:dyDescent="0.25">
      <c r="A989" s="15"/>
      <c r="B989" s="31"/>
      <c r="C989" s="37"/>
      <c r="D989" s="32"/>
      <c r="E989" s="48"/>
      <c r="F989" s="23"/>
      <c r="G989" s="2"/>
      <c r="H989" s="10"/>
      <c r="I989" s="10"/>
      <c r="J989" s="10"/>
      <c r="K989" s="10"/>
      <c r="M989" s="82"/>
      <c r="N989" s="88"/>
      <c r="O989" s="94"/>
      <c r="P989" s="94"/>
      <c r="Q989" s="7"/>
      <c r="R989" s="7"/>
      <c r="S989" s="108"/>
      <c r="T989" s="108"/>
      <c r="U989" s="7"/>
      <c r="V989" s="7"/>
      <c r="W989" s="7"/>
    </row>
    <row r="990" spans="1:23" ht="15" customHeight="1" x14ac:dyDescent="0.25">
      <c r="A990" s="15"/>
      <c r="B990" s="31"/>
      <c r="C990" s="37"/>
      <c r="D990" s="32"/>
      <c r="E990" s="48"/>
      <c r="F990" s="23"/>
      <c r="G990" s="2"/>
      <c r="H990" s="10"/>
      <c r="I990" s="10"/>
      <c r="J990" s="10"/>
      <c r="K990" s="10"/>
      <c r="M990" s="82"/>
      <c r="N990" s="88"/>
      <c r="O990" s="94"/>
      <c r="P990" s="94"/>
      <c r="Q990" s="7"/>
      <c r="R990" s="7"/>
      <c r="S990" s="108"/>
      <c r="T990" s="108"/>
      <c r="U990" s="7"/>
      <c r="V990" s="7"/>
      <c r="W990" s="7"/>
    </row>
    <row r="991" spans="1:23" ht="15" customHeight="1" x14ac:dyDescent="0.25">
      <c r="A991" s="15"/>
      <c r="B991" s="31"/>
      <c r="C991" s="37"/>
      <c r="D991" s="32"/>
      <c r="E991" s="48"/>
      <c r="F991" s="23"/>
      <c r="G991" s="2"/>
      <c r="H991" s="10"/>
      <c r="I991" s="10"/>
      <c r="J991" s="10"/>
      <c r="K991" s="10"/>
      <c r="M991" s="82"/>
      <c r="N991" s="88"/>
      <c r="O991" s="94"/>
      <c r="P991" s="94"/>
      <c r="Q991" s="7"/>
      <c r="R991" s="7"/>
      <c r="S991" s="108"/>
      <c r="T991" s="108"/>
      <c r="U991" s="7"/>
      <c r="V991" s="7"/>
      <c r="W991" s="7"/>
    </row>
    <row r="992" spans="1:23" x14ac:dyDescent="0.25">
      <c r="A992" s="15"/>
      <c r="B992" s="31"/>
      <c r="C992" s="37"/>
      <c r="D992" s="32"/>
      <c r="E992" s="48"/>
      <c r="F992" s="23"/>
      <c r="G992" s="2"/>
      <c r="H992" s="10"/>
      <c r="I992" s="10"/>
      <c r="J992" s="10"/>
      <c r="K992" s="10"/>
      <c r="M992" s="82"/>
      <c r="N992" s="88"/>
      <c r="O992" s="94"/>
      <c r="P992" s="94"/>
      <c r="Q992" s="7"/>
      <c r="R992" s="7"/>
      <c r="S992" s="108"/>
      <c r="T992" s="108"/>
      <c r="U992" s="7"/>
      <c r="V992" s="7"/>
      <c r="W992" s="7"/>
    </row>
    <row r="993" spans="1:23" x14ac:dyDescent="0.25">
      <c r="A993" s="15"/>
      <c r="B993" s="31"/>
      <c r="C993" s="37"/>
      <c r="D993" s="32"/>
      <c r="E993" s="48"/>
      <c r="F993" s="23"/>
      <c r="G993" s="2"/>
      <c r="H993" s="10"/>
      <c r="I993" s="10"/>
      <c r="J993" s="10"/>
      <c r="K993" s="10"/>
      <c r="M993" s="82"/>
      <c r="N993" s="88"/>
      <c r="O993" s="94"/>
      <c r="P993" s="94"/>
      <c r="Q993" s="7"/>
      <c r="R993" s="7"/>
      <c r="S993" s="108"/>
      <c r="T993" s="108"/>
      <c r="U993" s="7"/>
      <c r="V993" s="7"/>
      <c r="W993" s="7"/>
    </row>
    <row r="994" spans="1:23" x14ac:dyDescent="0.25">
      <c r="A994" s="15"/>
      <c r="B994" s="31"/>
      <c r="C994" s="37"/>
      <c r="D994" s="32"/>
      <c r="E994" s="48"/>
      <c r="F994" s="23"/>
      <c r="G994" s="2"/>
      <c r="H994" s="10"/>
      <c r="I994" s="10"/>
      <c r="J994" s="10"/>
      <c r="K994" s="10"/>
      <c r="M994" s="82"/>
      <c r="N994" s="88"/>
      <c r="O994" s="94"/>
      <c r="P994" s="94"/>
      <c r="Q994" s="7"/>
      <c r="R994" s="7"/>
      <c r="S994" s="108"/>
      <c r="T994" s="108"/>
      <c r="U994" s="7"/>
      <c r="V994" s="7"/>
      <c r="W994" s="7"/>
    </row>
    <row r="995" spans="1:23" x14ac:dyDescent="0.25">
      <c r="A995" s="15"/>
      <c r="B995" s="31"/>
      <c r="C995" s="37"/>
      <c r="D995" s="32"/>
      <c r="E995" s="48"/>
      <c r="F995" s="23"/>
      <c r="G995" s="2"/>
      <c r="H995" s="10"/>
      <c r="I995" s="10"/>
      <c r="J995" s="10"/>
      <c r="K995" s="10"/>
      <c r="M995" s="82"/>
      <c r="N995" s="88"/>
      <c r="O995" s="94"/>
      <c r="P995" s="94"/>
      <c r="Q995" s="7"/>
      <c r="R995" s="7"/>
      <c r="S995" s="108"/>
      <c r="T995" s="108"/>
      <c r="U995" s="7"/>
      <c r="V995" s="7"/>
      <c r="W995" s="7"/>
    </row>
    <row r="996" spans="1:23" x14ac:dyDescent="0.25">
      <c r="A996" s="15"/>
      <c r="B996" s="31"/>
      <c r="C996" s="37"/>
      <c r="D996" s="32"/>
      <c r="E996" s="48"/>
      <c r="F996" s="23"/>
      <c r="G996" s="2"/>
      <c r="H996" s="10"/>
      <c r="I996" s="10"/>
      <c r="J996" s="10"/>
      <c r="K996" s="10"/>
      <c r="M996" s="82"/>
      <c r="N996" s="88"/>
      <c r="O996" s="94"/>
      <c r="P996" s="94"/>
      <c r="Q996" s="7"/>
      <c r="R996" s="7"/>
      <c r="S996" s="108"/>
      <c r="T996" s="108"/>
      <c r="U996" s="7"/>
      <c r="V996" s="7"/>
      <c r="W996" s="7"/>
    </row>
    <row r="997" spans="1:23" x14ac:dyDescent="0.25">
      <c r="A997" s="15"/>
      <c r="B997" s="31"/>
      <c r="C997" s="37"/>
      <c r="D997" s="32"/>
      <c r="E997" s="48"/>
      <c r="F997" s="23"/>
      <c r="G997" s="2"/>
      <c r="H997" s="10"/>
      <c r="I997" s="10"/>
      <c r="J997" s="10"/>
      <c r="K997" s="10"/>
      <c r="M997" s="82"/>
      <c r="N997" s="88"/>
      <c r="O997" s="94"/>
      <c r="P997" s="94"/>
      <c r="Q997" s="7"/>
      <c r="R997" s="7"/>
      <c r="S997" s="108"/>
      <c r="T997" s="108"/>
      <c r="U997" s="7"/>
      <c r="V997" s="7"/>
      <c r="W997" s="7"/>
    </row>
    <row r="998" spans="1:23" x14ac:dyDescent="0.25">
      <c r="A998" s="15"/>
      <c r="B998" s="31"/>
      <c r="C998" s="37"/>
      <c r="D998" s="32"/>
      <c r="E998" s="48"/>
      <c r="F998" s="23"/>
      <c r="G998" s="2"/>
      <c r="H998" s="10"/>
      <c r="I998" s="10"/>
      <c r="J998" s="10"/>
      <c r="K998" s="10"/>
      <c r="M998" s="82"/>
      <c r="N998" s="88"/>
      <c r="O998" s="94"/>
      <c r="P998" s="94"/>
      <c r="Q998" s="7"/>
      <c r="R998" s="7"/>
      <c r="S998" s="108"/>
      <c r="T998" s="108"/>
      <c r="U998" s="7"/>
      <c r="V998" s="7"/>
      <c r="W998" s="7"/>
    </row>
    <row r="999" spans="1:23" x14ac:dyDescent="0.25">
      <c r="A999" s="15"/>
      <c r="B999" s="31"/>
      <c r="C999" s="37"/>
      <c r="D999" s="32"/>
      <c r="E999" s="48"/>
      <c r="F999" s="23"/>
      <c r="G999" s="2"/>
      <c r="H999" s="10"/>
      <c r="I999" s="10"/>
      <c r="J999" s="10"/>
      <c r="K999" s="10"/>
      <c r="M999" s="82"/>
      <c r="N999" s="88"/>
      <c r="O999" s="94"/>
      <c r="P999" s="94"/>
      <c r="Q999" s="7"/>
      <c r="R999" s="7"/>
      <c r="S999" s="108"/>
      <c r="T999" s="108"/>
      <c r="U999" s="7"/>
      <c r="V999" s="7"/>
      <c r="W999" s="7"/>
    </row>
    <row r="1000" spans="1:23" x14ac:dyDescent="0.25">
      <c r="A1000" s="15"/>
      <c r="B1000" s="31"/>
      <c r="C1000" s="37"/>
      <c r="D1000" s="32"/>
      <c r="E1000" s="48"/>
      <c r="F1000" s="23"/>
      <c r="G1000" s="2"/>
      <c r="H1000" s="10"/>
      <c r="I1000" s="10"/>
      <c r="J1000" s="10"/>
      <c r="K1000" s="10"/>
      <c r="M1000" s="82"/>
      <c r="N1000" s="88"/>
      <c r="O1000" s="94"/>
      <c r="P1000" s="94"/>
      <c r="Q1000" s="7"/>
      <c r="R1000" s="7"/>
      <c r="S1000" s="108"/>
      <c r="T1000" s="108"/>
      <c r="U1000" s="7"/>
      <c r="V1000" s="7"/>
      <c r="W1000" s="7"/>
    </row>
    <row r="1001" spans="1:23" x14ac:dyDescent="0.25">
      <c r="A1001" s="15"/>
      <c r="B1001" s="31"/>
      <c r="C1001" s="37"/>
      <c r="D1001" s="32"/>
      <c r="E1001" s="48"/>
      <c r="F1001" s="23"/>
      <c r="G1001" s="2"/>
      <c r="H1001" s="10"/>
      <c r="I1001" s="10"/>
      <c r="J1001" s="10"/>
      <c r="K1001" s="10"/>
      <c r="M1001" s="82"/>
      <c r="N1001" s="88"/>
      <c r="O1001" s="94"/>
      <c r="P1001" s="94"/>
      <c r="Q1001" s="7"/>
      <c r="R1001" s="7"/>
      <c r="S1001" s="108"/>
      <c r="T1001" s="108"/>
      <c r="U1001" s="7"/>
      <c r="V1001" s="7"/>
      <c r="W1001" s="7"/>
    </row>
    <row r="1002" spans="1:23" x14ac:dyDescent="0.25">
      <c r="A1002" s="15"/>
      <c r="B1002" s="31"/>
      <c r="C1002" s="37"/>
      <c r="D1002" s="32"/>
      <c r="E1002" s="48"/>
      <c r="F1002" s="23"/>
      <c r="G1002" s="2"/>
      <c r="H1002" s="10"/>
      <c r="I1002" s="10"/>
      <c r="J1002" s="10"/>
      <c r="K1002" s="10"/>
      <c r="M1002" s="82"/>
      <c r="N1002" s="88"/>
      <c r="O1002" s="94"/>
      <c r="P1002" s="94"/>
      <c r="Q1002" s="7"/>
      <c r="R1002" s="7"/>
      <c r="S1002" s="108"/>
      <c r="T1002" s="108"/>
      <c r="U1002" s="7"/>
      <c r="V1002" s="7"/>
      <c r="W1002" s="7"/>
    </row>
    <row r="1003" spans="1:23" x14ac:dyDescent="0.25">
      <c r="A1003" s="15"/>
      <c r="B1003" s="31"/>
      <c r="C1003" s="37"/>
      <c r="D1003" s="32"/>
      <c r="E1003" s="48"/>
      <c r="F1003" s="23"/>
      <c r="G1003" s="2"/>
      <c r="H1003" s="10"/>
      <c r="I1003" s="10"/>
      <c r="J1003" s="10"/>
      <c r="K1003" s="10"/>
      <c r="M1003" s="82"/>
      <c r="N1003" s="88"/>
      <c r="O1003" s="94"/>
      <c r="P1003" s="94"/>
      <c r="Q1003" s="7"/>
      <c r="R1003" s="7"/>
      <c r="S1003" s="108"/>
      <c r="T1003" s="108"/>
      <c r="U1003" s="7"/>
      <c r="V1003" s="7"/>
      <c r="W1003" s="7"/>
    </row>
    <row r="1004" spans="1:23" x14ac:dyDescent="0.25">
      <c r="A1004" s="15"/>
      <c r="B1004" s="31"/>
      <c r="C1004" s="37"/>
      <c r="D1004" s="32"/>
      <c r="E1004" s="48"/>
      <c r="F1004" s="23"/>
      <c r="G1004" s="2"/>
      <c r="H1004" s="10"/>
      <c r="I1004" s="10"/>
      <c r="J1004" s="10"/>
      <c r="K1004" s="10"/>
      <c r="M1004" s="82"/>
      <c r="N1004" s="88"/>
      <c r="O1004" s="94"/>
      <c r="P1004" s="94"/>
      <c r="Q1004" s="7"/>
      <c r="R1004" s="7"/>
      <c r="S1004" s="108"/>
      <c r="T1004" s="108"/>
      <c r="U1004" s="7"/>
      <c r="V1004" s="7"/>
      <c r="W1004" s="7"/>
    </row>
    <row r="1005" spans="1:23" x14ac:dyDescent="0.25">
      <c r="A1005" s="15"/>
      <c r="B1005" s="31"/>
      <c r="C1005" s="37"/>
      <c r="D1005" s="10"/>
      <c r="E1005" s="48"/>
      <c r="F1005" s="23"/>
      <c r="G1005" s="2"/>
      <c r="H1005" s="10"/>
      <c r="I1005" s="10"/>
      <c r="J1005" s="10"/>
      <c r="K1005" s="10"/>
      <c r="M1005" s="82"/>
      <c r="N1005" s="88"/>
      <c r="O1005" s="94"/>
      <c r="P1005" s="94"/>
      <c r="Q1005" s="7"/>
      <c r="R1005" s="7"/>
      <c r="S1005" s="108"/>
      <c r="T1005" s="108"/>
      <c r="U1005" s="7"/>
      <c r="V1005" s="7"/>
      <c r="W1005" s="7"/>
    </row>
    <row r="1006" spans="1:23" x14ac:dyDescent="0.25">
      <c r="A1006" s="15"/>
      <c r="B1006" s="31"/>
      <c r="C1006" s="37"/>
      <c r="D1006" s="10"/>
      <c r="E1006" s="48"/>
      <c r="F1006" s="23"/>
      <c r="G1006" s="2"/>
      <c r="H1006" s="10"/>
      <c r="I1006" s="10"/>
      <c r="J1006" s="10"/>
      <c r="K1006" s="10"/>
      <c r="M1006" s="82"/>
      <c r="N1006" s="88"/>
      <c r="O1006" s="94"/>
      <c r="P1006" s="94"/>
      <c r="Q1006" s="7"/>
      <c r="R1006" s="7"/>
      <c r="S1006" s="108"/>
      <c r="T1006" s="108"/>
      <c r="U1006" s="7"/>
      <c r="V1006" s="7"/>
      <c r="W1006" s="7"/>
    </row>
    <row r="1007" spans="1:23" x14ac:dyDescent="0.25">
      <c r="A1007" s="15"/>
      <c r="B1007" s="31"/>
      <c r="C1007" s="37"/>
      <c r="D1007" s="10"/>
      <c r="E1007" s="48"/>
      <c r="F1007" s="23"/>
      <c r="G1007" s="23"/>
      <c r="H1007" s="10"/>
      <c r="I1007" s="10"/>
      <c r="J1007" s="10"/>
      <c r="K1007" s="10"/>
      <c r="M1007" s="82"/>
      <c r="N1007" s="88"/>
      <c r="O1007" s="94"/>
      <c r="P1007" s="94"/>
      <c r="Q1007" s="7"/>
      <c r="R1007" s="7"/>
      <c r="S1007" s="108"/>
      <c r="T1007" s="108"/>
      <c r="U1007" s="7"/>
      <c r="V1007" s="7"/>
      <c r="W1007" s="7"/>
    </row>
    <row r="1008" spans="1:23" x14ac:dyDescent="0.25">
      <c r="A1008" s="15"/>
      <c r="B1008" s="31"/>
      <c r="C1008" s="37"/>
      <c r="D1008" s="10"/>
      <c r="E1008" s="48"/>
      <c r="F1008" s="23"/>
      <c r="G1008" s="23"/>
      <c r="H1008" s="10"/>
      <c r="I1008" s="10"/>
      <c r="J1008" s="10"/>
      <c r="K1008" s="10"/>
      <c r="M1008" s="82"/>
      <c r="N1008" s="88"/>
      <c r="O1008" s="94"/>
      <c r="P1008" s="94"/>
      <c r="Q1008" s="7"/>
      <c r="R1008" s="7"/>
      <c r="S1008" s="108"/>
      <c r="T1008" s="108"/>
      <c r="U1008" s="7"/>
      <c r="V1008" s="7"/>
      <c r="W1008" s="7"/>
    </row>
    <row r="1009" spans="1:23" x14ac:dyDescent="0.25">
      <c r="A1009" s="15"/>
      <c r="B1009" s="31"/>
      <c r="C1009" s="37"/>
      <c r="D1009" s="10"/>
      <c r="E1009" s="48"/>
      <c r="F1009" s="23"/>
      <c r="G1009" s="23"/>
      <c r="H1009" s="10"/>
      <c r="I1009" s="10"/>
      <c r="J1009" s="10"/>
      <c r="K1009" s="10"/>
      <c r="M1009" s="82"/>
      <c r="N1009" s="88"/>
      <c r="O1009" s="94"/>
      <c r="P1009" s="94"/>
      <c r="Q1009" s="7"/>
      <c r="R1009" s="7"/>
      <c r="S1009" s="108"/>
      <c r="T1009" s="108"/>
      <c r="U1009" s="7"/>
      <c r="V1009" s="7"/>
      <c r="W1009" s="7"/>
    </row>
    <row r="1010" spans="1:23" x14ac:dyDescent="0.25">
      <c r="A1010" s="15"/>
      <c r="B1010" s="31"/>
      <c r="C1010" s="37"/>
      <c r="D1010" s="10"/>
      <c r="E1010" s="48"/>
      <c r="F1010" s="23"/>
      <c r="G1010" s="23"/>
      <c r="H1010" s="10"/>
      <c r="I1010" s="10"/>
      <c r="J1010" s="10"/>
      <c r="K1010" s="10"/>
      <c r="M1010" s="82"/>
      <c r="N1010" s="88"/>
      <c r="O1010" s="94"/>
      <c r="P1010" s="94"/>
      <c r="Q1010" s="7"/>
      <c r="R1010" s="7"/>
      <c r="S1010" s="108"/>
      <c r="T1010" s="108"/>
      <c r="U1010" s="7"/>
      <c r="V1010" s="7"/>
      <c r="W1010" s="7"/>
    </row>
    <row r="1011" spans="1:23" x14ac:dyDescent="0.25">
      <c r="A1011" s="15"/>
      <c r="B1011" s="31"/>
      <c r="C1011" s="37"/>
      <c r="D1011" s="10"/>
      <c r="E1011" s="48"/>
      <c r="F1011" s="23"/>
      <c r="G1011" s="23"/>
      <c r="H1011" s="10"/>
      <c r="I1011" s="10"/>
      <c r="J1011" s="10"/>
      <c r="K1011" s="10"/>
      <c r="M1011" s="82"/>
      <c r="N1011" s="88"/>
      <c r="O1011" s="94"/>
      <c r="P1011" s="94"/>
      <c r="Q1011" s="7"/>
      <c r="R1011" s="7"/>
      <c r="S1011" s="108"/>
      <c r="T1011" s="108"/>
      <c r="U1011" s="7"/>
      <c r="V1011" s="7"/>
      <c r="W1011" s="7"/>
    </row>
    <row r="1012" spans="1:23" x14ac:dyDescent="0.25">
      <c r="A1012" s="15"/>
      <c r="B1012" s="31"/>
      <c r="C1012" s="37"/>
      <c r="D1012" s="10"/>
      <c r="E1012" s="48"/>
      <c r="F1012" s="23"/>
      <c r="G1012" s="23"/>
      <c r="H1012" s="10"/>
      <c r="I1012" s="10"/>
      <c r="J1012" s="10"/>
      <c r="K1012" s="10"/>
      <c r="M1012" s="82"/>
      <c r="N1012" s="88"/>
      <c r="O1012" s="94"/>
      <c r="P1012" s="94"/>
      <c r="Q1012" s="7"/>
      <c r="R1012" s="7"/>
      <c r="S1012" s="108"/>
      <c r="T1012" s="108"/>
      <c r="U1012" s="7"/>
      <c r="V1012" s="7"/>
      <c r="W1012" s="7"/>
    </row>
    <row r="1013" spans="1:23" x14ac:dyDescent="0.25">
      <c r="A1013" s="15"/>
      <c r="B1013" s="31"/>
      <c r="C1013" s="37"/>
      <c r="D1013" s="10"/>
      <c r="E1013" s="48"/>
      <c r="F1013" s="23"/>
      <c r="G1013" s="23"/>
      <c r="H1013" s="10"/>
      <c r="I1013" s="10"/>
      <c r="J1013" s="10"/>
      <c r="K1013" s="10"/>
      <c r="M1013" s="82"/>
      <c r="N1013" s="88"/>
      <c r="O1013" s="94"/>
      <c r="P1013" s="94"/>
      <c r="Q1013" s="7"/>
      <c r="R1013" s="7"/>
      <c r="S1013" s="108"/>
      <c r="T1013" s="108"/>
      <c r="U1013" s="7"/>
      <c r="V1013" s="7"/>
      <c r="W1013" s="7"/>
    </row>
    <row r="1014" spans="1:23" x14ac:dyDescent="0.25">
      <c r="A1014" s="15"/>
      <c r="B1014" s="31"/>
      <c r="C1014" s="37"/>
      <c r="D1014" s="10"/>
      <c r="E1014" s="48"/>
      <c r="F1014" s="23"/>
      <c r="G1014" s="23"/>
      <c r="H1014" s="10"/>
      <c r="I1014" s="10"/>
      <c r="J1014" s="10"/>
      <c r="K1014" s="10"/>
      <c r="M1014" s="82"/>
      <c r="N1014" s="88"/>
      <c r="O1014" s="94"/>
      <c r="P1014" s="94"/>
      <c r="Q1014" s="7"/>
      <c r="R1014" s="7"/>
      <c r="S1014" s="108"/>
      <c r="T1014" s="108"/>
      <c r="U1014" s="7"/>
      <c r="V1014" s="7"/>
      <c r="W1014" s="7"/>
    </row>
    <row r="1015" spans="1:23" x14ac:dyDescent="0.25">
      <c r="A1015" s="15"/>
      <c r="B1015" s="31"/>
      <c r="C1015" s="37"/>
      <c r="D1015" s="10"/>
      <c r="E1015" s="48"/>
      <c r="F1015" s="23"/>
      <c r="G1015" s="23"/>
      <c r="H1015" s="10"/>
      <c r="I1015" s="10"/>
      <c r="J1015" s="10"/>
      <c r="K1015" s="10"/>
      <c r="M1015" s="82"/>
      <c r="N1015" s="88"/>
      <c r="O1015" s="94"/>
      <c r="P1015" s="94"/>
      <c r="Q1015" s="7"/>
      <c r="R1015" s="7"/>
      <c r="S1015" s="108"/>
      <c r="T1015" s="108"/>
      <c r="U1015" s="7"/>
      <c r="V1015" s="7"/>
      <c r="W1015" s="7"/>
    </row>
    <row r="1016" spans="1:23" x14ac:dyDescent="0.25">
      <c r="A1016" s="15"/>
      <c r="B1016" s="31"/>
      <c r="C1016" s="37"/>
      <c r="D1016" s="10"/>
      <c r="E1016" s="48"/>
      <c r="F1016" s="23"/>
      <c r="G1016" s="23"/>
      <c r="H1016" s="10"/>
      <c r="I1016" s="10"/>
      <c r="J1016" s="10"/>
      <c r="K1016" s="10"/>
      <c r="M1016" s="82"/>
      <c r="N1016" s="88"/>
      <c r="O1016" s="94"/>
      <c r="P1016" s="94"/>
      <c r="Q1016" s="7"/>
      <c r="R1016" s="7"/>
      <c r="S1016" s="108"/>
      <c r="T1016" s="108"/>
      <c r="U1016" s="7"/>
      <c r="V1016" s="7"/>
      <c r="W1016" s="7"/>
    </row>
    <row r="1017" spans="1:23" x14ac:dyDescent="0.25">
      <c r="A1017" s="15"/>
      <c r="B1017" s="31"/>
      <c r="C1017" s="37"/>
      <c r="D1017" s="10"/>
      <c r="E1017" s="48"/>
      <c r="F1017" s="23"/>
      <c r="G1017" s="23"/>
      <c r="H1017" s="10"/>
      <c r="I1017" s="10"/>
      <c r="J1017" s="10"/>
      <c r="K1017" s="10"/>
      <c r="M1017" s="82"/>
      <c r="N1017" s="88"/>
      <c r="O1017" s="94"/>
      <c r="P1017" s="94"/>
      <c r="Q1017" s="7"/>
      <c r="R1017" s="7"/>
      <c r="S1017" s="108"/>
      <c r="T1017" s="108"/>
      <c r="U1017" s="7"/>
      <c r="V1017" s="7"/>
      <c r="W1017" s="7"/>
    </row>
    <row r="1018" spans="1:23" x14ac:dyDescent="0.25">
      <c r="A1018" s="15"/>
      <c r="B1018" s="31"/>
      <c r="C1018" s="37"/>
      <c r="D1018" s="10"/>
      <c r="E1018" s="48"/>
      <c r="F1018" s="23"/>
      <c r="G1018" s="23"/>
      <c r="H1018" s="10"/>
      <c r="I1018" s="10"/>
      <c r="J1018" s="10"/>
      <c r="K1018" s="10"/>
      <c r="M1018" s="82"/>
      <c r="N1018" s="88"/>
      <c r="O1018" s="94"/>
      <c r="P1018" s="94"/>
      <c r="Q1018" s="7"/>
      <c r="R1018" s="7"/>
      <c r="S1018" s="108"/>
      <c r="T1018" s="108"/>
      <c r="U1018" s="7"/>
      <c r="V1018" s="7"/>
      <c r="W1018" s="7"/>
    </row>
    <row r="1019" spans="1:23" x14ac:dyDescent="0.25">
      <c r="A1019" s="15"/>
      <c r="B1019" s="31"/>
      <c r="C1019" s="37"/>
      <c r="D1019" s="10"/>
      <c r="E1019" s="48"/>
      <c r="F1019" s="23"/>
      <c r="G1019" s="23"/>
      <c r="H1019" s="10"/>
      <c r="I1019" s="10"/>
      <c r="J1019" s="10"/>
      <c r="K1019" s="10"/>
      <c r="M1019" s="82"/>
      <c r="N1019" s="88"/>
      <c r="O1019" s="94"/>
      <c r="P1019" s="94"/>
      <c r="Q1019" s="7"/>
      <c r="R1019" s="7"/>
      <c r="S1019" s="108"/>
      <c r="T1019" s="108"/>
      <c r="U1019" s="7"/>
      <c r="V1019" s="7"/>
      <c r="W1019" s="7"/>
    </row>
    <row r="1020" spans="1:23" x14ac:dyDescent="0.25">
      <c r="A1020" s="15"/>
      <c r="B1020" s="31"/>
      <c r="C1020" s="37"/>
      <c r="D1020" s="10"/>
      <c r="E1020" s="48"/>
      <c r="F1020" s="23"/>
      <c r="G1020" s="23"/>
      <c r="H1020" s="10"/>
      <c r="I1020" s="10"/>
      <c r="J1020" s="10"/>
      <c r="K1020" s="10"/>
      <c r="M1020" s="82"/>
      <c r="N1020" s="88"/>
      <c r="O1020" s="94"/>
      <c r="P1020" s="94"/>
      <c r="Q1020" s="7"/>
      <c r="R1020" s="7"/>
      <c r="S1020" s="108"/>
      <c r="T1020" s="108"/>
      <c r="U1020" s="7"/>
      <c r="V1020" s="7"/>
      <c r="W1020" s="7"/>
    </row>
    <row r="1021" spans="1:23" x14ac:dyDescent="0.25">
      <c r="A1021" s="15"/>
      <c r="B1021" s="31"/>
      <c r="C1021" s="37"/>
      <c r="D1021" s="10"/>
      <c r="E1021" s="48"/>
      <c r="F1021" s="23"/>
      <c r="G1021" s="23"/>
      <c r="H1021" s="10"/>
      <c r="I1021" s="10"/>
      <c r="J1021" s="10"/>
      <c r="K1021" s="10"/>
      <c r="M1021" s="82"/>
      <c r="N1021" s="88"/>
      <c r="O1021" s="94"/>
      <c r="P1021" s="94"/>
      <c r="Q1021" s="7"/>
      <c r="R1021" s="7"/>
      <c r="S1021" s="108"/>
      <c r="T1021" s="108"/>
      <c r="U1021" s="7"/>
      <c r="V1021" s="7"/>
      <c r="W1021" s="7"/>
    </row>
    <row r="1022" spans="1:23" x14ac:dyDescent="0.25">
      <c r="A1022" s="15"/>
      <c r="B1022" s="31"/>
      <c r="C1022" s="37"/>
      <c r="D1022" s="10"/>
      <c r="E1022" s="48"/>
      <c r="F1022" s="23"/>
      <c r="G1022" s="23"/>
      <c r="H1022" s="10"/>
      <c r="I1022" s="10"/>
      <c r="J1022" s="10"/>
      <c r="K1022" s="10"/>
      <c r="M1022" s="82"/>
      <c r="N1022" s="88"/>
      <c r="O1022" s="94"/>
      <c r="P1022" s="94"/>
      <c r="Q1022" s="7"/>
      <c r="R1022" s="7"/>
      <c r="S1022" s="108"/>
      <c r="T1022" s="108"/>
      <c r="U1022" s="7"/>
      <c r="V1022" s="7"/>
      <c r="W1022" s="7"/>
    </row>
    <row r="1023" spans="1:23" x14ac:dyDescent="0.25">
      <c r="A1023" s="15"/>
      <c r="B1023" s="31"/>
      <c r="C1023" s="37"/>
      <c r="D1023" s="10"/>
      <c r="E1023" s="48"/>
      <c r="F1023" s="23"/>
      <c r="G1023" s="23"/>
      <c r="H1023" s="10"/>
      <c r="I1023" s="10"/>
      <c r="J1023" s="10"/>
      <c r="K1023" s="10"/>
      <c r="M1023" s="82"/>
      <c r="N1023" s="88"/>
      <c r="O1023" s="94"/>
      <c r="P1023" s="94"/>
      <c r="Q1023" s="7"/>
      <c r="R1023" s="7"/>
      <c r="S1023" s="108"/>
      <c r="T1023" s="108"/>
      <c r="U1023" s="7"/>
      <c r="V1023" s="7"/>
      <c r="W1023" s="7"/>
    </row>
    <row r="1024" spans="1:23" x14ac:dyDescent="0.25">
      <c r="A1024" s="15"/>
      <c r="B1024" s="31"/>
      <c r="C1024" s="37"/>
      <c r="D1024" s="10"/>
      <c r="E1024" s="48"/>
      <c r="F1024" s="23"/>
      <c r="G1024" s="23"/>
      <c r="H1024" s="10"/>
      <c r="I1024" s="10"/>
      <c r="J1024" s="10"/>
      <c r="K1024" s="10"/>
      <c r="M1024" s="82"/>
      <c r="N1024" s="88"/>
      <c r="O1024" s="94"/>
      <c r="P1024" s="94"/>
      <c r="Q1024" s="7"/>
      <c r="R1024" s="7"/>
      <c r="S1024" s="108"/>
      <c r="T1024" s="108"/>
      <c r="U1024" s="7"/>
      <c r="V1024" s="7"/>
      <c r="W1024" s="7"/>
    </row>
    <row r="1025" spans="1:23" x14ac:dyDescent="0.25">
      <c r="A1025" s="15"/>
      <c r="B1025" s="31"/>
      <c r="C1025" s="37"/>
      <c r="D1025" s="10"/>
      <c r="E1025" s="48"/>
      <c r="F1025" s="23"/>
      <c r="G1025" s="23"/>
      <c r="H1025" s="10"/>
      <c r="I1025" s="10"/>
      <c r="J1025" s="10"/>
      <c r="K1025" s="10"/>
      <c r="M1025" s="82"/>
      <c r="N1025" s="88"/>
      <c r="O1025" s="94"/>
      <c r="P1025" s="94"/>
      <c r="Q1025" s="7"/>
      <c r="R1025" s="7"/>
      <c r="S1025" s="108"/>
      <c r="T1025" s="108"/>
      <c r="U1025" s="7"/>
      <c r="V1025" s="7"/>
      <c r="W1025" s="7"/>
    </row>
    <row r="1026" spans="1:23" x14ac:dyDescent="0.25">
      <c r="A1026" s="15"/>
      <c r="B1026" s="31"/>
      <c r="C1026" s="37"/>
      <c r="D1026" s="10"/>
      <c r="E1026" s="48"/>
      <c r="F1026" s="23"/>
      <c r="G1026" s="23"/>
      <c r="H1026" s="10"/>
      <c r="I1026" s="10"/>
      <c r="J1026" s="10"/>
      <c r="K1026" s="10"/>
      <c r="M1026" s="82"/>
      <c r="N1026" s="88"/>
      <c r="O1026" s="94"/>
      <c r="P1026" s="94"/>
      <c r="Q1026" s="7"/>
      <c r="R1026" s="7"/>
      <c r="S1026" s="108"/>
      <c r="T1026" s="108"/>
      <c r="U1026" s="7"/>
      <c r="V1026" s="7"/>
      <c r="W1026" s="7"/>
    </row>
    <row r="1027" spans="1:23" x14ac:dyDescent="0.25">
      <c r="A1027" s="15"/>
      <c r="B1027" s="31"/>
      <c r="C1027" s="37"/>
      <c r="D1027" s="10"/>
      <c r="E1027" s="48"/>
      <c r="F1027" s="23"/>
      <c r="G1027" s="23"/>
      <c r="H1027" s="10"/>
      <c r="I1027" s="10"/>
      <c r="J1027" s="10"/>
      <c r="K1027" s="10"/>
      <c r="M1027" s="82"/>
      <c r="N1027" s="88"/>
      <c r="O1027" s="94"/>
      <c r="P1027" s="94"/>
      <c r="Q1027" s="7"/>
      <c r="R1027" s="7"/>
      <c r="S1027" s="108"/>
      <c r="T1027" s="108"/>
      <c r="U1027" s="7"/>
      <c r="V1027" s="7"/>
      <c r="W1027" s="7"/>
    </row>
    <row r="1028" spans="1:23" x14ac:dyDescent="0.25">
      <c r="A1028" s="15"/>
      <c r="B1028" s="31"/>
      <c r="C1028" s="37"/>
      <c r="D1028" s="10"/>
      <c r="E1028" s="48"/>
      <c r="F1028" s="23"/>
      <c r="G1028" s="23"/>
      <c r="H1028" s="10"/>
      <c r="I1028" s="10"/>
      <c r="J1028" s="10"/>
      <c r="K1028" s="10"/>
      <c r="M1028" s="82"/>
      <c r="N1028" s="88"/>
      <c r="O1028" s="94"/>
      <c r="P1028" s="94"/>
      <c r="Q1028" s="7"/>
      <c r="R1028" s="7"/>
      <c r="S1028" s="108"/>
      <c r="T1028" s="108"/>
      <c r="U1028" s="7"/>
      <c r="V1028" s="7"/>
      <c r="W1028" s="7"/>
    </row>
    <row r="1029" spans="1:23" x14ac:dyDescent="0.25">
      <c r="A1029" s="15"/>
      <c r="B1029" s="31"/>
      <c r="C1029" s="37"/>
      <c r="D1029" s="10"/>
      <c r="E1029" s="48"/>
      <c r="F1029" s="23"/>
      <c r="G1029" s="23"/>
      <c r="H1029" s="10"/>
      <c r="I1029" s="10"/>
      <c r="J1029" s="10"/>
      <c r="K1029" s="10"/>
      <c r="M1029" s="82"/>
      <c r="N1029" s="88"/>
      <c r="O1029" s="94"/>
      <c r="P1029" s="94"/>
      <c r="Q1029" s="7"/>
      <c r="R1029" s="7"/>
      <c r="S1029" s="108"/>
      <c r="T1029" s="108"/>
      <c r="U1029" s="7"/>
      <c r="V1029" s="7"/>
      <c r="W1029" s="7"/>
    </row>
    <row r="1030" spans="1:23" x14ac:dyDescent="0.25">
      <c r="A1030" s="15"/>
      <c r="B1030" s="31"/>
      <c r="C1030" s="37"/>
      <c r="D1030" s="10"/>
      <c r="E1030" s="48"/>
      <c r="F1030" s="23"/>
      <c r="G1030" s="23"/>
      <c r="H1030" s="10"/>
      <c r="I1030" s="10"/>
      <c r="J1030" s="10"/>
      <c r="K1030" s="10"/>
      <c r="M1030" s="82"/>
      <c r="N1030" s="88"/>
      <c r="O1030" s="94"/>
      <c r="P1030" s="94"/>
      <c r="Q1030" s="7"/>
      <c r="R1030" s="7"/>
      <c r="S1030" s="108"/>
      <c r="T1030" s="108"/>
      <c r="U1030" s="7"/>
      <c r="V1030" s="7"/>
      <c r="W1030" s="7"/>
    </row>
    <row r="1031" spans="1:23" x14ac:dyDescent="0.25">
      <c r="A1031" s="15"/>
      <c r="B1031" s="31"/>
      <c r="C1031" s="37"/>
      <c r="D1031" s="10"/>
      <c r="E1031" s="48"/>
      <c r="F1031" s="23"/>
      <c r="G1031" s="23"/>
      <c r="H1031" s="10"/>
      <c r="I1031" s="10"/>
      <c r="J1031" s="10"/>
      <c r="K1031" s="10"/>
      <c r="M1031" s="82"/>
      <c r="N1031" s="88"/>
      <c r="O1031" s="94"/>
      <c r="P1031" s="94"/>
      <c r="Q1031" s="7"/>
      <c r="R1031" s="7"/>
      <c r="S1031" s="108"/>
      <c r="T1031" s="108"/>
      <c r="U1031" s="7"/>
      <c r="V1031" s="7"/>
      <c r="W1031" s="7"/>
    </row>
    <row r="1032" spans="1:23" x14ac:dyDescent="0.25">
      <c r="A1032" s="15"/>
      <c r="B1032" s="31"/>
      <c r="C1032" s="37"/>
      <c r="D1032" s="10"/>
      <c r="E1032" s="48"/>
      <c r="F1032" s="23"/>
      <c r="G1032" s="23"/>
      <c r="H1032" s="10"/>
      <c r="I1032" s="10"/>
      <c r="J1032" s="10"/>
      <c r="K1032" s="10"/>
      <c r="M1032" s="82"/>
      <c r="N1032" s="88"/>
      <c r="O1032" s="94"/>
      <c r="P1032" s="94"/>
      <c r="Q1032" s="7"/>
      <c r="R1032" s="7"/>
      <c r="S1032" s="108"/>
      <c r="T1032" s="108"/>
      <c r="U1032" s="7"/>
      <c r="V1032" s="7"/>
      <c r="W1032" s="7"/>
    </row>
    <row r="1033" spans="1:23" x14ac:dyDescent="0.25">
      <c r="A1033" s="15"/>
      <c r="B1033" s="31"/>
      <c r="C1033" s="37"/>
      <c r="D1033" s="10"/>
      <c r="E1033" s="48"/>
      <c r="F1033" s="23"/>
      <c r="G1033" s="23"/>
      <c r="H1033" s="10"/>
      <c r="I1033" s="10"/>
      <c r="J1033" s="10"/>
      <c r="K1033" s="10"/>
      <c r="M1033" s="82"/>
      <c r="N1033" s="88"/>
      <c r="O1033" s="94"/>
      <c r="P1033" s="94"/>
      <c r="Q1033" s="7"/>
      <c r="R1033" s="7"/>
      <c r="S1033" s="108"/>
      <c r="T1033" s="108"/>
      <c r="U1033" s="7"/>
      <c r="V1033" s="7"/>
      <c r="W1033" s="7"/>
    </row>
    <row r="1034" spans="1:23" x14ac:dyDescent="0.25">
      <c r="A1034" s="15"/>
      <c r="B1034" s="31"/>
      <c r="C1034" s="37"/>
      <c r="D1034" s="10"/>
      <c r="E1034" s="48"/>
      <c r="F1034" s="23"/>
      <c r="G1034" s="23"/>
      <c r="H1034" s="10"/>
      <c r="I1034" s="10"/>
      <c r="J1034" s="10"/>
      <c r="K1034" s="10"/>
      <c r="M1034" s="82"/>
      <c r="N1034" s="88"/>
      <c r="O1034" s="94"/>
      <c r="P1034" s="94"/>
      <c r="Q1034" s="7"/>
      <c r="R1034" s="7"/>
      <c r="S1034" s="108"/>
      <c r="T1034" s="108"/>
      <c r="U1034" s="7"/>
      <c r="V1034" s="7"/>
      <c r="W1034" s="7"/>
    </row>
    <row r="1035" spans="1:23" x14ac:dyDescent="0.25">
      <c r="A1035" s="15"/>
      <c r="B1035" s="31"/>
      <c r="C1035" s="37"/>
      <c r="D1035" s="10"/>
      <c r="E1035" s="48"/>
      <c r="F1035" s="23"/>
      <c r="G1035" s="23"/>
      <c r="H1035" s="10"/>
      <c r="I1035" s="10"/>
      <c r="J1035" s="10"/>
      <c r="K1035" s="10"/>
      <c r="M1035" s="82"/>
      <c r="N1035" s="88"/>
      <c r="O1035" s="94"/>
      <c r="P1035" s="94"/>
      <c r="Q1035" s="7"/>
      <c r="R1035" s="7"/>
      <c r="S1035" s="108"/>
      <c r="T1035" s="108"/>
      <c r="U1035" s="7"/>
      <c r="V1035" s="7"/>
      <c r="W1035" s="7"/>
    </row>
    <row r="1036" spans="1:23" x14ac:dyDescent="0.25">
      <c r="A1036" s="15"/>
      <c r="B1036" s="31"/>
      <c r="C1036" s="37"/>
      <c r="D1036" s="10"/>
      <c r="E1036" s="48"/>
      <c r="F1036" s="23"/>
      <c r="G1036" s="23"/>
      <c r="H1036" s="10"/>
      <c r="I1036" s="10"/>
      <c r="J1036" s="10"/>
      <c r="K1036" s="10"/>
      <c r="M1036" s="82"/>
      <c r="N1036" s="88"/>
      <c r="O1036" s="94"/>
      <c r="P1036" s="94"/>
      <c r="Q1036" s="7"/>
      <c r="R1036" s="7"/>
      <c r="S1036" s="108"/>
      <c r="T1036" s="108"/>
      <c r="U1036" s="7"/>
      <c r="V1036" s="7"/>
      <c r="W1036" s="7"/>
    </row>
    <row r="1037" spans="1:23" x14ac:dyDescent="0.25">
      <c r="A1037" s="15"/>
      <c r="B1037" s="31"/>
      <c r="C1037" s="37"/>
      <c r="D1037" s="10"/>
      <c r="E1037" s="48"/>
      <c r="F1037" s="23"/>
      <c r="G1037" s="23"/>
      <c r="H1037" s="10"/>
      <c r="I1037" s="10"/>
      <c r="J1037" s="10"/>
      <c r="K1037" s="10"/>
      <c r="M1037" s="82"/>
      <c r="N1037" s="88"/>
      <c r="O1037" s="94"/>
      <c r="P1037" s="94"/>
      <c r="Q1037" s="7"/>
      <c r="R1037" s="7"/>
      <c r="S1037" s="108"/>
      <c r="T1037" s="108"/>
      <c r="U1037" s="7"/>
      <c r="V1037" s="7"/>
      <c r="W1037" s="7"/>
    </row>
    <row r="1038" spans="1:23" x14ac:dyDescent="0.25">
      <c r="A1038" s="15"/>
      <c r="B1038" s="31"/>
      <c r="C1038" s="37"/>
      <c r="D1038" s="10"/>
      <c r="E1038" s="48"/>
      <c r="F1038" s="23"/>
      <c r="G1038" s="23"/>
      <c r="H1038" s="10"/>
      <c r="I1038" s="10"/>
      <c r="J1038" s="10"/>
      <c r="K1038" s="10"/>
      <c r="M1038" s="82"/>
      <c r="N1038" s="88"/>
      <c r="O1038" s="94"/>
      <c r="P1038" s="94"/>
      <c r="Q1038" s="7"/>
      <c r="R1038" s="7"/>
      <c r="S1038" s="108"/>
      <c r="T1038" s="108"/>
      <c r="U1038" s="7"/>
      <c r="V1038" s="7"/>
      <c r="W1038" s="7"/>
    </row>
    <row r="1039" spans="1:23" x14ac:dyDescent="0.25">
      <c r="A1039" s="15"/>
      <c r="B1039" s="31"/>
      <c r="C1039" s="37"/>
      <c r="D1039" s="10"/>
      <c r="E1039" s="48"/>
      <c r="F1039" s="23"/>
      <c r="G1039" s="23"/>
      <c r="H1039" s="10"/>
      <c r="I1039" s="10"/>
      <c r="J1039" s="10"/>
      <c r="K1039" s="10"/>
      <c r="M1039" s="82"/>
      <c r="N1039" s="88"/>
      <c r="O1039" s="94"/>
      <c r="P1039" s="94"/>
      <c r="Q1039" s="7"/>
      <c r="R1039" s="7"/>
      <c r="S1039" s="108"/>
      <c r="T1039" s="108"/>
      <c r="U1039" s="7"/>
      <c r="V1039" s="7"/>
      <c r="W1039" s="7"/>
    </row>
    <row r="1040" spans="1:23" x14ac:dyDescent="0.25">
      <c r="A1040" s="15"/>
      <c r="B1040" s="31"/>
      <c r="C1040" s="37"/>
      <c r="D1040" s="10"/>
      <c r="E1040" s="48"/>
      <c r="F1040" s="23"/>
      <c r="G1040" s="23"/>
      <c r="H1040" s="10"/>
      <c r="I1040" s="10"/>
      <c r="J1040" s="10"/>
      <c r="K1040" s="10"/>
      <c r="M1040" s="82"/>
      <c r="N1040" s="88"/>
      <c r="O1040" s="94"/>
      <c r="P1040" s="94"/>
      <c r="Q1040" s="7"/>
      <c r="R1040" s="7"/>
      <c r="S1040" s="108"/>
      <c r="T1040" s="108"/>
      <c r="U1040" s="7"/>
      <c r="V1040" s="7"/>
      <c r="W1040" s="7"/>
    </row>
    <row r="1041" spans="1:23" x14ac:dyDescent="0.25">
      <c r="A1041" s="15"/>
      <c r="B1041" s="31"/>
      <c r="C1041" s="37"/>
      <c r="D1041" s="10"/>
      <c r="E1041" s="48"/>
      <c r="F1041" s="23"/>
      <c r="G1041" s="23"/>
      <c r="H1041" s="10"/>
      <c r="I1041" s="10"/>
      <c r="J1041" s="10"/>
      <c r="K1041" s="10"/>
      <c r="M1041" s="82"/>
      <c r="N1041" s="88"/>
      <c r="O1041" s="94"/>
      <c r="P1041" s="94"/>
      <c r="Q1041" s="7"/>
      <c r="R1041" s="7"/>
      <c r="S1041" s="108"/>
      <c r="T1041" s="108"/>
      <c r="U1041" s="7"/>
      <c r="V1041" s="7"/>
      <c r="W1041" s="7"/>
    </row>
    <row r="1042" spans="1:23" x14ac:dyDescent="0.25">
      <c r="A1042" s="15"/>
      <c r="B1042" s="31"/>
      <c r="C1042" s="37"/>
      <c r="D1042" s="10"/>
      <c r="E1042" s="48"/>
      <c r="F1042" s="23"/>
      <c r="G1042" s="23"/>
      <c r="H1042" s="10"/>
      <c r="I1042" s="10"/>
      <c r="J1042" s="10"/>
      <c r="K1042" s="10"/>
      <c r="M1042" s="82"/>
      <c r="N1042" s="88"/>
      <c r="O1042" s="94"/>
      <c r="P1042" s="94"/>
      <c r="Q1042" s="7"/>
      <c r="R1042" s="7"/>
      <c r="S1042" s="108"/>
      <c r="T1042" s="108"/>
      <c r="U1042" s="7"/>
      <c r="V1042" s="7"/>
      <c r="W1042" s="7"/>
    </row>
    <row r="1043" spans="1:23" x14ac:dyDescent="0.25">
      <c r="A1043" s="15"/>
      <c r="B1043" s="31"/>
      <c r="C1043" s="37"/>
      <c r="D1043" s="10"/>
      <c r="E1043" s="48"/>
      <c r="F1043" s="23"/>
      <c r="G1043" s="23"/>
      <c r="H1043" s="10"/>
      <c r="I1043" s="10"/>
      <c r="J1043" s="10"/>
      <c r="K1043" s="10"/>
      <c r="M1043" s="82"/>
      <c r="N1043" s="88"/>
      <c r="O1043" s="94"/>
      <c r="P1043" s="94"/>
      <c r="Q1043" s="7"/>
      <c r="R1043" s="7"/>
      <c r="S1043" s="108"/>
      <c r="T1043" s="108"/>
      <c r="U1043" s="7"/>
      <c r="V1043" s="7"/>
      <c r="W1043" s="7"/>
    </row>
    <row r="1044" spans="1:23" x14ac:dyDescent="0.25">
      <c r="A1044" s="15"/>
      <c r="B1044" s="31"/>
      <c r="C1044" s="37"/>
      <c r="D1044" s="10"/>
      <c r="E1044" s="48"/>
      <c r="F1044" s="23"/>
      <c r="G1044" s="23"/>
      <c r="H1044" s="10"/>
      <c r="I1044" s="10"/>
      <c r="J1044" s="10"/>
      <c r="K1044" s="10"/>
      <c r="M1044" s="82"/>
      <c r="N1044" s="88"/>
      <c r="O1044" s="94"/>
      <c r="P1044" s="94"/>
      <c r="Q1044" s="7"/>
      <c r="R1044" s="7"/>
      <c r="S1044" s="108"/>
      <c r="T1044" s="108"/>
      <c r="U1044" s="7"/>
      <c r="V1044" s="7"/>
      <c r="W1044" s="7"/>
    </row>
    <row r="1045" spans="1:23" x14ac:dyDescent="0.25">
      <c r="A1045" s="15"/>
      <c r="B1045" s="31"/>
      <c r="C1045" s="37"/>
      <c r="D1045" s="10"/>
      <c r="E1045" s="48"/>
      <c r="F1045" s="23"/>
      <c r="G1045" s="23"/>
      <c r="H1045" s="10"/>
      <c r="I1045" s="10"/>
      <c r="J1045" s="10"/>
      <c r="K1045" s="10"/>
      <c r="M1045" s="82"/>
      <c r="N1045" s="88"/>
      <c r="O1045" s="94"/>
      <c r="P1045" s="94"/>
      <c r="Q1045" s="7"/>
      <c r="R1045" s="7"/>
      <c r="S1045" s="108"/>
      <c r="T1045" s="108"/>
      <c r="U1045" s="7"/>
      <c r="V1045" s="7"/>
      <c r="W1045" s="7"/>
    </row>
    <row r="1046" spans="1:23" x14ac:dyDescent="0.25">
      <c r="A1046" s="15"/>
      <c r="B1046" s="31"/>
      <c r="C1046" s="37"/>
      <c r="D1046" s="10"/>
      <c r="E1046" s="48"/>
      <c r="F1046" s="23"/>
      <c r="G1046" s="23"/>
      <c r="H1046" s="10"/>
      <c r="I1046" s="10"/>
      <c r="J1046" s="10"/>
      <c r="K1046" s="10"/>
      <c r="M1046" s="82"/>
      <c r="N1046" s="88"/>
      <c r="O1046" s="94"/>
      <c r="P1046" s="94"/>
      <c r="Q1046" s="7"/>
      <c r="R1046" s="7"/>
      <c r="S1046" s="108"/>
      <c r="T1046" s="108"/>
      <c r="U1046" s="7"/>
      <c r="V1046" s="7"/>
      <c r="W1046" s="7"/>
    </row>
    <row r="1047" spans="1:23" x14ac:dyDescent="0.25">
      <c r="A1047" s="15"/>
      <c r="B1047" s="31"/>
      <c r="C1047" s="37"/>
      <c r="D1047" s="10"/>
      <c r="E1047" s="48"/>
      <c r="F1047" s="23"/>
      <c r="G1047" s="23"/>
      <c r="H1047" s="10"/>
      <c r="I1047" s="10"/>
      <c r="J1047" s="10"/>
      <c r="K1047" s="10"/>
      <c r="M1047" s="82"/>
      <c r="N1047" s="88"/>
      <c r="O1047" s="94"/>
      <c r="P1047" s="94"/>
      <c r="Q1047" s="7"/>
      <c r="R1047" s="7"/>
      <c r="S1047" s="108"/>
      <c r="T1047" s="108"/>
      <c r="U1047" s="7"/>
      <c r="V1047" s="7"/>
      <c r="W1047" s="7"/>
    </row>
    <row r="1048" spans="1:23" x14ac:dyDescent="0.25">
      <c r="A1048" s="15"/>
      <c r="B1048" s="31"/>
      <c r="C1048" s="37"/>
      <c r="D1048" s="10"/>
      <c r="E1048" s="48"/>
      <c r="F1048" s="23"/>
      <c r="G1048" s="23"/>
      <c r="H1048" s="10"/>
      <c r="I1048" s="10"/>
      <c r="J1048" s="10"/>
      <c r="K1048" s="10"/>
      <c r="M1048" s="82"/>
      <c r="N1048" s="88"/>
      <c r="O1048" s="94"/>
      <c r="P1048" s="94"/>
      <c r="Q1048" s="7"/>
      <c r="R1048" s="7"/>
      <c r="S1048" s="108"/>
      <c r="T1048" s="108"/>
      <c r="U1048" s="7"/>
      <c r="V1048" s="7"/>
      <c r="W1048" s="7"/>
    </row>
    <row r="1049" spans="1:23" x14ac:dyDescent="0.25">
      <c r="A1049" s="15"/>
      <c r="B1049" s="31"/>
      <c r="C1049" s="37"/>
      <c r="D1049" s="10"/>
      <c r="E1049" s="48"/>
      <c r="F1049" s="23"/>
      <c r="G1049" s="23"/>
      <c r="H1049" s="10"/>
      <c r="I1049" s="10"/>
      <c r="J1049" s="10"/>
      <c r="K1049" s="10"/>
      <c r="M1049" s="82"/>
      <c r="N1049" s="88"/>
      <c r="O1049" s="94"/>
      <c r="P1049" s="94"/>
      <c r="Q1049" s="7"/>
      <c r="R1049" s="7"/>
      <c r="S1049" s="108"/>
      <c r="T1049" s="108"/>
      <c r="U1049" s="7"/>
      <c r="V1049" s="7"/>
      <c r="W1049" s="7"/>
    </row>
    <row r="1050" spans="1:23" x14ac:dyDescent="0.25">
      <c r="A1050" s="15"/>
      <c r="B1050" s="31"/>
      <c r="C1050" s="37"/>
      <c r="D1050" s="10"/>
      <c r="E1050" s="48"/>
      <c r="F1050" s="23"/>
      <c r="G1050" s="23"/>
      <c r="H1050" s="10"/>
      <c r="I1050" s="10"/>
      <c r="J1050" s="10"/>
      <c r="K1050" s="10"/>
      <c r="M1050" s="82"/>
      <c r="N1050" s="88"/>
      <c r="O1050" s="94"/>
      <c r="P1050" s="94"/>
      <c r="Q1050" s="7"/>
      <c r="R1050" s="7"/>
      <c r="S1050" s="108"/>
      <c r="T1050" s="108"/>
      <c r="U1050" s="7"/>
      <c r="V1050" s="7"/>
      <c r="W1050" s="7"/>
    </row>
    <row r="1051" spans="1:23" x14ac:dyDescent="0.25">
      <c r="A1051" s="15"/>
      <c r="B1051" s="31"/>
      <c r="C1051" s="37"/>
      <c r="D1051" s="10"/>
      <c r="E1051" s="48"/>
      <c r="F1051" s="23"/>
      <c r="G1051" s="23"/>
      <c r="H1051" s="10"/>
      <c r="I1051" s="10"/>
      <c r="J1051" s="10"/>
      <c r="K1051" s="10"/>
      <c r="M1051" s="82"/>
      <c r="N1051" s="88"/>
      <c r="O1051" s="94"/>
      <c r="P1051" s="94"/>
      <c r="Q1051" s="7"/>
      <c r="R1051" s="7"/>
      <c r="S1051" s="108"/>
      <c r="T1051" s="108"/>
      <c r="U1051" s="7"/>
      <c r="V1051" s="7"/>
      <c r="W1051" s="7"/>
    </row>
    <row r="1052" spans="1:23" x14ac:dyDescent="0.25">
      <c r="A1052" s="15"/>
      <c r="B1052" s="31"/>
      <c r="C1052" s="37"/>
      <c r="D1052" s="10"/>
      <c r="E1052" s="48"/>
      <c r="F1052" s="23"/>
      <c r="G1052" s="23"/>
      <c r="H1052" s="10"/>
      <c r="I1052" s="10"/>
      <c r="J1052" s="10"/>
      <c r="K1052" s="10"/>
      <c r="M1052" s="82"/>
      <c r="N1052" s="88"/>
      <c r="O1052" s="94"/>
      <c r="P1052" s="94"/>
      <c r="Q1052" s="7"/>
      <c r="R1052" s="7"/>
      <c r="S1052" s="108"/>
      <c r="T1052" s="108"/>
      <c r="U1052" s="7"/>
      <c r="V1052" s="7"/>
      <c r="W1052" s="7"/>
    </row>
    <row r="1053" spans="1:23" x14ac:dyDescent="0.25">
      <c r="A1053" s="15"/>
      <c r="B1053" s="31"/>
      <c r="C1053" s="37"/>
      <c r="D1053" s="10"/>
      <c r="E1053" s="48"/>
      <c r="F1053" s="23"/>
      <c r="G1053" s="23"/>
      <c r="H1053" s="10"/>
      <c r="I1053" s="10"/>
      <c r="J1053" s="10"/>
      <c r="K1053" s="10"/>
      <c r="M1053" s="82"/>
      <c r="N1053" s="88"/>
      <c r="O1053" s="94"/>
      <c r="P1053" s="94"/>
      <c r="Q1053" s="7"/>
      <c r="R1053" s="7"/>
      <c r="S1053" s="108"/>
      <c r="T1053" s="108"/>
      <c r="U1053" s="7"/>
      <c r="V1053" s="7"/>
      <c r="W1053" s="7"/>
    </row>
    <row r="1054" spans="1:23" x14ac:dyDescent="0.25">
      <c r="A1054" s="15"/>
      <c r="B1054" s="31"/>
      <c r="C1054" s="37"/>
      <c r="D1054" s="10"/>
      <c r="E1054" s="48"/>
      <c r="F1054" s="23"/>
      <c r="G1054" s="23"/>
      <c r="H1054" s="10"/>
      <c r="I1054" s="10"/>
      <c r="J1054" s="10"/>
      <c r="K1054" s="10"/>
      <c r="M1054" s="82"/>
      <c r="N1054" s="88"/>
      <c r="O1054" s="94"/>
      <c r="P1054" s="94"/>
      <c r="Q1054" s="7"/>
      <c r="R1054" s="7"/>
      <c r="S1054" s="108"/>
      <c r="T1054" s="108"/>
      <c r="U1054" s="7"/>
      <c r="V1054" s="7"/>
      <c r="W1054" s="7"/>
    </row>
    <row r="1055" spans="1:23" x14ac:dyDescent="0.25">
      <c r="A1055" s="15"/>
      <c r="B1055" s="31"/>
      <c r="C1055" s="37"/>
      <c r="D1055" s="10"/>
      <c r="E1055" s="48"/>
      <c r="F1055" s="23"/>
      <c r="G1055" s="23"/>
      <c r="H1055" s="10"/>
      <c r="I1055" s="10"/>
      <c r="J1055" s="10"/>
      <c r="K1055" s="10"/>
      <c r="M1055" s="82"/>
      <c r="N1055" s="88"/>
      <c r="O1055" s="94"/>
      <c r="P1055" s="94"/>
      <c r="Q1055" s="7"/>
      <c r="R1055" s="7"/>
      <c r="S1055" s="108"/>
      <c r="T1055" s="108"/>
      <c r="U1055" s="7"/>
      <c r="V1055" s="7"/>
      <c r="W1055" s="7"/>
    </row>
    <row r="1056" spans="1:23" x14ac:dyDescent="0.25">
      <c r="A1056" s="15"/>
      <c r="B1056" s="31"/>
      <c r="C1056" s="37"/>
      <c r="D1056" s="10"/>
      <c r="E1056" s="48"/>
      <c r="F1056" s="23"/>
      <c r="G1056" s="23"/>
      <c r="H1056" s="10"/>
      <c r="I1056" s="10"/>
      <c r="J1056" s="10"/>
      <c r="K1056" s="10"/>
      <c r="M1056" s="82"/>
      <c r="N1056" s="88"/>
      <c r="O1056" s="94"/>
      <c r="P1056" s="94"/>
      <c r="Q1056" s="7"/>
      <c r="R1056" s="7"/>
      <c r="S1056" s="108"/>
      <c r="T1056" s="108"/>
      <c r="U1056" s="7"/>
      <c r="V1056" s="7"/>
      <c r="W1056" s="7"/>
    </row>
    <row r="1057" spans="1:23" x14ac:dyDescent="0.25">
      <c r="A1057" s="15"/>
      <c r="B1057" s="31"/>
      <c r="C1057" s="37"/>
      <c r="D1057" s="10"/>
      <c r="E1057" s="48"/>
      <c r="F1057" s="23"/>
      <c r="G1057" s="23"/>
      <c r="H1057" s="10"/>
      <c r="I1057" s="10"/>
      <c r="J1057" s="10"/>
      <c r="K1057" s="10"/>
      <c r="M1057" s="82"/>
      <c r="N1057" s="88"/>
      <c r="O1057" s="94"/>
      <c r="P1057" s="94"/>
      <c r="Q1057" s="7"/>
      <c r="R1057" s="7"/>
      <c r="S1057" s="108"/>
      <c r="T1057" s="108"/>
      <c r="U1057" s="7"/>
      <c r="V1057" s="7"/>
      <c r="W1057" s="7"/>
    </row>
    <row r="1058" spans="1:23" x14ac:dyDescent="0.25">
      <c r="A1058" s="15"/>
      <c r="B1058" s="31"/>
      <c r="C1058" s="37"/>
      <c r="D1058" s="10"/>
      <c r="E1058" s="48"/>
      <c r="F1058" s="23"/>
      <c r="G1058" s="23"/>
      <c r="H1058" s="10"/>
      <c r="I1058" s="10"/>
      <c r="J1058" s="10"/>
      <c r="K1058" s="10"/>
      <c r="M1058" s="82"/>
      <c r="N1058" s="88"/>
      <c r="O1058" s="94"/>
      <c r="P1058" s="94"/>
      <c r="Q1058" s="7"/>
      <c r="R1058" s="7"/>
      <c r="S1058" s="108"/>
      <c r="T1058" s="108"/>
      <c r="U1058" s="7"/>
      <c r="V1058" s="7"/>
      <c r="W1058" s="7"/>
    </row>
    <row r="1059" spans="1:23" x14ac:dyDescent="0.25">
      <c r="A1059" s="15"/>
      <c r="B1059" s="31"/>
      <c r="C1059" s="37"/>
      <c r="D1059" s="10"/>
      <c r="E1059" s="48"/>
      <c r="F1059" s="23"/>
      <c r="G1059" s="23"/>
      <c r="H1059" s="10"/>
      <c r="I1059" s="10"/>
      <c r="J1059" s="10"/>
      <c r="K1059" s="10"/>
      <c r="M1059" s="82"/>
      <c r="N1059" s="88"/>
      <c r="O1059" s="94"/>
      <c r="P1059" s="94"/>
      <c r="Q1059" s="7"/>
      <c r="R1059" s="7"/>
      <c r="S1059" s="108"/>
      <c r="T1059" s="108"/>
      <c r="U1059" s="7"/>
      <c r="V1059" s="7"/>
      <c r="W1059" s="7"/>
    </row>
    <row r="1060" spans="1:23" x14ac:dyDescent="0.25">
      <c r="A1060" s="15"/>
      <c r="B1060" s="31"/>
      <c r="C1060" s="37"/>
      <c r="D1060" s="10"/>
      <c r="E1060" s="48"/>
      <c r="F1060" s="23"/>
      <c r="G1060" s="23"/>
      <c r="H1060" s="10"/>
      <c r="I1060" s="10"/>
      <c r="J1060" s="10"/>
      <c r="K1060" s="10"/>
      <c r="M1060" s="82"/>
      <c r="N1060" s="88"/>
      <c r="O1060" s="94"/>
      <c r="P1060" s="94"/>
      <c r="Q1060" s="7"/>
      <c r="R1060" s="7"/>
      <c r="S1060" s="108"/>
      <c r="T1060" s="108"/>
      <c r="U1060" s="7"/>
      <c r="V1060" s="7"/>
      <c r="W1060" s="7"/>
    </row>
    <row r="1061" spans="1:23" x14ac:dyDescent="0.25">
      <c r="A1061" s="15"/>
      <c r="B1061" s="31"/>
      <c r="C1061" s="37"/>
      <c r="D1061" s="10"/>
      <c r="E1061" s="48"/>
      <c r="F1061" s="23"/>
      <c r="G1061" s="23"/>
      <c r="H1061" s="10"/>
      <c r="I1061" s="10"/>
      <c r="J1061" s="10"/>
      <c r="K1061" s="10"/>
      <c r="M1061" s="82"/>
      <c r="N1061" s="88"/>
      <c r="O1061" s="94"/>
      <c r="P1061" s="94"/>
      <c r="Q1061" s="7"/>
      <c r="R1061" s="7"/>
      <c r="S1061" s="108"/>
      <c r="T1061" s="108"/>
      <c r="U1061" s="7"/>
      <c r="V1061" s="7"/>
      <c r="W1061" s="7"/>
    </row>
    <row r="1062" spans="1:23" x14ac:dyDescent="0.25">
      <c r="A1062" s="15"/>
      <c r="B1062" s="31"/>
      <c r="C1062" s="37"/>
      <c r="D1062" s="10"/>
      <c r="E1062" s="48"/>
      <c r="F1062" s="23"/>
      <c r="G1062" s="23"/>
      <c r="H1062" s="10"/>
      <c r="I1062" s="10"/>
      <c r="J1062" s="10"/>
      <c r="K1062" s="10"/>
      <c r="M1062" s="82"/>
      <c r="N1062" s="88"/>
      <c r="O1062" s="94"/>
      <c r="P1062" s="94"/>
      <c r="Q1062" s="7"/>
      <c r="R1062" s="7"/>
      <c r="S1062" s="108"/>
      <c r="T1062" s="108"/>
      <c r="U1062" s="7"/>
      <c r="V1062" s="7"/>
      <c r="W1062" s="7"/>
    </row>
    <row r="1063" spans="1:23" x14ac:dyDescent="0.25">
      <c r="A1063" s="15"/>
      <c r="B1063" s="31"/>
      <c r="C1063" s="37"/>
      <c r="D1063" s="10"/>
      <c r="E1063" s="48"/>
      <c r="F1063" s="23"/>
      <c r="G1063" s="23"/>
      <c r="H1063" s="10"/>
      <c r="I1063" s="10"/>
      <c r="J1063" s="10"/>
      <c r="K1063" s="10"/>
      <c r="M1063" s="82"/>
      <c r="N1063" s="88"/>
      <c r="O1063" s="94"/>
      <c r="P1063" s="94"/>
      <c r="Q1063" s="7"/>
      <c r="R1063" s="7"/>
      <c r="S1063" s="108"/>
      <c r="T1063" s="108"/>
      <c r="U1063" s="7"/>
      <c r="V1063" s="7"/>
      <c r="W1063" s="7"/>
    </row>
    <row r="1064" spans="1:23" x14ac:dyDescent="0.25">
      <c r="A1064" s="15"/>
      <c r="B1064" s="31"/>
      <c r="C1064" s="37"/>
      <c r="D1064" s="10"/>
      <c r="E1064" s="48"/>
      <c r="F1064" s="23"/>
      <c r="G1064" s="23"/>
      <c r="H1064" s="10"/>
      <c r="I1064" s="10"/>
      <c r="J1064" s="10"/>
      <c r="K1064" s="10"/>
      <c r="M1064" s="82"/>
      <c r="N1064" s="88"/>
      <c r="O1064" s="94"/>
      <c r="P1064" s="94"/>
      <c r="Q1064" s="7"/>
      <c r="R1064" s="7"/>
      <c r="S1064" s="108"/>
      <c r="T1064" s="108"/>
      <c r="U1064" s="7"/>
      <c r="V1064" s="7"/>
      <c r="W1064" s="7"/>
    </row>
    <row r="1065" spans="1:23" x14ac:dyDescent="0.25">
      <c r="A1065" s="15"/>
      <c r="B1065" s="31"/>
      <c r="C1065" s="37"/>
      <c r="D1065" s="10"/>
      <c r="E1065" s="48"/>
      <c r="F1065" s="23"/>
      <c r="G1065" s="23"/>
      <c r="H1065" s="10"/>
      <c r="I1065" s="10"/>
      <c r="J1065" s="10"/>
      <c r="K1065" s="10"/>
      <c r="M1065" s="82"/>
      <c r="N1065" s="88"/>
      <c r="O1065" s="94"/>
      <c r="P1065" s="94"/>
      <c r="Q1065" s="7"/>
      <c r="R1065" s="7"/>
      <c r="S1065" s="108"/>
      <c r="T1065" s="108"/>
      <c r="U1065" s="7"/>
      <c r="V1065" s="7"/>
      <c r="W1065" s="7"/>
    </row>
    <row r="1066" spans="1:23" x14ac:dyDescent="0.25">
      <c r="A1066" s="15"/>
      <c r="B1066" s="31"/>
      <c r="C1066" s="37"/>
      <c r="D1066" s="10"/>
      <c r="E1066" s="48"/>
      <c r="F1066" s="23"/>
      <c r="G1066" s="23"/>
      <c r="H1066" s="10"/>
      <c r="I1066" s="10"/>
      <c r="J1066" s="10"/>
      <c r="K1066" s="10"/>
      <c r="M1066" s="82"/>
      <c r="N1066" s="88"/>
      <c r="O1066" s="94"/>
      <c r="P1066" s="94"/>
      <c r="Q1066" s="7"/>
      <c r="R1066" s="7"/>
      <c r="S1066" s="108"/>
      <c r="T1066" s="108"/>
      <c r="U1066" s="7"/>
      <c r="V1066" s="7"/>
      <c r="W1066" s="7"/>
    </row>
    <row r="1067" spans="1:23" x14ac:dyDescent="0.25">
      <c r="A1067" s="15"/>
      <c r="B1067" s="31"/>
      <c r="C1067" s="37"/>
      <c r="D1067" s="10"/>
      <c r="E1067" s="48"/>
      <c r="F1067" s="23"/>
      <c r="G1067" s="23"/>
      <c r="H1067" s="10"/>
      <c r="I1067" s="10"/>
      <c r="J1067" s="10"/>
      <c r="K1067" s="10"/>
      <c r="M1067" s="82"/>
      <c r="N1067" s="88"/>
      <c r="O1067" s="94"/>
      <c r="P1067" s="94"/>
      <c r="Q1067" s="7"/>
      <c r="R1067" s="7"/>
      <c r="S1067" s="108"/>
      <c r="T1067" s="108"/>
      <c r="U1067" s="7"/>
      <c r="V1067" s="7"/>
      <c r="W1067" s="7"/>
    </row>
    <row r="1068" spans="1:23" x14ac:dyDescent="0.25">
      <c r="A1068" s="15"/>
      <c r="B1068" s="31"/>
      <c r="C1068" s="37"/>
      <c r="D1068" s="10"/>
      <c r="E1068" s="48"/>
      <c r="F1068" s="23"/>
      <c r="G1068" s="23"/>
      <c r="H1068" s="10"/>
      <c r="I1068" s="10"/>
      <c r="J1068" s="10"/>
      <c r="K1068" s="10"/>
      <c r="M1068" s="82"/>
      <c r="N1068" s="88"/>
      <c r="O1068" s="94"/>
      <c r="P1068" s="94"/>
      <c r="Q1068" s="7"/>
      <c r="R1068" s="7"/>
      <c r="S1068" s="108"/>
      <c r="T1068" s="108"/>
      <c r="U1068" s="7"/>
      <c r="V1068" s="7"/>
      <c r="W1068" s="7"/>
    </row>
    <row r="1069" spans="1:23" x14ac:dyDescent="0.25">
      <c r="A1069" s="15"/>
      <c r="B1069" s="31"/>
      <c r="C1069" s="37"/>
      <c r="D1069" s="10"/>
      <c r="E1069" s="48"/>
      <c r="F1069" s="23"/>
      <c r="G1069" s="23"/>
      <c r="H1069" s="10"/>
      <c r="I1069" s="10"/>
      <c r="J1069" s="10"/>
      <c r="K1069" s="10"/>
      <c r="M1069" s="82"/>
      <c r="N1069" s="88"/>
      <c r="O1069" s="94"/>
      <c r="P1069" s="94"/>
      <c r="Q1069" s="7"/>
      <c r="R1069" s="7"/>
      <c r="S1069" s="108"/>
      <c r="T1069" s="108"/>
      <c r="U1069" s="7"/>
      <c r="V1069" s="7"/>
      <c r="W1069" s="7"/>
    </row>
    <row r="1070" spans="1:23" x14ac:dyDescent="0.25">
      <c r="A1070" s="15"/>
      <c r="B1070" s="31"/>
      <c r="C1070" s="37"/>
      <c r="D1070" s="10"/>
      <c r="E1070" s="48"/>
      <c r="F1070" s="23"/>
      <c r="G1070" s="23"/>
      <c r="H1070" s="10"/>
      <c r="I1070" s="10"/>
      <c r="J1070" s="10"/>
      <c r="K1070" s="10"/>
      <c r="M1070" s="82"/>
      <c r="N1070" s="88"/>
      <c r="O1070" s="94"/>
      <c r="P1070" s="94"/>
      <c r="Q1070" s="7"/>
      <c r="R1070" s="7"/>
      <c r="S1070" s="108"/>
      <c r="T1070" s="108"/>
      <c r="U1070" s="7"/>
      <c r="V1070" s="7"/>
      <c r="W1070" s="7"/>
    </row>
    <row r="1071" spans="1:23" x14ac:dyDescent="0.25">
      <c r="A1071" s="15"/>
      <c r="B1071" s="31"/>
      <c r="C1071" s="37"/>
      <c r="D1071" s="10"/>
      <c r="E1071" s="48"/>
      <c r="F1071" s="23"/>
      <c r="G1071" s="23"/>
      <c r="H1071" s="10"/>
      <c r="I1071" s="10"/>
      <c r="J1071" s="10"/>
      <c r="K1071" s="10"/>
      <c r="M1071" s="82"/>
      <c r="N1071" s="88"/>
      <c r="O1071" s="94"/>
      <c r="P1071" s="94"/>
      <c r="Q1071" s="7"/>
      <c r="R1071" s="7"/>
      <c r="S1071" s="108"/>
      <c r="T1071" s="108"/>
      <c r="U1071" s="7"/>
      <c r="V1071" s="7"/>
      <c r="W1071" s="7"/>
    </row>
    <row r="1072" spans="1:23" x14ac:dyDescent="0.25">
      <c r="A1072" s="15"/>
      <c r="B1072" s="31"/>
      <c r="C1072" s="37"/>
      <c r="D1072" s="10"/>
      <c r="E1072" s="48"/>
      <c r="F1072" s="23"/>
      <c r="G1072" s="23"/>
      <c r="H1072" s="10"/>
      <c r="I1072" s="10"/>
      <c r="J1072" s="10"/>
      <c r="K1072" s="10"/>
      <c r="M1072" s="82"/>
      <c r="N1072" s="88"/>
      <c r="O1072" s="94"/>
      <c r="P1072" s="94"/>
      <c r="Q1072" s="7"/>
      <c r="R1072" s="7"/>
      <c r="S1072" s="108"/>
      <c r="T1072" s="108"/>
      <c r="U1072" s="7"/>
      <c r="V1072" s="7"/>
      <c r="W1072" s="7"/>
    </row>
    <row r="1073" spans="1:23" x14ac:dyDescent="0.25">
      <c r="A1073" s="15"/>
      <c r="B1073" s="31"/>
      <c r="C1073" s="37"/>
      <c r="D1073" s="10"/>
      <c r="E1073" s="48"/>
      <c r="F1073" s="23"/>
      <c r="G1073" s="23"/>
      <c r="H1073" s="10"/>
      <c r="I1073" s="10"/>
      <c r="J1073" s="10"/>
      <c r="K1073" s="10"/>
      <c r="M1073" s="82"/>
      <c r="N1073" s="88"/>
      <c r="O1073" s="94"/>
      <c r="P1073" s="94"/>
      <c r="Q1073" s="7"/>
      <c r="R1073" s="7"/>
      <c r="S1073" s="108"/>
      <c r="T1073" s="108"/>
      <c r="U1073" s="7"/>
      <c r="V1073" s="7"/>
      <c r="W1073" s="7"/>
    </row>
    <row r="1074" spans="1:23" x14ac:dyDescent="0.25">
      <c r="A1074" s="15"/>
      <c r="B1074" s="31"/>
      <c r="C1074" s="37"/>
      <c r="D1074" s="10"/>
      <c r="E1074" s="48"/>
      <c r="F1074" s="23"/>
      <c r="G1074" s="23"/>
      <c r="H1074" s="10"/>
      <c r="I1074" s="10"/>
      <c r="J1074" s="10"/>
      <c r="K1074" s="10"/>
      <c r="M1074" s="82"/>
      <c r="N1074" s="88"/>
      <c r="O1074" s="94"/>
      <c r="P1074" s="94"/>
      <c r="Q1074" s="7"/>
      <c r="R1074" s="7"/>
      <c r="S1074" s="108"/>
      <c r="T1074" s="108"/>
      <c r="U1074" s="7"/>
      <c r="V1074" s="7"/>
      <c r="W1074" s="7"/>
    </row>
    <row r="1075" spans="1:23" x14ac:dyDescent="0.25">
      <c r="A1075" s="15"/>
      <c r="B1075" s="31"/>
      <c r="C1075" s="37"/>
      <c r="D1075" s="10"/>
      <c r="E1075" s="48"/>
      <c r="F1075" s="23"/>
      <c r="G1075" s="23"/>
      <c r="H1075" s="10"/>
      <c r="I1075" s="10"/>
      <c r="J1075" s="10"/>
      <c r="K1075" s="10"/>
      <c r="M1075" s="82"/>
      <c r="N1075" s="88"/>
      <c r="O1075" s="94"/>
      <c r="P1075" s="94"/>
      <c r="Q1075" s="7"/>
      <c r="R1075" s="7"/>
      <c r="S1075" s="108"/>
      <c r="T1075" s="108"/>
      <c r="U1075" s="7"/>
      <c r="V1075" s="7"/>
      <c r="W1075" s="7"/>
    </row>
    <row r="1076" spans="1:23" x14ac:dyDescent="0.25">
      <c r="A1076" s="15"/>
      <c r="B1076" s="31"/>
      <c r="C1076" s="37"/>
      <c r="D1076" s="10"/>
      <c r="E1076" s="48"/>
      <c r="F1076" s="23"/>
      <c r="G1076" s="23"/>
      <c r="H1076" s="10"/>
      <c r="I1076" s="10"/>
      <c r="J1076" s="10"/>
      <c r="K1076" s="10"/>
      <c r="M1076" s="82"/>
      <c r="N1076" s="88"/>
      <c r="O1076" s="94"/>
      <c r="P1076" s="94"/>
      <c r="Q1076" s="7"/>
      <c r="R1076" s="7"/>
      <c r="S1076" s="108"/>
      <c r="T1076" s="108"/>
      <c r="U1076" s="7"/>
      <c r="V1076" s="7"/>
      <c r="W1076" s="7"/>
    </row>
    <row r="1077" spans="1:23" x14ac:dyDescent="0.25">
      <c r="A1077" s="15"/>
      <c r="B1077" s="31"/>
      <c r="C1077" s="37"/>
      <c r="D1077" s="10"/>
      <c r="E1077" s="48"/>
      <c r="F1077" s="23"/>
      <c r="G1077" s="23"/>
      <c r="H1077" s="10"/>
      <c r="I1077" s="10"/>
      <c r="J1077" s="10"/>
      <c r="K1077" s="10"/>
      <c r="M1077" s="82"/>
      <c r="N1077" s="88"/>
      <c r="O1077" s="94"/>
      <c r="P1077" s="94"/>
      <c r="Q1077" s="7"/>
      <c r="R1077" s="7"/>
      <c r="S1077" s="108"/>
      <c r="T1077" s="108"/>
      <c r="U1077" s="7"/>
      <c r="V1077" s="7"/>
      <c r="W1077" s="7"/>
    </row>
    <row r="1078" spans="1:23" x14ac:dyDescent="0.25">
      <c r="A1078" s="15"/>
      <c r="B1078" s="31"/>
      <c r="C1078" s="37"/>
      <c r="D1078" s="10"/>
      <c r="E1078" s="48"/>
      <c r="F1078" s="23"/>
      <c r="G1078" s="23"/>
      <c r="H1078" s="10"/>
      <c r="I1078" s="10"/>
      <c r="J1078" s="10"/>
      <c r="K1078" s="10"/>
      <c r="M1078" s="82"/>
      <c r="N1078" s="88"/>
      <c r="O1078" s="94"/>
      <c r="P1078" s="94"/>
      <c r="Q1078" s="7"/>
      <c r="R1078" s="7"/>
      <c r="S1078" s="108"/>
      <c r="T1078" s="108"/>
      <c r="U1078" s="7"/>
      <c r="V1078" s="7"/>
      <c r="W1078" s="7"/>
    </row>
    <row r="1079" spans="1:23" x14ac:dyDescent="0.25">
      <c r="A1079" s="15"/>
      <c r="B1079" s="31"/>
      <c r="C1079" s="37"/>
      <c r="D1079" s="10"/>
      <c r="E1079" s="48"/>
      <c r="F1079" s="23"/>
      <c r="G1079" s="23"/>
      <c r="H1079" s="10"/>
      <c r="I1079" s="10"/>
      <c r="J1079" s="10"/>
      <c r="K1079" s="10"/>
      <c r="M1079" s="82"/>
      <c r="N1079" s="88"/>
      <c r="O1079" s="94"/>
      <c r="P1079" s="94"/>
      <c r="Q1079" s="7"/>
      <c r="R1079" s="7"/>
      <c r="S1079" s="108"/>
      <c r="T1079" s="108"/>
      <c r="U1079" s="7"/>
      <c r="V1079" s="7"/>
      <c r="W1079" s="7"/>
    </row>
    <row r="1080" spans="1:23" x14ac:dyDescent="0.25">
      <c r="A1080" s="15"/>
      <c r="B1080" s="31"/>
      <c r="C1080" s="37"/>
      <c r="D1080" s="10"/>
      <c r="E1080" s="48"/>
      <c r="F1080" s="23"/>
      <c r="G1080" s="23"/>
      <c r="H1080" s="10"/>
      <c r="I1080" s="10"/>
      <c r="J1080" s="10"/>
      <c r="K1080" s="10"/>
      <c r="M1080" s="82"/>
      <c r="N1080" s="88"/>
      <c r="O1080" s="94"/>
      <c r="P1080" s="94"/>
      <c r="Q1080" s="7"/>
      <c r="R1080" s="7"/>
      <c r="S1080" s="108"/>
      <c r="T1080" s="108"/>
      <c r="U1080" s="7"/>
      <c r="V1080" s="7"/>
      <c r="W1080" s="7"/>
    </row>
    <row r="1081" spans="1:23" x14ac:dyDescent="0.25">
      <c r="A1081" s="15"/>
      <c r="B1081" s="31"/>
      <c r="C1081" s="37"/>
      <c r="D1081" s="10"/>
      <c r="E1081" s="48"/>
      <c r="F1081" s="23"/>
      <c r="G1081" s="23"/>
      <c r="H1081" s="10"/>
      <c r="I1081" s="10"/>
      <c r="J1081" s="10"/>
      <c r="K1081" s="10"/>
      <c r="M1081" s="82"/>
      <c r="N1081" s="88"/>
      <c r="O1081" s="94"/>
      <c r="P1081" s="94"/>
      <c r="Q1081" s="7"/>
      <c r="R1081" s="7"/>
      <c r="S1081" s="108"/>
      <c r="T1081" s="108"/>
      <c r="U1081" s="7"/>
      <c r="V1081" s="7"/>
      <c r="W1081" s="7"/>
    </row>
    <row r="1082" spans="1:23" x14ac:dyDescent="0.25">
      <c r="A1082" s="15"/>
      <c r="B1082" s="31"/>
      <c r="C1082" s="37"/>
      <c r="D1082" s="10"/>
      <c r="E1082" s="48"/>
      <c r="F1082" s="23"/>
      <c r="G1082" s="23"/>
      <c r="H1082" s="10"/>
      <c r="I1082" s="10"/>
      <c r="J1082" s="10"/>
      <c r="K1082" s="10"/>
      <c r="M1082" s="82"/>
      <c r="N1082" s="88"/>
      <c r="O1082" s="94"/>
      <c r="P1082" s="94"/>
      <c r="Q1082" s="7"/>
      <c r="R1082" s="7"/>
      <c r="S1082" s="108"/>
      <c r="T1082" s="108"/>
      <c r="U1082" s="7"/>
      <c r="V1082" s="7"/>
      <c r="W1082" s="7"/>
    </row>
    <row r="1083" spans="1:23" x14ac:dyDescent="0.25">
      <c r="A1083" s="15"/>
      <c r="B1083" s="31"/>
      <c r="C1083" s="37"/>
      <c r="D1083" s="10"/>
      <c r="E1083" s="48"/>
      <c r="F1083" s="23"/>
      <c r="G1083" s="23"/>
      <c r="H1083" s="10"/>
      <c r="I1083" s="10"/>
      <c r="J1083" s="10"/>
      <c r="K1083" s="10"/>
      <c r="M1083" s="82"/>
      <c r="N1083" s="88"/>
      <c r="O1083" s="94"/>
      <c r="P1083" s="94"/>
      <c r="Q1083" s="7"/>
      <c r="R1083" s="7"/>
      <c r="S1083" s="108"/>
      <c r="T1083" s="108"/>
      <c r="U1083" s="7"/>
      <c r="V1083" s="7"/>
      <c r="W1083" s="7"/>
    </row>
    <row r="1084" spans="1:23" x14ac:dyDescent="0.25">
      <c r="A1084" s="15"/>
      <c r="B1084" s="31"/>
      <c r="C1084" s="37"/>
      <c r="D1084" s="10"/>
      <c r="E1084" s="48"/>
      <c r="F1084" s="23"/>
      <c r="G1084" s="23"/>
      <c r="H1084" s="10"/>
      <c r="I1084" s="10"/>
      <c r="J1084" s="10"/>
      <c r="K1084" s="10"/>
      <c r="M1084" s="82"/>
      <c r="N1084" s="88"/>
      <c r="O1084" s="94"/>
      <c r="P1084" s="94"/>
      <c r="Q1084" s="7"/>
      <c r="R1084" s="7"/>
      <c r="S1084" s="108"/>
      <c r="T1084" s="108"/>
      <c r="U1084" s="7"/>
      <c r="V1084" s="7"/>
      <c r="W1084" s="7"/>
    </row>
    <row r="1085" spans="1:23" x14ac:dyDescent="0.25">
      <c r="A1085" s="15"/>
      <c r="B1085" s="31"/>
      <c r="C1085" s="37"/>
      <c r="D1085" s="10"/>
      <c r="E1085" s="48"/>
      <c r="F1085" s="23"/>
      <c r="G1085" s="23"/>
      <c r="H1085" s="10"/>
      <c r="I1085" s="10"/>
      <c r="J1085" s="10"/>
      <c r="K1085" s="10"/>
      <c r="M1085" s="82"/>
      <c r="N1085" s="88"/>
      <c r="O1085" s="94"/>
      <c r="P1085" s="94"/>
      <c r="Q1085" s="7"/>
      <c r="R1085" s="7"/>
      <c r="S1085" s="108"/>
      <c r="T1085" s="108"/>
      <c r="U1085" s="7"/>
      <c r="V1085" s="7"/>
      <c r="W1085" s="7"/>
    </row>
    <row r="1086" spans="1:23" x14ac:dyDescent="0.25">
      <c r="A1086" s="15"/>
      <c r="B1086" s="31"/>
      <c r="C1086" s="37"/>
      <c r="D1086" s="10"/>
      <c r="E1086" s="48"/>
      <c r="F1086" s="23"/>
      <c r="G1086" s="23"/>
      <c r="H1086" s="10"/>
      <c r="I1086" s="10"/>
      <c r="J1086" s="10"/>
      <c r="K1086" s="10"/>
      <c r="M1086" s="82"/>
      <c r="N1086" s="88"/>
      <c r="O1086" s="94"/>
      <c r="P1086" s="94"/>
      <c r="Q1086" s="7"/>
      <c r="R1086" s="7"/>
      <c r="S1086" s="108"/>
      <c r="T1086" s="108"/>
      <c r="U1086" s="7"/>
      <c r="V1086" s="7"/>
      <c r="W1086" s="7"/>
    </row>
    <row r="1087" spans="1:23" x14ac:dyDescent="0.25">
      <c r="A1087" s="15"/>
      <c r="B1087" s="31"/>
      <c r="C1087" s="37"/>
      <c r="D1087" s="10"/>
      <c r="E1087" s="48"/>
      <c r="F1087" s="23"/>
      <c r="G1087" s="23"/>
      <c r="H1087" s="10"/>
      <c r="I1087" s="10"/>
      <c r="J1087" s="10"/>
      <c r="K1087" s="10"/>
      <c r="M1087" s="82"/>
      <c r="N1087" s="88"/>
      <c r="O1087" s="94"/>
      <c r="P1087" s="94"/>
      <c r="Q1087" s="7"/>
      <c r="R1087" s="7"/>
      <c r="S1087" s="108"/>
      <c r="T1087" s="108"/>
      <c r="U1087" s="7"/>
      <c r="V1087" s="7"/>
      <c r="W1087" s="7"/>
    </row>
    <row r="1088" spans="1:23" x14ac:dyDescent="0.25">
      <c r="A1088" s="15"/>
      <c r="B1088" s="31"/>
      <c r="C1088" s="37"/>
      <c r="D1088" s="10"/>
      <c r="E1088" s="48"/>
      <c r="F1088" s="23"/>
      <c r="G1088" s="23"/>
      <c r="H1088" s="10"/>
      <c r="I1088" s="10"/>
      <c r="J1088" s="10"/>
      <c r="K1088" s="10"/>
      <c r="M1088" s="82"/>
      <c r="N1088" s="88"/>
      <c r="O1088" s="94"/>
      <c r="P1088" s="94"/>
      <c r="Q1088" s="7"/>
      <c r="R1088" s="7"/>
      <c r="S1088" s="108"/>
      <c r="T1088" s="108"/>
      <c r="U1088" s="7"/>
      <c r="V1088" s="7"/>
      <c r="W1088" s="7"/>
    </row>
    <row r="1089" spans="1:23" x14ac:dyDescent="0.25">
      <c r="A1089" s="15"/>
      <c r="B1089" s="31"/>
      <c r="C1089" s="37"/>
      <c r="D1089" s="10"/>
      <c r="E1089" s="48"/>
      <c r="F1089" s="23"/>
      <c r="G1089" s="23"/>
      <c r="H1089" s="10"/>
      <c r="I1089" s="10"/>
      <c r="J1089" s="10"/>
      <c r="K1089" s="10"/>
      <c r="M1089" s="82"/>
      <c r="N1089" s="88"/>
      <c r="O1089" s="94"/>
      <c r="P1089" s="94"/>
      <c r="Q1089" s="7"/>
      <c r="R1089" s="7"/>
      <c r="S1089" s="108"/>
      <c r="T1089" s="108"/>
      <c r="U1089" s="7"/>
      <c r="V1089" s="7"/>
      <c r="W1089" s="7"/>
    </row>
    <row r="1090" spans="1:23" x14ac:dyDescent="0.25">
      <c r="A1090" s="15"/>
      <c r="B1090" s="31"/>
      <c r="C1090" s="37"/>
      <c r="D1090" s="10"/>
      <c r="E1090" s="48"/>
      <c r="F1090" s="23"/>
      <c r="G1090" s="23"/>
      <c r="H1090" s="10"/>
      <c r="I1090" s="10"/>
      <c r="J1090" s="10"/>
      <c r="K1090" s="10"/>
      <c r="M1090" s="82"/>
      <c r="N1090" s="88"/>
      <c r="O1090" s="94"/>
      <c r="P1090" s="94"/>
      <c r="Q1090" s="7"/>
      <c r="R1090" s="7"/>
      <c r="S1090" s="108"/>
      <c r="T1090" s="108"/>
      <c r="U1090" s="7"/>
      <c r="V1090" s="7"/>
      <c r="W1090" s="7"/>
    </row>
    <row r="1091" spans="1:23" x14ac:dyDescent="0.25">
      <c r="A1091" s="15"/>
      <c r="B1091" s="31"/>
      <c r="C1091" s="37"/>
      <c r="D1091" s="10"/>
      <c r="E1091" s="48"/>
      <c r="F1091" s="23"/>
      <c r="G1091" s="23"/>
      <c r="H1091" s="10"/>
      <c r="I1091" s="10"/>
      <c r="J1091" s="10"/>
      <c r="K1091" s="10"/>
      <c r="M1091" s="82"/>
      <c r="N1091" s="88"/>
      <c r="O1091" s="94"/>
      <c r="P1091" s="94"/>
      <c r="Q1091" s="7"/>
      <c r="R1091" s="7"/>
      <c r="S1091" s="108"/>
      <c r="T1091" s="108"/>
      <c r="U1091" s="7"/>
      <c r="V1091" s="7"/>
      <c r="W1091" s="7"/>
    </row>
    <row r="1092" spans="1:23" x14ac:dyDescent="0.25">
      <c r="A1092" s="15"/>
      <c r="B1092" s="31"/>
      <c r="C1092" s="37"/>
      <c r="D1092" s="10"/>
      <c r="E1092" s="48"/>
      <c r="F1092" s="23"/>
      <c r="G1092" s="23"/>
      <c r="H1092" s="10"/>
      <c r="I1092" s="10"/>
      <c r="J1092" s="10"/>
      <c r="K1092" s="10"/>
      <c r="M1092" s="82"/>
      <c r="N1092" s="88"/>
      <c r="O1092" s="94"/>
      <c r="P1092" s="94"/>
      <c r="Q1092" s="7"/>
      <c r="R1092" s="7"/>
      <c r="S1092" s="108"/>
      <c r="T1092" s="108"/>
      <c r="U1092" s="7"/>
      <c r="V1092" s="7"/>
      <c r="W1092" s="7"/>
    </row>
    <row r="1093" spans="1:23" x14ac:dyDescent="0.25">
      <c r="A1093" s="15"/>
      <c r="B1093" s="31"/>
      <c r="C1093" s="37"/>
      <c r="D1093" s="10"/>
      <c r="E1093" s="48"/>
      <c r="F1093" s="23"/>
      <c r="G1093" s="23"/>
      <c r="H1093" s="10"/>
      <c r="I1093" s="10"/>
      <c r="J1093" s="10"/>
      <c r="K1093" s="10"/>
      <c r="M1093" s="82"/>
      <c r="N1093" s="88"/>
      <c r="O1093" s="94"/>
      <c r="P1093" s="94"/>
      <c r="Q1093" s="7"/>
      <c r="R1093" s="7"/>
      <c r="S1093" s="108"/>
      <c r="T1093" s="108"/>
      <c r="U1093" s="7"/>
      <c r="V1093" s="7"/>
      <c r="W1093" s="7"/>
    </row>
    <row r="1094" spans="1:23" x14ac:dyDescent="0.25">
      <c r="A1094" s="15"/>
      <c r="B1094" s="31"/>
      <c r="C1094" s="37"/>
      <c r="D1094" s="10"/>
      <c r="E1094" s="48"/>
      <c r="F1094" s="23"/>
      <c r="G1094" s="23"/>
      <c r="H1094" s="10"/>
      <c r="I1094" s="10"/>
      <c r="J1094" s="10"/>
      <c r="K1094" s="10"/>
      <c r="M1094" s="82"/>
      <c r="N1094" s="88"/>
      <c r="O1094" s="94"/>
      <c r="P1094" s="94"/>
      <c r="Q1094" s="7"/>
      <c r="R1094" s="7"/>
      <c r="S1094" s="108"/>
      <c r="T1094" s="108"/>
      <c r="U1094" s="7"/>
      <c r="V1094" s="7"/>
      <c r="W1094" s="7"/>
    </row>
    <row r="1095" spans="1:23" x14ac:dyDescent="0.25">
      <c r="A1095" s="15"/>
      <c r="B1095" s="31"/>
      <c r="C1095" s="37"/>
      <c r="D1095" s="10"/>
      <c r="E1095" s="48"/>
      <c r="F1095" s="23"/>
      <c r="G1095" s="23"/>
      <c r="H1095" s="10"/>
      <c r="I1095" s="10"/>
      <c r="J1095" s="10"/>
      <c r="K1095" s="10"/>
      <c r="M1095" s="82"/>
      <c r="N1095" s="88"/>
      <c r="O1095" s="94"/>
      <c r="P1095" s="94"/>
      <c r="Q1095" s="7"/>
      <c r="R1095" s="7"/>
      <c r="S1095" s="108"/>
      <c r="T1095" s="108"/>
      <c r="U1095" s="7"/>
      <c r="V1095" s="7"/>
      <c r="W1095" s="7"/>
    </row>
    <row r="1096" spans="1:23" x14ac:dyDescent="0.25">
      <c r="A1096" s="15"/>
      <c r="B1096" s="31"/>
      <c r="C1096" s="37"/>
      <c r="D1096" s="10"/>
      <c r="E1096" s="48"/>
      <c r="F1096" s="23"/>
      <c r="G1096" s="23"/>
      <c r="H1096" s="10"/>
      <c r="I1096" s="10"/>
      <c r="J1096" s="10"/>
      <c r="K1096" s="10"/>
      <c r="M1096" s="82"/>
      <c r="N1096" s="88"/>
      <c r="O1096" s="94"/>
      <c r="P1096" s="94"/>
      <c r="Q1096" s="7"/>
      <c r="R1096" s="7"/>
      <c r="S1096" s="108"/>
      <c r="T1096" s="108"/>
      <c r="U1096" s="7"/>
      <c r="V1096" s="7"/>
      <c r="W1096" s="7"/>
    </row>
    <row r="1097" spans="1:23" x14ac:dyDescent="0.25">
      <c r="A1097" s="15"/>
      <c r="B1097" s="31"/>
      <c r="C1097" s="37"/>
      <c r="D1097" s="10"/>
      <c r="E1097" s="48"/>
      <c r="F1097" s="23"/>
      <c r="G1097" s="23"/>
      <c r="H1097" s="10"/>
      <c r="I1097" s="10"/>
      <c r="J1097" s="10"/>
      <c r="K1097" s="10"/>
      <c r="M1097" s="82"/>
      <c r="N1097" s="88"/>
      <c r="O1097" s="94"/>
      <c r="P1097" s="94"/>
      <c r="Q1097" s="7"/>
      <c r="R1097" s="7"/>
      <c r="S1097" s="108"/>
      <c r="T1097" s="108"/>
      <c r="U1097" s="7"/>
      <c r="V1097" s="7"/>
      <c r="W1097" s="7"/>
    </row>
    <row r="1098" spans="1:23" x14ac:dyDescent="0.25">
      <c r="A1098" s="15"/>
      <c r="B1098" s="31"/>
      <c r="C1098" s="37"/>
      <c r="D1098" s="10"/>
      <c r="E1098" s="48"/>
      <c r="F1098" s="23"/>
      <c r="G1098" s="23"/>
      <c r="H1098" s="10"/>
      <c r="I1098" s="10"/>
      <c r="J1098" s="10"/>
      <c r="K1098" s="10"/>
      <c r="M1098" s="82"/>
      <c r="N1098" s="88"/>
      <c r="O1098" s="94"/>
      <c r="P1098" s="94"/>
      <c r="Q1098" s="7"/>
      <c r="R1098" s="7"/>
      <c r="S1098" s="108"/>
      <c r="T1098" s="108"/>
      <c r="U1098" s="7"/>
      <c r="V1098" s="7"/>
      <c r="W1098" s="7"/>
    </row>
    <row r="1099" spans="1:23" x14ac:dyDescent="0.25">
      <c r="A1099" s="15"/>
      <c r="B1099" s="31"/>
      <c r="C1099" s="37"/>
      <c r="D1099" s="10"/>
      <c r="E1099" s="48"/>
      <c r="F1099" s="23"/>
      <c r="G1099" s="23"/>
      <c r="H1099" s="10"/>
      <c r="I1099" s="10"/>
      <c r="J1099" s="10"/>
      <c r="K1099" s="10"/>
      <c r="M1099" s="82"/>
      <c r="N1099" s="88"/>
      <c r="O1099" s="94"/>
      <c r="P1099" s="94"/>
      <c r="Q1099" s="7"/>
      <c r="R1099" s="7"/>
      <c r="S1099" s="108"/>
      <c r="T1099" s="108"/>
      <c r="U1099" s="7"/>
      <c r="V1099" s="7"/>
      <c r="W1099" s="7"/>
    </row>
    <row r="1100" spans="1:23" x14ac:dyDescent="0.25">
      <c r="A1100" s="15"/>
      <c r="B1100" s="31"/>
      <c r="C1100" s="37"/>
      <c r="D1100" s="10"/>
      <c r="E1100" s="48"/>
      <c r="F1100" s="23"/>
      <c r="G1100" s="23"/>
      <c r="H1100" s="10"/>
      <c r="I1100" s="10"/>
      <c r="J1100" s="10"/>
      <c r="K1100" s="10"/>
      <c r="M1100" s="82"/>
      <c r="N1100" s="88"/>
      <c r="O1100" s="94"/>
      <c r="P1100" s="94"/>
      <c r="Q1100" s="7"/>
      <c r="R1100" s="7"/>
      <c r="S1100" s="108"/>
      <c r="T1100" s="108"/>
      <c r="U1100" s="7"/>
      <c r="V1100" s="7"/>
      <c r="W1100" s="7"/>
    </row>
    <row r="1101" spans="1:23" x14ac:dyDescent="0.25">
      <c r="A1101" s="15"/>
      <c r="B1101" s="31"/>
      <c r="C1101" s="37"/>
      <c r="D1101" s="10"/>
      <c r="E1101" s="48"/>
      <c r="F1101" s="23"/>
      <c r="G1101" s="23"/>
      <c r="H1101" s="10"/>
      <c r="I1101" s="10"/>
      <c r="J1101" s="10"/>
      <c r="K1101" s="10"/>
      <c r="M1101" s="82"/>
      <c r="N1101" s="88"/>
      <c r="O1101" s="94"/>
      <c r="P1101" s="94"/>
      <c r="Q1101" s="7"/>
      <c r="R1101" s="7"/>
      <c r="S1101" s="108"/>
      <c r="T1101" s="108"/>
      <c r="U1101" s="7"/>
      <c r="V1101" s="7"/>
      <c r="W1101" s="7"/>
    </row>
    <row r="1102" spans="1:23" x14ac:dyDescent="0.25">
      <c r="A1102" s="15"/>
      <c r="B1102" s="31"/>
      <c r="C1102" s="37"/>
      <c r="D1102" s="10"/>
      <c r="E1102" s="48"/>
      <c r="F1102" s="23"/>
      <c r="G1102" s="23"/>
      <c r="H1102" s="10"/>
      <c r="I1102" s="10"/>
      <c r="J1102" s="10"/>
      <c r="K1102" s="10"/>
      <c r="M1102" s="82"/>
      <c r="N1102" s="88"/>
      <c r="O1102" s="94"/>
      <c r="P1102" s="94"/>
      <c r="Q1102" s="7"/>
      <c r="R1102" s="7"/>
      <c r="S1102" s="108"/>
      <c r="T1102" s="108"/>
      <c r="U1102" s="7"/>
      <c r="V1102" s="7"/>
      <c r="W1102" s="7"/>
    </row>
    <row r="1103" spans="1:23" x14ac:dyDescent="0.25">
      <c r="A1103" s="15"/>
      <c r="B1103" s="31"/>
      <c r="C1103" s="37"/>
      <c r="D1103" s="10"/>
      <c r="E1103" s="48"/>
      <c r="F1103" s="23"/>
      <c r="G1103" s="23"/>
      <c r="H1103" s="10"/>
      <c r="I1103" s="10"/>
      <c r="J1103" s="10"/>
      <c r="K1103" s="10"/>
      <c r="M1103" s="82"/>
      <c r="N1103" s="88"/>
      <c r="O1103" s="94"/>
      <c r="P1103" s="94"/>
      <c r="Q1103" s="7"/>
      <c r="R1103" s="7"/>
      <c r="S1103" s="108"/>
      <c r="T1103" s="108"/>
      <c r="U1103" s="7"/>
      <c r="V1103" s="7"/>
      <c r="W1103" s="7"/>
    </row>
    <row r="1104" spans="1:23" x14ac:dyDescent="0.25">
      <c r="A1104" s="15"/>
      <c r="B1104" s="31"/>
      <c r="C1104" s="37"/>
      <c r="D1104" s="10"/>
      <c r="E1104" s="48"/>
      <c r="F1104" s="23"/>
      <c r="G1104" s="23"/>
      <c r="H1104" s="10"/>
      <c r="I1104" s="10"/>
      <c r="J1104" s="10"/>
      <c r="K1104" s="10"/>
      <c r="M1104" s="82"/>
      <c r="N1104" s="88"/>
      <c r="O1104" s="94"/>
      <c r="P1104" s="94"/>
      <c r="Q1104" s="7"/>
      <c r="R1104" s="7"/>
      <c r="S1104" s="108"/>
      <c r="T1104" s="108"/>
      <c r="U1104" s="7"/>
      <c r="V1104" s="7"/>
      <c r="W1104" s="7"/>
    </row>
    <row r="1105" spans="1:23" x14ac:dyDescent="0.25">
      <c r="A1105" s="15"/>
      <c r="B1105" s="31"/>
      <c r="C1105" s="37"/>
      <c r="D1105" s="10"/>
      <c r="E1105" s="48"/>
      <c r="F1105" s="23"/>
      <c r="G1105" s="23"/>
      <c r="H1105" s="10"/>
      <c r="I1105" s="10"/>
      <c r="J1105" s="10"/>
      <c r="K1105" s="10"/>
      <c r="M1105" s="82"/>
      <c r="N1105" s="88"/>
      <c r="O1105" s="94"/>
      <c r="P1105" s="94"/>
      <c r="Q1105" s="7"/>
      <c r="R1105" s="7"/>
      <c r="S1105" s="108"/>
      <c r="T1105" s="108"/>
      <c r="U1105" s="7"/>
      <c r="V1105" s="7"/>
      <c r="W1105" s="7"/>
    </row>
    <row r="1106" spans="1:23" x14ac:dyDescent="0.25">
      <c r="A1106" s="15"/>
      <c r="B1106" s="31"/>
      <c r="C1106" s="37"/>
      <c r="D1106" s="10"/>
      <c r="E1106" s="48"/>
      <c r="F1106" s="23"/>
      <c r="G1106" s="23"/>
      <c r="H1106" s="10"/>
      <c r="I1106" s="10"/>
      <c r="J1106" s="10"/>
      <c r="K1106" s="10"/>
      <c r="M1106" s="82"/>
      <c r="N1106" s="88"/>
      <c r="O1106" s="94"/>
      <c r="P1106" s="94"/>
      <c r="Q1106" s="7"/>
      <c r="R1106" s="7"/>
      <c r="S1106" s="108"/>
      <c r="T1106" s="108"/>
      <c r="U1106" s="7"/>
      <c r="V1106" s="7"/>
      <c r="W1106" s="7"/>
    </row>
    <row r="1107" spans="1:23" x14ac:dyDescent="0.25">
      <c r="A1107" s="15"/>
      <c r="B1107" s="31"/>
      <c r="C1107" s="37"/>
      <c r="D1107" s="10"/>
      <c r="E1107" s="48"/>
      <c r="F1107" s="23"/>
      <c r="G1107" s="23"/>
      <c r="H1107" s="10"/>
      <c r="I1107" s="10"/>
      <c r="J1107" s="10"/>
      <c r="K1107" s="10"/>
      <c r="M1107" s="82"/>
      <c r="N1107" s="88"/>
      <c r="O1107" s="94"/>
      <c r="P1107" s="94"/>
      <c r="Q1107" s="7"/>
      <c r="R1107" s="7"/>
      <c r="S1107" s="108"/>
      <c r="T1107" s="108"/>
      <c r="U1107" s="7"/>
      <c r="V1107" s="7"/>
      <c r="W1107" s="7"/>
    </row>
    <row r="1108" spans="1:23" x14ac:dyDescent="0.25">
      <c r="A1108" s="15"/>
      <c r="B1108" s="31"/>
      <c r="C1108" s="37"/>
      <c r="D1108" s="10"/>
      <c r="E1108" s="48"/>
      <c r="F1108" s="23"/>
      <c r="G1108" s="23"/>
      <c r="H1108" s="10"/>
      <c r="I1108" s="10"/>
      <c r="J1108" s="10"/>
      <c r="K1108" s="10"/>
      <c r="M1108" s="82"/>
      <c r="N1108" s="88"/>
      <c r="O1108" s="94"/>
      <c r="P1108" s="94"/>
      <c r="Q1108" s="7"/>
      <c r="R1108" s="7"/>
      <c r="S1108" s="108"/>
      <c r="T1108" s="108"/>
      <c r="U1108" s="7"/>
      <c r="V1108" s="7"/>
      <c r="W1108" s="7"/>
    </row>
    <row r="1109" spans="1:23" x14ac:dyDescent="0.25">
      <c r="A1109" s="15"/>
      <c r="B1109" s="31"/>
      <c r="C1109" s="37"/>
      <c r="D1109" s="10"/>
      <c r="E1109" s="48"/>
      <c r="F1109" s="23"/>
      <c r="G1109" s="23"/>
      <c r="H1109" s="10"/>
      <c r="I1109" s="10"/>
      <c r="J1109" s="10"/>
      <c r="K1109" s="10"/>
      <c r="M1109" s="82"/>
      <c r="N1109" s="88"/>
      <c r="O1109" s="94"/>
      <c r="P1109" s="94"/>
      <c r="Q1109" s="7"/>
      <c r="R1109" s="7"/>
      <c r="S1109" s="108"/>
      <c r="T1109" s="108"/>
      <c r="U1109" s="7"/>
      <c r="V1109" s="7"/>
      <c r="W1109" s="7"/>
    </row>
    <row r="1110" spans="1:23" x14ac:dyDescent="0.25">
      <c r="A1110" s="15"/>
      <c r="B1110" s="31"/>
      <c r="C1110" s="37"/>
      <c r="D1110" s="10"/>
      <c r="E1110" s="48"/>
      <c r="F1110" s="23"/>
      <c r="G1110" s="23"/>
      <c r="H1110" s="10"/>
      <c r="I1110" s="10"/>
      <c r="J1110" s="10"/>
      <c r="K1110" s="10"/>
      <c r="M1110" s="82"/>
      <c r="N1110" s="88"/>
      <c r="O1110" s="94"/>
      <c r="P1110" s="94"/>
      <c r="Q1110" s="7"/>
      <c r="R1110" s="7"/>
      <c r="S1110" s="108"/>
      <c r="T1110" s="108"/>
      <c r="U1110" s="7"/>
      <c r="V1110" s="7"/>
      <c r="W1110" s="7"/>
    </row>
    <row r="1111" spans="1:23" x14ac:dyDescent="0.25">
      <c r="A1111" s="15"/>
      <c r="B1111" s="31"/>
      <c r="C1111" s="37"/>
      <c r="D1111" s="10"/>
      <c r="E1111" s="48"/>
      <c r="F1111" s="23"/>
      <c r="G1111" s="23"/>
      <c r="H1111" s="10"/>
      <c r="I1111" s="10"/>
      <c r="J1111" s="10"/>
      <c r="K1111" s="10"/>
      <c r="M1111" s="82"/>
      <c r="N1111" s="88"/>
      <c r="O1111" s="94"/>
      <c r="P1111" s="94"/>
      <c r="Q1111" s="7"/>
      <c r="R1111" s="7"/>
      <c r="S1111" s="108"/>
      <c r="T1111" s="108"/>
      <c r="U1111" s="7"/>
      <c r="V1111" s="7"/>
      <c r="W1111" s="7"/>
    </row>
    <row r="1112" spans="1:23" x14ac:dyDescent="0.25">
      <c r="A1112" s="15"/>
      <c r="B1112" s="31"/>
      <c r="C1112" s="37"/>
      <c r="D1112" s="10"/>
      <c r="E1112" s="48"/>
      <c r="F1112" s="23"/>
      <c r="G1112" s="23"/>
      <c r="H1112" s="10"/>
      <c r="I1112" s="10"/>
      <c r="J1112" s="10"/>
      <c r="K1112" s="10"/>
      <c r="M1112" s="82"/>
      <c r="N1112" s="88"/>
      <c r="O1112" s="94"/>
      <c r="P1112" s="94"/>
      <c r="Q1112" s="7"/>
      <c r="R1112" s="7"/>
      <c r="S1112" s="108"/>
      <c r="T1112" s="108"/>
      <c r="U1112" s="7"/>
      <c r="V1112" s="7"/>
      <c r="W1112" s="7"/>
    </row>
    <row r="1113" spans="1:23" x14ac:dyDescent="0.25">
      <c r="A1113" s="15"/>
      <c r="B1113" s="31"/>
      <c r="C1113" s="37"/>
      <c r="D1113" s="10"/>
      <c r="E1113" s="48"/>
      <c r="F1113" s="23"/>
      <c r="G1113" s="23"/>
      <c r="H1113" s="10"/>
      <c r="I1113" s="10"/>
      <c r="J1113" s="10"/>
      <c r="K1113" s="10"/>
      <c r="M1113" s="82"/>
      <c r="N1113" s="88"/>
      <c r="O1113" s="94"/>
      <c r="P1113" s="94"/>
      <c r="Q1113" s="7"/>
      <c r="R1113" s="7"/>
      <c r="S1113" s="108"/>
      <c r="T1113" s="108"/>
      <c r="U1113" s="7"/>
      <c r="V1113" s="7"/>
      <c r="W1113" s="7"/>
    </row>
    <row r="1114" spans="1:23" x14ac:dyDescent="0.25">
      <c r="A1114" s="15"/>
      <c r="B1114" s="31"/>
      <c r="C1114" s="37"/>
      <c r="D1114" s="10"/>
      <c r="E1114" s="48"/>
      <c r="F1114" s="23"/>
      <c r="G1114" s="23"/>
      <c r="H1114" s="10"/>
      <c r="I1114" s="10"/>
      <c r="J1114" s="10"/>
      <c r="K1114" s="10"/>
      <c r="M1114" s="82"/>
      <c r="N1114" s="88"/>
      <c r="O1114" s="94"/>
      <c r="P1114" s="94"/>
      <c r="Q1114" s="7"/>
      <c r="R1114" s="7"/>
      <c r="S1114" s="108"/>
      <c r="T1114" s="108"/>
      <c r="U1114" s="7"/>
      <c r="V1114" s="7"/>
      <c r="W1114" s="7"/>
    </row>
    <row r="1115" spans="1:23" x14ac:dyDescent="0.25">
      <c r="A1115" s="15"/>
      <c r="B1115" s="31"/>
      <c r="C1115" s="37"/>
      <c r="D1115" s="10"/>
      <c r="E1115" s="48"/>
      <c r="F1115" s="23"/>
      <c r="G1115" s="23"/>
      <c r="H1115" s="10"/>
      <c r="I1115" s="10"/>
      <c r="J1115" s="10"/>
      <c r="K1115" s="10"/>
      <c r="M1115" s="82"/>
      <c r="N1115" s="88"/>
      <c r="O1115" s="94"/>
      <c r="P1115" s="94"/>
      <c r="Q1115" s="7"/>
      <c r="R1115" s="7"/>
      <c r="S1115" s="108"/>
      <c r="T1115" s="108"/>
      <c r="U1115" s="7"/>
      <c r="V1115" s="7"/>
      <c r="W1115" s="7"/>
    </row>
    <row r="1116" spans="1:23" x14ac:dyDescent="0.25">
      <c r="A1116" s="15"/>
      <c r="B1116" s="31"/>
      <c r="C1116" s="37"/>
      <c r="D1116" s="10"/>
      <c r="E1116" s="48"/>
      <c r="F1116" s="23"/>
      <c r="G1116" s="23"/>
      <c r="H1116" s="10"/>
      <c r="I1116" s="10"/>
      <c r="J1116" s="10"/>
      <c r="K1116" s="10"/>
      <c r="M1116" s="82"/>
      <c r="N1116" s="88"/>
      <c r="O1116" s="94"/>
      <c r="P1116" s="94"/>
      <c r="Q1116" s="7"/>
      <c r="R1116" s="7"/>
      <c r="S1116" s="108"/>
      <c r="T1116" s="108"/>
      <c r="U1116" s="7"/>
      <c r="V1116" s="7"/>
      <c r="W1116" s="7"/>
    </row>
    <row r="1117" spans="1:23" x14ac:dyDescent="0.25">
      <c r="A1117" s="15"/>
      <c r="B1117" s="31"/>
      <c r="C1117" s="37"/>
      <c r="D1117" s="10"/>
      <c r="E1117" s="48"/>
      <c r="F1117" s="23"/>
      <c r="G1117" s="23"/>
      <c r="H1117" s="10"/>
      <c r="I1117" s="10"/>
      <c r="J1117" s="10"/>
      <c r="K1117" s="10"/>
      <c r="M1117" s="82"/>
      <c r="N1117" s="88"/>
      <c r="O1117" s="94"/>
      <c r="P1117" s="94"/>
      <c r="Q1117" s="7"/>
      <c r="R1117" s="7"/>
      <c r="S1117" s="108"/>
      <c r="T1117" s="108"/>
      <c r="U1117" s="7"/>
      <c r="V1117" s="7"/>
      <c r="W1117" s="7"/>
    </row>
    <row r="1118" spans="1:23" x14ac:dyDescent="0.25">
      <c r="A1118" s="15"/>
      <c r="B1118" s="31"/>
      <c r="C1118" s="37"/>
      <c r="D1118" s="10"/>
      <c r="E1118" s="48"/>
      <c r="F1118" s="23"/>
      <c r="G1118" s="23"/>
      <c r="H1118" s="10"/>
      <c r="I1118" s="10"/>
      <c r="J1118" s="10"/>
      <c r="K1118" s="10"/>
      <c r="M1118" s="82"/>
      <c r="N1118" s="88"/>
      <c r="O1118" s="94"/>
      <c r="P1118" s="94"/>
      <c r="Q1118" s="7"/>
      <c r="R1118" s="7"/>
      <c r="S1118" s="108"/>
      <c r="T1118" s="108"/>
      <c r="U1118" s="7"/>
      <c r="V1118" s="7"/>
      <c r="W1118" s="7"/>
    </row>
    <row r="1119" spans="1:23" x14ac:dyDescent="0.25">
      <c r="A1119" s="15"/>
      <c r="B1119" s="31"/>
      <c r="C1119" s="37"/>
      <c r="D1119" s="10"/>
      <c r="E1119" s="48"/>
      <c r="F1119" s="23"/>
      <c r="G1119" s="23"/>
      <c r="H1119" s="10"/>
      <c r="I1119" s="10"/>
      <c r="J1119" s="10"/>
      <c r="K1119" s="10"/>
      <c r="M1119" s="82"/>
      <c r="N1119" s="88"/>
      <c r="O1119" s="94"/>
      <c r="P1119" s="94"/>
      <c r="Q1119" s="7"/>
      <c r="R1119" s="7"/>
      <c r="S1119" s="108"/>
      <c r="T1119" s="108"/>
      <c r="U1119" s="7"/>
      <c r="V1119" s="7"/>
      <c r="W1119" s="7"/>
    </row>
    <row r="1120" spans="1:23" x14ac:dyDescent="0.25">
      <c r="A1120" s="15"/>
      <c r="B1120" s="31"/>
      <c r="C1120" s="37"/>
      <c r="D1120" s="10"/>
      <c r="E1120" s="48"/>
      <c r="F1120" s="23"/>
      <c r="G1120" s="23"/>
      <c r="H1120" s="10"/>
      <c r="I1120" s="10"/>
      <c r="J1120" s="10"/>
      <c r="K1120" s="10"/>
      <c r="M1120" s="82"/>
      <c r="N1120" s="88"/>
      <c r="O1120" s="94"/>
      <c r="P1120" s="94"/>
      <c r="Q1120" s="7"/>
      <c r="R1120" s="7"/>
      <c r="S1120" s="108"/>
      <c r="T1120" s="108"/>
      <c r="U1120" s="7"/>
      <c r="V1120" s="7"/>
      <c r="W1120" s="7"/>
    </row>
    <row r="1121" spans="1:23" x14ac:dyDescent="0.25">
      <c r="A1121" s="15"/>
      <c r="B1121" s="31"/>
      <c r="C1121" s="37"/>
      <c r="D1121" s="10"/>
      <c r="E1121" s="48"/>
      <c r="F1121" s="23"/>
      <c r="G1121" s="23"/>
      <c r="H1121" s="10"/>
      <c r="I1121" s="10"/>
      <c r="J1121" s="10"/>
      <c r="K1121" s="10"/>
      <c r="M1121" s="82"/>
      <c r="N1121" s="88"/>
      <c r="O1121" s="94"/>
      <c r="P1121" s="94"/>
      <c r="Q1121" s="7"/>
      <c r="R1121" s="7"/>
      <c r="S1121" s="108"/>
      <c r="T1121" s="108"/>
      <c r="U1121" s="7"/>
      <c r="V1121" s="7"/>
      <c r="W1121" s="7"/>
    </row>
    <row r="1122" spans="1:23" x14ac:dyDescent="0.25">
      <c r="A1122" s="15"/>
      <c r="B1122" s="31"/>
      <c r="C1122" s="37"/>
      <c r="D1122" s="10"/>
      <c r="E1122" s="48"/>
      <c r="F1122" s="23"/>
      <c r="G1122" s="23"/>
      <c r="H1122" s="10"/>
      <c r="I1122" s="10"/>
      <c r="J1122" s="10"/>
      <c r="K1122" s="10"/>
      <c r="M1122" s="82"/>
      <c r="N1122" s="88"/>
      <c r="O1122" s="94"/>
      <c r="P1122" s="94"/>
      <c r="Q1122" s="7"/>
      <c r="R1122" s="7"/>
      <c r="S1122" s="108"/>
      <c r="T1122" s="108"/>
      <c r="U1122" s="7"/>
      <c r="V1122" s="7"/>
      <c r="W1122" s="7"/>
    </row>
    <row r="1123" spans="1:23" x14ac:dyDescent="0.25">
      <c r="A1123" s="15"/>
      <c r="B1123" s="31"/>
      <c r="C1123" s="37"/>
      <c r="D1123" s="10"/>
      <c r="E1123" s="48"/>
      <c r="F1123" s="23"/>
      <c r="G1123" s="23"/>
      <c r="H1123" s="10"/>
      <c r="I1123" s="10"/>
      <c r="J1123" s="10"/>
      <c r="K1123" s="10"/>
      <c r="M1123" s="82"/>
      <c r="N1123" s="88"/>
      <c r="O1123" s="94"/>
      <c r="P1123" s="94"/>
      <c r="Q1123" s="7"/>
      <c r="R1123" s="7"/>
      <c r="S1123" s="108"/>
      <c r="T1123" s="108"/>
      <c r="U1123" s="7"/>
      <c r="V1123" s="7"/>
      <c r="W1123" s="7"/>
    </row>
    <row r="1124" spans="1:23" x14ac:dyDescent="0.25">
      <c r="A1124" s="15"/>
      <c r="B1124" s="31"/>
      <c r="C1124" s="37"/>
      <c r="D1124" s="10"/>
      <c r="E1124" s="48"/>
      <c r="F1124" s="23"/>
      <c r="G1124" s="23"/>
      <c r="H1124" s="10"/>
      <c r="I1124" s="10"/>
      <c r="J1124" s="10"/>
      <c r="K1124" s="10"/>
      <c r="M1124" s="82"/>
      <c r="N1124" s="88"/>
      <c r="O1124" s="94"/>
      <c r="P1124" s="94"/>
      <c r="Q1124" s="7"/>
      <c r="R1124" s="7"/>
      <c r="S1124" s="108"/>
      <c r="T1124" s="108"/>
      <c r="U1124" s="7"/>
      <c r="V1124" s="7"/>
      <c r="W1124" s="7"/>
    </row>
    <row r="1125" spans="1:23" x14ac:dyDescent="0.25">
      <c r="A1125" s="15"/>
      <c r="B1125" s="31"/>
      <c r="C1125" s="37"/>
      <c r="D1125" s="10"/>
      <c r="E1125" s="48"/>
      <c r="F1125" s="23"/>
      <c r="G1125" s="23"/>
      <c r="H1125" s="10"/>
      <c r="I1125" s="10"/>
      <c r="J1125" s="10"/>
      <c r="K1125" s="10"/>
      <c r="M1125" s="82"/>
      <c r="N1125" s="88"/>
      <c r="O1125" s="94"/>
      <c r="P1125" s="94"/>
      <c r="Q1125" s="7"/>
      <c r="R1125" s="7"/>
      <c r="S1125" s="108"/>
      <c r="T1125" s="108"/>
      <c r="U1125" s="7"/>
      <c r="V1125" s="7"/>
      <c r="W1125" s="7"/>
    </row>
    <row r="1126" spans="1:23" x14ac:dyDescent="0.25">
      <c r="A1126" s="15"/>
      <c r="B1126" s="31"/>
      <c r="C1126" s="37"/>
      <c r="D1126" s="10"/>
      <c r="E1126" s="48"/>
      <c r="F1126" s="23"/>
      <c r="G1126" s="23"/>
      <c r="H1126" s="10"/>
      <c r="I1126" s="10"/>
      <c r="J1126" s="10"/>
      <c r="K1126" s="10"/>
      <c r="M1126" s="82"/>
      <c r="N1126" s="88"/>
      <c r="O1126" s="94"/>
      <c r="P1126" s="94"/>
      <c r="Q1126" s="7"/>
      <c r="R1126" s="7"/>
      <c r="S1126" s="108"/>
      <c r="T1126" s="108"/>
      <c r="U1126" s="7"/>
      <c r="V1126" s="7"/>
      <c r="W1126" s="7"/>
    </row>
    <row r="1127" spans="1:23" x14ac:dyDescent="0.25">
      <c r="A1127" s="15"/>
      <c r="B1127" s="31"/>
      <c r="C1127" s="37"/>
      <c r="D1127" s="10"/>
      <c r="E1127" s="48"/>
      <c r="F1127" s="23"/>
      <c r="G1127" s="23"/>
      <c r="H1127" s="10"/>
      <c r="I1127" s="10"/>
      <c r="J1127" s="10"/>
      <c r="K1127" s="10"/>
      <c r="M1127" s="82"/>
      <c r="N1127" s="88"/>
      <c r="O1127" s="94"/>
      <c r="P1127" s="94"/>
      <c r="Q1127" s="7"/>
      <c r="R1127" s="7"/>
      <c r="S1127" s="108"/>
      <c r="T1127" s="108"/>
      <c r="U1127" s="7"/>
      <c r="V1127" s="7"/>
      <c r="W1127" s="7"/>
    </row>
    <row r="1128" spans="1:23" x14ac:dyDescent="0.25">
      <c r="A1128" s="15"/>
      <c r="B1128" s="31"/>
      <c r="C1128" s="37"/>
      <c r="D1128" s="10"/>
      <c r="E1128" s="48"/>
      <c r="F1128" s="23"/>
      <c r="G1128" s="23"/>
      <c r="H1128" s="10"/>
      <c r="I1128" s="10"/>
      <c r="J1128" s="10"/>
      <c r="K1128" s="10"/>
      <c r="M1128" s="82"/>
      <c r="N1128" s="88"/>
      <c r="O1128" s="94"/>
      <c r="P1128" s="94"/>
      <c r="Q1128" s="7"/>
      <c r="R1128" s="7"/>
      <c r="S1128" s="108"/>
      <c r="T1128" s="108"/>
      <c r="U1128" s="7"/>
      <c r="V1128" s="7"/>
      <c r="W1128" s="7"/>
    </row>
    <row r="1129" spans="1:23" x14ac:dyDescent="0.25">
      <c r="A1129" s="15"/>
      <c r="B1129" s="31"/>
      <c r="C1129" s="37"/>
      <c r="D1129" s="10"/>
      <c r="E1129" s="48"/>
      <c r="F1129" s="23"/>
      <c r="G1129" s="23"/>
      <c r="H1129" s="10"/>
      <c r="I1129" s="10"/>
      <c r="J1129" s="10"/>
      <c r="K1129" s="10"/>
      <c r="M1129" s="82"/>
      <c r="N1129" s="88"/>
      <c r="O1129" s="94"/>
      <c r="P1129" s="94"/>
      <c r="Q1129" s="7"/>
      <c r="R1129" s="7"/>
      <c r="S1129" s="108"/>
      <c r="T1129" s="108"/>
      <c r="U1129" s="7"/>
      <c r="V1129" s="7"/>
      <c r="W1129" s="7"/>
    </row>
    <row r="1130" spans="1:23" x14ac:dyDescent="0.25">
      <c r="A1130" s="15"/>
      <c r="B1130" s="31"/>
      <c r="C1130" s="37"/>
      <c r="D1130" s="10"/>
      <c r="E1130" s="48"/>
      <c r="F1130" s="23"/>
      <c r="G1130" s="23"/>
      <c r="H1130" s="10"/>
      <c r="I1130" s="10"/>
      <c r="J1130" s="10"/>
      <c r="K1130" s="10"/>
      <c r="M1130" s="82"/>
      <c r="N1130" s="88"/>
      <c r="O1130" s="94"/>
      <c r="P1130" s="94"/>
      <c r="Q1130" s="7"/>
      <c r="R1130" s="7"/>
      <c r="S1130" s="108"/>
      <c r="T1130" s="108"/>
      <c r="U1130" s="7"/>
      <c r="V1130" s="7"/>
      <c r="W1130" s="7"/>
    </row>
    <row r="1131" spans="1:23" x14ac:dyDescent="0.25">
      <c r="A1131" s="15"/>
      <c r="B1131" s="31"/>
      <c r="C1131" s="37"/>
      <c r="D1131" s="10"/>
      <c r="E1131" s="48"/>
      <c r="F1131" s="23"/>
      <c r="G1131" s="23"/>
      <c r="H1131" s="10"/>
      <c r="I1131" s="10"/>
      <c r="J1131" s="10"/>
      <c r="K1131" s="10"/>
      <c r="M1131" s="82"/>
      <c r="N1131" s="88"/>
      <c r="O1131" s="94"/>
      <c r="P1131" s="94"/>
      <c r="Q1131" s="7"/>
      <c r="R1131" s="7"/>
      <c r="S1131" s="108"/>
      <c r="T1131" s="108"/>
      <c r="U1131" s="7"/>
      <c r="V1131" s="7"/>
      <c r="W1131" s="7"/>
    </row>
    <row r="1132" spans="1:23" x14ac:dyDescent="0.25">
      <c r="A1132" s="15"/>
      <c r="B1132" s="31"/>
      <c r="C1132" s="37"/>
      <c r="D1132" s="10"/>
      <c r="E1132" s="48"/>
      <c r="F1132" s="23"/>
      <c r="G1132" s="23"/>
      <c r="H1132" s="10"/>
      <c r="I1132" s="10"/>
      <c r="J1132" s="10"/>
      <c r="K1132" s="10"/>
      <c r="M1132" s="82"/>
      <c r="N1132" s="88"/>
      <c r="O1132" s="94"/>
      <c r="P1132" s="94"/>
      <c r="Q1132" s="7"/>
      <c r="R1132" s="7"/>
      <c r="S1132" s="108"/>
      <c r="T1132" s="108"/>
      <c r="U1132" s="7"/>
      <c r="V1132" s="7"/>
      <c r="W1132" s="7"/>
    </row>
    <row r="1133" spans="1:23" x14ac:dyDescent="0.25">
      <c r="A1133" s="15"/>
      <c r="B1133" s="31"/>
      <c r="C1133" s="37"/>
      <c r="D1133" s="10"/>
      <c r="E1133" s="48"/>
      <c r="F1133" s="23"/>
      <c r="G1133" s="23"/>
      <c r="H1133" s="10"/>
      <c r="I1133" s="10"/>
      <c r="J1133" s="10"/>
      <c r="K1133" s="10"/>
      <c r="M1133" s="82"/>
      <c r="N1133" s="88"/>
      <c r="O1133" s="94"/>
      <c r="P1133" s="94"/>
      <c r="Q1133" s="7"/>
      <c r="R1133" s="7"/>
      <c r="S1133" s="108"/>
      <c r="T1133" s="108"/>
      <c r="U1133" s="7"/>
      <c r="V1133" s="7"/>
      <c r="W1133" s="7"/>
    </row>
    <row r="1134" spans="1:23" x14ac:dyDescent="0.25">
      <c r="A1134" s="15"/>
      <c r="B1134" s="31"/>
      <c r="C1134" s="37"/>
      <c r="D1134" s="10"/>
      <c r="E1134" s="48"/>
      <c r="F1134" s="23"/>
      <c r="G1134" s="23"/>
      <c r="H1134" s="10"/>
      <c r="I1134" s="10"/>
      <c r="J1134" s="10"/>
      <c r="K1134" s="10"/>
      <c r="M1134" s="82"/>
      <c r="N1134" s="88"/>
      <c r="O1134" s="94"/>
      <c r="P1134" s="94"/>
      <c r="Q1134" s="7"/>
      <c r="R1134" s="7"/>
      <c r="S1134" s="108"/>
      <c r="T1134" s="108"/>
      <c r="U1134" s="7"/>
      <c r="V1134" s="7"/>
      <c r="W1134" s="7"/>
    </row>
    <row r="1135" spans="1:23" x14ac:dyDescent="0.25">
      <c r="A1135" s="15"/>
      <c r="B1135" s="31"/>
      <c r="C1135" s="37"/>
      <c r="D1135" s="10"/>
      <c r="E1135" s="48"/>
      <c r="F1135" s="23"/>
      <c r="G1135" s="23"/>
      <c r="H1135" s="10"/>
      <c r="I1135" s="10"/>
      <c r="J1135" s="10"/>
      <c r="K1135" s="10"/>
      <c r="M1135" s="82"/>
      <c r="N1135" s="88"/>
      <c r="O1135" s="94"/>
      <c r="P1135" s="94"/>
      <c r="Q1135" s="7"/>
      <c r="R1135" s="7"/>
      <c r="S1135" s="108"/>
      <c r="T1135" s="108"/>
      <c r="U1135" s="7"/>
      <c r="V1135" s="7"/>
      <c r="W1135" s="7"/>
    </row>
    <row r="1136" spans="1:23" x14ac:dyDescent="0.25">
      <c r="A1136" s="15"/>
      <c r="B1136" s="31"/>
      <c r="C1136" s="37"/>
      <c r="D1136" s="10"/>
      <c r="E1136" s="48"/>
      <c r="F1136" s="23"/>
      <c r="G1136" s="23"/>
      <c r="H1136" s="10"/>
      <c r="I1136" s="10"/>
      <c r="J1136" s="10"/>
      <c r="K1136" s="10"/>
      <c r="M1136" s="82"/>
      <c r="N1136" s="88"/>
      <c r="O1136" s="94"/>
      <c r="P1136" s="94"/>
      <c r="Q1136" s="7"/>
      <c r="R1136" s="7"/>
      <c r="S1136" s="108"/>
      <c r="T1136" s="108"/>
      <c r="U1136" s="7"/>
      <c r="V1136" s="7"/>
      <c r="W1136" s="7"/>
    </row>
    <row r="1137" spans="1:23" x14ac:dyDescent="0.25">
      <c r="A1137" s="15"/>
      <c r="B1137" s="31"/>
      <c r="C1137" s="37"/>
      <c r="D1137" s="10"/>
      <c r="E1137" s="48"/>
      <c r="F1137" s="23"/>
      <c r="G1137" s="23"/>
      <c r="H1137" s="10"/>
      <c r="I1137" s="10"/>
      <c r="J1137" s="10"/>
      <c r="K1137" s="10"/>
      <c r="M1137" s="82"/>
      <c r="N1137" s="88"/>
      <c r="O1137" s="94"/>
      <c r="P1137" s="94"/>
      <c r="Q1137" s="7"/>
      <c r="R1137" s="7"/>
      <c r="S1137" s="108"/>
      <c r="T1137" s="108"/>
      <c r="U1137" s="7"/>
      <c r="V1137" s="7"/>
      <c r="W1137" s="7"/>
    </row>
    <row r="1138" spans="1:23" x14ac:dyDescent="0.25">
      <c r="A1138" s="15"/>
      <c r="B1138" s="31"/>
      <c r="C1138" s="37"/>
      <c r="D1138" s="10"/>
      <c r="E1138" s="48"/>
      <c r="F1138" s="23"/>
      <c r="G1138" s="23"/>
      <c r="H1138" s="10"/>
      <c r="I1138" s="10"/>
      <c r="J1138" s="10"/>
      <c r="K1138" s="10"/>
      <c r="M1138" s="82"/>
      <c r="N1138" s="88"/>
      <c r="O1138" s="94"/>
      <c r="P1138" s="94"/>
      <c r="Q1138" s="7"/>
      <c r="R1138" s="7"/>
      <c r="S1138" s="108"/>
      <c r="T1138" s="108"/>
      <c r="U1138" s="7"/>
      <c r="V1138" s="7"/>
      <c r="W1138" s="7"/>
    </row>
    <row r="1139" spans="1:23" x14ac:dyDescent="0.25">
      <c r="A1139" s="15"/>
      <c r="B1139" s="31"/>
      <c r="C1139" s="37"/>
      <c r="D1139" s="10"/>
      <c r="E1139" s="48"/>
      <c r="F1139" s="23"/>
      <c r="G1139" s="23"/>
      <c r="H1139" s="10"/>
      <c r="I1139" s="10"/>
      <c r="J1139" s="10"/>
      <c r="K1139" s="10"/>
      <c r="M1139" s="82"/>
      <c r="N1139" s="88"/>
      <c r="O1139" s="94"/>
      <c r="P1139" s="94"/>
      <c r="Q1139" s="7"/>
      <c r="R1139" s="7"/>
      <c r="S1139" s="108"/>
      <c r="T1139" s="108"/>
      <c r="U1139" s="7"/>
      <c r="V1139" s="7"/>
      <c r="W1139" s="7"/>
    </row>
    <row r="1140" spans="1:23" x14ac:dyDescent="0.25">
      <c r="A1140" s="15"/>
      <c r="B1140" s="31"/>
      <c r="C1140" s="37"/>
      <c r="D1140" s="10"/>
      <c r="E1140" s="48"/>
      <c r="F1140" s="23"/>
      <c r="G1140" s="23"/>
      <c r="H1140" s="10"/>
      <c r="I1140" s="10"/>
      <c r="J1140" s="10"/>
      <c r="K1140" s="10"/>
      <c r="M1140" s="82"/>
      <c r="N1140" s="88"/>
      <c r="O1140" s="94"/>
      <c r="P1140" s="94"/>
      <c r="Q1140" s="7"/>
      <c r="R1140" s="7"/>
      <c r="S1140" s="108"/>
      <c r="T1140" s="108"/>
      <c r="U1140" s="7"/>
      <c r="V1140" s="7"/>
      <c r="W1140" s="7"/>
    </row>
    <row r="1141" spans="1:23" x14ac:dyDescent="0.25">
      <c r="A1141" s="15"/>
      <c r="B1141" s="31"/>
      <c r="C1141" s="37"/>
      <c r="D1141" s="10"/>
      <c r="E1141" s="48"/>
      <c r="F1141" s="23"/>
      <c r="G1141" s="23"/>
      <c r="H1141" s="10"/>
      <c r="I1141" s="10"/>
      <c r="J1141" s="10"/>
      <c r="K1141" s="10"/>
      <c r="M1141" s="82"/>
      <c r="N1141" s="88"/>
      <c r="O1141" s="94"/>
      <c r="P1141" s="94"/>
      <c r="Q1141" s="7"/>
      <c r="R1141" s="7"/>
      <c r="S1141" s="108"/>
      <c r="T1141" s="108"/>
      <c r="U1141" s="7"/>
      <c r="V1141" s="7"/>
      <c r="W1141" s="7"/>
    </row>
    <row r="1142" spans="1:23" x14ac:dyDescent="0.25">
      <c r="A1142" s="15"/>
      <c r="B1142" s="31"/>
      <c r="C1142" s="37"/>
      <c r="D1142" s="10"/>
      <c r="E1142" s="48"/>
      <c r="F1142" s="23"/>
      <c r="G1142" s="23"/>
      <c r="H1142" s="10"/>
      <c r="I1142" s="10"/>
      <c r="J1142" s="10"/>
      <c r="K1142" s="10"/>
      <c r="M1142" s="82"/>
      <c r="N1142" s="88"/>
      <c r="O1142" s="94"/>
      <c r="P1142" s="94"/>
      <c r="Q1142" s="7"/>
      <c r="R1142" s="7"/>
      <c r="S1142" s="108"/>
      <c r="T1142" s="108"/>
      <c r="U1142" s="7"/>
      <c r="V1142" s="7"/>
      <c r="W1142" s="7"/>
    </row>
    <row r="1143" spans="1:23" x14ac:dyDescent="0.25">
      <c r="A1143" s="15"/>
      <c r="B1143" s="31"/>
      <c r="C1143" s="37"/>
      <c r="D1143" s="10"/>
      <c r="E1143" s="48"/>
      <c r="F1143" s="23"/>
      <c r="G1143" s="23"/>
      <c r="H1143" s="10"/>
      <c r="I1143" s="10"/>
      <c r="J1143" s="10"/>
      <c r="K1143" s="10"/>
      <c r="M1143" s="82"/>
      <c r="N1143" s="88"/>
      <c r="O1143" s="94"/>
      <c r="P1143" s="94"/>
      <c r="Q1143" s="7"/>
      <c r="R1143" s="7"/>
      <c r="S1143" s="108"/>
      <c r="T1143" s="108"/>
      <c r="U1143" s="7"/>
      <c r="V1143" s="7"/>
      <c r="W1143" s="7"/>
    </row>
    <row r="1144" spans="1:23" x14ac:dyDescent="0.25">
      <c r="A1144" s="15"/>
      <c r="B1144" s="31"/>
      <c r="C1144" s="37"/>
      <c r="D1144" s="10"/>
      <c r="E1144" s="48"/>
      <c r="F1144" s="23"/>
      <c r="G1144" s="23"/>
      <c r="H1144" s="10"/>
      <c r="I1144" s="10"/>
      <c r="J1144" s="10"/>
      <c r="K1144" s="10"/>
      <c r="M1144" s="82"/>
      <c r="N1144" s="88"/>
      <c r="O1144" s="94"/>
      <c r="P1144" s="94"/>
      <c r="Q1144" s="7"/>
      <c r="R1144" s="7"/>
      <c r="S1144" s="108"/>
      <c r="T1144" s="108"/>
      <c r="U1144" s="7"/>
      <c r="V1144" s="7"/>
      <c r="W1144" s="7"/>
    </row>
    <row r="1145" spans="1:23" x14ac:dyDescent="0.25">
      <c r="A1145" s="15"/>
      <c r="B1145" s="31"/>
      <c r="C1145" s="37"/>
      <c r="D1145" s="10"/>
      <c r="E1145" s="48"/>
      <c r="F1145" s="23"/>
      <c r="G1145" s="23"/>
      <c r="H1145" s="10"/>
      <c r="I1145" s="10"/>
      <c r="J1145" s="10"/>
      <c r="K1145" s="10"/>
      <c r="M1145" s="82"/>
      <c r="N1145" s="88"/>
      <c r="O1145" s="94"/>
      <c r="P1145" s="94"/>
      <c r="Q1145" s="7"/>
      <c r="R1145" s="7"/>
      <c r="S1145" s="108"/>
      <c r="T1145" s="108"/>
      <c r="U1145" s="7"/>
      <c r="V1145" s="7"/>
      <c r="W1145" s="7"/>
    </row>
    <row r="1146" spans="1:23" x14ac:dyDescent="0.25">
      <c r="A1146" s="15"/>
      <c r="B1146" s="31"/>
      <c r="C1146" s="37"/>
      <c r="D1146" s="10"/>
      <c r="E1146" s="48"/>
      <c r="F1146" s="23"/>
      <c r="G1146" s="23"/>
      <c r="H1146" s="10"/>
      <c r="I1146" s="10"/>
      <c r="J1146" s="10"/>
      <c r="K1146" s="10"/>
      <c r="M1146" s="82"/>
      <c r="N1146" s="88"/>
      <c r="O1146" s="94"/>
      <c r="P1146" s="94"/>
      <c r="Q1146" s="7"/>
      <c r="R1146" s="7"/>
      <c r="S1146" s="108"/>
      <c r="T1146" s="108"/>
      <c r="U1146" s="7"/>
      <c r="V1146" s="7"/>
      <c r="W1146" s="7"/>
    </row>
    <row r="1147" spans="1:23" x14ac:dyDescent="0.25">
      <c r="A1147" s="15"/>
      <c r="B1147" s="31"/>
      <c r="C1147" s="37"/>
      <c r="D1147" s="10"/>
      <c r="E1147" s="48"/>
      <c r="F1147" s="23"/>
      <c r="G1147" s="23"/>
      <c r="H1147" s="10"/>
      <c r="I1147" s="10"/>
      <c r="J1147" s="10"/>
      <c r="K1147" s="10"/>
      <c r="M1147" s="82"/>
      <c r="N1147" s="88"/>
      <c r="O1147" s="94"/>
      <c r="P1147" s="94"/>
      <c r="Q1147" s="7"/>
      <c r="R1147" s="7"/>
      <c r="S1147" s="108"/>
      <c r="T1147" s="108"/>
      <c r="U1147" s="7"/>
      <c r="V1147" s="7"/>
      <c r="W1147" s="7"/>
    </row>
    <row r="1148" spans="1:23" x14ac:dyDescent="0.25">
      <c r="A1148" s="15"/>
      <c r="B1148" s="31"/>
      <c r="C1148" s="37"/>
      <c r="D1148" s="10"/>
      <c r="E1148" s="48"/>
      <c r="F1148" s="23"/>
      <c r="G1148" s="23"/>
      <c r="H1148" s="10"/>
      <c r="I1148" s="10"/>
      <c r="J1148" s="10"/>
      <c r="K1148" s="10"/>
      <c r="M1148" s="82"/>
      <c r="N1148" s="88"/>
      <c r="O1148" s="94"/>
      <c r="P1148" s="94"/>
      <c r="Q1148" s="7"/>
      <c r="R1148" s="7"/>
      <c r="S1148" s="108"/>
      <c r="T1148" s="108"/>
      <c r="U1148" s="7"/>
      <c r="V1148" s="7"/>
      <c r="W1148" s="7"/>
    </row>
    <row r="1149" spans="1:23" x14ac:dyDescent="0.25">
      <c r="A1149" s="15"/>
      <c r="B1149" s="31"/>
      <c r="C1149" s="37"/>
      <c r="D1149" s="10"/>
      <c r="E1149" s="48"/>
      <c r="F1149" s="23"/>
      <c r="G1149" s="23"/>
      <c r="H1149" s="10"/>
      <c r="I1149" s="10"/>
      <c r="J1149" s="10"/>
      <c r="K1149" s="10"/>
      <c r="M1149" s="82"/>
      <c r="N1149" s="88"/>
      <c r="O1149" s="94"/>
      <c r="P1149" s="94"/>
      <c r="Q1149" s="7"/>
      <c r="R1149" s="7"/>
      <c r="S1149" s="108"/>
      <c r="T1149" s="108"/>
      <c r="U1149" s="7"/>
      <c r="V1149" s="7"/>
      <c r="W1149" s="7"/>
    </row>
    <row r="1150" spans="1:23" x14ac:dyDescent="0.25">
      <c r="A1150" s="15"/>
      <c r="B1150" s="31"/>
      <c r="C1150" s="37"/>
      <c r="D1150" s="10"/>
      <c r="E1150" s="48"/>
      <c r="F1150" s="23"/>
      <c r="G1150" s="23"/>
      <c r="H1150" s="10"/>
      <c r="I1150" s="10"/>
      <c r="J1150" s="10"/>
      <c r="K1150" s="10"/>
      <c r="M1150" s="82"/>
      <c r="N1150" s="88"/>
      <c r="O1150" s="94"/>
      <c r="P1150" s="94"/>
      <c r="Q1150" s="7"/>
      <c r="R1150" s="7"/>
      <c r="S1150" s="108"/>
      <c r="T1150" s="108"/>
      <c r="U1150" s="7"/>
      <c r="V1150" s="7"/>
      <c r="W1150" s="7"/>
    </row>
    <row r="1151" spans="1:23" x14ac:dyDescent="0.25">
      <c r="A1151" s="15"/>
      <c r="B1151" s="31"/>
      <c r="C1151" s="37"/>
      <c r="D1151" s="10"/>
      <c r="E1151" s="48"/>
      <c r="F1151" s="23"/>
      <c r="G1151" s="23"/>
      <c r="H1151" s="10"/>
      <c r="I1151" s="10"/>
      <c r="J1151" s="10"/>
      <c r="K1151" s="10"/>
      <c r="M1151" s="82"/>
      <c r="N1151" s="88"/>
      <c r="O1151" s="94"/>
      <c r="P1151" s="94"/>
      <c r="Q1151" s="7"/>
      <c r="R1151" s="7"/>
      <c r="S1151" s="108"/>
      <c r="T1151" s="108"/>
      <c r="U1151" s="7"/>
      <c r="V1151" s="7"/>
      <c r="W1151" s="7"/>
    </row>
    <row r="1152" spans="1:23" x14ac:dyDescent="0.25">
      <c r="A1152" s="15"/>
      <c r="B1152" s="31"/>
      <c r="C1152" s="37"/>
      <c r="D1152" s="10"/>
      <c r="E1152" s="48"/>
      <c r="F1152" s="23"/>
      <c r="G1152" s="23"/>
      <c r="H1152" s="10"/>
      <c r="I1152" s="10"/>
      <c r="J1152" s="10"/>
      <c r="K1152" s="10"/>
      <c r="M1152" s="82"/>
      <c r="N1152" s="88"/>
      <c r="O1152" s="94"/>
      <c r="P1152" s="94"/>
      <c r="Q1152" s="7"/>
      <c r="R1152" s="7"/>
      <c r="S1152" s="108"/>
      <c r="T1152" s="108"/>
      <c r="U1152" s="7"/>
      <c r="V1152" s="7"/>
      <c r="W1152" s="7"/>
    </row>
    <row r="1153" spans="1:23" x14ac:dyDescent="0.25">
      <c r="A1153" s="15"/>
      <c r="B1153" s="31"/>
      <c r="C1153" s="37"/>
      <c r="D1153" s="10"/>
      <c r="E1153" s="48"/>
      <c r="F1153" s="23"/>
      <c r="G1153" s="23"/>
      <c r="H1153" s="10"/>
      <c r="I1153" s="10"/>
      <c r="J1153" s="10"/>
      <c r="K1153" s="10"/>
      <c r="M1153" s="82"/>
      <c r="N1153" s="88"/>
      <c r="O1153" s="94"/>
      <c r="P1153" s="94"/>
      <c r="Q1153" s="7"/>
      <c r="R1153" s="7"/>
      <c r="S1153" s="108"/>
      <c r="T1153" s="108"/>
      <c r="U1153" s="7"/>
      <c r="V1153" s="7"/>
      <c r="W1153" s="7"/>
    </row>
    <row r="1154" spans="1:23" x14ac:dyDescent="0.25">
      <c r="A1154" s="15"/>
      <c r="B1154" s="31"/>
      <c r="C1154" s="37"/>
      <c r="D1154" s="10"/>
      <c r="E1154" s="48"/>
      <c r="F1154" s="23"/>
      <c r="G1154" s="23"/>
      <c r="H1154" s="10"/>
      <c r="I1154" s="10"/>
      <c r="J1154" s="10"/>
      <c r="K1154" s="10"/>
      <c r="M1154" s="82"/>
      <c r="N1154" s="88"/>
      <c r="O1154" s="94"/>
      <c r="P1154" s="94"/>
      <c r="Q1154" s="7"/>
      <c r="R1154" s="7"/>
      <c r="S1154" s="108"/>
      <c r="T1154" s="108"/>
      <c r="U1154" s="7"/>
      <c r="V1154" s="7"/>
      <c r="W1154" s="7"/>
    </row>
    <row r="1155" spans="1:23" x14ac:dyDescent="0.25">
      <c r="A1155" s="15"/>
      <c r="B1155" s="31"/>
      <c r="C1155" s="37"/>
      <c r="D1155" s="10"/>
      <c r="E1155" s="48"/>
      <c r="F1155" s="23"/>
      <c r="G1155" s="23"/>
      <c r="H1155" s="10"/>
      <c r="I1155" s="10"/>
      <c r="J1155" s="10"/>
      <c r="K1155" s="10"/>
      <c r="M1155" s="82"/>
      <c r="N1155" s="88"/>
      <c r="O1155" s="94"/>
      <c r="P1155" s="94"/>
      <c r="Q1155" s="7"/>
      <c r="R1155" s="7"/>
      <c r="S1155" s="108"/>
      <c r="T1155" s="108"/>
      <c r="U1155" s="7"/>
      <c r="V1155" s="7"/>
      <c r="W1155" s="7"/>
    </row>
    <row r="1156" spans="1:23" x14ac:dyDescent="0.25">
      <c r="A1156" s="15"/>
      <c r="B1156" s="31"/>
      <c r="C1156" s="37"/>
      <c r="D1156" s="10"/>
      <c r="E1156" s="48"/>
      <c r="F1156" s="23"/>
      <c r="G1156" s="23"/>
      <c r="H1156" s="10"/>
      <c r="I1156" s="10"/>
      <c r="J1156" s="10"/>
      <c r="K1156" s="10"/>
      <c r="M1156" s="82"/>
      <c r="N1156" s="88"/>
      <c r="O1156" s="94"/>
      <c r="P1156" s="94"/>
      <c r="Q1156" s="7"/>
      <c r="R1156" s="7"/>
      <c r="S1156" s="108"/>
      <c r="T1156" s="108"/>
      <c r="U1156" s="7"/>
      <c r="V1156" s="7"/>
      <c r="W1156" s="7"/>
    </row>
    <row r="1157" spans="1:23" x14ac:dyDescent="0.25">
      <c r="A1157" s="15"/>
      <c r="B1157" s="31"/>
      <c r="C1157" s="37"/>
      <c r="D1157" s="10"/>
      <c r="E1157" s="48"/>
      <c r="F1157" s="23"/>
      <c r="G1157" s="23"/>
      <c r="H1157" s="10"/>
      <c r="I1157" s="10"/>
      <c r="J1157" s="10"/>
      <c r="K1157" s="10"/>
      <c r="M1157" s="82"/>
      <c r="N1157" s="88"/>
      <c r="O1157" s="94"/>
      <c r="P1157" s="94"/>
      <c r="Q1157" s="7"/>
      <c r="R1157" s="7"/>
      <c r="S1157" s="108"/>
      <c r="T1157" s="108"/>
      <c r="U1157" s="7"/>
      <c r="V1157" s="7"/>
      <c r="W1157" s="7"/>
    </row>
    <row r="1158" spans="1:23" x14ac:dyDescent="0.25">
      <c r="A1158" s="15"/>
      <c r="B1158" s="31"/>
      <c r="C1158" s="37"/>
      <c r="D1158" s="10"/>
      <c r="E1158" s="48"/>
      <c r="F1158" s="23"/>
      <c r="G1158" s="23"/>
      <c r="H1158" s="10"/>
      <c r="I1158" s="10"/>
      <c r="J1158" s="10"/>
      <c r="K1158" s="10"/>
      <c r="M1158" s="82"/>
      <c r="N1158" s="88"/>
      <c r="O1158" s="94"/>
      <c r="P1158" s="94"/>
      <c r="Q1158" s="7"/>
      <c r="R1158" s="7"/>
      <c r="S1158" s="108"/>
      <c r="T1158" s="108"/>
      <c r="U1158" s="7"/>
      <c r="V1158" s="7"/>
      <c r="W1158" s="7"/>
    </row>
    <row r="1159" spans="1:23" x14ac:dyDescent="0.25">
      <c r="A1159" s="15"/>
      <c r="B1159" s="31"/>
      <c r="C1159" s="37"/>
      <c r="D1159" s="10"/>
      <c r="E1159" s="48"/>
      <c r="F1159" s="23"/>
      <c r="G1159" s="23"/>
      <c r="H1159" s="10"/>
      <c r="I1159" s="10"/>
      <c r="J1159" s="10"/>
      <c r="K1159" s="10"/>
      <c r="M1159" s="82"/>
      <c r="N1159" s="88"/>
      <c r="O1159" s="94"/>
      <c r="P1159" s="94"/>
      <c r="Q1159" s="7"/>
      <c r="R1159" s="7"/>
      <c r="S1159" s="108"/>
      <c r="T1159" s="108"/>
      <c r="U1159" s="7"/>
      <c r="V1159" s="7"/>
      <c r="W1159" s="7"/>
    </row>
    <row r="1160" spans="1:23" x14ac:dyDescent="0.25">
      <c r="A1160" s="15"/>
      <c r="B1160" s="31"/>
      <c r="C1160" s="37"/>
      <c r="D1160" s="10"/>
      <c r="E1160" s="48"/>
      <c r="F1160" s="23"/>
      <c r="G1160" s="23"/>
      <c r="H1160" s="10"/>
      <c r="I1160" s="10"/>
      <c r="J1160" s="10"/>
      <c r="K1160" s="10"/>
      <c r="M1160" s="82"/>
      <c r="N1160" s="88"/>
      <c r="O1160" s="94"/>
      <c r="P1160" s="94"/>
      <c r="Q1160" s="7"/>
      <c r="R1160" s="7"/>
      <c r="S1160" s="108"/>
      <c r="T1160" s="108"/>
      <c r="U1160" s="7"/>
      <c r="V1160" s="7"/>
      <c r="W1160" s="7"/>
    </row>
    <row r="1161" spans="1:23" x14ac:dyDescent="0.25">
      <c r="A1161" s="15"/>
      <c r="B1161" s="31"/>
      <c r="C1161" s="37"/>
      <c r="D1161" s="10"/>
      <c r="E1161" s="48"/>
      <c r="F1161" s="23"/>
      <c r="G1161" s="23"/>
      <c r="H1161" s="10"/>
      <c r="I1161" s="10"/>
      <c r="J1161" s="10"/>
      <c r="K1161" s="10"/>
      <c r="M1161" s="82"/>
      <c r="N1161" s="88"/>
      <c r="O1161" s="94"/>
      <c r="P1161" s="94"/>
      <c r="Q1161" s="7"/>
      <c r="R1161" s="7"/>
      <c r="S1161" s="108"/>
      <c r="T1161" s="108"/>
      <c r="U1161" s="7"/>
      <c r="V1161" s="7"/>
      <c r="W1161" s="7"/>
    </row>
    <row r="1162" spans="1:23" x14ac:dyDescent="0.25">
      <c r="A1162" s="15"/>
      <c r="B1162" s="31"/>
      <c r="C1162" s="37"/>
      <c r="D1162" s="10"/>
      <c r="E1162" s="48"/>
      <c r="F1162" s="23"/>
      <c r="G1162" s="23"/>
      <c r="H1162" s="10"/>
      <c r="I1162" s="10"/>
      <c r="J1162" s="10"/>
      <c r="K1162" s="10"/>
      <c r="M1162" s="82"/>
      <c r="N1162" s="88"/>
      <c r="O1162" s="94"/>
      <c r="P1162" s="94"/>
      <c r="Q1162" s="7"/>
      <c r="R1162" s="7"/>
      <c r="S1162" s="108"/>
      <c r="T1162" s="108"/>
      <c r="U1162" s="7"/>
      <c r="V1162" s="7"/>
      <c r="W1162" s="7"/>
    </row>
    <row r="1163" spans="1:23" x14ac:dyDescent="0.25">
      <c r="A1163" s="15"/>
      <c r="B1163" s="31"/>
      <c r="C1163" s="37"/>
      <c r="D1163" s="10"/>
      <c r="E1163" s="48"/>
      <c r="F1163" s="23"/>
      <c r="G1163" s="23"/>
      <c r="H1163" s="10"/>
      <c r="I1163" s="10"/>
      <c r="J1163" s="10"/>
      <c r="K1163" s="10"/>
      <c r="M1163" s="82"/>
      <c r="N1163" s="88"/>
      <c r="O1163" s="94"/>
      <c r="P1163" s="94"/>
      <c r="Q1163" s="7"/>
      <c r="R1163" s="7"/>
      <c r="S1163" s="108"/>
      <c r="T1163" s="108"/>
      <c r="U1163" s="7"/>
      <c r="V1163" s="7"/>
      <c r="W1163" s="7"/>
    </row>
    <row r="1164" spans="1:23" x14ac:dyDescent="0.25">
      <c r="A1164" s="15"/>
      <c r="B1164" s="31"/>
      <c r="C1164" s="37"/>
      <c r="D1164" s="10"/>
      <c r="E1164" s="48"/>
      <c r="F1164" s="23"/>
      <c r="G1164" s="23"/>
      <c r="H1164" s="10"/>
      <c r="I1164" s="10"/>
      <c r="J1164" s="10"/>
      <c r="K1164" s="10"/>
      <c r="M1164" s="82"/>
      <c r="N1164" s="88"/>
      <c r="O1164" s="94"/>
      <c r="P1164" s="94"/>
      <c r="Q1164" s="7"/>
      <c r="R1164" s="7"/>
      <c r="S1164" s="108"/>
      <c r="T1164" s="108"/>
      <c r="U1164" s="7"/>
      <c r="V1164" s="7"/>
      <c r="W1164" s="7"/>
    </row>
    <row r="1165" spans="1:23" x14ac:dyDescent="0.25">
      <c r="A1165" s="15"/>
      <c r="B1165" s="31"/>
      <c r="C1165" s="37"/>
      <c r="D1165" s="10"/>
      <c r="E1165" s="48"/>
      <c r="F1165" s="23"/>
      <c r="G1165" s="23"/>
      <c r="H1165" s="10"/>
      <c r="I1165" s="10"/>
      <c r="J1165" s="10"/>
      <c r="K1165" s="10"/>
      <c r="M1165" s="82"/>
      <c r="N1165" s="88"/>
      <c r="O1165" s="94"/>
      <c r="P1165" s="94"/>
      <c r="Q1165" s="7"/>
      <c r="R1165" s="7"/>
      <c r="S1165" s="108"/>
      <c r="T1165" s="108"/>
      <c r="U1165" s="7"/>
      <c r="V1165" s="7"/>
      <c r="W1165" s="7"/>
    </row>
    <row r="1166" spans="1:23" x14ac:dyDescent="0.25">
      <c r="A1166" s="15"/>
      <c r="B1166" s="31"/>
      <c r="C1166" s="37"/>
      <c r="D1166" s="10"/>
      <c r="E1166" s="48"/>
      <c r="F1166" s="23"/>
      <c r="G1166" s="23"/>
      <c r="H1166" s="10"/>
      <c r="I1166" s="10"/>
      <c r="J1166" s="10"/>
      <c r="K1166" s="10"/>
      <c r="M1166" s="82"/>
      <c r="N1166" s="88"/>
      <c r="O1166" s="94"/>
      <c r="P1166" s="94"/>
      <c r="Q1166" s="7"/>
      <c r="R1166" s="7"/>
      <c r="S1166" s="108"/>
      <c r="T1166" s="108"/>
      <c r="U1166" s="7"/>
      <c r="V1166" s="7"/>
      <c r="W1166" s="7"/>
    </row>
    <row r="1167" spans="1:23" x14ac:dyDescent="0.25">
      <c r="A1167" s="15"/>
      <c r="B1167" s="31"/>
      <c r="C1167" s="37"/>
      <c r="D1167" s="10"/>
      <c r="E1167" s="48"/>
      <c r="F1167" s="23"/>
      <c r="G1167" s="23"/>
      <c r="H1167" s="10"/>
      <c r="I1167" s="10"/>
      <c r="J1167" s="10"/>
      <c r="K1167" s="10"/>
      <c r="M1167" s="82"/>
      <c r="N1167" s="88"/>
      <c r="O1167" s="94"/>
      <c r="P1167" s="94"/>
      <c r="Q1167" s="7"/>
      <c r="R1167" s="7"/>
      <c r="S1167" s="108"/>
      <c r="T1167" s="108"/>
      <c r="U1167" s="7"/>
      <c r="V1167" s="7"/>
      <c r="W1167" s="7"/>
    </row>
    <row r="1168" spans="1:23" x14ac:dyDescent="0.25">
      <c r="A1168" s="15"/>
      <c r="B1168" s="31"/>
      <c r="C1168" s="37"/>
      <c r="D1168" s="10"/>
      <c r="E1168" s="48"/>
      <c r="F1168" s="23"/>
      <c r="G1168" s="23"/>
      <c r="H1168" s="10"/>
      <c r="I1168" s="10"/>
      <c r="J1168" s="10"/>
      <c r="K1168" s="10"/>
      <c r="M1168" s="82"/>
      <c r="N1168" s="88"/>
      <c r="O1168" s="94"/>
      <c r="P1168" s="94"/>
      <c r="Q1168" s="7"/>
      <c r="R1168" s="7"/>
      <c r="S1168" s="108"/>
      <c r="T1168" s="108"/>
      <c r="U1168" s="7"/>
      <c r="V1168" s="7"/>
      <c r="W1168" s="7"/>
    </row>
    <row r="1169" spans="1:23" x14ac:dyDescent="0.25">
      <c r="A1169" s="15"/>
      <c r="B1169" s="31"/>
      <c r="C1169" s="37"/>
      <c r="D1169" s="10"/>
      <c r="E1169" s="48"/>
      <c r="F1169" s="23"/>
      <c r="G1169" s="23"/>
      <c r="H1169" s="10"/>
      <c r="I1169" s="10"/>
      <c r="J1169" s="10"/>
      <c r="K1169" s="10"/>
      <c r="M1169" s="82"/>
      <c r="N1169" s="88"/>
      <c r="O1169" s="94"/>
      <c r="P1169" s="94"/>
      <c r="Q1169" s="7"/>
      <c r="R1169" s="7"/>
      <c r="S1169" s="108"/>
      <c r="T1169" s="108"/>
      <c r="U1169" s="7"/>
      <c r="V1169" s="7"/>
      <c r="W1169" s="7"/>
    </row>
    <row r="1170" spans="1:23" x14ac:dyDescent="0.25">
      <c r="A1170" s="15"/>
      <c r="B1170" s="31"/>
      <c r="C1170" s="37"/>
      <c r="D1170" s="10"/>
      <c r="E1170" s="48"/>
      <c r="F1170" s="23"/>
      <c r="G1170" s="23"/>
      <c r="H1170" s="10"/>
      <c r="I1170" s="10"/>
      <c r="J1170" s="10"/>
      <c r="K1170" s="10"/>
      <c r="M1170" s="82"/>
      <c r="N1170" s="88"/>
      <c r="O1170" s="94"/>
      <c r="P1170" s="94"/>
      <c r="Q1170" s="7"/>
      <c r="R1170" s="7"/>
      <c r="S1170" s="108"/>
      <c r="T1170" s="108"/>
      <c r="U1170" s="7"/>
      <c r="V1170" s="7"/>
      <c r="W1170" s="7"/>
    </row>
    <row r="1171" spans="1:23" x14ac:dyDescent="0.25">
      <c r="A1171" s="15"/>
      <c r="B1171" s="31"/>
      <c r="C1171" s="37"/>
      <c r="D1171" s="10"/>
      <c r="E1171" s="48"/>
      <c r="F1171" s="23"/>
      <c r="G1171" s="23"/>
      <c r="H1171" s="10"/>
      <c r="I1171" s="10"/>
      <c r="J1171" s="10"/>
      <c r="K1171" s="10"/>
      <c r="M1171" s="82"/>
      <c r="N1171" s="88"/>
      <c r="O1171" s="94"/>
      <c r="P1171" s="94"/>
      <c r="Q1171" s="7"/>
      <c r="R1171" s="7"/>
      <c r="S1171" s="108"/>
      <c r="T1171" s="108"/>
      <c r="U1171" s="7"/>
      <c r="V1171" s="7"/>
      <c r="W1171" s="7"/>
    </row>
    <row r="1172" spans="1:23" x14ac:dyDescent="0.25">
      <c r="A1172" s="15"/>
      <c r="B1172" s="31"/>
      <c r="C1172" s="37"/>
      <c r="D1172" s="10"/>
      <c r="E1172" s="48"/>
      <c r="F1172" s="23"/>
      <c r="G1172" s="23"/>
      <c r="H1172" s="10"/>
      <c r="I1172" s="10"/>
      <c r="J1172" s="10"/>
      <c r="K1172" s="10"/>
      <c r="M1172" s="82"/>
      <c r="N1172" s="88"/>
      <c r="O1172" s="94"/>
      <c r="P1172" s="94"/>
      <c r="Q1172" s="7"/>
      <c r="R1172" s="7"/>
      <c r="S1172" s="108"/>
      <c r="T1172" s="108"/>
      <c r="U1172" s="7"/>
      <c r="V1172" s="7"/>
      <c r="W1172" s="7"/>
    </row>
    <row r="1173" spans="1:23" x14ac:dyDescent="0.25">
      <c r="A1173" s="15"/>
      <c r="B1173" s="31"/>
      <c r="C1173" s="37"/>
      <c r="D1173" s="10"/>
      <c r="E1173" s="48"/>
      <c r="F1173" s="23"/>
      <c r="G1173" s="23"/>
      <c r="H1173" s="10"/>
      <c r="I1173" s="10"/>
      <c r="J1173" s="10"/>
      <c r="K1173" s="10"/>
      <c r="M1173" s="82"/>
      <c r="N1173" s="88"/>
      <c r="O1173" s="94"/>
      <c r="P1173" s="94"/>
      <c r="Q1173" s="7"/>
      <c r="R1173" s="7"/>
      <c r="S1173" s="108"/>
      <c r="T1173" s="108"/>
      <c r="U1173" s="7"/>
      <c r="V1173" s="7"/>
      <c r="W1173" s="7"/>
    </row>
    <row r="1174" spans="1:23" x14ac:dyDescent="0.25">
      <c r="A1174" s="15"/>
      <c r="B1174" s="31"/>
      <c r="C1174" s="37"/>
      <c r="D1174" s="10"/>
      <c r="E1174" s="48"/>
      <c r="F1174" s="23"/>
      <c r="G1174" s="23"/>
      <c r="H1174" s="10"/>
      <c r="I1174" s="10"/>
      <c r="J1174" s="10"/>
      <c r="K1174" s="10"/>
      <c r="M1174" s="82"/>
      <c r="N1174" s="88"/>
      <c r="O1174" s="94"/>
      <c r="P1174" s="94"/>
      <c r="Q1174" s="7"/>
      <c r="R1174" s="7"/>
      <c r="S1174" s="108"/>
      <c r="T1174" s="108"/>
      <c r="U1174" s="7"/>
      <c r="V1174" s="7"/>
      <c r="W1174" s="7"/>
    </row>
    <row r="1175" spans="1:23" x14ac:dyDescent="0.25">
      <c r="A1175" s="15"/>
      <c r="B1175" s="31"/>
      <c r="C1175" s="37"/>
      <c r="D1175" s="10"/>
      <c r="E1175" s="48"/>
      <c r="F1175" s="23"/>
      <c r="G1175" s="23"/>
      <c r="H1175" s="10"/>
      <c r="I1175" s="10"/>
      <c r="J1175" s="10"/>
      <c r="K1175" s="10"/>
      <c r="M1175" s="82"/>
      <c r="N1175" s="88"/>
      <c r="O1175" s="94"/>
      <c r="P1175" s="94"/>
      <c r="Q1175" s="7"/>
      <c r="R1175" s="7"/>
      <c r="S1175" s="108"/>
      <c r="T1175" s="108"/>
      <c r="U1175" s="7"/>
      <c r="V1175" s="7"/>
      <c r="W1175" s="7"/>
    </row>
    <row r="1176" spans="1:23" x14ac:dyDescent="0.25">
      <c r="A1176" s="15"/>
      <c r="B1176" s="31"/>
      <c r="C1176" s="37"/>
      <c r="D1176" s="10"/>
      <c r="E1176" s="48"/>
      <c r="F1176" s="23"/>
      <c r="G1176" s="23"/>
      <c r="H1176" s="10"/>
      <c r="I1176" s="10"/>
      <c r="J1176" s="10"/>
      <c r="K1176" s="10"/>
      <c r="M1176" s="82"/>
      <c r="N1176" s="88"/>
      <c r="O1176" s="94"/>
      <c r="P1176" s="94"/>
      <c r="Q1176" s="7"/>
      <c r="R1176" s="7"/>
      <c r="S1176" s="108"/>
      <c r="T1176" s="108"/>
      <c r="U1176" s="7"/>
      <c r="V1176" s="7"/>
      <c r="W1176" s="7"/>
    </row>
    <row r="1177" spans="1:23" x14ac:dyDescent="0.25">
      <c r="A1177" s="15"/>
      <c r="B1177" s="31"/>
      <c r="C1177" s="37"/>
      <c r="D1177" s="10"/>
      <c r="E1177" s="48"/>
      <c r="F1177" s="23"/>
      <c r="G1177" s="23"/>
      <c r="H1177" s="10"/>
      <c r="I1177" s="10"/>
      <c r="J1177" s="10"/>
      <c r="K1177" s="10"/>
      <c r="M1177" s="82"/>
      <c r="N1177" s="88"/>
      <c r="O1177" s="94"/>
      <c r="P1177" s="94"/>
      <c r="Q1177" s="7"/>
      <c r="R1177" s="7"/>
      <c r="S1177" s="108"/>
      <c r="T1177" s="108"/>
      <c r="U1177" s="7"/>
      <c r="V1177" s="7"/>
      <c r="W1177" s="7"/>
    </row>
    <row r="1178" spans="1:23" x14ac:dyDescent="0.25">
      <c r="A1178" s="15"/>
      <c r="B1178" s="31"/>
      <c r="C1178" s="37"/>
      <c r="D1178" s="10"/>
      <c r="E1178" s="48"/>
      <c r="F1178" s="23"/>
      <c r="G1178" s="23"/>
      <c r="H1178" s="10"/>
      <c r="I1178" s="10"/>
      <c r="J1178" s="10"/>
      <c r="K1178" s="10"/>
      <c r="M1178" s="82"/>
      <c r="N1178" s="88"/>
      <c r="O1178" s="94"/>
      <c r="P1178" s="94"/>
      <c r="Q1178" s="7"/>
      <c r="R1178" s="7"/>
      <c r="S1178" s="108"/>
      <c r="T1178" s="108"/>
      <c r="U1178" s="7"/>
      <c r="V1178" s="7"/>
      <c r="W1178" s="7"/>
    </row>
    <row r="1179" spans="1:23" x14ac:dyDescent="0.25">
      <c r="A1179" s="15"/>
      <c r="B1179" s="31"/>
      <c r="C1179" s="37"/>
      <c r="D1179" s="10"/>
      <c r="E1179" s="48"/>
      <c r="F1179" s="23"/>
      <c r="G1179" s="23"/>
      <c r="H1179" s="10"/>
      <c r="I1179" s="10"/>
      <c r="J1179" s="10"/>
      <c r="K1179" s="10"/>
      <c r="M1179" s="82"/>
      <c r="N1179" s="88"/>
      <c r="O1179" s="94"/>
      <c r="P1179" s="94"/>
      <c r="Q1179" s="7"/>
      <c r="R1179" s="7"/>
      <c r="S1179" s="108"/>
      <c r="T1179" s="108"/>
      <c r="U1179" s="7"/>
      <c r="V1179" s="7"/>
      <c r="W1179" s="7"/>
    </row>
    <row r="1180" spans="1:23" x14ac:dyDescent="0.25">
      <c r="A1180" s="15"/>
      <c r="B1180" s="31"/>
      <c r="C1180" s="37"/>
      <c r="D1180" s="10"/>
      <c r="E1180" s="48"/>
      <c r="F1180" s="23"/>
      <c r="G1180" s="23"/>
      <c r="H1180" s="10"/>
      <c r="I1180" s="10"/>
      <c r="J1180" s="10"/>
      <c r="K1180" s="10"/>
      <c r="M1180" s="82"/>
      <c r="N1180" s="88"/>
      <c r="O1180" s="94"/>
      <c r="P1180" s="94"/>
      <c r="Q1180" s="7"/>
      <c r="R1180" s="7"/>
      <c r="S1180" s="108"/>
      <c r="T1180" s="108"/>
      <c r="U1180" s="7"/>
      <c r="V1180" s="7"/>
      <c r="W1180" s="7"/>
    </row>
    <row r="1181" spans="1:23" x14ac:dyDescent="0.25">
      <c r="A1181" s="15"/>
      <c r="B1181" s="31"/>
      <c r="C1181" s="37"/>
      <c r="D1181" s="10"/>
      <c r="E1181" s="48"/>
      <c r="F1181" s="23"/>
      <c r="G1181" s="23"/>
      <c r="H1181" s="10"/>
      <c r="I1181" s="10"/>
      <c r="J1181" s="10"/>
      <c r="K1181" s="10"/>
      <c r="M1181" s="82"/>
      <c r="N1181" s="88"/>
      <c r="O1181" s="94"/>
      <c r="P1181" s="94"/>
      <c r="Q1181" s="7"/>
      <c r="R1181" s="7"/>
      <c r="S1181" s="108"/>
      <c r="T1181" s="108"/>
      <c r="U1181" s="7"/>
      <c r="V1181" s="7"/>
      <c r="W1181" s="7"/>
    </row>
    <row r="1182" spans="1:23" x14ac:dyDescent="0.25">
      <c r="A1182" s="15"/>
      <c r="B1182" s="31"/>
      <c r="C1182" s="37"/>
      <c r="D1182" s="10"/>
      <c r="E1182" s="48"/>
      <c r="F1182" s="23"/>
      <c r="G1182" s="23"/>
      <c r="H1182" s="10"/>
      <c r="I1182" s="10"/>
      <c r="J1182" s="10"/>
      <c r="K1182" s="10"/>
      <c r="M1182" s="82"/>
      <c r="N1182" s="88"/>
      <c r="O1182" s="94"/>
      <c r="P1182" s="94"/>
      <c r="Q1182" s="7"/>
      <c r="R1182" s="7"/>
      <c r="S1182" s="108"/>
      <c r="T1182" s="108"/>
      <c r="U1182" s="7"/>
      <c r="V1182" s="7"/>
      <c r="W1182" s="7"/>
    </row>
    <row r="1183" spans="1:23" x14ac:dyDescent="0.25">
      <c r="A1183" s="15"/>
      <c r="B1183" s="31"/>
      <c r="C1183" s="37"/>
      <c r="D1183" s="10"/>
      <c r="E1183" s="48"/>
      <c r="F1183" s="23"/>
      <c r="G1183" s="23"/>
      <c r="H1183" s="10"/>
      <c r="I1183" s="10"/>
      <c r="J1183" s="10"/>
      <c r="K1183" s="10"/>
      <c r="M1183" s="82"/>
      <c r="N1183" s="88"/>
      <c r="O1183" s="94"/>
      <c r="P1183" s="94"/>
      <c r="Q1183" s="7"/>
      <c r="R1183" s="7"/>
      <c r="S1183" s="108"/>
      <c r="T1183" s="108"/>
      <c r="U1183" s="7"/>
      <c r="V1183" s="7"/>
      <c r="W1183" s="7"/>
    </row>
    <row r="1184" spans="1:23" x14ac:dyDescent="0.25">
      <c r="A1184" s="15"/>
      <c r="B1184" s="31"/>
      <c r="C1184" s="37"/>
      <c r="D1184" s="10"/>
      <c r="E1184" s="48"/>
      <c r="F1184" s="23"/>
      <c r="G1184" s="23"/>
      <c r="H1184" s="10"/>
      <c r="I1184" s="10"/>
      <c r="J1184" s="10"/>
      <c r="K1184" s="10"/>
      <c r="M1184" s="82"/>
      <c r="N1184" s="88"/>
      <c r="O1184" s="94"/>
      <c r="P1184" s="94"/>
      <c r="Q1184" s="7"/>
      <c r="R1184" s="7"/>
      <c r="S1184" s="108"/>
      <c r="T1184" s="108"/>
      <c r="U1184" s="7"/>
      <c r="V1184" s="7"/>
      <c r="W1184" s="7"/>
    </row>
    <row r="1185" spans="1:23" x14ac:dyDescent="0.25">
      <c r="A1185" s="15"/>
      <c r="B1185" s="31"/>
      <c r="C1185" s="37"/>
      <c r="D1185" s="10"/>
      <c r="E1185" s="48"/>
      <c r="F1185" s="23"/>
      <c r="G1185" s="23"/>
      <c r="H1185" s="10"/>
      <c r="I1185" s="10"/>
      <c r="J1185" s="10"/>
      <c r="K1185" s="10"/>
      <c r="M1185" s="82"/>
      <c r="N1185" s="88"/>
      <c r="O1185" s="94"/>
      <c r="P1185" s="94"/>
      <c r="Q1185" s="7"/>
      <c r="R1185" s="7"/>
      <c r="S1185" s="108"/>
      <c r="T1185" s="108"/>
      <c r="U1185" s="7"/>
      <c r="V1185" s="7"/>
      <c r="W1185" s="7"/>
    </row>
    <row r="1186" spans="1:23" x14ac:dyDescent="0.25">
      <c r="A1186" s="15"/>
      <c r="B1186" s="31"/>
      <c r="C1186" s="37"/>
      <c r="D1186" s="10"/>
      <c r="E1186" s="48"/>
      <c r="F1186" s="23"/>
      <c r="G1186" s="23"/>
      <c r="H1186" s="10"/>
      <c r="I1186" s="10"/>
      <c r="J1186" s="10"/>
      <c r="K1186" s="10"/>
      <c r="M1186" s="82"/>
      <c r="N1186" s="88"/>
      <c r="O1186" s="94"/>
      <c r="P1186" s="94"/>
      <c r="Q1186" s="7"/>
      <c r="R1186" s="7"/>
      <c r="S1186" s="108"/>
      <c r="T1186" s="108"/>
      <c r="U1186" s="7"/>
      <c r="V1186" s="7"/>
      <c r="W1186" s="7"/>
    </row>
    <row r="1187" spans="1:23" x14ac:dyDescent="0.25">
      <c r="A1187" s="15"/>
      <c r="B1187" s="31"/>
      <c r="C1187" s="37"/>
      <c r="D1187" s="10"/>
      <c r="E1187" s="48"/>
      <c r="F1187" s="23"/>
      <c r="G1187" s="23"/>
      <c r="H1187" s="10"/>
      <c r="I1187" s="10"/>
      <c r="J1187" s="10"/>
      <c r="K1187" s="10"/>
      <c r="M1187" s="82"/>
      <c r="N1187" s="88"/>
      <c r="O1187" s="94"/>
      <c r="P1187" s="94"/>
      <c r="Q1187" s="7"/>
      <c r="R1187" s="7"/>
      <c r="S1187" s="108"/>
      <c r="T1187" s="108"/>
      <c r="U1187" s="7"/>
      <c r="V1187" s="7"/>
      <c r="W1187" s="7"/>
    </row>
    <row r="1188" spans="1:23" x14ac:dyDescent="0.25">
      <c r="A1188" s="15"/>
      <c r="B1188" s="31"/>
      <c r="C1188" s="37"/>
      <c r="D1188" s="10"/>
      <c r="E1188" s="48"/>
      <c r="F1188" s="23"/>
      <c r="G1188" s="23"/>
      <c r="H1188" s="10"/>
      <c r="I1188" s="10"/>
      <c r="J1188" s="10"/>
      <c r="K1188" s="10"/>
      <c r="M1188" s="82"/>
      <c r="N1188" s="88"/>
      <c r="O1188" s="94"/>
      <c r="P1188" s="94"/>
      <c r="Q1188" s="7"/>
      <c r="R1188" s="7"/>
      <c r="S1188" s="108"/>
      <c r="T1188" s="108"/>
      <c r="U1188" s="7"/>
      <c r="V1188" s="7"/>
      <c r="W1188" s="7"/>
    </row>
    <row r="1189" spans="1:23" x14ac:dyDescent="0.25">
      <c r="A1189" s="15"/>
      <c r="B1189" s="31"/>
      <c r="C1189" s="37"/>
      <c r="D1189" s="10"/>
      <c r="E1189" s="48"/>
      <c r="F1189" s="23"/>
      <c r="G1189" s="23"/>
      <c r="H1189" s="10"/>
      <c r="I1189" s="10"/>
      <c r="J1189" s="10"/>
      <c r="K1189" s="10"/>
      <c r="M1189" s="82"/>
      <c r="N1189" s="88"/>
      <c r="O1189" s="94"/>
      <c r="P1189" s="94"/>
      <c r="Q1189" s="7"/>
      <c r="R1189" s="7"/>
      <c r="S1189" s="108"/>
      <c r="T1189" s="108"/>
      <c r="U1189" s="7"/>
      <c r="V1189" s="7"/>
      <c r="W1189" s="7"/>
    </row>
    <row r="1190" spans="1:23" x14ac:dyDescent="0.25">
      <c r="A1190" s="15"/>
      <c r="B1190" s="31"/>
      <c r="C1190" s="37"/>
      <c r="D1190" s="10"/>
      <c r="E1190" s="48"/>
      <c r="F1190" s="23"/>
      <c r="G1190" s="23"/>
      <c r="H1190" s="10"/>
      <c r="I1190" s="10"/>
      <c r="J1190" s="10"/>
      <c r="K1190" s="10"/>
      <c r="M1190" s="82"/>
      <c r="N1190" s="88"/>
      <c r="O1190" s="94"/>
      <c r="P1190" s="94"/>
      <c r="Q1190" s="7"/>
      <c r="R1190" s="7"/>
      <c r="S1190" s="108"/>
      <c r="T1190" s="108"/>
      <c r="U1190" s="7"/>
      <c r="V1190" s="7"/>
      <c r="W1190" s="7"/>
    </row>
    <row r="1191" spans="1:23" x14ac:dyDescent="0.25">
      <c r="A1191" s="15"/>
      <c r="B1191" s="31"/>
      <c r="C1191" s="37"/>
      <c r="D1191" s="10"/>
      <c r="E1191" s="48"/>
      <c r="F1191" s="23"/>
      <c r="G1191" s="23"/>
      <c r="H1191" s="10"/>
      <c r="I1191" s="10"/>
      <c r="J1191" s="10"/>
      <c r="K1191" s="10"/>
      <c r="M1191" s="82"/>
      <c r="N1191" s="88"/>
      <c r="O1191" s="94"/>
      <c r="P1191" s="94"/>
      <c r="Q1191" s="7"/>
      <c r="R1191" s="7"/>
      <c r="S1191" s="108"/>
      <c r="T1191" s="108"/>
      <c r="U1191" s="7"/>
      <c r="V1191" s="7"/>
      <c r="W1191" s="7"/>
    </row>
    <row r="1192" spans="1:23" x14ac:dyDescent="0.25">
      <c r="A1192" s="15"/>
      <c r="B1192" s="31"/>
      <c r="C1192" s="37"/>
      <c r="D1192" s="10"/>
      <c r="E1192" s="48"/>
      <c r="F1192" s="23"/>
      <c r="G1192" s="23"/>
      <c r="H1192" s="10"/>
      <c r="I1192" s="10"/>
      <c r="J1192" s="10"/>
      <c r="K1192" s="10"/>
      <c r="M1192" s="82"/>
      <c r="N1192" s="88"/>
      <c r="O1192" s="94"/>
      <c r="P1192" s="94"/>
      <c r="Q1192" s="7"/>
      <c r="R1192" s="7"/>
      <c r="S1192" s="108"/>
      <c r="T1192" s="108"/>
      <c r="U1192" s="7"/>
      <c r="V1192" s="7"/>
      <c r="W1192" s="7"/>
    </row>
    <row r="1193" spans="1:23" x14ac:dyDescent="0.25">
      <c r="A1193" s="15"/>
      <c r="B1193" s="31"/>
      <c r="C1193" s="37"/>
      <c r="D1193" s="10"/>
      <c r="E1193" s="48"/>
      <c r="F1193" s="23"/>
      <c r="G1193" s="23"/>
      <c r="H1193" s="10"/>
      <c r="I1193" s="10"/>
      <c r="J1193" s="10"/>
      <c r="K1193" s="10"/>
      <c r="M1193" s="82"/>
      <c r="N1193" s="88"/>
      <c r="O1193" s="94"/>
      <c r="P1193" s="94"/>
      <c r="Q1193" s="7"/>
      <c r="R1193" s="7"/>
      <c r="S1193" s="108"/>
      <c r="T1193" s="108"/>
      <c r="U1193" s="7"/>
      <c r="V1193" s="7"/>
      <c r="W1193" s="7"/>
    </row>
    <row r="1194" spans="1:23" x14ac:dyDescent="0.25">
      <c r="A1194" s="15"/>
      <c r="B1194" s="31"/>
      <c r="C1194" s="37"/>
      <c r="D1194" s="10"/>
      <c r="E1194" s="48"/>
      <c r="F1194" s="23"/>
      <c r="G1194" s="23"/>
      <c r="H1194" s="10"/>
      <c r="I1194" s="10"/>
      <c r="J1194" s="10"/>
      <c r="K1194" s="10"/>
      <c r="M1194" s="82"/>
      <c r="N1194" s="88"/>
      <c r="O1194" s="94"/>
      <c r="P1194" s="94"/>
      <c r="Q1194" s="7"/>
      <c r="R1194" s="7"/>
      <c r="S1194" s="108"/>
      <c r="T1194" s="108"/>
      <c r="U1194" s="7"/>
      <c r="V1194" s="7"/>
      <c r="W1194" s="7"/>
    </row>
    <row r="1195" spans="1:23" x14ac:dyDescent="0.25">
      <c r="A1195" s="15"/>
      <c r="B1195" s="31"/>
      <c r="C1195" s="37"/>
      <c r="D1195" s="10"/>
      <c r="E1195" s="48"/>
      <c r="F1195" s="23"/>
      <c r="G1195" s="23"/>
      <c r="H1195" s="10"/>
      <c r="I1195" s="10"/>
      <c r="J1195" s="10"/>
      <c r="K1195" s="10"/>
      <c r="M1195" s="82"/>
      <c r="N1195" s="88"/>
      <c r="O1195" s="94"/>
      <c r="P1195" s="94"/>
      <c r="Q1195" s="7"/>
      <c r="R1195" s="7"/>
      <c r="S1195" s="108"/>
      <c r="T1195" s="108"/>
      <c r="U1195" s="7"/>
      <c r="V1195" s="7"/>
      <c r="W1195" s="7"/>
    </row>
    <row r="1196" spans="1:23" x14ac:dyDescent="0.25">
      <c r="A1196" s="15"/>
      <c r="B1196" s="31"/>
      <c r="C1196" s="37"/>
      <c r="D1196" s="10"/>
      <c r="E1196" s="48"/>
      <c r="F1196" s="23"/>
      <c r="G1196" s="23"/>
      <c r="H1196" s="10"/>
      <c r="I1196" s="10"/>
      <c r="J1196" s="10"/>
      <c r="K1196" s="10"/>
      <c r="M1196" s="82"/>
      <c r="N1196" s="88"/>
      <c r="O1196" s="94"/>
      <c r="P1196" s="94"/>
      <c r="Q1196" s="7"/>
      <c r="R1196" s="7"/>
      <c r="S1196" s="108"/>
      <c r="T1196" s="108"/>
      <c r="U1196" s="7"/>
      <c r="V1196" s="7"/>
      <c r="W1196" s="7"/>
    </row>
    <row r="1197" spans="1:23" x14ac:dyDescent="0.25">
      <c r="A1197" s="15"/>
      <c r="B1197" s="31"/>
      <c r="C1197" s="37"/>
      <c r="D1197" s="10"/>
      <c r="E1197" s="48"/>
      <c r="F1197" s="23"/>
      <c r="G1197" s="23"/>
      <c r="H1197" s="10"/>
      <c r="I1197" s="10"/>
      <c r="J1197" s="10"/>
      <c r="K1197" s="10"/>
      <c r="M1197" s="82"/>
      <c r="N1197" s="88"/>
      <c r="O1197" s="94"/>
      <c r="P1197" s="94"/>
      <c r="Q1197" s="7"/>
      <c r="R1197" s="7"/>
      <c r="S1197" s="108"/>
      <c r="T1197" s="108"/>
      <c r="U1197" s="7"/>
      <c r="V1197" s="7"/>
      <c r="W1197" s="7"/>
    </row>
    <row r="1198" spans="1:23" x14ac:dyDescent="0.25">
      <c r="A1198" s="15"/>
      <c r="B1198" s="31"/>
      <c r="C1198" s="37"/>
      <c r="D1198" s="10"/>
      <c r="E1198" s="48"/>
      <c r="F1198" s="23"/>
      <c r="G1198" s="23"/>
      <c r="H1198" s="10"/>
      <c r="I1198" s="10"/>
      <c r="J1198" s="10"/>
      <c r="K1198" s="10"/>
      <c r="M1198" s="82"/>
      <c r="N1198" s="88"/>
      <c r="O1198" s="94"/>
      <c r="P1198" s="94"/>
      <c r="Q1198" s="7"/>
      <c r="R1198" s="7"/>
      <c r="S1198" s="108"/>
      <c r="T1198" s="108"/>
      <c r="U1198" s="7"/>
      <c r="V1198" s="7"/>
      <c r="W1198" s="7"/>
    </row>
    <row r="1199" spans="1:23" x14ac:dyDescent="0.25">
      <c r="A1199" s="15"/>
      <c r="B1199" s="31"/>
      <c r="C1199" s="37"/>
      <c r="D1199" s="10"/>
      <c r="E1199" s="48"/>
      <c r="F1199" s="23"/>
      <c r="G1199" s="23"/>
      <c r="H1199" s="10"/>
      <c r="I1199" s="10"/>
      <c r="J1199" s="10"/>
      <c r="K1199" s="10"/>
      <c r="M1199" s="82"/>
      <c r="N1199" s="88"/>
      <c r="O1199" s="94"/>
      <c r="P1199" s="94"/>
      <c r="Q1199" s="7"/>
      <c r="R1199" s="7"/>
      <c r="S1199" s="108"/>
      <c r="T1199" s="108"/>
      <c r="U1199" s="7"/>
      <c r="V1199" s="7"/>
      <c r="W1199" s="7"/>
    </row>
    <row r="1200" spans="1:23" x14ac:dyDescent="0.25">
      <c r="A1200" s="15"/>
      <c r="B1200" s="31"/>
      <c r="C1200" s="37"/>
      <c r="D1200" s="10"/>
      <c r="E1200" s="48"/>
      <c r="F1200" s="23"/>
      <c r="G1200" s="23"/>
      <c r="H1200" s="10"/>
      <c r="I1200" s="10"/>
      <c r="J1200" s="10"/>
      <c r="K1200" s="10"/>
      <c r="M1200" s="82"/>
      <c r="N1200" s="88"/>
      <c r="O1200" s="94"/>
      <c r="P1200" s="94"/>
      <c r="Q1200" s="7"/>
      <c r="R1200" s="7"/>
      <c r="S1200" s="108"/>
      <c r="T1200" s="108"/>
      <c r="U1200" s="7"/>
      <c r="V1200" s="7"/>
      <c r="W1200" s="7"/>
    </row>
    <row r="1201" spans="1:23" x14ac:dyDescent="0.25">
      <c r="A1201" s="15"/>
      <c r="B1201" s="31"/>
      <c r="C1201" s="37"/>
      <c r="D1201" s="10"/>
      <c r="E1201" s="48"/>
      <c r="F1201" s="23"/>
      <c r="G1201" s="23"/>
      <c r="H1201" s="10"/>
      <c r="I1201" s="10"/>
      <c r="J1201" s="10"/>
      <c r="K1201" s="10"/>
      <c r="M1201" s="82"/>
      <c r="N1201" s="88"/>
      <c r="O1201" s="94"/>
      <c r="P1201" s="94"/>
      <c r="Q1201" s="7"/>
      <c r="R1201" s="7"/>
      <c r="S1201" s="108"/>
      <c r="T1201" s="108"/>
      <c r="U1201" s="7"/>
      <c r="V1201" s="7"/>
      <c r="W1201" s="7"/>
    </row>
    <row r="1202" spans="1:23" x14ac:dyDescent="0.25">
      <c r="A1202" s="15"/>
      <c r="B1202" s="31"/>
      <c r="C1202" s="37"/>
      <c r="D1202" s="10"/>
      <c r="E1202" s="48"/>
      <c r="F1202" s="23"/>
      <c r="G1202" s="23"/>
      <c r="H1202" s="10"/>
      <c r="I1202" s="10"/>
      <c r="J1202" s="10"/>
      <c r="K1202" s="10"/>
      <c r="M1202" s="82"/>
      <c r="N1202" s="88"/>
      <c r="O1202" s="94"/>
      <c r="P1202" s="94"/>
      <c r="Q1202" s="7"/>
      <c r="R1202" s="7"/>
      <c r="S1202" s="108"/>
      <c r="T1202" s="108"/>
      <c r="U1202" s="7"/>
      <c r="V1202" s="7"/>
      <c r="W1202" s="7"/>
    </row>
    <row r="1203" spans="1:23" x14ac:dyDescent="0.25">
      <c r="A1203" s="15"/>
      <c r="B1203" s="31"/>
      <c r="C1203" s="37"/>
      <c r="D1203" s="10"/>
      <c r="E1203" s="48"/>
      <c r="F1203" s="23"/>
      <c r="G1203" s="23"/>
      <c r="H1203" s="10"/>
      <c r="I1203" s="10"/>
      <c r="J1203" s="10"/>
      <c r="K1203" s="10"/>
      <c r="M1203" s="82"/>
      <c r="N1203" s="88"/>
      <c r="O1203" s="94"/>
      <c r="P1203" s="94"/>
      <c r="Q1203" s="7"/>
      <c r="R1203" s="7"/>
      <c r="S1203" s="108"/>
      <c r="T1203" s="108"/>
      <c r="U1203" s="7"/>
      <c r="V1203" s="7"/>
      <c r="W1203" s="7"/>
    </row>
    <row r="1204" spans="1:23" x14ac:dyDescent="0.25">
      <c r="A1204" s="15"/>
      <c r="B1204" s="31"/>
      <c r="C1204" s="37"/>
      <c r="D1204" s="10"/>
      <c r="E1204" s="48"/>
      <c r="F1204" s="23"/>
      <c r="G1204" s="23"/>
      <c r="H1204" s="10"/>
      <c r="I1204" s="10"/>
      <c r="J1204" s="10"/>
      <c r="K1204" s="10"/>
      <c r="M1204" s="82"/>
      <c r="N1204" s="88"/>
      <c r="O1204" s="94"/>
      <c r="P1204" s="94"/>
      <c r="Q1204" s="7"/>
      <c r="R1204" s="7"/>
      <c r="S1204" s="108"/>
      <c r="T1204" s="108"/>
      <c r="U1204" s="7"/>
      <c r="V1204" s="7"/>
      <c r="W1204" s="7"/>
    </row>
    <row r="1205" spans="1:23" x14ac:dyDescent="0.25">
      <c r="A1205" s="15"/>
      <c r="B1205" s="31"/>
      <c r="C1205" s="37"/>
      <c r="D1205" s="10"/>
      <c r="E1205" s="48"/>
      <c r="F1205" s="23"/>
      <c r="G1205" s="23"/>
      <c r="H1205" s="10"/>
      <c r="I1205" s="10"/>
      <c r="J1205" s="10"/>
      <c r="K1205" s="10"/>
      <c r="M1205" s="82"/>
      <c r="N1205" s="88"/>
      <c r="O1205" s="94"/>
      <c r="P1205" s="94"/>
      <c r="Q1205" s="7"/>
      <c r="R1205" s="7"/>
      <c r="S1205" s="108"/>
      <c r="T1205" s="108"/>
      <c r="U1205" s="7"/>
      <c r="V1205" s="7"/>
      <c r="W1205" s="7"/>
    </row>
    <row r="1206" spans="1:23" x14ac:dyDescent="0.25">
      <c r="A1206" s="15"/>
      <c r="B1206" s="31"/>
      <c r="C1206" s="37"/>
      <c r="D1206" s="10"/>
      <c r="E1206" s="48"/>
      <c r="F1206" s="23"/>
      <c r="G1206" s="23"/>
      <c r="H1206" s="10"/>
      <c r="I1206" s="10"/>
      <c r="J1206" s="10"/>
      <c r="K1206" s="10"/>
      <c r="M1206" s="82"/>
      <c r="N1206" s="88"/>
      <c r="O1206" s="94"/>
      <c r="P1206" s="94"/>
      <c r="Q1206" s="7"/>
      <c r="R1206" s="7"/>
      <c r="S1206" s="108"/>
      <c r="T1206" s="108"/>
      <c r="U1206" s="7"/>
      <c r="V1206" s="7"/>
      <c r="W1206" s="7"/>
    </row>
    <row r="1207" spans="1:23" x14ac:dyDescent="0.25">
      <c r="A1207" s="15"/>
      <c r="B1207" s="31"/>
      <c r="C1207" s="37"/>
      <c r="D1207" s="10"/>
      <c r="E1207" s="48"/>
      <c r="F1207" s="23"/>
      <c r="G1207" s="23"/>
      <c r="H1207" s="10"/>
      <c r="I1207" s="10"/>
      <c r="J1207" s="10"/>
      <c r="K1207" s="10"/>
      <c r="M1207" s="82"/>
      <c r="N1207" s="88"/>
      <c r="O1207" s="94"/>
      <c r="P1207" s="94"/>
      <c r="Q1207" s="7"/>
      <c r="R1207" s="7"/>
      <c r="S1207" s="108"/>
      <c r="T1207" s="108"/>
      <c r="U1207" s="7"/>
      <c r="V1207" s="7"/>
      <c r="W1207" s="7"/>
    </row>
    <row r="1208" spans="1:23" x14ac:dyDescent="0.25">
      <c r="A1208" s="15"/>
      <c r="B1208" s="31"/>
      <c r="C1208" s="37"/>
      <c r="D1208" s="10"/>
      <c r="E1208" s="48"/>
      <c r="F1208" s="23"/>
      <c r="G1208" s="23"/>
      <c r="H1208" s="10"/>
      <c r="I1208" s="10"/>
      <c r="J1208" s="10"/>
      <c r="K1208" s="10"/>
      <c r="M1208" s="82"/>
      <c r="N1208" s="88"/>
      <c r="O1208" s="94"/>
      <c r="P1208" s="94"/>
      <c r="Q1208" s="7"/>
      <c r="R1208" s="7"/>
      <c r="S1208" s="108"/>
      <c r="T1208" s="108"/>
      <c r="U1208" s="7"/>
      <c r="V1208" s="7"/>
      <c r="W1208" s="7"/>
    </row>
    <row r="1209" spans="1:23" x14ac:dyDescent="0.25">
      <c r="A1209" s="15"/>
      <c r="B1209" s="31"/>
      <c r="C1209" s="37"/>
      <c r="D1209" s="10"/>
      <c r="E1209" s="48"/>
      <c r="F1209" s="23"/>
      <c r="G1209" s="23"/>
      <c r="H1209" s="10"/>
      <c r="I1209" s="10"/>
      <c r="J1209" s="10"/>
      <c r="K1209" s="10"/>
      <c r="M1209" s="82"/>
      <c r="N1209" s="88"/>
      <c r="O1209" s="94"/>
      <c r="P1209" s="94"/>
      <c r="Q1209" s="7"/>
      <c r="R1209" s="7"/>
      <c r="S1209" s="108"/>
      <c r="T1209" s="108"/>
      <c r="U1209" s="7"/>
      <c r="V1209" s="7"/>
      <c r="W1209" s="7"/>
    </row>
    <row r="1210" spans="1:23" x14ac:dyDescent="0.25">
      <c r="A1210" s="15"/>
      <c r="B1210" s="31"/>
      <c r="C1210" s="37"/>
      <c r="D1210" s="10"/>
      <c r="E1210" s="48"/>
      <c r="F1210" s="23"/>
      <c r="G1210" s="23"/>
      <c r="H1210" s="10"/>
      <c r="I1210" s="10"/>
      <c r="J1210" s="10"/>
      <c r="K1210" s="10"/>
      <c r="M1210" s="82"/>
      <c r="N1210" s="88"/>
      <c r="O1210" s="94"/>
      <c r="P1210" s="94"/>
      <c r="Q1210" s="7"/>
      <c r="R1210" s="7"/>
      <c r="S1210" s="108"/>
      <c r="T1210" s="108"/>
      <c r="U1210" s="7"/>
      <c r="V1210" s="7"/>
      <c r="W1210" s="7"/>
    </row>
    <row r="1211" spans="1:23" x14ac:dyDescent="0.25">
      <c r="A1211" s="15"/>
      <c r="B1211" s="31"/>
      <c r="C1211" s="37"/>
      <c r="D1211" s="10"/>
      <c r="E1211" s="48"/>
      <c r="F1211" s="23"/>
      <c r="G1211" s="23"/>
      <c r="H1211" s="10"/>
      <c r="I1211" s="10"/>
      <c r="J1211" s="10"/>
      <c r="K1211" s="10"/>
      <c r="M1211" s="82"/>
      <c r="N1211" s="88"/>
      <c r="O1211" s="94"/>
      <c r="P1211" s="94"/>
      <c r="Q1211" s="7"/>
      <c r="R1211" s="7"/>
      <c r="S1211" s="108"/>
      <c r="T1211" s="108"/>
      <c r="U1211" s="7"/>
      <c r="V1211" s="7"/>
      <c r="W1211" s="7"/>
    </row>
    <row r="1212" spans="1:23" x14ac:dyDescent="0.25">
      <c r="A1212" s="15"/>
      <c r="B1212" s="31"/>
      <c r="C1212" s="37"/>
      <c r="D1212" s="10"/>
      <c r="E1212" s="48"/>
      <c r="F1212" s="23"/>
      <c r="G1212" s="23"/>
      <c r="H1212" s="10"/>
      <c r="I1212" s="10"/>
      <c r="J1212" s="10"/>
      <c r="K1212" s="10"/>
      <c r="M1212" s="82"/>
      <c r="N1212" s="88"/>
      <c r="O1212" s="94"/>
      <c r="P1212" s="94"/>
      <c r="Q1212" s="7"/>
      <c r="R1212" s="7"/>
      <c r="S1212" s="108"/>
      <c r="T1212" s="108"/>
      <c r="U1212" s="7"/>
      <c r="V1212" s="7"/>
      <c r="W1212" s="7"/>
    </row>
    <row r="1213" spans="1:23" x14ac:dyDescent="0.25">
      <c r="A1213" s="15"/>
      <c r="B1213" s="31"/>
      <c r="C1213" s="37"/>
      <c r="D1213" s="10"/>
      <c r="E1213" s="48"/>
      <c r="F1213" s="23"/>
      <c r="G1213" s="23"/>
      <c r="H1213" s="10"/>
      <c r="I1213" s="10"/>
      <c r="J1213" s="10"/>
      <c r="K1213" s="10"/>
      <c r="M1213" s="82"/>
      <c r="N1213" s="88"/>
      <c r="O1213" s="94"/>
      <c r="P1213" s="94"/>
      <c r="Q1213" s="7"/>
      <c r="R1213" s="7"/>
      <c r="S1213" s="108"/>
      <c r="T1213" s="108"/>
      <c r="U1213" s="7"/>
      <c r="V1213" s="7"/>
      <c r="W1213" s="7"/>
    </row>
    <row r="1214" spans="1:23" x14ac:dyDescent="0.25">
      <c r="A1214" s="15"/>
      <c r="B1214" s="31"/>
      <c r="C1214" s="37"/>
      <c r="D1214" s="10"/>
      <c r="E1214" s="48"/>
      <c r="F1214" s="23"/>
      <c r="G1214" s="23"/>
      <c r="H1214" s="10"/>
      <c r="I1214" s="10"/>
      <c r="J1214" s="10"/>
      <c r="K1214" s="10"/>
      <c r="M1214" s="82"/>
      <c r="N1214" s="88"/>
      <c r="O1214" s="94"/>
      <c r="P1214" s="94"/>
      <c r="Q1214" s="7"/>
      <c r="R1214" s="7"/>
      <c r="S1214" s="108"/>
      <c r="T1214" s="108"/>
      <c r="U1214" s="7"/>
      <c r="V1214" s="7"/>
      <c r="W1214" s="7"/>
    </row>
    <row r="1215" spans="1:23" x14ac:dyDescent="0.25">
      <c r="A1215" s="15"/>
      <c r="B1215" s="31"/>
      <c r="C1215" s="37"/>
      <c r="D1215" s="10"/>
      <c r="E1215" s="48"/>
      <c r="F1215" s="23"/>
      <c r="G1215" s="23"/>
      <c r="H1215" s="10"/>
      <c r="I1215" s="10"/>
      <c r="J1215" s="10"/>
      <c r="K1215" s="10"/>
      <c r="M1215" s="82"/>
      <c r="N1215" s="88"/>
      <c r="O1215" s="94"/>
      <c r="P1215" s="94"/>
      <c r="Q1215" s="7"/>
      <c r="R1215" s="7"/>
      <c r="S1215" s="108"/>
      <c r="T1215" s="108"/>
      <c r="U1215" s="7"/>
      <c r="V1215" s="7"/>
      <c r="W1215" s="7"/>
    </row>
    <row r="1216" spans="1:23" x14ac:dyDescent="0.25">
      <c r="A1216" s="15"/>
      <c r="B1216" s="31"/>
      <c r="C1216" s="37"/>
      <c r="D1216" s="10"/>
      <c r="E1216" s="48"/>
      <c r="F1216" s="23"/>
      <c r="G1216" s="23"/>
      <c r="H1216" s="10"/>
      <c r="I1216" s="10"/>
      <c r="J1216" s="10"/>
      <c r="K1216" s="10"/>
      <c r="M1216" s="82"/>
      <c r="N1216" s="88"/>
      <c r="O1216" s="94"/>
      <c r="P1216" s="94"/>
      <c r="Q1216" s="7"/>
      <c r="R1216" s="7"/>
      <c r="S1216" s="108"/>
      <c r="T1216" s="108"/>
      <c r="U1216" s="7"/>
      <c r="V1216" s="7"/>
      <c r="W1216" s="7"/>
    </row>
    <row r="1217" spans="1:23" x14ac:dyDescent="0.25">
      <c r="A1217" s="15"/>
      <c r="B1217" s="31"/>
      <c r="C1217" s="37"/>
      <c r="D1217" s="10"/>
      <c r="E1217" s="48"/>
      <c r="F1217" s="23"/>
      <c r="G1217" s="23"/>
      <c r="H1217" s="10"/>
      <c r="I1217" s="10"/>
      <c r="J1217" s="10"/>
      <c r="K1217" s="10"/>
      <c r="M1217" s="82"/>
      <c r="N1217" s="88"/>
      <c r="O1217" s="94"/>
      <c r="P1217" s="94"/>
      <c r="Q1217" s="7"/>
      <c r="R1217" s="7"/>
      <c r="S1217" s="108"/>
      <c r="T1217" s="108"/>
      <c r="U1217" s="7"/>
      <c r="V1217" s="7"/>
      <c r="W1217" s="7"/>
    </row>
    <row r="1218" spans="1:23" x14ac:dyDescent="0.25">
      <c r="A1218" s="15"/>
      <c r="B1218" s="31"/>
      <c r="C1218" s="37"/>
      <c r="D1218" s="10"/>
      <c r="E1218" s="48"/>
      <c r="F1218" s="23"/>
      <c r="G1218" s="23"/>
      <c r="H1218" s="10"/>
      <c r="I1218" s="10"/>
      <c r="J1218" s="10"/>
      <c r="K1218" s="10"/>
      <c r="M1218" s="82"/>
      <c r="N1218" s="88"/>
      <c r="O1218" s="94"/>
      <c r="P1218" s="94"/>
      <c r="Q1218" s="7"/>
      <c r="R1218" s="7"/>
      <c r="S1218" s="108"/>
      <c r="T1218" s="108"/>
      <c r="U1218" s="7"/>
      <c r="V1218" s="7"/>
      <c r="W1218" s="7"/>
    </row>
    <row r="1219" spans="1:23" x14ac:dyDescent="0.25">
      <c r="A1219" s="15"/>
      <c r="B1219" s="31"/>
      <c r="C1219" s="37"/>
      <c r="D1219" s="10"/>
      <c r="E1219" s="48"/>
      <c r="F1219" s="23"/>
      <c r="G1219" s="23"/>
      <c r="H1219" s="10"/>
      <c r="I1219" s="10"/>
      <c r="J1219" s="10"/>
      <c r="K1219" s="10"/>
      <c r="M1219" s="82"/>
      <c r="N1219" s="88"/>
      <c r="O1219" s="94"/>
      <c r="P1219" s="94"/>
      <c r="Q1219" s="7"/>
      <c r="R1219" s="7"/>
      <c r="S1219" s="108"/>
      <c r="T1219" s="108"/>
      <c r="U1219" s="7"/>
      <c r="V1219" s="7"/>
      <c r="W1219" s="7"/>
    </row>
    <row r="1220" spans="1:23" x14ac:dyDescent="0.25">
      <c r="A1220" s="15"/>
      <c r="B1220" s="31"/>
      <c r="C1220" s="37"/>
      <c r="D1220" s="10"/>
      <c r="E1220" s="48"/>
      <c r="F1220" s="23"/>
      <c r="G1220" s="23"/>
      <c r="H1220" s="10"/>
      <c r="I1220" s="10"/>
      <c r="J1220" s="10"/>
      <c r="K1220" s="10"/>
      <c r="M1220" s="82"/>
      <c r="N1220" s="88"/>
      <c r="O1220" s="94"/>
      <c r="P1220" s="94"/>
      <c r="Q1220" s="7"/>
      <c r="R1220" s="7"/>
      <c r="S1220" s="108"/>
      <c r="T1220" s="108"/>
      <c r="U1220" s="7"/>
      <c r="V1220" s="7"/>
      <c r="W1220" s="7"/>
    </row>
    <row r="1221" spans="1:23" x14ac:dyDescent="0.25">
      <c r="A1221" s="15"/>
      <c r="B1221" s="31"/>
      <c r="C1221" s="37"/>
      <c r="D1221" s="10"/>
      <c r="E1221" s="48"/>
      <c r="F1221" s="23"/>
      <c r="G1221" s="23"/>
      <c r="H1221" s="10"/>
      <c r="I1221" s="10"/>
      <c r="J1221" s="10"/>
      <c r="K1221" s="10"/>
      <c r="M1221" s="82"/>
      <c r="N1221" s="88"/>
      <c r="O1221" s="94"/>
      <c r="P1221" s="94"/>
      <c r="Q1221" s="7"/>
      <c r="R1221" s="7"/>
      <c r="S1221" s="108"/>
      <c r="T1221" s="108"/>
      <c r="U1221" s="7"/>
      <c r="V1221" s="7"/>
      <c r="W1221" s="7"/>
    </row>
    <row r="1222" spans="1:23" x14ac:dyDescent="0.25">
      <c r="A1222" s="15"/>
      <c r="B1222" s="31"/>
      <c r="C1222" s="37"/>
      <c r="D1222" s="10"/>
      <c r="E1222" s="48"/>
      <c r="F1222" s="23"/>
      <c r="G1222" s="23"/>
      <c r="H1222" s="10"/>
      <c r="I1222" s="10"/>
      <c r="J1222" s="10"/>
      <c r="K1222" s="10"/>
      <c r="M1222" s="82"/>
      <c r="N1222" s="88"/>
      <c r="O1222" s="94"/>
      <c r="P1222" s="94"/>
      <c r="Q1222" s="7"/>
      <c r="R1222" s="7"/>
      <c r="S1222" s="108"/>
      <c r="T1222" s="108"/>
      <c r="U1222" s="7"/>
      <c r="V1222" s="7"/>
      <c r="W1222" s="7"/>
    </row>
    <row r="1223" spans="1:23" x14ac:dyDescent="0.25">
      <c r="A1223" s="15"/>
      <c r="B1223" s="31"/>
      <c r="C1223" s="37"/>
      <c r="D1223" s="10"/>
      <c r="E1223" s="48"/>
      <c r="F1223" s="23"/>
      <c r="G1223" s="23"/>
      <c r="H1223" s="10"/>
      <c r="I1223" s="10"/>
      <c r="J1223" s="10"/>
      <c r="K1223" s="10"/>
      <c r="M1223" s="82"/>
      <c r="N1223" s="88"/>
      <c r="O1223" s="94"/>
      <c r="P1223" s="94"/>
      <c r="Q1223" s="7"/>
      <c r="R1223" s="7"/>
      <c r="S1223" s="108"/>
      <c r="T1223" s="108"/>
      <c r="U1223" s="7"/>
      <c r="V1223" s="7"/>
      <c r="W1223" s="7"/>
    </row>
    <row r="1224" spans="1:23" x14ac:dyDescent="0.25">
      <c r="A1224" s="15"/>
      <c r="B1224" s="31"/>
      <c r="C1224" s="37"/>
      <c r="D1224" s="10"/>
      <c r="E1224" s="48"/>
      <c r="F1224" s="23"/>
      <c r="G1224" s="23"/>
      <c r="H1224" s="10"/>
      <c r="I1224" s="10"/>
      <c r="J1224" s="10"/>
      <c r="K1224" s="10"/>
      <c r="M1224" s="82"/>
      <c r="N1224" s="88"/>
      <c r="O1224" s="94"/>
      <c r="P1224" s="94"/>
      <c r="Q1224" s="7"/>
      <c r="R1224" s="7"/>
      <c r="S1224" s="108"/>
      <c r="T1224" s="108"/>
      <c r="U1224" s="7"/>
      <c r="V1224" s="7"/>
      <c r="W1224" s="7"/>
    </row>
    <row r="1225" spans="1:23" x14ac:dyDescent="0.25">
      <c r="A1225" s="15"/>
      <c r="B1225" s="31"/>
      <c r="C1225" s="37"/>
      <c r="D1225" s="10"/>
      <c r="E1225" s="48"/>
      <c r="F1225" s="23"/>
      <c r="G1225" s="23"/>
      <c r="H1225" s="10"/>
      <c r="I1225" s="10"/>
      <c r="J1225" s="10"/>
      <c r="K1225" s="10"/>
      <c r="M1225" s="82"/>
      <c r="N1225" s="88"/>
      <c r="O1225" s="94"/>
      <c r="P1225" s="94"/>
      <c r="Q1225" s="7"/>
      <c r="R1225" s="7"/>
      <c r="S1225" s="108"/>
      <c r="T1225" s="108"/>
      <c r="U1225" s="7"/>
      <c r="V1225" s="7"/>
      <c r="W1225" s="7"/>
    </row>
    <row r="1226" spans="1:23" x14ac:dyDescent="0.25">
      <c r="A1226" s="15"/>
      <c r="B1226" s="31"/>
      <c r="C1226" s="37"/>
      <c r="D1226" s="10"/>
      <c r="E1226" s="48"/>
      <c r="F1226" s="23"/>
      <c r="G1226" s="23"/>
      <c r="H1226" s="10"/>
      <c r="I1226" s="10"/>
      <c r="J1226" s="10"/>
      <c r="K1226" s="10"/>
      <c r="M1226" s="82"/>
      <c r="N1226" s="88"/>
      <c r="O1226" s="94"/>
      <c r="P1226" s="94"/>
      <c r="Q1226" s="7"/>
      <c r="R1226" s="7"/>
      <c r="S1226" s="108"/>
      <c r="T1226" s="108"/>
      <c r="U1226" s="7"/>
      <c r="V1226" s="7"/>
      <c r="W1226" s="7"/>
    </row>
    <row r="1227" spans="1:23" x14ac:dyDescent="0.25">
      <c r="A1227" s="15"/>
      <c r="B1227" s="31"/>
      <c r="C1227" s="37"/>
      <c r="D1227" s="10"/>
      <c r="E1227" s="48"/>
      <c r="F1227" s="23"/>
      <c r="G1227" s="23"/>
      <c r="H1227" s="10"/>
      <c r="I1227" s="10"/>
      <c r="J1227" s="10"/>
      <c r="K1227" s="10"/>
      <c r="M1227" s="82"/>
      <c r="N1227" s="88"/>
      <c r="O1227" s="94"/>
      <c r="P1227" s="94"/>
      <c r="Q1227" s="7"/>
      <c r="R1227" s="7"/>
      <c r="S1227" s="108"/>
      <c r="T1227" s="108"/>
      <c r="U1227" s="7"/>
      <c r="V1227" s="7"/>
      <c r="W1227" s="7"/>
    </row>
    <row r="1228" spans="1:23" x14ac:dyDescent="0.25">
      <c r="A1228" s="15"/>
      <c r="B1228" s="31"/>
      <c r="C1228" s="37"/>
      <c r="D1228" s="10"/>
      <c r="E1228" s="48"/>
      <c r="F1228" s="23"/>
      <c r="G1228" s="23"/>
      <c r="H1228" s="10"/>
      <c r="I1228" s="10"/>
      <c r="J1228" s="10"/>
      <c r="K1228" s="10"/>
      <c r="M1228" s="82"/>
      <c r="N1228" s="88"/>
      <c r="O1228" s="94"/>
      <c r="P1228" s="94"/>
      <c r="Q1228" s="7"/>
      <c r="R1228" s="7"/>
      <c r="S1228" s="108"/>
      <c r="T1228" s="108"/>
      <c r="U1228" s="7"/>
      <c r="V1228" s="7"/>
      <c r="W1228" s="7"/>
    </row>
    <row r="1229" spans="1:23" x14ac:dyDescent="0.25">
      <c r="A1229" s="15"/>
      <c r="B1229" s="31"/>
      <c r="C1229" s="37"/>
      <c r="D1229" s="10"/>
      <c r="E1229" s="48"/>
      <c r="F1229" s="23"/>
      <c r="G1229" s="23"/>
      <c r="H1229" s="10"/>
      <c r="I1229" s="10"/>
      <c r="J1229" s="10"/>
      <c r="K1229" s="10"/>
      <c r="M1229" s="82"/>
      <c r="N1229" s="88"/>
      <c r="O1229" s="94"/>
      <c r="P1229" s="94"/>
      <c r="Q1229" s="7"/>
      <c r="R1229" s="7"/>
      <c r="S1229" s="108"/>
      <c r="T1229" s="108"/>
      <c r="U1229" s="7"/>
      <c r="V1229" s="7"/>
      <c r="W1229" s="7"/>
    </row>
    <row r="1230" spans="1:23" x14ac:dyDescent="0.25">
      <c r="A1230" s="15"/>
      <c r="B1230" s="31"/>
      <c r="C1230" s="37"/>
      <c r="D1230" s="10"/>
      <c r="E1230" s="48"/>
      <c r="F1230" s="23"/>
      <c r="G1230" s="23"/>
      <c r="H1230" s="10"/>
      <c r="I1230" s="10"/>
      <c r="J1230" s="10"/>
      <c r="K1230" s="10"/>
      <c r="M1230" s="82"/>
      <c r="N1230" s="88"/>
      <c r="O1230" s="94"/>
      <c r="P1230" s="94"/>
      <c r="Q1230" s="7"/>
      <c r="R1230" s="7"/>
      <c r="S1230" s="108"/>
      <c r="T1230" s="108"/>
      <c r="U1230" s="7"/>
      <c r="V1230" s="7"/>
      <c r="W1230" s="7"/>
    </row>
    <row r="1231" spans="1:23" x14ac:dyDescent="0.25">
      <c r="A1231" s="15"/>
      <c r="B1231" s="31"/>
      <c r="C1231" s="37"/>
      <c r="D1231" s="10"/>
      <c r="E1231" s="48"/>
      <c r="F1231" s="23"/>
      <c r="G1231" s="23"/>
      <c r="H1231" s="10"/>
      <c r="I1231" s="10"/>
      <c r="J1231" s="10"/>
      <c r="K1231" s="10"/>
      <c r="M1231" s="82"/>
      <c r="N1231" s="88"/>
      <c r="O1231" s="94"/>
      <c r="P1231" s="94"/>
      <c r="Q1231" s="7"/>
      <c r="R1231" s="7"/>
      <c r="S1231" s="108"/>
      <c r="T1231" s="108"/>
      <c r="U1231" s="7"/>
      <c r="V1231" s="7"/>
      <c r="W1231" s="7"/>
    </row>
    <row r="1232" spans="1:23" x14ac:dyDescent="0.25">
      <c r="A1232" s="15"/>
      <c r="B1232" s="31"/>
      <c r="C1232" s="37"/>
      <c r="D1232" s="10"/>
      <c r="E1232" s="48"/>
      <c r="F1232" s="23"/>
      <c r="G1232" s="23"/>
      <c r="H1232" s="10"/>
      <c r="I1232" s="10"/>
      <c r="J1232" s="10"/>
      <c r="K1232" s="10"/>
      <c r="M1232" s="82"/>
      <c r="N1232" s="88"/>
      <c r="O1232" s="94"/>
      <c r="P1232" s="94"/>
      <c r="Q1232" s="7"/>
      <c r="R1232" s="7"/>
      <c r="S1232" s="108"/>
      <c r="T1232" s="108"/>
      <c r="U1232" s="7"/>
      <c r="V1232" s="7"/>
      <c r="W1232" s="7"/>
    </row>
    <row r="1233" spans="1:23" x14ac:dyDescent="0.25">
      <c r="A1233" s="15"/>
      <c r="B1233" s="31"/>
      <c r="C1233" s="37"/>
      <c r="D1233" s="10"/>
      <c r="E1233" s="48"/>
      <c r="F1233" s="23"/>
      <c r="G1233" s="23"/>
      <c r="H1233" s="10"/>
      <c r="I1233" s="10"/>
      <c r="J1233" s="10"/>
      <c r="K1233" s="10"/>
      <c r="M1233" s="82"/>
      <c r="N1233" s="88"/>
      <c r="O1233" s="94"/>
      <c r="P1233" s="94"/>
      <c r="Q1233" s="7"/>
      <c r="R1233" s="7"/>
      <c r="S1233" s="108"/>
      <c r="T1233" s="108"/>
      <c r="U1233" s="7"/>
      <c r="V1233" s="7"/>
      <c r="W1233" s="7"/>
    </row>
    <row r="1234" spans="1:23" x14ac:dyDescent="0.25">
      <c r="A1234" s="15"/>
      <c r="B1234" s="31"/>
      <c r="C1234" s="37"/>
      <c r="D1234" s="10"/>
      <c r="E1234" s="48"/>
      <c r="F1234" s="23"/>
      <c r="G1234" s="23"/>
      <c r="H1234" s="10"/>
      <c r="I1234" s="10"/>
      <c r="J1234" s="10"/>
      <c r="K1234" s="10"/>
      <c r="M1234" s="82"/>
      <c r="N1234" s="88"/>
      <c r="O1234" s="94"/>
      <c r="P1234" s="94"/>
      <c r="Q1234" s="7"/>
      <c r="R1234" s="7"/>
      <c r="S1234" s="108"/>
      <c r="T1234" s="108"/>
      <c r="U1234" s="7"/>
      <c r="V1234" s="7"/>
      <c r="W1234" s="7"/>
    </row>
    <row r="1235" spans="1:23" x14ac:dyDescent="0.25">
      <c r="A1235" s="15"/>
      <c r="B1235" s="31"/>
      <c r="C1235" s="37"/>
      <c r="D1235" s="10"/>
      <c r="E1235" s="48"/>
      <c r="F1235" s="23"/>
      <c r="G1235" s="23"/>
      <c r="H1235" s="10"/>
      <c r="I1235" s="10"/>
      <c r="J1235" s="10"/>
      <c r="K1235" s="10"/>
      <c r="M1235" s="82"/>
      <c r="N1235" s="88"/>
      <c r="O1235" s="94"/>
      <c r="P1235" s="94"/>
      <c r="Q1235" s="7"/>
      <c r="R1235" s="7"/>
      <c r="S1235" s="108"/>
      <c r="T1235" s="108"/>
      <c r="U1235" s="7"/>
      <c r="V1235" s="7"/>
      <c r="W1235" s="7"/>
    </row>
    <row r="1236" spans="1:23" x14ac:dyDescent="0.25">
      <c r="A1236" s="15"/>
      <c r="B1236" s="31"/>
      <c r="C1236" s="37"/>
      <c r="D1236" s="10"/>
      <c r="E1236" s="48"/>
      <c r="F1236" s="23"/>
      <c r="G1236" s="23"/>
      <c r="H1236" s="10"/>
      <c r="I1236" s="10"/>
      <c r="J1236" s="10"/>
      <c r="K1236" s="10"/>
      <c r="M1236" s="82"/>
      <c r="N1236" s="88"/>
      <c r="O1236" s="94"/>
      <c r="P1236" s="94"/>
      <c r="Q1236" s="7"/>
      <c r="R1236" s="7"/>
      <c r="S1236" s="108"/>
      <c r="T1236" s="108"/>
      <c r="U1236" s="7"/>
      <c r="V1236" s="7"/>
      <c r="W1236" s="7"/>
    </row>
    <row r="1237" spans="1:23" x14ac:dyDescent="0.25">
      <c r="A1237" s="15"/>
      <c r="B1237" s="31"/>
      <c r="C1237" s="37"/>
      <c r="D1237" s="10"/>
      <c r="E1237" s="48"/>
      <c r="F1237" s="23"/>
      <c r="G1237" s="23"/>
      <c r="H1237" s="10"/>
      <c r="I1237" s="10"/>
      <c r="J1237" s="10"/>
      <c r="K1237" s="10"/>
      <c r="M1237" s="82"/>
      <c r="N1237" s="88"/>
      <c r="O1237" s="94"/>
      <c r="P1237" s="94"/>
      <c r="Q1237" s="7"/>
      <c r="R1237" s="7"/>
      <c r="S1237" s="108"/>
      <c r="T1237" s="108"/>
      <c r="U1237" s="7"/>
      <c r="V1237" s="7"/>
      <c r="W1237" s="7"/>
    </row>
    <row r="1238" spans="1:23" x14ac:dyDescent="0.25">
      <c r="A1238" s="15"/>
      <c r="B1238" s="31"/>
      <c r="C1238" s="37"/>
      <c r="D1238" s="10"/>
      <c r="E1238" s="48"/>
      <c r="F1238" s="23"/>
      <c r="G1238" s="23"/>
      <c r="H1238" s="10"/>
      <c r="I1238" s="10"/>
      <c r="J1238" s="10"/>
      <c r="K1238" s="10"/>
      <c r="M1238" s="82"/>
      <c r="N1238" s="88"/>
      <c r="O1238" s="94"/>
      <c r="P1238" s="94"/>
      <c r="Q1238" s="7"/>
      <c r="R1238" s="7"/>
      <c r="S1238" s="108"/>
      <c r="T1238" s="108"/>
      <c r="U1238" s="7"/>
      <c r="V1238" s="7"/>
      <c r="W1238" s="7"/>
    </row>
    <row r="1239" spans="1:23" x14ac:dyDescent="0.25">
      <c r="A1239" s="15"/>
      <c r="B1239" s="31"/>
      <c r="C1239" s="37"/>
      <c r="D1239" s="10"/>
      <c r="E1239" s="48"/>
      <c r="F1239" s="23"/>
      <c r="G1239" s="23"/>
      <c r="H1239" s="10"/>
      <c r="I1239" s="10"/>
      <c r="J1239" s="10"/>
      <c r="K1239" s="10"/>
      <c r="M1239" s="82"/>
      <c r="N1239" s="88"/>
      <c r="O1239" s="94"/>
      <c r="P1239" s="94"/>
      <c r="Q1239" s="7"/>
      <c r="R1239" s="7"/>
      <c r="S1239" s="108"/>
      <c r="T1239" s="108"/>
      <c r="U1239" s="7"/>
      <c r="V1239" s="7"/>
      <c r="W1239" s="7"/>
    </row>
    <row r="1240" spans="1:23" x14ac:dyDescent="0.25">
      <c r="A1240" s="15"/>
      <c r="B1240" s="31"/>
      <c r="C1240" s="37"/>
      <c r="D1240" s="10"/>
      <c r="E1240" s="48"/>
      <c r="F1240" s="23"/>
      <c r="G1240" s="23"/>
      <c r="H1240" s="10"/>
      <c r="I1240" s="10"/>
      <c r="J1240" s="10"/>
      <c r="K1240" s="10"/>
      <c r="M1240" s="82"/>
      <c r="N1240" s="88"/>
      <c r="O1240" s="94"/>
      <c r="P1240" s="94"/>
      <c r="Q1240" s="7"/>
      <c r="R1240" s="7"/>
      <c r="S1240" s="108"/>
      <c r="T1240" s="108"/>
      <c r="U1240" s="7"/>
      <c r="V1240" s="7"/>
      <c r="W1240" s="7"/>
    </row>
    <row r="1241" spans="1:23" x14ac:dyDescent="0.25">
      <c r="A1241" s="15"/>
      <c r="B1241" s="31"/>
      <c r="C1241" s="37"/>
      <c r="D1241" s="10"/>
      <c r="E1241" s="48"/>
      <c r="F1241" s="23"/>
      <c r="G1241" s="23"/>
      <c r="H1241" s="10"/>
      <c r="I1241" s="10"/>
      <c r="J1241" s="10"/>
      <c r="K1241" s="10"/>
      <c r="M1241" s="82"/>
      <c r="N1241" s="88"/>
      <c r="O1241" s="94"/>
      <c r="P1241" s="94"/>
      <c r="Q1241" s="7"/>
      <c r="R1241" s="7"/>
      <c r="S1241" s="108"/>
      <c r="T1241" s="108"/>
      <c r="U1241" s="7"/>
      <c r="V1241" s="7"/>
      <c r="W1241" s="7"/>
    </row>
    <row r="1242" spans="1:23" x14ac:dyDescent="0.25">
      <c r="A1242" s="15"/>
      <c r="B1242" s="31"/>
      <c r="C1242" s="37"/>
      <c r="D1242" s="10"/>
      <c r="E1242" s="48"/>
      <c r="F1242" s="23"/>
      <c r="G1242" s="23"/>
      <c r="H1242" s="10"/>
      <c r="I1242" s="10"/>
      <c r="J1242" s="10"/>
      <c r="K1242" s="10"/>
      <c r="M1242" s="82"/>
      <c r="N1242" s="88"/>
      <c r="O1242" s="94"/>
      <c r="P1242" s="94"/>
      <c r="Q1242" s="7"/>
      <c r="R1242" s="7"/>
      <c r="S1242" s="108"/>
      <c r="T1242" s="108"/>
      <c r="U1242" s="7"/>
      <c r="V1242" s="7"/>
      <c r="W1242" s="7"/>
    </row>
    <row r="1243" spans="1:23" x14ac:dyDescent="0.25">
      <c r="A1243" s="15"/>
      <c r="B1243" s="31"/>
      <c r="C1243" s="37"/>
      <c r="D1243" s="10"/>
      <c r="E1243" s="48"/>
      <c r="F1243" s="23"/>
      <c r="G1243" s="23"/>
      <c r="H1243" s="10"/>
      <c r="I1243" s="10"/>
      <c r="J1243" s="10"/>
      <c r="K1243" s="10"/>
      <c r="M1243" s="82"/>
      <c r="N1243" s="88"/>
      <c r="O1243" s="94"/>
      <c r="P1243" s="94"/>
      <c r="Q1243" s="7"/>
      <c r="R1243" s="7"/>
      <c r="S1243" s="108"/>
      <c r="T1243" s="108"/>
      <c r="U1243" s="7"/>
      <c r="V1243" s="7"/>
      <c r="W1243" s="7"/>
    </row>
    <row r="1244" spans="1:23" x14ac:dyDescent="0.25">
      <c r="A1244" s="15"/>
      <c r="B1244" s="31"/>
      <c r="C1244" s="37"/>
      <c r="D1244" s="10"/>
      <c r="E1244" s="48"/>
      <c r="F1244" s="23"/>
      <c r="G1244" s="23"/>
      <c r="H1244" s="10"/>
      <c r="I1244" s="10"/>
      <c r="J1244" s="10"/>
      <c r="K1244" s="10"/>
      <c r="M1244" s="82"/>
      <c r="N1244" s="88"/>
      <c r="O1244" s="94"/>
      <c r="P1244" s="94"/>
      <c r="Q1244" s="7"/>
      <c r="R1244" s="7"/>
      <c r="S1244" s="108"/>
      <c r="T1244" s="108"/>
      <c r="U1244" s="7"/>
      <c r="V1244" s="7"/>
      <c r="W1244" s="7"/>
    </row>
    <row r="1245" spans="1:23" x14ac:dyDescent="0.25">
      <c r="A1245" s="15"/>
      <c r="B1245" s="31"/>
      <c r="C1245" s="37"/>
      <c r="D1245" s="10"/>
      <c r="E1245" s="48"/>
      <c r="F1245" s="23"/>
      <c r="G1245" s="23"/>
      <c r="H1245" s="10"/>
      <c r="I1245" s="10"/>
      <c r="J1245" s="10"/>
      <c r="K1245" s="10"/>
      <c r="M1245" s="82"/>
      <c r="N1245" s="88"/>
      <c r="O1245" s="94"/>
      <c r="P1245" s="94"/>
      <c r="Q1245" s="7"/>
      <c r="R1245" s="7"/>
      <c r="S1245" s="108"/>
      <c r="T1245" s="108"/>
      <c r="U1245" s="7"/>
      <c r="V1245" s="7"/>
      <c r="W1245" s="7"/>
    </row>
    <row r="1246" spans="1:23" x14ac:dyDescent="0.25">
      <c r="A1246" s="15"/>
      <c r="B1246" s="31"/>
      <c r="C1246" s="37"/>
      <c r="D1246" s="10"/>
      <c r="E1246" s="48"/>
      <c r="F1246" s="23"/>
      <c r="G1246" s="23"/>
      <c r="H1246" s="10"/>
      <c r="I1246" s="10"/>
      <c r="J1246" s="10"/>
      <c r="K1246" s="10"/>
      <c r="M1246" s="82"/>
      <c r="N1246" s="88"/>
      <c r="O1246" s="94"/>
      <c r="P1246" s="94"/>
      <c r="Q1246" s="7"/>
      <c r="R1246" s="7"/>
      <c r="S1246" s="108"/>
      <c r="T1246" s="108"/>
      <c r="U1246" s="7"/>
      <c r="V1246" s="7"/>
      <c r="W1246" s="7"/>
    </row>
    <row r="1247" spans="1:23" x14ac:dyDescent="0.25">
      <c r="A1247" s="15"/>
      <c r="B1247" s="31"/>
      <c r="C1247" s="37"/>
      <c r="D1247" s="10"/>
      <c r="E1247" s="48"/>
      <c r="F1247" s="23"/>
      <c r="G1247" s="23"/>
      <c r="H1247" s="10"/>
      <c r="I1247" s="10"/>
      <c r="J1247" s="10"/>
      <c r="K1247" s="10"/>
      <c r="M1247" s="82"/>
      <c r="N1247" s="88"/>
      <c r="O1247" s="94"/>
      <c r="P1247" s="94"/>
      <c r="Q1247" s="7"/>
      <c r="R1247" s="7"/>
      <c r="S1247" s="108"/>
      <c r="T1247" s="108"/>
      <c r="U1247" s="7"/>
      <c r="V1247" s="7"/>
      <c r="W1247" s="7"/>
    </row>
    <row r="1248" spans="1:23" x14ac:dyDescent="0.25">
      <c r="A1248" s="15"/>
      <c r="B1248" s="31"/>
      <c r="C1248" s="37"/>
      <c r="D1248" s="10"/>
      <c r="E1248" s="48"/>
      <c r="F1248" s="23"/>
      <c r="G1248" s="23"/>
      <c r="H1248" s="10"/>
      <c r="I1248" s="10"/>
      <c r="J1248" s="10"/>
      <c r="K1248" s="10"/>
      <c r="M1248" s="82"/>
      <c r="N1248" s="88"/>
      <c r="O1248" s="94"/>
      <c r="P1248" s="94"/>
      <c r="Q1248" s="7"/>
      <c r="R1248" s="7"/>
      <c r="S1248" s="108"/>
      <c r="T1248" s="108"/>
      <c r="U1248" s="7"/>
      <c r="V1248" s="7"/>
      <c r="W1248" s="7"/>
    </row>
    <row r="1249" spans="1:23" x14ac:dyDescent="0.25">
      <c r="A1249" s="15"/>
      <c r="B1249" s="31"/>
      <c r="C1249" s="37"/>
      <c r="D1249" s="10"/>
      <c r="E1249" s="48"/>
      <c r="F1249" s="23"/>
      <c r="G1249" s="23"/>
      <c r="H1249" s="10"/>
      <c r="I1249" s="10"/>
      <c r="J1249" s="10"/>
      <c r="K1249" s="10"/>
      <c r="M1249" s="82"/>
      <c r="N1249" s="88"/>
      <c r="O1249" s="94"/>
      <c r="P1249" s="94"/>
      <c r="Q1249" s="7"/>
      <c r="R1249" s="7"/>
      <c r="S1249" s="108"/>
      <c r="T1249" s="108"/>
      <c r="U1249" s="7"/>
      <c r="V1249" s="7"/>
      <c r="W1249" s="7"/>
    </row>
    <row r="1250" spans="1:23" x14ac:dyDescent="0.25">
      <c r="A1250" s="15"/>
      <c r="B1250" s="31"/>
      <c r="C1250" s="37"/>
      <c r="D1250" s="10"/>
      <c r="E1250" s="48"/>
      <c r="F1250" s="23"/>
      <c r="G1250" s="23"/>
      <c r="H1250" s="10"/>
      <c r="I1250" s="10"/>
      <c r="J1250" s="10"/>
      <c r="K1250" s="10"/>
      <c r="M1250" s="82"/>
      <c r="N1250" s="88"/>
      <c r="O1250" s="94"/>
      <c r="P1250" s="94"/>
      <c r="Q1250" s="7"/>
      <c r="R1250" s="7"/>
      <c r="S1250" s="108"/>
      <c r="T1250" s="108"/>
      <c r="U1250" s="7"/>
      <c r="V1250" s="7"/>
      <c r="W1250" s="7"/>
    </row>
    <row r="1251" spans="1:23" x14ac:dyDescent="0.25">
      <c r="A1251" s="15"/>
      <c r="B1251" s="31"/>
      <c r="C1251" s="37"/>
      <c r="D1251" s="10"/>
      <c r="E1251" s="48"/>
      <c r="F1251" s="23"/>
      <c r="G1251" s="23"/>
      <c r="H1251" s="10"/>
      <c r="I1251" s="10"/>
      <c r="J1251" s="10"/>
      <c r="K1251" s="10"/>
      <c r="M1251" s="82"/>
      <c r="N1251" s="88"/>
      <c r="O1251" s="94"/>
      <c r="P1251" s="94"/>
      <c r="Q1251" s="7"/>
      <c r="R1251" s="7"/>
      <c r="S1251" s="108"/>
      <c r="T1251" s="108"/>
      <c r="U1251" s="7"/>
      <c r="V1251" s="7"/>
      <c r="W1251" s="7"/>
    </row>
    <row r="1252" spans="1:23" x14ac:dyDescent="0.25">
      <c r="A1252" s="15"/>
      <c r="B1252" s="31"/>
      <c r="C1252" s="37"/>
      <c r="D1252" s="10"/>
      <c r="E1252" s="48"/>
      <c r="F1252" s="23"/>
      <c r="G1252" s="23"/>
      <c r="H1252" s="10"/>
      <c r="I1252" s="10"/>
      <c r="J1252" s="10"/>
      <c r="K1252" s="10"/>
      <c r="M1252" s="82"/>
      <c r="N1252" s="88"/>
      <c r="O1252" s="94"/>
      <c r="P1252" s="94"/>
      <c r="Q1252" s="7"/>
      <c r="R1252" s="7"/>
      <c r="S1252" s="108"/>
      <c r="T1252" s="108"/>
      <c r="U1252" s="7"/>
      <c r="V1252" s="7"/>
      <c r="W1252" s="7"/>
    </row>
    <row r="1253" spans="1:23" x14ac:dyDescent="0.25">
      <c r="A1253" s="15"/>
      <c r="B1253" s="31"/>
      <c r="C1253" s="37"/>
      <c r="D1253" s="10"/>
      <c r="E1253" s="48"/>
      <c r="F1253" s="23"/>
      <c r="G1253" s="23"/>
      <c r="H1253" s="10"/>
      <c r="I1253" s="10"/>
      <c r="J1253" s="10"/>
      <c r="K1253" s="10"/>
      <c r="M1253" s="82"/>
      <c r="N1253" s="88"/>
      <c r="O1253" s="94"/>
      <c r="P1253" s="94"/>
      <c r="Q1253" s="7"/>
      <c r="R1253" s="7"/>
      <c r="S1253" s="108"/>
      <c r="T1253" s="108"/>
      <c r="U1253" s="7"/>
      <c r="V1253" s="7"/>
      <c r="W1253" s="7"/>
    </row>
    <row r="1254" spans="1:23" x14ac:dyDescent="0.25">
      <c r="A1254" s="15"/>
      <c r="B1254" s="31"/>
      <c r="C1254" s="37"/>
      <c r="D1254" s="10"/>
      <c r="E1254" s="48"/>
      <c r="F1254" s="23"/>
      <c r="G1254" s="23"/>
      <c r="H1254" s="10"/>
      <c r="I1254" s="10"/>
      <c r="J1254" s="10"/>
      <c r="K1254" s="10"/>
      <c r="M1254" s="82"/>
      <c r="N1254" s="88"/>
      <c r="O1254" s="94"/>
      <c r="P1254" s="94"/>
      <c r="Q1254" s="7"/>
      <c r="R1254" s="7"/>
      <c r="S1254" s="108"/>
      <c r="T1254" s="108"/>
      <c r="U1254" s="7"/>
      <c r="V1254" s="7"/>
      <c r="W1254" s="7"/>
    </row>
    <row r="1255" spans="1:23" x14ac:dyDescent="0.25">
      <c r="A1255" s="15"/>
      <c r="B1255" s="31"/>
      <c r="C1255" s="37"/>
      <c r="D1255" s="10"/>
      <c r="E1255" s="48"/>
      <c r="F1255" s="23"/>
      <c r="G1255" s="23"/>
      <c r="H1255" s="10"/>
      <c r="I1255" s="10"/>
      <c r="J1255" s="10"/>
      <c r="K1255" s="10"/>
      <c r="M1255" s="82"/>
      <c r="N1255" s="88"/>
      <c r="O1255" s="94"/>
      <c r="P1255" s="94"/>
      <c r="Q1255" s="7"/>
      <c r="R1255" s="7"/>
      <c r="S1255" s="108"/>
      <c r="T1255" s="108"/>
      <c r="U1255" s="7"/>
      <c r="V1255" s="7"/>
      <c r="W1255" s="7"/>
    </row>
    <row r="1256" spans="1:23" x14ac:dyDescent="0.25">
      <c r="A1256" s="15"/>
      <c r="B1256" s="31"/>
      <c r="C1256" s="37"/>
      <c r="D1256" s="10"/>
      <c r="E1256" s="48"/>
      <c r="F1256" s="23"/>
      <c r="G1256" s="23"/>
      <c r="H1256" s="10"/>
      <c r="I1256" s="10"/>
      <c r="J1256" s="10"/>
      <c r="K1256" s="10"/>
      <c r="M1256" s="82"/>
      <c r="N1256" s="88"/>
      <c r="O1256" s="94"/>
      <c r="P1256" s="94"/>
      <c r="Q1256" s="7"/>
      <c r="R1256" s="7"/>
      <c r="S1256" s="108"/>
      <c r="T1256" s="108"/>
      <c r="U1256" s="7"/>
      <c r="V1256" s="7"/>
      <c r="W1256" s="7"/>
    </row>
    <row r="1257" spans="1:23" x14ac:dyDescent="0.25">
      <c r="A1257" s="15"/>
      <c r="B1257" s="31"/>
      <c r="C1257" s="37"/>
      <c r="D1257" s="10"/>
      <c r="E1257" s="48"/>
      <c r="F1257" s="23"/>
      <c r="G1257" s="23"/>
      <c r="H1257" s="10"/>
      <c r="I1257" s="10"/>
      <c r="J1257" s="10"/>
      <c r="K1257" s="10"/>
      <c r="M1257" s="82"/>
      <c r="N1257" s="88"/>
      <c r="O1257" s="94"/>
      <c r="P1257" s="94"/>
      <c r="Q1257" s="7"/>
      <c r="R1257" s="7"/>
      <c r="S1257" s="108"/>
      <c r="T1257" s="108"/>
      <c r="U1257" s="7"/>
      <c r="V1257" s="7"/>
      <c r="W1257" s="7"/>
    </row>
    <row r="1258" spans="1:23" x14ac:dyDescent="0.25">
      <c r="A1258" s="15"/>
      <c r="B1258" s="31"/>
      <c r="C1258" s="37"/>
      <c r="D1258" s="10"/>
      <c r="E1258" s="48"/>
      <c r="F1258" s="23"/>
      <c r="G1258" s="23"/>
      <c r="H1258" s="10"/>
      <c r="I1258" s="10"/>
      <c r="J1258" s="10"/>
      <c r="K1258" s="10"/>
      <c r="M1258" s="82"/>
      <c r="N1258" s="88"/>
      <c r="O1258" s="94"/>
      <c r="P1258" s="94"/>
      <c r="Q1258" s="7"/>
      <c r="R1258" s="7"/>
      <c r="S1258" s="108"/>
      <c r="T1258" s="108"/>
      <c r="U1258" s="7"/>
      <c r="V1258" s="7"/>
      <c r="W1258" s="7"/>
    </row>
    <row r="1259" spans="1:23" x14ac:dyDescent="0.25">
      <c r="A1259" s="15"/>
      <c r="B1259" s="31"/>
      <c r="C1259" s="37"/>
      <c r="D1259" s="10"/>
      <c r="E1259" s="48"/>
      <c r="F1259" s="23"/>
      <c r="G1259" s="23"/>
      <c r="H1259" s="10"/>
      <c r="I1259" s="10"/>
      <c r="J1259" s="10"/>
      <c r="K1259" s="10"/>
      <c r="M1259" s="82"/>
      <c r="N1259" s="88"/>
      <c r="O1259" s="94"/>
      <c r="P1259" s="94"/>
      <c r="Q1259" s="7"/>
      <c r="R1259" s="7"/>
      <c r="S1259" s="108"/>
      <c r="T1259" s="108"/>
      <c r="U1259" s="7"/>
      <c r="V1259" s="7"/>
      <c r="W1259" s="7"/>
    </row>
    <row r="1260" spans="1:23" x14ac:dyDescent="0.25">
      <c r="A1260" s="15"/>
      <c r="B1260" s="31"/>
      <c r="C1260" s="37"/>
      <c r="D1260" s="10"/>
      <c r="E1260" s="48"/>
      <c r="F1260" s="23"/>
      <c r="G1260" s="23"/>
      <c r="H1260" s="10"/>
      <c r="I1260" s="10"/>
      <c r="J1260" s="10"/>
      <c r="K1260" s="10"/>
      <c r="M1260" s="82"/>
      <c r="N1260" s="88"/>
      <c r="O1260" s="94"/>
      <c r="P1260" s="94"/>
      <c r="Q1260" s="7"/>
      <c r="R1260" s="7"/>
      <c r="S1260" s="108"/>
      <c r="T1260" s="108"/>
      <c r="U1260" s="7"/>
      <c r="V1260" s="7"/>
      <c r="W1260" s="7"/>
    </row>
    <row r="1261" spans="1:23" x14ac:dyDescent="0.25">
      <c r="A1261" s="15"/>
      <c r="B1261" s="31"/>
      <c r="C1261" s="37"/>
      <c r="D1261" s="10"/>
      <c r="E1261" s="48"/>
      <c r="F1261" s="23"/>
      <c r="G1261" s="23"/>
      <c r="H1261" s="10"/>
      <c r="I1261" s="10"/>
      <c r="J1261" s="10"/>
      <c r="K1261" s="10"/>
      <c r="M1261" s="82"/>
      <c r="N1261" s="88"/>
      <c r="O1261" s="94"/>
      <c r="P1261" s="94"/>
      <c r="Q1261" s="7"/>
      <c r="R1261" s="7"/>
      <c r="S1261" s="108"/>
      <c r="T1261" s="108"/>
      <c r="U1261" s="7"/>
      <c r="V1261" s="7"/>
      <c r="W1261" s="7"/>
    </row>
    <row r="1262" spans="1:23" x14ac:dyDescent="0.25">
      <c r="A1262" s="15"/>
      <c r="B1262" s="31"/>
      <c r="C1262" s="37"/>
      <c r="D1262" s="10"/>
      <c r="E1262" s="48"/>
      <c r="F1262" s="23"/>
      <c r="G1262" s="23"/>
      <c r="H1262" s="10"/>
      <c r="I1262" s="10"/>
      <c r="J1262" s="10"/>
      <c r="K1262" s="10"/>
      <c r="M1262" s="82"/>
      <c r="N1262" s="88"/>
      <c r="O1262" s="94"/>
      <c r="P1262" s="94"/>
      <c r="Q1262" s="7"/>
      <c r="R1262" s="7"/>
      <c r="S1262" s="108"/>
      <c r="T1262" s="108"/>
      <c r="U1262" s="7"/>
      <c r="V1262" s="7"/>
      <c r="W1262" s="7"/>
    </row>
    <row r="1263" spans="1:23" x14ac:dyDescent="0.25">
      <c r="A1263" s="15"/>
      <c r="B1263" s="31"/>
      <c r="C1263" s="37"/>
      <c r="D1263" s="10"/>
      <c r="E1263" s="48"/>
      <c r="F1263" s="23"/>
      <c r="G1263" s="23"/>
      <c r="H1263" s="10"/>
      <c r="I1263" s="10"/>
      <c r="J1263" s="10"/>
      <c r="K1263" s="10"/>
      <c r="M1263" s="82"/>
      <c r="N1263" s="88"/>
      <c r="O1263" s="94"/>
      <c r="P1263" s="94"/>
      <c r="Q1263" s="7"/>
      <c r="R1263" s="7"/>
      <c r="S1263" s="108"/>
      <c r="T1263" s="108"/>
      <c r="U1263" s="7"/>
      <c r="V1263" s="7"/>
      <c r="W1263" s="7"/>
    </row>
    <row r="1264" spans="1:23" x14ac:dyDescent="0.25">
      <c r="A1264" s="15"/>
      <c r="B1264" s="31"/>
      <c r="C1264" s="37"/>
      <c r="D1264" s="10"/>
      <c r="E1264" s="48"/>
      <c r="F1264" s="23"/>
      <c r="G1264" s="23"/>
      <c r="H1264" s="10"/>
      <c r="I1264" s="10"/>
      <c r="J1264" s="10"/>
      <c r="K1264" s="10"/>
      <c r="M1264" s="82"/>
      <c r="N1264" s="88"/>
      <c r="O1264" s="94"/>
      <c r="P1264" s="94"/>
      <c r="Q1264" s="7"/>
      <c r="R1264" s="7"/>
      <c r="S1264" s="108"/>
      <c r="T1264" s="108"/>
      <c r="U1264" s="7"/>
      <c r="V1264" s="7"/>
      <c r="W1264" s="7"/>
    </row>
    <row r="1265" spans="1:23" x14ac:dyDescent="0.25">
      <c r="A1265" s="15"/>
      <c r="B1265" s="31"/>
      <c r="C1265" s="37"/>
      <c r="D1265" s="10"/>
      <c r="E1265" s="48"/>
      <c r="F1265" s="23"/>
      <c r="G1265" s="23"/>
      <c r="H1265" s="10"/>
      <c r="I1265" s="10"/>
      <c r="J1265" s="10"/>
      <c r="K1265" s="10"/>
      <c r="M1265" s="82"/>
      <c r="N1265" s="88"/>
      <c r="O1265" s="94"/>
      <c r="P1265" s="94"/>
      <c r="Q1265" s="7"/>
      <c r="R1265" s="7"/>
      <c r="S1265" s="108"/>
      <c r="T1265" s="108"/>
      <c r="U1265" s="7"/>
      <c r="V1265" s="7"/>
      <c r="W1265" s="7"/>
    </row>
    <row r="1266" spans="1:23" x14ac:dyDescent="0.25">
      <c r="A1266" s="15"/>
      <c r="B1266" s="31"/>
      <c r="C1266" s="37"/>
      <c r="D1266" s="10"/>
      <c r="E1266" s="48"/>
      <c r="F1266" s="23"/>
      <c r="G1266" s="23"/>
      <c r="H1266" s="10"/>
      <c r="I1266" s="10"/>
      <c r="J1266" s="10"/>
      <c r="K1266" s="10"/>
      <c r="M1266" s="82"/>
      <c r="N1266" s="88"/>
      <c r="O1266" s="94"/>
      <c r="P1266" s="94"/>
      <c r="Q1266" s="7"/>
      <c r="R1266" s="7"/>
      <c r="S1266" s="108"/>
      <c r="T1266" s="108"/>
      <c r="U1266" s="7"/>
      <c r="V1266" s="7"/>
      <c r="W1266" s="7"/>
    </row>
    <row r="1267" spans="1:23" x14ac:dyDescent="0.25">
      <c r="A1267" s="15"/>
      <c r="B1267" s="31"/>
      <c r="C1267" s="37"/>
      <c r="D1267" s="10"/>
      <c r="E1267" s="48"/>
      <c r="F1267" s="23"/>
      <c r="G1267" s="23"/>
      <c r="H1267" s="10"/>
      <c r="I1267" s="10"/>
      <c r="J1267" s="10"/>
      <c r="K1267" s="10"/>
      <c r="M1267" s="82"/>
      <c r="N1267" s="88"/>
      <c r="O1267" s="94"/>
      <c r="P1267" s="94"/>
      <c r="Q1267" s="7"/>
      <c r="R1267" s="7"/>
      <c r="S1267" s="108"/>
      <c r="T1267" s="108"/>
      <c r="U1267" s="7"/>
      <c r="V1267" s="7"/>
      <c r="W1267" s="7"/>
    </row>
    <row r="1268" spans="1:23" x14ac:dyDescent="0.25">
      <c r="A1268" s="15"/>
      <c r="B1268" s="31"/>
      <c r="C1268" s="37"/>
      <c r="D1268" s="10"/>
      <c r="E1268" s="48"/>
      <c r="F1268" s="23"/>
      <c r="G1268" s="23"/>
      <c r="H1268" s="10"/>
      <c r="I1268" s="10"/>
      <c r="J1268" s="10"/>
      <c r="K1268" s="10"/>
      <c r="M1268" s="82"/>
      <c r="N1268" s="88"/>
      <c r="O1268" s="94"/>
      <c r="P1268" s="94"/>
      <c r="Q1268" s="7"/>
      <c r="R1268" s="7"/>
      <c r="S1268" s="108"/>
      <c r="T1268" s="108"/>
      <c r="U1268" s="7"/>
      <c r="V1268" s="7"/>
      <c r="W1268" s="7"/>
    </row>
    <row r="1269" spans="1:23" x14ac:dyDescent="0.25">
      <c r="A1269" s="15"/>
      <c r="B1269" s="31"/>
      <c r="C1269" s="37"/>
      <c r="D1269" s="10"/>
      <c r="E1269" s="48"/>
      <c r="F1269" s="23"/>
      <c r="G1269" s="23"/>
      <c r="H1269" s="10"/>
      <c r="I1269" s="10"/>
      <c r="J1269" s="10"/>
      <c r="K1269" s="10"/>
      <c r="M1269" s="82"/>
      <c r="N1269" s="88"/>
      <c r="O1269" s="94"/>
      <c r="P1269" s="94"/>
      <c r="Q1269" s="7"/>
      <c r="R1269" s="7"/>
      <c r="S1269" s="108"/>
      <c r="T1269" s="108"/>
      <c r="U1269" s="7"/>
      <c r="V1269" s="7"/>
      <c r="W1269" s="7"/>
    </row>
    <row r="1270" spans="1:23" x14ac:dyDescent="0.25">
      <c r="A1270" s="15"/>
      <c r="B1270" s="31"/>
      <c r="C1270" s="37"/>
      <c r="D1270" s="10"/>
      <c r="E1270" s="48"/>
      <c r="F1270" s="23"/>
      <c r="G1270" s="23"/>
      <c r="H1270" s="10"/>
      <c r="I1270" s="10"/>
      <c r="J1270" s="10"/>
      <c r="K1270" s="10"/>
      <c r="M1270" s="82"/>
      <c r="N1270" s="88"/>
      <c r="O1270" s="94"/>
      <c r="P1270" s="94"/>
      <c r="Q1270" s="7"/>
      <c r="R1270" s="7"/>
      <c r="S1270" s="108"/>
      <c r="T1270" s="108"/>
      <c r="U1270" s="7"/>
      <c r="V1270" s="7"/>
      <c r="W1270" s="7"/>
    </row>
    <row r="1271" spans="1:23" x14ac:dyDescent="0.25">
      <c r="A1271" s="15"/>
      <c r="B1271" s="31"/>
      <c r="C1271" s="37"/>
      <c r="D1271" s="10"/>
      <c r="E1271" s="48"/>
      <c r="F1271" s="23"/>
      <c r="G1271" s="23"/>
      <c r="H1271" s="10"/>
      <c r="I1271" s="10"/>
      <c r="J1271" s="10"/>
      <c r="K1271" s="10"/>
      <c r="M1271" s="82"/>
      <c r="N1271" s="88"/>
      <c r="O1271" s="94"/>
      <c r="P1271" s="94"/>
      <c r="Q1271" s="7"/>
      <c r="R1271" s="7"/>
      <c r="S1271" s="108"/>
      <c r="T1271" s="108"/>
      <c r="U1271" s="7"/>
      <c r="V1271" s="7"/>
      <c r="W1271" s="7"/>
    </row>
    <row r="1272" spans="1:23" x14ac:dyDescent="0.25">
      <c r="A1272" s="15"/>
      <c r="B1272" s="31"/>
      <c r="C1272" s="37"/>
      <c r="D1272" s="10"/>
      <c r="E1272" s="48"/>
      <c r="F1272" s="23"/>
      <c r="G1272" s="23"/>
      <c r="H1272" s="10"/>
      <c r="I1272" s="10"/>
      <c r="J1272" s="10"/>
      <c r="K1272" s="10"/>
      <c r="M1272" s="82"/>
      <c r="N1272" s="88"/>
      <c r="O1272" s="94"/>
      <c r="P1272" s="94"/>
      <c r="Q1272" s="7"/>
      <c r="R1272" s="7"/>
      <c r="S1272" s="108"/>
      <c r="T1272" s="108"/>
      <c r="U1272" s="7"/>
      <c r="V1272" s="7"/>
      <c r="W1272" s="7"/>
    </row>
    <row r="1273" spans="1:23" x14ac:dyDescent="0.25">
      <c r="A1273" s="15"/>
      <c r="B1273" s="31"/>
      <c r="C1273" s="37"/>
      <c r="D1273" s="10"/>
      <c r="E1273" s="48"/>
      <c r="F1273" s="23"/>
      <c r="G1273" s="23"/>
      <c r="H1273" s="10"/>
      <c r="I1273" s="10"/>
      <c r="J1273" s="10"/>
      <c r="K1273" s="10"/>
      <c r="M1273" s="82"/>
      <c r="N1273" s="88"/>
      <c r="O1273" s="94"/>
      <c r="P1273" s="94"/>
      <c r="Q1273" s="7"/>
      <c r="R1273" s="7"/>
      <c r="S1273" s="108"/>
      <c r="T1273" s="108"/>
      <c r="U1273" s="7"/>
      <c r="V1273" s="7"/>
      <c r="W1273" s="7"/>
    </row>
    <row r="1274" spans="1:23" x14ac:dyDescent="0.25">
      <c r="A1274" s="15"/>
      <c r="B1274" s="31"/>
      <c r="C1274" s="37"/>
      <c r="D1274" s="10"/>
      <c r="E1274" s="48"/>
      <c r="F1274" s="23"/>
      <c r="G1274" s="23"/>
      <c r="H1274" s="10"/>
      <c r="I1274" s="10"/>
      <c r="J1274" s="10"/>
      <c r="K1274" s="10"/>
      <c r="M1274" s="82"/>
      <c r="N1274" s="88"/>
      <c r="O1274" s="94"/>
      <c r="P1274" s="94"/>
      <c r="Q1274" s="7"/>
      <c r="R1274" s="7"/>
      <c r="S1274" s="108"/>
      <c r="T1274" s="108"/>
      <c r="U1274" s="7"/>
      <c r="V1274" s="7"/>
      <c r="W1274" s="7"/>
    </row>
    <row r="1275" spans="1:23" x14ac:dyDescent="0.25">
      <c r="A1275" s="15"/>
      <c r="B1275" s="31"/>
      <c r="C1275" s="37"/>
      <c r="D1275" s="10"/>
      <c r="E1275" s="48"/>
      <c r="F1275" s="23"/>
      <c r="G1275" s="23"/>
      <c r="H1275" s="10"/>
      <c r="I1275" s="10"/>
      <c r="J1275" s="10"/>
      <c r="K1275" s="10"/>
      <c r="M1275" s="82"/>
      <c r="N1275" s="88"/>
      <c r="O1275" s="94"/>
      <c r="P1275" s="94"/>
      <c r="Q1275" s="7"/>
      <c r="R1275" s="7"/>
      <c r="S1275" s="108"/>
      <c r="T1275" s="108"/>
      <c r="U1275" s="7"/>
      <c r="V1275" s="7"/>
      <c r="W1275" s="7"/>
    </row>
    <row r="1276" spans="1:23" x14ac:dyDescent="0.25">
      <c r="A1276" s="15"/>
      <c r="B1276" s="31"/>
      <c r="C1276" s="37"/>
      <c r="D1276" s="10"/>
      <c r="E1276" s="48"/>
      <c r="F1276" s="23"/>
      <c r="G1276" s="23"/>
      <c r="H1276" s="10"/>
      <c r="I1276" s="10"/>
      <c r="J1276" s="10"/>
      <c r="K1276" s="10"/>
      <c r="M1276" s="82"/>
      <c r="N1276" s="88"/>
      <c r="O1276" s="94"/>
      <c r="P1276" s="94"/>
      <c r="Q1276" s="7"/>
      <c r="R1276" s="7"/>
      <c r="S1276" s="108"/>
      <c r="T1276" s="108"/>
      <c r="U1276" s="7"/>
      <c r="V1276" s="7"/>
      <c r="W1276" s="7"/>
    </row>
    <row r="1277" spans="1:23" x14ac:dyDescent="0.25">
      <c r="A1277" s="15"/>
      <c r="B1277" s="31"/>
      <c r="C1277" s="37"/>
      <c r="D1277" s="10"/>
      <c r="E1277" s="48"/>
      <c r="F1277" s="23"/>
      <c r="G1277" s="23"/>
      <c r="H1277" s="10"/>
      <c r="I1277" s="10"/>
      <c r="J1277" s="10"/>
      <c r="K1277" s="10"/>
      <c r="M1277" s="82"/>
      <c r="N1277" s="88"/>
      <c r="O1277" s="94"/>
      <c r="P1277" s="94"/>
      <c r="Q1277" s="7"/>
      <c r="R1277" s="7"/>
      <c r="S1277" s="108"/>
      <c r="T1277" s="108"/>
      <c r="U1277" s="7"/>
      <c r="V1277" s="7"/>
      <c r="W1277" s="7"/>
    </row>
    <row r="1278" spans="1:23" x14ac:dyDescent="0.25">
      <c r="A1278" s="15"/>
      <c r="B1278" s="31"/>
      <c r="C1278" s="37"/>
      <c r="D1278" s="10"/>
      <c r="E1278" s="48"/>
      <c r="F1278" s="23"/>
      <c r="G1278" s="23"/>
      <c r="H1278" s="10"/>
      <c r="I1278" s="10"/>
      <c r="J1278" s="10"/>
      <c r="K1278" s="10"/>
      <c r="M1278" s="82"/>
      <c r="N1278" s="88"/>
      <c r="O1278" s="94"/>
      <c r="P1278" s="94"/>
      <c r="Q1278" s="7"/>
      <c r="R1278" s="7"/>
      <c r="S1278" s="108"/>
      <c r="T1278" s="108"/>
      <c r="U1278" s="7"/>
      <c r="V1278" s="7"/>
      <c r="W1278" s="7"/>
    </row>
    <row r="1279" spans="1:23" x14ac:dyDescent="0.25">
      <c r="A1279" s="15"/>
      <c r="B1279" s="31"/>
      <c r="C1279" s="37"/>
      <c r="D1279" s="10"/>
      <c r="E1279" s="48"/>
      <c r="F1279" s="23"/>
      <c r="G1279" s="23"/>
      <c r="H1279" s="10"/>
      <c r="I1279" s="10"/>
      <c r="J1279" s="10"/>
      <c r="K1279" s="10"/>
      <c r="M1279" s="82"/>
      <c r="N1279" s="88"/>
      <c r="O1279" s="94"/>
      <c r="P1279" s="94"/>
      <c r="Q1279" s="7"/>
      <c r="R1279" s="7"/>
      <c r="S1279" s="108"/>
      <c r="T1279" s="108"/>
      <c r="U1279" s="7"/>
      <c r="V1279" s="7"/>
      <c r="W1279" s="7"/>
    </row>
    <row r="1280" spans="1:23" x14ac:dyDescent="0.25">
      <c r="A1280" s="15"/>
      <c r="B1280" s="31"/>
      <c r="C1280" s="37"/>
      <c r="D1280" s="10"/>
      <c r="E1280" s="48"/>
      <c r="F1280" s="23"/>
      <c r="G1280" s="23"/>
      <c r="H1280" s="10"/>
      <c r="I1280" s="10"/>
      <c r="J1280" s="10"/>
      <c r="K1280" s="10"/>
      <c r="M1280" s="82"/>
      <c r="N1280" s="88"/>
      <c r="O1280" s="94"/>
      <c r="P1280" s="94"/>
      <c r="Q1280" s="7"/>
      <c r="R1280" s="7"/>
      <c r="S1280" s="108"/>
      <c r="T1280" s="108"/>
      <c r="U1280" s="7"/>
      <c r="V1280" s="7"/>
      <c r="W1280" s="7"/>
    </row>
    <row r="1281" spans="1:23" x14ac:dyDescent="0.25">
      <c r="A1281" s="15"/>
      <c r="B1281" s="31"/>
      <c r="C1281" s="37"/>
      <c r="D1281" s="10"/>
      <c r="E1281" s="48"/>
      <c r="F1281" s="23"/>
      <c r="G1281" s="23"/>
      <c r="H1281" s="10"/>
      <c r="I1281" s="10"/>
      <c r="J1281" s="10"/>
      <c r="K1281" s="10"/>
      <c r="M1281" s="82"/>
      <c r="N1281" s="88"/>
      <c r="O1281" s="94"/>
      <c r="P1281" s="94"/>
      <c r="Q1281" s="7"/>
      <c r="R1281" s="7"/>
      <c r="S1281" s="108"/>
      <c r="T1281" s="108"/>
      <c r="U1281" s="7"/>
      <c r="V1281" s="7"/>
      <c r="W1281" s="7"/>
    </row>
    <row r="1282" spans="1:23" x14ac:dyDescent="0.25">
      <c r="A1282" s="15"/>
      <c r="B1282" s="31"/>
      <c r="C1282" s="37"/>
      <c r="D1282" s="10"/>
      <c r="E1282" s="48"/>
      <c r="F1282" s="23"/>
      <c r="G1282" s="23"/>
      <c r="H1282" s="10"/>
      <c r="I1282" s="10"/>
      <c r="J1282" s="10"/>
      <c r="K1282" s="10"/>
      <c r="M1282" s="82"/>
      <c r="N1282" s="88"/>
      <c r="O1282" s="94"/>
      <c r="P1282" s="94"/>
      <c r="Q1282" s="7"/>
      <c r="R1282" s="7"/>
      <c r="S1282" s="108"/>
      <c r="T1282" s="108"/>
      <c r="U1282" s="7"/>
      <c r="V1282" s="7"/>
      <c r="W1282" s="7"/>
    </row>
    <row r="1283" spans="1:23" x14ac:dyDescent="0.25">
      <c r="A1283" s="15"/>
      <c r="B1283" s="31"/>
      <c r="C1283" s="37"/>
      <c r="D1283" s="10"/>
      <c r="E1283" s="48"/>
      <c r="F1283" s="23"/>
      <c r="G1283" s="23"/>
      <c r="H1283" s="10"/>
      <c r="I1283" s="10"/>
      <c r="J1283" s="10"/>
      <c r="K1283" s="10"/>
      <c r="M1283" s="82"/>
      <c r="N1283" s="88"/>
      <c r="O1283" s="94"/>
      <c r="P1283" s="94"/>
      <c r="Q1283" s="7"/>
      <c r="R1283" s="7"/>
      <c r="S1283" s="108"/>
      <c r="T1283" s="108"/>
      <c r="U1283" s="7"/>
      <c r="V1283" s="7"/>
      <c r="W1283" s="7"/>
    </row>
    <row r="1284" spans="1:23" x14ac:dyDescent="0.25">
      <c r="A1284" s="15"/>
      <c r="B1284" s="31"/>
      <c r="C1284" s="37"/>
      <c r="D1284" s="10"/>
      <c r="E1284" s="48"/>
      <c r="F1284" s="23"/>
      <c r="G1284" s="23"/>
      <c r="H1284" s="10"/>
      <c r="I1284" s="10"/>
      <c r="J1284" s="10"/>
      <c r="K1284" s="10"/>
      <c r="M1284" s="82"/>
      <c r="N1284" s="88"/>
      <c r="O1284" s="94"/>
      <c r="P1284" s="94"/>
      <c r="Q1284" s="7"/>
      <c r="R1284" s="7"/>
      <c r="S1284" s="108"/>
      <c r="T1284" s="108"/>
      <c r="U1284" s="7"/>
      <c r="V1284" s="7"/>
      <c r="W1284" s="7"/>
    </row>
    <row r="1285" spans="1:23" x14ac:dyDescent="0.25">
      <c r="A1285" s="15"/>
      <c r="B1285" s="31"/>
      <c r="C1285" s="37"/>
      <c r="D1285" s="10"/>
      <c r="E1285" s="48"/>
      <c r="F1285" s="23"/>
      <c r="G1285" s="23"/>
      <c r="H1285" s="10"/>
      <c r="I1285" s="10"/>
      <c r="J1285" s="10"/>
      <c r="K1285" s="10"/>
      <c r="M1285" s="82"/>
      <c r="N1285" s="88"/>
      <c r="O1285" s="94"/>
      <c r="P1285" s="94"/>
      <c r="Q1285" s="7"/>
      <c r="R1285" s="7"/>
      <c r="S1285" s="108"/>
      <c r="T1285" s="108"/>
      <c r="U1285" s="7"/>
      <c r="V1285" s="7"/>
      <c r="W1285" s="7"/>
    </row>
    <row r="1286" spans="1:23" x14ac:dyDescent="0.25">
      <c r="A1286" s="15"/>
      <c r="B1286" s="31"/>
      <c r="C1286" s="37"/>
      <c r="D1286" s="10"/>
      <c r="E1286" s="48"/>
      <c r="F1286" s="23"/>
      <c r="G1286" s="23"/>
      <c r="H1286" s="10"/>
      <c r="I1286" s="10"/>
      <c r="J1286" s="10"/>
      <c r="K1286" s="10"/>
      <c r="M1286" s="82"/>
      <c r="N1286" s="88"/>
      <c r="O1286" s="94"/>
      <c r="P1286" s="94"/>
      <c r="Q1286" s="7"/>
      <c r="R1286" s="7"/>
      <c r="S1286" s="108"/>
      <c r="T1286" s="108"/>
      <c r="U1286" s="7"/>
      <c r="V1286" s="7"/>
      <c r="W1286" s="7"/>
    </row>
    <row r="1287" spans="1:23" x14ac:dyDescent="0.25">
      <c r="A1287" s="15"/>
      <c r="B1287" s="31"/>
      <c r="C1287" s="37"/>
      <c r="D1287" s="10"/>
      <c r="E1287" s="48"/>
      <c r="F1287" s="23"/>
      <c r="G1287" s="23"/>
      <c r="H1287" s="10"/>
      <c r="I1287" s="10"/>
      <c r="J1287" s="10"/>
      <c r="K1287" s="10"/>
      <c r="M1287" s="82"/>
      <c r="N1287" s="88"/>
      <c r="O1287" s="94"/>
      <c r="P1287" s="94"/>
      <c r="Q1287" s="7"/>
      <c r="R1287" s="7"/>
      <c r="S1287" s="108"/>
      <c r="T1287" s="108"/>
      <c r="U1287" s="7"/>
      <c r="V1287" s="7"/>
      <c r="W1287" s="7"/>
    </row>
    <row r="1288" spans="1:23" x14ac:dyDescent="0.25">
      <c r="A1288" s="15"/>
      <c r="B1288" s="31"/>
      <c r="C1288" s="37"/>
      <c r="D1288" s="10"/>
      <c r="E1288" s="48"/>
      <c r="F1288" s="23"/>
      <c r="G1288" s="23"/>
      <c r="H1288" s="10"/>
      <c r="I1288" s="10"/>
      <c r="J1288" s="10"/>
      <c r="K1288" s="10"/>
      <c r="M1288" s="82"/>
      <c r="N1288" s="88"/>
      <c r="O1288" s="94"/>
      <c r="P1288" s="94"/>
      <c r="Q1288" s="7"/>
      <c r="R1288" s="7"/>
      <c r="S1288" s="108"/>
      <c r="T1288" s="108"/>
      <c r="U1288" s="7"/>
      <c r="V1288" s="7"/>
      <c r="W1288" s="7"/>
    </row>
    <row r="1289" spans="1:23" x14ac:dyDescent="0.25">
      <c r="A1289" s="15"/>
      <c r="B1289" s="31"/>
      <c r="C1289" s="37"/>
      <c r="D1289" s="10"/>
      <c r="E1289" s="48"/>
      <c r="F1289" s="23"/>
      <c r="G1289" s="23"/>
      <c r="H1289" s="10"/>
      <c r="I1289" s="10"/>
      <c r="J1289" s="10"/>
      <c r="K1289" s="10"/>
      <c r="M1289" s="82"/>
      <c r="N1289" s="88"/>
      <c r="O1289" s="94"/>
      <c r="P1289" s="94"/>
      <c r="Q1289" s="7"/>
      <c r="R1289" s="7"/>
      <c r="S1289" s="108"/>
      <c r="T1289" s="108"/>
      <c r="U1289" s="7"/>
      <c r="V1289" s="7"/>
      <c r="W1289" s="7"/>
    </row>
    <row r="1290" spans="1:23" x14ac:dyDescent="0.25">
      <c r="A1290" s="15"/>
      <c r="B1290" s="31"/>
      <c r="C1290" s="37"/>
      <c r="D1290" s="10"/>
      <c r="E1290" s="48"/>
      <c r="F1290" s="23"/>
      <c r="G1290" s="23"/>
      <c r="H1290" s="10"/>
      <c r="I1290" s="10"/>
      <c r="J1290" s="10"/>
      <c r="K1290" s="10"/>
      <c r="M1290" s="82"/>
      <c r="N1290" s="88"/>
      <c r="O1290" s="94"/>
      <c r="P1290" s="94"/>
      <c r="Q1290" s="7"/>
      <c r="R1290" s="7"/>
      <c r="S1290" s="108"/>
      <c r="T1290" s="108"/>
      <c r="U1290" s="7"/>
      <c r="V1290" s="7"/>
      <c r="W1290" s="7"/>
    </row>
    <row r="1291" spans="1:23" x14ac:dyDescent="0.25">
      <c r="A1291" s="15"/>
      <c r="B1291" s="31"/>
      <c r="C1291" s="37"/>
      <c r="D1291" s="10"/>
      <c r="E1291" s="48"/>
      <c r="F1291" s="23"/>
      <c r="G1291" s="23"/>
      <c r="H1291" s="10"/>
      <c r="I1291" s="10"/>
      <c r="J1291" s="10"/>
      <c r="K1291" s="10"/>
      <c r="M1291" s="82"/>
      <c r="N1291" s="88"/>
      <c r="O1291" s="94"/>
      <c r="P1291" s="94"/>
      <c r="Q1291" s="7"/>
      <c r="R1291" s="7"/>
      <c r="S1291" s="108"/>
      <c r="T1291" s="108"/>
      <c r="U1291" s="7"/>
      <c r="V1291" s="7"/>
      <c r="W1291" s="7"/>
    </row>
    <row r="1292" spans="1:23" x14ac:dyDescent="0.25">
      <c r="A1292" s="15"/>
      <c r="B1292" s="31"/>
      <c r="C1292" s="37"/>
      <c r="D1292" s="10"/>
      <c r="E1292" s="48"/>
      <c r="F1292" s="23"/>
      <c r="G1292" s="23"/>
      <c r="H1292" s="10"/>
      <c r="I1292" s="10"/>
      <c r="J1292" s="10"/>
      <c r="K1292" s="10"/>
      <c r="M1292" s="82"/>
      <c r="N1292" s="88"/>
      <c r="O1292" s="94"/>
      <c r="P1292" s="94"/>
      <c r="Q1292" s="7"/>
      <c r="R1292" s="7"/>
      <c r="S1292" s="108"/>
      <c r="T1292" s="108"/>
      <c r="U1292" s="7"/>
      <c r="V1292" s="7"/>
      <c r="W1292" s="7"/>
    </row>
    <row r="1293" spans="1:23" x14ac:dyDescent="0.25">
      <c r="A1293" s="15"/>
      <c r="B1293" s="31"/>
      <c r="C1293" s="37"/>
      <c r="D1293" s="10"/>
      <c r="E1293" s="48"/>
      <c r="F1293" s="23"/>
      <c r="G1293" s="23"/>
      <c r="H1293" s="10"/>
      <c r="I1293" s="10"/>
      <c r="J1293" s="10"/>
      <c r="K1293" s="10"/>
      <c r="M1293" s="82"/>
      <c r="N1293" s="88"/>
      <c r="O1293" s="94"/>
      <c r="P1293" s="94"/>
      <c r="Q1293" s="7"/>
      <c r="R1293" s="7"/>
      <c r="S1293" s="108"/>
      <c r="T1293" s="108"/>
      <c r="U1293" s="7"/>
      <c r="V1293" s="7"/>
      <c r="W1293" s="7"/>
    </row>
    <row r="1294" spans="1:23" x14ac:dyDescent="0.25">
      <c r="A1294" s="15"/>
      <c r="B1294" s="31"/>
      <c r="C1294" s="37"/>
      <c r="D1294" s="10"/>
      <c r="E1294" s="48"/>
      <c r="F1294" s="23"/>
      <c r="G1294" s="23"/>
      <c r="H1294" s="10"/>
      <c r="I1294" s="10"/>
      <c r="J1294" s="10"/>
      <c r="K1294" s="10"/>
      <c r="M1294" s="82"/>
      <c r="N1294" s="88"/>
      <c r="O1294" s="94"/>
      <c r="P1294" s="94"/>
      <c r="Q1294" s="7"/>
      <c r="R1294" s="7"/>
      <c r="S1294" s="108"/>
      <c r="T1294" s="108"/>
      <c r="U1294" s="7"/>
      <c r="V1294" s="7"/>
      <c r="W1294" s="7"/>
    </row>
    <row r="1295" spans="1:23" x14ac:dyDescent="0.25">
      <c r="A1295" s="15"/>
      <c r="B1295" s="31"/>
      <c r="C1295" s="37"/>
      <c r="D1295" s="10"/>
      <c r="E1295" s="48"/>
      <c r="F1295" s="23"/>
      <c r="G1295" s="23"/>
      <c r="H1295" s="10"/>
      <c r="I1295" s="10"/>
      <c r="J1295" s="10"/>
      <c r="K1295" s="10"/>
      <c r="M1295" s="82"/>
      <c r="N1295" s="88"/>
      <c r="O1295" s="94"/>
      <c r="P1295" s="94"/>
      <c r="Q1295" s="7"/>
      <c r="R1295" s="7"/>
      <c r="S1295" s="108"/>
      <c r="T1295" s="108"/>
      <c r="U1295" s="7"/>
      <c r="V1295" s="7"/>
      <c r="W1295" s="7"/>
    </row>
    <row r="1296" spans="1:23" x14ac:dyDescent="0.25">
      <c r="A1296" s="15"/>
      <c r="B1296" s="31"/>
      <c r="C1296" s="37"/>
      <c r="D1296" s="10"/>
      <c r="E1296" s="48"/>
      <c r="F1296" s="23"/>
      <c r="G1296" s="23"/>
      <c r="H1296" s="10"/>
      <c r="I1296" s="10"/>
      <c r="J1296" s="10"/>
      <c r="K1296" s="10"/>
      <c r="M1296" s="82"/>
      <c r="N1296" s="88"/>
      <c r="O1296" s="94"/>
      <c r="P1296" s="94"/>
      <c r="Q1296" s="7"/>
      <c r="R1296" s="7"/>
      <c r="S1296" s="108"/>
      <c r="T1296" s="108"/>
      <c r="U1296" s="7"/>
      <c r="V1296" s="7"/>
      <c r="W1296" s="7"/>
    </row>
    <row r="1297" spans="1:23" x14ac:dyDescent="0.25">
      <c r="A1297" s="15"/>
      <c r="B1297" s="31"/>
      <c r="C1297" s="37"/>
      <c r="D1297" s="10"/>
      <c r="E1297" s="48"/>
      <c r="F1297" s="23"/>
      <c r="G1297" s="23"/>
      <c r="H1297" s="10"/>
      <c r="I1297" s="10"/>
      <c r="J1297" s="10"/>
      <c r="K1297" s="10"/>
      <c r="M1297" s="82"/>
      <c r="N1297" s="88"/>
      <c r="O1297" s="94"/>
      <c r="P1297" s="94"/>
      <c r="Q1297" s="7"/>
      <c r="R1297" s="7"/>
      <c r="S1297" s="108"/>
      <c r="T1297" s="108"/>
      <c r="U1297" s="7"/>
      <c r="V1297" s="7"/>
      <c r="W1297" s="7"/>
    </row>
    <row r="1298" spans="1:23" x14ac:dyDescent="0.25">
      <c r="A1298" s="15"/>
      <c r="B1298" s="31"/>
      <c r="C1298" s="37"/>
      <c r="D1298" s="10"/>
      <c r="E1298" s="48"/>
      <c r="F1298" s="23"/>
      <c r="G1298" s="23"/>
      <c r="H1298" s="10"/>
      <c r="I1298" s="10"/>
      <c r="J1298" s="10"/>
      <c r="K1298" s="10"/>
      <c r="M1298" s="82"/>
      <c r="N1298" s="88"/>
      <c r="O1298" s="94"/>
      <c r="P1298" s="94"/>
      <c r="Q1298" s="7"/>
      <c r="R1298" s="7"/>
      <c r="S1298" s="108"/>
      <c r="T1298" s="108"/>
      <c r="U1298" s="7"/>
      <c r="V1298" s="7"/>
      <c r="W1298" s="7"/>
    </row>
    <row r="1299" spans="1:23" x14ac:dyDescent="0.25">
      <c r="A1299" s="15"/>
      <c r="B1299" s="31"/>
      <c r="C1299" s="37"/>
      <c r="D1299" s="10"/>
      <c r="E1299" s="48"/>
      <c r="F1299" s="23"/>
      <c r="G1299" s="23"/>
      <c r="H1299" s="10"/>
      <c r="I1299" s="10"/>
      <c r="J1299" s="10"/>
      <c r="K1299" s="10"/>
      <c r="M1299" s="82"/>
      <c r="N1299" s="88"/>
      <c r="O1299" s="94"/>
      <c r="P1299" s="94"/>
      <c r="Q1299" s="7"/>
      <c r="R1299" s="7"/>
      <c r="S1299" s="108"/>
      <c r="T1299" s="108"/>
      <c r="U1299" s="7"/>
      <c r="V1299" s="7"/>
      <c r="W1299" s="7"/>
    </row>
    <row r="1300" spans="1:23" x14ac:dyDescent="0.25">
      <c r="A1300" s="15"/>
      <c r="B1300" s="31"/>
      <c r="C1300" s="37"/>
      <c r="D1300" s="10"/>
      <c r="E1300" s="48"/>
      <c r="F1300" s="23"/>
      <c r="G1300" s="23"/>
      <c r="H1300" s="10"/>
      <c r="I1300" s="10"/>
      <c r="J1300" s="10"/>
      <c r="K1300" s="10"/>
      <c r="M1300" s="82"/>
      <c r="N1300" s="88"/>
      <c r="O1300" s="94"/>
      <c r="P1300" s="94"/>
      <c r="Q1300" s="7"/>
      <c r="R1300" s="7"/>
      <c r="S1300" s="108"/>
      <c r="T1300" s="108"/>
      <c r="U1300" s="7"/>
      <c r="V1300" s="7"/>
      <c r="W1300" s="7"/>
    </row>
    <row r="1301" spans="1:23" x14ac:dyDescent="0.25">
      <c r="A1301" s="15"/>
      <c r="B1301" s="31"/>
      <c r="C1301" s="37"/>
      <c r="D1301" s="10"/>
      <c r="E1301" s="48"/>
      <c r="F1301" s="23"/>
      <c r="G1301" s="23"/>
      <c r="H1301" s="10"/>
      <c r="I1301" s="10"/>
      <c r="J1301" s="10"/>
      <c r="K1301" s="10"/>
      <c r="M1301" s="82"/>
      <c r="N1301" s="88"/>
      <c r="O1301" s="94"/>
      <c r="P1301" s="94"/>
      <c r="Q1301" s="7"/>
      <c r="R1301" s="7"/>
      <c r="S1301" s="108"/>
      <c r="T1301" s="108"/>
      <c r="U1301" s="7"/>
      <c r="V1301" s="7"/>
      <c r="W1301" s="7"/>
    </row>
    <row r="1302" spans="1:23" x14ac:dyDescent="0.25">
      <c r="A1302" s="15"/>
      <c r="B1302" s="31"/>
      <c r="C1302" s="37"/>
      <c r="D1302" s="10"/>
      <c r="E1302" s="48"/>
      <c r="F1302" s="23"/>
      <c r="G1302" s="23"/>
      <c r="H1302" s="10"/>
      <c r="I1302" s="10"/>
      <c r="J1302" s="10"/>
      <c r="K1302" s="10"/>
      <c r="M1302" s="82"/>
      <c r="N1302" s="88"/>
      <c r="O1302" s="94"/>
      <c r="P1302" s="94"/>
      <c r="Q1302" s="7"/>
      <c r="R1302" s="7"/>
      <c r="S1302" s="108"/>
      <c r="T1302" s="108"/>
      <c r="U1302" s="7"/>
      <c r="V1302" s="7"/>
      <c r="W1302" s="7"/>
    </row>
    <row r="1303" spans="1:23" x14ac:dyDescent="0.25">
      <c r="A1303" s="15"/>
      <c r="B1303" s="31"/>
      <c r="C1303" s="37"/>
      <c r="D1303" s="10"/>
      <c r="E1303" s="48"/>
      <c r="F1303" s="23"/>
      <c r="G1303" s="23"/>
      <c r="H1303" s="10"/>
      <c r="I1303" s="10"/>
      <c r="J1303" s="10"/>
      <c r="K1303" s="10"/>
      <c r="M1303" s="82"/>
      <c r="N1303" s="88"/>
      <c r="O1303" s="94"/>
      <c r="P1303" s="94"/>
      <c r="Q1303" s="7"/>
      <c r="R1303" s="7"/>
      <c r="S1303" s="108"/>
      <c r="T1303" s="108"/>
      <c r="U1303" s="7"/>
      <c r="V1303" s="7"/>
      <c r="W1303" s="7"/>
    </row>
    <row r="1304" spans="1:23" x14ac:dyDescent="0.25">
      <c r="A1304" s="15"/>
      <c r="B1304" s="31"/>
      <c r="C1304" s="37"/>
      <c r="D1304" s="10"/>
      <c r="E1304" s="48"/>
      <c r="F1304" s="23"/>
      <c r="G1304" s="23"/>
      <c r="H1304" s="10"/>
      <c r="I1304" s="10"/>
      <c r="J1304" s="10"/>
      <c r="K1304" s="10"/>
      <c r="M1304" s="82"/>
      <c r="N1304" s="88"/>
      <c r="O1304" s="94"/>
      <c r="P1304" s="94"/>
      <c r="Q1304" s="7"/>
      <c r="R1304" s="7"/>
      <c r="S1304" s="108"/>
      <c r="T1304" s="108"/>
      <c r="U1304" s="7"/>
      <c r="V1304" s="7"/>
      <c r="W1304" s="7"/>
    </row>
    <row r="1305" spans="1:23" x14ac:dyDescent="0.25">
      <c r="A1305" s="15"/>
      <c r="B1305" s="31"/>
      <c r="C1305" s="37"/>
      <c r="D1305" s="10"/>
      <c r="E1305" s="48"/>
      <c r="F1305" s="23"/>
      <c r="G1305" s="23"/>
      <c r="H1305" s="10"/>
      <c r="I1305" s="10"/>
      <c r="J1305" s="10"/>
      <c r="K1305" s="10"/>
      <c r="M1305" s="82"/>
      <c r="N1305" s="88"/>
      <c r="O1305" s="94"/>
      <c r="P1305" s="94"/>
      <c r="Q1305" s="7"/>
      <c r="R1305" s="7"/>
      <c r="S1305" s="108"/>
      <c r="T1305" s="108"/>
      <c r="U1305" s="7"/>
      <c r="V1305" s="7"/>
      <c r="W1305" s="7"/>
    </row>
    <row r="1306" spans="1:23" x14ac:dyDescent="0.25">
      <c r="A1306" s="15"/>
      <c r="B1306" s="31"/>
      <c r="C1306" s="37"/>
      <c r="D1306" s="10"/>
      <c r="E1306" s="48"/>
      <c r="F1306" s="23"/>
      <c r="G1306" s="23"/>
      <c r="H1306" s="10"/>
      <c r="I1306" s="10"/>
      <c r="J1306" s="10"/>
      <c r="K1306" s="10"/>
      <c r="M1306" s="82"/>
      <c r="N1306" s="88"/>
      <c r="O1306" s="94"/>
      <c r="P1306" s="94"/>
      <c r="Q1306" s="7"/>
      <c r="R1306" s="7"/>
      <c r="S1306" s="108"/>
      <c r="T1306" s="108"/>
      <c r="U1306" s="7"/>
      <c r="V1306" s="7"/>
      <c r="W1306" s="7"/>
    </row>
    <row r="1307" spans="1:23" x14ac:dyDescent="0.25">
      <c r="A1307" s="15"/>
      <c r="B1307" s="31"/>
      <c r="C1307" s="37"/>
      <c r="D1307" s="10"/>
      <c r="E1307" s="48"/>
      <c r="F1307" s="23"/>
      <c r="G1307" s="23"/>
      <c r="H1307" s="10"/>
      <c r="I1307" s="10"/>
      <c r="J1307" s="10"/>
      <c r="K1307" s="10"/>
      <c r="M1307" s="82"/>
      <c r="N1307" s="88"/>
      <c r="O1307" s="94"/>
      <c r="P1307" s="94"/>
      <c r="Q1307" s="7"/>
      <c r="R1307" s="7"/>
      <c r="S1307" s="108"/>
      <c r="T1307" s="108"/>
      <c r="U1307" s="7"/>
      <c r="V1307" s="7"/>
      <c r="W1307" s="7"/>
    </row>
    <row r="1308" spans="1:23" x14ac:dyDescent="0.25">
      <c r="A1308" s="15"/>
      <c r="B1308" s="31"/>
      <c r="C1308" s="37"/>
      <c r="D1308" s="10"/>
      <c r="E1308" s="48"/>
      <c r="F1308" s="23"/>
      <c r="G1308" s="23"/>
      <c r="H1308" s="10"/>
      <c r="I1308" s="10"/>
      <c r="J1308" s="10"/>
      <c r="K1308" s="10"/>
      <c r="M1308" s="82"/>
      <c r="N1308" s="88"/>
      <c r="O1308" s="94"/>
      <c r="P1308" s="94"/>
      <c r="Q1308" s="7"/>
      <c r="R1308" s="7"/>
      <c r="S1308" s="108"/>
      <c r="T1308" s="108"/>
      <c r="U1308" s="7"/>
      <c r="V1308" s="7"/>
      <c r="W1308" s="7"/>
    </row>
    <row r="1309" spans="1:23" x14ac:dyDescent="0.25">
      <c r="A1309" s="15"/>
      <c r="B1309" s="31"/>
      <c r="C1309" s="37"/>
      <c r="D1309" s="10"/>
      <c r="E1309" s="48"/>
      <c r="F1309" s="23"/>
      <c r="G1309" s="23"/>
      <c r="H1309" s="10"/>
      <c r="I1309" s="10"/>
      <c r="J1309" s="10"/>
      <c r="K1309" s="10"/>
      <c r="M1309" s="82"/>
      <c r="N1309" s="88"/>
      <c r="O1309" s="94"/>
      <c r="P1309" s="94"/>
      <c r="Q1309" s="7"/>
      <c r="R1309" s="7"/>
      <c r="S1309" s="108"/>
      <c r="T1309" s="108"/>
      <c r="U1309" s="7"/>
      <c r="V1309" s="7"/>
      <c r="W1309" s="7"/>
    </row>
    <row r="1310" spans="1:23" x14ac:dyDescent="0.25">
      <c r="A1310" s="15"/>
      <c r="B1310" s="31"/>
      <c r="C1310" s="37"/>
      <c r="D1310" s="10"/>
      <c r="E1310" s="48"/>
      <c r="F1310" s="23"/>
      <c r="G1310" s="23"/>
      <c r="H1310" s="10"/>
      <c r="I1310" s="10"/>
      <c r="J1310" s="10"/>
      <c r="K1310" s="10"/>
      <c r="M1310" s="82"/>
      <c r="N1310" s="88"/>
      <c r="O1310" s="94"/>
      <c r="P1310" s="94"/>
      <c r="Q1310" s="7"/>
      <c r="R1310" s="7"/>
      <c r="S1310" s="108"/>
      <c r="T1310" s="108"/>
      <c r="U1310" s="7"/>
      <c r="V1310" s="7"/>
      <c r="W1310" s="7"/>
    </row>
    <row r="1311" spans="1:23" x14ac:dyDescent="0.25">
      <c r="A1311" s="15"/>
      <c r="B1311" s="31"/>
      <c r="C1311" s="37"/>
      <c r="D1311" s="10"/>
      <c r="E1311" s="48"/>
      <c r="F1311" s="23"/>
      <c r="G1311" s="23"/>
      <c r="H1311" s="10"/>
      <c r="I1311" s="10"/>
      <c r="J1311" s="10"/>
      <c r="K1311" s="10"/>
      <c r="M1311" s="82"/>
      <c r="N1311" s="88"/>
      <c r="O1311" s="94"/>
      <c r="P1311" s="94"/>
      <c r="Q1311" s="7"/>
      <c r="R1311" s="7"/>
      <c r="S1311" s="108"/>
      <c r="T1311" s="108"/>
      <c r="U1311" s="7"/>
      <c r="V1311" s="7"/>
      <c r="W1311" s="7"/>
    </row>
    <row r="1312" spans="1:23" x14ac:dyDescent="0.25">
      <c r="A1312" s="15"/>
      <c r="B1312" s="31"/>
      <c r="C1312" s="37"/>
      <c r="D1312" s="10"/>
      <c r="E1312" s="48"/>
      <c r="F1312" s="23"/>
      <c r="G1312" s="23"/>
      <c r="H1312" s="10"/>
      <c r="I1312" s="10"/>
      <c r="J1312" s="10"/>
      <c r="K1312" s="10"/>
      <c r="M1312" s="82"/>
      <c r="N1312" s="88"/>
      <c r="O1312" s="94"/>
      <c r="P1312" s="94"/>
      <c r="Q1312" s="7"/>
      <c r="R1312" s="7"/>
      <c r="S1312" s="108"/>
      <c r="T1312" s="108"/>
      <c r="U1312" s="7"/>
      <c r="V1312" s="7"/>
      <c r="W1312" s="7"/>
    </row>
    <row r="1313" spans="1:23" x14ac:dyDescent="0.25">
      <c r="A1313" s="15"/>
      <c r="B1313" s="31"/>
      <c r="C1313" s="37"/>
      <c r="D1313" s="10"/>
      <c r="E1313" s="48"/>
      <c r="F1313" s="23"/>
      <c r="G1313" s="23"/>
      <c r="H1313" s="10"/>
      <c r="I1313" s="10"/>
      <c r="J1313" s="10"/>
      <c r="K1313" s="10"/>
      <c r="M1313" s="82"/>
      <c r="N1313" s="88"/>
      <c r="O1313" s="94"/>
      <c r="P1313" s="94"/>
      <c r="Q1313" s="7"/>
      <c r="R1313" s="7"/>
      <c r="S1313" s="108"/>
      <c r="T1313" s="108"/>
      <c r="U1313" s="7"/>
      <c r="V1313" s="7"/>
      <c r="W1313" s="7"/>
    </row>
    <row r="1314" spans="1:23" x14ac:dyDescent="0.25">
      <c r="A1314" s="15"/>
      <c r="B1314" s="31"/>
      <c r="C1314" s="37"/>
      <c r="D1314" s="10"/>
      <c r="E1314" s="48"/>
      <c r="F1314" s="23"/>
      <c r="G1314" s="23"/>
      <c r="H1314" s="10"/>
      <c r="I1314" s="10"/>
      <c r="J1314" s="10"/>
      <c r="K1314" s="10"/>
      <c r="M1314" s="82"/>
      <c r="N1314" s="88"/>
      <c r="O1314" s="94"/>
      <c r="P1314" s="94"/>
      <c r="Q1314" s="7"/>
      <c r="R1314" s="7"/>
      <c r="S1314" s="108"/>
      <c r="T1314" s="108"/>
      <c r="U1314" s="7"/>
      <c r="V1314" s="7"/>
      <c r="W1314" s="7"/>
    </row>
    <row r="1315" spans="1:23" x14ac:dyDescent="0.25">
      <c r="A1315" s="15"/>
      <c r="B1315" s="31"/>
      <c r="C1315" s="37"/>
      <c r="D1315" s="10"/>
      <c r="E1315" s="48"/>
      <c r="F1315" s="23"/>
      <c r="G1315" s="23"/>
      <c r="H1315" s="10"/>
      <c r="I1315" s="10"/>
      <c r="J1315" s="10"/>
      <c r="K1315" s="10"/>
      <c r="M1315" s="82"/>
      <c r="N1315" s="88"/>
      <c r="O1315" s="94"/>
      <c r="P1315" s="94"/>
      <c r="Q1315" s="7"/>
      <c r="R1315" s="7"/>
      <c r="S1315" s="108"/>
      <c r="T1315" s="108"/>
      <c r="U1315" s="7"/>
      <c r="V1315" s="7"/>
      <c r="W1315" s="7"/>
    </row>
    <row r="1316" spans="1:23" x14ac:dyDescent="0.25">
      <c r="A1316" s="15"/>
      <c r="B1316" s="31"/>
      <c r="C1316" s="37"/>
      <c r="D1316" s="10"/>
      <c r="E1316" s="48"/>
      <c r="F1316" s="23"/>
      <c r="G1316" s="23"/>
      <c r="H1316" s="10"/>
      <c r="I1316" s="10"/>
      <c r="J1316" s="10"/>
      <c r="K1316" s="10"/>
      <c r="M1316" s="82"/>
      <c r="N1316" s="88"/>
      <c r="O1316" s="94"/>
      <c r="P1316" s="94"/>
      <c r="Q1316" s="7"/>
      <c r="R1316" s="7"/>
      <c r="S1316" s="108"/>
      <c r="T1316" s="108"/>
      <c r="U1316" s="7"/>
      <c r="V1316" s="7"/>
      <c r="W1316" s="7"/>
    </row>
    <row r="1317" spans="1:23" x14ac:dyDescent="0.25">
      <c r="A1317" s="15"/>
      <c r="B1317" s="31"/>
      <c r="C1317" s="37"/>
      <c r="D1317" s="10"/>
      <c r="E1317" s="48"/>
      <c r="F1317" s="23"/>
      <c r="G1317" s="23"/>
      <c r="H1317" s="10"/>
      <c r="I1317" s="10"/>
      <c r="J1317" s="10"/>
      <c r="K1317" s="10"/>
      <c r="M1317" s="82"/>
      <c r="N1317" s="88"/>
      <c r="O1317" s="94"/>
      <c r="P1317" s="94"/>
      <c r="Q1317" s="7"/>
      <c r="R1317" s="7"/>
      <c r="S1317" s="108"/>
      <c r="T1317" s="108"/>
      <c r="U1317" s="7"/>
      <c r="V1317" s="7"/>
      <c r="W1317" s="7"/>
    </row>
    <row r="1318" spans="1:23" x14ac:dyDescent="0.25">
      <c r="A1318" s="15"/>
      <c r="B1318" s="31"/>
      <c r="C1318" s="37"/>
      <c r="D1318" s="10"/>
      <c r="E1318" s="48"/>
      <c r="F1318" s="23"/>
      <c r="G1318" s="23"/>
      <c r="H1318" s="10"/>
      <c r="I1318" s="10"/>
      <c r="J1318" s="10"/>
      <c r="K1318" s="10"/>
      <c r="M1318" s="82"/>
      <c r="N1318" s="88"/>
      <c r="O1318" s="94"/>
      <c r="P1318" s="94"/>
      <c r="Q1318" s="7"/>
      <c r="R1318" s="7"/>
      <c r="S1318" s="108"/>
      <c r="T1318" s="108"/>
      <c r="U1318" s="7"/>
      <c r="V1318" s="7"/>
      <c r="W1318" s="7"/>
    </row>
    <row r="1319" spans="1:23" x14ac:dyDescent="0.25">
      <c r="A1319" s="15"/>
      <c r="B1319" s="31"/>
      <c r="C1319" s="37"/>
      <c r="D1319" s="10"/>
      <c r="E1319" s="48"/>
      <c r="F1319" s="23"/>
      <c r="G1319" s="23"/>
      <c r="H1319" s="10"/>
      <c r="I1319" s="10"/>
      <c r="J1319" s="10"/>
      <c r="K1319" s="10"/>
      <c r="M1319" s="82"/>
      <c r="N1319" s="88"/>
      <c r="O1319" s="94"/>
      <c r="P1319" s="94"/>
      <c r="Q1319" s="7"/>
      <c r="R1319" s="7"/>
      <c r="S1319" s="108"/>
      <c r="T1319" s="108"/>
      <c r="U1319" s="7"/>
      <c r="V1319" s="7"/>
      <c r="W1319" s="7"/>
    </row>
    <row r="1320" spans="1:23" x14ac:dyDescent="0.25">
      <c r="A1320" s="15"/>
      <c r="B1320" s="31"/>
      <c r="C1320" s="37"/>
      <c r="D1320" s="10"/>
      <c r="E1320" s="48"/>
      <c r="F1320" s="23"/>
      <c r="G1320" s="23"/>
      <c r="H1320" s="10"/>
      <c r="I1320" s="10"/>
      <c r="J1320" s="10"/>
      <c r="K1320" s="10"/>
      <c r="M1320" s="82"/>
      <c r="N1320" s="88"/>
      <c r="O1320" s="94"/>
      <c r="P1320" s="94"/>
      <c r="Q1320" s="7"/>
      <c r="R1320" s="7"/>
      <c r="S1320" s="108"/>
      <c r="T1320" s="108"/>
      <c r="U1320" s="7"/>
      <c r="V1320" s="7"/>
      <c r="W1320" s="7"/>
    </row>
    <row r="1321" spans="1:23" x14ac:dyDescent="0.25">
      <c r="A1321" s="15"/>
      <c r="B1321" s="31"/>
      <c r="C1321" s="37"/>
      <c r="D1321" s="10"/>
      <c r="E1321" s="48"/>
      <c r="F1321" s="23"/>
      <c r="G1321" s="23"/>
      <c r="H1321" s="10"/>
      <c r="I1321" s="10"/>
      <c r="J1321" s="10"/>
      <c r="K1321" s="10"/>
      <c r="M1321" s="82"/>
      <c r="N1321" s="88"/>
      <c r="O1321" s="94"/>
      <c r="P1321" s="94"/>
      <c r="Q1321" s="7"/>
      <c r="R1321" s="7"/>
      <c r="S1321" s="108"/>
      <c r="T1321" s="108"/>
      <c r="U1321" s="7"/>
      <c r="V1321" s="7"/>
      <c r="W1321" s="7"/>
    </row>
    <row r="1322" spans="1:23" x14ac:dyDescent="0.25">
      <c r="A1322" s="15"/>
      <c r="B1322" s="31"/>
      <c r="C1322" s="37"/>
      <c r="D1322" s="10"/>
      <c r="E1322" s="48"/>
      <c r="F1322" s="23"/>
      <c r="G1322" s="23"/>
      <c r="H1322" s="10"/>
      <c r="I1322" s="10"/>
      <c r="J1322" s="10"/>
      <c r="K1322" s="10"/>
      <c r="M1322" s="82"/>
      <c r="N1322" s="88"/>
      <c r="O1322" s="94"/>
      <c r="P1322" s="94"/>
      <c r="Q1322" s="7"/>
      <c r="R1322" s="7"/>
      <c r="S1322" s="108"/>
      <c r="T1322" s="108"/>
      <c r="U1322" s="7"/>
      <c r="V1322" s="7"/>
      <c r="W1322" s="7"/>
    </row>
    <row r="1323" spans="1:23" x14ac:dyDescent="0.25">
      <c r="A1323" s="15"/>
      <c r="B1323" s="31"/>
      <c r="C1323" s="37"/>
      <c r="D1323" s="10"/>
      <c r="E1323" s="48"/>
      <c r="F1323" s="23"/>
      <c r="G1323" s="23"/>
      <c r="H1323" s="10"/>
      <c r="I1323" s="10"/>
      <c r="J1323" s="10"/>
      <c r="K1323" s="10"/>
      <c r="M1323" s="82"/>
      <c r="N1323" s="88"/>
      <c r="O1323" s="94"/>
      <c r="P1323" s="94"/>
      <c r="Q1323" s="7"/>
      <c r="R1323" s="7"/>
      <c r="S1323" s="108"/>
      <c r="T1323" s="108"/>
      <c r="U1323" s="7"/>
      <c r="V1323" s="7"/>
      <c r="W1323" s="7"/>
    </row>
    <row r="1324" spans="1:23" x14ac:dyDescent="0.25">
      <c r="A1324" s="15"/>
      <c r="B1324" s="31"/>
      <c r="C1324" s="37"/>
      <c r="D1324" s="10"/>
      <c r="E1324" s="48"/>
      <c r="F1324" s="23"/>
      <c r="G1324" s="23"/>
      <c r="H1324" s="10"/>
      <c r="I1324" s="10"/>
      <c r="J1324" s="10"/>
      <c r="K1324" s="10"/>
      <c r="M1324" s="82"/>
      <c r="N1324" s="88"/>
      <c r="O1324" s="94"/>
      <c r="P1324" s="94"/>
      <c r="Q1324" s="7"/>
      <c r="R1324" s="7"/>
      <c r="S1324" s="108"/>
      <c r="T1324" s="108"/>
      <c r="U1324" s="7"/>
      <c r="V1324" s="7"/>
      <c r="W1324" s="7"/>
    </row>
    <row r="1325" spans="1:23" x14ac:dyDescent="0.25">
      <c r="A1325" s="15"/>
      <c r="B1325" s="31"/>
      <c r="C1325" s="37"/>
      <c r="D1325" s="10"/>
      <c r="E1325" s="48"/>
      <c r="F1325" s="23"/>
      <c r="G1325" s="23"/>
      <c r="H1325" s="10"/>
      <c r="I1325" s="10"/>
      <c r="J1325" s="10"/>
      <c r="K1325" s="10"/>
      <c r="M1325" s="82"/>
      <c r="N1325" s="88"/>
      <c r="O1325" s="94"/>
      <c r="P1325" s="94"/>
      <c r="Q1325" s="7"/>
      <c r="R1325" s="7"/>
      <c r="S1325" s="108"/>
      <c r="T1325" s="108"/>
      <c r="U1325" s="7"/>
      <c r="V1325" s="7"/>
      <c r="W1325" s="7"/>
    </row>
    <row r="1326" spans="1:23" x14ac:dyDescent="0.25">
      <c r="A1326" s="15"/>
      <c r="B1326" s="31"/>
      <c r="C1326" s="37"/>
      <c r="D1326" s="10"/>
      <c r="E1326" s="48"/>
      <c r="F1326" s="23"/>
      <c r="G1326" s="23"/>
      <c r="H1326" s="10"/>
      <c r="I1326" s="10"/>
      <c r="J1326" s="10"/>
      <c r="K1326" s="10"/>
      <c r="M1326" s="82"/>
      <c r="N1326" s="88"/>
      <c r="O1326" s="94"/>
      <c r="P1326" s="94"/>
      <c r="Q1326" s="7"/>
      <c r="R1326" s="7"/>
      <c r="S1326" s="108"/>
      <c r="T1326" s="108"/>
      <c r="U1326" s="7"/>
      <c r="V1326" s="7"/>
      <c r="W1326" s="7"/>
    </row>
    <row r="1327" spans="1:23" x14ac:dyDescent="0.25">
      <c r="A1327" s="15"/>
      <c r="B1327" s="31"/>
      <c r="C1327" s="37"/>
      <c r="D1327" s="10"/>
      <c r="E1327" s="48"/>
      <c r="F1327" s="23"/>
      <c r="G1327" s="23"/>
      <c r="H1327" s="10"/>
      <c r="I1327" s="10"/>
      <c r="J1327" s="10"/>
      <c r="K1327" s="10"/>
      <c r="M1327" s="82"/>
      <c r="N1327" s="88"/>
      <c r="O1327" s="94"/>
      <c r="P1327" s="94"/>
      <c r="Q1327" s="7"/>
      <c r="R1327" s="7"/>
      <c r="S1327" s="108"/>
      <c r="T1327" s="108"/>
      <c r="U1327" s="7"/>
      <c r="V1327" s="7"/>
      <c r="W1327" s="7"/>
    </row>
    <row r="1328" spans="1:23" x14ac:dyDescent="0.25">
      <c r="A1328" s="15"/>
      <c r="B1328" s="31"/>
      <c r="C1328" s="37"/>
      <c r="D1328" s="10"/>
      <c r="E1328" s="48"/>
      <c r="F1328" s="23"/>
      <c r="G1328" s="23"/>
      <c r="H1328" s="10"/>
      <c r="I1328" s="10"/>
      <c r="J1328" s="10"/>
      <c r="K1328" s="10"/>
      <c r="M1328" s="82"/>
      <c r="N1328" s="88"/>
      <c r="O1328" s="94"/>
      <c r="P1328" s="94"/>
      <c r="Q1328" s="7"/>
      <c r="R1328" s="7"/>
      <c r="S1328" s="108"/>
      <c r="T1328" s="108"/>
      <c r="U1328" s="7"/>
      <c r="V1328" s="7"/>
      <c r="W1328" s="7"/>
    </row>
    <row r="1329" spans="1:23" x14ac:dyDescent="0.25">
      <c r="A1329" s="15"/>
      <c r="B1329" s="31"/>
      <c r="C1329" s="37"/>
      <c r="D1329" s="10"/>
      <c r="E1329" s="48"/>
      <c r="F1329" s="23"/>
      <c r="G1329" s="23"/>
      <c r="H1329" s="10"/>
      <c r="I1329" s="10"/>
      <c r="J1329" s="10"/>
      <c r="K1329" s="10"/>
      <c r="M1329" s="82"/>
      <c r="N1329" s="88"/>
      <c r="O1329" s="94"/>
      <c r="P1329" s="94"/>
      <c r="Q1329" s="7"/>
      <c r="R1329" s="7"/>
      <c r="S1329" s="108"/>
      <c r="T1329" s="108"/>
      <c r="U1329" s="7"/>
      <c r="V1329" s="7"/>
      <c r="W1329" s="7"/>
    </row>
    <row r="1330" spans="1:23" x14ac:dyDescent="0.25">
      <c r="A1330" s="15"/>
      <c r="B1330" s="31"/>
      <c r="C1330" s="37"/>
      <c r="D1330" s="10"/>
      <c r="E1330" s="48"/>
      <c r="F1330" s="23"/>
      <c r="G1330" s="23"/>
      <c r="H1330" s="10"/>
      <c r="I1330" s="10"/>
      <c r="J1330" s="10"/>
      <c r="K1330" s="10"/>
      <c r="M1330" s="82"/>
      <c r="N1330" s="88"/>
      <c r="O1330" s="94"/>
      <c r="P1330" s="94"/>
      <c r="Q1330" s="7"/>
      <c r="R1330" s="7"/>
      <c r="S1330" s="108"/>
      <c r="T1330" s="108"/>
      <c r="U1330" s="7"/>
      <c r="V1330" s="7"/>
      <c r="W1330" s="7"/>
    </row>
    <row r="1331" spans="1:23" x14ac:dyDescent="0.25">
      <c r="A1331" s="15"/>
      <c r="B1331" s="31"/>
      <c r="C1331" s="37"/>
      <c r="D1331" s="10"/>
      <c r="E1331" s="48"/>
      <c r="F1331" s="23"/>
      <c r="G1331" s="23"/>
      <c r="H1331" s="10"/>
      <c r="I1331" s="10"/>
      <c r="J1331" s="10"/>
      <c r="K1331" s="10"/>
      <c r="M1331" s="82"/>
      <c r="N1331" s="88"/>
      <c r="O1331" s="94"/>
      <c r="P1331" s="94"/>
      <c r="Q1331" s="7"/>
      <c r="R1331" s="7"/>
      <c r="S1331" s="108"/>
      <c r="T1331" s="108"/>
      <c r="U1331" s="7"/>
      <c r="V1331" s="7"/>
      <c r="W1331" s="7"/>
    </row>
    <row r="1332" spans="1:23" x14ac:dyDescent="0.25">
      <c r="A1332" s="15"/>
      <c r="B1332" s="31"/>
      <c r="C1332" s="37"/>
      <c r="D1332" s="10"/>
      <c r="E1332" s="48"/>
      <c r="F1332" s="23"/>
      <c r="G1332" s="23"/>
      <c r="H1332" s="10"/>
      <c r="I1332" s="10"/>
      <c r="J1332" s="10"/>
      <c r="K1332" s="10"/>
      <c r="M1332" s="82"/>
      <c r="N1332" s="88"/>
      <c r="O1332" s="94"/>
      <c r="P1332" s="94"/>
      <c r="Q1332" s="7"/>
      <c r="R1332" s="7"/>
      <c r="S1332" s="108"/>
      <c r="T1332" s="108"/>
      <c r="U1332" s="7"/>
      <c r="V1332" s="7"/>
      <c r="W1332" s="7"/>
    </row>
    <row r="1333" spans="1:23" x14ac:dyDescent="0.25">
      <c r="A1333" s="15"/>
      <c r="B1333" s="31"/>
      <c r="C1333" s="37"/>
      <c r="D1333" s="10"/>
      <c r="E1333" s="48"/>
      <c r="F1333" s="23"/>
      <c r="G1333" s="23"/>
      <c r="H1333" s="10"/>
      <c r="I1333" s="10"/>
      <c r="J1333" s="10"/>
      <c r="K1333" s="10"/>
      <c r="M1333" s="82"/>
      <c r="N1333" s="88"/>
      <c r="O1333" s="94"/>
      <c r="P1333" s="94"/>
      <c r="Q1333" s="7"/>
      <c r="R1333" s="7"/>
      <c r="S1333" s="108"/>
      <c r="T1333" s="108"/>
      <c r="U1333" s="7"/>
      <c r="V1333" s="7"/>
      <c r="W1333" s="7"/>
    </row>
    <row r="1334" spans="1:23" x14ac:dyDescent="0.25">
      <c r="A1334" s="15"/>
      <c r="B1334" s="31"/>
      <c r="C1334" s="37"/>
      <c r="D1334" s="10"/>
      <c r="E1334" s="48"/>
      <c r="F1334" s="23"/>
      <c r="G1334" s="23"/>
      <c r="H1334" s="10"/>
      <c r="I1334" s="10"/>
      <c r="J1334" s="10"/>
      <c r="K1334" s="10"/>
      <c r="M1334" s="82"/>
      <c r="N1334" s="88"/>
      <c r="O1334" s="94"/>
      <c r="P1334" s="94"/>
      <c r="Q1334" s="7"/>
      <c r="R1334" s="7"/>
      <c r="S1334" s="108"/>
      <c r="T1334" s="108"/>
      <c r="U1334" s="7"/>
      <c r="V1334" s="7"/>
      <c r="W1334" s="7"/>
    </row>
    <row r="1335" spans="1:23" x14ac:dyDescent="0.25">
      <c r="A1335" s="15"/>
      <c r="B1335" s="31"/>
      <c r="C1335" s="37"/>
      <c r="D1335" s="10"/>
      <c r="E1335" s="48"/>
      <c r="F1335" s="23"/>
      <c r="G1335" s="23"/>
      <c r="H1335" s="10"/>
      <c r="I1335" s="10"/>
      <c r="J1335" s="10"/>
      <c r="K1335" s="10"/>
      <c r="M1335" s="82"/>
      <c r="N1335" s="88"/>
      <c r="O1335" s="94"/>
      <c r="P1335" s="94"/>
      <c r="Q1335" s="7"/>
      <c r="R1335" s="7"/>
      <c r="S1335" s="108"/>
      <c r="T1335" s="108"/>
      <c r="U1335" s="7"/>
      <c r="V1335" s="7"/>
      <c r="W1335" s="7"/>
    </row>
    <row r="1336" spans="1:23" x14ac:dyDescent="0.25">
      <c r="A1336" s="15"/>
      <c r="B1336" s="31"/>
      <c r="C1336" s="37"/>
      <c r="D1336" s="10"/>
      <c r="E1336" s="48"/>
      <c r="F1336" s="23"/>
      <c r="G1336" s="23"/>
      <c r="H1336" s="10"/>
      <c r="I1336" s="10"/>
      <c r="J1336" s="10"/>
      <c r="K1336" s="10"/>
      <c r="M1336" s="82"/>
      <c r="N1336" s="88"/>
      <c r="O1336" s="94"/>
      <c r="P1336" s="94"/>
      <c r="Q1336" s="7"/>
      <c r="R1336" s="7"/>
      <c r="S1336" s="108"/>
      <c r="T1336" s="108"/>
      <c r="U1336" s="7"/>
      <c r="V1336" s="7"/>
      <c r="W1336" s="7"/>
    </row>
    <row r="1337" spans="1:23" x14ac:dyDescent="0.25">
      <c r="A1337" s="15"/>
      <c r="B1337" s="31"/>
      <c r="C1337" s="37"/>
      <c r="D1337" s="10"/>
      <c r="E1337" s="48"/>
      <c r="F1337" s="23"/>
      <c r="G1337" s="23"/>
      <c r="H1337" s="10"/>
      <c r="I1337" s="10"/>
      <c r="J1337" s="10"/>
      <c r="K1337" s="10"/>
      <c r="M1337" s="82"/>
      <c r="N1337" s="88"/>
      <c r="O1337" s="94"/>
      <c r="P1337" s="94"/>
      <c r="Q1337" s="7"/>
      <c r="R1337" s="7"/>
      <c r="S1337" s="108"/>
      <c r="T1337" s="108"/>
      <c r="U1337" s="7"/>
      <c r="V1337" s="7"/>
      <c r="W1337" s="7"/>
    </row>
    <row r="1338" spans="1:23" x14ac:dyDescent="0.25">
      <c r="A1338" s="15"/>
      <c r="B1338" s="31"/>
      <c r="C1338" s="37"/>
      <c r="D1338" s="10"/>
      <c r="E1338" s="48"/>
      <c r="F1338" s="23"/>
      <c r="G1338" s="23"/>
      <c r="H1338" s="10"/>
      <c r="I1338" s="10"/>
      <c r="J1338" s="10"/>
      <c r="K1338" s="10"/>
      <c r="M1338" s="82"/>
      <c r="N1338" s="88"/>
      <c r="O1338" s="94"/>
      <c r="P1338" s="94"/>
      <c r="Q1338" s="7"/>
      <c r="R1338" s="7"/>
      <c r="S1338" s="108"/>
      <c r="T1338" s="108"/>
      <c r="U1338" s="7"/>
      <c r="V1338" s="7"/>
      <c r="W1338" s="7"/>
    </row>
    <row r="1339" spans="1:23" x14ac:dyDescent="0.25">
      <c r="A1339" s="15"/>
      <c r="B1339" s="31"/>
      <c r="C1339" s="37"/>
      <c r="D1339" s="10"/>
      <c r="E1339" s="48"/>
      <c r="F1339" s="23"/>
      <c r="G1339" s="23"/>
      <c r="H1339" s="10"/>
      <c r="I1339" s="10"/>
      <c r="J1339" s="10"/>
      <c r="K1339" s="10"/>
      <c r="M1339" s="82"/>
      <c r="N1339" s="88"/>
      <c r="O1339" s="94"/>
      <c r="P1339" s="94"/>
      <c r="Q1339" s="7"/>
      <c r="R1339" s="7"/>
      <c r="S1339" s="108"/>
      <c r="T1339" s="108"/>
      <c r="U1339" s="7"/>
      <c r="V1339" s="7"/>
      <c r="W1339" s="7"/>
    </row>
    <row r="1340" spans="1:23" x14ac:dyDescent="0.25">
      <c r="A1340" s="15"/>
      <c r="B1340" s="31"/>
      <c r="C1340" s="37"/>
      <c r="D1340" s="10"/>
      <c r="E1340" s="48"/>
      <c r="F1340" s="23"/>
      <c r="G1340" s="23"/>
      <c r="H1340" s="10"/>
      <c r="I1340" s="10"/>
      <c r="J1340" s="10"/>
      <c r="K1340" s="10"/>
      <c r="M1340" s="82"/>
      <c r="N1340" s="88"/>
      <c r="O1340" s="94"/>
      <c r="P1340" s="94"/>
      <c r="Q1340" s="7"/>
      <c r="R1340" s="7"/>
      <c r="S1340" s="108"/>
      <c r="T1340" s="108"/>
      <c r="U1340" s="7"/>
      <c r="V1340" s="7"/>
      <c r="W1340" s="7"/>
    </row>
    <row r="1341" spans="1:23" x14ac:dyDescent="0.25">
      <c r="A1341" s="15"/>
      <c r="B1341" s="31"/>
      <c r="C1341" s="37"/>
      <c r="D1341" s="10"/>
      <c r="E1341" s="48"/>
      <c r="F1341" s="23"/>
      <c r="G1341" s="23"/>
      <c r="H1341" s="10"/>
      <c r="I1341" s="10"/>
      <c r="J1341" s="10"/>
      <c r="K1341" s="10"/>
      <c r="M1341" s="82"/>
      <c r="N1341" s="88"/>
      <c r="O1341" s="94"/>
      <c r="P1341" s="94"/>
      <c r="Q1341" s="7"/>
      <c r="R1341" s="7"/>
      <c r="S1341" s="108"/>
      <c r="T1341" s="108"/>
      <c r="U1341" s="7"/>
      <c r="V1341" s="7"/>
      <c r="W1341" s="7"/>
    </row>
    <row r="1342" spans="1:23" x14ac:dyDescent="0.25">
      <c r="A1342" s="15"/>
      <c r="B1342" s="31"/>
      <c r="C1342" s="37"/>
      <c r="D1342" s="10"/>
      <c r="E1342" s="48"/>
      <c r="F1342" s="23"/>
      <c r="G1342" s="23"/>
      <c r="H1342" s="10"/>
      <c r="I1342" s="10"/>
      <c r="J1342" s="10"/>
      <c r="K1342" s="10"/>
      <c r="M1342" s="82"/>
      <c r="N1342" s="88"/>
      <c r="O1342" s="94"/>
      <c r="P1342" s="94"/>
      <c r="Q1342" s="7"/>
      <c r="R1342" s="7"/>
      <c r="S1342" s="108"/>
      <c r="T1342" s="108"/>
      <c r="U1342" s="7"/>
      <c r="V1342" s="7"/>
      <c r="W1342" s="7"/>
    </row>
    <row r="1343" spans="1:23" x14ac:dyDescent="0.25">
      <c r="A1343" s="15"/>
      <c r="B1343" s="31"/>
      <c r="C1343" s="37"/>
      <c r="D1343" s="10"/>
      <c r="E1343" s="48"/>
      <c r="F1343" s="23"/>
      <c r="G1343" s="23"/>
      <c r="H1343" s="10"/>
      <c r="I1343" s="10"/>
      <c r="J1343" s="10"/>
      <c r="K1343" s="10"/>
      <c r="M1343" s="82"/>
      <c r="N1343" s="88"/>
      <c r="O1343" s="94"/>
      <c r="P1343" s="94"/>
      <c r="Q1343" s="7"/>
      <c r="R1343" s="7"/>
      <c r="S1343" s="108"/>
      <c r="T1343" s="108"/>
      <c r="U1343" s="7"/>
      <c r="V1343" s="7"/>
      <c r="W1343" s="7"/>
    </row>
    <row r="1344" spans="1:23" x14ac:dyDescent="0.25">
      <c r="A1344" s="15"/>
      <c r="B1344" s="31"/>
      <c r="C1344" s="37"/>
      <c r="D1344" s="10"/>
      <c r="E1344" s="48"/>
      <c r="F1344" s="23"/>
      <c r="G1344" s="23"/>
      <c r="H1344" s="10"/>
      <c r="I1344" s="10"/>
      <c r="J1344" s="10"/>
      <c r="K1344" s="10"/>
      <c r="M1344" s="82"/>
      <c r="N1344" s="88"/>
      <c r="O1344" s="94"/>
      <c r="P1344" s="94"/>
      <c r="Q1344" s="7"/>
      <c r="R1344" s="7"/>
      <c r="S1344" s="108"/>
      <c r="T1344" s="108"/>
      <c r="U1344" s="7"/>
      <c r="V1344" s="7"/>
      <c r="W1344" s="7"/>
    </row>
    <row r="1345" spans="1:23" x14ac:dyDescent="0.25">
      <c r="A1345" s="15"/>
      <c r="B1345" s="31"/>
      <c r="C1345" s="37"/>
      <c r="D1345" s="10"/>
      <c r="E1345" s="48"/>
      <c r="F1345" s="23"/>
      <c r="G1345" s="23"/>
      <c r="H1345" s="10"/>
      <c r="I1345" s="10"/>
      <c r="J1345" s="10"/>
      <c r="K1345" s="10"/>
      <c r="M1345" s="82"/>
      <c r="N1345" s="88"/>
      <c r="O1345" s="94"/>
      <c r="P1345" s="94"/>
      <c r="Q1345" s="7"/>
      <c r="R1345" s="7"/>
      <c r="S1345" s="108"/>
      <c r="T1345" s="108"/>
      <c r="U1345" s="7"/>
      <c r="V1345" s="7"/>
      <c r="W1345" s="7"/>
    </row>
    <row r="1346" spans="1:23" x14ac:dyDescent="0.25">
      <c r="A1346" s="15"/>
      <c r="B1346" s="31"/>
      <c r="C1346" s="37"/>
      <c r="D1346" s="10"/>
      <c r="E1346" s="48"/>
      <c r="F1346" s="23"/>
      <c r="G1346" s="23"/>
      <c r="H1346" s="10"/>
      <c r="I1346" s="10"/>
      <c r="J1346" s="10"/>
      <c r="K1346" s="10"/>
      <c r="M1346" s="82"/>
      <c r="N1346" s="88"/>
      <c r="O1346" s="94"/>
      <c r="P1346" s="94"/>
      <c r="Q1346" s="7"/>
      <c r="R1346" s="7"/>
      <c r="S1346" s="108"/>
      <c r="T1346" s="108"/>
      <c r="U1346" s="7"/>
      <c r="V1346" s="7"/>
      <c r="W1346" s="7"/>
    </row>
    <row r="1347" spans="1:23" x14ac:dyDescent="0.25">
      <c r="A1347" s="15"/>
      <c r="B1347" s="31"/>
      <c r="C1347" s="37"/>
      <c r="D1347" s="10"/>
      <c r="E1347" s="48"/>
      <c r="F1347" s="23"/>
      <c r="G1347" s="23"/>
      <c r="H1347" s="10"/>
      <c r="I1347" s="10"/>
      <c r="J1347" s="10"/>
      <c r="K1347" s="10"/>
      <c r="M1347" s="82"/>
      <c r="N1347" s="88"/>
      <c r="O1347" s="94"/>
      <c r="P1347" s="94"/>
      <c r="Q1347" s="7"/>
      <c r="R1347" s="7"/>
      <c r="S1347" s="108"/>
      <c r="T1347" s="108"/>
      <c r="U1347" s="7"/>
      <c r="V1347" s="7"/>
      <c r="W1347" s="7"/>
    </row>
    <row r="1348" spans="1:23" x14ac:dyDescent="0.25">
      <c r="A1348" s="15"/>
      <c r="B1348" s="31"/>
      <c r="C1348" s="37"/>
      <c r="D1348" s="10"/>
      <c r="E1348" s="48"/>
      <c r="F1348" s="23"/>
      <c r="G1348" s="23"/>
      <c r="H1348" s="10"/>
      <c r="I1348" s="10"/>
      <c r="J1348" s="10"/>
      <c r="K1348" s="10"/>
      <c r="M1348" s="82"/>
      <c r="N1348" s="88"/>
      <c r="O1348" s="94"/>
      <c r="P1348" s="94"/>
      <c r="Q1348" s="7"/>
      <c r="R1348" s="7"/>
      <c r="S1348" s="108"/>
      <c r="T1348" s="108"/>
      <c r="U1348" s="7"/>
      <c r="V1348" s="7"/>
      <c r="W1348" s="7"/>
    </row>
    <row r="1349" spans="1:23" x14ac:dyDescent="0.25">
      <c r="A1349" s="15"/>
      <c r="B1349" s="31"/>
      <c r="C1349" s="37"/>
      <c r="D1349" s="10"/>
      <c r="E1349" s="48"/>
      <c r="F1349" s="23"/>
      <c r="G1349" s="23"/>
      <c r="H1349" s="10"/>
      <c r="I1349" s="10"/>
      <c r="J1349" s="10"/>
      <c r="K1349" s="10"/>
      <c r="M1349" s="82"/>
      <c r="N1349" s="88"/>
      <c r="O1349" s="94"/>
      <c r="P1349" s="94"/>
      <c r="Q1349" s="7"/>
      <c r="R1349" s="7"/>
      <c r="S1349" s="108"/>
      <c r="T1349" s="108"/>
      <c r="U1349" s="7"/>
      <c r="V1349" s="7"/>
      <c r="W1349" s="7"/>
    </row>
    <row r="1350" spans="1:23" x14ac:dyDescent="0.25">
      <c r="A1350" s="15"/>
      <c r="B1350" s="31"/>
      <c r="C1350" s="37"/>
      <c r="D1350" s="10"/>
      <c r="E1350" s="48"/>
      <c r="F1350" s="23"/>
      <c r="G1350" s="23"/>
      <c r="H1350" s="10"/>
      <c r="I1350" s="10"/>
      <c r="J1350" s="10"/>
      <c r="K1350" s="10"/>
      <c r="M1350" s="82"/>
      <c r="N1350" s="88"/>
      <c r="O1350" s="94"/>
      <c r="P1350" s="94"/>
      <c r="Q1350" s="7"/>
      <c r="R1350" s="7"/>
      <c r="S1350" s="108"/>
      <c r="T1350" s="108"/>
      <c r="U1350" s="7"/>
      <c r="V1350" s="7"/>
      <c r="W1350" s="7"/>
    </row>
    <row r="1351" spans="1:23" x14ac:dyDescent="0.25">
      <c r="A1351" s="15"/>
      <c r="B1351" s="31"/>
      <c r="C1351" s="37"/>
      <c r="D1351" s="10"/>
      <c r="E1351" s="48"/>
      <c r="F1351" s="23"/>
      <c r="G1351" s="23"/>
      <c r="H1351" s="10"/>
      <c r="I1351" s="10"/>
      <c r="J1351" s="10"/>
      <c r="K1351" s="10"/>
      <c r="M1351" s="82"/>
      <c r="N1351" s="88"/>
      <c r="O1351" s="94"/>
      <c r="P1351" s="94"/>
      <c r="Q1351" s="7"/>
      <c r="R1351" s="7"/>
      <c r="S1351" s="108"/>
      <c r="T1351" s="108"/>
      <c r="U1351" s="7"/>
      <c r="V1351" s="7"/>
      <c r="W1351" s="7"/>
    </row>
    <row r="1352" spans="1:23" x14ac:dyDescent="0.25">
      <c r="A1352" s="15"/>
      <c r="B1352" s="31"/>
      <c r="C1352" s="37"/>
      <c r="D1352" s="10"/>
      <c r="E1352" s="48"/>
      <c r="F1352" s="23"/>
      <c r="G1352" s="23"/>
      <c r="H1352" s="10"/>
      <c r="I1352" s="10"/>
      <c r="J1352" s="10"/>
      <c r="K1352" s="10"/>
      <c r="M1352" s="82"/>
      <c r="N1352" s="88"/>
      <c r="O1352" s="94"/>
      <c r="P1352" s="94"/>
      <c r="Q1352" s="7"/>
      <c r="R1352" s="7"/>
      <c r="S1352" s="108"/>
      <c r="T1352" s="108"/>
      <c r="U1352" s="7"/>
      <c r="V1352" s="7"/>
      <c r="W1352" s="7"/>
    </row>
    <row r="1353" spans="1:23" x14ac:dyDescent="0.25">
      <c r="A1353" s="15"/>
      <c r="B1353" s="31"/>
      <c r="C1353" s="37"/>
      <c r="D1353" s="10"/>
      <c r="E1353" s="48"/>
      <c r="F1353" s="23"/>
      <c r="G1353" s="23"/>
      <c r="H1353" s="10"/>
      <c r="I1353" s="10"/>
      <c r="J1353" s="10"/>
      <c r="K1353" s="10"/>
      <c r="M1353" s="82"/>
      <c r="N1353" s="88"/>
      <c r="O1353" s="94"/>
      <c r="P1353" s="94"/>
      <c r="Q1353" s="7"/>
      <c r="R1353" s="7"/>
      <c r="S1353" s="108"/>
      <c r="T1353" s="108"/>
      <c r="U1353" s="7"/>
      <c r="V1353" s="7"/>
      <c r="W1353" s="7"/>
    </row>
    <row r="1354" spans="1:23" x14ac:dyDescent="0.25">
      <c r="A1354" s="15"/>
      <c r="B1354" s="31"/>
      <c r="C1354" s="37"/>
      <c r="D1354" s="10"/>
      <c r="E1354" s="48"/>
      <c r="F1354" s="23"/>
      <c r="G1354" s="23"/>
      <c r="H1354" s="10"/>
      <c r="I1354" s="10"/>
      <c r="J1354" s="10"/>
      <c r="K1354" s="10"/>
      <c r="M1354" s="82"/>
      <c r="N1354" s="88"/>
      <c r="O1354" s="94"/>
      <c r="P1354" s="94"/>
      <c r="Q1354" s="7"/>
      <c r="R1354" s="7"/>
      <c r="S1354" s="108"/>
      <c r="T1354" s="108"/>
      <c r="U1354" s="7"/>
      <c r="V1354" s="7"/>
      <c r="W1354" s="7"/>
    </row>
    <row r="1355" spans="1:23" x14ac:dyDescent="0.25">
      <c r="A1355" s="15"/>
      <c r="B1355" s="31"/>
      <c r="C1355" s="37"/>
      <c r="D1355" s="10"/>
      <c r="E1355" s="48"/>
      <c r="F1355" s="23"/>
      <c r="G1355" s="23"/>
      <c r="H1355" s="10"/>
      <c r="I1355" s="10"/>
      <c r="J1355" s="10"/>
      <c r="K1355" s="10"/>
      <c r="M1355" s="82"/>
      <c r="N1355" s="88"/>
      <c r="O1355" s="94"/>
      <c r="P1355" s="94"/>
      <c r="Q1355" s="7"/>
      <c r="R1355" s="7"/>
      <c r="S1355" s="108"/>
      <c r="T1355" s="108"/>
      <c r="U1355" s="7"/>
      <c r="V1355" s="7"/>
      <c r="W1355" s="7"/>
    </row>
    <row r="1356" spans="1:23" x14ac:dyDescent="0.25">
      <c r="A1356" s="15"/>
      <c r="B1356" s="31"/>
      <c r="C1356" s="37"/>
      <c r="D1356" s="10"/>
      <c r="E1356" s="48"/>
      <c r="F1356" s="23"/>
      <c r="G1356" s="23"/>
      <c r="H1356" s="10"/>
      <c r="I1356" s="10"/>
      <c r="J1356" s="10"/>
      <c r="K1356" s="10"/>
      <c r="M1356" s="82"/>
      <c r="N1356" s="88"/>
      <c r="O1356" s="94"/>
      <c r="P1356" s="94"/>
      <c r="Q1356" s="7"/>
      <c r="R1356" s="7"/>
      <c r="S1356" s="108"/>
      <c r="T1356" s="108"/>
      <c r="U1356" s="7"/>
      <c r="V1356" s="7"/>
      <c r="W1356" s="7"/>
    </row>
    <row r="1357" spans="1:23" x14ac:dyDescent="0.25">
      <c r="A1357" s="15"/>
      <c r="B1357" s="31"/>
      <c r="C1357" s="37"/>
      <c r="D1357" s="10"/>
      <c r="E1357" s="48"/>
      <c r="F1357" s="23"/>
      <c r="G1357" s="23"/>
      <c r="H1357" s="10"/>
      <c r="I1357" s="10"/>
      <c r="J1357" s="10"/>
      <c r="K1357" s="10"/>
      <c r="M1357" s="82"/>
      <c r="N1357" s="88"/>
      <c r="O1357" s="94"/>
      <c r="P1357" s="94"/>
      <c r="Q1357" s="7"/>
      <c r="R1357" s="7"/>
      <c r="S1357" s="108"/>
      <c r="T1357" s="108"/>
      <c r="U1357" s="7"/>
      <c r="V1357" s="7"/>
      <c r="W1357" s="7"/>
    </row>
    <row r="1358" spans="1:23" x14ac:dyDescent="0.25">
      <c r="A1358" s="15"/>
      <c r="B1358" s="31"/>
      <c r="C1358" s="37"/>
      <c r="D1358" s="10"/>
      <c r="E1358" s="48"/>
      <c r="F1358" s="23"/>
      <c r="G1358" s="23"/>
      <c r="H1358" s="10"/>
      <c r="I1358" s="10"/>
      <c r="J1358" s="10"/>
      <c r="K1358" s="10"/>
      <c r="M1358" s="82"/>
      <c r="N1358" s="88"/>
      <c r="O1358" s="94"/>
      <c r="P1358" s="94"/>
      <c r="Q1358" s="7"/>
      <c r="R1358" s="7"/>
      <c r="S1358" s="108"/>
      <c r="T1358" s="108"/>
      <c r="U1358" s="7"/>
      <c r="V1358" s="7"/>
      <c r="W1358" s="7"/>
    </row>
    <row r="1359" spans="1:23" x14ac:dyDescent="0.25">
      <c r="A1359" s="15"/>
      <c r="B1359" s="31"/>
      <c r="C1359" s="37"/>
      <c r="D1359" s="10"/>
      <c r="E1359" s="48"/>
      <c r="F1359" s="23"/>
      <c r="G1359" s="23"/>
      <c r="H1359" s="10"/>
      <c r="I1359" s="10"/>
      <c r="J1359" s="10"/>
      <c r="K1359" s="10"/>
      <c r="M1359" s="82"/>
      <c r="N1359" s="88"/>
      <c r="O1359" s="94"/>
      <c r="P1359" s="94"/>
      <c r="Q1359" s="7"/>
      <c r="R1359" s="7"/>
      <c r="S1359" s="108"/>
      <c r="T1359" s="108"/>
      <c r="U1359" s="7"/>
      <c r="V1359" s="7"/>
      <c r="W1359" s="7"/>
    </row>
    <row r="1360" spans="1:23" x14ac:dyDescent="0.25">
      <c r="A1360" s="15"/>
      <c r="B1360" s="31"/>
      <c r="C1360" s="37"/>
      <c r="D1360" s="10"/>
      <c r="E1360" s="48"/>
      <c r="F1360" s="23"/>
      <c r="G1360" s="23"/>
      <c r="H1360" s="10"/>
      <c r="I1360" s="10"/>
      <c r="J1360" s="10"/>
      <c r="K1360" s="10"/>
      <c r="M1360" s="82"/>
      <c r="N1360" s="88"/>
      <c r="O1360" s="94"/>
      <c r="P1360" s="94"/>
      <c r="Q1360" s="7"/>
      <c r="R1360" s="7"/>
      <c r="S1360" s="108"/>
      <c r="T1360" s="108"/>
      <c r="U1360" s="7"/>
      <c r="V1360" s="7"/>
      <c r="W1360" s="7"/>
    </row>
    <row r="1361" spans="1:23" x14ac:dyDescent="0.25">
      <c r="A1361" s="15"/>
      <c r="B1361" s="31"/>
      <c r="C1361" s="37"/>
      <c r="D1361" s="10"/>
      <c r="E1361" s="48"/>
      <c r="F1361" s="23"/>
      <c r="G1361" s="23"/>
      <c r="H1361" s="10"/>
      <c r="I1361" s="10"/>
      <c r="J1361" s="10"/>
      <c r="K1361" s="10"/>
      <c r="M1361" s="82"/>
      <c r="N1361" s="88"/>
      <c r="O1361" s="94"/>
      <c r="P1361" s="94"/>
      <c r="Q1361" s="7"/>
      <c r="R1361" s="7"/>
      <c r="S1361" s="108"/>
      <c r="T1361" s="108"/>
      <c r="U1361" s="7"/>
      <c r="V1361" s="7"/>
      <c r="W1361" s="7"/>
    </row>
    <row r="1362" spans="1:23" x14ac:dyDescent="0.25">
      <c r="A1362" s="15"/>
      <c r="B1362" s="31"/>
      <c r="C1362" s="37"/>
      <c r="D1362" s="10"/>
      <c r="E1362" s="48"/>
      <c r="F1362" s="23"/>
      <c r="G1362" s="23"/>
      <c r="H1362" s="10"/>
      <c r="I1362" s="10"/>
      <c r="J1362" s="10"/>
      <c r="K1362" s="10"/>
      <c r="M1362" s="82"/>
      <c r="N1362" s="88"/>
      <c r="O1362" s="94"/>
      <c r="P1362" s="94"/>
      <c r="Q1362" s="7"/>
      <c r="R1362" s="7"/>
      <c r="S1362" s="108"/>
      <c r="T1362" s="108"/>
      <c r="U1362" s="7"/>
      <c r="V1362" s="7"/>
      <c r="W1362" s="7"/>
    </row>
    <row r="1363" spans="1:23" x14ac:dyDescent="0.25">
      <c r="A1363" s="15"/>
      <c r="B1363" s="31"/>
      <c r="C1363" s="37"/>
      <c r="D1363" s="10"/>
      <c r="E1363" s="48"/>
      <c r="F1363" s="23"/>
      <c r="G1363" s="23"/>
      <c r="H1363" s="10"/>
      <c r="I1363" s="10"/>
      <c r="J1363" s="10"/>
      <c r="K1363" s="10"/>
      <c r="M1363" s="82"/>
      <c r="N1363" s="88"/>
      <c r="O1363" s="94"/>
      <c r="P1363" s="94"/>
      <c r="Q1363" s="7"/>
      <c r="R1363" s="7"/>
      <c r="S1363" s="108"/>
      <c r="T1363" s="108"/>
      <c r="U1363" s="7"/>
      <c r="V1363" s="7"/>
      <c r="W1363" s="7"/>
    </row>
    <row r="1364" spans="1:23" x14ac:dyDescent="0.25">
      <c r="A1364" s="15"/>
      <c r="B1364" s="31"/>
      <c r="C1364" s="37"/>
      <c r="D1364" s="10"/>
      <c r="E1364" s="48"/>
      <c r="F1364" s="23"/>
      <c r="G1364" s="23"/>
      <c r="H1364" s="10"/>
      <c r="I1364" s="10"/>
      <c r="J1364" s="10"/>
      <c r="K1364" s="10"/>
      <c r="M1364" s="82"/>
      <c r="N1364" s="88"/>
      <c r="O1364" s="94"/>
      <c r="P1364" s="94"/>
      <c r="Q1364" s="7"/>
      <c r="R1364" s="7"/>
      <c r="S1364" s="108"/>
      <c r="T1364" s="108"/>
      <c r="U1364" s="7"/>
      <c r="V1364" s="7"/>
      <c r="W1364" s="7"/>
    </row>
    <row r="1365" spans="1:23" x14ac:dyDescent="0.25">
      <c r="A1365" s="15"/>
      <c r="B1365" s="31"/>
      <c r="C1365" s="37"/>
      <c r="D1365" s="10"/>
      <c r="E1365" s="48"/>
      <c r="F1365" s="23"/>
      <c r="G1365" s="23"/>
      <c r="H1365" s="10"/>
      <c r="I1365" s="10"/>
      <c r="J1365" s="10"/>
      <c r="K1365" s="10"/>
      <c r="M1365" s="82"/>
      <c r="N1365" s="88"/>
      <c r="O1365" s="94"/>
      <c r="P1365" s="94"/>
      <c r="Q1365" s="7"/>
      <c r="R1365" s="7"/>
      <c r="S1365" s="108"/>
      <c r="T1365" s="108"/>
      <c r="U1365" s="7"/>
      <c r="V1365" s="7"/>
      <c r="W1365" s="7"/>
    </row>
    <row r="1366" spans="1:23" x14ac:dyDescent="0.25">
      <c r="A1366" s="15"/>
      <c r="B1366" s="31"/>
      <c r="C1366" s="37"/>
      <c r="D1366" s="10"/>
      <c r="E1366" s="48"/>
      <c r="F1366" s="23"/>
      <c r="G1366" s="23"/>
      <c r="H1366" s="10"/>
      <c r="I1366" s="10"/>
      <c r="J1366" s="10"/>
      <c r="K1366" s="10"/>
      <c r="M1366" s="82"/>
      <c r="N1366" s="88"/>
      <c r="O1366" s="94"/>
      <c r="P1366" s="94"/>
      <c r="Q1366" s="7"/>
      <c r="R1366" s="7"/>
      <c r="S1366" s="108"/>
      <c r="T1366" s="108"/>
      <c r="U1366" s="7"/>
      <c r="V1366" s="7"/>
      <c r="W1366" s="7"/>
    </row>
    <row r="1367" spans="1:23" x14ac:dyDescent="0.25">
      <c r="A1367" s="15"/>
      <c r="B1367" s="31"/>
      <c r="C1367" s="37"/>
      <c r="D1367" s="10"/>
      <c r="E1367" s="48"/>
      <c r="F1367" s="23"/>
      <c r="G1367" s="23"/>
      <c r="H1367" s="10"/>
      <c r="I1367" s="10"/>
      <c r="J1367" s="10"/>
      <c r="K1367" s="10"/>
      <c r="M1367" s="82"/>
      <c r="N1367" s="88"/>
      <c r="O1367" s="94"/>
      <c r="P1367" s="94"/>
      <c r="Q1367" s="7"/>
      <c r="R1367" s="7"/>
      <c r="S1367" s="108"/>
      <c r="T1367" s="108"/>
      <c r="U1367" s="7"/>
      <c r="V1367" s="7"/>
      <c r="W1367" s="7"/>
    </row>
    <row r="1368" spans="1:23" x14ac:dyDescent="0.25">
      <c r="A1368" s="15"/>
      <c r="B1368" s="31"/>
      <c r="C1368" s="37"/>
      <c r="D1368" s="10"/>
      <c r="E1368" s="48"/>
      <c r="F1368" s="23"/>
      <c r="G1368" s="23"/>
      <c r="H1368" s="10"/>
      <c r="I1368" s="10"/>
      <c r="J1368" s="10"/>
      <c r="K1368" s="10"/>
      <c r="M1368" s="82"/>
      <c r="N1368" s="88"/>
      <c r="O1368" s="94"/>
      <c r="P1368" s="94"/>
      <c r="Q1368" s="7"/>
      <c r="R1368" s="7"/>
      <c r="S1368" s="108"/>
      <c r="T1368" s="108"/>
      <c r="U1368" s="7"/>
      <c r="V1368" s="7"/>
      <c r="W1368" s="7"/>
    </row>
    <row r="1369" spans="1:23" x14ac:dyDescent="0.25">
      <c r="A1369" s="15"/>
      <c r="B1369" s="31"/>
      <c r="C1369" s="37"/>
      <c r="D1369" s="10"/>
      <c r="E1369" s="48"/>
      <c r="F1369" s="23"/>
      <c r="G1369" s="23"/>
      <c r="H1369" s="10"/>
      <c r="I1369" s="10"/>
      <c r="J1369" s="10"/>
      <c r="K1369" s="10"/>
      <c r="M1369" s="82"/>
      <c r="N1369" s="88"/>
      <c r="O1369" s="94"/>
      <c r="P1369" s="94"/>
      <c r="Q1369" s="7"/>
      <c r="R1369" s="7"/>
      <c r="S1369" s="108"/>
      <c r="T1369" s="108"/>
      <c r="U1369" s="7"/>
      <c r="V1369" s="7"/>
      <c r="W1369" s="7"/>
    </row>
    <row r="1370" spans="1:23" x14ac:dyDescent="0.25">
      <c r="A1370" s="15"/>
      <c r="B1370" s="31"/>
      <c r="C1370" s="37"/>
      <c r="D1370" s="10"/>
      <c r="E1370" s="48"/>
      <c r="F1370" s="23"/>
      <c r="G1370" s="23"/>
      <c r="H1370" s="10"/>
      <c r="I1370" s="10"/>
      <c r="J1370" s="10"/>
      <c r="K1370" s="10"/>
      <c r="M1370" s="82"/>
      <c r="N1370" s="88"/>
      <c r="O1370" s="94"/>
      <c r="P1370" s="94"/>
      <c r="Q1370" s="7"/>
      <c r="R1370" s="7"/>
      <c r="S1370" s="108"/>
      <c r="T1370" s="108"/>
      <c r="U1370" s="7"/>
      <c r="V1370" s="7"/>
      <c r="W1370" s="7"/>
    </row>
    <row r="1371" spans="1:23" x14ac:dyDescent="0.25">
      <c r="A1371" s="15"/>
      <c r="B1371" s="31"/>
      <c r="C1371" s="37"/>
      <c r="D1371" s="10"/>
      <c r="E1371" s="48"/>
      <c r="F1371" s="23"/>
      <c r="G1371" s="23"/>
      <c r="H1371" s="10"/>
      <c r="I1371" s="10"/>
      <c r="J1371" s="10"/>
      <c r="K1371" s="10"/>
      <c r="M1371" s="82"/>
      <c r="N1371" s="88"/>
      <c r="O1371" s="94"/>
      <c r="P1371" s="94"/>
      <c r="Q1371" s="7"/>
      <c r="R1371" s="7"/>
      <c r="S1371" s="108"/>
      <c r="T1371" s="108"/>
      <c r="U1371" s="7"/>
      <c r="V1371" s="7"/>
      <c r="W1371" s="7"/>
    </row>
    <row r="1372" spans="1:23" x14ac:dyDescent="0.25">
      <c r="A1372" s="15"/>
      <c r="B1372" s="31"/>
      <c r="C1372" s="37"/>
      <c r="D1372" s="10"/>
      <c r="E1372" s="48"/>
      <c r="F1372" s="23"/>
      <c r="G1372" s="23"/>
      <c r="H1372" s="10"/>
      <c r="I1372" s="10"/>
      <c r="J1372" s="10"/>
      <c r="K1372" s="10"/>
      <c r="M1372" s="82"/>
      <c r="N1372" s="88"/>
      <c r="O1372" s="94"/>
      <c r="P1372" s="94"/>
      <c r="Q1372" s="7"/>
      <c r="R1372" s="7"/>
      <c r="S1372" s="108"/>
      <c r="T1372" s="108"/>
      <c r="U1372" s="7"/>
      <c r="V1372" s="7"/>
      <c r="W1372" s="7"/>
    </row>
    <row r="1373" spans="1:23" x14ac:dyDescent="0.25">
      <c r="A1373" s="15"/>
      <c r="B1373" s="31"/>
      <c r="C1373" s="37"/>
      <c r="D1373" s="10"/>
      <c r="E1373" s="48"/>
      <c r="F1373" s="23"/>
      <c r="G1373" s="23"/>
      <c r="H1373" s="10"/>
      <c r="I1373" s="10"/>
      <c r="J1373" s="10"/>
      <c r="K1373" s="10"/>
      <c r="M1373" s="82"/>
      <c r="N1373" s="88"/>
      <c r="O1373" s="94"/>
      <c r="P1373" s="94"/>
      <c r="Q1373" s="7"/>
      <c r="R1373" s="7"/>
      <c r="S1373" s="108"/>
      <c r="T1373" s="108"/>
      <c r="U1373" s="7"/>
      <c r="V1373" s="7"/>
      <c r="W1373" s="7"/>
    </row>
    <row r="1374" spans="1:23" x14ac:dyDescent="0.25">
      <c r="A1374" s="15"/>
      <c r="B1374" s="31"/>
      <c r="C1374" s="37"/>
      <c r="D1374" s="10"/>
      <c r="E1374" s="48"/>
      <c r="F1374" s="23"/>
      <c r="G1374" s="23"/>
      <c r="H1374" s="10"/>
      <c r="I1374" s="10"/>
      <c r="J1374" s="10"/>
      <c r="K1374" s="10"/>
      <c r="M1374" s="82"/>
      <c r="N1374" s="88"/>
      <c r="O1374" s="94"/>
      <c r="P1374" s="94"/>
      <c r="Q1374" s="7"/>
      <c r="R1374" s="7"/>
      <c r="S1374" s="108"/>
      <c r="T1374" s="108"/>
      <c r="U1374" s="7"/>
      <c r="V1374" s="7"/>
      <c r="W1374" s="7"/>
    </row>
    <row r="1375" spans="1:23" x14ac:dyDescent="0.25">
      <c r="A1375" s="15"/>
      <c r="B1375" s="31"/>
      <c r="C1375" s="37"/>
      <c r="D1375" s="10"/>
      <c r="E1375" s="48"/>
      <c r="F1375" s="23"/>
      <c r="G1375" s="23"/>
      <c r="H1375" s="10"/>
      <c r="I1375" s="10"/>
      <c r="J1375" s="10"/>
      <c r="K1375" s="10"/>
      <c r="M1375" s="82"/>
      <c r="N1375" s="88"/>
      <c r="O1375" s="94"/>
      <c r="P1375" s="94"/>
      <c r="Q1375" s="7"/>
      <c r="R1375" s="7"/>
      <c r="S1375" s="108"/>
      <c r="T1375" s="108"/>
      <c r="U1375" s="7"/>
      <c r="V1375" s="7"/>
      <c r="W1375" s="7"/>
    </row>
    <row r="1376" spans="1:23" x14ac:dyDescent="0.25">
      <c r="A1376" s="15"/>
      <c r="B1376" s="31"/>
      <c r="C1376" s="37"/>
      <c r="D1376" s="10"/>
      <c r="E1376" s="48"/>
      <c r="F1376" s="23"/>
      <c r="G1376" s="23"/>
      <c r="H1376" s="10"/>
      <c r="I1376" s="10"/>
      <c r="J1376" s="10"/>
      <c r="K1376" s="10"/>
      <c r="M1376" s="82"/>
      <c r="N1376" s="88"/>
      <c r="O1376" s="94"/>
      <c r="P1376" s="94"/>
      <c r="Q1376" s="7"/>
      <c r="R1376" s="7"/>
      <c r="S1376" s="108"/>
      <c r="T1376" s="108"/>
      <c r="U1376" s="7"/>
      <c r="V1376" s="7"/>
      <c r="W1376" s="7"/>
    </row>
    <row r="1377" spans="1:23" x14ac:dyDescent="0.25">
      <c r="A1377" s="15"/>
      <c r="B1377" s="31"/>
      <c r="C1377" s="37"/>
      <c r="D1377" s="10"/>
      <c r="E1377" s="48"/>
      <c r="F1377" s="23"/>
      <c r="G1377" s="23"/>
      <c r="H1377" s="10"/>
      <c r="I1377" s="10"/>
      <c r="J1377" s="10"/>
      <c r="K1377" s="10"/>
      <c r="M1377" s="82"/>
      <c r="N1377" s="88"/>
      <c r="O1377" s="94"/>
      <c r="P1377" s="94"/>
      <c r="Q1377" s="7"/>
      <c r="R1377" s="7"/>
      <c r="S1377" s="108"/>
      <c r="T1377" s="108"/>
      <c r="U1377" s="7"/>
      <c r="V1377" s="7"/>
      <c r="W1377" s="7"/>
    </row>
    <row r="1378" spans="1:23" x14ac:dyDescent="0.25">
      <c r="A1378" s="15"/>
      <c r="B1378" s="31"/>
      <c r="C1378" s="37"/>
      <c r="D1378" s="10"/>
      <c r="E1378" s="48"/>
      <c r="F1378" s="23"/>
      <c r="G1378" s="23"/>
      <c r="H1378" s="10"/>
      <c r="I1378" s="10"/>
      <c r="J1378" s="10"/>
      <c r="K1378" s="10"/>
      <c r="M1378" s="82"/>
      <c r="N1378" s="88"/>
      <c r="O1378" s="94"/>
      <c r="P1378" s="94"/>
      <c r="Q1378" s="7"/>
      <c r="R1378" s="7"/>
      <c r="S1378" s="108"/>
      <c r="T1378" s="108"/>
      <c r="U1378" s="7"/>
      <c r="V1378" s="7"/>
      <c r="W1378" s="7"/>
    </row>
    <row r="1379" spans="1:23" x14ac:dyDescent="0.25">
      <c r="A1379" s="15"/>
      <c r="B1379" s="31"/>
      <c r="C1379" s="37"/>
      <c r="D1379" s="10"/>
      <c r="E1379" s="48"/>
      <c r="F1379" s="23"/>
      <c r="G1379" s="23"/>
      <c r="H1379" s="10"/>
      <c r="I1379" s="10"/>
      <c r="J1379" s="10"/>
      <c r="K1379" s="10"/>
      <c r="M1379" s="82"/>
      <c r="N1379" s="88"/>
      <c r="O1379" s="94"/>
      <c r="P1379" s="94"/>
      <c r="Q1379" s="7"/>
      <c r="R1379" s="7"/>
      <c r="S1379" s="108"/>
      <c r="T1379" s="108"/>
      <c r="U1379" s="7"/>
      <c r="V1379" s="7"/>
      <c r="W1379" s="7"/>
    </row>
    <row r="1380" spans="1:23" x14ac:dyDescent="0.25">
      <c r="A1380" s="15"/>
      <c r="B1380" s="31"/>
      <c r="C1380" s="37"/>
      <c r="D1380" s="10"/>
      <c r="E1380" s="48"/>
      <c r="F1380" s="23"/>
      <c r="G1380" s="23"/>
      <c r="H1380" s="10"/>
      <c r="I1380" s="10"/>
      <c r="J1380" s="10"/>
      <c r="K1380" s="10"/>
      <c r="M1380" s="82"/>
      <c r="N1380" s="88"/>
      <c r="O1380" s="94"/>
      <c r="P1380" s="94"/>
      <c r="Q1380" s="7"/>
      <c r="R1380" s="7"/>
      <c r="S1380" s="108"/>
      <c r="T1380" s="108"/>
      <c r="U1380" s="7"/>
      <c r="V1380" s="7"/>
      <c r="W1380" s="7"/>
    </row>
    <row r="1381" spans="1:23" x14ac:dyDescent="0.25">
      <c r="A1381" s="15"/>
      <c r="B1381" s="31"/>
      <c r="C1381" s="37"/>
      <c r="D1381" s="10"/>
      <c r="E1381" s="48"/>
      <c r="F1381" s="23"/>
      <c r="G1381" s="23"/>
      <c r="H1381" s="10"/>
      <c r="I1381" s="10"/>
      <c r="J1381" s="10"/>
      <c r="K1381" s="10"/>
      <c r="M1381" s="82"/>
      <c r="N1381" s="88"/>
      <c r="O1381" s="94"/>
      <c r="P1381" s="94"/>
      <c r="Q1381" s="7"/>
      <c r="R1381" s="7"/>
      <c r="S1381" s="108"/>
      <c r="T1381" s="108"/>
      <c r="U1381" s="7"/>
      <c r="V1381" s="7"/>
      <c r="W1381" s="7"/>
    </row>
    <row r="1382" spans="1:23" x14ac:dyDescent="0.25">
      <c r="A1382" s="15"/>
      <c r="B1382" s="31"/>
      <c r="C1382" s="37"/>
      <c r="D1382" s="10"/>
      <c r="E1382" s="48"/>
      <c r="F1382" s="23"/>
      <c r="G1382" s="23"/>
      <c r="H1382" s="10"/>
      <c r="I1382" s="10"/>
      <c r="J1382" s="10"/>
      <c r="K1382" s="10"/>
      <c r="M1382" s="82"/>
      <c r="N1382" s="88"/>
      <c r="O1382" s="94"/>
      <c r="P1382" s="94"/>
      <c r="Q1382" s="7"/>
      <c r="R1382" s="7"/>
      <c r="S1382" s="108"/>
      <c r="T1382" s="108"/>
      <c r="U1382" s="7"/>
      <c r="V1382" s="7"/>
      <c r="W1382" s="7"/>
    </row>
    <row r="1383" spans="1:23" x14ac:dyDescent="0.25">
      <c r="A1383" s="15"/>
      <c r="B1383" s="31"/>
      <c r="C1383" s="37"/>
      <c r="D1383" s="10"/>
      <c r="E1383" s="48"/>
      <c r="F1383" s="23"/>
      <c r="G1383" s="23"/>
      <c r="H1383" s="10"/>
      <c r="I1383" s="10"/>
      <c r="J1383" s="10"/>
      <c r="K1383" s="10"/>
      <c r="M1383" s="82"/>
      <c r="N1383" s="88"/>
      <c r="O1383" s="94"/>
      <c r="P1383" s="94"/>
      <c r="Q1383" s="7"/>
      <c r="R1383" s="7"/>
      <c r="S1383" s="108"/>
      <c r="T1383" s="108"/>
      <c r="U1383" s="7"/>
      <c r="V1383" s="7"/>
      <c r="W1383" s="7"/>
    </row>
    <row r="1384" spans="1:23" x14ac:dyDescent="0.25">
      <c r="A1384" s="15"/>
      <c r="B1384" s="31"/>
      <c r="C1384" s="37"/>
      <c r="D1384" s="10"/>
      <c r="E1384" s="48"/>
      <c r="F1384" s="23"/>
      <c r="G1384" s="23"/>
      <c r="H1384" s="10"/>
      <c r="I1384" s="10"/>
      <c r="J1384" s="10"/>
      <c r="K1384" s="10"/>
      <c r="M1384" s="82"/>
      <c r="N1384" s="88"/>
      <c r="O1384" s="94"/>
      <c r="P1384" s="94"/>
      <c r="Q1384" s="7"/>
      <c r="R1384" s="7"/>
      <c r="S1384" s="108"/>
      <c r="T1384" s="108"/>
      <c r="U1384" s="7"/>
      <c r="V1384" s="7"/>
      <c r="W1384" s="7"/>
    </row>
    <row r="1385" spans="1:23" x14ac:dyDescent="0.25">
      <c r="A1385" s="15"/>
      <c r="B1385" s="31"/>
      <c r="C1385" s="37"/>
      <c r="D1385" s="10"/>
      <c r="E1385" s="48"/>
      <c r="F1385" s="23"/>
      <c r="G1385" s="23"/>
      <c r="H1385" s="10"/>
      <c r="I1385" s="10"/>
      <c r="J1385" s="10"/>
      <c r="K1385" s="10"/>
      <c r="M1385" s="82"/>
      <c r="N1385" s="88"/>
      <c r="O1385" s="94"/>
      <c r="P1385" s="94"/>
      <c r="Q1385" s="7"/>
      <c r="R1385" s="7"/>
      <c r="S1385" s="108"/>
      <c r="T1385" s="108"/>
      <c r="U1385" s="7"/>
      <c r="V1385" s="7"/>
      <c r="W1385" s="7"/>
    </row>
    <row r="1386" spans="1:23" x14ac:dyDescent="0.25">
      <c r="A1386" s="15"/>
      <c r="B1386" s="31"/>
      <c r="C1386" s="37"/>
      <c r="D1386" s="10"/>
      <c r="E1386" s="48"/>
      <c r="F1386" s="23"/>
      <c r="G1386" s="23"/>
      <c r="H1386" s="10"/>
      <c r="I1386" s="10"/>
      <c r="J1386" s="10"/>
      <c r="K1386" s="10"/>
      <c r="M1386" s="82"/>
      <c r="N1386" s="88"/>
      <c r="O1386" s="94"/>
      <c r="P1386" s="94"/>
      <c r="Q1386" s="7"/>
      <c r="R1386" s="7"/>
      <c r="S1386" s="108"/>
      <c r="T1386" s="108"/>
      <c r="U1386" s="7"/>
      <c r="V1386" s="7"/>
      <c r="W1386" s="7"/>
    </row>
    <row r="1387" spans="1:23" x14ac:dyDescent="0.25">
      <c r="A1387" s="15"/>
      <c r="B1387" s="31"/>
      <c r="C1387" s="37"/>
      <c r="D1387" s="10"/>
      <c r="E1387" s="48"/>
      <c r="F1387" s="23"/>
      <c r="G1387" s="23"/>
      <c r="H1387" s="10"/>
      <c r="I1387" s="10"/>
      <c r="J1387" s="10"/>
      <c r="K1387" s="10"/>
      <c r="M1387" s="82"/>
      <c r="N1387" s="88"/>
      <c r="O1387" s="94"/>
      <c r="P1387" s="94"/>
      <c r="Q1387" s="7"/>
      <c r="R1387" s="7"/>
      <c r="S1387" s="108"/>
      <c r="T1387" s="108"/>
      <c r="U1387" s="7"/>
      <c r="V1387" s="7"/>
      <c r="W1387" s="7"/>
    </row>
    <row r="1388" spans="1:23" x14ac:dyDescent="0.25">
      <c r="A1388" s="15"/>
      <c r="B1388" s="31"/>
      <c r="C1388" s="37"/>
      <c r="D1388" s="10"/>
      <c r="E1388" s="48"/>
      <c r="F1388" s="23"/>
      <c r="G1388" s="23"/>
      <c r="H1388" s="10"/>
      <c r="I1388" s="10"/>
      <c r="J1388" s="10"/>
      <c r="K1388" s="10"/>
      <c r="M1388" s="82"/>
      <c r="N1388" s="88"/>
      <c r="O1388" s="94"/>
      <c r="P1388" s="94"/>
      <c r="Q1388" s="7"/>
      <c r="R1388" s="7"/>
      <c r="S1388" s="108"/>
      <c r="T1388" s="108"/>
      <c r="U1388" s="7"/>
      <c r="V1388" s="7"/>
      <c r="W1388" s="7"/>
    </row>
    <row r="1389" spans="1:23" x14ac:dyDescent="0.25">
      <c r="A1389" s="15"/>
      <c r="B1389" s="31"/>
      <c r="C1389" s="37"/>
      <c r="D1389" s="10"/>
      <c r="E1389" s="48"/>
      <c r="F1389" s="23"/>
      <c r="G1389" s="23"/>
      <c r="H1389" s="10"/>
      <c r="I1389" s="10"/>
      <c r="J1389" s="10"/>
      <c r="K1389" s="10"/>
      <c r="M1389" s="82"/>
      <c r="N1389" s="88"/>
      <c r="O1389" s="94"/>
      <c r="P1389" s="94"/>
      <c r="Q1389" s="7"/>
      <c r="R1389" s="7"/>
      <c r="S1389" s="108"/>
      <c r="T1389" s="108"/>
      <c r="U1389" s="7"/>
      <c r="V1389" s="7"/>
      <c r="W1389" s="7"/>
    </row>
    <row r="1390" spans="1:23" x14ac:dyDescent="0.25">
      <c r="A1390" s="15"/>
      <c r="B1390" s="31"/>
      <c r="C1390" s="37"/>
      <c r="D1390" s="10"/>
      <c r="E1390" s="48"/>
      <c r="F1390" s="23"/>
      <c r="G1390" s="23"/>
      <c r="H1390" s="10"/>
      <c r="I1390" s="10"/>
      <c r="J1390" s="10"/>
      <c r="K1390" s="10"/>
      <c r="M1390" s="82"/>
      <c r="N1390" s="88"/>
      <c r="O1390" s="94"/>
      <c r="P1390" s="94"/>
      <c r="Q1390" s="7"/>
      <c r="R1390" s="7"/>
      <c r="S1390" s="108"/>
      <c r="T1390" s="108"/>
      <c r="U1390" s="7"/>
      <c r="V1390" s="7"/>
      <c r="W1390" s="7"/>
    </row>
    <row r="1391" spans="1:23" x14ac:dyDescent="0.25">
      <c r="A1391" s="15"/>
      <c r="B1391" s="31"/>
      <c r="C1391" s="37"/>
      <c r="D1391" s="10"/>
      <c r="E1391" s="48"/>
      <c r="F1391" s="23"/>
      <c r="G1391" s="23"/>
      <c r="H1391" s="10"/>
      <c r="I1391" s="10"/>
      <c r="J1391" s="10"/>
      <c r="K1391" s="10"/>
      <c r="M1391" s="82"/>
      <c r="N1391" s="88"/>
      <c r="O1391" s="94"/>
      <c r="P1391" s="94"/>
      <c r="Q1391" s="7"/>
      <c r="R1391" s="7"/>
      <c r="S1391" s="108"/>
      <c r="T1391" s="108"/>
      <c r="U1391" s="7"/>
      <c r="V1391" s="7"/>
      <c r="W1391" s="7"/>
    </row>
    <row r="1392" spans="1:23" x14ac:dyDescent="0.25">
      <c r="A1392" s="15"/>
      <c r="B1392" s="31"/>
      <c r="C1392" s="37"/>
      <c r="D1392" s="10"/>
      <c r="E1392" s="48"/>
      <c r="F1392" s="23"/>
      <c r="G1392" s="23"/>
      <c r="H1392" s="10"/>
      <c r="I1392" s="10"/>
      <c r="J1392" s="10"/>
      <c r="K1392" s="10"/>
      <c r="M1392" s="82"/>
      <c r="N1392" s="88"/>
      <c r="O1392" s="94"/>
      <c r="P1392" s="94"/>
      <c r="Q1392" s="7"/>
      <c r="R1392" s="7"/>
      <c r="S1392" s="108"/>
      <c r="T1392" s="108"/>
      <c r="U1392" s="7"/>
      <c r="V1392" s="7"/>
      <c r="W1392" s="7"/>
    </row>
    <row r="1393" spans="1:23" x14ac:dyDescent="0.25">
      <c r="A1393" s="15"/>
      <c r="B1393" s="31"/>
      <c r="C1393" s="37"/>
      <c r="D1393" s="10"/>
      <c r="E1393" s="48"/>
      <c r="F1393" s="23"/>
      <c r="G1393" s="23"/>
      <c r="H1393" s="10"/>
      <c r="I1393" s="10"/>
      <c r="J1393" s="10"/>
      <c r="K1393" s="10"/>
      <c r="M1393" s="82"/>
      <c r="N1393" s="88"/>
      <c r="O1393" s="94"/>
      <c r="P1393" s="94"/>
      <c r="Q1393" s="7"/>
      <c r="R1393" s="7"/>
      <c r="S1393" s="108"/>
      <c r="T1393" s="108"/>
      <c r="U1393" s="7"/>
      <c r="V1393" s="7"/>
      <c r="W1393" s="7"/>
    </row>
    <row r="1394" spans="1:23" x14ac:dyDescent="0.25">
      <c r="A1394" s="15"/>
      <c r="B1394" s="31"/>
      <c r="C1394" s="37"/>
      <c r="D1394" s="10"/>
      <c r="E1394" s="48"/>
      <c r="F1394" s="23"/>
      <c r="G1394" s="23"/>
      <c r="H1394" s="10"/>
      <c r="I1394" s="10"/>
      <c r="J1394" s="10"/>
      <c r="K1394" s="10"/>
      <c r="M1394" s="82"/>
      <c r="N1394" s="88"/>
      <c r="O1394" s="94"/>
      <c r="P1394" s="94"/>
      <c r="Q1394" s="7"/>
      <c r="R1394" s="7"/>
      <c r="S1394" s="108"/>
      <c r="T1394" s="108"/>
      <c r="U1394" s="7"/>
      <c r="V1394" s="7"/>
      <c r="W1394" s="7"/>
    </row>
    <row r="1395" spans="1:23" x14ac:dyDescent="0.25">
      <c r="A1395" s="15"/>
      <c r="B1395" s="31"/>
      <c r="C1395" s="37"/>
      <c r="D1395" s="10"/>
      <c r="E1395" s="48"/>
      <c r="F1395" s="23"/>
      <c r="G1395" s="23"/>
      <c r="H1395" s="10"/>
      <c r="I1395" s="10"/>
      <c r="J1395" s="10"/>
      <c r="K1395" s="10"/>
      <c r="M1395" s="82"/>
      <c r="N1395" s="88"/>
      <c r="O1395" s="94"/>
      <c r="P1395" s="94"/>
      <c r="Q1395" s="7"/>
      <c r="R1395" s="7"/>
      <c r="S1395" s="108"/>
      <c r="T1395" s="108"/>
      <c r="U1395" s="7"/>
      <c r="V1395" s="7"/>
      <c r="W1395" s="7"/>
    </row>
    <row r="1396" spans="1:23" x14ac:dyDescent="0.25">
      <c r="A1396" s="15"/>
      <c r="B1396" s="31"/>
      <c r="C1396" s="37"/>
      <c r="D1396" s="10"/>
      <c r="E1396" s="48"/>
      <c r="F1396" s="23"/>
      <c r="G1396" s="23"/>
      <c r="H1396" s="10"/>
      <c r="I1396" s="10"/>
      <c r="J1396" s="10"/>
      <c r="K1396" s="10"/>
      <c r="M1396" s="82"/>
      <c r="N1396" s="88"/>
      <c r="O1396" s="94"/>
      <c r="P1396" s="94"/>
      <c r="Q1396" s="7"/>
      <c r="R1396" s="7"/>
      <c r="S1396" s="108"/>
      <c r="T1396" s="108"/>
      <c r="U1396" s="7"/>
      <c r="V1396" s="7"/>
      <c r="W1396" s="7"/>
    </row>
    <row r="1397" spans="1:23" x14ac:dyDescent="0.25">
      <c r="A1397" s="15"/>
      <c r="B1397" s="31"/>
      <c r="C1397" s="37"/>
      <c r="D1397" s="10"/>
      <c r="E1397" s="48"/>
      <c r="F1397" s="23"/>
      <c r="G1397" s="23"/>
      <c r="H1397" s="10"/>
      <c r="I1397" s="10"/>
      <c r="J1397" s="10"/>
      <c r="K1397" s="10"/>
      <c r="M1397" s="82"/>
      <c r="N1397" s="88"/>
      <c r="O1397" s="94"/>
      <c r="P1397" s="94"/>
      <c r="Q1397" s="7"/>
      <c r="R1397" s="7"/>
      <c r="S1397" s="108"/>
      <c r="T1397" s="108"/>
      <c r="U1397" s="7"/>
      <c r="V1397" s="7"/>
      <c r="W1397" s="7"/>
    </row>
    <row r="1398" spans="1:23" x14ac:dyDescent="0.25">
      <c r="A1398" s="15"/>
      <c r="B1398" s="31"/>
      <c r="C1398" s="37"/>
      <c r="D1398" s="10"/>
      <c r="E1398" s="48"/>
      <c r="F1398" s="23"/>
      <c r="G1398" s="23"/>
      <c r="H1398" s="10"/>
      <c r="I1398" s="10"/>
      <c r="J1398" s="10"/>
      <c r="K1398" s="10"/>
      <c r="M1398" s="82"/>
      <c r="N1398" s="88"/>
      <c r="O1398" s="94"/>
      <c r="P1398" s="94"/>
      <c r="Q1398" s="7"/>
      <c r="R1398" s="7"/>
      <c r="S1398" s="108"/>
      <c r="T1398" s="108"/>
      <c r="U1398" s="7"/>
      <c r="V1398" s="7"/>
      <c r="W1398" s="7"/>
    </row>
    <row r="1399" spans="1:23" x14ac:dyDescent="0.25">
      <c r="A1399" s="15"/>
      <c r="B1399" s="31"/>
      <c r="C1399" s="37"/>
      <c r="D1399" s="10"/>
      <c r="E1399" s="48"/>
      <c r="F1399" s="23"/>
      <c r="G1399" s="23"/>
      <c r="H1399" s="10"/>
      <c r="I1399" s="10"/>
      <c r="J1399" s="10"/>
      <c r="K1399" s="10"/>
      <c r="M1399" s="82"/>
      <c r="N1399" s="88"/>
      <c r="O1399" s="94"/>
      <c r="P1399" s="94"/>
      <c r="Q1399" s="7"/>
      <c r="R1399" s="7"/>
      <c r="S1399" s="108"/>
      <c r="T1399" s="108"/>
      <c r="U1399" s="7"/>
      <c r="V1399" s="7"/>
      <c r="W1399" s="7"/>
    </row>
    <row r="1400" spans="1:23" x14ac:dyDescent="0.25">
      <c r="A1400" s="15"/>
      <c r="B1400" s="31"/>
      <c r="C1400" s="37"/>
      <c r="D1400" s="10"/>
      <c r="E1400" s="48"/>
      <c r="F1400" s="23"/>
      <c r="G1400" s="23"/>
      <c r="H1400" s="10"/>
      <c r="I1400" s="10"/>
      <c r="J1400" s="10"/>
      <c r="K1400" s="10"/>
      <c r="M1400" s="82"/>
      <c r="N1400" s="88"/>
      <c r="O1400" s="94"/>
      <c r="P1400" s="94"/>
      <c r="Q1400" s="7"/>
      <c r="R1400" s="7"/>
      <c r="S1400" s="108"/>
      <c r="T1400" s="108"/>
      <c r="U1400" s="7"/>
      <c r="V1400" s="7"/>
      <c r="W1400" s="7"/>
    </row>
    <row r="1401" spans="1:23" x14ac:dyDescent="0.25">
      <c r="A1401" s="15"/>
      <c r="B1401" s="31"/>
      <c r="C1401" s="37"/>
      <c r="D1401" s="10"/>
      <c r="E1401" s="48"/>
      <c r="F1401" s="23"/>
      <c r="G1401" s="23"/>
      <c r="H1401" s="10"/>
      <c r="I1401" s="10"/>
      <c r="J1401" s="10"/>
      <c r="K1401" s="10"/>
      <c r="M1401" s="82"/>
      <c r="N1401" s="88"/>
      <c r="O1401" s="94"/>
      <c r="P1401" s="94"/>
      <c r="Q1401" s="7"/>
      <c r="R1401" s="7"/>
      <c r="S1401" s="108"/>
      <c r="T1401" s="108"/>
      <c r="U1401" s="7"/>
      <c r="V1401" s="7"/>
      <c r="W1401" s="7"/>
    </row>
    <row r="1402" spans="1:23" x14ac:dyDescent="0.25">
      <c r="A1402" s="15"/>
      <c r="B1402" s="31"/>
      <c r="C1402" s="37"/>
      <c r="D1402" s="10"/>
      <c r="E1402" s="48"/>
      <c r="F1402" s="23"/>
      <c r="G1402" s="23"/>
      <c r="H1402" s="10"/>
      <c r="I1402" s="10"/>
      <c r="J1402" s="10"/>
      <c r="K1402" s="10"/>
      <c r="M1402" s="82"/>
      <c r="N1402" s="88"/>
      <c r="O1402" s="94"/>
      <c r="P1402" s="94"/>
      <c r="Q1402" s="7"/>
      <c r="R1402" s="7"/>
      <c r="S1402" s="108"/>
      <c r="T1402" s="108"/>
      <c r="U1402" s="7"/>
      <c r="V1402" s="7"/>
      <c r="W1402" s="7"/>
    </row>
    <row r="1403" spans="1:23" x14ac:dyDescent="0.25">
      <c r="A1403" s="15"/>
      <c r="B1403" s="31"/>
      <c r="C1403" s="37"/>
      <c r="D1403" s="10"/>
      <c r="E1403" s="48"/>
      <c r="F1403" s="23"/>
      <c r="G1403" s="23"/>
      <c r="H1403" s="10"/>
      <c r="I1403" s="10"/>
      <c r="J1403" s="10"/>
      <c r="K1403" s="10"/>
      <c r="M1403" s="82"/>
      <c r="N1403" s="88"/>
      <c r="O1403" s="94"/>
      <c r="P1403" s="94"/>
      <c r="Q1403" s="7"/>
      <c r="R1403" s="7"/>
      <c r="S1403" s="108"/>
      <c r="T1403" s="108"/>
      <c r="U1403" s="7"/>
      <c r="V1403" s="7"/>
      <c r="W1403" s="7"/>
    </row>
    <row r="1404" spans="1:23" x14ac:dyDescent="0.25">
      <c r="A1404" s="15"/>
      <c r="B1404" s="31"/>
      <c r="C1404" s="37"/>
      <c r="D1404" s="10"/>
      <c r="E1404" s="48"/>
      <c r="F1404" s="23"/>
      <c r="G1404" s="23"/>
      <c r="H1404" s="10"/>
      <c r="I1404" s="10"/>
      <c r="J1404" s="10"/>
      <c r="K1404" s="10"/>
      <c r="M1404" s="82"/>
      <c r="N1404" s="88"/>
      <c r="O1404" s="94"/>
      <c r="P1404" s="94"/>
      <c r="Q1404" s="7"/>
      <c r="R1404" s="7"/>
      <c r="S1404" s="108"/>
      <c r="T1404" s="108"/>
      <c r="U1404" s="7"/>
      <c r="V1404" s="7"/>
      <c r="W1404" s="7"/>
    </row>
    <row r="1405" spans="1:23" x14ac:dyDescent="0.25">
      <c r="A1405" s="15"/>
      <c r="B1405" s="31"/>
      <c r="C1405" s="37"/>
      <c r="D1405" s="10"/>
      <c r="E1405" s="48"/>
      <c r="F1405" s="23"/>
      <c r="G1405" s="23"/>
      <c r="H1405" s="10"/>
      <c r="I1405" s="10"/>
      <c r="J1405" s="10"/>
      <c r="K1405" s="10"/>
      <c r="M1405" s="82"/>
      <c r="N1405" s="88"/>
      <c r="O1405" s="94"/>
      <c r="P1405" s="94"/>
      <c r="Q1405" s="7"/>
      <c r="R1405" s="7"/>
      <c r="S1405" s="108"/>
      <c r="T1405" s="108"/>
      <c r="U1405" s="7"/>
      <c r="V1405" s="7"/>
      <c r="W1405" s="7"/>
    </row>
    <row r="1406" spans="1:23" x14ac:dyDescent="0.25">
      <c r="A1406" s="15"/>
      <c r="B1406" s="31"/>
      <c r="C1406" s="37"/>
      <c r="D1406" s="10"/>
      <c r="E1406" s="48"/>
      <c r="F1406" s="23"/>
      <c r="G1406" s="23"/>
      <c r="H1406" s="10"/>
      <c r="I1406" s="10"/>
      <c r="J1406" s="10"/>
      <c r="K1406" s="10"/>
      <c r="M1406" s="82"/>
      <c r="N1406" s="88"/>
      <c r="O1406" s="94"/>
      <c r="P1406" s="94"/>
      <c r="Q1406" s="7"/>
      <c r="R1406" s="7"/>
      <c r="S1406" s="108"/>
      <c r="T1406" s="108"/>
      <c r="U1406" s="7"/>
      <c r="V1406" s="7"/>
      <c r="W1406" s="7"/>
    </row>
    <row r="1407" spans="1:23" x14ac:dyDescent="0.25">
      <c r="A1407" s="15"/>
      <c r="B1407" s="31"/>
      <c r="C1407" s="37"/>
      <c r="D1407" s="10"/>
      <c r="E1407" s="48"/>
      <c r="F1407" s="23"/>
      <c r="G1407" s="23"/>
      <c r="H1407" s="10"/>
      <c r="I1407" s="10"/>
      <c r="J1407" s="10"/>
      <c r="K1407" s="10"/>
      <c r="M1407" s="82"/>
      <c r="N1407" s="88"/>
      <c r="O1407" s="94"/>
      <c r="P1407" s="94"/>
      <c r="Q1407" s="7"/>
      <c r="R1407" s="7"/>
      <c r="S1407" s="108"/>
      <c r="T1407" s="108"/>
      <c r="U1407" s="7"/>
      <c r="V1407" s="7"/>
      <c r="W1407" s="7"/>
    </row>
    <row r="1408" spans="1:23" x14ac:dyDescent="0.25">
      <c r="A1408" s="15"/>
      <c r="B1408" s="31"/>
      <c r="C1408" s="37"/>
      <c r="D1408" s="10"/>
      <c r="E1408" s="48"/>
      <c r="F1408" s="23"/>
      <c r="G1408" s="23"/>
      <c r="H1408" s="10"/>
      <c r="I1408" s="10"/>
      <c r="J1408" s="10"/>
      <c r="K1408" s="10"/>
      <c r="M1408" s="82"/>
      <c r="N1408" s="88"/>
      <c r="O1408" s="94"/>
      <c r="P1408" s="94"/>
      <c r="Q1408" s="7"/>
      <c r="R1408" s="7"/>
      <c r="S1408" s="108"/>
      <c r="T1408" s="108"/>
      <c r="U1408" s="7"/>
      <c r="V1408" s="7"/>
      <c r="W1408" s="7"/>
    </row>
    <row r="1409" spans="1:23" x14ac:dyDescent="0.25">
      <c r="A1409" s="15"/>
      <c r="B1409" s="31"/>
      <c r="C1409" s="37"/>
      <c r="D1409" s="10"/>
      <c r="E1409" s="48"/>
      <c r="F1409" s="23"/>
      <c r="G1409" s="23"/>
      <c r="H1409" s="10"/>
      <c r="I1409" s="10"/>
      <c r="J1409" s="10"/>
      <c r="K1409" s="10"/>
      <c r="M1409" s="82"/>
      <c r="N1409" s="88"/>
      <c r="O1409" s="94"/>
      <c r="P1409" s="94"/>
      <c r="Q1409" s="7"/>
      <c r="R1409" s="7"/>
      <c r="S1409" s="108"/>
      <c r="T1409" s="108"/>
      <c r="U1409" s="7"/>
      <c r="V1409" s="7"/>
      <c r="W1409" s="7"/>
    </row>
    <row r="1410" spans="1:23" x14ac:dyDescent="0.25">
      <c r="A1410" s="15"/>
      <c r="B1410" s="31"/>
      <c r="C1410" s="37"/>
      <c r="D1410" s="10"/>
      <c r="E1410" s="48"/>
      <c r="F1410" s="23"/>
      <c r="G1410" s="23"/>
      <c r="H1410" s="10"/>
      <c r="I1410" s="10"/>
      <c r="J1410" s="10"/>
      <c r="K1410" s="10"/>
      <c r="M1410" s="82"/>
      <c r="N1410" s="88"/>
      <c r="O1410" s="94"/>
      <c r="P1410" s="94"/>
      <c r="Q1410" s="7"/>
      <c r="R1410" s="7"/>
      <c r="S1410" s="108"/>
      <c r="T1410" s="108"/>
      <c r="U1410" s="7"/>
      <c r="V1410" s="7"/>
      <c r="W1410" s="7"/>
    </row>
    <row r="1411" spans="1:23" x14ac:dyDescent="0.25">
      <c r="A1411" s="15"/>
      <c r="B1411" s="31"/>
      <c r="C1411" s="37"/>
      <c r="D1411" s="10"/>
      <c r="E1411" s="48"/>
      <c r="F1411" s="23"/>
      <c r="G1411" s="23"/>
      <c r="H1411" s="10"/>
      <c r="I1411" s="10"/>
      <c r="J1411" s="10"/>
      <c r="K1411" s="10"/>
      <c r="M1411" s="82"/>
      <c r="N1411" s="88"/>
      <c r="O1411" s="94"/>
      <c r="P1411" s="94"/>
      <c r="Q1411" s="7"/>
      <c r="R1411" s="7"/>
      <c r="S1411" s="108"/>
      <c r="T1411" s="108"/>
      <c r="U1411" s="7"/>
      <c r="V1411" s="7"/>
      <c r="W1411" s="7"/>
    </row>
    <row r="1412" spans="1:23" x14ac:dyDescent="0.25">
      <c r="A1412" s="15"/>
      <c r="B1412" s="31"/>
      <c r="C1412" s="37"/>
      <c r="D1412" s="10"/>
      <c r="E1412" s="48"/>
      <c r="F1412" s="23"/>
      <c r="G1412" s="23"/>
      <c r="H1412" s="10"/>
      <c r="I1412" s="10"/>
      <c r="J1412" s="10"/>
      <c r="K1412" s="10"/>
      <c r="M1412" s="82"/>
      <c r="N1412" s="88"/>
      <c r="O1412" s="94"/>
      <c r="P1412" s="94"/>
      <c r="Q1412" s="7"/>
      <c r="R1412" s="7"/>
      <c r="S1412" s="108"/>
      <c r="T1412" s="108"/>
      <c r="U1412" s="7"/>
      <c r="V1412" s="7"/>
      <c r="W1412" s="7"/>
    </row>
    <row r="1413" spans="1:23" x14ac:dyDescent="0.25">
      <c r="A1413" s="15"/>
      <c r="B1413" s="31"/>
      <c r="C1413" s="37"/>
      <c r="D1413" s="10"/>
      <c r="E1413" s="48"/>
      <c r="F1413" s="23"/>
      <c r="G1413" s="23"/>
      <c r="H1413" s="10"/>
      <c r="I1413" s="10"/>
      <c r="J1413" s="10"/>
      <c r="K1413" s="10"/>
      <c r="M1413" s="82"/>
      <c r="N1413" s="88"/>
      <c r="O1413" s="94"/>
      <c r="P1413" s="94"/>
      <c r="Q1413" s="7"/>
      <c r="R1413" s="7"/>
      <c r="S1413" s="108"/>
      <c r="T1413" s="108"/>
      <c r="U1413" s="7"/>
      <c r="V1413" s="7"/>
      <c r="W1413" s="7"/>
    </row>
    <row r="1414" spans="1:23" x14ac:dyDescent="0.25">
      <c r="A1414" s="15"/>
      <c r="B1414" s="31"/>
      <c r="C1414" s="37"/>
      <c r="D1414" s="10"/>
      <c r="E1414" s="48"/>
      <c r="F1414" s="23"/>
      <c r="G1414" s="23"/>
      <c r="H1414" s="10"/>
      <c r="I1414" s="10"/>
      <c r="J1414" s="10"/>
      <c r="K1414" s="10"/>
      <c r="M1414" s="82"/>
      <c r="N1414" s="88"/>
      <c r="O1414" s="94"/>
      <c r="P1414" s="94"/>
      <c r="Q1414" s="7"/>
      <c r="R1414" s="7"/>
      <c r="S1414" s="108"/>
      <c r="T1414" s="108"/>
      <c r="U1414" s="7"/>
      <c r="V1414" s="7"/>
      <c r="W1414" s="7"/>
    </row>
    <row r="1415" spans="1:23" x14ac:dyDescent="0.25">
      <c r="A1415" s="15"/>
      <c r="B1415" s="31"/>
      <c r="C1415" s="37"/>
      <c r="D1415" s="10"/>
      <c r="E1415" s="48"/>
      <c r="F1415" s="23"/>
      <c r="G1415" s="23"/>
      <c r="H1415" s="10"/>
      <c r="I1415" s="10"/>
      <c r="J1415" s="10"/>
      <c r="K1415" s="10"/>
      <c r="M1415" s="82"/>
      <c r="N1415" s="88"/>
      <c r="O1415" s="94"/>
      <c r="P1415" s="94"/>
      <c r="Q1415" s="7"/>
      <c r="R1415" s="7"/>
      <c r="S1415" s="108"/>
      <c r="T1415" s="108"/>
      <c r="U1415" s="7"/>
      <c r="V1415" s="7"/>
      <c r="W1415" s="7"/>
    </row>
    <row r="1416" spans="1:23" x14ac:dyDescent="0.25">
      <c r="A1416" s="15"/>
      <c r="B1416" s="31"/>
      <c r="C1416" s="37"/>
      <c r="D1416" s="10"/>
      <c r="E1416" s="48"/>
      <c r="F1416" s="23"/>
      <c r="G1416" s="23"/>
      <c r="H1416" s="10"/>
      <c r="I1416" s="10"/>
      <c r="J1416" s="10"/>
      <c r="K1416" s="10"/>
      <c r="M1416" s="82"/>
      <c r="N1416" s="88"/>
      <c r="O1416" s="94"/>
      <c r="P1416" s="94"/>
      <c r="Q1416" s="7"/>
      <c r="R1416" s="7"/>
      <c r="S1416" s="108"/>
      <c r="T1416" s="108"/>
      <c r="U1416" s="7"/>
      <c r="V1416" s="7"/>
      <c r="W1416" s="7"/>
    </row>
    <row r="1417" spans="1:23" x14ac:dyDescent="0.25">
      <c r="A1417" s="15"/>
      <c r="B1417" s="31"/>
      <c r="C1417" s="37"/>
      <c r="D1417" s="10"/>
      <c r="E1417" s="48"/>
      <c r="F1417" s="23"/>
      <c r="G1417" s="23"/>
      <c r="H1417" s="10"/>
      <c r="I1417" s="10"/>
      <c r="J1417" s="10"/>
      <c r="K1417" s="10"/>
      <c r="M1417" s="82"/>
      <c r="N1417" s="88"/>
      <c r="O1417" s="94"/>
      <c r="P1417" s="94"/>
      <c r="Q1417" s="7"/>
      <c r="R1417" s="7"/>
      <c r="S1417" s="108"/>
      <c r="T1417" s="108"/>
      <c r="U1417" s="7"/>
      <c r="V1417" s="7"/>
      <c r="W1417" s="7"/>
    </row>
    <row r="1418" spans="1:23" x14ac:dyDescent="0.25">
      <c r="A1418" s="15"/>
      <c r="B1418" s="31"/>
      <c r="C1418" s="37"/>
      <c r="D1418" s="10"/>
      <c r="E1418" s="48"/>
      <c r="F1418" s="23"/>
      <c r="G1418" s="23"/>
      <c r="H1418" s="10"/>
      <c r="I1418" s="10"/>
      <c r="J1418" s="10"/>
      <c r="K1418" s="10"/>
      <c r="M1418" s="82"/>
      <c r="N1418" s="88"/>
      <c r="O1418" s="94"/>
      <c r="P1418" s="94"/>
      <c r="Q1418" s="7"/>
      <c r="R1418" s="7"/>
      <c r="S1418" s="108"/>
      <c r="T1418" s="108"/>
      <c r="U1418" s="7"/>
      <c r="V1418" s="7"/>
      <c r="W1418" s="7"/>
    </row>
    <row r="1419" spans="1:23" x14ac:dyDescent="0.25">
      <c r="A1419" s="15"/>
      <c r="B1419" s="31"/>
      <c r="C1419" s="37"/>
      <c r="D1419" s="10"/>
      <c r="E1419" s="48"/>
      <c r="F1419" s="23"/>
      <c r="G1419" s="23"/>
      <c r="H1419" s="10"/>
      <c r="I1419" s="10"/>
      <c r="J1419" s="10"/>
      <c r="K1419" s="10"/>
      <c r="M1419" s="82"/>
      <c r="N1419" s="88"/>
      <c r="O1419" s="94"/>
      <c r="P1419" s="94"/>
      <c r="Q1419" s="7"/>
      <c r="R1419" s="7"/>
      <c r="S1419" s="108"/>
      <c r="T1419" s="108"/>
      <c r="U1419" s="7"/>
      <c r="V1419" s="7"/>
      <c r="W1419" s="7"/>
    </row>
    <row r="1420" spans="1:23" x14ac:dyDescent="0.25">
      <c r="A1420" s="15"/>
      <c r="B1420" s="31"/>
      <c r="C1420" s="37"/>
      <c r="D1420" s="10"/>
      <c r="E1420" s="48"/>
      <c r="F1420" s="23"/>
      <c r="G1420" s="23"/>
      <c r="H1420" s="10"/>
      <c r="I1420" s="10"/>
      <c r="J1420" s="10"/>
      <c r="K1420" s="10"/>
      <c r="M1420" s="82"/>
      <c r="N1420" s="88"/>
      <c r="O1420" s="94"/>
      <c r="P1420" s="94"/>
      <c r="Q1420" s="7"/>
      <c r="R1420" s="7"/>
      <c r="S1420" s="108"/>
      <c r="T1420" s="108"/>
      <c r="U1420" s="7"/>
      <c r="V1420" s="7"/>
      <c r="W1420" s="7"/>
    </row>
    <row r="1421" spans="1:23" x14ac:dyDescent="0.25">
      <c r="A1421" s="15"/>
      <c r="B1421" s="31"/>
      <c r="C1421" s="37"/>
      <c r="D1421" s="10"/>
      <c r="E1421" s="48"/>
      <c r="F1421" s="23"/>
      <c r="G1421" s="23"/>
      <c r="H1421" s="10"/>
      <c r="I1421" s="10"/>
      <c r="J1421" s="10"/>
      <c r="K1421" s="10"/>
      <c r="M1421" s="82"/>
      <c r="N1421" s="88"/>
      <c r="O1421" s="94"/>
      <c r="P1421" s="94"/>
      <c r="Q1421" s="7"/>
      <c r="R1421" s="7"/>
      <c r="S1421" s="108"/>
      <c r="T1421" s="108"/>
      <c r="U1421" s="7"/>
      <c r="V1421" s="7"/>
      <c r="W1421" s="7"/>
    </row>
    <row r="1422" spans="1:23" x14ac:dyDescent="0.25">
      <c r="A1422" s="15"/>
      <c r="B1422" s="31"/>
      <c r="C1422" s="37"/>
      <c r="D1422" s="10"/>
      <c r="E1422" s="48"/>
      <c r="F1422" s="23"/>
      <c r="G1422" s="23"/>
      <c r="H1422" s="10"/>
      <c r="I1422" s="10"/>
      <c r="J1422" s="10"/>
      <c r="K1422" s="10"/>
      <c r="M1422" s="82"/>
      <c r="N1422" s="88"/>
      <c r="O1422" s="94"/>
      <c r="P1422" s="94"/>
      <c r="Q1422" s="7"/>
      <c r="R1422" s="7"/>
      <c r="S1422" s="108"/>
      <c r="T1422" s="108"/>
      <c r="U1422" s="7"/>
      <c r="V1422" s="7"/>
      <c r="W1422" s="7"/>
    </row>
    <row r="1423" spans="1:23" x14ac:dyDescent="0.25">
      <c r="A1423" s="15"/>
      <c r="B1423" s="31"/>
      <c r="C1423" s="37"/>
      <c r="D1423" s="10"/>
      <c r="E1423" s="48"/>
      <c r="F1423" s="23"/>
      <c r="G1423" s="23"/>
      <c r="H1423" s="10"/>
      <c r="I1423" s="10"/>
      <c r="J1423" s="10"/>
      <c r="K1423" s="10"/>
      <c r="M1423" s="82"/>
      <c r="N1423" s="88"/>
      <c r="O1423" s="94"/>
      <c r="P1423" s="94"/>
      <c r="Q1423" s="7"/>
      <c r="R1423" s="7"/>
      <c r="S1423" s="108"/>
      <c r="T1423" s="108"/>
      <c r="U1423" s="7"/>
      <c r="V1423" s="7"/>
      <c r="W1423" s="7"/>
    </row>
    <row r="1424" spans="1:23" x14ac:dyDescent="0.25">
      <c r="A1424" s="15"/>
      <c r="B1424" s="31"/>
      <c r="C1424" s="37"/>
      <c r="D1424" s="10"/>
      <c r="E1424" s="48"/>
      <c r="F1424" s="23"/>
      <c r="G1424" s="23"/>
      <c r="H1424" s="10"/>
      <c r="I1424" s="10"/>
      <c r="J1424" s="10"/>
      <c r="K1424" s="10"/>
      <c r="M1424" s="82"/>
      <c r="N1424" s="88"/>
      <c r="O1424" s="94"/>
      <c r="P1424" s="94"/>
      <c r="Q1424" s="7"/>
      <c r="R1424" s="7"/>
      <c r="S1424" s="108"/>
      <c r="T1424" s="108"/>
      <c r="U1424" s="7"/>
      <c r="V1424" s="7"/>
      <c r="W1424" s="7"/>
    </row>
    <row r="1425" spans="1:23" x14ac:dyDescent="0.25">
      <c r="A1425" s="15"/>
      <c r="B1425" s="31"/>
      <c r="C1425" s="37"/>
      <c r="D1425" s="10"/>
      <c r="E1425" s="48"/>
      <c r="F1425" s="23"/>
      <c r="G1425" s="23"/>
      <c r="H1425" s="10"/>
      <c r="I1425" s="10"/>
      <c r="J1425" s="10"/>
      <c r="K1425" s="10"/>
      <c r="M1425" s="82"/>
      <c r="N1425" s="88"/>
      <c r="O1425" s="94"/>
      <c r="P1425" s="94"/>
      <c r="Q1425" s="7"/>
      <c r="R1425" s="7"/>
      <c r="S1425" s="108"/>
      <c r="T1425" s="108"/>
      <c r="U1425" s="7"/>
      <c r="V1425" s="7"/>
      <c r="W1425" s="7"/>
    </row>
    <row r="1426" spans="1:23" x14ac:dyDescent="0.25">
      <c r="A1426" s="15"/>
      <c r="B1426" s="31"/>
      <c r="C1426" s="37"/>
      <c r="D1426" s="10"/>
      <c r="E1426" s="48"/>
      <c r="F1426" s="23"/>
      <c r="G1426" s="23"/>
      <c r="H1426" s="10"/>
      <c r="I1426" s="10"/>
      <c r="J1426" s="10"/>
      <c r="K1426" s="10"/>
      <c r="M1426" s="82"/>
      <c r="N1426" s="88"/>
      <c r="O1426" s="94"/>
      <c r="P1426" s="94"/>
      <c r="Q1426" s="7"/>
      <c r="R1426" s="7"/>
      <c r="S1426" s="108"/>
      <c r="T1426" s="108"/>
      <c r="U1426" s="7"/>
      <c r="V1426" s="7"/>
      <c r="W1426" s="7"/>
    </row>
    <row r="1427" spans="1:23" x14ac:dyDescent="0.25">
      <c r="A1427" s="15"/>
      <c r="B1427" s="31"/>
      <c r="C1427" s="37"/>
      <c r="D1427" s="10"/>
      <c r="E1427" s="48"/>
      <c r="F1427" s="23"/>
      <c r="G1427" s="23"/>
      <c r="H1427" s="10"/>
      <c r="I1427" s="10"/>
      <c r="J1427" s="10"/>
      <c r="K1427" s="10"/>
      <c r="M1427" s="82"/>
      <c r="N1427" s="88"/>
      <c r="O1427" s="94"/>
      <c r="P1427" s="94"/>
      <c r="Q1427" s="7"/>
      <c r="R1427" s="7"/>
      <c r="S1427" s="108"/>
      <c r="T1427" s="108"/>
      <c r="U1427" s="7"/>
      <c r="V1427" s="7"/>
      <c r="W1427" s="7"/>
    </row>
    <row r="1428" spans="1:23" x14ac:dyDescent="0.25">
      <c r="A1428" s="15"/>
      <c r="B1428" s="31"/>
      <c r="C1428" s="37"/>
      <c r="D1428" s="10"/>
      <c r="E1428" s="48"/>
      <c r="F1428" s="23"/>
      <c r="G1428" s="23"/>
      <c r="H1428" s="10"/>
      <c r="I1428" s="10"/>
      <c r="J1428" s="10"/>
      <c r="K1428" s="10"/>
      <c r="M1428" s="82"/>
      <c r="N1428" s="88"/>
      <c r="O1428" s="94"/>
      <c r="P1428" s="94"/>
      <c r="Q1428" s="7"/>
      <c r="R1428" s="7"/>
      <c r="S1428" s="108"/>
      <c r="T1428" s="108"/>
      <c r="U1428" s="7"/>
      <c r="V1428" s="7"/>
      <c r="W1428" s="7"/>
    </row>
    <row r="1429" spans="1:23" x14ac:dyDescent="0.25">
      <c r="A1429" s="15"/>
      <c r="B1429" s="31"/>
      <c r="C1429" s="37"/>
      <c r="D1429" s="10"/>
      <c r="E1429" s="48"/>
      <c r="F1429" s="23"/>
      <c r="G1429" s="23"/>
      <c r="H1429" s="10"/>
      <c r="I1429" s="10"/>
      <c r="J1429" s="10"/>
      <c r="K1429" s="10"/>
      <c r="M1429" s="82"/>
      <c r="N1429" s="88"/>
      <c r="O1429" s="94"/>
      <c r="P1429" s="94"/>
      <c r="Q1429" s="7"/>
      <c r="R1429" s="7"/>
      <c r="S1429" s="108"/>
      <c r="T1429" s="108"/>
      <c r="U1429" s="7"/>
      <c r="V1429" s="7"/>
      <c r="W1429" s="7"/>
    </row>
    <row r="1430" spans="1:23" x14ac:dyDescent="0.25">
      <c r="A1430" s="15"/>
      <c r="B1430" s="31"/>
      <c r="C1430" s="37"/>
      <c r="D1430" s="10"/>
      <c r="E1430" s="48"/>
      <c r="F1430" s="23"/>
      <c r="G1430" s="23"/>
      <c r="H1430" s="10"/>
      <c r="I1430" s="10"/>
      <c r="J1430" s="10"/>
      <c r="K1430" s="10"/>
      <c r="M1430" s="82"/>
      <c r="N1430" s="88"/>
      <c r="O1430" s="94"/>
      <c r="P1430" s="94"/>
      <c r="Q1430" s="7"/>
      <c r="R1430" s="7"/>
      <c r="S1430" s="108"/>
      <c r="T1430" s="108"/>
      <c r="U1430" s="7"/>
      <c r="V1430" s="7"/>
      <c r="W1430" s="7"/>
    </row>
    <row r="1431" spans="1:23" x14ac:dyDescent="0.25">
      <c r="A1431" s="15"/>
      <c r="B1431" s="31"/>
      <c r="C1431" s="37"/>
      <c r="D1431" s="10"/>
      <c r="E1431" s="48"/>
      <c r="F1431" s="23"/>
      <c r="G1431" s="23"/>
      <c r="H1431" s="10"/>
      <c r="I1431" s="10"/>
      <c r="J1431" s="10"/>
      <c r="K1431" s="10"/>
      <c r="M1431" s="82"/>
      <c r="N1431" s="88"/>
      <c r="O1431" s="94"/>
      <c r="P1431" s="94"/>
      <c r="Q1431" s="7"/>
      <c r="R1431" s="7"/>
      <c r="S1431" s="108"/>
      <c r="T1431" s="108"/>
      <c r="U1431" s="7"/>
      <c r="V1431" s="7"/>
      <c r="W1431" s="7"/>
    </row>
    <row r="1432" spans="1:23" x14ac:dyDescent="0.25">
      <c r="A1432" s="15"/>
      <c r="B1432" s="31"/>
      <c r="C1432" s="37"/>
      <c r="D1432" s="10"/>
      <c r="E1432" s="48"/>
      <c r="F1432" s="23"/>
      <c r="G1432" s="23"/>
      <c r="H1432" s="10"/>
      <c r="I1432" s="10"/>
      <c r="J1432" s="10"/>
      <c r="K1432" s="10"/>
      <c r="M1432" s="82"/>
      <c r="N1432" s="88"/>
      <c r="O1432" s="94"/>
      <c r="P1432" s="94"/>
      <c r="Q1432" s="7"/>
      <c r="R1432" s="7"/>
      <c r="S1432" s="108"/>
      <c r="T1432" s="108"/>
      <c r="U1432" s="7"/>
      <c r="V1432" s="7"/>
      <c r="W1432" s="7"/>
    </row>
    <row r="1433" spans="1:23" x14ac:dyDescent="0.25">
      <c r="A1433" s="15"/>
      <c r="B1433" s="31"/>
      <c r="C1433" s="37"/>
      <c r="D1433" s="10"/>
      <c r="E1433" s="48"/>
      <c r="F1433" s="23"/>
      <c r="G1433" s="23"/>
      <c r="H1433" s="10"/>
      <c r="I1433" s="10"/>
      <c r="J1433" s="10"/>
      <c r="K1433" s="10"/>
      <c r="M1433" s="82"/>
      <c r="N1433" s="88"/>
      <c r="O1433" s="94"/>
      <c r="P1433" s="94"/>
      <c r="Q1433" s="7"/>
      <c r="R1433" s="7"/>
      <c r="S1433" s="108"/>
      <c r="T1433" s="108"/>
      <c r="U1433" s="7"/>
      <c r="V1433" s="7"/>
      <c r="W1433" s="7"/>
    </row>
    <row r="1434" spans="1:23" x14ac:dyDescent="0.25">
      <c r="A1434" s="15"/>
      <c r="B1434" s="31"/>
      <c r="C1434" s="37"/>
      <c r="D1434" s="10"/>
      <c r="E1434" s="48"/>
      <c r="F1434" s="23"/>
      <c r="G1434" s="23"/>
      <c r="H1434" s="10"/>
      <c r="I1434" s="10"/>
      <c r="J1434" s="10"/>
      <c r="K1434" s="10"/>
      <c r="M1434" s="82"/>
      <c r="N1434" s="88"/>
      <c r="O1434" s="94"/>
      <c r="P1434" s="94"/>
      <c r="Q1434" s="7"/>
      <c r="R1434" s="7"/>
      <c r="S1434" s="108"/>
      <c r="T1434" s="108"/>
      <c r="U1434" s="7"/>
      <c r="V1434" s="7"/>
      <c r="W1434" s="7"/>
    </row>
    <row r="1435" spans="1:23" x14ac:dyDescent="0.25">
      <c r="A1435" s="15"/>
      <c r="B1435" s="31"/>
      <c r="C1435" s="37"/>
      <c r="D1435" s="10"/>
      <c r="E1435" s="48"/>
      <c r="F1435" s="23"/>
      <c r="G1435" s="23"/>
      <c r="H1435" s="10"/>
      <c r="I1435" s="10"/>
      <c r="J1435" s="10"/>
      <c r="K1435" s="10"/>
      <c r="M1435" s="82"/>
      <c r="N1435" s="88"/>
      <c r="O1435" s="94"/>
      <c r="P1435" s="94"/>
      <c r="Q1435" s="7"/>
      <c r="R1435" s="7"/>
      <c r="S1435" s="108"/>
      <c r="T1435" s="108"/>
      <c r="U1435" s="7"/>
      <c r="V1435" s="7"/>
      <c r="W1435" s="7"/>
    </row>
    <row r="1436" spans="1:23" x14ac:dyDescent="0.25">
      <c r="A1436" s="15"/>
      <c r="B1436" s="31"/>
      <c r="C1436" s="37"/>
      <c r="D1436" s="10"/>
      <c r="E1436" s="48"/>
      <c r="F1436" s="23"/>
      <c r="G1436" s="23"/>
      <c r="H1436" s="10"/>
      <c r="I1436" s="10"/>
      <c r="J1436" s="10"/>
      <c r="K1436" s="10"/>
      <c r="M1436" s="82"/>
      <c r="N1436" s="88"/>
      <c r="O1436" s="94"/>
      <c r="P1436" s="94"/>
      <c r="Q1436" s="7"/>
      <c r="R1436" s="7"/>
      <c r="S1436" s="108"/>
      <c r="T1436" s="108"/>
      <c r="U1436" s="7"/>
      <c r="V1436" s="7"/>
      <c r="W1436" s="7"/>
    </row>
    <row r="1437" spans="1:23" x14ac:dyDescent="0.25">
      <c r="A1437" s="15"/>
      <c r="B1437" s="31"/>
      <c r="C1437" s="37"/>
      <c r="D1437" s="10"/>
      <c r="E1437" s="48"/>
      <c r="F1437" s="23"/>
      <c r="G1437" s="23"/>
      <c r="H1437" s="10"/>
      <c r="I1437" s="10"/>
      <c r="J1437" s="10"/>
      <c r="K1437" s="10"/>
      <c r="M1437" s="82"/>
      <c r="N1437" s="88"/>
      <c r="O1437" s="94"/>
      <c r="P1437" s="94"/>
      <c r="Q1437" s="7"/>
      <c r="R1437" s="7"/>
      <c r="S1437" s="108"/>
      <c r="T1437" s="108"/>
      <c r="U1437" s="7"/>
      <c r="V1437" s="7"/>
      <c r="W1437" s="7"/>
    </row>
    <row r="1438" spans="1:23" x14ac:dyDescent="0.25">
      <c r="A1438" s="15"/>
      <c r="B1438" s="31"/>
      <c r="C1438" s="37"/>
      <c r="D1438" s="10"/>
      <c r="E1438" s="48"/>
      <c r="F1438" s="23"/>
      <c r="G1438" s="23"/>
      <c r="H1438" s="10"/>
      <c r="I1438" s="10"/>
      <c r="J1438" s="10"/>
      <c r="K1438" s="10"/>
      <c r="M1438" s="82"/>
      <c r="N1438" s="88"/>
      <c r="O1438" s="94"/>
      <c r="P1438" s="94"/>
      <c r="Q1438" s="7"/>
      <c r="R1438" s="7"/>
      <c r="S1438" s="108"/>
      <c r="T1438" s="108"/>
      <c r="U1438" s="7"/>
      <c r="V1438" s="7"/>
      <c r="W1438" s="7"/>
    </row>
    <row r="1439" spans="1:23" x14ac:dyDescent="0.25">
      <c r="A1439" s="15"/>
      <c r="B1439" s="31"/>
      <c r="C1439" s="37"/>
      <c r="D1439" s="10"/>
      <c r="E1439" s="48"/>
      <c r="F1439" s="23"/>
      <c r="G1439" s="23"/>
      <c r="H1439" s="10"/>
      <c r="I1439" s="10"/>
      <c r="J1439" s="10"/>
      <c r="K1439" s="10"/>
      <c r="M1439" s="82"/>
      <c r="N1439" s="88"/>
      <c r="O1439" s="94"/>
      <c r="P1439" s="94"/>
      <c r="Q1439" s="7"/>
      <c r="R1439" s="7"/>
      <c r="S1439" s="108"/>
      <c r="T1439" s="108"/>
      <c r="U1439" s="7"/>
      <c r="V1439" s="7"/>
      <c r="W1439" s="7"/>
    </row>
    <row r="1440" spans="1:23" x14ac:dyDescent="0.25">
      <c r="A1440" s="15"/>
      <c r="B1440" s="31"/>
      <c r="C1440" s="37"/>
      <c r="D1440" s="10"/>
      <c r="E1440" s="48"/>
      <c r="F1440" s="23"/>
      <c r="G1440" s="23"/>
      <c r="H1440" s="10"/>
      <c r="I1440" s="10"/>
      <c r="J1440" s="10"/>
      <c r="K1440" s="10"/>
      <c r="M1440" s="82"/>
      <c r="N1440" s="88"/>
      <c r="O1440" s="94"/>
      <c r="P1440" s="94"/>
      <c r="Q1440" s="7"/>
      <c r="R1440" s="7"/>
      <c r="S1440" s="108"/>
      <c r="T1440" s="108"/>
      <c r="U1440" s="7"/>
      <c r="V1440" s="7"/>
      <c r="W1440" s="7"/>
    </row>
    <row r="1441" spans="1:23" x14ac:dyDescent="0.25">
      <c r="A1441" s="15"/>
      <c r="B1441" s="31"/>
      <c r="C1441" s="37"/>
      <c r="D1441" s="10"/>
      <c r="E1441" s="48"/>
      <c r="F1441" s="23"/>
      <c r="G1441" s="23"/>
      <c r="H1441" s="10"/>
      <c r="I1441" s="10"/>
      <c r="J1441" s="10"/>
      <c r="K1441" s="10"/>
      <c r="M1441" s="82"/>
      <c r="N1441" s="88"/>
      <c r="O1441" s="94"/>
      <c r="P1441" s="94"/>
      <c r="Q1441" s="7"/>
      <c r="R1441" s="7"/>
      <c r="S1441" s="108"/>
      <c r="T1441" s="108"/>
      <c r="U1441" s="7"/>
      <c r="V1441" s="7"/>
      <c r="W1441" s="7"/>
    </row>
    <row r="1442" spans="1:23" x14ac:dyDescent="0.25">
      <c r="A1442" s="15"/>
      <c r="B1442" s="31"/>
      <c r="C1442" s="37"/>
      <c r="D1442" s="10"/>
      <c r="E1442" s="48"/>
      <c r="F1442" s="23"/>
      <c r="G1442" s="23"/>
      <c r="H1442" s="10"/>
      <c r="I1442" s="10"/>
      <c r="J1442" s="10"/>
      <c r="K1442" s="10"/>
      <c r="M1442" s="82"/>
      <c r="N1442" s="88"/>
      <c r="O1442" s="94"/>
      <c r="P1442" s="94"/>
      <c r="Q1442" s="7"/>
      <c r="R1442" s="7"/>
      <c r="S1442" s="108"/>
      <c r="T1442" s="108"/>
      <c r="U1442" s="7"/>
      <c r="V1442" s="7"/>
      <c r="W1442" s="7"/>
    </row>
    <row r="1443" spans="1:23" x14ac:dyDescent="0.25">
      <c r="A1443" s="15"/>
      <c r="B1443" s="31"/>
      <c r="C1443" s="37"/>
      <c r="D1443" s="10"/>
      <c r="E1443" s="48"/>
      <c r="F1443" s="23"/>
      <c r="G1443" s="23"/>
      <c r="H1443" s="10"/>
      <c r="I1443" s="10"/>
      <c r="J1443" s="10"/>
      <c r="K1443" s="10"/>
      <c r="M1443" s="82"/>
      <c r="N1443" s="88"/>
      <c r="O1443" s="94"/>
      <c r="P1443" s="94"/>
      <c r="Q1443" s="7"/>
      <c r="R1443" s="7"/>
      <c r="S1443" s="108"/>
      <c r="T1443" s="108"/>
      <c r="U1443" s="7"/>
      <c r="V1443" s="7"/>
      <c r="W1443" s="7"/>
    </row>
    <row r="1444" spans="1:23" x14ac:dyDescent="0.25">
      <c r="A1444" s="15"/>
      <c r="B1444" s="31"/>
      <c r="C1444" s="37"/>
      <c r="D1444" s="10"/>
      <c r="E1444" s="48"/>
      <c r="F1444" s="23"/>
      <c r="G1444" s="23"/>
      <c r="H1444" s="10"/>
      <c r="I1444" s="10"/>
      <c r="J1444" s="10"/>
      <c r="K1444" s="10"/>
      <c r="M1444" s="82"/>
      <c r="N1444" s="88"/>
      <c r="O1444" s="94"/>
      <c r="P1444" s="94"/>
      <c r="Q1444" s="7"/>
      <c r="R1444" s="7"/>
      <c r="S1444" s="108"/>
      <c r="T1444" s="108"/>
      <c r="U1444" s="7"/>
      <c r="V1444" s="7"/>
      <c r="W1444" s="7"/>
    </row>
    <row r="1445" spans="1:23" x14ac:dyDescent="0.25">
      <c r="A1445" s="15"/>
      <c r="B1445" s="31"/>
      <c r="C1445" s="37"/>
      <c r="D1445" s="10"/>
      <c r="E1445" s="48"/>
      <c r="F1445" s="23"/>
      <c r="G1445" s="23"/>
      <c r="H1445" s="10"/>
      <c r="I1445" s="10"/>
      <c r="J1445" s="10"/>
      <c r="K1445" s="10"/>
      <c r="M1445" s="82"/>
      <c r="N1445" s="88"/>
      <c r="O1445" s="94"/>
      <c r="P1445" s="94"/>
      <c r="Q1445" s="7"/>
      <c r="R1445" s="7"/>
      <c r="S1445" s="108"/>
      <c r="T1445" s="108"/>
      <c r="U1445" s="7"/>
      <c r="V1445" s="7"/>
      <c r="W1445" s="7"/>
    </row>
    <row r="1446" spans="1:23" x14ac:dyDescent="0.25">
      <c r="A1446" s="15"/>
      <c r="B1446" s="31"/>
      <c r="C1446" s="37"/>
      <c r="D1446" s="10"/>
      <c r="E1446" s="48"/>
      <c r="F1446" s="23"/>
      <c r="G1446" s="23"/>
      <c r="H1446" s="10"/>
      <c r="I1446" s="10"/>
      <c r="J1446" s="10"/>
      <c r="K1446" s="10"/>
      <c r="M1446" s="82"/>
      <c r="N1446" s="88"/>
      <c r="O1446" s="94"/>
      <c r="P1446" s="94"/>
      <c r="Q1446" s="7"/>
      <c r="R1446" s="7"/>
      <c r="S1446" s="108"/>
      <c r="T1446" s="108"/>
      <c r="U1446" s="7"/>
      <c r="V1446" s="7"/>
      <c r="W1446" s="7"/>
    </row>
    <row r="1447" spans="1:23" x14ac:dyDescent="0.25">
      <c r="A1447" s="15"/>
      <c r="B1447" s="31"/>
      <c r="C1447" s="37"/>
      <c r="D1447" s="10"/>
      <c r="E1447" s="48"/>
      <c r="F1447" s="23"/>
      <c r="G1447" s="23"/>
      <c r="H1447" s="10"/>
      <c r="I1447" s="10"/>
      <c r="J1447" s="10"/>
      <c r="K1447" s="10"/>
      <c r="M1447" s="82"/>
      <c r="N1447" s="88"/>
      <c r="O1447" s="94"/>
      <c r="P1447" s="94"/>
      <c r="Q1447" s="7"/>
      <c r="R1447" s="7"/>
      <c r="S1447" s="108"/>
      <c r="T1447" s="108"/>
      <c r="U1447" s="7"/>
      <c r="V1447" s="7"/>
      <c r="W1447" s="7"/>
    </row>
    <row r="1448" spans="1:23" x14ac:dyDescent="0.25">
      <c r="A1448" s="15"/>
      <c r="B1448" s="31"/>
      <c r="C1448" s="37"/>
      <c r="D1448" s="10"/>
      <c r="E1448" s="48"/>
      <c r="F1448" s="23"/>
      <c r="G1448" s="23"/>
      <c r="H1448" s="10"/>
      <c r="I1448" s="10"/>
      <c r="J1448" s="10"/>
      <c r="K1448" s="10"/>
      <c r="M1448" s="82"/>
      <c r="N1448" s="88"/>
      <c r="O1448" s="94"/>
      <c r="P1448" s="94"/>
      <c r="Q1448" s="7"/>
      <c r="R1448" s="7"/>
      <c r="S1448" s="108"/>
      <c r="T1448" s="108"/>
      <c r="U1448" s="7"/>
      <c r="V1448" s="7"/>
      <c r="W1448" s="7"/>
    </row>
    <row r="1449" spans="1:23" x14ac:dyDescent="0.25">
      <c r="A1449" s="15"/>
      <c r="B1449" s="31"/>
      <c r="C1449" s="37"/>
      <c r="D1449" s="10"/>
      <c r="E1449" s="48"/>
      <c r="F1449" s="23"/>
      <c r="G1449" s="23"/>
      <c r="H1449" s="10"/>
      <c r="I1449" s="10"/>
      <c r="J1449" s="10"/>
      <c r="K1449" s="10"/>
      <c r="M1449" s="82"/>
      <c r="N1449" s="88"/>
      <c r="O1449" s="94"/>
      <c r="P1449" s="94"/>
      <c r="Q1449" s="7"/>
      <c r="R1449" s="7"/>
      <c r="S1449" s="108"/>
      <c r="T1449" s="108"/>
      <c r="U1449" s="7"/>
      <c r="V1449" s="7"/>
      <c r="W1449" s="7"/>
    </row>
    <row r="1450" spans="1:23" x14ac:dyDescent="0.25">
      <c r="A1450" s="15"/>
      <c r="B1450" s="31"/>
      <c r="C1450" s="37"/>
      <c r="D1450" s="10"/>
      <c r="E1450" s="48"/>
      <c r="F1450" s="23"/>
      <c r="G1450" s="23"/>
      <c r="H1450" s="10"/>
      <c r="I1450" s="10"/>
      <c r="J1450" s="10"/>
      <c r="K1450" s="10"/>
      <c r="M1450" s="82"/>
      <c r="N1450" s="88"/>
      <c r="O1450" s="94"/>
      <c r="P1450" s="94"/>
      <c r="Q1450" s="7"/>
      <c r="R1450" s="7"/>
      <c r="S1450" s="108"/>
      <c r="T1450" s="108"/>
      <c r="U1450" s="7"/>
      <c r="V1450" s="7"/>
      <c r="W1450" s="7"/>
    </row>
    <row r="1451" spans="1:23" x14ac:dyDescent="0.25">
      <c r="A1451" s="15"/>
      <c r="B1451" s="31"/>
      <c r="C1451" s="37"/>
      <c r="D1451" s="10"/>
      <c r="E1451" s="48"/>
      <c r="F1451" s="23"/>
      <c r="G1451" s="23"/>
      <c r="H1451" s="10"/>
      <c r="I1451" s="10"/>
      <c r="J1451" s="10"/>
      <c r="K1451" s="10"/>
      <c r="M1451" s="82"/>
      <c r="N1451" s="88"/>
      <c r="O1451" s="94"/>
      <c r="P1451" s="94"/>
      <c r="Q1451" s="7"/>
      <c r="R1451" s="7"/>
      <c r="S1451" s="108"/>
      <c r="T1451" s="108"/>
      <c r="U1451" s="7"/>
      <c r="V1451" s="7"/>
      <c r="W1451" s="7"/>
    </row>
    <row r="1452" spans="1:23" x14ac:dyDescent="0.25">
      <c r="A1452" s="15"/>
      <c r="B1452" s="31"/>
      <c r="C1452" s="37"/>
      <c r="D1452" s="10"/>
      <c r="E1452" s="48"/>
      <c r="F1452" s="23"/>
      <c r="G1452" s="23"/>
      <c r="H1452" s="10"/>
      <c r="I1452" s="10"/>
      <c r="J1452" s="10"/>
      <c r="K1452" s="10"/>
      <c r="M1452" s="82"/>
      <c r="N1452" s="88"/>
      <c r="O1452" s="94"/>
      <c r="P1452" s="94"/>
      <c r="Q1452" s="7"/>
      <c r="R1452" s="7"/>
      <c r="S1452" s="108"/>
      <c r="T1452" s="108"/>
      <c r="U1452" s="7"/>
      <c r="V1452" s="7"/>
      <c r="W1452" s="7"/>
    </row>
    <row r="1453" spans="1:23" x14ac:dyDescent="0.25">
      <c r="A1453" s="15"/>
      <c r="B1453" s="31"/>
      <c r="C1453" s="37"/>
      <c r="D1453" s="10"/>
      <c r="E1453" s="48"/>
      <c r="F1453" s="23"/>
      <c r="G1453" s="23"/>
      <c r="H1453" s="10"/>
      <c r="I1453" s="10"/>
      <c r="J1453" s="10"/>
      <c r="K1453" s="10"/>
      <c r="M1453" s="82"/>
      <c r="N1453" s="88"/>
      <c r="O1453" s="94"/>
      <c r="P1453" s="94"/>
      <c r="Q1453" s="7"/>
      <c r="R1453" s="7"/>
      <c r="S1453" s="108"/>
      <c r="T1453" s="108"/>
      <c r="U1453" s="7"/>
      <c r="V1453" s="7"/>
      <c r="W1453" s="7"/>
    </row>
    <row r="1454" spans="1:23" x14ac:dyDescent="0.25">
      <c r="A1454" s="15"/>
      <c r="B1454" s="31"/>
      <c r="C1454" s="37"/>
      <c r="D1454" s="10"/>
      <c r="E1454" s="48"/>
      <c r="F1454" s="23"/>
      <c r="G1454" s="23"/>
      <c r="H1454" s="10"/>
      <c r="I1454" s="10"/>
      <c r="J1454" s="10"/>
      <c r="K1454" s="10"/>
      <c r="M1454" s="82"/>
      <c r="N1454" s="88"/>
      <c r="O1454" s="94"/>
      <c r="P1454" s="94"/>
      <c r="Q1454" s="7"/>
      <c r="R1454" s="7"/>
      <c r="S1454" s="108"/>
      <c r="T1454" s="108"/>
      <c r="U1454" s="7"/>
      <c r="V1454" s="7"/>
      <c r="W1454" s="7"/>
    </row>
    <row r="1455" spans="1:23" x14ac:dyDescent="0.25">
      <c r="A1455" s="15"/>
      <c r="B1455" s="31"/>
      <c r="C1455" s="37"/>
      <c r="D1455" s="10"/>
      <c r="E1455" s="48"/>
      <c r="F1455" s="23"/>
      <c r="G1455" s="23"/>
      <c r="H1455" s="10"/>
      <c r="I1455" s="10"/>
      <c r="J1455" s="10"/>
      <c r="K1455" s="10"/>
      <c r="M1455" s="82"/>
      <c r="N1455" s="88"/>
      <c r="O1455" s="94"/>
      <c r="P1455" s="94"/>
      <c r="Q1455" s="7"/>
      <c r="R1455" s="7"/>
      <c r="S1455" s="108"/>
      <c r="T1455" s="108"/>
      <c r="U1455" s="7"/>
      <c r="V1455" s="7"/>
      <c r="W1455" s="7"/>
    </row>
    <row r="1456" spans="1:23" x14ac:dyDescent="0.25">
      <c r="A1456" s="15"/>
      <c r="B1456" s="31"/>
      <c r="C1456" s="37"/>
      <c r="D1456" s="10"/>
      <c r="E1456" s="48"/>
      <c r="F1456" s="23"/>
      <c r="G1456" s="23"/>
      <c r="H1456" s="10"/>
      <c r="I1456" s="10"/>
      <c r="J1456" s="10"/>
      <c r="K1456" s="10"/>
      <c r="M1456" s="82"/>
      <c r="N1456" s="88"/>
      <c r="O1456" s="94"/>
      <c r="P1456" s="94"/>
      <c r="Q1456" s="7"/>
      <c r="R1456" s="7"/>
      <c r="S1456" s="108"/>
      <c r="T1456" s="108"/>
      <c r="U1456" s="7"/>
      <c r="V1456" s="7"/>
      <c r="W1456" s="7"/>
    </row>
    <row r="1457" spans="1:23" x14ac:dyDescent="0.25">
      <c r="A1457" s="15"/>
      <c r="B1457" s="31"/>
      <c r="C1457" s="37"/>
      <c r="D1457" s="10"/>
      <c r="E1457" s="48"/>
      <c r="F1457" s="23"/>
      <c r="G1457" s="23"/>
      <c r="H1457" s="10"/>
      <c r="I1457" s="10"/>
      <c r="J1457" s="10"/>
      <c r="K1457" s="10"/>
      <c r="M1457" s="82"/>
      <c r="N1457" s="88"/>
      <c r="O1457" s="94"/>
      <c r="P1457" s="94"/>
      <c r="Q1457" s="7"/>
      <c r="R1457" s="7"/>
      <c r="S1457" s="108"/>
      <c r="T1457" s="108"/>
      <c r="U1457" s="7"/>
      <c r="V1457" s="7"/>
      <c r="W1457" s="7"/>
    </row>
    <row r="1458" spans="1:23" x14ac:dyDescent="0.25">
      <c r="A1458" s="15"/>
      <c r="B1458" s="31"/>
      <c r="C1458" s="37"/>
      <c r="D1458" s="10"/>
      <c r="E1458" s="48"/>
      <c r="F1458" s="23"/>
      <c r="G1458" s="23"/>
      <c r="H1458" s="10"/>
      <c r="I1458" s="10"/>
      <c r="J1458" s="10"/>
      <c r="K1458" s="10"/>
      <c r="M1458" s="82"/>
      <c r="N1458" s="88"/>
      <c r="O1458" s="94"/>
      <c r="P1458" s="94"/>
      <c r="Q1458" s="7"/>
      <c r="R1458" s="7"/>
      <c r="S1458" s="108"/>
      <c r="T1458" s="108"/>
      <c r="U1458" s="7"/>
      <c r="V1458" s="7"/>
      <c r="W1458" s="7"/>
    </row>
    <row r="1459" spans="1:23" x14ac:dyDescent="0.25">
      <c r="A1459" s="15"/>
      <c r="B1459" s="31"/>
      <c r="C1459" s="37"/>
      <c r="D1459" s="10"/>
      <c r="E1459" s="48"/>
      <c r="F1459" s="23"/>
      <c r="G1459" s="23"/>
      <c r="H1459" s="10"/>
      <c r="I1459" s="10"/>
      <c r="J1459" s="10"/>
      <c r="K1459" s="10"/>
      <c r="M1459" s="82"/>
      <c r="N1459" s="88"/>
      <c r="O1459" s="94"/>
      <c r="P1459" s="94"/>
      <c r="Q1459" s="7"/>
      <c r="R1459" s="7"/>
      <c r="S1459" s="108"/>
      <c r="T1459" s="108"/>
      <c r="U1459" s="7"/>
      <c r="V1459" s="7"/>
      <c r="W1459" s="7"/>
    </row>
    <row r="1460" spans="1:23" x14ac:dyDescent="0.25">
      <c r="A1460" s="15"/>
      <c r="B1460" s="31"/>
      <c r="C1460" s="37"/>
      <c r="D1460" s="10"/>
      <c r="E1460" s="48"/>
      <c r="F1460" s="23"/>
      <c r="G1460" s="23"/>
      <c r="H1460" s="10"/>
      <c r="I1460" s="10"/>
      <c r="J1460" s="10"/>
      <c r="K1460" s="10"/>
      <c r="M1460" s="82"/>
      <c r="N1460" s="88"/>
      <c r="O1460" s="94"/>
      <c r="P1460" s="94"/>
      <c r="Q1460" s="7"/>
      <c r="R1460" s="7"/>
      <c r="S1460" s="108"/>
      <c r="T1460" s="108"/>
      <c r="U1460" s="7"/>
      <c r="V1460" s="7"/>
      <c r="W1460" s="7"/>
    </row>
    <row r="1461" spans="1:23" x14ac:dyDescent="0.25">
      <c r="A1461" s="15"/>
      <c r="B1461" s="31"/>
      <c r="C1461" s="37"/>
      <c r="D1461" s="10"/>
      <c r="E1461" s="48"/>
      <c r="F1461" s="23"/>
      <c r="G1461" s="23"/>
      <c r="H1461" s="10"/>
      <c r="I1461" s="10"/>
      <c r="J1461" s="10"/>
      <c r="K1461" s="10"/>
      <c r="M1461" s="82"/>
      <c r="N1461" s="88"/>
      <c r="O1461" s="94"/>
      <c r="P1461" s="94"/>
      <c r="Q1461" s="7"/>
      <c r="R1461" s="7"/>
      <c r="S1461" s="108"/>
      <c r="T1461" s="108"/>
      <c r="U1461" s="7"/>
      <c r="V1461" s="7"/>
      <c r="W1461" s="7"/>
    </row>
    <row r="1462" spans="1:23" x14ac:dyDescent="0.25">
      <c r="A1462" s="15"/>
      <c r="B1462" s="31"/>
      <c r="C1462" s="37"/>
      <c r="D1462" s="10"/>
      <c r="E1462" s="48"/>
      <c r="F1462" s="23"/>
      <c r="G1462" s="23"/>
      <c r="H1462" s="10"/>
      <c r="I1462" s="10"/>
      <c r="J1462" s="10"/>
      <c r="K1462" s="10"/>
      <c r="M1462" s="82"/>
      <c r="N1462" s="88"/>
      <c r="O1462" s="94"/>
      <c r="P1462" s="94"/>
      <c r="Q1462" s="7"/>
      <c r="R1462" s="7"/>
      <c r="S1462" s="108"/>
      <c r="T1462" s="108"/>
      <c r="U1462" s="7"/>
      <c r="V1462" s="7"/>
      <c r="W1462" s="7"/>
    </row>
    <row r="1463" spans="1:23" x14ac:dyDescent="0.25">
      <c r="A1463" s="15"/>
      <c r="B1463" s="31"/>
      <c r="C1463" s="37"/>
      <c r="D1463" s="10"/>
      <c r="E1463" s="48"/>
      <c r="F1463" s="23"/>
      <c r="G1463" s="23"/>
      <c r="H1463" s="10"/>
      <c r="I1463" s="10"/>
      <c r="J1463" s="10"/>
      <c r="K1463" s="10"/>
      <c r="M1463" s="82"/>
      <c r="N1463" s="88"/>
      <c r="O1463" s="94"/>
      <c r="P1463" s="94"/>
      <c r="Q1463" s="7"/>
      <c r="R1463" s="7"/>
      <c r="S1463" s="108"/>
      <c r="T1463" s="108"/>
      <c r="U1463" s="7"/>
      <c r="V1463" s="7"/>
      <c r="W1463" s="7"/>
    </row>
    <row r="1464" spans="1:23" x14ac:dyDescent="0.25">
      <c r="A1464" s="15"/>
      <c r="B1464" s="31"/>
      <c r="C1464" s="37"/>
      <c r="D1464" s="10"/>
      <c r="E1464" s="48"/>
      <c r="F1464" s="23"/>
      <c r="G1464" s="23"/>
      <c r="H1464" s="10"/>
      <c r="I1464" s="10"/>
      <c r="J1464" s="10"/>
      <c r="K1464" s="10"/>
      <c r="M1464" s="82"/>
      <c r="N1464" s="88"/>
      <c r="O1464" s="94"/>
      <c r="P1464" s="94"/>
      <c r="Q1464" s="7"/>
      <c r="R1464" s="7"/>
      <c r="S1464" s="108"/>
      <c r="T1464" s="108"/>
      <c r="U1464" s="7"/>
      <c r="V1464" s="7"/>
      <c r="W1464" s="7"/>
    </row>
    <row r="1465" spans="1:23" x14ac:dyDescent="0.25">
      <c r="A1465" s="15"/>
      <c r="B1465" s="31"/>
      <c r="C1465" s="37"/>
      <c r="D1465" s="10"/>
      <c r="E1465" s="48"/>
      <c r="F1465" s="23"/>
      <c r="G1465" s="23"/>
      <c r="H1465" s="10"/>
      <c r="I1465" s="10"/>
      <c r="J1465" s="10"/>
      <c r="K1465" s="10"/>
      <c r="M1465" s="82"/>
      <c r="N1465" s="88"/>
      <c r="O1465" s="94"/>
      <c r="P1465" s="94"/>
      <c r="Q1465" s="7"/>
      <c r="R1465" s="7"/>
      <c r="S1465" s="108"/>
      <c r="T1465" s="108"/>
      <c r="U1465" s="7"/>
      <c r="V1465" s="7"/>
      <c r="W1465" s="7"/>
    </row>
    <row r="1466" spans="1:23" x14ac:dyDescent="0.25">
      <c r="A1466" s="15"/>
      <c r="B1466" s="31"/>
      <c r="C1466" s="37"/>
      <c r="D1466" s="10"/>
      <c r="E1466" s="48"/>
      <c r="F1466" s="23"/>
      <c r="G1466" s="23"/>
      <c r="H1466" s="10"/>
      <c r="I1466" s="10"/>
      <c r="J1466" s="10"/>
      <c r="K1466" s="10"/>
      <c r="M1466" s="82"/>
      <c r="N1466" s="88"/>
      <c r="O1466" s="94"/>
      <c r="P1466" s="94"/>
      <c r="Q1466" s="7"/>
      <c r="R1466" s="7"/>
      <c r="S1466" s="108"/>
      <c r="T1466" s="108"/>
      <c r="U1466" s="7"/>
      <c r="V1466" s="7"/>
      <c r="W1466" s="7"/>
    </row>
    <row r="1467" spans="1:23" x14ac:dyDescent="0.25">
      <c r="A1467" s="15"/>
      <c r="B1467" s="31"/>
      <c r="C1467" s="37"/>
      <c r="D1467" s="10"/>
      <c r="E1467" s="48"/>
      <c r="F1467" s="23"/>
      <c r="G1467" s="23"/>
      <c r="H1467" s="10"/>
      <c r="I1467" s="10"/>
      <c r="J1467" s="10"/>
      <c r="K1467" s="10"/>
      <c r="M1467" s="82"/>
      <c r="N1467" s="88"/>
      <c r="O1467" s="94"/>
      <c r="P1467" s="94"/>
      <c r="Q1467" s="7"/>
      <c r="R1467" s="7"/>
      <c r="S1467" s="108"/>
      <c r="T1467" s="108"/>
      <c r="U1467" s="7"/>
      <c r="V1467" s="7"/>
      <c r="W1467" s="7"/>
    </row>
    <row r="1468" spans="1:23" x14ac:dyDescent="0.25">
      <c r="A1468" s="15"/>
      <c r="B1468" s="31"/>
      <c r="C1468" s="37"/>
      <c r="D1468" s="10"/>
      <c r="E1468" s="48"/>
      <c r="F1468" s="23"/>
      <c r="G1468" s="23"/>
      <c r="H1468" s="10"/>
      <c r="I1468" s="10"/>
      <c r="J1468" s="10"/>
      <c r="K1468" s="10"/>
      <c r="M1468" s="82"/>
      <c r="N1468" s="88"/>
      <c r="O1468" s="94"/>
      <c r="P1468" s="94"/>
      <c r="Q1468" s="7"/>
      <c r="R1468" s="7"/>
      <c r="S1468" s="108"/>
      <c r="T1468" s="108"/>
      <c r="U1468" s="7"/>
      <c r="V1468" s="7"/>
      <c r="W1468" s="7"/>
    </row>
    <row r="1469" spans="1:23" x14ac:dyDescent="0.25">
      <c r="A1469" s="15"/>
      <c r="B1469" s="31"/>
      <c r="C1469" s="37"/>
      <c r="D1469" s="10"/>
      <c r="E1469" s="48"/>
      <c r="F1469" s="23"/>
      <c r="G1469" s="23"/>
      <c r="H1469" s="10"/>
      <c r="I1469" s="10"/>
      <c r="J1469" s="10"/>
      <c r="K1469" s="10"/>
      <c r="M1469" s="82"/>
      <c r="N1469" s="88"/>
      <c r="O1469" s="94"/>
      <c r="P1469" s="94"/>
      <c r="Q1469" s="7"/>
      <c r="R1469" s="7"/>
      <c r="S1469" s="108"/>
      <c r="T1469" s="108"/>
      <c r="U1469" s="7"/>
      <c r="V1469" s="7"/>
      <c r="W1469" s="7"/>
    </row>
    <row r="1470" spans="1:23" x14ac:dyDescent="0.25">
      <c r="A1470" s="15"/>
      <c r="B1470" s="31"/>
      <c r="C1470" s="37"/>
      <c r="D1470" s="10"/>
      <c r="E1470" s="48"/>
      <c r="F1470" s="23"/>
      <c r="G1470" s="23"/>
      <c r="H1470" s="10"/>
      <c r="I1470" s="10"/>
      <c r="J1470" s="10"/>
      <c r="K1470" s="10"/>
      <c r="M1470" s="82"/>
      <c r="N1470" s="88"/>
      <c r="O1470" s="94"/>
      <c r="P1470" s="94"/>
      <c r="Q1470" s="7"/>
      <c r="R1470" s="7"/>
      <c r="S1470" s="108"/>
      <c r="T1470" s="108"/>
      <c r="U1470" s="7"/>
      <c r="V1470" s="7"/>
      <c r="W1470" s="7"/>
    </row>
    <row r="1471" spans="1:23" x14ac:dyDescent="0.25">
      <c r="A1471" s="15"/>
      <c r="B1471" s="31"/>
      <c r="C1471" s="37"/>
      <c r="D1471" s="10"/>
      <c r="E1471" s="48"/>
      <c r="F1471" s="23"/>
      <c r="G1471" s="23"/>
      <c r="H1471" s="10"/>
      <c r="I1471" s="10"/>
      <c r="J1471" s="10"/>
      <c r="K1471" s="10"/>
      <c r="M1471" s="82"/>
      <c r="N1471" s="88"/>
      <c r="O1471" s="94"/>
      <c r="P1471" s="94"/>
      <c r="Q1471" s="7"/>
      <c r="R1471" s="7"/>
      <c r="S1471" s="108"/>
      <c r="T1471" s="108"/>
      <c r="U1471" s="7"/>
      <c r="V1471" s="7"/>
      <c r="W1471" s="7"/>
    </row>
    <row r="1472" spans="1:23" x14ac:dyDescent="0.25">
      <c r="A1472" s="15"/>
      <c r="B1472" s="31"/>
      <c r="C1472" s="37"/>
      <c r="D1472" s="10"/>
      <c r="E1472" s="48"/>
      <c r="F1472" s="23"/>
      <c r="G1472" s="23"/>
      <c r="H1472" s="10"/>
      <c r="I1472" s="10"/>
      <c r="J1472" s="10"/>
      <c r="K1472" s="10"/>
      <c r="M1472" s="82"/>
      <c r="N1472" s="88"/>
      <c r="O1472" s="94"/>
      <c r="P1472" s="94"/>
      <c r="Q1472" s="7"/>
      <c r="R1472" s="7"/>
      <c r="S1472" s="108"/>
      <c r="T1472" s="108"/>
      <c r="U1472" s="7"/>
      <c r="V1472" s="7"/>
      <c r="W1472" s="7"/>
    </row>
    <row r="1473" spans="1:23" x14ac:dyDescent="0.25">
      <c r="A1473" s="15"/>
      <c r="B1473" s="31"/>
      <c r="C1473" s="37"/>
      <c r="D1473" s="10"/>
      <c r="E1473" s="48"/>
      <c r="F1473" s="23"/>
      <c r="G1473" s="23"/>
      <c r="H1473" s="10"/>
      <c r="I1473" s="10"/>
      <c r="J1473" s="10"/>
      <c r="K1473" s="10"/>
      <c r="M1473" s="82"/>
      <c r="N1473" s="88"/>
      <c r="O1473" s="94"/>
      <c r="P1473" s="94"/>
      <c r="Q1473" s="7"/>
      <c r="R1473" s="7"/>
      <c r="S1473" s="108"/>
      <c r="T1473" s="108"/>
      <c r="U1473" s="7"/>
      <c r="V1473" s="7"/>
      <c r="W1473" s="7"/>
    </row>
    <row r="1474" spans="1:23" x14ac:dyDescent="0.25">
      <c r="A1474" s="15"/>
      <c r="B1474" s="31"/>
      <c r="C1474" s="37"/>
      <c r="D1474" s="10"/>
      <c r="E1474" s="48"/>
      <c r="F1474" s="23"/>
      <c r="G1474" s="23"/>
      <c r="H1474" s="10"/>
      <c r="I1474" s="10"/>
      <c r="J1474" s="10"/>
      <c r="K1474" s="10"/>
      <c r="M1474" s="82"/>
      <c r="N1474" s="88"/>
      <c r="O1474" s="94"/>
      <c r="P1474" s="94"/>
      <c r="Q1474" s="7"/>
      <c r="R1474" s="7"/>
      <c r="S1474" s="108"/>
      <c r="T1474" s="108"/>
      <c r="U1474" s="7"/>
      <c r="V1474" s="7"/>
      <c r="W1474" s="7"/>
    </row>
    <row r="1475" spans="1:23" x14ac:dyDescent="0.25">
      <c r="A1475" s="15"/>
      <c r="B1475" s="31"/>
      <c r="C1475" s="37"/>
      <c r="D1475" s="10"/>
      <c r="E1475" s="48"/>
      <c r="F1475" s="23"/>
      <c r="G1475" s="23"/>
      <c r="H1475" s="10"/>
      <c r="I1475" s="10"/>
      <c r="J1475" s="10"/>
      <c r="K1475" s="10"/>
      <c r="M1475" s="82"/>
      <c r="N1475" s="88"/>
      <c r="O1475" s="94"/>
      <c r="P1475" s="94"/>
      <c r="Q1475" s="7"/>
      <c r="R1475" s="7"/>
      <c r="S1475" s="108"/>
      <c r="T1475" s="108"/>
      <c r="U1475" s="7"/>
      <c r="V1475" s="7"/>
      <c r="W1475" s="7"/>
    </row>
    <row r="1476" spans="1:23" x14ac:dyDescent="0.25">
      <c r="A1476" s="15"/>
      <c r="B1476" s="31"/>
      <c r="C1476" s="37"/>
      <c r="D1476" s="10"/>
      <c r="E1476" s="48"/>
      <c r="F1476" s="23"/>
      <c r="G1476" s="23"/>
      <c r="H1476" s="10"/>
      <c r="I1476" s="10"/>
      <c r="J1476" s="10"/>
      <c r="K1476" s="10"/>
      <c r="M1476" s="82"/>
      <c r="N1476" s="88"/>
      <c r="O1476" s="94"/>
      <c r="P1476" s="94"/>
      <c r="Q1476" s="7"/>
      <c r="R1476" s="7"/>
      <c r="S1476" s="108"/>
      <c r="T1476" s="108"/>
      <c r="U1476" s="7"/>
      <c r="V1476" s="7"/>
      <c r="W1476" s="7"/>
    </row>
    <row r="1477" spans="1:23" x14ac:dyDescent="0.25">
      <c r="A1477" s="15"/>
      <c r="B1477" s="31"/>
      <c r="C1477" s="37"/>
      <c r="D1477" s="10"/>
      <c r="E1477" s="48"/>
      <c r="F1477" s="23"/>
      <c r="G1477" s="23"/>
      <c r="H1477" s="10"/>
      <c r="I1477" s="10"/>
      <c r="J1477" s="10"/>
      <c r="K1477" s="10"/>
      <c r="M1477" s="82"/>
      <c r="N1477" s="88"/>
      <c r="O1477" s="94"/>
      <c r="P1477" s="94"/>
      <c r="Q1477" s="7"/>
      <c r="R1477" s="7"/>
      <c r="S1477" s="108"/>
      <c r="T1477" s="108"/>
      <c r="U1477" s="7"/>
      <c r="V1477" s="7"/>
      <c r="W1477" s="7"/>
    </row>
    <row r="1478" spans="1:23" x14ac:dyDescent="0.25">
      <c r="A1478" s="15"/>
      <c r="B1478" s="31"/>
      <c r="C1478" s="37"/>
      <c r="D1478" s="10"/>
      <c r="E1478" s="48"/>
      <c r="F1478" s="23"/>
      <c r="G1478" s="23"/>
      <c r="H1478" s="10"/>
      <c r="I1478" s="10"/>
      <c r="J1478" s="10"/>
      <c r="K1478" s="10"/>
      <c r="M1478" s="82"/>
      <c r="N1478" s="88"/>
      <c r="O1478" s="94"/>
      <c r="P1478" s="94"/>
      <c r="Q1478" s="7"/>
      <c r="R1478" s="7"/>
      <c r="S1478" s="108"/>
      <c r="T1478" s="108"/>
      <c r="U1478" s="7"/>
      <c r="V1478" s="7"/>
      <c r="W1478" s="7"/>
    </row>
  </sheetData>
  <sheetProtection deleteColumns="0"/>
  <autoFilter ref="A4:W798"/>
  <mergeCells count="6">
    <mergeCell ref="O1:P1"/>
    <mergeCell ref="O2:P2"/>
    <mergeCell ref="O3:P3"/>
    <mergeCell ref="R1:W3"/>
    <mergeCell ref="A1:B3"/>
    <mergeCell ref="C1:M3"/>
  </mergeCells>
  <dataValidations count="3">
    <dataValidation type="list" allowBlank="1" showInputMessage="1" showErrorMessage="1" sqref="G335:G480 G822:G1006 G485:G567 G6:G327">
      <formula1>$AB$5:$AB$13</formula1>
    </dataValidation>
    <dataValidation type="list" allowBlank="1" showInputMessage="1" showErrorMessage="1" sqref="G5 G481:G484 G328:G334 G568:G600 H623:H624 G606:G621 F632:F636 H666:H667 G625:G665 H673:H674 H682:H708 G668:G682 H710:H715 G709 H717:H718 H720:H721 G719 H723 G722 H726:H732 G724:G725 H748:H749 H744:H745 G733:G743 F734 G746:G747 H751 H755:H766 G752:G754 G767:G794 G796:G821 H795">
      <formula1>$AB$5:$AB$14</formula1>
    </dataValidation>
    <dataValidation type="list" allowBlank="1" showInputMessage="1" showErrorMessage="1" sqref="D5:D1004">
      <formula1>$AD$5:$AD$13</formula1>
    </dataValidation>
  </dataValidations>
  <hyperlinks>
    <hyperlink ref="E17" r:id="rId1" display="Ordenes de Fabricacion\CNV\0130113.xlsx"/>
    <hyperlink ref="E33" r:id="rId2" display="Ordenes de Fabricacion\CJM\CM0290113.xlsx"/>
    <hyperlink ref="E34" r:id="rId3" display="Ordenes de Fabricacion\CJM\CM0300113.xlsx"/>
    <hyperlink ref="E44" r:id="rId4" display="Ordenes de Fabricacion\CNV\0400213.xlsx"/>
    <hyperlink ref="E48" r:id="rId5" display="Ordenes de Fabricacion\SCC\0440213.xlsx"/>
    <hyperlink ref="E86" r:id="rId6" display="Ordenes de Fabricacion\SUT\0820313-0940313.xlsx"/>
    <hyperlink ref="E87" r:id="rId7" display="Ordenes de Fabricacion\SUT\0820313-0940313.xlsx"/>
    <hyperlink ref="E88" r:id="rId8" display="Ordenes de Fabricacion\SUT\0820313-0940313.xlsx"/>
    <hyperlink ref="E89" r:id="rId9" display="Ordenes de Fabricacion\SUT\0820313-0940313.xlsx"/>
    <hyperlink ref="E90" r:id="rId10" display="Ordenes de Fabricacion\SUT\0820313-0940313.xlsx"/>
    <hyperlink ref="E91" r:id="rId11" display="Ordenes de Fabricacion\SUT\0820313-0940313.xlsx"/>
    <hyperlink ref="E92" r:id="rId12" display="Ordenes de Fabricacion\SUT\0820313-0940313.xlsx"/>
    <hyperlink ref="E93" r:id="rId13" display="Ordenes de Fabricacion\SUT\0820313-0940313.xlsx"/>
    <hyperlink ref="E94" r:id="rId14" display="Ordenes de Fabricacion\SUT\0820313-0940313.xlsx"/>
    <hyperlink ref="E95" r:id="rId15" display="Ordenes de Fabricacion\SUT\0820313-0940313.xlsx"/>
    <hyperlink ref="E96" r:id="rId16" display="Ordenes de Fabricacion\SUT\0820313-0940313.xlsx"/>
    <hyperlink ref="E97" r:id="rId17" display="Ordenes de Fabricacion\SUT\0820313-0940313.xlsx"/>
    <hyperlink ref="E98" r:id="rId18" display="Ordenes de Fabricacion\SUT\0820313-0940313.xlsx"/>
    <hyperlink ref="E120" r:id="rId19" display="Ordenes de Fabricacion\SUT\1160313-1170313.xlsx"/>
    <hyperlink ref="E121" r:id="rId20" display="Ordenes de Fabricacion\SUT\1160313-1170313.xlsx"/>
    <hyperlink ref="E122" r:id="rId21" display="Ordenes de Fabricacion\PST\1180313-1210313.xlsx"/>
    <hyperlink ref="E123" r:id="rId22" display="Ordenes de Fabricacion\PST\1180313-1210313.xlsx"/>
    <hyperlink ref="E124" r:id="rId23" display="Ordenes de Fabricacion\PST\1180313-1210313.xlsx"/>
    <hyperlink ref="E125" r:id="rId24" display="Ordenes de Fabricacion\PST\1180313-1210313.xlsx"/>
    <hyperlink ref="E132" r:id="rId25" display="Ordenes de Fabricacion\SUT\1280413-1290413.xlsx"/>
    <hyperlink ref="E133" r:id="rId26" display="Ordenes de Fabricacion\SUT\1280413-1290413.xlsx"/>
    <hyperlink ref="E141" r:id="rId27" display="Ordenes de Fabricacion\SUT\1370413-1560413.xlsx"/>
    <hyperlink ref="E142" r:id="rId28" display="Ordenes de Fabricacion\SUT\1370413-1560413.xlsx"/>
    <hyperlink ref="E143" r:id="rId29" display="Ordenes de Fabricacion\SUT\1370413-1560413.xlsx"/>
    <hyperlink ref="E144" r:id="rId30" display="Ordenes de Fabricacion\SUT\1370413-1560413.xlsx"/>
    <hyperlink ref="E145" r:id="rId31" display="Ordenes de Fabricacion\SUT\1370413-1560413.xlsx"/>
    <hyperlink ref="E146" r:id="rId32" display="Ordenes de Fabricacion\SUT\1370413-1560413.xlsx"/>
    <hyperlink ref="E147" r:id="rId33" display="Ordenes de Fabricacion\SUT\1370413-1560413.xlsx"/>
    <hyperlink ref="E148" r:id="rId34" display="Ordenes de Fabricacion\SUT\1370413-1560413.xlsx"/>
    <hyperlink ref="E149" r:id="rId35" display="Ordenes de Fabricacion\SUT\1370413-1560413.xlsx"/>
    <hyperlink ref="E150" r:id="rId36" display="Ordenes de Fabricacion\SUT\1370413-1560413.xlsx"/>
    <hyperlink ref="E151" r:id="rId37" display="Ordenes de Fabricacion\SUT\1370413-1560413.xlsx"/>
    <hyperlink ref="E152" r:id="rId38" display="Ordenes de Fabricacion\SUT\1370413-1560413.xlsx"/>
    <hyperlink ref="E153" r:id="rId39" display="Ordenes de Fabricacion\SUT\1370413-1560413.xlsx"/>
    <hyperlink ref="E154" r:id="rId40" display="Ordenes de Fabricacion\SUT\1370413-1560413.xlsx"/>
    <hyperlink ref="E155" r:id="rId41" display="Ordenes de Fabricacion\SUT\1370413-1560413.xlsx"/>
    <hyperlink ref="E156" r:id="rId42" display="Ordenes de Fabricacion\SUT\1370413-1560413.xlsx"/>
    <hyperlink ref="E157" r:id="rId43" display="Ordenes de Fabricacion\SUT\1370413-1560413.xlsx"/>
    <hyperlink ref="E158" r:id="rId44" display="Ordenes de Fabricacion\SUT\1370413-1560413.xlsx"/>
    <hyperlink ref="E159" r:id="rId45" display="Ordenes de Fabricacion\SUT\1370413-1560413.xlsx"/>
    <hyperlink ref="E160" r:id="rId46" display="Ordenes de Fabricacion\SUT\1370413-1560413.xlsx"/>
    <hyperlink ref="E183" r:id="rId47" display="Ordenes de Fabricacion\PST\1790513-1810513.xlsx"/>
    <hyperlink ref="E184" r:id="rId48" display="Ordenes de Fabricacion\PST\1790513-1810513.xlsx"/>
    <hyperlink ref="E185" r:id="rId49" display="Ordenes de Fabricacion\PST\1790513-1810513.xlsx"/>
    <hyperlink ref="E186" r:id="rId50" display="Ordenes de Fabricacion\PST\1820513-1870513.xlsx"/>
    <hyperlink ref="E187" r:id="rId51" display="Ordenes de Fabricacion\PST\1820513-1870513.xlsx"/>
    <hyperlink ref="E188" r:id="rId52" display="Ordenes de Fabricacion\PST\1820513-1870513.xlsx"/>
    <hyperlink ref="E189" r:id="rId53" display="Ordenes de Fabricacion\PST\1820513-1870513.xlsx"/>
    <hyperlink ref="E190" r:id="rId54" display="Ordenes de Fabricacion\PST\1820513-1870513.xlsx"/>
    <hyperlink ref="E191" r:id="rId55" display="Ordenes de Fabricacion\PST\1820513-1870513.xlsx"/>
    <hyperlink ref="E192" r:id="rId56" display="Ordenes de Fabricacion\SUT\1880513-2000513.xlsx"/>
    <hyperlink ref="E193" r:id="rId57" display="Ordenes de Fabricacion\SUT\1880513-2000513.xlsx"/>
    <hyperlink ref="E194" r:id="rId58" display="Ordenes de Fabricacion\SUT\1880513-2000513.xlsx"/>
    <hyperlink ref="E195" r:id="rId59" display="Ordenes de Fabricacion\SUT\1880513-2000513.xlsx"/>
    <hyperlink ref="E196" r:id="rId60" display="Ordenes de Fabricacion\SUT\1880513-2000513.xlsx"/>
    <hyperlink ref="E197" r:id="rId61" display="Ordenes de Fabricacion\SUT\1880513-2000513.xlsx"/>
    <hyperlink ref="E198" r:id="rId62" display="Ordenes de Fabricacion\SUT\1880513-2000513.xlsx"/>
    <hyperlink ref="E199" r:id="rId63" display="Ordenes de Fabricacion\SUT\1880513-2000513.xlsx"/>
    <hyperlink ref="E200" r:id="rId64" display="Ordenes de Fabricacion\SUT\1880513-2000513.xlsx"/>
    <hyperlink ref="E201" r:id="rId65" display="Ordenes de Fabricacion\SUT\1880513-2000513.xlsx"/>
    <hyperlink ref="E202" r:id="rId66" display="Ordenes de Fabricacion\SUT\1880513-2000513.xlsx"/>
    <hyperlink ref="E203" r:id="rId67" display="Ordenes de Fabricacion\SUT\1880513-2000513.xlsx"/>
    <hyperlink ref="E204" r:id="rId68" display="Ordenes de Fabricacion\SUT\1880513-2000513.xlsx"/>
    <hyperlink ref="E205" r:id="rId69" display="Ordenes de Fabricacion\SUT\2010513-2030513.xlsx"/>
    <hyperlink ref="E206" r:id="rId70" display="Ordenes de Fabricacion\SUT\2010513-2030513.xlsx"/>
    <hyperlink ref="E207" r:id="rId71" display="Ordenes de Fabricacion\SUT\2010513-2030513.xlsx"/>
    <hyperlink ref="E208" r:id="rId72" display="Ordenes de Fabricacion\SUT\2040513-2180513.xlsx"/>
    <hyperlink ref="E209" r:id="rId73" display="Ordenes de Fabricacion\SUT\2040513-2180513.xlsx"/>
    <hyperlink ref="E210" r:id="rId74" display="Ordenes de Fabricacion\SUT\2040513-2180513.xlsx"/>
    <hyperlink ref="E211" r:id="rId75" display="Ordenes de Fabricacion\SUT\2040513-2180513.xlsx"/>
    <hyperlink ref="E212" r:id="rId76" display="Ordenes de Fabricacion\SUT\2040513-2180513.xlsx"/>
    <hyperlink ref="E213" r:id="rId77" display="Ordenes de Fabricacion\SUT\2040513-2180513.xlsx"/>
    <hyperlink ref="E214" r:id="rId78" display="Ordenes de Fabricacion\SUT\2040513-2180513.xlsx"/>
    <hyperlink ref="E215" r:id="rId79" display="Ordenes de Fabricacion\SUT\2040513-2180513.xlsx"/>
    <hyperlink ref="E216" r:id="rId80" display="Ordenes de Fabricacion\SUT\2040513-2180513.xlsx"/>
    <hyperlink ref="E217" r:id="rId81" display="Ordenes de Fabricacion\SUT\2040513-2180513.xlsx"/>
    <hyperlink ref="E218" r:id="rId82" display="Ordenes de Fabricacion\SUT\2040513-2180513.xlsx"/>
    <hyperlink ref="E219" r:id="rId83" display="Ordenes de Fabricacion\SUT\2040513-2180513.xlsx"/>
    <hyperlink ref="E220" r:id="rId84" display="Ordenes de Fabricacion\SUT\2040513-2180513.xlsx"/>
    <hyperlink ref="E221" r:id="rId85" display="Ordenes de Fabricacion\SUT\2040513-2180513.xlsx"/>
    <hyperlink ref="E222" r:id="rId86" display="Ordenes de Fabricacion\SUT\2040513-2180513.xlsx"/>
    <hyperlink ref="E223" r:id="rId87" display="Ordenes de Fabricacion\SUT\2190513-2280513.xlsx"/>
    <hyperlink ref="E224" r:id="rId88" display="Ordenes de Fabricacion\SUT\2190513-2280513.xlsx"/>
    <hyperlink ref="E225" r:id="rId89" display="Ordenes de Fabricacion\SUT\2190513-2280513.xlsx"/>
    <hyperlink ref="E232" r:id="rId90" display="Ordenes de Fabricacion\SUT\2190513-2280513.xlsx"/>
    <hyperlink ref="E231" r:id="rId91" display="Ordenes de Fabricacion\SUT\2190513-2280513.xlsx"/>
    <hyperlink ref="E230" r:id="rId92" display="Ordenes de Fabricacion\SUT\2190513-2280513.xlsx"/>
    <hyperlink ref="E229" r:id="rId93" display="Ordenes de Fabricacion\SUT\2190513-2280513.xlsx"/>
    <hyperlink ref="E228" r:id="rId94" display="Ordenes de Fabricacion\SUT\2190513-2280513.xlsx"/>
    <hyperlink ref="E227" r:id="rId95" display="Ordenes de Fabricacion\SUT\2190513-2280513.xlsx"/>
    <hyperlink ref="E226" r:id="rId96" display="Ordenes de Fabricacion\SUT\2190513-2280513.xlsx"/>
    <hyperlink ref="E281" r:id="rId97" display="Ordenes de Fabricacion\PST\2770513-2780513.xlsx"/>
    <hyperlink ref="E282" r:id="rId98" display="Ordenes de Fabricacion\PST\2770513-2780513.xlsx"/>
    <hyperlink ref="E357" r:id="rId99" display="Ordenes de Fabricacion\SUT\3530713-3550713.xlsx"/>
    <hyperlink ref="E358" r:id="rId100" display="Ordenes de Fabricacion\SUT\3530713-3550713.xlsx"/>
    <hyperlink ref="E359" r:id="rId101" display="Ordenes de Fabricacion\SUT\3530713-3550713.xlsx"/>
    <hyperlink ref="E78" r:id="rId102" display="Ordenes de Fabricacion\SCS\0740313.xlsx"/>
    <hyperlink ref="E79" r:id="rId103" display="Ordenes de Fabricacion\RDC\0750313.xlsx"/>
    <hyperlink ref="E80" r:id="rId104" display="Ordenes de Fabricacion\RDC\0760313.xlsx"/>
    <hyperlink ref="E81" r:id="rId105" display="Ordenes de Fabricacion\RDC\0770313-0780313.xlsx"/>
    <hyperlink ref="E82" r:id="rId106" display="Ordenes de Fabricacion\RDC\0770313-0780313.xlsx"/>
    <hyperlink ref="E83" r:id="rId107" display="Ordenes de Fabricacion\SCS\0790313.xlsx"/>
    <hyperlink ref="E84" r:id="rId108" display="Ordenes de Fabricacion\SCS-BB\0800313.xlsx"/>
    <hyperlink ref="E85" r:id="rId109" display="Ordenes de Fabricacion\SCS\0810313.xlsx"/>
    <hyperlink ref="E99" r:id="rId110" display="Ordenes de Fabricacion\SCS\0950313.xlsx"/>
    <hyperlink ref="E100" r:id="rId111" display="Ordenes de Fabricacion\SCS-BB\0960313.xlsx"/>
    <hyperlink ref="E101" r:id="rId112" display="Ordenes de Fabricacion\SCS\0970313.xlsx"/>
    <hyperlink ref="E102" r:id="rId113" display="Ordenes de Fabricacion\RDC\0980313.xlsx"/>
    <hyperlink ref="E103" r:id="rId114" display="Ordenes de Fabricacion\RDC\0990313.xlsx"/>
    <hyperlink ref="E104" r:id="rId115" display="Ordenes de Fabricacion\SCS\1000313.xlsx"/>
    <hyperlink ref="E105" r:id="rId116" display="Ordenes de Fabricacion\SCS\1010313-1060313.xlsx"/>
    <hyperlink ref="E106" r:id="rId117" display="Ordenes de Fabricacion\SCS\1010313-1060313.xlsx"/>
    <hyperlink ref="E107" r:id="rId118" display="Ordenes de Fabricacion\SCS\1010313-1060313.xlsx"/>
    <hyperlink ref="E108" r:id="rId119" display="Ordenes de Fabricacion\SCS\1010313-1060313.xlsx"/>
    <hyperlink ref="E109" r:id="rId120" display="Ordenes de Fabricacion\SCS\1010313-1060313.xlsx"/>
    <hyperlink ref="E110" r:id="rId121" display="Ordenes de Fabricacion\SCS\1010313-1060313.xlsx"/>
    <hyperlink ref="E111" r:id="rId122" display="Ordenes de Fabricacion\SCS\1070313.xlsx"/>
    <hyperlink ref="E112" r:id="rId123" display="Ordenes de Fabricacion\RDC\1080313.xlsx"/>
    <hyperlink ref="E113" r:id="rId124" display="Ordenes de Fabricacion\SCS-BB\1090313.xlsx"/>
    <hyperlink ref="E114" r:id="rId125" display="Ordenes de Fabricacion\SCS\1100313.xlsx"/>
    <hyperlink ref="E115" r:id="rId126" display="Ordenes de Fabricacion\SCS-BB\1110313.xlsx"/>
    <hyperlink ref="E116" r:id="rId127" display="Ordenes de Fabricacion\SCS\1120313.xlsx"/>
    <hyperlink ref="E117" r:id="rId128" display="Ordenes de Fabricacion\SCS\1130313-1140313.xlsx"/>
    <hyperlink ref="E118" r:id="rId129" display="Ordenes de Fabricacion\SCS\1130313-1140313.xlsx"/>
    <hyperlink ref="E126" r:id="rId130" display="Ordenes de Fabricacion\SCS\1220313.xlsx"/>
    <hyperlink ref="E127" r:id="rId131" display="Ordenes de Fabricacion\SCS\1230313.xlsx"/>
    <hyperlink ref="E128" r:id="rId132" display="Ordenes de Fabricacion\SCS\1240313.xlsx"/>
    <hyperlink ref="E129" r:id="rId133" display="Ordenes de Fabricacion\RDC\1250313.xlsx"/>
    <hyperlink ref="E130" r:id="rId134" display="Ordenes de Fabricacion\MLL\1260313.xlsx"/>
    <hyperlink ref="E131" r:id="rId135" display="Ordenes de Fabricacion\SCS-BB\1270313.xlsx"/>
    <hyperlink ref="E134" r:id="rId136" display="Ordenes de Fabricacion\SCC\1300413.xlsx"/>
    <hyperlink ref="E135" r:id="rId137" display="Ordenes de Fabricacion\SCS-BB\1310413.xlsx"/>
    <hyperlink ref="E136" r:id="rId138" display="Ordenes de Fabricacion\RDC\1320413.xlsx"/>
    <hyperlink ref="E137" r:id="rId139" display="Ordenes de Fabricacion\SCC\1330413.xlsx"/>
    <hyperlink ref="E138" r:id="rId140" display="Ordenes de Fabricacion\SCC\1340413-1350413.xlsx"/>
    <hyperlink ref="E139" r:id="rId141" display="Ordenes de Fabricacion\SCC\1340413-1350413.xlsx"/>
    <hyperlink ref="E140" r:id="rId142" display="Ordenes de Fabricacion\RDC\1360413.xlsx"/>
    <hyperlink ref="E161" r:id="rId143" display="Ordenes de Fabricacion\SCS\1570413.xlsx"/>
    <hyperlink ref="E164" r:id="rId144" display="Ordenes de Fabricacion\SCS\1600413.xlsx"/>
    <hyperlink ref="E162" r:id="rId145" display="Ordenes de Fabricacion\SCC\1580413.xlsx"/>
    <hyperlink ref="E163" r:id="rId146" display="Ordenes de Fabricacion\RDC\1590413.xlsx"/>
    <hyperlink ref="E165" r:id="rId147" display="Ordenes de Fabricacion\SCS\1610413.xlsx"/>
    <hyperlink ref="E166" r:id="rId148" display="Ordenes de Fabricacion\CNV\1620413.xlsx"/>
    <hyperlink ref="E167" r:id="rId149" display="Ordenes de Fabricacion\SCC\1630413.xlsx"/>
    <hyperlink ref="E168" r:id="rId150" display="Ordenes de Fabricacion\RDC\1640413.xlsx"/>
    <hyperlink ref="E169" r:id="rId151" display="Ordenes de Fabricacion\RDC\1650413.xlsx"/>
    <hyperlink ref="E171" r:id="rId152" display="Ordenes de Fabricacion\RDC\1670413.xlsx"/>
    <hyperlink ref="E172" r:id="rId153" display="Ordenes de Fabricacion\CNV\1680413.xlsx"/>
    <hyperlink ref="E173" r:id="rId154" display="Ordenes de Fabricacion\RDC\1690413.xlsx"/>
    <hyperlink ref="E174" r:id="rId155" display="Ordenes de Fabricacion\SCC\1700413.xlsx"/>
    <hyperlink ref="E175" r:id="rId156" display="Ordenes de Fabricacion\RDC\1710413.xlsx"/>
    <hyperlink ref="E176" r:id="rId157" display="Ordenes de Fabricacion\CNV\1720413.xlsx"/>
    <hyperlink ref="E177" r:id="rId158" display="Ordenes de Fabricacion\SCC\1730413.xlsx"/>
    <hyperlink ref="E178" r:id="rId159" display="Ordenes de Fabricacion\RDC\1740413.xlsx"/>
    <hyperlink ref="E179" r:id="rId160" display="Ordenes de Fabricacion\SCS\1750413.xlsx"/>
    <hyperlink ref="E180" r:id="rId161" display="Ordenes de Fabricacion\SCS\1760413.xlsx"/>
    <hyperlink ref="E181" r:id="rId162" display="Ordenes de Fabricacion\SCS\1770413.xlsx"/>
    <hyperlink ref="E182" r:id="rId163" display="Ordenes de Fabricacion\RDC\1780513.xlsx"/>
    <hyperlink ref="E233" r:id="rId164" display="Ordenes de Fabricacion\SCS\2290513.xlsx"/>
    <hyperlink ref="E234" r:id="rId165" display="Ordenes de Fabricacion\SCS\2300513.xlsx"/>
    <hyperlink ref="E235" r:id="rId166" display="Ordenes de Fabricacion\SCC\2310513.xlsx"/>
    <hyperlink ref="E236" r:id="rId167" display="Ordenes de Fabricacion\RDC\2320513.xlsx"/>
    <hyperlink ref="E237" r:id="rId168" display="Ordenes de Fabricacion\RDC\2330513.xlsx"/>
    <hyperlink ref="E238" r:id="rId169" display="Ordenes de Fabricacion\RDC\2340513.xlsx"/>
    <hyperlink ref="E239" r:id="rId170" display="Ordenes de Fabricacion\RDC\2350513.xlsx"/>
    <hyperlink ref="E240" r:id="rId171" display="Ordenes de Fabricacion\SCS\2360513.xlsx"/>
    <hyperlink ref="E241" r:id="rId172" display="Ordenes de Fabricacion\SCC\2370513.xlsx"/>
    <hyperlink ref="E242" r:id="rId173" display="Ordenes de Fabricacion\SCS\2380513.xlsx"/>
    <hyperlink ref="E243" r:id="rId174" display="Ordenes de Fabricacion\SCS\2390513.xlsx"/>
    <hyperlink ref="E260" r:id="rId175" display="Ordenes de Fabricacion\SCC\2560513-2570513.xlsx"/>
    <hyperlink ref="E261" r:id="rId176" display="Ordenes de Fabricacion\SCC\2560513-2570513.xlsx"/>
    <hyperlink ref="E262" r:id="rId177" display="Ordenes de Fabricacion\SCC\2580513-2610513.xlsx"/>
    <hyperlink ref="E263" r:id="rId178" display="Ordenes de Fabricacion\SCC\2580513-2610513.xlsx"/>
    <hyperlink ref="E264" r:id="rId179" display="Ordenes de Fabricacion\SCC\2580513-2610513.xlsx"/>
    <hyperlink ref="E265" r:id="rId180" display="Ordenes de Fabricacion\SCC\2580513-2610513.xlsx"/>
    <hyperlink ref="E266" r:id="rId181" display="Ordenes de Fabricacion\SCC\2620513-2630513.xlsx"/>
    <hyperlink ref="E267" r:id="rId182" display="Ordenes de Fabricacion\SCC\2620513-2630513.xlsx"/>
    <hyperlink ref="E268" r:id="rId183" display="Ordenes de Fabricacion\CNV\2640513.xlsx"/>
    <hyperlink ref="E269" r:id="rId184" display="Ordenes de Fabricacion\CNV\2650513.xlsx"/>
    <hyperlink ref="E270" r:id="rId185" display="Ordenes de Fabricacion\SCS\2660513.xlsx"/>
    <hyperlink ref="E271" r:id="rId186" display="Ordenes de Fabricacion\SCS\2670513.xlsx"/>
    <hyperlink ref="E272" r:id="rId187" display="Ordenes de Fabricacion\RDC\2680513.xlsx"/>
    <hyperlink ref="E273" r:id="rId188" display="Ordenes de Fabricacion\SCS\2690513.xlsx"/>
    <hyperlink ref="E274" r:id="rId189" display="Ordenes de Fabricacion\SCS\2700513.xlsx"/>
    <hyperlink ref="E275" r:id="rId190" display="Ordenes de Fabricacion\SCS\2710513.xlsx"/>
    <hyperlink ref="E276" r:id="rId191" display="Ordenes de Fabricacion\CJM\CM2720513.xlsx"/>
    <hyperlink ref="E277" r:id="rId192" display="Ordenes de Fabricacion\SCS\2730513.xlsx"/>
    <hyperlink ref="E278" r:id="rId193" display="Ordenes de Fabricacion\SCC\2740513.xlsx"/>
    <hyperlink ref="E279" r:id="rId194" display="Ordenes de Fabricacion\SCS\2750513.xlsx"/>
    <hyperlink ref="E280" r:id="rId195" display="Ordenes de Fabricacion\SCS\2760513.xlsx"/>
    <hyperlink ref="E283" r:id="rId196" display="Ordenes de Fabricacion\RDC\2790513.xlsx"/>
    <hyperlink ref="E284" r:id="rId197" display="Ordenes de Fabricacion\CNV\2800513.xlsx"/>
    <hyperlink ref="E285" r:id="rId198" display="Ordenes de Fabricacion\RDC\2810513.xlsx"/>
    <hyperlink ref="E286" r:id="rId199" display="Ordenes de Fabricacion\CNV\2820513.xlsx"/>
    <hyperlink ref="E287" r:id="rId200" display="Ordenes de Fabricacion\RDC\2830513.xlsx"/>
    <hyperlink ref="E288" r:id="rId201" display="Ordenes de Fabricacion\CNV\2840513.xlsx"/>
    <hyperlink ref="E289" r:id="rId202" display="Ordenes de Fabricacion\RDC\2850513.xlsx"/>
    <hyperlink ref="E290" r:id="rId203" display="Ordenes de Fabricacion\CNV\2860513.xlsx"/>
    <hyperlink ref="E291" r:id="rId204" display="Ordenes de Fabricacion\CNV\2870513.xlsx"/>
    <hyperlink ref="E292" r:id="rId205" display="Ordenes de Fabricacion\CNV\2880513.xlsx"/>
    <hyperlink ref="E293" r:id="rId206" display="Ordenes de Fabricacion\RDC\2890513-2900513.xlsx"/>
    <hyperlink ref="E294" r:id="rId207" display="Ordenes de Fabricacion\RDC\2890513-2900513.xlsx"/>
    <hyperlink ref="E295" r:id="rId208" display="Ordenes de Fabricacion\SCS\2910513.xlsx"/>
    <hyperlink ref="E296" r:id="rId209" display="Ordenes de Fabricacion\SCS\2920513.xlsx"/>
    <hyperlink ref="E297" r:id="rId210" display="Ordenes de Fabricacion\RDC\2930613.xlsx"/>
    <hyperlink ref="E298" r:id="rId211" display="Ordenes de Fabricacion\CNV\2940613.xlsx"/>
    <hyperlink ref="E299" r:id="rId212" display="Ordenes de Fabricacion\RDC\2950613.xlsx"/>
    <hyperlink ref="E300" r:id="rId213" display="Ordenes de Fabricacion\CNV\2960613.xlsx"/>
    <hyperlink ref="E301" r:id="rId214" display="Ordenes de Fabricacion\CNV\2970613.xlsx"/>
    <hyperlink ref="E302" r:id="rId215" display="Ordenes de Fabricacion\CNV\2980613.xlsx"/>
    <hyperlink ref="E303" r:id="rId216" display="Ordenes de Fabricacion\SCC\2990613.xlsx"/>
    <hyperlink ref="E304" r:id="rId217" display="Ordenes de Fabricacion\SCS\3000613-3010613.xlsx"/>
    <hyperlink ref="E305" r:id="rId218" display="Ordenes de Fabricacion\SCS\3000613-3010613.xlsx"/>
    <hyperlink ref="E306" r:id="rId219" display="Ordenes de Fabricacion\SCC\3020613.xlsx"/>
    <hyperlink ref="E307" r:id="rId220" display="Ordenes de Fabricacion\SCC\3030613.xlsx"/>
    <hyperlink ref="E308" r:id="rId221" display="Ordenes de Fabricacion\RDC\3040613-3050613.xlsx"/>
    <hyperlink ref="E309" r:id="rId222" display="Ordenes de Fabricacion\RDC\3040613-3050613.xlsx"/>
    <hyperlink ref="E310" r:id="rId223" display="Ordenes de Fabricacion\SCS\3060613.xlsx"/>
    <hyperlink ref="E311" r:id="rId224" display="Ordenes de Fabricacion\CNV\3070613.xlsx"/>
    <hyperlink ref="E312" r:id="rId225" display="Ordenes de Fabricacion\MLL\3080613.xlsx"/>
    <hyperlink ref="E313" r:id="rId226" display="Ordenes de Fabricacion\RDC\3090613.xlsx"/>
    <hyperlink ref="E314" r:id="rId227" display="Ordenes de Fabricacion\CNV\3100613.xlsx"/>
    <hyperlink ref="E315" r:id="rId228" display="Ordenes de Fabricacion\CNV\3110613.xlsx"/>
    <hyperlink ref="E316" r:id="rId229" display="Ordenes de Fabricacion\RDC\3120613.xlsx"/>
    <hyperlink ref="E317" r:id="rId230" display="Ordenes de Fabricacion\SCS\3130613.xlsx"/>
    <hyperlink ref="E318" r:id="rId231" display="Ordenes de Fabricacion\CNV\3140613.xlsx"/>
    <hyperlink ref="E319" r:id="rId232" display="Ordenes de Fabricacion\CNV\3150613.xlsx"/>
    <hyperlink ref="E320" r:id="rId233" display="Ordenes de Fabricacion\RDC\3160613.xlsx"/>
    <hyperlink ref="E323" r:id="rId234" display="Ordenes de Fabricacion\CNV\3190613.xlsx"/>
    <hyperlink ref="E324" r:id="rId235" display="Ordenes de Fabricacion\RDC\3200613.xlsx"/>
    <hyperlink ref="E325" r:id="rId236" display="Ordenes de Fabricacion\SCC\3210613.xlsx"/>
    <hyperlink ref="E326" r:id="rId237" display="Ordenes de Fabricacion\CJM\CM3220613.xlsx"/>
    <hyperlink ref="E327" r:id="rId238" display="Ordenes de Fabricacion\RDC\3230613.xlsx"/>
    <hyperlink ref="E335" r:id="rId239" display="Ordenes de Fabricacion\SCS-BB\3310613.xlsx"/>
    <hyperlink ref="E336" r:id="rId240" display="Ordenes de Fabricacion\SCC\3320613.xlsx"/>
    <hyperlink ref="E337" r:id="rId241" display="Ordenes de Fabricacion\SCS\3330613.xlsx"/>
    <hyperlink ref="E339" r:id="rId242" display="Ordenes de Fabricacion\SCS\3350613.xlsx"/>
    <hyperlink ref="E340" r:id="rId243" display="Ordenes de Fabricacion\CNV\3360613.xlsx"/>
    <hyperlink ref="E341" r:id="rId244" display="Ordenes de Fabricacion\SCS\3370613.xlsx"/>
    <hyperlink ref="E342" r:id="rId245" display="Ordenes de Fabricacion\RDC\3380613.xlsx"/>
    <hyperlink ref="E343" r:id="rId246" display="Ordenes de Fabricacion\RDC\3390613.xlsx"/>
    <hyperlink ref="E344" r:id="rId247" display="Ordenes de Fabricacion\SCS\3400613.xlsx"/>
    <hyperlink ref="E345" r:id="rId248" display="Ordenes de Fabricacion\RDC\3410613.xlsx"/>
    <hyperlink ref="E347" r:id="rId249" display="Ordenes de Fabricacion\SCS-BB\3430613.xlsx"/>
    <hyperlink ref="E348" r:id="rId250" display="Ordenes de Fabricacion\CNV\3440713.xlsx"/>
    <hyperlink ref="E349" r:id="rId251" display="Ordenes de Fabricacion\SCC\3450713.xlsx"/>
    <hyperlink ref="E350" r:id="rId252" display="Ordenes de Fabricacion\SCS\3460713-3470713.xlsx"/>
    <hyperlink ref="E351" r:id="rId253" display="Ordenes de Fabricacion\SCS\3460713-3470713.xlsx"/>
    <hyperlink ref="E352" r:id="rId254" display="Ordenes de Fabricacion\RDC\3480713.xlsx"/>
    <hyperlink ref="E353" r:id="rId255" display="Ordenes de Fabricacion\SCS-BB\3490713.xlsx"/>
    <hyperlink ref="E354" r:id="rId256" display="Ordenes de Fabricacion\RDC\3500713.xlsx"/>
    <hyperlink ref="E355" r:id="rId257" display="Ordenes de Fabricacion\SCS\3510713.xlsx"/>
    <hyperlink ref="E356" r:id="rId258" display="Ordenes de Fabricacion\SCS\3520713.xlsx"/>
    <hyperlink ref="E360" r:id="rId259" display="Ordenes de Fabricacion\SCC\3560713.xlsx"/>
    <hyperlink ref="E361" r:id="rId260" display="Ordenes de Fabricacion\SCS\3570713.xlsx"/>
    <hyperlink ref="E362" r:id="rId261" display="Ordenes de Fabricacion\SCS\3580713.xlsx"/>
    <hyperlink ref="E363" r:id="rId262" display="Ordenes de Fabricacion\RDC\3590713.xlsx"/>
    <hyperlink ref="E364" r:id="rId263" display="Ordenes de Fabricacion\SCS\3600713.xlsx"/>
    <hyperlink ref="E365" r:id="rId264" display="Ordenes de Fabricacion\SCC\3610713.xlsx"/>
    <hyperlink ref="E366" r:id="rId265" display="Ordenes de Fabricacion\SCS-BB\3620713.xlsx"/>
    <hyperlink ref="E367" r:id="rId266" display="Ordenes de Fabricacion\RDC\3630713.xlsx"/>
    <hyperlink ref="E372" r:id="rId267" display="Ordenes de Fabricacion\SCC\3680713.xlsx"/>
    <hyperlink ref="E373" r:id="rId268" display="Ordenes de Fabricacion\SCC\3690713.xlsx"/>
    <hyperlink ref="E374" r:id="rId269" display="Ordenes de Fabricacion\RDC\3700713.xlsx"/>
    <hyperlink ref="E375" r:id="rId270" display="Ordenes de Fabricacion\SCS\3710713.xlsx"/>
    <hyperlink ref="E376" r:id="rId271" display="Ordenes de Fabricacion\SCS\3720713.xlsx"/>
    <hyperlink ref="E377" r:id="rId272" display="Ordenes de Fabricacion\SCS-BB\3730713.xlsx"/>
    <hyperlink ref="E378" r:id="rId273" display="Ordenes de Fabricacion\CNV\3740713.xlsx"/>
    <hyperlink ref="E379" r:id="rId274" display="Ordenes de Fabricacion\CNV\3750713.xlsx"/>
    <hyperlink ref="E380" r:id="rId275" display="Ordenes de Fabricacion\CNV\3760713.xlsx"/>
    <hyperlink ref="E381" r:id="rId276" display="Ordenes de Fabricacion\SCS-BB\3770713.xlsx"/>
    <hyperlink ref="E382" r:id="rId277" display="Ordenes de Fabricacion\SCS-BB\3780713.xlsx"/>
    <hyperlink ref="E383" r:id="rId278" display="Ordenes de Fabricacion\RDC\3790713.xlsx"/>
    <hyperlink ref="E384" r:id="rId279" display="Ordenes de Fabricacion\MLL\3800713-3820713.xlsx"/>
    <hyperlink ref="E385" r:id="rId280" display="Ordenes de Fabricacion\MLL\3800713-3820713.xlsx"/>
    <hyperlink ref="E386" r:id="rId281" display="Ordenes de Fabricacion\MLL\3800713-3820713.xlsx"/>
    <hyperlink ref="E387" r:id="rId282" display="Ordenes de Fabricacion\RDC\3830713-3840713.xlsx"/>
    <hyperlink ref="E388" r:id="rId283" display="Ordenes de Fabricacion\RDC\3830713-3840713.xlsx"/>
    <hyperlink ref="E390" r:id="rId284" display="Ordenes de Fabricacion\MLL\3860713.xlsx"/>
    <hyperlink ref="E391" r:id="rId285" display="Ordenes de Fabricacion\SCS\3870713.xlsx"/>
    <hyperlink ref="E393" r:id="rId286" display="Ordenes de Fabricacion\SCS\3890713.xlsx"/>
    <hyperlink ref="E394" r:id="rId287" display="Ordenes de Fabricacion\SCS\3900713.xlsx"/>
    <hyperlink ref="E392" r:id="rId288" display="Ordenes de Fabricacion\CNV\3880713.xlsx"/>
    <hyperlink ref="E395" r:id="rId289" display="Ordenes de Fabricacion\RDC\3910713.xlsx"/>
    <hyperlink ref="E396" r:id="rId290" display="Ordenes de Fabricacion\SCS\3920713.xlsx"/>
    <hyperlink ref="E398" r:id="rId291" display="Ordenes de Fabricacion\CJM\CM3940713.xlsx"/>
    <hyperlink ref="E399" r:id="rId292" display="Ordenes de Fabricacion\CJM\CM3950713-CM3970713.xlsx"/>
    <hyperlink ref="E400" r:id="rId293" display="Ordenes de Fabricacion\CJM\CM3950713-CM3970713.xlsx"/>
    <hyperlink ref="E401" r:id="rId294" display="Ordenes de Fabricacion\CJM\CM3950713-CM3970713.xlsx"/>
    <hyperlink ref="E397" r:id="rId295" display="Ordenes de Fabricacion\CJM\CM3930713.xlsx"/>
    <hyperlink ref="E402" r:id="rId296" display="Ordenes de Fabricacion\RDC\3980713-3990713.xlsx"/>
    <hyperlink ref="E403" r:id="rId297" display="Ordenes de Fabricacion\RDC\3980713-3990713.xlsx"/>
    <hyperlink ref="E405" r:id="rId298" display="Ordenes de Fabricacion\RDC\4010713.xlsx"/>
    <hyperlink ref="E404" r:id="rId299" display="Ordenes de Fabricacion\SCS\4000713.xlsx"/>
    <hyperlink ref="E407" r:id="rId300" display="Ordenes de Fabricacion\SCS\4030713.xlsx"/>
    <hyperlink ref="E408" r:id="rId301" display="Ordenes de Fabricacion\SCS\4040713.xlsx"/>
    <hyperlink ref="E409" r:id="rId302" display="Ordenes de Fabricacion\CNV\4050713.xlsx"/>
    <hyperlink ref="E410" r:id="rId303" display="Ordenes de Fabricacion\SCS-BB\4060713.xlsx"/>
    <hyperlink ref="E411" r:id="rId304" display="Ordenes de Fabricacion\RDC\4070713.xlsx"/>
    <hyperlink ref="E412" r:id="rId305" display="Ordenes de Fabricacion\CJM\CM4080713.xlsx"/>
    <hyperlink ref="E413" r:id="rId306" display="Ordenes de Fabricacion\SCS\4090713.xlsx"/>
    <hyperlink ref="E414" r:id="rId307" display="Ordenes de Fabricacion\SCS\4100713.xlsx"/>
    <hyperlink ref="E415" r:id="rId308" display="Ordenes de Fabricacion\MLL\4110713.xlsx"/>
    <hyperlink ref="E416" r:id="rId309" display="Ordenes de Fabricacion\RDC\4120713.xlsx"/>
    <hyperlink ref="E417" r:id="rId310" display="Ordenes de Fabricacion\SCS\4130713.xlsx"/>
    <hyperlink ref="E418" r:id="rId311" display="Ordenes de Fabricacion\SCS\4140713.xlsx"/>
    <hyperlink ref="E15" r:id="rId312" display="Ordenes de Fabricacion\SCS\0110113.xlsx"/>
    <hyperlink ref="E419" r:id="rId313" display="Ordenes de Fabricacion\SCC\4150713-4180713.xlsx"/>
    <hyperlink ref="E420" r:id="rId314" display="Ordenes de Fabricacion\SCC\4150713-4180713.xlsx"/>
    <hyperlink ref="E421" r:id="rId315" display="Ordenes de Fabricacion\SCC\4150713-4180713.xlsx"/>
    <hyperlink ref="E422" r:id="rId316" display="Ordenes de Fabricacion\SCC\4150713-4180713.xlsx"/>
    <hyperlink ref="E423" r:id="rId317" display="Ordenes de Fabricacion\SCC\4190713-4200713.xlsx"/>
    <hyperlink ref="E424" r:id="rId318" display="Ordenes de Fabricacion\SCC\4190713-4200713.xlsx"/>
    <hyperlink ref="E425" r:id="rId319" display="Ordenes de Fabricacion\SCC\4210713-4240713.xlsx"/>
    <hyperlink ref="E426" r:id="rId320" display="Ordenes de Fabricacion\SCC\4210713-4240713.xlsx"/>
    <hyperlink ref="E427" r:id="rId321" display="Ordenes de Fabricacion\SCC\4210713-4240713.xlsx"/>
    <hyperlink ref="E428" r:id="rId322" display="Ordenes de Fabricacion\SCC\4210713-4240713.xlsx"/>
    <hyperlink ref="E429" r:id="rId323" display="Ordenes de Fabricacion\SCS\4250713.xlsx"/>
    <hyperlink ref="E430" r:id="rId324" display="Ordenes de Fabricacion\CNV\4260713.xlsx"/>
    <hyperlink ref="E431" r:id="rId325" display="Ordenes de Fabricacion\RDC\4270713.xlsx"/>
    <hyperlink ref="E432" r:id="rId326" display="Ordenes de Fabricacion\RDC\4280713.xlsx"/>
    <hyperlink ref="E433" r:id="rId327" display="Ordenes de Fabricacion\SCC\4290713-4320713.xlsx"/>
    <hyperlink ref="E434" r:id="rId328" display="Ordenes de Fabricacion\SCC\4290713-4320713.xlsx"/>
    <hyperlink ref="E435" r:id="rId329" display="Ordenes de Fabricacion\SCC\4290713-4320713.xlsx"/>
    <hyperlink ref="E436" r:id="rId330" display="Ordenes de Fabricacion\SCC\4290713-4320713.xlsx"/>
    <hyperlink ref="E437" r:id="rId331" display="Ordenes de Fabricacion\SCS\4330713.xlsx"/>
    <hyperlink ref="E438" r:id="rId332" display="Ordenes de Fabricacion\RDC\4340713.xlsx"/>
    <hyperlink ref="E439" r:id="rId333" display="Ordenes de Fabricacion\CJM\CM4350713.xlsx"/>
    <hyperlink ref="E440" r:id="rId334" display="Ordenes de Fabricacion\RDC\4360713.xlsx"/>
    <hyperlink ref="E441" r:id="rId335" display="Ordenes de Fabricacion\SCS-BB\4370713.xlsx"/>
    <hyperlink ref="E444" r:id="rId336" display="Ordenes de Fabricacion\SCS\4400713.xlsx"/>
    <hyperlink ref="E445" r:id="rId337" display="Ordenes de Fabricacion\SCS\4410713.xlsx"/>
    <hyperlink ref="E446" r:id="rId338" display="Ordenes de Fabricacion\SCS-BB\4420713.xlsx"/>
    <hyperlink ref="E447" r:id="rId339" display="Ordenes de Fabricacion\RDC\4430713.xlsx"/>
    <hyperlink ref="E448" r:id="rId340" display="Ordenes de Fabricacion\SCS\4440713.xlsx"/>
    <hyperlink ref="E449" r:id="rId341" display="Ordenes de Fabricacion\SCS\4450813.xlsx"/>
    <hyperlink ref="E450" r:id="rId342" display="Ordenes de Fabricacion\SCS-BB\4460813.xlsx"/>
    <hyperlink ref="E451" r:id="rId343" display="Ordenes de Fabricacion\SCS-BB\4470813.xlsx"/>
    <hyperlink ref="E452" r:id="rId344" display="Ordenes de Fabricacion\SCS\4480813.xlsx"/>
    <hyperlink ref="E453" r:id="rId345" display="Ordenes de Fabricacion\SCS-BB\4490813.xlsx"/>
    <hyperlink ref="E454" r:id="rId346" display="Ordenes de Fabricacion\SCS-BB\4500813.xlsx"/>
    <hyperlink ref="E455" r:id="rId347" display="Ordenes de Fabricacion\RDC\4510813.xlsx"/>
    <hyperlink ref="E456" r:id="rId348" display="Ordenes de Fabricacion\RDC\4520813.xlsx"/>
    <hyperlink ref="E458" r:id="rId349" display="Ordenes de Fabricacion\RDC\4540813.xlsx"/>
    <hyperlink ref="E459" r:id="rId350" display="Ordenes de Fabricacion\SCS\4550813.xlsx"/>
    <hyperlink ref="E460" r:id="rId351" display="Ordenes de Fabricacion\SCS\4560813.xlsx"/>
    <hyperlink ref="E461" r:id="rId352" display="Ordenes de Fabricacion\RDC\4570813.xlsx"/>
    <hyperlink ref="E462" r:id="rId353" display="Ordenes de Fabricacion\RDC\4580813.xlsx"/>
    <hyperlink ref="E463" r:id="rId354" display="Ordenes de Fabricacion\SCS-BB\4590813.xlsx"/>
    <hyperlink ref="E464" r:id="rId355" display="Ordenes de Fabricacion\CJM\CM4600813.xlsx"/>
    <hyperlink ref="E465" r:id="rId356" display="Ordenes de Fabricacion\CJM\CM4610813.xlsx"/>
    <hyperlink ref="E466" r:id="rId357" display="Ordenes de Fabricacion\SCS\4620813.xlsx"/>
    <hyperlink ref="E467" r:id="rId358" display="Ordenes de Fabricacion\CNV\4630813.xlsx"/>
    <hyperlink ref="E457" r:id="rId359" display="Ordenes de Fabricacion\CNV\4530813.xlsx"/>
    <hyperlink ref="E338" r:id="rId360" display="Ordenes de Fabricacion\CNV\3340613.xlsx"/>
    <hyperlink ref="E468" r:id="rId361" display="Ordenes de Fabricacion\CJM\CM4640813.xlsx"/>
    <hyperlink ref="E469" r:id="rId362" display="Ordenes de Fabricacion\CJM\CM4650813.xlsx"/>
    <hyperlink ref="E470" r:id="rId363" display="Ordenes de Fabricacion\SCS\4660813.xlsx"/>
    <hyperlink ref="E471" r:id="rId364" display="Ordenes de Fabricacion\SCS\4670813.xlsx"/>
    <hyperlink ref="E478" r:id="rId365" display="Ordenes de Fabricacion\MLL\4740813.xlsx"/>
    <hyperlink ref="E479" r:id="rId366" display="Ordenes de Fabricacion\RDC\4750813.xlsx"/>
    <hyperlink ref="E480" r:id="rId367" display="Ordenes de Fabricacion\RDC\4760813.xlsx"/>
    <hyperlink ref="E485" r:id="rId368" display="Ordenes de Fabricacion\SCS\4810813.xlsx"/>
    <hyperlink ref="E486" r:id="rId369" display="Ordenes de Fabricacion\SCS\4820813.xlsx"/>
    <hyperlink ref="E487" r:id="rId370" display="Ordenes de Fabricacion\SCS\4830813.xlsx"/>
    <hyperlink ref="E488" r:id="rId371" display="Ordenes de Fabricacion\CNV\4840813.xlsx"/>
    <hyperlink ref="E489" r:id="rId372" display="Ordenes de Fabricacion\CNV\4850813.xlsx"/>
    <hyperlink ref="E484" r:id="rId373" display="Ordenes de Fabricacion\CRT\4800813.xlsx"/>
    <hyperlink ref="E496" r:id="rId374" display="Ordenes de Fabricacion\RDC\4920813.xlsx"/>
    <hyperlink ref="E497" r:id="rId375" display="Ordenes de Fabricacion\SCS\4930813.xlsx"/>
    <hyperlink ref="E499" r:id="rId376" display="Ordenes de Fabricacion\RDC\4950813.xlsx"/>
    <hyperlink ref="E498" r:id="rId377" display="Ordenes de Fabricacion\CNV\4940813.xlsx"/>
    <hyperlink ref="E500" r:id="rId378" display="Ordenes de Fabricacion\SCS\4960813.xlsx"/>
    <hyperlink ref="E501" r:id="rId379" display="Ordenes de Fabricacion\SCS\4970813.xlsx"/>
    <hyperlink ref="E502" r:id="rId380" display="Ordenes de Fabricacion\CNV\4980813.xlsx"/>
    <hyperlink ref="E503" r:id="rId381" display="Ordenes de Fabricacion\CNV\4990813.xlsx"/>
    <hyperlink ref="E504" r:id="rId382" display="Ordenes de Fabricacion\PST\5000813.xlsx"/>
    <hyperlink ref="E505" r:id="rId383" display="Ordenes de Fabricacion\CNV\5010813.xlsx"/>
    <hyperlink ref="E507" r:id="rId384" display="Ordenes de Fabricacion\SCS\5030813.xlsx"/>
    <hyperlink ref="E506" r:id="rId385" display="Ordenes de Fabricacion\RDC\5020813.xlsx"/>
    <hyperlink ref="E509" r:id="rId386" display="Ordenes de Fabricacion\MLL\5050913.xlsx"/>
    <hyperlink ref="E510" r:id="rId387" display="Ordenes de Fabricacion\SCS\5060913.xlsx"/>
    <hyperlink ref="E511" r:id="rId388" display="Ordenes de Fabricacion\RDC\5070913.xlsx"/>
    <hyperlink ref="E512" r:id="rId389" display="Ordenes de Fabricacion\RDC\5080913-5090913.xlsx"/>
    <hyperlink ref="E513" r:id="rId390" display="Ordenes de Fabricacion\RDC\5080913-5090913.xlsx"/>
    <hyperlink ref="E490" r:id="rId391" display="Ordenes de Fabricacion\CNV\4860813.xlsx"/>
    <hyperlink ref="E491" r:id="rId392" display="Ordenes de Fabricacion\RDC\4870813.xlsx"/>
    <hyperlink ref="E492" r:id="rId393" display="Ordenes de Fabricacion\MLL\4880813-4890813.xlsx"/>
    <hyperlink ref="E493" r:id="rId394" display="Ordenes de Fabricacion\MLL\4880813-4890813.xlsx"/>
    <hyperlink ref="E475" r:id="rId395" display="Ordenes de Fabricacion\CNV\4710813-4730813.xlsx"/>
    <hyperlink ref="E476" r:id="rId396" display="Ordenes de Fabricacion\CNV\4710813-4730813.xlsx"/>
    <hyperlink ref="E477" r:id="rId397" display="Ordenes de Fabricacion\CNV\4710813-4730813.xlsx"/>
    <hyperlink ref="E514" r:id="rId398" display="Ordenes de Fabricacion\SCS\5100913.xlsx"/>
    <hyperlink ref="E515" r:id="rId399" display="Ordenes de Fabricacion\SCS-BB\5110913.xlsx"/>
    <hyperlink ref="E516" r:id="rId400" display="Ordenes de Fabricacion\RDC\5120913.xlsx"/>
    <hyperlink ref="E494" r:id="rId401" display="Ordenes de Fabricacion\CNV\4900813-4910813.xlsx"/>
    <hyperlink ref="E495" r:id="rId402" display="Ordenes de Fabricacion\CNV\4900813-4910813.xlsx"/>
    <hyperlink ref="E474" r:id="rId403" display="Ordenes de Fabricacion\RDC\4700813.xlsx"/>
    <hyperlink ref="E518" r:id="rId404" display="Ordenes de Fabricacion\RDC\5140913.xlsx"/>
    <hyperlink ref="E368" r:id="rId405" display="Ordenes de Fabricacion\CNV\3640713-3650713.xlsx"/>
    <hyperlink ref="E369" r:id="rId406" display="Ordenes de Fabricacion\CNV\3640713-3650713.xlsx"/>
    <hyperlink ref="E370" r:id="rId407" display="Ordenes de Fabricacion\CNV\3660713-3670713.xlsx"/>
    <hyperlink ref="E371" r:id="rId408" display="Ordenes de Fabricacion\CNV\3660713-3670713.xlsx"/>
    <hyperlink ref="E519" r:id="rId409" display="Ordenes de Fabricacion\SCC\5150913.xlsx"/>
    <hyperlink ref="E520" r:id="rId410" display="Ordenes de Fabricacion\SCS\5160913.xlsx"/>
    <hyperlink ref="E521" r:id="rId411" display="Ordenes de Fabricacion\SCS-BB\5170913.xlsx"/>
    <hyperlink ref="E522" r:id="rId412" display="Ordenes de Fabricacion\SCS\5180913-5190913.xlsx"/>
    <hyperlink ref="E523" r:id="rId413" display="Ordenes de Fabricacion\SCS\5180913-5190913.xlsx"/>
    <hyperlink ref="E524" r:id="rId414" display="Ordenes de Fabricacion\RDC\5200913.xlsx"/>
    <hyperlink ref="E526" r:id="rId415" display="Ordenes de Fabricacion\SCC\5220913.xlsx"/>
    <hyperlink ref="E406" r:id="rId416" display="Ordenes de Fabricacion\SCC\4020713.xlsx"/>
    <hyperlink ref="E527" r:id="rId417" display="Ordenes de Fabricacion\SCS\5230913.xlsx"/>
    <hyperlink ref="E528" r:id="rId418" display="Ordenes de Fabricacion\SCS\5240913.xlsx"/>
    <hyperlink ref="E529" r:id="rId419" display="Ordenes de Fabricacion\RDC\5250913.xlsx"/>
    <hyperlink ref="E530" r:id="rId420" display="Ordenes de Fabricacion\SCS-BB\5260913.xlsx"/>
    <hyperlink ref="E531" r:id="rId421" display="Ordenes de Fabricacion\SCS\5270913.xlsx"/>
    <hyperlink ref="E532" r:id="rId422" display="Ordenes de Fabricacion\SCS\5280913.xlsx"/>
    <hyperlink ref="E533" r:id="rId423" display="Ordenes de Fabricacion\SCS-BB\5290913.xlsx"/>
    <hyperlink ref="E534" r:id="rId424" display="Ordenes de Fabricacion\SCS\5300913.xlsx"/>
    <hyperlink ref="E535" r:id="rId425" display="Ordenes de Fabricacion\SCS-BB\5310913.xlsx"/>
    <hyperlink ref="E536" r:id="rId426" display="Ordenes de Fabricacion\SCS\5320913.xlsx"/>
    <hyperlink ref="E537" r:id="rId427" display="Ordenes de Fabricacion\CNV\5330913.xlsx"/>
    <hyperlink ref="E538" r:id="rId428" display="Ordenes de Fabricacion\CJM\CM5340913.xlsx"/>
    <hyperlink ref="E540" r:id="rId429" display="Ordenes de Fabricacion\SCS\5360913.xlsx"/>
    <hyperlink ref="E539" r:id="rId430" display="Ordenes de Fabricacion\CNV\5350913.xlsx"/>
    <hyperlink ref="E541" r:id="rId431" display="Ordenes de Fabricacion\SCS-BB\5370913.xlsx"/>
    <hyperlink ref="E542" r:id="rId432" display="Ordenes de Fabricacion\SCS\5380913.xlsx"/>
    <hyperlink ref="E543" r:id="rId433" display="Ordenes de Fabricacion\SCS\5390913.xlsx"/>
    <hyperlink ref="E544" r:id="rId434" display="Ordenes de Fabricacion\SCC\5400913.xlsx"/>
    <hyperlink ref="E547" r:id="rId435" display="Ordenes de Fabricacion\SCS\5430913.xlsx"/>
    <hyperlink ref="E549" r:id="rId436" display="Ordenes de Fabricacion\RDC\5450913.xlsx"/>
    <hyperlink ref="E550" r:id="rId437" display="Ordenes de Fabricacion\SCS-BB\5460913.xlsx"/>
    <hyperlink ref="E551" r:id="rId438" display="Ordenes de Fabricacion\RDC\5470913.xlsx"/>
    <hyperlink ref="E552" r:id="rId439" display="Ordenes de Fabricacion\SCS\5480913.xlsx"/>
    <hyperlink ref="E545" r:id="rId440" display="Ordenes de Fabricacion\RDC\5410913-5420913.xlsx"/>
    <hyperlink ref="E546" r:id="rId441" display="Ordenes de Fabricacion\RDC\5410913-5420913.xlsx"/>
    <hyperlink ref="E553" r:id="rId442" display="Ordenes de Fabricacion\SCS\5491013.xlsx"/>
    <hyperlink ref="E554" r:id="rId443" display="Ordenes de Fabricacion\SCS\5501013.xlsx"/>
    <hyperlink ref="E555" r:id="rId444" display="Ordenes de Fabricacion\SCC\5511013.xlsx"/>
    <hyperlink ref="E556" r:id="rId445" display="Ordenes de Fabricacion\SCC\5521013.xlsx"/>
    <hyperlink ref="E557" r:id="rId446" display="Ordenes de Fabricacion\SCS\5531013.xlsx"/>
    <hyperlink ref="E558" r:id="rId447" display="Ordenes de Fabricacion\SCS\5541013.xlsx"/>
    <hyperlink ref="E559" r:id="rId448" display="Ordenes de Fabricacion\SCS-BB\5551013-5561013.xlsx"/>
    <hyperlink ref="E560" r:id="rId449" display="Ordenes de Fabricacion\SCS-BB\5551013-5561013.xlsx"/>
    <hyperlink ref="E561" r:id="rId450" display="Ordenes de Fabricacion\SCS\5571013.xlsx"/>
    <hyperlink ref="E565" r:id="rId451" display="Ordenes de Fabricacion\CNV\5611013.xlsx"/>
    <hyperlink ref="E566" r:id="rId452" display="Ordenes de Fabricacion\CNV\5621013.xlsx"/>
    <hyperlink ref="E568" r:id="rId453" display="Ordenes de Fabricacion\CNV\5641013.xlsx"/>
    <hyperlink ref="E569" r:id="rId454" display="Ordenes de Fabricacion\SCS\5651013.xlsx"/>
    <hyperlink ref="E570" r:id="rId455" display="Ordenes de Fabricacion\SCS\5661013.xlsx"/>
    <hyperlink ref="E571" r:id="rId456" display="Ordenes de Fabricacion\CNV\5671013.xlsx"/>
    <hyperlink ref="E572" r:id="rId457" display="Ordenes de Fabricacion\CRT\5681013.xlsx"/>
    <hyperlink ref="E573" r:id="rId458" display="Ordenes de Fabricacion\CRT\5691013.xlsx"/>
    <hyperlink ref="E574" r:id="rId459" display="Ordenes de Fabricacion\SCS\5701013.xlsx"/>
    <hyperlink ref="E575" r:id="rId460" display="Ordenes de Fabricacion\SCC\5711013.xlsx"/>
    <hyperlink ref="E576" r:id="rId461" display="Ordenes de Fabricacion\SCC\5721013.xlsx"/>
    <hyperlink ref="E548" r:id="rId462" display="Ordenes de Fabricacion\SCS\5440913.xlsx"/>
    <hyperlink ref="E517" r:id="rId463" display="Ordenes de Fabricacion\RDC\5130913.xlsx"/>
    <hyperlink ref="E577" r:id="rId464" display="Ordenes de Fabricacion\RDC\5731013.xlsx"/>
    <hyperlink ref="E578" r:id="rId465" display="Ordenes de Fabricacion\SCS\5741013.xlsx"/>
    <hyperlink ref="E579" r:id="rId466" display="Ordenes de Fabricacion\RDC\5751013.xlsx"/>
    <hyperlink ref="E580" r:id="rId467" display="Ordenes de Fabricacion\MLL\5761013.xlsx"/>
    <hyperlink ref="E581" r:id="rId468" display="Ordenes de Fabricacion\RDC\5771013.xlsx"/>
    <hyperlink ref="E582" r:id="rId469" display="Ordenes de Fabricacion\SCS-BB\5781013.xlsx"/>
    <hyperlink ref="E583" r:id="rId470" display="Ordenes de Fabricacion\SCS\5791013-5801013.xlsx"/>
    <hyperlink ref="E584" r:id="rId471" display="Ordenes de Fabricacion\SCS\5791013-5801013.xlsx"/>
    <hyperlink ref="E585" r:id="rId472" display="Ordenes de Fabricacion\SCS\5811013.xlsx"/>
    <hyperlink ref="E586" r:id="rId473" display="Ordenes de Fabricacion\SCS\5821013.xlsx"/>
    <hyperlink ref="E587" r:id="rId474" display="Ordenes de Fabricacion\SCC\5831013.xlsx"/>
    <hyperlink ref="E588" r:id="rId475" display="Ordenes de Fabricacion\RDC\5841013.xlsx"/>
    <hyperlink ref="E589" r:id="rId476" display="Ordenes de Fabricacion\SCS\5851013.xlsx"/>
    <hyperlink ref="E590" r:id="rId477" display="Ordenes de Fabricacion\SCS\5861013.xlsx"/>
    <hyperlink ref="E591" r:id="rId478" display="Ordenes de Fabricacion\CNV\5871013.xlsx"/>
    <hyperlink ref="E592:E598" r:id="rId479" display="Ordenes de Fabricacion\CRT\5881013-5941013.xlsx"/>
    <hyperlink ref="E599" r:id="rId480" display="Ordenes de Fabricacion\CNV\5951013.xlsx"/>
    <hyperlink ref="E600" r:id="rId481" display="Ordenes de Fabricacion\RDC\5961013.xlsx"/>
    <hyperlink ref="E601" r:id="rId482" display="Ordenes de Fabricacion\RDC\5971013-5981013.xlsx"/>
    <hyperlink ref="E602" r:id="rId483" display="Ordenes de Fabricacion\RDC\5971013-5981013.xlsx"/>
    <hyperlink ref="E603" r:id="rId484" display="Ordenes de Fabricacion\CJM\CM5991013.xlsx"/>
    <hyperlink ref="E604" r:id="rId485" display="Ordenes de Fabricacion\SCC\6001013.xlsx"/>
    <hyperlink ref="E605" r:id="rId486" display="Ordenes de Fabricacion\SCC\6011013.xlsx"/>
    <hyperlink ref="E606" r:id="rId487" display="Ordenes de Fabricacion\RDC\6021013.xlsx"/>
    <hyperlink ref="E607" r:id="rId488" display="Ordenes de Fabricacion\RDC\6031013.xlsx"/>
    <hyperlink ref="E608" r:id="rId489" display="Ordenes de Fabricacion\CJM\CM6041013.xlsx"/>
    <hyperlink ref="E609" r:id="rId490" display="Ordenes de Fabricacion\RDC\6051013.xlsx"/>
    <hyperlink ref="E610" r:id="rId491" display="Ordenes de Fabricacion\CJM\CM6061013.xlsx"/>
    <hyperlink ref="E611" r:id="rId492" display="Ordenes de Fabricacion\RDC\6071013.xlsx"/>
    <hyperlink ref="E612" r:id="rId493" display="Ordenes de Fabricacion\SCS\6081013.xlsx"/>
    <hyperlink ref="E613" r:id="rId494" display="Ordenes de Fabricacion\RDC\6091013.xlsx"/>
    <hyperlink ref="E614" r:id="rId495" display="Ordenes de Fabricacion\SCC\6101013.xlsx"/>
    <hyperlink ref="E615" r:id="rId496" display="Ordenes de Fabricacion\CRT\6111013.xlsx"/>
    <hyperlink ref="E616" r:id="rId497" display="Ordenes de Fabricacion\SCS\6121013.xlsx"/>
    <hyperlink ref="E617" r:id="rId498" display="Ordenes de Fabricacion\RDC\6131013.xlsx"/>
    <hyperlink ref="E618" r:id="rId499" display="Ordenes de Fabricacion\MLL\6141013.xlsx"/>
    <hyperlink ref="E619" r:id="rId500" display="Ordenes de Fabricacion\SCC\6151013.xlsx"/>
    <hyperlink ref="E623" r:id="rId501" display="Ordenes de Fabricacion\SCS\6191013.xlsx"/>
    <hyperlink ref="E622" r:id="rId502" display="Ordenes de Fabricacion\SCS\6181013.xlsx"/>
    <hyperlink ref="E621" r:id="rId503" display="Ordenes de Fabricacion\SCS\6171013.xlsx"/>
    <hyperlink ref="E624" r:id="rId504" display="Ordenes de Fabricacion\SCC\6201013.xlsx"/>
    <hyperlink ref="E625" r:id="rId505" display="Ordenes de Fabricacion\MLL\6211013.xlsx"/>
    <hyperlink ref="E627" r:id="rId506" display="Ordenes de Fabricacion\RDC\6231013.xlsx"/>
    <hyperlink ref="E626" r:id="rId507" display="Ordenes de Fabricacion\RDC\6221013.xlsx"/>
    <hyperlink ref="E628" r:id="rId508" display="Ordenes de Fabricacion\CNV\6241013.xlsx"/>
    <hyperlink ref="E629" r:id="rId509" display="Ordenes de Fabricacion\SCS-BB\6251013.xlsx"/>
    <hyperlink ref="E630" r:id="rId510" display="Ordenes de Fabricacion\CNV\6261013.xlsx"/>
    <hyperlink ref="E631" r:id="rId511" display="Ordenes de Fabricacion\CNV\6271013.xlsx"/>
    <hyperlink ref="E632" r:id="rId512" display="Ordenes de Fabricacion\CNV\6281013-6311013.xlsx"/>
    <hyperlink ref="E633" r:id="rId513" display="Ordenes de Fabricacion\CNV\6281013-6311013.xlsx"/>
    <hyperlink ref="E634" r:id="rId514" display="Ordenes de Fabricacion\CNV\6281013-6311013.xlsx"/>
    <hyperlink ref="E635" r:id="rId515" display="Ordenes de Fabricacion\CNV\6281013-6311013.xlsx"/>
    <hyperlink ref="E636" r:id="rId516" display="Ordenes de Fabricacion\CNV\6321013.xlsx"/>
    <hyperlink ref="E637" r:id="rId517" display="Ordenes de Fabricacion\RDC\6331013.xlsx"/>
    <hyperlink ref="E638" r:id="rId518" display="Ordenes de Fabricacion\CNV\6341013.xlsx"/>
    <hyperlink ref="E639" r:id="rId519" display="Ordenes de Fabricacion\CJM\CM6351013.xlsx"/>
    <hyperlink ref="E640" r:id="rId520" display="Ordenes de Fabricacion\SCS\6361013.xlsx"/>
    <hyperlink ref="E647" r:id="rId521" display="Ordenes de Fabricacion\SCS-BB\6431113-6441113.xlsx"/>
    <hyperlink ref="E648" r:id="rId522" display="Ordenes de Fabricacion\SCS-BB\6431113-6441113.xlsx"/>
    <hyperlink ref="E641" r:id="rId523" display="Ordenes de Fabricacion\CRT\6371113.xlsx"/>
    <hyperlink ref="E642" r:id="rId524" display="Ordenes de Fabricacion\CRT\6381113.xlsx"/>
    <hyperlink ref="E643" r:id="rId525" display="Ordenes de Fabricacion\CRT\6391113.xlsx"/>
    <hyperlink ref="E644" r:id="rId526" display="Ordenes de Fabricacion\CRT\6401113.xlsx"/>
    <hyperlink ref="E645" r:id="rId527" display="Ordenes de Fabricacion\CRT\6411113.xlsx"/>
    <hyperlink ref="E646" r:id="rId528" display="Ordenes de Fabricacion\CRT\6421113.xlsx"/>
    <hyperlink ref="E649" r:id="rId529" display="Ordenes de Fabricacion\SCS\6451113.xlsx"/>
    <hyperlink ref="E650" r:id="rId530" display="Ordenes de Fabricacion\SCS\6461113.xlsx"/>
    <hyperlink ref="E651" r:id="rId531" display="Ordenes de Fabricacion\SCS\6471113.xlsx"/>
    <hyperlink ref="E652" r:id="rId532" display="Ordenes de Fabricacion\RDC\6481113-6501113.xlsx"/>
    <hyperlink ref="E653" r:id="rId533" display="Ordenes de Fabricacion\RDC\6481113-6501113.xlsx"/>
    <hyperlink ref="E654" r:id="rId534" display="Ordenes de Fabricacion\RDC\6481113-6501113.xlsx"/>
    <hyperlink ref="E655" r:id="rId535" display="Ordenes de Fabricacion\PST\6511113-6521113.xlsx"/>
    <hyperlink ref="E656" r:id="rId536" display="Ordenes de Fabricacion\PST\6511113-6521113.xlsx"/>
    <hyperlink ref="E657" r:id="rId537" display="Ordenes de Fabricacion\CNV\6531113.xlsx"/>
    <hyperlink ref="E658" r:id="rId538" display="Ordenes de Fabricacion\SCS-BB\6541113.xlsx"/>
    <hyperlink ref="E659" r:id="rId539" display="Ordenes de Fabricacion\SCS-BB\6551113.xlsx"/>
    <hyperlink ref="E660" r:id="rId540" display="Ordenes de Fabricacion\CNV\6561113.xlsx"/>
    <hyperlink ref="E661" r:id="rId541" display="Ordenes de Fabricacion\RDC\6571113.xlsx"/>
    <hyperlink ref="E662" r:id="rId542" display="Ordenes de Fabricacion\RDC\6581113.xlsx"/>
    <hyperlink ref="E663" r:id="rId543" display="Ordenes de Fabricacion\SCS\6591113-6601113.xlsx"/>
    <hyperlink ref="E664" r:id="rId544" display="Ordenes de Fabricacion\SCS\6591113-6601113.xlsx"/>
    <hyperlink ref="E665" r:id="rId545" display="Ordenes de Fabricacion\SCS\6611113.xlsx"/>
    <hyperlink ref="E666" r:id="rId546" display="Ordenes de Fabricacion\CNV\6621113.xlsx"/>
    <hyperlink ref="E667" r:id="rId547" display="Ordenes de Fabricacion\RDC\6631113.xlsx"/>
    <hyperlink ref="E668" r:id="rId548" display="Ordenes de Fabricacion\CNV\6641113.xlsx"/>
    <hyperlink ref="E669" r:id="rId549" display="Ordenes de Fabricacion\SCS\6651113.xlsx"/>
    <hyperlink ref="E670" r:id="rId550" display="Ordenes de Fabricacion\SCS\6661113.xlsx"/>
    <hyperlink ref="E671" r:id="rId551" display="Ordenes de Fabricacion\SCC\6671113.xlsx"/>
    <hyperlink ref="E672" r:id="rId552" display="Ordenes de Fabricacion\SCS\6681113.xlsx"/>
    <hyperlink ref="E673" r:id="rId553" display="Ordenes de Fabricacion\SCS\6691113.xlsx"/>
    <hyperlink ref="E674" r:id="rId554" display="Ordenes de Fabricacion\CNV\6701113.xlsx"/>
    <hyperlink ref="E675" r:id="rId555" display="Ordenes de Fabricacion\CNV\6711113.xlsx"/>
    <hyperlink ref="E676" r:id="rId556" display="Ordenes de Fabricacion\SCS\6721113.xlsx"/>
    <hyperlink ref="E677" r:id="rId557" display="Ordenes de Fabricacion\RDC\6731113.xlsx"/>
    <hyperlink ref="E680" r:id="rId558" display="Ordenes de Fabricacion\RDC\6761113.xlsx"/>
    <hyperlink ref="E678" r:id="rId559" display="Ordenes de Fabricacion\RDC\6741113-6751113.xlsx"/>
    <hyperlink ref="E679" r:id="rId560" display="Ordenes de Fabricacion\RDC\6741113-6751113.xlsx"/>
    <hyperlink ref="E681" r:id="rId561" display="Ordenes de Fabricacion\CJM\CM6771113.xlsx"/>
    <hyperlink ref="E682" r:id="rId562" display="Ordenes de Fabricacion\SCS\6781113.xlsx"/>
    <hyperlink ref="E683" r:id="rId563" display="Ordenes de Fabricacion\SCS-BB\6791113.xlsx"/>
    <hyperlink ref="E684" r:id="rId564" display="Ordenes de Fabricacion\SCS-BB\6801113.xlsx"/>
    <hyperlink ref="E685" r:id="rId565" display="Ordenes de Fabricacion\SCS-BB\6811113-6821113.xlsx"/>
    <hyperlink ref="E686" r:id="rId566" display="Ordenes de Fabricacion\SCS-BB\6811113-6821113.xlsx"/>
    <hyperlink ref="E687" r:id="rId567" display="Ordenes de Fabricacion\SCS-BB\6831113-6931113.xlsx"/>
    <hyperlink ref="E688" r:id="rId568" display="Ordenes de Fabricacion\SCS-BB\6831113-6931113.xlsx"/>
    <hyperlink ref="E689" r:id="rId569" display="Ordenes de Fabricacion\SCS-BB\6831113-6931113.xlsx"/>
    <hyperlink ref="E690" r:id="rId570" display="Ordenes de Fabricacion\SCS-BB\6831113-6931113.xlsx"/>
    <hyperlink ref="E691" r:id="rId571" display="Ordenes de Fabricacion\SCS-BB\6831113-6931113.xlsx"/>
    <hyperlink ref="E692" r:id="rId572" display="Ordenes de Fabricacion\SCS-BB\6831113-6931113.xlsx"/>
    <hyperlink ref="E693" r:id="rId573" display="Ordenes de Fabricacion\SCS-BB\6831113-6931113.xlsx"/>
    <hyperlink ref="E694" r:id="rId574" display="Ordenes de Fabricacion\SCS-BB\6831113-6931113.xlsx"/>
    <hyperlink ref="E695" r:id="rId575" display="Ordenes de Fabricacion\SCS-BB\6831113-6931113.xlsx"/>
    <hyperlink ref="E696" r:id="rId576" display="Ordenes de Fabricacion\SCS-BB\6831113-6931113.xlsx"/>
    <hyperlink ref="E697" r:id="rId577" display="Ordenes de Fabricacion\SCS-BB\6831113-6931113.xlsx"/>
    <hyperlink ref="E700" r:id="rId578" display="Ordenes de Fabricacion\SCS\6961113.xlsx"/>
    <hyperlink ref="E701" r:id="rId579" display="Ordenes de Fabricacion\SCS\6971113.xlsx"/>
    <hyperlink ref="E702" r:id="rId580" display="Ordenes de Fabricacion\CNV\6981113.xlsx"/>
    <hyperlink ref="E703" r:id="rId581" display="Ordenes de Fabricacion\SCS-BB\6991113.xlsx"/>
    <hyperlink ref="E704" r:id="rId582" display="Ordenes de Fabricacion\SCS\7001113.xlsx"/>
    <hyperlink ref="E705" r:id="rId583" display="Ordenes de Fabricacion\SCS-BB\7011113.xlsx"/>
    <hyperlink ref="E706" r:id="rId584" display="Ordenes de Fabricacion\SCS-BB\7021113.xlsx"/>
    <hyperlink ref="E707" r:id="rId585" display="Ordenes de Fabricacion\RDC\7031113.xlsx"/>
    <hyperlink ref="E698" r:id="rId586" display="Ordenes de Fabricacion\CNV\6941113-6951113.xlsx"/>
    <hyperlink ref="E699" r:id="rId587" display="Ordenes de Fabricacion\CNV\6941113-6951113.xlsx"/>
    <hyperlink ref="E708" r:id="rId588" display="Ordenes de Fabricacion\SCS\7041113.xlsx"/>
    <hyperlink ref="E710" r:id="rId589" display="Ordenes de Fabricacion\RDC\7061113.xlsx"/>
    <hyperlink ref="E711" r:id="rId590" display="Ordenes de Fabricacion\SCC\7071113.xlsx"/>
    <hyperlink ref="E712" r:id="rId591" display="Ordenes de Fabricacion\SCC\7081113.xlsx"/>
    <hyperlink ref="E714" r:id="rId592" display="Ordenes de Fabricacion\SCC\7101113.xlsx"/>
    <hyperlink ref="E715" r:id="rId593" display="Ordenes de Fabricacion\SCS\7111113.xlsx"/>
    <hyperlink ref="E716" r:id="rId594" display="Ordenes de Fabricacion\RDC\7121113.xlsx"/>
    <hyperlink ref="E717" r:id="rId595" display="Ordenes de Fabricacion\SCS\7131113.xlsx"/>
    <hyperlink ref="E718" r:id="rId596" display="Ordenes de Fabricacion\RDC\7141113.xlsx"/>
    <hyperlink ref="E720" r:id="rId597" display="Ordenes de Fabricacion\CNV\7161113.xlsx"/>
    <hyperlink ref="E721" r:id="rId598" display="Ordenes de Fabricacion\SCS-BB\7171113.xlsx"/>
    <hyperlink ref="E722" r:id="rId599" display="Ordenes de Fabricacion\SCS\7181113.xlsx"/>
    <hyperlink ref="E723" r:id="rId600" display="Ordenes de Fabricacion\RDC\7191113.xlsx"/>
    <hyperlink ref="E724" r:id="rId601" display="Ordenes de Fabricacion\CNV\7201113.xlsx"/>
    <hyperlink ref="E725" r:id="rId602" display="Ordenes de Fabricacion\RDC\7211113.xlsx"/>
    <hyperlink ref="E727" r:id="rId603" display="Ordenes de Fabricacion\SCS-BB\7231213.xlsx"/>
    <hyperlink ref="E728" r:id="rId604" display="Ordenes de Fabricacion\SCS\7241213.xlsx"/>
    <hyperlink ref="E729" r:id="rId605" display="Ordenes de Fabricacion\SCS-BB\7251213.xlsx"/>
    <hyperlink ref="E730" r:id="rId606" display="Ordenes de Fabricacion\CNV\7261213.xlsx"/>
    <hyperlink ref="E726" r:id="rId607" display="Ordenes de Fabricacion\CNV\7221213.xlsx"/>
    <hyperlink ref="E731" r:id="rId608" display="Ordenes de Fabricacion\SCS\7271213.xlsx"/>
    <hyperlink ref="E732" r:id="rId609" display="Ordenes de Fabricacion\SCS\7281213.xlsx"/>
    <hyperlink ref="E734" r:id="rId610" display="Ordenes de Fabricacion\MLL\7301213.xlsx"/>
    <hyperlink ref="E735" r:id="rId611" display="Ordenes de Fabricacion\MLL\7311213.xlsx"/>
    <hyperlink ref="E736" r:id="rId612" display="Ordenes de Fabricacion\SUT\7321213-7391213.xlsx"/>
    <hyperlink ref="E737" r:id="rId613" display="Ordenes de Fabricacion\SUT\7321213-7391213.xlsx"/>
    <hyperlink ref="E738" r:id="rId614" display="Ordenes de Fabricacion\SUT\7321213-7391213.xlsx"/>
    <hyperlink ref="E739" r:id="rId615" display="Ordenes de Fabricacion\SUT\7321213-7391213.xlsx"/>
    <hyperlink ref="E740" r:id="rId616" display="Ordenes de Fabricacion\SUT\7321213-7391213.xlsx"/>
    <hyperlink ref="E741" r:id="rId617" display="Ordenes de Fabricacion\SUT\7321213-7391213.xlsx"/>
    <hyperlink ref="E742" r:id="rId618" display="Ordenes de Fabricacion\SUT\7321213-7391213.xlsx"/>
    <hyperlink ref="E743" r:id="rId619" display="Ordenes de Fabricacion\SUT\7321213-7391213.xlsx"/>
    <hyperlink ref="E744" r:id="rId620" display="Ordenes de Fabricacion\SCS\7401213-7411213.xlsx"/>
    <hyperlink ref="E745" r:id="rId621" display="Ordenes de Fabricacion\SCS\7401213-7411213.xlsx"/>
    <hyperlink ref="E746" r:id="rId622" display="Ordenes de Fabricacion\SCC\7421213.xlsx"/>
    <hyperlink ref="E747" r:id="rId623" display="Ordenes de Fabricacion\PST\7431213.xlsx"/>
    <hyperlink ref="E748" r:id="rId624" display="Ordenes de Fabricacion\RDC\7441213.xlsx"/>
    <hyperlink ref="E749" r:id="rId625" display="Ordenes de Fabricacion\CNV\7451213.xlsx"/>
    <hyperlink ref="E750" r:id="rId626" display="Ordenes de Fabricacion\SCS\7461213.xlsx"/>
    <hyperlink ref="E751" r:id="rId627" display="Ordenes de Fabricacion\CNV\7471213.xlsx"/>
    <hyperlink ref="E752" r:id="rId628" display="Ordenes de Fabricacion\SCS\7481213-7501213.xlsx"/>
    <hyperlink ref="E753" r:id="rId629" display="Ordenes de Fabricacion\SCS\7481213-7501213.xlsx"/>
    <hyperlink ref="E754" r:id="rId630" display="Ordenes de Fabricacion\SCS\7481213-7501213.xlsx"/>
    <hyperlink ref="E755" r:id="rId631" display="Ordenes de Fabricacion\SCC\7511213.xlsx"/>
    <hyperlink ref="E756:E761" r:id="rId632" display="Ordenes de Fabricacion\SUT\7521213-7571213.xlsx"/>
    <hyperlink ref="E762" r:id="rId633" display="Ordenes de Fabricacion\CNV\7581213.xlsx"/>
    <hyperlink ref="E763" r:id="rId634" display="Ordenes de Fabricacion\RDC\7591213.xlsx"/>
    <hyperlink ref="E764" r:id="rId635" display="Ordenes de Fabricacion\SCS\7601213.xlsx"/>
    <hyperlink ref="E767" r:id="rId636" display="Ordenes de Fabricacion\SCS\7631213.xlsx"/>
    <hyperlink ref="E768" r:id="rId637" display="Ordenes de Fabricacion\SCS\7641213.xlsx"/>
    <hyperlink ref="E769" r:id="rId638" display="Ordenes de Fabricacion\RDC\7651213.xlsx"/>
    <hyperlink ref="E770" r:id="rId639" display="Ordenes de Fabricacion\RDC\7661213.xlsx"/>
    <hyperlink ref="E771" r:id="rId640" display="Ordenes de Fabricacion\CNV\7671213.xlsx"/>
    <hyperlink ref="E772" r:id="rId641" display="Ordenes de Fabricacion\CNV\7681213.xlsx"/>
    <hyperlink ref="E773" r:id="rId642" display="Ordenes de Fabricacion\RDC\7691213-7701213.xlsx"/>
    <hyperlink ref="E774" r:id="rId643" display="Ordenes de Fabricacion\RDC\7691213-7701213.xlsx"/>
    <hyperlink ref="E775" r:id="rId644" display="Ordenes de Fabricacion\RDC\7711213.xlsx"/>
    <hyperlink ref="E776" r:id="rId645" display="Ordenes de Fabricacion\SCS-BB\7721213-7751213.xlsx"/>
    <hyperlink ref="E777" r:id="rId646" display="Ordenes de Fabricacion\SCS-BB\7721213-7751213.xlsx"/>
    <hyperlink ref="E778" r:id="rId647" display="Ordenes de Fabricacion\SCS-BB\7721213-7751213.xlsx"/>
    <hyperlink ref="E779" r:id="rId648" display="Ordenes de Fabricacion\SCS-BB\7721213-7751213.xlsx"/>
    <hyperlink ref="E780" r:id="rId649" display="Ordenes de Fabricacion\SCS\7761213.xlsx"/>
    <hyperlink ref="E781" r:id="rId650" display="Ordenes de Fabricacion\SCS-BB\7771213.xlsx"/>
    <hyperlink ref="E782" r:id="rId651" display="Ordenes de Fabricacion\CNV\7781213.xlsx"/>
    <hyperlink ref="E783" r:id="rId652" display="Ordenes de Fabricacion\SCS-BB\7791213.xlsx"/>
    <hyperlink ref="E784" r:id="rId653" display="Ordenes de Fabricacion\SCS-BB\7801213.xlsx"/>
    <hyperlink ref="E785" r:id="rId654" display="Ordenes de Fabricacion\SCC\7811213.xlsx"/>
    <hyperlink ref="E786" r:id="rId655" display="Ordenes de Fabricacion\SCC\7821213.xlsx"/>
    <hyperlink ref="E788" r:id="rId656" display="Ordenes de Fabricacion\SCC\7841213.xlsx"/>
    <hyperlink ref="E789" r:id="rId657" display="Ordenes de Fabricacion\CNV\7851213.xlsx"/>
    <hyperlink ref="E790" r:id="rId658" display="Ordenes de Fabricacion\CNV\7861213.xlsx"/>
    <hyperlink ref="E791" r:id="rId659" display="Ordenes de Fabricacion\SCC\7871213.xlsx"/>
    <hyperlink ref="E792" r:id="rId660" display="Ordenes de Fabricacion\SCS\7881213.xlsx"/>
    <hyperlink ref="E793" r:id="rId661" display="Ordenes de Fabricacion\RDC\7891213.xlsx"/>
    <hyperlink ref="E794" r:id="rId662" display="Ordenes de Fabricacion\RDC\7901213.xlsx"/>
    <hyperlink ref="E795" r:id="rId663" display="Ordenes de Fabricacion\SCC\7911213.xlsx"/>
    <hyperlink ref="E796" r:id="rId664" display="Ordenes de Fabricacion\RDC\7921213.xlsx"/>
    <hyperlink ref="E797" r:id="rId665" display="Ordenes de Fabricacion\SCS-BB\7931213.xlsx"/>
    <hyperlink ref="E798" r:id="rId666" display="Ordenes de Fabricacion\SCS-BB\7941213.xlsx"/>
  </hyperlinks>
  <pageMargins left="0" right="0" top="0.24803149599999999" bottom="0.24803149599999999" header="0.31496062992126" footer="0"/>
  <pageSetup orientation="portrait" r:id="rId667"/>
  <ignoredErrors>
    <ignoredError sqref="F993:F1022" numberStoredAsText="1"/>
  </ignoredErrors>
  <drawing r:id="rId668"/>
  <legacyDrawing r:id="rId66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filterMode="1"/>
  <dimension ref="A1:AF7588"/>
  <sheetViews>
    <sheetView workbookViewId="0">
      <pane ySplit="4" topLeftCell="A326" activePane="bottomLeft" state="frozen"/>
      <selection activeCell="CFK12" sqref="CFK12"/>
      <selection pane="bottomLeft" activeCell="C394" sqref="C394"/>
    </sheetView>
  </sheetViews>
  <sheetFormatPr baseColWidth="10" defaultRowHeight="15" x14ac:dyDescent="0.25"/>
  <cols>
    <col min="1" max="1" width="20.7109375" style="18" customWidth="1"/>
    <col min="2" max="2" width="6.28515625" style="75" customWidth="1"/>
    <col min="3" max="3" width="25.7109375" style="75" customWidth="1"/>
    <col min="4" max="4" width="4.7109375" style="21" customWidth="1"/>
    <col min="5" max="5" width="7.7109375" style="48" customWidth="1"/>
    <col min="6" max="6" width="5.7109375" style="25" customWidth="1"/>
    <col min="7" max="7" width="4.7109375" style="25" customWidth="1"/>
    <col min="8" max="8" width="6.7109375" style="21" customWidth="1"/>
    <col min="9" max="9" width="9.7109375" style="21" customWidth="1"/>
    <col min="10" max="11" width="50.7109375" style="21" hidden="1" customWidth="1"/>
    <col min="12" max="12" width="3.7109375" style="28" customWidth="1"/>
    <col min="13" max="13" width="6.7109375" style="89" customWidth="1"/>
    <col min="14" max="14" width="6.7109375" style="170" customWidth="1"/>
    <col min="15" max="16" width="6.7109375" style="104" customWidth="1"/>
    <col min="17" max="19" width="6.7109375" style="20" customWidth="1"/>
    <col min="20" max="21" width="6.7109375" style="112" customWidth="1"/>
    <col min="22" max="24" width="6.7109375" style="20" customWidth="1"/>
    <col min="30" max="30" width="22" bestFit="1" customWidth="1"/>
    <col min="32" max="32" width="17.28515625" bestFit="1" customWidth="1"/>
  </cols>
  <sheetData>
    <row r="1" spans="1:32" x14ac:dyDescent="0.25">
      <c r="A1" s="641"/>
      <c r="B1" s="642"/>
      <c r="C1" s="645" t="s">
        <v>597</v>
      </c>
      <c r="D1" s="646"/>
      <c r="E1" s="646"/>
      <c r="F1" s="646"/>
      <c r="G1" s="646"/>
      <c r="H1" s="646"/>
      <c r="I1" s="646"/>
      <c r="J1" s="646"/>
      <c r="K1" s="646"/>
      <c r="L1" s="646"/>
      <c r="M1" s="646"/>
      <c r="N1" s="167"/>
      <c r="O1" s="649" t="s">
        <v>898</v>
      </c>
      <c r="P1" s="650"/>
      <c r="Q1" s="93" t="s">
        <v>596</v>
      </c>
      <c r="R1" s="195"/>
      <c r="S1" s="632"/>
      <c r="T1" s="633"/>
      <c r="U1" s="633"/>
      <c r="V1" s="633"/>
      <c r="W1" s="633"/>
      <c r="X1" s="634"/>
    </row>
    <row r="2" spans="1:32" x14ac:dyDescent="0.25">
      <c r="A2" s="643"/>
      <c r="B2" s="644"/>
      <c r="C2" s="647"/>
      <c r="D2" s="648"/>
      <c r="E2" s="648"/>
      <c r="F2" s="648"/>
      <c r="G2" s="648"/>
      <c r="H2" s="648"/>
      <c r="I2" s="648"/>
      <c r="J2" s="648"/>
      <c r="K2" s="648"/>
      <c r="L2" s="648"/>
      <c r="M2" s="648"/>
      <c r="N2" s="167"/>
      <c r="O2" s="649" t="s">
        <v>899</v>
      </c>
      <c r="P2" s="650"/>
      <c r="Q2" s="56">
        <v>1</v>
      </c>
      <c r="R2" s="196"/>
      <c r="S2" s="635"/>
      <c r="T2" s="636"/>
      <c r="U2" s="636"/>
      <c r="V2" s="636"/>
      <c r="W2" s="636"/>
      <c r="X2" s="637"/>
    </row>
    <row r="3" spans="1:32" x14ac:dyDescent="0.25">
      <c r="A3" s="643"/>
      <c r="B3" s="644"/>
      <c r="C3" s="647"/>
      <c r="D3" s="648"/>
      <c r="E3" s="648"/>
      <c r="F3" s="648"/>
      <c r="G3" s="648"/>
      <c r="H3" s="648"/>
      <c r="I3" s="648"/>
      <c r="J3" s="648"/>
      <c r="K3" s="648"/>
      <c r="L3" s="648"/>
      <c r="M3" s="648"/>
      <c r="N3" s="167"/>
      <c r="O3" s="651" t="s">
        <v>900</v>
      </c>
      <c r="P3" s="652"/>
      <c r="Q3" s="149">
        <v>1</v>
      </c>
      <c r="R3" s="196"/>
      <c r="S3" s="638"/>
      <c r="T3" s="639"/>
      <c r="U3" s="639"/>
      <c r="V3" s="639"/>
      <c r="W3" s="639"/>
      <c r="X3" s="640"/>
    </row>
    <row r="4" spans="1:32" s="26" customFormat="1" ht="26.1" customHeight="1" x14ac:dyDescent="0.25">
      <c r="A4" s="76" t="s">
        <v>139</v>
      </c>
      <c r="B4" s="78" t="s">
        <v>141</v>
      </c>
      <c r="C4" s="165" t="s">
        <v>143</v>
      </c>
      <c r="D4" s="200" t="s">
        <v>358</v>
      </c>
      <c r="E4" s="78" t="s">
        <v>140</v>
      </c>
      <c r="F4" s="205" t="s">
        <v>148</v>
      </c>
      <c r="G4" s="79" t="s">
        <v>142</v>
      </c>
      <c r="H4" s="76" t="s">
        <v>149</v>
      </c>
      <c r="I4" s="76" t="s">
        <v>150</v>
      </c>
      <c r="J4" s="80" t="s">
        <v>144</v>
      </c>
      <c r="K4" s="80" t="s">
        <v>145</v>
      </c>
      <c r="L4" s="79" t="s">
        <v>163</v>
      </c>
      <c r="M4" s="81" t="s">
        <v>289</v>
      </c>
      <c r="N4" s="168" t="s">
        <v>1246</v>
      </c>
      <c r="O4" s="95" t="s">
        <v>147</v>
      </c>
      <c r="P4" s="95" t="s">
        <v>146</v>
      </c>
      <c r="Q4" s="81" t="s">
        <v>612</v>
      </c>
      <c r="R4" s="81" t="s">
        <v>1810</v>
      </c>
      <c r="S4" s="81" t="s">
        <v>1905</v>
      </c>
      <c r="T4" s="81" t="s">
        <v>614</v>
      </c>
      <c r="U4" s="81" t="s">
        <v>689</v>
      </c>
      <c r="V4" s="81" t="s">
        <v>166</v>
      </c>
      <c r="W4" s="81" t="s">
        <v>958</v>
      </c>
      <c r="X4" s="81" t="s">
        <v>430</v>
      </c>
    </row>
    <row r="5" spans="1:32" ht="15" customHeight="1" x14ac:dyDescent="0.25">
      <c r="A5" s="15" t="s">
        <v>1419</v>
      </c>
      <c r="B5" s="31" t="s">
        <v>1400</v>
      </c>
      <c r="C5" s="37" t="s">
        <v>1401</v>
      </c>
      <c r="D5" s="201" t="s">
        <v>359</v>
      </c>
      <c r="E5" s="65">
        <v>10114</v>
      </c>
      <c r="F5" s="206">
        <v>225</v>
      </c>
      <c r="G5" s="2" t="s">
        <v>7</v>
      </c>
      <c r="H5" s="10">
        <v>13200</v>
      </c>
      <c r="I5" s="10" t="s">
        <v>3</v>
      </c>
      <c r="J5" s="10" t="s">
        <v>1402</v>
      </c>
      <c r="K5" s="10" t="s">
        <v>42</v>
      </c>
      <c r="L5" s="28">
        <v>4</v>
      </c>
      <c r="M5" s="82">
        <v>41663</v>
      </c>
      <c r="N5" s="88">
        <f t="shared" ref="N5:N43" si="0">M5</f>
        <v>41663</v>
      </c>
      <c r="O5" s="94">
        <v>41649</v>
      </c>
      <c r="P5" s="94">
        <v>41649</v>
      </c>
      <c r="Q5" s="7">
        <v>41661</v>
      </c>
      <c r="R5" s="7" t="s">
        <v>153</v>
      </c>
      <c r="S5" s="7" t="s">
        <v>153</v>
      </c>
      <c r="T5" s="108">
        <v>41680</v>
      </c>
      <c r="U5" s="108" t="s">
        <v>153</v>
      </c>
      <c r="V5" s="7" t="s">
        <v>42</v>
      </c>
      <c r="W5" s="7" t="s">
        <v>42</v>
      </c>
      <c r="X5" s="7">
        <v>41683</v>
      </c>
      <c r="AC5" s="1" t="s">
        <v>20</v>
      </c>
      <c r="AD5" s="1" t="s">
        <v>292</v>
      </c>
      <c r="AE5" s="1" t="s">
        <v>359</v>
      </c>
      <c r="AF5" s="1" t="s">
        <v>367</v>
      </c>
    </row>
    <row r="6" spans="1:32" ht="15" hidden="1" customHeight="1" x14ac:dyDescent="0.25">
      <c r="A6" s="15" t="s">
        <v>1407</v>
      </c>
      <c r="B6" s="31" t="s">
        <v>1365</v>
      </c>
      <c r="C6" s="37" t="s">
        <v>723</v>
      </c>
      <c r="D6" s="201" t="s">
        <v>359</v>
      </c>
      <c r="E6" s="65">
        <v>20114</v>
      </c>
      <c r="F6" s="206">
        <v>400</v>
      </c>
      <c r="G6" s="2" t="s">
        <v>20</v>
      </c>
      <c r="H6" s="10">
        <v>11400</v>
      </c>
      <c r="I6" s="10" t="s">
        <v>25</v>
      </c>
      <c r="J6" s="10" t="s">
        <v>42</v>
      </c>
      <c r="K6" s="10" t="s">
        <v>42</v>
      </c>
      <c r="L6" s="28">
        <v>4</v>
      </c>
      <c r="M6" s="82">
        <v>41663</v>
      </c>
      <c r="N6" s="88">
        <f t="shared" si="0"/>
        <v>41663</v>
      </c>
      <c r="O6" s="94">
        <v>41642</v>
      </c>
      <c r="P6" s="94">
        <v>41673</v>
      </c>
      <c r="Q6" s="7">
        <v>41653</v>
      </c>
      <c r="R6" s="7" t="s">
        <v>153</v>
      </c>
      <c r="S6" s="7">
        <v>41656</v>
      </c>
      <c r="T6" s="108">
        <v>41657</v>
      </c>
      <c r="U6" s="108" t="s">
        <v>153</v>
      </c>
      <c r="V6" s="7">
        <v>41656</v>
      </c>
      <c r="W6" s="7">
        <v>41660</v>
      </c>
      <c r="X6" s="7">
        <v>41661</v>
      </c>
      <c r="AC6" s="1" t="s">
        <v>50</v>
      </c>
      <c r="AD6" s="1" t="s">
        <v>293</v>
      </c>
      <c r="AE6" s="1" t="s">
        <v>362</v>
      </c>
      <c r="AF6" s="1" t="s">
        <v>368</v>
      </c>
    </row>
    <row r="7" spans="1:32" ht="15" customHeight="1" x14ac:dyDescent="0.25">
      <c r="A7" s="15" t="s">
        <v>1477</v>
      </c>
      <c r="B7" s="31" t="s">
        <v>1404</v>
      </c>
      <c r="C7" s="37" t="s">
        <v>1703</v>
      </c>
      <c r="D7" s="201" t="s">
        <v>359</v>
      </c>
      <c r="E7" s="65">
        <v>30114</v>
      </c>
      <c r="F7" s="206">
        <v>1000</v>
      </c>
      <c r="G7" s="2" t="s">
        <v>7</v>
      </c>
      <c r="H7" s="10">
        <v>11400</v>
      </c>
      <c r="I7" s="10" t="s">
        <v>658</v>
      </c>
      <c r="J7" s="10" t="s">
        <v>1405</v>
      </c>
      <c r="K7" s="10" t="s">
        <v>42</v>
      </c>
      <c r="L7" s="28">
        <v>6</v>
      </c>
      <c r="M7" s="82">
        <v>41675</v>
      </c>
      <c r="N7" s="88">
        <f t="shared" si="0"/>
        <v>41675</v>
      </c>
      <c r="O7" s="94">
        <v>41659</v>
      </c>
      <c r="P7" s="94">
        <v>41660</v>
      </c>
      <c r="Q7" s="7" t="s">
        <v>153</v>
      </c>
      <c r="R7" s="7" t="s">
        <v>153</v>
      </c>
      <c r="S7" s="7" t="s">
        <v>153</v>
      </c>
      <c r="T7" s="108">
        <v>41683</v>
      </c>
      <c r="U7" s="108" t="s">
        <v>153</v>
      </c>
      <c r="V7" s="7" t="s">
        <v>42</v>
      </c>
      <c r="W7" s="7" t="s">
        <v>42</v>
      </c>
      <c r="X7" s="7">
        <v>41684</v>
      </c>
      <c r="AC7" s="1" t="s">
        <v>7</v>
      </c>
      <c r="AD7" s="1" t="s">
        <v>294</v>
      </c>
      <c r="AE7" s="1" t="s">
        <v>363</v>
      </c>
      <c r="AF7" s="1" t="s">
        <v>145</v>
      </c>
    </row>
    <row r="8" spans="1:32" ht="15" hidden="1" customHeight="1" x14ac:dyDescent="0.25">
      <c r="A8" s="15" t="s">
        <v>1451</v>
      </c>
      <c r="B8" s="31" t="s">
        <v>1404</v>
      </c>
      <c r="C8" s="37" t="s">
        <v>1703</v>
      </c>
      <c r="D8" s="201" t="s">
        <v>359</v>
      </c>
      <c r="E8" s="65">
        <v>40114</v>
      </c>
      <c r="F8" s="206" t="s">
        <v>745</v>
      </c>
      <c r="G8" s="2" t="s">
        <v>76</v>
      </c>
      <c r="H8" s="10" t="s">
        <v>113</v>
      </c>
      <c r="I8" s="10" t="s">
        <v>77</v>
      </c>
      <c r="J8" s="10" t="s">
        <v>42</v>
      </c>
      <c r="K8" s="10" t="s">
        <v>42</v>
      </c>
      <c r="L8" s="28">
        <v>6</v>
      </c>
      <c r="M8" s="82">
        <v>41675</v>
      </c>
      <c r="N8" s="88">
        <f t="shared" si="0"/>
        <v>41675</v>
      </c>
      <c r="O8" s="94" t="s">
        <v>42</v>
      </c>
      <c r="P8" s="94">
        <v>41646</v>
      </c>
      <c r="Q8" s="7" t="s">
        <v>42</v>
      </c>
      <c r="R8" s="7" t="s">
        <v>42</v>
      </c>
      <c r="S8" s="7" t="s">
        <v>42</v>
      </c>
      <c r="T8" s="108" t="s">
        <v>42</v>
      </c>
      <c r="U8" s="108" t="s">
        <v>42</v>
      </c>
      <c r="V8" s="7">
        <v>41683</v>
      </c>
      <c r="W8" s="7">
        <v>41687</v>
      </c>
      <c r="X8" s="7">
        <v>41690</v>
      </c>
      <c r="AC8" s="1" t="s">
        <v>2</v>
      </c>
      <c r="AD8" s="1" t="s">
        <v>295</v>
      </c>
      <c r="AE8" s="1" t="s">
        <v>361</v>
      </c>
      <c r="AF8" s="1" t="s">
        <v>369</v>
      </c>
    </row>
    <row r="9" spans="1:32" ht="15" hidden="1" customHeight="1" x14ac:dyDescent="0.25">
      <c r="A9" s="15" t="s">
        <v>1451</v>
      </c>
      <c r="B9" s="31" t="s">
        <v>1404</v>
      </c>
      <c r="C9" s="37" t="s">
        <v>1703</v>
      </c>
      <c r="D9" s="201" t="s">
        <v>359</v>
      </c>
      <c r="E9" s="65">
        <v>50114</v>
      </c>
      <c r="F9" s="206" t="s">
        <v>745</v>
      </c>
      <c r="G9" s="2" t="s">
        <v>76</v>
      </c>
      <c r="H9" s="10" t="s">
        <v>113</v>
      </c>
      <c r="I9" s="10" t="s">
        <v>77</v>
      </c>
      <c r="J9" s="10" t="s">
        <v>42</v>
      </c>
      <c r="K9" s="10" t="s">
        <v>42</v>
      </c>
      <c r="L9" s="28">
        <v>6</v>
      </c>
      <c r="M9" s="82">
        <v>41675</v>
      </c>
      <c r="N9" s="88">
        <f t="shared" si="0"/>
        <v>41675</v>
      </c>
      <c r="O9" s="94" t="s">
        <v>42</v>
      </c>
      <c r="P9" s="94">
        <v>41646</v>
      </c>
      <c r="Q9" s="7" t="s">
        <v>42</v>
      </c>
      <c r="R9" s="7" t="s">
        <v>42</v>
      </c>
      <c r="S9" s="7" t="s">
        <v>42</v>
      </c>
      <c r="T9" s="108" t="s">
        <v>42</v>
      </c>
      <c r="U9" s="108" t="s">
        <v>42</v>
      </c>
      <c r="V9" s="7">
        <v>41682</v>
      </c>
      <c r="W9" s="7">
        <v>41689</v>
      </c>
      <c r="X9" s="7">
        <v>41690</v>
      </c>
      <c r="AC9" s="1" t="s">
        <v>24</v>
      </c>
      <c r="AD9" s="1" t="s">
        <v>296</v>
      </c>
      <c r="AE9" s="1" t="s">
        <v>364</v>
      </c>
      <c r="AF9" s="1" t="s">
        <v>370</v>
      </c>
    </row>
    <row r="10" spans="1:32" ht="15" hidden="1" customHeight="1" x14ac:dyDescent="0.25">
      <c r="A10" s="15" t="s">
        <v>1441</v>
      </c>
      <c r="B10" s="31" t="s">
        <v>1406</v>
      </c>
      <c r="C10" s="37" t="s">
        <v>1416</v>
      </c>
      <c r="D10" s="201" t="s">
        <v>359</v>
      </c>
      <c r="E10" s="65">
        <v>60114</v>
      </c>
      <c r="F10" s="206">
        <v>1000</v>
      </c>
      <c r="G10" s="2" t="s">
        <v>20</v>
      </c>
      <c r="H10" s="10">
        <v>11400</v>
      </c>
      <c r="I10" s="10" t="s">
        <v>56</v>
      </c>
      <c r="J10" s="10" t="s">
        <v>42</v>
      </c>
      <c r="K10" s="10" t="s">
        <v>42</v>
      </c>
      <c r="L10" s="28">
        <v>7</v>
      </c>
      <c r="M10" s="82">
        <v>41681</v>
      </c>
      <c r="N10" s="88">
        <f t="shared" si="0"/>
        <v>41681</v>
      </c>
      <c r="O10" s="94">
        <v>41653</v>
      </c>
      <c r="P10" s="94">
        <v>41654</v>
      </c>
      <c r="Q10" s="7">
        <v>41671</v>
      </c>
      <c r="R10" s="7" t="s">
        <v>153</v>
      </c>
      <c r="S10" s="7">
        <v>41669</v>
      </c>
      <c r="T10" s="108">
        <v>41677</v>
      </c>
      <c r="U10" s="108" t="s">
        <v>153</v>
      </c>
      <c r="V10" s="7" t="s">
        <v>153</v>
      </c>
      <c r="W10" s="7">
        <v>41681</v>
      </c>
      <c r="X10" s="7">
        <v>41682</v>
      </c>
      <c r="AC10" s="1" t="s">
        <v>76</v>
      </c>
      <c r="AD10" s="1" t="s">
        <v>297</v>
      </c>
      <c r="AE10" s="1" t="s">
        <v>365</v>
      </c>
      <c r="AF10" s="1" t="s">
        <v>371</v>
      </c>
    </row>
    <row r="11" spans="1:32" ht="15" hidden="1" customHeight="1" x14ac:dyDescent="0.25">
      <c r="A11" s="15" t="s">
        <v>1423</v>
      </c>
      <c r="B11" s="31" t="s">
        <v>1408</v>
      </c>
      <c r="C11" s="37" t="s">
        <v>1409</v>
      </c>
      <c r="D11" s="201" t="s">
        <v>359</v>
      </c>
      <c r="E11" s="65">
        <v>70114</v>
      </c>
      <c r="F11" s="206">
        <v>45</v>
      </c>
      <c r="G11" s="2" t="s">
        <v>2</v>
      </c>
      <c r="H11" s="10">
        <v>13200</v>
      </c>
      <c r="I11" s="10" t="s">
        <v>25</v>
      </c>
      <c r="J11" s="10" t="s">
        <v>42</v>
      </c>
      <c r="K11" s="10" t="s">
        <v>42</v>
      </c>
      <c r="L11" s="28">
        <v>6</v>
      </c>
      <c r="M11" s="82">
        <v>41676</v>
      </c>
      <c r="N11" s="88">
        <f t="shared" si="0"/>
        <v>41676</v>
      </c>
      <c r="O11" s="94">
        <v>41652</v>
      </c>
      <c r="P11" s="94">
        <v>41653</v>
      </c>
      <c r="Q11" s="7">
        <v>41662</v>
      </c>
      <c r="R11" s="7" t="s">
        <v>153</v>
      </c>
      <c r="S11" s="7" t="s">
        <v>153</v>
      </c>
      <c r="T11" s="108" t="s">
        <v>153</v>
      </c>
      <c r="U11" s="108" t="s">
        <v>153</v>
      </c>
      <c r="V11" s="7" t="s">
        <v>153</v>
      </c>
      <c r="W11" s="7">
        <v>41671</v>
      </c>
      <c r="X11" s="7">
        <v>41673</v>
      </c>
      <c r="AC11" s="1" t="s">
        <v>291</v>
      </c>
      <c r="AD11" s="1" t="s">
        <v>298</v>
      </c>
      <c r="AE11" s="1" t="s">
        <v>401</v>
      </c>
      <c r="AF11" s="1" t="s">
        <v>372</v>
      </c>
    </row>
    <row r="12" spans="1:32" ht="15" hidden="1" customHeight="1" x14ac:dyDescent="0.25">
      <c r="A12" s="15" t="s">
        <v>1407</v>
      </c>
      <c r="B12" s="31" t="s">
        <v>1412</v>
      </c>
      <c r="C12" s="37" t="s">
        <v>110</v>
      </c>
      <c r="D12" s="201" t="s">
        <v>359</v>
      </c>
      <c r="E12" s="65">
        <v>80114</v>
      </c>
      <c r="F12" s="206">
        <v>400</v>
      </c>
      <c r="G12" s="2" t="s">
        <v>2</v>
      </c>
      <c r="H12" s="10">
        <v>11400</v>
      </c>
      <c r="I12" s="10" t="s">
        <v>25</v>
      </c>
      <c r="J12" s="10" t="s">
        <v>42</v>
      </c>
      <c r="K12" s="10" t="s">
        <v>161</v>
      </c>
      <c r="L12" s="28">
        <v>6</v>
      </c>
      <c r="M12" s="82">
        <v>41678</v>
      </c>
      <c r="N12" s="88">
        <f t="shared" si="0"/>
        <v>41678</v>
      </c>
      <c r="O12" s="94">
        <v>41652</v>
      </c>
      <c r="P12" s="94">
        <v>41653</v>
      </c>
      <c r="Q12" s="7" t="s">
        <v>153</v>
      </c>
      <c r="R12" s="7" t="s">
        <v>153</v>
      </c>
      <c r="S12" s="7">
        <v>41663</v>
      </c>
      <c r="T12" s="108" t="s">
        <v>153</v>
      </c>
      <c r="U12" s="108" t="s">
        <v>153</v>
      </c>
      <c r="V12" s="7" t="s">
        <v>153</v>
      </c>
      <c r="W12" s="7">
        <v>41677</v>
      </c>
      <c r="X12" s="7">
        <v>41680</v>
      </c>
      <c r="AC12" s="1" t="s">
        <v>264</v>
      </c>
      <c r="AD12" s="1" t="s">
        <v>299</v>
      </c>
      <c r="AE12" s="1" t="s">
        <v>366</v>
      </c>
      <c r="AF12" s="1" t="s">
        <v>373</v>
      </c>
    </row>
    <row r="13" spans="1:32" ht="15" hidden="1" customHeight="1" x14ac:dyDescent="0.25">
      <c r="A13" s="15" t="s">
        <v>1440</v>
      </c>
      <c r="B13" s="31" t="s">
        <v>1414</v>
      </c>
      <c r="C13" s="37" t="s">
        <v>1415</v>
      </c>
      <c r="D13" s="201" t="s">
        <v>359</v>
      </c>
      <c r="E13" s="65">
        <v>90114</v>
      </c>
      <c r="F13" s="206">
        <v>75</v>
      </c>
      <c r="G13" s="2" t="s">
        <v>24</v>
      </c>
      <c r="H13" s="10">
        <v>13200</v>
      </c>
      <c r="I13" s="10" t="s">
        <v>25</v>
      </c>
      <c r="J13" s="10" t="s">
        <v>42</v>
      </c>
      <c r="K13" s="10" t="s">
        <v>60</v>
      </c>
      <c r="L13" s="28">
        <v>6</v>
      </c>
      <c r="M13" s="82">
        <v>41679</v>
      </c>
      <c r="N13" s="88">
        <f t="shared" si="0"/>
        <v>41679</v>
      </c>
      <c r="O13" s="94">
        <v>41654</v>
      </c>
      <c r="P13" s="94">
        <v>41655</v>
      </c>
      <c r="Q13" s="7" t="s">
        <v>153</v>
      </c>
      <c r="R13" s="7" t="s">
        <v>153</v>
      </c>
      <c r="S13" s="7">
        <v>41663</v>
      </c>
      <c r="T13" s="108" t="s">
        <v>153</v>
      </c>
      <c r="U13" s="108" t="s">
        <v>153</v>
      </c>
      <c r="V13" s="7" t="s">
        <v>153</v>
      </c>
      <c r="W13" s="7">
        <v>41675</v>
      </c>
      <c r="X13" s="7">
        <v>41676</v>
      </c>
      <c r="AC13" s="1" t="s">
        <v>210</v>
      </c>
      <c r="AD13" s="1" t="s">
        <v>300</v>
      </c>
      <c r="AE13" s="1" t="s">
        <v>360</v>
      </c>
      <c r="AF13" s="1" t="s">
        <v>374</v>
      </c>
    </row>
    <row r="14" spans="1:32" ht="15" hidden="1" customHeight="1" x14ac:dyDescent="0.25">
      <c r="A14" s="15" t="s">
        <v>1440</v>
      </c>
      <c r="B14" s="31" t="s">
        <v>2070</v>
      </c>
      <c r="C14" s="37" t="s">
        <v>110</v>
      </c>
      <c r="D14" s="201" t="s">
        <v>359</v>
      </c>
      <c r="E14" s="65">
        <v>100114</v>
      </c>
      <c r="F14" s="206">
        <v>75</v>
      </c>
      <c r="G14" s="2" t="s">
        <v>2</v>
      </c>
      <c r="H14" s="10">
        <v>13200</v>
      </c>
      <c r="I14" s="10" t="s">
        <v>25</v>
      </c>
      <c r="J14" s="10" t="s">
        <v>42</v>
      </c>
      <c r="K14" s="10" t="s">
        <v>161</v>
      </c>
      <c r="L14" s="28">
        <v>24</v>
      </c>
      <c r="M14" s="82">
        <v>41800</v>
      </c>
      <c r="N14" s="88">
        <f t="shared" si="0"/>
        <v>41800</v>
      </c>
      <c r="O14" s="94">
        <v>41654</v>
      </c>
      <c r="P14" s="94">
        <v>41655</v>
      </c>
      <c r="Q14" s="7" t="s">
        <v>153</v>
      </c>
      <c r="R14" s="7" t="s">
        <v>153</v>
      </c>
      <c r="S14" s="7">
        <v>41661</v>
      </c>
      <c r="T14" s="108" t="s">
        <v>153</v>
      </c>
      <c r="U14" s="108" t="s">
        <v>153</v>
      </c>
      <c r="V14" s="7" t="s">
        <v>153</v>
      </c>
      <c r="W14" s="7">
        <v>41698</v>
      </c>
      <c r="X14" s="7">
        <v>41701</v>
      </c>
      <c r="AC14" s="1" t="s">
        <v>511</v>
      </c>
      <c r="AD14" s="1" t="s">
        <v>512</v>
      </c>
      <c r="AE14" s="1"/>
      <c r="AF14" s="1"/>
    </row>
    <row r="15" spans="1:32" ht="15" hidden="1" customHeight="1" x14ac:dyDescent="0.25">
      <c r="A15" s="15" t="s">
        <v>1440</v>
      </c>
      <c r="B15" s="31" t="s">
        <v>1677</v>
      </c>
      <c r="C15" s="37" t="s">
        <v>1678</v>
      </c>
      <c r="D15" s="201" t="s">
        <v>359</v>
      </c>
      <c r="E15" s="65">
        <v>110114</v>
      </c>
      <c r="F15" s="206">
        <v>75</v>
      </c>
      <c r="G15" s="2" t="s">
        <v>2</v>
      </c>
      <c r="H15" s="10">
        <v>13200</v>
      </c>
      <c r="I15" s="10" t="s">
        <v>25</v>
      </c>
      <c r="J15" s="10" t="s">
        <v>42</v>
      </c>
      <c r="K15" s="10" t="s">
        <v>42</v>
      </c>
      <c r="L15" s="28">
        <v>7</v>
      </c>
      <c r="M15" s="82">
        <v>41682</v>
      </c>
      <c r="N15" s="88">
        <f t="shared" si="0"/>
        <v>41682</v>
      </c>
      <c r="O15" s="94">
        <v>41654</v>
      </c>
      <c r="P15" s="94">
        <v>41655</v>
      </c>
      <c r="Q15" s="7" t="s">
        <v>153</v>
      </c>
      <c r="R15" s="7" t="s">
        <v>153</v>
      </c>
      <c r="S15" s="7">
        <v>41661</v>
      </c>
      <c r="T15" s="108" t="s">
        <v>153</v>
      </c>
      <c r="U15" s="108" t="s">
        <v>153</v>
      </c>
      <c r="V15" s="7">
        <v>41677</v>
      </c>
      <c r="W15" s="7">
        <v>41680</v>
      </c>
      <c r="X15" s="7">
        <v>41681</v>
      </c>
    </row>
    <row r="16" spans="1:32" ht="15" hidden="1" customHeight="1" x14ac:dyDescent="0.25">
      <c r="A16" s="15" t="s">
        <v>1440</v>
      </c>
      <c r="B16" s="31" t="s">
        <v>1420</v>
      </c>
      <c r="C16" s="37" t="s">
        <v>1421</v>
      </c>
      <c r="D16" s="201" t="s">
        <v>359</v>
      </c>
      <c r="E16" s="65">
        <v>120114</v>
      </c>
      <c r="F16" s="206">
        <v>75</v>
      </c>
      <c r="G16" s="2" t="s">
        <v>24</v>
      </c>
      <c r="H16" s="10">
        <v>13200</v>
      </c>
      <c r="I16" s="10" t="s">
        <v>25</v>
      </c>
      <c r="J16" s="10" t="s">
        <v>42</v>
      </c>
      <c r="K16" s="10" t="s">
        <v>42</v>
      </c>
      <c r="L16" s="28">
        <v>7</v>
      </c>
      <c r="M16" s="82">
        <v>41682</v>
      </c>
      <c r="N16" s="88">
        <f t="shared" si="0"/>
        <v>41682</v>
      </c>
      <c r="O16" s="94">
        <v>41654</v>
      </c>
      <c r="P16" s="94">
        <v>41655</v>
      </c>
      <c r="Q16" s="7" t="s">
        <v>153</v>
      </c>
      <c r="R16" s="7" t="s">
        <v>153</v>
      </c>
      <c r="S16" s="7">
        <v>41661</v>
      </c>
      <c r="T16" s="108" t="s">
        <v>153</v>
      </c>
      <c r="U16" s="108" t="s">
        <v>153</v>
      </c>
      <c r="V16" s="7">
        <v>41682</v>
      </c>
      <c r="W16" s="7">
        <v>41682</v>
      </c>
      <c r="X16" s="7">
        <v>41684</v>
      </c>
    </row>
    <row r="17" spans="1:24" ht="15" hidden="1" customHeight="1" x14ac:dyDescent="0.25">
      <c r="A17" s="15" t="s">
        <v>1440</v>
      </c>
      <c r="B17" s="31" t="s">
        <v>1420</v>
      </c>
      <c r="C17" s="37" t="s">
        <v>1421</v>
      </c>
      <c r="D17" s="201" t="s">
        <v>359</v>
      </c>
      <c r="E17" s="65">
        <v>130114</v>
      </c>
      <c r="F17" s="206">
        <v>75</v>
      </c>
      <c r="G17" s="2" t="s">
        <v>24</v>
      </c>
      <c r="H17" s="10">
        <v>13200</v>
      </c>
      <c r="I17" s="10" t="s">
        <v>25</v>
      </c>
      <c r="J17" s="10" t="s">
        <v>42</v>
      </c>
      <c r="K17" s="10" t="s">
        <v>42</v>
      </c>
      <c r="L17" s="28">
        <v>7</v>
      </c>
      <c r="M17" s="82">
        <v>41682</v>
      </c>
      <c r="N17" s="88">
        <f t="shared" si="0"/>
        <v>41682</v>
      </c>
      <c r="O17" s="94">
        <v>41654</v>
      </c>
      <c r="P17" s="94">
        <v>41655</v>
      </c>
      <c r="Q17" s="7" t="s">
        <v>153</v>
      </c>
      <c r="R17" s="7" t="s">
        <v>153</v>
      </c>
      <c r="S17" s="7">
        <v>41661</v>
      </c>
      <c r="T17" s="108" t="s">
        <v>153</v>
      </c>
      <c r="U17" s="108" t="s">
        <v>153</v>
      </c>
      <c r="V17" s="7">
        <v>41682</v>
      </c>
      <c r="W17" s="7">
        <v>41685</v>
      </c>
      <c r="X17" s="7">
        <v>41688</v>
      </c>
    </row>
    <row r="18" spans="1:24" ht="15" hidden="1" customHeight="1" x14ac:dyDescent="0.25">
      <c r="A18" s="15" t="s">
        <v>1448</v>
      </c>
      <c r="B18" s="31" t="s">
        <v>1424</v>
      </c>
      <c r="C18" s="37" t="s">
        <v>183</v>
      </c>
      <c r="D18" s="201" t="s">
        <v>359</v>
      </c>
      <c r="E18" s="65">
        <v>140114</v>
      </c>
      <c r="F18" s="206">
        <v>15</v>
      </c>
      <c r="G18" s="2" t="s">
        <v>2</v>
      </c>
      <c r="H18" s="10">
        <v>13200</v>
      </c>
      <c r="I18" s="10" t="s">
        <v>3</v>
      </c>
      <c r="J18" s="10" t="s">
        <v>42</v>
      </c>
      <c r="K18" s="10" t="s">
        <v>42</v>
      </c>
      <c r="L18" s="28">
        <v>7</v>
      </c>
      <c r="M18" s="82">
        <v>41682</v>
      </c>
      <c r="N18" s="88">
        <f t="shared" si="0"/>
        <v>41682</v>
      </c>
      <c r="O18" s="94">
        <v>41656</v>
      </c>
      <c r="P18" s="94">
        <v>41657</v>
      </c>
      <c r="Q18" s="7">
        <v>41671</v>
      </c>
      <c r="R18" s="7" t="s">
        <v>153</v>
      </c>
      <c r="S18" s="7">
        <v>41663</v>
      </c>
      <c r="T18" s="108">
        <v>41683</v>
      </c>
      <c r="U18" s="108" t="s">
        <v>153</v>
      </c>
      <c r="V18" s="7">
        <v>41677</v>
      </c>
      <c r="W18" s="7">
        <v>41685</v>
      </c>
      <c r="X18" s="7">
        <v>41687</v>
      </c>
    </row>
    <row r="19" spans="1:24" ht="15" hidden="1" customHeight="1" x14ac:dyDescent="0.25">
      <c r="A19" s="15" t="s">
        <v>1449</v>
      </c>
      <c r="B19" s="31" t="s">
        <v>1425</v>
      </c>
      <c r="C19" s="37" t="s">
        <v>881</v>
      </c>
      <c r="D19" s="201" t="s">
        <v>359</v>
      </c>
      <c r="E19" s="65">
        <v>150114</v>
      </c>
      <c r="F19" s="206">
        <v>70</v>
      </c>
      <c r="G19" s="2" t="s">
        <v>7</v>
      </c>
      <c r="H19" s="10">
        <v>208</v>
      </c>
      <c r="I19" s="10" t="s">
        <v>68</v>
      </c>
      <c r="J19" s="10" t="s">
        <v>42</v>
      </c>
      <c r="K19" s="10" t="s">
        <v>42</v>
      </c>
      <c r="L19" s="28">
        <v>7</v>
      </c>
      <c r="M19" s="82">
        <v>41682</v>
      </c>
      <c r="N19" s="88">
        <f t="shared" si="0"/>
        <v>41682</v>
      </c>
      <c r="O19" s="94">
        <v>41656</v>
      </c>
      <c r="P19" s="94">
        <v>41657</v>
      </c>
      <c r="Q19" s="7" t="s">
        <v>153</v>
      </c>
      <c r="R19" s="7" t="s">
        <v>153</v>
      </c>
      <c r="S19" s="7" t="s">
        <v>153</v>
      </c>
      <c r="T19" s="108" t="s">
        <v>153</v>
      </c>
      <c r="U19" s="108" t="s">
        <v>153</v>
      </c>
      <c r="V19" s="7" t="s">
        <v>42</v>
      </c>
      <c r="W19" s="7" t="s">
        <v>42</v>
      </c>
      <c r="X19" s="7">
        <v>41689</v>
      </c>
    </row>
    <row r="20" spans="1:24" ht="15" customHeight="1" x14ac:dyDescent="0.25">
      <c r="A20" s="15" t="s">
        <v>1450</v>
      </c>
      <c r="B20" s="31" t="s">
        <v>1426</v>
      </c>
      <c r="C20" s="37" t="s">
        <v>1427</v>
      </c>
      <c r="D20" s="201" t="s">
        <v>359</v>
      </c>
      <c r="E20" s="65">
        <v>160114</v>
      </c>
      <c r="F20" s="206">
        <v>112.5</v>
      </c>
      <c r="G20" s="2" t="s">
        <v>7</v>
      </c>
      <c r="H20" s="10">
        <v>11400</v>
      </c>
      <c r="I20" s="10" t="s">
        <v>25</v>
      </c>
      <c r="J20" s="10" t="s">
        <v>42</v>
      </c>
      <c r="K20" s="10" t="s">
        <v>272</v>
      </c>
      <c r="L20" s="28">
        <v>7</v>
      </c>
      <c r="M20" s="82">
        <v>41683</v>
      </c>
      <c r="N20" s="88">
        <f t="shared" si="0"/>
        <v>41683</v>
      </c>
      <c r="O20" s="94">
        <v>41659</v>
      </c>
      <c r="P20" s="94">
        <v>41659</v>
      </c>
      <c r="Q20" s="7" t="s">
        <v>153</v>
      </c>
      <c r="R20" s="7" t="s">
        <v>153</v>
      </c>
      <c r="S20" s="7" t="s">
        <v>153</v>
      </c>
      <c r="T20" s="108" t="s">
        <v>153</v>
      </c>
      <c r="U20" s="108" t="s">
        <v>153</v>
      </c>
      <c r="V20" s="7" t="s">
        <v>42</v>
      </c>
      <c r="W20" s="7" t="s">
        <v>42</v>
      </c>
      <c r="X20" s="7">
        <v>41687</v>
      </c>
    </row>
    <row r="21" spans="1:24" ht="15" customHeight="1" x14ac:dyDescent="0.25">
      <c r="A21" s="15" t="s">
        <v>1444</v>
      </c>
      <c r="B21" s="31" t="s">
        <v>1428</v>
      </c>
      <c r="C21" s="37" t="s">
        <v>1429</v>
      </c>
      <c r="D21" s="201" t="s">
        <v>359</v>
      </c>
      <c r="E21" s="65">
        <v>170114</v>
      </c>
      <c r="F21" s="206">
        <v>75</v>
      </c>
      <c r="G21" s="2" t="s">
        <v>7</v>
      </c>
      <c r="H21" s="10">
        <v>11400</v>
      </c>
      <c r="I21" s="10" t="s">
        <v>3</v>
      </c>
      <c r="J21" s="10" t="s">
        <v>42</v>
      </c>
      <c r="K21" s="10" t="s">
        <v>42</v>
      </c>
      <c r="M21" s="82"/>
      <c r="N21" s="88"/>
      <c r="O21" s="94">
        <v>41655</v>
      </c>
      <c r="P21" s="94">
        <v>41656</v>
      </c>
      <c r="Q21" s="7" t="s">
        <v>153</v>
      </c>
      <c r="R21" s="7"/>
      <c r="S21" s="7"/>
      <c r="T21" s="108"/>
      <c r="U21" s="108"/>
      <c r="V21" s="7" t="s">
        <v>42</v>
      </c>
      <c r="W21" s="7" t="s">
        <v>42</v>
      </c>
      <c r="X21" s="7"/>
    </row>
    <row r="22" spans="1:24" ht="15" customHeight="1" x14ac:dyDescent="0.25">
      <c r="A22" s="15" t="s">
        <v>1467</v>
      </c>
      <c r="B22" s="31" t="s">
        <v>1428</v>
      </c>
      <c r="C22" s="37" t="s">
        <v>1429</v>
      </c>
      <c r="D22" s="201" t="s">
        <v>360</v>
      </c>
      <c r="E22" s="65">
        <v>180114</v>
      </c>
      <c r="F22" s="206">
        <v>45</v>
      </c>
      <c r="G22" s="2" t="s">
        <v>7</v>
      </c>
      <c r="H22" s="10">
        <v>11400</v>
      </c>
      <c r="I22" s="10" t="s">
        <v>3</v>
      </c>
      <c r="J22" s="10" t="s">
        <v>1433</v>
      </c>
      <c r="K22" s="10" t="s">
        <v>42</v>
      </c>
      <c r="L22" s="28">
        <v>7</v>
      </c>
      <c r="M22" s="82">
        <v>41683</v>
      </c>
      <c r="N22" s="88">
        <f t="shared" si="0"/>
        <v>41683</v>
      </c>
      <c r="O22" s="94" t="s">
        <v>42</v>
      </c>
      <c r="P22" s="94" t="s">
        <v>42</v>
      </c>
      <c r="Q22" s="7" t="s">
        <v>153</v>
      </c>
      <c r="R22" s="7" t="s">
        <v>153</v>
      </c>
      <c r="S22" s="7" t="s">
        <v>153</v>
      </c>
      <c r="T22" s="108" t="s">
        <v>153</v>
      </c>
      <c r="U22" s="108" t="s">
        <v>153</v>
      </c>
      <c r="V22" s="7" t="s">
        <v>42</v>
      </c>
      <c r="W22" s="7" t="s">
        <v>42</v>
      </c>
      <c r="X22" s="7">
        <v>41677</v>
      </c>
    </row>
    <row r="23" spans="1:24" ht="15" hidden="1" customHeight="1" x14ac:dyDescent="0.25">
      <c r="A23" s="15" t="s">
        <v>1478</v>
      </c>
      <c r="B23" s="31" t="s">
        <v>1430</v>
      </c>
      <c r="C23" s="37" t="s">
        <v>1431</v>
      </c>
      <c r="D23" s="201" t="s">
        <v>359</v>
      </c>
      <c r="E23" s="65">
        <v>190114</v>
      </c>
      <c r="F23" s="206">
        <v>5</v>
      </c>
      <c r="G23" s="2" t="s">
        <v>50</v>
      </c>
      <c r="H23" s="10">
        <v>208</v>
      </c>
      <c r="I23" s="10" t="s">
        <v>25</v>
      </c>
      <c r="J23" s="10" t="s">
        <v>246</v>
      </c>
      <c r="K23" s="10" t="s">
        <v>1432</v>
      </c>
      <c r="L23" s="28">
        <v>7</v>
      </c>
      <c r="M23" s="82">
        <v>41683</v>
      </c>
      <c r="N23" s="88">
        <f t="shared" si="0"/>
        <v>41683</v>
      </c>
      <c r="O23" s="94">
        <v>41661</v>
      </c>
      <c r="P23" s="94">
        <v>41661</v>
      </c>
      <c r="Q23" s="7" t="s">
        <v>153</v>
      </c>
      <c r="R23" s="7" t="s">
        <v>153</v>
      </c>
      <c r="S23" s="7" t="s">
        <v>153</v>
      </c>
      <c r="T23" s="108" t="s">
        <v>153</v>
      </c>
      <c r="U23" s="108" t="s">
        <v>153</v>
      </c>
      <c r="V23" s="7" t="s">
        <v>42</v>
      </c>
      <c r="W23" s="7" t="s">
        <v>42</v>
      </c>
      <c r="X23" s="7">
        <v>41677</v>
      </c>
    </row>
    <row r="24" spans="1:24" ht="15" hidden="1" customHeight="1" x14ac:dyDescent="0.25">
      <c r="A24" s="15" t="s">
        <v>1478</v>
      </c>
      <c r="B24" s="31" t="s">
        <v>1430</v>
      </c>
      <c r="C24" s="37" t="s">
        <v>1431</v>
      </c>
      <c r="D24" s="201" t="s">
        <v>359</v>
      </c>
      <c r="E24" s="65">
        <v>200114</v>
      </c>
      <c r="F24" s="206">
        <v>5</v>
      </c>
      <c r="G24" s="2" t="s">
        <v>50</v>
      </c>
      <c r="H24" s="10">
        <v>208</v>
      </c>
      <c r="I24" s="10" t="s">
        <v>25</v>
      </c>
      <c r="J24" s="10" t="s">
        <v>246</v>
      </c>
      <c r="K24" s="10" t="s">
        <v>1432</v>
      </c>
      <c r="L24" s="28">
        <v>7</v>
      </c>
      <c r="M24" s="82">
        <v>41683</v>
      </c>
      <c r="N24" s="88">
        <f t="shared" si="0"/>
        <v>41683</v>
      </c>
      <c r="O24" s="94">
        <v>41661</v>
      </c>
      <c r="P24" s="94">
        <v>41661</v>
      </c>
      <c r="Q24" s="7" t="s">
        <v>153</v>
      </c>
      <c r="R24" s="7" t="s">
        <v>153</v>
      </c>
      <c r="S24" s="7" t="s">
        <v>153</v>
      </c>
      <c r="T24" s="108" t="s">
        <v>153</v>
      </c>
      <c r="U24" s="108" t="s">
        <v>153</v>
      </c>
      <c r="V24" s="7" t="s">
        <v>42</v>
      </c>
      <c r="W24" s="7" t="s">
        <v>42</v>
      </c>
      <c r="X24" s="7">
        <v>41677</v>
      </c>
    </row>
    <row r="25" spans="1:24" ht="15" hidden="1" customHeight="1" x14ac:dyDescent="0.25">
      <c r="A25" s="15" t="s">
        <v>1478</v>
      </c>
      <c r="B25" s="31" t="s">
        <v>1430</v>
      </c>
      <c r="C25" s="37" t="s">
        <v>1431</v>
      </c>
      <c r="D25" s="201" t="s">
        <v>359</v>
      </c>
      <c r="E25" s="65">
        <v>210114</v>
      </c>
      <c r="F25" s="206">
        <v>5</v>
      </c>
      <c r="G25" s="2" t="s">
        <v>50</v>
      </c>
      <c r="H25" s="10">
        <v>208</v>
      </c>
      <c r="I25" s="10" t="s">
        <v>25</v>
      </c>
      <c r="J25" s="10" t="s">
        <v>246</v>
      </c>
      <c r="K25" s="10" t="s">
        <v>1432</v>
      </c>
      <c r="L25" s="28">
        <v>7</v>
      </c>
      <c r="M25" s="82">
        <v>41683</v>
      </c>
      <c r="N25" s="88">
        <f t="shared" si="0"/>
        <v>41683</v>
      </c>
      <c r="O25" s="94">
        <v>41661</v>
      </c>
      <c r="P25" s="94">
        <v>41661</v>
      </c>
      <c r="Q25" s="7" t="s">
        <v>153</v>
      </c>
      <c r="R25" s="7" t="s">
        <v>153</v>
      </c>
      <c r="S25" s="7" t="s">
        <v>153</v>
      </c>
      <c r="T25" s="108" t="s">
        <v>153</v>
      </c>
      <c r="U25" s="108" t="s">
        <v>153</v>
      </c>
      <c r="V25" s="7" t="s">
        <v>42</v>
      </c>
      <c r="W25" s="7" t="s">
        <v>42</v>
      </c>
      <c r="X25" s="7">
        <v>41677</v>
      </c>
    </row>
    <row r="26" spans="1:24" ht="15" hidden="1" customHeight="1" x14ac:dyDescent="0.25">
      <c r="A26" s="15" t="s">
        <v>1462</v>
      </c>
      <c r="B26" s="31" t="s">
        <v>1434</v>
      </c>
      <c r="C26" s="37" t="s">
        <v>818</v>
      </c>
      <c r="D26" s="201" t="s">
        <v>359</v>
      </c>
      <c r="E26" s="65">
        <v>220114</v>
      </c>
      <c r="F26" s="206">
        <v>150</v>
      </c>
      <c r="G26" s="2" t="s">
        <v>20</v>
      </c>
      <c r="H26" s="10">
        <v>2400</v>
      </c>
      <c r="I26" s="10" t="s">
        <v>68</v>
      </c>
      <c r="J26" s="10" t="s">
        <v>42</v>
      </c>
      <c r="K26" s="10" t="s">
        <v>42</v>
      </c>
      <c r="L26" s="28">
        <v>7</v>
      </c>
      <c r="M26" s="82">
        <v>41683</v>
      </c>
      <c r="N26" s="88">
        <f t="shared" si="0"/>
        <v>41683</v>
      </c>
      <c r="O26" s="94">
        <v>41660</v>
      </c>
      <c r="P26" s="94">
        <v>41660</v>
      </c>
      <c r="Q26" s="7" t="s">
        <v>153</v>
      </c>
      <c r="R26" s="7" t="s">
        <v>153</v>
      </c>
      <c r="S26" s="7">
        <v>41663</v>
      </c>
      <c r="T26" s="108" t="s">
        <v>153</v>
      </c>
      <c r="U26" s="108" t="s">
        <v>153</v>
      </c>
      <c r="V26" s="7">
        <v>41683</v>
      </c>
      <c r="W26" s="7">
        <v>41687</v>
      </c>
      <c r="X26" s="7">
        <v>41688</v>
      </c>
    </row>
    <row r="27" spans="1:24" ht="15" hidden="1" customHeight="1" x14ac:dyDescent="0.25">
      <c r="A27" s="15" t="s">
        <v>1485</v>
      </c>
      <c r="B27" s="31" t="s">
        <v>1437</v>
      </c>
      <c r="C27" s="37" t="s">
        <v>1438</v>
      </c>
      <c r="D27" s="201" t="s">
        <v>359</v>
      </c>
      <c r="E27" s="209">
        <v>230114</v>
      </c>
      <c r="F27" s="206">
        <v>225</v>
      </c>
      <c r="G27" s="2" t="s">
        <v>2</v>
      </c>
      <c r="H27" s="10">
        <v>13200</v>
      </c>
      <c r="I27" s="10" t="s">
        <v>56</v>
      </c>
      <c r="J27" s="10" t="s">
        <v>1439</v>
      </c>
      <c r="K27" s="10" t="s">
        <v>42</v>
      </c>
      <c r="L27" s="28">
        <v>8</v>
      </c>
      <c r="M27" s="82">
        <v>41688</v>
      </c>
      <c r="N27" s="88">
        <f t="shared" si="0"/>
        <v>41688</v>
      </c>
      <c r="O27" s="94">
        <v>41662</v>
      </c>
      <c r="P27" s="94">
        <v>41663</v>
      </c>
      <c r="Q27" s="7" t="s">
        <v>153</v>
      </c>
      <c r="R27" s="7" t="s">
        <v>153</v>
      </c>
      <c r="S27" s="7" t="s">
        <v>153</v>
      </c>
      <c r="T27" s="108" t="s">
        <v>153</v>
      </c>
      <c r="U27" s="108" t="s">
        <v>153</v>
      </c>
      <c r="V27" s="7">
        <v>41688</v>
      </c>
      <c r="W27" s="7">
        <v>41698</v>
      </c>
      <c r="X27" s="7">
        <v>41701</v>
      </c>
    </row>
    <row r="28" spans="1:24" ht="15" hidden="1" customHeight="1" x14ac:dyDescent="0.25">
      <c r="A28" s="15" t="s">
        <v>1479</v>
      </c>
      <c r="B28" s="31" t="s">
        <v>1437</v>
      </c>
      <c r="C28" s="37" t="s">
        <v>1438</v>
      </c>
      <c r="D28" s="201" t="s">
        <v>359</v>
      </c>
      <c r="E28" s="65">
        <v>240114</v>
      </c>
      <c r="F28" s="206">
        <v>112.5</v>
      </c>
      <c r="G28" s="2" t="s">
        <v>2</v>
      </c>
      <c r="H28" s="10">
        <v>13200</v>
      </c>
      <c r="I28" s="10" t="s">
        <v>56</v>
      </c>
      <c r="J28" s="10" t="s">
        <v>1954</v>
      </c>
      <c r="K28" s="10" t="s">
        <v>42</v>
      </c>
      <c r="L28" s="28">
        <v>8</v>
      </c>
      <c r="M28" s="82">
        <v>41688</v>
      </c>
      <c r="N28" s="88">
        <f t="shared" si="0"/>
        <v>41688</v>
      </c>
      <c r="O28" s="94">
        <v>41661</v>
      </c>
      <c r="P28" s="94">
        <v>41661</v>
      </c>
      <c r="Q28" s="7" t="s">
        <v>153</v>
      </c>
      <c r="R28" s="7" t="s">
        <v>153</v>
      </c>
      <c r="S28" s="7" t="s">
        <v>153</v>
      </c>
      <c r="T28" s="108" t="s">
        <v>153</v>
      </c>
      <c r="U28" s="108" t="s">
        <v>153</v>
      </c>
      <c r="V28" s="7" t="s">
        <v>153</v>
      </c>
      <c r="W28" s="7">
        <v>41692</v>
      </c>
      <c r="X28" s="7">
        <v>41695</v>
      </c>
    </row>
    <row r="29" spans="1:24" ht="15" hidden="1" customHeight="1" x14ac:dyDescent="0.25">
      <c r="A29" s="15" t="s">
        <v>1462</v>
      </c>
      <c r="B29" s="31" t="s">
        <v>1443</v>
      </c>
      <c r="C29" s="37" t="s">
        <v>818</v>
      </c>
      <c r="D29" s="201" t="s">
        <v>359</v>
      </c>
      <c r="E29" s="209">
        <v>250114</v>
      </c>
      <c r="F29" s="206">
        <v>150</v>
      </c>
      <c r="G29" s="2" t="s">
        <v>20</v>
      </c>
      <c r="H29" s="10">
        <v>2400</v>
      </c>
      <c r="I29" s="10" t="s">
        <v>68</v>
      </c>
      <c r="J29" s="10" t="s">
        <v>42</v>
      </c>
      <c r="K29" s="10" t="s">
        <v>42</v>
      </c>
      <c r="L29" s="28">
        <v>7</v>
      </c>
      <c r="M29" s="82">
        <v>41685</v>
      </c>
      <c r="N29" s="88">
        <f t="shared" si="0"/>
        <v>41685</v>
      </c>
      <c r="O29" s="94">
        <v>41660</v>
      </c>
      <c r="P29" s="94">
        <v>41660</v>
      </c>
      <c r="Q29" s="7" t="s">
        <v>153</v>
      </c>
      <c r="R29" s="7" t="s">
        <v>153</v>
      </c>
      <c r="S29" s="7" t="s">
        <v>153</v>
      </c>
      <c r="T29" s="108" t="s">
        <v>153</v>
      </c>
      <c r="U29" s="108" t="s">
        <v>153</v>
      </c>
      <c r="V29" s="7">
        <v>41684</v>
      </c>
      <c r="W29" s="7">
        <v>41687</v>
      </c>
      <c r="X29" s="7">
        <v>41688</v>
      </c>
    </row>
    <row r="30" spans="1:24" ht="15" hidden="1" customHeight="1" x14ac:dyDescent="0.25">
      <c r="A30" s="15" t="s">
        <v>1486</v>
      </c>
      <c r="B30" s="31" t="s">
        <v>1445</v>
      </c>
      <c r="C30" s="37" t="s">
        <v>818</v>
      </c>
      <c r="D30" s="201" t="s">
        <v>359</v>
      </c>
      <c r="E30" s="65">
        <v>260114</v>
      </c>
      <c r="F30" s="206">
        <v>300</v>
      </c>
      <c r="G30" s="2" t="s">
        <v>20</v>
      </c>
      <c r="H30" s="10">
        <v>440</v>
      </c>
      <c r="I30" s="10" t="s">
        <v>3</v>
      </c>
      <c r="J30" s="10" t="s">
        <v>622</v>
      </c>
      <c r="K30" s="10" t="s">
        <v>42</v>
      </c>
      <c r="L30" s="28">
        <v>7</v>
      </c>
      <c r="M30" s="82">
        <v>41686</v>
      </c>
      <c r="N30" s="88">
        <f t="shared" si="0"/>
        <v>41686</v>
      </c>
      <c r="O30" s="94">
        <v>41663</v>
      </c>
      <c r="P30" s="94">
        <v>41663</v>
      </c>
      <c r="Q30" s="7" t="s">
        <v>153</v>
      </c>
      <c r="R30" s="7" t="s">
        <v>153</v>
      </c>
      <c r="S30" s="7" t="s">
        <v>153</v>
      </c>
      <c r="T30" s="108" t="s">
        <v>153</v>
      </c>
      <c r="U30" s="108" t="s">
        <v>153</v>
      </c>
      <c r="V30" s="7">
        <v>41688</v>
      </c>
      <c r="W30" s="7">
        <v>41691</v>
      </c>
      <c r="X30" s="7">
        <v>41694</v>
      </c>
    </row>
    <row r="31" spans="1:24" ht="15" customHeight="1" x14ac:dyDescent="0.25">
      <c r="A31" s="15" t="s">
        <v>1419</v>
      </c>
      <c r="B31" s="31" t="s">
        <v>1446</v>
      </c>
      <c r="C31" s="37" t="s">
        <v>1447</v>
      </c>
      <c r="D31" s="201" t="s">
        <v>359</v>
      </c>
      <c r="E31" s="65">
        <v>270114</v>
      </c>
      <c r="F31" s="206">
        <v>225</v>
      </c>
      <c r="G31" s="2" t="s">
        <v>7</v>
      </c>
      <c r="H31" s="10">
        <v>13200</v>
      </c>
      <c r="I31" s="10" t="s">
        <v>3</v>
      </c>
      <c r="J31" s="10" t="s">
        <v>42</v>
      </c>
      <c r="K31" s="10" t="s">
        <v>42</v>
      </c>
      <c r="L31" s="28">
        <v>7</v>
      </c>
      <c r="M31" s="82">
        <v>41684</v>
      </c>
      <c r="N31" s="88">
        <f t="shared" si="0"/>
        <v>41684</v>
      </c>
      <c r="O31" s="94">
        <v>41662</v>
      </c>
      <c r="P31" s="94">
        <v>41662</v>
      </c>
      <c r="Q31" s="7" t="s">
        <v>153</v>
      </c>
      <c r="R31" s="7" t="s">
        <v>153</v>
      </c>
      <c r="S31" s="7" t="s">
        <v>153</v>
      </c>
      <c r="T31" s="108" t="s">
        <v>153</v>
      </c>
      <c r="U31" s="108" t="s">
        <v>153</v>
      </c>
      <c r="V31" s="7" t="s">
        <v>42</v>
      </c>
      <c r="W31" s="7" t="s">
        <v>42</v>
      </c>
      <c r="X31" s="7">
        <v>41688</v>
      </c>
    </row>
    <row r="32" spans="1:24" ht="15" hidden="1" customHeight="1" x14ac:dyDescent="0.25">
      <c r="A32" s="15" t="s">
        <v>1454</v>
      </c>
      <c r="B32" s="31" t="s">
        <v>1452</v>
      </c>
      <c r="C32" s="37" t="s">
        <v>181</v>
      </c>
      <c r="D32" s="201" t="s">
        <v>360</v>
      </c>
      <c r="E32" s="48">
        <v>280114</v>
      </c>
      <c r="F32" s="206">
        <v>3</v>
      </c>
      <c r="G32" s="2" t="s">
        <v>7</v>
      </c>
      <c r="H32" s="10">
        <v>460</v>
      </c>
      <c r="I32" s="10" t="s">
        <v>1453</v>
      </c>
      <c r="J32" s="10" t="s">
        <v>1329</v>
      </c>
      <c r="K32" s="10" t="s">
        <v>42</v>
      </c>
      <c r="L32" s="28">
        <v>4</v>
      </c>
      <c r="M32" s="82">
        <v>41659</v>
      </c>
      <c r="N32" s="88">
        <f t="shared" si="0"/>
        <v>41659</v>
      </c>
      <c r="O32" s="94" t="s">
        <v>42</v>
      </c>
      <c r="P32" s="94" t="s">
        <v>42</v>
      </c>
      <c r="Q32" s="7" t="s">
        <v>153</v>
      </c>
      <c r="R32" s="7" t="s">
        <v>153</v>
      </c>
      <c r="S32" s="7" t="s">
        <v>153</v>
      </c>
      <c r="T32" s="108" t="s">
        <v>153</v>
      </c>
      <c r="U32" s="108" t="s">
        <v>153</v>
      </c>
      <c r="V32" s="7" t="s">
        <v>42</v>
      </c>
      <c r="W32" s="7" t="s">
        <v>42</v>
      </c>
      <c r="X32" s="7">
        <v>41659</v>
      </c>
    </row>
    <row r="33" spans="1:24" ht="15" hidden="1" customHeight="1" x14ac:dyDescent="0.25">
      <c r="A33" s="15" t="s">
        <v>1487</v>
      </c>
      <c r="B33" s="31" t="s">
        <v>1455</v>
      </c>
      <c r="C33" s="37" t="s">
        <v>1456</v>
      </c>
      <c r="D33" s="201" t="s">
        <v>359</v>
      </c>
      <c r="E33" s="65">
        <v>290114</v>
      </c>
      <c r="F33" s="206">
        <v>75</v>
      </c>
      <c r="G33" s="2" t="s">
        <v>20</v>
      </c>
      <c r="H33" s="10">
        <v>480</v>
      </c>
      <c r="I33" s="10" t="s">
        <v>3</v>
      </c>
      <c r="J33" s="10" t="s">
        <v>622</v>
      </c>
      <c r="K33" s="10" t="s">
        <v>42</v>
      </c>
      <c r="L33" s="28">
        <v>8</v>
      </c>
      <c r="M33" s="82">
        <v>41689</v>
      </c>
      <c r="N33" s="88">
        <f t="shared" si="0"/>
        <v>41689</v>
      </c>
      <c r="O33" s="94">
        <v>41666</v>
      </c>
      <c r="P33" s="94">
        <v>41667</v>
      </c>
      <c r="Q33" s="7" t="s">
        <v>153</v>
      </c>
      <c r="R33" s="7" t="s">
        <v>153</v>
      </c>
      <c r="S33" s="7" t="s">
        <v>153</v>
      </c>
      <c r="T33" s="108" t="s">
        <v>153</v>
      </c>
      <c r="U33" s="108" t="s">
        <v>153</v>
      </c>
      <c r="V33" s="7">
        <v>41688</v>
      </c>
      <c r="W33" s="7">
        <v>41691</v>
      </c>
      <c r="X33" s="7">
        <v>41694</v>
      </c>
    </row>
    <row r="34" spans="1:24" ht="15" hidden="1" customHeight="1" x14ac:dyDescent="0.25">
      <c r="A34" s="15" t="s">
        <v>1487</v>
      </c>
      <c r="B34" s="31" t="s">
        <v>1455</v>
      </c>
      <c r="C34" s="37" t="s">
        <v>1456</v>
      </c>
      <c r="D34" s="201" t="s">
        <v>359</v>
      </c>
      <c r="E34" s="65">
        <v>300114</v>
      </c>
      <c r="F34" s="206">
        <v>75</v>
      </c>
      <c r="G34" s="2" t="s">
        <v>20</v>
      </c>
      <c r="H34" s="10">
        <v>480</v>
      </c>
      <c r="I34" s="10" t="s">
        <v>3</v>
      </c>
      <c r="J34" s="10" t="s">
        <v>622</v>
      </c>
      <c r="K34" s="10" t="s">
        <v>42</v>
      </c>
      <c r="L34" s="28">
        <v>8</v>
      </c>
      <c r="M34" s="82">
        <v>41689</v>
      </c>
      <c r="N34" s="88">
        <f t="shared" si="0"/>
        <v>41689</v>
      </c>
      <c r="O34" s="94">
        <v>41666</v>
      </c>
      <c r="P34" s="94">
        <v>41667</v>
      </c>
      <c r="Q34" s="7" t="s">
        <v>153</v>
      </c>
      <c r="R34" s="7" t="s">
        <v>153</v>
      </c>
      <c r="S34" s="7" t="s">
        <v>153</v>
      </c>
      <c r="T34" s="108" t="s">
        <v>153</v>
      </c>
      <c r="U34" s="108" t="s">
        <v>153</v>
      </c>
      <c r="V34" s="7">
        <v>41688</v>
      </c>
      <c r="W34" s="7">
        <v>41691</v>
      </c>
      <c r="X34" s="7">
        <v>41694</v>
      </c>
    </row>
    <row r="35" spans="1:24" ht="15" hidden="1" customHeight="1" x14ac:dyDescent="0.25">
      <c r="A35" s="15" t="s">
        <v>1488</v>
      </c>
      <c r="B35" s="31" t="s">
        <v>1455</v>
      </c>
      <c r="C35" s="37" t="s">
        <v>1456</v>
      </c>
      <c r="D35" s="201" t="s">
        <v>359</v>
      </c>
      <c r="E35" s="65">
        <v>310114</v>
      </c>
      <c r="F35" s="206">
        <v>125</v>
      </c>
      <c r="G35" s="2" t="s">
        <v>20</v>
      </c>
      <c r="H35" s="10">
        <v>480</v>
      </c>
      <c r="I35" s="10" t="s">
        <v>3</v>
      </c>
      <c r="J35" s="10" t="s">
        <v>622</v>
      </c>
      <c r="K35" s="10" t="s">
        <v>42</v>
      </c>
      <c r="L35" s="28">
        <v>8</v>
      </c>
      <c r="M35" s="82">
        <v>41689</v>
      </c>
      <c r="N35" s="88">
        <f t="shared" si="0"/>
        <v>41689</v>
      </c>
      <c r="O35" s="94">
        <v>41666</v>
      </c>
      <c r="P35" s="94">
        <v>41667</v>
      </c>
      <c r="Q35" s="7" t="s">
        <v>153</v>
      </c>
      <c r="R35" s="7" t="s">
        <v>153</v>
      </c>
      <c r="S35" s="7" t="s">
        <v>153</v>
      </c>
      <c r="T35" s="108" t="s">
        <v>153</v>
      </c>
      <c r="U35" s="108" t="s">
        <v>153</v>
      </c>
      <c r="V35" s="7">
        <v>41688</v>
      </c>
      <c r="W35" s="7">
        <v>41692</v>
      </c>
      <c r="X35" s="7">
        <v>41694</v>
      </c>
    </row>
    <row r="36" spans="1:24" ht="15" hidden="1" customHeight="1" x14ac:dyDescent="0.25">
      <c r="A36" s="15" t="s">
        <v>1488</v>
      </c>
      <c r="B36" s="31" t="s">
        <v>1455</v>
      </c>
      <c r="C36" s="37" t="s">
        <v>1456</v>
      </c>
      <c r="D36" s="201" t="s">
        <v>359</v>
      </c>
      <c r="E36" s="65">
        <v>320114</v>
      </c>
      <c r="F36" s="206">
        <v>125</v>
      </c>
      <c r="G36" s="2" t="s">
        <v>20</v>
      </c>
      <c r="H36" s="10">
        <v>480</v>
      </c>
      <c r="I36" s="10" t="s">
        <v>3</v>
      </c>
      <c r="J36" s="10" t="s">
        <v>622</v>
      </c>
      <c r="K36" s="10" t="s">
        <v>42</v>
      </c>
      <c r="L36" s="28">
        <v>8</v>
      </c>
      <c r="M36" s="82">
        <v>41689</v>
      </c>
      <c r="N36" s="88">
        <f t="shared" si="0"/>
        <v>41689</v>
      </c>
      <c r="O36" s="94">
        <v>41666</v>
      </c>
      <c r="P36" s="94">
        <v>41667</v>
      </c>
      <c r="Q36" s="7" t="s">
        <v>153</v>
      </c>
      <c r="R36" s="7" t="s">
        <v>153</v>
      </c>
      <c r="S36" s="7" t="s">
        <v>153</v>
      </c>
      <c r="T36" s="108" t="s">
        <v>153</v>
      </c>
      <c r="U36" s="108" t="s">
        <v>153</v>
      </c>
      <c r="V36" s="7">
        <v>41688</v>
      </c>
      <c r="W36" s="7">
        <v>41694</v>
      </c>
      <c r="X36" s="7">
        <v>41696</v>
      </c>
    </row>
    <row r="37" spans="1:24" ht="15" hidden="1" customHeight="1" x14ac:dyDescent="0.25">
      <c r="A37" s="15" t="s">
        <v>1489</v>
      </c>
      <c r="B37" s="31" t="s">
        <v>1458</v>
      </c>
      <c r="C37" s="37" t="s">
        <v>1294</v>
      </c>
      <c r="D37" s="201" t="s">
        <v>359</v>
      </c>
      <c r="E37" s="65">
        <v>330114</v>
      </c>
      <c r="F37" s="206">
        <v>300</v>
      </c>
      <c r="G37" s="2" t="s">
        <v>20</v>
      </c>
      <c r="H37" s="10">
        <v>11400</v>
      </c>
      <c r="I37" s="10" t="s">
        <v>25</v>
      </c>
      <c r="J37" s="10" t="s">
        <v>42</v>
      </c>
      <c r="K37" s="10" t="s">
        <v>42</v>
      </c>
      <c r="L37" s="28">
        <v>8</v>
      </c>
      <c r="M37" s="82">
        <v>41689</v>
      </c>
      <c r="N37" s="88">
        <f t="shared" si="0"/>
        <v>41689</v>
      </c>
      <c r="O37" s="94">
        <v>41667</v>
      </c>
      <c r="P37" s="94">
        <v>41668</v>
      </c>
      <c r="Q37" s="7" t="s">
        <v>153</v>
      </c>
      <c r="R37" s="7" t="s">
        <v>153</v>
      </c>
      <c r="S37" s="7" t="s">
        <v>153</v>
      </c>
      <c r="T37" s="108" t="s">
        <v>153</v>
      </c>
      <c r="U37" s="108" t="s">
        <v>153</v>
      </c>
      <c r="V37" s="7">
        <v>41689</v>
      </c>
      <c r="W37" s="7">
        <v>41694</v>
      </c>
      <c r="X37" s="7">
        <v>41695</v>
      </c>
    </row>
    <row r="38" spans="1:24" ht="15" customHeight="1" x14ac:dyDescent="0.25">
      <c r="A38" s="15" t="s">
        <v>1495</v>
      </c>
      <c r="B38" s="31" t="s">
        <v>1459</v>
      </c>
      <c r="C38" s="37" t="s">
        <v>1460</v>
      </c>
      <c r="D38" s="201" t="s">
        <v>359</v>
      </c>
      <c r="E38" s="65">
        <v>340114</v>
      </c>
      <c r="F38" s="206">
        <v>630</v>
      </c>
      <c r="G38" s="2" t="s">
        <v>7</v>
      </c>
      <c r="H38" s="10">
        <v>11400</v>
      </c>
      <c r="I38" s="10" t="s">
        <v>1461</v>
      </c>
      <c r="J38" s="10" t="s">
        <v>42</v>
      </c>
      <c r="K38" s="10" t="s">
        <v>272</v>
      </c>
      <c r="L38" s="28">
        <v>9</v>
      </c>
      <c r="M38" s="82">
        <v>41694</v>
      </c>
      <c r="N38" s="88">
        <f t="shared" si="0"/>
        <v>41694</v>
      </c>
      <c r="O38" s="94">
        <v>41667</v>
      </c>
      <c r="P38" s="94">
        <v>41668</v>
      </c>
      <c r="Q38" s="7" t="s">
        <v>153</v>
      </c>
      <c r="R38" s="7" t="s">
        <v>153</v>
      </c>
      <c r="S38" s="7" t="s">
        <v>153</v>
      </c>
      <c r="T38" s="108" t="s">
        <v>153</v>
      </c>
      <c r="U38" s="108" t="s">
        <v>153</v>
      </c>
      <c r="V38" s="7" t="s">
        <v>42</v>
      </c>
      <c r="W38" s="7" t="s">
        <v>42</v>
      </c>
      <c r="X38" s="7">
        <v>41696</v>
      </c>
    </row>
    <row r="39" spans="1:24" ht="15" hidden="1" customHeight="1" x14ac:dyDescent="0.25">
      <c r="A39" s="15" t="s">
        <v>1112</v>
      </c>
      <c r="B39" s="31" t="s">
        <v>1463</v>
      </c>
      <c r="C39" s="37" t="s">
        <v>110</v>
      </c>
      <c r="D39" s="201" t="s">
        <v>359</v>
      </c>
      <c r="E39" s="65">
        <v>350114</v>
      </c>
      <c r="F39" s="206" t="s">
        <v>745</v>
      </c>
      <c r="G39" s="2" t="s">
        <v>76</v>
      </c>
      <c r="H39" s="10" t="s">
        <v>77</v>
      </c>
      <c r="I39" s="10" t="s">
        <v>77</v>
      </c>
      <c r="J39" s="10" t="s">
        <v>42</v>
      </c>
      <c r="K39" s="10" t="s">
        <v>60</v>
      </c>
      <c r="L39" s="28">
        <v>10</v>
      </c>
      <c r="M39" s="82">
        <v>41701</v>
      </c>
      <c r="N39" s="88">
        <f t="shared" si="0"/>
        <v>41701</v>
      </c>
      <c r="O39" s="94" t="s">
        <v>42</v>
      </c>
      <c r="P39" s="94">
        <v>41666</v>
      </c>
      <c r="Q39" s="7" t="s">
        <v>42</v>
      </c>
      <c r="R39" s="7" t="s">
        <v>42</v>
      </c>
      <c r="S39" s="7" t="s">
        <v>42</v>
      </c>
      <c r="T39" s="108" t="s">
        <v>42</v>
      </c>
      <c r="U39" s="108" t="s">
        <v>42</v>
      </c>
      <c r="V39" s="7">
        <v>41702</v>
      </c>
      <c r="W39" s="7">
        <v>41701</v>
      </c>
      <c r="X39" s="7">
        <v>41703</v>
      </c>
    </row>
    <row r="40" spans="1:24" ht="15" hidden="1" customHeight="1" x14ac:dyDescent="0.25">
      <c r="A40" s="15" t="s">
        <v>1265</v>
      </c>
      <c r="B40" s="31" t="s">
        <v>1463</v>
      </c>
      <c r="C40" s="37" t="s">
        <v>110</v>
      </c>
      <c r="D40" s="201" t="s">
        <v>359</v>
      </c>
      <c r="E40" s="65">
        <v>360114</v>
      </c>
      <c r="F40" s="206">
        <v>225</v>
      </c>
      <c r="G40" s="2" t="s">
        <v>2</v>
      </c>
      <c r="H40" s="10">
        <v>13200</v>
      </c>
      <c r="I40" s="10" t="s">
        <v>3</v>
      </c>
      <c r="J40" s="10" t="s">
        <v>42</v>
      </c>
      <c r="K40" s="10" t="s">
        <v>161</v>
      </c>
      <c r="L40" s="28">
        <v>10</v>
      </c>
      <c r="M40" s="82">
        <v>41701</v>
      </c>
      <c r="N40" s="88">
        <f t="shared" si="0"/>
        <v>41701</v>
      </c>
      <c r="O40" s="94">
        <v>41663</v>
      </c>
      <c r="P40" s="94">
        <v>41666</v>
      </c>
      <c r="Q40" s="7" t="s">
        <v>153</v>
      </c>
      <c r="R40" s="7" t="s">
        <v>153</v>
      </c>
      <c r="S40" s="7" t="s">
        <v>153</v>
      </c>
      <c r="T40" s="108">
        <v>41698</v>
      </c>
      <c r="U40" s="108" t="s">
        <v>153</v>
      </c>
      <c r="V40" s="7" t="s">
        <v>153</v>
      </c>
      <c r="W40" s="7">
        <v>41701</v>
      </c>
      <c r="X40" s="7">
        <v>41705</v>
      </c>
    </row>
    <row r="41" spans="1:24" ht="15" hidden="1" customHeight="1" x14ac:dyDescent="0.25">
      <c r="A41" s="15" t="s">
        <v>1380</v>
      </c>
      <c r="B41" s="31" t="s">
        <v>1463</v>
      </c>
      <c r="C41" s="37" t="s">
        <v>110</v>
      </c>
      <c r="D41" s="201" t="s">
        <v>359</v>
      </c>
      <c r="E41" s="65">
        <v>370114</v>
      </c>
      <c r="F41" s="206">
        <v>300</v>
      </c>
      <c r="G41" s="2" t="s">
        <v>2</v>
      </c>
      <c r="H41" s="10">
        <v>13200</v>
      </c>
      <c r="I41" s="10" t="s">
        <v>3</v>
      </c>
      <c r="J41" s="10" t="s">
        <v>42</v>
      </c>
      <c r="K41" s="10" t="s">
        <v>161</v>
      </c>
      <c r="L41" s="28">
        <v>10</v>
      </c>
      <c r="M41" s="82">
        <v>41701</v>
      </c>
      <c r="N41" s="88">
        <f t="shared" si="0"/>
        <v>41701</v>
      </c>
      <c r="O41" s="94">
        <v>41663</v>
      </c>
      <c r="P41" s="94">
        <v>41666</v>
      </c>
      <c r="Q41" s="7" t="s">
        <v>153</v>
      </c>
      <c r="R41" s="7" t="s">
        <v>153</v>
      </c>
      <c r="S41" s="7" t="s">
        <v>153</v>
      </c>
      <c r="T41" s="108">
        <v>41701</v>
      </c>
      <c r="U41" s="108" t="s">
        <v>153</v>
      </c>
      <c r="V41" s="7">
        <v>41701</v>
      </c>
      <c r="W41" s="7">
        <v>41703</v>
      </c>
      <c r="X41" s="7">
        <v>41704</v>
      </c>
    </row>
    <row r="42" spans="1:24" ht="15" hidden="1" customHeight="1" x14ac:dyDescent="0.25">
      <c r="A42" s="15" t="s">
        <v>1490</v>
      </c>
      <c r="B42" s="31" t="s">
        <v>1463</v>
      </c>
      <c r="C42" s="37" t="s">
        <v>110</v>
      </c>
      <c r="D42" s="201" t="s">
        <v>359</v>
      </c>
      <c r="E42" s="65">
        <v>380114</v>
      </c>
      <c r="F42" s="206">
        <v>150</v>
      </c>
      <c r="G42" s="2" t="s">
        <v>2</v>
      </c>
      <c r="H42" s="10">
        <v>13200</v>
      </c>
      <c r="I42" s="10" t="s">
        <v>3</v>
      </c>
      <c r="J42" s="10" t="s">
        <v>42</v>
      </c>
      <c r="K42" s="10" t="s">
        <v>161</v>
      </c>
      <c r="L42" s="28">
        <v>10</v>
      </c>
      <c r="M42" s="82">
        <v>41701</v>
      </c>
      <c r="N42" s="88">
        <f t="shared" si="0"/>
        <v>41701</v>
      </c>
      <c r="O42" s="94">
        <v>41667</v>
      </c>
      <c r="P42" s="94">
        <v>41667</v>
      </c>
      <c r="Q42" s="7" t="s">
        <v>153</v>
      </c>
      <c r="R42" s="7" t="s">
        <v>153</v>
      </c>
      <c r="S42" s="7" t="s">
        <v>153</v>
      </c>
      <c r="T42" s="108">
        <v>41698</v>
      </c>
      <c r="U42" s="108" t="s">
        <v>153</v>
      </c>
      <c r="V42" s="7" t="s">
        <v>153</v>
      </c>
      <c r="W42" s="7">
        <v>41701</v>
      </c>
      <c r="X42" s="7">
        <v>41702</v>
      </c>
    </row>
    <row r="43" spans="1:24" ht="15" customHeight="1" x14ac:dyDescent="0.25">
      <c r="A43" s="15" t="s">
        <v>1518</v>
      </c>
      <c r="B43" s="31" t="s">
        <v>1464</v>
      </c>
      <c r="C43" s="37" t="s">
        <v>33</v>
      </c>
      <c r="D43" s="201" t="s">
        <v>359</v>
      </c>
      <c r="E43" s="48">
        <v>390114</v>
      </c>
      <c r="F43" s="206">
        <v>150</v>
      </c>
      <c r="G43" s="2" t="s">
        <v>7</v>
      </c>
      <c r="H43" s="10">
        <v>13200</v>
      </c>
      <c r="I43" s="10" t="s">
        <v>25</v>
      </c>
      <c r="J43" s="10" t="s">
        <v>42</v>
      </c>
      <c r="K43" s="10" t="s">
        <v>42</v>
      </c>
      <c r="L43" s="28">
        <v>17</v>
      </c>
      <c r="M43" s="82">
        <v>41757</v>
      </c>
      <c r="N43" s="88">
        <f t="shared" si="0"/>
        <v>41757</v>
      </c>
      <c r="O43" s="94">
        <v>41668</v>
      </c>
      <c r="P43" s="94">
        <v>41669</v>
      </c>
      <c r="Q43" s="7">
        <v>41739</v>
      </c>
      <c r="R43" s="7" t="s">
        <v>153</v>
      </c>
      <c r="S43" s="7">
        <v>41750</v>
      </c>
      <c r="T43" s="108">
        <v>41752</v>
      </c>
      <c r="U43" s="108" t="s">
        <v>153</v>
      </c>
      <c r="V43" s="7" t="s">
        <v>42</v>
      </c>
      <c r="W43" s="7" t="s">
        <v>42</v>
      </c>
      <c r="X43" s="7">
        <v>41753</v>
      </c>
    </row>
    <row r="44" spans="1:24" ht="15" customHeight="1" x14ac:dyDescent="0.25">
      <c r="A44" s="15" t="s">
        <v>1258</v>
      </c>
      <c r="B44" s="31" t="s">
        <v>2988</v>
      </c>
      <c r="C44" s="37" t="s">
        <v>843</v>
      </c>
      <c r="D44" s="201" t="s">
        <v>359</v>
      </c>
      <c r="E44" s="48">
        <v>400114</v>
      </c>
      <c r="F44" s="206">
        <v>225</v>
      </c>
      <c r="G44" s="2" t="s">
        <v>7</v>
      </c>
      <c r="H44" s="10">
        <v>13200</v>
      </c>
      <c r="I44" s="10" t="s">
        <v>25</v>
      </c>
      <c r="J44" s="10" t="s">
        <v>42</v>
      </c>
      <c r="K44" s="10" t="s">
        <v>42</v>
      </c>
      <c r="L44" s="28">
        <v>44</v>
      </c>
      <c r="M44" s="82">
        <v>41943</v>
      </c>
      <c r="N44" s="88">
        <v>41810</v>
      </c>
      <c r="O44" s="94">
        <v>41667</v>
      </c>
      <c r="P44" s="94">
        <v>41668</v>
      </c>
      <c r="Q44" s="7">
        <v>41752</v>
      </c>
      <c r="R44" s="7" t="s">
        <v>153</v>
      </c>
      <c r="S44" s="7" t="s">
        <v>153</v>
      </c>
      <c r="T44" s="108">
        <v>41808</v>
      </c>
      <c r="U44" s="108" t="s">
        <v>153</v>
      </c>
      <c r="V44" s="7" t="s">
        <v>42</v>
      </c>
      <c r="W44" s="7" t="s">
        <v>42</v>
      </c>
      <c r="X44" s="7">
        <v>41809</v>
      </c>
    </row>
    <row r="45" spans="1:24" ht="15" customHeight="1" x14ac:dyDescent="0.25">
      <c r="A45" s="15" t="s">
        <v>1376</v>
      </c>
      <c r="B45" s="31" t="s">
        <v>2033</v>
      </c>
      <c r="C45" s="37" t="s">
        <v>83</v>
      </c>
      <c r="D45" s="201" t="s">
        <v>359</v>
      </c>
      <c r="E45" s="65">
        <v>410114</v>
      </c>
      <c r="F45" s="206">
        <v>300</v>
      </c>
      <c r="G45" s="2" t="s">
        <v>7</v>
      </c>
      <c r="H45" s="10">
        <v>13200</v>
      </c>
      <c r="I45" s="10" t="s">
        <v>25</v>
      </c>
      <c r="J45" s="10" t="s">
        <v>42</v>
      </c>
      <c r="K45" s="10" t="s">
        <v>42</v>
      </c>
      <c r="L45" s="28">
        <v>27</v>
      </c>
      <c r="M45" s="82">
        <v>41820</v>
      </c>
      <c r="N45" s="88">
        <v>41820</v>
      </c>
      <c r="O45" s="94">
        <v>41667</v>
      </c>
      <c r="P45" s="94">
        <v>41668</v>
      </c>
      <c r="Q45" s="7">
        <v>41757</v>
      </c>
      <c r="R45" s="7" t="s">
        <v>153</v>
      </c>
      <c r="S45" s="7">
        <v>41799</v>
      </c>
      <c r="T45" s="108">
        <v>41802</v>
      </c>
      <c r="U45" s="108" t="s">
        <v>153</v>
      </c>
      <c r="V45" s="7" t="s">
        <v>42</v>
      </c>
      <c r="W45" s="7" t="s">
        <v>42</v>
      </c>
      <c r="X45" s="7">
        <v>41803</v>
      </c>
    </row>
    <row r="46" spans="1:24" ht="15" customHeight="1" x14ac:dyDescent="0.25">
      <c r="A46" s="15" t="s">
        <v>1264</v>
      </c>
      <c r="B46" s="37" t="s">
        <v>3009</v>
      </c>
      <c r="C46" s="37" t="s">
        <v>110</v>
      </c>
      <c r="D46" s="201" t="s">
        <v>359</v>
      </c>
      <c r="E46" s="65">
        <v>420114</v>
      </c>
      <c r="F46" s="206">
        <v>400</v>
      </c>
      <c r="G46" s="2" t="s">
        <v>7</v>
      </c>
      <c r="H46" s="10">
        <v>11400</v>
      </c>
      <c r="I46" s="10" t="s">
        <v>25</v>
      </c>
      <c r="J46" s="10" t="s">
        <v>42</v>
      </c>
      <c r="K46" s="10" t="s">
        <v>42</v>
      </c>
      <c r="L46" s="28">
        <v>47</v>
      </c>
      <c r="M46" s="82">
        <v>41961</v>
      </c>
      <c r="N46" s="88">
        <v>41961</v>
      </c>
      <c r="O46" s="94">
        <v>41948</v>
      </c>
      <c r="P46" s="94">
        <v>41669</v>
      </c>
      <c r="Q46" s="7">
        <v>41955</v>
      </c>
      <c r="R46" s="7" t="s">
        <v>153</v>
      </c>
      <c r="S46" s="7" t="s">
        <v>153</v>
      </c>
      <c r="T46" s="108" t="s">
        <v>153</v>
      </c>
      <c r="U46" s="108" t="s">
        <v>153</v>
      </c>
      <c r="V46" s="7" t="s">
        <v>42</v>
      </c>
      <c r="W46" s="7" t="s">
        <v>42</v>
      </c>
      <c r="X46" s="7">
        <v>41957</v>
      </c>
    </row>
    <row r="47" spans="1:24" ht="15" customHeight="1" x14ac:dyDescent="0.25">
      <c r="A47" s="15" t="s">
        <v>1530</v>
      </c>
      <c r="B47" s="37" t="s">
        <v>2309</v>
      </c>
      <c r="C47" s="37" t="s">
        <v>723</v>
      </c>
      <c r="D47" s="201" t="s">
        <v>359</v>
      </c>
      <c r="E47" s="65">
        <v>430114</v>
      </c>
      <c r="F47" s="206">
        <v>500</v>
      </c>
      <c r="G47" s="2" t="s">
        <v>7</v>
      </c>
      <c r="H47" s="10">
        <v>11400</v>
      </c>
      <c r="I47" s="10" t="s">
        <v>25</v>
      </c>
      <c r="J47" s="10" t="s">
        <v>42</v>
      </c>
      <c r="K47" s="10" t="s">
        <v>42</v>
      </c>
      <c r="L47" s="28">
        <v>31</v>
      </c>
      <c r="M47" s="82">
        <v>41851</v>
      </c>
      <c r="N47" s="88">
        <v>41851</v>
      </c>
      <c r="O47" s="94">
        <v>41843</v>
      </c>
      <c r="P47" s="94">
        <v>41843</v>
      </c>
      <c r="Q47" s="7">
        <v>41848</v>
      </c>
      <c r="R47" s="7" t="s">
        <v>153</v>
      </c>
      <c r="S47" s="7" t="s">
        <v>153</v>
      </c>
      <c r="T47" s="108">
        <v>41850</v>
      </c>
      <c r="U47" s="108" t="s">
        <v>153</v>
      </c>
      <c r="V47" s="7" t="s">
        <v>42</v>
      </c>
      <c r="W47" s="7" t="s">
        <v>42</v>
      </c>
      <c r="X47" s="7">
        <v>41851</v>
      </c>
    </row>
    <row r="48" spans="1:24" ht="15" hidden="1" customHeight="1" x14ac:dyDescent="0.25">
      <c r="A48" s="15" t="s">
        <v>1509</v>
      </c>
      <c r="B48" s="31" t="s">
        <v>1465</v>
      </c>
      <c r="C48" s="37" t="s">
        <v>1466</v>
      </c>
      <c r="D48" s="201" t="s">
        <v>359</v>
      </c>
      <c r="E48" s="65">
        <v>440114</v>
      </c>
      <c r="F48" s="206">
        <v>100</v>
      </c>
      <c r="G48" s="2" t="s">
        <v>7</v>
      </c>
      <c r="H48" s="10">
        <v>480</v>
      </c>
      <c r="I48" s="10" t="s">
        <v>25</v>
      </c>
      <c r="J48" s="10" t="s">
        <v>42</v>
      </c>
      <c r="K48" s="10" t="s">
        <v>42</v>
      </c>
      <c r="L48" s="28">
        <v>8</v>
      </c>
      <c r="M48" s="82">
        <v>41690</v>
      </c>
      <c r="N48" s="88">
        <f t="shared" ref="N48:N58" si="1">M48</f>
        <v>41690</v>
      </c>
      <c r="O48" s="94">
        <v>41670</v>
      </c>
      <c r="P48" s="94">
        <v>41670</v>
      </c>
      <c r="Q48" s="7" t="s">
        <v>153</v>
      </c>
      <c r="R48" s="7" t="s">
        <v>153</v>
      </c>
      <c r="S48" s="7" t="s">
        <v>153</v>
      </c>
      <c r="T48" s="108" t="s">
        <v>153</v>
      </c>
      <c r="U48" s="108" t="s">
        <v>153</v>
      </c>
      <c r="V48" s="7" t="s">
        <v>42</v>
      </c>
      <c r="W48" s="7" t="s">
        <v>42</v>
      </c>
      <c r="X48" s="7">
        <v>41696</v>
      </c>
    </row>
    <row r="49" spans="1:24" ht="15" customHeight="1" x14ac:dyDescent="0.25">
      <c r="A49" s="15" t="s">
        <v>1419</v>
      </c>
      <c r="B49" s="31" t="s">
        <v>1468</v>
      </c>
      <c r="C49" s="37" t="s">
        <v>1469</v>
      </c>
      <c r="D49" s="201" t="s">
        <v>359</v>
      </c>
      <c r="E49" s="65">
        <v>450114</v>
      </c>
      <c r="F49" s="206">
        <v>225</v>
      </c>
      <c r="G49" s="2" t="s">
        <v>7</v>
      </c>
      <c r="H49" s="10">
        <v>13200</v>
      </c>
      <c r="I49" s="10" t="s">
        <v>3</v>
      </c>
      <c r="J49" s="10" t="s">
        <v>42</v>
      </c>
      <c r="K49" s="10" t="s">
        <v>42</v>
      </c>
      <c r="L49" s="28">
        <v>8</v>
      </c>
      <c r="M49" s="82">
        <v>41691</v>
      </c>
      <c r="N49" s="88">
        <f t="shared" si="1"/>
        <v>41691</v>
      </c>
      <c r="O49" s="94">
        <v>41668</v>
      </c>
      <c r="P49" s="94">
        <v>41669</v>
      </c>
      <c r="Q49" s="7" t="s">
        <v>153</v>
      </c>
      <c r="R49" s="7" t="s">
        <v>153</v>
      </c>
      <c r="S49" s="7" t="s">
        <v>153</v>
      </c>
      <c r="T49" s="108" t="s">
        <v>153</v>
      </c>
      <c r="U49" s="108">
        <v>41682</v>
      </c>
      <c r="V49" s="7" t="s">
        <v>42</v>
      </c>
      <c r="W49" s="7" t="s">
        <v>42</v>
      </c>
      <c r="X49" s="7">
        <v>41689</v>
      </c>
    </row>
    <row r="50" spans="1:24" ht="15" customHeight="1" x14ac:dyDescent="0.25">
      <c r="A50" s="15" t="s">
        <v>1602</v>
      </c>
      <c r="B50" s="31" t="s">
        <v>1470</v>
      </c>
      <c r="C50" s="37" t="s">
        <v>1471</v>
      </c>
      <c r="D50" s="201" t="s">
        <v>359</v>
      </c>
      <c r="E50" s="65">
        <v>460114</v>
      </c>
      <c r="F50" s="206">
        <v>225</v>
      </c>
      <c r="G50" s="2" t="s">
        <v>7</v>
      </c>
      <c r="H50" s="10">
        <v>11400</v>
      </c>
      <c r="I50" s="10" t="s">
        <v>25</v>
      </c>
      <c r="J50" s="10" t="s">
        <v>42</v>
      </c>
      <c r="K50" s="10" t="s">
        <v>42</v>
      </c>
      <c r="L50" s="28">
        <v>18</v>
      </c>
      <c r="M50" s="82">
        <v>41759</v>
      </c>
      <c r="N50" s="88">
        <f t="shared" si="1"/>
        <v>41759</v>
      </c>
      <c r="O50" s="94">
        <v>41730</v>
      </c>
      <c r="P50" s="94">
        <v>41730</v>
      </c>
      <c r="Q50" s="7">
        <v>41744</v>
      </c>
      <c r="R50" s="7" t="s">
        <v>153</v>
      </c>
      <c r="S50" s="7">
        <v>41745</v>
      </c>
      <c r="T50" s="108">
        <v>41751</v>
      </c>
      <c r="U50" s="108" t="s">
        <v>153</v>
      </c>
      <c r="V50" s="7" t="s">
        <v>42</v>
      </c>
      <c r="W50" s="7" t="s">
        <v>42</v>
      </c>
      <c r="X50" s="7">
        <v>41752</v>
      </c>
    </row>
    <row r="51" spans="1:24" ht="15" customHeight="1" x14ac:dyDescent="0.25">
      <c r="A51" s="15" t="s">
        <v>1226</v>
      </c>
      <c r="B51" s="31" t="s">
        <v>1472</v>
      </c>
      <c r="C51" s="37" t="s">
        <v>1473</v>
      </c>
      <c r="D51" s="201" t="s">
        <v>359</v>
      </c>
      <c r="E51" s="65">
        <v>470114</v>
      </c>
      <c r="F51" s="206">
        <v>630</v>
      </c>
      <c r="G51" s="2" t="s">
        <v>7</v>
      </c>
      <c r="H51" s="10">
        <v>13200</v>
      </c>
      <c r="I51" s="10" t="s">
        <v>3</v>
      </c>
      <c r="J51" s="10" t="s">
        <v>42</v>
      </c>
      <c r="K51" s="10" t="s">
        <v>42</v>
      </c>
      <c r="L51" s="28">
        <v>8</v>
      </c>
      <c r="M51" s="82">
        <v>41692</v>
      </c>
      <c r="N51" s="88">
        <f t="shared" si="1"/>
        <v>41692</v>
      </c>
      <c r="O51" s="94">
        <v>41669</v>
      </c>
      <c r="P51" s="94">
        <v>41670</v>
      </c>
      <c r="Q51" s="7" t="s">
        <v>153</v>
      </c>
      <c r="R51" s="7" t="s">
        <v>153</v>
      </c>
      <c r="S51" s="7" t="s">
        <v>153</v>
      </c>
      <c r="T51" s="108">
        <v>41689</v>
      </c>
      <c r="U51" s="108">
        <v>41682</v>
      </c>
      <c r="V51" s="7" t="s">
        <v>42</v>
      </c>
      <c r="W51" s="7" t="s">
        <v>42</v>
      </c>
      <c r="X51" s="7">
        <v>41690</v>
      </c>
    </row>
    <row r="52" spans="1:24" ht="15" hidden="1" customHeight="1" x14ac:dyDescent="0.25">
      <c r="A52" s="15" t="s">
        <v>1510</v>
      </c>
      <c r="B52" s="31" t="s">
        <v>1474</v>
      </c>
      <c r="C52" s="37" t="s">
        <v>818</v>
      </c>
      <c r="D52" s="201" t="s">
        <v>359</v>
      </c>
      <c r="E52" s="65">
        <v>480114</v>
      </c>
      <c r="F52" s="206">
        <v>630</v>
      </c>
      <c r="G52" s="2" t="s">
        <v>20</v>
      </c>
      <c r="H52" s="10">
        <v>34500</v>
      </c>
      <c r="I52" s="10" t="s">
        <v>203</v>
      </c>
      <c r="J52" s="10" t="s">
        <v>42</v>
      </c>
      <c r="K52" s="10" t="s">
        <v>42</v>
      </c>
      <c r="L52" s="28">
        <v>11</v>
      </c>
      <c r="M52" s="82">
        <v>41712</v>
      </c>
      <c r="N52" s="88">
        <f t="shared" si="1"/>
        <v>41712</v>
      </c>
      <c r="O52" s="94">
        <v>41670</v>
      </c>
      <c r="P52" s="94">
        <v>41675</v>
      </c>
      <c r="Q52" s="7" t="s">
        <v>153</v>
      </c>
      <c r="R52" s="7" t="s">
        <v>153</v>
      </c>
      <c r="S52" s="7">
        <v>41703</v>
      </c>
      <c r="T52" s="108" t="s">
        <v>153</v>
      </c>
      <c r="U52" s="108" t="s">
        <v>153</v>
      </c>
      <c r="V52" s="7" t="s">
        <v>153</v>
      </c>
      <c r="W52" s="7" t="s">
        <v>153</v>
      </c>
      <c r="X52" s="7">
        <v>41710</v>
      </c>
    </row>
    <row r="53" spans="1:24" ht="15" customHeight="1" x14ac:dyDescent="0.25">
      <c r="A53" s="15" t="s">
        <v>1514</v>
      </c>
      <c r="B53" s="31" t="s">
        <v>1475</v>
      </c>
      <c r="C53" s="37" t="s">
        <v>818</v>
      </c>
      <c r="D53" s="201" t="s">
        <v>359</v>
      </c>
      <c r="E53" s="65">
        <v>490114</v>
      </c>
      <c r="F53" s="206">
        <v>400</v>
      </c>
      <c r="G53" s="2" t="s">
        <v>50</v>
      </c>
      <c r="H53" s="10">
        <v>13200</v>
      </c>
      <c r="I53" s="10" t="s">
        <v>3</v>
      </c>
      <c r="J53" s="10" t="s">
        <v>246</v>
      </c>
      <c r="K53" s="10" t="s">
        <v>42</v>
      </c>
      <c r="L53" s="28">
        <v>8</v>
      </c>
      <c r="M53" s="82">
        <v>41692</v>
      </c>
      <c r="N53" s="88">
        <f t="shared" si="1"/>
        <v>41692</v>
      </c>
      <c r="O53" s="94">
        <v>41673</v>
      </c>
      <c r="P53" s="94">
        <v>41674</v>
      </c>
      <c r="Q53" s="7" t="s">
        <v>153</v>
      </c>
      <c r="R53" s="7" t="s">
        <v>153</v>
      </c>
      <c r="S53" s="7" t="s">
        <v>153</v>
      </c>
      <c r="T53" s="108" t="s">
        <v>153</v>
      </c>
      <c r="U53" s="108">
        <v>41683</v>
      </c>
      <c r="V53" s="7" t="s">
        <v>42</v>
      </c>
      <c r="W53" s="7" t="s">
        <v>42</v>
      </c>
      <c r="X53" s="7">
        <v>41694</v>
      </c>
    </row>
    <row r="54" spans="1:24" ht="15" hidden="1" customHeight="1" x14ac:dyDescent="0.25">
      <c r="A54" s="15" t="s">
        <v>1265</v>
      </c>
      <c r="B54" s="31" t="s">
        <v>1476</v>
      </c>
      <c r="C54" s="37" t="s">
        <v>248</v>
      </c>
      <c r="D54" s="201" t="s">
        <v>359</v>
      </c>
      <c r="E54" s="65">
        <v>500114</v>
      </c>
      <c r="F54" s="206">
        <v>225</v>
      </c>
      <c r="G54" s="2" t="s">
        <v>2</v>
      </c>
      <c r="H54" s="10">
        <v>13200</v>
      </c>
      <c r="I54" s="10" t="s">
        <v>3</v>
      </c>
      <c r="J54" s="10" t="s">
        <v>1483</v>
      </c>
      <c r="K54" s="10" t="s">
        <v>42</v>
      </c>
      <c r="L54" s="28">
        <v>8</v>
      </c>
      <c r="M54" s="82">
        <v>41692</v>
      </c>
      <c r="N54" s="88">
        <f t="shared" si="1"/>
        <v>41692</v>
      </c>
      <c r="O54" s="94">
        <v>41669</v>
      </c>
      <c r="P54" s="94">
        <v>41670</v>
      </c>
      <c r="Q54" s="7" t="s">
        <v>153</v>
      </c>
      <c r="R54" s="7" t="s">
        <v>153</v>
      </c>
      <c r="S54" s="7" t="s">
        <v>153</v>
      </c>
      <c r="T54" s="108" t="s">
        <v>153</v>
      </c>
      <c r="U54" s="108" t="s">
        <v>153</v>
      </c>
      <c r="V54" s="7">
        <v>41695</v>
      </c>
      <c r="W54" s="7">
        <v>41695</v>
      </c>
      <c r="X54" s="7">
        <v>41696</v>
      </c>
    </row>
    <row r="55" spans="1:24" ht="15" hidden="1" customHeight="1" x14ac:dyDescent="0.25">
      <c r="A55" s="15" t="s">
        <v>1512</v>
      </c>
      <c r="B55" s="31" t="s">
        <v>1480</v>
      </c>
      <c r="C55" s="37" t="s">
        <v>1481</v>
      </c>
      <c r="D55" s="201" t="s">
        <v>359</v>
      </c>
      <c r="E55" s="65">
        <v>510114</v>
      </c>
      <c r="F55" s="206">
        <v>150</v>
      </c>
      <c r="G55" s="2" t="s">
        <v>2</v>
      </c>
      <c r="H55" s="10">
        <v>13200</v>
      </c>
      <c r="I55" s="10" t="s">
        <v>25</v>
      </c>
      <c r="J55" s="10" t="s">
        <v>42</v>
      </c>
      <c r="K55" s="10" t="s">
        <v>60</v>
      </c>
      <c r="L55" s="28">
        <v>8</v>
      </c>
      <c r="M55" s="82">
        <v>41693</v>
      </c>
      <c r="N55" s="88">
        <f t="shared" si="1"/>
        <v>41693</v>
      </c>
      <c r="O55" s="94">
        <v>41673</v>
      </c>
      <c r="P55" s="94">
        <v>41674</v>
      </c>
      <c r="Q55" s="7" t="s">
        <v>153</v>
      </c>
      <c r="R55" s="7" t="s">
        <v>153</v>
      </c>
      <c r="S55" s="7" t="s">
        <v>153</v>
      </c>
      <c r="T55" s="108" t="s">
        <v>153</v>
      </c>
      <c r="U55" s="108" t="s">
        <v>153</v>
      </c>
      <c r="V55" s="7">
        <v>41696</v>
      </c>
      <c r="W55" s="7">
        <v>41696</v>
      </c>
      <c r="X55" s="7">
        <v>41697</v>
      </c>
    </row>
    <row r="56" spans="1:24" ht="15" hidden="1" customHeight="1" x14ac:dyDescent="0.25">
      <c r="A56" s="15" t="s">
        <v>1520</v>
      </c>
      <c r="B56" s="31" t="s">
        <v>1491</v>
      </c>
      <c r="C56" s="37" t="s">
        <v>1162</v>
      </c>
      <c r="D56" s="201" t="s">
        <v>359</v>
      </c>
      <c r="E56" s="65">
        <v>520114</v>
      </c>
      <c r="F56" s="206" t="s">
        <v>745</v>
      </c>
      <c r="G56" s="2" t="s">
        <v>291</v>
      </c>
      <c r="H56" s="10" t="s">
        <v>77</v>
      </c>
      <c r="I56" s="10" t="s">
        <v>77</v>
      </c>
      <c r="J56" s="10" t="s">
        <v>42</v>
      </c>
      <c r="K56" s="10" t="s">
        <v>42</v>
      </c>
      <c r="L56" s="28">
        <v>7</v>
      </c>
      <c r="M56" s="82">
        <v>41682</v>
      </c>
      <c r="N56" s="88">
        <f t="shared" si="1"/>
        <v>41682</v>
      </c>
      <c r="O56" s="94" t="s">
        <v>42</v>
      </c>
      <c r="P56" s="94">
        <v>41673</v>
      </c>
      <c r="Q56" s="7" t="s">
        <v>42</v>
      </c>
      <c r="R56" s="7" t="s">
        <v>153</v>
      </c>
      <c r="S56" s="7" t="s">
        <v>42</v>
      </c>
      <c r="T56" s="108" t="s">
        <v>42</v>
      </c>
      <c r="U56" s="108" t="s">
        <v>42</v>
      </c>
      <c r="V56" s="7">
        <v>41689</v>
      </c>
      <c r="W56" s="7">
        <v>41691</v>
      </c>
      <c r="X56" s="7">
        <v>41694</v>
      </c>
    </row>
    <row r="57" spans="1:24" ht="15" hidden="1" customHeight="1" x14ac:dyDescent="0.25">
      <c r="A57" s="15" t="s">
        <v>1519</v>
      </c>
      <c r="B57" s="31" t="s">
        <v>1690</v>
      </c>
      <c r="C57" s="37" t="s">
        <v>1635</v>
      </c>
      <c r="D57" s="201" t="s">
        <v>359</v>
      </c>
      <c r="E57" s="48">
        <v>530114</v>
      </c>
      <c r="F57" s="206">
        <v>225</v>
      </c>
      <c r="G57" s="2" t="s">
        <v>2</v>
      </c>
      <c r="H57" s="10">
        <v>13200</v>
      </c>
      <c r="I57" s="10" t="s">
        <v>25</v>
      </c>
      <c r="J57" s="10" t="s">
        <v>42</v>
      </c>
      <c r="K57" s="10" t="s">
        <v>42</v>
      </c>
      <c r="L57" s="28">
        <v>8</v>
      </c>
      <c r="M57" s="82">
        <v>41693</v>
      </c>
      <c r="N57" s="88">
        <f t="shared" si="1"/>
        <v>41693</v>
      </c>
      <c r="O57" s="94">
        <v>41675</v>
      </c>
      <c r="P57" s="94">
        <v>41675</v>
      </c>
      <c r="Q57" s="7" t="s">
        <v>153</v>
      </c>
      <c r="R57" s="7" t="s">
        <v>153</v>
      </c>
      <c r="S57" s="7" t="s">
        <v>153</v>
      </c>
      <c r="T57" s="108" t="s">
        <v>153</v>
      </c>
      <c r="U57" s="108" t="s">
        <v>153</v>
      </c>
      <c r="V57" s="7">
        <v>41696</v>
      </c>
      <c r="W57" s="7">
        <v>41697</v>
      </c>
      <c r="X57" s="7">
        <v>41698</v>
      </c>
    </row>
    <row r="58" spans="1:24" ht="15" hidden="1" customHeight="1" x14ac:dyDescent="0.25">
      <c r="A58" s="15" t="s">
        <v>1521</v>
      </c>
      <c r="B58" s="31" t="s">
        <v>1482</v>
      </c>
      <c r="C58" s="37" t="s">
        <v>1484</v>
      </c>
      <c r="D58" s="201" t="s">
        <v>359</v>
      </c>
      <c r="E58" s="48">
        <v>540114</v>
      </c>
      <c r="F58" s="206">
        <v>112.5</v>
      </c>
      <c r="G58" s="2" t="s">
        <v>20</v>
      </c>
      <c r="H58" s="10">
        <v>13200</v>
      </c>
      <c r="I58" s="10" t="s">
        <v>25</v>
      </c>
      <c r="J58" s="10" t="s">
        <v>42</v>
      </c>
      <c r="K58" s="10" t="s">
        <v>42</v>
      </c>
      <c r="L58" s="28">
        <v>8</v>
      </c>
      <c r="M58" s="82">
        <v>41693</v>
      </c>
      <c r="N58" s="88">
        <f t="shared" si="1"/>
        <v>41693</v>
      </c>
      <c r="O58" s="94">
        <v>41675</v>
      </c>
      <c r="P58" s="94">
        <v>41676</v>
      </c>
      <c r="Q58" s="7" t="s">
        <v>153</v>
      </c>
      <c r="R58" s="7" t="s">
        <v>153</v>
      </c>
      <c r="S58" s="7" t="s">
        <v>153</v>
      </c>
      <c r="T58" s="108" t="s">
        <v>153</v>
      </c>
      <c r="U58" s="108" t="s">
        <v>153</v>
      </c>
      <c r="V58" s="7">
        <v>41697</v>
      </c>
      <c r="W58" s="7">
        <v>41698</v>
      </c>
      <c r="X58" s="7">
        <v>41701</v>
      </c>
    </row>
    <row r="59" spans="1:24" ht="15" customHeight="1" x14ac:dyDescent="0.25">
      <c r="A59" s="15" t="s">
        <v>1529</v>
      </c>
      <c r="B59" s="31" t="s">
        <v>1990</v>
      </c>
      <c r="C59" s="37" t="s">
        <v>1991</v>
      </c>
      <c r="D59" s="201" t="s">
        <v>359</v>
      </c>
      <c r="E59" s="48">
        <v>550114</v>
      </c>
      <c r="F59" s="206">
        <v>300</v>
      </c>
      <c r="G59" s="2" t="s">
        <v>7</v>
      </c>
      <c r="H59" s="10">
        <v>13200</v>
      </c>
      <c r="I59" s="10" t="s">
        <v>25</v>
      </c>
      <c r="J59" s="10" t="s">
        <v>42</v>
      </c>
      <c r="K59" s="10" t="s">
        <v>42</v>
      </c>
      <c r="L59" s="28">
        <v>8</v>
      </c>
      <c r="M59" s="82">
        <v>41693</v>
      </c>
      <c r="N59" s="88">
        <v>41809</v>
      </c>
      <c r="O59" s="94">
        <v>41676</v>
      </c>
      <c r="P59" s="94">
        <v>41677</v>
      </c>
      <c r="Q59" s="7" t="s">
        <v>153</v>
      </c>
      <c r="R59" s="7" t="s">
        <v>153</v>
      </c>
      <c r="S59" s="7" t="s">
        <v>153</v>
      </c>
      <c r="T59" s="108" t="s">
        <v>153</v>
      </c>
      <c r="U59" s="108" t="s">
        <v>153</v>
      </c>
      <c r="V59" s="7" t="s">
        <v>42</v>
      </c>
      <c r="W59" s="7" t="s">
        <v>42</v>
      </c>
      <c r="X59" s="7">
        <v>41695</v>
      </c>
    </row>
    <row r="60" spans="1:24" ht="15" hidden="1" customHeight="1" x14ac:dyDescent="0.25">
      <c r="A60" s="15" t="s">
        <v>759</v>
      </c>
      <c r="B60" s="31" t="s">
        <v>1909</v>
      </c>
      <c r="C60" s="37" t="s">
        <v>110</v>
      </c>
      <c r="D60" s="201" t="s">
        <v>360</v>
      </c>
      <c r="E60" s="48">
        <v>560114</v>
      </c>
      <c r="F60" s="206" t="s">
        <v>112</v>
      </c>
      <c r="G60" s="2" t="s">
        <v>76</v>
      </c>
      <c r="H60" s="10" t="s">
        <v>113</v>
      </c>
      <c r="I60" s="10">
        <v>200</v>
      </c>
      <c r="J60" s="10" t="s">
        <v>1908</v>
      </c>
      <c r="K60" s="10" t="s">
        <v>42</v>
      </c>
      <c r="L60" s="28">
        <v>8</v>
      </c>
      <c r="M60" s="82">
        <v>41693</v>
      </c>
      <c r="N60" s="88">
        <f t="shared" ref="N60:N71" si="2">M60</f>
        <v>41693</v>
      </c>
      <c r="O60" s="94" t="s">
        <v>42</v>
      </c>
      <c r="P60" s="94">
        <v>41673</v>
      </c>
      <c r="Q60" s="7" t="s">
        <v>42</v>
      </c>
      <c r="R60" s="7" t="s">
        <v>42</v>
      </c>
      <c r="S60" s="7" t="s">
        <v>42</v>
      </c>
      <c r="T60" s="108" t="s">
        <v>42</v>
      </c>
      <c r="U60" s="108" t="s">
        <v>42</v>
      </c>
      <c r="V60" s="7">
        <v>41695</v>
      </c>
      <c r="W60" s="7">
        <v>41696</v>
      </c>
      <c r="X60" s="7">
        <v>41697</v>
      </c>
    </row>
    <row r="61" spans="1:24" ht="15" hidden="1" customHeight="1" x14ac:dyDescent="0.25">
      <c r="A61" s="15" t="s">
        <v>766</v>
      </c>
      <c r="B61" s="31" t="s">
        <v>1492</v>
      </c>
      <c r="C61" s="37" t="s">
        <v>1494</v>
      </c>
      <c r="D61" s="201" t="s">
        <v>359</v>
      </c>
      <c r="E61" s="65">
        <v>570114</v>
      </c>
      <c r="F61" s="206" t="s">
        <v>112</v>
      </c>
      <c r="G61" s="2" t="s">
        <v>76</v>
      </c>
      <c r="H61" s="10" t="s">
        <v>77</v>
      </c>
      <c r="I61" s="10">
        <v>200</v>
      </c>
      <c r="J61" s="10" t="s">
        <v>42</v>
      </c>
      <c r="K61" s="10" t="s">
        <v>42</v>
      </c>
      <c r="L61" s="28">
        <v>8</v>
      </c>
      <c r="M61" s="82">
        <v>41693</v>
      </c>
      <c r="N61" s="88">
        <f t="shared" si="2"/>
        <v>41693</v>
      </c>
      <c r="O61" s="94" t="s">
        <v>42</v>
      </c>
      <c r="P61" s="94">
        <v>41673</v>
      </c>
      <c r="Q61" s="7" t="s">
        <v>42</v>
      </c>
      <c r="R61" s="7" t="s">
        <v>42</v>
      </c>
      <c r="S61" s="7" t="s">
        <v>42</v>
      </c>
      <c r="T61" s="108" t="s">
        <v>42</v>
      </c>
      <c r="U61" s="108" t="s">
        <v>42</v>
      </c>
      <c r="V61" s="7">
        <v>41690</v>
      </c>
      <c r="W61" s="7">
        <v>41691</v>
      </c>
      <c r="X61" s="7">
        <v>41694</v>
      </c>
    </row>
    <row r="62" spans="1:24" ht="15" hidden="1" customHeight="1" x14ac:dyDescent="0.25">
      <c r="A62" s="15" t="s">
        <v>1522</v>
      </c>
      <c r="B62" s="31" t="s">
        <v>1493</v>
      </c>
      <c r="C62" s="37" t="s">
        <v>818</v>
      </c>
      <c r="D62" s="201" t="s">
        <v>359</v>
      </c>
      <c r="E62" s="65">
        <v>580114</v>
      </c>
      <c r="F62" s="206">
        <v>150</v>
      </c>
      <c r="G62" s="2" t="s">
        <v>50</v>
      </c>
      <c r="H62" s="10">
        <v>440</v>
      </c>
      <c r="I62" s="10" t="s">
        <v>3</v>
      </c>
      <c r="J62" s="10" t="s">
        <v>246</v>
      </c>
      <c r="K62" s="10" t="s">
        <v>42</v>
      </c>
      <c r="L62" s="28">
        <v>9</v>
      </c>
      <c r="M62" s="82">
        <v>41697</v>
      </c>
      <c r="N62" s="88">
        <f t="shared" si="2"/>
        <v>41697</v>
      </c>
      <c r="O62" s="94">
        <v>41676</v>
      </c>
      <c r="P62" s="94">
        <v>41676</v>
      </c>
      <c r="Q62" s="7" t="s">
        <v>153</v>
      </c>
      <c r="R62" s="7" t="s">
        <v>153</v>
      </c>
      <c r="S62" s="7" t="s">
        <v>153</v>
      </c>
      <c r="T62" s="108" t="s">
        <v>153</v>
      </c>
      <c r="U62" s="108" t="s">
        <v>153</v>
      </c>
      <c r="V62" s="7" t="s">
        <v>42</v>
      </c>
      <c r="W62" s="7" t="s">
        <v>42</v>
      </c>
      <c r="X62" s="7">
        <v>41697</v>
      </c>
    </row>
    <row r="63" spans="1:24" ht="15" customHeight="1" x14ac:dyDescent="0.25">
      <c r="A63" s="15" t="s">
        <v>1539</v>
      </c>
      <c r="B63" s="31" t="s">
        <v>1496</v>
      </c>
      <c r="C63" s="37" t="s">
        <v>818</v>
      </c>
      <c r="D63" s="201" t="s">
        <v>359</v>
      </c>
      <c r="E63" s="210">
        <v>590114</v>
      </c>
      <c r="F63" s="206">
        <v>630</v>
      </c>
      <c r="G63" s="2" t="s">
        <v>50</v>
      </c>
      <c r="H63" s="10">
        <v>13200</v>
      </c>
      <c r="I63" s="10" t="s">
        <v>56</v>
      </c>
      <c r="J63" s="10" t="s">
        <v>246</v>
      </c>
      <c r="K63" s="10" t="s">
        <v>42</v>
      </c>
      <c r="L63" s="28">
        <v>9</v>
      </c>
      <c r="M63" s="82">
        <v>41698</v>
      </c>
      <c r="N63" s="88">
        <f t="shared" si="2"/>
        <v>41698</v>
      </c>
      <c r="O63" s="94">
        <v>41681</v>
      </c>
      <c r="P63" s="94">
        <v>41681</v>
      </c>
      <c r="Q63" s="7" t="s">
        <v>153</v>
      </c>
      <c r="R63" s="7" t="s">
        <v>153</v>
      </c>
      <c r="S63" s="7" t="s">
        <v>153</v>
      </c>
      <c r="T63" s="108" t="s">
        <v>153</v>
      </c>
      <c r="U63" s="108" t="s">
        <v>153</v>
      </c>
      <c r="V63" s="7" t="s">
        <v>42</v>
      </c>
      <c r="W63" s="7" t="s">
        <v>42</v>
      </c>
      <c r="X63" s="7">
        <v>41701</v>
      </c>
    </row>
    <row r="64" spans="1:24" ht="15" customHeight="1" x14ac:dyDescent="0.25">
      <c r="A64" s="15" t="s">
        <v>1511</v>
      </c>
      <c r="B64" s="31" t="s">
        <v>1497</v>
      </c>
      <c r="C64" s="37" t="s">
        <v>1498</v>
      </c>
      <c r="D64" s="201" t="s">
        <v>359</v>
      </c>
      <c r="E64" s="65">
        <v>600114</v>
      </c>
      <c r="F64" s="206">
        <v>150</v>
      </c>
      <c r="G64" s="2" t="s">
        <v>7</v>
      </c>
      <c r="H64" s="10">
        <v>13200</v>
      </c>
      <c r="I64" s="10" t="s">
        <v>25</v>
      </c>
      <c r="J64" s="10" t="s">
        <v>42</v>
      </c>
      <c r="K64" s="10" t="s">
        <v>42</v>
      </c>
      <c r="L64" s="28">
        <v>9</v>
      </c>
      <c r="M64" s="82">
        <v>41698</v>
      </c>
      <c r="N64" s="88">
        <f t="shared" si="2"/>
        <v>41698</v>
      </c>
      <c r="O64" s="94">
        <v>41675</v>
      </c>
      <c r="P64" s="94" t="s">
        <v>42</v>
      </c>
      <c r="Q64" s="7" t="s">
        <v>153</v>
      </c>
      <c r="R64" s="7" t="s">
        <v>153</v>
      </c>
      <c r="S64" s="7" t="s">
        <v>153</v>
      </c>
      <c r="T64" s="108" t="s">
        <v>153</v>
      </c>
      <c r="U64" s="108" t="s">
        <v>153</v>
      </c>
      <c r="V64" s="7" t="s">
        <v>42</v>
      </c>
      <c r="W64" s="7" t="s">
        <v>42</v>
      </c>
      <c r="X64" s="7">
        <v>41698</v>
      </c>
    </row>
    <row r="65" spans="1:24" ht="15" hidden="1" customHeight="1" x14ac:dyDescent="0.25">
      <c r="A65" s="15" t="s">
        <v>1225</v>
      </c>
      <c r="B65" s="31" t="s">
        <v>1758</v>
      </c>
      <c r="C65" s="37" t="s">
        <v>1759</v>
      </c>
      <c r="D65" s="201" t="s">
        <v>359</v>
      </c>
      <c r="E65" s="65">
        <v>610114</v>
      </c>
      <c r="F65" s="206">
        <v>150</v>
      </c>
      <c r="G65" s="2" t="s">
        <v>2</v>
      </c>
      <c r="H65" s="10">
        <v>11400</v>
      </c>
      <c r="I65" s="10" t="s">
        <v>25</v>
      </c>
      <c r="J65" s="10" t="s">
        <v>42</v>
      </c>
      <c r="K65" s="10" t="s">
        <v>161</v>
      </c>
      <c r="L65" s="28">
        <v>18</v>
      </c>
      <c r="M65" s="82">
        <v>41762</v>
      </c>
      <c r="N65" s="88">
        <f t="shared" si="2"/>
        <v>41762</v>
      </c>
      <c r="O65" s="94">
        <v>41677</v>
      </c>
      <c r="P65" s="94">
        <v>41677</v>
      </c>
      <c r="Q65" s="7" t="s">
        <v>153</v>
      </c>
      <c r="R65" s="7" t="s">
        <v>153</v>
      </c>
      <c r="S65" s="7">
        <v>41739</v>
      </c>
      <c r="T65" s="108">
        <v>41740</v>
      </c>
      <c r="U65" s="108" t="s">
        <v>153</v>
      </c>
      <c r="V65" s="7" t="s">
        <v>153</v>
      </c>
      <c r="W65" s="7">
        <v>41743</v>
      </c>
      <c r="X65" s="7">
        <v>41744</v>
      </c>
    </row>
    <row r="66" spans="1:24" ht="15" customHeight="1" x14ac:dyDescent="0.25">
      <c r="A66" s="15" t="s">
        <v>1531</v>
      </c>
      <c r="B66" s="31" t="s">
        <v>1500</v>
      </c>
      <c r="C66" s="37" t="s">
        <v>1060</v>
      </c>
      <c r="D66" s="201" t="s">
        <v>359</v>
      </c>
      <c r="E66" s="65">
        <v>620114</v>
      </c>
      <c r="F66" s="206">
        <v>800</v>
      </c>
      <c r="G66" s="2" t="s">
        <v>7</v>
      </c>
      <c r="H66" s="10">
        <v>13200</v>
      </c>
      <c r="I66" s="10" t="s">
        <v>1501</v>
      </c>
      <c r="J66" s="10" t="s">
        <v>42</v>
      </c>
      <c r="K66" s="10" t="s">
        <v>42</v>
      </c>
      <c r="L66" s="28">
        <v>9</v>
      </c>
      <c r="M66" s="82">
        <v>41699</v>
      </c>
      <c r="N66" s="88">
        <f t="shared" si="2"/>
        <v>41699</v>
      </c>
      <c r="O66" s="94">
        <v>41677</v>
      </c>
      <c r="P66" s="94">
        <v>41678</v>
      </c>
      <c r="Q66" s="7" t="s">
        <v>153</v>
      </c>
      <c r="R66" s="7" t="s">
        <v>153</v>
      </c>
      <c r="S66" s="7" t="s">
        <v>153</v>
      </c>
      <c r="T66" s="108" t="s">
        <v>153</v>
      </c>
      <c r="U66" s="108" t="s">
        <v>153</v>
      </c>
      <c r="V66" s="7" t="s">
        <v>42</v>
      </c>
      <c r="W66" s="7" t="s">
        <v>42</v>
      </c>
      <c r="X66" s="7">
        <v>41704</v>
      </c>
    </row>
    <row r="67" spans="1:24" ht="15" customHeight="1" x14ac:dyDescent="0.25">
      <c r="A67" s="15" t="s">
        <v>1530</v>
      </c>
      <c r="B67" s="31" t="s">
        <v>1783</v>
      </c>
      <c r="C67" s="37" t="s">
        <v>1466</v>
      </c>
      <c r="D67" s="201" t="s">
        <v>359</v>
      </c>
      <c r="E67" s="65">
        <v>630114</v>
      </c>
      <c r="F67" s="206">
        <v>500</v>
      </c>
      <c r="G67" s="2" t="s">
        <v>7</v>
      </c>
      <c r="H67" s="10">
        <v>11400</v>
      </c>
      <c r="I67" s="10" t="s">
        <v>25</v>
      </c>
      <c r="J67" s="10" t="s">
        <v>42</v>
      </c>
      <c r="K67" s="10" t="s">
        <v>42</v>
      </c>
      <c r="L67" s="28">
        <v>19</v>
      </c>
      <c r="M67" s="82">
        <v>41769</v>
      </c>
      <c r="N67" s="88">
        <f t="shared" si="2"/>
        <v>41769</v>
      </c>
      <c r="O67" s="94">
        <v>41677</v>
      </c>
      <c r="P67" s="94">
        <v>41678</v>
      </c>
      <c r="Q67" s="7" t="s">
        <v>153</v>
      </c>
      <c r="R67" s="7" t="s">
        <v>153</v>
      </c>
      <c r="S67" s="7">
        <v>41764</v>
      </c>
      <c r="T67" s="108">
        <v>41765</v>
      </c>
      <c r="U67" s="108" t="s">
        <v>153</v>
      </c>
      <c r="V67" s="7" t="s">
        <v>42</v>
      </c>
      <c r="W67" s="7" t="s">
        <v>42</v>
      </c>
      <c r="X67" s="7">
        <v>41765</v>
      </c>
    </row>
    <row r="68" spans="1:24" ht="15" hidden="1" customHeight="1" x14ac:dyDescent="0.25">
      <c r="A68" s="15" t="s">
        <v>1540</v>
      </c>
      <c r="B68" s="31" t="s">
        <v>1502</v>
      </c>
      <c r="C68" s="37" t="s">
        <v>1503</v>
      </c>
      <c r="D68" s="201" t="s">
        <v>359</v>
      </c>
      <c r="E68" s="65">
        <v>640114</v>
      </c>
      <c r="F68" s="206">
        <v>225</v>
      </c>
      <c r="G68" s="2" t="s">
        <v>20</v>
      </c>
      <c r="H68" s="10">
        <v>13200</v>
      </c>
      <c r="I68" s="10" t="s">
        <v>25</v>
      </c>
      <c r="J68" s="10" t="s">
        <v>42</v>
      </c>
      <c r="K68" s="10" t="s">
        <v>42</v>
      </c>
      <c r="L68" s="28">
        <v>9</v>
      </c>
      <c r="M68" s="82">
        <v>41700</v>
      </c>
      <c r="N68" s="88">
        <f t="shared" si="2"/>
        <v>41700</v>
      </c>
      <c r="O68" s="94">
        <v>41681</v>
      </c>
      <c r="P68" s="94">
        <v>41681</v>
      </c>
      <c r="Q68" s="7" t="s">
        <v>153</v>
      </c>
      <c r="R68" s="7" t="s">
        <v>153</v>
      </c>
      <c r="S68" s="7" t="s">
        <v>153</v>
      </c>
      <c r="T68" s="108" t="s">
        <v>153</v>
      </c>
      <c r="U68" s="108" t="s">
        <v>153</v>
      </c>
      <c r="V68" s="7">
        <v>41697</v>
      </c>
      <c r="W68" s="7">
        <v>41697</v>
      </c>
      <c r="X68" s="7">
        <v>41698</v>
      </c>
    </row>
    <row r="69" spans="1:24" ht="15" hidden="1" customHeight="1" x14ac:dyDescent="0.25">
      <c r="A69" s="15" t="s">
        <v>1533</v>
      </c>
      <c r="B69" s="31" t="s">
        <v>1504</v>
      </c>
      <c r="C69" s="37" t="s">
        <v>1505</v>
      </c>
      <c r="D69" s="201" t="s">
        <v>359</v>
      </c>
      <c r="E69" s="65">
        <v>650114</v>
      </c>
      <c r="F69" s="206">
        <v>500</v>
      </c>
      <c r="G69" s="2" t="s">
        <v>2</v>
      </c>
      <c r="H69" s="10">
        <v>13200</v>
      </c>
      <c r="I69" s="10" t="s">
        <v>25</v>
      </c>
      <c r="J69" s="10" t="s">
        <v>42</v>
      </c>
      <c r="K69" s="10" t="s">
        <v>60</v>
      </c>
      <c r="L69" s="28">
        <v>9</v>
      </c>
      <c r="M69" s="82">
        <v>41700</v>
      </c>
      <c r="N69" s="88">
        <f t="shared" si="2"/>
        <v>41700</v>
      </c>
      <c r="O69" s="94">
        <v>41680</v>
      </c>
      <c r="P69" s="94">
        <v>41680</v>
      </c>
      <c r="Q69" s="7" t="s">
        <v>153</v>
      </c>
      <c r="R69" s="7" t="s">
        <v>153</v>
      </c>
      <c r="S69" s="7" t="s">
        <v>153</v>
      </c>
      <c r="T69" s="108">
        <v>41698</v>
      </c>
      <c r="U69" s="108" t="s">
        <v>153</v>
      </c>
      <c r="V69" s="7">
        <v>41701</v>
      </c>
      <c r="W69" s="7">
        <v>41702</v>
      </c>
      <c r="X69" s="7">
        <v>41703</v>
      </c>
    </row>
    <row r="70" spans="1:24" ht="15" customHeight="1" x14ac:dyDescent="0.25">
      <c r="A70" s="15" t="s">
        <v>1532</v>
      </c>
      <c r="B70" s="31" t="s">
        <v>1506</v>
      </c>
      <c r="C70" s="37" t="s">
        <v>1507</v>
      </c>
      <c r="D70" s="201" t="s">
        <v>359</v>
      </c>
      <c r="E70" s="65">
        <v>660114</v>
      </c>
      <c r="F70" s="206">
        <v>400</v>
      </c>
      <c r="G70" s="2" t="s">
        <v>7</v>
      </c>
      <c r="H70" s="10">
        <v>11400</v>
      </c>
      <c r="I70" s="10" t="s">
        <v>3</v>
      </c>
      <c r="J70" s="10" t="s">
        <v>42</v>
      </c>
      <c r="K70" s="10" t="s">
        <v>42</v>
      </c>
      <c r="L70" s="28">
        <v>9</v>
      </c>
      <c r="M70" s="82">
        <v>41700</v>
      </c>
      <c r="N70" s="88">
        <f t="shared" si="2"/>
        <v>41700</v>
      </c>
      <c r="O70" s="94">
        <v>41680</v>
      </c>
      <c r="P70" s="94">
        <v>41680</v>
      </c>
      <c r="Q70" s="7" t="s">
        <v>153</v>
      </c>
      <c r="R70" s="7" t="s">
        <v>153</v>
      </c>
      <c r="S70" s="7" t="s">
        <v>153</v>
      </c>
      <c r="T70" s="108">
        <v>41703</v>
      </c>
      <c r="U70" s="108" t="s">
        <v>153</v>
      </c>
      <c r="V70" s="7" t="s">
        <v>42</v>
      </c>
      <c r="W70" s="7" t="s">
        <v>42</v>
      </c>
      <c r="X70" s="7">
        <v>41704</v>
      </c>
    </row>
    <row r="71" spans="1:24" ht="15" customHeight="1" x14ac:dyDescent="0.25">
      <c r="A71" s="15" t="s">
        <v>1532</v>
      </c>
      <c r="B71" s="31" t="s">
        <v>1506</v>
      </c>
      <c r="C71" s="37" t="s">
        <v>1507</v>
      </c>
      <c r="D71" s="201" t="s">
        <v>359</v>
      </c>
      <c r="E71" s="65">
        <v>670114</v>
      </c>
      <c r="F71" s="206">
        <v>400</v>
      </c>
      <c r="G71" s="2" t="s">
        <v>7</v>
      </c>
      <c r="H71" s="10">
        <v>11400</v>
      </c>
      <c r="I71" s="10" t="s">
        <v>3</v>
      </c>
      <c r="J71" s="10" t="s">
        <v>42</v>
      </c>
      <c r="K71" s="10" t="s">
        <v>42</v>
      </c>
      <c r="L71" s="28">
        <v>9</v>
      </c>
      <c r="M71" s="82">
        <v>41700</v>
      </c>
      <c r="N71" s="88">
        <f t="shared" si="2"/>
        <v>41700</v>
      </c>
      <c r="O71" s="94">
        <v>41680</v>
      </c>
      <c r="P71" s="94">
        <v>41680</v>
      </c>
      <c r="Q71" s="7" t="s">
        <v>153</v>
      </c>
      <c r="R71" s="7" t="s">
        <v>153</v>
      </c>
      <c r="S71" s="7" t="s">
        <v>153</v>
      </c>
      <c r="T71" s="108">
        <v>41704</v>
      </c>
      <c r="U71" s="108" t="s">
        <v>153</v>
      </c>
      <c r="V71" s="7" t="s">
        <v>42</v>
      </c>
      <c r="W71" s="7" t="s">
        <v>42</v>
      </c>
      <c r="X71" s="7">
        <v>41708</v>
      </c>
    </row>
    <row r="72" spans="1:24" ht="15" hidden="1" customHeight="1" x14ac:dyDescent="0.25">
      <c r="A72" s="15" t="s">
        <v>1595</v>
      </c>
      <c r="B72" s="31" t="s">
        <v>1508</v>
      </c>
      <c r="C72" s="37" t="s">
        <v>244</v>
      </c>
      <c r="D72" s="201" t="s">
        <v>359</v>
      </c>
      <c r="E72" s="65">
        <v>680114</v>
      </c>
      <c r="F72" s="206">
        <v>630</v>
      </c>
      <c r="G72" s="2" t="s">
        <v>511</v>
      </c>
      <c r="H72" s="10">
        <v>13200</v>
      </c>
      <c r="I72" s="10" t="s">
        <v>3</v>
      </c>
      <c r="J72" s="10" t="s">
        <v>514</v>
      </c>
      <c r="K72" s="10" t="s">
        <v>1041</v>
      </c>
      <c r="L72" s="28">
        <v>14</v>
      </c>
      <c r="M72" s="82">
        <v>41734</v>
      </c>
      <c r="N72" s="88">
        <v>41774</v>
      </c>
      <c r="O72" s="94">
        <v>41696</v>
      </c>
      <c r="P72" s="94">
        <v>41696</v>
      </c>
      <c r="Q72" s="7">
        <v>41764</v>
      </c>
      <c r="R72" s="7" t="s">
        <v>153</v>
      </c>
      <c r="S72" s="7">
        <v>41759</v>
      </c>
      <c r="T72" s="108">
        <v>41772</v>
      </c>
      <c r="U72" s="108" t="s">
        <v>153</v>
      </c>
      <c r="V72" s="7" t="s">
        <v>42</v>
      </c>
      <c r="W72" s="7" t="s">
        <v>42</v>
      </c>
      <c r="X72" s="7">
        <v>41773</v>
      </c>
    </row>
    <row r="73" spans="1:24" ht="15" customHeight="1" x14ac:dyDescent="0.25">
      <c r="A73" s="15" t="s">
        <v>1523</v>
      </c>
      <c r="B73" s="31" t="s">
        <v>2068</v>
      </c>
      <c r="C73" s="37" t="s">
        <v>2069</v>
      </c>
      <c r="D73" s="201" t="s">
        <v>359</v>
      </c>
      <c r="E73" s="48">
        <v>690214</v>
      </c>
      <c r="F73" s="206">
        <v>225</v>
      </c>
      <c r="G73" s="2" t="s">
        <v>7</v>
      </c>
      <c r="H73" s="10">
        <v>13200</v>
      </c>
      <c r="I73" s="10" t="s">
        <v>25</v>
      </c>
      <c r="J73" s="10" t="s">
        <v>1581</v>
      </c>
      <c r="K73" s="10" t="s">
        <v>42</v>
      </c>
      <c r="L73" s="28">
        <v>10</v>
      </c>
      <c r="M73" s="82">
        <v>41701</v>
      </c>
      <c r="N73" s="88">
        <f>M73</f>
        <v>41701</v>
      </c>
      <c r="O73" s="94">
        <v>41677</v>
      </c>
      <c r="P73" s="94">
        <v>41680</v>
      </c>
      <c r="Q73" s="7" t="s">
        <v>153</v>
      </c>
      <c r="R73" s="7" t="s">
        <v>153</v>
      </c>
      <c r="S73" s="7" t="s">
        <v>153</v>
      </c>
      <c r="T73" s="108" t="s">
        <v>153</v>
      </c>
      <c r="U73" s="108" t="s">
        <v>153</v>
      </c>
      <c r="V73" s="7" t="s">
        <v>42</v>
      </c>
      <c r="W73" s="7" t="s">
        <v>42</v>
      </c>
      <c r="X73" s="7">
        <v>41708</v>
      </c>
    </row>
    <row r="74" spans="1:24" ht="15" hidden="1" customHeight="1" x14ac:dyDescent="0.25">
      <c r="A74" s="15" t="s">
        <v>1548</v>
      </c>
      <c r="B74" s="31" t="s">
        <v>1513</v>
      </c>
      <c r="C74" s="37" t="s">
        <v>33</v>
      </c>
      <c r="D74" s="201" t="s">
        <v>359</v>
      </c>
      <c r="E74" s="48">
        <v>700214</v>
      </c>
      <c r="F74" s="206">
        <v>225</v>
      </c>
      <c r="G74" s="2" t="s">
        <v>20</v>
      </c>
      <c r="H74" s="10">
        <v>13200</v>
      </c>
      <c r="I74" s="10" t="s">
        <v>25</v>
      </c>
      <c r="J74" s="10" t="s">
        <v>1581</v>
      </c>
      <c r="K74" s="10" t="s">
        <v>42</v>
      </c>
      <c r="L74" s="28">
        <v>10</v>
      </c>
      <c r="M74" s="82">
        <v>41701</v>
      </c>
      <c r="N74" s="88">
        <f>M74</f>
        <v>41701</v>
      </c>
      <c r="O74" s="94">
        <v>41682</v>
      </c>
      <c r="P74" s="94">
        <v>41682</v>
      </c>
      <c r="Q74" s="7" t="s">
        <v>153</v>
      </c>
      <c r="R74" s="7" t="s">
        <v>153</v>
      </c>
      <c r="S74" s="7" t="s">
        <v>153</v>
      </c>
      <c r="T74" s="108">
        <v>41701</v>
      </c>
      <c r="U74" s="108" t="s">
        <v>153</v>
      </c>
      <c r="V74" s="7">
        <v>41703</v>
      </c>
      <c r="W74" s="7">
        <v>41703</v>
      </c>
      <c r="X74" s="7">
        <v>41704</v>
      </c>
    </row>
    <row r="75" spans="1:24" ht="15" customHeight="1" x14ac:dyDescent="0.25">
      <c r="A75" s="15" t="s">
        <v>1549</v>
      </c>
      <c r="B75" s="31" t="s">
        <v>1515</v>
      </c>
      <c r="C75" s="37" t="s">
        <v>1516</v>
      </c>
      <c r="D75" s="201" t="s">
        <v>359</v>
      </c>
      <c r="E75" s="65">
        <v>710214</v>
      </c>
      <c r="F75" s="206">
        <v>150</v>
      </c>
      <c r="G75" s="2" t="s">
        <v>7</v>
      </c>
      <c r="H75" s="10">
        <v>11400</v>
      </c>
      <c r="I75" s="10" t="s">
        <v>25</v>
      </c>
      <c r="J75" s="10" t="s">
        <v>42</v>
      </c>
      <c r="K75" s="10" t="s">
        <v>42</v>
      </c>
      <c r="L75" s="28">
        <v>10</v>
      </c>
      <c r="M75" s="82">
        <v>41705</v>
      </c>
      <c r="N75" s="88">
        <f>M75</f>
        <v>41705</v>
      </c>
      <c r="O75" s="94">
        <v>41682</v>
      </c>
      <c r="P75" s="94">
        <v>41682</v>
      </c>
      <c r="Q75" s="7" t="s">
        <v>153</v>
      </c>
      <c r="R75" s="7" t="s">
        <v>153</v>
      </c>
      <c r="S75" s="7" t="s">
        <v>153</v>
      </c>
      <c r="T75" s="108" t="s">
        <v>153</v>
      </c>
      <c r="U75" s="108" t="s">
        <v>153</v>
      </c>
      <c r="V75" s="7" t="s">
        <v>42</v>
      </c>
      <c r="W75" s="7" t="s">
        <v>42</v>
      </c>
      <c r="X75" s="7">
        <v>41709</v>
      </c>
    </row>
    <row r="76" spans="1:24" ht="15" customHeight="1" x14ac:dyDescent="0.25">
      <c r="A76" s="15" t="s">
        <v>1558</v>
      </c>
      <c r="B76" s="31" t="s">
        <v>1524</v>
      </c>
      <c r="C76" s="37" t="s">
        <v>1494</v>
      </c>
      <c r="D76" s="201" t="s">
        <v>359</v>
      </c>
      <c r="E76" s="65">
        <v>720214</v>
      </c>
      <c r="F76" s="206">
        <v>1250</v>
      </c>
      <c r="G76" s="2" t="s">
        <v>7</v>
      </c>
      <c r="H76" s="10">
        <v>11400</v>
      </c>
      <c r="I76" s="10" t="s">
        <v>56</v>
      </c>
      <c r="J76" s="10" t="s">
        <v>1201</v>
      </c>
      <c r="K76" s="10" t="s">
        <v>1041</v>
      </c>
      <c r="L76" s="28">
        <v>10</v>
      </c>
      <c r="M76" s="82">
        <v>41706</v>
      </c>
      <c r="N76" s="88">
        <v>41698</v>
      </c>
      <c r="O76" s="94">
        <v>41683</v>
      </c>
      <c r="P76" s="94">
        <v>41684</v>
      </c>
      <c r="Q76" s="7" t="s">
        <v>153</v>
      </c>
      <c r="R76" s="7" t="s">
        <v>153</v>
      </c>
      <c r="S76" s="7" t="s">
        <v>153</v>
      </c>
      <c r="T76" s="108">
        <v>41701</v>
      </c>
      <c r="U76" s="108" t="s">
        <v>153</v>
      </c>
      <c r="V76" s="7" t="s">
        <v>42</v>
      </c>
      <c r="W76" s="7" t="s">
        <v>42</v>
      </c>
      <c r="X76" s="7">
        <v>41702</v>
      </c>
    </row>
    <row r="77" spans="1:24" ht="15" customHeight="1" x14ac:dyDescent="0.25">
      <c r="A77" s="15" t="s">
        <v>1550</v>
      </c>
      <c r="B77" s="31" t="s">
        <v>1525</v>
      </c>
      <c r="C77" s="37" t="s">
        <v>181</v>
      </c>
      <c r="D77" s="201" t="s">
        <v>359</v>
      </c>
      <c r="E77" s="65">
        <v>730214</v>
      </c>
      <c r="F77" s="206">
        <v>630</v>
      </c>
      <c r="G77" s="2" t="s">
        <v>7</v>
      </c>
      <c r="H77" s="10">
        <v>13200</v>
      </c>
      <c r="I77" s="10" t="s">
        <v>25</v>
      </c>
      <c r="J77" s="10" t="s">
        <v>42</v>
      </c>
      <c r="K77" s="10" t="s">
        <v>42</v>
      </c>
      <c r="L77" s="28">
        <v>22</v>
      </c>
      <c r="M77" s="82">
        <v>41785</v>
      </c>
      <c r="N77" s="88">
        <f t="shared" ref="N77:N99" si="3">M77</f>
        <v>41785</v>
      </c>
      <c r="O77" s="94">
        <v>41682</v>
      </c>
      <c r="P77" s="94">
        <v>41682</v>
      </c>
      <c r="Q77" s="7">
        <v>41751</v>
      </c>
      <c r="R77" s="7" t="s">
        <v>153</v>
      </c>
      <c r="S77" s="7">
        <v>41757</v>
      </c>
      <c r="T77" s="108">
        <v>41758</v>
      </c>
      <c r="U77" s="108" t="s">
        <v>153</v>
      </c>
      <c r="V77" s="7" t="s">
        <v>42</v>
      </c>
      <c r="W77" s="7" t="s">
        <v>42</v>
      </c>
      <c r="X77" s="7">
        <v>41759</v>
      </c>
    </row>
    <row r="78" spans="1:24" ht="15" hidden="1" customHeight="1" x14ac:dyDescent="0.25">
      <c r="A78" s="15" t="s">
        <v>1559</v>
      </c>
      <c r="B78" s="31" t="s">
        <v>1526</v>
      </c>
      <c r="C78" s="37" t="s">
        <v>1551</v>
      </c>
      <c r="D78" s="201" t="s">
        <v>359</v>
      </c>
      <c r="E78" s="65">
        <v>740214</v>
      </c>
      <c r="F78" s="206">
        <v>35</v>
      </c>
      <c r="G78" s="2" t="s">
        <v>50</v>
      </c>
      <c r="H78" s="10">
        <v>220</v>
      </c>
      <c r="I78" s="10" t="s">
        <v>1527</v>
      </c>
      <c r="J78" s="10" t="s">
        <v>246</v>
      </c>
      <c r="K78" s="10" t="s">
        <v>42</v>
      </c>
      <c r="L78" s="28">
        <v>10</v>
      </c>
      <c r="M78" s="82">
        <v>41701</v>
      </c>
      <c r="N78" s="88">
        <f t="shared" si="3"/>
        <v>41701</v>
      </c>
      <c r="O78" s="94">
        <v>41683</v>
      </c>
      <c r="P78" s="94">
        <v>41684</v>
      </c>
      <c r="Q78" s="7" t="s">
        <v>153</v>
      </c>
      <c r="R78" s="7" t="s">
        <v>153</v>
      </c>
      <c r="S78" s="7" t="s">
        <v>153</v>
      </c>
      <c r="T78" s="108">
        <v>41697</v>
      </c>
      <c r="U78" s="108">
        <v>41696</v>
      </c>
      <c r="V78" s="7" t="s">
        <v>42</v>
      </c>
      <c r="W78" s="7" t="s">
        <v>42</v>
      </c>
      <c r="X78" s="7">
        <v>41698</v>
      </c>
    </row>
    <row r="79" spans="1:24" ht="15" customHeight="1" x14ac:dyDescent="0.25">
      <c r="A79" s="15" t="s">
        <v>1561</v>
      </c>
      <c r="B79" s="31" t="s">
        <v>1528</v>
      </c>
      <c r="C79" s="37" t="s">
        <v>2013</v>
      </c>
      <c r="D79" s="201" t="s">
        <v>359</v>
      </c>
      <c r="E79" s="65">
        <v>750214</v>
      </c>
      <c r="F79" s="206">
        <v>75</v>
      </c>
      <c r="G79" s="2" t="s">
        <v>7</v>
      </c>
      <c r="H79" s="10">
        <v>13200</v>
      </c>
      <c r="I79" s="10" t="s">
        <v>25</v>
      </c>
      <c r="J79" s="10" t="s">
        <v>42</v>
      </c>
      <c r="K79" s="10" t="s">
        <v>42</v>
      </c>
      <c r="L79" s="28">
        <v>10</v>
      </c>
      <c r="M79" s="82">
        <v>41707</v>
      </c>
      <c r="N79" s="88">
        <f t="shared" si="3"/>
        <v>41707</v>
      </c>
      <c r="O79" s="94">
        <v>41684</v>
      </c>
      <c r="P79" s="94">
        <v>41687</v>
      </c>
      <c r="Q79" s="7" t="s">
        <v>153</v>
      </c>
      <c r="R79" s="7" t="s">
        <v>153</v>
      </c>
      <c r="S79" s="7" t="s">
        <v>153</v>
      </c>
      <c r="T79" s="108" t="s">
        <v>153</v>
      </c>
      <c r="U79" s="108" t="s">
        <v>153</v>
      </c>
      <c r="V79" s="7" t="s">
        <v>42</v>
      </c>
      <c r="W79" s="7" t="s">
        <v>42</v>
      </c>
      <c r="X79" s="7">
        <v>41709</v>
      </c>
    </row>
    <row r="80" spans="1:24" ht="15" hidden="1" customHeight="1" x14ac:dyDescent="0.25">
      <c r="A80" s="15" t="s">
        <v>1423</v>
      </c>
      <c r="B80" s="31" t="s">
        <v>1534</v>
      </c>
      <c r="C80" s="37" t="s">
        <v>1535</v>
      </c>
      <c r="D80" s="201" t="s">
        <v>359</v>
      </c>
      <c r="E80" s="65">
        <v>760214</v>
      </c>
      <c r="F80" s="206">
        <v>45</v>
      </c>
      <c r="G80" s="2" t="s">
        <v>2</v>
      </c>
      <c r="H80" s="10">
        <v>13200</v>
      </c>
      <c r="I80" s="10" t="s">
        <v>25</v>
      </c>
      <c r="J80" s="10" t="s">
        <v>42</v>
      </c>
      <c r="K80" s="10" t="s">
        <v>42</v>
      </c>
      <c r="L80" s="28">
        <v>10</v>
      </c>
      <c r="M80" s="82">
        <v>41705</v>
      </c>
      <c r="N80" s="88">
        <f t="shared" si="3"/>
        <v>41705</v>
      </c>
      <c r="O80" s="94">
        <v>41684</v>
      </c>
      <c r="P80" s="94">
        <v>41687</v>
      </c>
      <c r="Q80" s="7" t="s">
        <v>153</v>
      </c>
      <c r="R80" s="7" t="s">
        <v>153</v>
      </c>
      <c r="S80" s="7" t="s">
        <v>153</v>
      </c>
      <c r="T80" s="108">
        <v>41701</v>
      </c>
      <c r="U80" s="108" t="s">
        <v>153</v>
      </c>
      <c r="V80" s="7" t="s">
        <v>153</v>
      </c>
      <c r="W80" s="7">
        <v>41704</v>
      </c>
      <c r="X80" s="7">
        <v>41677</v>
      </c>
    </row>
    <row r="81" spans="1:24" ht="15" hidden="1" customHeight="1" x14ac:dyDescent="0.25">
      <c r="A81" s="15" t="s">
        <v>1566</v>
      </c>
      <c r="B81" s="31" t="s">
        <v>1536</v>
      </c>
      <c r="C81" s="37" t="s">
        <v>1537</v>
      </c>
      <c r="D81" s="201" t="s">
        <v>359</v>
      </c>
      <c r="E81" s="65">
        <v>770214</v>
      </c>
      <c r="F81" s="206">
        <v>400</v>
      </c>
      <c r="G81" s="2" t="s">
        <v>20</v>
      </c>
      <c r="H81" s="10">
        <v>34500</v>
      </c>
      <c r="I81" s="10" t="s">
        <v>68</v>
      </c>
      <c r="J81" s="10" t="s">
        <v>1545</v>
      </c>
      <c r="K81" s="10" t="s">
        <v>42</v>
      </c>
      <c r="L81" s="28">
        <v>11</v>
      </c>
      <c r="M81" s="82">
        <v>41710</v>
      </c>
      <c r="N81" s="88">
        <f t="shared" si="3"/>
        <v>41710</v>
      </c>
      <c r="O81" s="94">
        <v>41688</v>
      </c>
      <c r="P81" s="94">
        <v>41688</v>
      </c>
      <c r="Q81" s="7">
        <v>41702</v>
      </c>
      <c r="R81" s="7" t="s">
        <v>153</v>
      </c>
      <c r="S81" s="7">
        <v>41705</v>
      </c>
      <c r="T81" s="108" t="s">
        <v>153</v>
      </c>
      <c r="U81" s="108" t="s">
        <v>153</v>
      </c>
      <c r="V81" s="7" t="s">
        <v>153</v>
      </c>
      <c r="W81" s="7" t="s">
        <v>153</v>
      </c>
      <c r="X81" s="7">
        <v>41711</v>
      </c>
    </row>
    <row r="82" spans="1:24" ht="15" hidden="1" customHeight="1" x14ac:dyDescent="0.25">
      <c r="A82" s="15" t="s">
        <v>1301</v>
      </c>
      <c r="B82" s="31" t="s">
        <v>1541</v>
      </c>
      <c r="C82" s="37" t="s">
        <v>1542</v>
      </c>
      <c r="D82" s="201" t="s">
        <v>359</v>
      </c>
      <c r="E82" s="65">
        <v>780214</v>
      </c>
      <c r="F82" s="206">
        <v>112.5</v>
      </c>
      <c r="G82" s="2" t="s">
        <v>24</v>
      </c>
      <c r="H82" s="10">
        <v>13200</v>
      </c>
      <c r="I82" s="10" t="s">
        <v>25</v>
      </c>
      <c r="J82" s="10" t="s">
        <v>42</v>
      </c>
      <c r="K82" s="10" t="s">
        <v>42</v>
      </c>
      <c r="L82" s="28">
        <v>11</v>
      </c>
      <c r="M82" s="82">
        <v>41711</v>
      </c>
      <c r="N82" s="88">
        <f t="shared" si="3"/>
        <v>41711</v>
      </c>
      <c r="O82" s="94">
        <v>41687</v>
      </c>
      <c r="P82" s="94">
        <v>41687</v>
      </c>
      <c r="Q82" s="7" t="s">
        <v>153</v>
      </c>
      <c r="R82" s="7" t="s">
        <v>153</v>
      </c>
      <c r="S82" s="7" t="s">
        <v>153</v>
      </c>
      <c r="T82" s="108">
        <v>41702</v>
      </c>
      <c r="U82" s="108" t="s">
        <v>153</v>
      </c>
      <c r="V82" s="7" t="s">
        <v>153</v>
      </c>
      <c r="W82" s="7">
        <v>41704</v>
      </c>
      <c r="X82" s="7">
        <v>41705</v>
      </c>
    </row>
    <row r="83" spans="1:24" ht="15" hidden="1" customHeight="1" x14ac:dyDescent="0.25">
      <c r="A83" s="15" t="s">
        <v>1301</v>
      </c>
      <c r="B83" s="31" t="s">
        <v>1541</v>
      </c>
      <c r="C83" s="37" t="s">
        <v>1542</v>
      </c>
      <c r="D83" s="201" t="s">
        <v>359</v>
      </c>
      <c r="E83" s="65">
        <v>790214</v>
      </c>
      <c r="F83" s="206">
        <v>112.5</v>
      </c>
      <c r="G83" s="2" t="s">
        <v>24</v>
      </c>
      <c r="H83" s="10">
        <v>13200</v>
      </c>
      <c r="I83" s="10" t="s">
        <v>25</v>
      </c>
      <c r="J83" s="10" t="s">
        <v>42</v>
      </c>
      <c r="K83" s="10" t="s">
        <v>42</v>
      </c>
      <c r="L83" s="28">
        <v>11</v>
      </c>
      <c r="M83" s="82">
        <v>41711</v>
      </c>
      <c r="N83" s="88">
        <f t="shared" si="3"/>
        <v>41711</v>
      </c>
      <c r="O83" s="94">
        <v>41687</v>
      </c>
      <c r="P83" s="94">
        <v>41687</v>
      </c>
      <c r="Q83" s="7">
        <v>41702</v>
      </c>
      <c r="R83" s="7" t="s">
        <v>153</v>
      </c>
      <c r="S83" s="7">
        <v>41703</v>
      </c>
      <c r="T83" s="108">
        <v>41703</v>
      </c>
      <c r="U83" s="108" t="s">
        <v>153</v>
      </c>
      <c r="V83" s="7" t="s">
        <v>153</v>
      </c>
      <c r="W83" s="7">
        <v>41705</v>
      </c>
      <c r="X83" s="7">
        <v>41708</v>
      </c>
    </row>
    <row r="84" spans="1:24" ht="15" hidden="1" customHeight="1" x14ac:dyDescent="0.25">
      <c r="A84" s="15" t="s">
        <v>1562</v>
      </c>
      <c r="B84" s="31" t="s">
        <v>1543</v>
      </c>
      <c r="C84" s="37" t="s">
        <v>1544</v>
      </c>
      <c r="D84" s="201" t="s">
        <v>359</v>
      </c>
      <c r="E84" s="65">
        <v>800214</v>
      </c>
      <c r="F84" s="206">
        <v>112.5</v>
      </c>
      <c r="G84" s="2" t="s">
        <v>20</v>
      </c>
      <c r="H84" s="10">
        <v>11400</v>
      </c>
      <c r="I84" s="10" t="s">
        <v>25</v>
      </c>
      <c r="J84" s="10" t="s">
        <v>1546</v>
      </c>
      <c r="K84" s="10" t="s">
        <v>42</v>
      </c>
      <c r="L84" s="28">
        <v>11</v>
      </c>
      <c r="M84" s="82">
        <v>41711</v>
      </c>
      <c r="N84" s="88">
        <f t="shared" si="3"/>
        <v>41711</v>
      </c>
      <c r="O84" s="94">
        <v>41687</v>
      </c>
      <c r="P84" s="94">
        <v>41687</v>
      </c>
      <c r="Q84" s="7" t="s">
        <v>153</v>
      </c>
      <c r="R84" s="7" t="s">
        <v>153</v>
      </c>
      <c r="S84" s="7" t="s">
        <v>153</v>
      </c>
      <c r="T84" s="108">
        <v>41702</v>
      </c>
      <c r="U84" s="108" t="s">
        <v>153</v>
      </c>
      <c r="V84" s="7" t="s">
        <v>153</v>
      </c>
      <c r="W84" s="7">
        <v>41704</v>
      </c>
      <c r="X84" s="7">
        <v>41708</v>
      </c>
    </row>
    <row r="85" spans="1:24" ht="15" customHeight="1" x14ac:dyDescent="0.25">
      <c r="A85" s="15" t="s">
        <v>1578</v>
      </c>
      <c r="B85" s="31" t="s">
        <v>1547</v>
      </c>
      <c r="C85" s="37" t="s">
        <v>1469</v>
      </c>
      <c r="D85" s="201" t="s">
        <v>359</v>
      </c>
      <c r="E85" s="65">
        <v>810214</v>
      </c>
      <c r="F85" s="206">
        <v>112.5</v>
      </c>
      <c r="G85" s="2" t="s">
        <v>7</v>
      </c>
      <c r="H85" s="10">
        <v>13200</v>
      </c>
      <c r="I85" s="10" t="s">
        <v>68</v>
      </c>
      <c r="J85" s="10" t="s">
        <v>42</v>
      </c>
      <c r="K85" s="10" t="s">
        <v>42</v>
      </c>
      <c r="L85" s="28">
        <v>12</v>
      </c>
      <c r="M85" s="82">
        <v>41717</v>
      </c>
      <c r="N85" s="88">
        <f t="shared" si="3"/>
        <v>41717</v>
      </c>
      <c r="O85" s="94">
        <v>41688</v>
      </c>
      <c r="P85" s="94">
        <v>41689</v>
      </c>
      <c r="Q85" s="7" t="s">
        <v>153</v>
      </c>
      <c r="R85" s="7" t="s">
        <v>153</v>
      </c>
      <c r="S85" s="7" t="s">
        <v>153</v>
      </c>
      <c r="T85" s="108" t="s">
        <v>153</v>
      </c>
      <c r="U85" s="108" t="s">
        <v>153</v>
      </c>
      <c r="V85" s="7" t="s">
        <v>42</v>
      </c>
      <c r="W85" s="7" t="s">
        <v>42</v>
      </c>
      <c r="X85" s="7">
        <v>41712</v>
      </c>
    </row>
    <row r="86" spans="1:24" ht="15" customHeight="1" x14ac:dyDescent="0.25">
      <c r="A86" s="15" t="s">
        <v>1578</v>
      </c>
      <c r="B86" s="31" t="s">
        <v>1547</v>
      </c>
      <c r="C86" s="37" t="s">
        <v>1469</v>
      </c>
      <c r="D86" s="201" t="s">
        <v>359</v>
      </c>
      <c r="E86" s="65">
        <v>820214</v>
      </c>
      <c r="F86" s="206">
        <v>112.5</v>
      </c>
      <c r="G86" s="2" t="s">
        <v>7</v>
      </c>
      <c r="H86" s="10">
        <v>13200</v>
      </c>
      <c r="I86" s="10" t="s">
        <v>68</v>
      </c>
      <c r="J86" s="10" t="s">
        <v>42</v>
      </c>
      <c r="K86" s="10" t="s">
        <v>42</v>
      </c>
      <c r="L86" s="28">
        <v>12</v>
      </c>
      <c r="M86" s="82">
        <v>41717</v>
      </c>
      <c r="N86" s="88">
        <f t="shared" si="3"/>
        <v>41717</v>
      </c>
      <c r="O86" s="94">
        <v>41688</v>
      </c>
      <c r="P86" s="94">
        <v>41689</v>
      </c>
      <c r="Q86" s="7" t="s">
        <v>153</v>
      </c>
      <c r="R86" s="7" t="s">
        <v>153</v>
      </c>
      <c r="S86" s="7" t="s">
        <v>153</v>
      </c>
      <c r="T86" s="108" t="s">
        <v>153</v>
      </c>
      <c r="U86" s="108" t="s">
        <v>153</v>
      </c>
      <c r="V86" s="7" t="s">
        <v>42</v>
      </c>
      <c r="W86" s="7" t="s">
        <v>42</v>
      </c>
      <c r="X86" s="7">
        <v>41711</v>
      </c>
    </row>
    <row r="87" spans="1:24" ht="15" customHeight="1" x14ac:dyDescent="0.25">
      <c r="A87" s="15" t="s">
        <v>1579</v>
      </c>
      <c r="B87" s="31" t="s">
        <v>1547</v>
      </c>
      <c r="C87" s="37" t="s">
        <v>1469</v>
      </c>
      <c r="D87" s="201" t="s">
        <v>359</v>
      </c>
      <c r="E87" s="65">
        <v>830214</v>
      </c>
      <c r="F87" s="206">
        <v>630</v>
      </c>
      <c r="G87" s="2" t="s">
        <v>7</v>
      </c>
      <c r="H87" s="10">
        <v>13200</v>
      </c>
      <c r="I87" s="10" t="s">
        <v>3</v>
      </c>
      <c r="J87" s="10" t="s">
        <v>42</v>
      </c>
      <c r="K87" s="10" t="s">
        <v>42</v>
      </c>
      <c r="L87" s="28">
        <v>12</v>
      </c>
      <c r="M87" s="82">
        <v>41717</v>
      </c>
      <c r="N87" s="88">
        <f t="shared" si="3"/>
        <v>41717</v>
      </c>
      <c r="O87" s="94">
        <v>41688</v>
      </c>
      <c r="P87" s="94">
        <v>41689</v>
      </c>
      <c r="Q87" s="7" t="s">
        <v>153</v>
      </c>
      <c r="R87" s="7" t="s">
        <v>153</v>
      </c>
      <c r="S87" s="7" t="s">
        <v>153</v>
      </c>
      <c r="T87" s="108" t="s">
        <v>153</v>
      </c>
      <c r="U87" s="108" t="s">
        <v>153</v>
      </c>
      <c r="V87" s="7" t="s">
        <v>42</v>
      </c>
      <c r="W87" s="7" t="s">
        <v>42</v>
      </c>
      <c r="X87" s="7">
        <v>41717</v>
      </c>
    </row>
    <row r="88" spans="1:24" ht="15" customHeight="1" x14ac:dyDescent="0.25">
      <c r="A88" s="15" t="s">
        <v>1582</v>
      </c>
      <c r="B88" s="31" t="s">
        <v>1547</v>
      </c>
      <c r="C88" s="37" t="s">
        <v>1469</v>
      </c>
      <c r="D88" s="201" t="s">
        <v>359</v>
      </c>
      <c r="E88" s="65">
        <v>840214</v>
      </c>
      <c r="F88" s="206">
        <v>1000</v>
      </c>
      <c r="G88" s="2" t="s">
        <v>7</v>
      </c>
      <c r="H88" s="10">
        <v>13200</v>
      </c>
      <c r="I88" s="10" t="s">
        <v>3</v>
      </c>
      <c r="J88" s="10" t="s">
        <v>42</v>
      </c>
      <c r="K88" s="10" t="s">
        <v>42</v>
      </c>
      <c r="L88" s="28">
        <v>12</v>
      </c>
      <c r="M88" s="82">
        <v>41717</v>
      </c>
      <c r="N88" s="88">
        <f t="shared" si="3"/>
        <v>41717</v>
      </c>
      <c r="O88" s="94">
        <v>41689</v>
      </c>
      <c r="P88" s="94">
        <v>41690</v>
      </c>
      <c r="Q88" s="7" t="s">
        <v>153</v>
      </c>
      <c r="R88" s="7" t="s">
        <v>153</v>
      </c>
      <c r="S88" s="7" t="s">
        <v>153</v>
      </c>
      <c r="T88" s="108" t="s">
        <v>153</v>
      </c>
      <c r="U88" s="108" t="s">
        <v>153</v>
      </c>
      <c r="V88" s="7" t="s">
        <v>42</v>
      </c>
      <c r="W88" s="7" t="s">
        <v>42</v>
      </c>
      <c r="X88" s="7">
        <v>41715</v>
      </c>
    </row>
    <row r="89" spans="1:24" ht="15" hidden="1" customHeight="1" x14ac:dyDescent="0.25">
      <c r="A89" s="15" t="s">
        <v>382</v>
      </c>
      <c r="B89" s="31" t="s">
        <v>1553</v>
      </c>
      <c r="C89" s="37" t="s">
        <v>1554</v>
      </c>
      <c r="D89" s="201" t="s">
        <v>359</v>
      </c>
      <c r="E89" s="65">
        <v>850214</v>
      </c>
      <c r="F89" s="206">
        <v>45</v>
      </c>
      <c r="G89" s="2" t="s">
        <v>20</v>
      </c>
      <c r="H89" s="10">
        <v>11400</v>
      </c>
      <c r="I89" s="10" t="s">
        <v>25</v>
      </c>
      <c r="J89" s="10" t="s">
        <v>1557</v>
      </c>
      <c r="K89" s="10" t="s">
        <v>42</v>
      </c>
      <c r="L89" s="28">
        <v>11</v>
      </c>
      <c r="M89" s="82">
        <v>41713</v>
      </c>
      <c r="N89" s="88">
        <f t="shared" si="3"/>
        <v>41713</v>
      </c>
      <c r="O89" s="94" t="s">
        <v>42</v>
      </c>
      <c r="P89" s="94">
        <v>41688</v>
      </c>
      <c r="Q89" s="7" t="s">
        <v>153</v>
      </c>
      <c r="R89" s="7" t="s">
        <v>153</v>
      </c>
      <c r="S89" s="7" t="s">
        <v>153</v>
      </c>
      <c r="T89" s="108" t="s">
        <v>153</v>
      </c>
      <c r="U89" s="108" t="s">
        <v>153</v>
      </c>
      <c r="V89" s="7" t="s">
        <v>153</v>
      </c>
      <c r="W89" s="7">
        <v>41708</v>
      </c>
      <c r="X89" s="7">
        <v>41708</v>
      </c>
    </row>
    <row r="90" spans="1:24" ht="15" hidden="1" customHeight="1" x14ac:dyDescent="0.25">
      <c r="A90" s="15" t="s">
        <v>382</v>
      </c>
      <c r="B90" s="31" t="s">
        <v>2972</v>
      </c>
      <c r="C90" s="37" t="s">
        <v>57</v>
      </c>
      <c r="D90" s="201" t="s">
        <v>359</v>
      </c>
      <c r="E90" s="65">
        <v>860214</v>
      </c>
      <c r="F90" s="206">
        <v>45</v>
      </c>
      <c r="G90" s="2" t="s">
        <v>20</v>
      </c>
      <c r="H90" s="10">
        <v>11400</v>
      </c>
      <c r="I90" s="10" t="s">
        <v>25</v>
      </c>
      <c r="J90" s="10" t="s">
        <v>1556</v>
      </c>
      <c r="K90" s="10" t="s">
        <v>42</v>
      </c>
      <c r="L90" s="28">
        <v>11</v>
      </c>
      <c r="M90" s="82">
        <v>41713</v>
      </c>
      <c r="N90" s="88">
        <f t="shared" si="3"/>
        <v>41713</v>
      </c>
      <c r="O90" s="94" t="s">
        <v>42</v>
      </c>
      <c r="P90" s="94">
        <v>41688</v>
      </c>
      <c r="Q90" s="7" t="s">
        <v>153</v>
      </c>
      <c r="R90" s="7" t="s">
        <v>153</v>
      </c>
      <c r="S90" s="7" t="s">
        <v>153</v>
      </c>
      <c r="T90" s="108" t="s">
        <v>153</v>
      </c>
      <c r="U90" s="108" t="s">
        <v>153</v>
      </c>
      <c r="V90" s="7" t="s">
        <v>153</v>
      </c>
      <c r="W90" s="7">
        <v>41708</v>
      </c>
      <c r="X90" s="7">
        <v>41708</v>
      </c>
    </row>
    <row r="91" spans="1:24" ht="15" hidden="1" customHeight="1" x14ac:dyDescent="0.25">
      <c r="A91" s="15" t="s">
        <v>1290</v>
      </c>
      <c r="B91" s="31" t="s">
        <v>1790</v>
      </c>
      <c r="C91" s="37" t="s">
        <v>1294</v>
      </c>
      <c r="D91" s="201" t="s">
        <v>359</v>
      </c>
      <c r="E91" s="65">
        <v>870214</v>
      </c>
      <c r="F91" s="206">
        <v>75</v>
      </c>
      <c r="G91" s="2" t="s">
        <v>20</v>
      </c>
      <c r="H91" s="10">
        <v>11400</v>
      </c>
      <c r="I91" s="10" t="s">
        <v>25</v>
      </c>
      <c r="J91" s="10" t="s">
        <v>1555</v>
      </c>
      <c r="K91" s="10" t="s">
        <v>42</v>
      </c>
      <c r="L91" s="28">
        <v>11</v>
      </c>
      <c r="M91" s="82">
        <v>41713</v>
      </c>
      <c r="N91" s="88">
        <f t="shared" si="3"/>
        <v>41713</v>
      </c>
      <c r="O91" s="94">
        <v>41687</v>
      </c>
      <c r="P91" s="94">
        <v>41688</v>
      </c>
      <c r="Q91" s="7">
        <v>41703</v>
      </c>
      <c r="R91" s="7" t="s">
        <v>153</v>
      </c>
      <c r="S91" s="7">
        <v>41705</v>
      </c>
      <c r="T91" s="108" t="s">
        <v>153</v>
      </c>
      <c r="U91" s="108" t="s">
        <v>153</v>
      </c>
      <c r="V91" s="7" t="s">
        <v>153</v>
      </c>
      <c r="W91" s="7" t="s">
        <v>153</v>
      </c>
      <c r="X91" s="7">
        <v>41711</v>
      </c>
    </row>
    <row r="92" spans="1:24" ht="15" customHeight="1" x14ac:dyDescent="0.25">
      <c r="A92" s="15" t="s">
        <v>1264</v>
      </c>
      <c r="B92" s="31" t="s">
        <v>1563</v>
      </c>
      <c r="C92" s="37" t="s">
        <v>1564</v>
      </c>
      <c r="D92" s="201" t="s">
        <v>359</v>
      </c>
      <c r="E92" s="65">
        <v>880214</v>
      </c>
      <c r="F92" s="206">
        <v>400</v>
      </c>
      <c r="G92" s="2" t="s">
        <v>7</v>
      </c>
      <c r="H92" s="10">
        <v>13200</v>
      </c>
      <c r="I92" s="10" t="s">
        <v>25</v>
      </c>
      <c r="J92" s="10" t="s">
        <v>42</v>
      </c>
      <c r="K92" s="10" t="s">
        <v>42</v>
      </c>
      <c r="L92" s="28">
        <v>12</v>
      </c>
      <c r="M92" s="82">
        <v>41717</v>
      </c>
      <c r="N92" s="88">
        <f t="shared" si="3"/>
        <v>41717</v>
      </c>
      <c r="O92" s="94">
        <v>41689</v>
      </c>
      <c r="P92" s="94">
        <v>41690</v>
      </c>
      <c r="Q92" s="7" t="s">
        <v>153</v>
      </c>
      <c r="R92" s="7" t="s">
        <v>153</v>
      </c>
      <c r="S92" s="7" t="s">
        <v>153</v>
      </c>
      <c r="T92" s="108" t="s">
        <v>153</v>
      </c>
      <c r="U92" s="108" t="s">
        <v>153</v>
      </c>
      <c r="V92" s="7" t="s">
        <v>42</v>
      </c>
      <c r="W92" s="7" t="s">
        <v>42</v>
      </c>
      <c r="X92" s="7">
        <v>41717</v>
      </c>
    </row>
    <row r="93" spans="1:24" ht="15" hidden="1" customHeight="1" x14ac:dyDescent="0.25">
      <c r="A93" s="15" t="s">
        <v>1489</v>
      </c>
      <c r="B93" s="31" t="s">
        <v>1565</v>
      </c>
      <c r="C93" s="37" t="s">
        <v>1466</v>
      </c>
      <c r="D93" s="201" t="s">
        <v>359</v>
      </c>
      <c r="E93" s="65">
        <v>890214</v>
      </c>
      <c r="F93" s="206">
        <v>300</v>
      </c>
      <c r="G93" s="2" t="s">
        <v>20</v>
      </c>
      <c r="H93" s="10">
        <v>11400</v>
      </c>
      <c r="I93" s="10" t="s">
        <v>25</v>
      </c>
      <c r="J93" s="10" t="s">
        <v>42</v>
      </c>
      <c r="K93" s="10" t="s">
        <v>42</v>
      </c>
      <c r="L93" s="28">
        <v>12</v>
      </c>
      <c r="M93" s="82">
        <v>41717</v>
      </c>
      <c r="N93" s="88">
        <f t="shared" si="3"/>
        <v>41717</v>
      </c>
      <c r="O93" s="94">
        <v>41689</v>
      </c>
      <c r="P93" s="94">
        <v>41689</v>
      </c>
      <c r="Q93" s="7" t="s">
        <v>153</v>
      </c>
      <c r="R93" s="7" t="s">
        <v>153</v>
      </c>
      <c r="S93" s="7">
        <v>41705</v>
      </c>
      <c r="T93" s="108" t="s">
        <v>153</v>
      </c>
      <c r="U93" s="108" t="s">
        <v>153</v>
      </c>
      <c r="V93" s="7">
        <v>41713</v>
      </c>
      <c r="W93" s="7" t="s">
        <v>153</v>
      </c>
      <c r="X93" s="7">
        <v>41715</v>
      </c>
    </row>
    <row r="94" spans="1:24" ht="15" hidden="1" customHeight="1" x14ac:dyDescent="0.25">
      <c r="A94" s="15" t="s">
        <v>1583</v>
      </c>
      <c r="B94" s="31" t="s">
        <v>1567</v>
      </c>
      <c r="C94" s="37" t="s">
        <v>1568</v>
      </c>
      <c r="D94" s="201" t="s">
        <v>359</v>
      </c>
      <c r="E94" s="65">
        <v>900214</v>
      </c>
      <c r="F94" s="206">
        <v>225</v>
      </c>
      <c r="G94" s="2" t="s">
        <v>2</v>
      </c>
      <c r="H94" s="10">
        <v>13200</v>
      </c>
      <c r="I94" s="10" t="s">
        <v>1045</v>
      </c>
      <c r="J94" s="10" t="s">
        <v>42</v>
      </c>
      <c r="K94" s="10" t="s">
        <v>42</v>
      </c>
      <c r="L94" s="28">
        <v>11</v>
      </c>
      <c r="M94" s="82">
        <v>41713</v>
      </c>
      <c r="N94" s="88">
        <f t="shared" si="3"/>
        <v>41713</v>
      </c>
      <c r="O94" s="94">
        <v>41691</v>
      </c>
      <c r="P94" s="94">
        <v>41692</v>
      </c>
      <c r="Q94" s="7" t="s">
        <v>153</v>
      </c>
      <c r="R94" s="7" t="s">
        <v>153</v>
      </c>
      <c r="S94" s="7">
        <v>41705</v>
      </c>
      <c r="T94" s="108" t="s">
        <v>153</v>
      </c>
      <c r="U94" s="108" t="s">
        <v>153</v>
      </c>
      <c r="V94" s="7" t="s">
        <v>153</v>
      </c>
      <c r="W94" s="7">
        <v>41708</v>
      </c>
      <c r="X94" s="7">
        <v>41715</v>
      </c>
    </row>
    <row r="95" spans="1:24" ht="15" hidden="1" customHeight="1" x14ac:dyDescent="0.25">
      <c r="A95" s="15" t="s">
        <v>1584</v>
      </c>
      <c r="B95" s="31" t="s">
        <v>1569</v>
      </c>
      <c r="C95" s="37" t="s">
        <v>1570</v>
      </c>
      <c r="D95" s="201" t="s">
        <v>359</v>
      </c>
      <c r="E95" s="65">
        <v>910214</v>
      </c>
      <c r="F95" s="206">
        <v>75</v>
      </c>
      <c r="G95" s="2" t="s">
        <v>2</v>
      </c>
      <c r="H95" s="10">
        <v>13200</v>
      </c>
      <c r="I95" s="10" t="s">
        <v>3</v>
      </c>
      <c r="J95" s="10" t="s">
        <v>42</v>
      </c>
      <c r="K95" s="10" t="s">
        <v>42</v>
      </c>
      <c r="L95" s="28">
        <v>11</v>
      </c>
      <c r="M95" s="82">
        <v>41713</v>
      </c>
      <c r="N95" s="88">
        <f t="shared" si="3"/>
        <v>41713</v>
      </c>
      <c r="O95" s="94">
        <v>41694</v>
      </c>
      <c r="P95" s="94">
        <v>41694</v>
      </c>
      <c r="Q95" s="7" t="s">
        <v>153</v>
      </c>
      <c r="R95" s="7" t="s">
        <v>153</v>
      </c>
      <c r="S95" s="7">
        <v>41705</v>
      </c>
      <c r="T95" s="108" t="s">
        <v>153</v>
      </c>
      <c r="U95" s="108" t="s">
        <v>153</v>
      </c>
      <c r="V95" s="7" t="s">
        <v>153</v>
      </c>
      <c r="W95" s="7">
        <v>41711</v>
      </c>
      <c r="X95" s="7">
        <v>41715</v>
      </c>
    </row>
    <row r="96" spans="1:24" ht="15" hidden="1" customHeight="1" x14ac:dyDescent="0.25">
      <c r="A96" s="15" t="s">
        <v>1586</v>
      </c>
      <c r="B96" s="31" t="s">
        <v>1571</v>
      </c>
      <c r="C96" s="37" t="s">
        <v>1516</v>
      </c>
      <c r="D96" s="201" t="s">
        <v>359</v>
      </c>
      <c r="E96" s="65">
        <v>920214</v>
      </c>
      <c r="F96" s="206">
        <v>15</v>
      </c>
      <c r="G96" s="2" t="s">
        <v>50</v>
      </c>
      <c r="H96" s="10">
        <v>208</v>
      </c>
      <c r="I96" s="10" t="s">
        <v>56</v>
      </c>
      <c r="J96" s="10" t="s">
        <v>246</v>
      </c>
      <c r="K96" s="10" t="s">
        <v>42</v>
      </c>
      <c r="L96" s="28">
        <v>12</v>
      </c>
      <c r="M96" s="82">
        <v>41718</v>
      </c>
      <c r="N96" s="88">
        <f t="shared" si="3"/>
        <v>41718</v>
      </c>
      <c r="O96" s="94">
        <v>41695</v>
      </c>
      <c r="P96" s="94">
        <v>41695</v>
      </c>
      <c r="Q96" s="7" t="s">
        <v>153</v>
      </c>
      <c r="R96" s="7" t="s">
        <v>153</v>
      </c>
      <c r="S96" s="7" t="s">
        <v>153</v>
      </c>
      <c r="T96" s="108" t="s">
        <v>153</v>
      </c>
      <c r="U96" s="108" t="s">
        <v>153</v>
      </c>
      <c r="V96" s="7" t="s">
        <v>42</v>
      </c>
      <c r="W96" s="7" t="s">
        <v>42</v>
      </c>
      <c r="X96" s="7">
        <v>41719</v>
      </c>
    </row>
    <row r="97" spans="1:24" ht="15" hidden="1" customHeight="1" x14ac:dyDescent="0.25">
      <c r="A97" s="15" t="s">
        <v>1587</v>
      </c>
      <c r="B97" s="31" t="s">
        <v>1571</v>
      </c>
      <c r="C97" s="37" t="s">
        <v>1516</v>
      </c>
      <c r="D97" s="201" t="s">
        <v>359</v>
      </c>
      <c r="E97" s="65">
        <v>930214</v>
      </c>
      <c r="F97" s="206">
        <v>15</v>
      </c>
      <c r="G97" s="2" t="s">
        <v>50</v>
      </c>
      <c r="H97" s="10">
        <v>440</v>
      </c>
      <c r="I97" s="10" t="s">
        <v>25</v>
      </c>
      <c r="J97" s="10" t="s">
        <v>246</v>
      </c>
      <c r="K97" s="10" t="s">
        <v>42</v>
      </c>
      <c r="L97" s="28">
        <v>12</v>
      </c>
      <c r="M97" s="82">
        <v>41718</v>
      </c>
      <c r="N97" s="88">
        <f t="shared" si="3"/>
        <v>41718</v>
      </c>
      <c r="O97" s="94">
        <v>41695</v>
      </c>
      <c r="P97" s="94">
        <v>41695</v>
      </c>
      <c r="Q97" s="7" t="s">
        <v>153</v>
      </c>
      <c r="R97" s="7" t="s">
        <v>153</v>
      </c>
      <c r="S97" s="7" t="s">
        <v>153</v>
      </c>
      <c r="T97" s="108" t="s">
        <v>153</v>
      </c>
      <c r="U97" s="108" t="s">
        <v>153</v>
      </c>
      <c r="V97" s="7" t="s">
        <v>42</v>
      </c>
      <c r="W97" s="7" t="s">
        <v>42</v>
      </c>
      <c r="X97" s="7">
        <v>41719</v>
      </c>
    </row>
    <row r="98" spans="1:24" ht="15" customHeight="1" x14ac:dyDescent="0.25">
      <c r="A98" s="15" t="s">
        <v>1337</v>
      </c>
      <c r="B98" s="31" t="s">
        <v>1572</v>
      </c>
      <c r="C98" s="37" t="s">
        <v>1573</v>
      </c>
      <c r="D98" s="201" t="s">
        <v>359</v>
      </c>
      <c r="E98" s="65">
        <v>940214</v>
      </c>
      <c r="F98" s="206">
        <v>400</v>
      </c>
      <c r="G98" s="2" t="s">
        <v>7</v>
      </c>
      <c r="H98" s="10">
        <v>11400</v>
      </c>
      <c r="I98" s="10" t="s">
        <v>25</v>
      </c>
      <c r="J98" s="10" t="s">
        <v>42</v>
      </c>
      <c r="K98" s="10" t="s">
        <v>272</v>
      </c>
      <c r="L98" s="28">
        <v>12</v>
      </c>
      <c r="M98" s="82">
        <v>41718</v>
      </c>
      <c r="N98" s="88">
        <f t="shared" si="3"/>
        <v>41718</v>
      </c>
      <c r="O98" s="94">
        <v>41689</v>
      </c>
      <c r="P98" s="94">
        <v>41690</v>
      </c>
      <c r="Q98" s="7" t="s">
        <v>153</v>
      </c>
      <c r="R98" s="7" t="s">
        <v>153</v>
      </c>
      <c r="S98" s="7" t="s">
        <v>153</v>
      </c>
      <c r="T98" s="108" t="s">
        <v>153</v>
      </c>
      <c r="U98" s="108" t="s">
        <v>153</v>
      </c>
      <c r="V98" s="7" t="s">
        <v>42</v>
      </c>
      <c r="W98" s="7" t="s">
        <v>42</v>
      </c>
      <c r="X98" s="7">
        <v>41718</v>
      </c>
    </row>
    <row r="99" spans="1:24" ht="15" hidden="1" customHeight="1" x14ac:dyDescent="0.25">
      <c r="A99" s="15" t="s">
        <v>1588</v>
      </c>
      <c r="B99" s="31" t="s">
        <v>1574</v>
      </c>
      <c r="C99" s="37" t="s">
        <v>1575</v>
      </c>
      <c r="D99" s="201" t="s">
        <v>359</v>
      </c>
      <c r="E99" s="65">
        <v>950214</v>
      </c>
      <c r="F99" s="206">
        <v>40</v>
      </c>
      <c r="G99" s="2" t="s">
        <v>7</v>
      </c>
      <c r="H99" s="10">
        <v>440</v>
      </c>
      <c r="I99" s="10" t="s">
        <v>3</v>
      </c>
      <c r="J99" s="10" t="s">
        <v>42</v>
      </c>
      <c r="K99" s="10" t="s">
        <v>42</v>
      </c>
      <c r="L99" s="28">
        <v>12</v>
      </c>
      <c r="M99" s="82">
        <v>41718</v>
      </c>
      <c r="N99" s="88">
        <f t="shared" si="3"/>
        <v>41718</v>
      </c>
      <c r="O99" s="94">
        <v>41695</v>
      </c>
      <c r="P99" s="94">
        <v>41696</v>
      </c>
      <c r="Q99" s="7" t="s">
        <v>153</v>
      </c>
      <c r="R99" s="7" t="s">
        <v>153</v>
      </c>
      <c r="S99" s="7" t="s">
        <v>153</v>
      </c>
      <c r="T99" s="108" t="s">
        <v>153</v>
      </c>
      <c r="U99" s="108" t="s">
        <v>153</v>
      </c>
      <c r="V99" s="7" t="s">
        <v>42</v>
      </c>
      <c r="W99" s="7" t="s">
        <v>42</v>
      </c>
      <c r="X99" s="7">
        <v>41717</v>
      </c>
    </row>
    <row r="100" spans="1:24" ht="15" hidden="1" customHeight="1" x14ac:dyDescent="0.25">
      <c r="A100" s="15" t="s">
        <v>1533</v>
      </c>
      <c r="B100" s="31" t="s">
        <v>1576</v>
      </c>
      <c r="C100" s="37" t="s">
        <v>1577</v>
      </c>
      <c r="D100" s="201" t="s">
        <v>359</v>
      </c>
      <c r="E100" s="65">
        <v>960214</v>
      </c>
      <c r="F100" s="206">
        <v>500</v>
      </c>
      <c r="G100" s="2" t="s">
        <v>24</v>
      </c>
      <c r="H100" s="10">
        <v>13200</v>
      </c>
      <c r="I100" s="10" t="s">
        <v>25</v>
      </c>
      <c r="J100" s="10" t="s">
        <v>42</v>
      </c>
      <c r="K100" s="10" t="s">
        <v>42</v>
      </c>
      <c r="L100" s="28">
        <v>14</v>
      </c>
      <c r="M100" s="82">
        <v>41733</v>
      </c>
      <c r="N100" s="88">
        <v>41730</v>
      </c>
      <c r="O100" s="94">
        <v>41690</v>
      </c>
      <c r="P100" s="94">
        <v>41691</v>
      </c>
      <c r="Q100" s="7" t="s">
        <v>153</v>
      </c>
      <c r="R100" s="7" t="s">
        <v>153</v>
      </c>
      <c r="S100" s="7" t="s">
        <v>153</v>
      </c>
      <c r="T100" s="108" t="s">
        <v>153</v>
      </c>
      <c r="U100" s="108" t="s">
        <v>153</v>
      </c>
      <c r="V100" s="7">
        <v>41718</v>
      </c>
      <c r="W100" s="7">
        <v>41719</v>
      </c>
      <c r="X100" s="7">
        <v>41723</v>
      </c>
    </row>
    <row r="101" spans="1:24" ht="15" hidden="1" customHeight="1" x14ac:dyDescent="0.25">
      <c r="A101" s="15" t="s">
        <v>1585</v>
      </c>
      <c r="B101" s="31" t="s">
        <v>1576</v>
      </c>
      <c r="C101" s="37" t="s">
        <v>1577</v>
      </c>
      <c r="D101" s="201" t="s">
        <v>359</v>
      </c>
      <c r="E101" s="65">
        <v>970214</v>
      </c>
      <c r="F101" s="206">
        <v>300</v>
      </c>
      <c r="G101" s="2" t="s">
        <v>2</v>
      </c>
      <c r="H101" s="10">
        <v>13200</v>
      </c>
      <c r="I101" s="10" t="s">
        <v>56</v>
      </c>
      <c r="J101" s="10" t="s">
        <v>42</v>
      </c>
      <c r="K101" s="10" t="s">
        <v>42</v>
      </c>
      <c r="L101" s="28">
        <v>14</v>
      </c>
      <c r="M101" s="82">
        <v>41733</v>
      </c>
      <c r="N101" s="88">
        <v>41730</v>
      </c>
      <c r="O101" s="94">
        <v>41694</v>
      </c>
      <c r="P101" s="94">
        <v>41694</v>
      </c>
      <c r="Q101" s="7" t="s">
        <v>153</v>
      </c>
      <c r="R101" s="7" t="s">
        <v>153</v>
      </c>
      <c r="S101" s="7" t="s">
        <v>153</v>
      </c>
      <c r="T101" s="108" t="s">
        <v>153</v>
      </c>
      <c r="U101" s="108" t="s">
        <v>153</v>
      </c>
      <c r="V101" s="7">
        <v>41719</v>
      </c>
      <c r="W101" s="7">
        <v>41719</v>
      </c>
      <c r="X101" s="7">
        <v>41723</v>
      </c>
    </row>
    <row r="102" spans="1:24" ht="15" hidden="1" customHeight="1" x14ac:dyDescent="0.25">
      <c r="A102" s="15" t="s">
        <v>766</v>
      </c>
      <c r="B102" s="31" t="s">
        <v>1576</v>
      </c>
      <c r="C102" s="37" t="s">
        <v>1577</v>
      </c>
      <c r="D102" s="201" t="s">
        <v>359</v>
      </c>
      <c r="E102" s="65">
        <v>980214</v>
      </c>
      <c r="F102" s="206" t="s">
        <v>112</v>
      </c>
      <c r="G102" s="2" t="s">
        <v>76</v>
      </c>
      <c r="H102" s="10" t="s">
        <v>77</v>
      </c>
      <c r="I102" s="10">
        <v>200</v>
      </c>
      <c r="J102" s="10" t="s">
        <v>42</v>
      </c>
      <c r="K102" s="10" t="s">
        <v>42</v>
      </c>
      <c r="L102" s="28">
        <v>14</v>
      </c>
      <c r="M102" s="82">
        <v>41733</v>
      </c>
      <c r="N102" s="88">
        <v>41730</v>
      </c>
      <c r="O102" s="94" t="s">
        <v>42</v>
      </c>
      <c r="P102" s="94">
        <v>41690</v>
      </c>
      <c r="Q102" s="7" t="s">
        <v>42</v>
      </c>
      <c r="R102" s="7" t="s">
        <v>42</v>
      </c>
      <c r="S102" s="7" t="s">
        <v>42</v>
      </c>
      <c r="T102" s="108" t="s">
        <v>42</v>
      </c>
      <c r="U102" s="108" t="s">
        <v>42</v>
      </c>
      <c r="V102" s="7">
        <v>41723</v>
      </c>
      <c r="W102" s="7">
        <v>41724</v>
      </c>
      <c r="X102" s="7">
        <v>41726</v>
      </c>
    </row>
    <row r="103" spans="1:24" ht="15" hidden="1" customHeight="1" x14ac:dyDescent="0.25">
      <c r="A103" s="15" t="s">
        <v>1683</v>
      </c>
      <c r="B103" s="31" t="s">
        <v>1576</v>
      </c>
      <c r="C103" s="37" t="s">
        <v>1577</v>
      </c>
      <c r="D103" s="201" t="s">
        <v>359</v>
      </c>
      <c r="E103" s="48">
        <v>990214</v>
      </c>
      <c r="F103" s="206">
        <v>112.5</v>
      </c>
      <c r="G103" s="2" t="s">
        <v>511</v>
      </c>
      <c r="H103" s="10">
        <v>13200</v>
      </c>
      <c r="I103" s="10" t="s">
        <v>25</v>
      </c>
      <c r="J103" s="10" t="s">
        <v>514</v>
      </c>
      <c r="K103" s="10" t="s">
        <v>42</v>
      </c>
      <c r="L103" s="28">
        <v>18</v>
      </c>
      <c r="M103" s="82">
        <v>41763</v>
      </c>
      <c r="N103" s="88">
        <v>41778</v>
      </c>
      <c r="O103" s="94">
        <v>41717</v>
      </c>
      <c r="P103" s="94">
        <v>41713</v>
      </c>
      <c r="Q103" s="7">
        <v>41764</v>
      </c>
      <c r="R103" s="7">
        <v>41762</v>
      </c>
      <c r="S103" s="7">
        <v>41766</v>
      </c>
      <c r="T103" s="108">
        <v>41774</v>
      </c>
      <c r="U103" s="108" t="s">
        <v>153</v>
      </c>
      <c r="V103" s="7" t="s">
        <v>42</v>
      </c>
      <c r="W103" s="7" t="s">
        <v>42</v>
      </c>
      <c r="X103" s="7">
        <v>41773</v>
      </c>
    </row>
    <row r="104" spans="1:24" ht="15" hidden="1" customHeight="1" x14ac:dyDescent="0.25">
      <c r="A104" s="15" t="s">
        <v>1601</v>
      </c>
      <c r="B104" s="31" t="s">
        <v>1576</v>
      </c>
      <c r="C104" s="37" t="s">
        <v>1577</v>
      </c>
      <c r="D104" s="201" t="s">
        <v>359</v>
      </c>
      <c r="E104" s="48">
        <v>1000214</v>
      </c>
      <c r="F104" s="206">
        <v>630</v>
      </c>
      <c r="G104" s="2" t="s">
        <v>511</v>
      </c>
      <c r="H104" s="10">
        <v>13200</v>
      </c>
      <c r="I104" s="10" t="s">
        <v>56</v>
      </c>
      <c r="J104" s="10" t="s">
        <v>514</v>
      </c>
      <c r="K104" s="10" t="s">
        <v>42</v>
      </c>
      <c r="L104" s="28">
        <v>18</v>
      </c>
      <c r="M104" s="82">
        <v>41763</v>
      </c>
      <c r="N104" s="88">
        <f>M104</f>
        <v>41763</v>
      </c>
      <c r="O104" s="94">
        <v>41694</v>
      </c>
      <c r="P104" s="94">
        <v>41694</v>
      </c>
      <c r="Q104" s="7">
        <v>41764</v>
      </c>
      <c r="R104" s="7" t="s">
        <v>153</v>
      </c>
      <c r="S104" s="7" t="s">
        <v>153</v>
      </c>
      <c r="T104" s="108">
        <v>41753</v>
      </c>
      <c r="U104" s="108" t="s">
        <v>153</v>
      </c>
      <c r="V104" s="7" t="s">
        <v>42</v>
      </c>
      <c r="W104" s="7" t="s">
        <v>42</v>
      </c>
      <c r="X104" s="7">
        <v>41754</v>
      </c>
    </row>
    <row r="105" spans="1:24" ht="15" hidden="1" customHeight="1" x14ac:dyDescent="0.25">
      <c r="A105" s="15" t="s">
        <v>1601</v>
      </c>
      <c r="B105" s="31" t="s">
        <v>1576</v>
      </c>
      <c r="C105" s="37" t="s">
        <v>1577</v>
      </c>
      <c r="D105" s="201" t="s">
        <v>359</v>
      </c>
      <c r="E105" s="48">
        <v>1010214</v>
      </c>
      <c r="F105" s="206">
        <v>630</v>
      </c>
      <c r="G105" s="2" t="s">
        <v>511</v>
      </c>
      <c r="H105" s="10">
        <v>13200</v>
      </c>
      <c r="I105" s="10" t="s">
        <v>56</v>
      </c>
      <c r="J105" s="10" t="s">
        <v>514</v>
      </c>
      <c r="K105" s="10" t="s">
        <v>42</v>
      </c>
      <c r="L105" s="28">
        <v>18</v>
      </c>
      <c r="M105" s="82">
        <v>41763</v>
      </c>
      <c r="N105" s="88">
        <v>41778</v>
      </c>
      <c r="O105" s="94">
        <v>41701</v>
      </c>
      <c r="P105" s="94">
        <v>41701</v>
      </c>
      <c r="Q105" s="7">
        <v>41764</v>
      </c>
      <c r="R105" s="7" t="s">
        <v>153</v>
      </c>
      <c r="S105" s="7">
        <v>41754</v>
      </c>
      <c r="T105" s="108">
        <v>41774</v>
      </c>
      <c r="U105" s="108" t="s">
        <v>153</v>
      </c>
      <c r="V105" s="7" t="s">
        <v>42</v>
      </c>
      <c r="W105" s="7" t="s">
        <v>42</v>
      </c>
      <c r="X105" s="7">
        <v>41775</v>
      </c>
    </row>
    <row r="106" spans="1:24" ht="15" hidden="1" customHeight="1" x14ac:dyDescent="0.25">
      <c r="A106" s="15" t="s">
        <v>1118</v>
      </c>
      <c r="B106" s="31" t="s">
        <v>1576</v>
      </c>
      <c r="C106" s="37" t="s">
        <v>1577</v>
      </c>
      <c r="D106" s="201" t="s">
        <v>359</v>
      </c>
      <c r="E106" s="48">
        <v>1020214</v>
      </c>
      <c r="F106" s="206">
        <v>225</v>
      </c>
      <c r="G106" s="2" t="s">
        <v>511</v>
      </c>
      <c r="H106" s="10">
        <v>13200</v>
      </c>
      <c r="I106" s="10" t="s">
        <v>25</v>
      </c>
      <c r="J106" s="10" t="s">
        <v>514</v>
      </c>
      <c r="K106" s="10" t="s">
        <v>42</v>
      </c>
      <c r="L106" s="28">
        <v>18</v>
      </c>
      <c r="M106" s="82">
        <v>41763</v>
      </c>
      <c r="N106" s="88">
        <v>41778</v>
      </c>
      <c r="O106" s="94">
        <v>41701</v>
      </c>
      <c r="P106" s="94">
        <v>41702</v>
      </c>
      <c r="Q106" s="7">
        <v>41764</v>
      </c>
      <c r="R106" s="7" t="s">
        <v>153</v>
      </c>
      <c r="S106" s="7">
        <v>41759</v>
      </c>
      <c r="T106" s="108">
        <v>41780</v>
      </c>
      <c r="U106" s="108" t="s">
        <v>153</v>
      </c>
      <c r="V106" s="7" t="s">
        <v>42</v>
      </c>
      <c r="W106" s="7" t="s">
        <v>42</v>
      </c>
      <c r="X106" s="7">
        <v>41781</v>
      </c>
    </row>
    <row r="107" spans="1:24" ht="15" hidden="1" customHeight="1" x14ac:dyDescent="0.25">
      <c r="A107" s="15" t="s">
        <v>1684</v>
      </c>
      <c r="B107" s="31" t="s">
        <v>1576</v>
      </c>
      <c r="C107" s="37" t="s">
        <v>1577</v>
      </c>
      <c r="D107" s="201" t="s">
        <v>359</v>
      </c>
      <c r="E107" s="48">
        <v>1030214</v>
      </c>
      <c r="F107" s="206">
        <v>800</v>
      </c>
      <c r="G107" s="2" t="s">
        <v>511</v>
      </c>
      <c r="H107" s="10">
        <v>13200</v>
      </c>
      <c r="I107" s="10" t="s">
        <v>56</v>
      </c>
      <c r="J107" s="10" t="s">
        <v>514</v>
      </c>
      <c r="K107" s="10" t="s">
        <v>42</v>
      </c>
      <c r="L107" s="28">
        <v>18</v>
      </c>
      <c r="M107" s="82">
        <v>41763</v>
      </c>
      <c r="N107" s="88">
        <v>41778</v>
      </c>
      <c r="O107" s="94">
        <v>41708</v>
      </c>
      <c r="P107" s="94">
        <v>41706</v>
      </c>
      <c r="Q107" s="7">
        <v>41764</v>
      </c>
      <c r="R107" s="7" t="s">
        <v>153</v>
      </c>
      <c r="S107" s="7">
        <v>41771</v>
      </c>
      <c r="T107" s="108">
        <v>41773</v>
      </c>
      <c r="U107" s="108" t="s">
        <v>153</v>
      </c>
      <c r="V107" s="7" t="s">
        <v>42</v>
      </c>
      <c r="W107" s="7" t="s">
        <v>42</v>
      </c>
      <c r="X107" s="7">
        <v>41774</v>
      </c>
    </row>
    <row r="108" spans="1:24" ht="15" hidden="1" customHeight="1" x14ac:dyDescent="0.25">
      <c r="A108" s="15" t="s">
        <v>750</v>
      </c>
      <c r="B108" s="31" t="s">
        <v>1576</v>
      </c>
      <c r="C108" s="37" t="s">
        <v>1577</v>
      </c>
      <c r="D108" s="201" t="s">
        <v>359</v>
      </c>
      <c r="E108" s="48">
        <v>1040214</v>
      </c>
      <c r="F108" s="206">
        <v>1250</v>
      </c>
      <c r="G108" s="2" t="s">
        <v>511</v>
      </c>
      <c r="H108" s="10">
        <v>13200</v>
      </c>
      <c r="I108" s="10" t="s">
        <v>56</v>
      </c>
      <c r="J108" s="10" t="s">
        <v>514</v>
      </c>
      <c r="K108" s="10" t="s">
        <v>42</v>
      </c>
      <c r="L108" s="28">
        <v>18</v>
      </c>
      <c r="M108" s="82">
        <v>41763</v>
      </c>
      <c r="N108" s="88">
        <v>41778</v>
      </c>
      <c r="O108" s="94">
        <v>41708</v>
      </c>
      <c r="P108" s="94">
        <v>41706</v>
      </c>
      <c r="Q108" s="7">
        <v>41764</v>
      </c>
      <c r="R108" s="7">
        <v>41761</v>
      </c>
      <c r="S108" s="7">
        <v>41773</v>
      </c>
      <c r="T108" s="108">
        <v>41776</v>
      </c>
      <c r="U108" s="108" t="s">
        <v>153</v>
      </c>
      <c r="V108" s="7" t="s">
        <v>42</v>
      </c>
      <c r="W108" s="7" t="s">
        <v>42</v>
      </c>
      <c r="X108" s="7">
        <v>41778</v>
      </c>
    </row>
    <row r="109" spans="1:24" ht="15" customHeight="1" x14ac:dyDescent="0.25">
      <c r="A109" s="15" t="s">
        <v>1600</v>
      </c>
      <c r="B109" s="31" t="s">
        <v>1589</v>
      </c>
      <c r="C109" s="37" t="s">
        <v>1590</v>
      </c>
      <c r="D109" s="201" t="s">
        <v>359</v>
      </c>
      <c r="E109" s="65">
        <v>1050214</v>
      </c>
      <c r="F109" s="206">
        <v>112.5</v>
      </c>
      <c r="G109" s="2" t="s">
        <v>7</v>
      </c>
      <c r="H109" s="10">
        <v>13200</v>
      </c>
      <c r="I109" s="10" t="s">
        <v>25</v>
      </c>
      <c r="J109" s="10" t="s">
        <v>42</v>
      </c>
      <c r="K109" s="10" t="s">
        <v>42</v>
      </c>
      <c r="L109" s="28">
        <v>13</v>
      </c>
      <c r="M109" s="82">
        <v>41725</v>
      </c>
      <c r="N109" s="88">
        <f t="shared" ref="N109:N130" si="4">M109</f>
        <v>41725</v>
      </c>
      <c r="O109" s="94">
        <v>41697</v>
      </c>
      <c r="P109" s="94">
        <v>41697</v>
      </c>
      <c r="Q109" s="7">
        <v>41725</v>
      </c>
      <c r="R109" s="7" t="s">
        <v>153</v>
      </c>
      <c r="S109" s="7" t="s">
        <v>153</v>
      </c>
      <c r="T109" s="108">
        <v>41726</v>
      </c>
      <c r="U109" s="108">
        <v>41719</v>
      </c>
      <c r="V109" s="7" t="s">
        <v>42</v>
      </c>
      <c r="W109" s="7" t="s">
        <v>42</v>
      </c>
      <c r="X109" s="7">
        <v>41729</v>
      </c>
    </row>
    <row r="110" spans="1:24" ht="15" hidden="1" customHeight="1" x14ac:dyDescent="0.25">
      <c r="A110" s="15" t="s">
        <v>1603</v>
      </c>
      <c r="B110" s="31" t="s">
        <v>1591</v>
      </c>
      <c r="C110" s="37" t="s">
        <v>1592</v>
      </c>
      <c r="D110" s="201" t="s">
        <v>359</v>
      </c>
      <c r="E110" s="65">
        <v>1060214</v>
      </c>
      <c r="F110" s="206">
        <v>300</v>
      </c>
      <c r="G110" s="2" t="s">
        <v>2</v>
      </c>
      <c r="H110" s="10">
        <v>13200</v>
      </c>
      <c r="I110" s="10" t="s">
        <v>25</v>
      </c>
      <c r="J110" s="10" t="s">
        <v>42</v>
      </c>
      <c r="K110" s="10" t="s">
        <v>42</v>
      </c>
      <c r="L110" s="28">
        <v>13</v>
      </c>
      <c r="M110" s="82">
        <v>41726</v>
      </c>
      <c r="N110" s="88">
        <f t="shared" si="4"/>
        <v>41726</v>
      </c>
      <c r="O110" s="94">
        <v>41698</v>
      </c>
      <c r="P110" s="94">
        <v>41699</v>
      </c>
      <c r="Q110" s="7" t="s">
        <v>153</v>
      </c>
      <c r="R110" s="7" t="s">
        <v>153</v>
      </c>
      <c r="S110" s="7" t="s">
        <v>153</v>
      </c>
      <c r="T110" s="108">
        <v>41723</v>
      </c>
      <c r="U110" s="108" t="s">
        <v>153</v>
      </c>
      <c r="V110" s="108">
        <v>41723</v>
      </c>
      <c r="W110" s="7">
        <v>41725</v>
      </c>
      <c r="X110" s="7">
        <v>41726</v>
      </c>
    </row>
    <row r="111" spans="1:24" ht="15" hidden="1" customHeight="1" x14ac:dyDescent="0.25">
      <c r="A111" s="15" t="s">
        <v>1603</v>
      </c>
      <c r="B111" s="31" t="s">
        <v>1591</v>
      </c>
      <c r="C111" s="37" t="s">
        <v>1592</v>
      </c>
      <c r="D111" s="201" t="s">
        <v>359</v>
      </c>
      <c r="E111" s="65">
        <v>1070214</v>
      </c>
      <c r="F111" s="206">
        <v>300</v>
      </c>
      <c r="G111" s="2" t="s">
        <v>2</v>
      </c>
      <c r="H111" s="10">
        <v>13200</v>
      </c>
      <c r="I111" s="10" t="s">
        <v>25</v>
      </c>
      <c r="J111" s="10" t="s">
        <v>42</v>
      </c>
      <c r="K111" s="10" t="s">
        <v>42</v>
      </c>
      <c r="L111" s="28">
        <v>13</v>
      </c>
      <c r="M111" s="82">
        <v>41726</v>
      </c>
      <c r="N111" s="88">
        <f t="shared" si="4"/>
        <v>41726</v>
      </c>
      <c r="O111" s="94">
        <v>41698</v>
      </c>
      <c r="P111" s="94">
        <v>41699</v>
      </c>
      <c r="Q111" s="7" t="s">
        <v>153</v>
      </c>
      <c r="R111" s="7" t="s">
        <v>153</v>
      </c>
      <c r="S111" s="7" t="s">
        <v>153</v>
      </c>
      <c r="T111" s="108" t="s">
        <v>153</v>
      </c>
      <c r="U111" s="108" t="s">
        <v>153</v>
      </c>
      <c r="V111" s="108">
        <v>41723</v>
      </c>
      <c r="W111" s="7">
        <v>41723</v>
      </c>
      <c r="X111" s="7">
        <v>41725</v>
      </c>
    </row>
    <row r="112" spans="1:24" ht="15" hidden="1" customHeight="1" x14ac:dyDescent="0.25">
      <c r="A112" s="15" t="s">
        <v>1612</v>
      </c>
      <c r="B112" s="31" t="s">
        <v>1591</v>
      </c>
      <c r="C112" s="37" t="s">
        <v>1592</v>
      </c>
      <c r="D112" s="201" t="s">
        <v>359</v>
      </c>
      <c r="E112" s="65">
        <v>1080214</v>
      </c>
      <c r="F112" s="206">
        <v>400</v>
      </c>
      <c r="G112" s="2" t="s">
        <v>2</v>
      </c>
      <c r="H112" s="10">
        <v>13200</v>
      </c>
      <c r="I112" s="10" t="s">
        <v>25</v>
      </c>
      <c r="J112" s="10" t="s">
        <v>42</v>
      </c>
      <c r="K112" s="10" t="s">
        <v>42</v>
      </c>
      <c r="L112" s="28">
        <v>13</v>
      </c>
      <c r="M112" s="82">
        <v>41726</v>
      </c>
      <c r="N112" s="88">
        <f t="shared" si="4"/>
        <v>41726</v>
      </c>
      <c r="O112" s="94">
        <v>41701</v>
      </c>
      <c r="P112" s="94">
        <v>41701</v>
      </c>
      <c r="Q112" s="7" t="s">
        <v>153</v>
      </c>
      <c r="R112" s="7" t="s">
        <v>153</v>
      </c>
      <c r="S112" s="7" t="s">
        <v>153</v>
      </c>
      <c r="T112" s="108">
        <v>41723</v>
      </c>
      <c r="U112" s="108" t="s">
        <v>153</v>
      </c>
      <c r="V112" s="108">
        <v>41723</v>
      </c>
      <c r="W112" s="7">
        <v>41725</v>
      </c>
      <c r="X112" s="7">
        <v>41726</v>
      </c>
    </row>
    <row r="113" spans="1:24" ht="15" hidden="1" customHeight="1" x14ac:dyDescent="0.25">
      <c r="A113" s="15" t="s">
        <v>1533</v>
      </c>
      <c r="B113" s="31" t="s">
        <v>1591</v>
      </c>
      <c r="C113" s="37" t="s">
        <v>1592</v>
      </c>
      <c r="D113" s="201" t="s">
        <v>359</v>
      </c>
      <c r="E113" s="65">
        <v>1090214</v>
      </c>
      <c r="F113" s="206">
        <v>500</v>
      </c>
      <c r="G113" s="2" t="s">
        <v>2</v>
      </c>
      <c r="H113" s="10">
        <v>13200</v>
      </c>
      <c r="I113" s="10" t="s">
        <v>25</v>
      </c>
      <c r="J113" s="10" t="s">
        <v>42</v>
      </c>
      <c r="K113" s="10" t="s">
        <v>42</v>
      </c>
      <c r="L113" s="28">
        <v>13</v>
      </c>
      <c r="M113" s="82">
        <v>41726</v>
      </c>
      <c r="N113" s="88">
        <f t="shared" si="4"/>
        <v>41726</v>
      </c>
      <c r="O113" s="94">
        <v>41698</v>
      </c>
      <c r="P113" s="94">
        <v>41698</v>
      </c>
      <c r="Q113" s="7" t="s">
        <v>153</v>
      </c>
      <c r="R113" s="7" t="s">
        <v>153</v>
      </c>
      <c r="S113" s="7" t="s">
        <v>153</v>
      </c>
      <c r="T113" s="108" t="s">
        <v>153</v>
      </c>
      <c r="U113" s="108" t="s">
        <v>153</v>
      </c>
      <c r="V113" s="108">
        <v>41723</v>
      </c>
      <c r="W113" s="7">
        <v>41724</v>
      </c>
      <c r="X113" s="7">
        <v>41726</v>
      </c>
    </row>
    <row r="114" spans="1:24" ht="15" customHeight="1" x14ac:dyDescent="0.25">
      <c r="A114" s="15" t="s">
        <v>1602</v>
      </c>
      <c r="B114" s="31" t="s">
        <v>1593</v>
      </c>
      <c r="C114" s="37" t="s">
        <v>1594</v>
      </c>
      <c r="D114" s="201" t="s">
        <v>359</v>
      </c>
      <c r="E114" s="65">
        <v>1100214</v>
      </c>
      <c r="F114" s="206">
        <v>225</v>
      </c>
      <c r="G114" s="2" t="s">
        <v>7</v>
      </c>
      <c r="H114" s="10">
        <v>11400</v>
      </c>
      <c r="I114" s="10" t="s">
        <v>25</v>
      </c>
      <c r="J114" s="10" t="s">
        <v>42</v>
      </c>
      <c r="K114" s="10" t="s">
        <v>42</v>
      </c>
      <c r="L114" s="28">
        <v>13</v>
      </c>
      <c r="M114" s="82">
        <v>41726</v>
      </c>
      <c r="N114" s="88">
        <f t="shared" si="4"/>
        <v>41726</v>
      </c>
      <c r="O114" s="94">
        <v>41698</v>
      </c>
      <c r="P114" s="94">
        <v>41698</v>
      </c>
      <c r="Q114" s="7">
        <v>41725</v>
      </c>
      <c r="R114" s="7" t="s">
        <v>153</v>
      </c>
      <c r="S114" s="7" t="s">
        <v>153</v>
      </c>
      <c r="T114" s="108">
        <v>41725</v>
      </c>
      <c r="U114" s="108">
        <v>41723</v>
      </c>
      <c r="V114" s="7" t="s">
        <v>42</v>
      </c>
      <c r="W114" s="7" t="s">
        <v>42</v>
      </c>
      <c r="X114" s="7">
        <v>41726</v>
      </c>
    </row>
    <row r="115" spans="1:24" ht="15" customHeight="1" x14ac:dyDescent="0.25">
      <c r="A115" s="15" t="s">
        <v>1337</v>
      </c>
      <c r="B115" s="31" t="s">
        <v>1596</v>
      </c>
      <c r="C115" s="37" t="s">
        <v>723</v>
      </c>
      <c r="D115" s="201" t="s">
        <v>359</v>
      </c>
      <c r="E115" s="65">
        <v>1110214</v>
      </c>
      <c r="F115" s="206">
        <v>400</v>
      </c>
      <c r="G115" s="2" t="s">
        <v>7</v>
      </c>
      <c r="H115" s="10">
        <v>11400</v>
      </c>
      <c r="I115" s="10" t="s">
        <v>25</v>
      </c>
      <c r="J115" s="10" t="s">
        <v>42</v>
      </c>
      <c r="K115" s="10" t="s">
        <v>272</v>
      </c>
      <c r="L115" s="28">
        <v>11</v>
      </c>
      <c r="M115" s="82">
        <v>41712</v>
      </c>
      <c r="N115" s="88">
        <f t="shared" si="4"/>
        <v>41712</v>
      </c>
      <c r="O115" s="94">
        <v>41698</v>
      </c>
      <c r="P115" s="94">
        <v>41699</v>
      </c>
      <c r="Q115" s="7" t="s">
        <v>153</v>
      </c>
      <c r="R115" s="7" t="s">
        <v>153</v>
      </c>
      <c r="S115" s="7" t="s">
        <v>153</v>
      </c>
      <c r="T115" s="108" t="s">
        <v>153</v>
      </c>
      <c r="U115" s="108">
        <v>41710</v>
      </c>
      <c r="V115" s="7" t="s">
        <v>42</v>
      </c>
      <c r="W115" s="7" t="s">
        <v>42</v>
      </c>
      <c r="X115" s="7">
        <v>41710</v>
      </c>
    </row>
    <row r="116" spans="1:24" ht="15" hidden="1" customHeight="1" x14ac:dyDescent="0.25">
      <c r="A116" s="15" t="s">
        <v>1613</v>
      </c>
      <c r="B116" s="31" t="s">
        <v>1597</v>
      </c>
      <c r="C116" s="37" t="s">
        <v>1598</v>
      </c>
      <c r="D116" s="201" t="s">
        <v>359</v>
      </c>
      <c r="E116" s="65">
        <v>1120214</v>
      </c>
      <c r="F116" s="206">
        <v>225</v>
      </c>
      <c r="G116" s="2" t="s">
        <v>2</v>
      </c>
      <c r="H116" s="10">
        <v>13200</v>
      </c>
      <c r="I116" s="10" t="s">
        <v>56</v>
      </c>
      <c r="J116" s="10" t="s">
        <v>42</v>
      </c>
      <c r="K116" s="10" t="s">
        <v>42</v>
      </c>
      <c r="L116" s="28">
        <v>13</v>
      </c>
      <c r="M116" s="82">
        <v>41727</v>
      </c>
      <c r="N116" s="88">
        <f t="shared" si="4"/>
        <v>41727</v>
      </c>
      <c r="O116" s="94">
        <v>41702</v>
      </c>
      <c r="P116" s="94">
        <v>41703</v>
      </c>
      <c r="Q116" s="7" t="s">
        <v>153</v>
      </c>
      <c r="R116" s="7" t="s">
        <v>153</v>
      </c>
      <c r="S116" s="7" t="s">
        <v>153</v>
      </c>
      <c r="T116" s="108">
        <v>41724</v>
      </c>
      <c r="U116" s="108" t="s">
        <v>153</v>
      </c>
      <c r="V116" s="108">
        <v>41724</v>
      </c>
      <c r="W116" s="7">
        <v>41726</v>
      </c>
      <c r="X116" s="7">
        <v>41729</v>
      </c>
    </row>
    <row r="117" spans="1:24" ht="15" hidden="1" customHeight="1" x14ac:dyDescent="0.25">
      <c r="A117" s="15" t="s">
        <v>1615</v>
      </c>
      <c r="B117" s="31" t="s">
        <v>1597</v>
      </c>
      <c r="C117" s="37" t="s">
        <v>1598</v>
      </c>
      <c r="D117" s="201" t="s">
        <v>359</v>
      </c>
      <c r="E117" s="65">
        <v>1130214</v>
      </c>
      <c r="F117" s="206">
        <v>45</v>
      </c>
      <c r="G117" s="2" t="s">
        <v>50</v>
      </c>
      <c r="H117" s="10">
        <v>440</v>
      </c>
      <c r="I117" s="10" t="s">
        <v>25</v>
      </c>
      <c r="J117" s="10" t="s">
        <v>699</v>
      </c>
      <c r="K117" s="10" t="s">
        <v>42</v>
      </c>
      <c r="L117" s="28">
        <v>13</v>
      </c>
      <c r="M117" s="82">
        <v>41727</v>
      </c>
      <c r="N117" s="88">
        <f t="shared" si="4"/>
        <v>41727</v>
      </c>
      <c r="O117" s="94">
        <v>41702</v>
      </c>
      <c r="P117" s="94">
        <v>41702</v>
      </c>
      <c r="Q117" s="7" t="s">
        <v>153</v>
      </c>
      <c r="R117" s="7" t="s">
        <v>153</v>
      </c>
      <c r="S117" s="7" t="s">
        <v>153</v>
      </c>
      <c r="T117" s="108">
        <v>41724</v>
      </c>
      <c r="U117" s="108">
        <v>41724</v>
      </c>
      <c r="V117" s="7" t="s">
        <v>42</v>
      </c>
      <c r="W117" s="7" t="s">
        <v>42</v>
      </c>
      <c r="X117" s="7">
        <v>41725</v>
      </c>
    </row>
    <row r="118" spans="1:24" ht="15" hidden="1" customHeight="1" x14ac:dyDescent="0.25">
      <c r="A118" s="15" t="s">
        <v>1623</v>
      </c>
      <c r="B118" s="31" t="s">
        <v>1597</v>
      </c>
      <c r="C118" s="37" t="s">
        <v>1598</v>
      </c>
      <c r="D118" s="201" t="s">
        <v>359</v>
      </c>
      <c r="E118" s="65">
        <v>1140214</v>
      </c>
      <c r="F118" s="206">
        <v>75</v>
      </c>
      <c r="G118" s="2" t="s">
        <v>50</v>
      </c>
      <c r="H118" s="10">
        <v>440</v>
      </c>
      <c r="I118" s="10" t="s">
        <v>25</v>
      </c>
      <c r="J118" s="10" t="s">
        <v>699</v>
      </c>
      <c r="K118" s="10" t="s">
        <v>42</v>
      </c>
      <c r="L118" s="28">
        <v>13</v>
      </c>
      <c r="M118" s="82">
        <v>41727</v>
      </c>
      <c r="N118" s="88">
        <f t="shared" si="4"/>
        <v>41727</v>
      </c>
      <c r="O118" s="94">
        <v>41703</v>
      </c>
      <c r="P118" s="94">
        <v>41703</v>
      </c>
      <c r="Q118" s="7" t="s">
        <v>153</v>
      </c>
      <c r="R118" s="7" t="s">
        <v>153</v>
      </c>
      <c r="S118" s="7" t="s">
        <v>153</v>
      </c>
      <c r="T118" s="108">
        <v>41724</v>
      </c>
      <c r="U118" s="108">
        <v>41724</v>
      </c>
      <c r="V118" s="7" t="s">
        <v>42</v>
      </c>
      <c r="W118" s="7" t="s">
        <v>42</v>
      </c>
      <c r="X118" s="7">
        <v>41725</v>
      </c>
    </row>
    <row r="119" spans="1:24" ht="15" hidden="1" customHeight="1" x14ac:dyDescent="0.25">
      <c r="A119" s="15" t="s">
        <v>1613</v>
      </c>
      <c r="B119" s="31" t="s">
        <v>1599</v>
      </c>
      <c r="C119" s="37" t="s">
        <v>181</v>
      </c>
      <c r="D119" s="201" t="s">
        <v>359</v>
      </c>
      <c r="E119" s="65">
        <v>1150214</v>
      </c>
      <c r="F119" s="206">
        <v>225</v>
      </c>
      <c r="G119" s="2" t="s">
        <v>20</v>
      </c>
      <c r="H119" s="10">
        <v>13200</v>
      </c>
      <c r="I119" s="10" t="s">
        <v>56</v>
      </c>
      <c r="J119" s="10" t="s">
        <v>42</v>
      </c>
      <c r="K119" s="10" t="s">
        <v>42</v>
      </c>
      <c r="L119" s="28">
        <v>14</v>
      </c>
      <c r="M119" s="82">
        <v>41732</v>
      </c>
      <c r="N119" s="88">
        <f t="shared" si="4"/>
        <v>41732</v>
      </c>
      <c r="O119" s="94">
        <v>41702</v>
      </c>
      <c r="P119" s="94">
        <v>41703</v>
      </c>
      <c r="Q119" s="7">
        <v>41726</v>
      </c>
      <c r="R119" s="7" t="s">
        <v>153</v>
      </c>
      <c r="S119" s="7" t="s">
        <v>153</v>
      </c>
      <c r="T119" s="108">
        <v>41726</v>
      </c>
      <c r="U119" s="108" t="s">
        <v>153</v>
      </c>
      <c r="V119" s="108">
        <v>41729</v>
      </c>
      <c r="W119" s="7">
        <v>41729</v>
      </c>
      <c r="X119" s="7">
        <v>41730</v>
      </c>
    </row>
    <row r="120" spans="1:24" ht="15" hidden="1" customHeight="1" x14ac:dyDescent="0.25">
      <c r="A120" s="15" t="s">
        <v>1622</v>
      </c>
      <c r="B120" s="31" t="s">
        <v>1604</v>
      </c>
      <c r="C120" s="37" t="s">
        <v>1605</v>
      </c>
      <c r="D120" s="201" t="s">
        <v>359</v>
      </c>
      <c r="E120" s="65">
        <v>1160314</v>
      </c>
      <c r="F120" s="206">
        <v>20</v>
      </c>
      <c r="G120" s="2" t="s">
        <v>50</v>
      </c>
      <c r="H120" s="10">
        <v>440</v>
      </c>
      <c r="I120" s="10" t="s">
        <v>3</v>
      </c>
      <c r="J120" s="10" t="s">
        <v>246</v>
      </c>
      <c r="K120" s="10" t="s">
        <v>42</v>
      </c>
      <c r="L120" s="28">
        <v>12</v>
      </c>
      <c r="M120" s="82">
        <v>41721</v>
      </c>
      <c r="N120" s="88">
        <f t="shared" si="4"/>
        <v>41721</v>
      </c>
      <c r="O120" s="94">
        <v>41704</v>
      </c>
      <c r="P120" s="94">
        <v>41704</v>
      </c>
      <c r="Q120" s="7" t="s">
        <v>153</v>
      </c>
      <c r="R120" s="7" t="s">
        <v>153</v>
      </c>
      <c r="S120" s="7" t="s">
        <v>153</v>
      </c>
      <c r="T120" s="108">
        <v>41719</v>
      </c>
      <c r="U120" s="108">
        <v>41715</v>
      </c>
      <c r="V120" s="7" t="s">
        <v>42</v>
      </c>
      <c r="W120" s="7" t="s">
        <v>42</v>
      </c>
      <c r="X120" s="7">
        <v>41719</v>
      </c>
    </row>
    <row r="121" spans="1:24" ht="15" customHeight="1" x14ac:dyDescent="0.25">
      <c r="A121" s="15" t="s">
        <v>1530</v>
      </c>
      <c r="B121" s="31" t="s">
        <v>1718</v>
      </c>
      <c r="C121" s="37" t="s">
        <v>110</v>
      </c>
      <c r="D121" s="201" t="s">
        <v>359</v>
      </c>
      <c r="E121" s="65">
        <v>1170314</v>
      </c>
      <c r="F121" s="206">
        <v>500</v>
      </c>
      <c r="G121" s="2" t="s">
        <v>7</v>
      </c>
      <c r="H121" s="10">
        <v>11400</v>
      </c>
      <c r="I121" s="10" t="s">
        <v>25</v>
      </c>
      <c r="J121" s="10" t="s">
        <v>42</v>
      </c>
      <c r="K121" s="10" t="s">
        <v>42</v>
      </c>
      <c r="L121" s="28">
        <v>9</v>
      </c>
      <c r="M121" s="82">
        <v>41695</v>
      </c>
      <c r="N121" s="88">
        <f t="shared" si="4"/>
        <v>41695</v>
      </c>
      <c r="O121" s="94">
        <v>41704</v>
      </c>
      <c r="P121" s="94">
        <v>41704</v>
      </c>
      <c r="Q121" s="7" t="s">
        <v>153</v>
      </c>
      <c r="R121" s="7" t="s">
        <v>153</v>
      </c>
      <c r="S121" s="7" t="s">
        <v>153</v>
      </c>
      <c r="T121" s="108" t="s">
        <v>153</v>
      </c>
      <c r="U121" s="108">
        <v>41715</v>
      </c>
      <c r="V121" s="7" t="s">
        <v>42</v>
      </c>
      <c r="W121" s="7" t="s">
        <v>42</v>
      </c>
      <c r="X121" s="7">
        <v>41743</v>
      </c>
    </row>
    <row r="122" spans="1:24" ht="15" hidden="1" customHeight="1" x14ac:dyDescent="0.25">
      <c r="A122" s="15" t="s">
        <v>1620</v>
      </c>
      <c r="B122" s="31" t="s">
        <v>1606</v>
      </c>
      <c r="C122" s="37" t="s">
        <v>1766</v>
      </c>
      <c r="D122" s="201" t="s">
        <v>359</v>
      </c>
      <c r="E122" s="65">
        <v>1180314</v>
      </c>
      <c r="F122" s="206">
        <v>300</v>
      </c>
      <c r="G122" s="2" t="s">
        <v>264</v>
      </c>
      <c r="H122" s="10">
        <v>480</v>
      </c>
      <c r="I122" s="10" t="s">
        <v>1315</v>
      </c>
      <c r="J122" s="10" t="s">
        <v>2543</v>
      </c>
      <c r="K122" s="10" t="s">
        <v>178</v>
      </c>
      <c r="L122" s="28">
        <v>12</v>
      </c>
      <c r="M122" s="82">
        <v>41721</v>
      </c>
      <c r="N122" s="88">
        <f t="shared" si="4"/>
        <v>41721</v>
      </c>
      <c r="O122" s="94">
        <v>41703</v>
      </c>
      <c r="P122" s="94">
        <v>41703</v>
      </c>
      <c r="Q122" s="7" t="s">
        <v>153</v>
      </c>
      <c r="R122" s="7" t="s">
        <v>153</v>
      </c>
      <c r="S122" s="7" t="s">
        <v>153</v>
      </c>
      <c r="T122" s="108" t="s">
        <v>153</v>
      </c>
      <c r="U122" s="108" t="s">
        <v>153</v>
      </c>
      <c r="V122" s="108">
        <v>41717</v>
      </c>
      <c r="W122" s="7">
        <v>41717</v>
      </c>
      <c r="X122" s="7">
        <v>41719</v>
      </c>
    </row>
    <row r="123" spans="1:24" ht="15" hidden="1" customHeight="1" x14ac:dyDescent="0.25">
      <c r="A123" s="15" t="s">
        <v>1620</v>
      </c>
      <c r="B123" s="31" t="s">
        <v>1606</v>
      </c>
      <c r="C123" s="37" t="s">
        <v>1766</v>
      </c>
      <c r="D123" s="201" t="s">
        <v>359</v>
      </c>
      <c r="E123" s="65">
        <v>1190314</v>
      </c>
      <c r="F123" s="206">
        <v>300</v>
      </c>
      <c r="G123" s="2" t="s">
        <v>264</v>
      </c>
      <c r="H123" s="10">
        <v>480</v>
      </c>
      <c r="I123" s="10" t="s">
        <v>1315</v>
      </c>
      <c r="J123" s="10" t="s">
        <v>2543</v>
      </c>
      <c r="K123" s="10" t="s">
        <v>178</v>
      </c>
      <c r="L123" s="28">
        <v>12</v>
      </c>
      <c r="M123" s="82">
        <v>41721</v>
      </c>
      <c r="N123" s="88">
        <f t="shared" si="4"/>
        <v>41721</v>
      </c>
      <c r="O123" s="94">
        <v>41703</v>
      </c>
      <c r="P123" s="94">
        <v>41703</v>
      </c>
      <c r="Q123" s="7" t="s">
        <v>153</v>
      </c>
      <c r="R123" s="7" t="s">
        <v>153</v>
      </c>
      <c r="S123" s="7" t="s">
        <v>153</v>
      </c>
      <c r="T123" s="108" t="s">
        <v>153</v>
      </c>
      <c r="U123" s="108" t="s">
        <v>153</v>
      </c>
      <c r="V123" s="108">
        <v>41717</v>
      </c>
      <c r="W123" s="7">
        <v>41723</v>
      </c>
      <c r="X123" s="7">
        <v>41724</v>
      </c>
    </row>
    <row r="124" spans="1:24" ht="15" hidden="1" customHeight="1" x14ac:dyDescent="0.25">
      <c r="A124" s="15" t="s">
        <v>1620</v>
      </c>
      <c r="B124" s="31" t="s">
        <v>1606</v>
      </c>
      <c r="C124" s="37" t="s">
        <v>1766</v>
      </c>
      <c r="D124" s="201" t="s">
        <v>359</v>
      </c>
      <c r="E124" s="65">
        <v>1200314</v>
      </c>
      <c r="F124" s="206">
        <v>300</v>
      </c>
      <c r="G124" s="2" t="s">
        <v>264</v>
      </c>
      <c r="H124" s="10">
        <v>480</v>
      </c>
      <c r="I124" s="10" t="s">
        <v>1315</v>
      </c>
      <c r="J124" s="10" t="s">
        <v>2543</v>
      </c>
      <c r="K124" s="10" t="s">
        <v>178</v>
      </c>
      <c r="L124" s="28">
        <v>12</v>
      </c>
      <c r="M124" s="82">
        <v>41721</v>
      </c>
      <c r="N124" s="88">
        <f t="shared" si="4"/>
        <v>41721</v>
      </c>
      <c r="O124" s="94">
        <v>41703</v>
      </c>
      <c r="P124" s="94">
        <v>41703</v>
      </c>
      <c r="Q124" s="7" t="s">
        <v>153</v>
      </c>
      <c r="R124" s="7" t="s">
        <v>153</v>
      </c>
      <c r="S124" s="7" t="s">
        <v>153</v>
      </c>
      <c r="T124" s="108">
        <v>41718</v>
      </c>
      <c r="U124" s="108" t="s">
        <v>153</v>
      </c>
      <c r="V124" s="108">
        <v>41718</v>
      </c>
      <c r="W124" s="7">
        <v>41718</v>
      </c>
      <c r="X124" s="7">
        <v>41719</v>
      </c>
    </row>
    <row r="125" spans="1:24" ht="15" hidden="1" customHeight="1" x14ac:dyDescent="0.25">
      <c r="A125" s="15" t="s">
        <v>1620</v>
      </c>
      <c r="B125" s="31" t="s">
        <v>1606</v>
      </c>
      <c r="C125" s="37" t="s">
        <v>1766</v>
      </c>
      <c r="D125" s="201" t="s">
        <v>359</v>
      </c>
      <c r="E125" s="65">
        <v>1210314</v>
      </c>
      <c r="F125" s="206">
        <v>300</v>
      </c>
      <c r="G125" s="2" t="s">
        <v>264</v>
      </c>
      <c r="H125" s="10">
        <v>480</v>
      </c>
      <c r="I125" s="10" t="s">
        <v>1315</v>
      </c>
      <c r="J125" s="10" t="s">
        <v>2543</v>
      </c>
      <c r="K125" s="10" t="s">
        <v>178</v>
      </c>
      <c r="L125" s="28">
        <v>12</v>
      </c>
      <c r="M125" s="82">
        <v>41721</v>
      </c>
      <c r="N125" s="88">
        <f t="shared" si="4"/>
        <v>41721</v>
      </c>
      <c r="O125" s="94">
        <v>41703</v>
      </c>
      <c r="P125" s="94">
        <v>41703</v>
      </c>
      <c r="Q125" s="7">
        <v>41718</v>
      </c>
      <c r="R125" s="7" t="s">
        <v>153</v>
      </c>
      <c r="S125" s="7" t="s">
        <v>153</v>
      </c>
      <c r="T125" s="108">
        <v>41719</v>
      </c>
      <c r="U125" s="108" t="s">
        <v>153</v>
      </c>
      <c r="V125" s="108">
        <v>41718</v>
      </c>
      <c r="W125" s="7">
        <v>41720</v>
      </c>
      <c r="X125" s="7">
        <v>41723</v>
      </c>
    </row>
    <row r="126" spans="1:24" ht="15" hidden="1" customHeight="1" x14ac:dyDescent="0.25">
      <c r="A126" s="15" t="s">
        <v>1621</v>
      </c>
      <c r="B126" s="31" t="s">
        <v>1606</v>
      </c>
      <c r="C126" s="37" t="s">
        <v>1766</v>
      </c>
      <c r="D126" s="201" t="s">
        <v>359</v>
      </c>
      <c r="E126" s="65">
        <v>1220314</v>
      </c>
      <c r="F126" s="206">
        <v>150</v>
      </c>
      <c r="G126" s="2" t="s">
        <v>264</v>
      </c>
      <c r="H126" s="10">
        <v>480</v>
      </c>
      <c r="I126" s="10" t="s">
        <v>151</v>
      </c>
      <c r="J126" s="10" t="s">
        <v>2543</v>
      </c>
      <c r="K126" s="10" t="s">
        <v>178</v>
      </c>
      <c r="L126" s="28">
        <v>14</v>
      </c>
      <c r="M126" s="82">
        <v>41731</v>
      </c>
      <c r="N126" s="88">
        <f t="shared" si="4"/>
        <v>41731</v>
      </c>
      <c r="O126" s="94">
        <v>41703</v>
      </c>
      <c r="P126" s="94">
        <v>41703</v>
      </c>
      <c r="Q126" s="7">
        <v>41741</v>
      </c>
      <c r="R126" s="7" t="s">
        <v>153</v>
      </c>
      <c r="S126" s="7" t="s">
        <v>153</v>
      </c>
      <c r="T126" s="108">
        <v>41743</v>
      </c>
      <c r="U126" s="108" t="s">
        <v>153</v>
      </c>
      <c r="V126" s="108">
        <v>41723</v>
      </c>
      <c r="W126" s="7">
        <v>41745</v>
      </c>
      <c r="X126" s="7">
        <v>41750</v>
      </c>
    </row>
    <row r="127" spans="1:24" ht="15" hidden="1" customHeight="1" x14ac:dyDescent="0.25">
      <c r="A127" s="15" t="s">
        <v>1621</v>
      </c>
      <c r="B127" s="31" t="s">
        <v>1606</v>
      </c>
      <c r="C127" s="37" t="s">
        <v>1766</v>
      </c>
      <c r="D127" s="201" t="s">
        <v>359</v>
      </c>
      <c r="E127" s="65">
        <v>1230314</v>
      </c>
      <c r="F127" s="206">
        <v>150</v>
      </c>
      <c r="G127" s="2" t="s">
        <v>264</v>
      </c>
      <c r="H127" s="10">
        <v>480</v>
      </c>
      <c r="I127" s="10" t="s">
        <v>151</v>
      </c>
      <c r="J127" s="10" t="s">
        <v>2543</v>
      </c>
      <c r="K127" s="10" t="s">
        <v>178</v>
      </c>
      <c r="L127" s="28">
        <v>14</v>
      </c>
      <c r="M127" s="82">
        <v>41731</v>
      </c>
      <c r="N127" s="88">
        <f t="shared" si="4"/>
        <v>41731</v>
      </c>
      <c r="O127" s="94">
        <v>41703</v>
      </c>
      <c r="P127" s="94">
        <v>41703</v>
      </c>
      <c r="Q127" s="7">
        <v>41726</v>
      </c>
      <c r="R127" s="7" t="s">
        <v>153</v>
      </c>
      <c r="S127" s="7" t="s">
        <v>153</v>
      </c>
      <c r="T127" s="108">
        <v>41727</v>
      </c>
      <c r="U127" s="108" t="s">
        <v>153</v>
      </c>
      <c r="V127" s="108">
        <v>41723</v>
      </c>
      <c r="W127" s="7">
        <v>41730</v>
      </c>
      <c r="X127" s="7">
        <v>41731</v>
      </c>
    </row>
    <row r="128" spans="1:24" ht="15" hidden="1" customHeight="1" x14ac:dyDescent="0.25">
      <c r="A128" s="15" t="s">
        <v>1621</v>
      </c>
      <c r="B128" s="31" t="s">
        <v>3042</v>
      </c>
      <c r="C128" s="37" t="s">
        <v>29</v>
      </c>
      <c r="D128" s="201" t="s">
        <v>359</v>
      </c>
      <c r="E128" s="65">
        <v>1240314</v>
      </c>
      <c r="F128" s="206">
        <v>150</v>
      </c>
      <c r="G128" s="2" t="s">
        <v>264</v>
      </c>
      <c r="H128" s="10">
        <v>480</v>
      </c>
      <c r="I128" s="10" t="s">
        <v>151</v>
      </c>
      <c r="J128" s="10" t="s">
        <v>2543</v>
      </c>
      <c r="K128" s="10" t="s">
        <v>178</v>
      </c>
      <c r="L128" s="28">
        <v>14</v>
      </c>
      <c r="M128" s="82">
        <v>41731</v>
      </c>
      <c r="N128" s="88">
        <f t="shared" si="4"/>
        <v>41731</v>
      </c>
      <c r="O128" s="94">
        <v>41703</v>
      </c>
      <c r="P128" s="94">
        <v>41703</v>
      </c>
      <c r="Q128" s="7">
        <v>41744</v>
      </c>
      <c r="R128" s="7" t="s">
        <v>153</v>
      </c>
      <c r="S128" s="7" t="s">
        <v>153</v>
      </c>
      <c r="T128" s="108">
        <v>41744</v>
      </c>
      <c r="U128" s="108" t="s">
        <v>153</v>
      </c>
      <c r="V128" s="108">
        <v>41723</v>
      </c>
      <c r="W128" s="7">
        <v>41750</v>
      </c>
      <c r="X128" s="7">
        <v>41751</v>
      </c>
    </row>
    <row r="129" spans="1:24" ht="15" hidden="1" customHeight="1" x14ac:dyDescent="0.25">
      <c r="A129" s="15" t="s">
        <v>1621</v>
      </c>
      <c r="B129" s="31" t="s">
        <v>1606</v>
      </c>
      <c r="C129" s="37" t="s">
        <v>1766</v>
      </c>
      <c r="D129" s="201" t="s">
        <v>359</v>
      </c>
      <c r="E129" s="65">
        <v>1250314</v>
      </c>
      <c r="F129" s="206">
        <v>150</v>
      </c>
      <c r="G129" s="2" t="s">
        <v>264</v>
      </c>
      <c r="H129" s="10">
        <v>480</v>
      </c>
      <c r="I129" s="10" t="s">
        <v>151</v>
      </c>
      <c r="J129" s="10" t="s">
        <v>2543</v>
      </c>
      <c r="K129" s="10" t="s">
        <v>178</v>
      </c>
      <c r="L129" s="28">
        <v>14</v>
      </c>
      <c r="M129" s="82">
        <v>41731</v>
      </c>
      <c r="N129" s="88">
        <f t="shared" si="4"/>
        <v>41731</v>
      </c>
      <c r="O129" s="94">
        <v>41703</v>
      </c>
      <c r="P129" s="94">
        <v>41703</v>
      </c>
      <c r="Q129" s="7">
        <v>41725</v>
      </c>
      <c r="R129" s="7" t="s">
        <v>153</v>
      </c>
      <c r="S129" s="7" t="s">
        <v>153</v>
      </c>
      <c r="T129" s="108">
        <v>41726</v>
      </c>
      <c r="U129" s="108" t="s">
        <v>153</v>
      </c>
      <c r="V129" s="108">
        <v>41723</v>
      </c>
      <c r="W129" s="7">
        <v>41729</v>
      </c>
      <c r="X129" s="7">
        <v>41731</v>
      </c>
    </row>
    <row r="130" spans="1:24" ht="15" hidden="1" customHeight="1" x14ac:dyDescent="0.25">
      <c r="A130" s="15" t="s">
        <v>1512</v>
      </c>
      <c r="B130" s="31" t="s">
        <v>1607</v>
      </c>
      <c r="C130" s="37" t="s">
        <v>1605</v>
      </c>
      <c r="D130" s="201" t="s">
        <v>359</v>
      </c>
      <c r="E130" s="65">
        <v>1260314</v>
      </c>
      <c r="F130" s="206">
        <v>150</v>
      </c>
      <c r="G130" s="2" t="s">
        <v>2</v>
      </c>
      <c r="H130" s="10">
        <v>13200</v>
      </c>
      <c r="I130" s="10" t="s">
        <v>25</v>
      </c>
      <c r="J130" s="10" t="s">
        <v>42</v>
      </c>
      <c r="K130" s="10" t="s">
        <v>42</v>
      </c>
      <c r="L130" s="28">
        <v>14</v>
      </c>
      <c r="M130" s="82">
        <v>41731</v>
      </c>
      <c r="N130" s="88">
        <f t="shared" si="4"/>
        <v>41731</v>
      </c>
      <c r="O130" s="94">
        <v>41705</v>
      </c>
      <c r="P130" s="94">
        <v>41705</v>
      </c>
      <c r="Q130" s="7">
        <v>41720</v>
      </c>
      <c r="R130" s="7" t="s">
        <v>153</v>
      </c>
      <c r="S130" s="7" t="s">
        <v>153</v>
      </c>
      <c r="T130" s="108">
        <v>41724</v>
      </c>
      <c r="U130" s="108" t="s">
        <v>153</v>
      </c>
      <c r="V130" s="108">
        <v>41727</v>
      </c>
      <c r="W130" s="7">
        <v>41726</v>
      </c>
      <c r="X130" s="7">
        <v>41729</v>
      </c>
    </row>
    <row r="131" spans="1:24" ht="15" customHeight="1" x14ac:dyDescent="0.25">
      <c r="A131" s="15" t="s">
        <v>1619</v>
      </c>
      <c r="B131" s="31" t="s">
        <v>1608</v>
      </c>
      <c r="C131" s="37" t="s">
        <v>723</v>
      </c>
      <c r="D131" s="201" t="s">
        <v>359</v>
      </c>
      <c r="E131" s="65">
        <v>1270314</v>
      </c>
      <c r="F131" s="206">
        <v>1000</v>
      </c>
      <c r="G131" s="2" t="s">
        <v>7</v>
      </c>
      <c r="H131" s="10">
        <v>13200</v>
      </c>
      <c r="I131" s="10" t="s">
        <v>25</v>
      </c>
      <c r="J131" s="10" t="s">
        <v>42</v>
      </c>
      <c r="K131" s="10" t="s">
        <v>42</v>
      </c>
      <c r="L131" s="28">
        <v>14</v>
      </c>
      <c r="M131" s="82">
        <v>41731</v>
      </c>
      <c r="N131" s="88">
        <v>41726</v>
      </c>
      <c r="O131" s="94">
        <v>41703</v>
      </c>
      <c r="P131" s="94">
        <v>41704</v>
      </c>
      <c r="Q131" s="7" t="s">
        <v>153</v>
      </c>
      <c r="R131" s="7" t="s">
        <v>153</v>
      </c>
      <c r="S131" s="7">
        <v>41725</v>
      </c>
      <c r="T131" s="108">
        <v>41729</v>
      </c>
      <c r="U131" s="108">
        <v>41716</v>
      </c>
      <c r="V131" s="7" t="s">
        <v>42</v>
      </c>
      <c r="W131" s="7" t="s">
        <v>42</v>
      </c>
      <c r="X131" s="7">
        <v>41730</v>
      </c>
    </row>
    <row r="132" spans="1:24" ht="15" customHeight="1" x14ac:dyDescent="0.25">
      <c r="A132" s="15" t="s">
        <v>1625</v>
      </c>
      <c r="B132" s="31" t="s">
        <v>1608</v>
      </c>
      <c r="C132" s="37" t="s">
        <v>723</v>
      </c>
      <c r="D132" s="201" t="s">
        <v>359</v>
      </c>
      <c r="E132" s="65">
        <v>1280314</v>
      </c>
      <c r="F132" s="206">
        <v>1000</v>
      </c>
      <c r="G132" s="2" t="s">
        <v>7</v>
      </c>
      <c r="H132" s="10">
        <v>13200</v>
      </c>
      <c r="I132" s="10" t="s">
        <v>56</v>
      </c>
      <c r="J132" s="10" t="s">
        <v>42</v>
      </c>
      <c r="K132" s="10" t="s">
        <v>42</v>
      </c>
      <c r="L132" s="28">
        <v>14</v>
      </c>
      <c r="M132" s="82">
        <v>41731</v>
      </c>
      <c r="N132" s="88">
        <v>41726</v>
      </c>
      <c r="O132" s="94">
        <v>41704</v>
      </c>
      <c r="P132" s="94">
        <v>41705</v>
      </c>
      <c r="Q132" s="7">
        <v>41719</v>
      </c>
      <c r="R132" s="7" t="s">
        <v>153</v>
      </c>
      <c r="S132" s="7" t="s">
        <v>153</v>
      </c>
      <c r="T132" s="108" t="s">
        <v>153</v>
      </c>
      <c r="U132" s="108">
        <v>41717</v>
      </c>
      <c r="V132" s="7" t="s">
        <v>42</v>
      </c>
      <c r="W132" s="7" t="s">
        <v>42</v>
      </c>
      <c r="X132" s="7">
        <v>41726</v>
      </c>
    </row>
    <row r="133" spans="1:24" ht="15" customHeight="1" x14ac:dyDescent="0.25">
      <c r="A133" s="15" t="s">
        <v>1188</v>
      </c>
      <c r="B133" s="31" t="s">
        <v>1608</v>
      </c>
      <c r="C133" s="37" t="s">
        <v>723</v>
      </c>
      <c r="D133" s="201" t="s">
        <v>359</v>
      </c>
      <c r="E133" s="65">
        <v>1290314</v>
      </c>
      <c r="F133" s="206">
        <v>400</v>
      </c>
      <c r="G133" s="2" t="s">
        <v>7</v>
      </c>
      <c r="H133" s="10">
        <v>13200</v>
      </c>
      <c r="I133" s="10" t="s">
        <v>56</v>
      </c>
      <c r="J133" s="10" t="s">
        <v>42</v>
      </c>
      <c r="K133" s="10" t="s">
        <v>42</v>
      </c>
      <c r="L133" s="28">
        <v>14</v>
      </c>
      <c r="M133" s="82">
        <v>41731</v>
      </c>
      <c r="N133" s="88">
        <v>41726</v>
      </c>
      <c r="O133" s="94">
        <v>41702</v>
      </c>
      <c r="P133" s="94">
        <v>41702</v>
      </c>
      <c r="Q133" s="7">
        <v>41726</v>
      </c>
      <c r="R133" s="7" t="s">
        <v>153</v>
      </c>
      <c r="S133" s="7">
        <v>41729</v>
      </c>
      <c r="T133" s="108">
        <v>41730</v>
      </c>
      <c r="U133" s="108">
        <v>41716</v>
      </c>
      <c r="V133" s="7" t="s">
        <v>42</v>
      </c>
      <c r="W133" s="7" t="s">
        <v>42</v>
      </c>
      <c r="X133" s="7">
        <v>41731</v>
      </c>
    </row>
    <row r="134" spans="1:24" ht="15" customHeight="1" x14ac:dyDescent="0.25">
      <c r="A134" s="15" t="s">
        <v>1633</v>
      </c>
      <c r="B134" s="31" t="s">
        <v>1608</v>
      </c>
      <c r="C134" s="37" t="s">
        <v>723</v>
      </c>
      <c r="D134" s="201" t="s">
        <v>359</v>
      </c>
      <c r="E134" s="65">
        <v>1300314</v>
      </c>
      <c r="F134" s="206">
        <v>500</v>
      </c>
      <c r="G134" s="2" t="s">
        <v>7</v>
      </c>
      <c r="H134" s="10">
        <v>13200</v>
      </c>
      <c r="I134" s="10" t="s">
        <v>56</v>
      </c>
      <c r="J134" s="10" t="s">
        <v>42</v>
      </c>
      <c r="K134" s="10" t="s">
        <v>42</v>
      </c>
      <c r="L134" s="28">
        <v>14</v>
      </c>
      <c r="M134" s="82">
        <v>41731</v>
      </c>
      <c r="N134" s="88">
        <v>41726</v>
      </c>
      <c r="O134" s="94">
        <v>41705</v>
      </c>
      <c r="P134" s="94">
        <v>41705</v>
      </c>
      <c r="Q134" s="7">
        <v>41725</v>
      </c>
      <c r="R134" s="7" t="s">
        <v>153</v>
      </c>
      <c r="S134" s="7">
        <v>41730</v>
      </c>
      <c r="T134" s="108">
        <v>41730</v>
      </c>
      <c r="U134" s="108">
        <v>41717</v>
      </c>
      <c r="V134" s="7" t="s">
        <v>42</v>
      </c>
      <c r="W134" s="7" t="s">
        <v>42</v>
      </c>
      <c r="X134" s="7">
        <v>41732</v>
      </c>
    </row>
    <row r="135" spans="1:24" ht="15" customHeight="1" x14ac:dyDescent="0.25">
      <c r="A135" s="15" t="s">
        <v>1624</v>
      </c>
      <c r="B135" s="31" t="s">
        <v>1608</v>
      </c>
      <c r="C135" s="37" t="s">
        <v>723</v>
      </c>
      <c r="D135" s="201" t="s">
        <v>359</v>
      </c>
      <c r="E135" s="65">
        <v>1310314</v>
      </c>
      <c r="F135" s="206">
        <v>500</v>
      </c>
      <c r="G135" s="2" t="s">
        <v>7</v>
      </c>
      <c r="H135" s="10">
        <v>13200</v>
      </c>
      <c r="I135" s="10" t="s">
        <v>25</v>
      </c>
      <c r="J135" s="10" t="s">
        <v>42</v>
      </c>
      <c r="K135" s="10" t="s">
        <v>42</v>
      </c>
      <c r="L135" s="28">
        <v>14</v>
      </c>
      <c r="M135" s="82">
        <v>41731</v>
      </c>
      <c r="N135" s="88">
        <v>41726</v>
      </c>
      <c r="O135" s="94">
        <v>41704</v>
      </c>
      <c r="P135" s="94">
        <v>41704</v>
      </c>
      <c r="Q135" s="7" t="s">
        <v>153</v>
      </c>
      <c r="R135" s="7" t="s">
        <v>153</v>
      </c>
      <c r="S135" s="7">
        <v>41725</v>
      </c>
      <c r="T135" s="108">
        <v>41731</v>
      </c>
      <c r="U135" s="108">
        <v>41716</v>
      </c>
      <c r="V135" s="7" t="s">
        <v>42</v>
      </c>
      <c r="W135" s="7" t="s">
        <v>42</v>
      </c>
      <c r="X135" s="7">
        <v>41733</v>
      </c>
    </row>
    <row r="136" spans="1:24" ht="15" hidden="1" customHeight="1" x14ac:dyDescent="0.25">
      <c r="A136" s="15" t="s">
        <v>1512</v>
      </c>
      <c r="B136" s="31" t="s">
        <v>1609</v>
      </c>
      <c r="C136" s="37" t="s">
        <v>695</v>
      </c>
      <c r="D136" s="201" t="s">
        <v>359</v>
      </c>
      <c r="E136" s="65">
        <v>1320314</v>
      </c>
      <c r="F136" s="206">
        <v>150</v>
      </c>
      <c r="G136" s="2" t="s">
        <v>2</v>
      </c>
      <c r="H136" s="10">
        <v>13200</v>
      </c>
      <c r="I136" s="10" t="s">
        <v>25</v>
      </c>
      <c r="J136" s="10" t="s">
        <v>42</v>
      </c>
      <c r="K136" s="10" t="s">
        <v>161</v>
      </c>
      <c r="L136" s="28">
        <v>14</v>
      </c>
      <c r="M136" s="82">
        <v>41731</v>
      </c>
      <c r="N136" s="88">
        <f t="shared" ref="N136:N163" si="5">M136</f>
        <v>41731</v>
      </c>
      <c r="O136" s="94">
        <v>41705</v>
      </c>
      <c r="P136" s="94">
        <v>41705</v>
      </c>
      <c r="Q136" s="7">
        <v>41724</v>
      </c>
      <c r="R136" s="7" t="s">
        <v>153</v>
      </c>
      <c r="S136" s="7" t="s">
        <v>153</v>
      </c>
      <c r="T136" s="108">
        <v>41724</v>
      </c>
      <c r="U136" s="108" t="s">
        <v>153</v>
      </c>
      <c r="V136" s="108">
        <v>41725</v>
      </c>
      <c r="W136" s="7">
        <v>41726</v>
      </c>
      <c r="X136" s="7">
        <v>41729</v>
      </c>
    </row>
    <row r="137" spans="1:24" ht="15" hidden="1" customHeight="1" x14ac:dyDescent="0.25">
      <c r="A137" s="15" t="s">
        <v>1423</v>
      </c>
      <c r="B137" s="31" t="s">
        <v>1610</v>
      </c>
      <c r="C137" s="37" t="s">
        <v>1611</v>
      </c>
      <c r="D137" s="201" t="s">
        <v>359</v>
      </c>
      <c r="E137" s="65">
        <v>1330314</v>
      </c>
      <c r="F137" s="206">
        <v>45</v>
      </c>
      <c r="G137" s="2" t="s">
        <v>2</v>
      </c>
      <c r="H137" s="10">
        <v>13200</v>
      </c>
      <c r="I137" s="10" t="s">
        <v>25</v>
      </c>
      <c r="J137" s="10" t="s">
        <v>42</v>
      </c>
      <c r="K137" s="10" t="s">
        <v>42</v>
      </c>
      <c r="L137" s="28">
        <v>14</v>
      </c>
      <c r="M137" s="82">
        <v>41731</v>
      </c>
      <c r="N137" s="88">
        <f t="shared" si="5"/>
        <v>41731</v>
      </c>
      <c r="O137" s="94">
        <v>41702</v>
      </c>
      <c r="P137" s="94">
        <v>41702</v>
      </c>
      <c r="Q137" s="7">
        <v>41725</v>
      </c>
      <c r="R137" s="7" t="s">
        <v>153</v>
      </c>
      <c r="S137" s="7" t="s">
        <v>153</v>
      </c>
      <c r="T137" s="108">
        <v>41729</v>
      </c>
      <c r="U137" s="108" t="s">
        <v>153</v>
      </c>
      <c r="V137" s="108">
        <v>41727</v>
      </c>
      <c r="W137" s="7">
        <v>41731</v>
      </c>
      <c r="X137" s="7">
        <v>41732</v>
      </c>
    </row>
    <row r="138" spans="1:24" ht="15" hidden="1" customHeight="1" x14ac:dyDescent="0.25">
      <c r="A138" s="15" t="s">
        <v>1521</v>
      </c>
      <c r="B138" s="31" t="s">
        <v>2871</v>
      </c>
      <c r="C138" s="37" t="s">
        <v>2388</v>
      </c>
      <c r="D138" s="201" t="s">
        <v>359</v>
      </c>
      <c r="E138" s="48">
        <v>1340314</v>
      </c>
      <c r="F138" s="206">
        <v>112.5</v>
      </c>
      <c r="G138" s="2" t="s">
        <v>20</v>
      </c>
      <c r="H138" s="10">
        <v>11400</v>
      </c>
      <c r="I138" s="10" t="s">
        <v>25</v>
      </c>
      <c r="J138" s="10" t="s">
        <v>42</v>
      </c>
      <c r="K138" s="10" t="s">
        <v>272</v>
      </c>
      <c r="L138" s="28">
        <v>11</v>
      </c>
      <c r="M138" s="82">
        <v>41712</v>
      </c>
      <c r="N138" s="88">
        <f t="shared" si="5"/>
        <v>41712</v>
      </c>
      <c r="O138" s="94">
        <v>41701</v>
      </c>
      <c r="P138" s="94">
        <v>41701</v>
      </c>
      <c r="Q138" s="7">
        <v>41705</v>
      </c>
      <c r="R138" s="7" t="s">
        <v>153</v>
      </c>
      <c r="S138" s="7">
        <v>41705</v>
      </c>
      <c r="T138" s="108" t="s">
        <v>153</v>
      </c>
      <c r="U138" s="108" t="s">
        <v>153</v>
      </c>
      <c r="V138" s="108">
        <v>41710</v>
      </c>
      <c r="W138" s="7" t="s">
        <v>153</v>
      </c>
      <c r="X138" s="7">
        <v>41711</v>
      </c>
    </row>
    <row r="139" spans="1:24" ht="15" hidden="1" customHeight="1" x14ac:dyDescent="0.25">
      <c r="A139" s="15" t="s">
        <v>1603</v>
      </c>
      <c r="B139" s="31" t="s">
        <v>1614</v>
      </c>
      <c r="C139" s="37" t="s">
        <v>1592</v>
      </c>
      <c r="D139" s="201" t="s">
        <v>359</v>
      </c>
      <c r="E139" s="65">
        <v>1350314</v>
      </c>
      <c r="F139" s="206">
        <v>300</v>
      </c>
      <c r="G139" s="2" t="s">
        <v>2</v>
      </c>
      <c r="H139" s="10">
        <v>13200</v>
      </c>
      <c r="I139" s="10" t="s">
        <v>25</v>
      </c>
      <c r="J139" s="10" t="s">
        <v>42</v>
      </c>
      <c r="K139" s="10" t="s">
        <v>42</v>
      </c>
      <c r="L139" s="28">
        <v>14</v>
      </c>
      <c r="M139" s="82">
        <v>41733</v>
      </c>
      <c r="N139" s="88">
        <f t="shared" si="5"/>
        <v>41733</v>
      </c>
      <c r="O139" s="94">
        <v>41705</v>
      </c>
      <c r="P139" s="94">
        <v>41708</v>
      </c>
      <c r="Q139" s="7">
        <v>41725</v>
      </c>
      <c r="R139" s="7" t="s">
        <v>153</v>
      </c>
      <c r="S139" s="7">
        <v>41730</v>
      </c>
      <c r="T139" s="108">
        <v>41730</v>
      </c>
      <c r="U139" s="108" t="s">
        <v>153</v>
      </c>
      <c r="V139" s="7">
        <v>41730</v>
      </c>
      <c r="W139" s="7">
        <v>41732</v>
      </c>
      <c r="X139" s="7">
        <v>41733</v>
      </c>
    </row>
    <row r="140" spans="1:24" ht="15" customHeight="1" x14ac:dyDescent="0.25">
      <c r="A140" s="15" t="s">
        <v>1376</v>
      </c>
      <c r="B140" s="31" t="s">
        <v>1616</v>
      </c>
      <c r="C140" s="37" t="s">
        <v>83</v>
      </c>
      <c r="D140" s="201" t="s">
        <v>359</v>
      </c>
      <c r="E140" s="65">
        <v>1360314</v>
      </c>
      <c r="F140" s="206">
        <v>300</v>
      </c>
      <c r="G140" s="2" t="s">
        <v>7</v>
      </c>
      <c r="H140" s="10">
        <v>13200</v>
      </c>
      <c r="I140" s="10" t="s">
        <v>25</v>
      </c>
      <c r="J140" s="10" t="s">
        <v>42</v>
      </c>
      <c r="K140" s="10" t="s">
        <v>42</v>
      </c>
      <c r="L140" s="28">
        <v>14</v>
      </c>
      <c r="M140" s="82">
        <v>41733</v>
      </c>
      <c r="N140" s="88">
        <f t="shared" si="5"/>
        <v>41733</v>
      </c>
      <c r="O140" s="94">
        <v>41705</v>
      </c>
      <c r="P140" s="94">
        <v>41705</v>
      </c>
      <c r="Q140" s="7">
        <v>41732</v>
      </c>
      <c r="R140" s="7" t="s">
        <v>153</v>
      </c>
      <c r="S140" s="7">
        <v>41733</v>
      </c>
      <c r="T140" s="108">
        <v>41733</v>
      </c>
      <c r="U140" s="108">
        <v>41730</v>
      </c>
      <c r="V140" s="7" t="s">
        <v>42</v>
      </c>
      <c r="W140" s="7" t="s">
        <v>42</v>
      </c>
      <c r="X140" s="7">
        <v>41736</v>
      </c>
    </row>
    <row r="141" spans="1:24" ht="15" hidden="1" customHeight="1" x14ac:dyDescent="0.25">
      <c r="A141" s="15" t="s">
        <v>1423</v>
      </c>
      <c r="B141" s="31" t="s">
        <v>1617</v>
      </c>
      <c r="C141" s="37" t="s">
        <v>1618</v>
      </c>
      <c r="D141" s="201" t="s">
        <v>359</v>
      </c>
      <c r="E141" s="65">
        <v>1370314</v>
      </c>
      <c r="F141" s="206">
        <v>45</v>
      </c>
      <c r="G141" s="2" t="s">
        <v>2</v>
      </c>
      <c r="H141" s="10">
        <v>13200</v>
      </c>
      <c r="I141" s="10" t="s">
        <v>25</v>
      </c>
      <c r="J141" s="10" t="s">
        <v>42</v>
      </c>
      <c r="K141" s="10" t="s">
        <v>42</v>
      </c>
      <c r="L141" s="28">
        <v>16</v>
      </c>
      <c r="M141" s="82">
        <v>41743</v>
      </c>
      <c r="N141" s="88">
        <f t="shared" si="5"/>
        <v>41743</v>
      </c>
      <c r="O141" s="94">
        <v>41708</v>
      </c>
      <c r="P141" s="94">
        <v>41708</v>
      </c>
      <c r="Q141" s="7" t="s">
        <v>153</v>
      </c>
      <c r="R141" s="7" t="s">
        <v>153</v>
      </c>
      <c r="S141" s="7">
        <v>41733</v>
      </c>
      <c r="T141" s="108">
        <v>41733</v>
      </c>
      <c r="U141" s="108" t="s">
        <v>153</v>
      </c>
      <c r="V141" s="7">
        <v>41739</v>
      </c>
      <c r="W141" s="7">
        <v>41738</v>
      </c>
      <c r="X141" s="7">
        <v>41739</v>
      </c>
    </row>
    <row r="142" spans="1:24" ht="15" customHeight="1" x14ac:dyDescent="0.25">
      <c r="A142" s="15" t="s">
        <v>1286</v>
      </c>
      <c r="B142" s="190" t="s">
        <v>1626</v>
      </c>
      <c r="C142" s="193" t="s">
        <v>1627</v>
      </c>
      <c r="D142" s="202" t="s">
        <v>359</v>
      </c>
      <c r="E142" s="194">
        <v>1380314</v>
      </c>
      <c r="F142" s="207">
        <v>300</v>
      </c>
      <c r="G142" s="192" t="s">
        <v>7</v>
      </c>
      <c r="H142" s="11">
        <v>13200</v>
      </c>
      <c r="I142" s="11" t="s">
        <v>3</v>
      </c>
      <c r="J142" s="183" t="s">
        <v>42</v>
      </c>
      <c r="K142" s="10" t="s">
        <v>42</v>
      </c>
      <c r="L142" s="28">
        <v>14</v>
      </c>
      <c r="M142" s="82">
        <v>41735</v>
      </c>
      <c r="N142" s="88">
        <f t="shared" si="5"/>
        <v>41735</v>
      </c>
      <c r="O142" s="94">
        <v>41705</v>
      </c>
      <c r="P142" s="94">
        <v>41710</v>
      </c>
      <c r="Q142" s="7">
        <v>41733</v>
      </c>
      <c r="R142" s="7" t="s">
        <v>153</v>
      </c>
      <c r="S142" s="7">
        <v>41733</v>
      </c>
      <c r="T142" s="108">
        <v>41736</v>
      </c>
      <c r="U142" s="108" t="s">
        <v>153</v>
      </c>
      <c r="V142" s="7" t="s">
        <v>42</v>
      </c>
      <c r="W142" s="7" t="s">
        <v>42</v>
      </c>
      <c r="X142" s="7">
        <v>41737</v>
      </c>
    </row>
    <row r="143" spans="1:24" ht="15" hidden="1" customHeight="1" x14ac:dyDescent="0.25">
      <c r="A143" s="15" t="s">
        <v>1646</v>
      </c>
      <c r="B143" s="190" t="s">
        <v>1628</v>
      </c>
      <c r="C143" s="191" t="s">
        <v>181</v>
      </c>
      <c r="D143" s="202" t="s">
        <v>359</v>
      </c>
      <c r="E143" s="194">
        <v>1390314</v>
      </c>
      <c r="F143" s="207">
        <v>150</v>
      </c>
      <c r="G143" s="192" t="s">
        <v>20</v>
      </c>
      <c r="H143" s="11">
        <v>13200</v>
      </c>
      <c r="I143" s="11" t="s">
        <v>1045</v>
      </c>
      <c r="J143" s="183" t="s">
        <v>42</v>
      </c>
      <c r="K143" s="10" t="s">
        <v>42</v>
      </c>
      <c r="L143" s="28">
        <v>14</v>
      </c>
      <c r="M143" s="82">
        <v>41735</v>
      </c>
      <c r="N143" s="88">
        <f t="shared" si="5"/>
        <v>41735</v>
      </c>
      <c r="O143" s="94">
        <v>41709</v>
      </c>
      <c r="P143" s="94">
        <v>41710</v>
      </c>
      <c r="Q143" s="7">
        <v>41729</v>
      </c>
      <c r="R143" s="7" t="s">
        <v>153</v>
      </c>
      <c r="S143" s="7">
        <v>41730</v>
      </c>
      <c r="T143" s="108">
        <v>41730</v>
      </c>
      <c r="U143" s="108" t="s">
        <v>153</v>
      </c>
      <c r="V143" s="7">
        <v>41732</v>
      </c>
      <c r="W143" s="7">
        <v>41732</v>
      </c>
      <c r="X143" s="7">
        <v>41733</v>
      </c>
    </row>
    <row r="144" spans="1:24" ht="15" hidden="1" customHeight="1" x14ac:dyDescent="0.25">
      <c r="A144" s="15" t="s">
        <v>1839</v>
      </c>
      <c r="B144" s="184" t="s">
        <v>1629</v>
      </c>
      <c r="C144" s="185" t="s">
        <v>1630</v>
      </c>
      <c r="D144" s="203" t="s">
        <v>359</v>
      </c>
      <c r="E144" s="65">
        <v>1400314</v>
      </c>
      <c r="F144" s="208">
        <v>2000</v>
      </c>
      <c r="G144" s="192" t="s">
        <v>20</v>
      </c>
      <c r="H144" s="60">
        <v>13200</v>
      </c>
      <c r="I144" s="60" t="s">
        <v>68</v>
      </c>
      <c r="J144" s="10" t="s">
        <v>1675</v>
      </c>
      <c r="K144" s="10" t="s">
        <v>1671</v>
      </c>
      <c r="L144" s="28">
        <v>22</v>
      </c>
      <c r="M144" s="82">
        <v>41787</v>
      </c>
      <c r="N144" s="88">
        <f t="shared" si="5"/>
        <v>41787</v>
      </c>
      <c r="O144" s="94">
        <v>41754</v>
      </c>
      <c r="P144" s="94">
        <v>41757</v>
      </c>
      <c r="Q144" s="7">
        <v>41775</v>
      </c>
      <c r="R144" s="7" t="s">
        <v>153</v>
      </c>
      <c r="S144" s="7">
        <v>41775</v>
      </c>
      <c r="T144" s="108">
        <v>41779</v>
      </c>
      <c r="U144" s="108" t="s">
        <v>153</v>
      </c>
      <c r="V144" s="187">
        <v>41781</v>
      </c>
      <c r="W144" s="186">
        <v>41783</v>
      </c>
      <c r="X144" s="7">
        <v>41786</v>
      </c>
    </row>
    <row r="145" spans="1:24" ht="15" hidden="1" customHeight="1" x14ac:dyDescent="0.25">
      <c r="A145" s="15" t="s">
        <v>1840</v>
      </c>
      <c r="B145" s="31" t="s">
        <v>1629</v>
      </c>
      <c r="C145" s="37" t="s">
        <v>1630</v>
      </c>
      <c r="D145" s="201" t="s">
        <v>359</v>
      </c>
      <c r="E145" s="65">
        <v>1410314</v>
      </c>
      <c r="F145" s="206">
        <v>2000</v>
      </c>
      <c r="G145" s="192" t="s">
        <v>20</v>
      </c>
      <c r="H145" s="10">
        <v>480</v>
      </c>
      <c r="I145" s="10" t="s">
        <v>203</v>
      </c>
      <c r="J145" s="10" t="s">
        <v>1675</v>
      </c>
      <c r="K145" s="10" t="s">
        <v>1671</v>
      </c>
      <c r="L145" s="28">
        <v>22</v>
      </c>
      <c r="M145" s="82">
        <v>41787</v>
      </c>
      <c r="N145" s="88">
        <f t="shared" si="5"/>
        <v>41787</v>
      </c>
      <c r="O145" s="94">
        <v>41754</v>
      </c>
      <c r="P145" s="94">
        <v>41759</v>
      </c>
      <c r="Q145" s="7">
        <v>41773</v>
      </c>
      <c r="R145" s="7" t="s">
        <v>153</v>
      </c>
      <c r="S145" s="7">
        <v>41773</v>
      </c>
      <c r="T145" s="108">
        <v>41774</v>
      </c>
      <c r="U145" s="108" t="s">
        <v>153</v>
      </c>
      <c r="V145" s="187">
        <v>41778</v>
      </c>
      <c r="W145" s="186">
        <v>41783</v>
      </c>
      <c r="X145" s="7">
        <v>41786</v>
      </c>
    </row>
    <row r="146" spans="1:24" ht="15" customHeight="1" x14ac:dyDescent="0.25">
      <c r="A146" s="15" t="s">
        <v>1600</v>
      </c>
      <c r="B146" s="31" t="s">
        <v>1631</v>
      </c>
      <c r="C146" s="37" t="s">
        <v>1632</v>
      </c>
      <c r="D146" s="201" t="s">
        <v>359</v>
      </c>
      <c r="E146" s="65">
        <v>1420314</v>
      </c>
      <c r="F146" s="206">
        <v>112.5</v>
      </c>
      <c r="G146" s="2" t="s">
        <v>7</v>
      </c>
      <c r="H146" s="10">
        <v>13200</v>
      </c>
      <c r="I146" s="10" t="s">
        <v>25</v>
      </c>
      <c r="J146" s="10" t="s">
        <v>42</v>
      </c>
      <c r="K146" s="10" t="s">
        <v>42</v>
      </c>
      <c r="L146" s="28">
        <v>14</v>
      </c>
      <c r="M146" s="82">
        <v>41735</v>
      </c>
      <c r="N146" s="88">
        <f t="shared" si="5"/>
        <v>41735</v>
      </c>
      <c r="O146" s="94">
        <v>41708</v>
      </c>
      <c r="P146" s="94">
        <v>41710</v>
      </c>
      <c r="Q146" s="7">
        <v>41733</v>
      </c>
      <c r="R146" s="7" t="s">
        <v>153</v>
      </c>
      <c r="S146" s="7">
        <v>41732</v>
      </c>
      <c r="T146" s="108">
        <v>41736</v>
      </c>
      <c r="U146" s="187">
        <v>41732</v>
      </c>
      <c r="V146" s="7" t="s">
        <v>42</v>
      </c>
      <c r="W146" s="7" t="s">
        <v>42</v>
      </c>
      <c r="X146" s="7">
        <v>41737</v>
      </c>
    </row>
    <row r="147" spans="1:24" ht="15" customHeight="1" x14ac:dyDescent="0.25">
      <c r="A147" s="15" t="s">
        <v>1376</v>
      </c>
      <c r="B147" s="31" t="s">
        <v>1634</v>
      </c>
      <c r="C147" s="37" t="s">
        <v>1635</v>
      </c>
      <c r="D147" s="201" t="s">
        <v>359</v>
      </c>
      <c r="E147" s="65">
        <v>1430314</v>
      </c>
      <c r="F147" s="206">
        <v>300</v>
      </c>
      <c r="G147" s="2" t="s">
        <v>7</v>
      </c>
      <c r="H147" s="10">
        <v>13200</v>
      </c>
      <c r="I147" s="10" t="s">
        <v>25</v>
      </c>
      <c r="J147" s="10" t="s">
        <v>42</v>
      </c>
      <c r="K147" s="10" t="s">
        <v>42</v>
      </c>
      <c r="L147" s="28">
        <v>15</v>
      </c>
      <c r="M147" s="82">
        <v>41739</v>
      </c>
      <c r="N147" s="88">
        <f t="shared" si="5"/>
        <v>41739</v>
      </c>
      <c r="O147" s="94">
        <v>41709</v>
      </c>
      <c r="P147" s="94">
        <v>41710</v>
      </c>
      <c r="Q147" s="7" t="s">
        <v>153</v>
      </c>
      <c r="R147" s="7" t="s">
        <v>153</v>
      </c>
      <c r="S147" s="7">
        <v>41736</v>
      </c>
      <c r="T147" s="108">
        <v>41737</v>
      </c>
      <c r="U147" s="7">
        <v>41734</v>
      </c>
      <c r="V147" s="7" t="s">
        <v>42</v>
      </c>
      <c r="W147" s="7" t="s">
        <v>42</v>
      </c>
      <c r="X147" s="7">
        <v>41739</v>
      </c>
    </row>
    <row r="148" spans="1:24" ht="15" customHeight="1" x14ac:dyDescent="0.25">
      <c r="A148" s="15" t="s">
        <v>1665</v>
      </c>
      <c r="B148" s="31" t="s">
        <v>1636</v>
      </c>
      <c r="C148" s="37" t="s">
        <v>1635</v>
      </c>
      <c r="D148" s="201" t="s">
        <v>359</v>
      </c>
      <c r="E148" s="65">
        <v>1440314</v>
      </c>
      <c r="F148" s="206">
        <v>400</v>
      </c>
      <c r="G148" s="2" t="s">
        <v>7</v>
      </c>
      <c r="H148" s="10">
        <v>13200</v>
      </c>
      <c r="I148" s="10" t="s">
        <v>25</v>
      </c>
      <c r="J148" s="10" t="s">
        <v>42</v>
      </c>
      <c r="K148" s="10" t="s">
        <v>42</v>
      </c>
      <c r="L148" s="28">
        <v>15</v>
      </c>
      <c r="M148" s="82">
        <v>41739</v>
      </c>
      <c r="N148" s="188">
        <f t="shared" si="5"/>
        <v>41739</v>
      </c>
      <c r="O148" s="94">
        <v>41710</v>
      </c>
      <c r="P148" s="94">
        <v>41711</v>
      </c>
      <c r="Q148" s="7">
        <v>41736</v>
      </c>
      <c r="R148" s="7" t="s">
        <v>153</v>
      </c>
      <c r="S148" s="7">
        <v>41738</v>
      </c>
      <c r="T148" s="108">
        <v>41739</v>
      </c>
      <c r="U148" s="7">
        <v>41734</v>
      </c>
      <c r="V148" s="7" t="s">
        <v>42</v>
      </c>
      <c r="W148" s="7" t="s">
        <v>42</v>
      </c>
      <c r="X148" s="7">
        <v>41740</v>
      </c>
    </row>
    <row r="149" spans="1:24" ht="15" hidden="1" customHeight="1" x14ac:dyDescent="0.25">
      <c r="A149" s="15" t="s">
        <v>1655</v>
      </c>
      <c r="B149" s="31" t="s">
        <v>1637</v>
      </c>
      <c r="C149" s="37" t="s">
        <v>818</v>
      </c>
      <c r="D149" s="201" t="s">
        <v>359</v>
      </c>
      <c r="E149" s="65">
        <v>1450314</v>
      </c>
      <c r="F149" s="206">
        <v>15</v>
      </c>
      <c r="G149" s="2" t="s">
        <v>50</v>
      </c>
      <c r="H149" s="10">
        <v>440</v>
      </c>
      <c r="I149" s="10" t="s">
        <v>3</v>
      </c>
      <c r="J149" s="10" t="s">
        <v>246</v>
      </c>
      <c r="K149" s="10" t="s">
        <v>42</v>
      </c>
      <c r="L149" s="28">
        <v>15</v>
      </c>
      <c r="M149" s="82">
        <v>41739</v>
      </c>
      <c r="N149" s="188">
        <f t="shared" si="5"/>
        <v>41739</v>
      </c>
      <c r="O149" s="94">
        <v>41711</v>
      </c>
      <c r="P149" s="94">
        <v>41712</v>
      </c>
      <c r="Q149" s="7">
        <v>41732</v>
      </c>
      <c r="R149" s="7" t="s">
        <v>153</v>
      </c>
      <c r="S149" s="7">
        <v>41731</v>
      </c>
      <c r="T149" s="108">
        <v>41732</v>
      </c>
      <c r="U149" s="108">
        <v>41734</v>
      </c>
      <c r="V149" s="7" t="s">
        <v>42</v>
      </c>
      <c r="W149" s="7" t="s">
        <v>42</v>
      </c>
      <c r="X149" s="7">
        <v>41736</v>
      </c>
    </row>
    <row r="150" spans="1:24" ht="15" hidden="1" customHeight="1" x14ac:dyDescent="0.25">
      <c r="A150" s="15" t="s">
        <v>1663</v>
      </c>
      <c r="B150" s="31" t="s">
        <v>1638</v>
      </c>
      <c r="C150" s="37" t="s">
        <v>1703</v>
      </c>
      <c r="D150" s="201" t="s">
        <v>359</v>
      </c>
      <c r="E150" s="65">
        <v>1460314</v>
      </c>
      <c r="F150" s="206">
        <v>630</v>
      </c>
      <c r="G150" s="2" t="s">
        <v>20</v>
      </c>
      <c r="H150" s="10">
        <v>11400</v>
      </c>
      <c r="I150" s="10" t="s">
        <v>1639</v>
      </c>
      <c r="J150" s="10" t="s">
        <v>1672</v>
      </c>
      <c r="K150" s="10" t="s">
        <v>42</v>
      </c>
      <c r="L150" s="28">
        <v>15</v>
      </c>
      <c r="M150" s="82">
        <v>41740</v>
      </c>
      <c r="N150" s="188">
        <f t="shared" si="5"/>
        <v>41740</v>
      </c>
      <c r="O150" s="189">
        <v>41716</v>
      </c>
      <c r="P150" s="189">
        <v>41717</v>
      </c>
      <c r="Q150" s="7">
        <v>41732</v>
      </c>
      <c r="R150" s="7" t="s">
        <v>153</v>
      </c>
      <c r="S150" s="7">
        <v>41730</v>
      </c>
      <c r="T150" s="108">
        <v>41732</v>
      </c>
      <c r="U150" s="108" t="s">
        <v>153</v>
      </c>
      <c r="V150" s="7">
        <v>41733</v>
      </c>
      <c r="W150" s="7">
        <v>41736</v>
      </c>
      <c r="X150" s="7">
        <v>41738</v>
      </c>
    </row>
    <row r="151" spans="1:24" ht="15" customHeight="1" x14ac:dyDescent="0.25">
      <c r="A151" s="15" t="s">
        <v>1188</v>
      </c>
      <c r="B151" s="31" t="s">
        <v>1640</v>
      </c>
      <c r="C151" s="37" t="s">
        <v>1641</v>
      </c>
      <c r="D151" s="201" t="s">
        <v>359</v>
      </c>
      <c r="E151" s="65">
        <v>1470314</v>
      </c>
      <c r="F151" s="206">
        <v>400</v>
      </c>
      <c r="G151" s="2" t="s">
        <v>7</v>
      </c>
      <c r="H151" s="10">
        <v>13200</v>
      </c>
      <c r="I151" s="10" t="s">
        <v>56</v>
      </c>
      <c r="J151" s="10" t="s">
        <v>42</v>
      </c>
      <c r="K151" s="10" t="s">
        <v>42</v>
      </c>
      <c r="L151" s="28">
        <v>15</v>
      </c>
      <c r="M151" s="82">
        <v>41740</v>
      </c>
      <c r="N151" s="188">
        <f t="shared" si="5"/>
        <v>41740</v>
      </c>
      <c r="O151" s="189">
        <v>41714</v>
      </c>
      <c r="P151" s="189">
        <v>41715</v>
      </c>
      <c r="Q151" s="7">
        <v>41736</v>
      </c>
      <c r="R151" s="7" t="s">
        <v>153</v>
      </c>
      <c r="S151" s="7">
        <v>41740</v>
      </c>
      <c r="T151" s="108" t="s">
        <v>153</v>
      </c>
      <c r="U151" s="108" t="s">
        <v>153</v>
      </c>
      <c r="V151" s="7" t="s">
        <v>42</v>
      </c>
      <c r="W151" s="7" t="s">
        <v>42</v>
      </c>
      <c r="X151" s="7">
        <v>41744</v>
      </c>
    </row>
    <row r="152" spans="1:24" ht="15" hidden="1" customHeight="1" x14ac:dyDescent="0.25">
      <c r="A152" s="15" t="s">
        <v>1623</v>
      </c>
      <c r="B152" s="31" t="s">
        <v>1640</v>
      </c>
      <c r="C152" s="37" t="s">
        <v>1641</v>
      </c>
      <c r="D152" s="201" t="s">
        <v>359</v>
      </c>
      <c r="E152" s="65">
        <v>1480314</v>
      </c>
      <c r="F152" s="206">
        <v>75</v>
      </c>
      <c r="G152" s="2" t="s">
        <v>7</v>
      </c>
      <c r="H152" s="10">
        <v>440</v>
      </c>
      <c r="I152" s="10" t="s">
        <v>25</v>
      </c>
      <c r="J152" s="10" t="s">
        <v>42</v>
      </c>
      <c r="K152" s="10" t="s">
        <v>42</v>
      </c>
      <c r="L152" s="28">
        <v>15</v>
      </c>
      <c r="M152" s="82">
        <v>41740</v>
      </c>
      <c r="N152" s="188">
        <f t="shared" si="5"/>
        <v>41740</v>
      </c>
      <c r="O152" s="189">
        <v>41715</v>
      </c>
      <c r="P152" s="189">
        <v>41715</v>
      </c>
      <c r="Q152" s="7">
        <v>41736</v>
      </c>
      <c r="R152" s="7" t="s">
        <v>153</v>
      </c>
      <c r="S152" s="7">
        <v>41736</v>
      </c>
      <c r="T152" s="108">
        <v>41738</v>
      </c>
      <c r="U152" s="108" t="s">
        <v>153</v>
      </c>
      <c r="V152" s="7" t="s">
        <v>42</v>
      </c>
      <c r="W152" s="7" t="s">
        <v>42</v>
      </c>
      <c r="X152" s="7">
        <v>41739</v>
      </c>
    </row>
    <row r="153" spans="1:24" ht="15" customHeight="1" x14ac:dyDescent="0.25">
      <c r="A153" s="15" t="s">
        <v>1681</v>
      </c>
      <c r="B153" s="31" t="s">
        <v>1642</v>
      </c>
      <c r="C153" s="37" t="s">
        <v>1643</v>
      </c>
      <c r="D153" s="201" t="s">
        <v>359</v>
      </c>
      <c r="E153" s="65">
        <v>1490314</v>
      </c>
      <c r="F153" s="206">
        <v>112.5</v>
      </c>
      <c r="G153" s="2" t="s">
        <v>7</v>
      </c>
      <c r="H153" s="10">
        <v>13200</v>
      </c>
      <c r="I153" s="10" t="s">
        <v>56</v>
      </c>
      <c r="J153" s="10" t="s">
        <v>42</v>
      </c>
      <c r="K153" s="10" t="s">
        <v>42</v>
      </c>
      <c r="L153" s="28">
        <v>15</v>
      </c>
      <c r="M153" s="82">
        <v>41735</v>
      </c>
      <c r="N153" s="188">
        <f t="shared" si="5"/>
        <v>41735</v>
      </c>
      <c r="O153" s="189">
        <v>41717</v>
      </c>
      <c r="P153" s="189">
        <v>41718</v>
      </c>
      <c r="Q153" s="7">
        <v>41733</v>
      </c>
      <c r="R153" s="7" t="s">
        <v>153</v>
      </c>
      <c r="S153" s="7">
        <v>41736</v>
      </c>
      <c r="T153" s="108">
        <v>41737</v>
      </c>
      <c r="U153" s="108" t="s">
        <v>153</v>
      </c>
      <c r="V153" s="7" t="s">
        <v>42</v>
      </c>
      <c r="W153" s="7" t="s">
        <v>42</v>
      </c>
      <c r="X153" s="7">
        <v>41738</v>
      </c>
    </row>
    <row r="154" spans="1:24" ht="15" hidden="1" customHeight="1" x14ac:dyDescent="0.25">
      <c r="A154" s="15" t="s">
        <v>1664</v>
      </c>
      <c r="B154" s="31" t="s">
        <v>1644</v>
      </c>
      <c r="C154" s="37" t="s">
        <v>1643</v>
      </c>
      <c r="D154" s="201" t="s">
        <v>359</v>
      </c>
      <c r="E154" s="65">
        <v>1500314</v>
      </c>
      <c r="F154" s="206">
        <v>50</v>
      </c>
      <c r="G154" s="2" t="s">
        <v>7</v>
      </c>
      <c r="H154" s="10">
        <v>440</v>
      </c>
      <c r="I154" s="10" t="s">
        <v>3</v>
      </c>
      <c r="J154" s="10" t="s">
        <v>42</v>
      </c>
      <c r="K154" s="10" t="s">
        <v>42</v>
      </c>
      <c r="L154" s="28">
        <v>15</v>
      </c>
      <c r="M154" s="82">
        <v>41735</v>
      </c>
      <c r="N154" s="188">
        <f t="shared" si="5"/>
        <v>41735</v>
      </c>
      <c r="O154" s="189">
        <v>41717</v>
      </c>
      <c r="P154" s="189">
        <v>41717</v>
      </c>
      <c r="Q154" s="7">
        <v>41733</v>
      </c>
      <c r="R154" s="7" t="s">
        <v>153</v>
      </c>
      <c r="S154" s="7">
        <v>41731</v>
      </c>
      <c r="T154" s="108">
        <v>41733</v>
      </c>
      <c r="U154" s="108" t="s">
        <v>153</v>
      </c>
      <c r="V154" s="7" t="s">
        <v>42</v>
      </c>
      <c r="W154" s="7" t="s">
        <v>42</v>
      </c>
      <c r="X154" s="7">
        <v>41737</v>
      </c>
    </row>
    <row r="155" spans="1:24" ht="15" hidden="1" customHeight="1" x14ac:dyDescent="0.25">
      <c r="A155" s="15" t="s">
        <v>1654</v>
      </c>
      <c r="B155" s="31" t="s">
        <v>1645</v>
      </c>
      <c r="C155" s="37" t="s">
        <v>723</v>
      </c>
      <c r="D155" s="201" t="s">
        <v>359</v>
      </c>
      <c r="E155" s="65">
        <v>1510314</v>
      </c>
      <c r="F155" s="206">
        <v>500</v>
      </c>
      <c r="G155" s="2" t="s">
        <v>7</v>
      </c>
      <c r="H155" s="10">
        <v>208</v>
      </c>
      <c r="I155" s="10" t="s">
        <v>68</v>
      </c>
      <c r="J155" s="10" t="s">
        <v>42</v>
      </c>
      <c r="K155" s="10" t="s">
        <v>42</v>
      </c>
      <c r="L155" s="28">
        <v>13</v>
      </c>
      <c r="M155" s="82">
        <v>41725</v>
      </c>
      <c r="N155" s="188">
        <f t="shared" si="5"/>
        <v>41725</v>
      </c>
      <c r="O155" s="189">
        <v>41712</v>
      </c>
      <c r="P155" s="189">
        <v>41712</v>
      </c>
      <c r="Q155" s="7">
        <v>41726</v>
      </c>
      <c r="R155" s="7" t="s">
        <v>153</v>
      </c>
      <c r="S155" s="7">
        <v>41725</v>
      </c>
      <c r="T155" s="108">
        <v>41726</v>
      </c>
      <c r="U155" s="108">
        <v>41725</v>
      </c>
      <c r="V155" s="7" t="s">
        <v>42</v>
      </c>
      <c r="W155" s="7" t="s">
        <v>42</v>
      </c>
      <c r="X155" s="7">
        <v>41729</v>
      </c>
    </row>
    <row r="156" spans="1:24" ht="15" hidden="1" customHeight="1" x14ac:dyDescent="0.25">
      <c r="A156" s="15" t="s">
        <v>1706</v>
      </c>
      <c r="B156" s="31" t="s">
        <v>1647</v>
      </c>
      <c r="C156" s="37" t="s">
        <v>1648</v>
      </c>
      <c r="D156" s="201" t="s">
        <v>359</v>
      </c>
      <c r="E156" s="65">
        <v>1520314</v>
      </c>
      <c r="F156" s="206">
        <v>400</v>
      </c>
      <c r="G156" s="2" t="s">
        <v>20</v>
      </c>
      <c r="H156" s="10">
        <v>34500</v>
      </c>
      <c r="I156" s="10" t="s">
        <v>56</v>
      </c>
      <c r="J156" s="10" t="s">
        <v>1673</v>
      </c>
      <c r="K156" s="10" t="s">
        <v>42</v>
      </c>
      <c r="L156" s="28">
        <v>17</v>
      </c>
      <c r="M156" s="82">
        <v>41751</v>
      </c>
      <c r="N156" s="188">
        <f t="shared" si="5"/>
        <v>41751</v>
      </c>
      <c r="O156" s="189">
        <v>41723</v>
      </c>
      <c r="P156" s="189">
        <v>41723</v>
      </c>
      <c r="Q156" s="7">
        <v>41743</v>
      </c>
      <c r="R156" s="7" t="s">
        <v>153</v>
      </c>
      <c r="S156" s="7">
        <v>41741</v>
      </c>
      <c r="T156" s="108">
        <v>41744</v>
      </c>
      <c r="U156" s="108" t="s">
        <v>153</v>
      </c>
      <c r="V156" s="7">
        <v>41750</v>
      </c>
      <c r="W156" s="7">
        <v>41750</v>
      </c>
      <c r="X156" s="7">
        <v>41752</v>
      </c>
    </row>
    <row r="157" spans="1:24" ht="15" customHeight="1" x14ac:dyDescent="0.25">
      <c r="A157" s="15" t="s">
        <v>1682</v>
      </c>
      <c r="B157" s="31" t="s">
        <v>1649</v>
      </c>
      <c r="C157" s="37" t="s">
        <v>1650</v>
      </c>
      <c r="D157" s="201" t="s">
        <v>359</v>
      </c>
      <c r="E157" s="65">
        <v>1530314</v>
      </c>
      <c r="F157" s="206">
        <v>150</v>
      </c>
      <c r="G157" s="2" t="s">
        <v>7</v>
      </c>
      <c r="H157" s="10">
        <v>11400</v>
      </c>
      <c r="I157" s="10" t="s">
        <v>25</v>
      </c>
      <c r="J157" s="10" t="s">
        <v>42</v>
      </c>
      <c r="K157" s="10" t="s">
        <v>42</v>
      </c>
      <c r="L157" s="28">
        <v>15</v>
      </c>
      <c r="M157" s="82">
        <v>41742</v>
      </c>
      <c r="N157" s="188">
        <f t="shared" si="5"/>
        <v>41742</v>
      </c>
      <c r="O157" s="189">
        <v>41718</v>
      </c>
      <c r="P157" s="189">
        <v>41718</v>
      </c>
      <c r="Q157" s="7">
        <v>41738</v>
      </c>
      <c r="R157" s="7" t="s">
        <v>153</v>
      </c>
      <c r="S157" s="7">
        <v>41738</v>
      </c>
      <c r="T157" s="108">
        <v>41739</v>
      </c>
      <c r="U157" s="108" t="s">
        <v>153</v>
      </c>
      <c r="V157" s="7" t="s">
        <v>42</v>
      </c>
      <c r="W157" s="7" t="s">
        <v>42</v>
      </c>
      <c r="X157" s="7">
        <v>41740</v>
      </c>
    </row>
    <row r="158" spans="1:24" ht="15" hidden="1" customHeight="1" x14ac:dyDescent="0.25">
      <c r="A158" s="15" t="s">
        <v>1691</v>
      </c>
      <c r="B158" s="31" t="s">
        <v>1651</v>
      </c>
      <c r="C158" s="37" t="s">
        <v>629</v>
      </c>
      <c r="D158" s="201" t="s">
        <v>359</v>
      </c>
      <c r="E158" s="65">
        <v>1540314</v>
      </c>
      <c r="F158" s="206">
        <v>500</v>
      </c>
      <c r="G158" s="2" t="s">
        <v>2</v>
      </c>
      <c r="H158" s="10">
        <v>13200</v>
      </c>
      <c r="I158" s="10" t="s">
        <v>3</v>
      </c>
      <c r="J158" s="10" t="s">
        <v>42</v>
      </c>
      <c r="K158" s="10" t="s">
        <v>42</v>
      </c>
      <c r="L158" s="28">
        <v>15</v>
      </c>
      <c r="M158" s="82">
        <v>41742</v>
      </c>
      <c r="N158" s="188">
        <f t="shared" si="5"/>
        <v>41742</v>
      </c>
      <c r="O158" s="189">
        <v>41723</v>
      </c>
      <c r="P158" s="189">
        <v>41720</v>
      </c>
      <c r="Q158" s="7">
        <v>41736</v>
      </c>
      <c r="R158" s="7" t="s">
        <v>153</v>
      </c>
      <c r="S158" s="7">
        <v>41733</v>
      </c>
      <c r="T158" s="108">
        <v>41737</v>
      </c>
      <c r="U158" s="108" t="s">
        <v>153</v>
      </c>
      <c r="V158" s="7">
        <v>41738</v>
      </c>
      <c r="W158" s="7">
        <v>41738</v>
      </c>
      <c r="X158" s="7">
        <v>41739</v>
      </c>
    </row>
    <row r="159" spans="1:24" ht="15" hidden="1" customHeight="1" x14ac:dyDescent="0.25">
      <c r="A159" s="15" t="s">
        <v>1692</v>
      </c>
      <c r="B159" s="31" t="s">
        <v>1652</v>
      </c>
      <c r="C159" s="37" t="s">
        <v>1653</v>
      </c>
      <c r="D159" s="201" t="s">
        <v>359</v>
      </c>
      <c r="E159" s="65">
        <v>1550314</v>
      </c>
      <c r="F159" s="206">
        <v>750</v>
      </c>
      <c r="G159" s="2" t="s">
        <v>2</v>
      </c>
      <c r="H159" s="10">
        <v>13200</v>
      </c>
      <c r="I159" s="10" t="s">
        <v>3</v>
      </c>
      <c r="J159" s="10" t="s">
        <v>42</v>
      </c>
      <c r="K159" s="10" t="s">
        <v>42</v>
      </c>
      <c r="L159" s="28">
        <v>15</v>
      </c>
      <c r="M159" s="82">
        <v>41742</v>
      </c>
      <c r="N159" s="188">
        <f t="shared" si="5"/>
        <v>41742</v>
      </c>
      <c r="O159" s="189">
        <v>41723</v>
      </c>
      <c r="P159" s="189">
        <v>41720</v>
      </c>
      <c r="Q159" s="7">
        <v>41739</v>
      </c>
      <c r="R159" s="7" t="s">
        <v>153</v>
      </c>
      <c r="S159" s="7">
        <v>41736</v>
      </c>
      <c r="T159" s="108">
        <v>41739</v>
      </c>
      <c r="U159" s="108" t="s">
        <v>153</v>
      </c>
      <c r="V159" s="7">
        <v>41743</v>
      </c>
      <c r="W159" s="7">
        <v>41744</v>
      </c>
      <c r="X159" s="7">
        <v>41745</v>
      </c>
    </row>
    <row r="160" spans="1:24" ht="15" hidden="1" customHeight="1" x14ac:dyDescent="0.25">
      <c r="A160" s="15" t="s">
        <v>1707</v>
      </c>
      <c r="B160" s="31" t="s">
        <v>1656</v>
      </c>
      <c r="C160" s="37" t="s">
        <v>83</v>
      </c>
      <c r="D160" s="201" t="s">
        <v>359</v>
      </c>
      <c r="E160" s="65">
        <v>1560314</v>
      </c>
      <c r="F160" s="206">
        <v>75</v>
      </c>
      <c r="G160" s="2" t="s">
        <v>7</v>
      </c>
      <c r="H160" s="10" t="s">
        <v>1045</v>
      </c>
      <c r="I160" s="10" t="s">
        <v>25</v>
      </c>
      <c r="J160" s="10" t="s">
        <v>1674</v>
      </c>
      <c r="K160" s="10" t="s">
        <v>42</v>
      </c>
      <c r="L160" s="28">
        <v>16</v>
      </c>
      <c r="M160" s="82">
        <v>41745</v>
      </c>
      <c r="N160" s="188">
        <f t="shared" si="5"/>
        <v>41745</v>
      </c>
      <c r="O160" s="189">
        <v>41724</v>
      </c>
      <c r="P160" s="189">
        <v>41725</v>
      </c>
      <c r="Q160" s="7">
        <v>41736</v>
      </c>
      <c r="R160" s="7" t="s">
        <v>153</v>
      </c>
      <c r="S160" s="7">
        <v>41736</v>
      </c>
      <c r="T160" s="108">
        <v>41737</v>
      </c>
      <c r="U160" s="108" t="s">
        <v>153</v>
      </c>
      <c r="V160" s="7" t="s">
        <v>42</v>
      </c>
      <c r="W160" s="7" t="s">
        <v>42</v>
      </c>
      <c r="X160" s="7">
        <v>41738</v>
      </c>
    </row>
    <row r="161" spans="1:24" ht="15" hidden="1" customHeight="1" x14ac:dyDescent="0.25">
      <c r="A161" s="15" t="s">
        <v>1708</v>
      </c>
      <c r="B161" s="31" t="s">
        <v>1656</v>
      </c>
      <c r="C161" s="37" t="s">
        <v>83</v>
      </c>
      <c r="D161" s="201" t="s">
        <v>359</v>
      </c>
      <c r="E161" s="65">
        <v>1570314</v>
      </c>
      <c r="F161" s="206">
        <v>150</v>
      </c>
      <c r="G161" s="2" t="s">
        <v>7</v>
      </c>
      <c r="H161" s="10" t="s">
        <v>1045</v>
      </c>
      <c r="I161" s="10" t="s">
        <v>25</v>
      </c>
      <c r="J161" s="10" t="s">
        <v>1674</v>
      </c>
      <c r="K161" s="10" t="s">
        <v>42</v>
      </c>
      <c r="L161" s="28">
        <v>16</v>
      </c>
      <c r="M161" s="82">
        <v>41745</v>
      </c>
      <c r="N161" s="188">
        <f t="shared" si="5"/>
        <v>41745</v>
      </c>
      <c r="O161" s="189">
        <v>41724</v>
      </c>
      <c r="P161" s="189">
        <v>41725</v>
      </c>
      <c r="Q161" s="7">
        <v>41741</v>
      </c>
      <c r="R161" s="7" t="s">
        <v>153</v>
      </c>
      <c r="S161" s="7">
        <v>41739</v>
      </c>
      <c r="T161" s="108">
        <v>41744</v>
      </c>
      <c r="U161" s="108" t="s">
        <v>153</v>
      </c>
      <c r="V161" s="7" t="s">
        <v>42</v>
      </c>
      <c r="W161" s="7" t="s">
        <v>42</v>
      </c>
      <c r="X161" s="7">
        <v>41745</v>
      </c>
    </row>
    <row r="162" spans="1:24" ht="15" customHeight="1" x14ac:dyDescent="0.25">
      <c r="A162" s="15" t="s">
        <v>1704</v>
      </c>
      <c r="B162" s="31" t="s">
        <v>1657</v>
      </c>
      <c r="C162" s="37" t="s">
        <v>1632</v>
      </c>
      <c r="D162" s="201" t="s">
        <v>359</v>
      </c>
      <c r="E162" s="65">
        <v>1580314</v>
      </c>
      <c r="F162" s="206">
        <v>500</v>
      </c>
      <c r="G162" s="2" t="s">
        <v>7</v>
      </c>
      <c r="H162" s="10">
        <v>34500</v>
      </c>
      <c r="I162" s="10" t="s">
        <v>3</v>
      </c>
      <c r="J162" s="10" t="s">
        <v>42</v>
      </c>
      <c r="K162" s="10" t="s">
        <v>42</v>
      </c>
      <c r="L162" s="28">
        <v>17</v>
      </c>
      <c r="M162" s="82">
        <v>41755</v>
      </c>
      <c r="N162" s="188">
        <f t="shared" si="5"/>
        <v>41755</v>
      </c>
      <c r="O162" s="189">
        <v>41723</v>
      </c>
      <c r="P162" s="189">
        <v>41723</v>
      </c>
      <c r="Q162" s="7">
        <v>41740</v>
      </c>
      <c r="R162" s="7" t="s">
        <v>153</v>
      </c>
      <c r="S162" s="7">
        <v>41744</v>
      </c>
      <c r="T162" s="108">
        <v>41750</v>
      </c>
      <c r="U162" s="108" t="s">
        <v>153</v>
      </c>
      <c r="V162" s="7" t="s">
        <v>42</v>
      </c>
      <c r="W162" s="7" t="s">
        <v>42</v>
      </c>
      <c r="X162" s="7">
        <v>41751</v>
      </c>
    </row>
    <row r="163" spans="1:24" ht="15" hidden="1" customHeight="1" x14ac:dyDescent="0.25">
      <c r="A163" s="15" t="s">
        <v>1613</v>
      </c>
      <c r="B163" s="31" t="s">
        <v>1658</v>
      </c>
      <c r="C163" s="37" t="s">
        <v>1659</v>
      </c>
      <c r="D163" s="201" t="s">
        <v>359</v>
      </c>
      <c r="E163" s="65">
        <v>1590314</v>
      </c>
      <c r="F163" s="206">
        <v>225</v>
      </c>
      <c r="G163" s="2" t="s">
        <v>20</v>
      </c>
      <c r="H163" s="10">
        <v>13200</v>
      </c>
      <c r="I163" s="10" t="s">
        <v>56</v>
      </c>
      <c r="J163" s="10" t="s">
        <v>42</v>
      </c>
      <c r="K163" s="10" t="s">
        <v>42</v>
      </c>
      <c r="L163" s="23">
        <v>15</v>
      </c>
      <c r="M163" s="82">
        <v>41741</v>
      </c>
      <c r="N163" s="188">
        <f t="shared" si="5"/>
        <v>41741</v>
      </c>
      <c r="O163" s="189">
        <v>41717</v>
      </c>
      <c r="P163" s="189">
        <v>41717</v>
      </c>
      <c r="Q163" s="7">
        <v>41733</v>
      </c>
      <c r="R163" s="7" t="s">
        <v>153</v>
      </c>
      <c r="S163" s="7">
        <v>41733</v>
      </c>
      <c r="T163" s="108">
        <v>41733</v>
      </c>
      <c r="U163" s="108" t="s">
        <v>153</v>
      </c>
      <c r="V163" s="7">
        <v>41736</v>
      </c>
      <c r="W163" s="7">
        <v>41736</v>
      </c>
      <c r="X163" s="7">
        <v>41737</v>
      </c>
    </row>
    <row r="164" spans="1:24" ht="15" hidden="1" customHeight="1" x14ac:dyDescent="0.25">
      <c r="A164" s="15" t="s">
        <v>1742</v>
      </c>
      <c r="B164" s="31" t="s">
        <v>1660</v>
      </c>
      <c r="C164" s="37" t="s">
        <v>1661</v>
      </c>
      <c r="D164" s="201" t="s">
        <v>359</v>
      </c>
      <c r="E164" s="65">
        <v>1600314</v>
      </c>
      <c r="F164" s="206">
        <v>1000</v>
      </c>
      <c r="G164" s="2" t="s">
        <v>2</v>
      </c>
      <c r="H164" s="10">
        <v>11400</v>
      </c>
      <c r="I164" s="10" t="s">
        <v>56</v>
      </c>
      <c r="J164" s="10" t="s">
        <v>42</v>
      </c>
      <c r="K164" s="10" t="s">
        <v>42</v>
      </c>
      <c r="M164" s="82"/>
      <c r="N164" s="188"/>
      <c r="O164" s="94">
        <v>41726</v>
      </c>
      <c r="P164" s="94">
        <v>41727</v>
      </c>
      <c r="Q164" s="7">
        <v>41740</v>
      </c>
      <c r="R164" s="7"/>
      <c r="S164" s="7"/>
      <c r="T164" s="108"/>
      <c r="U164" s="108"/>
      <c r="V164" s="7"/>
      <c r="W164" s="7"/>
      <c r="X164" s="7"/>
    </row>
    <row r="165" spans="1:24" ht="15" hidden="1" customHeight="1" x14ac:dyDescent="0.25">
      <c r="A165" s="15" t="s">
        <v>1705</v>
      </c>
      <c r="B165" s="31" t="s">
        <v>1666</v>
      </c>
      <c r="C165" s="37" t="s">
        <v>1667</v>
      </c>
      <c r="D165" s="201" t="s">
        <v>359</v>
      </c>
      <c r="E165" s="65">
        <v>1610314</v>
      </c>
      <c r="F165" s="206">
        <v>400</v>
      </c>
      <c r="G165" s="2" t="s">
        <v>2</v>
      </c>
      <c r="H165" s="10">
        <v>11400</v>
      </c>
      <c r="I165" s="10" t="s">
        <v>25</v>
      </c>
      <c r="J165" s="10" t="s">
        <v>42</v>
      </c>
      <c r="K165" s="10" t="s">
        <v>42</v>
      </c>
      <c r="L165" s="28">
        <v>15</v>
      </c>
      <c r="M165" s="82">
        <v>41742</v>
      </c>
      <c r="N165" s="188">
        <f t="shared" ref="N165:N171" si="6">M165</f>
        <v>41742</v>
      </c>
      <c r="O165" s="94">
        <v>41725</v>
      </c>
      <c r="P165" s="94">
        <v>41725</v>
      </c>
      <c r="Q165" s="7">
        <v>41737</v>
      </c>
      <c r="R165" s="7" t="s">
        <v>153</v>
      </c>
      <c r="S165" s="7">
        <v>41733</v>
      </c>
      <c r="T165" s="108">
        <v>41737</v>
      </c>
      <c r="U165" s="108" t="s">
        <v>153</v>
      </c>
      <c r="V165" s="7">
        <v>41739</v>
      </c>
      <c r="W165" s="7">
        <v>41739</v>
      </c>
      <c r="X165" s="7">
        <v>41740</v>
      </c>
    </row>
    <row r="166" spans="1:24" ht="15" hidden="1" customHeight="1" x14ac:dyDescent="0.25">
      <c r="A166" s="15" t="s">
        <v>756</v>
      </c>
      <c r="B166" s="31" t="s">
        <v>1668</v>
      </c>
      <c r="C166" s="37" t="s">
        <v>1669</v>
      </c>
      <c r="D166" s="201" t="s">
        <v>359</v>
      </c>
      <c r="E166" s="114">
        <v>1620314</v>
      </c>
      <c r="F166" s="206" t="s">
        <v>498</v>
      </c>
      <c r="G166" s="2" t="s">
        <v>76</v>
      </c>
      <c r="H166" s="10" t="s">
        <v>113</v>
      </c>
      <c r="I166" s="10" t="s">
        <v>1670</v>
      </c>
      <c r="J166" s="10" t="s">
        <v>42</v>
      </c>
      <c r="K166" s="10" t="s">
        <v>60</v>
      </c>
      <c r="L166" s="28">
        <v>18</v>
      </c>
      <c r="M166" s="82">
        <v>41757</v>
      </c>
      <c r="N166" s="188">
        <f t="shared" si="6"/>
        <v>41757</v>
      </c>
      <c r="O166" s="94" t="s">
        <v>42</v>
      </c>
      <c r="P166" s="94">
        <v>41726</v>
      </c>
      <c r="Q166" s="7" t="s">
        <v>42</v>
      </c>
      <c r="R166" s="7" t="s">
        <v>42</v>
      </c>
      <c r="S166" s="7" t="s">
        <v>42</v>
      </c>
      <c r="T166" s="108" t="s">
        <v>42</v>
      </c>
      <c r="U166" s="108" t="s">
        <v>42</v>
      </c>
      <c r="V166" s="7">
        <v>41745</v>
      </c>
      <c r="W166" s="7">
        <v>41751</v>
      </c>
      <c r="X166" s="7">
        <v>41766</v>
      </c>
    </row>
    <row r="167" spans="1:24" ht="15" hidden="1" customHeight="1" x14ac:dyDescent="0.25">
      <c r="A167" s="15" t="s">
        <v>756</v>
      </c>
      <c r="B167" s="31" t="s">
        <v>1668</v>
      </c>
      <c r="C167" s="37" t="s">
        <v>1669</v>
      </c>
      <c r="D167" s="201" t="s">
        <v>359</v>
      </c>
      <c r="E167" s="65">
        <v>1630314</v>
      </c>
      <c r="F167" s="206" t="s">
        <v>498</v>
      </c>
      <c r="G167" s="2" t="s">
        <v>76</v>
      </c>
      <c r="H167" s="10" t="s">
        <v>113</v>
      </c>
      <c r="I167" s="10" t="s">
        <v>1670</v>
      </c>
      <c r="J167" s="10" t="s">
        <v>42</v>
      </c>
      <c r="K167" s="10" t="s">
        <v>42</v>
      </c>
      <c r="L167" s="28">
        <v>18</v>
      </c>
      <c r="M167" s="82">
        <v>41757</v>
      </c>
      <c r="N167" s="188">
        <f t="shared" si="6"/>
        <v>41757</v>
      </c>
      <c r="O167" s="94" t="s">
        <v>42</v>
      </c>
      <c r="P167" s="94">
        <v>41726</v>
      </c>
      <c r="Q167" s="7" t="s">
        <v>42</v>
      </c>
      <c r="R167" s="7" t="s">
        <v>42</v>
      </c>
      <c r="S167" s="7" t="s">
        <v>42</v>
      </c>
      <c r="T167" s="108" t="s">
        <v>42</v>
      </c>
      <c r="U167" s="108" t="s">
        <v>42</v>
      </c>
      <c r="V167" s="7">
        <v>41745</v>
      </c>
      <c r="W167" s="7">
        <v>41751</v>
      </c>
      <c r="X167" s="7">
        <v>41758</v>
      </c>
    </row>
    <row r="168" spans="1:24" ht="15" customHeight="1" x14ac:dyDescent="0.25">
      <c r="A168" s="15" t="s">
        <v>1721</v>
      </c>
      <c r="B168" s="31" t="s">
        <v>1679</v>
      </c>
      <c r="C168" s="37" t="s">
        <v>1680</v>
      </c>
      <c r="D168" s="201" t="s">
        <v>359</v>
      </c>
      <c r="E168" s="65">
        <v>1640314</v>
      </c>
      <c r="F168" s="206">
        <v>400</v>
      </c>
      <c r="G168" s="2" t="s">
        <v>7</v>
      </c>
      <c r="H168" s="10">
        <v>13200</v>
      </c>
      <c r="I168" s="10" t="s">
        <v>3</v>
      </c>
      <c r="J168" s="10" t="s">
        <v>42</v>
      </c>
      <c r="K168" s="10" t="s">
        <v>42</v>
      </c>
      <c r="L168" s="28">
        <v>16</v>
      </c>
      <c r="M168" s="82">
        <v>41749</v>
      </c>
      <c r="N168" s="188">
        <f t="shared" si="6"/>
        <v>41749</v>
      </c>
      <c r="O168" s="94">
        <v>41726</v>
      </c>
      <c r="P168" s="94">
        <v>41727</v>
      </c>
      <c r="Q168" s="7">
        <v>41740</v>
      </c>
      <c r="R168" s="7" t="s">
        <v>153</v>
      </c>
      <c r="S168" s="7">
        <v>41744</v>
      </c>
      <c r="T168" s="108">
        <v>41743</v>
      </c>
      <c r="U168" s="108" t="s">
        <v>153</v>
      </c>
      <c r="V168" s="7" t="s">
        <v>42</v>
      </c>
      <c r="W168" s="7" t="s">
        <v>42</v>
      </c>
      <c r="X168" s="7">
        <v>41745</v>
      </c>
    </row>
    <row r="169" spans="1:24" ht="15" hidden="1" customHeight="1" x14ac:dyDescent="0.25">
      <c r="A169" s="15" t="s">
        <v>1696</v>
      </c>
      <c r="B169" s="31" t="s">
        <v>1693</v>
      </c>
      <c r="C169" s="37" t="s">
        <v>1694</v>
      </c>
      <c r="D169" s="201" t="s">
        <v>360</v>
      </c>
      <c r="E169" s="65">
        <v>1650314</v>
      </c>
      <c r="F169" s="206">
        <v>300</v>
      </c>
      <c r="G169" s="2" t="s">
        <v>20</v>
      </c>
      <c r="H169" s="10">
        <v>13200</v>
      </c>
      <c r="I169" s="10" t="s">
        <v>25</v>
      </c>
      <c r="J169" s="10" t="s">
        <v>1695</v>
      </c>
      <c r="K169" s="10" t="s">
        <v>42</v>
      </c>
      <c r="L169" s="28">
        <v>13</v>
      </c>
      <c r="M169" s="82">
        <v>41725</v>
      </c>
      <c r="N169" s="88">
        <f t="shared" si="6"/>
        <v>41725</v>
      </c>
      <c r="O169" s="94" t="s">
        <v>42</v>
      </c>
      <c r="P169" s="94" t="s">
        <v>42</v>
      </c>
      <c r="Q169" s="7" t="s">
        <v>153</v>
      </c>
      <c r="R169" s="7" t="s">
        <v>153</v>
      </c>
      <c r="S169" s="7" t="s">
        <v>153</v>
      </c>
      <c r="T169" s="108" t="s">
        <v>153</v>
      </c>
      <c r="U169" s="108" t="s">
        <v>153</v>
      </c>
      <c r="V169" s="7" t="s">
        <v>153</v>
      </c>
      <c r="W169" s="7" t="s">
        <v>153</v>
      </c>
      <c r="X169" s="7">
        <v>41724</v>
      </c>
    </row>
    <row r="170" spans="1:24" ht="15" hidden="1" customHeight="1" x14ac:dyDescent="0.25">
      <c r="A170" s="15" t="s">
        <v>36</v>
      </c>
      <c r="B170" s="31" t="s">
        <v>1697</v>
      </c>
      <c r="C170" s="37" t="s">
        <v>1698</v>
      </c>
      <c r="D170" s="201" t="s">
        <v>360</v>
      </c>
      <c r="E170" s="65">
        <v>1660314</v>
      </c>
      <c r="F170" s="206">
        <v>75</v>
      </c>
      <c r="G170" s="2" t="s">
        <v>20</v>
      </c>
      <c r="H170" s="10">
        <v>13200</v>
      </c>
      <c r="I170" s="10" t="s">
        <v>25</v>
      </c>
      <c r="J170" s="10" t="s">
        <v>1723</v>
      </c>
      <c r="K170" s="10" t="s">
        <v>42</v>
      </c>
      <c r="L170" s="28">
        <v>14</v>
      </c>
      <c r="M170" s="82">
        <v>41733</v>
      </c>
      <c r="N170" s="88">
        <f t="shared" si="6"/>
        <v>41733</v>
      </c>
      <c r="O170" s="94" t="s">
        <v>42</v>
      </c>
      <c r="P170" s="94" t="s">
        <v>42</v>
      </c>
      <c r="Q170" s="7" t="s">
        <v>153</v>
      </c>
      <c r="R170" s="7" t="s">
        <v>153</v>
      </c>
      <c r="S170" s="7" t="s">
        <v>153</v>
      </c>
      <c r="T170" s="108" t="s">
        <v>153</v>
      </c>
      <c r="U170" s="108" t="s">
        <v>153</v>
      </c>
      <c r="V170" s="7" t="s">
        <v>153</v>
      </c>
      <c r="W170" s="7" t="s">
        <v>153</v>
      </c>
      <c r="X170" s="7">
        <v>41732</v>
      </c>
    </row>
    <row r="171" spans="1:24" ht="15" customHeight="1" x14ac:dyDescent="0.25">
      <c r="A171" s="15" t="s">
        <v>1665</v>
      </c>
      <c r="B171" s="31" t="s">
        <v>1699</v>
      </c>
      <c r="C171" s="37" t="s">
        <v>1700</v>
      </c>
      <c r="D171" s="201" t="s">
        <v>359</v>
      </c>
      <c r="E171" s="65">
        <v>1670314</v>
      </c>
      <c r="F171" s="206">
        <v>400</v>
      </c>
      <c r="G171" s="2" t="s">
        <v>7</v>
      </c>
      <c r="H171" s="10">
        <v>13200</v>
      </c>
      <c r="I171" s="10" t="s">
        <v>25</v>
      </c>
      <c r="J171" s="10" t="s">
        <v>42</v>
      </c>
      <c r="K171" s="10" t="s">
        <v>42</v>
      </c>
      <c r="L171" s="28">
        <v>18</v>
      </c>
      <c r="M171" s="82">
        <v>41757</v>
      </c>
      <c r="N171" s="88">
        <f t="shared" si="6"/>
        <v>41757</v>
      </c>
      <c r="O171" s="94">
        <v>41733</v>
      </c>
      <c r="P171" s="94">
        <v>41734</v>
      </c>
      <c r="Q171" s="7">
        <v>41751</v>
      </c>
      <c r="R171" s="7" t="s">
        <v>153</v>
      </c>
      <c r="S171" s="7">
        <v>41745</v>
      </c>
      <c r="T171" s="108">
        <v>41751</v>
      </c>
      <c r="U171" s="108" t="s">
        <v>153</v>
      </c>
      <c r="V171" s="7" t="s">
        <v>42</v>
      </c>
      <c r="W171" s="7" t="s">
        <v>42</v>
      </c>
      <c r="X171" s="7">
        <v>41753</v>
      </c>
    </row>
    <row r="172" spans="1:24" ht="15" hidden="1" customHeight="1" x14ac:dyDescent="0.25">
      <c r="A172" s="15" t="s">
        <v>1290</v>
      </c>
      <c r="B172" s="31" t="s">
        <v>1701</v>
      </c>
      <c r="C172" s="37" t="s">
        <v>1702</v>
      </c>
      <c r="D172" s="201" t="s">
        <v>359</v>
      </c>
      <c r="E172" s="65">
        <v>1680314</v>
      </c>
      <c r="F172" s="206">
        <v>75</v>
      </c>
      <c r="G172" s="2" t="s">
        <v>2</v>
      </c>
      <c r="H172" s="10">
        <v>11400</v>
      </c>
      <c r="I172" s="10" t="s">
        <v>25</v>
      </c>
      <c r="J172" s="10" t="s">
        <v>42</v>
      </c>
      <c r="K172" s="10" t="s">
        <v>60</v>
      </c>
      <c r="L172" s="28">
        <v>16</v>
      </c>
      <c r="M172" s="82">
        <v>41745</v>
      </c>
      <c r="N172" s="88">
        <v>41745</v>
      </c>
      <c r="O172" s="94">
        <v>41730</v>
      </c>
      <c r="P172" s="94">
        <v>41730</v>
      </c>
      <c r="Q172" s="7">
        <v>41737</v>
      </c>
      <c r="R172" s="7" t="s">
        <v>153</v>
      </c>
      <c r="S172" s="7">
        <v>41736</v>
      </c>
      <c r="T172" s="108">
        <v>41738</v>
      </c>
      <c r="U172" s="108" t="s">
        <v>153</v>
      </c>
      <c r="V172" s="7">
        <v>41740</v>
      </c>
      <c r="W172" s="7">
        <v>41740</v>
      </c>
      <c r="X172" s="7">
        <v>41743</v>
      </c>
    </row>
    <row r="173" spans="1:24" ht="15" hidden="1" customHeight="1" x14ac:dyDescent="0.25">
      <c r="A173" s="15" t="s">
        <v>1740</v>
      </c>
      <c r="B173" s="31" t="s">
        <v>1712</v>
      </c>
      <c r="C173" s="37" t="s">
        <v>1713</v>
      </c>
      <c r="D173" s="201" t="s">
        <v>359</v>
      </c>
      <c r="E173" s="65">
        <v>1690314</v>
      </c>
      <c r="F173" s="206">
        <v>300</v>
      </c>
      <c r="G173" s="2" t="s">
        <v>7</v>
      </c>
      <c r="H173" s="10">
        <v>440</v>
      </c>
      <c r="I173" s="10" t="s">
        <v>1527</v>
      </c>
      <c r="J173" s="10" t="s">
        <v>42</v>
      </c>
      <c r="K173" s="10" t="s">
        <v>42</v>
      </c>
      <c r="L173" s="28">
        <v>17</v>
      </c>
      <c r="M173" s="82">
        <v>41756</v>
      </c>
      <c r="N173" s="88">
        <f t="shared" ref="N173:N197" si="7">M173</f>
        <v>41756</v>
      </c>
      <c r="O173" s="94">
        <v>41732</v>
      </c>
      <c r="P173" s="94">
        <v>41732</v>
      </c>
      <c r="Q173" s="7">
        <v>41750</v>
      </c>
      <c r="R173" s="7" t="s">
        <v>153</v>
      </c>
      <c r="S173" s="7">
        <v>41740</v>
      </c>
      <c r="T173" s="108">
        <v>41750</v>
      </c>
      <c r="U173" s="108" t="s">
        <v>153</v>
      </c>
      <c r="V173" s="7" t="s">
        <v>42</v>
      </c>
      <c r="W173" s="7" t="s">
        <v>42</v>
      </c>
      <c r="X173" s="7">
        <v>41752</v>
      </c>
    </row>
    <row r="174" spans="1:24" ht="15" hidden="1" customHeight="1" x14ac:dyDescent="0.25">
      <c r="A174" s="15" t="s">
        <v>1746</v>
      </c>
      <c r="B174" s="31" t="s">
        <v>1715</v>
      </c>
      <c r="C174" s="37" t="s">
        <v>1716</v>
      </c>
      <c r="D174" s="201" t="s">
        <v>360</v>
      </c>
      <c r="E174" s="48">
        <v>1700314</v>
      </c>
      <c r="F174" s="206">
        <v>5</v>
      </c>
      <c r="G174" s="2" t="s">
        <v>50</v>
      </c>
      <c r="H174" s="10">
        <v>480</v>
      </c>
      <c r="I174" s="10" t="s">
        <v>3</v>
      </c>
      <c r="J174" s="10" t="s">
        <v>1717</v>
      </c>
      <c r="K174" s="10" t="s">
        <v>42</v>
      </c>
      <c r="L174" s="28">
        <v>14</v>
      </c>
      <c r="M174" s="82">
        <v>41734</v>
      </c>
      <c r="N174" s="88">
        <f t="shared" si="7"/>
        <v>41734</v>
      </c>
      <c r="O174" s="94" t="s">
        <v>42</v>
      </c>
      <c r="P174" s="94" t="s">
        <v>1722</v>
      </c>
      <c r="Q174" s="7" t="s">
        <v>153</v>
      </c>
      <c r="R174" s="7" t="s">
        <v>153</v>
      </c>
      <c r="S174" s="7" t="s">
        <v>153</v>
      </c>
      <c r="T174" s="108" t="s">
        <v>153</v>
      </c>
      <c r="U174" s="108" t="s">
        <v>153</v>
      </c>
      <c r="V174" s="7" t="s">
        <v>42</v>
      </c>
      <c r="W174" s="7" t="s">
        <v>42</v>
      </c>
      <c r="X174" s="7">
        <v>41733</v>
      </c>
    </row>
    <row r="175" spans="1:24" ht="15" hidden="1" customHeight="1" x14ac:dyDescent="0.25">
      <c r="A175" s="15" t="s">
        <v>1440</v>
      </c>
      <c r="B175" s="31" t="s">
        <v>1821</v>
      </c>
      <c r="C175" s="37" t="s">
        <v>183</v>
      </c>
      <c r="D175" s="201" t="s">
        <v>359</v>
      </c>
      <c r="E175" s="48">
        <v>1710314</v>
      </c>
      <c r="F175" s="206">
        <v>75</v>
      </c>
      <c r="G175" s="2" t="s">
        <v>20</v>
      </c>
      <c r="H175" s="10">
        <v>13200</v>
      </c>
      <c r="I175" s="10" t="s">
        <v>25</v>
      </c>
      <c r="J175" s="10" t="s">
        <v>42</v>
      </c>
      <c r="K175" s="10" t="s">
        <v>42</v>
      </c>
      <c r="L175" s="28">
        <v>16</v>
      </c>
      <c r="M175" s="82">
        <v>41744</v>
      </c>
      <c r="N175" s="88">
        <f t="shared" si="7"/>
        <v>41744</v>
      </c>
      <c r="O175" s="94">
        <v>41730</v>
      </c>
      <c r="P175" s="94">
        <v>41731</v>
      </c>
      <c r="Q175" s="7">
        <v>41739</v>
      </c>
      <c r="R175" s="7" t="s">
        <v>153</v>
      </c>
      <c r="S175" s="7">
        <v>41736</v>
      </c>
      <c r="T175" s="108">
        <v>41740</v>
      </c>
      <c r="U175" s="108" t="s">
        <v>153</v>
      </c>
      <c r="V175" s="7">
        <v>41740</v>
      </c>
      <c r="W175" s="7">
        <v>41750</v>
      </c>
      <c r="X175" s="7">
        <v>41751</v>
      </c>
    </row>
    <row r="176" spans="1:24" ht="15" hidden="1" customHeight="1" x14ac:dyDescent="0.25">
      <c r="A176" s="15" t="s">
        <v>1741</v>
      </c>
      <c r="B176" s="31" t="s">
        <v>1719</v>
      </c>
      <c r="C176" s="37" t="s">
        <v>1720</v>
      </c>
      <c r="D176" s="201" t="s">
        <v>359</v>
      </c>
      <c r="E176" s="65">
        <v>1720314</v>
      </c>
      <c r="F176" s="206">
        <v>1000</v>
      </c>
      <c r="G176" s="2" t="s">
        <v>2</v>
      </c>
      <c r="H176" s="10">
        <v>13200</v>
      </c>
      <c r="I176" s="10" t="s">
        <v>25</v>
      </c>
      <c r="J176" s="10" t="s">
        <v>42</v>
      </c>
      <c r="K176" s="10" t="s">
        <v>60</v>
      </c>
      <c r="L176" s="28">
        <v>20</v>
      </c>
      <c r="M176" s="82">
        <v>41774</v>
      </c>
      <c r="N176" s="88">
        <f t="shared" si="7"/>
        <v>41774</v>
      </c>
      <c r="O176" s="94">
        <v>41732</v>
      </c>
      <c r="P176" s="94">
        <v>41732</v>
      </c>
      <c r="Q176" s="7">
        <v>41750</v>
      </c>
      <c r="R176" s="7" t="s">
        <v>153</v>
      </c>
      <c r="S176" s="7">
        <v>41741</v>
      </c>
      <c r="T176" s="108">
        <v>41751</v>
      </c>
      <c r="U176" s="108" t="s">
        <v>153</v>
      </c>
      <c r="V176" s="7">
        <v>41753</v>
      </c>
      <c r="W176" s="7">
        <v>41754</v>
      </c>
      <c r="X176" s="7">
        <v>41757</v>
      </c>
    </row>
    <row r="177" spans="1:24" ht="15" hidden="1" customHeight="1" x14ac:dyDescent="0.25">
      <c r="A177" s="15" t="s">
        <v>1562</v>
      </c>
      <c r="B177" s="31" t="s">
        <v>1729</v>
      </c>
      <c r="C177" s="37" t="s">
        <v>110</v>
      </c>
      <c r="D177" s="201" t="s">
        <v>359</v>
      </c>
      <c r="E177" s="65">
        <v>1730414</v>
      </c>
      <c r="F177" s="206">
        <v>112.5</v>
      </c>
      <c r="G177" s="2" t="s">
        <v>2</v>
      </c>
      <c r="H177" s="10">
        <v>11400</v>
      </c>
      <c r="I177" s="10" t="s">
        <v>25</v>
      </c>
      <c r="J177" s="10" t="s">
        <v>42</v>
      </c>
      <c r="K177" s="10" t="s">
        <v>161</v>
      </c>
      <c r="L177" s="28">
        <v>18</v>
      </c>
      <c r="M177" s="82">
        <v>41761</v>
      </c>
      <c r="N177" s="88">
        <f t="shared" si="7"/>
        <v>41761</v>
      </c>
      <c r="O177" s="94">
        <v>41733</v>
      </c>
      <c r="P177" s="94">
        <v>41733</v>
      </c>
      <c r="Q177" s="7">
        <v>41740</v>
      </c>
      <c r="R177" s="7" t="s">
        <v>153</v>
      </c>
      <c r="S177" s="7">
        <v>41739</v>
      </c>
      <c r="T177" s="108">
        <v>41743</v>
      </c>
      <c r="U177" s="108" t="s">
        <v>153</v>
      </c>
      <c r="V177" s="7">
        <v>41758</v>
      </c>
      <c r="W177" s="7">
        <v>41745</v>
      </c>
      <c r="X177" s="7">
        <v>41750</v>
      </c>
    </row>
    <row r="178" spans="1:24" ht="15" hidden="1" customHeight="1" x14ac:dyDescent="0.25">
      <c r="A178" s="15" t="s">
        <v>1767</v>
      </c>
      <c r="B178" s="31" t="s">
        <v>1730</v>
      </c>
      <c r="C178" s="37" t="s">
        <v>1731</v>
      </c>
      <c r="D178" s="201" t="s">
        <v>359</v>
      </c>
      <c r="E178" s="65">
        <v>1740414</v>
      </c>
      <c r="F178" s="206">
        <v>225</v>
      </c>
      <c r="G178" s="2" t="s">
        <v>20</v>
      </c>
      <c r="H178" s="10">
        <v>480</v>
      </c>
      <c r="I178" s="10" t="s">
        <v>3</v>
      </c>
      <c r="J178" s="10" t="s">
        <v>622</v>
      </c>
      <c r="K178" s="10" t="s">
        <v>42</v>
      </c>
      <c r="L178" s="28">
        <v>19</v>
      </c>
      <c r="M178" s="82">
        <v>41767</v>
      </c>
      <c r="N178" s="88">
        <f t="shared" si="7"/>
        <v>41767</v>
      </c>
      <c r="O178" s="94">
        <v>41737</v>
      </c>
      <c r="P178" s="94">
        <v>41738</v>
      </c>
      <c r="Q178" s="7">
        <v>41750</v>
      </c>
      <c r="R178" s="7" t="s">
        <v>153</v>
      </c>
      <c r="S178" s="7">
        <v>41744</v>
      </c>
      <c r="T178" s="108">
        <v>41750</v>
      </c>
      <c r="U178" s="108">
        <v>41759</v>
      </c>
      <c r="V178" s="7">
        <v>41753</v>
      </c>
      <c r="W178" s="7">
        <v>41754</v>
      </c>
      <c r="X178" s="7">
        <v>41758</v>
      </c>
    </row>
    <row r="179" spans="1:24" ht="15" hidden="1" customHeight="1" x14ac:dyDescent="0.25">
      <c r="A179" s="15" t="s">
        <v>1745</v>
      </c>
      <c r="B179" s="31" t="s">
        <v>1732</v>
      </c>
      <c r="C179" s="37" t="s">
        <v>1703</v>
      </c>
      <c r="D179" s="201" t="s">
        <v>360</v>
      </c>
      <c r="E179" s="48">
        <v>1750414</v>
      </c>
      <c r="F179" s="206">
        <v>75</v>
      </c>
      <c r="G179" s="2" t="s">
        <v>50</v>
      </c>
      <c r="H179" s="10">
        <v>440</v>
      </c>
      <c r="I179" s="10" t="s">
        <v>3</v>
      </c>
      <c r="J179" s="10" t="s">
        <v>1733</v>
      </c>
      <c r="K179" s="10" t="s">
        <v>42</v>
      </c>
      <c r="L179" s="28">
        <v>15</v>
      </c>
      <c r="M179" s="82">
        <v>41736</v>
      </c>
      <c r="N179" s="88">
        <f t="shared" si="7"/>
        <v>41736</v>
      </c>
      <c r="O179" s="94" t="s">
        <v>42</v>
      </c>
      <c r="P179" s="94" t="s">
        <v>42</v>
      </c>
      <c r="Q179" s="7" t="s">
        <v>153</v>
      </c>
      <c r="R179" s="7" t="s">
        <v>153</v>
      </c>
      <c r="S179" s="7" t="s">
        <v>153</v>
      </c>
      <c r="T179" s="108" t="s">
        <v>153</v>
      </c>
      <c r="U179" s="108" t="s">
        <v>153</v>
      </c>
      <c r="V179" s="7" t="s">
        <v>42</v>
      </c>
      <c r="W179" s="7" t="s">
        <v>42</v>
      </c>
      <c r="X179" s="7">
        <v>41736</v>
      </c>
    </row>
    <row r="180" spans="1:24" ht="15" customHeight="1" x14ac:dyDescent="0.25">
      <c r="A180" s="15" t="s">
        <v>1602</v>
      </c>
      <c r="B180" s="31" t="s">
        <v>1744</v>
      </c>
      <c r="C180" s="37" t="s">
        <v>1499</v>
      </c>
      <c r="D180" s="201" t="s">
        <v>359</v>
      </c>
      <c r="E180" s="65">
        <v>1760414</v>
      </c>
      <c r="F180" s="206">
        <v>225</v>
      </c>
      <c r="G180" s="2" t="s">
        <v>7</v>
      </c>
      <c r="H180" s="10">
        <v>11400</v>
      </c>
      <c r="I180" s="10" t="s">
        <v>25</v>
      </c>
      <c r="J180" s="10" t="s">
        <v>42</v>
      </c>
      <c r="K180" s="10" t="s">
        <v>272</v>
      </c>
      <c r="L180" s="28">
        <v>18</v>
      </c>
      <c r="M180" s="82">
        <v>41763</v>
      </c>
      <c r="N180" s="88">
        <f t="shared" si="7"/>
        <v>41763</v>
      </c>
      <c r="O180" s="94">
        <v>41738</v>
      </c>
      <c r="P180" s="94">
        <v>41738</v>
      </c>
      <c r="Q180" s="7">
        <v>41754</v>
      </c>
      <c r="R180" s="7" t="s">
        <v>153</v>
      </c>
      <c r="S180" s="7">
        <v>41757</v>
      </c>
      <c r="T180" s="108">
        <v>41761</v>
      </c>
      <c r="U180" s="108" t="s">
        <v>153</v>
      </c>
      <c r="V180" s="7" t="s">
        <v>42</v>
      </c>
      <c r="W180" s="7" t="s">
        <v>42</v>
      </c>
      <c r="X180" s="7">
        <v>41764</v>
      </c>
    </row>
    <row r="181" spans="1:24" ht="15" customHeight="1" x14ac:dyDescent="0.25">
      <c r="A181" s="15" t="s">
        <v>1773</v>
      </c>
      <c r="B181" s="31" t="s">
        <v>1749</v>
      </c>
      <c r="C181" s="37" t="s">
        <v>1750</v>
      </c>
      <c r="D181" s="201" t="s">
        <v>359</v>
      </c>
      <c r="E181" s="65">
        <v>1770414</v>
      </c>
      <c r="F181" s="206">
        <v>150</v>
      </c>
      <c r="G181" s="2" t="s">
        <v>7</v>
      </c>
      <c r="H181" s="10">
        <v>13200</v>
      </c>
      <c r="I181" s="10" t="s">
        <v>25</v>
      </c>
      <c r="J181" s="10" t="s">
        <v>42</v>
      </c>
      <c r="K181" s="10" t="s">
        <v>42</v>
      </c>
      <c r="L181" s="28">
        <v>18</v>
      </c>
      <c r="M181" s="82">
        <v>41762</v>
      </c>
      <c r="N181" s="88">
        <f t="shared" si="7"/>
        <v>41762</v>
      </c>
      <c r="O181" s="94">
        <v>41739</v>
      </c>
      <c r="P181" s="94">
        <v>41739</v>
      </c>
      <c r="Q181" s="7">
        <v>41753</v>
      </c>
      <c r="R181" s="7">
        <v>41750</v>
      </c>
      <c r="S181" s="7">
        <v>41752</v>
      </c>
      <c r="T181" s="108">
        <v>41753</v>
      </c>
      <c r="U181" s="108">
        <v>41751</v>
      </c>
      <c r="V181" s="7" t="s">
        <v>42</v>
      </c>
      <c r="W181" s="7" t="s">
        <v>42</v>
      </c>
      <c r="X181" s="7">
        <v>41757</v>
      </c>
    </row>
    <row r="182" spans="1:24" ht="15" customHeight="1" x14ac:dyDescent="0.25">
      <c r="A182" s="15" t="s">
        <v>1773</v>
      </c>
      <c r="B182" s="31" t="s">
        <v>1751</v>
      </c>
      <c r="C182" s="37" t="s">
        <v>1750</v>
      </c>
      <c r="D182" s="201" t="s">
        <v>359</v>
      </c>
      <c r="E182" s="65">
        <v>1780414</v>
      </c>
      <c r="F182" s="206">
        <v>150</v>
      </c>
      <c r="G182" s="2" t="s">
        <v>7</v>
      </c>
      <c r="H182" s="10">
        <v>13200</v>
      </c>
      <c r="I182" s="10" t="s">
        <v>25</v>
      </c>
      <c r="J182" s="10" t="s">
        <v>42</v>
      </c>
      <c r="K182" s="10" t="s">
        <v>42</v>
      </c>
      <c r="L182" s="28">
        <v>18</v>
      </c>
      <c r="M182" s="82">
        <v>41762</v>
      </c>
      <c r="N182" s="88">
        <f t="shared" si="7"/>
        <v>41762</v>
      </c>
      <c r="O182" s="94">
        <v>41739</v>
      </c>
      <c r="P182" s="94">
        <v>41739</v>
      </c>
      <c r="Q182" s="7">
        <v>41752</v>
      </c>
      <c r="R182" s="7">
        <v>41751</v>
      </c>
      <c r="S182" s="7">
        <v>41754</v>
      </c>
      <c r="T182" s="108">
        <v>41754</v>
      </c>
      <c r="U182" s="108">
        <v>41752</v>
      </c>
      <c r="V182" s="7" t="s">
        <v>42</v>
      </c>
      <c r="W182" s="7" t="s">
        <v>42</v>
      </c>
      <c r="X182" s="7">
        <v>41757</v>
      </c>
    </row>
    <row r="183" spans="1:24" ht="15" hidden="1" customHeight="1" x14ac:dyDescent="0.25">
      <c r="A183" s="15" t="s">
        <v>1225</v>
      </c>
      <c r="B183" s="31" t="s">
        <v>1752</v>
      </c>
      <c r="C183" s="37" t="s">
        <v>1753</v>
      </c>
      <c r="D183" s="201" t="s">
        <v>359</v>
      </c>
      <c r="E183" s="65">
        <v>1790414</v>
      </c>
      <c r="F183" s="206">
        <v>150</v>
      </c>
      <c r="G183" s="2" t="s">
        <v>2</v>
      </c>
      <c r="H183" s="10">
        <v>11400</v>
      </c>
      <c r="I183" s="10" t="s">
        <v>25</v>
      </c>
      <c r="J183" s="10" t="s">
        <v>42</v>
      </c>
      <c r="K183" s="10" t="s">
        <v>42</v>
      </c>
      <c r="L183" s="28">
        <v>22</v>
      </c>
      <c r="M183" s="82">
        <v>41787</v>
      </c>
      <c r="N183" s="88">
        <f t="shared" si="7"/>
        <v>41787</v>
      </c>
      <c r="O183" s="94">
        <v>41738</v>
      </c>
      <c r="P183" s="94">
        <v>41738</v>
      </c>
      <c r="Q183" s="7">
        <v>41764</v>
      </c>
      <c r="R183" s="7" t="s">
        <v>153</v>
      </c>
      <c r="S183" s="7">
        <v>41744</v>
      </c>
      <c r="T183" s="108">
        <v>41765</v>
      </c>
      <c r="U183" s="108" t="s">
        <v>153</v>
      </c>
      <c r="V183" s="7">
        <v>41782</v>
      </c>
      <c r="W183" s="7">
        <v>41768</v>
      </c>
      <c r="X183" s="7">
        <v>41772</v>
      </c>
    </row>
    <row r="184" spans="1:24" ht="15" customHeight="1" x14ac:dyDescent="0.25">
      <c r="A184" s="15" t="s">
        <v>1819</v>
      </c>
      <c r="B184" s="31" t="s">
        <v>1756</v>
      </c>
      <c r="C184" s="37" t="s">
        <v>1757</v>
      </c>
      <c r="D184" s="201" t="s">
        <v>359</v>
      </c>
      <c r="E184" s="65">
        <v>1800414</v>
      </c>
      <c r="F184" s="206">
        <v>300</v>
      </c>
      <c r="G184" s="2" t="s">
        <v>7</v>
      </c>
      <c r="H184" s="10">
        <v>11400</v>
      </c>
      <c r="I184" s="10" t="s">
        <v>3</v>
      </c>
      <c r="J184" s="10" t="s">
        <v>42</v>
      </c>
      <c r="K184" s="10" t="s">
        <v>42</v>
      </c>
      <c r="L184" s="28">
        <v>20</v>
      </c>
      <c r="M184" s="82">
        <v>41774</v>
      </c>
      <c r="N184" s="88">
        <f t="shared" si="7"/>
        <v>41774</v>
      </c>
      <c r="O184" s="94">
        <v>41752</v>
      </c>
      <c r="P184" s="94">
        <v>41752</v>
      </c>
      <c r="Q184" s="7">
        <v>41761</v>
      </c>
      <c r="R184" s="7" t="s">
        <v>153</v>
      </c>
      <c r="S184" s="7">
        <v>41767</v>
      </c>
      <c r="T184" s="108">
        <v>41771</v>
      </c>
      <c r="U184" s="108" t="s">
        <v>153</v>
      </c>
      <c r="V184" s="7" t="s">
        <v>42</v>
      </c>
      <c r="W184" s="7" t="s">
        <v>42</v>
      </c>
      <c r="X184" s="7">
        <v>41772</v>
      </c>
    </row>
    <row r="185" spans="1:24" ht="15" hidden="1" customHeight="1" x14ac:dyDescent="0.25">
      <c r="A185" s="15" t="s">
        <v>1562</v>
      </c>
      <c r="B185" s="31" t="s">
        <v>1758</v>
      </c>
      <c r="C185" s="37" t="s">
        <v>1759</v>
      </c>
      <c r="D185" s="201" t="s">
        <v>359</v>
      </c>
      <c r="E185" s="65">
        <v>1810414</v>
      </c>
      <c r="F185" s="206">
        <v>112.5</v>
      </c>
      <c r="G185" s="2" t="s">
        <v>2</v>
      </c>
      <c r="H185" s="10">
        <v>11400</v>
      </c>
      <c r="I185" s="10" t="s">
        <v>25</v>
      </c>
      <c r="J185" s="10" t="s">
        <v>42</v>
      </c>
      <c r="K185" s="10" t="s">
        <v>161</v>
      </c>
      <c r="L185" s="28">
        <v>18</v>
      </c>
      <c r="M185" s="82">
        <v>41762</v>
      </c>
      <c r="N185" s="88">
        <f t="shared" si="7"/>
        <v>41762</v>
      </c>
      <c r="O185" s="94">
        <v>41739</v>
      </c>
      <c r="P185" s="94">
        <v>41739</v>
      </c>
      <c r="Q185" s="7">
        <v>41744</v>
      </c>
      <c r="R185" s="7" t="s">
        <v>153</v>
      </c>
      <c r="S185" s="7">
        <v>41744</v>
      </c>
      <c r="T185" s="108">
        <v>41745</v>
      </c>
      <c r="U185" s="108" t="s">
        <v>153</v>
      </c>
      <c r="V185" s="7">
        <v>41754</v>
      </c>
      <c r="W185" s="7">
        <v>41758</v>
      </c>
      <c r="X185" s="7">
        <v>41759</v>
      </c>
    </row>
    <row r="186" spans="1:24" ht="15" customHeight="1" x14ac:dyDescent="0.25">
      <c r="A186" s="15" t="s">
        <v>1791</v>
      </c>
      <c r="B186" s="31" t="s">
        <v>1760</v>
      </c>
      <c r="C186" s="37" t="s">
        <v>1759</v>
      </c>
      <c r="D186" s="201" t="s">
        <v>359</v>
      </c>
      <c r="E186" s="65">
        <v>1820414</v>
      </c>
      <c r="F186" s="206">
        <v>300</v>
      </c>
      <c r="G186" s="2" t="s">
        <v>7</v>
      </c>
      <c r="H186" s="10">
        <v>11400</v>
      </c>
      <c r="I186" s="10" t="s">
        <v>25</v>
      </c>
      <c r="J186" s="10" t="s">
        <v>42</v>
      </c>
      <c r="K186" s="10" t="s">
        <v>272</v>
      </c>
      <c r="L186" s="28">
        <v>22</v>
      </c>
      <c r="M186" s="82">
        <v>41787</v>
      </c>
      <c r="N186" s="88">
        <f t="shared" si="7"/>
        <v>41787</v>
      </c>
      <c r="O186" s="94">
        <v>41743</v>
      </c>
      <c r="P186" s="94">
        <v>41743</v>
      </c>
      <c r="Q186" s="7">
        <v>41776</v>
      </c>
      <c r="R186" s="7" t="s">
        <v>153</v>
      </c>
      <c r="S186" s="7">
        <v>41779</v>
      </c>
      <c r="T186" s="108">
        <v>41780</v>
      </c>
      <c r="U186" s="108">
        <v>41782</v>
      </c>
      <c r="V186" s="7" t="s">
        <v>42</v>
      </c>
      <c r="W186" s="7" t="s">
        <v>42</v>
      </c>
      <c r="X186" s="7">
        <v>41782</v>
      </c>
    </row>
    <row r="187" spans="1:24" ht="15" hidden="1" customHeight="1" x14ac:dyDescent="0.25">
      <c r="A187" s="15" t="s">
        <v>1789</v>
      </c>
      <c r="B187" s="31" t="s">
        <v>1761</v>
      </c>
      <c r="C187" s="37" t="s">
        <v>723</v>
      </c>
      <c r="D187" s="201" t="s">
        <v>359</v>
      </c>
      <c r="E187" s="65">
        <v>1830414</v>
      </c>
      <c r="F187" s="206">
        <v>630</v>
      </c>
      <c r="G187" s="2" t="s">
        <v>20</v>
      </c>
      <c r="H187" s="10">
        <v>11400</v>
      </c>
      <c r="I187" s="10" t="s">
        <v>25</v>
      </c>
      <c r="J187" s="10" t="s">
        <v>42</v>
      </c>
      <c r="K187" s="10" t="s">
        <v>42</v>
      </c>
      <c r="L187" s="28">
        <v>19</v>
      </c>
      <c r="M187" s="82">
        <v>41767</v>
      </c>
      <c r="N187" s="88">
        <f t="shared" si="7"/>
        <v>41767</v>
      </c>
      <c r="O187" s="94">
        <v>41740</v>
      </c>
      <c r="P187" s="94">
        <v>41741</v>
      </c>
      <c r="Q187" s="7">
        <v>41753</v>
      </c>
      <c r="R187" s="7" t="s">
        <v>153</v>
      </c>
      <c r="S187" s="7">
        <v>41721</v>
      </c>
      <c r="T187" s="108">
        <v>41753</v>
      </c>
      <c r="U187" s="108" t="s">
        <v>153</v>
      </c>
      <c r="V187" s="7">
        <v>41754</v>
      </c>
      <c r="W187" s="7">
        <v>41757</v>
      </c>
      <c r="X187" s="7">
        <v>41758</v>
      </c>
    </row>
    <row r="188" spans="1:24" ht="15" hidden="1" customHeight="1" x14ac:dyDescent="0.25">
      <c r="A188" s="15" t="s">
        <v>1789</v>
      </c>
      <c r="B188" s="31" t="s">
        <v>1762</v>
      </c>
      <c r="C188" s="37" t="s">
        <v>723</v>
      </c>
      <c r="D188" s="201" t="s">
        <v>359</v>
      </c>
      <c r="E188" s="65">
        <v>1840414</v>
      </c>
      <c r="F188" s="206">
        <v>630</v>
      </c>
      <c r="G188" s="2" t="s">
        <v>20</v>
      </c>
      <c r="H188" s="10">
        <v>11400</v>
      </c>
      <c r="I188" s="10" t="s">
        <v>25</v>
      </c>
      <c r="J188" s="10" t="s">
        <v>42</v>
      </c>
      <c r="K188" s="10" t="s">
        <v>42</v>
      </c>
      <c r="L188" s="28">
        <v>19</v>
      </c>
      <c r="M188" s="82">
        <v>41767</v>
      </c>
      <c r="N188" s="88">
        <f t="shared" si="7"/>
        <v>41767</v>
      </c>
      <c r="O188" s="94">
        <v>41740</v>
      </c>
      <c r="P188" s="94">
        <v>41741</v>
      </c>
      <c r="Q188" s="7">
        <v>41757</v>
      </c>
      <c r="R188" s="7" t="s">
        <v>153</v>
      </c>
      <c r="S188" s="7">
        <v>41750</v>
      </c>
      <c r="T188" s="108">
        <v>41757</v>
      </c>
      <c r="U188" s="108" t="s">
        <v>153</v>
      </c>
      <c r="V188" s="7">
        <v>41759</v>
      </c>
      <c r="W188" s="7">
        <v>41759</v>
      </c>
      <c r="X188" s="7">
        <v>41761</v>
      </c>
    </row>
    <row r="189" spans="1:24" ht="15" hidden="1" customHeight="1" x14ac:dyDescent="0.25">
      <c r="A189" s="15" t="s">
        <v>1771</v>
      </c>
      <c r="B189" s="31" t="s">
        <v>1763</v>
      </c>
      <c r="C189" s="37" t="s">
        <v>723</v>
      </c>
      <c r="D189" s="201" t="s">
        <v>359</v>
      </c>
      <c r="E189" s="65">
        <v>1850414</v>
      </c>
      <c r="F189" s="206">
        <v>500</v>
      </c>
      <c r="G189" s="2" t="s">
        <v>20</v>
      </c>
      <c r="H189" s="10">
        <v>11400</v>
      </c>
      <c r="I189" s="10" t="s">
        <v>25</v>
      </c>
      <c r="J189" s="10" t="s">
        <v>42</v>
      </c>
      <c r="K189" s="10" t="s">
        <v>42</v>
      </c>
      <c r="L189" s="28">
        <v>19</v>
      </c>
      <c r="M189" s="82">
        <v>41767</v>
      </c>
      <c r="N189" s="88">
        <f t="shared" si="7"/>
        <v>41767</v>
      </c>
      <c r="O189" s="94">
        <v>41740</v>
      </c>
      <c r="P189" s="94">
        <v>41741</v>
      </c>
      <c r="Q189" s="7">
        <v>41754</v>
      </c>
      <c r="R189" s="7" t="s">
        <v>153</v>
      </c>
      <c r="S189" s="7">
        <v>41750</v>
      </c>
      <c r="T189" s="108">
        <v>41754</v>
      </c>
      <c r="U189" s="108" t="s">
        <v>153</v>
      </c>
      <c r="V189" s="7">
        <v>41754</v>
      </c>
      <c r="W189" s="7">
        <v>41757</v>
      </c>
      <c r="X189" s="7">
        <v>41758</v>
      </c>
    </row>
    <row r="190" spans="1:24" ht="15" hidden="1" customHeight="1" x14ac:dyDescent="0.25">
      <c r="A190" s="15" t="s">
        <v>1489</v>
      </c>
      <c r="B190" s="31" t="s">
        <v>1763</v>
      </c>
      <c r="C190" s="37" t="s">
        <v>723</v>
      </c>
      <c r="D190" s="201" t="s">
        <v>359</v>
      </c>
      <c r="E190" s="65">
        <v>1860414</v>
      </c>
      <c r="F190" s="206">
        <v>300</v>
      </c>
      <c r="G190" s="2" t="s">
        <v>20</v>
      </c>
      <c r="H190" s="10">
        <v>11400</v>
      </c>
      <c r="I190" s="10" t="s">
        <v>25</v>
      </c>
      <c r="J190" s="10" t="s">
        <v>42</v>
      </c>
      <c r="K190" s="10" t="s">
        <v>42</v>
      </c>
      <c r="L190" s="28">
        <v>19</v>
      </c>
      <c r="M190" s="82">
        <v>41767</v>
      </c>
      <c r="N190" s="88">
        <f t="shared" si="7"/>
        <v>41767</v>
      </c>
      <c r="O190" s="94">
        <v>41739</v>
      </c>
      <c r="P190" s="94">
        <v>41739</v>
      </c>
      <c r="Q190" s="7">
        <v>41750</v>
      </c>
      <c r="R190" s="7" t="s">
        <v>153</v>
      </c>
      <c r="S190" s="7">
        <v>41744</v>
      </c>
      <c r="T190" s="108">
        <v>41750</v>
      </c>
      <c r="U190" s="108" t="s">
        <v>153</v>
      </c>
      <c r="V190" s="7">
        <v>41764</v>
      </c>
      <c r="W190" s="7">
        <v>41752</v>
      </c>
      <c r="X190" s="7">
        <v>41753</v>
      </c>
    </row>
    <row r="191" spans="1:24" ht="15" hidden="1" customHeight="1" x14ac:dyDescent="0.25">
      <c r="A191" s="15" t="s">
        <v>1808</v>
      </c>
      <c r="B191" s="31" t="s">
        <v>1764</v>
      </c>
      <c r="C191" s="37" t="s">
        <v>183</v>
      </c>
      <c r="D191" s="201" t="s">
        <v>359</v>
      </c>
      <c r="E191" s="65">
        <v>1870414</v>
      </c>
      <c r="F191" s="206">
        <v>500</v>
      </c>
      <c r="G191" s="2" t="s">
        <v>20</v>
      </c>
      <c r="H191" s="10">
        <v>13200</v>
      </c>
      <c r="I191" s="10" t="s">
        <v>1045</v>
      </c>
      <c r="J191" s="10" t="s">
        <v>1581</v>
      </c>
      <c r="K191" s="10" t="s">
        <v>42</v>
      </c>
      <c r="L191" s="28">
        <v>19</v>
      </c>
      <c r="M191" s="82">
        <v>41767</v>
      </c>
      <c r="N191" s="88">
        <f t="shared" si="7"/>
        <v>41767</v>
      </c>
      <c r="O191" s="94">
        <v>41745</v>
      </c>
      <c r="P191" s="94">
        <v>41745</v>
      </c>
      <c r="Q191" s="7">
        <v>41754</v>
      </c>
      <c r="R191" s="7">
        <v>41750</v>
      </c>
      <c r="S191" s="7">
        <v>41754</v>
      </c>
      <c r="T191" s="108">
        <v>41754</v>
      </c>
      <c r="U191" s="108" t="s">
        <v>153</v>
      </c>
      <c r="V191" s="7">
        <v>41758</v>
      </c>
      <c r="W191" s="7">
        <v>41759</v>
      </c>
      <c r="X191" s="7">
        <v>41761</v>
      </c>
    </row>
    <row r="192" spans="1:24" ht="15" hidden="1" customHeight="1" x14ac:dyDescent="0.25">
      <c r="A192" s="15" t="s">
        <v>1806</v>
      </c>
      <c r="B192" s="31" t="s">
        <v>1764</v>
      </c>
      <c r="C192" s="37" t="s">
        <v>183</v>
      </c>
      <c r="D192" s="201" t="s">
        <v>359</v>
      </c>
      <c r="E192" s="65">
        <v>1880414</v>
      </c>
      <c r="F192" s="206">
        <v>630</v>
      </c>
      <c r="G192" s="2" t="s">
        <v>20</v>
      </c>
      <c r="H192" s="10">
        <v>13200</v>
      </c>
      <c r="I192" s="10" t="s">
        <v>25</v>
      </c>
      <c r="J192" s="10" t="s">
        <v>1581</v>
      </c>
      <c r="K192" s="10" t="s">
        <v>42</v>
      </c>
      <c r="L192" s="28">
        <v>19</v>
      </c>
      <c r="M192" s="82">
        <v>41767</v>
      </c>
      <c r="N192" s="88">
        <f t="shared" si="7"/>
        <v>41767</v>
      </c>
      <c r="O192" s="94">
        <v>41744</v>
      </c>
      <c r="P192" s="94">
        <v>41744</v>
      </c>
      <c r="Q192" s="7" t="s">
        <v>153</v>
      </c>
      <c r="R192" s="7" t="s">
        <v>153</v>
      </c>
      <c r="S192" s="7">
        <v>41752</v>
      </c>
      <c r="T192" s="108">
        <v>41758</v>
      </c>
      <c r="U192" s="108" t="s">
        <v>153</v>
      </c>
      <c r="V192" s="7">
        <v>41759</v>
      </c>
      <c r="W192" s="7">
        <v>41759</v>
      </c>
      <c r="X192" s="7">
        <v>41761</v>
      </c>
    </row>
    <row r="193" spans="1:24" ht="15" hidden="1" customHeight="1" x14ac:dyDescent="0.25">
      <c r="A193" s="15" t="s">
        <v>1806</v>
      </c>
      <c r="B193" s="31" t="s">
        <v>1764</v>
      </c>
      <c r="C193" s="37" t="s">
        <v>183</v>
      </c>
      <c r="D193" s="201" t="s">
        <v>359</v>
      </c>
      <c r="E193" s="65">
        <v>1890414</v>
      </c>
      <c r="F193" s="206">
        <v>630</v>
      </c>
      <c r="G193" s="2" t="s">
        <v>20</v>
      </c>
      <c r="H193" s="10">
        <v>13200</v>
      </c>
      <c r="I193" s="10" t="s">
        <v>25</v>
      </c>
      <c r="J193" s="10" t="s">
        <v>1581</v>
      </c>
      <c r="K193" s="10" t="s">
        <v>42</v>
      </c>
      <c r="L193" s="28">
        <v>19</v>
      </c>
      <c r="M193" s="82">
        <v>41767</v>
      </c>
      <c r="N193" s="88">
        <f t="shared" si="7"/>
        <v>41767</v>
      </c>
      <c r="O193" s="94">
        <v>41744</v>
      </c>
      <c r="P193" s="94">
        <v>41744</v>
      </c>
      <c r="Q193" s="7">
        <v>41762</v>
      </c>
      <c r="R193" s="7" t="s">
        <v>153</v>
      </c>
      <c r="S193" s="7">
        <v>41750</v>
      </c>
      <c r="T193" s="108">
        <v>41762</v>
      </c>
      <c r="U193" s="108" t="s">
        <v>153</v>
      </c>
      <c r="V193" s="7" t="s">
        <v>153</v>
      </c>
      <c r="W193" s="7">
        <v>41767</v>
      </c>
      <c r="X193" s="7">
        <v>41768</v>
      </c>
    </row>
    <row r="194" spans="1:24" ht="15" hidden="1" customHeight="1" x14ac:dyDescent="0.25">
      <c r="A194" s="15" t="s">
        <v>1807</v>
      </c>
      <c r="B194" s="31" t="s">
        <v>1764</v>
      </c>
      <c r="C194" s="37" t="s">
        <v>183</v>
      </c>
      <c r="D194" s="201" t="s">
        <v>359</v>
      </c>
      <c r="E194" s="65">
        <v>1900414</v>
      </c>
      <c r="F194" s="206">
        <v>800</v>
      </c>
      <c r="G194" s="2" t="s">
        <v>20</v>
      </c>
      <c r="H194" s="10">
        <v>13200</v>
      </c>
      <c r="I194" s="10" t="s">
        <v>25</v>
      </c>
      <c r="J194" s="10" t="s">
        <v>1581</v>
      </c>
      <c r="K194" s="10" t="s">
        <v>42</v>
      </c>
      <c r="L194" s="28">
        <v>19</v>
      </c>
      <c r="M194" s="82">
        <v>41767</v>
      </c>
      <c r="N194" s="88">
        <f t="shared" si="7"/>
        <v>41767</v>
      </c>
      <c r="O194" s="94">
        <v>41744</v>
      </c>
      <c r="P194" s="94">
        <v>41744</v>
      </c>
      <c r="Q194" s="7" t="s">
        <v>153</v>
      </c>
      <c r="R194" s="7" t="s">
        <v>153</v>
      </c>
      <c r="S194" s="7">
        <v>41757</v>
      </c>
      <c r="T194" s="108">
        <v>41758</v>
      </c>
      <c r="U194" s="108" t="s">
        <v>153</v>
      </c>
      <c r="V194" s="7">
        <v>41761</v>
      </c>
      <c r="W194" s="7">
        <v>41761</v>
      </c>
      <c r="X194" s="7">
        <v>41765</v>
      </c>
    </row>
    <row r="195" spans="1:24" ht="15" hidden="1" customHeight="1" x14ac:dyDescent="0.25">
      <c r="A195" s="15" t="s">
        <v>1807</v>
      </c>
      <c r="B195" s="31" t="s">
        <v>1764</v>
      </c>
      <c r="C195" s="37" t="s">
        <v>183</v>
      </c>
      <c r="D195" s="201" t="s">
        <v>359</v>
      </c>
      <c r="E195" s="65">
        <v>1910414</v>
      </c>
      <c r="F195" s="206">
        <v>800</v>
      </c>
      <c r="G195" s="2" t="s">
        <v>20</v>
      </c>
      <c r="H195" s="10">
        <v>13200</v>
      </c>
      <c r="I195" s="10" t="s">
        <v>25</v>
      </c>
      <c r="J195" s="10" t="s">
        <v>1581</v>
      </c>
      <c r="K195" s="10" t="s">
        <v>42</v>
      </c>
      <c r="L195" s="28">
        <v>19</v>
      </c>
      <c r="M195" s="82">
        <v>41767</v>
      </c>
      <c r="N195" s="88">
        <f t="shared" si="7"/>
        <v>41767</v>
      </c>
      <c r="O195" s="94">
        <v>41744</v>
      </c>
      <c r="P195" s="94">
        <v>41744</v>
      </c>
      <c r="Q195" s="7">
        <v>41759</v>
      </c>
      <c r="R195" s="7" t="s">
        <v>153</v>
      </c>
      <c r="S195" s="7">
        <v>41761</v>
      </c>
      <c r="T195" s="108">
        <v>41762</v>
      </c>
      <c r="U195" s="108" t="s">
        <v>153</v>
      </c>
      <c r="V195" s="7" t="s">
        <v>153</v>
      </c>
      <c r="W195" s="7">
        <v>41761</v>
      </c>
      <c r="X195" s="7">
        <v>41765</v>
      </c>
    </row>
    <row r="196" spans="1:24" ht="15" hidden="1" customHeight="1" x14ac:dyDescent="0.25">
      <c r="A196" s="15" t="s">
        <v>1807</v>
      </c>
      <c r="B196" s="31" t="s">
        <v>1764</v>
      </c>
      <c r="C196" s="37" t="s">
        <v>183</v>
      </c>
      <c r="D196" s="201" t="s">
        <v>359</v>
      </c>
      <c r="E196" s="65">
        <v>1920414</v>
      </c>
      <c r="F196" s="206">
        <v>800</v>
      </c>
      <c r="G196" s="2" t="s">
        <v>20</v>
      </c>
      <c r="H196" s="10">
        <v>13200</v>
      </c>
      <c r="I196" s="10" t="s">
        <v>25</v>
      </c>
      <c r="J196" s="10" t="s">
        <v>1581</v>
      </c>
      <c r="K196" s="10" t="s">
        <v>42</v>
      </c>
      <c r="L196" s="28">
        <v>19</v>
      </c>
      <c r="M196" s="82">
        <v>41767</v>
      </c>
      <c r="N196" s="88">
        <f t="shared" si="7"/>
        <v>41767</v>
      </c>
      <c r="O196" s="94">
        <v>41744</v>
      </c>
      <c r="P196" s="94">
        <v>41744</v>
      </c>
      <c r="Q196" s="7" t="s">
        <v>153</v>
      </c>
      <c r="R196" s="7" t="s">
        <v>153</v>
      </c>
      <c r="S196" s="7">
        <v>41759</v>
      </c>
      <c r="T196" s="108">
        <v>41759</v>
      </c>
      <c r="U196" s="108" t="s">
        <v>153</v>
      </c>
      <c r="V196" s="7" t="s">
        <v>153</v>
      </c>
      <c r="W196" s="7">
        <v>41767</v>
      </c>
      <c r="X196" s="7">
        <v>41768</v>
      </c>
    </row>
    <row r="197" spans="1:24" ht="15" hidden="1" customHeight="1" x14ac:dyDescent="0.25">
      <c r="A197" s="15" t="s">
        <v>756</v>
      </c>
      <c r="B197" s="31" t="s">
        <v>1765</v>
      </c>
      <c r="C197" s="37" t="s">
        <v>183</v>
      </c>
      <c r="D197" s="201" t="s">
        <v>359</v>
      </c>
      <c r="E197" s="65">
        <v>1930414</v>
      </c>
      <c r="F197" s="206" t="s">
        <v>498</v>
      </c>
      <c r="G197" s="2" t="s">
        <v>76</v>
      </c>
      <c r="H197" s="10" t="s">
        <v>113</v>
      </c>
      <c r="I197" s="10" t="s">
        <v>1670</v>
      </c>
      <c r="J197" s="10" t="s">
        <v>42</v>
      </c>
      <c r="K197" s="10" t="s">
        <v>42</v>
      </c>
      <c r="L197" s="28">
        <v>19</v>
      </c>
      <c r="M197" s="82">
        <v>41767</v>
      </c>
      <c r="N197" s="88">
        <f t="shared" si="7"/>
        <v>41767</v>
      </c>
      <c r="O197" s="94" t="s">
        <v>42</v>
      </c>
      <c r="P197" s="94">
        <v>41743</v>
      </c>
      <c r="Q197" s="7" t="s">
        <v>42</v>
      </c>
      <c r="R197" s="7" t="s">
        <v>42</v>
      </c>
      <c r="S197" s="7" t="s">
        <v>42</v>
      </c>
      <c r="T197" s="108" t="s">
        <v>42</v>
      </c>
      <c r="U197" s="108" t="s">
        <v>42</v>
      </c>
      <c r="V197" s="7" t="s">
        <v>153</v>
      </c>
      <c r="W197" s="7">
        <v>41771</v>
      </c>
      <c r="X197" s="7">
        <v>41772</v>
      </c>
    </row>
    <row r="198" spans="1:24" ht="15" hidden="1" customHeight="1" x14ac:dyDescent="0.25">
      <c r="A198" s="15" t="s">
        <v>1621</v>
      </c>
      <c r="B198" s="37" t="s">
        <v>3042</v>
      </c>
      <c r="C198" s="37" t="s">
        <v>1766</v>
      </c>
      <c r="D198" s="201" t="s">
        <v>359</v>
      </c>
      <c r="E198" s="65">
        <v>1940414</v>
      </c>
      <c r="F198" s="206">
        <v>150</v>
      </c>
      <c r="G198" s="2" t="s">
        <v>264</v>
      </c>
      <c r="H198" s="10">
        <v>480</v>
      </c>
      <c r="I198" s="10" t="s">
        <v>151</v>
      </c>
      <c r="J198" s="10" t="s">
        <v>2543</v>
      </c>
      <c r="K198" s="10" t="s">
        <v>178</v>
      </c>
      <c r="L198" s="28">
        <v>49</v>
      </c>
      <c r="M198" s="82">
        <v>41979</v>
      </c>
      <c r="N198" s="88">
        <v>41979</v>
      </c>
      <c r="O198" s="94">
        <v>41743</v>
      </c>
      <c r="P198" s="94">
        <v>41743</v>
      </c>
      <c r="Q198" s="7" t="s">
        <v>153</v>
      </c>
      <c r="R198" s="7" t="s">
        <v>153</v>
      </c>
      <c r="S198" s="7">
        <v>41969</v>
      </c>
      <c r="T198" s="108">
        <v>41974</v>
      </c>
      <c r="U198" s="108">
        <v>41974</v>
      </c>
      <c r="V198" s="7">
        <v>41977</v>
      </c>
      <c r="W198" s="7">
        <v>41977</v>
      </c>
      <c r="X198" s="7">
        <v>41978</v>
      </c>
    </row>
    <row r="199" spans="1:24" ht="15" customHeight="1" x14ac:dyDescent="0.25">
      <c r="A199" s="15" t="s">
        <v>1550</v>
      </c>
      <c r="B199" s="31" t="s">
        <v>1784</v>
      </c>
      <c r="C199" s="37" t="s">
        <v>1785</v>
      </c>
      <c r="D199" s="201" t="s">
        <v>359</v>
      </c>
      <c r="E199" s="65">
        <v>1950414</v>
      </c>
      <c r="F199" s="206">
        <v>630</v>
      </c>
      <c r="G199" s="2" t="s">
        <v>7</v>
      </c>
      <c r="H199" s="10">
        <v>13200</v>
      </c>
      <c r="I199" s="10" t="s">
        <v>25</v>
      </c>
      <c r="J199" s="10" t="s">
        <v>42</v>
      </c>
      <c r="K199" s="10" t="s">
        <v>272</v>
      </c>
      <c r="L199" s="28">
        <v>19</v>
      </c>
      <c r="M199" s="82">
        <v>41770</v>
      </c>
      <c r="N199" s="88">
        <f>M199</f>
        <v>41770</v>
      </c>
      <c r="O199" s="94">
        <v>41743</v>
      </c>
      <c r="P199" s="94">
        <v>41743</v>
      </c>
      <c r="Q199" s="7">
        <v>41764</v>
      </c>
      <c r="R199" s="7" t="s">
        <v>153</v>
      </c>
      <c r="S199" s="7">
        <v>41767</v>
      </c>
      <c r="T199" s="108">
        <v>41768</v>
      </c>
      <c r="U199" s="108" t="s">
        <v>153</v>
      </c>
      <c r="V199" s="7" t="s">
        <v>42</v>
      </c>
      <c r="W199" s="7" t="s">
        <v>42</v>
      </c>
      <c r="X199" s="7">
        <v>41771</v>
      </c>
    </row>
    <row r="200" spans="1:24" ht="15" hidden="1" customHeight="1" x14ac:dyDescent="0.25">
      <c r="A200" s="15" t="s">
        <v>1809</v>
      </c>
      <c r="B200" s="31" t="s">
        <v>1788</v>
      </c>
      <c r="C200" s="37" t="s">
        <v>442</v>
      </c>
      <c r="D200" s="201" t="s">
        <v>359</v>
      </c>
      <c r="E200" s="65">
        <v>1960414</v>
      </c>
      <c r="F200" s="206">
        <v>30</v>
      </c>
      <c r="G200" s="2" t="s">
        <v>7</v>
      </c>
      <c r="H200" s="10">
        <v>460</v>
      </c>
      <c r="I200" s="10" t="s">
        <v>25</v>
      </c>
      <c r="J200" s="10" t="s">
        <v>42</v>
      </c>
      <c r="K200" s="10" t="s">
        <v>42</v>
      </c>
      <c r="L200" s="28">
        <v>19</v>
      </c>
      <c r="M200" s="82">
        <v>41770</v>
      </c>
      <c r="N200" s="88">
        <f>M200</f>
        <v>41770</v>
      </c>
      <c r="O200" s="94">
        <v>41751</v>
      </c>
      <c r="P200" s="94">
        <v>41751</v>
      </c>
      <c r="Q200" s="7">
        <v>41758</v>
      </c>
      <c r="R200" s="7" t="s">
        <v>153</v>
      </c>
      <c r="S200" s="7">
        <v>41757</v>
      </c>
      <c r="T200" s="108">
        <v>41759</v>
      </c>
      <c r="U200" s="108" t="s">
        <v>153</v>
      </c>
      <c r="V200" s="7" t="s">
        <v>42</v>
      </c>
      <c r="W200" s="7" t="s">
        <v>42</v>
      </c>
      <c r="X200" s="7">
        <v>41761</v>
      </c>
    </row>
    <row r="201" spans="1:24" ht="15" hidden="1" customHeight="1" x14ac:dyDescent="0.25">
      <c r="A201" s="15" t="s">
        <v>1809</v>
      </c>
      <c r="B201" s="31" t="s">
        <v>1788</v>
      </c>
      <c r="C201" s="37" t="s">
        <v>442</v>
      </c>
      <c r="D201" s="201" t="s">
        <v>359</v>
      </c>
      <c r="E201" s="65">
        <v>1970414</v>
      </c>
      <c r="F201" s="206">
        <v>30</v>
      </c>
      <c r="G201" s="2" t="s">
        <v>7</v>
      </c>
      <c r="H201" s="10">
        <v>460</v>
      </c>
      <c r="I201" s="10" t="s">
        <v>25</v>
      </c>
      <c r="J201" s="10" t="s">
        <v>42</v>
      </c>
      <c r="K201" s="10" t="s">
        <v>42</v>
      </c>
      <c r="L201" s="28">
        <v>19</v>
      </c>
      <c r="M201" s="82">
        <v>41770</v>
      </c>
      <c r="N201" s="88">
        <f>M201</f>
        <v>41770</v>
      </c>
      <c r="O201" s="94">
        <v>41751</v>
      </c>
      <c r="P201" s="94">
        <v>41751</v>
      </c>
      <c r="Q201" s="7">
        <v>41758</v>
      </c>
      <c r="R201" s="7" t="s">
        <v>153</v>
      </c>
      <c r="S201" s="7">
        <v>41759</v>
      </c>
      <c r="T201" s="108">
        <v>41761</v>
      </c>
      <c r="U201" s="108" t="s">
        <v>153</v>
      </c>
      <c r="V201" s="7" t="s">
        <v>42</v>
      </c>
      <c r="W201" s="7" t="s">
        <v>42</v>
      </c>
      <c r="X201" s="7">
        <v>41764</v>
      </c>
    </row>
    <row r="202" spans="1:24" ht="15" hidden="1" customHeight="1" x14ac:dyDescent="0.25">
      <c r="A202" s="15" t="s">
        <v>1809</v>
      </c>
      <c r="B202" s="31" t="s">
        <v>1788</v>
      </c>
      <c r="C202" s="37" t="s">
        <v>442</v>
      </c>
      <c r="D202" s="201" t="s">
        <v>359</v>
      </c>
      <c r="E202" s="65">
        <v>1980414</v>
      </c>
      <c r="F202" s="206">
        <v>30</v>
      </c>
      <c r="G202" s="2" t="s">
        <v>7</v>
      </c>
      <c r="H202" s="10">
        <v>460</v>
      </c>
      <c r="I202" s="10" t="s">
        <v>25</v>
      </c>
      <c r="J202" s="10" t="s">
        <v>42</v>
      </c>
      <c r="K202" s="10" t="s">
        <v>42</v>
      </c>
      <c r="L202" s="28">
        <v>19</v>
      </c>
      <c r="M202" s="82">
        <v>41770</v>
      </c>
      <c r="N202" s="88">
        <v>41778</v>
      </c>
      <c r="O202" s="94">
        <v>41751</v>
      </c>
      <c r="P202" s="94">
        <v>41751</v>
      </c>
      <c r="Q202" s="7">
        <v>41764</v>
      </c>
      <c r="R202" s="7" t="s">
        <v>153</v>
      </c>
      <c r="S202" s="7">
        <v>41759</v>
      </c>
      <c r="T202" s="108">
        <v>41774</v>
      </c>
      <c r="U202" s="108" t="s">
        <v>153</v>
      </c>
      <c r="V202" s="7" t="s">
        <v>42</v>
      </c>
      <c r="W202" s="7" t="s">
        <v>42</v>
      </c>
      <c r="X202" s="7">
        <v>41775</v>
      </c>
    </row>
    <row r="203" spans="1:24" ht="15" hidden="1" customHeight="1" x14ac:dyDescent="0.25">
      <c r="A203" s="15" t="s">
        <v>1809</v>
      </c>
      <c r="B203" s="31" t="s">
        <v>1788</v>
      </c>
      <c r="C203" s="37" t="s">
        <v>442</v>
      </c>
      <c r="D203" s="201" t="s">
        <v>359</v>
      </c>
      <c r="E203" s="65">
        <v>1990414</v>
      </c>
      <c r="F203" s="206">
        <v>30</v>
      </c>
      <c r="G203" s="2" t="s">
        <v>7</v>
      </c>
      <c r="H203" s="10">
        <v>460</v>
      </c>
      <c r="I203" s="10" t="s">
        <v>25</v>
      </c>
      <c r="J203" s="10" t="s">
        <v>42</v>
      </c>
      <c r="K203" s="10" t="s">
        <v>42</v>
      </c>
      <c r="L203" s="28">
        <v>19</v>
      </c>
      <c r="M203" s="82">
        <v>41770</v>
      </c>
      <c r="N203" s="88">
        <v>41778</v>
      </c>
      <c r="O203" s="94">
        <v>41751</v>
      </c>
      <c r="P203" s="94">
        <v>41751</v>
      </c>
      <c r="Q203" s="7">
        <v>41764</v>
      </c>
      <c r="R203" s="7" t="s">
        <v>153</v>
      </c>
      <c r="S203" s="7">
        <v>41761</v>
      </c>
      <c r="T203" s="108">
        <v>41775</v>
      </c>
      <c r="U203" s="108" t="s">
        <v>153</v>
      </c>
      <c r="V203" s="7" t="s">
        <v>42</v>
      </c>
      <c r="W203" s="7" t="s">
        <v>42</v>
      </c>
      <c r="X203" s="7">
        <v>41779</v>
      </c>
    </row>
    <row r="204" spans="1:24" ht="15" hidden="1" customHeight="1" x14ac:dyDescent="0.25">
      <c r="A204" s="15" t="s">
        <v>1809</v>
      </c>
      <c r="B204" s="31" t="s">
        <v>1788</v>
      </c>
      <c r="C204" s="37" t="s">
        <v>442</v>
      </c>
      <c r="D204" s="201" t="s">
        <v>359</v>
      </c>
      <c r="E204" s="65">
        <v>2000414</v>
      </c>
      <c r="F204" s="206">
        <v>30</v>
      </c>
      <c r="G204" s="2" t="s">
        <v>7</v>
      </c>
      <c r="H204" s="10">
        <v>460</v>
      </c>
      <c r="I204" s="10" t="s">
        <v>25</v>
      </c>
      <c r="J204" s="10" t="s">
        <v>42</v>
      </c>
      <c r="K204" s="10" t="s">
        <v>42</v>
      </c>
      <c r="L204" s="28">
        <v>19</v>
      </c>
      <c r="M204" s="82">
        <v>41770</v>
      </c>
      <c r="N204" s="88">
        <f>M204</f>
        <v>41770</v>
      </c>
      <c r="O204" s="94">
        <v>41751</v>
      </c>
      <c r="P204" s="94">
        <v>41751</v>
      </c>
      <c r="Q204" s="7">
        <v>41761</v>
      </c>
      <c r="R204" s="7" t="s">
        <v>153</v>
      </c>
      <c r="S204" s="7">
        <v>41761</v>
      </c>
      <c r="T204" s="108">
        <v>41761</v>
      </c>
      <c r="U204" s="108" t="s">
        <v>153</v>
      </c>
      <c r="V204" s="7" t="s">
        <v>42</v>
      </c>
      <c r="W204" s="7" t="s">
        <v>42</v>
      </c>
      <c r="X204" s="7">
        <v>41764</v>
      </c>
    </row>
    <row r="205" spans="1:24" ht="15" hidden="1" customHeight="1" x14ac:dyDescent="0.25">
      <c r="A205" s="15" t="s">
        <v>1820</v>
      </c>
      <c r="B205" s="37" t="s">
        <v>1788</v>
      </c>
      <c r="C205" s="37" t="s">
        <v>442</v>
      </c>
      <c r="D205" s="201" t="s">
        <v>360</v>
      </c>
      <c r="E205" s="65">
        <v>2010414</v>
      </c>
      <c r="F205" s="206">
        <v>630</v>
      </c>
      <c r="G205" s="2" t="s">
        <v>20</v>
      </c>
      <c r="H205" s="10">
        <v>11400</v>
      </c>
      <c r="I205" s="10" t="s">
        <v>56</v>
      </c>
      <c r="J205" s="10" t="s">
        <v>4843</v>
      </c>
      <c r="K205" s="10" t="s">
        <v>42</v>
      </c>
      <c r="L205" s="28" t="s">
        <v>42</v>
      </c>
      <c r="M205" s="82" t="s">
        <v>42</v>
      </c>
      <c r="N205" s="88" t="s">
        <v>42</v>
      </c>
      <c r="O205" s="94">
        <v>41751</v>
      </c>
      <c r="P205" s="94">
        <v>41751</v>
      </c>
      <c r="Q205" s="7">
        <v>41764</v>
      </c>
      <c r="R205" s="7" t="s">
        <v>153</v>
      </c>
      <c r="S205" s="7">
        <v>41761</v>
      </c>
      <c r="T205" s="108">
        <v>41766</v>
      </c>
      <c r="U205" s="108" t="s">
        <v>153</v>
      </c>
      <c r="V205" s="7" t="s">
        <v>42</v>
      </c>
      <c r="W205" s="7" t="s">
        <v>42</v>
      </c>
      <c r="X205" s="7" t="s">
        <v>42</v>
      </c>
    </row>
    <row r="206" spans="1:24" ht="15" hidden="1" customHeight="1" x14ac:dyDescent="0.25">
      <c r="A206" s="15" t="s">
        <v>1562</v>
      </c>
      <c r="B206" s="31" t="s">
        <v>1906</v>
      </c>
      <c r="C206" s="37" t="s">
        <v>1907</v>
      </c>
      <c r="D206" s="201" t="s">
        <v>359</v>
      </c>
      <c r="E206" s="65">
        <v>2020414</v>
      </c>
      <c r="F206" s="206">
        <v>112.5</v>
      </c>
      <c r="G206" s="2" t="s">
        <v>2</v>
      </c>
      <c r="H206" s="10">
        <v>11400</v>
      </c>
      <c r="I206" s="10" t="s">
        <v>25</v>
      </c>
      <c r="J206" s="10" t="s">
        <v>42</v>
      </c>
      <c r="K206" s="10" t="s">
        <v>42</v>
      </c>
      <c r="L206" s="28">
        <v>20</v>
      </c>
      <c r="M206" s="82">
        <v>41774</v>
      </c>
      <c r="N206" s="88">
        <f t="shared" ref="N206:N227" si="8">M206</f>
        <v>41774</v>
      </c>
      <c r="O206" s="94">
        <v>41750</v>
      </c>
      <c r="P206" s="94">
        <v>41750</v>
      </c>
      <c r="Q206" s="7">
        <v>41759</v>
      </c>
      <c r="R206" s="7" t="s">
        <v>153</v>
      </c>
      <c r="S206" s="7">
        <v>41754</v>
      </c>
      <c r="T206" s="108">
        <v>41761</v>
      </c>
      <c r="U206" s="108" t="s">
        <v>153</v>
      </c>
      <c r="V206" s="7">
        <v>41766</v>
      </c>
      <c r="W206" s="7">
        <v>41766</v>
      </c>
      <c r="X206" s="7">
        <v>41767</v>
      </c>
    </row>
    <row r="207" spans="1:24" ht="15" hidden="1" customHeight="1" x14ac:dyDescent="0.25">
      <c r="A207" s="15" t="s">
        <v>1562</v>
      </c>
      <c r="B207" s="31" t="s">
        <v>1792</v>
      </c>
      <c r="C207" s="37" t="s">
        <v>1667</v>
      </c>
      <c r="D207" s="201" t="s">
        <v>359</v>
      </c>
      <c r="E207" s="65">
        <v>2030414</v>
      </c>
      <c r="F207" s="206">
        <v>112.5</v>
      </c>
      <c r="G207" s="2" t="s">
        <v>2</v>
      </c>
      <c r="H207" s="10">
        <v>11400</v>
      </c>
      <c r="I207" s="10" t="s">
        <v>25</v>
      </c>
      <c r="J207" s="10" t="s">
        <v>42</v>
      </c>
      <c r="K207" s="10" t="s">
        <v>42</v>
      </c>
      <c r="L207" s="28">
        <v>20</v>
      </c>
      <c r="M207" s="82">
        <v>41774</v>
      </c>
      <c r="N207" s="88">
        <f t="shared" si="8"/>
        <v>41774</v>
      </c>
      <c r="O207" s="94">
        <v>41750</v>
      </c>
      <c r="P207" s="94">
        <v>41750</v>
      </c>
      <c r="Q207" s="7">
        <v>41761</v>
      </c>
      <c r="R207" s="7" t="s">
        <v>153</v>
      </c>
      <c r="S207" s="7">
        <v>41757</v>
      </c>
      <c r="T207" s="108">
        <v>41764</v>
      </c>
      <c r="U207" s="108" t="s">
        <v>153</v>
      </c>
      <c r="V207" s="7">
        <v>41766</v>
      </c>
      <c r="W207" s="7">
        <v>41767</v>
      </c>
      <c r="X207" s="7">
        <v>41771</v>
      </c>
    </row>
    <row r="208" spans="1:24" ht="15" hidden="1" customHeight="1" x14ac:dyDescent="0.25">
      <c r="A208" s="15" t="s">
        <v>1380</v>
      </c>
      <c r="B208" s="31" t="s">
        <v>1804</v>
      </c>
      <c r="C208" s="37" t="s">
        <v>1570</v>
      </c>
      <c r="D208" s="201" t="s">
        <v>359</v>
      </c>
      <c r="E208" s="114">
        <v>2040414</v>
      </c>
      <c r="F208" s="206">
        <v>300</v>
      </c>
      <c r="G208" s="2" t="s">
        <v>2</v>
      </c>
      <c r="H208" s="10">
        <v>13200</v>
      </c>
      <c r="I208" s="10" t="s">
        <v>3</v>
      </c>
      <c r="J208" s="10" t="s">
        <v>42</v>
      </c>
      <c r="K208" s="10" t="s">
        <v>42</v>
      </c>
      <c r="L208" s="28">
        <v>19</v>
      </c>
      <c r="M208" s="82">
        <v>41769</v>
      </c>
      <c r="N208" s="88">
        <f t="shared" si="8"/>
        <v>41769</v>
      </c>
      <c r="O208" s="94">
        <v>41750</v>
      </c>
      <c r="P208" s="94">
        <v>41750</v>
      </c>
      <c r="Q208" s="7">
        <v>41758</v>
      </c>
      <c r="R208" s="7" t="s">
        <v>153</v>
      </c>
      <c r="S208" s="7">
        <v>41757</v>
      </c>
      <c r="T208" s="108">
        <v>41758</v>
      </c>
      <c r="U208" s="108" t="s">
        <v>153</v>
      </c>
      <c r="V208" s="7">
        <v>41761</v>
      </c>
      <c r="W208" s="7">
        <v>41764</v>
      </c>
      <c r="X208" s="7">
        <v>41766</v>
      </c>
    </row>
    <row r="209" spans="1:24" ht="15" hidden="1" customHeight="1" x14ac:dyDescent="0.25">
      <c r="A209" s="15" t="s">
        <v>1866</v>
      </c>
      <c r="B209" s="31" t="s">
        <v>1811</v>
      </c>
      <c r="C209" s="37" t="s">
        <v>1812</v>
      </c>
      <c r="D209" s="201" t="s">
        <v>359</v>
      </c>
      <c r="E209" s="65">
        <v>2050414</v>
      </c>
      <c r="F209" s="206">
        <v>630</v>
      </c>
      <c r="G209" s="2" t="s">
        <v>20</v>
      </c>
      <c r="H209" s="10">
        <v>7200</v>
      </c>
      <c r="I209" s="10" t="s">
        <v>68</v>
      </c>
      <c r="J209" s="10" t="s">
        <v>1813</v>
      </c>
      <c r="K209" s="10" t="s">
        <v>42</v>
      </c>
      <c r="L209" s="28">
        <v>21</v>
      </c>
      <c r="M209" s="82">
        <v>41780</v>
      </c>
      <c r="N209" s="88">
        <f t="shared" si="8"/>
        <v>41780</v>
      </c>
      <c r="O209" s="94">
        <v>41757</v>
      </c>
      <c r="P209" s="94">
        <v>41758</v>
      </c>
      <c r="Q209" s="7">
        <v>41756</v>
      </c>
      <c r="R209" s="7">
        <v>41767</v>
      </c>
      <c r="S209" s="7">
        <v>41767</v>
      </c>
      <c r="T209" s="108">
        <v>41767</v>
      </c>
      <c r="U209" s="108" t="s">
        <v>153</v>
      </c>
      <c r="V209" s="7">
        <v>41774</v>
      </c>
      <c r="W209" s="7">
        <v>41775</v>
      </c>
      <c r="X209" s="7">
        <v>41778</v>
      </c>
    </row>
    <row r="210" spans="1:24" ht="15" hidden="1" customHeight="1" x14ac:dyDescent="0.25">
      <c r="A210" s="15" t="s">
        <v>1838</v>
      </c>
      <c r="B210" s="31" t="s">
        <v>1814</v>
      </c>
      <c r="C210" s="37" t="s">
        <v>1815</v>
      </c>
      <c r="D210" s="201" t="s">
        <v>359</v>
      </c>
      <c r="E210" s="65">
        <v>2060414</v>
      </c>
      <c r="F210" s="206">
        <v>225</v>
      </c>
      <c r="G210" s="2" t="s">
        <v>50</v>
      </c>
      <c r="H210" s="10">
        <v>440</v>
      </c>
      <c r="I210" s="10" t="s">
        <v>1461</v>
      </c>
      <c r="J210" s="10" t="s">
        <v>246</v>
      </c>
      <c r="K210" s="10" t="s">
        <v>42</v>
      </c>
      <c r="L210" s="28">
        <v>20</v>
      </c>
      <c r="M210" s="82">
        <v>41775</v>
      </c>
      <c r="N210" s="88">
        <f t="shared" si="8"/>
        <v>41775</v>
      </c>
      <c r="O210" s="94">
        <v>41753</v>
      </c>
      <c r="P210" s="94">
        <v>41753</v>
      </c>
      <c r="Q210" s="7">
        <v>41764</v>
      </c>
      <c r="R210" s="7" t="s">
        <v>153</v>
      </c>
      <c r="S210" s="7" t="s">
        <v>42</v>
      </c>
      <c r="T210" s="108">
        <v>41765</v>
      </c>
      <c r="U210" s="108" t="s">
        <v>153</v>
      </c>
      <c r="V210" s="7" t="s">
        <v>42</v>
      </c>
      <c r="W210" s="7" t="s">
        <v>42</v>
      </c>
      <c r="X210" s="7">
        <v>41767</v>
      </c>
    </row>
    <row r="211" spans="1:24" ht="15" hidden="1" customHeight="1" x14ac:dyDescent="0.25">
      <c r="A211" s="15" t="s">
        <v>1817</v>
      </c>
      <c r="B211" s="31" t="s">
        <v>1816</v>
      </c>
      <c r="C211" s="37" t="s">
        <v>1703</v>
      </c>
      <c r="D211" s="201" t="s">
        <v>360</v>
      </c>
      <c r="E211" s="48">
        <v>2070414</v>
      </c>
      <c r="F211" s="206">
        <v>400</v>
      </c>
      <c r="G211" s="2" t="s">
        <v>511</v>
      </c>
      <c r="H211" s="10">
        <v>11400</v>
      </c>
      <c r="I211" s="10" t="s">
        <v>56</v>
      </c>
      <c r="J211" s="10" t="s">
        <v>1818</v>
      </c>
      <c r="K211" s="10" t="s">
        <v>42</v>
      </c>
      <c r="L211" s="28">
        <v>17</v>
      </c>
      <c r="M211" s="82">
        <v>41753</v>
      </c>
      <c r="N211" s="88">
        <f t="shared" si="8"/>
        <v>41753</v>
      </c>
      <c r="O211" s="94" t="s">
        <v>42</v>
      </c>
      <c r="P211" s="94" t="s">
        <v>42</v>
      </c>
      <c r="Q211" s="7" t="s">
        <v>42</v>
      </c>
      <c r="R211" s="7" t="s">
        <v>42</v>
      </c>
      <c r="S211" s="7" t="s">
        <v>42</v>
      </c>
      <c r="T211" s="108" t="s">
        <v>42</v>
      </c>
      <c r="U211" s="108" t="s">
        <v>42</v>
      </c>
      <c r="V211" s="7" t="s">
        <v>42</v>
      </c>
      <c r="W211" s="7" t="s">
        <v>42</v>
      </c>
      <c r="X211" s="7">
        <v>41751</v>
      </c>
    </row>
    <row r="212" spans="1:24" ht="15" hidden="1" customHeight="1" x14ac:dyDescent="0.25">
      <c r="A212" s="15" t="s">
        <v>1846</v>
      </c>
      <c r="B212" s="31" t="s">
        <v>1822</v>
      </c>
      <c r="C212" s="37" t="s">
        <v>1494</v>
      </c>
      <c r="D212" s="201" t="s">
        <v>359</v>
      </c>
      <c r="E212" s="65">
        <v>2080414</v>
      </c>
      <c r="F212" s="206">
        <v>10</v>
      </c>
      <c r="G212" s="2" t="s">
        <v>50</v>
      </c>
      <c r="H212" s="10">
        <v>480</v>
      </c>
      <c r="I212" s="10" t="s">
        <v>3</v>
      </c>
      <c r="J212" s="10" t="s">
        <v>489</v>
      </c>
      <c r="K212" s="10" t="s">
        <v>42</v>
      </c>
      <c r="L212" s="28">
        <v>20</v>
      </c>
      <c r="M212" s="82">
        <v>41776</v>
      </c>
      <c r="N212" s="88">
        <f t="shared" si="8"/>
        <v>41776</v>
      </c>
      <c r="O212" s="94">
        <v>41754</v>
      </c>
      <c r="P212" s="94">
        <v>41755</v>
      </c>
      <c r="Q212" s="7">
        <v>41766</v>
      </c>
      <c r="R212" s="7" t="s">
        <v>153</v>
      </c>
      <c r="S212" s="7" t="s">
        <v>42</v>
      </c>
      <c r="T212" s="108">
        <v>41767</v>
      </c>
      <c r="U212" s="108" t="s">
        <v>153</v>
      </c>
      <c r="V212" s="7" t="s">
        <v>42</v>
      </c>
      <c r="W212" s="7" t="s">
        <v>42</v>
      </c>
      <c r="X212" s="7">
        <v>41771</v>
      </c>
    </row>
    <row r="213" spans="1:24" ht="15" hidden="1" customHeight="1" x14ac:dyDescent="0.25">
      <c r="A213" s="15" t="s">
        <v>1806</v>
      </c>
      <c r="B213" s="31" t="s">
        <v>1823</v>
      </c>
      <c r="C213" s="37" t="s">
        <v>1824</v>
      </c>
      <c r="D213" s="201" t="s">
        <v>359</v>
      </c>
      <c r="E213" s="65">
        <v>2090414</v>
      </c>
      <c r="F213" s="206">
        <v>630</v>
      </c>
      <c r="G213" s="2" t="s">
        <v>2</v>
      </c>
      <c r="H213" s="10">
        <v>13200</v>
      </c>
      <c r="I213" s="10" t="s">
        <v>25</v>
      </c>
      <c r="J213" s="10" t="s">
        <v>1581</v>
      </c>
      <c r="K213" s="10" t="s">
        <v>60</v>
      </c>
      <c r="L213" s="28">
        <v>21</v>
      </c>
      <c r="M213" s="82">
        <v>41782</v>
      </c>
      <c r="N213" s="88">
        <f t="shared" si="8"/>
        <v>41782</v>
      </c>
      <c r="O213" s="94">
        <v>41765</v>
      </c>
      <c r="P213" s="94">
        <v>41766</v>
      </c>
      <c r="Q213" s="7">
        <v>41769</v>
      </c>
      <c r="R213" s="7" t="s">
        <v>153</v>
      </c>
      <c r="S213" s="7">
        <v>41771</v>
      </c>
      <c r="T213" s="108">
        <v>41772</v>
      </c>
      <c r="U213" s="108" t="s">
        <v>153</v>
      </c>
      <c r="V213" s="7">
        <v>41779</v>
      </c>
      <c r="W213" s="7">
        <v>41779</v>
      </c>
      <c r="X213" s="7">
        <v>41780</v>
      </c>
    </row>
    <row r="214" spans="1:24" ht="15" hidden="1" customHeight="1" x14ac:dyDescent="0.25">
      <c r="A214" s="15" t="s">
        <v>1889</v>
      </c>
      <c r="B214" s="31" t="s">
        <v>1825</v>
      </c>
      <c r="C214" s="37" t="s">
        <v>1826</v>
      </c>
      <c r="D214" s="201" t="s">
        <v>359</v>
      </c>
      <c r="E214" s="65">
        <v>2100414</v>
      </c>
      <c r="F214" s="206">
        <v>800</v>
      </c>
      <c r="G214" s="2" t="s">
        <v>20</v>
      </c>
      <c r="H214" s="10">
        <v>13200</v>
      </c>
      <c r="I214" s="10" t="s">
        <v>56</v>
      </c>
      <c r="J214" s="10" t="s">
        <v>42</v>
      </c>
      <c r="K214" s="10" t="s">
        <v>42</v>
      </c>
      <c r="L214" s="28">
        <v>21</v>
      </c>
      <c r="M214" s="82">
        <v>41782</v>
      </c>
      <c r="N214" s="88">
        <f t="shared" si="8"/>
        <v>41782</v>
      </c>
      <c r="O214" s="94">
        <v>41764</v>
      </c>
      <c r="P214" s="94">
        <v>41765</v>
      </c>
      <c r="Q214" s="7">
        <v>41772</v>
      </c>
      <c r="R214" s="7">
        <v>41767</v>
      </c>
      <c r="S214" s="7">
        <v>41773</v>
      </c>
      <c r="T214" s="108">
        <v>41774</v>
      </c>
      <c r="U214" s="108" t="s">
        <v>153</v>
      </c>
      <c r="V214" s="7">
        <v>41778</v>
      </c>
      <c r="W214" s="7">
        <v>41779</v>
      </c>
      <c r="X214" s="7">
        <v>41780</v>
      </c>
    </row>
    <row r="215" spans="1:24" ht="15" hidden="1" customHeight="1" x14ac:dyDescent="0.25">
      <c r="A215" s="15" t="s">
        <v>1881</v>
      </c>
      <c r="B215" s="31" t="s">
        <v>1825</v>
      </c>
      <c r="C215" s="37" t="s">
        <v>1826</v>
      </c>
      <c r="D215" s="201" t="s">
        <v>359</v>
      </c>
      <c r="E215" s="65">
        <v>2110414</v>
      </c>
      <c r="F215" s="206">
        <v>1000</v>
      </c>
      <c r="G215" s="2" t="s">
        <v>20</v>
      </c>
      <c r="H215" s="10">
        <v>440</v>
      </c>
      <c r="I215" s="10" t="s">
        <v>203</v>
      </c>
      <c r="J215" s="10" t="s">
        <v>42</v>
      </c>
      <c r="K215" s="10" t="s">
        <v>42</v>
      </c>
      <c r="L215" s="28">
        <v>21</v>
      </c>
      <c r="M215" s="82">
        <v>41782</v>
      </c>
      <c r="N215" s="88">
        <f t="shared" si="8"/>
        <v>41782</v>
      </c>
      <c r="O215" s="94">
        <v>41758</v>
      </c>
      <c r="P215" s="94">
        <v>41761</v>
      </c>
      <c r="Q215" s="7">
        <v>41769</v>
      </c>
      <c r="R215" s="7">
        <v>41764</v>
      </c>
      <c r="S215" s="7">
        <v>41767</v>
      </c>
      <c r="T215" s="108">
        <v>41773</v>
      </c>
      <c r="U215" s="108" t="s">
        <v>153</v>
      </c>
      <c r="V215" s="7">
        <v>41774</v>
      </c>
      <c r="W215" s="7">
        <v>41775</v>
      </c>
      <c r="X215" s="7">
        <v>41778</v>
      </c>
    </row>
    <row r="216" spans="1:24" ht="15" hidden="1" customHeight="1" x14ac:dyDescent="0.25">
      <c r="A216" s="15" t="s">
        <v>1897</v>
      </c>
      <c r="B216" s="31" t="s">
        <v>1825</v>
      </c>
      <c r="C216" s="37" t="s">
        <v>1826</v>
      </c>
      <c r="D216" s="201" t="s">
        <v>359</v>
      </c>
      <c r="E216" s="65">
        <v>2120414</v>
      </c>
      <c r="F216" s="206">
        <v>112.5</v>
      </c>
      <c r="G216" s="2" t="s">
        <v>50</v>
      </c>
      <c r="H216" s="10">
        <v>440</v>
      </c>
      <c r="I216" s="10" t="s">
        <v>3</v>
      </c>
      <c r="J216" s="10" t="s">
        <v>246</v>
      </c>
      <c r="K216" s="10" t="s">
        <v>42</v>
      </c>
      <c r="L216" s="28">
        <v>21</v>
      </c>
      <c r="M216" s="82">
        <v>41782</v>
      </c>
      <c r="N216" s="88">
        <f t="shared" si="8"/>
        <v>41782</v>
      </c>
      <c r="O216" s="94">
        <v>41764</v>
      </c>
      <c r="P216" s="94">
        <v>41765</v>
      </c>
      <c r="Q216" s="7">
        <v>41773</v>
      </c>
      <c r="R216" s="7">
        <v>41766</v>
      </c>
      <c r="S216" s="7">
        <v>41773</v>
      </c>
      <c r="T216" s="108">
        <v>41776</v>
      </c>
      <c r="U216" s="108" t="s">
        <v>153</v>
      </c>
      <c r="V216" s="7" t="s">
        <v>42</v>
      </c>
      <c r="W216" s="7" t="s">
        <v>42</v>
      </c>
      <c r="X216" s="7">
        <v>41779</v>
      </c>
    </row>
    <row r="217" spans="1:24" ht="15" hidden="1" customHeight="1" x14ac:dyDescent="0.25">
      <c r="A217" s="15" t="s">
        <v>1583</v>
      </c>
      <c r="B217" s="31" t="s">
        <v>1827</v>
      </c>
      <c r="C217" s="37" t="s">
        <v>1828</v>
      </c>
      <c r="D217" s="201" t="s">
        <v>359</v>
      </c>
      <c r="E217" s="65">
        <v>2130414</v>
      </c>
      <c r="F217" s="206">
        <v>225</v>
      </c>
      <c r="G217" s="2" t="s">
        <v>20</v>
      </c>
      <c r="H217" s="10">
        <v>13200</v>
      </c>
      <c r="I217" s="10" t="s">
        <v>1045</v>
      </c>
      <c r="J217" s="10" t="s">
        <v>1813</v>
      </c>
      <c r="K217" s="10" t="s">
        <v>42</v>
      </c>
      <c r="L217" s="28">
        <v>21</v>
      </c>
      <c r="M217" s="82">
        <v>41782</v>
      </c>
      <c r="N217" s="88">
        <f t="shared" si="8"/>
        <v>41782</v>
      </c>
      <c r="O217" s="94">
        <v>41761</v>
      </c>
      <c r="P217" s="94">
        <v>41766</v>
      </c>
      <c r="Q217" s="7">
        <v>41766</v>
      </c>
      <c r="R217" s="7" t="s">
        <v>153</v>
      </c>
      <c r="S217" s="7">
        <v>41771</v>
      </c>
      <c r="T217" s="108">
        <v>41776</v>
      </c>
      <c r="U217" s="108" t="s">
        <v>153</v>
      </c>
      <c r="V217" s="7">
        <v>41779</v>
      </c>
      <c r="W217" s="7">
        <v>41781</v>
      </c>
      <c r="X217" s="7">
        <v>41782</v>
      </c>
    </row>
    <row r="218" spans="1:24" ht="15" customHeight="1" x14ac:dyDescent="0.25">
      <c r="A218" s="15" t="s">
        <v>1518</v>
      </c>
      <c r="B218" s="31" t="s">
        <v>1843</v>
      </c>
      <c r="C218" s="37" t="s">
        <v>1299</v>
      </c>
      <c r="D218" s="201" t="s">
        <v>359</v>
      </c>
      <c r="E218" s="65">
        <v>2140414</v>
      </c>
      <c r="F218" s="206">
        <v>150</v>
      </c>
      <c r="G218" s="2" t="s">
        <v>7</v>
      </c>
      <c r="H218" s="10">
        <v>13200</v>
      </c>
      <c r="I218" s="10" t="s">
        <v>25</v>
      </c>
      <c r="J218" s="10" t="s">
        <v>42</v>
      </c>
      <c r="K218" s="10" t="s">
        <v>42</v>
      </c>
      <c r="L218" s="28">
        <v>20</v>
      </c>
      <c r="M218" s="82">
        <v>41773</v>
      </c>
      <c r="N218" s="88">
        <f t="shared" si="8"/>
        <v>41773</v>
      </c>
      <c r="O218" s="94">
        <v>41765</v>
      </c>
      <c r="P218" s="94">
        <v>41765</v>
      </c>
      <c r="Q218" s="7">
        <v>41771</v>
      </c>
      <c r="R218" s="7" t="s">
        <v>153</v>
      </c>
      <c r="S218" s="7">
        <v>41771</v>
      </c>
      <c r="T218" s="108">
        <v>41772</v>
      </c>
      <c r="U218" s="108" t="s">
        <v>153</v>
      </c>
      <c r="V218" s="7" t="s">
        <v>42</v>
      </c>
      <c r="W218" s="7" t="s">
        <v>42</v>
      </c>
      <c r="X218" s="7">
        <v>41773</v>
      </c>
    </row>
    <row r="219" spans="1:24" ht="15" hidden="1" customHeight="1" x14ac:dyDescent="0.25">
      <c r="A219" s="15" t="s">
        <v>1603</v>
      </c>
      <c r="B219" s="31" t="s">
        <v>1844</v>
      </c>
      <c r="C219" s="37" t="s">
        <v>723</v>
      </c>
      <c r="D219" s="201" t="s">
        <v>359</v>
      </c>
      <c r="E219" s="65">
        <v>2150414</v>
      </c>
      <c r="F219" s="206">
        <v>300</v>
      </c>
      <c r="G219" s="2" t="s">
        <v>2</v>
      </c>
      <c r="H219" s="10">
        <v>13200</v>
      </c>
      <c r="I219" s="10" t="s">
        <v>25</v>
      </c>
      <c r="J219" s="10" t="s">
        <v>42</v>
      </c>
      <c r="K219" s="10" t="s">
        <v>42</v>
      </c>
      <c r="L219" s="28">
        <v>21</v>
      </c>
      <c r="M219" s="82">
        <v>41783</v>
      </c>
      <c r="N219" s="88">
        <f t="shared" si="8"/>
        <v>41783</v>
      </c>
      <c r="O219" s="94">
        <v>41765</v>
      </c>
      <c r="P219" s="94">
        <v>41765</v>
      </c>
      <c r="Q219" s="7">
        <v>41768</v>
      </c>
      <c r="R219" s="7" t="s">
        <v>153</v>
      </c>
      <c r="S219" s="7">
        <v>41761</v>
      </c>
      <c r="T219" s="108">
        <v>41768</v>
      </c>
      <c r="U219" s="108" t="s">
        <v>153</v>
      </c>
      <c r="V219" s="7">
        <v>41772</v>
      </c>
      <c r="W219" s="7">
        <v>41772</v>
      </c>
      <c r="X219" s="7">
        <v>41773</v>
      </c>
    </row>
    <row r="220" spans="1:24" ht="15" hidden="1" customHeight="1" x14ac:dyDescent="0.25">
      <c r="A220" s="15" t="s">
        <v>766</v>
      </c>
      <c r="B220" s="31" t="s">
        <v>1845</v>
      </c>
      <c r="C220" s="37" t="s">
        <v>1667</v>
      </c>
      <c r="D220" s="201" t="s">
        <v>359</v>
      </c>
      <c r="E220" s="65">
        <v>2160414</v>
      </c>
      <c r="F220" s="206" t="s">
        <v>112</v>
      </c>
      <c r="G220" s="2" t="s">
        <v>76</v>
      </c>
      <c r="H220" s="10" t="s">
        <v>77</v>
      </c>
      <c r="I220" s="10">
        <v>200</v>
      </c>
      <c r="J220" s="10" t="s">
        <v>42</v>
      </c>
      <c r="K220" s="10" t="s">
        <v>42</v>
      </c>
      <c r="L220" s="28">
        <v>21</v>
      </c>
      <c r="M220" s="82">
        <v>41783</v>
      </c>
      <c r="N220" s="88">
        <f t="shared" si="8"/>
        <v>41783</v>
      </c>
      <c r="O220" s="94" t="s">
        <v>42</v>
      </c>
      <c r="P220" s="94">
        <v>41764</v>
      </c>
      <c r="Q220" s="7" t="s">
        <v>42</v>
      </c>
      <c r="R220" s="7" t="s">
        <v>42</v>
      </c>
      <c r="S220" s="7" t="s">
        <v>42</v>
      </c>
      <c r="T220" s="108" t="s">
        <v>42</v>
      </c>
      <c r="U220" s="108" t="s">
        <v>42</v>
      </c>
      <c r="V220" s="7">
        <v>41771</v>
      </c>
      <c r="W220" s="7">
        <v>41773</v>
      </c>
      <c r="X220" s="7">
        <v>41775</v>
      </c>
    </row>
    <row r="221" spans="1:24" ht="15" hidden="1" customHeight="1" x14ac:dyDescent="0.25">
      <c r="A221" s="15" t="s">
        <v>1921</v>
      </c>
      <c r="B221" s="31" t="s">
        <v>1848</v>
      </c>
      <c r="C221" s="37" t="s">
        <v>1849</v>
      </c>
      <c r="D221" s="201" t="s">
        <v>359</v>
      </c>
      <c r="E221" s="65">
        <v>2170414</v>
      </c>
      <c r="F221" s="206">
        <v>2000</v>
      </c>
      <c r="G221" s="2" t="s">
        <v>20</v>
      </c>
      <c r="H221" s="10">
        <v>480</v>
      </c>
      <c r="I221" s="10" t="s">
        <v>1210</v>
      </c>
      <c r="J221" s="10" t="s">
        <v>1813</v>
      </c>
      <c r="K221" s="10" t="s">
        <v>1850</v>
      </c>
      <c r="L221" s="28">
        <v>24</v>
      </c>
      <c r="M221" s="82">
        <v>41802</v>
      </c>
      <c r="N221" s="88">
        <f t="shared" si="8"/>
        <v>41802</v>
      </c>
      <c r="O221" s="94">
        <v>41767</v>
      </c>
      <c r="P221" s="94">
        <v>41769</v>
      </c>
      <c r="Q221" s="7">
        <v>41793</v>
      </c>
      <c r="R221" s="7">
        <v>41793</v>
      </c>
      <c r="S221" s="7">
        <v>41793</v>
      </c>
      <c r="T221" s="108">
        <v>41794</v>
      </c>
      <c r="U221" s="108" t="s">
        <v>153</v>
      </c>
      <c r="V221" s="7">
        <v>41796</v>
      </c>
      <c r="W221" s="7">
        <v>41796</v>
      </c>
      <c r="X221" s="7">
        <v>41799</v>
      </c>
    </row>
    <row r="222" spans="1:24" ht="15" hidden="1" customHeight="1" x14ac:dyDescent="0.25">
      <c r="A222" s="15" t="s">
        <v>847</v>
      </c>
      <c r="B222" s="31" t="s">
        <v>1851</v>
      </c>
      <c r="C222" s="37" t="s">
        <v>29</v>
      </c>
      <c r="D222" s="201" t="s">
        <v>359</v>
      </c>
      <c r="E222" s="65">
        <v>2180414</v>
      </c>
      <c r="F222" s="206">
        <v>520</v>
      </c>
      <c r="G222" s="2" t="s">
        <v>210</v>
      </c>
      <c r="H222" s="10">
        <v>480</v>
      </c>
      <c r="I222" s="10" t="s">
        <v>213</v>
      </c>
      <c r="J222" s="10" t="s">
        <v>218</v>
      </c>
      <c r="K222" s="10" t="s">
        <v>178</v>
      </c>
      <c r="L222" s="28">
        <v>22</v>
      </c>
      <c r="M222" s="82">
        <v>41775</v>
      </c>
      <c r="N222" s="88">
        <f t="shared" si="8"/>
        <v>41775</v>
      </c>
      <c r="O222" s="94">
        <v>41764</v>
      </c>
      <c r="P222" s="94">
        <v>41764</v>
      </c>
      <c r="Q222" s="7">
        <v>41768</v>
      </c>
      <c r="R222" s="7" t="s">
        <v>153</v>
      </c>
      <c r="S222" s="7">
        <v>41765</v>
      </c>
      <c r="T222" s="108">
        <v>41771</v>
      </c>
      <c r="U222" s="108" t="s">
        <v>153</v>
      </c>
      <c r="V222" s="7">
        <v>41772</v>
      </c>
      <c r="W222" s="7">
        <v>41773</v>
      </c>
      <c r="X222" s="7">
        <v>41774</v>
      </c>
    </row>
    <row r="223" spans="1:24" ht="15" customHeight="1" x14ac:dyDescent="0.25">
      <c r="A223" s="15" t="s">
        <v>1898</v>
      </c>
      <c r="B223" s="31" t="s">
        <v>1852</v>
      </c>
      <c r="C223" s="37" t="s">
        <v>1853</v>
      </c>
      <c r="D223" s="201" t="s">
        <v>359</v>
      </c>
      <c r="E223" s="65">
        <v>2190414</v>
      </c>
      <c r="F223" s="206">
        <v>500</v>
      </c>
      <c r="G223" s="2" t="s">
        <v>7</v>
      </c>
      <c r="H223" s="10">
        <v>11400</v>
      </c>
      <c r="I223" s="10" t="s">
        <v>25</v>
      </c>
      <c r="J223" s="10" t="s">
        <v>1855</v>
      </c>
      <c r="K223" s="10" t="s">
        <v>1854</v>
      </c>
      <c r="L223" s="28">
        <v>21</v>
      </c>
      <c r="M223" s="82">
        <v>41778</v>
      </c>
      <c r="N223" s="88">
        <f t="shared" si="8"/>
        <v>41778</v>
      </c>
      <c r="O223" s="94">
        <v>41764</v>
      </c>
      <c r="P223" s="94">
        <v>41765</v>
      </c>
      <c r="Q223" s="7">
        <v>41775</v>
      </c>
      <c r="R223" s="7" t="s">
        <v>153</v>
      </c>
      <c r="S223" s="7">
        <v>41774</v>
      </c>
      <c r="T223" s="108">
        <v>41778</v>
      </c>
      <c r="U223" s="108" t="s">
        <v>153</v>
      </c>
      <c r="V223" s="7" t="s">
        <v>42</v>
      </c>
      <c r="W223" s="7" t="s">
        <v>42</v>
      </c>
      <c r="X223" s="7">
        <v>41779</v>
      </c>
    </row>
    <row r="224" spans="1:24" ht="15" hidden="1" customHeight="1" x14ac:dyDescent="0.25">
      <c r="A224" s="15" t="s">
        <v>1840</v>
      </c>
      <c r="B224" s="31" t="s">
        <v>1856</v>
      </c>
      <c r="C224" s="37" t="s">
        <v>1630</v>
      </c>
      <c r="D224" s="201" t="s">
        <v>359</v>
      </c>
      <c r="E224" s="65">
        <v>2200414</v>
      </c>
      <c r="F224" s="206">
        <v>2000</v>
      </c>
      <c r="G224" s="192" t="s">
        <v>20</v>
      </c>
      <c r="H224" s="10">
        <v>480</v>
      </c>
      <c r="I224" s="10" t="s">
        <v>203</v>
      </c>
      <c r="J224" s="10" t="s">
        <v>1675</v>
      </c>
      <c r="K224" s="10" t="s">
        <v>1671</v>
      </c>
      <c r="L224" s="28">
        <v>23</v>
      </c>
      <c r="M224" s="82">
        <v>41798</v>
      </c>
      <c r="N224" s="88">
        <f t="shared" si="8"/>
        <v>41798</v>
      </c>
      <c r="O224" s="94">
        <v>41759</v>
      </c>
      <c r="P224" s="94">
        <v>41759</v>
      </c>
      <c r="Q224" s="7">
        <v>41786</v>
      </c>
      <c r="R224" s="7" t="s">
        <v>153</v>
      </c>
      <c r="S224" s="7" t="s">
        <v>153</v>
      </c>
      <c r="T224" s="108" t="s">
        <v>153</v>
      </c>
      <c r="U224" s="108" t="s">
        <v>153</v>
      </c>
      <c r="V224" s="7">
        <v>41795</v>
      </c>
      <c r="W224" s="7">
        <v>41795</v>
      </c>
      <c r="X224" s="7">
        <v>41796</v>
      </c>
    </row>
    <row r="225" spans="1:24" ht="15" hidden="1" customHeight="1" x14ac:dyDescent="0.25">
      <c r="A225" s="15" t="s">
        <v>1839</v>
      </c>
      <c r="B225" s="31" t="s">
        <v>1856</v>
      </c>
      <c r="C225" s="37" t="s">
        <v>1630</v>
      </c>
      <c r="D225" s="201" t="s">
        <v>359</v>
      </c>
      <c r="E225" s="65">
        <v>2210414</v>
      </c>
      <c r="F225" s="206">
        <v>2000</v>
      </c>
      <c r="G225" s="192" t="s">
        <v>20</v>
      </c>
      <c r="H225" s="10">
        <v>13200</v>
      </c>
      <c r="I225" s="10" t="s">
        <v>68</v>
      </c>
      <c r="J225" s="10" t="s">
        <v>1675</v>
      </c>
      <c r="K225" s="10" t="s">
        <v>1671</v>
      </c>
      <c r="L225" s="28">
        <v>23</v>
      </c>
      <c r="M225" s="82">
        <v>41798</v>
      </c>
      <c r="N225" s="88">
        <f t="shared" si="8"/>
        <v>41798</v>
      </c>
      <c r="O225" s="94">
        <v>41759</v>
      </c>
      <c r="P225" s="94">
        <v>41759</v>
      </c>
      <c r="Q225" s="7">
        <v>41781</v>
      </c>
      <c r="R225" s="7" t="s">
        <v>153</v>
      </c>
      <c r="S225" s="7">
        <v>41785</v>
      </c>
      <c r="T225" s="108" t="s">
        <v>153</v>
      </c>
      <c r="U225" s="108" t="s">
        <v>153</v>
      </c>
      <c r="V225" s="7">
        <v>41789</v>
      </c>
      <c r="W225" s="7">
        <v>41789</v>
      </c>
      <c r="X225" s="7">
        <v>41793</v>
      </c>
    </row>
    <row r="226" spans="1:24" ht="15" hidden="1" customHeight="1" x14ac:dyDescent="0.25">
      <c r="A226" s="15" t="s">
        <v>1839</v>
      </c>
      <c r="B226" s="31" t="s">
        <v>1856</v>
      </c>
      <c r="C226" s="37" t="s">
        <v>1630</v>
      </c>
      <c r="D226" s="201" t="s">
        <v>359</v>
      </c>
      <c r="E226" s="65">
        <v>2220414</v>
      </c>
      <c r="F226" s="206">
        <v>2000</v>
      </c>
      <c r="G226" s="192" t="s">
        <v>20</v>
      </c>
      <c r="H226" s="10">
        <v>13200</v>
      </c>
      <c r="I226" s="10" t="s">
        <v>68</v>
      </c>
      <c r="J226" s="10" t="s">
        <v>1675</v>
      </c>
      <c r="K226" s="10" t="s">
        <v>1671</v>
      </c>
      <c r="L226" s="28">
        <v>23</v>
      </c>
      <c r="M226" s="82">
        <v>41798</v>
      </c>
      <c r="N226" s="88">
        <f t="shared" si="8"/>
        <v>41798</v>
      </c>
      <c r="O226" s="94">
        <v>41759</v>
      </c>
      <c r="P226" s="94">
        <v>41759</v>
      </c>
      <c r="Q226" s="7">
        <v>41782</v>
      </c>
      <c r="R226" s="7" t="s">
        <v>153</v>
      </c>
      <c r="S226" s="7">
        <v>41785</v>
      </c>
      <c r="T226" s="108" t="s">
        <v>153</v>
      </c>
      <c r="U226" s="108" t="s">
        <v>153</v>
      </c>
      <c r="V226" s="7">
        <v>41793</v>
      </c>
      <c r="W226" s="7">
        <v>41793</v>
      </c>
      <c r="X226" s="7">
        <v>41794</v>
      </c>
    </row>
    <row r="227" spans="1:24" ht="15" customHeight="1" x14ac:dyDescent="0.25">
      <c r="A227" s="15" t="s">
        <v>1917</v>
      </c>
      <c r="B227" s="31" t="s">
        <v>1864</v>
      </c>
      <c r="C227" s="37" t="s">
        <v>1865</v>
      </c>
      <c r="D227" s="201" t="s">
        <v>359</v>
      </c>
      <c r="E227" s="65">
        <v>2230414</v>
      </c>
      <c r="F227" s="206">
        <v>300</v>
      </c>
      <c r="G227" s="2" t="s">
        <v>7</v>
      </c>
      <c r="H227" s="10">
        <v>13200</v>
      </c>
      <c r="I227" s="10" t="s">
        <v>56</v>
      </c>
      <c r="J227" s="10" t="s">
        <v>42</v>
      </c>
      <c r="K227" s="10" t="s">
        <v>42</v>
      </c>
      <c r="L227" s="28">
        <v>22</v>
      </c>
      <c r="M227" s="82">
        <v>41789</v>
      </c>
      <c r="N227" s="88">
        <f t="shared" si="8"/>
        <v>41789</v>
      </c>
      <c r="O227" s="94">
        <v>41767</v>
      </c>
      <c r="P227" s="94">
        <v>41767</v>
      </c>
      <c r="Q227" s="7">
        <v>41781</v>
      </c>
      <c r="R227" s="7" t="s">
        <v>153</v>
      </c>
      <c r="S227" s="7">
        <v>41782</v>
      </c>
      <c r="T227" s="108">
        <v>41785</v>
      </c>
      <c r="U227" s="108" t="s">
        <v>153</v>
      </c>
      <c r="V227" s="7" t="s">
        <v>42</v>
      </c>
      <c r="W227" s="7" t="s">
        <v>42</v>
      </c>
      <c r="X227" s="7">
        <v>41786</v>
      </c>
    </row>
    <row r="228" spans="1:24" ht="15" hidden="1" customHeight="1" x14ac:dyDescent="0.25">
      <c r="A228" s="15" t="s">
        <v>1882</v>
      </c>
      <c r="B228" s="31" t="s">
        <v>1867</v>
      </c>
      <c r="C228" s="37" t="s">
        <v>1868</v>
      </c>
      <c r="D228" s="201" t="s">
        <v>359</v>
      </c>
      <c r="E228" s="65">
        <v>2240414</v>
      </c>
      <c r="F228" s="206">
        <v>400</v>
      </c>
      <c r="G228" s="2" t="s">
        <v>511</v>
      </c>
      <c r="H228" s="10">
        <v>13200</v>
      </c>
      <c r="I228" s="10" t="s">
        <v>25</v>
      </c>
      <c r="J228" s="10" t="s">
        <v>514</v>
      </c>
      <c r="K228" s="10" t="s">
        <v>42</v>
      </c>
      <c r="L228" s="28">
        <v>20</v>
      </c>
      <c r="M228" s="82">
        <v>41774</v>
      </c>
      <c r="N228" s="88">
        <v>41781</v>
      </c>
      <c r="O228" s="94">
        <v>41761</v>
      </c>
      <c r="P228" s="94">
        <v>41764</v>
      </c>
      <c r="Q228" s="7" t="s">
        <v>42</v>
      </c>
      <c r="R228" s="7" t="s">
        <v>153</v>
      </c>
      <c r="S228" s="7">
        <v>41778</v>
      </c>
      <c r="T228" s="108">
        <v>41779</v>
      </c>
      <c r="U228" s="108">
        <v>41773</v>
      </c>
      <c r="V228" s="7" t="s">
        <v>42</v>
      </c>
      <c r="W228" s="7" t="s">
        <v>42</v>
      </c>
      <c r="X228" s="7">
        <v>41780</v>
      </c>
    </row>
    <row r="229" spans="1:24" ht="15" customHeight="1" x14ac:dyDescent="0.25">
      <c r="A229" s="15" t="s">
        <v>1950</v>
      </c>
      <c r="B229" s="31" t="s">
        <v>1869</v>
      </c>
      <c r="C229" s="37" t="s">
        <v>1870</v>
      </c>
      <c r="D229" s="201" t="s">
        <v>359</v>
      </c>
      <c r="E229" s="65">
        <v>2250414</v>
      </c>
      <c r="F229" s="206">
        <v>225</v>
      </c>
      <c r="G229" s="2" t="s">
        <v>7</v>
      </c>
      <c r="H229" s="10">
        <v>34500</v>
      </c>
      <c r="I229" s="10" t="s">
        <v>3</v>
      </c>
      <c r="J229" s="10" t="s">
        <v>42</v>
      </c>
      <c r="K229" s="10" t="s">
        <v>42</v>
      </c>
      <c r="L229" s="28">
        <v>24</v>
      </c>
      <c r="M229" s="82">
        <v>41799</v>
      </c>
      <c r="N229" s="88">
        <f t="shared" ref="N229:N241" si="9">M229</f>
        <v>41799</v>
      </c>
      <c r="O229" s="94">
        <v>41768</v>
      </c>
      <c r="P229" s="94">
        <v>41769</v>
      </c>
      <c r="Q229" s="7" t="s">
        <v>153</v>
      </c>
      <c r="R229" s="7" t="s">
        <v>153</v>
      </c>
      <c r="S229" s="7">
        <v>41794</v>
      </c>
      <c r="T229" s="108">
        <v>41796</v>
      </c>
      <c r="U229" s="108" t="s">
        <v>153</v>
      </c>
      <c r="V229" s="7" t="s">
        <v>42</v>
      </c>
      <c r="W229" s="7" t="s">
        <v>42</v>
      </c>
      <c r="X229" s="7">
        <v>41796</v>
      </c>
    </row>
    <row r="230" spans="1:24" ht="15" hidden="1" customHeight="1" x14ac:dyDescent="0.25">
      <c r="A230" s="15" t="s">
        <v>1512</v>
      </c>
      <c r="B230" s="31" t="s">
        <v>1874</v>
      </c>
      <c r="C230" s="37" t="s">
        <v>1875</v>
      </c>
      <c r="D230" s="201" t="s">
        <v>359</v>
      </c>
      <c r="E230" s="65">
        <v>2260514</v>
      </c>
      <c r="F230" s="206">
        <v>150</v>
      </c>
      <c r="G230" s="2" t="s">
        <v>2</v>
      </c>
      <c r="H230" s="10">
        <v>13200</v>
      </c>
      <c r="I230" s="10" t="s">
        <v>25</v>
      </c>
      <c r="J230" s="10" t="s">
        <v>42</v>
      </c>
      <c r="K230" s="10" t="s">
        <v>60</v>
      </c>
      <c r="L230" s="28">
        <v>22</v>
      </c>
      <c r="M230" s="82">
        <v>41786</v>
      </c>
      <c r="N230" s="88">
        <f t="shared" si="9"/>
        <v>41786</v>
      </c>
      <c r="O230" s="94">
        <v>41766</v>
      </c>
      <c r="P230" s="94">
        <v>41766</v>
      </c>
      <c r="Q230" s="7">
        <v>41769</v>
      </c>
      <c r="R230" s="7">
        <v>41765</v>
      </c>
      <c r="S230" s="7">
        <v>41771</v>
      </c>
      <c r="T230" s="108">
        <v>41771</v>
      </c>
      <c r="U230" s="108">
        <v>41773</v>
      </c>
      <c r="V230" s="7">
        <v>41775</v>
      </c>
      <c r="W230" s="7">
        <v>41776</v>
      </c>
      <c r="X230" s="7">
        <v>41778</v>
      </c>
    </row>
    <row r="231" spans="1:24" ht="15" hidden="1" customHeight="1" x14ac:dyDescent="0.25">
      <c r="A231" s="15" t="s">
        <v>1949</v>
      </c>
      <c r="B231" s="31" t="s">
        <v>1876</v>
      </c>
      <c r="C231" s="37" t="s">
        <v>818</v>
      </c>
      <c r="D231" s="201" t="s">
        <v>359</v>
      </c>
      <c r="E231" s="65">
        <v>2270514</v>
      </c>
      <c r="F231" s="206">
        <v>15</v>
      </c>
      <c r="G231" s="2" t="s">
        <v>50</v>
      </c>
      <c r="H231" s="10">
        <v>440</v>
      </c>
      <c r="I231" s="10" t="s">
        <v>1461</v>
      </c>
      <c r="J231" s="10" t="s">
        <v>246</v>
      </c>
      <c r="K231" s="10" t="s">
        <v>42</v>
      </c>
      <c r="L231" s="28">
        <v>22</v>
      </c>
      <c r="M231" s="82">
        <v>41791</v>
      </c>
      <c r="N231" s="88">
        <f t="shared" si="9"/>
        <v>41791</v>
      </c>
      <c r="O231" s="94">
        <v>41771</v>
      </c>
      <c r="P231" s="94">
        <v>41771</v>
      </c>
      <c r="Q231" s="7">
        <v>41776</v>
      </c>
      <c r="R231" s="7" t="s">
        <v>153</v>
      </c>
      <c r="S231" s="7" t="s">
        <v>153</v>
      </c>
      <c r="T231" s="108">
        <v>41781</v>
      </c>
      <c r="U231" s="108" t="s">
        <v>153</v>
      </c>
      <c r="V231" s="7" t="s">
        <v>42</v>
      </c>
      <c r="W231" s="7" t="s">
        <v>42</v>
      </c>
      <c r="X231" s="7">
        <v>41785</v>
      </c>
    </row>
    <row r="232" spans="1:24" ht="15" hidden="1" customHeight="1" x14ac:dyDescent="0.25">
      <c r="A232" s="15" t="s">
        <v>1966</v>
      </c>
      <c r="B232" s="31" t="s">
        <v>1877</v>
      </c>
      <c r="C232" s="37" t="s">
        <v>1494</v>
      </c>
      <c r="D232" s="201" t="s">
        <v>359</v>
      </c>
      <c r="E232" s="65">
        <v>2280514</v>
      </c>
      <c r="F232" s="206">
        <v>0.5</v>
      </c>
      <c r="G232" s="2" t="s">
        <v>20</v>
      </c>
      <c r="H232" s="10">
        <v>34500</v>
      </c>
      <c r="I232" s="10">
        <v>120</v>
      </c>
      <c r="J232" s="10" t="s">
        <v>42</v>
      </c>
      <c r="K232" s="10" t="s">
        <v>42</v>
      </c>
      <c r="L232" s="28">
        <v>21</v>
      </c>
      <c r="M232" s="82">
        <v>41781</v>
      </c>
      <c r="N232" s="88">
        <f t="shared" si="9"/>
        <v>41781</v>
      </c>
      <c r="O232" s="197">
        <v>41771</v>
      </c>
      <c r="P232" s="94">
        <v>41772</v>
      </c>
      <c r="Q232" s="7">
        <v>41780</v>
      </c>
      <c r="R232" s="7" t="s">
        <v>153</v>
      </c>
      <c r="S232" s="7">
        <v>41782</v>
      </c>
      <c r="T232" s="108">
        <v>41782</v>
      </c>
      <c r="U232" s="108" t="s">
        <v>153</v>
      </c>
      <c r="V232" s="7">
        <v>41788</v>
      </c>
      <c r="W232" s="7">
        <v>41788</v>
      </c>
      <c r="X232" s="7">
        <v>41796</v>
      </c>
    </row>
    <row r="233" spans="1:24" ht="15" hidden="1" customHeight="1" x14ac:dyDescent="0.25">
      <c r="A233" s="15" t="s">
        <v>1705</v>
      </c>
      <c r="B233" s="31" t="s">
        <v>1878</v>
      </c>
      <c r="C233" s="37" t="s">
        <v>1573</v>
      </c>
      <c r="D233" s="201" t="s">
        <v>359</v>
      </c>
      <c r="E233" s="65">
        <v>2290514</v>
      </c>
      <c r="F233" s="206">
        <v>400</v>
      </c>
      <c r="G233" s="2" t="s">
        <v>20</v>
      </c>
      <c r="H233" s="10">
        <v>11400</v>
      </c>
      <c r="I233" s="10" t="s">
        <v>25</v>
      </c>
      <c r="J233" s="10" t="s">
        <v>42</v>
      </c>
      <c r="K233" s="10" t="s">
        <v>272</v>
      </c>
      <c r="L233" s="28">
        <v>22</v>
      </c>
      <c r="M233" s="82">
        <v>41791</v>
      </c>
      <c r="N233" s="88">
        <f t="shared" si="9"/>
        <v>41791</v>
      </c>
      <c r="O233" s="94">
        <v>41766</v>
      </c>
      <c r="P233" s="94">
        <v>41768</v>
      </c>
      <c r="Q233" s="7">
        <v>41781</v>
      </c>
      <c r="R233" s="7" t="s">
        <v>153</v>
      </c>
      <c r="S233" s="7">
        <v>41775</v>
      </c>
      <c r="T233" s="108">
        <v>41782</v>
      </c>
      <c r="U233" s="108" t="s">
        <v>153</v>
      </c>
      <c r="V233" s="7">
        <v>41782</v>
      </c>
      <c r="W233" s="7">
        <v>41787</v>
      </c>
      <c r="X233" s="7">
        <v>41788</v>
      </c>
    </row>
    <row r="234" spans="1:24" ht="15" hidden="1" customHeight="1" x14ac:dyDescent="0.25">
      <c r="A234" s="15" t="s">
        <v>1540</v>
      </c>
      <c r="B234" s="31" t="s">
        <v>1879</v>
      </c>
      <c r="C234" s="37" t="s">
        <v>1880</v>
      </c>
      <c r="D234" s="201" t="s">
        <v>359</v>
      </c>
      <c r="E234" s="65">
        <v>2300514</v>
      </c>
      <c r="F234" s="206">
        <v>225</v>
      </c>
      <c r="G234" s="2" t="s">
        <v>2</v>
      </c>
      <c r="H234" s="10">
        <v>13200</v>
      </c>
      <c r="I234" s="10" t="s">
        <v>25</v>
      </c>
      <c r="J234" s="10" t="s">
        <v>42</v>
      </c>
      <c r="K234" s="10" t="s">
        <v>42</v>
      </c>
      <c r="L234" s="28">
        <v>22</v>
      </c>
      <c r="M234" s="82">
        <v>41786</v>
      </c>
      <c r="N234" s="88">
        <f t="shared" si="9"/>
        <v>41786</v>
      </c>
      <c r="O234" s="94">
        <v>41766</v>
      </c>
      <c r="P234" s="94">
        <v>41767</v>
      </c>
      <c r="Q234" s="7">
        <v>41772</v>
      </c>
      <c r="R234" s="7" t="s">
        <v>153</v>
      </c>
      <c r="S234" s="7">
        <v>41775</v>
      </c>
      <c r="T234" s="108">
        <v>41779</v>
      </c>
      <c r="U234" s="108" t="s">
        <v>153</v>
      </c>
      <c r="V234" s="7">
        <v>41780</v>
      </c>
      <c r="W234" s="7">
        <v>41782</v>
      </c>
      <c r="X234" s="7">
        <v>41785</v>
      </c>
    </row>
    <row r="235" spans="1:24" ht="15" hidden="1" customHeight="1" x14ac:dyDescent="0.25">
      <c r="A235" s="15" t="s">
        <v>766</v>
      </c>
      <c r="B235" s="31" t="s">
        <v>1879</v>
      </c>
      <c r="C235" s="37" t="s">
        <v>1880</v>
      </c>
      <c r="D235" s="201" t="s">
        <v>359</v>
      </c>
      <c r="E235" s="65">
        <v>2310514</v>
      </c>
      <c r="F235" s="206" t="s">
        <v>112</v>
      </c>
      <c r="G235" s="2" t="s">
        <v>76</v>
      </c>
      <c r="H235" s="10" t="s">
        <v>77</v>
      </c>
      <c r="I235" s="10">
        <v>200</v>
      </c>
      <c r="J235" s="10" t="s">
        <v>42</v>
      </c>
      <c r="K235" s="10" t="s">
        <v>42</v>
      </c>
      <c r="L235" s="28">
        <v>22</v>
      </c>
      <c r="M235" s="82">
        <v>41786</v>
      </c>
      <c r="N235" s="88">
        <f t="shared" si="9"/>
        <v>41786</v>
      </c>
      <c r="O235" s="94" t="s">
        <v>42</v>
      </c>
      <c r="P235" s="94">
        <v>41764</v>
      </c>
      <c r="Q235" s="7" t="s">
        <v>42</v>
      </c>
      <c r="R235" s="7" t="s">
        <v>42</v>
      </c>
      <c r="S235" s="7" t="s">
        <v>42</v>
      </c>
      <c r="T235" s="108" t="s">
        <v>42</v>
      </c>
      <c r="U235" s="108" t="s">
        <v>42</v>
      </c>
      <c r="V235" s="7">
        <v>41780</v>
      </c>
      <c r="W235" s="7">
        <v>41785</v>
      </c>
      <c r="X235" s="7">
        <v>41787</v>
      </c>
    </row>
    <row r="236" spans="1:24" ht="15" hidden="1" customHeight="1" x14ac:dyDescent="0.25">
      <c r="A236" s="15" t="s">
        <v>1922</v>
      </c>
      <c r="B236" s="31" t="s">
        <v>1879</v>
      </c>
      <c r="C236" s="37" t="s">
        <v>1880</v>
      </c>
      <c r="D236" s="201" t="s">
        <v>359</v>
      </c>
      <c r="E236" s="65">
        <v>2320514</v>
      </c>
      <c r="F236" s="206">
        <v>30</v>
      </c>
      <c r="G236" s="2" t="s">
        <v>50</v>
      </c>
      <c r="H236" s="10">
        <v>208</v>
      </c>
      <c r="I236" s="10" t="s">
        <v>25</v>
      </c>
      <c r="J236" s="10" t="s">
        <v>246</v>
      </c>
      <c r="K236" s="10" t="s">
        <v>42</v>
      </c>
      <c r="L236" s="28">
        <v>22</v>
      </c>
      <c r="M236" s="82">
        <v>41786</v>
      </c>
      <c r="N236" s="88">
        <f t="shared" si="9"/>
        <v>41786</v>
      </c>
      <c r="O236" s="94">
        <v>41768</v>
      </c>
      <c r="P236" s="94">
        <v>41768</v>
      </c>
      <c r="Q236" s="7">
        <v>41780</v>
      </c>
      <c r="R236" s="7" t="s">
        <v>153</v>
      </c>
      <c r="S236" s="7" t="s">
        <v>153</v>
      </c>
      <c r="T236" s="108">
        <v>41780</v>
      </c>
      <c r="U236" s="108" t="s">
        <v>153</v>
      </c>
      <c r="V236" s="7" t="s">
        <v>42</v>
      </c>
      <c r="W236" s="7" t="s">
        <v>42</v>
      </c>
      <c r="X236" s="7">
        <v>41781</v>
      </c>
    </row>
    <row r="237" spans="1:24" ht="15" customHeight="1" x14ac:dyDescent="0.25">
      <c r="A237" s="15" t="s">
        <v>1957</v>
      </c>
      <c r="B237" s="31" t="s">
        <v>1883</v>
      </c>
      <c r="C237" s="37" t="s">
        <v>1884</v>
      </c>
      <c r="D237" s="201" t="s">
        <v>359</v>
      </c>
      <c r="E237" s="65">
        <v>2330514</v>
      </c>
      <c r="F237" s="206">
        <v>450</v>
      </c>
      <c r="G237" s="2" t="s">
        <v>7</v>
      </c>
      <c r="H237" s="10">
        <v>13200</v>
      </c>
      <c r="I237" s="10" t="s">
        <v>56</v>
      </c>
      <c r="J237" s="10" t="s">
        <v>42</v>
      </c>
      <c r="K237" s="10" t="s">
        <v>42</v>
      </c>
      <c r="L237" s="28">
        <v>23</v>
      </c>
      <c r="M237" s="82">
        <v>41796</v>
      </c>
      <c r="N237" s="88">
        <f t="shared" si="9"/>
        <v>41796</v>
      </c>
      <c r="O237" s="94">
        <v>41773</v>
      </c>
      <c r="P237" s="94">
        <v>41773</v>
      </c>
      <c r="Q237" s="7">
        <v>41787</v>
      </c>
      <c r="R237" s="7" t="s">
        <v>153</v>
      </c>
      <c r="S237" s="7">
        <v>41788</v>
      </c>
      <c r="T237" s="108">
        <v>41788</v>
      </c>
      <c r="U237" s="108" t="s">
        <v>153</v>
      </c>
      <c r="V237" s="7" t="s">
        <v>42</v>
      </c>
      <c r="W237" s="7" t="s">
        <v>42</v>
      </c>
      <c r="X237" s="7">
        <v>41793</v>
      </c>
    </row>
    <row r="238" spans="1:24" ht="15" hidden="1" customHeight="1" x14ac:dyDescent="0.25">
      <c r="A238" s="15" t="s">
        <v>1953</v>
      </c>
      <c r="B238" s="31" t="s">
        <v>1885</v>
      </c>
      <c r="C238" s="37" t="s">
        <v>1884</v>
      </c>
      <c r="D238" s="201" t="s">
        <v>359</v>
      </c>
      <c r="E238" s="65">
        <v>2340514</v>
      </c>
      <c r="F238" s="206">
        <v>20</v>
      </c>
      <c r="G238" s="2" t="s">
        <v>7</v>
      </c>
      <c r="H238" s="10">
        <v>440</v>
      </c>
      <c r="I238" s="10" t="s">
        <v>3</v>
      </c>
      <c r="J238" s="10" t="s">
        <v>42</v>
      </c>
      <c r="K238" s="10" t="s">
        <v>42</v>
      </c>
      <c r="L238" s="28">
        <v>23</v>
      </c>
      <c r="M238" s="82">
        <v>41796</v>
      </c>
      <c r="N238" s="88">
        <f t="shared" si="9"/>
        <v>41796</v>
      </c>
      <c r="O238" s="94">
        <v>41772</v>
      </c>
      <c r="P238" s="94">
        <v>41772</v>
      </c>
      <c r="Q238" s="7">
        <v>41783</v>
      </c>
      <c r="R238" s="7" t="s">
        <v>153</v>
      </c>
      <c r="S238" s="7" t="s">
        <v>153</v>
      </c>
      <c r="T238" s="108">
        <v>41785</v>
      </c>
      <c r="U238" s="108">
        <v>41787</v>
      </c>
      <c r="V238" s="7" t="s">
        <v>42</v>
      </c>
      <c r="W238" s="7" t="s">
        <v>42</v>
      </c>
      <c r="X238" s="7">
        <v>41788</v>
      </c>
    </row>
    <row r="239" spans="1:24" ht="15" customHeight="1" x14ac:dyDescent="0.25">
      <c r="A239" s="15" t="s">
        <v>1976</v>
      </c>
      <c r="B239" s="31" t="s">
        <v>1886</v>
      </c>
      <c r="C239" s="37" t="s">
        <v>1887</v>
      </c>
      <c r="D239" s="201" t="s">
        <v>359</v>
      </c>
      <c r="E239" s="114">
        <v>2350514</v>
      </c>
      <c r="F239" s="206">
        <v>400</v>
      </c>
      <c r="G239" s="2" t="s">
        <v>7</v>
      </c>
      <c r="H239" s="10">
        <v>11400</v>
      </c>
      <c r="I239" s="10" t="s">
        <v>657</v>
      </c>
      <c r="J239" s="10" t="s">
        <v>1888</v>
      </c>
      <c r="K239" s="10" t="s">
        <v>42</v>
      </c>
      <c r="L239" s="28">
        <v>23</v>
      </c>
      <c r="M239" s="82">
        <v>41794</v>
      </c>
      <c r="N239" s="88">
        <f t="shared" si="9"/>
        <v>41794</v>
      </c>
      <c r="O239" s="198">
        <v>41774</v>
      </c>
      <c r="P239" s="94">
        <v>41775</v>
      </c>
      <c r="Q239" s="7" t="s">
        <v>153</v>
      </c>
      <c r="R239" s="7" t="s">
        <v>153</v>
      </c>
      <c r="S239" s="7" t="s">
        <v>153</v>
      </c>
      <c r="T239" s="108">
        <v>41793</v>
      </c>
      <c r="U239" s="108" t="s">
        <v>153</v>
      </c>
      <c r="V239" s="7" t="s">
        <v>42</v>
      </c>
      <c r="W239" s="7" t="s">
        <v>42</v>
      </c>
      <c r="X239" s="7">
        <v>41795</v>
      </c>
    </row>
    <row r="240" spans="1:24" ht="15" hidden="1" customHeight="1" x14ac:dyDescent="0.25">
      <c r="A240" s="15" t="s">
        <v>1265</v>
      </c>
      <c r="B240" s="31" t="s">
        <v>1899</v>
      </c>
      <c r="C240" s="37" t="s">
        <v>1900</v>
      </c>
      <c r="D240" s="201" t="s">
        <v>359</v>
      </c>
      <c r="E240" s="65">
        <v>2360514</v>
      </c>
      <c r="F240" s="206">
        <v>225</v>
      </c>
      <c r="G240" s="2" t="s">
        <v>2</v>
      </c>
      <c r="H240" s="10">
        <v>13200</v>
      </c>
      <c r="I240" s="10" t="s">
        <v>3</v>
      </c>
      <c r="J240" s="10" t="s">
        <v>42</v>
      </c>
      <c r="K240" s="10" t="s">
        <v>42</v>
      </c>
      <c r="L240" s="28">
        <v>23</v>
      </c>
      <c r="M240" s="82">
        <v>41795</v>
      </c>
      <c r="N240" s="88">
        <f t="shared" si="9"/>
        <v>41795</v>
      </c>
      <c r="O240" s="94">
        <v>41766</v>
      </c>
      <c r="P240" s="94">
        <v>41767</v>
      </c>
      <c r="Q240" s="7">
        <v>41774</v>
      </c>
      <c r="R240" s="7" t="s">
        <v>153</v>
      </c>
      <c r="S240" s="7">
        <v>41773</v>
      </c>
      <c r="T240" s="108">
        <v>41779</v>
      </c>
      <c r="U240" s="108" t="s">
        <v>153</v>
      </c>
      <c r="V240" s="7">
        <v>41781</v>
      </c>
      <c r="W240" s="7">
        <v>41785</v>
      </c>
      <c r="X240" s="7">
        <v>41788</v>
      </c>
    </row>
    <row r="241" spans="1:24" ht="15" hidden="1" customHeight="1" x14ac:dyDescent="0.25">
      <c r="A241" s="15" t="s">
        <v>1512</v>
      </c>
      <c r="B241" s="31" t="s">
        <v>1903</v>
      </c>
      <c r="C241" s="37" t="s">
        <v>1902</v>
      </c>
      <c r="D241" s="201" t="s">
        <v>359</v>
      </c>
      <c r="E241" s="65">
        <v>2370514</v>
      </c>
      <c r="F241" s="206">
        <v>150</v>
      </c>
      <c r="G241" s="2" t="s">
        <v>2</v>
      </c>
      <c r="H241" s="10">
        <v>13200</v>
      </c>
      <c r="I241" s="10" t="s">
        <v>25</v>
      </c>
      <c r="J241" s="10" t="s">
        <v>42</v>
      </c>
      <c r="K241" s="10" t="s">
        <v>42</v>
      </c>
      <c r="L241" s="28">
        <v>23</v>
      </c>
      <c r="M241" s="82">
        <v>41795</v>
      </c>
      <c r="N241" s="88">
        <f t="shared" si="9"/>
        <v>41795</v>
      </c>
      <c r="O241" s="94">
        <v>41767</v>
      </c>
      <c r="P241" s="94">
        <v>41767</v>
      </c>
      <c r="Q241" s="7">
        <v>41781</v>
      </c>
      <c r="R241" s="7" t="s">
        <v>153</v>
      </c>
      <c r="S241" s="7">
        <v>41775</v>
      </c>
      <c r="T241" s="108">
        <v>41781</v>
      </c>
      <c r="U241" s="108" t="s">
        <v>153</v>
      </c>
      <c r="V241" s="7">
        <v>41782</v>
      </c>
      <c r="W241" s="7">
        <v>41785</v>
      </c>
      <c r="X241" s="7">
        <v>41788</v>
      </c>
    </row>
    <row r="242" spans="1:24" ht="15" hidden="1" customHeight="1" x14ac:dyDescent="0.25">
      <c r="A242" s="15" t="s">
        <v>1112</v>
      </c>
      <c r="B242" s="31" t="s">
        <v>1901</v>
      </c>
      <c r="C242" s="37" t="s">
        <v>1902</v>
      </c>
      <c r="D242" s="201" t="s">
        <v>359</v>
      </c>
      <c r="E242" s="65">
        <v>2380514</v>
      </c>
      <c r="F242" s="206" t="s">
        <v>745</v>
      </c>
      <c r="G242" s="2" t="s">
        <v>76</v>
      </c>
      <c r="H242" s="10" t="s">
        <v>77</v>
      </c>
      <c r="I242" s="10" t="s">
        <v>77</v>
      </c>
      <c r="J242" s="10" t="s">
        <v>42</v>
      </c>
      <c r="K242" s="10" t="s">
        <v>42</v>
      </c>
      <c r="L242" s="28">
        <v>24</v>
      </c>
      <c r="M242" s="82">
        <v>41805</v>
      </c>
      <c r="N242" s="88">
        <v>41795</v>
      </c>
      <c r="O242" s="94" t="s">
        <v>42</v>
      </c>
      <c r="P242" s="94">
        <v>41768</v>
      </c>
      <c r="Q242" s="7" t="s">
        <v>42</v>
      </c>
      <c r="R242" s="7" t="s">
        <v>42</v>
      </c>
      <c r="S242" s="7" t="s">
        <v>42</v>
      </c>
      <c r="T242" s="108" t="s">
        <v>42</v>
      </c>
      <c r="U242" s="108" t="s">
        <v>42</v>
      </c>
      <c r="V242" s="7">
        <v>41788</v>
      </c>
      <c r="W242" s="7">
        <v>41794</v>
      </c>
      <c r="X242" s="7">
        <v>41795</v>
      </c>
    </row>
    <row r="243" spans="1:24" ht="15" hidden="1" customHeight="1" x14ac:dyDescent="0.25">
      <c r="A243" s="15" t="s">
        <v>1562</v>
      </c>
      <c r="B243" s="31" t="s">
        <v>1792</v>
      </c>
      <c r="C243" s="37" t="s">
        <v>1667</v>
      </c>
      <c r="D243" s="201" t="s">
        <v>359</v>
      </c>
      <c r="E243" s="65">
        <v>2390514</v>
      </c>
      <c r="F243" s="206">
        <v>112.5</v>
      </c>
      <c r="G243" s="2" t="s">
        <v>2</v>
      </c>
      <c r="H243" s="10">
        <v>11400</v>
      </c>
      <c r="I243" s="10" t="s">
        <v>25</v>
      </c>
      <c r="J243" s="10" t="s">
        <v>42</v>
      </c>
      <c r="K243" s="10" t="s">
        <v>42</v>
      </c>
      <c r="L243" s="28">
        <v>21</v>
      </c>
      <c r="M243" s="82">
        <v>41780</v>
      </c>
      <c r="N243" s="88">
        <f t="shared" ref="N243:N254" si="10">M243</f>
        <v>41780</v>
      </c>
      <c r="O243" s="94">
        <v>41771</v>
      </c>
      <c r="P243" s="94">
        <v>41771</v>
      </c>
      <c r="Q243" s="7">
        <v>41774</v>
      </c>
      <c r="R243" s="7" t="s">
        <v>153</v>
      </c>
      <c r="S243" s="7">
        <v>41773</v>
      </c>
      <c r="T243" s="108">
        <v>41775</v>
      </c>
      <c r="U243" s="108" t="s">
        <v>153</v>
      </c>
      <c r="V243" s="7">
        <v>41780</v>
      </c>
      <c r="W243" s="7">
        <v>41780</v>
      </c>
      <c r="X243" s="7">
        <v>41781</v>
      </c>
    </row>
    <row r="244" spans="1:24" ht="15" hidden="1" customHeight="1" x14ac:dyDescent="0.25">
      <c r="A244" s="15" t="s">
        <v>1967</v>
      </c>
      <c r="B244" s="31" t="s">
        <v>1918</v>
      </c>
      <c r="C244" s="37" t="s">
        <v>1919</v>
      </c>
      <c r="D244" s="201" t="s">
        <v>359</v>
      </c>
      <c r="E244" s="65">
        <v>2400514</v>
      </c>
      <c r="F244" s="206">
        <v>35</v>
      </c>
      <c r="G244" s="2" t="s">
        <v>50</v>
      </c>
      <c r="H244" s="10">
        <v>440</v>
      </c>
      <c r="I244" s="10" t="s">
        <v>3</v>
      </c>
      <c r="J244" s="10" t="s">
        <v>246</v>
      </c>
      <c r="K244" s="10" t="s">
        <v>42</v>
      </c>
      <c r="L244" s="28">
        <v>23</v>
      </c>
      <c r="M244" s="82">
        <v>41792</v>
      </c>
      <c r="N244" s="88">
        <f t="shared" si="10"/>
        <v>41792</v>
      </c>
      <c r="O244" s="94">
        <v>41774</v>
      </c>
      <c r="P244" s="94">
        <v>41774</v>
      </c>
      <c r="Q244" s="7">
        <v>41787</v>
      </c>
      <c r="R244" s="7" t="s">
        <v>153</v>
      </c>
      <c r="S244" s="7" t="s">
        <v>153</v>
      </c>
      <c r="T244" s="108">
        <v>41787</v>
      </c>
      <c r="U244" s="108" t="s">
        <v>153</v>
      </c>
      <c r="V244" s="7" t="s">
        <v>42</v>
      </c>
      <c r="W244" s="7" t="s">
        <v>42</v>
      </c>
      <c r="X244" s="7">
        <v>41789</v>
      </c>
    </row>
    <row r="245" spans="1:24" ht="15" hidden="1" customHeight="1" x14ac:dyDescent="0.25">
      <c r="A245" s="15" t="s">
        <v>1968</v>
      </c>
      <c r="B245" s="31" t="s">
        <v>1920</v>
      </c>
      <c r="C245" s="37" t="s">
        <v>1466</v>
      </c>
      <c r="D245" s="201" t="s">
        <v>359</v>
      </c>
      <c r="E245" s="114">
        <v>2410514</v>
      </c>
      <c r="F245" s="206">
        <v>10</v>
      </c>
      <c r="G245" s="2" t="s">
        <v>7</v>
      </c>
      <c r="H245" s="10">
        <v>440</v>
      </c>
      <c r="I245" s="10" t="s">
        <v>25</v>
      </c>
      <c r="J245" s="10" t="s">
        <v>42</v>
      </c>
      <c r="K245" s="10" t="s">
        <v>42</v>
      </c>
      <c r="L245" s="28">
        <v>23</v>
      </c>
      <c r="M245" s="82">
        <v>41797</v>
      </c>
      <c r="N245" s="88">
        <f t="shared" si="10"/>
        <v>41797</v>
      </c>
      <c r="O245" s="94">
        <v>41775</v>
      </c>
      <c r="P245" s="94">
        <v>41776</v>
      </c>
      <c r="Q245" s="7">
        <v>41781</v>
      </c>
      <c r="R245" s="7" t="s">
        <v>153</v>
      </c>
      <c r="S245" s="7" t="s">
        <v>153</v>
      </c>
      <c r="T245" s="108">
        <v>41783</v>
      </c>
      <c r="U245" s="108" t="s">
        <v>153</v>
      </c>
      <c r="V245" s="7" t="s">
        <v>42</v>
      </c>
      <c r="W245" s="7" t="s">
        <v>42</v>
      </c>
      <c r="X245" s="7">
        <v>41794</v>
      </c>
    </row>
    <row r="246" spans="1:24" ht="15" customHeight="1" x14ac:dyDescent="0.25">
      <c r="A246" s="15" t="s">
        <v>1602</v>
      </c>
      <c r="B246" s="31" t="s">
        <v>1923</v>
      </c>
      <c r="C246" s="37" t="s">
        <v>110</v>
      </c>
      <c r="D246" s="201" t="s">
        <v>359</v>
      </c>
      <c r="E246" s="65">
        <v>2420514</v>
      </c>
      <c r="F246" s="206">
        <v>225</v>
      </c>
      <c r="G246" s="2" t="s">
        <v>7</v>
      </c>
      <c r="H246" s="10">
        <v>11400</v>
      </c>
      <c r="I246" s="10" t="s">
        <v>25</v>
      </c>
      <c r="J246" s="10" t="s">
        <v>42</v>
      </c>
      <c r="K246" s="10" t="s">
        <v>272</v>
      </c>
      <c r="L246" s="28">
        <v>21</v>
      </c>
      <c r="M246" s="82">
        <v>41782</v>
      </c>
      <c r="N246" s="88">
        <f t="shared" si="10"/>
        <v>41782</v>
      </c>
      <c r="O246" s="94">
        <v>41771</v>
      </c>
      <c r="P246" s="94">
        <v>41772</v>
      </c>
      <c r="Q246" s="7">
        <v>41779</v>
      </c>
      <c r="R246" s="7" t="s">
        <v>153</v>
      </c>
      <c r="S246" s="7">
        <v>41780</v>
      </c>
      <c r="T246" s="108">
        <v>41781</v>
      </c>
      <c r="U246" s="108" t="s">
        <v>153</v>
      </c>
      <c r="V246" s="7" t="s">
        <v>42</v>
      </c>
      <c r="W246" s="7" t="s">
        <v>42</v>
      </c>
      <c r="X246" s="7">
        <v>41782</v>
      </c>
    </row>
    <row r="247" spans="1:24" ht="15" customHeight="1" x14ac:dyDescent="0.25">
      <c r="A247" s="15" t="s">
        <v>1946</v>
      </c>
      <c r="B247" s="31" t="s">
        <v>1929</v>
      </c>
      <c r="C247" s="37" t="s">
        <v>1494</v>
      </c>
      <c r="D247" s="201" t="s">
        <v>359</v>
      </c>
      <c r="E247" s="65">
        <v>2430514</v>
      </c>
      <c r="F247" s="206">
        <v>400</v>
      </c>
      <c r="G247" s="2" t="s">
        <v>7</v>
      </c>
      <c r="H247" s="10">
        <v>11400</v>
      </c>
      <c r="I247" s="10" t="s">
        <v>25</v>
      </c>
      <c r="J247" s="10" t="s">
        <v>42</v>
      </c>
      <c r="K247" s="10" t="s">
        <v>709</v>
      </c>
      <c r="L247" s="28">
        <v>22</v>
      </c>
      <c r="M247" s="82">
        <v>41785</v>
      </c>
      <c r="N247" s="88">
        <f t="shared" si="10"/>
        <v>41785</v>
      </c>
      <c r="O247" s="94">
        <v>41771</v>
      </c>
      <c r="P247" s="94">
        <v>41772</v>
      </c>
      <c r="Q247" s="7">
        <v>41779</v>
      </c>
      <c r="R247" s="7" t="s">
        <v>153</v>
      </c>
      <c r="S247" s="7">
        <v>41781</v>
      </c>
      <c r="T247" s="108">
        <v>41782</v>
      </c>
      <c r="U247" s="108" t="s">
        <v>153</v>
      </c>
      <c r="V247" s="7" t="s">
        <v>42</v>
      </c>
      <c r="W247" s="7" t="s">
        <v>42</v>
      </c>
      <c r="X247" s="7">
        <v>41785</v>
      </c>
    </row>
    <row r="248" spans="1:24" ht="15" hidden="1" customHeight="1" x14ac:dyDescent="0.25">
      <c r="A248" s="15" t="s">
        <v>1978</v>
      </c>
      <c r="B248" s="31" t="s">
        <v>1926</v>
      </c>
      <c r="C248" s="37" t="s">
        <v>1927</v>
      </c>
      <c r="D248" s="201" t="s">
        <v>360</v>
      </c>
      <c r="E248" s="48">
        <v>2440514</v>
      </c>
      <c r="F248" s="206">
        <v>6</v>
      </c>
      <c r="G248" s="2" t="s">
        <v>50</v>
      </c>
      <c r="H248" s="10">
        <v>440</v>
      </c>
      <c r="I248" s="10" t="s">
        <v>1527</v>
      </c>
      <c r="J248" s="10" t="s">
        <v>787</v>
      </c>
      <c r="K248" s="10" t="s">
        <v>42</v>
      </c>
      <c r="L248" s="28">
        <v>22</v>
      </c>
      <c r="M248" s="82">
        <v>41788</v>
      </c>
      <c r="N248" s="88">
        <f t="shared" si="10"/>
        <v>41788</v>
      </c>
      <c r="O248" s="94" t="s">
        <v>42</v>
      </c>
      <c r="P248" s="94" t="s">
        <v>42</v>
      </c>
      <c r="Q248" s="7" t="s">
        <v>42</v>
      </c>
      <c r="R248" s="7" t="s">
        <v>42</v>
      </c>
      <c r="S248" s="7" t="s">
        <v>42</v>
      </c>
      <c r="T248" s="108" t="s">
        <v>42</v>
      </c>
      <c r="U248" s="108" t="s">
        <v>42</v>
      </c>
      <c r="V248" s="7" t="s">
        <v>42</v>
      </c>
      <c r="W248" s="7" t="s">
        <v>42</v>
      </c>
      <c r="X248" s="7">
        <v>41775</v>
      </c>
    </row>
    <row r="249" spans="1:24" ht="15" hidden="1" customHeight="1" x14ac:dyDescent="0.25">
      <c r="A249" s="15" t="s">
        <v>1979</v>
      </c>
      <c r="B249" s="31" t="s">
        <v>1924</v>
      </c>
      <c r="C249" s="37" t="s">
        <v>462</v>
      </c>
      <c r="D249" s="201" t="s">
        <v>359</v>
      </c>
      <c r="E249" s="65">
        <v>2450514</v>
      </c>
      <c r="F249" s="206">
        <v>30</v>
      </c>
      <c r="G249" s="2" t="s">
        <v>50</v>
      </c>
      <c r="H249" s="10">
        <v>480</v>
      </c>
      <c r="I249" s="10" t="s">
        <v>25</v>
      </c>
      <c r="J249" s="10" t="s">
        <v>1925</v>
      </c>
      <c r="K249" s="10" t="s">
        <v>42</v>
      </c>
      <c r="L249" s="28">
        <v>23</v>
      </c>
      <c r="M249" s="82">
        <v>41793</v>
      </c>
      <c r="N249" s="88">
        <f t="shared" si="10"/>
        <v>41793</v>
      </c>
      <c r="O249" s="94">
        <v>41775</v>
      </c>
      <c r="P249" s="94">
        <v>41776</v>
      </c>
      <c r="Q249" s="7">
        <v>41782</v>
      </c>
      <c r="R249" s="7" t="s">
        <v>153</v>
      </c>
      <c r="S249" s="7" t="s">
        <v>153</v>
      </c>
      <c r="T249" s="108">
        <v>41783</v>
      </c>
      <c r="U249" s="108" t="s">
        <v>153</v>
      </c>
      <c r="V249" s="7" t="s">
        <v>42</v>
      </c>
      <c r="W249" s="7" t="s">
        <v>42</v>
      </c>
      <c r="X249" s="7">
        <v>41787</v>
      </c>
    </row>
    <row r="250" spans="1:24" ht="15" hidden="1" customHeight="1" x14ac:dyDescent="0.25">
      <c r="A250" s="15" t="s">
        <v>1979</v>
      </c>
      <c r="B250" s="31" t="s">
        <v>1924</v>
      </c>
      <c r="C250" s="37" t="s">
        <v>462</v>
      </c>
      <c r="D250" s="201" t="s">
        <v>359</v>
      </c>
      <c r="E250" s="65">
        <v>2460514</v>
      </c>
      <c r="F250" s="206">
        <v>30</v>
      </c>
      <c r="G250" s="2" t="s">
        <v>50</v>
      </c>
      <c r="H250" s="10">
        <v>480</v>
      </c>
      <c r="I250" s="10" t="s">
        <v>25</v>
      </c>
      <c r="J250" s="10" t="s">
        <v>1925</v>
      </c>
      <c r="K250" s="10" t="s">
        <v>42</v>
      </c>
      <c r="L250" s="28">
        <v>23</v>
      </c>
      <c r="M250" s="82">
        <v>41793</v>
      </c>
      <c r="N250" s="88">
        <f t="shared" si="10"/>
        <v>41793</v>
      </c>
      <c r="O250" s="94">
        <v>41775</v>
      </c>
      <c r="P250" s="94">
        <v>41776</v>
      </c>
      <c r="Q250" s="7">
        <v>41785</v>
      </c>
      <c r="R250" s="7" t="s">
        <v>153</v>
      </c>
      <c r="S250" s="7" t="s">
        <v>153</v>
      </c>
      <c r="T250" s="108">
        <v>41787</v>
      </c>
      <c r="U250" s="108" t="s">
        <v>153</v>
      </c>
      <c r="V250" s="7" t="s">
        <v>42</v>
      </c>
      <c r="W250" s="7" t="s">
        <v>42</v>
      </c>
      <c r="X250" s="7">
        <v>41789</v>
      </c>
    </row>
    <row r="251" spans="1:24" ht="15" hidden="1" customHeight="1" x14ac:dyDescent="0.25">
      <c r="A251" s="15" t="s">
        <v>1979</v>
      </c>
      <c r="B251" s="31" t="s">
        <v>1924</v>
      </c>
      <c r="C251" s="37" t="s">
        <v>462</v>
      </c>
      <c r="D251" s="201" t="s">
        <v>359</v>
      </c>
      <c r="E251" s="65">
        <v>2470514</v>
      </c>
      <c r="F251" s="206">
        <v>30</v>
      </c>
      <c r="G251" s="2" t="s">
        <v>50</v>
      </c>
      <c r="H251" s="10">
        <v>480</v>
      </c>
      <c r="I251" s="10" t="s">
        <v>25</v>
      </c>
      <c r="J251" s="10" t="s">
        <v>1925</v>
      </c>
      <c r="K251" s="10" t="s">
        <v>42</v>
      </c>
      <c r="L251" s="28">
        <v>23</v>
      </c>
      <c r="M251" s="82">
        <v>41793</v>
      </c>
      <c r="N251" s="88">
        <f t="shared" si="10"/>
        <v>41793</v>
      </c>
      <c r="O251" s="94">
        <v>41775</v>
      </c>
      <c r="P251" s="94">
        <v>41776</v>
      </c>
      <c r="Q251" s="7">
        <v>41789</v>
      </c>
      <c r="R251" s="7" t="s">
        <v>153</v>
      </c>
      <c r="S251" s="7" t="s">
        <v>153</v>
      </c>
      <c r="T251" s="108">
        <v>41789</v>
      </c>
      <c r="U251" s="108" t="s">
        <v>153</v>
      </c>
      <c r="V251" s="7" t="s">
        <v>42</v>
      </c>
      <c r="W251" s="7" t="s">
        <v>42</v>
      </c>
      <c r="X251" s="7">
        <v>41793</v>
      </c>
    </row>
    <row r="252" spans="1:24" ht="15" hidden="1" customHeight="1" x14ac:dyDescent="0.25">
      <c r="A252" s="15" t="s">
        <v>1977</v>
      </c>
      <c r="B252" s="31" t="s">
        <v>1928</v>
      </c>
      <c r="C252" s="37" t="s">
        <v>183</v>
      </c>
      <c r="D252" s="201" t="s">
        <v>359</v>
      </c>
      <c r="E252" s="65">
        <v>2480514</v>
      </c>
      <c r="F252" s="206">
        <v>1000</v>
      </c>
      <c r="G252" s="2" t="s">
        <v>20</v>
      </c>
      <c r="H252" s="10">
        <v>11400</v>
      </c>
      <c r="I252" s="10" t="s">
        <v>25</v>
      </c>
      <c r="J252" s="10" t="s">
        <v>42</v>
      </c>
      <c r="K252" s="10" t="s">
        <v>42</v>
      </c>
      <c r="L252" s="28">
        <v>25</v>
      </c>
      <c r="M252" s="82">
        <v>41808</v>
      </c>
      <c r="N252" s="88">
        <f t="shared" si="10"/>
        <v>41808</v>
      </c>
      <c r="O252" s="94">
        <v>41775</v>
      </c>
      <c r="P252" s="94">
        <v>41778</v>
      </c>
      <c r="Q252" s="7">
        <v>41794</v>
      </c>
      <c r="R252" s="7" t="s">
        <v>153</v>
      </c>
      <c r="S252" s="7">
        <v>41785</v>
      </c>
      <c r="T252" s="108">
        <v>41796</v>
      </c>
      <c r="U252" s="108" t="s">
        <v>153</v>
      </c>
      <c r="V252" s="7" t="s">
        <v>153</v>
      </c>
      <c r="W252" s="7">
        <v>41801</v>
      </c>
      <c r="X252" s="7">
        <v>41802</v>
      </c>
    </row>
    <row r="253" spans="1:24" ht="15" hidden="1" customHeight="1" x14ac:dyDescent="0.25">
      <c r="A253" s="15" t="s">
        <v>1980</v>
      </c>
      <c r="B253" s="31" t="s">
        <v>1928</v>
      </c>
      <c r="C253" s="37" t="s">
        <v>183</v>
      </c>
      <c r="D253" s="201" t="s">
        <v>359</v>
      </c>
      <c r="E253" s="65">
        <v>2490514</v>
      </c>
      <c r="F253" s="206">
        <v>225</v>
      </c>
      <c r="G253" s="2" t="s">
        <v>20</v>
      </c>
      <c r="H253" s="10">
        <v>11400</v>
      </c>
      <c r="I253" s="10" t="s">
        <v>25</v>
      </c>
      <c r="J253" s="10" t="s">
        <v>42</v>
      </c>
      <c r="K253" s="10" t="s">
        <v>42</v>
      </c>
      <c r="L253" s="28">
        <v>25</v>
      </c>
      <c r="M253" s="82">
        <v>41808</v>
      </c>
      <c r="N253" s="88">
        <f t="shared" si="10"/>
        <v>41808</v>
      </c>
      <c r="O253" s="94">
        <v>41775</v>
      </c>
      <c r="P253" s="94">
        <v>41778</v>
      </c>
      <c r="Q253" s="7" t="s">
        <v>153</v>
      </c>
      <c r="R253" s="7" t="s">
        <v>153</v>
      </c>
      <c r="S253" s="7">
        <v>41787</v>
      </c>
      <c r="T253" s="108">
        <v>41793</v>
      </c>
      <c r="U253" s="108" t="s">
        <v>153</v>
      </c>
      <c r="V253" s="7" t="s">
        <v>153</v>
      </c>
      <c r="W253" s="7">
        <v>41794</v>
      </c>
      <c r="X253" s="7">
        <v>41795</v>
      </c>
    </row>
    <row r="254" spans="1:24" ht="15" hidden="1" customHeight="1" x14ac:dyDescent="0.25">
      <c r="A254" s="15" t="s">
        <v>1489</v>
      </c>
      <c r="B254" s="31" t="s">
        <v>1928</v>
      </c>
      <c r="C254" s="37" t="s">
        <v>183</v>
      </c>
      <c r="D254" s="201" t="s">
        <v>359</v>
      </c>
      <c r="E254" s="65">
        <v>2500514</v>
      </c>
      <c r="F254" s="206">
        <v>300</v>
      </c>
      <c r="G254" s="2" t="s">
        <v>20</v>
      </c>
      <c r="H254" s="10">
        <v>11400</v>
      </c>
      <c r="I254" s="10" t="s">
        <v>25</v>
      </c>
      <c r="J254" s="10" t="s">
        <v>1581</v>
      </c>
      <c r="K254" s="10" t="s">
        <v>42</v>
      </c>
      <c r="L254" s="28">
        <v>25</v>
      </c>
      <c r="M254" s="82">
        <v>41808</v>
      </c>
      <c r="N254" s="88">
        <f t="shared" si="10"/>
        <v>41808</v>
      </c>
      <c r="O254" s="94">
        <v>41772</v>
      </c>
      <c r="P254" s="94">
        <v>41772</v>
      </c>
      <c r="Q254" s="7">
        <v>41794</v>
      </c>
      <c r="R254" s="7" t="s">
        <v>153</v>
      </c>
      <c r="S254" s="7" t="s">
        <v>153</v>
      </c>
      <c r="T254" s="108">
        <v>41795</v>
      </c>
      <c r="U254" s="108" t="s">
        <v>153</v>
      </c>
      <c r="V254" s="7" t="s">
        <v>153</v>
      </c>
      <c r="W254" s="7">
        <v>41799</v>
      </c>
      <c r="X254" s="7">
        <v>41800</v>
      </c>
    </row>
    <row r="255" spans="1:24" ht="15" hidden="1" customHeight="1" x14ac:dyDescent="0.25">
      <c r="A255" s="15" t="s">
        <v>2359</v>
      </c>
      <c r="B255" s="37" t="s">
        <v>2341</v>
      </c>
      <c r="C255" s="37" t="s">
        <v>183</v>
      </c>
      <c r="D255" s="201" t="s">
        <v>359</v>
      </c>
      <c r="E255" s="65">
        <v>2510514</v>
      </c>
      <c r="F255" s="206" t="s">
        <v>745</v>
      </c>
      <c r="G255" s="2" t="s">
        <v>76</v>
      </c>
      <c r="H255" s="10" t="s">
        <v>113</v>
      </c>
      <c r="I255" s="10" t="s">
        <v>113</v>
      </c>
      <c r="J255" s="10" t="s">
        <v>42</v>
      </c>
      <c r="K255" s="10" t="s">
        <v>42</v>
      </c>
      <c r="L255" s="28">
        <v>33</v>
      </c>
      <c r="M255" s="82">
        <v>41868</v>
      </c>
      <c r="N255" s="88">
        <v>41868</v>
      </c>
      <c r="O255" s="94" t="s">
        <v>42</v>
      </c>
      <c r="P255" s="94">
        <v>41851</v>
      </c>
      <c r="Q255" s="7" t="s">
        <v>42</v>
      </c>
      <c r="R255" s="7" t="s">
        <v>42</v>
      </c>
      <c r="S255" s="7" t="s">
        <v>42</v>
      </c>
      <c r="T255" s="108" t="s">
        <v>42</v>
      </c>
      <c r="U255" s="108" t="s">
        <v>42</v>
      </c>
      <c r="V255" s="7">
        <v>41866</v>
      </c>
      <c r="W255" s="7">
        <v>41872</v>
      </c>
      <c r="X255" s="7">
        <v>41873</v>
      </c>
    </row>
    <row r="256" spans="1:24" ht="15" hidden="1" customHeight="1" x14ac:dyDescent="0.25">
      <c r="A256" s="15" t="s">
        <v>2020</v>
      </c>
      <c r="B256" s="31" t="s">
        <v>1947</v>
      </c>
      <c r="C256" s="37" t="s">
        <v>1948</v>
      </c>
      <c r="D256" s="201" t="s">
        <v>359</v>
      </c>
      <c r="E256" s="65">
        <v>2520514</v>
      </c>
      <c r="F256" s="206">
        <v>30</v>
      </c>
      <c r="G256" s="2" t="s">
        <v>50</v>
      </c>
      <c r="H256" s="10">
        <v>480</v>
      </c>
      <c r="I256" s="10" t="s">
        <v>25</v>
      </c>
      <c r="J256" s="10" t="s">
        <v>2011</v>
      </c>
      <c r="K256" s="10" t="s">
        <v>42</v>
      </c>
      <c r="L256" s="28">
        <v>24</v>
      </c>
      <c r="M256" s="82">
        <v>41805</v>
      </c>
      <c r="N256" s="88">
        <f>M256</f>
        <v>41805</v>
      </c>
      <c r="O256" s="94">
        <v>41781</v>
      </c>
      <c r="P256" s="94">
        <v>41781</v>
      </c>
      <c r="Q256" s="7">
        <v>41795</v>
      </c>
      <c r="R256" s="7" t="s">
        <v>153</v>
      </c>
      <c r="S256" s="7" t="s">
        <v>153</v>
      </c>
      <c r="T256" s="108">
        <v>41799</v>
      </c>
      <c r="U256" s="108" t="s">
        <v>153</v>
      </c>
      <c r="V256" s="7" t="s">
        <v>42</v>
      </c>
      <c r="W256" s="7" t="s">
        <v>42</v>
      </c>
      <c r="X256" s="7">
        <v>41800</v>
      </c>
    </row>
    <row r="257" spans="1:24" ht="15" customHeight="1" x14ac:dyDescent="0.25">
      <c r="A257" s="15" t="s">
        <v>1518</v>
      </c>
      <c r="B257" s="31" t="s">
        <v>1951</v>
      </c>
      <c r="C257" s="37" t="s">
        <v>1952</v>
      </c>
      <c r="D257" s="201" t="s">
        <v>359</v>
      </c>
      <c r="E257" s="65">
        <v>2530514</v>
      </c>
      <c r="F257" s="206">
        <v>150</v>
      </c>
      <c r="G257" s="2" t="s">
        <v>7</v>
      </c>
      <c r="H257" s="10">
        <v>13200</v>
      </c>
      <c r="I257" s="10" t="s">
        <v>25</v>
      </c>
      <c r="J257" s="10" t="s">
        <v>42</v>
      </c>
      <c r="K257" s="10" t="s">
        <v>42</v>
      </c>
      <c r="L257" s="28">
        <v>24</v>
      </c>
      <c r="M257" s="82">
        <v>41802</v>
      </c>
      <c r="N257" s="88">
        <f>M257</f>
        <v>41802</v>
      </c>
      <c r="O257" s="94">
        <v>41774</v>
      </c>
      <c r="P257" s="94">
        <v>41775</v>
      </c>
      <c r="Q257" s="7" t="s">
        <v>153</v>
      </c>
      <c r="R257" s="7" t="s">
        <v>153</v>
      </c>
      <c r="S257" s="7">
        <v>41795</v>
      </c>
      <c r="T257" s="108">
        <v>41800</v>
      </c>
      <c r="U257" s="108" t="s">
        <v>153</v>
      </c>
      <c r="V257" s="7" t="s">
        <v>42</v>
      </c>
      <c r="W257" s="7" t="s">
        <v>42</v>
      </c>
      <c r="X257" s="7">
        <v>41801</v>
      </c>
    </row>
    <row r="258" spans="1:24" ht="15" hidden="1" customHeight="1" x14ac:dyDescent="0.25">
      <c r="A258" s="15" t="s">
        <v>1290</v>
      </c>
      <c r="B258" s="31" t="s">
        <v>1955</v>
      </c>
      <c r="C258" s="37" t="s">
        <v>1956</v>
      </c>
      <c r="D258" s="201" t="s">
        <v>359</v>
      </c>
      <c r="E258" s="65">
        <v>2540514</v>
      </c>
      <c r="F258" s="206">
        <v>75</v>
      </c>
      <c r="G258" s="2" t="s">
        <v>20</v>
      </c>
      <c r="H258" s="10">
        <v>11400</v>
      </c>
      <c r="I258" s="10" t="s">
        <v>25</v>
      </c>
      <c r="J258" s="10" t="s">
        <v>1546</v>
      </c>
      <c r="K258" s="10" t="s">
        <v>272</v>
      </c>
      <c r="L258" s="28">
        <v>23</v>
      </c>
      <c r="M258" s="82">
        <v>41793</v>
      </c>
      <c r="N258" s="88">
        <f>M258</f>
        <v>41793</v>
      </c>
      <c r="O258" s="94">
        <v>41774</v>
      </c>
      <c r="P258" s="94">
        <v>41775</v>
      </c>
      <c r="Q258" s="7">
        <v>41785</v>
      </c>
      <c r="R258" s="7" t="s">
        <v>153</v>
      </c>
      <c r="S258" s="7">
        <v>41785</v>
      </c>
      <c r="T258" s="108">
        <v>41785</v>
      </c>
      <c r="U258" s="108" t="s">
        <v>153</v>
      </c>
      <c r="V258" s="7">
        <v>41787</v>
      </c>
      <c r="W258" s="7">
        <v>41788</v>
      </c>
      <c r="X258" s="7">
        <v>41789</v>
      </c>
    </row>
    <row r="259" spans="1:24" ht="15" hidden="1" customHeight="1" x14ac:dyDescent="0.25">
      <c r="A259" s="15" t="s">
        <v>2021</v>
      </c>
      <c r="B259" s="31" t="s">
        <v>1992</v>
      </c>
      <c r="C259" s="37" t="s">
        <v>1991</v>
      </c>
      <c r="D259" s="204" t="s">
        <v>359</v>
      </c>
      <c r="E259" s="65">
        <v>2550514</v>
      </c>
      <c r="F259" s="206">
        <v>1000</v>
      </c>
      <c r="G259" s="2" t="s">
        <v>2</v>
      </c>
      <c r="H259" s="10">
        <v>13200</v>
      </c>
      <c r="I259" s="10" t="s">
        <v>25</v>
      </c>
      <c r="J259" s="10" t="s">
        <v>42</v>
      </c>
      <c r="K259" s="10" t="s">
        <v>60</v>
      </c>
      <c r="L259" s="28">
        <v>25</v>
      </c>
      <c r="M259" s="82">
        <v>41809</v>
      </c>
      <c r="N259" s="88">
        <v>41809</v>
      </c>
      <c r="O259" s="94">
        <v>41782</v>
      </c>
      <c r="P259" s="94">
        <v>41785</v>
      </c>
      <c r="Q259" s="7" t="s">
        <v>153</v>
      </c>
      <c r="R259" s="7" t="s">
        <v>153</v>
      </c>
      <c r="S259" s="7">
        <v>41787</v>
      </c>
      <c r="T259" s="108">
        <v>41800</v>
      </c>
      <c r="U259" s="108" t="s">
        <v>153</v>
      </c>
      <c r="V259" s="7">
        <v>41803</v>
      </c>
      <c r="W259" s="7">
        <v>41803</v>
      </c>
      <c r="X259" s="7">
        <v>41806</v>
      </c>
    </row>
    <row r="260" spans="1:24" ht="15" hidden="1" customHeight="1" x14ac:dyDescent="0.25">
      <c r="A260" s="15" t="s">
        <v>2034</v>
      </c>
      <c r="B260" s="31" t="s">
        <v>1993</v>
      </c>
      <c r="C260" s="37" t="s">
        <v>332</v>
      </c>
      <c r="D260" s="204" t="s">
        <v>359</v>
      </c>
      <c r="E260" s="65">
        <v>2560514</v>
      </c>
      <c r="F260" s="206">
        <v>15</v>
      </c>
      <c r="G260" s="2" t="s">
        <v>50</v>
      </c>
      <c r="H260" s="10">
        <v>480</v>
      </c>
      <c r="I260" s="10" t="s">
        <v>25</v>
      </c>
      <c r="J260" s="10" t="s">
        <v>1994</v>
      </c>
      <c r="K260" s="10" t="s">
        <v>42</v>
      </c>
      <c r="L260" s="28">
        <v>25</v>
      </c>
      <c r="M260" s="82">
        <v>41809</v>
      </c>
      <c r="N260" s="88">
        <v>41809</v>
      </c>
      <c r="O260" s="94">
        <v>41785</v>
      </c>
      <c r="P260" s="94">
        <v>41787</v>
      </c>
      <c r="Q260" s="7" t="s">
        <v>153</v>
      </c>
      <c r="R260" s="7" t="s">
        <v>153</v>
      </c>
      <c r="S260" s="7">
        <v>41794</v>
      </c>
      <c r="T260" s="108">
        <v>41806</v>
      </c>
      <c r="U260" s="108" t="s">
        <v>153</v>
      </c>
      <c r="V260" s="7" t="s">
        <v>42</v>
      </c>
      <c r="W260" s="7" t="s">
        <v>42</v>
      </c>
      <c r="X260" s="7">
        <v>41807</v>
      </c>
    </row>
    <row r="261" spans="1:24" ht="15" hidden="1" customHeight="1" x14ac:dyDescent="0.25">
      <c r="A261" s="15" t="s">
        <v>1986</v>
      </c>
      <c r="B261" s="31" t="s">
        <v>1958</v>
      </c>
      <c r="C261" s="37" t="s">
        <v>442</v>
      </c>
      <c r="D261" s="201" t="s">
        <v>359</v>
      </c>
      <c r="E261" s="65">
        <v>2570514</v>
      </c>
      <c r="F261" s="206">
        <v>630</v>
      </c>
      <c r="G261" s="2" t="s">
        <v>20</v>
      </c>
      <c r="H261" s="10">
        <v>11400</v>
      </c>
      <c r="I261" s="10" t="s">
        <v>1045</v>
      </c>
      <c r="J261" s="10" t="s">
        <v>42</v>
      </c>
      <c r="K261" s="10" t="s">
        <v>42</v>
      </c>
      <c r="L261" s="28">
        <v>22</v>
      </c>
      <c r="M261" s="82">
        <v>41789</v>
      </c>
      <c r="N261" s="88">
        <f t="shared" ref="N261:N292" si="11">M261</f>
        <v>41789</v>
      </c>
      <c r="O261" s="94">
        <v>41778</v>
      </c>
      <c r="P261" s="94">
        <v>41778</v>
      </c>
      <c r="Q261" s="7">
        <v>41785</v>
      </c>
      <c r="R261" s="7" t="s">
        <v>153</v>
      </c>
      <c r="S261" s="7">
        <v>41782</v>
      </c>
      <c r="T261" s="108">
        <v>41785</v>
      </c>
      <c r="U261" s="108" t="s">
        <v>153</v>
      </c>
      <c r="V261" s="7" t="s">
        <v>153</v>
      </c>
      <c r="W261" s="7">
        <v>41787</v>
      </c>
      <c r="X261" s="7">
        <v>41788</v>
      </c>
    </row>
    <row r="262" spans="1:24" ht="15" hidden="1" customHeight="1" x14ac:dyDescent="0.25">
      <c r="A262" s="15" t="s">
        <v>54</v>
      </c>
      <c r="B262" s="31" t="s">
        <v>1959</v>
      </c>
      <c r="C262" s="37" t="s">
        <v>1960</v>
      </c>
      <c r="D262" s="201" t="s">
        <v>360</v>
      </c>
      <c r="E262" s="48">
        <v>2580514</v>
      </c>
      <c r="F262" s="206">
        <v>150</v>
      </c>
      <c r="G262" s="2" t="s">
        <v>20</v>
      </c>
      <c r="H262" s="10">
        <v>11400</v>
      </c>
      <c r="I262" s="10" t="s">
        <v>56</v>
      </c>
      <c r="J262" s="10" t="s">
        <v>1961</v>
      </c>
      <c r="K262" s="10" t="s">
        <v>42</v>
      </c>
      <c r="L262" s="28">
        <v>20</v>
      </c>
      <c r="M262" s="82">
        <v>41774</v>
      </c>
      <c r="N262" s="88">
        <f t="shared" si="11"/>
        <v>41774</v>
      </c>
      <c r="O262" s="94">
        <v>41778</v>
      </c>
      <c r="P262" s="94">
        <v>41778</v>
      </c>
      <c r="Q262" s="7" t="s">
        <v>42</v>
      </c>
      <c r="R262" s="7" t="s">
        <v>42</v>
      </c>
      <c r="S262" s="7" t="s">
        <v>42</v>
      </c>
      <c r="T262" s="108" t="s">
        <v>42</v>
      </c>
      <c r="U262" s="108" t="s">
        <v>42</v>
      </c>
      <c r="V262" s="7" t="s">
        <v>42</v>
      </c>
      <c r="W262" s="7" t="s">
        <v>42</v>
      </c>
      <c r="X262" s="7">
        <v>41774</v>
      </c>
    </row>
    <row r="263" spans="1:24" ht="15" hidden="1" customHeight="1" x14ac:dyDescent="0.25">
      <c r="A263" s="15" t="s">
        <v>3213</v>
      </c>
      <c r="B263" s="31" t="s">
        <v>1962</v>
      </c>
      <c r="C263" s="37" t="s">
        <v>183</v>
      </c>
      <c r="D263" s="201" t="s">
        <v>359</v>
      </c>
      <c r="E263" s="65">
        <v>2590514</v>
      </c>
      <c r="F263" s="206">
        <v>75</v>
      </c>
      <c r="G263" s="2" t="s">
        <v>2</v>
      </c>
      <c r="H263" s="10">
        <v>13200</v>
      </c>
      <c r="I263" s="10" t="s">
        <v>25</v>
      </c>
      <c r="J263" s="10" t="s">
        <v>42</v>
      </c>
      <c r="K263" s="10" t="s">
        <v>42</v>
      </c>
      <c r="L263" s="28">
        <v>23</v>
      </c>
      <c r="M263" s="82">
        <v>41795</v>
      </c>
      <c r="N263" s="88">
        <f t="shared" si="11"/>
        <v>41795</v>
      </c>
      <c r="O263" s="94">
        <v>41778</v>
      </c>
      <c r="P263" s="94">
        <v>41779</v>
      </c>
      <c r="Q263" s="7">
        <v>41785</v>
      </c>
      <c r="R263" s="7" t="s">
        <v>153</v>
      </c>
      <c r="S263" s="7">
        <v>41785</v>
      </c>
      <c r="T263" s="108">
        <v>41786</v>
      </c>
      <c r="U263" s="108" t="s">
        <v>153</v>
      </c>
      <c r="V263" s="7">
        <v>41788</v>
      </c>
      <c r="W263" s="7">
        <v>41788</v>
      </c>
      <c r="X263" s="7">
        <v>41789</v>
      </c>
    </row>
    <row r="264" spans="1:24" ht="15" hidden="1" customHeight="1" x14ac:dyDescent="0.25">
      <c r="A264" s="15" t="s">
        <v>766</v>
      </c>
      <c r="B264" s="31" t="s">
        <v>1962</v>
      </c>
      <c r="C264" s="37" t="s">
        <v>183</v>
      </c>
      <c r="D264" s="201" t="s">
        <v>359</v>
      </c>
      <c r="E264" s="65">
        <v>2600514</v>
      </c>
      <c r="F264" s="206" t="s">
        <v>112</v>
      </c>
      <c r="G264" s="2" t="s">
        <v>76</v>
      </c>
      <c r="H264" s="10" t="s">
        <v>77</v>
      </c>
      <c r="I264" s="10">
        <v>200</v>
      </c>
      <c r="J264" s="10" t="s">
        <v>42</v>
      </c>
      <c r="K264" s="10" t="s">
        <v>42</v>
      </c>
      <c r="L264" s="28">
        <v>23</v>
      </c>
      <c r="M264" s="82">
        <v>41795</v>
      </c>
      <c r="N264" s="88">
        <f t="shared" si="11"/>
        <v>41795</v>
      </c>
      <c r="O264" s="94" t="s">
        <v>42</v>
      </c>
      <c r="P264" s="94">
        <v>41779</v>
      </c>
      <c r="Q264" s="7" t="s">
        <v>42</v>
      </c>
      <c r="R264" s="7" t="s">
        <v>42</v>
      </c>
      <c r="S264" s="7" t="s">
        <v>42</v>
      </c>
      <c r="T264" s="108" t="s">
        <v>42</v>
      </c>
      <c r="U264" s="108" t="s">
        <v>42</v>
      </c>
      <c r="V264" s="7">
        <v>41793</v>
      </c>
      <c r="W264" s="7">
        <v>41794</v>
      </c>
      <c r="X264" s="7">
        <v>41795</v>
      </c>
    </row>
    <row r="265" spans="1:24" ht="15" customHeight="1" x14ac:dyDescent="0.25">
      <c r="A265" s="15" t="s">
        <v>1995</v>
      </c>
      <c r="B265" s="31" t="s">
        <v>1963</v>
      </c>
      <c r="C265" s="37" t="s">
        <v>1964</v>
      </c>
      <c r="D265" s="201" t="s">
        <v>359</v>
      </c>
      <c r="E265" s="65">
        <v>2610514</v>
      </c>
      <c r="F265" s="206">
        <v>150</v>
      </c>
      <c r="G265" s="2" t="s">
        <v>7</v>
      </c>
      <c r="H265" s="10">
        <v>13200</v>
      </c>
      <c r="I265" s="10" t="s">
        <v>3</v>
      </c>
      <c r="J265" s="10" t="s">
        <v>42</v>
      </c>
      <c r="K265" s="10" t="s">
        <v>42</v>
      </c>
      <c r="L265" s="28">
        <v>24</v>
      </c>
      <c r="M265" s="82">
        <v>41803</v>
      </c>
      <c r="N265" s="88">
        <f t="shared" si="11"/>
        <v>41803</v>
      </c>
      <c r="O265" s="94">
        <v>41780</v>
      </c>
      <c r="P265" s="94">
        <v>41780</v>
      </c>
      <c r="Q265" s="7" t="s">
        <v>153</v>
      </c>
      <c r="R265" s="7" t="s">
        <v>153</v>
      </c>
      <c r="S265" s="7">
        <v>41800</v>
      </c>
      <c r="T265" s="108">
        <v>41801</v>
      </c>
      <c r="U265" s="108" t="s">
        <v>153</v>
      </c>
      <c r="V265" s="7" t="s">
        <v>42</v>
      </c>
      <c r="W265" s="7" t="s">
        <v>42</v>
      </c>
      <c r="X265" s="7">
        <v>41802</v>
      </c>
    </row>
    <row r="266" spans="1:24" ht="15" hidden="1" customHeight="1" x14ac:dyDescent="0.25">
      <c r="A266" s="15" t="s">
        <v>2022</v>
      </c>
      <c r="B266" s="31" t="s">
        <v>1965</v>
      </c>
      <c r="C266" s="37" t="s">
        <v>1473</v>
      </c>
      <c r="D266" s="201" t="s">
        <v>359</v>
      </c>
      <c r="E266" s="65">
        <v>2620514</v>
      </c>
      <c r="F266" s="206">
        <v>150</v>
      </c>
      <c r="G266" s="2" t="s">
        <v>50</v>
      </c>
      <c r="H266" s="10">
        <v>220</v>
      </c>
      <c r="I266" s="10" t="s">
        <v>68</v>
      </c>
      <c r="J266" s="10" t="s">
        <v>246</v>
      </c>
      <c r="K266" s="10" t="s">
        <v>42</v>
      </c>
      <c r="L266" s="28">
        <v>24</v>
      </c>
      <c r="M266" s="82">
        <v>41804</v>
      </c>
      <c r="N266" s="88">
        <f t="shared" si="11"/>
        <v>41804</v>
      </c>
      <c r="O266" s="94">
        <v>41781</v>
      </c>
      <c r="P266" s="94">
        <v>41781</v>
      </c>
      <c r="Q266" s="7" t="s">
        <v>153</v>
      </c>
      <c r="R266" s="7" t="s">
        <v>153</v>
      </c>
      <c r="S266" s="7">
        <v>41800</v>
      </c>
      <c r="T266" s="108">
        <v>41800</v>
      </c>
      <c r="U266" s="108" t="s">
        <v>153</v>
      </c>
      <c r="V266" s="7" t="s">
        <v>42</v>
      </c>
      <c r="W266" s="7" t="s">
        <v>42</v>
      </c>
      <c r="X266" s="7">
        <v>41802</v>
      </c>
    </row>
    <row r="267" spans="1:24" ht="15" hidden="1" customHeight="1" x14ac:dyDescent="0.25">
      <c r="A267" s="15" t="s">
        <v>2023</v>
      </c>
      <c r="B267" s="31" t="s">
        <v>1983</v>
      </c>
      <c r="C267" s="37" t="s">
        <v>1984</v>
      </c>
      <c r="D267" s="201" t="s">
        <v>359</v>
      </c>
      <c r="E267" s="65">
        <v>2630514</v>
      </c>
      <c r="F267" s="206">
        <v>100</v>
      </c>
      <c r="G267" s="2" t="s">
        <v>50</v>
      </c>
      <c r="H267" s="10">
        <v>440</v>
      </c>
      <c r="I267" s="10" t="s">
        <v>3</v>
      </c>
      <c r="J267" s="10" t="s">
        <v>246</v>
      </c>
      <c r="K267" s="10" t="s">
        <v>272</v>
      </c>
      <c r="L267" s="28">
        <v>25</v>
      </c>
      <c r="M267" s="82">
        <v>41808</v>
      </c>
      <c r="N267" s="88">
        <f t="shared" si="11"/>
        <v>41808</v>
      </c>
      <c r="O267" s="94">
        <v>41782</v>
      </c>
      <c r="P267" s="94">
        <v>41783</v>
      </c>
      <c r="Q267" s="7" t="s">
        <v>153</v>
      </c>
      <c r="R267" s="7" t="s">
        <v>153</v>
      </c>
      <c r="S267" s="7">
        <v>41802</v>
      </c>
      <c r="T267" s="108">
        <v>41803</v>
      </c>
      <c r="U267" s="108" t="s">
        <v>153</v>
      </c>
      <c r="V267" s="7" t="s">
        <v>42</v>
      </c>
      <c r="W267" s="7" t="s">
        <v>42</v>
      </c>
      <c r="X267" s="7">
        <v>41803</v>
      </c>
    </row>
    <row r="268" spans="1:24" ht="15" customHeight="1" x14ac:dyDescent="0.25">
      <c r="A268" s="15" t="s">
        <v>2024</v>
      </c>
      <c r="B268" s="31" t="s">
        <v>1983</v>
      </c>
      <c r="C268" s="37" t="s">
        <v>1984</v>
      </c>
      <c r="D268" s="201" t="s">
        <v>359</v>
      </c>
      <c r="E268" s="65">
        <v>2640514</v>
      </c>
      <c r="F268" s="206">
        <v>500</v>
      </c>
      <c r="G268" s="2" t="s">
        <v>7</v>
      </c>
      <c r="H268" s="10">
        <v>11400</v>
      </c>
      <c r="I268" s="10" t="s">
        <v>56</v>
      </c>
      <c r="J268" s="10" t="s">
        <v>42</v>
      </c>
      <c r="K268" s="10" t="s">
        <v>272</v>
      </c>
      <c r="L268" s="28">
        <v>25</v>
      </c>
      <c r="M268" s="82">
        <v>41808</v>
      </c>
      <c r="N268" s="88">
        <f t="shared" si="11"/>
        <v>41808</v>
      </c>
      <c r="O268" s="94">
        <v>41781</v>
      </c>
      <c r="P268" s="94">
        <v>41781</v>
      </c>
      <c r="Q268" s="7" t="s">
        <v>153</v>
      </c>
      <c r="R268" s="7" t="s">
        <v>153</v>
      </c>
      <c r="S268" s="7">
        <v>41802</v>
      </c>
      <c r="T268" s="108">
        <v>41803</v>
      </c>
      <c r="U268" s="108" t="s">
        <v>153</v>
      </c>
      <c r="V268" s="7" t="s">
        <v>42</v>
      </c>
      <c r="W268" s="7" t="s">
        <v>42</v>
      </c>
      <c r="X268" s="7">
        <v>41807</v>
      </c>
    </row>
    <row r="269" spans="1:24" ht="15" customHeight="1" x14ac:dyDescent="0.25">
      <c r="A269" s="15" t="s">
        <v>2024</v>
      </c>
      <c r="B269" s="31" t="s">
        <v>1983</v>
      </c>
      <c r="C269" s="37" t="s">
        <v>1984</v>
      </c>
      <c r="D269" s="201" t="s">
        <v>359</v>
      </c>
      <c r="E269" s="65">
        <v>2650514</v>
      </c>
      <c r="F269" s="206">
        <v>500</v>
      </c>
      <c r="G269" s="2" t="s">
        <v>7</v>
      </c>
      <c r="H269" s="10">
        <v>11400</v>
      </c>
      <c r="I269" s="10" t="s">
        <v>56</v>
      </c>
      <c r="J269" s="10" t="s">
        <v>42</v>
      </c>
      <c r="K269" s="10" t="s">
        <v>272</v>
      </c>
      <c r="L269" s="28">
        <v>25</v>
      </c>
      <c r="M269" s="82">
        <v>41808</v>
      </c>
      <c r="N269" s="88">
        <f t="shared" si="11"/>
        <v>41808</v>
      </c>
      <c r="O269" s="94">
        <v>41781</v>
      </c>
      <c r="P269" s="94">
        <v>41781</v>
      </c>
      <c r="Q269" s="7" t="s">
        <v>153</v>
      </c>
      <c r="R269" s="7" t="s">
        <v>153</v>
      </c>
      <c r="S269" s="7">
        <v>41802</v>
      </c>
      <c r="T269" s="108">
        <v>41806</v>
      </c>
      <c r="U269" s="108" t="s">
        <v>153</v>
      </c>
      <c r="V269" s="7" t="s">
        <v>42</v>
      </c>
      <c r="W269" s="7" t="s">
        <v>42</v>
      </c>
      <c r="X269" s="7">
        <v>41806</v>
      </c>
    </row>
    <row r="270" spans="1:24" ht="15" hidden="1" customHeight="1" x14ac:dyDescent="0.25">
      <c r="A270" s="15" t="s">
        <v>1290</v>
      </c>
      <c r="B270" s="31" t="s">
        <v>1985</v>
      </c>
      <c r="C270" s="37" t="s">
        <v>1494</v>
      </c>
      <c r="D270" s="201" t="s">
        <v>359</v>
      </c>
      <c r="E270" s="65">
        <v>2660514</v>
      </c>
      <c r="F270" s="206">
        <v>75</v>
      </c>
      <c r="G270" s="2" t="s">
        <v>2</v>
      </c>
      <c r="H270" s="10">
        <v>11400</v>
      </c>
      <c r="I270" s="10" t="s">
        <v>25</v>
      </c>
      <c r="J270" s="10" t="s">
        <v>42</v>
      </c>
      <c r="K270" s="10" t="s">
        <v>60</v>
      </c>
      <c r="L270" s="28">
        <v>25</v>
      </c>
      <c r="M270" s="82">
        <v>41808</v>
      </c>
      <c r="N270" s="88">
        <f t="shared" si="11"/>
        <v>41808</v>
      </c>
      <c r="O270" s="94">
        <v>41779</v>
      </c>
      <c r="P270" s="94">
        <v>41779</v>
      </c>
      <c r="Q270" s="7" t="s">
        <v>153</v>
      </c>
      <c r="R270" s="7" t="s">
        <v>153</v>
      </c>
      <c r="S270" s="7">
        <v>41785</v>
      </c>
      <c r="T270" s="108">
        <v>41796</v>
      </c>
      <c r="U270" s="108" t="s">
        <v>153</v>
      </c>
      <c r="V270" s="7" t="s">
        <v>153</v>
      </c>
      <c r="W270" s="7">
        <v>41799</v>
      </c>
      <c r="X270" s="7">
        <v>41801</v>
      </c>
    </row>
    <row r="271" spans="1:24" ht="15" hidden="1" customHeight="1" x14ac:dyDescent="0.25">
      <c r="A271" s="15" t="s">
        <v>1789</v>
      </c>
      <c r="B271" s="31" t="s">
        <v>2004</v>
      </c>
      <c r="C271" s="37" t="s">
        <v>2005</v>
      </c>
      <c r="D271" s="201" t="s">
        <v>359</v>
      </c>
      <c r="E271" s="65">
        <v>2670514</v>
      </c>
      <c r="F271" s="206">
        <v>630</v>
      </c>
      <c r="G271" s="2" t="s">
        <v>2</v>
      </c>
      <c r="H271" s="10">
        <v>11400</v>
      </c>
      <c r="I271" s="10" t="s">
        <v>25</v>
      </c>
      <c r="J271" s="10" t="s">
        <v>42</v>
      </c>
      <c r="K271" s="10" t="s">
        <v>161</v>
      </c>
      <c r="L271" s="28">
        <v>25</v>
      </c>
      <c r="M271" s="82">
        <v>41810</v>
      </c>
      <c r="N271" s="88">
        <f t="shared" si="11"/>
        <v>41810</v>
      </c>
      <c r="O271" s="94">
        <v>41785</v>
      </c>
      <c r="P271" s="94">
        <v>41786</v>
      </c>
      <c r="Q271" s="7">
        <v>41802</v>
      </c>
      <c r="R271" s="7" t="s">
        <v>153</v>
      </c>
      <c r="S271" s="7" t="s">
        <v>153</v>
      </c>
      <c r="T271" s="108">
        <v>41802</v>
      </c>
      <c r="U271" s="108" t="s">
        <v>153</v>
      </c>
      <c r="V271" s="7">
        <v>41808</v>
      </c>
      <c r="W271" s="7">
        <v>41809</v>
      </c>
      <c r="X271" s="7">
        <v>41816</v>
      </c>
    </row>
    <row r="272" spans="1:24" ht="15" hidden="1" customHeight="1" x14ac:dyDescent="0.25">
      <c r="A272" s="15" t="s">
        <v>1613</v>
      </c>
      <c r="B272" s="31" t="s">
        <v>2006</v>
      </c>
      <c r="C272" s="37" t="s">
        <v>2007</v>
      </c>
      <c r="D272" s="201" t="s">
        <v>359</v>
      </c>
      <c r="E272" s="114">
        <v>2680514</v>
      </c>
      <c r="F272" s="206">
        <v>225</v>
      </c>
      <c r="G272" s="2" t="s">
        <v>2</v>
      </c>
      <c r="H272" s="10">
        <v>13200</v>
      </c>
      <c r="I272" s="10" t="s">
        <v>56</v>
      </c>
      <c r="J272" s="10" t="s">
        <v>42</v>
      </c>
      <c r="K272" s="10" t="s">
        <v>42</v>
      </c>
      <c r="L272" s="28">
        <v>25</v>
      </c>
      <c r="M272" s="82">
        <v>41810</v>
      </c>
      <c r="N272" s="88">
        <f t="shared" si="11"/>
        <v>41810</v>
      </c>
      <c r="O272" s="94">
        <v>41782</v>
      </c>
      <c r="P272" s="94">
        <v>41783</v>
      </c>
      <c r="Q272" s="7" t="s">
        <v>153</v>
      </c>
      <c r="R272" s="7" t="s">
        <v>153</v>
      </c>
      <c r="S272" s="7">
        <v>41787</v>
      </c>
      <c r="T272" s="108" t="s">
        <v>153</v>
      </c>
      <c r="U272" s="108" t="s">
        <v>153</v>
      </c>
      <c r="V272" s="7" t="s">
        <v>153</v>
      </c>
      <c r="W272" s="7">
        <v>41808</v>
      </c>
      <c r="X272" s="7">
        <v>41809</v>
      </c>
    </row>
    <row r="273" spans="1:24" ht="15" hidden="1" customHeight="1" x14ac:dyDescent="0.25">
      <c r="A273" s="15" t="s">
        <v>1398</v>
      </c>
      <c r="B273" s="31" t="s">
        <v>2006</v>
      </c>
      <c r="C273" s="37" t="s">
        <v>2007</v>
      </c>
      <c r="D273" s="201" t="s">
        <v>359</v>
      </c>
      <c r="E273" s="65">
        <v>2690514</v>
      </c>
      <c r="F273" s="206">
        <v>75</v>
      </c>
      <c r="G273" s="2" t="s">
        <v>50</v>
      </c>
      <c r="H273" s="10">
        <v>440</v>
      </c>
      <c r="I273" s="10" t="s">
        <v>3</v>
      </c>
      <c r="J273" s="10" t="s">
        <v>246</v>
      </c>
      <c r="K273" s="10" t="s">
        <v>42</v>
      </c>
      <c r="L273" s="28">
        <v>25</v>
      </c>
      <c r="M273" s="82">
        <v>41810</v>
      </c>
      <c r="N273" s="88">
        <f t="shared" si="11"/>
        <v>41810</v>
      </c>
      <c r="O273" s="94">
        <v>41785</v>
      </c>
      <c r="P273" s="94">
        <v>41785</v>
      </c>
      <c r="Q273" s="7" t="s">
        <v>153</v>
      </c>
      <c r="R273" s="7" t="s">
        <v>153</v>
      </c>
      <c r="S273" s="7" t="s">
        <v>153</v>
      </c>
      <c r="T273" s="108">
        <v>41809</v>
      </c>
      <c r="U273" s="108" t="s">
        <v>153</v>
      </c>
      <c r="V273" s="7" t="s">
        <v>42</v>
      </c>
      <c r="W273" s="7" t="s">
        <v>42</v>
      </c>
      <c r="X273" s="7">
        <v>41814</v>
      </c>
    </row>
    <row r="274" spans="1:24" ht="15" hidden="1" customHeight="1" x14ac:dyDescent="0.25">
      <c r="A274" s="15" t="s">
        <v>766</v>
      </c>
      <c r="B274" s="31" t="s">
        <v>2008</v>
      </c>
      <c r="C274" s="37" t="s">
        <v>718</v>
      </c>
      <c r="D274" s="201" t="s">
        <v>359</v>
      </c>
      <c r="E274" s="65">
        <v>2700514</v>
      </c>
      <c r="F274" s="206" t="s">
        <v>112</v>
      </c>
      <c r="G274" s="2" t="s">
        <v>76</v>
      </c>
      <c r="H274" s="10" t="s">
        <v>77</v>
      </c>
      <c r="I274" s="10">
        <v>200</v>
      </c>
      <c r="J274" s="10" t="s">
        <v>42</v>
      </c>
      <c r="K274" s="10" t="s">
        <v>42</v>
      </c>
      <c r="L274" s="28">
        <v>27</v>
      </c>
      <c r="M274" s="82">
        <v>41820</v>
      </c>
      <c r="N274" s="88">
        <f t="shared" si="11"/>
        <v>41820</v>
      </c>
      <c r="O274" s="94" t="s">
        <v>42</v>
      </c>
      <c r="P274" s="94">
        <v>41782</v>
      </c>
      <c r="Q274" s="7" t="s">
        <v>42</v>
      </c>
      <c r="R274" s="7" t="s">
        <v>42</v>
      </c>
      <c r="S274" s="7" t="s">
        <v>42</v>
      </c>
      <c r="T274" s="108" t="s">
        <v>42</v>
      </c>
      <c r="U274" s="108" t="s">
        <v>42</v>
      </c>
      <c r="V274" s="7">
        <v>41817</v>
      </c>
      <c r="W274" s="7">
        <v>41817</v>
      </c>
      <c r="X274" s="7">
        <v>41822</v>
      </c>
    </row>
    <row r="275" spans="1:24" ht="15" hidden="1" customHeight="1" x14ac:dyDescent="0.25">
      <c r="A275" s="15" t="s">
        <v>766</v>
      </c>
      <c r="B275" s="31" t="s">
        <v>2008</v>
      </c>
      <c r="C275" s="37" t="s">
        <v>718</v>
      </c>
      <c r="D275" s="201" t="s">
        <v>359</v>
      </c>
      <c r="E275" s="65">
        <v>2710514</v>
      </c>
      <c r="F275" s="206" t="s">
        <v>112</v>
      </c>
      <c r="G275" s="2" t="s">
        <v>76</v>
      </c>
      <c r="H275" s="10" t="s">
        <v>77</v>
      </c>
      <c r="I275" s="10">
        <v>200</v>
      </c>
      <c r="J275" s="10" t="s">
        <v>42</v>
      </c>
      <c r="K275" s="10" t="s">
        <v>42</v>
      </c>
      <c r="L275" s="28">
        <v>27</v>
      </c>
      <c r="M275" s="82">
        <v>41820</v>
      </c>
      <c r="N275" s="88">
        <f t="shared" si="11"/>
        <v>41820</v>
      </c>
      <c r="O275" s="94" t="s">
        <v>42</v>
      </c>
      <c r="P275" s="94">
        <v>41782</v>
      </c>
      <c r="Q275" s="7" t="s">
        <v>42</v>
      </c>
      <c r="R275" s="7" t="s">
        <v>42</v>
      </c>
      <c r="S275" s="7" t="s">
        <v>42</v>
      </c>
      <c r="T275" s="108" t="s">
        <v>42</v>
      </c>
      <c r="U275" s="108" t="s">
        <v>42</v>
      </c>
      <c r="V275" s="7" t="s">
        <v>153</v>
      </c>
      <c r="W275" s="7">
        <v>41807</v>
      </c>
      <c r="X275" s="7">
        <v>41809</v>
      </c>
    </row>
    <row r="276" spans="1:24" ht="15" customHeight="1" x14ac:dyDescent="0.25">
      <c r="A276" s="15" t="s">
        <v>2031</v>
      </c>
      <c r="B276" s="31" t="s">
        <v>2009</v>
      </c>
      <c r="C276" s="37" t="s">
        <v>2010</v>
      </c>
      <c r="D276" s="201" t="s">
        <v>359</v>
      </c>
      <c r="E276" s="65">
        <v>2720514</v>
      </c>
      <c r="F276" s="206">
        <v>112.5</v>
      </c>
      <c r="G276" s="2" t="s">
        <v>7</v>
      </c>
      <c r="H276" s="10">
        <v>11400</v>
      </c>
      <c r="I276" s="10" t="s">
        <v>25</v>
      </c>
      <c r="J276" s="10" t="s">
        <v>42</v>
      </c>
      <c r="K276" s="10" t="s">
        <v>42</v>
      </c>
      <c r="L276" s="28">
        <v>24</v>
      </c>
      <c r="M276" s="82">
        <v>41800</v>
      </c>
      <c r="N276" s="88">
        <f t="shared" si="11"/>
        <v>41800</v>
      </c>
      <c r="O276" s="94">
        <v>41785</v>
      </c>
      <c r="P276" s="94">
        <v>41785</v>
      </c>
      <c r="Q276" s="7">
        <v>41796</v>
      </c>
      <c r="R276" s="7" t="s">
        <v>153</v>
      </c>
      <c r="S276" s="7">
        <v>41796</v>
      </c>
      <c r="T276" s="108">
        <v>41799</v>
      </c>
      <c r="U276" s="108" t="s">
        <v>153</v>
      </c>
      <c r="V276" s="7" t="s">
        <v>42</v>
      </c>
      <c r="W276" s="7" t="s">
        <v>42</v>
      </c>
      <c r="X276" s="7">
        <v>41800</v>
      </c>
    </row>
    <row r="277" spans="1:24" ht="15" customHeight="1" x14ac:dyDescent="0.25">
      <c r="A277" s="15" t="s">
        <v>2036</v>
      </c>
      <c r="B277" s="31" t="s">
        <v>2012</v>
      </c>
      <c r="C277" s="37" t="s">
        <v>2013</v>
      </c>
      <c r="D277" s="201" t="s">
        <v>359</v>
      </c>
      <c r="E277" s="114">
        <v>2730514</v>
      </c>
      <c r="F277" s="206">
        <v>75</v>
      </c>
      <c r="G277" s="2" t="s">
        <v>7</v>
      </c>
      <c r="H277" s="10">
        <v>13200</v>
      </c>
      <c r="I277" s="10" t="s">
        <v>3</v>
      </c>
      <c r="J277" s="10" t="s">
        <v>42</v>
      </c>
      <c r="K277" s="10" t="s">
        <v>42</v>
      </c>
      <c r="L277" s="28">
        <v>25</v>
      </c>
      <c r="M277" s="82">
        <v>41811</v>
      </c>
      <c r="N277" s="88">
        <f t="shared" si="11"/>
        <v>41811</v>
      </c>
      <c r="O277" s="94">
        <v>41786</v>
      </c>
      <c r="P277" s="94">
        <v>41787</v>
      </c>
      <c r="Q277" s="7" t="s">
        <v>153</v>
      </c>
      <c r="R277" s="7" t="s">
        <v>153</v>
      </c>
      <c r="S277" s="7">
        <v>41803</v>
      </c>
      <c r="T277" s="108">
        <v>41807</v>
      </c>
      <c r="U277" s="108" t="s">
        <v>153</v>
      </c>
      <c r="V277" s="7" t="s">
        <v>42</v>
      </c>
      <c r="W277" s="7" t="s">
        <v>42</v>
      </c>
      <c r="X277" s="7">
        <v>41808</v>
      </c>
    </row>
    <row r="278" spans="1:24" ht="15" hidden="1" customHeight="1" x14ac:dyDescent="0.25">
      <c r="A278" s="15" t="s">
        <v>2052</v>
      </c>
      <c r="B278" s="37" t="s">
        <v>2025</v>
      </c>
      <c r="C278" s="37" t="s">
        <v>2026</v>
      </c>
      <c r="D278" s="201" t="s">
        <v>359</v>
      </c>
      <c r="E278" s="65">
        <v>2740514</v>
      </c>
      <c r="F278" s="206">
        <v>800</v>
      </c>
      <c r="G278" s="2" t="s">
        <v>2</v>
      </c>
      <c r="H278" s="10">
        <v>34500</v>
      </c>
      <c r="I278" s="10" t="s">
        <v>56</v>
      </c>
      <c r="J278" s="10" t="s">
        <v>42</v>
      </c>
      <c r="K278" s="10" t="s">
        <v>803</v>
      </c>
      <c r="L278" s="28">
        <v>30</v>
      </c>
      <c r="M278" s="82">
        <v>41847</v>
      </c>
      <c r="N278" s="88">
        <f t="shared" si="11"/>
        <v>41847</v>
      </c>
      <c r="O278" s="94">
        <v>41793</v>
      </c>
      <c r="P278" s="94">
        <v>41794</v>
      </c>
      <c r="Q278" s="7" t="s">
        <v>153</v>
      </c>
      <c r="R278" s="7" t="s">
        <v>153</v>
      </c>
      <c r="S278" s="7" t="s">
        <v>153</v>
      </c>
      <c r="T278" s="108">
        <v>41817</v>
      </c>
      <c r="U278" s="108" t="s">
        <v>153</v>
      </c>
      <c r="V278" s="7">
        <v>41835</v>
      </c>
      <c r="W278" s="7">
        <v>41835</v>
      </c>
      <c r="X278" s="7">
        <v>41836</v>
      </c>
    </row>
    <row r="279" spans="1:24" ht="15" hidden="1" customHeight="1" x14ac:dyDescent="0.25">
      <c r="A279" s="15" t="s">
        <v>3483</v>
      </c>
      <c r="B279" s="31" t="s">
        <v>2027</v>
      </c>
      <c r="C279" s="37" t="s">
        <v>575</v>
      </c>
      <c r="D279" s="201" t="s">
        <v>359</v>
      </c>
      <c r="E279" s="65">
        <v>2750514</v>
      </c>
      <c r="F279" s="206">
        <v>500</v>
      </c>
      <c r="G279" s="2" t="s">
        <v>20</v>
      </c>
      <c r="H279" s="10">
        <v>13200</v>
      </c>
      <c r="I279" s="10" t="s">
        <v>56</v>
      </c>
      <c r="J279" s="10" t="s">
        <v>42</v>
      </c>
      <c r="K279" s="10" t="s">
        <v>42</v>
      </c>
      <c r="L279" s="28">
        <v>24</v>
      </c>
      <c r="M279" s="82">
        <v>41802</v>
      </c>
      <c r="N279" s="88">
        <f t="shared" si="11"/>
        <v>41802</v>
      </c>
      <c r="O279" s="94">
        <v>41787</v>
      </c>
      <c r="P279" s="94">
        <v>41788</v>
      </c>
      <c r="Q279" s="7" t="s">
        <v>153</v>
      </c>
      <c r="R279" s="7" t="s">
        <v>153</v>
      </c>
      <c r="S279" s="7" t="s">
        <v>153</v>
      </c>
      <c r="T279" s="108">
        <v>41799</v>
      </c>
      <c r="U279" s="108" t="s">
        <v>153</v>
      </c>
      <c r="V279" s="7">
        <v>41800</v>
      </c>
      <c r="W279" s="7">
        <v>41801</v>
      </c>
      <c r="X279" s="7">
        <v>41802</v>
      </c>
    </row>
    <row r="280" spans="1:24" ht="15" hidden="1" customHeight="1" x14ac:dyDescent="0.25">
      <c r="A280" s="15" t="s">
        <v>1540</v>
      </c>
      <c r="B280" s="31" t="s">
        <v>2028</v>
      </c>
      <c r="C280" s="37" t="s">
        <v>2029</v>
      </c>
      <c r="D280" s="201" t="s">
        <v>359</v>
      </c>
      <c r="E280" s="65">
        <v>2760514</v>
      </c>
      <c r="F280" s="206">
        <v>225</v>
      </c>
      <c r="G280" s="2" t="s">
        <v>2</v>
      </c>
      <c r="H280" s="10">
        <v>13200</v>
      </c>
      <c r="I280" s="10" t="s">
        <v>25</v>
      </c>
      <c r="J280" s="10" t="s">
        <v>42</v>
      </c>
      <c r="K280" s="10" t="s">
        <v>161</v>
      </c>
      <c r="L280" s="28">
        <v>26</v>
      </c>
      <c r="M280" s="82">
        <v>41815</v>
      </c>
      <c r="N280" s="88">
        <f t="shared" si="11"/>
        <v>41815</v>
      </c>
      <c r="O280" s="94">
        <v>41787</v>
      </c>
      <c r="P280" s="94">
        <v>41788</v>
      </c>
      <c r="Q280" s="7" t="s">
        <v>153</v>
      </c>
      <c r="R280" s="7" t="s">
        <v>153</v>
      </c>
      <c r="S280" s="7" t="s">
        <v>153</v>
      </c>
      <c r="T280" s="108" t="s">
        <v>153</v>
      </c>
      <c r="U280" s="108" t="s">
        <v>153</v>
      </c>
      <c r="V280" s="7">
        <v>41809</v>
      </c>
      <c r="W280" s="7">
        <v>41810</v>
      </c>
      <c r="X280" s="7">
        <v>41814</v>
      </c>
    </row>
    <row r="281" spans="1:24" ht="15" hidden="1" customHeight="1" x14ac:dyDescent="0.25">
      <c r="A281" s="15" t="s">
        <v>1540</v>
      </c>
      <c r="B281" s="31" t="s">
        <v>2028</v>
      </c>
      <c r="C281" s="37" t="s">
        <v>2029</v>
      </c>
      <c r="D281" s="201" t="s">
        <v>359</v>
      </c>
      <c r="E281" s="65">
        <v>2770514</v>
      </c>
      <c r="F281" s="206">
        <v>225</v>
      </c>
      <c r="G281" s="2" t="s">
        <v>2</v>
      </c>
      <c r="H281" s="10">
        <v>13200</v>
      </c>
      <c r="I281" s="10" t="s">
        <v>25</v>
      </c>
      <c r="J281" s="10" t="s">
        <v>42</v>
      </c>
      <c r="K281" s="10" t="s">
        <v>161</v>
      </c>
      <c r="L281" s="28">
        <v>26</v>
      </c>
      <c r="M281" s="82">
        <v>41815</v>
      </c>
      <c r="N281" s="88">
        <f t="shared" si="11"/>
        <v>41815</v>
      </c>
      <c r="O281" s="94">
        <v>41787</v>
      </c>
      <c r="P281" s="94">
        <v>41788</v>
      </c>
      <c r="Q281" s="7" t="s">
        <v>153</v>
      </c>
      <c r="R281" s="7" t="s">
        <v>153</v>
      </c>
      <c r="S281" s="7" t="s">
        <v>153</v>
      </c>
      <c r="T281" s="108" t="s">
        <v>153</v>
      </c>
      <c r="U281" s="108" t="s">
        <v>153</v>
      </c>
      <c r="V281" s="7">
        <v>41808</v>
      </c>
      <c r="W281" s="7">
        <v>41808</v>
      </c>
      <c r="X281" s="7">
        <v>41809</v>
      </c>
    </row>
    <row r="282" spans="1:24" ht="15" hidden="1" customHeight="1" x14ac:dyDescent="0.25">
      <c r="A282" s="15" t="s">
        <v>1451</v>
      </c>
      <c r="B282" s="31" t="s">
        <v>2030</v>
      </c>
      <c r="C282" s="37" t="s">
        <v>1421</v>
      </c>
      <c r="D282" s="201" t="s">
        <v>359</v>
      </c>
      <c r="E282" s="65">
        <v>2780514</v>
      </c>
      <c r="F282" s="206" t="s">
        <v>745</v>
      </c>
      <c r="G282" s="2" t="s">
        <v>76</v>
      </c>
      <c r="H282" s="10" t="s">
        <v>113</v>
      </c>
      <c r="I282" s="10" t="s">
        <v>77</v>
      </c>
      <c r="J282" s="10" t="s">
        <v>42</v>
      </c>
      <c r="K282" s="10" t="s">
        <v>42</v>
      </c>
      <c r="L282" s="28">
        <v>26</v>
      </c>
      <c r="M282" s="82">
        <v>41815</v>
      </c>
      <c r="N282" s="88">
        <f t="shared" si="11"/>
        <v>41815</v>
      </c>
      <c r="O282" s="94" t="s">
        <v>42</v>
      </c>
      <c r="P282" s="94">
        <v>41787</v>
      </c>
      <c r="Q282" s="7" t="s">
        <v>42</v>
      </c>
      <c r="R282" s="7" t="s">
        <v>42</v>
      </c>
      <c r="S282" s="7" t="s">
        <v>42</v>
      </c>
      <c r="T282" s="108" t="s">
        <v>42</v>
      </c>
      <c r="U282" s="108" t="s">
        <v>42</v>
      </c>
      <c r="V282" s="7">
        <v>41809</v>
      </c>
      <c r="W282" s="7">
        <v>41815</v>
      </c>
      <c r="X282" s="7">
        <v>41817</v>
      </c>
    </row>
    <row r="283" spans="1:24" ht="15" hidden="1" customHeight="1" x14ac:dyDescent="0.25">
      <c r="A283" s="15" t="s">
        <v>2054</v>
      </c>
      <c r="B283" s="31" t="s">
        <v>2046</v>
      </c>
      <c r="C283" s="37" t="s">
        <v>2037</v>
      </c>
      <c r="D283" s="201" t="s">
        <v>359</v>
      </c>
      <c r="E283" s="48">
        <v>2790514</v>
      </c>
      <c r="F283" s="206">
        <v>10</v>
      </c>
      <c r="G283" s="2" t="s">
        <v>7</v>
      </c>
      <c r="H283" s="10">
        <v>220</v>
      </c>
      <c r="I283" s="10">
        <v>110</v>
      </c>
      <c r="J283" s="10" t="s">
        <v>42</v>
      </c>
      <c r="K283" s="10" t="s">
        <v>42</v>
      </c>
      <c r="L283" s="28">
        <v>24</v>
      </c>
      <c r="M283" s="82">
        <v>41802</v>
      </c>
      <c r="N283" s="88">
        <f t="shared" si="11"/>
        <v>41802</v>
      </c>
      <c r="O283" s="94">
        <v>41788</v>
      </c>
      <c r="P283" s="94">
        <v>41789</v>
      </c>
      <c r="Q283" s="7" t="s">
        <v>153</v>
      </c>
      <c r="R283" s="7" t="s">
        <v>153</v>
      </c>
      <c r="S283" s="7">
        <v>41803</v>
      </c>
      <c r="T283" s="108">
        <v>41807</v>
      </c>
      <c r="U283" s="108" t="s">
        <v>153</v>
      </c>
      <c r="V283" s="7" t="s">
        <v>42</v>
      </c>
      <c r="W283" s="7" t="s">
        <v>42</v>
      </c>
      <c r="X283" s="7">
        <v>41808</v>
      </c>
    </row>
    <row r="284" spans="1:24" ht="15" hidden="1" customHeight="1" x14ac:dyDescent="0.25">
      <c r="A284" s="15" t="s">
        <v>766</v>
      </c>
      <c r="B284" s="31" t="s">
        <v>2043</v>
      </c>
      <c r="C284" s="37" t="s">
        <v>2044</v>
      </c>
      <c r="D284" s="201" t="s">
        <v>359</v>
      </c>
      <c r="E284" s="65">
        <v>2800514</v>
      </c>
      <c r="F284" s="206" t="s">
        <v>112</v>
      </c>
      <c r="G284" s="2" t="s">
        <v>76</v>
      </c>
      <c r="H284" s="10" t="s">
        <v>77</v>
      </c>
      <c r="I284" s="10">
        <v>200</v>
      </c>
      <c r="J284" s="10" t="s">
        <v>42</v>
      </c>
      <c r="K284" s="10" t="s">
        <v>42</v>
      </c>
      <c r="L284" s="28">
        <v>25</v>
      </c>
      <c r="M284" s="82">
        <v>41806</v>
      </c>
      <c r="N284" s="88">
        <f t="shared" si="11"/>
        <v>41806</v>
      </c>
      <c r="O284" s="94" t="s">
        <v>42</v>
      </c>
      <c r="P284" s="94">
        <v>41789</v>
      </c>
      <c r="Q284" s="7" t="s">
        <v>42</v>
      </c>
      <c r="R284" s="7" t="s">
        <v>42</v>
      </c>
      <c r="S284" s="7" t="s">
        <v>42</v>
      </c>
      <c r="T284" s="108" t="s">
        <v>42</v>
      </c>
      <c r="U284" s="108" t="s">
        <v>42</v>
      </c>
      <c r="V284" s="7">
        <v>41807</v>
      </c>
      <c r="W284" s="7">
        <v>41807</v>
      </c>
      <c r="X284" s="7">
        <v>41809</v>
      </c>
    </row>
    <row r="285" spans="1:24" ht="15" hidden="1" customHeight="1" x14ac:dyDescent="0.25">
      <c r="A285" s="15" t="s">
        <v>2064</v>
      </c>
      <c r="B285" s="31" t="s">
        <v>2045</v>
      </c>
      <c r="C285" s="37" t="s">
        <v>695</v>
      </c>
      <c r="D285" s="201" t="s">
        <v>359</v>
      </c>
      <c r="E285" s="65">
        <v>2810514</v>
      </c>
      <c r="F285" s="206">
        <v>112.5</v>
      </c>
      <c r="G285" s="2" t="s">
        <v>7</v>
      </c>
      <c r="H285" s="10">
        <v>220</v>
      </c>
      <c r="I285" s="10" t="s">
        <v>56</v>
      </c>
      <c r="J285" s="10" t="s">
        <v>42</v>
      </c>
      <c r="K285" s="10" t="s">
        <v>42</v>
      </c>
      <c r="L285" s="28">
        <v>26</v>
      </c>
      <c r="M285" s="82">
        <v>41816</v>
      </c>
      <c r="N285" s="88">
        <f t="shared" si="11"/>
        <v>41816</v>
      </c>
      <c r="O285" s="94">
        <v>41794</v>
      </c>
      <c r="P285" s="94">
        <v>41794</v>
      </c>
      <c r="Q285" s="7" t="s">
        <v>153</v>
      </c>
      <c r="R285" s="7" t="s">
        <v>153</v>
      </c>
      <c r="S285" s="7">
        <v>41808</v>
      </c>
      <c r="T285" s="108">
        <v>41907</v>
      </c>
      <c r="U285" s="108" t="s">
        <v>153</v>
      </c>
      <c r="V285" s="7" t="s">
        <v>42</v>
      </c>
      <c r="W285" s="7" t="s">
        <v>42</v>
      </c>
      <c r="X285" s="7">
        <v>41815</v>
      </c>
    </row>
    <row r="286" spans="1:24" ht="15" hidden="1" customHeight="1" x14ac:dyDescent="0.25">
      <c r="A286" s="15" t="s">
        <v>2065</v>
      </c>
      <c r="B286" s="31" t="s">
        <v>2048</v>
      </c>
      <c r="C286" s="37" t="s">
        <v>1766</v>
      </c>
      <c r="D286" s="201" t="s">
        <v>359</v>
      </c>
      <c r="E286" s="65">
        <v>2820514</v>
      </c>
      <c r="F286" s="206">
        <v>490</v>
      </c>
      <c r="G286" s="2" t="s">
        <v>264</v>
      </c>
      <c r="H286" s="10">
        <v>480</v>
      </c>
      <c r="I286" s="10" t="s">
        <v>2049</v>
      </c>
      <c r="J286" s="6" t="s">
        <v>2543</v>
      </c>
      <c r="K286" s="10" t="s">
        <v>178</v>
      </c>
      <c r="L286" s="28">
        <v>26</v>
      </c>
      <c r="M286" s="82">
        <v>41817</v>
      </c>
      <c r="N286" s="88">
        <f t="shared" si="11"/>
        <v>41817</v>
      </c>
      <c r="O286" s="94">
        <v>41794</v>
      </c>
      <c r="P286" s="94">
        <v>41795</v>
      </c>
      <c r="Q286" s="7" t="s">
        <v>153</v>
      </c>
      <c r="R286" s="7" t="s">
        <v>153</v>
      </c>
      <c r="S286" s="7">
        <v>41802</v>
      </c>
      <c r="T286" s="108">
        <v>41809</v>
      </c>
      <c r="U286" s="108" t="s">
        <v>153</v>
      </c>
      <c r="V286" s="7">
        <v>41810</v>
      </c>
      <c r="W286" s="7">
        <v>41817</v>
      </c>
      <c r="X286" s="7">
        <v>41821</v>
      </c>
    </row>
    <row r="287" spans="1:24" ht="15" hidden="1" customHeight="1" x14ac:dyDescent="0.25">
      <c r="A287" s="15" t="s">
        <v>2065</v>
      </c>
      <c r="B287" s="31" t="s">
        <v>2048</v>
      </c>
      <c r="C287" s="37" t="s">
        <v>1766</v>
      </c>
      <c r="D287" s="201" t="s">
        <v>359</v>
      </c>
      <c r="E287" s="65">
        <v>2830514</v>
      </c>
      <c r="F287" s="206">
        <v>490</v>
      </c>
      <c r="G287" s="2" t="s">
        <v>264</v>
      </c>
      <c r="H287" s="10">
        <v>480</v>
      </c>
      <c r="I287" s="10" t="s">
        <v>2049</v>
      </c>
      <c r="J287" s="6" t="s">
        <v>2543</v>
      </c>
      <c r="K287" s="10" t="s">
        <v>178</v>
      </c>
      <c r="L287" s="28">
        <v>26</v>
      </c>
      <c r="M287" s="82">
        <v>41817</v>
      </c>
      <c r="N287" s="88">
        <f t="shared" si="11"/>
        <v>41817</v>
      </c>
      <c r="O287" s="94">
        <v>41794</v>
      </c>
      <c r="P287" s="94">
        <v>41795</v>
      </c>
      <c r="Q287" s="7" t="s">
        <v>153</v>
      </c>
      <c r="R287" s="7" t="s">
        <v>153</v>
      </c>
      <c r="S287" s="7">
        <v>41804</v>
      </c>
      <c r="T287" s="108">
        <v>41808</v>
      </c>
      <c r="U287" s="108" t="s">
        <v>153</v>
      </c>
      <c r="V287" s="7">
        <v>41810</v>
      </c>
      <c r="W287" s="7">
        <v>41814</v>
      </c>
      <c r="X287" s="7">
        <v>41815</v>
      </c>
    </row>
    <row r="288" spans="1:24" ht="15" hidden="1" customHeight="1" x14ac:dyDescent="0.25">
      <c r="A288" s="15" t="s">
        <v>2053</v>
      </c>
      <c r="B288" s="31" t="s">
        <v>2575</v>
      </c>
      <c r="C288" s="37" t="s">
        <v>1466</v>
      </c>
      <c r="D288" s="201" t="s">
        <v>359</v>
      </c>
      <c r="E288" s="48">
        <v>2840514</v>
      </c>
      <c r="F288" s="206">
        <v>75</v>
      </c>
      <c r="G288" s="2" t="s">
        <v>7</v>
      </c>
      <c r="H288" s="10">
        <v>440</v>
      </c>
      <c r="I288" s="10" t="s">
        <v>25</v>
      </c>
      <c r="J288" s="10" t="s">
        <v>42</v>
      </c>
      <c r="K288" s="10" t="s">
        <v>42</v>
      </c>
      <c r="L288" s="28">
        <v>25</v>
      </c>
      <c r="M288" s="82">
        <v>41808</v>
      </c>
      <c r="N288" s="88">
        <f t="shared" si="11"/>
        <v>41808</v>
      </c>
      <c r="O288" s="94">
        <v>41789</v>
      </c>
      <c r="P288" s="94">
        <v>41789</v>
      </c>
      <c r="Q288" s="7" t="s">
        <v>153</v>
      </c>
      <c r="R288" s="7" t="s">
        <v>153</v>
      </c>
      <c r="S288" s="7">
        <v>41804</v>
      </c>
      <c r="T288" s="108" t="s">
        <v>153</v>
      </c>
      <c r="U288" s="108" t="s">
        <v>153</v>
      </c>
      <c r="V288" s="7" t="s">
        <v>42</v>
      </c>
      <c r="W288" s="7" t="s">
        <v>42</v>
      </c>
      <c r="X288" s="7">
        <v>41810</v>
      </c>
    </row>
    <row r="289" spans="1:24" ht="15" hidden="1" customHeight="1" x14ac:dyDescent="0.25">
      <c r="A289" s="15" t="s">
        <v>1980</v>
      </c>
      <c r="B289" s="31" t="s">
        <v>2050</v>
      </c>
      <c r="C289" s="37" t="s">
        <v>110</v>
      </c>
      <c r="D289" s="201" t="s">
        <v>359</v>
      </c>
      <c r="E289" s="114">
        <v>2850514</v>
      </c>
      <c r="F289" s="206">
        <v>225</v>
      </c>
      <c r="G289" s="2" t="s">
        <v>2</v>
      </c>
      <c r="H289" s="10">
        <v>11400</v>
      </c>
      <c r="I289" s="10" t="s">
        <v>25</v>
      </c>
      <c r="J289" s="10" t="s">
        <v>42</v>
      </c>
      <c r="K289" s="10" t="s">
        <v>161</v>
      </c>
      <c r="L289" s="28">
        <v>26</v>
      </c>
      <c r="M289" s="82">
        <v>41818</v>
      </c>
      <c r="N289" s="88">
        <f t="shared" si="11"/>
        <v>41818</v>
      </c>
      <c r="O289" s="94">
        <v>41794</v>
      </c>
      <c r="P289" s="94">
        <v>41795</v>
      </c>
      <c r="Q289" s="7" t="s">
        <v>153</v>
      </c>
      <c r="R289" s="7" t="s">
        <v>153</v>
      </c>
      <c r="S289" s="7">
        <v>41802</v>
      </c>
      <c r="T289" s="108" t="s">
        <v>153</v>
      </c>
      <c r="U289" s="108" t="s">
        <v>153</v>
      </c>
      <c r="V289" s="7">
        <v>41814</v>
      </c>
      <c r="W289" s="7">
        <v>41815</v>
      </c>
      <c r="X289" s="7">
        <v>41816</v>
      </c>
    </row>
    <row r="290" spans="1:24" ht="15" hidden="1" customHeight="1" x14ac:dyDescent="0.25">
      <c r="A290" s="15" t="s">
        <v>759</v>
      </c>
      <c r="B290" s="31" t="s">
        <v>2051</v>
      </c>
      <c r="C290" s="37" t="s">
        <v>110</v>
      </c>
      <c r="D290" s="201" t="s">
        <v>359</v>
      </c>
      <c r="E290" s="65">
        <v>2860514</v>
      </c>
      <c r="F290" s="206" t="s">
        <v>112</v>
      </c>
      <c r="G290" s="2" t="s">
        <v>76</v>
      </c>
      <c r="H290" s="10" t="s">
        <v>113</v>
      </c>
      <c r="I290" s="10">
        <v>200</v>
      </c>
      <c r="J290" s="10" t="s">
        <v>42</v>
      </c>
      <c r="K290" s="10" t="s">
        <v>42</v>
      </c>
      <c r="L290" s="28">
        <v>26</v>
      </c>
      <c r="M290" s="82">
        <v>41818</v>
      </c>
      <c r="N290" s="88">
        <f t="shared" si="11"/>
        <v>41818</v>
      </c>
      <c r="O290" s="94" t="s">
        <v>42</v>
      </c>
      <c r="P290" s="94">
        <v>41795</v>
      </c>
      <c r="Q290" s="7" t="s">
        <v>42</v>
      </c>
      <c r="R290" s="7" t="s">
        <v>42</v>
      </c>
      <c r="S290" s="7" t="s">
        <v>42</v>
      </c>
      <c r="T290" s="108" t="s">
        <v>42</v>
      </c>
      <c r="U290" s="108" t="s">
        <v>42</v>
      </c>
      <c r="V290" s="7">
        <v>41816</v>
      </c>
      <c r="W290" s="7">
        <v>41816</v>
      </c>
      <c r="X290" s="7">
        <v>41817</v>
      </c>
    </row>
    <row r="291" spans="1:24" ht="15" hidden="1" customHeight="1" x14ac:dyDescent="0.25">
      <c r="A291" s="15" t="s">
        <v>540</v>
      </c>
      <c r="B291" s="37" t="s">
        <v>2056</v>
      </c>
      <c r="C291" s="37" t="s">
        <v>183</v>
      </c>
      <c r="D291" s="201" t="s">
        <v>359</v>
      </c>
      <c r="E291" s="65">
        <v>2870614</v>
      </c>
      <c r="F291" s="206" t="s">
        <v>112</v>
      </c>
      <c r="G291" s="2" t="s">
        <v>76</v>
      </c>
      <c r="H291" s="10" t="s">
        <v>113</v>
      </c>
      <c r="I291" s="10">
        <v>600</v>
      </c>
      <c r="J291" s="10" t="s">
        <v>42</v>
      </c>
      <c r="K291" s="10" t="s">
        <v>42</v>
      </c>
      <c r="L291" s="28">
        <v>28</v>
      </c>
      <c r="M291" s="82">
        <v>41833</v>
      </c>
      <c r="N291" s="88">
        <f t="shared" si="11"/>
        <v>41833</v>
      </c>
      <c r="O291" s="94" t="s">
        <v>42</v>
      </c>
      <c r="P291" s="94">
        <v>41795</v>
      </c>
      <c r="Q291" s="7" t="s">
        <v>42</v>
      </c>
      <c r="R291" s="7" t="s">
        <v>42</v>
      </c>
      <c r="S291" s="7" t="s">
        <v>42</v>
      </c>
      <c r="T291" s="108" t="s">
        <v>42</v>
      </c>
      <c r="U291" s="108" t="s">
        <v>42</v>
      </c>
      <c r="V291" s="7">
        <v>41830</v>
      </c>
      <c r="W291" s="7">
        <v>41830</v>
      </c>
      <c r="X291" s="7">
        <v>41834</v>
      </c>
    </row>
    <row r="292" spans="1:24" ht="15" hidden="1" customHeight="1" x14ac:dyDescent="0.25">
      <c r="A292" s="15" t="s">
        <v>1562</v>
      </c>
      <c r="B292" s="31" t="s">
        <v>2056</v>
      </c>
      <c r="C292" s="37" t="s">
        <v>183</v>
      </c>
      <c r="D292" s="201" t="s">
        <v>359</v>
      </c>
      <c r="E292" s="65">
        <v>2880614</v>
      </c>
      <c r="F292" s="206">
        <v>112.5</v>
      </c>
      <c r="G292" s="2" t="s">
        <v>2</v>
      </c>
      <c r="H292" s="10">
        <v>11400</v>
      </c>
      <c r="I292" s="10" t="s">
        <v>25</v>
      </c>
      <c r="J292" s="10" t="s">
        <v>42</v>
      </c>
      <c r="K292" s="10" t="s">
        <v>42</v>
      </c>
      <c r="L292" s="28">
        <v>27</v>
      </c>
      <c r="M292" s="82">
        <v>41823</v>
      </c>
      <c r="N292" s="88">
        <f t="shared" si="11"/>
        <v>41823</v>
      </c>
      <c r="O292" s="94">
        <v>41794</v>
      </c>
      <c r="P292" s="94">
        <v>41794</v>
      </c>
      <c r="Q292" s="7" t="s">
        <v>153</v>
      </c>
      <c r="R292" s="7" t="s">
        <v>153</v>
      </c>
      <c r="S292" s="7">
        <v>41804</v>
      </c>
      <c r="T292" s="108">
        <v>41807</v>
      </c>
      <c r="U292" s="108" t="s">
        <v>153</v>
      </c>
      <c r="V292" s="7">
        <v>41817</v>
      </c>
      <c r="W292" s="7">
        <v>41817</v>
      </c>
      <c r="X292" s="7">
        <v>41822</v>
      </c>
    </row>
    <row r="293" spans="1:24" ht="15" hidden="1" customHeight="1" x14ac:dyDescent="0.25">
      <c r="A293" s="15" t="s">
        <v>2087</v>
      </c>
      <c r="B293" s="31" t="s">
        <v>2066</v>
      </c>
      <c r="C293" s="37" t="s">
        <v>1173</v>
      </c>
      <c r="D293" s="201" t="s">
        <v>359</v>
      </c>
      <c r="E293" s="65">
        <v>2890614</v>
      </c>
      <c r="F293" s="206">
        <v>20</v>
      </c>
      <c r="G293" s="2" t="s">
        <v>7</v>
      </c>
      <c r="H293" s="10">
        <v>440</v>
      </c>
      <c r="I293" s="10" t="s">
        <v>3</v>
      </c>
      <c r="J293" s="10" t="s">
        <v>2067</v>
      </c>
      <c r="K293" s="10" t="s">
        <v>42</v>
      </c>
      <c r="L293" s="28">
        <v>26</v>
      </c>
      <c r="M293" s="82">
        <v>41815</v>
      </c>
      <c r="N293" s="88">
        <f t="shared" ref="N293:N316" si="12">M293</f>
        <v>41815</v>
      </c>
      <c r="O293" s="94">
        <v>41796</v>
      </c>
      <c r="P293" s="94">
        <v>41796</v>
      </c>
      <c r="Q293" s="7" t="s">
        <v>153</v>
      </c>
      <c r="R293" s="7" t="s">
        <v>153</v>
      </c>
      <c r="S293" s="7">
        <v>41808</v>
      </c>
      <c r="T293" s="108">
        <v>41817</v>
      </c>
      <c r="U293" s="108">
        <v>41810</v>
      </c>
      <c r="V293" s="7" t="s">
        <v>42</v>
      </c>
      <c r="W293" s="7" t="s">
        <v>42</v>
      </c>
      <c r="X293" s="7">
        <v>41821</v>
      </c>
    </row>
    <row r="294" spans="1:24" ht="15" hidden="1" customHeight="1" x14ac:dyDescent="0.25">
      <c r="A294" s="15" t="s">
        <v>2088</v>
      </c>
      <c r="B294" s="31" t="s">
        <v>2070</v>
      </c>
      <c r="C294" s="37" t="s">
        <v>110</v>
      </c>
      <c r="D294" s="201" t="s">
        <v>359</v>
      </c>
      <c r="E294" s="65">
        <v>2900614</v>
      </c>
      <c r="F294" s="206">
        <v>112.5</v>
      </c>
      <c r="G294" s="2" t="s">
        <v>2</v>
      </c>
      <c r="H294" s="10">
        <v>13200</v>
      </c>
      <c r="I294" s="10" t="s">
        <v>25</v>
      </c>
      <c r="J294" s="10" t="s">
        <v>42</v>
      </c>
      <c r="K294" s="10" t="s">
        <v>161</v>
      </c>
      <c r="L294" s="28">
        <v>25</v>
      </c>
      <c r="M294" s="82">
        <v>41811</v>
      </c>
      <c r="N294" s="88">
        <f t="shared" si="12"/>
        <v>41811</v>
      </c>
      <c r="O294" s="94">
        <v>41799</v>
      </c>
      <c r="P294" s="94">
        <v>41799</v>
      </c>
      <c r="Q294" s="7">
        <v>41803</v>
      </c>
      <c r="R294" s="7" t="s">
        <v>153</v>
      </c>
      <c r="S294" s="7">
        <v>41802</v>
      </c>
      <c r="T294" s="108">
        <v>41806</v>
      </c>
      <c r="U294" s="108" t="s">
        <v>153</v>
      </c>
      <c r="V294" s="7">
        <v>41808</v>
      </c>
      <c r="W294" s="7">
        <v>41809</v>
      </c>
      <c r="X294" s="7">
        <v>41810</v>
      </c>
    </row>
    <row r="295" spans="1:24" ht="15" hidden="1" customHeight="1" x14ac:dyDescent="0.25">
      <c r="A295" s="15" t="s">
        <v>1112</v>
      </c>
      <c r="B295" s="37" t="s">
        <v>2077</v>
      </c>
      <c r="C295" s="37" t="s">
        <v>110</v>
      </c>
      <c r="D295" s="201" t="s">
        <v>359</v>
      </c>
      <c r="E295" s="65">
        <v>2910614</v>
      </c>
      <c r="F295" s="206" t="s">
        <v>745</v>
      </c>
      <c r="G295" s="2" t="s">
        <v>76</v>
      </c>
      <c r="H295" s="10" t="s">
        <v>77</v>
      </c>
      <c r="I295" s="10" t="s">
        <v>77</v>
      </c>
      <c r="J295" s="10" t="s">
        <v>42</v>
      </c>
      <c r="K295" s="10" t="s">
        <v>60</v>
      </c>
      <c r="L295" s="28">
        <v>27</v>
      </c>
      <c r="M295" s="82">
        <v>41826</v>
      </c>
      <c r="N295" s="88">
        <f t="shared" si="12"/>
        <v>41826</v>
      </c>
      <c r="O295" s="94" t="s">
        <v>42</v>
      </c>
      <c r="P295" s="94">
        <v>41799</v>
      </c>
      <c r="Q295" s="7" t="s">
        <v>42</v>
      </c>
      <c r="R295" s="7" t="s">
        <v>42</v>
      </c>
      <c r="S295" s="7" t="s">
        <v>42</v>
      </c>
      <c r="T295" s="108" t="s">
        <v>42</v>
      </c>
      <c r="U295" s="108" t="s">
        <v>42</v>
      </c>
      <c r="V295" s="7">
        <v>41824</v>
      </c>
      <c r="W295" s="7">
        <v>41824</v>
      </c>
      <c r="X295" s="7">
        <v>41828</v>
      </c>
    </row>
    <row r="296" spans="1:24" ht="15" hidden="1" customHeight="1" x14ac:dyDescent="0.25">
      <c r="A296" s="15" t="s">
        <v>1301</v>
      </c>
      <c r="B296" s="37" t="s">
        <v>2078</v>
      </c>
      <c r="C296" s="37" t="s">
        <v>110</v>
      </c>
      <c r="D296" s="201" t="s">
        <v>359</v>
      </c>
      <c r="E296" s="65">
        <v>2920614</v>
      </c>
      <c r="F296" s="206">
        <v>112.5</v>
      </c>
      <c r="G296" s="2" t="s">
        <v>2</v>
      </c>
      <c r="H296" s="10">
        <v>13200</v>
      </c>
      <c r="I296" s="10" t="s">
        <v>25</v>
      </c>
      <c r="J296" s="10" t="s">
        <v>42</v>
      </c>
      <c r="K296" s="10" t="s">
        <v>161</v>
      </c>
      <c r="L296" s="28">
        <v>27</v>
      </c>
      <c r="M296" s="82">
        <v>41826</v>
      </c>
      <c r="N296" s="88">
        <f t="shared" si="12"/>
        <v>41826</v>
      </c>
      <c r="O296" s="94">
        <v>41799</v>
      </c>
      <c r="P296" s="94">
        <v>41799</v>
      </c>
      <c r="Q296" s="7" t="s">
        <v>153</v>
      </c>
      <c r="R296" s="7" t="s">
        <v>153</v>
      </c>
      <c r="S296" s="7">
        <v>41808</v>
      </c>
      <c r="T296" s="108" t="s">
        <v>153</v>
      </c>
      <c r="U296" s="108" t="s">
        <v>153</v>
      </c>
      <c r="V296" s="7">
        <v>41823</v>
      </c>
      <c r="W296" s="7">
        <v>41824</v>
      </c>
      <c r="X296" s="7">
        <v>41828</v>
      </c>
    </row>
    <row r="297" spans="1:24" ht="15" hidden="1" customHeight="1" x14ac:dyDescent="0.25">
      <c r="A297" s="15" t="s">
        <v>1301</v>
      </c>
      <c r="B297" s="37" t="s">
        <v>2078</v>
      </c>
      <c r="C297" s="37" t="s">
        <v>110</v>
      </c>
      <c r="D297" s="201" t="s">
        <v>359</v>
      </c>
      <c r="E297" s="65">
        <v>2930614</v>
      </c>
      <c r="F297" s="206">
        <v>112.5</v>
      </c>
      <c r="G297" s="2" t="s">
        <v>2</v>
      </c>
      <c r="H297" s="10">
        <v>13200</v>
      </c>
      <c r="I297" s="10" t="s">
        <v>25</v>
      </c>
      <c r="J297" s="10" t="s">
        <v>42</v>
      </c>
      <c r="K297" s="10" t="s">
        <v>161</v>
      </c>
      <c r="L297" s="28">
        <v>27</v>
      </c>
      <c r="M297" s="82">
        <v>41826</v>
      </c>
      <c r="N297" s="88">
        <f t="shared" si="12"/>
        <v>41826</v>
      </c>
      <c r="O297" s="94">
        <v>41799</v>
      </c>
      <c r="P297" s="94">
        <v>41799</v>
      </c>
      <c r="Q297" s="7" t="s">
        <v>153</v>
      </c>
      <c r="R297" s="7" t="s">
        <v>153</v>
      </c>
      <c r="S297" s="7">
        <v>41810</v>
      </c>
      <c r="T297" s="108" t="s">
        <v>153</v>
      </c>
      <c r="U297" s="108" t="s">
        <v>153</v>
      </c>
      <c r="V297" s="7">
        <v>41821</v>
      </c>
      <c r="W297" s="7">
        <v>41822</v>
      </c>
      <c r="X297" s="7">
        <v>41823</v>
      </c>
    </row>
    <row r="298" spans="1:24" ht="15" hidden="1" customHeight="1" x14ac:dyDescent="0.25">
      <c r="A298" s="15" t="s">
        <v>1301</v>
      </c>
      <c r="B298" s="37" t="s">
        <v>2079</v>
      </c>
      <c r="C298" s="37" t="s">
        <v>110</v>
      </c>
      <c r="D298" s="201" t="s">
        <v>359</v>
      </c>
      <c r="E298" s="65">
        <v>2940614</v>
      </c>
      <c r="F298" s="206">
        <v>112.5</v>
      </c>
      <c r="G298" s="2" t="s">
        <v>2</v>
      </c>
      <c r="H298" s="10">
        <v>13200</v>
      </c>
      <c r="I298" s="10" t="s">
        <v>25</v>
      </c>
      <c r="J298" s="10" t="s">
        <v>42</v>
      </c>
      <c r="K298" s="10" t="s">
        <v>161</v>
      </c>
      <c r="L298" s="28">
        <v>30</v>
      </c>
      <c r="M298" s="82">
        <v>41841</v>
      </c>
      <c r="N298" s="88">
        <f t="shared" si="12"/>
        <v>41841</v>
      </c>
      <c r="O298" s="94">
        <v>41799</v>
      </c>
      <c r="P298" s="94">
        <v>41799</v>
      </c>
      <c r="Q298" s="7" t="s">
        <v>153</v>
      </c>
      <c r="R298" s="7" t="s">
        <v>153</v>
      </c>
      <c r="S298" s="7">
        <v>41804</v>
      </c>
      <c r="T298" s="108" t="s">
        <v>153</v>
      </c>
      <c r="U298" s="108" t="s">
        <v>153</v>
      </c>
      <c r="V298" s="7">
        <v>41837</v>
      </c>
      <c r="W298" s="7">
        <v>41837</v>
      </c>
      <c r="X298" s="7">
        <v>41841</v>
      </c>
    </row>
    <row r="299" spans="1:24" ht="15" hidden="1" customHeight="1" x14ac:dyDescent="0.25">
      <c r="A299" s="15" t="s">
        <v>1112</v>
      </c>
      <c r="B299" s="37" t="s">
        <v>2079</v>
      </c>
      <c r="C299" s="37" t="s">
        <v>110</v>
      </c>
      <c r="D299" s="201" t="s">
        <v>359</v>
      </c>
      <c r="E299" s="65">
        <v>2950614</v>
      </c>
      <c r="F299" s="206" t="s">
        <v>745</v>
      </c>
      <c r="G299" s="2" t="s">
        <v>76</v>
      </c>
      <c r="H299" s="10" t="s">
        <v>77</v>
      </c>
      <c r="I299" s="10" t="s">
        <v>77</v>
      </c>
      <c r="J299" s="10" t="s">
        <v>42</v>
      </c>
      <c r="K299" s="10" t="s">
        <v>60</v>
      </c>
      <c r="L299" s="28">
        <v>30</v>
      </c>
      <c r="M299" s="82">
        <v>41841</v>
      </c>
      <c r="N299" s="88">
        <f t="shared" si="12"/>
        <v>41841</v>
      </c>
      <c r="O299" s="94" t="s">
        <v>42</v>
      </c>
      <c r="P299" s="94">
        <v>41799</v>
      </c>
      <c r="Q299" s="7" t="s">
        <v>42</v>
      </c>
      <c r="R299" s="7" t="s">
        <v>42</v>
      </c>
      <c r="S299" s="7" t="s">
        <v>42</v>
      </c>
      <c r="T299" s="108" t="s">
        <v>42</v>
      </c>
      <c r="U299" s="108" t="s">
        <v>42</v>
      </c>
      <c r="V299" s="7">
        <v>41838</v>
      </c>
      <c r="W299" s="7">
        <v>41841</v>
      </c>
      <c r="X299" s="7">
        <v>41842</v>
      </c>
    </row>
    <row r="300" spans="1:24" ht="15" hidden="1" customHeight="1" x14ac:dyDescent="0.25">
      <c r="A300" s="15" t="s">
        <v>1301</v>
      </c>
      <c r="B300" s="37" t="s">
        <v>2080</v>
      </c>
      <c r="C300" s="37" t="s">
        <v>110</v>
      </c>
      <c r="D300" s="201" t="s">
        <v>359</v>
      </c>
      <c r="E300" s="65">
        <v>2960614</v>
      </c>
      <c r="F300" s="206">
        <v>112.5</v>
      </c>
      <c r="G300" s="2" t="s">
        <v>2</v>
      </c>
      <c r="H300" s="10">
        <v>13200</v>
      </c>
      <c r="I300" s="10" t="s">
        <v>25</v>
      </c>
      <c r="J300" s="10" t="s">
        <v>42</v>
      </c>
      <c r="K300" s="10" t="s">
        <v>161</v>
      </c>
      <c r="L300" s="28">
        <v>30</v>
      </c>
      <c r="M300" s="82">
        <v>41841</v>
      </c>
      <c r="N300" s="88">
        <f t="shared" si="12"/>
        <v>41841</v>
      </c>
      <c r="O300" s="94">
        <v>41799</v>
      </c>
      <c r="P300" s="94">
        <v>41799</v>
      </c>
      <c r="Q300" s="7" t="s">
        <v>153</v>
      </c>
      <c r="R300" s="7" t="s">
        <v>153</v>
      </c>
      <c r="S300" s="7">
        <v>41810</v>
      </c>
      <c r="T300" s="108" t="s">
        <v>153</v>
      </c>
      <c r="U300" s="108" t="s">
        <v>153</v>
      </c>
      <c r="V300" s="7">
        <v>41841</v>
      </c>
      <c r="W300" s="7">
        <v>41842</v>
      </c>
      <c r="X300" s="7">
        <v>41843</v>
      </c>
    </row>
    <row r="301" spans="1:24" ht="15" hidden="1" customHeight="1" x14ac:dyDescent="0.25">
      <c r="A301" s="15" t="s">
        <v>1301</v>
      </c>
      <c r="B301" s="37" t="s">
        <v>2080</v>
      </c>
      <c r="C301" s="37" t="s">
        <v>110</v>
      </c>
      <c r="D301" s="201" t="s">
        <v>359</v>
      </c>
      <c r="E301" s="65">
        <v>2970614</v>
      </c>
      <c r="F301" s="206">
        <v>112.5</v>
      </c>
      <c r="G301" s="2" t="s">
        <v>2</v>
      </c>
      <c r="H301" s="10">
        <v>13200</v>
      </c>
      <c r="I301" s="10" t="s">
        <v>25</v>
      </c>
      <c r="J301" s="10" t="s">
        <v>42</v>
      </c>
      <c r="K301" s="10" t="s">
        <v>161</v>
      </c>
      <c r="L301" s="28">
        <v>30</v>
      </c>
      <c r="M301" s="82">
        <v>41841</v>
      </c>
      <c r="N301" s="88">
        <f t="shared" si="12"/>
        <v>41841</v>
      </c>
      <c r="O301" s="94">
        <v>41799</v>
      </c>
      <c r="P301" s="94">
        <v>41799</v>
      </c>
      <c r="Q301" s="7">
        <v>41816</v>
      </c>
      <c r="R301" s="7" t="s">
        <v>153</v>
      </c>
      <c r="S301" s="7">
        <v>41810</v>
      </c>
      <c r="T301" s="108" t="s">
        <v>153</v>
      </c>
      <c r="U301" s="108" t="s">
        <v>153</v>
      </c>
      <c r="V301" s="7">
        <v>41838</v>
      </c>
      <c r="W301" s="7">
        <v>41838</v>
      </c>
      <c r="X301" s="7">
        <v>41842</v>
      </c>
    </row>
    <row r="302" spans="1:24" ht="15" hidden="1" customHeight="1" x14ac:dyDescent="0.25">
      <c r="A302" s="15" t="s">
        <v>2107</v>
      </c>
      <c r="B302" s="31" t="s">
        <v>2081</v>
      </c>
      <c r="C302" s="37" t="s">
        <v>2082</v>
      </c>
      <c r="D302" s="201" t="s">
        <v>359</v>
      </c>
      <c r="E302" s="65">
        <v>2980614</v>
      </c>
      <c r="F302" s="206">
        <v>45</v>
      </c>
      <c r="G302" s="2" t="s">
        <v>20</v>
      </c>
      <c r="H302" s="10">
        <v>480</v>
      </c>
      <c r="I302" s="10" t="s">
        <v>2083</v>
      </c>
      <c r="J302" s="10" t="s">
        <v>2084</v>
      </c>
      <c r="K302" s="10" t="s">
        <v>42</v>
      </c>
      <c r="L302" s="28">
        <v>27</v>
      </c>
      <c r="M302" s="82">
        <v>41826</v>
      </c>
      <c r="N302" s="88">
        <f t="shared" si="12"/>
        <v>41826</v>
      </c>
      <c r="O302" s="94">
        <v>41801</v>
      </c>
      <c r="P302" s="94">
        <v>41801</v>
      </c>
      <c r="Q302" s="7" t="s">
        <v>153</v>
      </c>
      <c r="R302" s="7" t="s">
        <v>153</v>
      </c>
      <c r="S302" s="7">
        <v>41810</v>
      </c>
      <c r="T302" s="108" t="s">
        <v>153</v>
      </c>
      <c r="U302" s="108" t="s">
        <v>153</v>
      </c>
      <c r="V302" s="7">
        <v>41822</v>
      </c>
      <c r="W302" s="7">
        <v>41822</v>
      </c>
      <c r="X302" s="7">
        <v>41823</v>
      </c>
    </row>
    <row r="303" spans="1:24" ht="15" hidden="1" customHeight="1" x14ac:dyDescent="0.25">
      <c r="A303" s="15" t="s">
        <v>2106</v>
      </c>
      <c r="B303" s="37" t="s">
        <v>2085</v>
      </c>
      <c r="C303" s="37" t="s">
        <v>2086</v>
      </c>
      <c r="D303" s="201" t="s">
        <v>359</v>
      </c>
      <c r="E303" s="65">
        <v>2990614</v>
      </c>
      <c r="F303" s="206">
        <v>300</v>
      </c>
      <c r="G303" s="2" t="s">
        <v>20</v>
      </c>
      <c r="H303" s="10">
        <v>34500</v>
      </c>
      <c r="I303" s="10" t="s">
        <v>3</v>
      </c>
      <c r="J303" s="10" t="s">
        <v>42</v>
      </c>
      <c r="K303" s="10" t="s">
        <v>42</v>
      </c>
      <c r="L303" s="28">
        <v>27</v>
      </c>
      <c r="M303" s="82">
        <v>41826</v>
      </c>
      <c r="N303" s="88">
        <f t="shared" si="12"/>
        <v>41826</v>
      </c>
      <c r="O303" s="94">
        <v>41801</v>
      </c>
      <c r="P303" s="94">
        <v>41802</v>
      </c>
      <c r="Q303" s="7">
        <v>41816</v>
      </c>
      <c r="R303" s="7" t="s">
        <v>153</v>
      </c>
      <c r="S303" s="7">
        <v>41814</v>
      </c>
      <c r="T303" s="108" t="s">
        <v>153</v>
      </c>
      <c r="U303" s="108" t="s">
        <v>153</v>
      </c>
      <c r="V303" s="7">
        <v>41822</v>
      </c>
      <c r="W303" s="7">
        <v>41822</v>
      </c>
      <c r="X303" s="7">
        <v>41824</v>
      </c>
    </row>
    <row r="304" spans="1:24" ht="15" hidden="1" customHeight="1" x14ac:dyDescent="0.25">
      <c r="A304" s="15" t="s">
        <v>2102</v>
      </c>
      <c r="B304" s="37" t="s">
        <v>2089</v>
      </c>
      <c r="C304" s="37" t="s">
        <v>130</v>
      </c>
      <c r="D304" s="201" t="s">
        <v>359</v>
      </c>
      <c r="E304" s="65">
        <v>3000614</v>
      </c>
      <c r="F304" s="206">
        <v>630</v>
      </c>
      <c r="G304" s="2" t="s">
        <v>2</v>
      </c>
      <c r="H304" s="10">
        <v>13200</v>
      </c>
      <c r="I304" s="10" t="s">
        <v>25</v>
      </c>
      <c r="J304" s="10" t="s">
        <v>42</v>
      </c>
      <c r="K304" s="10" t="s">
        <v>42</v>
      </c>
      <c r="L304" s="28">
        <v>28</v>
      </c>
      <c r="M304" s="82">
        <v>41829</v>
      </c>
      <c r="N304" s="88">
        <f t="shared" si="12"/>
        <v>41829</v>
      </c>
      <c r="O304" s="94">
        <v>41801</v>
      </c>
      <c r="P304" s="94">
        <v>41802</v>
      </c>
      <c r="Q304" s="7" t="s">
        <v>153</v>
      </c>
      <c r="R304" s="7" t="s">
        <v>153</v>
      </c>
      <c r="S304" s="7">
        <v>41808</v>
      </c>
      <c r="T304" s="108" t="s">
        <v>153</v>
      </c>
      <c r="U304" s="108" t="s">
        <v>153</v>
      </c>
      <c r="V304" s="7">
        <v>41828</v>
      </c>
      <c r="W304" s="7">
        <v>41829</v>
      </c>
      <c r="X304" s="7">
        <v>41831</v>
      </c>
    </row>
    <row r="305" spans="1:24" ht="15" hidden="1" customHeight="1" x14ac:dyDescent="0.25">
      <c r="A305" s="15" t="s">
        <v>2100</v>
      </c>
      <c r="B305" s="31" t="s">
        <v>2071</v>
      </c>
      <c r="C305" s="37" t="s">
        <v>110</v>
      </c>
      <c r="D305" s="201" t="s">
        <v>359</v>
      </c>
      <c r="E305" s="65">
        <v>3010614</v>
      </c>
      <c r="F305" s="206" t="s">
        <v>498</v>
      </c>
      <c r="G305" s="2" t="s">
        <v>76</v>
      </c>
      <c r="H305" s="10" t="s">
        <v>113</v>
      </c>
      <c r="I305" s="10" t="s">
        <v>2072</v>
      </c>
      <c r="J305" s="10" t="s">
        <v>2662</v>
      </c>
      <c r="K305" s="10" t="s">
        <v>2073</v>
      </c>
      <c r="L305" s="28">
        <v>24</v>
      </c>
      <c r="M305" s="82">
        <v>41800</v>
      </c>
      <c r="N305" s="88">
        <f t="shared" si="12"/>
        <v>41800</v>
      </c>
      <c r="O305" s="94" t="s">
        <v>42</v>
      </c>
      <c r="P305" s="94">
        <v>41799</v>
      </c>
      <c r="Q305" s="7" t="s">
        <v>42</v>
      </c>
      <c r="R305" s="7" t="s">
        <v>42</v>
      </c>
      <c r="S305" s="7" t="s">
        <v>42</v>
      </c>
      <c r="T305" s="108" t="s">
        <v>42</v>
      </c>
      <c r="U305" s="108" t="s">
        <v>42</v>
      </c>
      <c r="V305" s="7">
        <v>41803</v>
      </c>
      <c r="W305" s="7">
        <v>41803</v>
      </c>
      <c r="X305" s="7">
        <v>41807</v>
      </c>
    </row>
    <row r="306" spans="1:24" ht="15" hidden="1" customHeight="1" x14ac:dyDescent="0.25">
      <c r="A306" s="15" t="s">
        <v>2119</v>
      </c>
      <c r="B306" s="31" t="s">
        <v>2098</v>
      </c>
      <c r="C306" s="37" t="s">
        <v>2099</v>
      </c>
      <c r="D306" s="201" t="s">
        <v>359</v>
      </c>
      <c r="E306" s="65">
        <v>3020614</v>
      </c>
      <c r="F306" s="206">
        <v>100</v>
      </c>
      <c r="G306" s="2" t="s">
        <v>264</v>
      </c>
      <c r="H306" s="10">
        <v>480</v>
      </c>
      <c r="I306" s="10" t="s">
        <v>2120</v>
      </c>
      <c r="J306" s="10" t="s">
        <v>2543</v>
      </c>
      <c r="K306" s="10" t="s">
        <v>178</v>
      </c>
      <c r="L306" s="28">
        <v>27</v>
      </c>
      <c r="M306" s="82">
        <v>41825</v>
      </c>
      <c r="N306" s="88">
        <f t="shared" si="12"/>
        <v>41825</v>
      </c>
      <c r="O306" s="94">
        <v>41803</v>
      </c>
      <c r="P306" s="94">
        <v>41804</v>
      </c>
      <c r="Q306" s="7">
        <v>41815</v>
      </c>
      <c r="R306" s="7" t="s">
        <v>153</v>
      </c>
      <c r="S306" s="7">
        <v>41810</v>
      </c>
      <c r="T306" s="108" t="s">
        <v>153</v>
      </c>
      <c r="U306" s="108" t="s">
        <v>153</v>
      </c>
      <c r="V306" s="7">
        <v>41817</v>
      </c>
      <c r="W306" s="7">
        <v>41817</v>
      </c>
      <c r="X306" s="7">
        <v>41821</v>
      </c>
    </row>
    <row r="307" spans="1:24" ht="15" hidden="1" customHeight="1" x14ac:dyDescent="0.25">
      <c r="A307" s="15" t="s">
        <v>2118</v>
      </c>
      <c r="B307" s="37" t="s">
        <v>2104</v>
      </c>
      <c r="C307" s="37" t="s">
        <v>2105</v>
      </c>
      <c r="D307" s="201" t="s">
        <v>359</v>
      </c>
      <c r="E307" s="65">
        <v>3030614</v>
      </c>
      <c r="F307" s="206">
        <v>45</v>
      </c>
      <c r="G307" s="2" t="s">
        <v>20</v>
      </c>
      <c r="H307" s="10">
        <v>13200</v>
      </c>
      <c r="I307" s="10" t="s">
        <v>3</v>
      </c>
      <c r="J307" s="10" t="s">
        <v>42</v>
      </c>
      <c r="K307" s="10" t="s">
        <v>42</v>
      </c>
      <c r="L307" s="28">
        <v>28</v>
      </c>
      <c r="M307" s="82">
        <v>41831</v>
      </c>
      <c r="N307" s="88">
        <f t="shared" si="12"/>
        <v>41831</v>
      </c>
      <c r="O307" s="94">
        <v>41802</v>
      </c>
      <c r="P307" s="94">
        <v>41803</v>
      </c>
      <c r="Q307" s="7" t="s">
        <v>153</v>
      </c>
      <c r="R307" s="7" t="s">
        <v>153</v>
      </c>
      <c r="S307" s="7">
        <v>41810</v>
      </c>
      <c r="T307" s="108" t="s">
        <v>153</v>
      </c>
      <c r="U307" s="108" t="s">
        <v>153</v>
      </c>
      <c r="V307" s="7">
        <v>41824</v>
      </c>
      <c r="W307" s="7">
        <v>41827</v>
      </c>
      <c r="X307" s="7">
        <v>41828</v>
      </c>
    </row>
    <row r="308" spans="1:24" ht="15" hidden="1" customHeight="1" x14ac:dyDescent="0.25">
      <c r="A308" s="15" t="s">
        <v>2118</v>
      </c>
      <c r="B308" s="37" t="s">
        <v>2104</v>
      </c>
      <c r="C308" s="37" t="s">
        <v>2105</v>
      </c>
      <c r="D308" s="201" t="s">
        <v>359</v>
      </c>
      <c r="E308" s="65">
        <v>3040614</v>
      </c>
      <c r="F308" s="206">
        <v>45</v>
      </c>
      <c r="G308" s="2" t="s">
        <v>20</v>
      </c>
      <c r="H308" s="10">
        <v>13200</v>
      </c>
      <c r="I308" s="10" t="s">
        <v>3</v>
      </c>
      <c r="J308" s="10" t="s">
        <v>42</v>
      </c>
      <c r="K308" s="10" t="s">
        <v>42</v>
      </c>
      <c r="L308" s="28">
        <v>28</v>
      </c>
      <c r="M308" s="82">
        <v>41831</v>
      </c>
      <c r="N308" s="88">
        <f t="shared" si="12"/>
        <v>41831</v>
      </c>
      <c r="O308" s="94">
        <v>41802</v>
      </c>
      <c r="P308" s="94">
        <v>41803</v>
      </c>
      <c r="Q308" s="7" t="s">
        <v>153</v>
      </c>
      <c r="R308" s="7" t="s">
        <v>153</v>
      </c>
      <c r="S308" s="7">
        <v>41810</v>
      </c>
      <c r="T308" s="108" t="s">
        <v>153</v>
      </c>
      <c r="U308" s="108" t="s">
        <v>153</v>
      </c>
      <c r="V308" s="7">
        <v>41828</v>
      </c>
      <c r="W308" s="7">
        <v>41828</v>
      </c>
      <c r="X308" s="7">
        <v>41830</v>
      </c>
    </row>
    <row r="309" spans="1:24" ht="15" hidden="1" customHeight="1" x14ac:dyDescent="0.25">
      <c r="A309" s="15" t="s">
        <v>1584</v>
      </c>
      <c r="B309" s="37" t="s">
        <v>2104</v>
      </c>
      <c r="C309" s="37" t="s">
        <v>2105</v>
      </c>
      <c r="D309" s="201" t="s">
        <v>359</v>
      </c>
      <c r="E309" s="65">
        <v>3050614</v>
      </c>
      <c r="F309" s="206">
        <v>75</v>
      </c>
      <c r="G309" s="2" t="s">
        <v>20</v>
      </c>
      <c r="H309" s="10">
        <v>13200</v>
      </c>
      <c r="I309" s="10" t="s">
        <v>3</v>
      </c>
      <c r="J309" s="10" t="s">
        <v>42</v>
      </c>
      <c r="K309" s="10" t="s">
        <v>42</v>
      </c>
      <c r="L309" s="28">
        <v>28</v>
      </c>
      <c r="M309" s="82">
        <v>41831</v>
      </c>
      <c r="N309" s="88">
        <f t="shared" si="12"/>
        <v>41831</v>
      </c>
      <c r="O309" s="94">
        <v>41802</v>
      </c>
      <c r="P309" s="94">
        <v>41806</v>
      </c>
      <c r="Q309" s="7" t="s">
        <v>153</v>
      </c>
      <c r="R309" s="7" t="s">
        <v>153</v>
      </c>
      <c r="S309" s="7">
        <v>41814</v>
      </c>
      <c r="T309" s="108" t="s">
        <v>153</v>
      </c>
      <c r="U309" s="108" t="s">
        <v>153</v>
      </c>
      <c r="V309" s="7">
        <v>41828</v>
      </c>
      <c r="W309" s="7">
        <v>41828</v>
      </c>
      <c r="X309" s="7">
        <v>41830</v>
      </c>
    </row>
    <row r="310" spans="1:24" ht="15" hidden="1" customHeight="1" x14ac:dyDescent="0.25">
      <c r="A310" s="15" t="s">
        <v>1584</v>
      </c>
      <c r="B310" s="37" t="s">
        <v>2104</v>
      </c>
      <c r="C310" s="37" t="s">
        <v>2105</v>
      </c>
      <c r="D310" s="201" t="s">
        <v>359</v>
      </c>
      <c r="E310" s="65">
        <v>3060614</v>
      </c>
      <c r="F310" s="206">
        <v>75</v>
      </c>
      <c r="G310" s="2" t="s">
        <v>20</v>
      </c>
      <c r="H310" s="10">
        <v>13200</v>
      </c>
      <c r="I310" s="10" t="s">
        <v>3</v>
      </c>
      <c r="J310" s="10" t="s">
        <v>42</v>
      </c>
      <c r="K310" s="10" t="s">
        <v>42</v>
      </c>
      <c r="L310" s="28">
        <v>28</v>
      </c>
      <c r="M310" s="82">
        <v>41831</v>
      </c>
      <c r="N310" s="88">
        <f t="shared" si="12"/>
        <v>41831</v>
      </c>
      <c r="O310" s="94">
        <v>41802</v>
      </c>
      <c r="P310" s="94">
        <v>41806</v>
      </c>
      <c r="Q310" s="7" t="s">
        <v>153</v>
      </c>
      <c r="R310" s="7" t="s">
        <v>153</v>
      </c>
      <c r="S310" s="7">
        <v>41814</v>
      </c>
      <c r="T310" s="108" t="s">
        <v>153</v>
      </c>
      <c r="U310" s="108" t="s">
        <v>153</v>
      </c>
      <c r="V310" s="7">
        <v>41829</v>
      </c>
      <c r="W310" s="7">
        <v>41829</v>
      </c>
      <c r="X310" s="7">
        <v>41831</v>
      </c>
    </row>
    <row r="311" spans="1:24" ht="15" hidden="1" customHeight="1" x14ac:dyDescent="0.25">
      <c r="A311" s="15" t="s">
        <v>2122</v>
      </c>
      <c r="B311" s="37" t="s">
        <v>2108</v>
      </c>
      <c r="C311" s="37" t="s">
        <v>1466</v>
      </c>
      <c r="D311" s="201" t="s">
        <v>359</v>
      </c>
      <c r="E311" s="65">
        <v>3070614</v>
      </c>
      <c r="F311" s="206">
        <v>150</v>
      </c>
      <c r="G311" s="2" t="s">
        <v>7</v>
      </c>
      <c r="H311" s="10">
        <v>440</v>
      </c>
      <c r="I311" s="10" t="s">
        <v>25</v>
      </c>
      <c r="J311" s="10" t="s">
        <v>42</v>
      </c>
      <c r="K311" s="10" t="s">
        <v>42</v>
      </c>
      <c r="L311" s="28">
        <v>28</v>
      </c>
      <c r="M311" s="82">
        <v>41832</v>
      </c>
      <c r="N311" s="88">
        <f t="shared" si="12"/>
        <v>41832</v>
      </c>
      <c r="O311" s="94">
        <v>41806</v>
      </c>
      <c r="P311" s="94">
        <v>41806</v>
      </c>
      <c r="Q311" s="7">
        <v>41824</v>
      </c>
      <c r="R311" s="7" t="s">
        <v>153</v>
      </c>
      <c r="S311" s="7">
        <v>41827</v>
      </c>
      <c r="T311" s="108">
        <v>41827</v>
      </c>
      <c r="U311" s="108" t="s">
        <v>153</v>
      </c>
      <c r="V311" s="7" t="s">
        <v>42</v>
      </c>
      <c r="W311" s="7" t="s">
        <v>42</v>
      </c>
      <c r="X311" s="7">
        <v>41830</v>
      </c>
    </row>
    <row r="312" spans="1:24" ht="15" hidden="1" customHeight="1" x14ac:dyDescent="0.25">
      <c r="A312" s="15" t="s">
        <v>2122</v>
      </c>
      <c r="B312" s="37" t="s">
        <v>2108</v>
      </c>
      <c r="C312" s="37" t="s">
        <v>1466</v>
      </c>
      <c r="D312" s="201" t="s">
        <v>359</v>
      </c>
      <c r="E312" s="65">
        <v>3080614</v>
      </c>
      <c r="F312" s="206">
        <v>150</v>
      </c>
      <c r="G312" s="2" t="s">
        <v>7</v>
      </c>
      <c r="H312" s="10">
        <v>440</v>
      </c>
      <c r="I312" s="10" t="s">
        <v>25</v>
      </c>
      <c r="J312" s="10" t="s">
        <v>42</v>
      </c>
      <c r="K312" s="10" t="s">
        <v>42</v>
      </c>
      <c r="L312" s="28">
        <v>33</v>
      </c>
      <c r="M312" s="82">
        <v>41862</v>
      </c>
      <c r="N312" s="88">
        <f t="shared" si="12"/>
        <v>41862</v>
      </c>
      <c r="O312" s="94">
        <v>41806</v>
      </c>
      <c r="P312" s="94">
        <v>41806</v>
      </c>
      <c r="Q312" s="7">
        <v>41827</v>
      </c>
      <c r="R312" s="7" t="s">
        <v>153</v>
      </c>
      <c r="S312" s="7">
        <v>41818</v>
      </c>
      <c r="T312" s="108">
        <v>41827</v>
      </c>
      <c r="U312" s="108" t="s">
        <v>153</v>
      </c>
      <c r="V312" s="7" t="s">
        <v>42</v>
      </c>
      <c r="W312" s="7" t="s">
        <v>42</v>
      </c>
      <c r="X312" s="7">
        <v>41835</v>
      </c>
    </row>
    <row r="313" spans="1:24" ht="15" hidden="1" customHeight="1" x14ac:dyDescent="0.25">
      <c r="A313" s="15" t="s">
        <v>2122</v>
      </c>
      <c r="B313" s="37" t="s">
        <v>2108</v>
      </c>
      <c r="C313" s="37" t="s">
        <v>1466</v>
      </c>
      <c r="D313" s="201" t="s">
        <v>359</v>
      </c>
      <c r="E313" s="65">
        <v>3090614</v>
      </c>
      <c r="F313" s="206">
        <v>150</v>
      </c>
      <c r="G313" s="2" t="s">
        <v>7</v>
      </c>
      <c r="H313" s="10">
        <v>440</v>
      </c>
      <c r="I313" s="10" t="s">
        <v>25</v>
      </c>
      <c r="J313" s="10" t="s">
        <v>42</v>
      </c>
      <c r="K313" s="10" t="s">
        <v>42</v>
      </c>
      <c r="L313" s="28">
        <v>31</v>
      </c>
      <c r="M313" s="82">
        <v>41852</v>
      </c>
      <c r="N313" s="88">
        <f t="shared" si="12"/>
        <v>41852</v>
      </c>
      <c r="O313" s="94">
        <v>41806</v>
      </c>
      <c r="P313" s="94">
        <v>41806</v>
      </c>
      <c r="Q313" s="7">
        <v>41827</v>
      </c>
      <c r="R313" s="7" t="s">
        <v>153</v>
      </c>
      <c r="S313" s="7">
        <v>41825</v>
      </c>
      <c r="T313" s="108">
        <v>41829</v>
      </c>
      <c r="U313" s="108" t="s">
        <v>153</v>
      </c>
      <c r="V313" s="7" t="s">
        <v>42</v>
      </c>
      <c r="W313" s="7" t="s">
        <v>42</v>
      </c>
      <c r="X313" s="7">
        <v>41831</v>
      </c>
    </row>
    <row r="314" spans="1:24" ht="15" hidden="1" customHeight="1" x14ac:dyDescent="0.25">
      <c r="A314" s="15" t="s">
        <v>2123</v>
      </c>
      <c r="B314" s="37" t="s">
        <v>2108</v>
      </c>
      <c r="C314" s="37" t="s">
        <v>1466</v>
      </c>
      <c r="D314" s="201" t="s">
        <v>359</v>
      </c>
      <c r="E314" s="65">
        <v>3100614</v>
      </c>
      <c r="F314" s="206">
        <v>112.5</v>
      </c>
      <c r="G314" s="2" t="s">
        <v>7</v>
      </c>
      <c r="H314" s="10">
        <v>440</v>
      </c>
      <c r="I314" s="10" t="s">
        <v>25</v>
      </c>
      <c r="J314" s="10" t="s">
        <v>42</v>
      </c>
      <c r="K314" s="10" t="s">
        <v>42</v>
      </c>
      <c r="L314" s="28">
        <v>28</v>
      </c>
      <c r="M314" s="82">
        <v>41832</v>
      </c>
      <c r="N314" s="88">
        <f t="shared" si="12"/>
        <v>41832</v>
      </c>
      <c r="O314" s="94">
        <v>41806</v>
      </c>
      <c r="P314" s="94">
        <v>41806</v>
      </c>
      <c r="Q314" s="7">
        <v>41822</v>
      </c>
      <c r="R314" s="7" t="s">
        <v>153</v>
      </c>
      <c r="S314" s="7">
        <v>41825</v>
      </c>
      <c r="T314" s="108">
        <v>41827</v>
      </c>
      <c r="U314" s="108" t="s">
        <v>153</v>
      </c>
      <c r="V314" s="7" t="s">
        <v>42</v>
      </c>
      <c r="W314" s="7" t="s">
        <v>42</v>
      </c>
      <c r="X314" s="7">
        <v>41829</v>
      </c>
    </row>
    <row r="315" spans="1:24" ht="15" hidden="1" customHeight="1" x14ac:dyDescent="0.25">
      <c r="A315" s="15" t="s">
        <v>2123</v>
      </c>
      <c r="B315" s="37" t="s">
        <v>2108</v>
      </c>
      <c r="C315" s="37" t="s">
        <v>1466</v>
      </c>
      <c r="D315" s="201" t="s">
        <v>359</v>
      </c>
      <c r="E315" s="65">
        <v>3110614</v>
      </c>
      <c r="F315" s="206">
        <v>112.5</v>
      </c>
      <c r="G315" s="2" t="s">
        <v>7</v>
      </c>
      <c r="H315" s="10">
        <v>440</v>
      </c>
      <c r="I315" s="10" t="s">
        <v>25</v>
      </c>
      <c r="J315" s="10" t="s">
        <v>42</v>
      </c>
      <c r="K315" s="10" t="s">
        <v>42</v>
      </c>
      <c r="L315" s="28">
        <v>28</v>
      </c>
      <c r="M315" s="82">
        <v>41832</v>
      </c>
      <c r="N315" s="88">
        <f t="shared" si="12"/>
        <v>41832</v>
      </c>
      <c r="O315" s="94">
        <v>41806</v>
      </c>
      <c r="P315" s="94">
        <v>41806</v>
      </c>
      <c r="Q315" s="7">
        <v>41823</v>
      </c>
      <c r="R315" s="7" t="s">
        <v>153</v>
      </c>
      <c r="S315" s="7" t="s">
        <v>153</v>
      </c>
      <c r="T315" s="108">
        <v>41823</v>
      </c>
      <c r="U315" s="108" t="s">
        <v>153</v>
      </c>
      <c r="V315" s="7" t="s">
        <v>42</v>
      </c>
      <c r="W315" s="7" t="s">
        <v>42</v>
      </c>
      <c r="X315" s="7">
        <v>41827</v>
      </c>
    </row>
    <row r="316" spans="1:24" ht="15" hidden="1" customHeight="1" x14ac:dyDescent="0.25">
      <c r="A316" s="15" t="s">
        <v>2129</v>
      </c>
      <c r="B316" s="37" t="s">
        <v>2108</v>
      </c>
      <c r="C316" s="37" t="s">
        <v>1466</v>
      </c>
      <c r="D316" s="201" t="s">
        <v>359</v>
      </c>
      <c r="E316" s="65">
        <v>3120614</v>
      </c>
      <c r="F316" s="206">
        <v>225</v>
      </c>
      <c r="G316" s="2" t="s">
        <v>7</v>
      </c>
      <c r="H316" s="10">
        <v>440</v>
      </c>
      <c r="I316" s="10" t="s">
        <v>25</v>
      </c>
      <c r="J316" s="10" t="s">
        <v>42</v>
      </c>
      <c r="K316" s="10" t="s">
        <v>42</v>
      </c>
      <c r="L316" s="28">
        <v>28</v>
      </c>
      <c r="M316" s="82">
        <v>41832</v>
      </c>
      <c r="N316" s="88">
        <f t="shared" si="12"/>
        <v>41832</v>
      </c>
      <c r="O316" s="94">
        <v>41807</v>
      </c>
      <c r="P316" s="94">
        <v>41807</v>
      </c>
      <c r="Q316" s="7">
        <v>41824</v>
      </c>
      <c r="R316" s="7" t="s">
        <v>153</v>
      </c>
      <c r="S316" s="7">
        <v>41827</v>
      </c>
      <c r="T316" s="108">
        <v>41827</v>
      </c>
      <c r="U316" s="108" t="s">
        <v>153</v>
      </c>
      <c r="V316" s="7" t="s">
        <v>42</v>
      </c>
      <c r="W316" s="7" t="s">
        <v>42</v>
      </c>
      <c r="X316" s="7">
        <v>41831</v>
      </c>
    </row>
    <row r="317" spans="1:24" ht="15" hidden="1" customHeight="1" x14ac:dyDescent="0.25">
      <c r="A317" s="15" t="s">
        <v>2140</v>
      </c>
      <c r="B317" s="37" t="s">
        <v>2108</v>
      </c>
      <c r="C317" s="37" t="s">
        <v>1466</v>
      </c>
      <c r="D317" s="201" t="s">
        <v>359</v>
      </c>
      <c r="E317" s="65">
        <v>3130614</v>
      </c>
      <c r="F317" s="206">
        <v>30</v>
      </c>
      <c r="G317" s="2" t="s">
        <v>7</v>
      </c>
      <c r="H317" s="10">
        <v>440</v>
      </c>
      <c r="I317" s="10" t="s">
        <v>25</v>
      </c>
      <c r="J317" s="10" t="s">
        <v>42</v>
      </c>
      <c r="K317" s="10" t="s">
        <v>42</v>
      </c>
      <c r="L317" s="28">
        <v>33</v>
      </c>
      <c r="M317" s="82">
        <v>41862</v>
      </c>
      <c r="N317" s="88">
        <v>41871</v>
      </c>
      <c r="O317" s="94">
        <v>41807</v>
      </c>
      <c r="P317" s="94">
        <v>41807</v>
      </c>
      <c r="Q317" s="7">
        <v>41829</v>
      </c>
      <c r="R317" s="7" t="s">
        <v>153</v>
      </c>
      <c r="S317" s="7">
        <v>41814</v>
      </c>
      <c r="T317" s="108">
        <v>41865</v>
      </c>
      <c r="U317" s="108" t="s">
        <v>153</v>
      </c>
      <c r="V317" s="7" t="s">
        <v>42</v>
      </c>
      <c r="W317" s="7" t="s">
        <v>42</v>
      </c>
      <c r="X317" s="7">
        <v>41866</v>
      </c>
    </row>
    <row r="318" spans="1:24" ht="15" hidden="1" customHeight="1" x14ac:dyDescent="0.25">
      <c r="A318" s="15" t="s">
        <v>2141</v>
      </c>
      <c r="B318" s="37" t="s">
        <v>2108</v>
      </c>
      <c r="C318" s="37" t="s">
        <v>1466</v>
      </c>
      <c r="D318" s="201" t="s">
        <v>359</v>
      </c>
      <c r="E318" s="65">
        <v>3140614</v>
      </c>
      <c r="F318" s="206">
        <v>15</v>
      </c>
      <c r="G318" s="2" t="s">
        <v>7</v>
      </c>
      <c r="H318" s="10">
        <v>440</v>
      </c>
      <c r="I318" s="10" t="s">
        <v>25</v>
      </c>
      <c r="J318" s="10" t="s">
        <v>42</v>
      </c>
      <c r="K318" s="10" t="s">
        <v>42</v>
      </c>
      <c r="L318" s="28">
        <v>33</v>
      </c>
      <c r="M318" s="82">
        <v>41862</v>
      </c>
      <c r="N318" s="88">
        <v>41871</v>
      </c>
      <c r="O318" s="94">
        <v>41807</v>
      </c>
      <c r="P318" s="94">
        <v>41807</v>
      </c>
      <c r="Q318" s="7">
        <v>41824</v>
      </c>
      <c r="R318" s="7" t="s">
        <v>153</v>
      </c>
      <c r="S318" s="7">
        <v>41823</v>
      </c>
      <c r="T318" s="108">
        <v>41866</v>
      </c>
      <c r="U318" s="108" t="s">
        <v>153</v>
      </c>
      <c r="V318" s="7" t="s">
        <v>42</v>
      </c>
      <c r="W318" s="7" t="s">
        <v>42</v>
      </c>
      <c r="X318" s="7">
        <v>41871</v>
      </c>
    </row>
    <row r="319" spans="1:24" ht="15" hidden="1" customHeight="1" x14ac:dyDescent="0.25">
      <c r="A319" s="15" t="s">
        <v>2139</v>
      </c>
      <c r="B319" s="37" t="s">
        <v>2108</v>
      </c>
      <c r="C319" s="37" t="s">
        <v>1466</v>
      </c>
      <c r="D319" s="201" t="s">
        <v>359</v>
      </c>
      <c r="E319" s="65">
        <v>3150614</v>
      </c>
      <c r="F319" s="206">
        <v>75</v>
      </c>
      <c r="G319" s="2" t="s">
        <v>7</v>
      </c>
      <c r="H319" s="10">
        <v>440</v>
      </c>
      <c r="I319" s="10" t="s">
        <v>25</v>
      </c>
      <c r="J319" s="10" t="s">
        <v>42</v>
      </c>
      <c r="K319" s="10" t="s">
        <v>42</v>
      </c>
      <c r="L319" s="28">
        <v>28</v>
      </c>
      <c r="M319" s="82">
        <v>41832</v>
      </c>
      <c r="N319" s="88">
        <f t="shared" ref="N319:N332" si="13">M319</f>
        <v>41832</v>
      </c>
      <c r="O319" s="94">
        <v>41807</v>
      </c>
      <c r="P319" s="94">
        <v>41808</v>
      </c>
      <c r="Q319" s="7">
        <v>41824</v>
      </c>
      <c r="R319" s="7" t="s">
        <v>153</v>
      </c>
      <c r="S319" s="7">
        <v>41814</v>
      </c>
      <c r="T319" s="108">
        <v>41828</v>
      </c>
      <c r="U319" s="108" t="s">
        <v>153</v>
      </c>
      <c r="V319" s="7" t="s">
        <v>42</v>
      </c>
      <c r="W319" s="7" t="s">
        <v>42</v>
      </c>
      <c r="X319" s="7">
        <v>41830</v>
      </c>
    </row>
    <row r="320" spans="1:24" ht="15" hidden="1" customHeight="1" x14ac:dyDescent="0.25">
      <c r="A320" s="15" t="s">
        <v>2145</v>
      </c>
      <c r="B320" s="37" t="s">
        <v>2114</v>
      </c>
      <c r="C320" s="37" t="s">
        <v>2115</v>
      </c>
      <c r="D320" s="201" t="s">
        <v>359</v>
      </c>
      <c r="E320" s="65">
        <v>3160614</v>
      </c>
      <c r="F320" s="206">
        <v>150</v>
      </c>
      <c r="G320" s="2" t="s">
        <v>50</v>
      </c>
      <c r="H320" s="10">
        <v>480</v>
      </c>
      <c r="I320" s="10" t="s">
        <v>1527</v>
      </c>
      <c r="J320" s="10" t="s">
        <v>2116</v>
      </c>
      <c r="K320" s="10" t="s">
        <v>2117</v>
      </c>
      <c r="L320" s="28">
        <v>28</v>
      </c>
      <c r="M320" s="82">
        <v>41832</v>
      </c>
      <c r="N320" s="88">
        <f t="shared" si="13"/>
        <v>41832</v>
      </c>
      <c r="O320" s="94">
        <v>41808</v>
      </c>
      <c r="P320" s="94">
        <v>41809</v>
      </c>
      <c r="Q320" s="7">
        <v>41823</v>
      </c>
      <c r="R320" s="7" t="s">
        <v>153</v>
      </c>
      <c r="S320" s="7">
        <v>41814</v>
      </c>
      <c r="T320" s="108">
        <v>41823</v>
      </c>
      <c r="U320" s="108" t="s">
        <v>153</v>
      </c>
      <c r="V320" s="7" t="s">
        <v>42</v>
      </c>
      <c r="W320" s="7" t="s">
        <v>42</v>
      </c>
      <c r="X320" s="7">
        <v>41828</v>
      </c>
    </row>
    <row r="321" spans="1:24" ht="15" hidden="1" customHeight="1" x14ac:dyDescent="0.25">
      <c r="A321" s="15" t="s">
        <v>2151</v>
      </c>
      <c r="B321" s="37" t="s">
        <v>2109</v>
      </c>
      <c r="C321" s="37" t="s">
        <v>332</v>
      </c>
      <c r="D321" s="201" t="s">
        <v>359</v>
      </c>
      <c r="E321" s="65">
        <v>3170614</v>
      </c>
      <c r="F321" s="206">
        <v>225</v>
      </c>
      <c r="G321" s="2" t="s">
        <v>50</v>
      </c>
      <c r="H321" s="10">
        <v>6300</v>
      </c>
      <c r="I321" s="10" t="s">
        <v>25</v>
      </c>
      <c r="J321" s="10" t="s">
        <v>246</v>
      </c>
      <c r="K321" s="10" t="s">
        <v>42</v>
      </c>
      <c r="L321" s="28">
        <v>35</v>
      </c>
      <c r="M321" s="82">
        <v>41882</v>
      </c>
      <c r="N321" s="88">
        <f t="shared" si="13"/>
        <v>41882</v>
      </c>
      <c r="O321" s="94">
        <v>41809</v>
      </c>
      <c r="P321" s="94">
        <v>41810</v>
      </c>
      <c r="Q321" s="7">
        <v>41841</v>
      </c>
      <c r="R321" s="7" t="s">
        <v>153</v>
      </c>
      <c r="S321" s="7">
        <v>41831</v>
      </c>
      <c r="T321" s="108">
        <v>41844</v>
      </c>
      <c r="U321" s="108" t="s">
        <v>153</v>
      </c>
      <c r="V321" s="7" t="s">
        <v>42</v>
      </c>
      <c r="W321" s="7" t="s">
        <v>42</v>
      </c>
      <c r="X321" s="7">
        <v>41845</v>
      </c>
    </row>
    <row r="322" spans="1:24" ht="15" hidden="1" customHeight="1" x14ac:dyDescent="0.25">
      <c r="A322" s="15" t="s">
        <v>2149</v>
      </c>
      <c r="B322" s="37" t="s">
        <v>2109</v>
      </c>
      <c r="C322" s="37" t="s">
        <v>332</v>
      </c>
      <c r="D322" s="201" t="s">
        <v>359</v>
      </c>
      <c r="E322" s="65">
        <v>3180614</v>
      </c>
      <c r="F322" s="206">
        <v>75</v>
      </c>
      <c r="G322" s="2" t="s">
        <v>50</v>
      </c>
      <c r="H322" s="10">
        <v>480</v>
      </c>
      <c r="I322" s="10" t="s">
        <v>25</v>
      </c>
      <c r="J322" s="10" t="s">
        <v>246</v>
      </c>
      <c r="K322" s="10" t="s">
        <v>42</v>
      </c>
      <c r="L322" s="28">
        <v>35</v>
      </c>
      <c r="M322" s="82">
        <v>41882</v>
      </c>
      <c r="N322" s="88">
        <f t="shared" si="13"/>
        <v>41882</v>
      </c>
      <c r="O322" s="94">
        <v>41808</v>
      </c>
      <c r="P322" s="94">
        <v>41809</v>
      </c>
      <c r="Q322" s="7">
        <v>41825</v>
      </c>
      <c r="R322" s="7" t="s">
        <v>153</v>
      </c>
      <c r="S322" s="7">
        <v>41834</v>
      </c>
      <c r="T322" s="108">
        <v>41836</v>
      </c>
      <c r="U322" s="108" t="s">
        <v>153</v>
      </c>
      <c r="V322" s="7" t="s">
        <v>42</v>
      </c>
      <c r="W322" s="7" t="s">
        <v>42</v>
      </c>
      <c r="X322" s="7">
        <v>41842</v>
      </c>
    </row>
    <row r="323" spans="1:24" ht="15" hidden="1" customHeight="1" x14ac:dyDescent="0.25">
      <c r="A323" s="15" t="s">
        <v>1771</v>
      </c>
      <c r="B323" s="37" t="s">
        <v>2132</v>
      </c>
      <c r="C323" s="37" t="s">
        <v>1753</v>
      </c>
      <c r="D323" s="201" t="s">
        <v>359</v>
      </c>
      <c r="E323" s="114">
        <v>3190614</v>
      </c>
      <c r="F323" s="206">
        <v>500</v>
      </c>
      <c r="G323" s="2" t="s">
        <v>20</v>
      </c>
      <c r="H323" s="10">
        <v>11400</v>
      </c>
      <c r="I323" s="10" t="s">
        <v>25</v>
      </c>
      <c r="J323" s="10" t="s">
        <v>42</v>
      </c>
      <c r="K323" s="10" t="s">
        <v>2137</v>
      </c>
      <c r="L323" s="28">
        <v>28</v>
      </c>
      <c r="M323" s="82">
        <v>41831</v>
      </c>
      <c r="N323" s="88">
        <f t="shared" si="13"/>
        <v>41831</v>
      </c>
      <c r="O323" s="94">
        <v>41809</v>
      </c>
      <c r="P323" s="94">
        <v>41810</v>
      </c>
      <c r="Q323" s="7" t="s">
        <v>153</v>
      </c>
      <c r="R323" s="7" t="s">
        <v>153</v>
      </c>
      <c r="S323" s="7">
        <v>41818</v>
      </c>
      <c r="T323" s="108" t="s">
        <v>153</v>
      </c>
      <c r="U323" s="108" t="s">
        <v>153</v>
      </c>
      <c r="V323" s="7">
        <v>41829</v>
      </c>
      <c r="W323" s="7">
        <v>41830</v>
      </c>
      <c r="X323" s="7">
        <v>41834</v>
      </c>
    </row>
    <row r="324" spans="1:24" ht="15" hidden="1" customHeight="1" x14ac:dyDescent="0.25">
      <c r="A324" s="15" t="s">
        <v>2175</v>
      </c>
      <c r="B324" s="37" t="s">
        <v>2130</v>
      </c>
      <c r="C324" s="37" t="s">
        <v>2131</v>
      </c>
      <c r="D324" s="201" t="s">
        <v>360</v>
      </c>
      <c r="E324" s="114">
        <v>3200614</v>
      </c>
      <c r="F324" s="206">
        <v>45</v>
      </c>
      <c r="G324" s="2" t="s">
        <v>2</v>
      </c>
      <c r="H324" s="10">
        <v>11400</v>
      </c>
      <c r="I324" s="10" t="s">
        <v>25</v>
      </c>
      <c r="J324" s="10" t="s">
        <v>2136</v>
      </c>
      <c r="K324" s="10" t="s">
        <v>161</v>
      </c>
      <c r="L324" s="28">
        <v>29</v>
      </c>
      <c r="M324" s="82">
        <v>41836</v>
      </c>
      <c r="N324" s="88">
        <f t="shared" si="13"/>
        <v>41836</v>
      </c>
      <c r="O324" s="94">
        <v>41808</v>
      </c>
      <c r="P324" s="94">
        <v>41815</v>
      </c>
      <c r="Q324" s="7" t="s">
        <v>42</v>
      </c>
      <c r="R324" s="7" t="s">
        <v>42</v>
      </c>
      <c r="S324" s="7" t="s">
        <v>42</v>
      </c>
      <c r="T324" s="108" t="s">
        <v>42</v>
      </c>
      <c r="U324" s="108" t="s">
        <v>42</v>
      </c>
      <c r="V324" s="7">
        <v>41830</v>
      </c>
      <c r="W324" s="7">
        <v>41831</v>
      </c>
      <c r="X324" s="7">
        <v>41835</v>
      </c>
    </row>
    <row r="325" spans="1:24" ht="15" customHeight="1" x14ac:dyDescent="0.25">
      <c r="A325" s="15" t="s">
        <v>1602</v>
      </c>
      <c r="B325" s="37" t="s">
        <v>2133</v>
      </c>
      <c r="C325" s="37" t="s">
        <v>2134</v>
      </c>
      <c r="D325" s="201" t="s">
        <v>359</v>
      </c>
      <c r="E325" s="65">
        <v>3210614</v>
      </c>
      <c r="F325" s="206">
        <v>225</v>
      </c>
      <c r="G325" s="2" t="s">
        <v>7</v>
      </c>
      <c r="H325" s="10">
        <v>11400</v>
      </c>
      <c r="I325" s="10" t="s">
        <v>25</v>
      </c>
      <c r="J325" s="10" t="s">
        <v>42</v>
      </c>
      <c r="K325" s="10" t="s">
        <v>272</v>
      </c>
      <c r="L325" s="28">
        <v>29</v>
      </c>
      <c r="M325" s="82">
        <v>41836</v>
      </c>
      <c r="N325" s="88">
        <f t="shared" si="13"/>
        <v>41836</v>
      </c>
      <c r="O325" s="94">
        <v>41809</v>
      </c>
      <c r="P325" s="94">
        <v>41810</v>
      </c>
      <c r="Q325" s="7" t="s">
        <v>153</v>
      </c>
      <c r="R325" s="7" t="s">
        <v>153</v>
      </c>
      <c r="S325" s="7">
        <v>41828</v>
      </c>
      <c r="T325" s="108">
        <v>41828</v>
      </c>
      <c r="U325" s="108" t="s">
        <v>153</v>
      </c>
      <c r="V325" s="7" t="s">
        <v>42</v>
      </c>
      <c r="W325" s="7" t="s">
        <v>42</v>
      </c>
      <c r="X325" s="7">
        <v>41830</v>
      </c>
    </row>
    <row r="326" spans="1:24" ht="15" customHeight="1" x14ac:dyDescent="0.25">
      <c r="A326" s="15" t="s">
        <v>2152</v>
      </c>
      <c r="B326" s="37" t="s">
        <v>2138</v>
      </c>
      <c r="C326" s="37" t="s">
        <v>1060</v>
      </c>
      <c r="D326" s="201" t="s">
        <v>359</v>
      </c>
      <c r="E326" s="65">
        <v>3220614</v>
      </c>
      <c r="F326" s="206">
        <v>300</v>
      </c>
      <c r="G326" s="2" t="s">
        <v>7</v>
      </c>
      <c r="H326" s="10">
        <v>13200</v>
      </c>
      <c r="I326" s="10" t="s">
        <v>25</v>
      </c>
      <c r="J326" s="10" t="s">
        <v>42</v>
      </c>
      <c r="K326" s="10" t="s">
        <v>42</v>
      </c>
      <c r="L326" s="28">
        <v>29</v>
      </c>
      <c r="M326" s="82">
        <v>41837</v>
      </c>
      <c r="N326" s="88">
        <f t="shared" si="13"/>
        <v>41837</v>
      </c>
      <c r="O326" s="94">
        <v>41809</v>
      </c>
      <c r="P326" s="94">
        <v>41810</v>
      </c>
      <c r="Q326" s="7">
        <v>41831</v>
      </c>
      <c r="R326" s="7" t="s">
        <v>153</v>
      </c>
      <c r="S326" s="7">
        <v>41830</v>
      </c>
      <c r="T326" s="108">
        <v>41831</v>
      </c>
      <c r="U326" s="108" t="s">
        <v>153</v>
      </c>
      <c r="V326" s="7" t="s">
        <v>42</v>
      </c>
      <c r="W326" s="7" t="s">
        <v>42</v>
      </c>
      <c r="X326" s="7">
        <v>41839</v>
      </c>
    </row>
    <row r="327" spans="1:24" ht="15" hidden="1" customHeight="1" x14ac:dyDescent="0.25">
      <c r="A327" s="15" t="s">
        <v>2160</v>
      </c>
      <c r="B327" s="37" t="s">
        <v>2142</v>
      </c>
      <c r="C327" s="37" t="s">
        <v>2143</v>
      </c>
      <c r="D327" s="201" t="s">
        <v>359</v>
      </c>
      <c r="E327" s="65">
        <v>3230614</v>
      </c>
      <c r="F327" s="206">
        <v>1250</v>
      </c>
      <c r="G327" s="2" t="s">
        <v>2</v>
      </c>
      <c r="H327" s="10">
        <v>13200</v>
      </c>
      <c r="I327" s="10" t="s">
        <v>25</v>
      </c>
      <c r="J327" s="10" t="s">
        <v>42</v>
      </c>
      <c r="K327" s="10" t="s">
        <v>60</v>
      </c>
      <c r="L327" s="28">
        <v>29</v>
      </c>
      <c r="M327" s="82">
        <v>41837</v>
      </c>
      <c r="N327" s="88">
        <f t="shared" si="13"/>
        <v>41837</v>
      </c>
      <c r="O327" s="94">
        <v>41814</v>
      </c>
      <c r="P327" s="94">
        <v>41816</v>
      </c>
      <c r="Q327" s="7">
        <v>41830</v>
      </c>
      <c r="R327" s="7" t="s">
        <v>153</v>
      </c>
      <c r="S327" s="7">
        <v>41825</v>
      </c>
      <c r="T327" s="108">
        <v>41830</v>
      </c>
      <c r="U327" s="108" t="s">
        <v>153</v>
      </c>
      <c r="V327" s="7">
        <v>41836</v>
      </c>
      <c r="W327" s="7">
        <v>41836</v>
      </c>
      <c r="X327" s="7">
        <v>41842</v>
      </c>
    </row>
    <row r="328" spans="1:24" ht="15" hidden="1" customHeight="1" x14ac:dyDescent="0.25">
      <c r="A328" s="15" t="s">
        <v>1490</v>
      </c>
      <c r="B328" s="37" t="s">
        <v>2153</v>
      </c>
      <c r="C328" s="37" t="s">
        <v>2154</v>
      </c>
      <c r="D328" s="201" t="s">
        <v>359</v>
      </c>
      <c r="E328" s="65">
        <v>3240614</v>
      </c>
      <c r="F328" s="206">
        <v>150</v>
      </c>
      <c r="G328" s="2" t="s">
        <v>2</v>
      </c>
      <c r="H328" s="10">
        <v>13200</v>
      </c>
      <c r="I328" s="10" t="s">
        <v>3</v>
      </c>
      <c r="J328" s="10" t="s">
        <v>42</v>
      </c>
      <c r="K328" s="10" t="s">
        <v>2155</v>
      </c>
      <c r="L328" s="28">
        <v>29</v>
      </c>
      <c r="M328" s="82">
        <v>41836</v>
      </c>
      <c r="N328" s="88">
        <f t="shared" si="13"/>
        <v>41836</v>
      </c>
      <c r="O328" s="94">
        <v>41814</v>
      </c>
      <c r="P328" s="94">
        <v>41814</v>
      </c>
      <c r="Q328" s="7">
        <v>41828</v>
      </c>
      <c r="R328" s="7" t="s">
        <v>153</v>
      </c>
      <c r="S328" s="7">
        <v>41825</v>
      </c>
      <c r="T328" s="108">
        <v>41829</v>
      </c>
      <c r="U328" s="108" t="s">
        <v>153</v>
      </c>
      <c r="V328" s="7">
        <v>41838</v>
      </c>
      <c r="W328" s="7">
        <v>41838</v>
      </c>
      <c r="X328" s="7">
        <v>41841</v>
      </c>
    </row>
    <row r="329" spans="1:24" ht="15" hidden="1" customHeight="1" x14ac:dyDescent="0.25">
      <c r="A329" s="15" t="s">
        <v>1489</v>
      </c>
      <c r="B329" s="37" t="s">
        <v>2156</v>
      </c>
      <c r="C329" s="37" t="s">
        <v>2105</v>
      </c>
      <c r="D329" s="201" t="s">
        <v>359</v>
      </c>
      <c r="E329" s="65">
        <v>3250614</v>
      </c>
      <c r="F329" s="206">
        <v>300</v>
      </c>
      <c r="G329" s="2" t="s">
        <v>20</v>
      </c>
      <c r="H329" s="10">
        <v>11400</v>
      </c>
      <c r="I329" s="10" t="s">
        <v>25</v>
      </c>
      <c r="J329" s="10" t="s">
        <v>42</v>
      </c>
      <c r="K329" s="10" t="s">
        <v>42</v>
      </c>
      <c r="L329" s="28">
        <v>29</v>
      </c>
      <c r="M329" s="82">
        <v>41840</v>
      </c>
      <c r="N329" s="88">
        <f t="shared" si="13"/>
        <v>41840</v>
      </c>
      <c r="O329" s="94">
        <v>41814</v>
      </c>
      <c r="P329" s="94">
        <v>41815</v>
      </c>
      <c r="Q329" s="7">
        <v>41823</v>
      </c>
      <c r="R329" s="7" t="s">
        <v>153</v>
      </c>
      <c r="S329" s="7">
        <v>41823</v>
      </c>
      <c r="T329" s="108">
        <v>41823</v>
      </c>
      <c r="U329" s="108" t="s">
        <v>153</v>
      </c>
      <c r="V329" s="7">
        <v>41830</v>
      </c>
      <c r="W329" s="7">
        <v>41831</v>
      </c>
      <c r="X329" s="7">
        <v>41834</v>
      </c>
    </row>
    <row r="330" spans="1:24" ht="15" hidden="1" customHeight="1" x14ac:dyDescent="0.25">
      <c r="A330" s="15" t="s">
        <v>2164</v>
      </c>
      <c r="B330" s="37" t="s">
        <v>2157</v>
      </c>
      <c r="C330" s="37" t="s">
        <v>2158</v>
      </c>
      <c r="D330" s="201" t="s">
        <v>359</v>
      </c>
      <c r="E330" s="65">
        <v>3260614</v>
      </c>
      <c r="F330" s="206">
        <v>75</v>
      </c>
      <c r="G330" s="2" t="s">
        <v>20</v>
      </c>
      <c r="H330" s="10">
        <v>11400</v>
      </c>
      <c r="I330" s="10" t="s">
        <v>25</v>
      </c>
      <c r="J330" s="10" t="s">
        <v>42</v>
      </c>
      <c r="K330" s="10" t="s">
        <v>42</v>
      </c>
      <c r="L330" s="28">
        <v>27</v>
      </c>
      <c r="M330" s="82">
        <v>41825</v>
      </c>
      <c r="N330" s="88">
        <f t="shared" si="13"/>
        <v>41825</v>
      </c>
      <c r="O330" s="94">
        <v>41814</v>
      </c>
      <c r="P330" s="94">
        <v>41815</v>
      </c>
      <c r="Q330" s="7">
        <v>41822</v>
      </c>
      <c r="R330" s="7" t="s">
        <v>153</v>
      </c>
      <c r="S330" s="7">
        <v>41818</v>
      </c>
      <c r="T330" s="108">
        <v>41822</v>
      </c>
      <c r="U330" s="108" t="s">
        <v>153</v>
      </c>
      <c r="V330" s="7">
        <v>41822</v>
      </c>
      <c r="W330" s="7">
        <v>41823</v>
      </c>
      <c r="X330" s="7">
        <v>41824</v>
      </c>
    </row>
    <row r="331" spans="1:24" ht="15" hidden="1" customHeight="1" x14ac:dyDescent="0.25">
      <c r="A331" s="15" t="s">
        <v>1225</v>
      </c>
      <c r="B331" s="37" t="s">
        <v>2159</v>
      </c>
      <c r="C331" s="37" t="s">
        <v>2158</v>
      </c>
      <c r="D331" s="201" t="s">
        <v>359</v>
      </c>
      <c r="E331" s="65">
        <v>3270614</v>
      </c>
      <c r="F331" s="206">
        <v>150</v>
      </c>
      <c r="G331" s="2" t="s">
        <v>20</v>
      </c>
      <c r="H331" s="10">
        <v>11400</v>
      </c>
      <c r="I331" s="10" t="s">
        <v>25</v>
      </c>
      <c r="J331" s="10" t="s">
        <v>42</v>
      </c>
      <c r="K331" s="10" t="s">
        <v>42</v>
      </c>
      <c r="L331" s="28">
        <v>27</v>
      </c>
      <c r="M331" s="82">
        <v>41825</v>
      </c>
      <c r="N331" s="88">
        <f t="shared" si="13"/>
        <v>41825</v>
      </c>
      <c r="O331" s="94">
        <v>41814</v>
      </c>
      <c r="P331" s="94">
        <v>41816</v>
      </c>
      <c r="Q331" s="7">
        <v>41818</v>
      </c>
      <c r="R331" s="7" t="s">
        <v>153</v>
      </c>
      <c r="S331" s="7">
        <v>41818</v>
      </c>
      <c r="T331" s="108">
        <v>41821</v>
      </c>
      <c r="U331" s="108" t="s">
        <v>153</v>
      </c>
      <c r="V331" s="7">
        <v>41822</v>
      </c>
      <c r="W331" s="7">
        <v>41823</v>
      </c>
      <c r="X331" s="7">
        <v>41824</v>
      </c>
    </row>
    <row r="332" spans="1:24" ht="15" hidden="1" customHeight="1" x14ac:dyDescent="0.25">
      <c r="A332" s="15" t="s">
        <v>1423</v>
      </c>
      <c r="B332" s="37" t="s">
        <v>2162</v>
      </c>
      <c r="C332" s="37" t="s">
        <v>2163</v>
      </c>
      <c r="D332" s="201" t="s">
        <v>359</v>
      </c>
      <c r="E332" s="65">
        <v>3280614</v>
      </c>
      <c r="F332" s="206">
        <v>45</v>
      </c>
      <c r="G332" s="2" t="s">
        <v>20</v>
      </c>
      <c r="H332" s="10">
        <v>13200</v>
      </c>
      <c r="I332" s="10" t="s">
        <v>25</v>
      </c>
      <c r="J332" s="10" t="s">
        <v>42</v>
      </c>
      <c r="K332" s="10" t="s">
        <v>42</v>
      </c>
      <c r="L332" s="28">
        <v>30</v>
      </c>
      <c r="M332" s="82">
        <v>41844</v>
      </c>
      <c r="N332" s="88">
        <f t="shared" si="13"/>
        <v>41844</v>
      </c>
      <c r="O332" s="94">
        <v>41815</v>
      </c>
      <c r="P332" s="94">
        <v>41816</v>
      </c>
      <c r="Q332" s="7">
        <v>41824</v>
      </c>
      <c r="R332" s="7" t="s">
        <v>153</v>
      </c>
      <c r="S332" s="7">
        <v>41825</v>
      </c>
      <c r="T332" s="108" t="s">
        <v>153</v>
      </c>
      <c r="U332" s="108" t="s">
        <v>153</v>
      </c>
      <c r="V332" s="7">
        <v>41842</v>
      </c>
      <c r="W332" s="7">
        <v>41842</v>
      </c>
      <c r="X332" s="7">
        <v>41844</v>
      </c>
    </row>
    <row r="333" spans="1:24" ht="15" hidden="1" customHeight="1" x14ac:dyDescent="0.25">
      <c r="A333" s="15" t="s">
        <v>2177</v>
      </c>
      <c r="B333" s="37" t="s">
        <v>2165</v>
      </c>
      <c r="C333" s="37" t="s">
        <v>2166</v>
      </c>
      <c r="D333" s="201" t="s">
        <v>359</v>
      </c>
      <c r="E333" s="65">
        <v>3290614</v>
      </c>
      <c r="F333" s="206">
        <v>250</v>
      </c>
      <c r="G333" s="2" t="s">
        <v>50</v>
      </c>
      <c r="H333" s="10">
        <v>440</v>
      </c>
      <c r="I333" s="10" t="s">
        <v>1461</v>
      </c>
      <c r="J333" s="10" t="s">
        <v>246</v>
      </c>
      <c r="K333" s="10" t="s">
        <v>42</v>
      </c>
      <c r="L333" s="28">
        <v>30</v>
      </c>
      <c r="M333" s="82">
        <v>41844</v>
      </c>
      <c r="N333" s="88">
        <v>41838</v>
      </c>
      <c r="O333" s="94">
        <v>41816</v>
      </c>
      <c r="P333" s="94">
        <v>41817</v>
      </c>
      <c r="Q333" s="7">
        <v>41831</v>
      </c>
      <c r="R333" s="7" t="s">
        <v>153</v>
      </c>
      <c r="S333" s="7">
        <v>41835</v>
      </c>
      <c r="T333" s="108">
        <v>41835</v>
      </c>
      <c r="U333" s="108">
        <v>41837</v>
      </c>
      <c r="V333" s="7" t="s">
        <v>42</v>
      </c>
      <c r="W333" s="7" t="s">
        <v>42</v>
      </c>
      <c r="X333" s="7">
        <v>41839</v>
      </c>
    </row>
    <row r="334" spans="1:24" ht="15" hidden="1" customHeight="1" x14ac:dyDescent="0.25">
      <c r="A334" s="15" t="s">
        <v>2178</v>
      </c>
      <c r="B334" s="37" t="s">
        <v>2167</v>
      </c>
      <c r="C334" s="37" t="s">
        <v>83</v>
      </c>
      <c r="D334" s="201" t="s">
        <v>359</v>
      </c>
      <c r="E334" s="65">
        <v>3300614</v>
      </c>
      <c r="F334" s="206">
        <v>225</v>
      </c>
      <c r="G334" s="2" t="s">
        <v>7</v>
      </c>
      <c r="H334" s="10" t="s">
        <v>1045</v>
      </c>
      <c r="I334" s="10" t="s">
        <v>3</v>
      </c>
      <c r="J334" s="10" t="s">
        <v>2168</v>
      </c>
      <c r="K334" s="10" t="s">
        <v>42</v>
      </c>
      <c r="L334" s="28">
        <v>29</v>
      </c>
      <c r="M334" s="82">
        <v>41835</v>
      </c>
      <c r="N334" s="88">
        <f t="shared" ref="N334:N344" si="14">M334</f>
        <v>41835</v>
      </c>
      <c r="O334" s="94">
        <v>41817</v>
      </c>
      <c r="P334" s="94">
        <v>41817</v>
      </c>
      <c r="Q334" s="7">
        <v>41829</v>
      </c>
      <c r="R334" s="7" t="s">
        <v>153</v>
      </c>
      <c r="S334" s="7">
        <v>41831</v>
      </c>
      <c r="T334" s="108">
        <v>41831</v>
      </c>
      <c r="U334" s="108" t="s">
        <v>153</v>
      </c>
      <c r="V334" s="7" t="s">
        <v>42</v>
      </c>
      <c r="W334" s="7" t="s">
        <v>42</v>
      </c>
      <c r="X334" s="7">
        <v>41836</v>
      </c>
    </row>
    <row r="335" spans="1:24" ht="15" hidden="1" customHeight="1" x14ac:dyDescent="0.25">
      <c r="A335" s="15" t="s">
        <v>2203</v>
      </c>
      <c r="B335" s="37" t="s">
        <v>2170</v>
      </c>
      <c r="C335" s="37" t="s">
        <v>1902</v>
      </c>
      <c r="D335" s="201" t="s">
        <v>359</v>
      </c>
      <c r="E335" s="65">
        <v>3310614</v>
      </c>
      <c r="F335" s="206">
        <v>225</v>
      </c>
      <c r="G335" s="2" t="s">
        <v>2</v>
      </c>
      <c r="H335" s="10">
        <v>13200</v>
      </c>
      <c r="I335" s="10" t="s">
        <v>25</v>
      </c>
      <c r="J335" s="10" t="s">
        <v>2171</v>
      </c>
      <c r="K335" s="10" t="s">
        <v>60</v>
      </c>
      <c r="L335" s="28">
        <v>30</v>
      </c>
      <c r="M335" s="82">
        <v>41845</v>
      </c>
      <c r="N335" s="88">
        <f t="shared" si="14"/>
        <v>41845</v>
      </c>
      <c r="O335" s="94">
        <v>41821</v>
      </c>
      <c r="P335" s="94">
        <v>41821</v>
      </c>
      <c r="Q335" s="7">
        <v>41830</v>
      </c>
      <c r="R335" s="7" t="s">
        <v>153</v>
      </c>
      <c r="S335" s="7">
        <v>41829</v>
      </c>
      <c r="T335" s="108">
        <v>41831</v>
      </c>
      <c r="U335" s="108" t="s">
        <v>153</v>
      </c>
      <c r="V335" s="7">
        <v>41842</v>
      </c>
      <c r="W335" s="7">
        <v>41842</v>
      </c>
      <c r="X335" s="7">
        <v>41843</v>
      </c>
    </row>
    <row r="336" spans="1:24" ht="15" hidden="1" customHeight="1" x14ac:dyDescent="0.25">
      <c r="A336" s="15" t="s">
        <v>1451</v>
      </c>
      <c r="B336" s="37" t="s">
        <v>2172</v>
      </c>
      <c r="C336" s="37" t="s">
        <v>1494</v>
      </c>
      <c r="D336" s="201" t="s">
        <v>359</v>
      </c>
      <c r="E336" s="65">
        <v>3320614</v>
      </c>
      <c r="F336" s="206" t="s">
        <v>745</v>
      </c>
      <c r="G336" s="2" t="s">
        <v>76</v>
      </c>
      <c r="H336" s="10" t="s">
        <v>113</v>
      </c>
      <c r="I336" s="10" t="s">
        <v>77</v>
      </c>
      <c r="J336" s="10" t="s">
        <v>42</v>
      </c>
      <c r="K336" s="10" t="s">
        <v>42</v>
      </c>
      <c r="L336" s="28">
        <v>30</v>
      </c>
      <c r="M336" s="82">
        <v>41846</v>
      </c>
      <c r="N336" s="88">
        <f t="shared" si="14"/>
        <v>41846</v>
      </c>
      <c r="O336" s="94" t="s">
        <v>42</v>
      </c>
      <c r="P336" s="94">
        <v>41821</v>
      </c>
      <c r="Q336" s="7" t="s">
        <v>42</v>
      </c>
      <c r="R336" s="7" t="s">
        <v>42</v>
      </c>
      <c r="S336" s="7" t="s">
        <v>42</v>
      </c>
      <c r="T336" s="108" t="s">
        <v>42</v>
      </c>
      <c r="U336" s="108" t="s">
        <v>42</v>
      </c>
      <c r="V336" s="7">
        <v>41843</v>
      </c>
      <c r="W336" s="7">
        <v>41843</v>
      </c>
      <c r="X336" s="7">
        <v>41844</v>
      </c>
    </row>
    <row r="337" spans="1:24" ht="15" hidden="1" customHeight="1" x14ac:dyDescent="0.25">
      <c r="A337" s="15" t="s">
        <v>1451</v>
      </c>
      <c r="B337" s="37" t="s">
        <v>2172</v>
      </c>
      <c r="C337" s="37" t="s">
        <v>1494</v>
      </c>
      <c r="D337" s="201" t="s">
        <v>359</v>
      </c>
      <c r="E337" s="65">
        <v>3330614</v>
      </c>
      <c r="F337" s="206" t="s">
        <v>745</v>
      </c>
      <c r="G337" s="2" t="s">
        <v>76</v>
      </c>
      <c r="H337" s="10" t="s">
        <v>113</v>
      </c>
      <c r="I337" s="10" t="s">
        <v>77</v>
      </c>
      <c r="J337" s="10" t="s">
        <v>42</v>
      </c>
      <c r="K337" s="10" t="s">
        <v>42</v>
      </c>
      <c r="L337" s="28">
        <v>30</v>
      </c>
      <c r="M337" s="82">
        <v>41846</v>
      </c>
      <c r="N337" s="88">
        <f t="shared" si="14"/>
        <v>41846</v>
      </c>
      <c r="O337" s="94" t="s">
        <v>42</v>
      </c>
      <c r="P337" s="94">
        <v>41821</v>
      </c>
      <c r="Q337" s="7" t="s">
        <v>42</v>
      </c>
      <c r="R337" s="7" t="s">
        <v>42</v>
      </c>
      <c r="S337" s="7" t="s">
        <v>42</v>
      </c>
      <c r="T337" s="108" t="s">
        <v>42</v>
      </c>
      <c r="U337" s="108" t="s">
        <v>42</v>
      </c>
      <c r="V337" s="7">
        <v>41845</v>
      </c>
      <c r="W337" s="7">
        <v>41848</v>
      </c>
      <c r="X337" s="7">
        <v>41849</v>
      </c>
    </row>
    <row r="338" spans="1:24" ht="15" hidden="1" customHeight="1" x14ac:dyDescent="0.25">
      <c r="A338" s="15" t="s">
        <v>2204</v>
      </c>
      <c r="B338" s="37" t="s">
        <v>2172</v>
      </c>
      <c r="C338" s="37" t="s">
        <v>1494</v>
      </c>
      <c r="D338" s="201" t="s">
        <v>359</v>
      </c>
      <c r="E338" s="65">
        <v>3340614</v>
      </c>
      <c r="F338" s="206" t="s">
        <v>498</v>
      </c>
      <c r="G338" s="2" t="s">
        <v>76</v>
      </c>
      <c r="H338" s="10" t="s">
        <v>113</v>
      </c>
      <c r="I338" s="10" t="s">
        <v>2173</v>
      </c>
      <c r="J338" s="10" t="s">
        <v>2174</v>
      </c>
      <c r="K338" s="10" t="s">
        <v>42</v>
      </c>
      <c r="L338" s="28">
        <v>30</v>
      </c>
      <c r="M338" s="82">
        <v>41846</v>
      </c>
      <c r="N338" s="88">
        <f t="shared" si="14"/>
        <v>41846</v>
      </c>
      <c r="O338" s="94" t="s">
        <v>42</v>
      </c>
      <c r="P338" s="94">
        <v>41822</v>
      </c>
      <c r="Q338" s="7" t="s">
        <v>42</v>
      </c>
      <c r="R338" s="7" t="s">
        <v>42</v>
      </c>
      <c r="S338" s="7" t="s">
        <v>42</v>
      </c>
      <c r="T338" s="108" t="s">
        <v>42</v>
      </c>
      <c r="U338" s="108" t="s">
        <v>42</v>
      </c>
      <c r="V338" s="7">
        <v>41844</v>
      </c>
      <c r="W338" s="7">
        <v>41848</v>
      </c>
      <c r="X338" s="7">
        <v>41849</v>
      </c>
    </row>
    <row r="339" spans="1:24" ht="15" hidden="1" customHeight="1" x14ac:dyDescent="0.25">
      <c r="A339" s="15" t="s">
        <v>1489</v>
      </c>
      <c r="B339" s="37" t="s">
        <v>2172</v>
      </c>
      <c r="C339" s="37" t="s">
        <v>1494</v>
      </c>
      <c r="D339" s="201" t="s">
        <v>359</v>
      </c>
      <c r="E339" s="65">
        <v>3350614</v>
      </c>
      <c r="F339" s="206">
        <v>300</v>
      </c>
      <c r="G339" s="2" t="s">
        <v>2</v>
      </c>
      <c r="H339" s="10">
        <v>11400</v>
      </c>
      <c r="I339" s="10" t="s">
        <v>25</v>
      </c>
      <c r="J339" s="10" t="s">
        <v>42</v>
      </c>
      <c r="K339" s="10" t="s">
        <v>161</v>
      </c>
      <c r="L339" s="28">
        <v>30</v>
      </c>
      <c r="M339" s="82">
        <v>41846</v>
      </c>
      <c r="N339" s="88">
        <f t="shared" si="14"/>
        <v>41846</v>
      </c>
      <c r="O339" s="94">
        <v>41821</v>
      </c>
      <c r="P339" s="94">
        <v>41822</v>
      </c>
      <c r="Q339" s="7">
        <v>41836</v>
      </c>
      <c r="R339" s="7" t="s">
        <v>153</v>
      </c>
      <c r="S339" s="7">
        <v>41834</v>
      </c>
      <c r="T339" s="108">
        <v>41842</v>
      </c>
      <c r="U339" s="108" t="s">
        <v>153</v>
      </c>
      <c r="V339" s="7">
        <v>41843</v>
      </c>
      <c r="W339" s="7">
        <v>41843</v>
      </c>
      <c r="X339" s="7">
        <v>41844</v>
      </c>
    </row>
    <row r="340" spans="1:24" ht="15" hidden="1" customHeight="1" x14ac:dyDescent="0.25">
      <c r="A340" s="15" t="s">
        <v>1705</v>
      </c>
      <c r="B340" s="37" t="s">
        <v>2172</v>
      </c>
      <c r="C340" s="37" t="s">
        <v>1494</v>
      </c>
      <c r="D340" s="201" t="s">
        <v>359</v>
      </c>
      <c r="E340" s="65">
        <v>3360614</v>
      </c>
      <c r="F340" s="206">
        <v>400</v>
      </c>
      <c r="G340" s="2" t="s">
        <v>2</v>
      </c>
      <c r="H340" s="10">
        <v>11400</v>
      </c>
      <c r="I340" s="10" t="s">
        <v>25</v>
      </c>
      <c r="J340" s="10" t="s">
        <v>42</v>
      </c>
      <c r="K340" s="10" t="s">
        <v>161</v>
      </c>
      <c r="L340" s="28">
        <v>30</v>
      </c>
      <c r="M340" s="82">
        <v>41846</v>
      </c>
      <c r="N340" s="88">
        <f t="shared" si="14"/>
        <v>41846</v>
      </c>
      <c r="O340" s="94">
        <v>41821</v>
      </c>
      <c r="P340" s="94">
        <v>41822</v>
      </c>
      <c r="Q340" s="7">
        <v>41837</v>
      </c>
      <c r="R340" s="7" t="s">
        <v>153</v>
      </c>
      <c r="S340" s="7">
        <v>41831</v>
      </c>
      <c r="T340" s="108">
        <v>41842</v>
      </c>
      <c r="U340" s="108" t="s">
        <v>153</v>
      </c>
      <c r="V340" s="7">
        <v>41844</v>
      </c>
      <c r="W340" s="7">
        <v>41845</v>
      </c>
      <c r="X340" s="7">
        <v>41848</v>
      </c>
    </row>
    <row r="341" spans="1:24" ht="15" hidden="1" customHeight="1" x14ac:dyDescent="0.25">
      <c r="A341" s="15" t="s">
        <v>1771</v>
      </c>
      <c r="B341" s="37" t="s">
        <v>2172</v>
      </c>
      <c r="C341" s="37" t="s">
        <v>1494</v>
      </c>
      <c r="D341" s="201" t="s">
        <v>359</v>
      </c>
      <c r="E341" s="65">
        <v>3370614</v>
      </c>
      <c r="F341" s="206">
        <v>500</v>
      </c>
      <c r="G341" s="2" t="s">
        <v>2</v>
      </c>
      <c r="H341" s="10">
        <v>11400</v>
      </c>
      <c r="I341" s="10" t="s">
        <v>25</v>
      </c>
      <c r="J341" s="10" t="s">
        <v>42</v>
      </c>
      <c r="K341" s="10" t="s">
        <v>161</v>
      </c>
      <c r="L341" s="28">
        <v>30</v>
      </c>
      <c r="M341" s="82">
        <v>41846</v>
      </c>
      <c r="N341" s="88">
        <f t="shared" si="14"/>
        <v>41846</v>
      </c>
      <c r="O341" s="94">
        <v>41821</v>
      </c>
      <c r="P341" s="94">
        <v>41822</v>
      </c>
      <c r="Q341" s="7">
        <v>41836</v>
      </c>
      <c r="R341" s="7" t="s">
        <v>153</v>
      </c>
      <c r="S341" s="7">
        <v>41829</v>
      </c>
      <c r="T341" s="108">
        <v>41843</v>
      </c>
      <c r="U341" s="108" t="s">
        <v>153</v>
      </c>
      <c r="V341" s="7">
        <v>41845</v>
      </c>
      <c r="W341" s="7">
        <v>41845</v>
      </c>
      <c r="X341" s="7">
        <v>41848</v>
      </c>
    </row>
    <row r="342" spans="1:24" ht="15" customHeight="1" x14ac:dyDescent="0.25">
      <c r="A342" s="15" t="s">
        <v>2207</v>
      </c>
      <c r="B342" s="37" t="s">
        <v>2179</v>
      </c>
      <c r="C342" s="37" t="s">
        <v>1703</v>
      </c>
      <c r="D342" s="201" t="s">
        <v>359</v>
      </c>
      <c r="E342" s="65">
        <v>3380614</v>
      </c>
      <c r="F342" s="206">
        <v>630</v>
      </c>
      <c r="G342" s="2" t="s">
        <v>7</v>
      </c>
      <c r="H342" s="10">
        <v>11400</v>
      </c>
      <c r="I342" s="10" t="s">
        <v>25</v>
      </c>
      <c r="J342" s="10" t="s">
        <v>42</v>
      </c>
      <c r="K342" s="10" t="s">
        <v>42</v>
      </c>
      <c r="L342" s="28">
        <v>30</v>
      </c>
      <c r="M342" s="82">
        <v>41847</v>
      </c>
      <c r="N342" s="88">
        <f t="shared" si="14"/>
        <v>41847</v>
      </c>
      <c r="O342" s="94">
        <v>41822</v>
      </c>
      <c r="P342" s="94">
        <v>41823</v>
      </c>
      <c r="Q342" s="7">
        <v>41836</v>
      </c>
      <c r="R342" s="7" t="s">
        <v>153</v>
      </c>
      <c r="S342" s="7">
        <v>41836</v>
      </c>
      <c r="T342" s="108">
        <v>41837</v>
      </c>
      <c r="U342" s="108" t="s">
        <v>153</v>
      </c>
      <c r="V342" s="7" t="s">
        <v>42</v>
      </c>
      <c r="W342" s="7" t="s">
        <v>42</v>
      </c>
      <c r="X342" s="7">
        <v>41844</v>
      </c>
    </row>
    <row r="343" spans="1:24" ht="15" hidden="1" customHeight="1" x14ac:dyDescent="0.25">
      <c r="A343" s="15" t="s">
        <v>1980</v>
      </c>
      <c r="B343" s="37" t="s">
        <v>2179</v>
      </c>
      <c r="C343" s="37" t="s">
        <v>1703</v>
      </c>
      <c r="D343" s="201" t="s">
        <v>359</v>
      </c>
      <c r="E343" s="114">
        <v>3390614</v>
      </c>
      <c r="F343" s="206">
        <v>225</v>
      </c>
      <c r="G343" s="2" t="s">
        <v>2</v>
      </c>
      <c r="H343" s="10">
        <v>11400</v>
      </c>
      <c r="I343" s="10" t="s">
        <v>25</v>
      </c>
      <c r="J343" s="10" t="s">
        <v>42</v>
      </c>
      <c r="K343" s="10" t="s">
        <v>42</v>
      </c>
      <c r="L343" s="28">
        <v>30</v>
      </c>
      <c r="M343" s="82">
        <v>41847</v>
      </c>
      <c r="N343" s="88">
        <f t="shared" si="14"/>
        <v>41847</v>
      </c>
      <c r="O343" s="94">
        <v>41822</v>
      </c>
      <c r="P343" s="94">
        <v>41823</v>
      </c>
      <c r="Q343" s="7">
        <v>41832</v>
      </c>
      <c r="R343" s="7" t="s">
        <v>153</v>
      </c>
      <c r="S343" s="7">
        <v>41829</v>
      </c>
      <c r="T343" s="108">
        <v>41835</v>
      </c>
      <c r="U343" s="108" t="s">
        <v>153</v>
      </c>
      <c r="V343" s="7">
        <v>41849</v>
      </c>
      <c r="W343" s="7">
        <v>41849</v>
      </c>
      <c r="X343" s="7">
        <v>41850</v>
      </c>
    </row>
    <row r="344" spans="1:24" ht="15" hidden="1" customHeight="1" x14ac:dyDescent="0.25">
      <c r="A344" s="15" t="s">
        <v>766</v>
      </c>
      <c r="B344" s="37" t="s">
        <v>2179</v>
      </c>
      <c r="C344" s="37" t="s">
        <v>1703</v>
      </c>
      <c r="D344" s="201" t="s">
        <v>359</v>
      </c>
      <c r="E344" s="65">
        <v>3400614</v>
      </c>
      <c r="F344" s="206" t="s">
        <v>112</v>
      </c>
      <c r="G344" s="2" t="s">
        <v>76</v>
      </c>
      <c r="H344" s="10" t="s">
        <v>77</v>
      </c>
      <c r="I344" s="10">
        <v>200</v>
      </c>
      <c r="J344" s="10" t="s">
        <v>42</v>
      </c>
      <c r="K344" s="10" t="s">
        <v>42</v>
      </c>
      <c r="L344" s="28">
        <v>30</v>
      </c>
      <c r="M344" s="82">
        <v>41847</v>
      </c>
      <c r="N344" s="88">
        <f t="shared" si="14"/>
        <v>41847</v>
      </c>
      <c r="O344" s="94" t="s">
        <v>42</v>
      </c>
      <c r="P344" s="94">
        <v>41822</v>
      </c>
      <c r="Q344" s="7" t="s">
        <v>42</v>
      </c>
      <c r="R344" s="7" t="s">
        <v>42</v>
      </c>
      <c r="S344" s="7" t="s">
        <v>42</v>
      </c>
      <c r="T344" s="108" t="s">
        <v>42</v>
      </c>
      <c r="U344" s="108" t="s">
        <v>42</v>
      </c>
      <c r="V344" s="7">
        <v>41848</v>
      </c>
      <c r="W344" s="7">
        <v>41849</v>
      </c>
      <c r="X344" s="7">
        <v>41850</v>
      </c>
    </row>
    <row r="345" spans="1:24" ht="15" customHeight="1" x14ac:dyDescent="0.25">
      <c r="A345" s="15" t="s">
        <v>2235</v>
      </c>
      <c r="B345" s="37" t="s">
        <v>2194</v>
      </c>
      <c r="C345" s="37" t="s">
        <v>2195</v>
      </c>
      <c r="D345" s="201" t="s">
        <v>359</v>
      </c>
      <c r="E345" s="65">
        <v>3410714</v>
      </c>
      <c r="F345" s="206">
        <v>150</v>
      </c>
      <c r="G345" s="2" t="s">
        <v>7</v>
      </c>
      <c r="H345" s="10">
        <v>11400</v>
      </c>
      <c r="I345" s="10" t="s">
        <v>25</v>
      </c>
      <c r="J345" s="10" t="s">
        <v>42</v>
      </c>
      <c r="K345" s="10" t="s">
        <v>42</v>
      </c>
      <c r="L345" s="28">
        <v>31</v>
      </c>
      <c r="M345" s="82">
        <v>41851</v>
      </c>
      <c r="N345" s="88">
        <v>41838</v>
      </c>
      <c r="O345" s="94">
        <v>41827</v>
      </c>
      <c r="P345" s="94">
        <v>41827</v>
      </c>
      <c r="Q345" s="7">
        <v>41835</v>
      </c>
      <c r="R345" s="7" t="s">
        <v>153</v>
      </c>
      <c r="S345" s="7">
        <v>41837</v>
      </c>
      <c r="T345" s="108">
        <v>41838</v>
      </c>
      <c r="U345" s="108" t="s">
        <v>153</v>
      </c>
      <c r="V345" s="7" t="s">
        <v>42</v>
      </c>
      <c r="W345" s="7" t="s">
        <v>42</v>
      </c>
      <c r="X345" s="7">
        <v>41841</v>
      </c>
    </row>
    <row r="346" spans="1:24" ht="15" hidden="1" customHeight="1" x14ac:dyDescent="0.25">
      <c r="A346" s="15" t="s">
        <v>2219</v>
      </c>
      <c r="B346" s="37" t="s">
        <v>2199</v>
      </c>
      <c r="C346" s="37" t="s">
        <v>2200</v>
      </c>
      <c r="D346" s="201" t="s">
        <v>359</v>
      </c>
      <c r="E346" s="65">
        <v>3420714</v>
      </c>
      <c r="F346" s="206">
        <v>630</v>
      </c>
      <c r="G346" s="2" t="s">
        <v>24</v>
      </c>
      <c r="H346" s="10">
        <v>13800</v>
      </c>
      <c r="I346" s="10" t="s">
        <v>56</v>
      </c>
      <c r="J346" s="10" t="s">
        <v>42</v>
      </c>
      <c r="K346" s="10" t="s">
        <v>42</v>
      </c>
      <c r="L346" s="28">
        <v>31</v>
      </c>
      <c r="M346" s="82">
        <v>41851</v>
      </c>
      <c r="N346" s="88">
        <f>M346</f>
        <v>41851</v>
      </c>
      <c r="O346" s="94">
        <v>41824</v>
      </c>
      <c r="P346" s="94">
        <v>41827</v>
      </c>
      <c r="Q346" s="7">
        <v>41835</v>
      </c>
      <c r="R346" s="7" t="s">
        <v>153</v>
      </c>
      <c r="S346" s="7">
        <v>41831</v>
      </c>
      <c r="T346" s="108">
        <v>41837</v>
      </c>
      <c r="U346" s="108" t="s">
        <v>153</v>
      </c>
      <c r="V346" s="7">
        <v>41850</v>
      </c>
      <c r="W346" s="7">
        <v>41852</v>
      </c>
      <c r="X346" s="7">
        <v>41855</v>
      </c>
    </row>
    <row r="347" spans="1:24" ht="15" customHeight="1" x14ac:dyDescent="0.25">
      <c r="A347" s="15" t="s">
        <v>2238</v>
      </c>
      <c r="B347" s="37" t="s">
        <v>2201</v>
      </c>
      <c r="C347" s="37" t="s">
        <v>4118</v>
      </c>
      <c r="D347" s="201" t="s">
        <v>359</v>
      </c>
      <c r="E347" s="65">
        <v>3430714</v>
      </c>
      <c r="F347" s="206">
        <v>800</v>
      </c>
      <c r="G347" s="2" t="s">
        <v>7</v>
      </c>
      <c r="H347" s="10">
        <v>13200</v>
      </c>
      <c r="I347" s="10" t="s">
        <v>3</v>
      </c>
      <c r="J347" s="10" t="s">
        <v>42</v>
      </c>
      <c r="K347" s="10" t="s">
        <v>42</v>
      </c>
      <c r="L347" s="28">
        <v>31</v>
      </c>
      <c r="M347" s="82">
        <v>41851</v>
      </c>
      <c r="N347" s="88">
        <f>M347</f>
        <v>41851</v>
      </c>
      <c r="O347" s="94">
        <v>41828</v>
      </c>
      <c r="P347" s="94">
        <v>41828</v>
      </c>
      <c r="Q347" s="7">
        <v>41838</v>
      </c>
      <c r="R347" s="7" t="s">
        <v>153</v>
      </c>
      <c r="S347" s="7">
        <v>41844</v>
      </c>
      <c r="T347" s="108">
        <v>41848</v>
      </c>
      <c r="U347" s="108" t="s">
        <v>153</v>
      </c>
      <c r="V347" s="7" t="s">
        <v>42</v>
      </c>
      <c r="W347" s="7" t="s">
        <v>42</v>
      </c>
      <c r="X347" s="7">
        <v>41849</v>
      </c>
    </row>
    <row r="348" spans="1:24" ht="15" hidden="1" customHeight="1" x14ac:dyDescent="0.25">
      <c r="A348" s="15" t="s">
        <v>2122</v>
      </c>
      <c r="B348" s="37" t="s">
        <v>2202</v>
      </c>
      <c r="C348" s="37" t="s">
        <v>1466</v>
      </c>
      <c r="D348" s="201" t="s">
        <v>359</v>
      </c>
      <c r="E348" s="65">
        <v>3440714</v>
      </c>
      <c r="F348" s="206">
        <v>150</v>
      </c>
      <c r="G348" s="2" t="s">
        <v>7</v>
      </c>
      <c r="H348" s="10">
        <v>440</v>
      </c>
      <c r="I348" s="10" t="s">
        <v>25</v>
      </c>
      <c r="J348" s="10" t="s">
        <v>42</v>
      </c>
      <c r="K348" s="10" t="s">
        <v>42</v>
      </c>
      <c r="L348" s="28">
        <v>39</v>
      </c>
      <c r="M348" s="82">
        <v>41909</v>
      </c>
      <c r="N348" s="88">
        <v>41909</v>
      </c>
      <c r="O348" s="94">
        <v>41823</v>
      </c>
      <c r="P348" s="94">
        <v>41824</v>
      </c>
      <c r="Q348" s="7" t="s">
        <v>153</v>
      </c>
      <c r="R348" s="7" t="s">
        <v>153</v>
      </c>
      <c r="S348" s="7">
        <v>41841</v>
      </c>
      <c r="T348" s="108">
        <v>41884</v>
      </c>
      <c r="U348" s="108" t="s">
        <v>153</v>
      </c>
      <c r="V348" s="7" t="s">
        <v>42</v>
      </c>
      <c r="W348" s="7" t="s">
        <v>42</v>
      </c>
      <c r="X348" s="7">
        <v>41884</v>
      </c>
    </row>
    <row r="349" spans="1:24" ht="15" hidden="1" customHeight="1" x14ac:dyDescent="0.25">
      <c r="A349" s="15" t="s">
        <v>2122</v>
      </c>
      <c r="B349" s="37" t="s">
        <v>2202</v>
      </c>
      <c r="C349" s="37" t="s">
        <v>1466</v>
      </c>
      <c r="D349" s="201" t="s">
        <v>359</v>
      </c>
      <c r="E349" s="65">
        <v>3450714</v>
      </c>
      <c r="F349" s="206">
        <v>150</v>
      </c>
      <c r="G349" s="2" t="s">
        <v>7</v>
      </c>
      <c r="H349" s="10">
        <v>440</v>
      </c>
      <c r="I349" s="10" t="s">
        <v>25</v>
      </c>
      <c r="J349" s="10" t="s">
        <v>42</v>
      </c>
      <c r="K349" s="10" t="s">
        <v>42</v>
      </c>
      <c r="L349" s="28">
        <v>39</v>
      </c>
      <c r="M349" s="82">
        <v>41909</v>
      </c>
      <c r="N349" s="88">
        <v>41909</v>
      </c>
      <c r="O349" s="94">
        <v>41823</v>
      </c>
      <c r="P349" s="94">
        <v>41824</v>
      </c>
      <c r="Q349" s="7">
        <v>41881</v>
      </c>
      <c r="R349" s="7" t="s">
        <v>153</v>
      </c>
      <c r="S349" s="7">
        <v>41834</v>
      </c>
      <c r="T349" s="108">
        <v>41883</v>
      </c>
      <c r="U349" s="108" t="s">
        <v>153</v>
      </c>
      <c r="V349" s="7" t="s">
        <v>42</v>
      </c>
      <c r="W349" s="7" t="s">
        <v>42</v>
      </c>
      <c r="X349" s="7">
        <v>41886</v>
      </c>
    </row>
    <row r="350" spans="1:24" ht="15" hidden="1" customHeight="1" x14ac:dyDescent="0.25">
      <c r="A350" s="15" t="s">
        <v>2140</v>
      </c>
      <c r="B350" s="37" t="s">
        <v>2202</v>
      </c>
      <c r="C350" s="37" t="s">
        <v>1466</v>
      </c>
      <c r="D350" s="201" t="s">
        <v>359</v>
      </c>
      <c r="E350" s="65">
        <v>3460714</v>
      </c>
      <c r="F350" s="206">
        <v>30</v>
      </c>
      <c r="G350" s="2" t="s">
        <v>7</v>
      </c>
      <c r="H350" s="10">
        <v>440</v>
      </c>
      <c r="I350" s="10" t="s">
        <v>25</v>
      </c>
      <c r="J350" s="10" t="s">
        <v>42</v>
      </c>
      <c r="K350" s="10" t="s">
        <v>42</v>
      </c>
      <c r="L350" s="28">
        <v>39</v>
      </c>
      <c r="M350" s="82">
        <v>41909</v>
      </c>
      <c r="N350" s="88">
        <v>41909</v>
      </c>
      <c r="O350" s="94">
        <v>41823</v>
      </c>
      <c r="P350" s="94">
        <v>41824</v>
      </c>
      <c r="Q350" s="7" t="s">
        <v>153</v>
      </c>
      <c r="R350" s="7" t="s">
        <v>153</v>
      </c>
      <c r="S350" s="7">
        <v>41834</v>
      </c>
      <c r="T350" s="108">
        <v>41880</v>
      </c>
      <c r="U350" s="108" t="s">
        <v>153</v>
      </c>
      <c r="V350" s="7" t="s">
        <v>42</v>
      </c>
      <c r="W350" s="7" t="s">
        <v>42</v>
      </c>
      <c r="X350" s="7">
        <v>41886</v>
      </c>
    </row>
    <row r="351" spans="1:24" ht="15" hidden="1" customHeight="1" x14ac:dyDescent="0.25">
      <c r="A351" s="15" t="s">
        <v>2140</v>
      </c>
      <c r="B351" s="37" t="s">
        <v>2202</v>
      </c>
      <c r="C351" s="37" t="s">
        <v>1466</v>
      </c>
      <c r="D351" s="201" t="s">
        <v>359</v>
      </c>
      <c r="E351" s="65">
        <v>3470714</v>
      </c>
      <c r="F351" s="206">
        <v>30</v>
      </c>
      <c r="G351" s="2" t="s">
        <v>7</v>
      </c>
      <c r="H351" s="10">
        <v>440</v>
      </c>
      <c r="I351" s="10" t="s">
        <v>25</v>
      </c>
      <c r="J351" s="10" t="s">
        <v>42</v>
      </c>
      <c r="K351" s="10" t="s">
        <v>42</v>
      </c>
      <c r="L351" s="28">
        <v>39</v>
      </c>
      <c r="M351" s="82">
        <v>41909</v>
      </c>
      <c r="N351" s="88">
        <v>41909</v>
      </c>
      <c r="O351" s="94">
        <v>41823</v>
      </c>
      <c r="P351" s="94">
        <v>41824</v>
      </c>
      <c r="Q351" s="7" t="s">
        <v>153</v>
      </c>
      <c r="R351" s="7" t="s">
        <v>153</v>
      </c>
      <c r="S351" s="7">
        <v>41834</v>
      </c>
      <c r="T351" s="108">
        <v>41883</v>
      </c>
      <c r="U351" s="108" t="s">
        <v>153</v>
      </c>
      <c r="V351" s="7" t="s">
        <v>42</v>
      </c>
      <c r="W351" s="7" t="s">
        <v>42</v>
      </c>
      <c r="X351" s="7">
        <v>41886</v>
      </c>
    </row>
    <row r="352" spans="1:24" ht="15" hidden="1" customHeight="1" x14ac:dyDescent="0.25">
      <c r="A352" s="15" t="s">
        <v>2218</v>
      </c>
      <c r="B352" s="37" t="s">
        <v>2349</v>
      </c>
      <c r="C352" s="37" t="s">
        <v>1466</v>
      </c>
      <c r="D352" s="201" t="s">
        <v>359</v>
      </c>
      <c r="E352" s="65">
        <v>3480714</v>
      </c>
      <c r="F352" s="206">
        <v>15</v>
      </c>
      <c r="G352" s="2" t="s">
        <v>50</v>
      </c>
      <c r="H352" s="10">
        <v>440</v>
      </c>
      <c r="I352" s="10" t="s">
        <v>25</v>
      </c>
      <c r="J352" s="10" t="s">
        <v>42</v>
      </c>
      <c r="K352" s="10" t="s">
        <v>42</v>
      </c>
      <c r="L352" s="28">
        <v>33</v>
      </c>
      <c r="M352" s="82">
        <v>41864</v>
      </c>
      <c r="N352" s="88">
        <v>41866</v>
      </c>
      <c r="O352" s="94">
        <v>41824</v>
      </c>
      <c r="P352" s="94">
        <v>41827</v>
      </c>
      <c r="Q352" s="7" t="s">
        <v>153</v>
      </c>
      <c r="R352" s="7" t="s">
        <v>153</v>
      </c>
      <c r="S352" s="7">
        <v>41834</v>
      </c>
      <c r="T352" s="108">
        <v>41863</v>
      </c>
      <c r="U352" s="108">
        <v>41856</v>
      </c>
      <c r="V352" s="7" t="s">
        <v>42</v>
      </c>
      <c r="W352" s="7" t="s">
        <v>42</v>
      </c>
      <c r="X352" s="7">
        <v>41864</v>
      </c>
    </row>
    <row r="353" spans="1:24" ht="15" hidden="1" customHeight="1" x14ac:dyDescent="0.25">
      <c r="A353" s="15" t="s">
        <v>2218</v>
      </c>
      <c r="B353" s="37" t="s">
        <v>2349</v>
      </c>
      <c r="C353" s="37" t="s">
        <v>1466</v>
      </c>
      <c r="D353" s="201" t="s">
        <v>359</v>
      </c>
      <c r="E353" s="65">
        <v>3490714</v>
      </c>
      <c r="F353" s="206">
        <v>15</v>
      </c>
      <c r="G353" s="2" t="s">
        <v>50</v>
      </c>
      <c r="H353" s="10">
        <v>440</v>
      </c>
      <c r="I353" s="10" t="s">
        <v>25</v>
      </c>
      <c r="J353" s="10" t="s">
        <v>42</v>
      </c>
      <c r="K353" s="10" t="s">
        <v>42</v>
      </c>
      <c r="L353" s="28">
        <v>33</v>
      </c>
      <c r="M353" s="82">
        <v>41864</v>
      </c>
      <c r="N353" s="88">
        <v>41866</v>
      </c>
      <c r="O353" s="94">
        <v>41824</v>
      </c>
      <c r="P353" s="94">
        <v>41827</v>
      </c>
      <c r="Q353" s="7" t="s">
        <v>153</v>
      </c>
      <c r="R353" s="7" t="s">
        <v>153</v>
      </c>
      <c r="S353" s="7">
        <v>41834</v>
      </c>
      <c r="T353" s="108">
        <v>41863</v>
      </c>
      <c r="U353" s="108">
        <v>41856</v>
      </c>
      <c r="V353" s="7" t="s">
        <v>42</v>
      </c>
      <c r="W353" s="7" t="s">
        <v>42</v>
      </c>
      <c r="X353" s="7">
        <v>41864</v>
      </c>
    </row>
    <row r="354" spans="1:24" ht="15" hidden="1" customHeight="1" x14ac:dyDescent="0.25">
      <c r="A354" s="15" t="s">
        <v>2218</v>
      </c>
      <c r="B354" s="37" t="s">
        <v>2202</v>
      </c>
      <c r="C354" s="37" t="s">
        <v>1466</v>
      </c>
      <c r="D354" s="201" t="s">
        <v>359</v>
      </c>
      <c r="E354" s="65">
        <v>3500714</v>
      </c>
      <c r="F354" s="206">
        <v>15</v>
      </c>
      <c r="G354" s="2" t="s">
        <v>7</v>
      </c>
      <c r="H354" s="10">
        <v>440</v>
      </c>
      <c r="I354" s="10" t="s">
        <v>25</v>
      </c>
      <c r="J354" s="10" t="s">
        <v>42</v>
      </c>
      <c r="K354" s="10" t="s">
        <v>42</v>
      </c>
      <c r="L354" s="28">
        <v>39</v>
      </c>
      <c r="M354" s="82">
        <v>41909</v>
      </c>
      <c r="N354" s="88">
        <v>41909</v>
      </c>
      <c r="O354" s="94">
        <v>41824</v>
      </c>
      <c r="P354" s="94">
        <v>41827</v>
      </c>
      <c r="Q354" s="7">
        <v>41890</v>
      </c>
      <c r="R354" s="7" t="s">
        <v>153</v>
      </c>
      <c r="S354" s="7">
        <v>41886</v>
      </c>
      <c r="T354" s="108">
        <v>41893</v>
      </c>
      <c r="U354" s="108" t="s">
        <v>153</v>
      </c>
      <c r="V354" s="7" t="s">
        <v>42</v>
      </c>
      <c r="W354" s="7" t="s">
        <v>42</v>
      </c>
      <c r="X354" s="7">
        <v>41894</v>
      </c>
    </row>
    <row r="355" spans="1:24" ht="15" hidden="1" customHeight="1" x14ac:dyDescent="0.25">
      <c r="A355" s="15" t="s">
        <v>2218</v>
      </c>
      <c r="B355" s="37" t="s">
        <v>2202</v>
      </c>
      <c r="C355" s="37" t="s">
        <v>1466</v>
      </c>
      <c r="D355" s="201" t="s">
        <v>359</v>
      </c>
      <c r="E355" s="65">
        <v>3510714</v>
      </c>
      <c r="F355" s="206">
        <v>15</v>
      </c>
      <c r="G355" s="2" t="s">
        <v>7</v>
      </c>
      <c r="H355" s="10">
        <v>440</v>
      </c>
      <c r="I355" s="10" t="s">
        <v>25</v>
      </c>
      <c r="J355" s="10" t="s">
        <v>42</v>
      </c>
      <c r="K355" s="10" t="s">
        <v>42</v>
      </c>
      <c r="L355" s="28">
        <v>39</v>
      </c>
      <c r="M355" s="82">
        <v>41909</v>
      </c>
      <c r="N355" s="88">
        <v>41909</v>
      </c>
      <c r="O355" s="94">
        <v>41824</v>
      </c>
      <c r="P355" s="94">
        <v>41827</v>
      </c>
      <c r="Q355" s="7">
        <v>41890</v>
      </c>
      <c r="R355" s="7" t="s">
        <v>153</v>
      </c>
      <c r="S355" s="7">
        <v>41886</v>
      </c>
      <c r="T355" s="108">
        <v>41893</v>
      </c>
      <c r="U355" s="108" t="s">
        <v>153</v>
      </c>
      <c r="V355" s="7" t="s">
        <v>42</v>
      </c>
      <c r="W355" s="7" t="s">
        <v>42</v>
      </c>
      <c r="X355" s="7">
        <v>41893</v>
      </c>
    </row>
    <row r="356" spans="1:24" ht="15" hidden="1" customHeight="1" x14ac:dyDescent="0.25">
      <c r="A356" s="15" t="s">
        <v>2218</v>
      </c>
      <c r="B356" s="37" t="s">
        <v>2202</v>
      </c>
      <c r="C356" s="37" t="s">
        <v>1466</v>
      </c>
      <c r="D356" s="201" t="s">
        <v>359</v>
      </c>
      <c r="E356" s="65">
        <v>3520714</v>
      </c>
      <c r="F356" s="206">
        <v>15</v>
      </c>
      <c r="G356" s="2" t="s">
        <v>7</v>
      </c>
      <c r="H356" s="10">
        <v>440</v>
      </c>
      <c r="I356" s="10" t="s">
        <v>25</v>
      </c>
      <c r="J356" s="10" t="s">
        <v>42</v>
      </c>
      <c r="K356" s="10" t="s">
        <v>42</v>
      </c>
      <c r="L356" s="28">
        <v>39</v>
      </c>
      <c r="M356" s="82">
        <v>41909</v>
      </c>
      <c r="N356" s="88">
        <v>41909</v>
      </c>
      <c r="O356" s="94">
        <v>41824</v>
      </c>
      <c r="P356" s="94">
        <v>41827</v>
      </c>
      <c r="Q356" s="7">
        <v>41861</v>
      </c>
      <c r="R356" s="7" t="s">
        <v>153</v>
      </c>
      <c r="S356" s="7">
        <v>41834</v>
      </c>
      <c r="T356" s="108">
        <v>41894</v>
      </c>
      <c r="U356" s="108" t="s">
        <v>153</v>
      </c>
      <c r="V356" s="7" t="s">
        <v>42</v>
      </c>
      <c r="W356" s="7" t="s">
        <v>42</v>
      </c>
      <c r="X356" s="7">
        <v>41894</v>
      </c>
    </row>
    <row r="357" spans="1:24" ht="15" hidden="1" customHeight="1" x14ac:dyDescent="0.25">
      <c r="A357" s="15" t="s">
        <v>2218</v>
      </c>
      <c r="B357" s="37" t="s">
        <v>2202</v>
      </c>
      <c r="C357" s="37" t="s">
        <v>1466</v>
      </c>
      <c r="D357" s="201" t="s">
        <v>359</v>
      </c>
      <c r="E357" s="65">
        <v>3530714</v>
      </c>
      <c r="F357" s="206">
        <v>15</v>
      </c>
      <c r="G357" s="2" t="s">
        <v>7</v>
      </c>
      <c r="H357" s="10">
        <v>440</v>
      </c>
      <c r="I357" s="10" t="s">
        <v>25</v>
      </c>
      <c r="J357" s="10" t="s">
        <v>42</v>
      </c>
      <c r="K357" s="10" t="s">
        <v>42</v>
      </c>
      <c r="L357" s="28">
        <v>39</v>
      </c>
      <c r="M357" s="82">
        <v>41909</v>
      </c>
      <c r="N357" s="88">
        <v>41909</v>
      </c>
      <c r="O357" s="94">
        <v>41824</v>
      </c>
      <c r="P357" s="94">
        <v>41827</v>
      </c>
      <c r="Q357" s="7">
        <v>41861</v>
      </c>
      <c r="R357" s="7" t="s">
        <v>153</v>
      </c>
      <c r="S357" s="7">
        <v>41834</v>
      </c>
      <c r="T357" s="108">
        <v>41894</v>
      </c>
      <c r="U357" s="108" t="s">
        <v>153</v>
      </c>
      <c r="V357" s="7" t="s">
        <v>42</v>
      </c>
      <c r="W357" s="7" t="s">
        <v>42</v>
      </c>
      <c r="X357" s="7">
        <v>41894</v>
      </c>
    </row>
    <row r="358" spans="1:24" ht="15" customHeight="1" x14ac:dyDescent="0.25">
      <c r="A358" s="15" t="s">
        <v>2215</v>
      </c>
      <c r="B358" s="37" t="s">
        <v>2205</v>
      </c>
      <c r="C358" s="37" t="s">
        <v>575</v>
      </c>
      <c r="D358" s="201" t="s">
        <v>359</v>
      </c>
      <c r="E358" s="65">
        <v>3540714</v>
      </c>
      <c r="F358" s="206">
        <v>1000</v>
      </c>
      <c r="G358" s="2" t="s">
        <v>7</v>
      </c>
      <c r="H358" s="10">
        <v>11400</v>
      </c>
      <c r="I358" s="10" t="s">
        <v>3</v>
      </c>
      <c r="J358" s="10" t="s">
        <v>42</v>
      </c>
      <c r="K358" s="10" t="s">
        <v>42</v>
      </c>
      <c r="L358" s="28">
        <v>30</v>
      </c>
      <c r="M358" s="82">
        <v>41841</v>
      </c>
      <c r="N358" s="88">
        <f t="shared" ref="N358:N383" si="15">M358</f>
        <v>41841</v>
      </c>
      <c r="O358" s="94">
        <v>41823</v>
      </c>
      <c r="P358" s="94">
        <v>41823</v>
      </c>
      <c r="Q358" s="7">
        <v>41834</v>
      </c>
      <c r="R358" s="7" t="s">
        <v>153</v>
      </c>
      <c r="S358" s="7">
        <v>41838</v>
      </c>
      <c r="T358" s="108">
        <v>41841</v>
      </c>
      <c r="U358" s="108" t="s">
        <v>153</v>
      </c>
      <c r="V358" s="7" t="s">
        <v>42</v>
      </c>
      <c r="W358" s="7" t="s">
        <v>42</v>
      </c>
      <c r="X358" s="7">
        <v>41843</v>
      </c>
    </row>
    <row r="359" spans="1:24" ht="15" customHeight="1" x14ac:dyDescent="0.25">
      <c r="A359" s="15" t="s">
        <v>2240</v>
      </c>
      <c r="B359" s="37" t="s">
        <v>2206</v>
      </c>
      <c r="C359" s="37" t="s">
        <v>183</v>
      </c>
      <c r="D359" s="201" t="s">
        <v>359</v>
      </c>
      <c r="E359" s="65">
        <v>3550714</v>
      </c>
      <c r="F359" s="206">
        <v>800</v>
      </c>
      <c r="G359" s="2" t="s">
        <v>7</v>
      </c>
      <c r="H359" s="10">
        <v>13200</v>
      </c>
      <c r="I359" s="10" t="s">
        <v>1045</v>
      </c>
      <c r="J359" s="10" t="s">
        <v>42</v>
      </c>
      <c r="K359" s="10" t="s">
        <v>42</v>
      </c>
      <c r="L359" s="28">
        <v>32</v>
      </c>
      <c r="M359" s="82">
        <v>41861</v>
      </c>
      <c r="N359" s="88">
        <f t="shared" si="15"/>
        <v>41861</v>
      </c>
      <c r="O359" s="94">
        <v>41829</v>
      </c>
      <c r="P359" s="94">
        <v>41829</v>
      </c>
      <c r="Q359" s="7">
        <v>41836</v>
      </c>
      <c r="R359" s="7" t="s">
        <v>153</v>
      </c>
      <c r="S359" s="7">
        <v>41844</v>
      </c>
      <c r="T359" s="108">
        <v>41852</v>
      </c>
      <c r="U359" s="108" t="s">
        <v>153</v>
      </c>
      <c r="V359" s="7" t="s">
        <v>42</v>
      </c>
      <c r="W359" s="7" t="s">
        <v>42</v>
      </c>
      <c r="X359" s="7">
        <v>41856</v>
      </c>
    </row>
    <row r="360" spans="1:24" ht="15" customHeight="1" x14ac:dyDescent="0.25">
      <c r="A360" s="15" t="s">
        <v>1523</v>
      </c>
      <c r="B360" s="37" t="s">
        <v>2206</v>
      </c>
      <c r="C360" s="37" t="s">
        <v>183</v>
      </c>
      <c r="D360" s="201" t="s">
        <v>359</v>
      </c>
      <c r="E360" s="65">
        <v>3560714</v>
      </c>
      <c r="F360" s="206">
        <v>225</v>
      </c>
      <c r="G360" s="2" t="s">
        <v>7</v>
      </c>
      <c r="H360" s="10">
        <v>13200</v>
      </c>
      <c r="I360" s="10" t="s">
        <v>25</v>
      </c>
      <c r="J360" s="10" t="s">
        <v>42</v>
      </c>
      <c r="K360" s="10" t="s">
        <v>42</v>
      </c>
      <c r="L360" s="28">
        <v>32</v>
      </c>
      <c r="M360" s="82">
        <v>41861</v>
      </c>
      <c r="N360" s="88">
        <f t="shared" si="15"/>
        <v>41861</v>
      </c>
      <c r="O360" s="94">
        <v>41827</v>
      </c>
      <c r="P360" s="94">
        <v>41827</v>
      </c>
      <c r="Q360" s="7">
        <v>41836</v>
      </c>
      <c r="R360" s="7" t="s">
        <v>153</v>
      </c>
      <c r="S360" s="7">
        <v>41841</v>
      </c>
      <c r="T360" s="108">
        <v>41843</v>
      </c>
      <c r="U360" s="108" t="s">
        <v>153</v>
      </c>
      <c r="V360" s="7" t="s">
        <v>42</v>
      </c>
      <c r="W360" s="7" t="s">
        <v>42</v>
      </c>
      <c r="X360" s="7">
        <v>41857</v>
      </c>
    </row>
    <row r="361" spans="1:24" ht="15" hidden="1" customHeight="1" x14ac:dyDescent="0.25">
      <c r="A361" s="15" t="s">
        <v>2245</v>
      </c>
      <c r="B361" s="37" t="s">
        <v>2206</v>
      </c>
      <c r="C361" s="37" t="s">
        <v>183</v>
      </c>
      <c r="D361" s="201" t="s">
        <v>359</v>
      </c>
      <c r="E361" s="65">
        <v>3570714</v>
      </c>
      <c r="F361" s="206">
        <v>400</v>
      </c>
      <c r="G361" s="2" t="s">
        <v>7</v>
      </c>
      <c r="H361" s="10">
        <v>460</v>
      </c>
      <c r="I361" s="10" t="s">
        <v>25</v>
      </c>
      <c r="J361" s="10" t="s">
        <v>42</v>
      </c>
      <c r="K361" s="10" t="s">
        <v>42</v>
      </c>
      <c r="L361" s="28">
        <v>32</v>
      </c>
      <c r="M361" s="82">
        <v>41861</v>
      </c>
      <c r="N361" s="88">
        <f t="shared" si="15"/>
        <v>41861</v>
      </c>
      <c r="O361" s="94">
        <v>41829</v>
      </c>
      <c r="P361" s="94">
        <v>41830</v>
      </c>
      <c r="Q361" s="7">
        <v>41856</v>
      </c>
      <c r="R361" s="7" t="s">
        <v>153</v>
      </c>
      <c r="S361" s="7" t="s">
        <v>153</v>
      </c>
      <c r="T361" s="108">
        <v>41857</v>
      </c>
      <c r="U361" s="108" t="s">
        <v>153</v>
      </c>
      <c r="V361" s="7" t="s">
        <v>42</v>
      </c>
      <c r="W361" s="7" t="s">
        <v>42</v>
      </c>
      <c r="X361" s="7">
        <v>41864</v>
      </c>
    </row>
    <row r="362" spans="1:24" ht="15" hidden="1" customHeight="1" x14ac:dyDescent="0.25">
      <c r="A362" s="15" t="s">
        <v>2256</v>
      </c>
      <c r="B362" s="37" t="s">
        <v>2210</v>
      </c>
      <c r="C362" s="37" t="s">
        <v>2211</v>
      </c>
      <c r="D362" s="201" t="s">
        <v>359</v>
      </c>
      <c r="E362" s="65">
        <v>3580714</v>
      </c>
      <c r="F362" s="206">
        <v>25</v>
      </c>
      <c r="G362" s="2" t="s">
        <v>7</v>
      </c>
      <c r="H362" s="10">
        <v>440</v>
      </c>
      <c r="I362" s="10" t="s">
        <v>25</v>
      </c>
      <c r="J362" s="10" t="s">
        <v>42</v>
      </c>
      <c r="K362" s="10" t="s">
        <v>42</v>
      </c>
      <c r="L362" s="28">
        <v>31</v>
      </c>
      <c r="M362" s="82">
        <v>41852</v>
      </c>
      <c r="N362" s="88">
        <f t="shared" si="15"/>
        <v>41852</v>
      </c>
      <c r="O362" s="94">
        <v>41831</v>
      </c>
      <c r="P362" s="94">
        <v>41831</v>
      </c>
      <c r="Q362" s="7">
        <v>41859</v>
      </c>
      <c r="R362" s="7" t="s">
        <v>153</v>
      </c>
      <c r="S362" s="7">
        <v>41844</v>
      </c>
      <c r="T362" s="108">
        <v>41859</v>
      </c>
      <c r="U362" s="108" t="s">
        <v>153</v>
      </c>
      <c r="V362" s="7" t="s">
        <v>42</v>
      </c>
      <c r="W362" s="7" t="s">
        <v>42</v>
      </c>
      <c r="X362" s="7">
        <v>41863</v>
      </c>
    </row>
    <row r="363" spans="1:24" ht="15" hidden="1" customHeight="1" x14ac:dyDescent="0.25">
      <c r="A363" s="15" t="s">
        <v>2255</v>
      </c>
      <c r="B363" s="37" t="s">
        <v>2212</v>
      </c>
      <c r="C363" s="37" t="s">
        <v>2213</v>
      </c>
      <c r="D363" s="201" t="s">
        <v>359</v>
      </c>
      <c r="E363" s="65">
        <v>3590714</v>
      </c>
      <c r="F363" s="206">
        <v>80</v>
      </c>
      <c r="G363" s="2" t="s">
        <v>50</v>
      </c>
      <c r="H363" s="10">
        <v>208</v>
      </c>
      <c r="I363" s="10" t="s">
        <v>1527</v>
      </c>
      <c r="J363" s="10" t="s">
        <v>246</v>
      </c>
      <c r="K363" s="10" t="s">
        <v>42</v>
      </c>
      <c r="L363" s="28">
        <v>31</v>
      </c>
      <c r="M363" s="82">
        <v>41852</v>
      </c>
      <c r="N363" s="88">
        <f t="shared" si="15"/>
        <v>41852</v>
      </c>
      <c r="O363" s="94">
        <v>41830</v>
      </c>
      <c r="P363" s="94">
        <v>41831</v>
      </c>
      <c r="Q363" s="7">
        <v>41845</v>
      </c>
      <c r="R363" s="7" t="s">
        <v>153</v>
      </c>
      <c r="S363" s="7">
        <v>41841</v>
      </c>
      <c r="T363" s="108">
        <v>41848</v>
      </c>
      <c r="U363" s="108" t="s">
        <v>153</v>
      </c>
      <c r="V363" s="7" t="s">
        <v>42</v>
      </c>
      <c r="W363" s="7" t="s">
        <v>42</v>
      </c>
      <c r="X363" s="7">
        <v>41851</v>
      </c>
    </row>
    <row r="364" spans="1:24" ht="15" hidden="1" customHeight="1" x14ac:dyDescent="0.25">
      <c r="A364" s="15" t="s">
        <v>1613</v>
      </c>
      <c r="B364" s="37" t="s">
        <v>2264</v>
      </c>
      <c r="C364" s="37" t="s">
        <v>2217</v>
      </c>
      <c r="D364" s="201" t="s">
        <v>359</v>
      </c>
      <c r="E364" s="65">
        <v>3600714</v>
      </c>
      <c r="F364" s="206">
        <v>225</v>
      </c>
      <c r="G364" s="2" t="s">
        <v>20</v>
      </c>
      <c r="H364" s="10">
        <v>13200</v>
      </c>
      <c r="I364" s="10" t="s">
        <v>56</v>
      </c>
      <c r="J364" s="10" t="s">
        <v>42</v>
      </c>
      <c r="K364" s="10" t="s">
        <v>42</v>
      </c>
      <c r="L364" s="28">
        <v>29</v>
      </c>
      <c r="M364" s="82">
        <v>41838</v>
      </c>
      <c r="N364" s="88">
        <f t="shared" si="15"/>
        <v>41838</v>
      </c>
      <c r="O364" s="94">
        <v>41824</v>
      </c>
      <c r="P364" s="94">
        <v>41824</v>
      </c>
      <c r="Q364" s="7">
        <v>41831</v>
      </c>
      <c r="R364" s="7" t="s">
        <v>153</v>
      </c>
      <c r="S364" s="7">
        <v>41829</v>
      </c>
      <c r="T364" s="108">
        <v>41832</v>
      </c>
      <c r="U364" s="108" t="s">
        <v>153</v>
      </c>
      <c r="V364" s="7">
        <v>41837</v>
      </c>
      <c r="W364" s="7">
        <v>41837</v>
      </c>
      <c r="X364" s="7">
        <v>41838</v>
      </c>
    </row>
    <row r="365" spans="1:24" ht="15" hidden="1" customHeight="1" x14ac:dyDescent="0.25">
      <c r="A365" s="15" t="s">
        <v>2118</v>
      </c>
      <c r="B365" s="37" t="s">
        <v>2263</v>
      </c>
      <c r="C365" s="37" t="s">
        <v>2234</v>
      </c>
      <c r="D365" s="201" t="s">
        <v>359</v>
      </c>
      <c r="E365" s="65">
        <v>3610714</v>
      </c>
      <c r="F365" s="206">
        <v>45</v>
      </c>
      <c r="G365" s="2" t="s">
        <v>2</v>
      </c>
      <c r="H365" s="10">
        <v>13200</v>
      </c>
      <c r="I365" s="10" t="s">
        <v>3</v>
      </c>
      <c r="J365" s="10" t="s">
        <v>42</v>
      </c>
      <c r="K365" s="10" t="s">
        <v>42</v>
      </c>
      <c r="L365" s="28">
        <v>31</v>
      </c>
      <c r="M365" s="82">
        <v>41853</v>
      </c>
      <c r="N365" s="88">
        <f t="shared" si="15"/>
        <v>41853</v>
      </c>
      <c r="O365" s="94">
        <v>41827</v>
      </c>
      <c r="P365" s="94">
        <v>41828</v>
      </c>
      <c r="Q365" s="7">
        <v>41842</v>
      </c>
      <c r="R365" s="7" t="s">
        <v>153</v>
      </c>
      <c r="S365" s="7">
        <v>41831</v>
      </c>
      <c r="T365" s="108">
        <v>41844</v>
      </c>
      <c r="U365" s="108" t="s">
        <v>153</v>
      </c>
      <c r="V365" s="7">
        <v>41849</v>
      </c>
      <c r="W365" s="7">
        <v>41851</v>
      </c>
      <c r="X365" s="7">
        <v>41852</v>
      </c>
    </row>
    <row r="366" spans="1:24" ht="15" hidden="1" customHeight="1" x14ac:dyDescent="0.25">
      <c r="A366" s="15" t="s">
        <v>2272</v>
      </c>
      <c r="B366" s="37" t="s">
        <v>2262</v>
      </c>
      <c r="C366" s="37" t="s">
        <v>2247</v>
      </c>
      <c r="D366" s="201" t="s">
        <v>359</v>
      </c>
      <c r="E366" s="65">
        <v>3620714</v>
      </c>
      <c r="F366" s="206">
        <v>2500</v>
      </c>
      <c r="G366" s="2" t="s">
        <v>20</v>
      </c>
      <c r="H366" s="10">
        <v>480</v>
      </c>
      <c r="I366" s="10" t="s">
        <v>1210</v>
      </c>
      <c r="J366" s="10" t="s">
        <v>42</v>
      </c>
      <c r="K366" s="10" t="s">
        <v>2248</v>
      </c>
      <c r="L366" s="28">
        <v>34</v>
      </c>
      <c r="M366" s="82">
        <v>41872</v>
      </c>
      <c r="N366" s="88">
        <f t="shared" si="15"/>
        <v>41872</v>
      </c>
      <c r="O366" s="94">
        <v>41835</v>
      </c>
      <c r="P366" s="94">
        <v>41836</v>
      </c>
      <c r="Q366" s="7">
        <v>41849</v>
      </c>
      <c r="R366" s="7" t="s">
        <v>153</v>
      </c>
      <c r="S366" s="7">
        <v>41857</v>
      </c>
      <c r="T366" s="108">
        <v>41862</v>
      </c>
      <c r="U366" s="108" t="s">
        <v>153</v>
      </c>
      <c r="V366" s="7">
        <v>41866</v>
      </c>
      <c r="W366" s="7">
        <v>41873</v>
      </c>
      <c r="X366" s="7">
        <v>41876</v>
      </c>
    </row>
    <row r="367" spans="1:24" ht="15" hidden="1" customHeight="1" x14ac:dyDescent="0.25">
      <c r="A367" s="15" t="s">
        <v>2268</v>
      </c>
      <c r="B367" s="37" t="s">
        <v>2250</v>
      </c>
      <c r="C367" s="37" t="s">
        <v>2249</v>
      </c>
      <c r="D367" s="201" t="s">
        <v>359</v>
      </c>
      <c r="E367" s="48">
        <v>3630714</v>
      </c>
      <c r="F367" s="206">
        <v>630</v>
      </c>
      <c r="G367" s="2" t="s">
        <v>511</v>
      </c>
      <c r="H367" s="10">
        <v>11400</v>
      </c>
      <c r="I367" s="10" t="s">
        <v>25</v>
      </c>
      <c r="J367" s="10" t="s">
        <v>2252</v>
      </c>
      <c r="K367" s="10" t="s">
        <v>2251</v>
      </c>
      <c r="L367" s="28">
        <v>30</v>
      </c>
      <c r="M367" s="82">
        <v>41844</v>
      </c>
      <c r="N367" s="88">
        <f t="shared" si="15"/>
        <v>41844</v>
      </c>
      <c r="O367" s="94">
        <v>41831</v>
      </c>
      <c r="P367" s="94">
        <v>41831</v>
      </c>
      <c r="Q367" s="7" t="s">
        <v>42</v>
      </c>
      <c r="R367" s="7" t="s">
        <v>42</v>
      </c>
      <c r="S367" s="7" t="s">
        <v>42</v>
      </c>
      <c r="T367" s="108" t="s">
        <v>42</v>
      </c>
      <c r="U367" s="108" t="s">
        <v>42</v>
      </c>
      <c r="V367" s="7" t="s">
        <v>42</v>
      </c>
      <c r="W367" s="7" t="s">
        <v>42</v>
      </c>
      <c r="X367" s="7">
        <v>41841</v>
      </c>
    </row>
    <row r="368" spans="1:24" ht="15" hidden="1" customHeight="1" x14ac:dyDescent="0.25">
      <c r="A368" s="15" t="s">
        <v>847</v>
      </c>
      <c r="B368" s="37" t="s">
        <v>2261</v>
      </c>
      <c r="C368" s="37" t="s">
        <v>29</v>
      </c>
      <c r="D368" s="201" t="s">
        <v>359</v>
      </c>
      <c r="E368" s="65">
        <v>3640714</v>
      </c>
      <c r="F368" s="206">
        <v>520</v>
      </c>
      <c r="G368" s="2" t="s">
        <v>210</v>
      </c>
      <c r="H368" s="10">
        <v>480</v>
      </c>
      <c r="I368" s="10" t="s">
        <v>213</v>
      </c>
      <c r="J368" s="10" t="s">
        <v>218</v>
      </c>
      <c r="K368" s="10" t="s">
        <v>178</v>
      </c>
      <c r="L368" s="28">
        <v>32</v>
      </c>
      <c r="M368" s="82">
        <v>41861</v>
      </c>
      <c r="N368" s="88">
        <f t="shared" si="15"/>
        <v>41861</v>
      </c>
      <c r="O368" s="94">
        <v>41836</v>
      </c>
      <c r="P368" s="94">
        <v>41837</v>
      </c>
      <c r="Q368" s="7">
        <v>41844</v>
      </c>
      <c r="R368" s="7" t="s">
        <v>153</v>
      </c>
      <c r="S368" s="7">
        <v>41844</v>
      </c>
      <c r="T368" s="108">
        <v>41852</v>
      </c>
      <c r="U368" s="108" t="s">
        <v>153</v>
      </c>
      <c r="V368" s="7">
        <v>41855</v>
      </c>
      <c r="W368" s="7">
        <v>41857</v>
      </c>
      <c r="X368" s="7">
        <v>41863</v>
      </c>
    </row>
    <row r="369" spans="1:24" ht="15" hidden="1" customHeight="1" x14ac:dyDescent="0.25">
      <c r="A369" s="15" t="s">
        <v>2281</v>
      </c>
      <c r="B369" s="37" t="s">
        <v>2257</v>
      </c>
      <c r="C369" s="37" t="s">
        <v>2258</v>
      </c>
      <c r="D369" s="201" t="s">
        <v>359</v>
      </c>
      <c r="E369" s="65">
        <v>3650714</v>
      </c>
      <c r="F369" s="206">
        <v>150</v>
      </c>
      <c r="G369" s="2" t="s">
        <v>20</v>
      </c>
      <c r="H369" s="10">
        <v>480</v>
      </c>
      <c r="I369" s="10" t="s">
        <v>3</v>
      </c>
      <c r="J369" s="10" t="s">
        <v>622</v>
      </c>
      <c r="K369" s="10" t="s">
        <v>42</v>
      </c>
      <c r="L369" s="28">
        <v>31</v>
      </c>
      <c r="M369" s="82">
        <v>41854</v>
      </c>
      <c r="N369" s="88">
        <f t="shared" si="15"/>
        <v>41854</v>
      </c>
      <c r="O369" s="94">
        <v>41837</v>
      </c>
      <c r="P369" s="94">
        <v>41838</v>
      </c>
      <c r="Q369" s="199">
        <v>41849</v>
      </c>
      <c r="R369" s="7" t="s">
        <v>153</v>
      </c>
      <c r="S369" s="7">
        <v>41841</v>
      </c>
      <c r="T369" s="108">
        <v>41851</v>
      </c>
      <c r="U369" s="108" t="s">
        <v>153</v>
      </c>
      <c r="V369" s="7">
        <v>41851</v>
      </c>
      <c r="W369" s="7">
        <v>41852</v>
      </c>
      <c r="X369" s="7">
        <v>41855</v>
      </c>
    </row>
    <row r="370" spans="1:24" ht="15" hidden="1" customHeight="1" x14ac:dyDescent="0.25">
      <c r="A370" s="15" t="s">
        <v>1789</v>
      </c>
      <c r="B370" s="37" t="s">
        <v>2259</v>
      </c>
      <c r="C370" s="37" t="s">
        <v>2260</v>
      </c>
      <c r="D370" s="201" t="s">
        <v>359</v>
      </c>
      <c r="E370" s="65">
        <v>3660714</v>
      </c>
      <c r="F370" s="206">
        <v>630</v>
      </c>
      <c r="G370" s="2" t="s">
        <v>2</v>
      </c>
      <c r="H370" s="10">
        <v>11400</v>
      </c>
      <c r="I370" s="10" t="s">
        <v>25</v>
      </c>
      <c r="J370" s="10" t="s">
        <v>42</v>
      </c>
      <c r="K370" s="10" t="s">
        <v>60</v>
      </c>
      <c r="L370" s="28">
        <v>32</v>
      </c>
      <c r="M370" s="82">
        <v>41855</v>
      </c>
      <c r="N370" s="88">
        <f t="shared" si="15"/>
        <v>41855</v>
      </c>
      <c r="O370" s="94">
        <v>41837</v>
      </c>
      <c r="P370" s="94">
        <v>41838</v>
      </c>
      <c r="Q370" s="7">
        <v>41845</v>
      </c>
      <c r="R370" s="7" t="s">
        <v>153</v>
      </c>
      <c r="S370" s="7">
        <v>41841</v>
      </c>
      <c r="T370" s="108">
        <v>41851</v>
      </c>
      <c r="U370" s="108" t="s">
        <v>153</v>
      </c>
      <c r="V370" s="7">
        <v>41855</v>
      </c>
      <c r="W370" s="7">
        <v>41857</v>
      </c>
      <c r="X370" s="7">
        <v>41862</v>
      </c>
    </row>
    <row r="371" spans="1:24" ht="15" customHeight="1" x14ac:dyDescent="0.25">
      <c r="A371" s="15" t="s">
        <v>2152</v>
      </c>
      <c r="B371" s="37" t="s">
        <v>2265</v>
      </c>
      <c r="C371" s="37" t="s">
        <v>2266</v>
      </c>
      <c r="D371" s="201" t="s">
        <v>359</v>
      </c>
      <c r="E371" s="65">
        <v>3670714</v>
      </c>
      <c r="F371" s="206">
        <v>300</v>
      </c>
      <c r="G371" s="2" t="s">
        <v>7</v>
      </c>
      <c r="H371" s="10">
        <v>13200</v>
      </c>
      <c r="I371" s="10" t="s">
        <v>25</v>
      </c>
      <c r="J371" s="10" t="s">
        <v>42</v>
      </c>
      <c r="K371" s="10" t="s">
        <v>42</v>
      </c>
      <c r="L371" s="28">
        <v>34</v>
      </c>
      <c r="M371" s="82">
        <v>41870</v>
      </c>
      <c r="N371" s="88">
        <f t="shared" si="15"/>
        <v>41870</v>
      </c>
      <c r="O371" s="94">
        <v>41835</v>
      </c>
      <c r="P371" s="94">
        <v>41836</v>
      </c>
      <c r="Q371" s="7">
        <v>41841</v>
      </c>
      <c r="R371" s="7" t="s">
        <v>153</v>
      </c>
      <c r="S371" s="7">
        <v>41850</v>
      </c>
      <c r="T371" s="108">
        <v>41857</v>
      </c>
      <c r="U371" s="108">
        <v>41848</v>
      </c>
      <c r="V371" s="7" t="s">
        <v>42</v>
      </c>
      <c r="W371" s="7" t="s">
        <v>42</v>
      </c>
      <c r="X371" s="7">
        <v>41862</v>
      </c>
    </row>
    <row r="372" spans="1:24" ht="15" customHeight="1" x14ac:dyDescent="0.25">
      <c r="A372" s="15" t="s">
        <v>2031</v>
      </c>
      <c r="B372" s="37" t="s">
        <v>902</v>
      </c>
      <c r="C372" s="37" t="s">
        <v>2269</v>
      </c>
      <c r="D372" s="201" t="s">
        <v>359</v>
      </c>
      <c r="E372" s="65">
        <v>3680714</v>
      </c>
      <c r="F372" s="206">
        <v>112.5</v>
      </c>
      <c r="G372" s="2" t="s">
        <v>7</v>
      </c>
      <c r="H372" s="10">
        <v>11400</v>
      </c>
      <c r="I372" s="10" t="s">
        <v>25</v>
      </c>
      <c r="J372" s="10" t="s">
        <v>42</v>
      </c>
      <c r="K372" s="10" t="s">
        <v>42</v>
      </c>
      <c r="L372" s="28">
        <v>32</v>
      </c>
      <c r="M372" s="82">
        <v>41860</v>
      </c>
      <c r="N372" s="88">
        <f t="shared" si="15"/>
        <v>41860</v>
      </c>
      <c r="O372" s="94">
        <v>41836</v>
      </c>
      <c r="P372" s="94">
        <v>41837</v>
      </c>
      <c r="Q372" s="7">
        <v>41843</v>
      </c>
      <c r="R372" s="7" t="s">
        <v>153</v>
      </c>
      <c r="S372" s="7">
        <v>41848</v>
      </c>
      <c r="T372" s="108">
        <v>41851</v>
      </c>
      <c r="U372" s="108">
        <v>41844</v>
      </c>
      <c r="V372" s="7" t="s">
        <v>42</v>
      </c>
      <c r="W372" s="7" t="s">
        <v>42</v>
      </c>
      <c r="X372" s="7">
        <v>41852</v>
      </c>
    </row>
    <row r="373" spans="1:24" ht="15" hidden="1" customHeight="1" x14ac:dyDescent="0.25">
      <c r="A373" s="15" t="s">
        <v>2294</v>
      </c>
      <c r="B373" s="37" t="s">
        <v>2273</v>
      </c>
      <c r="C373" s="37" t="s">
        <v>590</v>
      </c>
      <c r="D373" s="201" t="s">
        <v>359</v>
      </c>
      <c r="E373" s="65">
        <v>3690714</v>
      </c>
      <c r="F373" s="206">
        <v>500</v>
      </c>
      <c r="G373" s="2" t="s">
        <v>20</v>
      </c>
      <c r="H373" s="10">
        <v>13200</v>
      </c>
      <c r="I373" s="10" t="s">
        <v>68</v>
      </c>
      <c r="J373" s="10" t="s">
        <v>2274</v>
      </c>
      <c r="K373" s="10" t="s">
        <v>2275</v>
      </c>
      <c r="L373" s="28">
        <v>32</v>
      </c>
      <c r="M373" s="82">
        <v>41856</v>
      </c>
      <c r="N373" s="88">
        <f t="shared" si="15"/>
        <v>41856</v>
      </c>
      <c r="O373" s="94">
        <v>41841</v>
      </c>
      <c r="P373" s="94">
        <v>41843</v>
      </c>
      <c r="Q373" s="7">
        <v>41849</v>
      </c>
      <c r="R373" s="7" t="s">
        <v>153</v>
      </c>
      <c r="S373" s="7">
        <v>41844</v>
      </c>
      <c r="T373" s="108">
        <v>41851</v>
      </c>
      <c r="U373" s="108" t="s">
        <v>153</v>
      </c>
      <c r="V373" s="7">
        <v>41852</v>
      </c>
      <c r="W373" s="7">
        <v>41855</v>
      </c>
      <c r="X373" s="7">
        <v>41857</v>
      </c>
    </row>
    <row r="374" spans="1:24" ht="15" hidden="1" customHeight="1" x14ac:dyDescent="0.25">
      <c r="A374" s="15" t="s">
        <v>2295</v>
      </c>
      <c r="B374" s="37" t="s">
        <v>2276</v>
      </c>
      <c r="C374" s="37" t="s">
        <v>2277</v>
      </c>
      <c r="D374" s="201" t="s">
        <v>359</v>
      </c>
      <c r="E374" s="65">
        <v>3700714</v>
      </c>
      <c r="F374" s="206">
        <v>100</v>
      </c>
      <c r="G374" s="2" t="s">
        <v>50</v>
      </c>
      <c r="H374" s="10">
        <v>220</v>
      </c>
      <c r="I374" s="10" t="s">
        <v>3</v>
      </c>
      <c r="J374" s="10" t="s">
        <v>246</v>
      </c>
      <c r="K374" s="10" t="s">
        <v>42</v>
      </c>
      <c r="L374" s="28">
        <v>33</v>
      </c>
      <c r="M374" s="82">
        <v>41866</v>
      </c>
      <c r="N374" s="88">
        <f t="shared" si="15"/>
        <v>41866</v>
      </c>
      <c r="O374" s="94">
        <v>41841</v>
      </c>
      <c r="P374" s="94">
        <v>41842</v>
      </c>
      <c r="Q374" s="7" t="s">
        <v>153</v>
      </c>
      <c r="R374" s="7" t="s">
        <v>153</v>
      </c>
      <c r="S374" s="7">
        <v>41844</v>
      </c>
      <c r="T374" s="108">
        <v>41863</v>
      </c>
      <c r="U374" s="108" t="s">
        <v>153</v>
      </c>
      <c r="V374" s="7" t="s">
        <v>42</v>
      </c>
      <c r="W374" s="7" t="s">
        <v>42</v>
      </c>
      <c r="X374" s="7">
        <v>41865</v>
      </c>
    </row>
    <row r="375" spans="1:24" ht="15" hidden="1" customHeight="1" x14ac:dyDescent="0.25">
      <c r="A375" s="15" t="s">
        <v>2289</v>
      </c>
      <c r="B375" s="37" t="s">
        <v>2283</v>
      </c>
      <c r="C375" s="37" t="s">
        <v>1466</v>
      </c>
      <c r="D375" s="201" t="s">
        <v>359</v>
      </c>
      <c r="E375" s="65">
        <v>3710714</v>
      </c>
      <c r="F375" s="206">
        <v>180</v>
      </c>
      <c r="G375" s="2" t="s">
        <v>7</v>
      </c>
      <c r="H375" s="10">
        <v>440</v>
      </c>
      <c r="I375" s="10" t="s">
        <v>25</v>
      </c>
      <c r="J375" s="10" t="s">
        <v>42</v>
      </c>
      <c r="K375" s="10" t="s">
        <v>42</v>
      </c>
      <c r="L375" s="28">
        <v>31</v>
      </c>
      <c r="M375" s="82">
        <v>41852</v>
      </c>
      <c r="N375" s="88">
        <f t="shared" si="15"/>
        <v>41852</v>
      </c>
      <c r="O375" s="94">
        <v>41838</v>
      </c>
      <c r="P375" s="94">
        <v>41841</v>
      </c>
      <c r="Q375" s="7">
        <v>41845</v>
      </c>
      <c r="R375" s="7" t="s">
        <v>153</v>
      </c>
      <c r="S375" s="7" t="s">
        <v>153</v>
      </c>
      <c r="T375" s="108">
        <v>41849</v>
      </c>
      <c r="U375" s="108" t="s">
        <v>153</v>
      </c>
      <c r="V375" s="7" t="s">
        <v>42</v>
      </c>
      <c r="W375" s="7" t="s">
        <v>42</v>
      </c>
      <c r="X375" s="7">
        <v>41850</v>
      </c>
    </row>
    <row r="376" spans="1:24" ht="15" hidden="1" customHeight="1" x14ac:dyDescent="0.25">
      <c r="A376" s="15" t="s">
        <v>2315</v>
      </c>
      <c r="B376" s="37" t="s">
        <v>2286</v>
      </c>
      <c r="C376" s="37" t="s">
        <v>2285</v>
      </c>
      <c r="D376" s="201" t="s">
        <v>359</v>
      </c>
      <c r="E376" s="65">
        <v>3720714</v>
      </c>
      <c r="F376" s="206">
        <v>500</v>
      </c>
      <c r="G376" s="2" t="s">
        <v>20</v>
      </c>
      <c r="H376" s="10">
        <v>34500</v>
      </c>
      <c r="I376" s="10" t="s">
        <v>68</v>
      </c>
      <c r="J376" s="10" t="s">
        <v>1813</v>
      </c>
      <c r="K376" s="10" t="s">
        <v>2275</v>
      </c>
      <c r="L376" s="28">
        <v>33</v>
      </c>
      <c r="M376" s="82">
        <v>41868</v>
      </c>
      <c r="N376" s="88">
        <f t="shared" si="15"/>
        <v>41868</v>
      </c>
      <c r="O376" s="94">
        <v>41843</v>
      </c>
      <c r="P376" s="94">
        <v>41845</v>
      </c>
      <c r="Q376" s="7">
        <v>41852</v>
      </c>
      <c r="R376" s="7" t="s">
        <v>153</v>
      </c>
      <c r="S376" s="7">
        <v>41848</v>
      </c>
      <c r="T376" s="108">
        <v>41856</v>
      </c>
      <c r="U376" s="108" t="s">
        <v>153</v>
      </c>
      <c r="V376" s="7">
        <v>41866</v>
      </c>
      <c r="W376" s="7">
        <v>41866</v>
      </c>
      <c r="X376" s="7">
        <v>41871</v>
      </c>
    </row>
    <row r="377" spans="1:24" ht="15" hidden="1" customHeight="1" x14ac:dyDescent="0.25">
      <c r="A377" s="15" t="s">
        <v>2315</v>
      </c>
      <c r="B377" s="37" t="s">
        <v>2286</v>
      </c>
      <c r="C377" s="37" t="s">
        <v>2285</v>
      </c>
      <c r="D377" s="201" t="s">
        <v>359</v>
      </c>
      <c r="E377" s="65">
        <v>3730714</v>
      </c>
      <c r="F377" s="206">
        <v>500</v>
      </c>
      <c r="G377" s="2" t="s">
        <v>20</v>
      </c>
      <c r="H377" s="10">
        <v>34500</v>
      </c>
      <c r="I377" s="10" t="s">
        <v>68</v>
      </c>
      <c r="J377" s="10" t="s">
        <v>1813</v>
      </c>
      <c r="K377" s="10" t="s">
        <v>2275</v>
      </c>
      <c r="L377" s="28">
        <v>33</v>
      </c>
      <c r="M377" s="82">
        <v>41868</v>
      </c>
      <c r="N377" s="88">
        <f t="shared" si="15"/>
        <v>41868</v>
      </c>
      <c r="O377" s="94">
        <v>41843</v>
      </c>
      <c r="P377" s="94">
        <v>41845</v>
      </c>
      <c r="Q377" s="7">
        <v>41855</v>
      </c>
      <c r="R377" s="7" t="s">
        <v>153</v>
      </c>
      <c r="S377" s="7">
        <v>41848</v>
      </c>
      <c r="T377" s="108">
        <v>41857</v>
      </c>
      <c r="U377" s="108" t="s">
        <v>153</v>
      </c>
      <c r="V377" s="7">
        <v>41871</v>
      </c>
      <c r="W377" s="7">
        <v>41871</v>
      </c>
      <c r="X377" s="7">
        <v>41872</v>
      </c>
    </row>
    <row r="378" spans="1:24" ht="15" hidden="1" customHeight="1" x14ac:dyDescent="0.25">
      <c r="A378" s="15" t="s">
        <v>2315</v>
      </c>
      <c r="B378" s="37" t="s">
        <v>2286</v>
      </c>
      <c r="C378" s="37" t="s">
        <v>2285</v>
      </c>
      <c r="D378" s="201" t="s">
        <v>359</v>
      </c>
      <c r="E378" s="65">
        <v>3740714</v>
      </c>
      <c r="F378" s="206">
        <v>500</v>
      </c>
      <c r="G378" s="2" t="s">
        <v>20</v>
      </c>
      <c r="H378" s="10">
        <v>34500</v>
      </c>
      <c r="I378" s="10" t="s">
        <v>68</v>
      </c>
      <c r="J378" s="10" t="s">
        <v>1813</v>
      </c>
      <c r="K378" s="10" t="s">
        <v>2275</v>
      </c>
      <c r="L378" s="28">
        <v>33</v>
      </c>
      <c r="M378" s="82">
        <v>41868</v>
      </c>
      <c r="N378" s="88">
        <f t="shared" si="15"/>
        <v>41868</v>
      </c>
      <c r="O378" s="94">
        <v>41843</v>
      </c>
      <c r="P378" s="94">
        <v>41845</v>
      </c>
      <c r="Q378" s="7">
        <v>41856</v>
      </c>
      <c r="R378" s="7" t="s">
        <v>153</v>
      </c>
      <c r="S378" s="7">
        <v>41851</v>
      </c>
      <c r="T378" s="108">
        <v>41859</v>
      </c>
      <c r="U378" s="108" t="s">
        <v>153</v>
      </c>
      <c r="V378" s="7">
        <v>41866</v>
      </c>
      <c r="W378" s="7">
        <v>41866</v>
      </c>
      <c r="X378" s="7">
        <v>41870</v>
      </c>
    </row>
    <row r="379" spans="1:24" ht="15" customHeight="1" x14ac:dyDescent="0.25">
      <c r="A379" s="15" t="s">
        <v>2322</v>
      </c>
      <c r="B379" s="37" t="s">
        <v>2286</v>
      </c>
      <c r="C379" s="37" t="s">
        <v>2285</v>
      </c>
      <c r="D379" s="201" t="s">
        <v>359</v>
      </c>
      <c r="E379" s="65">
        <v>3750714</v>
      </c>
      <c r="F379" s="206">
        <v>300</v>
      </c>
      <c r="G379" s="2" t="s">
        <v>7</v>
      </c>
      <c r="H379" s="10">
        <v>11400</v>
      </c>
      <c r="I379" s="10" t="s">
        <v>56</v>
      </c>
      <c r="J379" s="10" t="s">
        <v>42</v>
      </c>
      <c r="K379" s="10" t="s">
        <v>42</v>
      </c>
      <c r="L379" s="28">
        <v>33</v>
      </c>
      <c r="M379" s="82">
        <v>41868</v>
      </c>
      <c r="N379" s="88">
        <f t="shared" si="15"/>
        <v>41868</v>
      </c>
      <c r="O379" s="94">
        <v>41844</v>
      </c>
      <c r="P379" s="94">
        <v>41844</v>
      </c>
      <c r="Q379" s="7">
        <v>41860</v>
      </c>
      <c r="R379" s="7" t="s">
        <v>153</v>
      </c>
      <c r="S379" s="7">
        <v>41864</v>
      </c>
      <c r="T379" s="108">
        <v>41863</v>
      </c>
      <c r="U379" s="108">
        <v>41863</v>
      </c>
      <c r="V379" s="7" t="s">
        <v>42</v>
      </c>
      <c r="W379" s="7" t="s">
        <v>42</v>
      </c>
      <c r="X379" s="7">
        <v>41866</v>
      </c>
    </row>
    <row r="380" spans="1:24" ht="15" hidden="1" customHeight="1" x14ac:dyDescent="0.25">
      <c r="A380" s="15" t="s">
        <v>2340</v>
      </c>
      <c r="B380" s="37" t="s">
        <v>2290</v>
      </c>
      <c r="C380" s="37" t="s">
        <v>1494</v>
      </c>
      <c r="D380" s="201" t="s">
        <v>359</v>
      </c>
      <c r="E380" s="65">
        <v>3760714</v>
      </c>
      <c r="F380" s="206">
        <v>300</v>
      </c>
      <c r="G380" s="2" t="s">
        <v>50</v>
      </c>
      <c r="H380" s="10">
        <v>440</v>
      </c>
      <c r="I380" s="10" t="s">
        <v>25</v>
      </c>
      <c r="J380" s="10" t="s">
        <v>2291</v>
      </c>
      <c r="K380" s="10" t="s">
        <v>42</v>
      </c>
      <c r="L380" s="28">
        <v>33</v>
      </c>
      <c r="M380" s="82">
        <v>41868</v>
      </c>
      <c r="N380" s="88">
        <f t="shared" si="15"/>
        <v>41868</v>
      </c>
      <c r="O380" s="94">
        <v>41845</v>
      </c>
      <c r="P380" s="94">
        <v>41848</v>
      </c>
      <c r="Q380" s="7">
        <v>41860</v>
      </c>
      <c r="R380" s="7" t="s">
        <v>153</v>
      </c>
      <c r="S380" s="7" t="s">
        <v>153</v>
      </c>
      <c r="T380" s="108">
        <v>41864</v>
      </c>
      <c r="U380" s="108">
        <v>41862</v>
      </c>
      <c r="V380" s="7" t="s">
        <v>42</v>
      </c>
      <c r="W380" s="7" t="s">
        <v>42</v>
      </c>
      <c r="X380" s="7">
        <v>41865</v>
      </c>
    </row>
    <row r="381" spans="1:24" ht="15" hidden="1" customHeight="1" x14ac:dyDescent="0.25">
      <c r="A381" s="15" t="s">
        <v>1512</v>
      </c>
      <c r="B381" s="37" t="s">
        <v>2297</v>
      </c>
      <c r="C381" s="37" t="s">
        <v>2296</v>
      </c>
      <c r="D381" s="201" t="s">
        <v>359</v>
      </c>
      <c r="E381" s="65">
        <v>3770714</v>
      </c>
      <c r="F381" s="206">
        <v>150</v>
      </c>
      <c r="G381" s="2" t="s">
        <v>2</v>
      </c>
      <c r="H381" s="10">
        <v>13200</v>
      </c>
      <c r="I381" s="10" t="s">
        <v>25</v>
      </c>
      <c r="J381" s="10" t="s">
        <v>42</v>
      </c>
      <c r="K381" s="10" t="s">
        <v>42</v>
      </c>
      <c r="L381" s="28">
        <v>34</v>
      </c>
      <c r="M381" s="82">
        <v>41871</v>
      </c>
      <c r="N381" s="88">
        <f t="shared" si="15"/>
        <v>41871</v>
      </c>
      <c r="O381" s="94">
        <v>41842</v>
      </c>
      <c r="P381" s="94">
        <v>41843</v>
      </c>
      <c r="Q381" s="7" t="s">
        <v>153</v>
      </c>
      <c r="R381" s="7" t="s">
        <v>153</v>
      </c>
      <c r="S381" s="7">
        <v>41851</v>
      </c>
      <c r="T381" s="108" t="s">
        <v>153</v>
      </c>
      <c r="U381" s="108" t="s">
        <v>153</v>
      </c>
      <c r="V381" s="7">
        <v>41865</v>
      </c>
      <c r="W381" s="7">
        <v>41872</v>
      </c>
      <c r="X381" s="7">
        <v>41873</v>
      </c>
    </row>
    <row r="382" spans="1:24" ht="15" hidden="1" customHeight="1" x14ac:dyDescent="0.25">
      <c r="A382" s="15" t="s">
        <v>1301</v>
      </c>
      <c r="B382" s="37" t="s">
        <v>2298</v>
      </c>
      <c r="C382" s="37" t="s">
        <v>1635</v>
      </c>
      <c r="D382" s="201" t="s">
        <v>359</v>
      </c>
      <c r="E382" s="65">
        <v>3780714</v>
      </c>
      <c r="F382" s="206">
        <v>112.5</v>
      </c>
      <c r="G382" s="2" t="s">
        <v>2</v>
      </c>
      <c r="H382" s="10">
        <v>13200</v>
      </c>
      <c r="I382" s="10" t="s">
        <v>25</v>
      </c>
      <c r="J382" s="10" t="s">
        <v>42</v>
      </c>
      <c r="K382" s="10" t="s">
        <v>161</v>
      </c>
      <c r="L382" s="28">
        <v>33</v>
      </c>
      <c r="M382" s="82">
        <v>41862</v>
      </c>
      <c r="N382" s="88">
        <f t="shared" si="15"/>
        <v>41862</v>
      </c>
      <c r="O382" s="94">
        <v>41842</v>
      </c>
      <c r="P382" s="94">
        <v>41843</v>
      </c>
      <c r="Q382" s="7">
        <v>41848</v>
      </c>
      <c r="R382" s="7" t="s">
        <v>153</v>
      </c>
      <c r="S382" s="7">
        <v>41851</v>
      </c>
      <c r="T382" s="108">
        <v>41852</v>
      </c>
      <c r="U382" s="108" t="s">
        <v>153</v>
      </c>
      <c r="V382" s="7">
        <v>41856</v>
      </c>
      <c r="W382" s="7">
        <v>41859</v>
      </c>
      <c r="X382" s="7">
        <v>41862</v>
      </c>
    </row>
    <row r="383" spans="1:24" ht="15" hidden="1" customHeight="1" x14ac:dyDescent="0.25">
      <c r="A383" s="15" t="s">
        <v>2306</v>
      </c>
      <c r="B383" s="37" t="s">
        <v>2307</v>
      </c>
      <c r="C383" s="37" t="s">
        <v>2304</v>
      </c>
      <c r="D383" s="201" t="s">
        <v>359</v>
      </c>
      <c r="E383" s="114">
        <v>3790714</v>
      </c>
      <c r="F383" s="206">
        <v>800</v>
      </c>
      <c r="G383" s="2" t="s">
        <v>20</v>
      </c>
      <c r="H383" s="10">
        <v>13200</v>
      </c>
      <c r="I383" s="10" t="s">
        <v>56</v>
      </c>
      <c r="J383" s="10" t="s">
        <v>2305</v>
      </c>
      <c r="K383" s="10" t="s">
        <v>42</v>
      </c>
      <c r="L383" s="28">
        <v>34</v>
      </c>
      <c r="M383" s="82">
        <v>41872</v>
      </c>
      <c r="N383" s="88">
        <f t="shared" si="15"/>
        <v>41872</v>
      </c>
      <c r="O383" s="94">
        <v>41849</v>
      </c>
      <c r="P383" s="94">
        <v>41849</v>
      </c>
      <c r="Q383" s="7" t="s">
        <v>153</v>
      </c>
      <c r="R383" s="7" t="s">
        <v>153</v>
      </c>
      <c r="S383" s="7" t="s">
        <v>153</v>
      </c>
      <c r="T383" s="108" t="s">
        <v>153</v>
      </c>
      <c r="U383" s="108" t="s">
        <v>153</v>
      </c>
      <c r="V383" s="7">
        <v>41870</v>
      </c>
      <c r="W383" s="7">
        <v>41877</v>
      </c>
      <c r="X383" s="7">
        <v>41878</v>
      </c>
    </row>
    <row r="384" spans="1:24" ht="15" hidden="1" customHeight="1" x14ac:dyDescent="0.25">
      <c r="A384" s="15" t="s">
        <v>2323</v>
      </c>
      <c r="B384" s="37" t="s">
        <v>2308</v>
      </c>
      <c r="C384" s="37" t="s">
        <v>2303</v>
      </c>
      <c r="D384" s="201" t="s">
        <v>359</v>
      </c>
      <c r="E384" s="114">
        <v>3800714</v>
      </c>
      <c r="F384" s="206">
        <v>300</v>
      </c>
      <c r="G384" s="2" t="s">
        <v>2</v>
      </c>
      <c r="H384" s="10">
        <v>13200</v>
      </c>
      <c r="I384" s="10" t="s">
        <v>25</v>
      </c>
      <c r="J384" s="10" t="s">
        <v>42</v>
      </c>
      <c r="K384" s="10" t="s">
        <v>42</v>
      </c>
      <c r="L384" s="28">
        <v>36</v>
      </c>
      <c r="M384" s="82">
        <v>41887</v>
      </c>
      <c r="N384" s="88">
        <v>41890</v>
      </c>
      <c r="O384" s="94">
        <v>41843</v>
      </c>
      <c r="P384" s="94">
        <v>41843</v>
      </c>
      <c r="Q384" s="7">
        <v>41852</v>
      </c>
      <c r="R384" s="7" t="s">
        <v>153</v>
      </c>
      <c r="S384" s="7">
        <v>41851</v>
      </c>
      <c r="T384" s="108">
        <v>41865</v>
      </c>
      <c r="U384" s="108" t="s">
        <v>153</v>
      </c>
      <c r="V384" s="7">
        <v>41887</v>
      </c>
      <c r="W384" s="7">
        <v>41886</v>
      </c>
      <c r="X384" s="7">
        <v>41887</v>
      </c>
    </row>
    <row r="385" spans="1:24" ht="15" customHeight="1" x14ac:dyDescent="0.25">
      <c r="A385" s="15" t="s">
        <v>1530</v>
      </c>
      <c r="B385" s="37" t="s">
        <v>2309</v>
      </c>
      <c r="C385" s="37" t="s">
        <v>723</v>
      </c>
      <c r="D385" s="201" t="s">
        <v>359</v>
      </c>
      <c r="E385" s="65">
        <v>3810714</v>
      </c>
      <c r="F385" s="206">
        <v>500</v>
      </c>
      <c r="G385" s="2" t="s">
        <v>7</v>
      </c>
      <c r="H385" s="10">
        <v>11400</v>
      </c>
      <c r="I385" s="10" t="s">
        <v>25</v>
      </c>
      <c r="J385" s="10" t="s">
        <v>42</v>
      </c>
      <c r="K385" s="10" t="s">
        <v>42</v>
      </c>
      <c r="L385" s="28">
        <v>32</v>
      </c>
      <c r="M385" s="82">
        <v>41858</v>
      </c>
      <c r="N385" s="88">
        <f t="shared" ref="N385:N410" si="16">M385</f>
        <v>41858</v>
      </c>
      <c r="O385" s="94">
        <v>41843</v>
      </c>
      <c r="P385" s="94">
        <v>41843</v>
      </c>
      <c r="Q385" s="7" t="s">
        <v>153</v>
      </c>
      <c r="R385" s="7" t="s">
        <v>153</v>
      </c>
      <c r="S385" s="7">
        <v>41856</v>
      </c>
      <c r="T385" s="108">
        <v>41856</v>
      </c>
      <c r="U385" s="108" t="s">
        <v>153</v>
      </c>
      <c r="V385" s="7" t="s">
        <v>42</v>
      </c>
      <c r="W385" s="7" t="s">
        <v>42</v>
      </c>
      <c r="X385" s="7">
        <v>41857</v>
      </c>
    </row>
    <row r="386" spans="1:24" ht="15" hidden="1" customHeight="1" x14ac:dyDescent="0.25">
      <c r="A386" s="15" t="s">
        <v>2324</v>
      </c>
      <c r="B386" s="37" t="s">
        <v>2314</v>
      </c>
      <c r="C386" s="37" t="s">
        <v>2313</v>
      </c>
      <c r="D386" s="201" t="s">
        <v>359</v>
      </c>
      <c r="E386" s="65">
        <v>3820714</v>
      </c>
      <c r="F386" s="206">
        <v>150</v>
      </c>
      <c r="G386" s="2" t="s">
        <v>2</v>
      </c>
      <c r="H386" s="10">
        <v>13200</v>
      </c>
      <c r="I386" s="10" t="s">
        <v>56</v>
      </c>
      <c r="J386" s="10" t="s">
        <v>42</v>
      </c>
      <c r="K386" s="10" t="s">
        <v>42</v>
      </c>
      <c r="L386" s="28">
        <v>33</v>
      </c>
      <c r="M386" s="82">
        <v>41864</v>
      </c>
      <c r="N386" s="88">
        <f t="shared" si="16"/>
        <v>41864</v>
      </c>
      <c r="O386" s="94">
        <v>41843</v>
      </c>
      <c r="P386" s="94">
        <v>41849</v>
      </c>
      <c r="Q386" s="7" t="s">
        <v>153</v>
      </c>
      <c r="R386" s="7" t="s">
        <v>153</v>
      </c>
      <c r="S386" s="7">
        <v>41848</v>
      </c>
      <c r="T386" s="108">
        <v>41855</v>
      </c>
      <c r="U386" s="108" t="s">
        <v>153</v>
      </c>
      <c r="V386" s="7">
        <v>41859</v>
      </c>
      <c r="W386" s="7">
        <v>41862</v>
      </c>
      <c r="X386" s="7">
        <v>41864</v>
      </c>
    </row>
    <row r="387" spans="1:24" ht="15" customHeight="1" x14ac:dyDescent="0.25">
      <c r="A387" s="15" t="s">
        <v>2368</v>
      </c>
      <c r="B387" s="37" t="s">
        <v>2330</v>
      </c>
      <c r="C387" s="37" t="s">
        <v>2329</v>
      </c>
      <c r="D387" s="201" t="s">
        <v>359</v>
      </c>
      <c r="E387" s="65">
        <v>3830714</v>
      </c>
      <c r="F387" s="206">
        <v>500</v>
      </c>
      <c r="G387" s="2" t="s">
        <v>7</v>
      </c>
      <c r="H387" s="10">
        <v>34500</v>
      </c>
      <c r="I387" s="10" t="s">
        <v>56</v>
      </c>
      <c r="J387" s="10" t="s">
        <v>42</v>
      </c>
      <c r="K387" s="10" t="s">
        <v>42</v>
      </c>
      <c r="L387" s="28">
        <v>35</v>
      </c>
      <c r="M387" s="82">
        <v>41879</v>
      </c>
      <c r="N387" s="88">
        <f t="shared" si="16"/>
        <v>41879</v>
      </c>
      <c r="O387" s="99">
        <v>41851</v>
      </c>
      <c r="P387" s="94">
        <v>41851</v>
      </c>
      <c r="Q387" s="7" t="s">
        <v>153</v>
      </c>
      <c r="R387" s="7" t="s">
        <v>153</v>
      </c>
      <c r="S387" s="7">
        <v>41876</v>
      </c>
      <c r="T387" s="108">
        <v>41878</v>
      </c>
      <c r="U387" s="108" t="s">
        <v>153</v>
      </c>
      <c r="V387" s="7" t="s">
        <v>42</v>
      </c>
      <c r="W387" s="7" t="s">
        <v>42</v>
      </c>
      <c r="X387" s="7">
        <v>41879</v>
      </c>
    </row>
    <row r="388" spans="1:24" ht="15" customHeight="1" x14ac:dyDescent="0.25">
      <c r="A388" s="15" t="s">
        <v>2207</v>
      </c>
      <c r="B388" s="37" t="s">
        <v>2332</v>
      </c>
      <c r="C388" s="37" t="s">
        <v>2331</v>
      </c>
      <c r="D388" s="201" t="s">
        <v>359</v>
      </c>
      <c r="E388" s="65">
        <v>3840714</v>
      </c>
      <c r="F388" s="206">
        <v>630</v>
      </c>
      <c r="G388" s="2" t="s">
        <v>7</v>
      </c>
      <c r="H388" s="10">
        <v>11400</v>
      </c>
      <c r="I388" s="10" t="s">
        <v>25</v>
      </c>
      <c r="J388" s="10" t="s">
        <v>42</v>
      </c>
      <c r="K388" s="10" t="s">
        <v>42</v>
      </c>
      <c r="L388" s="28">
        <v>34</v>
      </c>
      <c r="M388" s="82">
        <v>41875</v>
      </c>
      <c r="N388" s="88">
        <f t="shared" si="16"/>
        <v>41875</v>
      </c>
      <c r="O388" s="94">
        <v>41848</v>
      </c>
      <c r="P388" s="94">
        <v>41849</v>
      </c>
      <c r="Q388" s="7">
        <v>41865</v>
      </c>
      <c r="R388" s="7" t="s">
        <v>153</v>
      </c>
      <c r="S388" s="7">
        <v>41867</v>
      </c>
      <c r="T388" s="108">
        <v>41870</v>
      </c>
      <c r="U388" s="108" t="s">
        <v>153</v>
      </c>
      <c r="V388" s="7" t="s">
        <v>42</v>
      </c>
      <c r="W388" s="7" t="s">
        <v>42</v>
      </c>
      <c r="X388" s="7">
        <v>41872</v>
      </c>
    </row>
    <row r="389" spans="1:24" ht="15" hidden="1" customHeight="1" x14ac:dyDescent="0.25">
      <c r="A389" s="15" t="s">
        <v>2346</v>
      </c>
      <c r="B389" s="37" t="s">
        <v>2334</v>
      </c>
      <c r="C389" s="37" t="s">
        <v>1865</v>
      </c>
      <c r="D389" s="201" t="s">
        <v>359</v>
      </c>
      <c r="E389" s="65">
        <v>3850714</v>
      </c>
      <c r="F389" s="206">
        <v>250</v>
      </c>
      <c r="G389" s="2" t="s">
        <v>50</v>
      </c>
      <c r="H389" s="10">
        <v>208</v>
      </c>
      <c r="I389" s="10" t="s">
        <v>25</v>
      </c>
      <c r="J389" s="10" t="s">
        <v>2333</v>
      </c>
      <c r="K389" s="10" t="s">
        <v>42</v>
      </c>
      <c r="L389" s="28">
        <v>33</v>
      </c>
      <c r="M389" s="82">
        <v>41865</v>
      </c>
      <c r="N389" s="88">
        <f t="shared" si="16"/>
        <v>41865</v>
      </c>
      <c r="O389" s="94">
        <v>41848</v>
      </c>
      <c r="P389" s="94">
        <v>41849</v>
      </c>
      <c r="Q389" s="7">
        <v>41864</v>
      </c>
      <c r="R389" s="7" t="s">
        <v>153</v>
      </c>
      <c r="S389" s="7" t="s">
        <v>153</v>
      </c>
      <c r="T389" s="108">
        <v>41864</v>
      </c>
      <c r="U389" s="108">
        <v>41859</v>
      </c>
      <c r="V389" s="7" t="s">
        <v>42</v>
      </c>
      <c r="W389" s="7" t="s">
        <v>42</v>
      </c>
      <c r="X389" s="7">
        <v>41866</v>
      </c>
    </row>
    <row r="390" spans="1:24" ht="15" hidden="1" customHeight="1" x14ac:dyDescent="0.25">
      <c r="A390" s="15" t="s">
        <v>2350</v>
      </c>
      <c r="B390" s="37" t="s">
        <v>2336</v>
      </c>
      <c r="C390" s="37" t="s">
        <v>2335</v>
      </c>
      <c r="D390" s="201" t="s">
        <v>359</v>
      </c>
      <c r="E390" s="65">
        <v>3860714</v>
      </c>
      <c r="F390" s="206">
        <v>20</v>
      </c>
      <c r="G390" s="2" t="s">
        <v>7</v>
      </c>
      <c r="H390" s="10" t="s">
        <v>25</v>
      </c>
      <c r="I390" s="10" t="s">
        <v>25</v>
      </c>
      <c r="J390" s="10" t="s">
        <v>42</v>
      </c>
      <c r="K390" s="10" t="s">
        <v>42</v>
      </c>
      <c r="L390" s="28">
        <v>32</v>
      </c>
      <c r="M390" s="82">
        <v>41860</v>
      </c>
      <c r="N390" s="88">
        <f t="shared" si="16"/>
        <v>41860</v>
      </c>
      <c r="O390" s="94">
        <v>41849</v>
      </c>
      <c r="P390" s="94">
        <v>41850</v>
      </c>
      <c r="Q390" s="7" t="s">
        <v>153</v>
      </c>
      <c r="R390" s="7" t="s">
        <v>153</v>
      </c>
      <c r="S390" s="7" t="s">
        <v>153</v>
      </c>
      <c r="T390" s="108">
        <v>41856</v>
      </c>
      <c r="U390" s="108">
        <v>41857</v>
      </c>
      <c r="V390" s="7" t="s">
        <v>42</v>
      </c>
      <c r="W390" s="7" t="s">
        <v>42</v>
      </c>
      <c r="X390" s="7">
        <v>41863</v>
      </c>
    </row>
    <row r="391" spans="1:24" ht="15" hidden="1" customHeight="1" x14ac:dyDescent="0.25">
      <c r="A391" s="15" t="s">
        <v>759</v>
      </c>
      <c r="B391" s="37" t="s">
        <v>2337</v>
      </c>
      <c r="C391" s="37" t="s">
        <v>1702</v>
      </c>
      <c r="D391" s="201" t="s">
        <v>359</v>
      </c>
      <c r="E391" s="65">
        <v>3870714</v>
      </c>
      <c r="F391" s="206" t="s">
        <v>112</v>
      </c>
      <c r="G391" s="2" t="s">
        <v>76</v>
      </c>
      <c r="H391" s="10" t="s">
        <v>113</v>
      </c>
      <c r="I391" s="10">
        <v>200</v>
      </c>
      <c r="J391" s="10" t="s">
        <v>42</v>
      </c>
      <c r="K391" s="10" t="s">
        <v>42</v>
      </c>
      <c r="L391" s="28">
        <v>33</v>
      </c>
      <c r="M391" s="82">
        <v>41865</v>
      </c>
      <c r="N391" s="88">
        <f t="shared" si="16"/>
        <v>41865</v>
      </c>
      <c r="O391" s="94" t="s">
        <v>42</v>
      </c>
      <c r="P391" s="94">
        <v>41851</v>
      </c>
      <c r="Q391" s="7" t="s">
        <v>42</v>
      </c>
      <c r="R391" s="7" t="s">
        <v>42</v>
      </c>
      <c r="S391" s="7" t="s">
        <v>42</v>
      </c>
      <c r="T391" s="108" t="s">
        <v>42</v>
      </c>
      <c r="U391" s="108" t="s">
        <v>42</v>
      </c>
      <c r="V391" s="7">
        <v>41863</v>
      </c>
      <c r="W391" s="7">
        <v>41863</v>
      </c>
      <c r="X391" s="7">
        <v>41865</v>
      </c>
    </row>
    <row r="392" spans="1:24" ht="15" hidden="1" customHeight="1" x14ac:dyDescent="0.25">
      <c r="A392" s="15" t="s">
        <v>2358</v>
      </c>
      <c r="B392" s="37" t="s">
        <v>2339</v>
      </c>
      <c r="C392" s="37" t="s">
        <v>2338</v>
      </c>
      <c r="D392" s="201" t="s">
        <v>359</v>
      </c>
      <c r="E392" s="65">
        <v>3880714</v>
      </c>
      <c r="F392" s="206">
        <v>30</v>
      </c>
      <c r="G392" s="2" t="s">
        <v>7</v>
      </c>
      <c r="H392" s="10">
        <v>480</v>
      </c>
      <c r="I392" s="10" t="s">
        <v>3</v>
      </c>
      <c r="J392" s="10" t="s">
        <v>42</v>
      </c>
      <c r="K392" s="10" t="s">
        <v>42</v>
      </c>
      <c r="L392" s="28">
        <v>34</v>
      </c>
      <c r="M392" s="82">
        <v>41870</v>
      </c>
      <c r="N392" s="88">
        <f t="shared" si="16"/>
        <v>41870</v>
      </c>
      <c r="O392" s="94">
        <v>41852</v>
      </c>
      <c r="P392" s="94">
        <v>41852</v>
      </c>
      <c r="Q392" s="7">
        <v>41860</v>
      </c>
      <c r="R392" s="7" t="s">
        <v>153</v>
      </c>
      <c r="S392" s="7">
        <v>41865</v>
      </c>
      <c r="T392" s="108">
        <v>41870</v>
      </c>
      <c r="U392" s="108">
        <v>41857</v>
      </c>
      <c r="V392" s="7" t="s">
        <v>42</v>
      </c>
      <c r="W392" s="7" t="s">
        <v>42</v>
      </c>
      <c r="X392" s="7">
        <v>41871</v>
      </c>
    </row>
    <row r="393" spans="1:24" ht="15" hidden="1" customHeight="1" x14ac:dyDescent="0.25">
      <c r="A393" s="15" t="s">
        <v>2358</v>
      </c>
      <c r="B393" s="37" t="s">
        <v>2339</v>
      </c>
      <c r="C393" s="37" t="s">
        <v>2338</v>
      </c>
      <c r="D393" s="201" t="s">
        <v>359</v>
      </c>
      <c r="E393" s="65">
        <v>3890714</v>
      </c>
      <c r="F393" s="206">
        <v>30</v>
      </c>
      <c r="G393" s="2" t="s">
        <v>7</v>
      </c>
      <c r="H393" s="10">
        <v>480</v>
      </c>
      <c r="I393" s="10" t="s">
        <v>3</v>
      </c>
      <c r="J393" s="10" t="s">
        <v>42</v>
      </c>
      <c r="K393" s="10" t="s">
        <v>42</v>
      </c>
      <c r="L393" s="28">
        <v>34</v>
      </c>
      <c r="M393" s="82">
        <v>41870</v>
      </c>
      <c r="N393" s="88">
        <f t="shared" si="16"/>
        <v>41870</v>
      </c>
      <c r="O393" s="94">
        <v>41852</v>
      </c>
      <c r="P393" s="94">
        <v>41852</v>
      </c>
      <c r="Q393" s="7">
        <v>41860</v>
      </c>
      <c r="R393" s="7" t="s">
        <v>153</v>
      </c>
      <c r="S393" s="7">
        <v>41865</v>
      </c>
      <c r="T393" s="108">
        <v>41870</v>
      </c>
      <c r="U393" s="108">
        <v>41857</v>
      </c>
      <c r="V393" s="7" t="s">
        <v>42</v>
      </c>
      <c r="W393" s="7" t="s">
        <v>42</v>
      </c>
      <c r="X393" s="7">
        <v>41871</v>
      </c>
    </row>
    <row r="394" spans="1:24" ht="15" customHeight="1" x14ac:dyDescent="0.25">
      <c r="A394" s="15" t="s">
        <v>2370</v>
      </c>
      <c r="B394" s="37" t="s">
        <v>2345</v>
      </c>
      <c r="C394" s="37" t="s">
        <v>2013</v>
      </c>
      <c r="D394" s="201" t="s">
        <v>359</v>
      </c>
      <c r="E394" s="114">
        <v>3900714</v>
      </c>
      <c r="F394" s="206">
        <v>500</v>
      </c>
      <c r="G394" s="2" t="s">
        <v>7</v>
      </c>
      <c r="H394" s="10">
        <v>13200</v>
      </c>
      <c r="I394" s="10" t="s">
        <v>1045</v>
      </c>
      <c r="J394" s="10" t="s">
        <v>42</v>
      </c>
      <c r="K394" s="10" t="s">
        <v>42</v>
      </c>
      <c r="L394" s="28">
        <v>35</v>
      </c>
      <c r="M394" s="82">
        <v>41878</v>
      </c>
      <c r="N394" s="88">
        <f t="shared" si="16"/>
        <v>41878</v>
      </c>
      <c r="O394" s="94">
        <v>41855</v>
      </c>
      <c r="P394" s="94">
        <v>41855</v>
      </c>
      <c r="Q394" s="7">
        <v>41864</v>
      </c>
      <c r="R394" s="7" t="s">
        <v>153</v>
      </c>
      <c r="S394" s="7">
        <v>41871</v>
      </c>
      <c r="T394" s="108">
        <v>41872</v>
      </c>
      <c r="U394" s="108" t="s">
        <v>153</v>
      </c>
      <c r="V394" s="7" t="s">
        <v>42</v>
      </c>
      <c r="W394" s="7" t="s">
        <v>42</v>
      </c>
      <c r="X394" s="7">
        <v>41872</v>
      </c>
    </row>
    <row r="395" spans="1:24" ht="15" customHeight="1" x14ac:dyDescent="0.25">
      <c r="A395" s="15" t="s">
        <v>2369</v>
      </c>
      <c r="B395" s="37" t="s">
        <v>2345</v>
      </c>
      <c r="C395" s="37" t="s">
        <v>2013</v>
      </c>
      <c r="D395" s="201" t="s">
        <v>359</v>
      </c>
      <c r="E395" s="65">
        <v>3910714</v>
      </c>
      <c r="F395" s="206">
        <v>500</v>
      </c>
      <c r="G395" s="2" t="s">
        <v>7</v>
      </c>
      <c r="H395" s="10">
        <v>13200</v>
      </c>
      <c r="I395" s="10" t="s">
        <v>25</v>
      </c>
      <c r="J395" s="10" t="s">
        <v>42</v>
      </c>
      <c r="K395" s="10" t="s">
        <v>42</v>
      </c>
      <c r="L395" s="28">
        <v>35</v>
      </c>
      <c r="M395" s="82">
        <v>41878</v>
      </c>
      <c r="N395" s="88">
        <f t="shared" si="16"/>
        <v>41878</v>
      </c>
      <c r="O395" s="94">
        <v>41852</v>
      </c>
      <c r="P395" s="94">
        <v>41852</v>
      </c>
      <c r="Q395" s="7">
        <v>41863</v>
      </c>
      <c r="R395" s="7" t="s">
        <v>153</v>
      </c>
      <c r="S395" s="7">
        <v>41872</v>
      </c>
      <c r="T395" s="108">
        <v>41873</v>
      </c>
      <c r="U395" s="108" t="s">
        <v>153</v>
      </c>
      <c r="V395" s="7" t="s">
        <v>42</v>
      </c>
      <c r="W395" s="7" t="s">
        <v>42</v>
      </c>
      <c r="X395" s="7">
        <v>41877</v>
      </c>
    </row>
    <row r="396" spans="1:24" ht="15" customHeight="1" x14ac:dyDescent="0.25">
      <c r="A396" s="15" t="s">
        <v>2371</v>
      </c>
      <c r="B396" s="37" t="s">
        <v>2348</v>
      </c>
      <c r="C396" s="37" t="s">
        <v>2347</v>
      </c>
      <c r="D396" s="201" t="s">
        <v>359</v>
      </c>
      <c r="E396" s="65">
        <v>3920714</v>
      </c>
      <c r="F396" s="206">
        <v>75</v>
      </c>
      <c r="G396" s="2" t="s">
        <v>7</v>
      </c>
      <c r="H396" s="10">
        <v>13200</v>
      </c>
      <c r="I396" s="10" t="s">
        <v>25</v>
      </c>
      <c r="J396" s="10" t="s">
        <v>42</v>
      </c>
      <c r="K396" s="10" t="s">
        <v>42</v>
      </c>
      <c r="L396" s="28">
        <v>35</v>
      </c>
      <c r="M396" s="82">
        <v>41879</v>
      </c>
      <c r="N396" s="88">
        <f t="shared" si="16"/>
        <v>41879</v>
      </c>
      <c r="O396" s="94">
        <v>41855</v>
      </c>
      <c r="P396" s="94">
        <v>41855</v>
      </c>
      <c r="Q396" s="7">
        <v>41865</v>
      </c>
      <c r="R396" s="7" t="s">
        <v>153</v>
      </c>
      <c r="S396" s="7">
        <v>41873</v>
      </c>
      <c r="T396" s="108">
        <v>41877</v>
      </c>
      <c r="U396" s="108">
        <v>41872</v>
      </c>
      <c r="V396" s="7" t="s">
        <v>42</v>
      </c>
      <c r="W396" s="7" t="s">
        <v>42</v>
      </c>
      <c r="X396" s="7">
        <v>41879</v>
      </c>
    </row>
    <row r="397" spans="1:24" ht="15" hidden="1" customHeight="1" x14ac:dyDescent="0.25">
      <c r="A397" s="15" t="s">
        <v>2510</v>
      </c>
      <c r="B397" s="37" t="s">
        <v>2354</v>
      </c>
      <c r="C397" s="37" t="s">
        <v>2352</v>
      </c>
      <c r="D397" s="201" t="s">
        <v>359</v>
      </c>
      <c r="E397" s="48">
        <v>3930714</v>
      </c>
      <c r="F397" s="206">
        <v>200</v>
      </c>
      <c r="G397" s="2" t="s">
        <v>50</v>
      </c>
      <c r="H397" s="10" t="s">
        <v>2355</v>
      </c>
      <c r="I397" s="10">
        <v>220</v>
      </c>
      <c r="J397" s="10" t="s">
        <v>2356</v>
      </c>
      <c r="K397" s="10" t="s">
        <v>42</v>
      </c>
      <c r="L397" s="28">
        <v>39</v>
      </c>
      <c r="M397" s="82">
        <v>41909</v>
      </c>
      <c r="N397" s="88">
        <f t="shared" si="16"/>
        <v>41909</v>
      </c>
      <c r="O397" s="94">
        <v>41877</v>
      </c>
      <c r="P397" s="94">
        <v>41879</v>
      </c>
      <c r="Q397" s="7">
        <v>41892</v>
      </c>
      <c r="R397" s="7" t="s">
        <v>153</v>
      </c>
      <c r="S397" s="7">
        <v>41894</v>
      </c>
      <c r="T397" s="108">
        <v>41894</v>
      </c>
      <c r="U397" s="108" t="s">
        <v>153</v>
      </c>
      <c r="V397" s="7" t="s">
        <v>42</v>
      </c>
      <c r="W397" s="7" t="s">
        <v>42</v>
      </c>
      <c r="X397" s="7">
        <v>41899</v>
      </c>
    </row>
    <row r="398" spans="1:24" ht="15" hidden="1" customHeight="1" x14ac:dyDescent="0.25">
      <c r="A398" s="15" t="s">
        <v>2522</v>
      </c>
      <c r="B398" s="37" t="s">
        <v>2354</v>
      </c>
      <c r="C398" s="37" t="s">
        <v>2353</v>
      </c>
      <c r="D398" s="201" t="s">
        <v>359</v>
      </c>
      <c r="E398" s="48">
        <v>3940714</v>
      </c>
      <c r="F398" s="206">
        <v>75</v>
      </c>
      <c r="G398" s="2" t="s">
        <v>50</v>
      </c>
      <c r="H398" s="10">
        <v>530</v>
      </c>
      <c r="I398" s="10" t="s">
        <v>3</v>
      </c>
      <c r="J398" s="10" t="s">
        <v>2357</v>
      </c>
      <c r="K398" s="10" t="s">
        <v>42</v>
      </c>
      <c r="L398" s="28">
        <v>40</v>
      </c>
      <c r="M398" s="82">
        <v>41911</v>
      </c>
      <c r="N398" s="88">
        <f t="shared" si="16"/>
        <v>41911</v>
      </c>
      <c r="O398" s="94">
        <v>41880</v>
      </c>
      <c r="P398" s="94">
        <v>41880</v>
      </c>
      <c r="Q398" s="7">
        <v>41899</v>
      </c>
      <c r="R398" s="7" t="s">
        <v>153</v>
      </c>
      <c r="S398" s="7">
        <v>41886</v>
      </c>
      <c r="T398" s="108">
        <v>41904</v>
      </c>
      <c r="U398" s="108" t="s">
        <v>153</v>
      </c>
      <c r="V398" s="7" t="s">
        <v>42</v>
      </c>
      <c r="W398" s="7" t="s">
        <v>42</v>
      </c>
      <c r="X398" s="7">
        <v>41907</v>
      </c>
    </row>
    <row r="399" spans="1:24" ht="15" hidden="1" customHeight="1" x14ac:dyDescent="0.25">
      <c r="A399" s="15" t="s">
        <v>2407</v>
      </c>
      <c r="B399" s="37" t="s">
        <v>2372</v>
      </c>
      <c r="C399" s="37" t="s">
        <v>2211</v>
      </c>
      <c r="D399" s="201" t="s">
        <v>359</v>
      </c>
      <c r="E399" s="65">
        <v>3950814</v>
      </c>
      <c r="F399" s="206">
        <v>250</v>
      </c>
      <c r="G399" s="2" t="s">
        <v>24</v>
      </c>
      <c r="H399" s="10">
        <v>13200</v>
      </c>
      <c r="I399" s="10" t="s">
        <v>3</v>
      </c>
      <c r="J399" s="10" t="s">
        <v>2373</v>
      </c>
      <c r="K399" s="10" t="s">
        <v>161</v>
      </c>
      <c r="L399" s="28">
        <v>35</v>
      </c>
      <c r="M399" s="82">
        <v>41882</v>
      </c>
      <c r="N399" s="88">
        <f t="shared" si="16"/>
        <v>41882</v>
      </c>
      <c r="O399" s="94">
        <v>41857</v>
      </c>
      <c r="P399" s="94">
        <v>41859</v>
      </c>
      <c r="Q399" s="7">
        <v>41867</v>
      </c>
      <c r="R399" s="7" t="s">
        <v>153</v>
      </c>
      <c r="S399" s="7">
        <v>41867</v>
      </c>
      <c r="T399" s="108">
        <v>41870</v>
      </c>
      <c r="U399" s="108" t="s">
        <v>153</v>
      </c>
      <c r="V399" s="7">
        <v>41878</v>
      </c>
      <c r="W399" s="7">
        <v>41880</v>
      </c>
      <c r="X399" s="7">
        <v>41883</v>
      </c>
    </row>
    <row r="400" spans="1:24" ht="15" hidden="1" customHeight="1" x14ac:dyDescent="0.25">
      <c r="A400" s="15" t="s">
        <v>1746</v>
      </c>
      <c r="B400" s="37" t="s">
        <v>2374</v>
      </c>
      <c r="C400" s="37" t="s">
        <v>332</v>
      </c>
      <c r="D400" s="201" t="s">
        <v>359</v>
      </c>
      <c r="E400" s="48">
        <v>3960814</v>
      </c>
      <c r="F400" s="2">
        <v>5</v>
      </c>
      <c r="G400" s="206" t="s">
        <v>7</v>
      </c>
      <c r="H400" s="10">
        <v>480</v>
      </c>
      <c r="I400" s="10" t="s">
        <v>25</v>
      </c>
      <c r="J400" s="10" t="s">
        <v>3992</v>
      </c>
      <c r="K400" s="10" t="s">
        <v>42</v>
      </c>
      <c r="L400" s="28">
        <v>33</v>
      </c>
      <c r="M400" s="82">
        <v>41862</v>
      </c>
      <c r="N400" s="88">
        <f t="shared" si="16"/>
        <v>41862</v>
      </c>
      <c r="O400" s="94" t="s">
        <v>42</v>
      </c>
      <c r="P400" s="94" t="s">
        <v>42</v>
      </c>
      <c r="Q400" s="7" t="s">
        <v>42</v>
      </c>
      <c r="R400" s="7" t="s">
        <v>42</v>
      </c>
      <c r="S400" s="7" t="s">
        <v>42</v>
      </c>
      <c r="T400" s="108" t="s">
        <v>42</v>
      </c>
      <c r="U400" s="108" t="s">
        <v>42</v>
      </c>
      <c r="V400" s="7" t="s">
        <v>42</v>
      </c>
      <c r="W400" s="7" t="s">
        <v>42</v>
      </c>
      <c r="X400" s="7">
        <v>41863</v>
      </c>
    </row>
    <row r="401" spans="1:24" ht="15" hidden="1" customHeight="1" x14ac:dyDescent="0.25">
      <c r="A401" s="15" t="s">
        <v>1380</v>
      </c>
      <c r="B401" s="37" t="s">
        <v>2375</v>
      </c>
      <c r="C401" s="37" t="s">
        <v>1592</v>
      </c>
      <c r="D401" s="201" t="s">
        <v>359</v>
      </c>
      <c r="E401" s="65">
        <v>3970814</v>
      </c>
      <c r="F401" s="2">
        <v>300</v>
      </c>
      <c r="G401" s="206" t="s">
        <v>2</v>
      </c>
      <c r="H401" s="10">
        <v>13200</v>
      </c>
      <c r="I401" s="10" t="s">
        <v>3</v>
      </c>
      <c r="J401" s="10" t="s">
        <v>42</v>
      </c>
      <c r="K401" s="10" t="s">
        <v>42</v>
      </c>
      <c r="L401" s="28">
        <v>34</v>
      </c>
      <c r="M401" s="82">
        <v>41872</v>
      </c>
      <c r="N401" s="88">
        <f t="shared" si="16"/>
        <v>41872</v>
      </c>
      <c r="O401" s="94">
        <v>41856</v>
      </c>
      <c r="P401" s="94">
        <v>41856</v>
      </c>
      <c r="Q401" s="7">
        <v>41865</v>
      </c>
      <c r="R401" s="7" t="s">
        <v>153</v>
      </c>
      <c r="S401" s="7">
        <v>41864</v>
      </c>
      <c r="T401" s="108">
        <v>41866</v>
      </c>
      <c r="U401" s="108" t="s">
        <v>153</v>
      </c>
      <c r="V401" s="7">
        <v>41870</v>
      </c>
      <c r="W401" s="7">
        <v>41870</v>
      </c>
      <c r="X401" s="7">
        <v>41872</v>
      </c>
    </row>
    <row r="402" spans="1:24" ht="15" hidden="1" customHeight="1" x14ac:dyDescent="0.25">
      <c r="A402" s="15" t="s">
        <v>2409</v>
      </c>
      <c r="B402" s="37" t="s">
        <v>2376</v>
      </c>
      <c r="C402" s="37" t="s">
        <v>2377</v>
      </c>
      <c r="D402" s="201" t="s">
        <v>359</v>
      </c>
      <c r="E402" s="114">
        <v>3980814</v>
      </c>
      <c r="F402" s="211">
        <v>112.5</v>
      </c>
      <c r="G402" s="206" t="s">
        <v>50</v>
      </c>
      <c r="H402" s="10">
        <v>220</v>
      </c>
      <c r="I402" s="10" t="s">
        <v>56</v>
      </c>
      <c r="J402" s="10" t="s">
        <v>246</v>
      </c>
      <c r="K402" s="10" t="s">
        <v>42</v>
      </c>
      <c r="L402" s="28">
        <v>34</v>
      </c>
      <c r="M402" s="82">
        <v>41872</v>
      </c>
      <c r="N402" s="88">
        <f t="shared" si="16"/>
        <v>41872</v>
      </c>
      <c r="O402" s="94">
        <v>41859</v>
      </c>
      <c r="P402" s="94">
        <v>41859</v>
      </c>
      <c r="Q402" s="7">
        <v>41872</v>
      </c>
      <c r="R402" s="7" t="s">
        <v>153</v>
      </c>
      <c r="S402" s="7">
        <v>41864</v>
      </c>
      <c r="T402" s="108">
        <v>41872</v>
      </c>
      <c r="U402" s="108">
        <v>41864</v>
      </c>
      <c r="V402" s="7" t="s">
        <v>42</v>
      </c>
      <c r="W402" s="7" t="s">
        <v>42</v>
      </c>
      <c r="X402" s="7">
        <v>41873</v>
      </c>
    </row>
    <row r="403" spans="1:24" ht="15" hidden="1" customHeight="1" x14ac:dyDescent="0.25">
      <c r="A403" s="15" t="s">
        <v>2400</v>
      </c>
      <c r="B403" s="37" t="s">
        <v>2378</v>
      </c>
      <c r="C403" s="37" t="s">
        <v>2379</v>
      </c>
      <c r="D403" s="201" t="s">
        <v>359</v>
      </c>
      <c r="E403" s="114">
        <v>3990814</v>
      </c>
      <c r="F403" s="211">
        <v>150</v>
      </c>
      <c r="G403" s="206" t="s">
        <v>2</v>
      </c>
      <c r="H403" s="10">
        <v>13200</v>
      </c>
      <c r="I403" s="10" t="s">
        <v>56</v>
      </c>
      <c r="J403" s="10" t="s">
        <v>42</v>
      </c>
      <c r="K403" s="10" t="s">
        <v>161</v>
      </c>
      <c r="L403" s="28">
        <v>36</v>
      </c>
      <c r="M403" s="82">
        <v>41885</v>
      </c>
      <c r="N403" s="88">
        <f t="shared" si="16"/>
        <v>41885</v>
      </c>
      <c r="O403" s="94">
        <v>41856</v>
      </c>
      <c r="P403" s="94">
        <v>41859</v>
      </c>
      <c r="Q403" s="7">
        <v>41865</v>
      </c>
      <c r="R403" s="7" t="s">
        <v>153</v>
      </c>
      <c r="S403" s="7">
        <v>41864</v>
      </c>
      <c r="T403" s="108">
        <v>41871</v>
      </c>
      <c r="U403" s="108" t="s">
        <v>153</v>
      </c>
      <c r="V403" s="7">
        <v>41882</v>
      </c>
      <c r="W403" s="7">
        <v>41883</v>
      </c>
      <c r="X403" s="7">
        <v>41884</v>
      </c>
    </row>
    <row r="404" spans="1:24" ht="15" hidden="1" customHeight="1" x14ac:dyDescent="0.25">
      <c r="A404" s="15" t="s">
        <v>1225</v>
      </c>
      <c r="B404" s="37" t="s">
        <v>2381</v>
      </c>
      <c r="C404" s="37" t="s">
        <v>2380</v>
      </c>
      <c r="D404" s="201" t="s">
        <v>359</v>
      </c>
      <c r="E404" s="114">
        <v>4000814</v>
      </c>
      <c r="F404" s="206">
        <v>150</v>
      </c>
      <c r="G404" s="2" t="s">
        <v>20</v>
      </c>
      <c r="H404" s="10">
        <v>11400</v>
      </c>
      <c r="I404" s="10" t="s">
        <v>25</v>
      </c>
      <c r="J404" s="10" t="s">
        <v>2382</v>
      </c>
      <c r="K404" s="10" t="s">
        <v>272</v>
      </c>
      <c r="L404" s="28">
        <v>33</v>
      </c>
      <c r="M404" s="82">
        <v>41870</v>
      </c>
      <c r="N404" s="88">
        <f t="shared" si="16"/>
        <v>41870</v>
      </c>
      <c r="O404" s="94">
        <v>41859</v>
      </c>
      <c r="P404" s="94">
        <v>41859</v>
      </c>
      <c r="Q404" s="7">
        <v>41859</v>
      </c>
      <c r="R404" s="7" t="s">
        <v>153</v>
      </c>
      <c r="S404" s="7">
        <v>41864</v>
      </c>
      <c r="T404" s="108">
        <v>41865</v>
      </c>
      <c r="U404" s="108" t="s">
        <v>153</v>
      </c>
      <c r="V404" s="7">
        <v>41866</v>
      </c>
      <c r="W404" s="7">
        <v>41870</v>
      </c>
      <c r="X404" s="7">
        <v>41871</v>
      </c>
    </row>
    <row r="405" spans="1:24" ht="15" customHeight="1" x14ac:dyDescent="0.25">
      <c r="A405" s="15" t="s">
        <v>2413</v>
      </c>
      <c r="B405" s="37" t="s">
        <v>2383</v>
      </c>
      <c r="C405" s="37" t="s">
        <v>1605</v>
      </c>
      <c r="D405" s="201" t="s">
        <v>359</v>
      </c>
      <c r="E405" s="65">
        <v>4010814</v>
      </c>
      <c r="F405" s="2">
        <v>800</v>
      </c>
      <c r="G405" s="2" t="s">
        <v>7</v>
      </c>
      <c r="H405" s="10">
        <v>11400</v>
      </c>
      <c r="I405" s="10" t="s">
        <v>25</v>
      </c>
      <c r="J405" s="10" t="s">
        <v>42</v>
      </c>
      <c r="K405" s="10" t="s">
        <v>42</v>
      </c>
      <c r="L405" s="28">
        <v>35</v>
      </c>
      <c r="M405" s="82">
        <v>41882</v>
      </c>
      <c r="N405" s="88">
        <f t="shared" si="16"/>
        <v>41882</v>
      </c>
      <c r="O405" s="94">
        <v>41862</v>
      </c>
      <c r="P405" s="94">
        <v>41862</v>
      </c>
      <c r="Q405" s="7" t="s">
        <v>153</v>
      </c>
      <c r="R405" s="7" t="s">
        <v>153</v>
      </c>
      <c r="S405" s="7">
        <v>41879</v>
      </c>
      <c r="T405" s="108">
        <v>41880</v>
      </c>
      <c r="U405" s="108">
        <v>41877</v>
      </c>
      <c r="V405" s="7" t="s">
        <v>42</v>
      </c>
      <c r="W405" s="7" t="s">
        <v>42</v>
      </c>
      <c r="X405" s="7">
        <v>41883</v>
      </c>
    </row>
    <row r="406" spans="1:24" ht="15" hidden="1" customHeight="1" x14ac:dyDescent="0.25">
      <c r="A406" s="15" t="s">
        <v>2422</v>
      </c>
      <c r="B406" s="37" t="s">
        <v>2383</v>
      </c>
      <c r="C406" s="37" t="s">
        <v>1605</v>
      </c>
      <c r="D406" s="201" t="s">
        <v>359</v>
      </c>
      <c r="E406" s="65">
        <v>4020814</v>
      </c>
      <c r="F406" s="2">
        <v>130</v>
      </c>
      <c r="G406" s="2" t="s">
        <v>7</v>
      </c>
      <c r="H406" s="10">
        <v>220</v>
      </c>
      <c r="I406" s="10" t="s">
        <v>1045</v>
      </c>
      <c r="J406" s="10" t="s">
        <v>42</v>
      </c>
      <c r="K406" s="10" t="s">
        <v>42</v>
      </c>
      <c r="L406" s="28">
        <v>35</v>
      </c>
      <c r="M406" s="82">
        <v>41882</v>
      </c>
      <c r="N406" s="88">
        <f t="shared" si="16"/>
        <v>41882</v>
      </c>
      <c r="O406" s="94">
        <v>41863</v>
      </c>
      <c r="P406" s="94">
        <v>41863</v>
      </c>
      <c r="Q406" s="7">
        <v>41872</v>
      </c>
      <c r="R406" s="7" t="s">
        <v>153</v>
      </c>
      <c r="S406" s="7">
        <v>41867</v>
      </c>
      <c r="T406" s="108">
        <v>41877</v>
      </c>
      <c r="U406" s="108">
        <v>41876</v>
      </c>
      <c r="V406" s="7" t="s">
        <v>42</v>
      </c>
      <c r="W406" s="7" t="s">
        <v>42</v>
      </c>
      <c r="X406" s="7">
        <v>41879</v>
      </c>
    </row>
    <row r="407" spans="1:24" ht="15" customHeight="1" x14ac:dyDescent="0.25">
      <c r="A407" s="15" t="s">
        <v>2410</v>
      </c>
      <c r="B407" s="37" t="s">
        <v>2389</v>
      </c>
      <c r="C407" s="37" t="s">
        <v>2388</v>
      </c>
      <c r="D407" s="201" t="s">
        <v>359</v>
      </c>
      <c r="E407" s="65">
        <v>4030814</v>
      </c>
      <c r="F407" s="206">
        <v>800</v>
      </c>
      <c r="G407" s="2" t="s">
        <v>50</v>
      </c>
      <c r="H407" s="10">
        <v>34500</v>
      </c>
      <c r="I407" s="10" t="s">
        <v>56</v>
      </c>
      <c r="J407" s="10" t="s">
        <v>246</v>
      </c>
      <c r="K407" s="10" t="s">
        <v>2390</v>
      </c>
      <c r="L407" s="28">
        <v>37</v>
      </c>
      <c r="M407" s="82">
        <v>41896</v>
      </c>
      <c r="N407" s="88">
        <f t="shared" si="16"/>
        <v>41896</v>
      </c>
      <c r="O407" s="94">
        <v>41859</v>
      </c>
      <c r="P407" s="94">
        <v>41862</v>
      </c>
      <c r="Q407" s="7">
        <v>41884</v>
      </c>
      <c r="R407" s="7" t="s">
        <v>153</v>
      </c>
      <c r="S407" s="7" t="s">
        <v>153</v>
      </c>
      <c r="T407" s="108">
        <v>41884</v>
      </c>
      <c r="U407" s="108" t="s">
        <v>153</v>
      </c>
      <c r="V407" s="7" t="s">
        <v>42</v>
      </c>
      <c r="W407" s="7" t="s">
        <v>42</v>
      </c>
      <c r="X407" s="7">
        <v>41887</v>
      </c>
    </row>
    <row r="408" spans="1:24" ht="15" hidden="1" customHeight="1" x14ac:dyDescent="0.25">
      <c r="A408" s="15" t="s">
        <v>2426</v>
      </c>
      <c r="B408" s="37" t="s">
        <v>2389</v>
      </c>
      <c r="C408" s="37" t="s">
        <v>2388</v>
      </c>
      <c r="D408" s="201" t="s">
        <v>359</v>
      </c>
      <c r="E408" s="65">
        <v>4040814</v>
      </c>
      <c r="F408" s="206">
        <v>400</v>
      </c>
      <c r="G408" s="2" t="s">
        <v>50</v>
      </c>
      <c r="H408" s="10">
        <v>440</v>
      </c>
      <c r="I408" s="10" t="s">
        <v>25</v>
      </c>
      <c r="J408" s="10" t="s">
        <v>246</v>
      </c>
      <c r="K408" s="10" t="s">
        <v>2390</v>
      </c>
      <c r="L408" s="28">
        <v>37</v>
      </c>
      <c r="M408" s="82">
        <v>41896</v>
      </c>
      <c r="N408" s="88">
        <f t="shared" si="16"/>
        <v>41896</v>
      </c>
      <c r="O408" s="94">
        <v>41863</v>
      </c>
      <c r="P408" s="94">
        <v>41864</v>
      </c>
      <c r="Q408" s="7" t="s">
        <v>153</v>
      </c>
      <c r="R408" s="7" t="s">
        <v>153</v>
      </c>
      <c r="S408" s="7" t="s">
        <v>153</v>
      </c>
      <c r="T408" s="108">
        <v>41878</v>
      </c>
      <c r="U408" s="108" t="s">
        <v>153</v>
      </c>
      <c r="V408" s="7" t="s">
        <v>42</v>
      </c>
      <c r="W408" s="7" t="s">
        <v>42</v>
      </c>
      <c r="X408" s="7">
        <v>41880</v>
      </c>
    </row>
    <row r="409" spans="1:24" ht="15" hidden="1" customHeight="1" x14ac:dyDescent="0.25">
      <c r="A409" s="15" t="s">
        <v>2453</v>
      </c>
      <c r="B409" s="37" t="s">
        <v>2397</v>
      </c>
      <c r="C409" s="37" t="s">
        <v>2396</v>
      </c>
      <c r="D409" s="201" t="s">
        <v>359</v>
      </c>
      <c r="E409" s="65">
        <v>4050814</v>
      </c>
      <c r="F409" s="206">
        <v>150</v>
      </c>
      <c r="G409" s="2" t="s">
        <v>20</v>
      </c>
      <c r="H409" s="10">
        <v>11400</v>
      </c>
      <c r="I409" s="10" t="s">
        <v>3</v>
      </c>
      <c r="J409" s="10" t="s">
        <v>42</v>
      </c>
      <c r="K409" s="10" t="s">
        <v>272</v>
      </c>
      <c r="L409" s="28">
        <v>35</v>
      </c>
      <c r="M409" s="82">
        <v>41882</v>
      </c>
      <c r="N409" s="88">
        <f t="shared" si="16"/>
        <v>41882</v>
      </c>
      <c r="O409" s="94">
        <v>41864</v>
      </c>
      <c r="P409" s="94">
        <v>41865</v>
      </c>
      <c r="Q409" s="7">
        <v>41872</v>
      </c>
      <c r="R409" s="7" t="s">
        <v>153</v>
      </c>
      <c r="S409" s="7">
        <v>41867</v>
      </c>
      <c r="T409" s="108">
        <v>41872</v>
      </c>
      <c r="U409" s="108" t="s">
        <v>153</v>
      </c>
      <c r="V409" s="7">
        <v>41876</v>
      </c>
      <c r="W409" s="7">
        <v>41876</v>
      </c>
      <c r="X409" s="7">
        <v>41878</v>
      </c>
    </row>
    <row r="410" spans="1:24" ht="15" hidden="1" customHeight="1" x14ac:dyDescent="0.25">
      <c r="A410" s="15" t="s">
        <v>2455</v>
      </c>
      <c r="B410" s="37" t="s">
        <v>2397</v>
      </c>
      <c r="C410" s="37" t="s">
        <v>2396</v>
      </c>
      <c r="D410" s="201" t="s">
        <v>359</v>
      </c>
      <c r="E410" s="65">
        <v>4060814</v>
      </c>
      <c r="F410" s="206">
        <v>500</v>
      </c>
      <c r="G410" s="2" t="s">
        <v>2</v>
      </c>
      <c r="H410" s="10">
        <v>11400</v>
      </c>
      <c r="I410" s="10" t="s">
        <v>3</v>
      </c>
      <c r="J410" s="10" t="s">
        <v>42</v>
      </c>
      <c r="K410" s="10" t="s">
        <v>161</v>
      </c>
      <c r="L410" s="28">
        <v>35</v>
      </c>
      <c r="M410" s="82">
        <v>41882</v>
      </c>
      <c r="N410" s="88">
        <f t="shared" si="16"/>
        <v>41882</v>
      </c>
      <c r="O410" s="94">
        <v>41864</v>
      </c>
      <c r="P410" s="94">
        <v>41865</v>
      </c>
      <c r="Q410" s="7">
        <v>41872</v>
      </c>
      <c r="R410" s="7" t="s">
        <v>153</v>
      </c>
      <c r="S410" s="7">
        <v>41872</v>
      </c>
      <c r="T410" s="108">
        <v>41873</v>
      </c>
      <c r="U410" s="108" t="s">
        <v>153</v>
      </c>
      <c r="V410" s="7">
        <v>41877</v>
      </c>
      <c r="W410" s="7">
        <v>41879</v>
      </c>
      <c r="X410" s="7">
        <v>41880</v>
      </c>
    </row>
    <row r="411" spans="1:24" ht="15" hidden="1" customHeight="1" x14ac:dyDescent="0.25">
      <c r="A411" s="15" t="s">
        <v>766</v>
      </c>
      <c r="B411" s="37" t="s">
        <v>2398</v>
      </c>
      <c r="C411" s="37" t="s">
        <v>2395</v>
      </c>
      <c r="D411" s="201" t="s">
        <v>359</v>
      </c>
      <c r="E411" s="65">
        <v>4070814</v>
      </c>
      <c r="F411" s="206" t="s">
        <v>112</v>
      </c>
      <c r="G411" s="2" t="s">
        <v>76</v>
      </c>
      <c r="H411" s="10" t="s">
        <v>77</v>
      </c>
      <c r="I411" s="10">
        <v>200</v>
      </c>
      <c r="J411" s="10" t="s">
        <v>42</v>
      </c>
      <c r="K411" s="10" t="s">
        <v>42</v>
      </c>
      <c r="L411" s="28">
        <v>36</v>
      </c>
      <c r="M411" s="82">
        <v>41886</v>
      </c>
      <c r="N411" s="88">
        <v>41890</v>
      </c>
      <c r="O411" s="94" t="s">
        <v>42</v>
      </c>
      <c r="P411" s="94">
        <v>41862</v>
      </c>
      <c r="Q411" s="7" t="s">
        <v>42</v>
      </c>
      <c r="R411" s="7" t="s">
        <v>42</v>
      </c>
      <c r="S411" s="7" t="s">
        <v>42</v>
      </c>
      <c r="T411" s="108" t="s">
        <v>42</v>
      </c>
      <c r="U411" s="108" t="s">
        <v>42</v>
      </c>
      <c r="V411" s="7">
        <v>41884</v>
      </c>
      <c r="W411" s="7">
        <v>41885</v>
      </c>
      <c r="X411" s="7">
        <v>41885</v>
      </c>
    </row>
    <row r="412" spans="1:24" ht="15" hidden="1" customHeight="1" x14ac:dyDescent="0.25">
      <c r="A412" s="15" t="s">
        <v>1265</v>
      </c>
      <c r="B412" s="37" t="s">
        <v>2398</v>
      </c>
      <c r="C412" s="37" t="s">
        <v>2395</v>
      </c>
      <c r="D412" s="201" t="s">
        <v>359</v>
      </c>
      <c r="E412" s="65">
        <v>4080814</v>
      </c>
      <c r="F412" s="206">
        <v>225</v>
      </c>
      <c r="G412" s="2" t="s">
        <v>24</v>
      </c>
      <c r="H412" s="10">
        <v>13200</v>
      </c>
      <c r="I412" s="10" t="s">
        <v>3</v>
      </c>
      <c r="J412" s="10" t="s">
        <v>42</v>
      </c>
      <c r="K412" s="10" t="s">
        <v>42</v>
      </c>
      <c r="L412" s="28">
        <v>36</v>
      </c>
      <c r="M412" s="82">
        <v>41886</v>
      </c>
      <c r="N412" s="88">
        <v>41890</v>
      </c>
      <c r="O412" s="94">
        <v>41864</v>
      </c>
      <c r="P412" s="94">
        <v>41865</v>
      </c>
      <c r="Q412" s="7">
        <v>41877</v>
      </c>
      <c r="R412" s="7" t="s">
        <v>153</v>
      </c>
      <c r="S412" s="7">
        <v>41867</v>
      </c>
      <c r="T412" s="108">
        <v>41879</v>
      </c>
      <c r="U412" s="108" t="s">
        <v>153</v>
      </c>
      <c r="V412" s="7">
        <v>41885</v>
      </c>
      <c r="W412" s="7">
        <v>41884</v>
      </c>
      <c r="X412" s="7">
        <v>41885</v>
      </c>
    </row>
    <row r="413" spans="1:24" ht="15" hidden="1" customHeight="1" x14ac:dyDescent="0.25">
      <c r="A413" s="15" t="s">
        <v>1380</v>
      </c>
      <c r="B413" s="37" t="s">
        <v>2398</v>
      </c>
      <c r="C413" s="37" t="s">
        <v>2395</v>
      </c>
      <c r="D413" s="201" t="s">
        <v>359</v>
      </c>
      <c r="E413" s="65">
        <v>4090814</v>
      </c>
      <c r="F413" s="206">
        <v>300</v>
      </c>
      <c r="G413" s="2" t="s">
        <v>24</v>
      </c>
      <c r="H413" s="10">
        <v>13200</v>
      </c>
      <c r="I413" s="10" t="s">
        <v>3</v>
      </c>
      <c r="J413" s="10" t="s">
        <v>42</v>
      </c>
      <c r="K413" s="10" t="s">
        <v>42</v>
      </c>
      <c r="L413" s="28">
        <v>36</v>
      </c>
      <c r="M413" s="82">
        <v>41886</v>
      </c>
      <c r="N413" s="88">
        <v>41890</v>
      </c>
      <c r="O413" s="94">
        <v>41864</v>
      </c>
      <c r="P413" s="94">
        <v>41865</v>
      </c>
      <c r="Q413" s="7">
        <v>41878</v>
      </c>
      <c r="R413" s="7" t="s">
        <v>153</v>
      </c>
      <c r="S413" s="7">
        <v>41881</v>
      </c>
      <c r="T413" s="108">
        <v>41883</v>
      </c>
      <c r="U413" s="108" t="s">
        <v>153</v>
      </c>
      <c r="V413" s="7">
        <v>41885</v>
      </c>
      <c r="W413" s="7">
        <v>41885</v>
      </c>
      <c r="X413" s="7">
        <v>41886</v>
      </c>
    </row>
    <row r="414" spans="1:24" ht="15" hidden="1" customHeight="1" x14ac:dyDescent="0.25">
      <c r="A414" s="15" t="s">
        <v>1691</v>
      </c>
      <c r="B414" s="37" t="s">
        <v>2398</v>
      </c>
      <c r="C414" s="37" t="s">
        <v>2395</v>
      </c>
      <c r="D414" s="201" t="s">
        <v>359</v>
      </c>
      <c r="E414" s="65">
        <v>4100814</v>
      </c>
      <c r="F414" s="206">
        <v>500</v>
      </c>
      <c r="G414" s="2" t="s">
        <v>24</v>
      </c>
      <c r="H414" s="10">
        <v>13200</v>
      </c>
      <c r="I414" s="10" t="s">
        <v>3</v>
      </c>
      <c r="J414" s="10" t="s">
        <v>42</v>
      </c>
      <c r="K414" s="10" t="s">
        <v>42</v>
      </c>
      <c r="L414" s="28">
        <v>36</v>
      </c>
      <c r="M414" s="82">
        <v>41886</v>
      </c>
      <c r="N414" s="88">
        <v>41880</v>
      </c>
      <c r="O414" s="94">
        <v>41865</v>
      </c>
      <c r="P414" s="94">
        <v>41866</v>
      </c>
      <c r="Q414" s="7">
        <v>41873</v>
      </c>
      <c r="R414" s="7" t="s">
        <v>153</v>
      </c>
      <c r="S414" s="7">
        <v>41874</v>
      </c>
      <c r="T414" s="108">
        <v>41876</v>
      </c>
      <c r="U414" s="108" t="s">
        <v>153</v>
      </c>
      <c r="V414" s="7">
        <v>41877</v>
      </c>
      <c r="W414" s="7">
        <v>41879</v>
      </c>
      <c r="X414" s="7">
        <v>41880</v>
      </c>
    </row>
    <row r="415" spans="1:24" ht="15" hidden="1" customHeight="1" x14ac:dyDescent="0.25">
      <c r="A415" s="15" t="s">
        <v>1380</v>
      </c>
      <c r="B415" s="37" t="s">
        <v>2398</v>
      </c>
      <c r="C415" s="37" t="s">
        <v>2395</v>
      </c>
      <c r="D415" s="201" t="s">
        <v>359</v>
      </c>
      <c r="E415" s="65">
        <v>4110814</v>
      </c>
      <c r="F415" s="206">
        <v>300</v>
      </c>
      <c r="G415" s="2" t="s">
        <v>24</v>
      </c>
      <c r="H415" s="10">
        <v>13200</v>
      </c>
      <c r="I415" s="10" t="s">
        <v>3</v>
      </c>
      <c r="J415" s="10" t="s">
        <v>42</v>
      </c>
      <c r="K415" s="10" t="s">
        <v>2399</v>
      </c>
      <c r="L415" s="28">
        <v>36</v>
      </c>
      <c r="M415" s="82">
        <v>41886</v>
      </c>
      <c r="N415" s="88">
        <v>41880</v>
      </c>
      <c r="O415" s="94">
        <v>41864</v>
      </c>
      <c r="P415" s="94">
        <v>41865</v>
      </c>
      <c r="Q415" s="7">
        <v>41873</v>
      </c>
      <c r="R415" s="7" t="s">
        <v>153</v>
      </c>
      <c r="S415" s="7">
        <v>41874</v>
      </c>
      <c r="T415" s="108">
        <v>41876</v>
      </c>
      <c r="U415" s="108" t="s">
        <v>153</v>
      </c>
      <c r="V415" s="7">
        <v>41878</v>
      </c>
      <c r="W415" s="7">
        <v>41878</v>
      </c>
      <c r="X415" s="7">
        <v>41879</v>
      </c>
    </row>
    <row r="416" spans="1:24" ht="15" customHeight="1" x14ac:dyDescent="0.25">
      <c r="A416" s="15" t="s">
        <v>2123</v>
      </c>
      <c r="B416" s="37" t="s">
        <v>2405</v>
      </c>
      <c r="C416" s="37" t="s">
        <v>2404</v>
      </c>
      <c r="D416" s="201" t="s">
        <v>359</v>
      </c>
      <c r="E416" s="65">
        <v>4120814</v>
      </c>
      <c r="F416" s="206">
        <v>112.5</v>
      </c>
      <c r="G416" s="2" t="s">
        <v>7</v>
      </c>
      <c r="H416" s="10">
        <v>11400</v>
      </c>
      <c r="I416" s="10" t="s">
        <v>25</v>
      </c>
      <c r="J416" s="10" t="s">
        <v>42</v>
      </c>
      <c r="K416" s="10" t="s">
        <v>42</v>
      </c>
      <c r="L416" s="28">
        <v>35</v>
      </c>
      <c r="M416" s="82">
        <v>41877</v>
      </c>
      <c r="N416" s="88">
        <f>M416</f>
        <v>41877</v>
      </c>
      <c r="O416" s="94">
        <v>41863</v>
      </c>
      <c r="P416" s="94">
        <v>41863</v>
      </c>
      <c r="Q416" s="7">
        <v>41870</v>
      </c>
      <c r="R416" s="7" t="s">
        <v>153</v>
      </c>
      <c r="S416" s="7">
        <v>41872</v>
      </c>
      <c r="T416" s="108">
        <v>41873</v>
      </c>
      <c r="U416" s="108" t="s">
        <v>153</v>
      </c>
      <c r="V416" s="7" t="s">
        <v>42</v>
      </c>
      <c r="W416" s="7" t="s">
        <v>42</v>
      </c>
      <c r="X416" s="7">
        <v>41877</v>
      </c>
    </row>
    <row r="417" spans="1:24" ht="15" hidden="1" customHeight="1" x14ac:dyDescent="0.25">
      <c r="A417" s="15" t="s">
        <v>2412</v>
      </c>
      <c r="B417" s="37" t="s">
        <v>2406</v>
      </c>
      <c r="C417" s="37" t="s">
        <v>183</v>
      </c>
      <c r="D417" s="201" t="s">
        <v>359</v>
      </c>
      <c r="E417" s="65">
        <v>4130814</v>
      </c>
      <c r="F417" s="206" t="s">
        <v>745</v>
      </c>
      <c r="G417" s="2" t="s">
        <v>76</v>
      </c>
      <c r="H417" s="10" t="s">
        <v>113</v>
      </c>
      <c r="I417" s="10" t="s">
        <v>113</v>
      </c>
      <c r="J417" s="10" t="s">
        <v>42</v>
      </c>
      <c r="K417" s="10" t="s">
        <v>42</v>
      </c>
      <c r="L417" s="28">
        <v>36</v>
      </c>
      <c r="M417" s="82">
        <v>41887</v>
      </c>
      <c r="N417" s="88">
        <f>M417</f>
        <v>41887</v>
      </c>
      <c r="O417" s="94" t="s">
        <v>42</v>
      </c>
      <c r="P417" s="94">
        <v>41862</v>
      </c>
      <c r="Q417" s="7" t="s">
        <v>42</v>
      </c>
      <c r="R417" s="7" t="s">
        <v>42</v>
      </c>
      <c r="S417" s="7" t="s">
        <v>42</v>
      </c>
      <c r="T417" s="108" t="s">
        <v>42</v>
      </c>
      <c r="U417" s="108" t="s">
        <v>42</v>
      </c>
      <c r="V417" s="7">
        <v>41887</v>
      </c>
      <c r="W417" s="7">
        <v>41890</v>
      </c>
      <c r="X417" s="7">
        <v>41891</v>
      </c>
    </row>
    <row r="418" spans="1:24" ht="15" hidden="1" customHeight="1" x14ac:dyDescent="0.25">
      <c r="A418" s="15" t="s">
        <v>2427</v>
      </c>
      <c r="B418" s="37" t="s">
        <v>2408</v>
      </c>
      <c r="C418" s="37" t="s">
        <v>1466</v>
      </c>
      <c r="D418" s="201" t="s">
        <v>359</v>
      </c>
      <c r="E418" s="65">
        <v>4140814</v>
      </c>
      <c r="F418" s="206">
        <v>80</v>
      </c>
      <c r="G418" s="2" t="s">
        <v>7</v>
      </c>
      <c r="H418" s="10">
        <v>440</v>
      </c>
      <c r="I418" s="10" t="s">
        <v>25</v>
      </c>
      <c r="J418" s="10" t="s">
        <v>42</v>
      </c>
      <c r="K418" s="10" t="s">
        <v>42</v>
      </c>
      <c r="L418" s="28">
        <v>34</v>
      </c>
      <c r="M418" s="82">
        <v>41874</v>
      </c>
      <c r="N418" s="88">
        <f>M418</f>
        <v>41874</v>
      </c>
      <c r="O418" s="94">
        <v>41863</v>
      </c>
      <c r="P418" s="94">
        <v>41864</v>
      </c>
      <c r="Q418" s="7">
        <v>41870</v>
      </c>
      <c r="R418" s="7" t="s">
        <v>153</v>
      </c>
      <c r="S418" s="7">
        <v>41867</v>
      </c>
      <c r="T418" s="108">
        <v>41872</v>
      </c>
      <c r="U418" s="108" t="s">
        <v>153</v>
      </c>
      <c r="V418" s="7" t="s">
        <v>42</v>
      </c>
      <c r="W418" s="7" t="s">
        <v>42</v>
      </c>
      <c r="X418" s="7">
        <v>41873</v>
      </c>
    </row>
    <row r="419" spans="1:24" ht="15" hidden="1" customHeight="1" x14ac:dyDescent="0.25">
      <c r="A419" s="15" t="s">
        <v>2462</v>
      </c>
      <c r="B419" s="37" t="s">
        <v>2414</v>
      </c>
      <c r="C419" s="37" t="s">
        <v>183</v>
      </c>
      <c r="D419" s="201" t="s">
        <v>359</v>
      </c>
      <c r="E419" s="65">
        <v>4150814</v>
      </c>
      <c r="F419" s="206">
        <v>75</v>
      </c>
      <c r="G419" s="2" t="s">
        <v>7</v>
      </c>
      <c r="H419" s="10">
        <v>220</v>
      </c>
      <c r="I419" s="10" t="s">
        <v>56</v>
      </c>
      <c r="J419" s="10" t="s">
        <v>42</v>
      </c>
      <c r="K419" s="10" t="s">
        <v>42</v>
      </c>
      <c r="L419" s="28">
        <v>36</v>
      </c>
      <c r="M419" s="82">
        <v>41889</v>
      </c>
      <c r="N419" s="88">
        <f>M419</f>
        <v>41889</v>
      </c>
      <c r="O419" s="94">
        <v>41866</v>
      </c>
      <c r="P419" s="94">
        <v>41867</v>
      </c>
      <c r="Q419" s="7">
        <v>41879</v>
      </c>
      <c r="R419" s="7" t="s">
        <v>153</v>
      </c>
      <c r="S419" s="7">
        <v>41872</v>
      </c>
      <c r="T419" s="108">
        <v>41879</v>
      </c>
      <c r="U419" s="108">
        <v>41877</v>
      </c>
      <c r="V419" s="7" t="s">
        <v>42</v>
      </c>
      <c r="W419" s="7" t="s">
        <v>42</v>
      </c>
      <c r="X419" s="7">
        <v>41880</v>
      </c>
    </row>
    <row r="420" spans="1:24" ht="15" hidden="1" customHeight="1" x14ac:dyDescent="0.25">
      <c r="A420" s="15" t="s">
        <v>1290</v>
      </c>
      <c r="B420" s="37" t="s">
        <v>2418</v>
      </c>
      <c r="C420" s="37" t="s">
        <v>2417</v>
      </c>
      <c r="D420" s="201" t="s">
        <v>359</v>
      </c>
      <c r="E420" s="65">
        <v>4160814</v>
      </c>
      <c r="F420" s="206">
        <v>75</v>
      </c>
      <c r="G420" s="2" t="s">
        <v>2</v>
      </c>
      <c r="H420" s="10">
        <v>11400</v>
      </c>
      <c r="I420" s="10" t="s">
        <v>25</v>
      </c>
      <c r="J420" s="10" t="s">
        <v>42</v>
      </c>
      <c r="K420" s="10" t="s">
        <v>161</v>
      </c>
      <c r="L420" s="28">
        <v>37</v>
      </c>
      <c r="M420" s="82">
        <v>41892</v>
      </c>
      <c r="N420" s="88">
        <f>M420</f>
        <v>41892</v>
      </c>
      <c r="O420" s="94">
        <v>41863</v>
      </c>
      <c r="P420" s="94">
        <v>41863</v>
      </c>
      <c r="Q420" s="7">
        <v>41879</v>
      </c>
      <c r="R420" s="7" t="s">
        <v>153</v>
      </c>
      <c r="S420" s="7">
        <v>41867</v>
      </c>
      <c r="T420" s="108">
        <v>41880</v>
      </c>
      <c r="U420" s="108" t="s">
        <v>153</v>
      </c>
      <c r="V420" s="7">
        <v>41890</v>
      </c>
      <c r="W420" s="7">
        <v>41890</v>
      </c>
      <c r="X420" s="7">
        <v>41891</v>
      </c>
    </row>
    <row r="421" spans="1:24" ht="15" hidden="1" customHeight="1" x14ac:dyDescent="0.25">
      <c r="A421" s="15" t="s">
        <v>2431</v>
      </c>
      <c r="B421" s="37" t="s">
        <v>2420</v>
      </c>
      <c r="C421" s="37" t="s">
        <v>1494</v>
      </c>
      <c r="D421" s="201" t="s">
        <v>359</v>
      </c>
      <c r="E421" s="65">
        <v>4170814</v>
      </c>
      <c r="F421" s="206">
        <v>15</v>
      </c>
      <c r="G421" s="2" t="s">
        <v>50</v>
      </c>
      <c r="H421" s="10">
        <v>208</v>
      </c>
      <c r="I421" s="10" t="s">
        <v>56</v>
      </c>
      <c r="J421" s="10" t="s">
        <v>246</v>
      </c>
      <c r="K421" s="10" t="s">
        <v>42</v>
      </c>
      <c r="L421" s="28">
        <v>35</v>
      </c>
      <c r="M421" s="82">
        <v>41872</v>
      </c>
      <c r="N421" s="88">
        <v>41877</v>
      </c>
      <c r="O421" s="94">
        <v>41863</v>
      </c>
      <c r="P421" s="94">
        <v>41864</v>
      </c>
      <c r="Q421" s="7">
        <v>41870</v>
      </c>
      <c r="R421" s="7" t="s">
        <v>153</v>
      </c>
      <c r="S421" s="7">
        <v>41834</v>
      </c>
      <c r="T421" s="108">
        <v>41873</v>
      </c>
      <c r="U421" s="108" t="s">
        <v>153</v>
      </c>
      <c r="V421" s="7" t="s">
        <v>42</v>
      </c>
      <c r="W421" s="7" t="s">
        <v>42</v>
      </c>
      <c r="X421" s="7">
        <v>41877</v>
      </c>
    </row>
    <row r="422" spans="1:24" ht="15" hidden="1" customHeight="1" x14ac:dyDescent="0.25">
      <c r="A422" s="15" t="s">
        <v>2431</v>
      </c>
      <c r="B422" s="37" t="s">
        <v>2420</v>
      </c>
      <c r="C422" s="37" t="s">
        <v>1494</v>
      </c>
      <c r="D422" s="201" t="s">
        <v>359</v>
      </c>
      <c r="E422" s="65">
        <v>4180814</v>
      </c>
      <c r="F422" s="206">
        <v>15</v>
      </c>
      <c r="G422" s="2" t="s">
        <v>50</v>
      </c>
      <c r="H422" s="10">
        <v>208</v>
      </c>
      <c r="I422" s="10" t="s">
        <v>56</v>
      </c>
      <c r="J422" s="10" t="s">
        <v>246</v>
      </c>
      <c r="K422" s="10" t="s">
        <v>42</v>
      </c>
      <c r="L422" s="28">
        <v>35</v>
      </c>
      <c r="M422" s="82">
        <v>41872</v>
      </c>
      <c r="N422" s="88">
        <v>41877</v>
      </c>
      <c r="O422" s="94">
        <v>41863</v>
      </c>
      <c r="P422" s="94">
        <v>41864</v>
      </c>
      <c r="Q422" s="7">
        <v>41870</v>
      </c>
      <c r="R422" s="7" t="s">
        <v>153</v>
      </c>
      <c r="S422" s="7">
        <v>41834</v>
      </c>
      <c r="T422" s="108">
        <v>41872</v>
      </c>
      <c r="U422" s="108" t="s">
        <v>153</v>
      </c>
      <c r="V422" s="7" t="s">
        <v>42</v>
      </c>
      <c r="W422" s="7" t="s">
        <v>42</v>
      </c>
      <c r="X422" s="7">
        <v>41873</v>
      </c>
    </row>
    <row r="423" spans="1:24" ht="15" customHeight="1" x14ac:dyDescent="0.25">
      <c r="A423" s="15" t="s">
        <v>2467</v>
      </c>
      <c r="B423" s="37" t="s">
        <v>2421</v>
      </c>
      <c r="C423" s="37" t="s">
        <v>1494</v>
      </c>
      <c r="D423" s="201" t="s">
        <v>359</v>
      </c>
      <c r="E423" s="65">
        <v>4190814</v>
      </c>
      <c r="F423" s="206">
        <v>800</v>
      </c>
      <c r="G423" s="2" t="s">
        <v>7</v>
      </c>
      <c r="H423" s="10">
        <v>13200</v>
      </c>
      <c r="I423" s="10" t="s">
        <v>56</v>
      </c>
      <c r="J423" s="10" t="s">
        <v>42</v>
      </c>
      <c r="K423" s="10" t="s">
        <v>42</v>
      </c>
      <c r="L423" s="28">
        <v>37</v>
      </c>
      <c r="M423" s="82">
        <v>41892</v>
      </c>
      <c r="N423" s="88">
        <f t="shared" ref="N423:N431" si="17">M423</f>
        <v>41892</v>
      </c>
      <c r="O423" s="197">
        <v>41866</v>
      </c>
      <c r="P423" s="94">
        <v>41866</v>
      </c>
      <c r="Q423" s="7">
        <v>41883</v>
      </c>
      <c r="R423" s="7" t="s">
        <v>153</v>
      </c>
      <c r="S423" s="7" t="s">
        <v>153</v>
      </c>
      <c r="T423" s="108">
        <v>41886</v>
      </c>
      <c r="U423" s="108" t="s">
        <v>153</v>
      </c>
      <c r="V423" s="7" t="s">
        <v>42</v>
      </c>
      <c r="W423" s="7" t="s">
        <v>42</v>
      </c>
      <c r="X423" s="7">
        <v>41890</v>
      </c>
    </row>
    <row r="424" spans="1:24" ht="15" customHeight="1" x14ac:dyDescent="0.25">
      <c r="A424" s="15" t="s">
        <v>2499</v>
      </c>
      <c r="B424" s="37" t="s">
        <v>2425</v>
      </c>
      <c r="C424" s="37" t="s">
        <v>2424</v>
      </c>
      <c r="D424" s="201" t="s">
        <v>359</v>
      </c>
      <c r="E424" s="65">
        <v>4200814</v>
      </c>
      <c r="F424" s="206">
        <v>150</v>
      </c>
      <c r="G424" s="2" t="s">
        <v>7</v>
      </c>
      <c r="H424" s="10">
        <v>34500</v>
      </c>
      <c r="I424" s="10" t="s">
        <v>68</v>
      </c>
      <c r="J424" s="10" t="s">
        <v>42</v>
      </c>
      <c r="K424" s="10" t="s">
        <v>42</v>
      </c>
      <c r="L424" s="28">
        <v>37</v>
      </c>
      <c r="M424" s="82">
        <v>41892</v>
      </c>
      <c r="N424" s="88">
        <f t="shared" si="17"/>
        <v>41892</v>
      </c>
      <c r="O424" s="94">
        <v>41872</v>
      </c>
      <c r="P424" s="94">
        <v>41873</v>
      </c>
      <c r="Q424" s="7">
        <v>41890</v>
      </c>
      <c r="R424" s="7" t="s">
        <v>153</v>
      </c>
      <c r="S424" s="7">
        <v>41885</v>
      </c>
      <c r="T424" s="108">
        <v>41890</v>
      </c>
      <c r="U424" s="108">
        <v>41884</v>
      </c>
      <c r="V424" s="7" t="s">
        <v>42</v>
      </c>
      <c r="W424" s="7" t="s">
        <v>42</v>
      </c>
      <c r="X424" s="7">
        <v>41894</v>
      </c>
    </row>
    <row r="425" spans="1:24" ht="15" customHeight="1" x14ac:dyDescent="0.25">
      <c r="A425" s="15" t="s">
        <v>2491</v>
      </c>
      <c r="B425" s="37" t="s">
        <v>2429</v>
      </c>
      <c r="C425" s="37" t="s">
        <v>1494</v>
      </c>
      <c r="D425" s="201" t="s">
        <v>359</v>
      </c>
      <c r="E425" s="65">
        <v>4210814</v>
      </c>
      <c r="F425" s="206">
        <v>800</v>
      </c>
      <c r="G425" s="2" t="s">
        <v>7</v>
      </c>
      <c r="H425" s="10">
        <v>34500</v>
      </c>
      <c r="I425" s="10" t="s">
        <v>25</v>
      </c>
      <c r="J425" s="10" t="s">
        <v>42</v>
      </c>
      <c r="K425" s="10" t="s">
        <v>42</v>
      </c>
      <c r="L425" s="28">
        <v>38</v>
      </c>
      <c r="M425" s="82">
        <v>41902</v>
      </c>
      <c r="N425" s="88">
        <f t="shared" si="17"/>
        <v>41902</v>
      </c>
      <c r="O425" s="197">
        <v>41871</v>
      </c>
      <c r="P425" s="94">
        <v>41872</v>
      </c>
      <c r="Q425" s="7">
        <v>41899</v>
      </c>
      <c r="R425" s="7" t="s">
        <v>153</v>
      </c>
      <c r="S425" s="7">
        <v>41900</v>
      </c>
      <c r="T425" s="108">
        <v>41901</v>
      </c>
      <c r="U425" s="108" t="s">
        <v>153</v>
      </c>
      <c r="V425" s="7" t="s">
        <v>42</v>
      </c>
      <c r="W425" s="7" t="s">
        <v>42</v>
      </c>
      <c r="X425" s="7">
        <v>41904</v>
      </c>
    </row>
    <row r="426" spans="1:24" ht="15" customHeight="1" x14ac:dyDescent="0.25">
      <c r="A426" s="15" t="s">
        <v>2507</v>
      </c>
      <c r="B426" s="37" t="s">
        <v>2429</v>
      </c>
      <c r="C426" s="37" t="s">
        <v>1494</v>
      </c>
      <c r="D426" s="201" t="s">
        <v>359</v>
      </c>
      <c r="E426" s="65">
        <v>4220814</v>
      </c>
      <c r="F426" s="206">
        <v>500</v>
      </c>
      <c r="G426" s="2" t="s">
        <v>7</v>
      </c>
      <c r="H426" s="10">
        <v>34500</v>
      </c>
      <c r="I426" s="10" t="s">
        <v>25</v>
      </c>
      <c r="J426" s="10" t="s">
        <v>42</v>
      </c>
      <c r="K426" s="10" t="s">
        <v>42</v>
      </c>
      <c r="L426" s="28">
        <v>38</v>
      </c>
      <c r="M426" s="82">
        <v>41902</v>
      </c>
      <c r="N426" s="88">
        <f t="shared" si="17"/>
        <v>41902</v>
      </c>
      <c r="O426" s="197">
        <v>41873</v>
      </c>
      <c r="P426" s="94">
        <v>41873</v>
      </c>
      <c r="Q426" s="7">
        <v>41898</v>
      </c>
      <c r="R426" s="7" t="s">
        <v>153</v>
      </c>
      <c r="S426" s="7" t="s">
        <v>153</v>
      </c>
      <c r="T426" s="108">
        <v>41898</v>
      </c>
      <c r="U426" s="108" t="s">
        <v>153</v>
      </c>
      <c r="V426" s="7" t="s">
        <v>42</v>
      </c>
      <c r="W426" s="7" t="s">
        <v>42</v>
      </c>
      <c r="X426" s="7">
        <v>41900</v>
      </c>
    </row>
    <row r="427" spans="1:24" ht="15" hidden="1" customHeight="1" x14ac:dyDescent="0.25">
      <c r="A427" s="15" t="s">
        <v>2463</v>
      </c>
      <c r="B427" s="37" t="s">
        <v>2450</v>
      </c>
      <c r="C427" s="37" t="s">
        <v>1570</v>
      </c>
      <c r="D427" s="201" t="s">
        <v>359</v>
      </c>
      <c r="E427" s="65">
        <v>4230814</v>
      </c>
      <c r="F427" s="206">
        <v>225</v>
      </c>
      <c r="G427" s="2" t="s">
        <v>2</v>
      </c>
      <c r="H427" s="10">
        <v>13200</v>
      </c>
      <c r="I427" s="10" t="s">
        <v>3</v>
      </c>
      <c r="J427" s="10" t="s">
        <v>1581</v>
      </c>
      <c r="K427" s="10" t="s">
        <v>42</v>
      </c>
      <c r="L427" s="28">
        <v>36</v>
      </c>
      <c r="M427" s="82">
        <v>41884</v>
      </c>
      <c r="N427" s="88">
        <f t="shared" si="17"/>
        <v>41884</v>
      </c>
      <c r="O427" s="94">
        <v>41870</v>
      </c>
      <c r="P427" s="94">
        <v>41871</v>
      </c>
      <c r="Q427" s="7">
        <v>41874</v>
      </c>
      <c r="R427" s="7" t="s">
        <v>153</v>
      </c>
      <c r="S427" s="7">
        <v>41872</v>
      </c>
      <c r="T427" s="108">
        <v>41877</v>
      </c>
      <c r="U427" s="108" t="s">
        <v>153</v>
      </c>
      <c r="V427" s="7">
        <v>41883</v>
      </c>
      <c r="W427" s="7">
        <v>41884</v>
      </c>
      <c r="X427" s="7">
        <v>41885</v>
      </c>
    </row>
    <row r="428" spans="1:24" ht="15" customHeight="1" x14ac:dyDescent="0.25">
      <c r="A428" s="15" t="s">
        <v>2474</v>
      </c>
      <c r="B428" s="37" t="s">
        <v>2451</v>
      </c>
      <c r="C428" s="37" t="s">
        <v>110</v>
      </c>
      <c r="D428" s="201" t="s">
        <v>359</v>
      </c>
      <c r="E428" s="65">
        <v>4240814</v>
      </c>
      <c r="F428" s="206">
        <v>800</v>
      </c>
      <c r="G428" s="2" t="s">
        <v>7</v>
      </c>
      <c r="H428" s="10">
        <v>11400</v>
      </c>
      <c r="I428" s="10" t="s">
        <v>25</v>
      </c>
      <c r="J428" s="10" t="s">
        <v>42</v>
      </c>
      <c r="K428" s="10" t="s">
        <v>42</v>
      </c>
      <c r="L428" s="28">
        <v>38</v>
      </c>
      <c r="M428" s="82">
        <v>41898</v>
      </c>
      <c r="N428" s="88">
        <f t="shared" si="17"/>
        <v>41898</v>
      </c>
      <c r="O428" s="198">
        <v>41871</v>
      </c>
      <c r="P428" s="94">
        <v>41872</v>
      </c>
      <c r="Q428" s="7">
        <v>41899</v>
      </c>
      <c r="R428" s="7" t="s">
        <v>153</v>
      </c>
      <c r="S428" s="7" t="s">
        <v>153</v>
      </c>
      <c r="T428" s="108">
        <v>41900</v>
      </c>
      <c r="U428" s="108" t="s">
        <v>153</v>
      </c>
      <c r="V428" s="7" t="s">
        <v>42</v>
      </c>
      <c r="W428" s="7" t="s">
        <v>42</v>
      </c>
      <c r="X428" s="7">
        <v>41901</v>
      </c>
    </row>
    <row r="429" spans="1:24" ht="15" customHeight="1" x14ac:dyDescent="0.25">
      <c r="A429" s="15" t="s">
        <v>2501</v>
      </c>
      <c r="B429" s="37" t="s">
        <v>2452</v>
      </c>
      <c r="C429" s="37" t="s">
        <v>110</v>
      </c>
      <c r="D429" s="201" t="s">
        <v>359</v>
      </c>
      <c r="E429" s="65">
        <v>4250814</v>
      </c>
      <c r="F429" s="206">
        <v>500</v>
      </c>
      <c r="G429" s="2" t="s">
        <v>7</v>
      </c>
      <c r="H429" s="10">
        <v>11400</v>
      </c>
      <c r="I429" s="10" t="s">
        <v>56</v>
      </c>
      <c r="J429" s="10" t="s">
        <v>42</v>
      </c>
      <c r="K429" s="10" t="s">
        <v>42</v>
      </c>
      <c r="L429" s="28">
        <v>38</v>
      </c>
      <c r="M429" s="82">
        <v>41898</v>
      </c>
      <c r="N429" s="88">
        <f t="shared" si="17"/>
        <v>41898</v>
      </c>
      <c r="O429" s="198">
        <v>41872</v>
      </c>
      <c r="P429" s="94">
        <v>41872</v>
      </c>
      <c r="Q429" s="7">
        <v>41894</v>
      </c>
      <c r="R429" s="7" t="s">
        <v>153</v>
      </c>
      <c r="S429" s="7" t="s">
        <v>153</v>
      </c>
      <c r="T429" s="108">
        <v>41894</v>
      </c>
      <c r="U429" s="108" t="s">
        <v>153</v>
      </c>
      <c r="V429" s="7" t="s">
        <v>42</v>
      </c>
      <c r="W429" s="7" t="s">
        <v>42</v>
      </c>
      <c r="X429" s="7">
        <v>41899</v>
      </c>
    </row>
    <row r="430" spans="1:24" ht="15" hidden="1" customHeight="1" x14ac:dyDescent="0.25">
      <c r="A430" s="15" t="s">
        <v>2456</v>
      </c>
      <c r="B430" s="37" t="s">
        <v>2454</v>
      </c>
      <c r="C430" s="37" t="s">
        <v>1573</v>
      </c>
      <c r="D430" s="201" t="s">
        <v>359</v>
      </c>
      <c r="E430" s="65">
        <v>4260814</v>
      </c>
      <c r="F430" s="206">
        <v>300</v>
      </c>
      <c r="G430" s="2" t="s">
        <v>20</v>
      </c>
      <c r="H430" s="10">
        <v>11400</v>
      </c>
      <c r="I430" s="10" t="s">
        <v>25</v>
      </c>
      <c r="J430" s="10" t="s">
        <v>42</v>
      </c>
      <c r="K430" s="10" t="s">
        <v>272</v>
      </c>
      <c r="L430" s="28">
        <v>35</v>
      </c>
      <c r="M430" s="82">
        <v>41880</v>
      </c>
      <c r="N430" s="88">
        <f t="shared" si="17"/>
        <v>41880</v>
      </c>
      <c r="O430" s="94">
        <v>41866</v>
      </c>
      <c r="P430" s="94">
        <v>41870</v>
      </c>
      <c r="Q430" s="7">
        <v>41874</v>
      </c>
      <c r="R430" s="7" t="s">
        <v>153</v>
      </c>
      <c r="S430" s="7">
        <v>41872</v>
      </c>
      <c r="T430" s="108">
        <v>41877</v>
      </c>
      <c r="U430" s="108" t="s">
        <v>153</v>
      </c>
      <c r="V430" s="7">
        <v>41879</v>
      </c>
      <c r="W430" s="7">
        <v>41880</v>
      </c>
      <c r="X430" s="7">
        <v>41883</v>
      </c>
    </row>
    <row r="431" spans="1:24" ht="15" hidden="1" customHeight="1" x14ac:dyDescent="0.25">
      <c r="A431" s="15" t="s">
        <v>2470</v>
      </c>
      <c r="B431" s="37" t="s">
        <v>2460</v>
      </c>
      <c r="C431" s="37" t="s">
        <v>2459</v>
      </c>
      <c r="D431" s="201" t="s">
        <v>359</v>
      </c>
      <c r="E431" s="65">
        <v>4270814</v>
      </c>
      <c r="F431" s="206">
        <v>112.5</v>
      </c>
      <c r="G431" s="2" t="s">
        <v>20</v>
      </c>
      <c r="H431" s="10">
        <v>13200</v>
      </c>
      <c r="I431" s="10" t="s">
        <v>68</v>
      </c>
      <c r="J431" s="10" t="s">
        <v>42</v>
      </c>
      <c r="K431" s="10" t="s">
        <v>42</v>
      </c>
      <c r="L431" s="28">
        <v>37</v>
      </c>
      <c r="M431" s="82">
        <v>41896</v>
      </c>
      <c r="N431" s="88">
        <f t="shared" si="17"/>
        <v>41896</v>
      </c>
      <c r="O431" s="94">
        <v>41871</v>
      </c>
      <c r="P431" s="94">
        <v>41872</v>
      </c>
      <c r="Q431" s="7">
        <v>41878</v>
      </c>
      <c r="R431" s="7" t="s">
        <v>153</v>
      </c>
      <c r="S431" s="7">
        <v>41881</v>
      </c>
      <c r="T431" s="108">
        <v>41883</v>
      </c>
      <c r="U431" s="108" t="s">
        <v>153</v>
      </c>
      <c r="V431" s="7">
        <v>41890</v>
      </c>
      <c r="W431" s="7">
        <v>41886</v>
      </c>
      <c r="X431" s="7">
        <v>41887</v>
      </c>
    </row>
    <row r="432" spans="1:24" ht="15" hidden="1" customHeight="1" x14ac:dyDescent="0.25">
      <c r="A432" s="15" t="s">
        <v>2456</v>
      </c>
      <c r="B432" s="37" t="s">
        <v>2464</v>
      </c>
      <c r="C432" s="37" t="s">
        <v>2461</v>
      </c>
      <c r="D432" s="201" t="s">
        <v>359</v>
      </c>
      <c r="E432" s="65">
        <v>4280814</v>
      </c>
      <c r="F432" s="206">
        <v>300</v>
      </c>
      <c r="G432" s="2" t="s">
        <v>2</v>
      </c>
      <c r="H432" s="10">
        <v>11400</v>
      </c>
      <c r="I432" s="10" t="s">
        <v>25</v>
      </c>
      <c r="J432" s="10" t="s">
        <v>1581</v>
      </c>
      <c r="K432" s="10" t="s">
        <v>42</v>
      </c>
      <c r="L432" s="28">
        <v>36</v>
      </c>
      <c r="M432" s="82">
        <v>41886</v>
      </c>
      <c r="N432" s="88">
        <v>41892</v>
      </c>
      <c r="O432" s="94">
        <v>41870</v>
      </c>
      <c r="P432" s="94">
        <v>41871</v>
      </c>
      <c r="Q432" s="7">
        <v>41877</v>
      </c>
      <c r="R432" s="7" t="s">
        <v>153</v>
      </c>
      <c r="S432" s="7">
        <v>41874</v>
      </c>
      <c r="T432" s="108">
        <v>41878</v>
      </c>
      <c r="U432" s="108" t="s">
        <v>153</v>
      </c>
      <c r="V432" s="7">
        <v>41886</v>
      </c>
      <c r="W432" s="7">
        <v>41887</v>
      </c>
      <c r="X432" s="7">
        <v>41890</v>
      </c>
    </row>
    <row r="433" spans="1:24" ht="15" hidden="1" customHeight="1" x14ac:dyDescent="0.25">
      <c r="A433" s="15" t="s">
        <v>766</v>
      </c>
      <c r="B433" s="37" t="s">
        <v>2464</v>
      </c>
      <c r="C433" s="37" t="s">
        <v>2461</v>
      </c>
      <c r="D433" s="201" t="s">
        <v>359</v>
      </c>
      <c r="E433" s="65">
        <v>4290814</v>
      </c>
      <c r="F433" s="206" t="s">
        <v>112</v>
      </c>
      <c r="G433" s="2" t="s">
        <v>76</v>
      </c>
      <c r="H433" s="10" t="s">
        <v>77</v>
      </c>
      <c r="I433" s="10">
        <v>200</v>
      </c>
      <c r="J433" s="10" t="s">
        <v>42</v>
      </c>
      <c r="K433" s="10" t="s">
        <v>42</v>
      </c>
      <c r="L433" s="28">
        <v>36</v>
      </c>
      <c r="M433" s="82">
        <v>41886</v>
      </c>
      <c r="N433" s="88">
        <v>41892</v>
      </c>
      <c r="O433" s="94" t="s">
        <v>42</v>
      </c>
      <c r="P433" s="94">
        <v>41870</v>
      </c>
      <c r="Q433" s="7" t="s">
        <v>42</v>
      </c>
      <c r="R433" s="7" t="s">
        <v>42</v>
      </c>
      <c r="S433" s="7" t="s">
        <v>42</v>
      </c>
      <c r="T433" s="108" t="s">
        <v>42</v>
      </c>
      <c r="U433" s="108" t="s">
        <v>42</v>
      </c>
      <c r="V433" s="7">
        <v>41886</v>
      </c>
      <c r="W433" s="7">
        <v>41891</v>
      </c>
      <c r="X433" s="7">
        <v>41892</v>
      </c>
    </row>
    <row r="434" spans="1:24" ht="15" customHeight="1" x14ac:dyDescent="0.25">
      <c r="A434" s="15" t="s">
        <v>2502</v>
      </c>
      <c r="B434" s="37" t="s">
        <v>2469</v>
      </c>
      <c r="C434" s="37" t="s">
        <v>2466</v>
      </c>
      <c r="D434" s="201" t="s">
        <v>359</v>
      </c>
      <c r="E434" s="65">
        <v>4300814</v>
      </c>
      <c r="F434" s="206">
        <v>112.5</v>
      </c>
      <c r="G434" s="2" t="s">
        <v>7</v>
      </c>
      <c r="H434" s="10">
        <v>11400</v>
      </c>
      <c r="I434" s="10" t="s">
        <v>3</v>
      </c>
      <c r="J434" s="10" t="s">
        <v>1581</v>
      </c>
      <c r="K434" s="10" t="s">
        <v>42</v>
      </c>
      <c r="L434" s="28">
        <v>38</v>
      </c>
      <c r="M434" s="82">
        <v>41900</v>
      </c>
      <c r="N434" s="88">
        <f t="shared" ref="N434:N467" si="18">M434</f>
        <v>41900</v>
      </c>
      <c r="O434" s="94">
        <v>41877</v>
      </c>
      <c r="P434" s="94">
        <v>41877</v>
      </c>
      <c r="Q434" s="7">
        <v>41888</v>
      </c>
      <c r="R434" s="7" t="s">
        <v>153</v>
      </c>
      <c r="S434" s="7">
        <v>41890</v>
      </c>
      <c r="T434" s="108">
        <v>41891</v>
      </c>
      <c r="U434" s="108">
        <v>41887</v>
      </c>
      <c r="V434" s="7" t="s">
        <v>42</v>
      </c>
      <c r="W434" s="7" t="s">
        <v>42</v>
      </c>
      <c r="X434" s="7">
        <v>41893</v>
      </c>
    </row>
    <row r="435" spans="1:24" ht="15" customHeight="1" x14ac:dyDescent="0.25">
      <c r="A435" s="15" t="s">
        <v>2502</v>
      </c>
      <c r="B435" s="37" t="s">
        <v>2469</v>
      </c>
      <c r="C435" s="37" t="s">
        <v>2466</v>
      </c>
      <c r="D435" s="201" t="s">
        <v>359</v>
      </c>
      <c r="E435" s="65">
        <v>4310814</v>
      </c>
      <c r="F435" s="206">
        <v>112.5</v>
      </c>
      <c r="G435" s="2" t="s">
        <v>7</v>
      </c>
      <c r="H435" s="10">
        <v>11400</v>
      </c>
      <c r="I435" s="10" t="s">
        <v>3</v>
      </c>
      <c r="J435" s="10" t="s">
        <v>1581</v>
      </c>
      <c r="K435" s="10" t="s">
        <v>42</v>
      </c>
      <c r="L435" s="28">
        <v>38</v>
      </c>
      <c r="M435" s="82">
        <v>41900</v>
      </c>
      <c r="N435" s="88">
        <f t="shared" si="18"/>
        <v>41900</v>
      </c>
      <c r="O435" s="94">
        <v>41877</v>
      </c>
      <c r="P435" s="94">
        <v>41877</v>
      </c>
      <c r="Q435" s="7">
        <v>41890</v>
      </c>
      <c r="R435" s="7" t="s">
        <v>153</v>
      </c>
      <c r="S435" s="7">
        <v>41890</v>
      </c>
      <c r="T435" s="108">
        <v>41892</v>
      </c>
      <c r="U435" s="108">
        <v>41890</v>
      </c>
      <c r="V435" s="7" t="s">
        <v>42</v>
      </c>
      <c r="W435" s="7" t="s">
        <v>42</v>
      </c>
      <c r="X435" s="7">
        <v>41893</v>
      </c>
    </row>
    <row r="436" spans="1:24" ht="15" customHeight="1" x14ac:dyDescent="0.25">
      <c r="A436" s="15" t="s">
        <v>2490</v>
      </c>
      <c r="B436" s="37" t="s">
        <v>2472</v>
      </c>
      <c r="C436" s="37" t="s">
        <v>2471</v>
      </c>
      <c r="D436" s="201" t="s">
        <v>359</v>
      </c>
      <c r="E436" s="65">
        <v>4320814</v>
      </c>
      <c r="F436" s="206">
        <v>112.5</v>
      </c>
      <c r="G436" s="2" t="s">
        <v>7</v>
      </c>
      <c r="H436" s="10">
        <v>11400</v>
      </c>
      <c r="I436" s="10" t="s">
        <v>25</v>
      </c>
      <c r="J436" s="10" t="s">
        <v>42</v>
      </c>
      <c r="K436" s="10" t="s">
        <v>42</v>
      </c>
      <c r="L436" s="28">
        <v>37</v>
      </c>
      <c r="M436" s="82">
        <v>41891</v>
      </c>
      <c r="N436" s="88">
        <f t="shared" si="18"/>
        <v>41891</v>
      </c>
      <c r="O436" s="94">
        <v>41873</v>
      </c>
      <c r="P436" s="94">
        <v>41873</v>
      </c>
      <c r="Q436" s="7">
        <v>41881</v>
      </c>
      <c r="R436" s="7" t="s">
        <v>153</v>
      </c>
      <c r="S436" s="7">
        <v>41884</v>
      </c>
      <c r="T436" s="108">
        <v>41886</v>
      </c>
      <c r="U436" s="108">
        <v>41883</v>
      </c>
      <c r="V436" s="7" t="s">
        <v>42</v>
      </c>
      <c r="W436" s="7" t="s">
        <v>42</v>
      </c>
      <c r="X436" s="7">
        <v>41887</v>
      </c>
    </row>
    <row r="437" spans="1:24" ht="15" customHeight="1" x14ac:dyDescent="0.25">
      <c r="A437" s="15" t="s">
        <v>2678</v>
      </c>
      <c r="B437" s="37" t="s">
        <v>2476</v>
      </c>
      <c r="C437" s="37" t="s">
        <v>2475</v>
      </c>
      <c r="D437" s="201" t="s">
        <v>359</v>
      </c>
      <c r="E437" s="65">
        <v>4330814</v>
      </c>
      <c r="F437" s="206">
        <v>300</v>
      </c>
      <c r="G437" s="2" t="s">
        <v>7</v>
      </c>
      <c r="H437" s="10">
        <v>34500</v>
      </c>
      <c r="I437" s="10" t="s">
        <v>25</v>
      </c>
      <c r="J437" s="10" t="s">
        <v>1581</v>
      </c>
      <c r="K437" s="10" t="s">
        <v>42</v>
      </c>
      <c r="L437" s="28">
        <v>41</v>
      </c>
      <c r="M437" s="82">
        <v>41918</v>
      </c>
      <c r="N437" s="88">
        <f t="shared" si="18"/>
        <v>41918</v>
      </c>
      <c r="O437" s="99">
        <v>41900</v>
      </c>
      <c r="P437" s="94">
        <v>41900</v>
      </c>
      <c r="Q437" s="7">
        <v>41911</v>
      </c>
      <c r="R437" s="7" t="s">
        <v>153</v>
      </c>
      <c r="S437" s="7">
        <v>41886</v>
      </c>
      <c r="T437" s="108">
        <v>41913</v>
      </c>
      <c r="U437" s="108">
        <v>41885</v>
      </c>
      <c r="V437" s="7" t="s">
        <v>42</v>
      </c>
      <c r="W437" s="7" t="s">
        <v>42</v>
      </c>
      <c r="X437" s="7">
        <v>41913</v>
      </c>
    </row>
    <row r="438" spans="1:24" ht="15" hidden="1" customHeight="1" x14ac:dyDescent="0.25">
      <c r="A438" s="15" t="s">
        <v>2534</v>
      </c>
      <c r="B438" s="37" t="s">
        <v>2477</v>
      </c>
      <c r="C438" s="37" t="s">
        <v>2211</v>
      </c>
      <c r="D438" s="201" t="s">
        <v>359</v>
      </c>
      <c r="E438" s="65">
        <v>4340814</v>
      </c>
      <c r="F438" s="206">
        <v>30</v>
      </c>
      <c r="G438" s="2" t="s">
        <v>7</v>
      </c>
      <c r="H438" s="10">
        <v>930</v>
      </c>
      <c r="I438" s="10" t="s">
        <v>3</v>
      </c>
      <c r="J438" s="10" t="s">
        <v>42</v>
      </c>
      <c r="K438" s="10" t="s">
        <v>42</v>
      </c>
      <c r="L438" s="28">
        <v>41</v>
      </c>
      <c r="M438" s="82">
        <v>41923</v>
      </c>
      <c r="N438" s="88">
        <f t="shared" si="18"/>
        <v>41923</v>
      </c>
      <c r="O438" s="94">
        <v>41884</v>
      </c>
      <c r="P438" s="94">
        <v>41884</v>
      </c>
      <c r="Q438" s="7">
        <v>41901</v>
      </c>
      <c r="R438" s="7" t="s">
        <v>153</v>
      </c>
      <c r="S438" s="7">
        <v>41886</v>
      </c>
      <c r="T438" s="108">
        <v>41907</v>
      </c>
      <c r="U438" s="108" t="s">
        <v>153</v>
      </c>
      <c r="V438" s="7" t="s">
        <v>42</v>
      </c>
      <c r="W438" s="7" t="s">
        <v>42</v>
      </c>
      <c r="X438" s="7">
        <v>41911</v>
      </c>
    </row>
    <row r="439" spans="1:24" ht="15" hidden="1" customHeight="1" x14ac:dyDescent="0.25">
      <c r="A439" s="15" t="s">
        <v>2534</v>
      </c>
      <c r="B439" s="37" t="s">
        <v>2477</v>
      </c>
      <c r="C439" s="37" t="s">
        <v>2211</v>
      </c>
      <c r="D439" s="201" t="s">
        <v>359</v>
      </c>
      <c r="E439" s="65">
        <v>4350814</v>
      </c>
      <c r="F439" s="206">
        <v>30</v>
      </c>
      <c r="G439" s="2" t="s">
        <v>7</v>
      </c>
      <c r="H439" s="10">
        <v>930</v>
      </c>
      <c r="I439" s="10" t="s">
        <v>3</v>
      </c>
      <c r="J439" s="10" t="s">
        <v>42</v>
      </c>
      <c r="K439" s="10" t="s">
        <v>42</v>
      </c>
      <c r="L439" s="28">
        <v>41</v>
      </c>
      <c r="M439" s="82">
        <v>41923</v>
      </c>
      <c r="N439" s="88">
        <f t="shared" si="18"/>
        <v>41923</v>
      </c>
      <c r="O439" s="94">
        <v>41884</v>
      </c>
      <c r="P439" s="94">
        <v>41884</v>
      </c>
      <c r="Q439" s="7">
        <v>41906</v>
      </c>
      <c r="R439" s="7" t="s">
        <v>153</v>
      </c>
      <c r="S439" s="7">
        <v>41886</v>
      </c>
      <c r="T439" s="108" t="s">
        <v>153</v>
      </c>
      <c r="U439" s="108" t="s">
        <v>153</v>
      </c>
      <c r="V439" s="7" t="s">
        <v>42</v>
      </c>
      <c r="W439" s="7" t="s">
        <v>42</v>
      </c>
      <c r="X439" s="7">
        <v>41912</v>
      </c>
    </row>
    <row r="440" spans="1:24" ht="15" hidden="1" customHeight="1" x14ac:dyDescent="0.25">
      <c r="A440" s="15" t="s">
        <v>2534</v>
      </c>
      <c r="B440" s="37" t="s">
        <v>2477</v>
      </c>
      <c r="C440" s="37" t="s">
        <v>2211</v>
      </c>
      <c r="D440" s="201" t="s">
        <v>359</v>
      </c>
      <c r="E440" s="65">
        <v>4360814</v>
      </c>
      <c r="F440" s="206">
        <v>30</v>
      </c>
      <c r="G440" s="2" t="s">
        <v>7</v>
      </c>
      <c r="H440" s="10">
        <v>930</v>
      </c>
      <c r="I440" s="10" t="s">
        <v>3</v>
      </c>
      <c r="J440" s="10" t="s">
        <v>42</v>
      </c>
      <c r="K440" s="10" t="s">
        <v>42</v>
      </c>
      <c r="L440" s="28">
        <v>41</v>
      </c>
      <c r="M440" s="82">
        <v>41923</v>
      </c>
      <c r="N440" s="88">
        <f t="shared" si="18"/>
        <v>41923</v>
      </c>
      <c r="O440" s="94">
        <v>41884</v>
      </c>
      <c r="P440" s="94">
        <v>41884</v>
      </c>
      <c r="Q440" s="7">
        <v>41909</v>
      </c>
      <c r="R440" s="7" t="s">
        <v>153</v>
      </c>
      <c r="S440" s="7">
        <v>41907</v>
      </c>
      <c r="T440" s="108" t="s">
        <v>153</v>
      </c>
      <c r="U440" s="108" t="s">
        <v>153</v>
      </c>
      <c r="V440" s="7" t="s">
        <v>42</v>
      </c>
      <c r="W440" s="7" t="s">
        <v>42</v>
      </c>
      <c r="X440" s="7">
        <v>41914</v>
      </c>
    </row>
    <row r="441" spans="1:24" ht="15" hidden="1" customHeight="1" x14ac:dyDescent="0.25">
      <c r="A441" s="15" t="s">
        <v>2534</v>
      </c>
      <c r="B441" s="37" t="s">
        <v>2477</v>
      </c>
      <c r="C441" s="37" t="s">
        <v>2211</v>
      </c>
      <c r="D441" s="201" t="s">
        <v>359</v>
      </c>
      <c r="E441" s="65">
        <v>4370814</v>
      </c>
      <c r="F441" s="206">
        <v>30</v>
      </c>
      <c r="G441" s="2" t="s">
        <v>7</v>
      </c>
      <c r="H441" s="10">
        <v>930</v>
      </c>
      <c r="I441" s="10" t="s">
        <v>3</v>
      </c>
      <c r="J441" s="10" t="s">
        <v>42</v>
      </c>
      <c r="K441" s="10" t="s">
        <v>42</v>
      </c>
      <c r="L441" s="28">
        <v>41</v>
      </c>
      <c r="M441" s="82">
        <v>41923</v>
      </c>
      <c r="N441" s="88">
        <f t="shared" si="18"/>
        <v>41923</v>
      </c>
      <c r="O441" s="94">
        <v>41884</v>
      </c>
      <c r="P441" s="94">
        <v>41884</v>
      </c>
      <c r="Q441" s="7">
        <v>41909</v>
      </c>
      <c r="R441" s="7" t="s">
        <v>153</v>
      </c>
      <c r="S441" s="7">
        <v>41904</v>
      </c>
      <c r="T441" s="108" t="s">
        <v>153</v>
      </c>
      <c r="U441" s="108" t="s">
        <v>153</v>
      </c>
      <c r="V441" s="7" t="s">
        <v>42</v>
      </c>
      <c r="W441" s="7" t="s">
        <v>42</v>
      </c>
      <c r="X441" s="7">
        <v>41912</v>
      </c>
    </row>
    <row r="442" spans="1:24" ht="15" hidden="1" customHeight="1" x14ac:dyDescent="0.25">
      <c r="A442" s="15" t="s">
        <v>2535</v>
      </c>
      <c r="B442" s="37" t="s">
        <v>2477</v>
      </c>
      <c r="C442" s="37" t="s">
        <v>2211</v>
      </c>
      <c r="D442" s="201" t="s">
        <v>359</v>
      </c>
      <c r="E442" s="65">
        <v>4380814</v>
      </c>
      <c r="F442" s="206">
        <v>30</v>
      </c>
      <c r="G442" s="2" t="s">
        <v>7</v>
      </c>
      <c r="H442" s="10">
        <v>930</v>
      </c>
      <c r="I442" s="10" t="s">
        <v>56</v>
      </c>
      <c r="J442" s="10" t="s">
        <v>42</v>
      </c>
      <c r="K442" s="10" t="s">
        <v>42</v>
      </c>
      <c r="L442" s="28">
        <v>41</v>
      </c>
      <c r="M442" s="82">
        <v>41923</v>
      </c>
      <c r="N442" s="88">
        <f t="shared" si="18"/>
        <v>41923</v>
      </c>
      <c r="O442" s="94">
        <v>41884</v>
      </c>
      <c r="P442" s="94">
        <v>41884</v>
      </c>
      <c r="Q442" s="7">
        <v>41893</v>
      </c>
      <c r="R442" s="7" t="s">
        <v>153</v>
      </c>
      <c r="S442" s="7">
        <v>41894</v>
      </c>
      <c r="T442" s="108">
        <v>41894</v>
      </c>
      <c r="U442" s="108" t="s">
        <v>153</v>
      </c>
      <c r="V442" s="7" t="s">
        <v>42</v>
      </c>
      <c r="W442" s="7" t="s">
        <v>42</v>
      </c>
      <c r="X442" s="7">
        <v>41897</v>
      </c>
    </row>
    <row r="443" spans="1:24" ht="15" hidden="1" customHeight="1" x14ac:dyDescent="0.25">
      <c r="A443" s="15" t="s">
        <v>2535</v>
      </c>
      <c r="B443" s="37" t="s">
        <v>2477</v>
      </c>
      <c r="C443" s="37" t="s">
        <v>2211</v>
      </c>
      <c r="D443" s="201" t="s">
        <v>359</v>
      </c>
      <c r="E443" s="65">
        <v>4390814</v>
      </c>
      <c r="F443" s="206">
        <v>30</v>
      </c>
      <c r="G443" s="2" t="s">
        <v>7</v>
      </c>
      <c r="H443" s="10">
        <v>930</v>
      </c>
      <c r="I443" s="10" t="s">
        <v>56</v>
      </c>
      <c r="J443" s="10" t="s">
        <v>42</v>
      </c>
      <c r="K443" s="10" t="s">
        <v>42</v>
      </c>
      <c r="L443" s="28">
        <v>41</v>
      </c>
      <c r="M443" s="82">
        <v>41923</v>
      </c>
      <c r="N443" s="88">
        <f t="shared" si="18"/>
        <v>41923</v>
      </c>
      <c r="O443" s="94">
        <v>41884</v>
      </c>
      <c r="P443" s="94">
        <v>41884</v>
      </c>
      <c r="Q443" s="7">
        <v>41893</v>
      </c>
      <c r="R443" s="7" t="s">
        <v>153</v>
      </c>
      <c r="S443" s="7">
        <v>41897</v>
      </c>
      <c r="T443" s="108" t="s">
        <v>153</v>
      </c>
      <c r="U443" s="108" t="s">
        <v>153</v>
      </c>
      <c r="V443" s="7" t="s">
        <v>42</v>
      </c>
      <c r="W443" s="7" t="s">
        <v>42</v>
      </c>
      <c r="X443" s="7">
        <v>41899</v>
      </c>
    </row>
    <row r="444" spans="1:24" ht="15" hidden="1" customHeight="1" x14ac:dyDescent="0.25">
      <c r="A444" s="15" t="s">
        <v>2535</v>
      </c>
      <c r="B444" s="37" t="s">
        <v>2477</v>
      </c>
      <c r="C444" s="37" t="s">
        <v>2211</v>
      </c>
      <c r="D444" s="201" t="s">
        <v>359</v>
      </c>
      <c r="E444" s="65">
        <v>4400814</v>
      </c>
      <c r="F444" s="206">
        <v>30</v>
      </c>
      <c r="G444" s="2" t="s">
        <v>7</v>
      </c>
      <c r="H444" s="10">
        <v>930</v>
      </c>
      <c r="I444" s="10" t="s">
        <v>56</v>
      </c>
      <c r="J444" s="10" t="s">
        <v>42</v>
      </c>
      <c r="K444" s="10" t="s">
        <v>42</v>
      </c>
      <c r="L444" s="28">
        <v>41</v>
      </c>
      <c r="M444" s="82">
        <v>41923</v>
      </c>
      <c r="N444" s="88">
        <f t="shared" si="18"/>
        <v>41923</v>
      </c>
      <c r="O444" s="94">
        <v>41884</v>
      </c>
      <c r="P444" s="94">
        <v>41884</v>
      </c>
      <c r="Q444" s="7">
        <v>41893</v>
      </c>
      <c r="R444" s="7" t="s">
        <v>153</v>
      </c>
      <c r="S444" s="7">
        <v>41894</v>
      </c>
      <c r="T444" s="108">
        <v>41894</v>
      </c>
      <c r="U444" s="108" t="s">
        <v>153</v>
      </c>
      <c r="V444" s="7" t="s">
        <v>42</v>
      </c>
      <c r="W444" s="7" t="s">
        <v>42</v>
      </c>
      <c r="X444" s="7">
        <v>41897</v>
      </c>
    </row>
    <row r="445" spans="1:24" ht="15" hidden="1" customHeight="1" x14ac:dyDescent="0.25">
      <c r="A445" s="15" t="s">
        <v>2535</v>
      </c>
      <c r="B445" s="37" t="s">
        <v>2477</v>
      </c>
      <c r="C445" s="37" t="s">
        <v>2211</v>
      </c>
      <c r="D445" s="201" t="s">
        <v>359</v>
      </c>
      <c r="E445" s="65">
        <v>4410814</v>
      </c>
      <c r="F445" s="206">
        <v>30</v>
      </c>
      <c r="G445" s="2" t="s">
        <v>7</v>
      </c>
      <c r="H445" s="10">
        <v>930</v>
      </c>
      <c r="I445" s="10" t="s">
        <v>56</v>
      </c>
      <c r="J445" s="10" t="s">
        <v>42</v>
      </c>
      <c r="K445" s="10" t="s">
        <v>42</v>
      </c>
      <c r="L445" s="28">
        <v>41</v>
      </c>
      <c r="M445" s="82">
        <v>41923</v>
      </c>
      <c r="N445" s="88">
        <f t="shared" si="18"/>
        <v>41923</v>
      </c>
      <c r="O445" s="94">
        <v>41884</v>
      </c>
      <c r="P445" s="94">
        <v>41884</v>
      </c>
      <c r="Q445" s="7">
        <v>41895</v>
      </c>
      <c r="R445" s="7" t="s">
        <v>153</v>
      </c>
      <c r="S445" s="7">
        <v>41898</v>
      </c>
      <c r="T445" s="108" t="s">
        <v>153</v>
      </c>
      <c r="U445" s="108" t="s">
        <v>153</v>
      </c>
      <c r="V445" s="7" t="s">
        <v>42</v>
      </c>
      <c r="W445" s="7" t="s">
        <v>42</v>
      </c>
      <c r="X445" s="7">
        <v>41898</v>
      </c>
    </row>
    <row r="446" spans="1:24" ht="15" hidden="1" customHeight="1" x14ac:dyDescent="0.25">
      <c r="A446" s="15" t="s">
        <v>1380</v>
      </c>
      <c r="B446" s="37" t="s">
        <v>2480</v>
      </c>
      <c r="C446" s="37" t="s">
        <v>2479</v>
      </c>
      <c r="D446" s="201" t="s">
        <v>359</v>
      </c>
      <c r="E446" s="65">
        <v>4420814</v>
      </c>
      <c r="F446" s="206">
        <v>300</v>
      </c>
      <c r="G446" s="2" t="s">
        <v>2</v>
      </c>
      <c r="H446" s="10">
        <v>13200</v>
      </c>
      <c r="I446" s="10" t="s">
        <v>3</v>
      </c>
      <c r="J446" s="10" t="s">
        <v>1439</v>
      </c>
      <c r="K446" s="10" t="s">
        <v>161</v>
      </c>
      <c r="L446" s="28">
        <v>38</v>
      </c>
      <c r="M446" s="82">
        <v>41903</v>
      </c>
      <c r="N446" s="88">
        <f t="shared" si="18"/>
        <v>41903</v>
      </c>
      <c r="O446" s="94">
        <v>41878</v>
      </c>
      <c r="P446" s="94">
        <v>41880</v>
      </c>
      <c r="Q446" s="7">
        <v>41892</v>
      </c>
      <c r="R446" s="7" t="s">
        <v>153</v>
      </c>
      <c r="S446" s="7">
        <v>41886</v>
      </c>
      <c r="T446" s="108">
        <v>41892</v>
      </c>
      <c r="U446" s="108" t="s">
        <v>153</v>
      </c>
      <c r="V446" s="7">
        <v>41900</v>
      </c>
      <c r="W446" s="7">
        <v>41908</v>
      </c>
      <c r="X446" s="7">
        <v>41911</v>
      </c>
    </row>
    <row r="447" spans="1:24" ht="15" hidden="1" customHeight="1" x14ac:dyDescent="0.25">
      <c r="A447" s="15" t="s">
        <v>1206</v>
      </c>
      <c r="B447" s="37" t="s">
        <v>2482</v>
      </c>
      <c r="C447" s="37" t="s">
        <v>2481</v>
      </c>
      <c r="D447" s="201" t="s">
        <v>359</v>
      </c>
      <c r="E447" s="65">
        <v>4430814</v>
      </c>
      <c r="F447" s="206">
        <v>20</v>
      </c>
      <c r="G447" s="2" t="s">
        <v>50</v>
      </c>
      <c r="H447" s="10">
        <v>440</v>
      </c>
      <c r="I447" s="10" t="s">
        <v>3</v>
      </c>
      <c r="J447" s="10" t="s">
        <v>2483</v>
      </c>
      <c r="K447" s="10" t="s">
        <v>42</v>
      </c>
      <c r="L447" s="28">
        <v>38</v>
      </c>
      <c r="M447" s="82">
        <v>41902</v>
      </c>
      <c r="N447" s="88">
        <f t="shared" si="18"/>
        <v>41902</v>
      </c>
      <c r="O447" s="99">
        <v>41877</v>
      </c>
      <c r="P447" s="94">
        <v>41877</v>
      </c>
      <c r="Q447" s="7" t="s">
        <v>153</v>
      </c>
      <c r="R447" s="7" t="s">
        <v>153</v>
      </c>
      <c r="S447" s="7" t="s">
        <v>153</v>
      </c>
      <c r="T447" s="108" t="s">
        <v>153</v>
      </c>
      <c r="U447" s="108" t="s">
        <v>153</v>
      </c>
      <c r="V447" s="7" t="s">
        <v>42</v>
      </c>
      <c r="W447" s="7" t="s">
        <v>42</v>
      </c>
      <c r="X447" s="7">
        <v>41880</v>
      </c>
    </row>
    <row r="448" spans="1:24" ht="15" hidden="1" customHeight="1" x14ac:dyDescent="0.25">
      <c r="A448" s="15" t="s">
        <v>2644</v>
      </c>
      <c r="B448" s="37" t="s">
        <v>2489</v>
      </c>
      <c r="C448" s="37" t="s">
        <v>2484</v>
      </c>
      <c r="D448" s="201" t="s">
        <v>359</v>
      </c>
      <c r="E448" s="65">
        <v>4440814</v>
      </c>
      <c r="F448" s="206">
        <v>15</v>
      </c>
      <c r="G448" s="2" t="s">
        <v>50</v>
      </c>
      <c r="H448" s="10">
        <v>220</v>
      </c>
      <c r="I448" s="10" t="s">
        <v>68</v>
      </c>
      <c r="J448" s="10" t="s">
        <v>246</v>
      </c>
      <c r="K448" s="10" t="s">
        <v>42</v>
      </c>
      <c r="L448" s="28">
        <v>41</v>
      </c>
      <c r="M448" s="82">
        <v>41923</v>
      </c>
      <c r="N448" s="88">
        <f t="shared" si="18"/>
        <v>41923</v>
      </c>
      <c r="O448" s="94">
        <v>41894</v>
      </c>
      <c r="P448" s="94">
        <v>41897</v>
      </c>
      <c r="Q448" s="7">
        <v>41913</v>
      </c>
      <c r="R448" s="7" t="s">
        <v>153</v>
      </c>
      <c r="S448" s="7">
        <v>41909</v>
      </c>
      <c r="T448" s="108">
        <v>41918</v>
      </c>
      <c r="U448" s="108">
        <v>41907</v>
      </c>
      <c r="V448" s="7" t="s">
        <v>42</v>
      </c>
      <c r="W448" s="7" t="s">
        <v>42</v>
      </c>
      <c r="X448" s="7">
        <v>41920</v>
      </c>
    </row>
    <row r="449" spans="1:24" ht="15" hidden="1" customHeight="1" x14ac:dyDescent="0.25">
      <c r="A449" s="15" t="s">
        <v>2645</v>
      </c>
      <c r="B449" s="37" t="s">
        <v>2489</v>
      </c>
      <c r="C449" s="37" t="s">
        <v>2484</v>
      </c>
      <c r="D449" s="201" t="s">
        <v>359</v>
      </c>
      <c r="E449" s="65">
        <v>4450814</v>
      </c>
      <c r="F449" s="206">
        <v>45</v>
      </c>
      <c r="G449" s="2" t="s">
        <v>50</v>
      </c>
      <c r="H449" s="10">
        <v>480</v>
      </c>
      <c r="I449" s="10" t="s">
        <v>68</v>
      </c>
      <c r="J449" s="10" t="s">
        <v>2488</v>
      </c>
      <c r="K449" s="10" t="s">
        <v>42</v>
      </c>
      <c r="L449" s="28">
        <v>41</v>
      </c>
      <c r="M449" s="82">
        <v>41923</v>
      </c>
      <c r="N449" s="88">
        <f t="shared" si="18"/>
        <v>41923</v>
      </c>
      <c r="O449" s="94">
        <v>41894</v>
      </c>
      <c r="P449" s="94">
        <v>41897</v>
      </c>
      <c r="Q449" s="7">
        <v>41911</v>
      </c>
      <c r="R449" s="7" t="s">
        <v>153</v>
      </c>
      <c r="S449" s="7">
        <v>41909</v>
      </c>
      <c r="T449" s="108">
        <v>41915</v>
      </c>
      <c r="U449" s="108">
        <v>41907</v>
      </c>
      <c r="V449" s="7" t="s">
        <v>42</v>
      </c>
      <c r="W449" s="7" t="s">
        <v>42</v>
      </c>
      <c r="X449" s="7">
        <v>41920</v>
      </c>
    </row>
    <row r="450" spans="1:24" ht="15" hidden="1" customHeight="1" x14ac:dyDescent="0.25">
      <c r="A450" s="15" t="s">
        <v>2647</v>
      </c>
      <c r="B450" s="37" t="s">
        <v>2489</v>
      </c>
      <c r="C450" s="37" t="s">
        <v>2484</v>
      </c>
      <c r="D450" s="201" t="s">
        <v>359</v>
      </c>
      <c r="E450" s="65">
        <v>4460814</v>
      </c>
      <c r="F450" s="206">
        <v>50</v>
      </c>
      <c r="G450" s="2" t="s">
        <v>50</v>
      </c>
      <c r="H450" s="10">
        <v>480</v>
      </c>
      <c r="I450" s="10" t="s">
        <v>68</v>
      </c>
      <c r="J450" s="10" t="s">
        <v>2488</v>
      </c>
      <c r="K450" s="10" t="s">
        <v>42</v>
      </c>
      <c r="L450" s="28">
        <v>41</v>
      </c>
      <c r="M450" s="82">
        <v>41923</v>
      </c>
      <c r="N450" s="88">
        <f t="shared" si="18"/>
        <v>41923</v>
      </c>
      <c r="O450" s="94">
        <v>41894</v>
      </c>
      <c r="P450" s="94">
        <v>41897</v>
      </c>
      <c r="Q450" s="7">
        <v>41908</v>
      </c>
      <c r="R450" s="7" t="s">
        <v>153</v>
      </c>
      <c r="S450" s="7">
        <v>41909</v>
      </c>
      <c r="T450" s="108">
        <v>41914</v>
      </c>
      <c r="U450" s="108">
        <v>41908</v>
      </c>
      <c r="V450" s="7" t="s">
        <v>42</v>
      </c>
      <c r="W450" s="7" t="s">
        <v>42</v>
      </c>
      <c r="X450" s="7">
        <v>41915</v>
      </c>
    </row>
    <row r="451" spans="1:24" ht="15" hidden="1" customHeight="1" x14ac:dyDescent="0.25">
      <c r="A451" s="15" t="s">
        <v>2642</v>
      </c>
      <c r="B451" s="37" t="s">
        <v>2489</v>
      </c>
      <c r="C451" s="37" t="s">
        <v>2484</v>
      </c>
      <c r="D451" s="201" t="s">
        <v>359</v>
      </c>
      <c r="E451" s="65">
        <v>4470814</v>
      </c>
      <c r="F451" s="206">
        <v>25</v>
      </c>
      <c r="G451" s="2" t="s">
        <v>50</v>
      </c>
      <c r="H451" s="10">
        <v>220</v>
      </c>
      <c r="I451" s="10" t="s">
        <v>2485</v>
      </c>
      <c r="J451" s="10" t="s">
        <v>2487</v>
      </c>
      <c r="K451" s="10" t="s">
        <v>42</v>
      </c>
      <c r="L451" s="28">
        <v>41</v>
      </c>
      <c r="M451" s="82">
        <v>41923</v>
      </c>
      <c r="N451" s="88">
        <f t="shared" si="18"/>
        <v>41923</v>
      </c>
      <c r="O451" s="94">
        <v>41894</v>
      </c>
      <c r="P451" s="94">
        <v>41897</v>
      </c>
      <c r="Q451" s="7">
        <v>41906</v>
      </c>
      <c r="R451" s="7" t="s">
        <v>153</v>
      </c>
      <c r="S451" s="7">
        <v>41902</v>
      </c>
      <c r="T451" s="108">
        <v>41913</v>
      </c>
      <c r="U451" s="108">
        <v>41908</v>
      </c>
      <c r="V451" s="7" t="s">
        <v>42</v>
      </c>
      <c r="W451" s="7" t="s">
        <v>42</v>
      </c>
      <c r="X451" s="7">
        <v>41915</v>
      </c>
    </row>
    <row r="452" spans="1:24" ht="15" hidden="1" customHeight="1" x14ac:dyDescent="0.25">
      <c r="A452" s="15" t="s">
        <v>2641</v>
      </c>
      <c r="B452" s="37" t="s">
        <v>2489</v>
      </c>
      <c r="C452" s="37" t="s">
        <v>2484</v>
      </c>
      <c r="D452" s="201" t="s">
        <v>359</v>
      </c>
      <c r="E452" s="65">
        <v>4480814</v>
      </c>
      <c r="F452" s="206">
        <v>225</v>
      </c>
      <c r="G452" s="2" t="s">
        <v>2</v>
      </c>
      <c r="H452" s="10">
        <v>13200</v>
      </c>
      <c r="I452" s="10" t="s">
        <v>783</v>
      </c>
      <c r="J452" s="10" t="s">
        <v>2486</v>
      </c>
      <c r="K452" s="10" t="s">
        <v>60</v>
      </c>
      <c r="L452" s="28">
        <v>41</v>
      </c>
      <c r="M452" s="82">
        <v>41923</v>
      </c>
      <c r="N452" s="88">
        <f t="shared" si="18"/>
        <v>41923</v>
      </c>
      <c r="O452" s="94">
        <v>41894</v>
      </c>
      <c r="P452" s="94">
        <v>41897</v>
      </c>
      <c r="Q452" s="7">
        <v>41906</v>
      </c>
      <c r="R452" s="7" t="s">
        <v>153</v>
      </c>
      <c r="S452" s="7">
        <v>41909</v>
      </c>
      <c r="T452" s="108">
        <v>41911</v>
      </c>
      <c r="U452" s="108" t="s">
        <v>153</v>
      </c>
      <c r="V452" s="7">
        <v>41913</v>
      </c>
      <c r="W452" s="7">
        <v>41914</v>
      </c>
      <c r="X452" s="7">
        <v>41915</v>
      </c>
    </row>
    <row r="453" spans="1:24" ht="15" hidden="1" customHeight="1" x14ac:dyDescent="0.25">
      <c r="A453" s="15" t="s">
        <v>2521</v>
      </c>
      <c r="B453" s="37" t="s">
        <v>2496</v>
      </c>
      <c r="C453" s="37" t="s">
        <v>2495</v>
      </c>
      <c r="D453" s="201" t="s">
        <v>359</v>
      </c>
      <c r="E453" s="65">
        <v>4490814</v>
      </c>
      <c r="F453" s="206">
        <v>112.5</v>
      </c>
      <c r="G453" s="2" t="s">
        <v>2</v>
      </c>
      <c r="H453" s="10">
        <v>11400</v>
      </c>
      <c r="I453" s="10" t="s">
        <v>25</v>
      </c>
      <c r="J453" s="10" t="s">
        <v>1581</v>
      </c>
      <c r="K453" s="10" t="s">
        <v>161</v>
      </c>
      <c r="L453" s="28">
        <v>38</v>
      </c>
      <c r="M453" s="82">
        <v>41897</v>
      </c>
      <c r="N453" s="88">
        <f t="shared" si="18"/>
        <v>41897</v>
      </c>
      <c r="O453" s="94">
        <v>41880</v>
      </c>
      <c r="P453" s="94">
        <v>41881</v>
      </c>
      <c r="Q453" s="7">
        <v>41891</v>
      </c>
      <c r="R453" s="7" t="s">
        <v>153</v>
      </c>
      <c r="S453" s="7">
        <v>41886</v>
      </c>
      <c r="T453" s="108">
        <v>41891</v>
      </c>
      <c r="U453" s="108" t="s">
        <v>153</v>
      </c>
      <c r="V453" s="7">
        <v>41892</v>
      </c>
      <c r="W453" s="7">
        <v>41893</v>
      </c>
      <c r="X453" s="7">
        <v>41894</v>
      </c>
    </row>
    <row r="454" spans="1:24" ht="15" hidden="1" customHeight="1" x14ac:dyDescent="0.25">
      <c r="A454" s="15" t="s">
        <v>2521</v>
      </c>
      <c r="B454" s="37" t="s">
        <v>2496</v>
      </c>
      <c r="C454" s="37" t="s">
        <v>2495</v>
      </c>
      <c r="D454" s="201" t="s">
        <v>359</v>
      </c>
      <c r="E454" s="65">
        <v>4500814</v>
      </c>
      <c r="F454" s="206">
        <v>112.5</v>
      </c>
      <c r="G454" s="2" t="s">
        <v>2</v>
      </c>
      <c r="H454" s="10">
        <v>11400</v>
      </c>
      <c r="I454" s="10" t="s">
        <v>25</v>
      </c>
      <c r="J454" s="10" t="s">
        <v>1581</v>
      </c>
      <c r="K454" s="10" t="s">
        <v>161</v>
      </c>
      <c r="L454" s="28">
        <v>38</v>
      </c>
      <c r="M454" s="82">
        <v>41897</v>
      </c>
      <c r="N454" s="88">
        <f t="shared" si="18"/>
        <v>41897</v>
      </c>
      <c r="O454" s="94">
        <v>41880</v>
      </c>
      <c r="P454" s="94">
        <v>41881</v>
      </c>
      <c r="Q454" s="7">
        <v>41892</v>
      </c>
      <c r="R454" s="7" t="s">
        <v>153</v>
      </c>
      <c r="S454" s="7">
        <v>41886</v>
      </c>
      <c r="T454" s="108">
        <v>41891</v>
      </c>
      <c r="U454" s="108" t="s">
        <v>153</v>
      </c>
      <c r="V454" s="7">
        <v>41892</v>
      </c>
      <c r="W454" s="7">
        <v>41898</v>
      </c>
      <c r="X454" s="7">
        <v>41899</v>
      </c>
    </row>
    <row r="455" spans="1:24" ht="15" hidden="1" customHeight="1" x14ac:dyDescent="0.25">
      <c r="A455" s="15" t="s">
        <v>766</v>
      </c>
      <c r="B455" s="37" t="s">
        <v>2496</v>
      </c>
      <c r="C455" s="37" t="s">
        <v>2495</v>
      </c>
      <c r="D455" s="201" t="s">
        <v>359</v>
      </c>
      <c r="E455" s="65">
        <v>4510814</v>
      </c>
      <c r="F455" s="206" t="s">
        <v>112</v>
      </c>
      <c r="G455" s="2" t="s">
        <v>76</v>
      </c>
      <c r="H455" s="10" t="s">
        <v>77</v>
      </c>
      <c r="I455" s="10">
        <v>200</v>
      </c>
      <c r="J455" s="10" t="s">
        <v>42</v>
      </c>
      <c r="K455" s="10" t="s">
        <v>42</v>
      </c>
      <c r="L455" s="28">
        <v>38</v>
      </c>
      <c r="M455" s="82">
        <v>41897</v>
      </c>
      <c r="N455" s="88">
        <f t="shared" si="18"/>
        <v>41897</v>
      </c>
      <c r="O455" s="94" t="s">
        <v>42</v>
      </c>
      <c r="P455" s="94">
        <v>41878</v>
      </c>
      <c r="Q455" s="7" t="s">
        <v>42</v>
      </c>
      <c r="R455" s="7" t="s">
        <v>42</v>
      </c>
      <c r="S455" s="7" t="s">
        <v>42</v>
      </c>
      <c r="T455" s="108" t="s">
        <v>42</v>
      </c>
      <c r="U455" s="108" t="s">
        <v>42</v>
      </c>
      <c r="V455" s="7">
        <v>41893</v>
      </c>
      <c r="W455" s="7">
        <v>41892</v>
      </c>
      <c r="X455" s="7">
        <v>41893</v>
      </c>
    </row>
    <row r="456" spans="1:24" ht="15" hidden="1" customHeight="1" x14ac:dyDescent="0.25">
      <c r="A456" s="15" t="s">
        <v>2602</v>
      </c>
      <c r="B456" s="37" t="s">
        <v>2497</v>
      </c>
      <c r="C456" s="37" t="s">
        <v>2494</v>
      </c>
      <c r="D456" s="201" t="s">
        <v>359</v>
      </c>
      <c r="E456" s="65">
        <v>4520814</v>
      </c>
      <c r="F456" s="206">
        <v>112.5</v>
      </c>
      <c r="G456" s="2" t="s">
        <v>2</v>
      </c>
      <c r="H456" s="10">
        <v>13800</v>
      </c>
      <c r="I456" s="10" t="s">
        <v>25</v>
      </c>
      <c r="J456" s="10" t="s">
        <v>42</v>
      </c>
      <c r="K456" s="10" t="s">
        <v>42</v>
      </c>
      <c r="L456" s="28">
        <v>38</v>
      </c>
      <c r="M456" s="82">
        <v>41898</v>
      </c>
      <c r="N456" s="88">
        <f t="shared" si="18"/>
        <v>41898</v>
      </c>
      <c r="O456" s="94">
        <v>41877</v>
      </c>
      <c r="P456" s="94">
        <v>41878</v>
      </c>
      <c r="Q456" s="7">
        <v>41884</v>
      </c>
      <c r="R456" s="7" t="s">
        <v>153</v>
      </c>
      <c r="S456" s="7">
        <v>41881</v>
      </c>
      <c r="T456" s="108">
        <v>41884</v>
      </c>
      <c r="U456" s="108" t="s">
        <v>153</v>
      </c>
      <c r="V456" s="7">
        <v>41893</v>
      </c>
      <c r="W456" s="7">
        <v>41891</v>
      </c>
      <c r="X456" s="7">
        <v>41899</v>
      </c>
    </row>
    <row r="457" spans="1:24" ht="15" hidden="1" customHeight="1" x14ac:dyDescent="0.25">
      <c r="A457" s="15" t="s">
        <v>2549</v>
      </c>
      <c r="B457" s="37" t="s">
        <v>2498</v>
      </c>
      <c r="C457" s="37" t="s">
        <v>2459</v>
      </c>
      <c r="D457" s="201" t="s">
        <v>359</v>
      </c>
      <c r="E457" s="65">
        <v>4530814</v>
      </c>
      <c r="F457" s="206">
        <v>10</v>
      </c>
      <c r="G457" s="2" t="s">
        <v>7</v>
      </c>
      <c r="H457" s="10">
        <v>480</v>
      </c>
      <c r="I457" s="10" t="s">
        <v>2485</v>
      </c>
      <c r="J457" s="10" t="s">
        <v>2500</v>
      </c>
      <c r="K457" s="10" t="s">
        <v>42</v>
      </c>
      <c r="L457" s="28">
        <v>38</v>
      </c>
      <c r="M457" s="82">
        <v>41897</v>
      </c>
      <c r="N457" s="88">
        <f t="shared" si="18"/>
        <v>41897</v>
      </c>
      <c r="O457" s="94">
        <v>41884</v>
      </c>
      <c r="P457" s="94">
        <v>41885</v>
      </c>
      <c r="Q457" s="7">
        <v>41887</v>
      </c>
      <c r="R457" s="7" t="s">
        <v>153</v>
      </c>
      <c r="S457" s="7" t="s">
        <v>153</v>
      </c>
      <c r="T457" s="108">
        <v>41890</v>
      </c>
      <c r="U457" s="108">
        <v>41890</v>
      </c>
      <c r="V457" s="7" t="s">
        <v>42</v>
      </c>
      <c r="W457" s="7" t="s">
        <v>42</v>
      </c>
      <c r="X457" s="7">
        <v>41890</v>
      </c>
    </row>
    <row r="458" spans="1:24" ht="15" hidden="1" customHeight="1" x14ac:dyDescent="0.25">
      <c r="A458" s="15" t="s">
        <v>2456</v>
      </c>
      <c r="B458" s="37" t="s">
        <v>2509</v>
      </c>
      <c r="C458" s="37" t="s">
        <v>2508</v>
      </c>
      <c r="D458" s="201" t="s">
        <v>359</v>
      </c>
      <c r="E458" s="65">
        <v>4540814</v>
      </c>
      <c r="F458" s="206">
        <v>300</v>
      </c>
      <c r="G458" s="2" t="s">
        <v>20</v>
      </c>
      <c r="H458" s="10">
        <v>11400</v>
      </c>
      <c r="I458" s="10" t="s">
        <v>25</v>
      </c>
      <c r="J458" s="10" t="s">
        <v>1581</v>
      </c>
      <c r="K458" s="10" t="s">
        <v>42</v>
      </c>
      <c r="L458" s="28">
        <v>38</v>
      </c>
      <c r="M458" s="82">
        <v>41900</v>
      </c>
      <c r="N458" s="88">
        <f t="shared" si="18"/>
        <v>41900</v>
      </c>
      <c r="O458" s="94">
        <v>41878</v>
      </c>
      <c r="P458" s="94">
        <v>41878</v>
      </c>
      <c r="Q458" s="7">
        <v>41884</v>
      </c>
      <c r="R458" s="7" t="s">
        <v>153</v>
      </c>
      <c r="S458" s="7">
        <v>41881</v>
      </c>
      <c r="T458" s="108">
        <v>41885</v>
      </c>
      <c r="U458" s="108" t="s">
        <v>153</v>
      </c>
      <c r="V458" s="7">
        <v>41898</v>
      </c>
      <c r="W458" s="7">
        <v>41899</v>
      </c>
      <c r="X458" s="7">
        <v>41900</v>
      </c>
    </row>
    <row r="459" spans="1:24" ht="15" hidden="1" customHeight="1" x14ac:dyDescent="0.25">
      <c r="A459" s="15" t="s">
        <v>2456</v>
      </c>
      <c r="B459" s="37" t="s">
        <v>2509</v>
      </c>
      <c r="C459" s="37" t="s">
        <v>2508</v>
      </c>
      <c r="D459" s="201" t="s">
        <v>359</v>
      </c>
      <c r="E459" s="65">
        <v>4550814</v>
      </c>
      <c r="F459" s="206">
        <v>300</v>
      </c>
      <c r="G459" s="2" t="s">
        <v>2</v>
      </c>
      <c r="H459" s="10">
        <v>11400</v>
      </c>
      <c r="I459" s="10" t="s">
        <v>25</v>
      </c>
      <c r="J459" s="10" t="s">
        <v>1581</v>
      </c>
      <c r="K459" s="10" t="s">
        <v>161</v>
      </c>
      <c r="L459" s="28">
        <v>38</v>
      </c>
      <c r="M459" s="82">
        <v>41900</v>
      </c>
      <c r="N459" s="88">
        <f t="shared" si="18"/>
        <v>41900</v>
      </c>
      <c r="O459" s="94">
        <v>41878</v>
      </c>
      <c r="P459" s="94">
        <v>41879</v>
      </c>
      <c r="Q459" s="7">
        <v>41885</v>
      </c>
      <c r="R459" s="7" t="s">
        <v>153</v>
      </c>
      <c r="S459" s="7">
        <v>41881</v>
      </c>
      <c r="T459" s="108">
        <v>41886</v>
      </c>
      <c r="U459" s="108" t="s">
        <v>153</v>
      </c>
      <c r="V459" s="7">
        <v>41894</v>
      </c>
      <c r="W459" s="7">
        <v>41894</v>
      </c>
      <c r="X459" s="7">
        <v>41897</v>
      </c>
    </row>
    <row r="460" spans="1:24" ht="15" hidden="1" customHeight="1" x14ac:dyDescent="0.25">
      <c r="A460" s="15" t="s">
        <v>2412</v>
      </c>
      <c r="B460" s="37" t="s">
        <v>2509</v>
      </c>
      <c r="C460" s="37" t="s">
        <v>2508</v>
      </c>
      <c r="D460" s="201" t="s">
        <v>359</v>
      </c>
      <c r="E460" s="65">
        <v>4560814</v>
      </c>
      <c r="F460" s="206" t="s">
        <v>745</v>
      </c>
      <c r="G460" s="2" t="s">
        <v>76</v>
      </c>
      <c r="H460" s="10" t="s">
        <v>113</v>
      </c>
      <c r="I460" s="10" t="s">
        <v>113</v>
      </c>
      <c r="J460" s="10" t="s">
        <v>42</v>
      </c>
      <c r="K460" s="10" t="s">
        <v>42</v>
      </c>
      <c r="L460" s="28">
        <v>38</v>
      </c>
      <c r="M460" s="82">
        <v>41900</v>
      </c>
      <c r="N460" s="88">
        <f t="shared" si="18"/>
        <v>41900</v>
      </c>
      <c r="O460" s="94" t="s">
        <v>42</v>
      </c>
      <c r="P460" s="94">
        <v>41880</v>
      </c>
      <c r="Q460" s="7" t="s">
        <v>42</v>
      </c>
      <c r="R460" s="7" t="s">
        <v>42</v>
      </c>
      <c r="S460" s="7" t="s">
        <v>42</v>
      </c>
      <c r="T460" s="108" t="s">
        <v>42</v>
      </c>
      <c r="U460" s="108" t="s">
        <v>42</v>
      </c>
      <c r="V460" s="7">
        <v>41894</v>
      </c>
      <c r="W460" s="7">
        <v>41898</v>
      </c>
      <c r="X460" s="7">
        <v>41900</v>
      </c>
    </row>
    <row r="461" spans="1:24" ht="15" hidden="1" customHeight="1" x14ac:dyDescent="0.25">
      <c r="A461" s="15" t="s">
        <v>2412</v>
      </c>
      <c r="B461" s="37" t="s">
        <v>2509</v>
      </c>
      <c r="C461" s="37" t="s">
        <v>2508</v>
      </c>
      <c r="D461" s="201" t="s">
        <v>359</v>
      </c>
      <c r="E461" s="65">
        <v>4570814</v>
      </c>
      <c r="F461" s="206" t="s">
        <v>745</v>
      </c>
      <c r="G461" s="2" t="s">
        <v>76</v>
      </c>
      <c r="H461" s="10" t="s">
        <v>113</v>
      </c>
      <c r="I461" s="10" t="s">
        <v>113</v>
      </c>
      <c r="J461" s="10" t="s">
        <v>42</v>
      </c>
      <c r="K461" s="10" t="s">
        <v>42</v>
      </c>
      <c r="L461" s="28">
        <v>38</v>
      </c>
      <c r="M461" s="82">
        <v>41900</v>
      </c>
      <c r="N461" s="88">
        <f t="shared" si="18"/>
        <v>41900</v>
      </c>
      <c r="O461" s="94" t="s">
        <v>42</v>
      </c>
      <c r="P461" s="94">
        <v>41880</v>
      </c>
      <c r="Q461" s="7" t="s">
        <v>42</v>
      </c>
      <c r="R461" s="7" t="s">
        <v>42</v>
      </c>
      <c r="S461" s="7" t="s">
        <v>42</v>
      </c>
      <c r="T461" s="108" t="s">
        <v>42</v>
      </c>
      <c r="U461" s="108" t="s">
        <v>42</v>
      </c>
      <c r="V461" s="7">
        <v>41894</v>
      </c>
      <c r="W461" s="7">
        <v>41899</v>
      </c>
      <c r="X461" s="7">
        <v>41900</v>
      </c>
    </row>
    <row r="462" spans="1:24" ht="15" hidden="1" customHeight="1" x14ac:dyDescent="0.25">
      <c r="A462" s="15" t="s">
        <v>2218</v>
      </c>
      <c r="B462" s="37" t="s">
        <v>2202</v>
      </c>
      <c r="C462" s="37" t="s">
        <v>1466</v>
      </c>
      <c r="D462" s="201" t="s">
        <v>359</v>
      </c>
      <c r="E462" s="65">
        <v>4580814</v>
      </c>
      <c r="F462" s="206">
        <v>15</v>
      </c>
      <c r="G462" s="2" t="s">
        <v>7</v>
      </c>
      <c r="H462" s="10">
        <v>440</v>
      </c>
      <c r="I462" s="10" t="s">
        <v>25</v>
      </c>
      <c r="J462" s="10" t="s">
        <v>42</v>
      </c>
      <c r="K462" s="10" t="s">
        <v>42</v>
      </c>
      <c r="L462" s="28">
        <v>39</v>
      </c>
      <c r="M462" s="82">
        <v>41909</v>
      </c>
      <c r="N462" s="88">
        <f t="shared" si="18"/>
        <v>41909</v>
      </c>
      <c r="O462" s="94">
        <v>41880</v>
      </c>
      <c r="P462" s="94">
        <v>41880</v>
      </c>
      <c r="Q462" s="7">
        <v>41861</v>
      </c>
      <c r="R462" s="7" t="s">
        <v>153</v>
      </c>
      <c r="S462" s="7">
        <v>41886</v>
      </c>
      <c r="T462" s="108">
        <v>41890</v>
      </c>
      <c r="U462" s="108">
        <v>41890</v>
      </c>
      <c r="V462" s="7" t="s">
        <v>42</v>
      </c>
      <c r="W462" s="7" t="s">
        <v>42</v>
      </c>
      <c r="X462" s="7">
        <v>41892</v>
      </c>
    </row>
    <row r="463" spans="1:24" ht="15" hidden="1" customHeight="1" x14ac:dyDescent="0.25">
      <c r="A463" s="15" t="s">
        <v>2218</v>
      </c>
      <c r="B463" s="37" t="s">
        <v>2202</v>
      </c>
      <c r="C463" s="37" t="s">
        <v>1466</v>
      </c>
      <c r="D463" s="201" t="s">
        <v>359</v>
      </c>
      <c r="E463" s="65">
        <v>4590814</v>
      </c>
      <c r="F463" s="206">
        <v>15</v>
      </c>
      <c r="G463" s="2" t="s">
        <v>7</v>
      </c>
      <c r="H463" s="10">
        <v>440</v>
      </c>
      <c r="I463" s="10" t="s">
        <v>25</v>
      </c>
      <c r="J463" s="10" t="s">
        <v>42</v>
      </c>
      <c r="K463" s="10" t="s">
        <v>42</v>
      </c>
      <c r="L463" s="28">
        <v>39</v>
      </c>
      <c r="M463" s="82">
        <v>41909</v>
      </c>
      <c r="N463" s="88">
        <f t="shared" si="18"/>
        <v>41909</v>
      </c>
      <c r="O463" s="94">
        <v>41880</v>
      </c>
      <c r="P463" s="94">
        <v>41880</v>
      </c>
      <c r="Q463" s="7">
        <v>41861</v>
      </c>
      <c r="R463" s="7" t="s">
        <v>153</v>
      </c>
      <c r="S463" s="7">
        <v>41886</v>
      </c>
      <c r="T463" s="108">
        <v>41893</v>
      </c>
      <c r="U463" s="108" t="s">
        <v>153</v>
      </c>
      <c r="V463" s="7" t="s">
        <v>42</v>
      </c>
      <c r="W463" s="7" t="s">
        <v>42</v>
      </c>
      <c r="X463" s="7">
        <v>41894</v>
      </c>
    </row>
    <row r="464" spans="1:24" ht="15" hidden="1" customHeight="1" x14ac:dyDescent="0.25">
      <c r="A464" s="15" t="s">
        <v>2118</v>
      </c>
      <c r="B464" s="37" t="s">
        <v>2519</v>
      </c>
      <c r="C464" s="37" t="s">
        <v>2520</v>
      </c>
      <c r="D464" s="201" t="s">
        <v>359</v>
      </c>
      <c r="E464" s="65">
        <v>4600814</v>
      </c>
      <c r="F464" s="206">
        <v>45</v>
      </c>
      <c r="G464" s="2" t="s">
        <v>2</v>
      </c>
      <c r="H464" s="10">
        <v>13200</v>
      </c>
      <c r="I464" s="10" t="s">
        <v>3</v>
      </c>
      <c r="J464" s="10" t="s">
        <v>42</v>
      </c>
      <c r="K464" s="10" t="s">
        <v>42</v>
      </c>
      <c r="L464" s="28">
        <v>38</v>
      </c>
      <c r="M464" s="82">
        <v>41900</v>
      </c>
      <c r="N464" s="88">
        <f t="shared" si="18"/>
        <v>41900</v>
      </c>
      <c r="O464" s="94">
        <v>41883</v>
      </c>
      <c r="P464" s="94">
        <v>41883</v>
      </c>
      <c r="Q464" s="7">
        <v>41892</v>
      </c>
      <c r="R464" s="7" t="s">
        <v>153</v>
      </c>
      <c r="S464" s="7">
        <v>41900</v>
      </c>
      <c r="T464" s="108">
        <v>41900</v>
      </c>
      <c r="U464" s="108" t="s">
        <v>153</v>
      </c>
      <c r="V464" s="7">
        <v>41898</v>
      </c>
      <c r="W464" s="7">
        <v>41901</v>
      </c>
      <c r="X464" s="7">
        <v>41904</v>
      </c>
    </row>
    <row r="465" spans="1:24" ht="15" hidden="1" customHeight="1" x14ac:dyDescent="0.25">
      <c r="A465" s="15" t="s">
        <v>2584</v>
      </c>
      <c r="B465" s="37" t="s">
        <v>2528</v>
      </c>
      <c r="C465" s="37" t="s">
        <v>1984</v>
      </c>
      <c r="D465" s="201" t="s">
        <v>359</v>
      </c>
      <c r="E465" s="65">
        <v>4610914</v>
      </c>
      <c r="F465" s="206">
        <v>45</v>
      </c>
      <c r="G465" s="2" t="s">
        <v>20</v>
      </c>
      <c r="H465" s="10">
        <v>11400</v>
      </c>
      <c r="I465" s="10" t="s">
        <v>1045</v>
      </c>
      <c r="J465" s="10" t="s">
        <v>2532</v>
      </c>
      <c r="K465" s="10" t="s">
        <v>42</v>
      </c>
      <c r="L465" s="28">
        <v>39</v>
      </c>
      <c r="M465" s="82">
        <v>41904</v>
      </c>
      <c r="N465" s="88">
        <f t="shared" si="18"/>
        <v>41904</v>
      </c>
      <c r="O465" s="94">
        <v>41887</v>
      </c>
      <c r="P465" s="94">
        <v>41890</v>
      </c>
      <c r="Q465" s="7">
        <v>41899</v>
      </c>
      <c r="R465" s="7" t="s">
        <v>153</v>
      </c>
      <c r="S465" s="7">
        <v>41900</v>
      </c>
      <c r="T465" s="108">
        <v>41900</v>
      </c>
      <c r="U465" s="108" t="s">
        <v>153</v>
      </c>
      <c r="V465" s="7">
        <v>41897</v>
      </c>
      <c r="W465" s="7">
        <v>41901</v>
      </c>
      <c r="X465" s="7">
        <v>41905</v>
      </c>
    </row>
    <row r="466" spans="1:24" ht="15" customHeight="1" x14ac:dyDescent="0.25">
      <c r="A466" s="15" t="s">
        <v>2585</v>
      </c>
      <c r="B466" s="37" t="s">
        <v>2529</v>
      </c>
      <c r="C466" s="37" t="s">
        <v>573</v>
      </c>
      <c r="D466" s="201" t="s">
        <v>359</v>
      </c>
      <c r="E466" s="65">
        <v>4620914</v>
      </c>
      <c r="F466" s="206">
        <v>150</v>
      </c>
      <c r="G466" s="2" t="s">
        <v>7</v>
      </c>
      <c r="H466" s="10">
        <v>11400</v>
      </c>
      <c r="I466" s="10" t="s">
        <v>25</v>
      </c>
      <c r="J466" s="10" t="s">
        <v>1581</v>
      </c>
      <c r="K466" s="10" t="s">
        <v>42</v>
      </c>
      <c r="L466" s="28">
        <v>38</v>
      </c>
      <c r="M466" s="82">
        <v>41898</v>
      </c>
      <c r="N466" s="88">
        <f t="shared" si="18"/>
        <v>41898</v>
      </c>
      <c r="O466" s="94">
        <v>41887</v>
      </c>
      <c r="P466" s="94">
        <v>41887</v>
      </c>
      <c r="Q466" s="7">
        <v>41895</v>
      </c>
      <c r="R466" s="7" t="s">
        <v>153</v>
      </c>
      <c r="S466" s="7">
        <v>41893</v>
      </c>
      <c r="T466" s="108">
        <v>41897</v>
      </c>
      <c r="U466" s="108" t="s">
        <v>153</v>
      </c>
      <c r="V466" s="7" t="s">
        <v>42</v>
      </c>
      <c r="W466" s="7" t="s">
        <v>42</v>
      </c>
      <c r="X466" s="7">
        <v>41898</v>
      </c>
    </row>
    <row r="467" spans="1:24" ht="15" hidden="1" customHeight="1" x14ac:dyDescent="0.25">
      <c r="A467" s="15" t="s">
        <v>2462</v>
      </c>
      <c r="B467" s="37" t="s">
        <v>2531</v>
      </c>
      <c r="C467" s="37" t="s">
        <v>2530</v>
      </c>
      <c r="D467" s="201" t="s">
        <v>359</v>
      </c>
      <c r="E467" s="65">
        <v>4630914</v>
      </c>
      <c r="F467" s="206">
        <v>75</v>
      </c>
      <c r="G467" s="2" t="s">
        <v>50</v>
      </c>
      <c r="H467" s="10">
        <v>220</v>
      </c>
      <c r="I467" s="10" t="s">
        <v>56</v>
      </c>
      <c r="J467" s="10" t="s">
        <v>2533</v>
      </c>
      <c r="K467" s="10" t="s">
        <v>42</v>
      </c>
      <c r="L467" s="28">
        <v>38</v>
      </c>
      <c r="M467" s="82">
        <v>41903</v>
      </c>
      <c r="N467" s="88">
        <f t="shared" si="18"/>
        <v>41903</v>
      </c>
      <c r="O467" s="94">
        <v>41886</v>
      </c>
      <c r="P467" s="94">
        <v>41887</v>
      </c>
      <c r="Q467" s="7">
        <v>41895</v>
      </c>
      <c r="R467" s="7" t="s">
        <v>153</v>
      </c>
      <c r="S467" s="7">
        <v>41899</v>
      </c>
      <c r="T467" s="108">
        <v>41899</v>
      </c>
      <c r="U467" s="108" t="s">
        <v>153</v>
      </c>
      <c r="V467" s="7" t="s">
        <v>42</v>
      </c>
      <c r="W467" s="7" t="s">
        <v>42</v>
      </c>
      <c r="X467" s="7">
        <v>41900</v>
      </c>
    </row>
    <row r="468" spans="1:24" ht="15" hidden="1" customHeight="1" x14ac:dyDescent="0.25">
      <c r="A468" s="15" t="s">
        <v>2581</v>
      </c>
      <c r="B468" s="37" t="s">
        <v>2536</v>
      </c>
      <c r="C468" s="37" t="s">
        <v>29</v>
      </c>
      <c r="D468" s="201" t="s">
        <v>359</v>
      </c>
      <c r="E468" s="65">
        <v>4640914</v>
      </c>
      <c r="F468" s="206">
        <v>750</v>
      </c>
      <c r="G468" s="2" t="s">
        <v>264</v>
      </c>
      <c r="H468" s="10">
        <v>480</v>
      </c>
      <c r="I468" s="10" t="s">
        <v>2538</v>
      </c>
      <c r="J468" s="10" t="s">
        <v>1545</v>
      </c>
      <c r="K468" s="10" t="s">
        <v>178</v>
      </c>
      <c r="L468" s="28">
        <v>39</v>
      </c>
      <c r="M468" s="82">
        <v>41898</v>
      </c>
      <c r="N468" s="88">
        <v>41908</v>
      </c>
      <c r="O468" s="94">
        <v>41886</v>
      </c>
      <c r="P468" s="94">
        <v>41887</v>
      </c>
      <c r="Q468" s="7">
        <v>41902</v>
      </c>
      <c r="R468" s="7" t="s">
        <v>153</v>
      </c>
      <c r="S468" s="7">
        <v>41904</v>
      </c>
      <c r="T468" s="108">
        <v>41906</v>
      </c>
      <c r="U468" s="108" t="s">
        <v>153</v>
      </c>
      <c r="V468" s="7">
        <v>41899</v>
      </c>
      <c r="W468" s="7">
        <v>41911</v>
      </c>
      <c r="X468" s="7">
        <v>41919</v>
      </c>
    </row>
    <row r="469" spans="1:24" ht="15" hidden="1" customHeight="1" x14ac:dyDescent="0.25">
      <c r="A469" s="15" t="s">
        <v>2586</v>
      </c>
      <c r="B469" s="37" t="s">
        <v>2536</v>
      </c>
      <c r="C469" s="37" t="s">
        <v>29</v>
      </c>
      <c r="D469" s="201" t="s">
        <v>359</v>
      </c>
      <c r="E469" s="65">
        <v>4650914</v>
      </c>
      <c r="F469" s="206">
        <v>750</v>
      </c>
      <c r="G469" s="2" t="s">
        <v>210</v>
      </c>
      <c r="H469" s="10">
        <v>480</v>
      </c>
      <c r="I469" s="10" t="s">
        <v>2537</v>
      </c>
      <c r="J469" s="10" t="s">
        <v>2539</v>
      </c>
      <c r="K469" s="10" t="s">
        <v>178</v>
      </c>
      <c r="L469" s="28">
        <v>39</v>
      </c>
      <c r="M469" s="82">
        <v>41898</v>
      </c>
      <c r="N469" s="88">
        <v>41908</v>
      </c>
      <c r="O469" s="94">
        <v>41890</v>
      </c>
      <c r="P469" s="94">
        <v>41890</v>
      </c>
      <c r="Q469" s="7">
        <v>41899</v>
      </c>
      <c r="R469" s="7" t="s">
        <v>153</v>
      </c>
      <c r="S469" s="7">
        <v>41901</v>
      </c>
      <c r="T469" s="108">
        <v>41904</v>
      </c>
      <c r="U469" s="108" t="s">
        <v>153</v>
      </c>
      <c r="V469" s="7">
        <v>41899</v>
      </c>
      <c r="W469" s="7">
        <v>41905</v>
      </c>
      <c r="X469" s="7">
        <v>41906</v>
      </c>
    </row>
    <row r="470" spans="1:24" ht="15" hidden="1" customHeight="1" x14ac:dyDescent="0.25">
      <c r="A470" s="15" t="s">
        <v>2664</v>
      </c>
      <c r="B470" s="37" t="s">
        <v>2540</v>
      </c>
      <c r="C470" s="37" t="s">
        <v>1494</v>
      </c>
      <c r="D470" s="201" t="s">
        <v>359</v>
      </c>
      <c r="E470" s="65">
        <v>4660914</v>
      </c>
      <c r="F470" s="206">
        <v>15</v>
      </c>
      <c r="G470" s="2" t="s">
        <v>50</v>
      </c>
      <c r="H470" s="10">
        <v>440</v>
      </c>
      <c r="I470" s="10" t="s">
        <v>25</v>
      </c>
      <c r="J470" s="10" t="s">
        <v>2546</v>
      </c>
      <c r="K470" s="10" t="s">
        <v>42</v>
      </c>
      <c r="L470" s="28">
        <v>44</v>
      </c>
      <c r="M470" s="82">
        <v>41943</v>
      </c>
      <c r="N470" s="88">
        <f t="shared" ref="N470:N500" si="19">M470</f>
        <v>41943</v>
      </c>
      <c r="O470" s="94">
        <v>41897</v>
      </c>
      <c r="P470" s="94">
        <v>41898</v>
      </c>
      <c r="Q470" s="7">
        <v>41919</v>
      </c>
      <c r="R470" s="7" t="s">
        <v>153</v>
      </c>
      <c r="S470" s="7">
        <v>41918</v>
      </c>
      <c r="T470" s="108">
        <v>41947</v>
      </c>
      <c r="U470" s="108">
        <v>41941</v>
      </c>
      <c r="V470" s="7" t="s">
        <v>42</v>
      </c>
      <c r="W470" s="7" t="s">
        <v>42</v>
      </c>
      <c r="X470" s="7">
        <v>41949</v>
      </c>
    </row>
    <row r="471" spans="1:24" ht="15" hidden="1" customHeight="1" x14ac:dyDescent="0.25">
      <c r="A471" s="15" t="s">
        <v>2664</v>
      </c>
      <c r="B471" s="37" t="s">
        <v>2540</v>
      </c>
      <c r="C471" s="37" t="s">
        <v>1494</v>
      </c>
      <c r="D471" s="201" t="s">
        <v>359</v>
      </c>
      <c r="E471" s="65">
        <v>4670914</v>
      </c>
      <c r="F471" s="206">
        <v>15</v>
      </c>
      <c r="G471" s="2" t="s">
        <v>50</v>
      </c>
      <c r="H471" s="10">
        <v>440</v>
      </c>
      <c r="I471" s="10" t="s">
        <v>25</v>
      </c>
      <c r="J471" s="10" t="s">
        <v>2546</v>
      </c>
      <c r="K471" s="10" t="s">
        <v>42</v>
      </c>
      <c r="L471" s="28">
        <v>44</v>
      </c>
      <c r="M471" s="82">
        <v>41943</v>
      </c>
      <c r="N471" s="88">
        <f t="shared" si="19"/>
        <v>41943</v>
      </c>
      <c r="O471" s="94">
        <v>41897</v>
      </c>
      <c r="P471" s="94">
        <v>41898</v>
      </c>
      <c r="Q471" s="7">
        <v>41919</v>
      </c>
      <c r="R471" s="7" t="s">
        <v>153</v>
      </c>
      <c r="S471" s="7">
        <v>41918</v>
      </c>
      <c r="T471" s="108">
        <v>41947</v>
      </c>
      <c r="U471" s="108">
        <v>41941</v>
      </c>
      <c r="V471" s="7" t="s">
        <v>42</v>
      </c>
      <c r="W471" s="7" t="s">
        <v>42</v>
      </c>
      <c r="X471" s="7">
        <v>41949</v>
      </c>
    </row>
    <row r="472" spans="1:24" ht="15" hidden="1" customHeight="1" x14ac:dyDescent="0.25">
      <c r="A472" s="15" t="s">
        <v>2664</v>
      </c>
      <c r="B472" s="37" t="s">
        <v>2540</v>
      </c>
      <c r="C472" s="37" t="s">
        <v>1494</v>
      </c>
      <c r="D472" s="201" t="s">
        <v>359</v>
      </c>
      <c r="E472" s="65">
        <v>4680914</v>
      </c>
      <c r="F472" s="206">
        <v>15</v>
      </c>
      <c r="G472" s="2" t="s">
        <v>50</v>
      </c>
      <c r="H472" s="10">
        <v>440</v>
      </c>
      <c r="I472" s="10" t="s">
        <v>25</v>
      </c>
      <c r="J472" s="10" t="s">
        <v>2546</v>
      </c>
      <c r="K472" s="10" t="s">
        <v>42</v>
      </c>
      <c r="L472" s="28">
        <v>44</v>
      </c>
      <c r="M472" s="82">
        <v>41943</v>
      </c>
      <c r="N472" s="88">
        <f t="shared" si="19"/>
        <v>41943</v>
      </c>
      <c r="O472" s="94">
        <v>41897</v>
      </c>
      <c r="P472" s="94">
        <v>41898</v>
      </c>
      <c r="Q472" s="7">
        <v>41921</v>
      </c>
      <c r="R472" s="7" t="s">
        <v>153</v>
      </c>
      <c r="S472" s="7">
        <v>41918</v>
      </c>
      <c r="T472" s="108">
        <v>41948</v>
      </c>
      <c r="U472" s="108">
        <v>41941</v>
      </c>
      <c r="V472" s="7" t="s">
        <v>42</v>
      </c>
      <c r="W472" s="7" t="s">
        <v>42</v>
      </c>
      <c r="X472" s="7">
        <v>41949</v>
      </c>
    </row>
    <row r="473" spans="1:24" ht="15" hidden="1" customHeight="1" x14ac:dyDescent="0.25">
      <c r="A473" s="15" t="s">
        <v>2784</v>
      </c>
      <c r="B473" s="37" t="s">
        <v>2809</v>
      </c>
      <c r="C473" s="37" t="s">
        <v>1494</v>
      </c>
      <c r="D473" s="201" t="s">
        <v>359</v>
      </c>
      <c r="E473" s="65">
        <v>4690914</v>
      </c>
      <c r="F473" s="206">
        <v>150</v>
      </c>
      <c r="G473" s="2" t="s">
        <v>50</v>
      </c>
      <c r="H473" s="10">
        <v>440</v>
      </c>
      <c r="I473" s="10" t="s">
        <v>25</v>
      </c>
      <c r="J473" s="10" t="s">
        <v>2546</v>
      </c>
      <c r="K473" s="10" t="s">
        <v>42</v>
      </c>
      <c r="L473" s="28">
        <v>44</v>
      </c>
      <c r="M473" s="82">
        <v>41943</v>
      </c>
      <c r="N473" s="88">
        <f t="shared" si="19"/>
        <v>41943</v>
      </c>
      <c r="O473" s="94">
        <v>41908</v>
      </c>
      <c r="P473" s="94">
        <v>41911</v>
      </c>
      <c r="Q473" s="7">
        <v>41929</v>
      </c>
      <c r="R473" s="7" t="s">
        <v>153</v>
      </c>
      <c r="S473" s="7">
        <v>41929</v>
      </c>
      <c r="T473" s="108">
        <v>41942</v>
      </c>
      <c r="U473" s="108">
        <v>41941</v>
      </c>
      <c r="V473" s="7" t="s">
        <v>42</v>
      </c>
      <c r="W473" s="7" t="s">
        <v>42</v>
      </c>
      <c r="X473" s="7">
        <v>41943</v>
      </c>
    </row>
    <row r="474" spans="1:24" ht="15" hidden="1" customHeight="1" x14ac:dyDescent="0.25">
      <c r="A474" s="15" t="s">
        <v>2139</v>
      </c>
      <c r="B474" s="37" t="s">
        <v>2540</v>
      </c>
      <c r="C474" s="37" t="s">
        <v>1494</v>
      </c>
      <c r="D474" s="201" t="s">
        <v>359</v>
      </c>
      <c r="E474" s="65">
        <v>4700914</v>
      </c>
      <c r="F474" s="206">
        <v>75</v>
      </c>
      <c r="G474" s="2" t="s">
        <v>50</v>
      </c>
      <c r="H474" s="10">
        <v>440</v>
      </c>
      <c r="I474" s="10" t="s">
        <v>25</v>
      </c>
      <c r="J474" s="10" t="s">
        <v>2546</v>
      </c>
      <c r="K474" s="10" t="s">
        <v>42</v>
      </c>
      <c r="L474" s="28">
        <v>44</v>
      </c>
      <c r="M474" s="82">
        <v>41943</v>
      </c>
      <c r="N474" s="88">
        <f t="shared" si="19"/>
        <v>41943</v>
      </c>
      <c r="O474" s="94">
        <v>41899</v>
      </c>
      <c r="P474" s="94">
        <v>41900</v>
      </c>
      <c r="Q474" s="7">
        <v>41923</v>
      </c>
      <c r="R474" s="7" t="s">
        <v>153</v>
      </c>
      <c r="S474" s="7">
        <v>41927</v>
      </c>
      <c r="T474" s="108">
        <v>41942</v>
      </c>
      <c r="U474" s="108">
        <v>41941</v>
      </c>
      <c r="V474" s="7" t="s">
        <v>42</v>
      </c>
      <c r="W474" s="7" t="s">
        <v>42</v>
      </c>
      <c r="X474" s="7">
        <v>41949</v>
      </c>
    </row>
    <row r="475" spans="1:24" ht="15" customHeight="1" x14ac:dyDescent="0.25">
      <c r="A475" s="15" t="s">
        <v>2783</v>
      </c>
      <c r="B475" s="37" t="s">
        <v>2809</v>
      </c>
      <c r="C475" s="37" t="s">
        <v>1494</v>
      </c>
      <c r="D475" s="201" t="s">
        <v>359</v>
      </c>
      <c r="E475" s="65">
        <v>4710914</v>
      </c>
      <c r="F475" s="206">
        <v>800</v>
      </c>
      <c r="G475" s="2" t="s">
        <v>7</v>
      </c>
      <c r="H475" s="10">
        <v>11400</v>
      </c>
      <c r="I475" s="10" t="s">
        <v>56</v>
      </c>
      <c r="J475" s="10" t="s">
        <v>1581</v>
      </c>
      <c r="K475" s="10" t="s">
        <v>2251</v>
      </c>
      <c r="L475" s="28">
        <v>43</v>
      </c>
      <c r="M475" s="82">
        <v>41936</v>
      </c>
      <c r="N475" s="88">
        <f t="shared" si="19"/>
        <v>41936</v>
      </c>
      <c r="O475" s="94">
        <v>41911</v>
      </c>
      <c r="P475" s="94">
        <v>41893</v>
      </c>
      <c r="Q475" s="7">
        <v>41926</v>
      </c>
      <c r="R475" s="7" t="s">
        <v>153</v>
      </c>
      <c r="S475" s="7">
        <v>41928</v>
      </c>
      <c r="T475" s="108">
        <v>41929</v>
      </c>
      <c r="U475" s="108" t="s">
        <v>153</v>
      </c>
      <c r="V475" s="7" t="s">
        <v>42</v>
      </c>
      <c r="W475" s="7" t="s">
        <v>42</v>
      </c>
      <c r="X475" s="7">
        <v>41933</v>
      </c>
    </row>
    <row r="476" spans="1:24" ht="15" customHeight="1" x14ac:dyDescent="0.25">
      <c r="A476" s="15" t="s">
        <v>2672</v>
      </c>
      <c r="B476" s="37" t="s">
        <v>2540</v>
      </c>
      <c r="C476" s="37" t="s">
        <v>1494</v>
      </c>
      <c r="D476" s="201" t="s">
        <v>359</v>
      </c>
      <c r="E476" s="65">
        <v>4720914</v>
      </c>
      <c r="F476" s="206">
        <v>300</v>
      </c>
      <c r="G476" s="2" t="s">
        <v>7</v>
      </c>
      <c r="H476" s="10">
        <v>11400</v>
      </c>
      <c r="I476" s="10" t="s">
        <v>25</v>
      </c>
      <c r="J476" s="10" t="s">
        <v>1581</v>
      </c>
      <c r="K476" s="10" t="s">
        <v>2251</v>
      </c>
      <c r="L476" s="28">
        <v>42</v>
      </c>
      <c r="M476" s="82">
        <v>41928</v>
      </c>
      <c r="N476" s="88">
        <f t="shared" si="19"/>
        <v>41928</v>
      </c>
      <c r="O476" s="94">
        <v>41897</v>
      </c>
      <c r="P476" s="94">
        <v>41898</v>
      </c>
      <c r="Q476" s="7" t="s">
        <v>153</v>
      </c>
      <c r="R476" s="7" t="s">
        <v>153</v>
      </c>
      <c r="S476" s="7">
        <v>41919</v>
      </c>
      <c r="T476" s="108">
        <v>41920</v>
      </c>
      <c r="U476" s="108" t="s">
        <v>153</v>
      </c>
      <c r="V476" s="7" t="s">
        <v>42</v>
      </c>
      <c r="W476" s="7" t="s">
        <v>42</v>
      </c>
      <c r="X476" s="7">
        <v>41923</v>
      </c>
    </row>
    <row r="477" spans="1:24" ht="15" customHeight="1" x14ac:dyDescent="0.25">
      <c r="A477" s="15" t="s">
        <v>2651</v>
      </c>
      <c r="B477" s="37" t="s">
        <v>2540</v>
      </c>
      <c r="C477" s="37" t="s">
        <v>1494</v>
      </c>
      <c r="D477" s="201" t="s">
        <v>359</v>
      </c>
      <c r="E477" s="65">
        <v>4730914</v>
      </c>
      <c r="F477" s="206">
        <v>500</v>
      </c>
      <c r="G477" s="2" t="s">
        <v>7</v>
      </c>
      <c r="H477" s="10">
        <v>11400</v>
      </c>
      <c r="I477" s="10" t="s">
        <v>25</v>
      </c>
      <c r="J477" s="10" t="s">
        <v>1581</v>
      </c>
      <c r="K477" s="10" t="s">
        <v>2251</v>
      </c>
      <c r="L477" s="28">
        <v>42</v>
      </c>
      <c r="M477" s="82">
        <v>41928</v>
      </c>
      <c r="N477" s="88">
        <f t="shared" si="19"/>
        <v>41928</v>
      </c>
      <c r="O477" s="94">
        <v>41897</v>
      </c>
      <c r="P477" s="94">
        <v>41897</v>
      </c>
      <c r="Q477" s="7">
        <v>41922</v>
      </c>
      <c r="R477" s="7" t="s">
        <v>153</v>
      </c>
      <c r="S477" s="7">
        <v>41914</v>
      </c>
      <c r="T477" s="108">
        <v>41922</v>
      </c>
      <c r="U477" s="108" t="s">
        <v>153</v>
      </c>
      <c r="V477" s="7" t="s">
        <v>42</v>
      </c>
      <c r="W477" s="7" t="s">
        <v>42</v>
      </c>
      <c r="X477" s="7">
        <v>41927</v>
      </c>
    </row>
    <row r="478" spans="1:24" ht="15" customHeight="1" x14ac:dyDescent="0.25">
      <c r="A478" s="15" t="s">
        <v>2634</v>
      </c>
      <c r="B478" s="37" t="s">
        <v>2540</v>
      </c>
      <c r="C478" s="37" t="s">
        <v>1494</v>
      </c>
      <c r="D478" s="201" t="s">
        <v>359</v>
      </c>
      <c r="E478" s="65">
        <v>4740914</v>
      </c>
      <c r="F478" s="206">
        <v>500</v>
      </c>
      <c r="G478" s="2" t="s">
        <v>7</v>
      </c>
      <c r="H478" s="10">
        <v>11400</v>
      </c>
      <c r="I478" s="10" t="s">
        <v>68</v>
      </c>
      <c r="J478" s="10" t="s">
        <v>1581</v>
      </c>
      <c r="K478" s="10" t="s">
        <v>2547</v>
      </c>
      <c r="L478" s="28">
        <v>42</v>
      </c>
      <c r="M478" s="82">
        <v>41928</v>
      </c>
      <c r="N478" s="88">
        <f t="shared" si="19"/>
        <v>41928</v>
      </c>
      <c r="O478" s="94">
        <v>41894</v>
      </c>
      <c r="P478" s="94">
        <v>41894</v>
      </c>
      <c r="Q478" s="7">
        <v>41918</v>
      </c>
      <c r="R478" s="7" t="s">
        <v>153</v>
      </c>
      <c r="S478" s="7">
        <v>41916</v>
      </c>
      <c r="T478" s="108">
        <v>41919</v>
      </c>
      <c r="U478" s="108" t="s">
        <v>153</v>
      </c>
      <c r="V478" s="7" t="s">
        <v>42</v>
      </c>
      <c r="W478" s="7" t="s">
        <v>42</v>
      </c>
      <c r="X478" s="7">
        <v>41922</v>
      </c>
    </row>
    <row r="479" spans="1:24" ht="15" customHeight="1" x14ac:dyDescent="0.25">
      <c r="A479" s="15" t="s">
        <v>2634</v>
      </c>
      <c r="B479" s="37" t="s">
        <v>2540</v>
      </c>
      <c r="C479" s="37" t="s">
        <v>1494</v>
      </c>
      <c r="D479" s="201" t="s">
        <v>359</v>
      </c>
      <c r="E479" s="65">
        <v>4750914</v>
      </c>
      <c r="F479" s="206">
        <v>500</v>
      </c>
      <c r="G479" s="2" t="s">
        <v>7</v>
      </c>
      <c r="H479" s="10">
        <v>11400</v>
      </c>
      <c r="I479" s="10" t="s">
        <v>68</v>
      </c>
      <c r="J479" s="10" t="s">
        <v>1581</v>
      </c>
      <c r="K479" s="10" t="s">
        <v>2548</v>
      </c>
      <c r="L479" s="28">
        <v>42</v>
      </c>
      <c r="M479" s="82">
        <v>41928</v>
      </c>
      <c r="N479" s="88">
        <f t="shared" si="19"/>
        <v>41928</v>
      </c>
      <c r="O479" s="94">
        <v>41894</v>
      </c>
      <c r="P479" s="94">
        <v>41894</v>
      </c>
      <c r="Q479" s="7">
        <v>41918</v>
      </c>
      <c r="R479" s="7" t="s">
        <v>153</v>
      </c>
      <c r="S479" s="7">
        <v>41920</v>
      </c>
      <c r="T479" s="108">
        <v>41921</v>
      </c>
      <c r="U479" s="108" t="s">
        <v>153</v>
      </c>
      <c r="V479" s="7" t="s">
        <v>42</v>
      </c>
      <c r="W479" s="7" t="s">
        <v>42</v>
      </c>
      <c r="X479" s="7">
        <v>41923</v>
      </c>
    </row>
    <row r="480" spans="1:24" ht="15" hidden="1" customHeight="1" x14ac:dyDescent="0.25">
      <c r="A480" s="15" t="s">
        <v>2591</v>
      </c>
      <c r="B480" s="37" t="s">
        <v>2542</v>
      </c>
      <c r="C480" s="37" t="s">
        <v>2541</v>
      </c>
      <c r="D480" s="201" t="s">
        <v>359</v>
      </c>
      <c r="E480" s="65">
        <v>4760914</v>
      </c>
      <c r="F480" s="206">
        <v>1000</v>
      </c>
      <c r="G480" s="2" t="s">
        <v>20</v>
      </c>
      <c r="H480" s="10">
        <v>11400</v>
      </c>
      <c r="I480" s="10" t="s">
        <v>3</v>
      </c>
      <c r="J480" s="10" t="s">
        <v>42</v>
      </c>
      <c r="K480" s="10" t="s">
        <v>42</v>
      </c>
      <c r="L480" s="28">
        <v>40</v>
      </c>
      <c r="M480" s="82">
        <v>41913</v>
      </c>
      <c r="N480" s="88">
        <f t="shared" si="19"/>
        <v>41913</v>
      </c>
      <c r="O480" s="94">
        <v>41890</v>
      </c>
      <c r="P480" s="94">
        <v>41891</v>
      </c>
      <c r="Q480" s="7">
        <v>41902</v>
      </c>
      <c r="R480" s="7" t="s">
        <v>153</v>
      </c>
      <c r="S480" s="7">
        <v>41904</v>
      </c>
      <c r="T480" s="108">
        <v>41906</v>
      </c>
      <c r="U480" s="108" t="s">
        <v>153</v>
      </c>
      <c r="V480" s="7">
        <v>41906</v>
      </c>
      <c r="W480" s="7">
        <v>41908</v>
      </c>
      <c r="X480" s="7">
        <v>41912</v>
      </c>
    </row>
    <row r="481" spans="1:24" ht="15" customHeight="1" x14ac:dyDescent="0.25">
      <c r="A481" s="15" t="s">
        <v>1550</v>
      </c>
      <c r="B481" s="37" t="s">
        <v>2545</v>
      </c>
      <c r="C481" s="37" t="s">
        <v>2544</v>
      </c>
      <c r="D481" s="201" t="s">
        <v>359</v>
      </c>
      <c r="E481" s="65">
        <v>4770914</v>
      </c>
      <c r="F481" s="206">
        <v>630</v>
      </c>
      <c r="G481" s="2" t="s">
        <v>7</v>
      </c>
      <c r="H481" s="10">
        <v>13200</v>
      </c>
      <c r="I481" s="10" t="s">
        <v>25</v>
      </c>
      <c r="J481" s="10" t="s">
        <v>42</v>
      </c>
      <c r="K481" s="10" t="s">
        <v>42</v>
      </c>
      <c r="L481" s="28">
        <v>40</v>
      </c>
      <c r="M481" s="82">
        <v>41913</v>
      </c>
      <c r="N481" s="88">
        <f t="shared" si="19"/>
        <v>41913</v>
      </c>
      <c r="O481" s="94">
        <v>41885</v>
      </c>
      <c r="P481" s="94">
        <v>41885</v>
      </c>
      <c r="Q481" s="7">
        <v>41902</v>
      </c>
      <c r="R481" s="7" t="s">
        <v>153</v>
      </c>
      <c r="S481" s="7">
        <v>41902</v>
      </c>
      <c r="T481" s="108">
        <v>41905</v>
      </c>
      <c r="U481" s="108">
        <v>41900</v>
      </c>
      <c r="V481" s="7" t="s">
        <v>42</v>
      </c>
      <c r="W481" s="7" t="s">
        <v>42</v>
      </c>
      <c r="X481" s="7">
        <v>41906</v>
      </c>
    </row>
    <row r="482" spans="1:24" ht="15" hidden="1" customHeight="1" x14ac:dyDescent="0.25">
      <c r="A482" s="15" t="s">
        <v>2456</v>
      </c>
      <c r="B482" s="37" t="s">
        <v>2550</v>
      </c>
      <c r="C482" s="37" t="s">
        <v>723</v>
      </c>
      <c r="D482" s="201" t="s">
        <v>359</v>
      </c>
      <c r="E482" s="65">
        <v>4780914</v>
      </c>
      <c r="F482" s="206">
        <v>300</v>
      </c>
      <c r="G482" s="2" t="s">
        <v>20</v>
      </c>
      <c r="H482" s="10">
        <v>11400</v>
      </c>
      <c r="I482" s="10" t="s">
        <v>25</v>
      </c>
      <c r="J482" s="10" t="s">
        <v>42</v>
      </c>
      <c r="K482" s="10" t="s">
        <v>42</v>
      </c>
      <c r="L482" s="28">
        <v>39</v>
      </c>
      <c r="M482" s="82">
        <v>41909</v>
      </c>
      <c r="N482" s="88">
        <f t="shared" si="19"/>
        <v>41909</v>
      </c>
      <c r="O482" s="94">
        <v>41887</v>
      </c>
      <c r="P482" s="94">
        <v>41890</v>
      </c>
      <c r="Q482" s="7">
        <v>41901</v>
      </c>
      <c r="R482" s="7" t="s">
        <v>153</v>
      </c>
      <c r="S482" s="7">
        <v>41900</v>
      </c>
      <c r="T482" s="108">
        <v>41901</v>
      </c>
      <c r="U482" s="108" t="s">
        <v>153</v>
      </c>
      <c r="V482" s="7">
        <v>41904</v>
      </c>
      <c r="W482" s="7">
        <v>41904</v>
      </c>
      <c r="X482" s="7">
        <v>41905</v>
      </c>
    </row>
    <row r="483" spans="1:24" ht="15" hidden="1" customHeight="1" x14ac:dyDescent="0.25">
      <c r="A483" s="15" t="s">
        <v>2592</v>
      </c>
      <c r="B483" s="37" t="s">
        <v>2551</v>
      </c>
      <c r="C483" s="37" t="s">
        <v>723</v>
      </c>
      <c r="D483" s="201" t="s">
        <v>359</v>
      </c>
      <c r="E483" s="65">
        <v>4790914</v>
      </c>
      <c r="F483" s="206">
        <v>800</v>
      </c>
      <c r="G483" s="2" t="s">
        <v>20</v>
      </c>
      <c r="H483" s="10">
        <v>11400</v>
      </c>
      <c r="I483" s="10" t="s">
        <v>25</v>
      </c>
      <c r="J483" s="10" t="s">
        <v>42</v>
      </c>
      <c r="K483" s="10" t="s">
        <v>42</v>
      </c>
      <c r="L483" s="28">
        <v>39</v>
      </c>
      <c r="M483" s="82">
        <v>41909</v>
      </c>
      <c r="N483" s="88">
        <f t="shared" si="19"/>
        <v>41909</v>
      </c>
      <c r="O483" s="94">
        <v>41890</v>
      </c>
      <c r="P483" s="94">
        <v>41891</v>
      </c>
      <c r="Q483" s="7">
        <v>41902</v>
      </c>
      <c r="R483" s="7" t="s">
        <v>153</v>
      </c>
      <c r="S483" s="7">
        <v>41900</v>
      </c>
      <c r="T483" s="108">
        <v>41905</v>
      </c>
      <c r="U483" s="108" t="s">
        <v>153</v>
      </c>
      <c r="V483" s="7">
        <v>41907</v>
      </c>
      <c r="W483" s="7">
        <v>41906</v>
      </c>
      <c r="X483" s="7">
        <v>41907</v>
      </c>
    </row>
    <row r="484" spans="1:24" ht="15" hidden="1" customHeight="1" x14ac:dyDescent="0.25">
      <c r="A484" s="15" t="s">
        <v>2598</v>
      </c>
      <c r="B484" s="37" t="s">
        <v>2552</v>
      </c>
      <c r="C484" s="37" t="s">
        <v>181</v>
      </c>
      <c r="D484" s="201" t="s">
        <v>359</v>
      </c>
      <c r="E484" s="65">
        <v>4800914</v>
      </c>
      <c r="F484" s="206">
        <v>150</v>
      </c>
      <c r="G484" s="2" t="s">
        <v>7</v>
      </c>
      <c r="H484" s="10">
        <v>460</v>
      </c>
      <c r="I484" s="10" t="s">
        <v>3</v>
      </c>
      <c r="J484" s="10" t="s">
        <v>42</v>
      </c>
      <c r="K484" s="10" t="s">
        <v>42</v>
      </c>
      <c r="L484" s="28">
        <v>41</v>
      </c>
      <c r="M484" s="82">
        <v>41919</v>
      </c>
      <c r="N484" s="88">
        <f t="shared" si="19"/>
        <v>41919</v>
      </c>
      <c r="O484" s="94">
        <v>41891</v>
      </c>
      <c r="P484" s="94">
        <v>41891</v>
      </c>
      <c r="Q484" s="7">
        <v>41904</v>
      </c>
      <c r="R484" s="7">
        <v>41904</v>
      </c>
      <c r="S484" s="7">
        <v>41907</v>
      </c>
      <c r="T484" s="108">
        <v>41908</v>
      </c>
      <c r="U484" s="108" t="s">
        <v>153</v>
      </c>
      <c r="V484" s="7" t="s">
        <v>42</v>
      </c>
      <c r="W484" s="7" t="s">
        <v>42</v>
      </c>
      <c r="X484" s="7">
        <v>41911</v>
      </c>
    </row>
    <row r="485" spans="1:24" ht="15" customHeight="1" x14ac:dyDescent="0.25">
      <c r="A485" s="15" t="s">
        <v>2603</v>
      </c>
      <c r="B485" s="37" t="s">
        <v>2552</v>
      </c>
      <c r="C485" s="37" t="s">
        <v>181</v>
      </c>
      <c r="D485" s="201" t="s">
        <v>359</v>
      </c>
      <c r="E485" s="65">
        <v>4810914</v>
      </c>
      <c r="F485" s="206">
        <v>400</v>
      </c>
      <c r="G485" s="2" t="s">
        <v>7</v>
      </c>
      <c r="H485" s="10">
        <v>13800</v>
      </c>
      <c r="I485" s="10" t="s">
        <v>1045</v>
      </c>
      <c r="J485" s="10" t="s">
        <v>42</v>
      </c>
      <c r="K485" s="10" t="s">
        <v>42</v>
      </c>
      <c r="L485" s="28">
        <v>41</v>
      </c>
      <c r="M485" s="82">
        <v>41919</v>
      </c>
      <c r="N485" s="88">
        <f t="shared" si="19"/>
        <v>41919</v>
      </c>
      <c r="O485" s="94">
        <v>41892</v>
      </c>
      <c r="P485" s="94">
        <v>41892</v>
      </c>
      <c r="Q485" s="7">
        <v>41907</v>
      </c>
      <c r="R485" s="7" t="s">
        <v>153</v>
      </c>
      <c r="S485" s="7">
        <v>41908</v>
      </c>
      <c r="T485" s="108">
        <v>41911</v>
      </c>
      <c r="U485" s="108">
        <v>41905</v>
      </c>
      <c r="V485" s="7" t="s">
        <v>42</v>
      </c>
      <c r="W485" s="7" t="s">
        <v>42</v>
      </c>
      <c r="X485" s="7">
        <v>41915</v>
      </c>
    </row>
    <row r="486" spans="1:24" ht="15" hidden="1" customHeight="1" x14ac:dyDescent="0.25">
      <c r="A486" s="15" t="s">
        <v>2601</v>
      </c>
      <c r="B486" s="37" t="s">
        <v>2554</v>
      </c>
      <c r="C486" s="37" t="s">
        <v>29</v>
      </c>
      <c r="D486" s="201" t="s">
        <v>359</v>
      </c>
      <c r="E486" s="65">
        <v>4820914</v>
      </c>
      <c r="F486" s="206">
        <v>520</v>
      </c>
      <c r="G486" s="2" t="s">
        <v>210</v>
      </c>
      <c r="H486" s="10">
        <v>480</v>
      </c>
      <c r="I486" s="10" t="s">
        <v>2537</v>
      </c>
      <c r="J486" s="10" t="s">
        <v>2539</v>
      </c>
      <c r="K486" s="10" t="s">
        <v>178</v>
      </c>
      <c r="L486" s="28">
        <v>45</v>
      </c>
      <c r="M486" s="82">
        <v>41950</v>
      </c>
      <c r="N486" s="88">
        <f t="shared" si="19"/>
        <v>41950</v>
      </c>
      <c r="O486" s="94">
        <v>41891</v>
      </c>
      <c r="P486" s="94">
        <v>41892</v>
      </c>
      <c r="Q486" s="7" t="s">
        <v>153</v>
      </c>
      <c r="R486" s="7" t="s">
        <v>153</v>
      </c>
      <c r="S486" s="7">
        <v>41943</v>
      </c>
      <c r="T486" s="108" t="s">
        <v>153</v>
      </c>
      <c r="U486" s="108" t="s">
        <v>153</v>
      </c>
      <c r="V486" s="7">
        <v>41942</v>
      </c>
      <c r="W486" s="7">
        <v>41942</v>
      </c>
      <c r="X486" s="7">
        <v>41943</v>
      </c>
    </row>
    <row r="487" spans="1:24" ht="15" hidden="1" customHeight="1" x14ac:dyDescent="0.25">
      <c r="A487" s="15" t="s">
        <v>2601</v>
      </c>
      <c r="B487" s="37" t="s">
        <v>2554</v>
      </c>
      <c r="C487" s="37" t="s">
        <v>29</v>
      </c>
      <c r="D487" s="201" t="s">
        <v>359</v>
      </c>
      <c r="E487" s="65">
        <v>4830914</v>
      </c>
      <c r="F487" s="206">
        <v>520</v>
      </c>
      <c r="G487" s="2" t="s">
        <v>210</v>
      </c>
      <c r="H487" s="10">
        <v>480</v>
      </c>
      <c r="I487" s="10" t="s">
        <v>2537</v>
      </c>
      <c r="J487" s="10" t="s">
        <v>2539</v>
      </c>
      <c r="K487" s="10" t="s">
        <v>178</v>
      </c>
      <c r="L487" s="28">
        <v>45</v>
      </c>
      <c r="M487" s="82">
        <v>41950</v>
      </c>
      <c r="N487" s="88">
        <f t="shared" si="19"/>
        <v>41950</v>
      </c>
      <c r="O487" s="94">
        <v>41891</v>
      </c>
      <c r="P487" s="94">
        <v>41892</v>
      </c>
      <c r="Q487" s="7" t="s">
        <v>153</v>
      </c>
      <c r="R487" s="7" t="s">
        <v>153</v>
      </c>
      <c r="S487" s="7">
        <v>41932</v>
      </c>
      <c r="T487" s="108" t="s">
        <v>153</v>
      </c>
      <c r="U487" s="108" t="s">
        <v>153</v>
      </c>
      <c r="V487" s="7">
        <v>41941</v>
      </c>
      <c r="W487" s="7">
        <v>41941</v>
      </c>
      <c r="X487" s="7">
        <v>41943</v>
      </c>
    </row>
    <row r="488" spans="1:24" ht="15" hidden="1" customHeight="1" x14ac:dyDescent="0.25">
      <c r="A488" s="15" t="s">
        <v>2601</v>
      </c>
      <c r="B488" s="37" t="s">
        <v>2554</v>
      </c>
      <c r="C488" s="37" t="s">
        <v>29</v>
      </c>
      <c r="D488" s="201" t="s">
        <v>359</v>
      </c>
      <c r="E488" s="65">
        <v>4840914</v>
      </c>
      <c r="F488" s="206">
        <v>520</v>
      </c>
      <c r="G488" s="2" t="s">
        <v>210</v>
      </c>
      <c r="H488" s="10">
        <v>480</v>
      </c>
      <c r="I488" s="10" t="s">
        <v>2537</v>
      </c>
      <c r="J488" s="10" t="s">
        <v>2539</v>
      </c>
      <c r="K488" s="10" t="s">
        <v>178</v>
      </c>
      <c r="L488" s="28">
        <v>45</v>
      </c>
      <c r="M488" s="82">
        <v>41950</v>
      </c>
      <c r="N488" s="88">
        <f t="shared" si="19"/>
        <v>41950</v>
      </c>
      <c r="O488" s="94">
        <v>41891</v>
      </c>
      <c r="P488" s="94">
        <v>41892</v>
      </c>
      <c r="Q488" s="7">
        <v>41941</v>
      </c>
      <c r="R488" s="7" t="s">
        <v>153</v>
      </c>
      <c r="S488" s="7">
        <v>41934</v>
      </c>
      <c r="T488" s="108">
        <v>41941</v>
      </c>
      <c r="U488" s="108" t="s">
        <v>153</v>
      </c>
      <c r="V488" s="7">
        <v>41947</v>
      </c>
      <c r="W488" s="7">
        <v>41947</v>
      </c>
      <c r="X488" s="7">
        <v>41949</v>
      </c>
    </row>
    <row r="489" spans="1:24" ht="15" hidden="1" customHeight="1" x14ac:dyDescent="0.25">
      <c r="A489" s="15" t="s">
        <v>2601</v>
      </c>
      <c r="B489" s="37" t="s">
        <v>2554</v>
      </c>
      <c r="C489" s="37" t="s">
        <v>29</v>
      </c>
      <c r="D489" s="201" t="s">
        <v>359</v>
      </c>
      <c r="E489" s="65">
        <v>4850914</v>
      </c>
      <c r="F489" s="206">
        <v>520</v>
      </c>
      <c r="G489" s="2" t="s">
        <v>210</v>
      </c>
      <c r="H489" s="10">
        <v>480</v>
      </c>
      <c r="I489" s="10" t="s">
        <v>2537</v>
      </c>
      <c r="J489" s="10" t="s">
        <v>2539</v>
      </c>
      <c r="K489" s="10" t="s">
        <v>178</v>
      </c>
      <c r="L489" s="28">
        <v>45</v>
      </c>
      <c r="M489" s="82">
        <v>41950</v>
      </c>
      <c r="N489" s="88">
        <f t="shared" si="19"/>
        <v>41950</v>
      </c>
      <c r="O489" s="94">
        <v>41891</v>
      </c>
      <c r="P489" s="94">
        <v>41892</v>
      </c>
      <c r="Q489" s="7">
        <v>41941</v>
      </c>
      <c r="R489" s="7" t="s">
        <v>153</v>
      </c>
      <c r="S489" s="7">
        <v>41936</v>
      </c>
      <c r="T489" s="108">
        <v>41942</v>
      </c>
      <c r="U489" s="108" t="s">
        <v>153</v>
      </c>
      <c r="V489" s="7">
        <v>41943</v>
      </c>
      <c r="W489" s="7">
        <v>41943</v>
      </c>
      <c r="X489" s="7">
        <v>41947</v>
      </c>
    </row>
    <row r="490" spans="1:24" ht="15" hidden="1" customHeight="1" x14ac:dyDescent="0.25">
      <c r="A490" s="15" t="s">
        <v>2601</v>
      </c>
      <c r="B490" s="37" t="s">
        <v>2554</v>
      </c>
      <c r="C490" s="37" t="s">
        <v>29</v>
      </c>
      <c r="D490" s="201" t="s">
        <v>359</v>
      </c>
      <c r="E490" s="65">
        <v>4860914</v>
      </c>
      <c r="F490" s="206">
        <v>520</v>
      </c>
      <c r="G490" s="2" t="s">
        <v>210</v>
      </c>
      <c r="H490" s="10">
        <v>480</v>
      </c>
      <c r="I490" s="10" t="s">
        <v>2537</v>
      </c>
      <c r="J490" s="10" t="s">
        <v>2539</v>
      </c>
      <c r="K490" s="10" t="s">
        <v>178</v>
      </c>
      <c r="L490" s="28">
        <v>45</v>
      </c>
      <c r="M490" s="82">
        <v>41950</v>
      </c>
      <c r="N490" s="88">
        <f t="shared" si="19"/>
        <v>41950</v>
      </c>
      <c r="O490" s="94">
        <v>41891</v>
      </c>
      <c r="P490" s="94">
        <v>41892</v>
      </c>
      <c r="Q490" s="7">
        <v>41942</v>
      </c>
      <c r="R490" s="7" t="s">
        <v>153</v>
      </c>
      <c r="S490" s="7">
        <v>41939</v>
      </c>
      <c r="T490" s="108" t="s">
        <v>153</v>
      </c>
      <c r="U490" s="108" t="s">
        <v>153</v>
      </c>
      <c r="V490" s="7">
        <v>41949</v>
      </c>
      <c r="W490" s="7">
        <v>41949</v>
      </c>
      <c r="X490" s="7">
        <v>41950</v>
      </c>
    </row>
    <row r="491" spans="1:24" ht="15" hidden="1" customHeight="1" x14ac:dyDescent="0.25">
      <c r="A491" s="15" t="s">
        <v>2601</v>
      </c>
      <c r="B491" s="37" t="s">
        <v>2554</v>
      </c>
      <c r="C491" s="37" t="s">
        <v>29</v>
      </c>
      <c r="D491" s="201" t="s">
        <v>359</v>
      </c>
      <c r="E491" s="65">
        <v>4870914</v>
      </c>
      <c r="F491" s="206">
        <v>520</v>
      </c>
      <c r="G491" s="2" t="s">
        <v>210</v>
      </c>
      <c r="H491" s="10">
        <v>480</v>
      </c>
      <c r="I491" s="10" t="s">
        <v>2537</v>
      </c>
      <c r="J491" s="10" t="s">
        <v>2539</v>
      </c>
      <c r="K491" s="10" t="s">
        <v>178</v>
      </c>
      <c r="L491" s="28">
        <v>45</v>
      </c>
      <c r="M491" s="82">
        <v>41950</v>
      </c>
      <c r="N491" s="88">
        <f t="shared" si="19"/>
        <v>41950</v>
      </c>
      <c r="O491" s="94">
        <v>41891</v>
      </c>
      <c r="P491" s="94">
        <v>41892</v>
      </c>
      <c r="Q491" s="7">
        <v>41943</v>
      </c>
      <c r="R491" s="7" t="s">
        <v>153</v>
      </c>
      <c r="S491" s="7">
        <v>41941</v>
      </c>
      <c r="T491" s="108" t="s">
        <v>153</v>
      </c>
      <c r="U491" s="108" t="s">
        <v>153</v>
      </c>
      <c r="V491" s="7">
        <v>41956</v>
      </c>
      <c r="W491" s="7">
        <v>41957</v>
      </c>
      <c r="X491" s="7">
        <v>41957</v>
      </c>
    </row>
    <row r="492" spans="1:24" ht="15" hidden="1" customHeight="1" x14ac:dyDescent="0.25">
      <c r="A492" s="15" t="s">
        <v>2679</v>
      </c>
      <c r="B492" s="37" t="s">
        <v>2554</v>
      </c>
      <c r="C492" s="37" t="s">
        <v>29</v>
      </c>
      <c r="D492" s="201" t="s">
        <v>359</v>
      </c>
      <c r="E492" s="65">
        <v>4880914</v>
      </c>
      <c r="F492" s="206">
        <v>400</v>
      </c>
      <c r="G492" s="2" t="s">
        <v>264</v>
      </c>
      <c r="H492" s="10">
        <v>480</v>
      </c>
      <c r="I492" s="10" t="s">
        <v>2553</v>
      </c>
      <c r="J492" s="10" t="s">
        <v>1545</v>
      </c>
      <c r="K492" s="10" t="s">
        <v>178</v>
      </c>
      <c r="L492" s="28">
        <v>45</v>
      </c>
      <c r="M492" s="82">
        <v>41950</v>
      </c>
      <c r="N492" s="88">
        <f t="shared" si="19"/>
        <v>41950</v>
      </c>
      <c r="O492" s="94">
        <v>41899</v>
      </c>
      <c r="P492" s="94">
        <v>41900</v>
      </c>
      <c r="Q492" s="7">
        <v>41934</v>
      </c>
      <c r="R492" s="7" t="s">
        <v>153</v>
      </c>
      <c r="S492" s="7" t="s">
        <v>153</v>
      </c>
      <c r="T492" s="108" t="s">
        <v>153</v>
      </c>
      <c r="U492" s="108" t="s">
        <v>153</v>
      </c>
      <c r="V492" s="7">
        <v>41939</v>
      </c>
      <c r="W492" s="7">
        <v>41939</v>
      </c>
      <c r="X492" s="7">
        <v>41940</v>
      </c>
    </row>
    <row r="493" spans="1:24" ht="15" hidden="1" customHeight="1" x14ac:dyDescent="0.25">
      <c r="A493" s="15" t="s">
        <v>2679</v>
      </c>
      <c r="B493" s="37" t="s">
        <v>2554</v>
      </c>
      <c r="C493" s="37" t="s">
        <v>29</v>
      </c>
      <c r="D493" s="201" t="s">
        <v>359</v>
      </c>
      <c r="E493" s="65">
        <v>4890914</v>
      </c>
      <c r="F493" s="206">
        <v>400</v>
      </c>
      <c r="G493" s="2" t="s">
        <v>264</v>
      </c>
      <c r="H493" s="10">
        <v>480</v>
      </c>
      <c r="I493" s="10" t="s">
        <v>2553</v>
      </c>
      <c r="J493" s="10" t="s">
        <v>1545</v>
      </c>
      <c r="K493" s="10" t="s">
        <v>178</v>
      </c>
      <c r="L493" s="28">
        <v>45</v>
      </c>
      <c r="M493" s="82">
        <v>41950</v>
      </c>
      <c r="N493" s="88">
        <f t="shared" si="19"/>
        <v>41950</v>
      </c>
      <c r="O493" s="94">
        <v>41899</v>
      </c>
      <c r="P493" s="94">
        <v>41900</v>
      </c>
      <c r="Q493" s="7" t="s">
        <v>153</v>
      </c>
      <c r="R493" s="7" t="s">
        <v>153</v>
      </c>
      <c r="S493" s="7" t="s">
        <v>153</v>
      </c>
      <c r="T493" s="108" t="s">
        <v>153</v>
      </c>
      <c r="U493" s="108" t="s">
        <v>153</v>
      </c>
      <c r="V493" s="7">
        <v>41936</v>
      </c>
      <c r="W493" s="7">
        <v>41936</v>
      </c>
      <c r="X493" s="7">
        <v>41939</v>
      </c>
    </row>
    <row r="494" spans="1:24" ht="15" hidden="1" customHeight="1" x14ac:dyDescent="0.25">
      <c r="A494" s="15" t="s">
        <v>2679</v>
      </c>
      <c r="B494" s="37" t="s">
        <v>2554</v>
      </c>
      <c r="C494" s="37" t="s">
        <v>29</v>
      </c>
      <c r="D494" s="201" t="s">
        <v>359</v>
      </c>
      <c r="E494" s="65">
        <v>4900914</v>
      </c>
      <c r="F494" s="206">
        <v>400</v>
      </c>
      <c r="G494" s="2" t="s">
        <v>264</v>
      </c>
      <c r="H494" s="10">
        <v>480</v>
      </c>
      <c r="I494" s="10" t="s">
        <v>2553</v>
      </c>
      <c r="J494" s="10" t="s">
        <v>1545</v>
      </c>
      <c r="K494" s="10" t="s">
        <v>178</v>
      </c>
      <c r="L494" s="28">
        <v>45</v>
      </c>
      <c r="M494" s="82">
        <v>41950</v>
      </c>
      <c r="N494" s="88">
        <f t="shared" si="19"/>
        <v>41950</v>
      </c>
      <c r="O494" s="94">
        <v>41899</v>
      </c>
      <c r="P494" s="94">
        <v>41900</v>
      </c>
      <c r="Q494" s="7">
        <v>41940</v>
      </c>
      <c r="R494" s="7" t="s">
        <v>153</v>
      </c>
      <c r="S494" s="7">
        <v>41929</v>
      </c>
      <c r="T494" s="108" t="s">
        <v>153</v>
      </c>
      <c r="U494" s="108">
        <v>41950</v>
      </c>
      <c r="V494" s="7">
        <v>41954</v>
      </c>
      <c r="W494" s="7">
        <v>41954</v>
      </c>
      <c r="X494" s="7">
        <v>41955</v>
      </c>
    </row>
    <row r="495" spans="1:24" ht="15" hidden="1" customHeight="1" x14ac:dyDescent="0.25">
      <c r="A495" s="15" t="s">
        <v>2680</v>
      </c>
      <c r="B495" s="37" t="s">
        <v>2554</v>
      </c>
      <c r="C495" s="37" t="s">
        <v>29</v>
      </c>
      <c r="D495" s="201" t="s">
        <v>359</v>
      </c>
      <c r="E495" s="65">
        <v>4910914</v>
      </c>
      <c r="F495" s="206">
        <v>400</v>
      </c>
      <c r="G495" s="2" t="s">
        <v>264</v>
      </c>
      <c r="H495" s="10">
        <v>480</v>
      </c>
      <c r="I495" s="10" t="s">
        <v>2553</v>
      </c>
      <c r="J495" s="10" t="s">
        <v>1545</v>
      </c>
      <c r="K495" s="10" t="s">
        <v>178</v>
      </c>
      <c r="L495" s="28">
        <v>45</v>
      </c>
      <c r="M495" s="82">
        <v>41950</v>
      </c>
      <c r="N495" s="88">
        <f t="shared" si="19"/>
        <v>41950</v>
      </c>
      <c r="O495" s="94">
        <v>41899</v>
      </c>
      <c r="P495" s="94">
        <v>41900</v>
      </c>
      <c r="Q495" s="7">
        <v>41941</v>
      </c>
      <c r="R495" s="7" t="s">
        <v>153</v>
      </c>
      <c r="S495" s="7">
        <v>41932</v>
      </c>
      <c r="T495" s="108" t="s">
        <v>153</v>
      </c>
      <c r="U495" s="108">
        <v>41954</v>
      </c>
      <c r="V495" s="7">
        <v>41955</v>
      </c>
      <c r="W495" s="7">
        <v>41956</v>
      </c>
      <c r="X495" s="7">
        <v>41957</v>
      </c>
    </row>
    <row r="496" spans="1:24" ht="15" hidden="1" customHeight="1" x14ac:dyDescent="0.25">
      <c r="A496" s="15" t="s">
        <v>2681</v>
      </c>
      <c r="B496" s="37" t="s">
        <v>2554</v>
      </c>
      <c r="C496" s="37" t="s">
        <v>29</v>
      </c>
      <c r="D496" s="201" t="s">
        <v>359</v>
      </c>
      <c r="E496" s="65">
        <v>4920914</v>
      </c>
      <c r="F496" s="206">
        <v>400</v>
      </c>
      <c r="G496" s="2" t="s">
        <v>264</v>
      </c>
      <c r="H496" s="10">
        <v>480</v>
      </c>
      <c r="I496" s="10" t="s">
        <v>2553</v>
      </c>
      <c r="J496" s="10" t="s">
        <v>1545</v>
      </c>
      <c r="K496" s="10" t="s">
        <v>178</v>
      </c>
      <c r="L496" s="28">
        <v>45</v>
      </c>
      <c r="M496" s="82">
        <v>41950</v>
      </c>
      <c r="N496" s="88">
        <f t="shared" si="19"/>
        <v>41950</v>
      </c>
      <c r="O496" s="94">
        <v>41899</v>
      </c>
      <c r="P496" s="94">
        <v>41900</v>
      </c>
      <c r="Q496" s="7">
        <v>41944</v>
      </c>
      <c r="R496" s="7" t="s">
        <v>153</v>
      </c>
      <c r="S496" s="7">
        <v>41934</v>
      </c>
      <c r="T496" s="108" t="s">
        <v>153</v>
      </c>
      <c r="U496" s="108" t="s">
        <v>153</v>
      </c>
      <c r="V496" s="7">
        <v>41955</v>
      </c>
      <c r="W496" s="7">
        <v>41955</v>
      </c>
      <c r="X496" s="7">
        <v>41956</v>
      </c>
    </row>
    <row r="497" spans="1:24" ht="15" hidden="1" customHeight="1" x14ac:dyDescent="0.25">
      <c r="A497" s="15" t="s">
        <v>2682</v>
      </c>
      <c r="B497" s="37" t="s">
        <v>2554</v>
      </c>
      <c r="C497" s="37" t="s">
        <v>29</v>
      </c>
      <c r="D497" s="201" t="s">
        <v>359</v>
      </c>
      <c r="E497" s="65">
        <v>4930914</v>
      </c>
      <c r="F497" s="206">
        <v>400</v>
      </c>
      <c r="G497" s="2" t="s">
        <v>264</v>
      </c>
      <c r="H497" s="10">
        <v>480</v>
      </c>
      <c r="I497" s="10" t="s">
        <v>2553</v>
      </c>
      <c r="J497" s="10" t="s">
        <v>1545</v>
      </c>
      <c r="K497" s="10" t="s">
        <v>178</v>
      </c>
      <c r="L497" s="28">
        <v>45</v>
      </c>
      <c r="M497" s="82">
        <v>41950</v>
      </c>
      <c r="N497" s="88">
        <f t="shared" si="19"/>
        <v>41950</v>
      </c>
      <c r="O497" s="94">
        <v>41899</v>
      </c>
      <c r="P497" s="94">
        <v>41900</v>
      </c>
      <c r="Q497" s="7">
        <v>41947</v>
      </c>
      <c r="R497" s="7" t="s">
        <v>153</v>
      </c>
      <c r="S497" s="7">
        <v>41936</v>
      </c>
      <c r="T497" s="108" t="s">
        <v>153</v>
      </c>
      <c r="U497" s="108" t="s">
        <v>153</v>
      </c>
      <c r="V497" s="7">
        <v>41956</v>
      </c>
      <c r="W497" s="7">
        <v>41955</v>
      </c>
      <c r="X497" s="7">
        <v>41956</v>
      </c>
    </row>
    <row r="498" spans="1:24" ht="15" customHeight="1" x14ac:dyDescent="0.25">
      <c r="A498" s="15" t="s">
        <v>2646</v>
      </c>
      <c r="B498" s="37" t="s">
        <v>2561</v>
      </c>
      <c r="C498" s="37" t="s">
        <v>2555</v>
      </c>
      <c r="D498" s="201" t="s">
        <v>359</v>
      </c>
      <c r="E498" s="65">
        <v>4940914</v>
      </c>
      <c r="F498" s="206">
        <v>300</v>
      </c>
      <c r="G498" s="2" t="s">
        <v>7</v>
      </c>
      <c r="H498" s="10">
        <v>13200</v>
      </c>
      <c r="I498" s="10" t="s">
        <v>3</v>
      </c>
      <c r="J498" s="10" t="s">
        <v>1581</v>
      </c>
      <c r="K498" s="10" t="s">
        <v>42</v>
      </c>
      <c r="L498" s="28">
        <v>40</v>
      </c>
      <c r="M498" s="82">
        <v>41915</v>
      </c>
      <c r="N498" s="88">
        <f t="shared" si="19"/>
        <v>41915</v>
      </c>
      <c r="O498" s="94">
        <v>41894</v>
      </c>
      <c r="P498" s="94">
        <v>41895</v>
      </c>
      <c r="Q498" s="7">
        <v>41904</v>
      </c>
      <c r="R498" s="7">
        <v>41905</v>
      </c>
      <c r="S498" s="7" t="s">
        <v>153</v>
      </c>
      <c r="T498" s="108">
        <v>41909</v>
      </c>
      <c r="U498" s="108">
        <v>41905</v>
      </c>
      <c r="V498" s="7" t="s">
        <v>42</v>
      </c>
      <c r="W498" s="7" t="s">
        <v>42</v>
      </c>
      <c r="X498" s="7">
        <v>41911</v>
      </c>
    </row>
    <row r="499" spans="1:24" ht="15" hidden="1" customHeight="1" x14ac:dyDescent="0.25">
      <c r="A499" s="15" t="s">
        <v>2592</v>
      </c>
      <c r="B499" s="37" t="s">
        <v>2565</v>
      </c>
      <c r="C499" s="37" t="s">
        <v>183</v>
      </c>
      <c r="D499" s="201" t="s">
        <v>359</v>
      </c>
      <c r="E499" s="65">
        <v>4950914</v>
      </c>
      <c r="F499" s="206">
        <v>800</v>
      </c>
      <c r="G499" s="2" t="s">
        <v>20</v>
      </c>
      <c r="H499" s="10">
        <v>11400</v>
      </c>
      <c r="I499" s="10" t="s">
        <v>25</v>
      </c>
      <c r="J499" s="10" t="s">
        <v>1581</v>
      </c>
      <c r="K499" s="10" t="s">
        <v>42</v>
      </c>
      <c r="L499" s="28">
        <v>42</v>
      </c>
      <c r="M499" s="82">
        <v>41930</v>
      </c>
      <c r="N499" s="88">
        <f t="shared" si="19"/>
        <v>41930</v>
      </c>
      <c r="O499" s="94">
        <v>41890</v>
      </c>
      <c r="P499" s="94">
        <v>41891</v>
      </c>
      <c r="Q499" s="7">
        <v>41921</v>
      </c>
      <c r="R499" s="7" t="s">
        <v>153</v>
      </c>
      <c r="S499" s="7">
        <v>41920</v>
      </c>
      <c r="T499" s="108">
        <v>41921</v>
      </c>
      <c r="U499" s="108" t="s">
        <v>153</v>
      </c>
      <c r="V499" s="7">
        <v>41928</v>
      </c>
      <c r="W499" s="7">
        <v>41929</v>
      </c>
      <c r="X499" s="7">
        <v>41933</v>
      </c>
    </row>
    <row r="500" spans="1:24" ht="15" hidden="1" customHeight="1" x14ac:dyDescent="0.25">
      <c r="A500" s="15" t="s">
        <v>2703</v>
      </c>
      <c r="B500" s="37" t="s">
        <v>2565</v>
      </c>
      <c r="C500" s="37" t="s">
        <v>183</v>
      </c>
      <c r="D500" s="201" t="s">
        <v>359</v>
      </c>
      <c r="E500" s="65">
        <v>4960914</v>
      </c>
      <c r="F500" s="206">
        <v>400</v>
      </c>
      <c r="G500" s="2" t="s">
        <v>20</v>
      </c>
      <c r="H500" s="10">
        <v>11400</v>
      </c>
      <c r="I500" s="10" t="s">
        <v>25</v>
      </c>
      <c r="J500" s="10" t="s">
        <v>1581</v>
      </c>
      <c r="K500" s="10" t="s">
        <v>42</v>
      </c>
      <c r="L500" s="28">
        <v>42</v>
      </c>
      <c r="M500" s="82">
        <v>41930</v>
      </c>
      <c r="N500" s="88">
        <f t="shared" si="19"/>
        <v>41930</v>
      </c>
      <c r="O500" s="94">
        <v>41901</v>
      </c>
      <c r="P500" s="94">
        <v>41904</v>
      </c>
      <c r="Q500" s="7">
        <v>41920</v>
      </c>
      <c r="R500" s="7" t="s">
        <v>153</v>
      </c>
      <c r="S500" s="7">
        <v>41907</v>
      </c>
      <c r="T500" s="108">
        <v>41920</v>
      </c>
      <c r="U500" s="108" t="s">
        <v>153</v>
      </c>
      <c r="V500" s="7">
        <v>41928</v>
      </c>
      <c r="W500" s="7">
        <v>41928</v>
      </c>
      <c r="X500" s="7">
        <v>41929</v>
      </c>
    </row>
    <row r="501" spans="1:24" ht="15" hidden="1" customHeight="1" x14ac:dyDescent="0.25">
      <c r="A501" s="15" t="s">
        <v>2704</v>
      </c>
      <c r="B501" s="37" t="s">
        <v>2566</v>
      </c>
      <c r="C501" s="37" t="s">
        <v>183</v>
      </c>
      <c r="D501" s="201" t="s">
        <v>359</v>
      </c>
      <c r="E501" s="65">
        <v>4970914</v>
      </c>
      <c r="F501" s="206">
        <v>1250</v>
      </c>
      <c r="G501" s="2" t="s">
        <v>20</v>
      </c>
      <c r="H501" s="10">
        <v>11400</v>
      </c>
      <c r="I501" s="10" t="s">
        <v>56</v>
      </c>
      <c r="J501" s="10" t="s">
        <v>4203</v>
      </c>
      <c r="K501" s="10" t="s">
        <v>42</v>
      </c>
      <c r="L501" s="28" t="s">
        <v>42</v>
      </c>
      <c r="M501" s="82" t="s">
        <v>42</v>
      </c>
      <c r="N501" s="88" t="s">
        <v>42</v>
      </c>
      <c r="O501" s="94">
        <v>41900</v>
      </c>
      <c r="P501" s="94">
        <v>41901</v>
      </c>
      <c r="Q501" s="7">
        <v>41926</v>
      </c>
      <c r="R501" s="7" t="s">
        <v>42</v>
      </c>
      <c r="S501" s="7" t="s">
        <v>42</v>
      </c>
      <c r="T501" s="108" t="s">
        <v>42</v>
      </c>
      <c r="U501" s="108" t="s">
        <v>42</v>
      </c>
      <c r="V501" s="7" t="s">
        <v>42</v>
      </c>
      <c r="W501" s="7" t="s">
        <v>42</v>
      </c>
      <c r="X501" s="7" t="s">
        <v>42</v>
      </c>
    </row>
    <row r="502" spans="1:24" ht="15" hidden="1" customHeight="1" x14ac:dyDescent="0.25">
      <c r="A502" s="15" t="s">
        <v>2712</v>
      </c>
      <c r="B502" s="37" t="s">
        <v>2566</v>
      </c>
      <c r="C502" s="37" t="s">
        <v>183</v>
      </c>
      <c r="D502" s="201" t="s">
        <v>359</v>
      </c>
      <c r="E502" s="114">
        <v>4980914</v>
      </c>
      <c r="F502" s="206">
        <v>800</v>
      </c>
      <c r="G502" s="2" t="s">
        <v>20</v>
      </c>
      <c r="H502" s="10">
        <v>11400</v>
      </c>
      <c r="I502" s="10" t="s">
        <v>56</v>
      </c>
      <c r="J502" s="10" t="s">
        <v>1581</v>
      </c>
      <c r="K502" s="10" t="s">
        <v>42</v>
      </c>
      <c r="L502" s="28">
        <v>42</v>
      </c>
      <c r="M502" s="82">
        <v>41930</v>
      </c>
      <c r="N502" s="88">
        <f>M502</f>
        <v>41930</v>
      </c>
      <c r="O502" s="94">
        <v>41901</v>
      </c>
      <c r="P502" s="94">
        <v>41904</v>
      </c>
      <c r="Q502" s="7">
        <v>41923</v>
      </c>
      <c r="R502" s="7" t="s">
        <v>153</v>
      </c>
      <c r="S502" s="7">
        <v>41926</v>
      </c>
      <c r="T502" s="108" t="s">
        <v>153</v>
      </c>
      <c r="U502" s="108" t="s">
        <v>153</v>
      </c>
      <c r="V502" s="7">
        <v>41929</v>
      </c>
      <c r="W502" s="7">
        <v>41929</v>
      </c>
      <c r="X502" s="7">
        <v>41932</v>
      </c>
    </row>
    <row r="503" spans="1:24" ht="15" hidden="1" customHeight="1" x14ac:dyDescent="0.25">
      <c r="A503" s="15" t="s">
        <v>2702</v>
      </c>
      <c r="B503" s="37" t="s">
        <v>2566</v>
      </c>
      <c r="C503" s="37" t="s">
        <v>183</v>
      </c>
      <c r="D503" s="201" t="s">
        <v>359</v>
      </c>
      <c r="E503" s="65">
        <v>4990914</v>
      </c>
      <c r="F503" s="206">
        <v>400</v>
      </c>
      <c r="G503" s="2" t="s">
        <v>20</v>
      </c>
      <c r="H503" s="10">
        <v>11400</v>
      </c>
      <c r="I503" s="10" t="s">
        <v>56</v>
      </c>
      <c r="J503" s="10" t="s">
        <v>1581</v>
      </c>
      <c r="K503" s="10" t="s">
        <v>42</v>
      </c>
      <c r="M503" s="82"/>
      <c r="N503" s="88"/>
      <c r="O503" s="94">
        <v>41901</v>
      </c>
      <c r="P503" s="94">
        <v>41904</v>
      </c>
      <c r="Q503" s="7">
        <v>41923</v>
      </c>
      <c r="R503" s="7"/>
      <c r="S503" s="7"/>
      <c r="T503" s="108"/>
      <c r="U503" s="108"/>
      <c r="V503" s="7"/>
      <c r="W503" s="7"/>
      <c r="X503" s="7"/>
    </row>
    <row r="504" spans="1:24" ht="15" hidden="1" customHeight="1" x14ac:dyDescent="0.25">
      <c r="A504" s="15" t="s">
        <v>2710</v>
      </c>
      <c r="B504" s="37" t="s">
        <v>2566</v>
      </c>
      <c r="C504" s="37" t="s">
        <v>183</v>
      </c>
      <c r="D504" s="201" t="s">
        <v>359</v>
      </c>
      <c r="E504" s="65">
        <v>5000914</v>
      </c>
      <c r="F504" s="206">
        <v>400</v>
      </c>
      <c r="G504" s="2" t="s">
        <v>50</v>
      </c>
      <c r="H504" s="10">
        <v>440</v>
      </c>
      <c r="I504" s="10" t="s">
        <v>25</v>
      </c>
      <c r="J504" s="10" t="s">
        <v>2546</v>
      </c>
      <c r="K504" s="10" t="s">
        <v>42</v>
      </c>
      <c r="L504" s="28">
        <v>44</v>
      </c>
      <c r="M504" s="82">
        <v>41930</v>
      </c>
      <c r="N504" s="88">
        <v>41939</v>
      </c>
      <c r="O504" s="94">
        <v>41904</v>
      </c>
      <c r="P504" s="94">
        <v>41905</v>
      </c>
      <c r="Q504" s="7">
        <v>41932</v>
      </c>
      <c r="R504" s="7" t="s">
        <v>153</v>
      </c>
      <c r="S504" s="7" t="s">
        <v>153</v>
      </c>
      <c r="T504" s="108" t="s">
        <v>153</v>
      </c>
      <c r="U504" s="108" t="s">
        <v>153</v>
      </c>
      <c r="V504" s="7" t="s">
        <v>42</v>
      </c>
      <c r="W504" s="7" t="s">
        <v>42</v>
      </c>
      <c r="X504" s="7">
        <v>41942</v>
      </c>
    </row>
    <row r="505" spans="1:24" ht="15" hidden="1" customHeight="1" x14ac:dyDescent="0.25">
      <c r="A505" s="15" t="s">
        <v>2340</v>
      </c>
      <c r="B505" s="37" t="s">
        <v>2566</v>
      </c>
      <c r="C505" s="37" t="s">
        <v>183</v>
      </c>
      <c r="D505" s="201" t="s">
        <v>359</v>
      </c>
      <c r="E505" s="65">
        <v>5010914</v>
      </c>
      <c r="F505" s="206">
        <v>300</v>
      </c>
      <c r="G505" s="2" t="s">
        <v>50</v>
      </c>
      <c r="H505" s="10">
        <v>440</v>
      </c>
      <c r="I505" s="10" t="s">
        <v>25</v>
      </c>
      <c r="J505" s="10" t="s">
        <v>2546</v>
      </c>
      <c r="K505" s="10" t="s">
        <v>42</v>
      </c>
      <c r="L505" s="28">
        <v>44</v>
      </c>
      <c r="M505" s="82">
        <v>41930</v>
      </c>
      <c r="N505" s="88">
        <v>41939</v>
      </c>
      <c r="O505" s="94">
        <v>41898</v>
      </c>
      <c r="P505" s="94">
        <v>41898</v>
      </c>
      <c r="Q505" s="7" t="s">
        <v>153</v>
      </c>
      <c r="R505" s="7" t="s">
        <v>153</v>
      </c>
      <c r="S505" s="7" t="s">
        <v>153</v>
      </c>
      <c r="T505" s="108" t="s">
        <v>153</v>
      </c>
      <c r="U505" s="108" t="s">
        <v>153</v>
      </c>
      <c r="V505" s="7" t="s">
        <v>42</v>
      </c>
      <c r="W505" s="7" t="s">
        <v>42</v>
      </c>
      <c r="X505" s="7">
        <v>41935</v>
      </c>
    </row>
    <row r="506" spans="1:24" ht="15" hidden="1" customHeight="1" x14ac:dyDescent="0.25">
      <c r="A506" s="15" t="s">
        <v>2340</v>
      </c>
      <c r="B506" s="37" t="s">
        <v>2566</v>
      </c>
      <c r="C506" s="37" t="s">
        <v>183</v>
      </c>
      <c r="D506" s="201" t="s">
        <v>359</v>
      </c>
      <c r="E506" s="65">
        <v>5020914</v>
      </c>
      <c r="F506" s="206">
        <v>300</v>
      </c>
      <c r="G506" s="2" t="s">
        <v>50</v>
      </c>
      <c r="H506" s="10">
        <v>440</v>
      </c>
      <c r="I506" s="10" t="s">
        <v>25</v>
      </c>
      <c r="J506" s="10" t="s">
        <v>2546</v>
      </c>
      <c r="K506" s="10" t="s">
        <v>42</v>
      </c>
      <c r="L506" s="28">
        <v>44</v>
      </c>
      <c r="M506" s="82">
        <v>41930</v>
      </c>
      <c r="N506" s="88">
        <v>41939</v>
      </c>
      <c r="O506" s="94">
        <v>41898</v>
      </c>
      <c r="P506" s="94">
        <v>41898</v>
      </c>
      <c r="Q506" s="7" t="s">
        <v>153</v>
      </c>
      <c r="R506" s="7" t="s">
        <v>153</v>
      </c>
      <c r="S506" s="7" t="s">
        <v>153</v>
      </c>
      <c r="T506" s="108">
        <v>41934</v>
      </c>
      <c r="U506" s="108" t="s">
        <v>153</v>
      </c>
      <c r="V506" s="7" t="s">
        <v>42</v>
      </c>
      <c r="W506" s="7" t="s">
        <v>42</v>
      </c>
      <c r="X506" s="7">
        <v>41936</v>
      </c>
    </row>
    <row r="507" spans="1:24" ht="15" hidden="1" customHeight="1" x14ac:dyDescent="0.25">
      <c r="A507" s="15" t="s">
        <v>2340</v>
      </c>
      <c r="B507" s="37" t="s">
        <v>2566</v>
      </c>
      <c r="C507" s="37" t="s">
        <v>183</v>
      </c>
      <c r="D507" s="201" t="s">
        <v>359</v>
      </c>
      <c r="E507" s="65">
        <v>5030914</v>
      </c>
      <c r="F507" s="206">
        <v>300</v>
      </c>
      <c r="G507" s="2" t="s">
        <v>50</v>
      </c>
      <c r="H507" s="10">
        <v>440</v>
      </c>
      <c r="I507" s="10" t="s">
        <v>25</v>
      </c>
      <c r="J507" s="10" t="s">
        <v>2546</v>
      </c>
      <c r="K507" s="10" t="s">
        <v>42</v>
      </c>
      <c r="L507" s="28">
        <v>44</v>
      </c>
      <c r="M507" s="82">
        <v>41930</v>
      </c>
      <c r="N507" s="88">
        <v>41939</v>
      </c>
      <c r="O507" s="94">
        <v>41898</v>
      </c>
      <c r="P507" s="94">
        <v>41898</v>
      </c>
      <c r="Q507" s="7" t="s">
        <v>153</v>
      </c>
      <c r="R507" s="7" t="s">
        <v>153</v>
      </c>
      <c r="S507" s="7" t="s">
        <v>153</v>
      </c>
      <c r="T507" s="108" t="s">
        <v>153</v>
      </c>
      <c r="U507" s="108" t="s">
        <v>153</v>
      </c>
      <c r="V507" s="7" t="s">
        <v>42</v>
      </c>
      <c r="W507" s="7" t="s">
        <v>42</v>
      </c>
      <c r="X507" s="7">
        <v>41942</v>
      </c>
    </row>
    <row r="508" spans="1:24" ht="15" hidden="1" customHeight="1" x14ac:dyDescent="0.25">
      <c r="A508" s="15" t="s">
        <v>2340</v>
      </c>
      <c r="B508" s="37" t="s">
        <v>2566</v>
      </c>
      <c r="C508" s="37" t="s">
        <v>183</v>
      </c>
      <c r="D508" s="201" t="s">
        <v>359</v>
      </c>
      <c r="E508" s="65">
        <v>5040914</v>
      </c>
      <c r="F508" s="206">
        <v>300</v>
      </c>
      <c r="G508" s="2" t="s">
        <v>50</v>
      </c>
      <c r="H508" s="10">
        <v>440</v>
      </c>
      <c r="I508" s="10" t="s">
        <v>25</v>
      </c>
      <c r="J508" s="10" t="s">
        <v>2546</v>
      </c>
      <c r="K508" s="10" t="s">
        <v>42</v>
      </c>
      <c r="L508" s="28">
        <v>44</v>
      </c>
      <c r="M508" s="82">
        <v>41930</v>
      </c>
      <c r="N508" s="88">
        <v>41939</v>
      </c>
      <c r="O508" s="94">
        <v>41898</v>
      </c>
      <c r="P508" s="94">
        <v>41898</v>
      </c>
      <c r="Q508" s="7">
        <v>41935</v>
      </c>
      <c r="R508" s="7" t="s">
        <v>153</v>
      </c>
      <c r="S508" s="7" t="s">
        <v>153</v>
      </c>
      <c r="T508" s="108" t="s">
        <v>153</v>
      </c>
      <c r="U508" s="108" t="s">
        <v>153</v>
      </c>
      <c r="V508" s="7" t="s">
        <v>42</v>
      </c>
      <c r="W508" s="7" t="s">
        <v>42</v>
      </c>
      <c r="X508" s="7">
        <v>41942</v>
      </c>
    </row>
    <row r="509" spans="1:24" ht="15" hidden="1" customHeight="1" x14ac:dyDescent="0.25">
      <c r="A509" s="15" t="s">
        <v>2340</v>
      </c>
      <c r="B509" s="37" t="s">
        <v>2566</v>
      </c>
      <c r="C509" s="37" t="s">
        <v>183</v>
      </c>
      <c r="D509" s="201" t="s">
        <v>359</v>
      </c>
      <c r="E509" s="65">
        <v>5050914</v>
      </c>
      <c r="F509" s="206">
        <v>300</v>
      </c>
      <c r="G509" s="2" t="s">
        <v>50</v>
      </c>
      <c r="H509" s="10">
        <v>440</v>
      </c>
      <c r="I509" s="10" t="s">
        <v>25</v>
      </c>
      <c r="J509" s="10" t="s">
        <v>2546</v>
      </c>
      <c r="K509" s="10" t="s">
        <v>42</v>
      </c>
      <c r="L509" s="28">
        <v>44</v>
      </c>
      <c r="M509" s="82">
        <v>41930</v>
      </c>
      <c r="N509" s="88">
        <v>41939</v>
      </c>
      <c r="O509" s="94">
        <v>41898</v>
      </c>
      <c r="P509" s="94">
        <v>41898</v>
      </c>
      <c r="Q509" s="7">
        <v>41936</v>
      </c>
      <c r="R509" s="7" t="s">
        <v>153</v>
      </c>
      <c r="S509" s="7">
        <v>41939</v>
      </c>
      <c r="T509" s="108">
        <v>41939</v>
      </c>
      <c r="U509" s="108">
        <v>41940</v>
      </c>
      <c r="V509" s="7" t="s">
        <v>42</v>
      </c>
      <c r="W509" s="7" t="s">
        <v>42</v>
      </c>
      <c r="X509" s="7">
        <v>41941</v>
      </c>
    </row>
    <row r="510" spans="1:24" ht="15" hidden="1" customHeight="1" x14ac:dyDescent="0.25">
      <c r="A510" s="15" t="s">
        <v>2129</v>
      </c>
      <c r="B510" s="37" t="s">
        <v>2566</v>
      </c>
      <c r="C510" s="37" t="s">
        <v>183</v>
      </c>
      <c r="D510" s="201" t="s">
        <v>359</v>
      </c>
      <c r="E510" s="65">
        <v>5060914</v>
      </c>
      <c r="F510" s="206">
        <v>225</v>
      </c>
      <c r="G510" s="2" t="s">
        <v>50</v>
      </c>
      <c r="H510" s="10">
        <v>440</v>
      </c>
      <c r="I510" s="10" t="s">
        <v>25</v>
      </c>
      <c r="J510" s="10" t="s">
        <v>2546</v>
      </c>
      <c r="K510" s="10" t="s">
        <v>42</v>
      </c>
      <c r="L510" s="28">
        <v>42</v>
      </c>
      <c r="M510" s="82">
        <v>41930</v>
      </c>
      <c r="N510" s="88">
        <f t="shared" ref="N510:N518" si="20">M510</f>
        <v>41930</v>
      </c>
      <c r="O510" s="94">
        <v>41899</v>
      </c>
      <c r="P510" s="94">
        <v>41900</v>
      </c>
      <c r="Q510" s="7">
        <v>41920</v>
      </c>
      <c r="R510" s="7" t="s">
        <v>153</v>
      </c>
      <c r="S510" s="7">
        <v>41922</v>
      </c>
      <c r="T510" s="108">
        <v>41923</v>
      </c>
      <c r="U510" s="108" t="s">
        <v>153</v>
      </c>
      <c r="V510" s="7" t="s">
        <v>42</v>
      </c>
      <c r="W510" s="7" t="s">
        <v>42</v>
      </c>
      <c r="X510" s="7">
        <v>41926</v>
      </c>
    </row>
    <row r="511" spans="1:24" ht="15" hidden="1" customHeight="1" x14ac:dyDescent="0.25">
      <c r="A511" s="15" t="s">
        <v>2122</v>
      </c>
      <c r="B511" s="37" t="s">
        <v>2566</v>
      </c>
      <c r="C511" s="37" t="s">
        <v>183</v>
      </c>
      <c r="D511" s="201" t="s">
        <v>359</v>
      </c>
      <c r="E511" s="65">
        <v>5070914</v>
      </c>
      <c r="F511" s="206">
        <v>150</v>
      </c>
      <c r="G511" s="2" t="s">
        <v>50</v>
      </c>
      <c r="H511" s="10">
        <v>440</v>
      </c>
      <c r="I511" s="10" t="s">
        <v>25</v>
      </c>
      <c r="J511" s="10" t="s">
        <v>2546</v>
      </c>
      <c r="K511" s="10" t="s">
        <v>42</v>
      </c>
      <c r="L511" s="28">
        <v>42</v>
      </c>
      <c r="M511" s="82">
        <v>41930</v>
      </c>
      <c r="N511" s="88">
        <f t="shared" si="20"/>
        <v>41930</v>
      </c>
      <c r="O511" s="94">
        <v>41899</v>
      </c>
      <c r="P511" s="94">
        <v>41899</v>
      </c>
      <c r="Q511" s="7">
        <v>41920</v>
      </c>
      <c r="R511" s="7" t="s">
        <v>153</v>
      </c>
      <c r="S511" s="7">
        <v>41920</v>
      </c>
      <c r="T511" s="108">
        <v>41927</v>
      </c>
      <c r="U511" s="108" t="s">
        <v>153</v>
      </c>
      <c r="V511" s="7" t="s">
        <v>42</v>
      </c>
      <c r="W511" s="7" t="s">
        <v>42</v>
      </c>
      <c r="X511" s="7">
        <v>41929</v>
      </c>
    </row>
    <row r="512" spans="1:24" ht="15" hidden="1" customHeight="1" x14ac:dyDescent="0.25">
      <c r="A512" s="15" t="s">
        <v>2122</v>
      </c>
      <c r="B512" s="37" t="s">
        <v>2566</v>
      </c>
      <c r="C512" s="37" t="s">
        <v>183</v>
      </c>
      <c r="D512" s="201" t="s">
        <v>359</v>
      </c>
      <c r="E512" s="65">
        <v>5080914</v>
      </c>
      <c r="F512" s="206">
        <v>150</v>
      </c>
      <c r="G512" s="2" t="s">
        <v>50</v>
      </c>
      <c r="H512" s="10">
        <v>440</v>
      </c>
      <c r="I512" s="10" t="s">
        <v>25</v>
      </c>
      <c r="J512" s="10" t="s">
        <v>2546</v>
      </c>
      <c r="K512" s="10" t="s">
        <v>42</v>
      </c>
      <c r="L512" s="28">
        <v>42</v>
      </c>
      <c r="M512" s="82">
        <v>41930</v>
      </c>
      <c r="N512" s="88">
        <f t="shared" si="20"/>
        <v>41930</v>
      </c>
      <c r="O512" s="94">
        <v>41899</v>
      </c>
      <c r="P512" s="94">
        <v>41899</v>
      </c>
      <c r="Q512" s="7">
        <v>41922</v>
      </c>
      <c r="R512" s="7" t="s">
        <v>153</v>
      </c>
      <c r="S512" s="7">
        <v>41927</v>
      </c>
      <c r="T512" s="108">
        <v>41928</v>
      </c>
      <c r="U512" s="108" t="s">
        <v>153</v>
      </c>
      <c r="V512" s="7" t="s">
        <v>42</v>
      </c>
      <c r="W512" s="7" t="s">
        <v>42</v>
      </c>
      <c r="X512" s="7">
        <v>41929</v>
      </c>
    </row>
    <row r="513" spans="1:24" ht="15" hidden="1" customHeight="1" x14ac:dyDescent="0.25">
      <c r="A513" s="15" t="s">
        <v>2122</v>
      </c>
      <c r="B513" s="37" t="s">
        <v>2566</v>
      </c>
      <c r="C513" s="37" t="s">
        <v>183</v>
      </c>
      <c r="D513" s="201" t="s">
        <v>359</v>
      </c>
      <c r="E513" s="65">
        <v>5090914</v>
      </c>
      <c r="F513" s="206">
        <v>150</v>
      </c>
      <c r="G513" s="2" t="s">
        <v>50</v>
      </c>
      <c r="H513" s="10">
        <v>440</v>
      </c>
      <c r="I513" s="10" t="s">
        <v>25</v>
      </c>
      <c r="J513" s="10" t="s">
        <v>2546</v>
      </c>
      <c r="K513" s="10" t="s">
        <v>42</v>
      </c>
      <c r="L513" s="28">
        <v>42</v>
      </c>
      <c r="M513" s="82">
        <v>41930</v>
      </c>
      <c r="N513" s="88">
        <f t="shared" si="20"/>
        <v>41930</v>
      </c>
      <c r="O513" s="94">
        <v>41899</v>
      </c>
      <c r="P513" s="94">
        <v>41899</v>
      </c>
      <c r="Q513" s="7">
        <v>41926</v>
      </c>
      <c r="R513" s="7" t="s">
        <v>153</v>
      </c>
      <c r="S513" s="7">
        <v>41927</v>
      </c>
      <c r="T513" s="108">
        <v>41929</v>
      </c>
      <c r="U513" s="108" t="s">
        <v>153</v>
      </c>
      <c r="V513" s="7" t="s">
        <v>42</v>
      </c>
      <c r="W513" s="7" t="s">
        <v>42</v>
      </c>
      <c r="X513" s="7">
        <v>41932</v>
      </c>
    </row>
    <row r="514" spans="1:24" ht="15" hidden="1" customHeight="1" x14ac:dyDescent="0.25">
      <c r="A514" s="15" t="s">
        <v>2122</v>
      </c>
      <c r="B514" s="37" t="s">
        <v>2566</v>
      </c>
      <c r="C514" s="37" t="s">
        <v>183</v>
      </c>
      <c r="D514" s="201" t="s">
        <v>359</v>
      </c>
      <c r="E514" s="65">
        <v>5100914</v>
      </c>
      <c r="F514" s="206">
        <v>150</v>
      </c>
      <c r="G514" s="2" t="s">
        <v>50</v>
      </c>
      <c r="H514" s="10">
        <v>440</v>
      </c>
      <c r="I514" s="10" t="s">
        <v>25</v>
      </c>
      <c r="J514" s="10" t="s">
        <v>2546</v>
      </c>
      <c r="K514" s="10" t="s">
        <v>42</v>
      </c>
      <c r="L514" s="28">
        <v>42</v>
      </c>
      <c r="M514" s="82">
        <v>41930</v>
      </c>
      <c r="N514" s="88">
        <f t="shared" si="20"/>
        <v>41930</v>
      </c>
      <c r="O514" s="94">
        <v>41899</v>
      </c>
      <c r="P514" s="94">
        <v>41899</v>
      </c>
      <c r="Q514" s="7">
        <v>41929</v>
      </c>
      <c r="R514" s="7" t="s">
        <v>153</v>
      </c>
      <c r="S514" s="7">
        <v>41927</v>
      </c>
      <c r="T514" s="108">
        <v>41929</v>
      </c>
      <c r="U514" s="108" t="s">
        <v>153</v>
      </c>
      <c r="V514" s="7" t="s">
        <v>42</v>
      </c>
      <c r="W514" s="7" t="s">
        <v>42</v>
      </c>
      <c r="X514" s="7">
        <v>41932</v>
      </c>
    </row>
    <row r="515" spans="1:24" ht="15" hidden="1" customHeight="1" x14ac:dyDescent="0.25">
      <c r="A515" s="15" t="s">
        <v>2139</v>
      </c>
      <c r="B515" s="37" t="s">
        <v>2566</v>
      </c>
      <c r="C515" s="37" t="s">
        <v>183</v>
      </c>
      <c r="D515" s="201" t="s">
        <v>359</v>
      </c>
      <c r="E515" s="65">
        <v>5110914</v>
      </c>
      <c r="F515" s="206">
        <v>75</v>
      </c>
      <c r="G515" s="2" t="s">
        <v>50</v>
      </c>
      <c r="H515" s="10">
        <v>440</v>
      </c>
      <c r="I515" s="10" t="s">
        <v>25</v>
      </c>
      <c r="J515" s="10" t="s">
        <v>2546</v>
      </c>
      <c r="K515" s="10" t="s">
        <v>42</v>
      </c>
      <c r="L515" s="28">
        <v>42</v>
      </c>
      <c r="M515" s="82">
        <v>41930</v>
      </c>
      <c r="N515" s="88">
        <f t="shared" si="20"/>
        <v>41930</v>
      </c>
      <c r="O515" s="94">
        <v>41899</v>
      </c>
      <c r="P515" s="94">
        <v>41900</v>
      </c>
      <c r="Q515" s="7">
        <v>41913</v>
      </c>
      <c r="R515" s="7" t="s">
        <v>153</v>
      </c>
      <c r="S515" s="7">
        <v>41915</v>
      </c>
      <c r="T515" s="108">
        <v>41929</v>
      </c>
      <c r="U515" s="108" t="s">
        <v>153</v>
      </c>
      <c r="V515" s="7" t="s">
        <v>42</v>
      </c>
      <c r="W515" s="7" t="s">
        <v>42</v>
      </c>
      <c r="X515" s="7">
        <v>41932</v>
      </c>
    </row>
    <row r="516" spans="1:24" ht="15" hidden="1" customHeight="1" x14ac:dyDescent="0.25">
      <c r="A516" s="15" t="s">
        <v>2139</v>
      </c>
      <c r="B516" s="37" t="s">
        <v>2566</v>
      </c>
      <c r="C516" s="37" t="s">
        <v>183</v>
      </c>
      <c r="D516" s="201" t="s">
        <v>359</v>
      </c>
      <c r="E516" s="65">
        <v>5120914</v>
      </c>
      <c r="F516" s="206">
        <v>75</v>
      </c>
      <c r="G516" s="2" t="s">
        <v>50</v>
      </c>
      <c r="H516" s="10">
        <v>440</v>
      </c>
      <c r="I516" s="10" t="s">
        <v>25</v>
      </c>
      <c r="J516" s="10" t="s">
        <v>2546</v>
      </c>
      <c r="K516" s="10" t="s">
        <v>42</v>
      </c>
      <c r="L516" s="28">
        <v>42</v>
      </c>
      <c r="M516" s="82">
        <v>41930</v>
      </c>
      <c r="N516" s="88">
        <f t="shared" si="20"/>
        <v>41930</v>
      </c>
      <c r="O516" s="94">
        <v>41899</v>
      </c>
      <c r="P516" s="94">
        <v>41900</v>
      </c>
      <c r="Q516" s="7">
        <v>41914</v>
      </c>
      <c r="R516" s="7" t="s">
        <v>153</v>
      </c>
      <c r="S516" s="7">
        <v>41920</v>
      </c>
      <c r="T516" s="108">
        <v>41929</v>
      </c>
      <c r="U516" s="108" t="s">
        <v>153</v>
      </c>
      <c r="V516" s="7" t="s">
        <v>42</v>
      </c>
      <c r="W516" s="7" t="s">
        <v>42</v>
      </c>
      <c r="X516" s="7">
        <v>41932</v>
      </c>
    </row>
    <row r="517" spans="1:24" ht="15" hidden="1" customHeight="1" x14ac:dyDescent="0.25">
      <c r="A517" s="15" t="s">
        <v>2643</v>
      </c>
      <c r="B517" s="37" t="s">
        <v>2572</v>
      </c>
      <c r="C517" s="37" t="s">
        <v>2569</v>
      </c>
      <c r="D517" s="201" t="s">
        <v>359</v>
      </c>
      <c r="E517" s="65">
        <v>5130914</v>
      </c>
      <c r="F517" s="206">
        <v>112.5</v>
      </c>
      <c r="G517" s="2" t="s">
        <v>24</v>
      </c>
      <c r="H517" s="10">
        <v>13200</v>
      </c>
      <c r="I517" s="10" t="s">
        <v>25</v>
      </c>
      <c r="J517" s="10" t="s">
        <v>1581</v>
      </c>
      <c r="K517" s="10" t="s">
        <v>161</v>
      </c>
      <c r="L517" s="28">
        <v>40</v>
      </c>
      <c r="M517" s="82">
        <v>41916</v>
      </c>
      <c r="N517" s="88">
        <f t="shared" si="20"/>
        <v>41916</v>
      </c>
      <c r="O517" s="94">
        <v>41894</v>
      </c>
      <c r="P517" s="94">
        <v>41897</v>
      </c>
      <c r="Q517" s="7">
        <v>41902</v>
      </c>
      <c r="R517" s="7" t="s">
        <v>153</v>
      </c>
      <c r="S517" s="7">
        <v>41902</v>
      </c>
      <c r="T517" s="108">
        <v>41907</v>
      </c>
      <c r="U517" s="108" t="s">
        <v>153</v>
      </c>
      <c r="V517" s="7">
        <v>41911</v>
      </c>
      <c r="W517" s="7">
        <v>41911</v>
      </c>
      <c r="X517" s="7">
        <v>41912</v>
      </c>
    </row>
    <row r="518" spans="1:24" ht="15" hidden="1" customHeight="1" x14ac:dyDescent="0.25">
      <c r="A518" s="15" t="s">
        <v>2643</v>
      </c>
      <c r="B518" s="37" t="s">
        <v>2572</v>
      </c>
      <c r="C518" s="37" t="s">
        <v>2569</v>
      </c>
      <c r="D518" s="201" t="s">
        <v>359</v>
      </c>
      <c r="E518" s="65">
        <v>5140914</v>
      </c>
      <c r="F518" s="206">
        <v>112.5</v>
      </c>
      <c r="G518" s="2" t="s">
        <v>24</v>
      </c>
      <c r="H518" s="10">
        <v>13200</v>
      </c>
      <c r="I518" s="10" t="s">
        <v>25</v>
      </c>
      <c r="J518" s="10" t="s">
        <v>1581</v>
      </c>
      <c r="K518" s="10" t="s">
        <v>161</v>
      </c>
      <c r="L518" s="28">
        <v>40</v>
      </c>
      <c r="M518" s="82">
        <v>41916</v>
      </c>
      <c r="N518" s="88">
        <f t="shared" si="20"/>
        <v>41916</v>
      </c>
      <c r="O518" s="94">
        <v>41894</v>
      </c>
      <c r="P518" s="94">
        <v>41897</v>
      </c>
      <c r="Q518" s="7">
        <v>41904</v>
      </c>
      <c r="R518" s="7" t="s">
        <v>153</v>
      </c>
      <c r="S518" s="7">
        <v>41904</v>
      </c>
      <c r="T518" s="108">
        <v>41908</v>
      </c>
      <c r="U518" s="108" t="s">
        <v>153</v>
      </c>
      <c r="V518" s="7">
        <v>41912</v>
      </c>
      <c r="W518" s="7">
        <v>41912</v>
      </c>
      <c r="X518" s="7">
        <v>41913</v>
      </c>
    </row>
    <row r="519" spans="1:24" ht="15" customHeight="1" x14ac:dyDescent="0.25">
      <c r="A519" s="15" t="s">
        <v>2600</v>
      </c>
      <c r="B519" s="37" t="s">
        <v>2582</v>
      </c>
      <c r="C519" s="37" t="s">
        <v>2583</v>
      </c>
      <c r="D519" s="201" t="s">
        <v>359</v>
      </c>
      <c r="E519" s="65">
        <v>5150914</v>
      </c>
      <c r="F519" s="206">
        <v>75</v>
      </c>
      <c r="G519" s="2" t="s">
        <v>7</v>
      </c>
      <c r="H519" s="10">
        <v>11400</v>
      </c>
      <c r="I519" s="10" t="s">
        <v>25</v>
      </c>
      <c r="J519" s="10" t="s">
        <v>42</v>
      </c>
      <c r="K519" s="10" t="s">
        <v>42</v>
      </c>
      <c r="L519" s="28">
        <v>39</v>
      </c>
      <c r="M519" s="82">
        <v>41916</v>
      </c>
      <c r="N519" s="88">
        <v>41908</v>
      </c>
      <c r="O519" s="94">
        <v>41892</v>
      </c>
      <c r="P519" s="94">
        <v>41893</v>
      </c>
      <c r="Q519" s="7">
        <v>41899</v>
      </c>
      <c r="R519" s="7" t="s">
        <v>153</v>
      </c>
      <c r="S519" s="7">
        <v>41899</v>
      </c>
      <c r="T519" s="108">
        <v>41904</v>
      </c>
      <c r="U519" s="108">
        <v>41898</v>
      </c>
      <c r="V519" s="7" t="s">
        <v>42</v>
      </c>
      <c r="W519" s="7" t="s">
        <v>42</v>
      </c>
      <c r="X519" s="7">
        <v>41905</v>
      </c>
    </row>
    <row r="520" spans="1:24" ht="15" hidden="1" customHeight="1" x14ac:dyDescent="0.25">
      <c r="A520" s="15" t="s">
        <v>2667</v>
      </c>
      <c r="B520" s="37" t="s">
        <v>2578</v>
      </c>
      <c r="C520" s="37" t="s">
        <v>332</v>
      </c>
      <c r="D520" s="201" t="s">
        <v>359</v>
      </c>
      <c r="E520" s="65">
        <v>5160914</v>
      </c>
      <c r="F520" s="206">
        <v>52</v>
      </c>
      <c r="G520" s="2" t="s">
        <v>7</v>
      </c>
      <c r="H520" s="10">
        <v>480</v>
      </c>
      <c r="I520" s="10" t="s">
        <v>25</v>
      </c>
      <c r="J520" s="10" t="s">
        <v>42</v>
      </c>
      <c r="K520" s="10" t="s">
        <v>42</v>
      </c>
      <c r="L520" s="28">
        <v>40</v>
      </c>
      <c r="M520" s="82">
        <v>41916</v>
      </c>
      <c r="N520" s="88">
        <f t="shared" ref="N520:N535" si="21">M520</f>
        <v>41916</v>
      </c>
      <c r="O520" s="94">
        <v>41898</v>
      </c>
      <c r="P520" s="94">
        <v>41898</v>
      </c>
      <c r="Q520" s="7">
        <v>41908</v>
      </c>
      <c r="R520" s="7" t="s">
        <v>153</v>
      </c>
      <c r="S520" s="7">
        <v>41909</v>
      </c>
      <c r="T520" s="108">
        <v>41912</v>
      </c>
      <c r="U520" s="108">
        <v>41911</v>
      </c>
      <c r="V520" s="7" t="s">
        <v>42</v>
      </c>
      <c r="W520" s="7" t="s">
        <v>42</v>
      </c>
      <c r="X520" s="7">
        <v>41914</v>
      </c>
    </row>
    <row r="521" spans="1:24" ht="15" hidden="1" customHeight="1" x14ac:dyDescent="0.25">
      <c r="A521" s="15" t="s">
        <v>766</v>
      </c>
      <c r="B521" s="37" t="s">
        <v>2579</v>
      </c>
      <c r="C521" s="37" t="s">
        <v>2576</v>
      </c>
      <c r="D521" s="201" t="s">
        <v>359</v>
      </c>
      <c r="E521" s="65">
        <v>5170914</v>
      </c>
      <c r="F521" s="206" t="s">
        <v>112</v>
      </c>
      <c r="G521" s="2" t="s">
        <v>76</v>
      </c>
      <c r="H521" s="10" t="s">
        <v>77</v>
      </c>
      <c r="I521" s="10">
        <v>200</v>
      </c>
      <c r="J521" s="10" t="s">
        <v>42</v>
      </c>
      <c r="K521" s="10" t="s">
        <v>42</v>
      </c>
      <c r="L521" s="28">
        <v>40</v>
      </c>
      <c r="M521" s="82">
        <v>41916</v>
      </c>
      <c r="N521" s="88">
        <f t="shared" si="21"/>
        <v>41916</v>
      </c>
      <c r="O521" s="94" t="s">
        <v>42</v>
      </c>
      <c r="P521" s="94">
        <v>41892</v>
      </c>
      <c r="Q521" s="7" t="s">
        <v>42</v>
      </c>
      <c r="R521" s="7" t="s">
        <v>42</v>
      </c>
      <c r="S521" s="7" t="s">
        <v>42</v>
      </c>
      <c r="T521" s="108" t="s">
        <v>42</v>
      </c>
      <c r="U521" s="108" t="s">
        <v>42</v>
      </c>
      <c r="V521" s="7">
        <v>41907</v>
      </c>
      <c r="W521" s="7">
        <v>41907</v>
      </c>
      <c r="X521" s="7">
        <v>41908</v>
      </c>
    </row>
    <row r="522" spans="1:24" ht="15" hidden="1" customHeight="1" x14ac:dyDescent="0.25">
      <c r="A522" s="15" t="s">
        <v>766</v>
      </c>
      <c r="B522" s="37" t="s">
        <v>2579</v>
      </c>
      <c r="C522" s="37" t="s">
        <v>2576</v>
      </c>
      <c r="D522" s="201" t="s">
        <v>359</v>
      </c>
      <c r="E522" s="65">
        <v>5180914</v>
      </c>
      <c r="F522" s="206" t="s">
        <v>112</v>
      </c>
      <c r="G522" s="2" t="s">
        <v>76</v>
      </c>
      <c r="H522" s="10" t="s">
        <v>77</v>
      </c>
      <c r="I522" s="10">
        <v>200</v>
      </c>
      <c r="J522" s="10" t="s">
        <v>42</v>
      </c>
      <c r="K522" s="10" t="s">
        <v>42</v>
      </c>
      <c r="L522" s="28">
        <v>40</v>
      </c>
      <c r="M522" s="82">
        <v>41916</v>
      </c>
      <c r="N522" s="88">
        <f t="shared" si="21"/>
        <v>41916</v>
      </c>
      <c r="O522" s="94" t="s">
        <v>42</v>
      </c>
      <c r="P522" s="94">
        <v>41892</v>
      </c>
      <c r="Q522" s="7" t="s">
        <v>42</v>
      </c>
      <c r="R522" s="7" t="s">
        <v>42</v>
      </c>
      <c r="S522" s="7" t="s">
        <v>42</v>
      </c>
      <c r="T522" s="108" t="s">
        <v>42</v>
      </c>
      <c r="U522" s="108" t="s">
        <v>42</v>
      </c>
      <c r="V522" s="7">
        <v>41908</v>
      </c>
      <c r="W522" s="7">
        <v>41913</v>
      </c>
      <c r="X522" s="7">
        <v>41914</v>
      </c>
    </row>
    <row r="523" spans="1:24" ht="15" hidden="1" customHeight="1" x14ac:dyDescent="0.25">
      <c r="A523" s="15" t="s">
        <v>1771</v>
      </c>
      <c r="B523" s="37" t="s">
        <v>2577</v>
      </c>
      <c r="C523" s="37" t="s">
        <v>2576</v>
      </c>
      <c r="D523" s="201" t="s">
        <v>359</v>
      </c>
      <c r="E523" s="65">
        <v>5190914</v>
      </c>
      <c r="F523" s="206">
        <v>500</v>
      </c>
      <c r="G523" s="2" t="s">
        <v>2</v>
      </c>
      <c r="H523" s="10">
        <v>11400</v>
      </c>
      <c r="I523" s="10" t="s">
        <v>25</v>
      </c>
      <c r="J523" s="10" t="s">
        <v>42</v>
      </c>
      <c r="K523" s="10" t="s">
        <v>161</v>
      </c>
      <c r="L523" s="28">
        <v>40</v>
      </c>
      <c r="M523" s="82">
        <v>41916</v>
      </c>
      <c r="N523" s="88">
        <f t="shared" si="21"/>
        <v>41916</v>
      </c>
      <c r="O523" s="94">
        <v>41892</v>
      </c>
      <c r="P523" s="94">
        <v>41892</v>
      </c>
      <c r="Q523" s="7">
        <v>41906</v>
      </c>
      <c r="R523" s="7" t="s">
        <v>153</v>
      </c>
      <c r="S523" s="7">
        <v>41902</v>
      </c>
      <c r="T523" s="108" t="s">
        <v>153</v>
      </c>
      <c r="U523" s="108" t="s">
        <v>153</v>
      </c>
      <c r="V523" s="7">
        <v>41908</v>
      </c>
      <c r="W523" s="7">
        <v>41912</v>
      </c>
      <c r="X523" s="7">
        <v>41913</v>
      </c>
    </row>
    <row r="524" spans="1:24" ht="15" customHeight="1" x14ac:dyDescent="0.25">
      <c r="A524" s="15" t="s">
        <v>2633</v>
      </c>
      <c r="B524" s="37" t="s">
        <v>2588</v>
      </c>
      <c r="C524" s="37" t="s">
        <v>1703</v>
      </c>
      <c r="D524" s="201" t="s">
        <v>359</v>
      </c>
      <c r="E524" s="65">
        <v>5200914</v>
      </c>
      <c r="F524" s="206">
        <v>1000</v>
      </c>
      <c r="G524" s="2" t="s">
        <v>7</v>
      </c>
      <c r="H524" s="10">
        <v>11400</v>
      </c>
      <c r="I524" s="10" t="s">
        <v>56</v>
      </c>
      <c r="J524" s="10" t="s">
        <v>42</v>
      </c>
      <c r="K524" s="10" t="s">
        <v>42</v>
      </c>
      <c r="L524" s="28">
        <v>40</v>
      </c>
      <c r="M524" s="82">
        <v>41917</v>
      </c>
      <c r="N524" s="88">
        <f t="shared" si="21"/>
        <v>41917</v>
      </c>
      <c r="O524" s="94">
        <v>41893</v>
      </c>
      <c r="P524" s="94">
        <v>41894</v>
      </c>
      <c r="Q524" s="7">
        <v>41907</v>
      </c>
      <c r="R524" s="7" t="s">
        <v>153</v>
      </c>
      <c r="S524" s="7">
        <v>41908</v>
      </c>
      <c r="T524" s="108">
        <v>41915</v>
      </c>
      <c r="U524" s="108">
        <v>41906</v>
      </c>
      <c r="V524" s="7" t="s">
        <v>42</v>
      </c>
      <c r="W524" s="7" t="s">
        <v>42</v>
      </c>
      <c r="X524" s="7">
        <v>41919</v>
      </c>
    </row>
    <row r="525" spans="1:24" ht="15" customHeight="1" x14ac:dyDescent="0.25">
      <c r="A525" s="15" t="s">
        <v>2651</v>
      </c>
      <c r="B525" s="37" t="s">
        <v>2614</v>
      </c>
      <c r="C525" s="37" t="s">
        <v>575</v>
      </c>
      <c r="D525" s="201" t="s">
        <v>359</v>
      </c>
      <c r="E525" s="65">
        <v>5210914</v>
      </c>
      <c r="F525" s="206">
        <v>500</v>
      </c>
      <c r="G525" s="2" t="s">
        <v>7</v>
      </c>
      <c r="H525" s="10">
        <v>11400</v>
      </c>
      <c r="I525" s="10" t="s">
        <v>25</v>
      </c>
      <c r="J525" s="10" t="s">
        <v>42</v>
      </c>
      <c r="K525" s="10" t="s">
        <v>42</v>
      </c>
      <c r="L525" s="28">
        <v>40</v>
      </c>
      <c r="M525" s="82">
        <v>41912</v>
      </c>
      <c r="N525" s="88">
        <f t="shared" si="21"/>
        <v>41912</v>
      </c>
      <c r="O525" s="94">
        <v>41897</v>
      </c>
      <c r="P525" s="94">
        <v>41897</v>
      </c>
      <c r="Q525" s="7">
        <v>41907</v>
      </c>
      <c r="R525" s="7" t="s">
        <v>153</v>
      </c>
      <c r="S525" s="7">
        <v>41905</v>
      </c>
      <c r="T525" s="108">
        <v>41908</v>
      </c>
      <c r="U525" s="108">
        <v>41904</v>
      </c>
      <c r="V525" s="7" t="s">
        <v>42</v>
      </c>
      <c r="W525" s="7" t="s">
        <v>42</v>
      </c>
      <c r="X525" s="7">
        <v>41908</v>
      </c>
    </row>
    <row r="526" spans="1:24" ht="15" hidden="1" customHeight="1" x14ac:dyDescent="0.25">
      <c r="A526" s="15" t="s">
        <v>2692</v>
      </c>
      <c r="B526" s="37" t="s">
        <v>2615</v>
      </c>
      <c r="C526" s="37" t="s">
        <v>2610</v>
      </c>
      <c r="D526" s="201" t="s">
        <v>359</v>
      </c>
      <c r="E526" s="65">
        <v>5220914</v>
      </c>
      <c r="F526" s="206">
        <v>150</v>
      </c>
      <c r="G526" s="2" t="s">
        <v>24</v>
      </c>
      <c r="H526" s="10">
        <v>13200</v>
      </c>
      <c r="I526" s="10" t="s">
        <v>25</v>
      </c>
      <c r="J526" s="10" t="s">
        <v>2613</v>
      </c>
      <c r="K526" s="10" t="s">
        <v>161</v>
      </c>
      <c r="L526" s="28">
        <v>41</v>
      </c>
      <c r="M526" s="82">
        <v>41922</v>
      </c>
      <c r="N526" s="88">
        <f t="shared" si="21"/>
        <v>41922</v>
      </c>
      <c r="O526" s="94">
        <v>41900</v>
      </c>
      <c r="P526" s="94">
        <v>41902</v>
      </c>
      <c r="Q526" s="7">
        <v>41908</v>
      </c>
      <c r="R526" s="7" t="s">
        <v>153</v>
      </c>
      <c r="S526" s="7">
        <v>41907</v>
      </c>
      <c r="T526" s="108" t="s">
        <v>153</v>
      </c>
      <c r="U526" s="108" t="s">
        <v>153</v>
      </c>
      <c r="V526" s="7">
        <v>41914</v>
      </c>
      <c r="W526" s="7">
        <v>41914</v>
      </c>
      <c r="X526" s="7">
        <v>41915</v>
      </c>
    </row>
    <row r="527" spans="1:24" ht="15" customHeight="1" x14ac:dyDescent="0.25">
      <c r="A527" s="15" t="s">
        <v>2665</v>
      </c>
      <c r="B527" s="37" t="s">
        <v>2616</v>
      </c>
      <c r="C527" s="212" t="s">
        <v>1494</v>
      </c>
      <c r="D527" s="201" t="s">
        <v>359</v>
      </c>
      <c r="E527" s="65">
        <v>5230914</v>
      </c>
      <c r="F527" s="206">
        <v>500</v>
      </c>
      <c r="G527" s="2" t="s">
        <v>7</v>
      </c>
      <c r="H527" s="10">
        <v>11400</v>
      </c>
      <c r="I527" s="10" t="s">
        <v>3</v>
      </c>
      <c r="J527" s="10" t="s">
        <v>1581</v>
      </c>
      <c r="K527" s="10" t="s">
        <v>2612</v>
      </c>
      <c r="L527" s="28">
        <v>41</v>
      </c>
      <c r="M527" s="82">
        <v>41923</v>
      </c>
      <c r="N527" s="88">
        <f t="shared" si="21"/>
        <v>41923</v>
      </c>
      <c r="O527" s="94">
        <v>41898</v>
      </c>
      <c r="P527" s="94">
        <v>41898</v>
      </c>
      <c r="Q527" s="7">
        <v>41913</v>
      </c>
      <c r="R527" s="7" t="s">
        <v>153</v>
      </c>
      <c r="S527" s="7">
        <v>41911</v>
      </c>
      <c r="T527" s="108">
        <v>41915</v>
      </c>
      <c r="U527" s="108">
        <v>41912</v>
      </c>
      <c r="V527" s="7" t="s">
        <v>42</v>
      </c>
      <c r="W527" s="7" t="s">
        <v>42</v>
      </c>
      <c r="X527" s="7">
        <v>41919</v>
      </c>
    </row>
    <row r="528" spans="1:24" ht="15" hidden="1" customHeight="1" x14ac:dyDescent="0.25">
      <c r="A528" s="37" t="s">
        <v>2693</v>
      </c>
      <c r="B528" s="37" t="s">
        <v>2611</v>
      </c>
      <c r="C528" s="37" t="s">
        <v>843</v>
      </c>
      <c r="D528" s="201" t="s">
        <v>359</v>
      </c>
      <c r="E528" s="65">
        <v>5240914</v>
      </c>
      <c r="F528" s="206">
        <v>150</v>
      </c>
      <c r="G528" s="2" t="s">
        <v>2</v>
      </c>
      <c r="H528" s="10">
        <v>13200</v>
      </c>
      <c r="I528" s="10" t="s">
        <v>25</v>
      </c>
      <c r="J528" s="10" t="s">
        <v>1581</v>
      </c>
      <c r="K528" s="10" t="s">
        <v>161</v>
      </c>
      <c r="L528" s="28">
        <v>41</v>
      </c>
      <c r="M528" s="82">
        <v>41923</v>
      </c>
      <c r="N528" s="88">
        <f t="shared" si="21"/>
        <v>41923</v>
      </c>
      <c r="O528" s="94">
        <v>41900</v>
      </c>
      <c r="P528" s="94">
        <v>41904</v>
      </c>
      <c r="Q528" s="7">
        <v>41909</v>
      </c>
      <c r="R528" s="7" t="s">
        <v>153</v>
      </c>
      <c r="S528" s="7">
        <v>41909</v>
      </c>
      <c r="T528" s="108">
        <v>41912</v>
      </c>
      <c r="U528" s="108" t="s">
        <v>153</v>
      </c>
      <c r="V528" s="7">
        <v>41915</v>
      </c>
      <c r="W528" s="7">
        <v>41915</v>
      </c>
      <c r="X528" s="7">
        <v>41920</v>
      </c>
    </row>
    <row r="529" spans="1:24" ht="15" hidden="1" customHeight="1" x14ac:dyDescent="0.25">
      <c r="A529" s="15" t="s">
        <v>2711</v>
      </c>
      <c r="B529" s="37" t="s">
        <v>2617</v>
      </c>
      <c r="C529" s="37" t="s">
        <v>181</v>
      </c>
      <c r="D529" s="201" t="s">
        <v>359</v>
      </c>
      <c r="E529" s="65">
        <v>5250914</v>
      </c>
      <c r="F529" s="206">
        <v>500</v>
      </c>
      <c r="G529" s="2" t="s">
        <v>2</v>
      </c>
      <c r="H529" s="10">
        <v>13200</v>
      </c>
      <c r="I529" s="10" t="s">
        <v>1461</v>
      </c>
      <c r="J529" s="10" t="s">
        <v>1581</v>
      </c>
      <c r="K529" s="10" t="s">
        <v>42</v>
      </c>
      <c r="L529" s="28">
        <v>42</v>
      </c>
      <c r="M529" s="82">
        <v>41927</v>
      </c>
      <c r="N529" s="88">
        <f t="shared" si="21"/>
        <v>41927</v>
      </c>
      <c r="O529" s="94">
        <v>41904</v>
      </c>
      <c r="P529" s="94">
        <v>41905</v>
      </c>
      <c r="Q529" s="7">
        <v>41912</v>
      </c>
      <c r="R529" s="7" t="s">
        <v>153</v>
      </c>
      <c r="S529" s="7">
        <v>41915</v>
      </c>
      <c r="T529" s="108">
        <v>41916</v>
      </c>
      <c r="U529" s="108" t="s">
        <v>153</v>
      </c>
      <c r="V529" s="7">
        <v>41919</v>
      </c>
      <c r="W529" s="7">
        <v>41919</v>
      </c>
      <c r="X529" s="7">
        <v>41923</v>
      </c>
    </row>
    <row r="530" spans="1:24" ht="15" hidden="1" customHeight="1" x14ac:dyDescent="0.25">
      <c r="A530" s="15" t="s">
        <v>1440</v>
      </c>
      <c r="B530" s="37" t="s">
        <v>2636</v>
      </c>
      <c r="C530" s="37" t="s">
        <v>1698</v>
      </c>
      <c r="D530" s="201" t="s">
        <v>359</v>
      </c>
      <c r="E530" s="65">
        <v>5260914</v>
      </c>
      <c r="F530" s="206">
        <v>75</v>
      </c>
      <c r="G530" s="2" t="s">
        <v>20</v>
      </c>
      <c r="H530" s="10">
        <v>13200</v>
      </c>
      <c r="I530" s="10" t="s">
        <v>25</v>
      </c>
      <c r="J530" s="10" t="s">
        <v>1555</v>
      </c>
      <c r="K530" s="10" t="s">
        <v>42</v>
      </c>
      <c r="L530" s="28">
        <v>41</v>
      </c>
      <c r="M530" s="82">
        <v>41924</v>
      </c>
      <c r="N530" s="88">
        <f t="shared" si="21"/>
        <v>41924</v>
      </c>
      <c r="O530" s="94">
        <v>41901</v>
      </c>
      <c r="P530" s="94">
        <v>41901</v>
      </c>
      <c r="Q530" s="7">
        <v>41912</v>
      </c>
      <c r="R530" s="7" t="s">
        <v>153</v>
      </c>
      <c r="S530" s="7">
        <v>41904</v>
      </c>
      <c r="T530" s="108">
        <v>41913</v>
      </c>
      <c r="U530" s="108" t="s">
        <v>153</v>
      </c>
      <c r="V530" s="7">
        <v>41915</v>
      </c>
      <c r="W530" s="7">
        <v>41915</v>
      </c>
      <c r="X530" s="7">
        <v>41920</v>
      </c>
    </row>
    <row r="531" spans="1:24" ht="15" hidden="1" customHeight="1" x14ac:dyDescent="0.25">
      <c r="A531" s="15" t="s">
        <v>2694</v>
      </c>
      <c r="B531" s="37" t="s">
        <v>2639</v>
      </c>
      <c r="C531" s="37" t="s">
        <v>881</v>
      </c>
      <c r="D531" s="201" t="s">
        <v>359</v>
      </c>
      <c r="E531" s="65">
        <v>5270914</v>
      </c>
      <c r="F531" s="206">
        <v>150</v>
      </c>
      <c r="G531" s="2" t="s">
        <v>20</v>
      </c>
      <c r="H531" s="10">
        <v>11400</v>
      </c>
      <c r="I531" s="10" t="s">
        <v>25</v>
      </c>
      <c r="J531" s="10" t="s">
        <v>2640</v>
      </c>
      <c r="K531" s="10" t="s">
        <v>42</v>
      </c>
      <c r="L531" s="28">
        <v>41</v>
      </c>
      <c r="M531" s="82">
        <v>41924</v>
      </c>
      <c r="N531" s="88">
        <f t="shared" si="21"/>
        <v>41924</v>
      </c>
      <c r="O531" s="94">
        <v>41901</v>
      </c>
      <c r="P531" s="94">
        <v>41906</v>
      </c>
      <c r="Q531" s="7">
        <v>41912</v>
      </c>
      <c r="R531" s="7" t="s">
        <v>153</v>
      </c>
      <c r="S531" s="7">
        <v>41909</v>
      </c>
      <c r="T531" s="108">
        <v>41913</v>
      </c>
      <c r="U531" s="108" t="s">
        <v>153</v>
      </c>
      <c r="V531" s="7">
        <v>41915</v>
      </c>
      <c r="W531" s="7">
        <v>41915</v>
      </c>
      <c r="X531" s="7">
        <v>41919</v>
      </c>
    </row>
    <row r="532" spans="1:24" ht="15" customHeight="1" x14ac:dyDescent="0.25">
      <c r="A532" s="15" t="s">
        <v>2740</v>
      </c>
      <c r="B532" s="37" t="s">
        <v>2637</v>
      </c>
      <c r="C532" s="37" t="s">
        <v>2635</v>
      </c>
      <c r="D532" s="201" t="s">
        <v>359</v>
      </c>
      <c r="E532" s="65">
        <v>5280914</v>
      </c>
      <c r="F532" s="206">
        <v>630</v>
      </c>
      <c r="G532" s="2" t="s">
        <v>7</v>
      </c>
      <c r="H532" s="10">
        <v>13200</v>
      </c>
      <c r="I532" s="10" t="s">
        <v>25</v>
      </c>
      <c r="J532" s="10" t="s">
        <v>1581</v>
      </c>
      <c r="K532" s="10" t="s">
        <v>42</v>
      </c>
      <c r="L532" s="28">
        <v>45</v>
      </c>
      <c r="M532" s="82">
        <v>41949</v>
      </c>
      <c r="N532" s="88">
        <f t="shared" si="21"/>
        <v>41949</v>
      </c>
      <c r="O532" s="94">
        <v>41905</v>
      </c>
      <c r="P532" s="94">
        <v>41906</v>
      </c>
      <c r="Q532" s="7">
        <v>41949</v>
      </c>
      <c r="R532" s="7" t="s">
        <v>153</v>
      </c>
      <c r="S532" s="7">
        <v>41943</v>
      </c>
      <c r="T532" s="108">
        <v>41949</v>
      </c>
      <c r="U532" s="108">
        <v>41941</v>
      </c>
      <c r="V532" s="7" t="s">
        <v>42</v>
      </c>
      <c r="W532" s="7" t="s">
        <v>42</v>
      </c>
      <c r="X532" s="7">
        <v>41953</v>
      </c>
    </row>
    <row r="533" spans="1:24" ht="15" hidden="1" customHeight="1" x14ac:dyDescent="0.25">
      <c r="A533" s="15" t="s">
        <v>2713</v>
      </c>
      <c r="B533" s="37" t="s">
        <v>2649</v>
      </c>
      <c r="C533" s="37" t="s">
        <v>2653</v>
      </c>
      <c r="D533" s="201" t="s">
        <v>359</v>
      </c>
      <c r="E533" s="65">
        <v>5290914</v>
      </c>
      <c r="F533" s="206">
        <v>500</v>
      </c>
      <c r="G533" s="2" t="s">
        <v>2</v>
      </c>
      <c r="H533" s="10">
        <v>13200</v>
      </c>
      <c r="I533" s="10" t="s">
        <v>25</v>
      </c>
      <c r="J533" s="10" t="s">
        <v>1581</v>
      </c>
      <c r="K533" s="10" t="s">
        <v>161</v>
      </c>
      <c r="L533" s="28">
        <v>42</v>
      </c>
      <c r="M533" s="82">
        <v>41927</v>
      </c>
      <c r="N533" s="88">
        <f t="shared" si="21"/>
        <v>41927</v>
      </c>
      <c r="O533" s="94">
        <v>41906</v>
      </c>
      <c r="P533" s="94">
        <v>41907</v>
      </c>
      <c r="Q533" s="7">
        <v>41911</v>
      </c>
      <c r="R533" s="7" t="s">
        <v>153</v>
      </c>
      <c r="S533" s="7">
        <v>41911</v>
      </c>
      <c r="T533" s="108" t="s">
        <v>153</v>
      </c>
      <c r="U533" s="108" t="s">
        <v>153</v>
      </c>
      <c r="V533" s="7">
        <v>41920</v>
      </c>
      <c r="W533" s="7">
        <v>41920</v>
      </c>
      <c r="X533" s="7">
        <v>41922</v>
      </c>
    </row>
    <row r="534" spans="1:24" ht="15" hidden="1" customHeight="1" x14ac:dyDescent="0.25">
      <c r="A534" s="15" t="s">
        <v>766</v>
      </c>
      <c r="B534" s="37" t="s">
        <v>2649</v>
      </c>
      <c r="C534" s="37" t="s">
        <v>2653</v>
      </c>
      <c r="D534" s="201" t="s">
        <v>359</v>
      </c>
      <c r="E534" s="65">
        <v>5300914</v>
      </c>
      <c r="F534" s="206" t="s">
        <v>112</v>
      </c>
      <c r="G534" s="2" t="s">
        <v>76</v>
      </c>
      <c r="H534" s="10" t="s">
        <v>77</v>
      </c>
      <c r="I534" s="10">
        <v>200</v>
      </c>
      <c r="J534" s="10" t="s">
        <v>42</v>
      </c>
      <c r="K534" s="10" t="s">
        <v>42</v>
      </c>
      <c r="L534" s="28">
        <v>42</v>
      </c>
      <c r="M534" s="82">
        <v>41927</v>
      </c>
      <c r="N534" s="88">
        <f t="shared" si="21"/>
        <v>41927</v>
      </c>
      <c r="O534" s="94">
        <v>41898</v>
      </c>
      <c r="P534" s="94">
        <v>41898</v>
      </c>
      <c r="Q534" s="7" t="s">
        <v>42</v>
      </c>
      <c r="R534" s="7" t="s">
        <v>42</v>
      </c>
      <c r="S534" s="7" t="s">
        <v>42</v>
      </c>
      <c r="T534" s="108" t="s">
        <v>42</v>
      </c>
      <c r="U534" s="108" t="s">
        <v>42</v>
      </c>
      <c r="V534" s="7">
        <v>41918</v>
      </c>
      <c r="W534" s="7">
        <v>41918</v>
      </c>
      <c r="X534" s="7">
        <v>41921</v>
      </c>
    </row>
    <row r="535" spans="1:24" ht="15" hidden="1" customHeight="1" x14ac:dyDescent="0.25">
      <c r="A535" s="15" t="s">
        <v>2729</v>
      </c>
      <c r="B535" s="37" t="s">
        <v>2650</v>
      </c>
      <c r="C535" s="37" t="s">
        <v>2648</v>
      </c>
      <c r="D535" s="201" t="s">
        <v>359</v>
      </c>
      <c r="E535" s="65">
        <v>5310914</v>
      </c>
      <c r="F535" s="206">
        <v>300</v>
      </c>
      <c r="G535" s="2" t="s">
        <v>2</v>
      </c>
      <c r="H535" s="10">
        <v>13200</v>
      </c>
      <c r="I535" s="10" t="s">
        <v>25</v>
      </c>
      <c r="J535" s="10" t="s">
        <v>1581</v>
      </c>
      <c r="K535" s="10" t="s">
        <v>161</v>
      </c>
      <c r="L535" s="28">
        <v>42</v>
      </c>
      <c r="M535" s="82">
        <v>41927</v>
      </c>
      <c r="N535" s="88">
        <f t="shared" si="21"/>
        <v>41927</v>
      </c>
      <c r="O535" s="94">
        <v>41906</v>
      </c>
      <c r="P535" s="94">
        <v>41907</v>
      </c>
      <c r="Q535" s="7" t="s">
        <v>153</v>
      </c>
      <c r="R535" s="7" t="s">
        <v>153</v>
      </c>
      <c r="S535" s="7">
        <v>41913</v>
      </c>
      <c r="T535" s="108">
        <v>41918</v>
      </c>
      <c r="U535" s="108" t="s">
        <v>153</v>
      </c>
      <c r="V535" s="7">
        <v>41922</v>
      </c>
      <c r="W535" s="7">
        <v>41922</v>
      </c>
      <c r="X535" s="7">
        <v>41927</v>
      </c>
    </row>
    <row r="536" spans="1:24" ht="15" hidden="1" customHeight="1" x14ac:dyDescent="0.25">
      <c r="A536" s="15" t="s">
        <v>1440</v>
      </c>
      <c r="B536" s="37" t="s">
        <v>2654</v>
      </c>
      <c r="C536" s="37" t="s">
        <v>110</v>
      </c>
      <c r="D536" s="201" t="s">
        <v>359</v>
      </c>
      <c r="E536" s="65">
        <v>5320914</v>
      </c>
      <c r="F536" s="206">
        <v>75</v>
      </c>
      <c r="G536" s="2" t="s">
        <v>2</v>
      </c>
      <c r="H536" s="10">
        <v>13200</v>
      </c>
      <c r="I536" s="10" t="s">
        <v>25</v>
      </c>
      <c r="J536" s="10" t="s">
        <v>42</v>
      </c>
      <c r="K536" s="10" t="s">
        <v>2652</v>
      </c>
      <c r="L536" s="28">
        <v>40</v>
      </c>
      <c r="M536" s="82">
        <v>41927</v>
      </c>
      <c r="N536" s="88">
        <v>41915</v>
      </c>
      <c r="O536" s="94">
        <v>41899</v>
      </c>
      <c r="P536" s="94">
        <v>41899</v>
      </c>
      <c r="Q536" s="7" t="s">
        <v>153</v>
      </c>
      <c r="R536" s="7" t="s">
        <v>153</v>
      </c>
      <c r="S536" s="7" t="s">
        <v>153</v>
      </c>
      <c r="T536" s="108" t="s">
        <v>153</v>
      </c>
      <c r="U536" s="108" t="s">
        <v>153</v>
      </c>
      <c r="V536" s="7">
        <v>41911</v>
      </c>
      <c r="W536" s="7">
        <v>41913</v>
      </c>
      <c r="X536" s="7">
        <v>41914</v>
      </c>
    </row>
    <row r="537" spans="1:24" ht="15" hidden="1" customHeight="1" x14ac:dyDescent="0.25">
      <c r="A537" s="15" t="s">
        <v>1440</v>
      </c>
      <c r="B537" s="37" t="s">
        <v>2654</v>
      </c>
      <c r="C537" s="37" t="s">
        <v>110</v>
      </c>
      <c r="D537" s="201" t="s">
        <v>359</v>
      </c>
      <c r="E537" s="65">
        <v>5330914</v>
      </c>
      <c r="F537" s="206">
        <v>75</v>
      </c>
      <c r="G537" s="2" t="s">
        <v>2</v>
      </c>
      <c r="H537" s="10">
        <v>13200</v>
      </c>
      <c r="I537" s="10" t="s">
        <v>25</v>
      </c>
      <c r="J537" s="10" t="s">
        <v>42</v>
      </c>
      <c r="K537" s="10" t="s">
        <v>161</v>
      </c>
      <c r="L537" s="28">
        <v>40</v>
      </c>
      <c r="M537" s="82">
        <v>41927</v>
      </c>
      <c r="N537" s="88">
        <v>41915</v>
      </c>
      <c r="O537" s="94">
        <v>41899</v>
      </c>
      <c r="P537" s="94">
        <v>41899</v>
      </c>
      <c r="Q537" s="7" t="s">
        <v>153</v>
      </c>
      <c r="R537" s="7" t="s">
        <v>153</v>
      </c>
      <c r="S537" s="7" t="s">
        <v>153</v>
      </c>
      <c r="T537" s="108" t="s">
        <v>153</v>
      </c>
      <c r="U537" s="108" t="s">
        <v>153</v>
      </c>
      <c r="V537" s="7">
        <v>41912</v>
      </c>
      <c r="W537" s="7">
        <v>41915</v>
      </c>
      <c r="X537" s="7">
        <v>41919</v>
      </c>
    </row>
    <row r="538" spans="1:24" ht="15" hidden="1" customHeight="1" x14ac:dyDescent="0.25">
      <c r="A538" s="15" t="s">
        <v>1301</v>
      </c>
      <c r="B538" s="37" t="s">
        <v>2655</v>
      </c>
      <c r="C538" s="37" t="s">
        <v>110</v>
      </c>
      <c r="D538" s="201" t="s">
        <v>359</v>
      </c>
      <c r="E538" s="65">
        <v>5340914</v>
      </c>
      <c r="F538" s="206">
        <v>112.5</v>
      </c>
      <c r="G538" s="2" t="s">
        <v>2</v>
      </c>
      <c r="H538" s="10">
        <v>13200</v>
      </c>
      <c r="I538" s="10" t="s">
        <v>25</v>
      </c>
      <c r="J538" s="10" t="s">
        <v>42</v>
      </c>
      <c r="K538" s="10" t="s">
        <v>2652</v>
      </c>
      <c r="L538" s="28">
        <v>40</v>
      </c>
      <c r="M538" s="82">
        <v>41927</v>
      </c>
      <c r="N538" s="88">
        <v>41915</v>
      </c>
      <c r="O538" s="94">
        <v>41899</v>
      </c>
      <c r="P538" s="94">
        <v>41899</v>
      </c>
      <c r="Q538" s="7" t="s">
        <v>153</v>
      </c>
      <c r="R538" s="7" t="s">
        <v>153</v>
      </c>
      <c r="S538" s="7">
        <v>41904</v>
      </c>
      <c r="T538" s="108">
        <v>41911</v>
      </c>
      <c r="U538" s="108" t="s">
        <v>153</v>
      </c>
      <c r="V538" s="7">
        <v>41914</v>
      </c>
      <c r="W538" s="7">
        <v>41914</v>
      </c>
      <c r="X538" s="7">
        <v>41915</v>
      </c>
    </row>
    <row r="539" spans="1:24" ht="15" hidden="1" customHeight="1" x14ac:dyDescent="0.25">
      <c r="A539" s="15" t="s">
        <v>1301</v>
      </c>
      <c r="B539" s="37" t="s">
        <v>2655</v>
      </c>
      <c r="C539" s="37" t="s">
        <v>110</v>
      </c>
      <c r="D539" s="201" t="s">
        <v>359</v>
      </c>
      <c r="E539" s="65">
        <v>5350914</v>
      </c>
      <c r="F539" s="206">
        <v>112.5</v>
      </c>
      <c r="G539" s="2" t="s">
        <v>2</v>
      </c>
      <c r="H539" s="10">
        <v>13200</v>
      </c>
      <c r="I539" s="10" t="s">
        <v>25</v>
      </c>
      <c r="J539" s="10" t="s">
        <v>42</v>
      </c>
      <c r="K539" s="10" t="s">
        <v>161</v>
      </c>
      <c r="L539" s="28">
        <v>42</v>
      </c>
      <c r="M539" s="82">
        <v>41927</v>
      </c>
      <c r="N539" s="88">
        <f t="shared" ref="N539:N545" si="22">M539</f>
        <v>41927</v>
      </c>
      <c r="O539" s="94">
        <v>41899</v>
      </c>
      <c r="P539" s="94">
        <v>41899</v>
      </c>
      <c r="Q539" s="7" t="s">
        <v>153</v>
      </c>
      <c r="R539" s="7" t="s">
        <v>153</v>
      </c>
      <c r="S539" s="7">
        <v>41904</v>
      </c>
      <c r="T539" s="108">
        <v>41914</v>
      </c>
      <c r="U539" s="108" t="s">
        <v>153</v>
      </c>
      <c r="V539" s="7">
        <v>41918</v>
      </c>
      <c r="W539" s="7">
        <v>41918</v>
      </c>
      <c r="X539" s="7">
        <v>41921</v>
      </c>
    </row>
    <row r="540" spans="1:24" ht="15" hidden="1" customHeight="1" x14ac:dyDescent="0.25">
      <c r="A540" s="15" t="s">
        <v>1301</v>
      </c>
      <c r="B540" s="37" t="s">
        <v>2656</v>
      </c>
      <c r="C540" s="37" t="s">
        <v>110</v>
      </c>
      <c r="D540" s="201" t="s">
        <v>359</v>
      </c>
      <c r="E540" s="65">
        <v>5360914</v>
      </c>
      <c r="F540" s="206">
        <v>112.5</v>
      </c>
      <c r="G540" s="206" t="s">
        <v>2</v>
      </c>
      <c r="H540" s="10">
        <v>13200</v>
      </c>
      <c r="I540" s="10" t="s">
        <v>25</v>
      </c>
      <c r="J540" s="10" t="s">
        <v>42</v>
      </c>
      <c r="K540" s="10" t="s">
        <v>161</v>
      </c>
      <c r="L540" s="28">
        <v>42</v>
      </c>
      <c r="M540" s="82">
        <v>41927</v>
      </c>
      <c r="N540" s="88">
        <f t="shared" si="22"/>
        <v>41927</v>
      </c>
      <c r="O540" s="94">
        <v>41899</v>
      </c>
      <c r="P540" s="94">
        <v>41899</v>
      </c>
      <c r="Q540" s="7" t="s">
        <v>153</v>
      </c>
      <c r="R540" s="7" t="s">
        <v>153</v>
      </c>
      <c r="S540" s="7">
        <v>41911</v>
      </c>
      <c r="T540" s="108">
        <v>41914</v>
      </c>
      <c r="U540" s="108" t="s">
        <v>153</v>
      </c>
      <c r="V540" s="7">
        <v>41921</v>
      </c>
      <c r="W540" s="7">
        <v>41921</v>
      </c>
      <c r="X540" s="7">
        <v>41923</v>
      </c>
    </row>
    <row r="541" spans="1:24" ht="15" hidden="1" customHeight="1" x14ac:dyDescent="0.25">
      <c r="A541" s="15" t="s">
        <v>1301</v>
      </c>
      <c r="B541" s="37" t="s">
        <v>2656</v>
      </c>
      <c r="C541" s="37" t="s">
        <v>110</v>
      </c>
      <c r="D541" s="201" t="s">
        <v>359</v>
      </c>
      <c r="E541" s="65">
        <v>5370914</v>
      </c>
      <c r="F541" s="206">
        <v>112.5</v>
      </c>
      <c r="G541" s="206" t="s">
        <v>2</v>
      </c>
      <c r="H541" s="10">
        <v>13200</v>
      </c>
      <c r="I541" s="10" t="s">
        <v>25</v>
      </c>
      <c r="J541" s="10" t="s">
        <v>42</v>
      </c>
      <c r="K541" s="10" t="s">
        <v>2652</v>
      </c>
      <c r="L541" s="28">
        <v>42</v>
      </c>
      <c r="M541" s="82">
        <v>41927</v>
      </c>
      <c r="N541" s="88">
        <f t="shared" si="22"/>
        <v>41927</v>
      </c>
      <c r="O541" s="94">
        <v>41899</v>
      </c>
      <c r="P541" s="94">
        <v>41899</v>
      </c>
      <c r="Q541" s="7" t="s">
        <v>153</v>
      </c>
      <c r="R541" s="7" t="s">
        <v>153</v>
      </c>
      <c r="S541" s="7">
        <v>41918</v>
      </c>
      <c r="T541" s="108">
        <v>41915</v>
      </c>
      <c r="U541" s="108" t="s">
        <v>153</v>
      </c>
      <c r="V541" s="7">
        <v>41920</v>
      </c>
      <c r="W541" s="7">
        <v>41920</v>
      </c>
      <c r="X541" s="7">
        <v>41922</v>
      </c>
    </row>
    <row r="542" spans="1:24" ht="15" hidden="1" customHeight="1" x14ac:dyDescent="0.25">
      <c r="A542" s="15" t="s">
        <v>1440</v>
      </c>
      <c r="B542" s="37" t="s">
        <v>2657</v>
      </c>
      <c r="C542" s="37" t="s">
        <v>110</v>
      </c>
      <c r="D542" s="201" t="s">
        <v>359</v>
      </c>
      <c r="E542" s="65">
        <v>5380914</v>
      </c>
      <c r="F542" s="206">
        <v>75</v>
      </c>
      <c r="G542" s="206" t="s">
        <v>2</v>
      </c>
      <c r="H542" s="10">
        <v>13200</v>
      </c>
      <c r="I542" s="10" t="s">
        <v>25</v>
      </c>
      <c r="J542" s="10" t="s">
        <v>42</v>
      </c>
      <c r="K542" s="10" t="s">
        <v>161</v>
      </c>
      <c r="L542" s="28">
        <v>42</v>
      </c>
      <c r="M542" s="82">
        <v>41927</v>
      </c>
      <c r="N542" s="88">
        <f t="shared" si="22"/>
        <v>41927</v>
      </c>
      <c r="O542" s="94">
        <v>41899</v>
      </c>
      <c r="P542" s="94">
        <v>41899</v>
      </c>
      <c r="Q542" s="7" t="s">
        <v>153</v>
      </c>
      <c r="R542" s="7" t="s">
        <v>153</v>
      </c>
      <c r="S542" s="7">
        <v>41915</v>
      </c>
      <c r="T542" s="108">
        <v>41916</v>
      </c>
      <c r="U542" s="108" t="s">
        <v>153</v>
      </c>
      <c r="V542" s="7">
        <v>41922</v>
      </c>
      <c r="W542" s="7">
        <v>41922</v>
      </c>
      <c r="X542" s="7">
        <v>41926</v>
      </c>
    </row>
    <row r="543" spans="1:24" ht="15" hidden="1" customHeight="1" x14ac:dyDescent="0.25">
      <c r="A543" s="15" t="s">
        <v>1440</v>
      </c>
      <c r="B543" s="37" t="s">
        <v>2657</v>
      </c>
      <c r="C543" s="37" t="s">
        <v>110</v>
      </c>
      <c r="D543" s="201" t="s">
        <v>359</v>
      </c>
      <c r="E543" s="65">
        <v>5390914</v>
      </c>
      <c r="F543" s="206">
        <v>75</v>
      </c>
      <c r="G543" s="206" t="s">
        <v>2</v>
      </c>
      <c r="H543" s="10">
        <v>13200</v>
      </c>
      <c r="I543" s="10" t="s">
        <v>25</v>
      </c>
      <c r="J543" s="10" t="s">
        <v>42</v>
      </c>
      <c r="K543" s="10" t="s">
        <v>161</v>
      </c>
      <c r="L543" s="28">
        <v>42</v>
      </c>
      <c r="M543" s="82">
        <v>41927</v>
      </c>
      <c r="N543" s="88">
        <f t="shared" si="22"/>
        <v>41927</v>
      </c>
      <c r="O543" s="94">
        <v>41899</v>
      </c>
      <c r="P543" s="94">
        <v>41899</v>
      </c>
      <c r="Q543" s="7">
        <v>41919</v>
      </c>
      <c r="R543" s="7" t="s">
        <v>153</v>
      </c>
      <c r="S543" s="7">
        <v>41915</v>
      </c>
      <c r="T543" s="108">
        <v>41919</v>
      </c>
      <c r="U543" s="108" t="s">
        <v>153</v>
      </c>
      <c r="V543" s="7">
        <v>41921</v>
      </c>
      <c r="W543" s="7">
        <v>41921</v>
      </c>
      <c r="X543" s="7">
        <v>41922</v>
      </c>
    </row>
    <row r="544" spans="1:24" ht="15" hidden="1" customHeight="1" x14ac:dyDescent="0.25">
      <c r="A544" s="15" t="s">
        <v>1301</v>
      </c>
      <c r="B544" s="37" t="s">
        <v>2658</v>
      </c>
      <c r="C544" s="37" t="s">
        <v>110</v>
      </c>
      <c r="D544" s="201" t="s">
        <v>359</v>
      </c>
      <c r="E544" s="65">
        <v>5400914</v>
      </c>
      <c r="F544" s="206">
        <v>112.5</v>
      </c>
      <c r="G544" s="2" t="s">
        <v>2</v>
      </c>
      <c r="H544" s="10">
        <v>13200</v>
      </c>
      <c r="I544" s="10" t="s">
        <v>25</v>
      </c>
      <c r="J544" s="10" t="s">
        <v>42</v>
      </c>
      <c r="K544" s="10" t="s">
        <v>161</v>
      </c>
      <c r="L544" s="28">
        <v>42</v>
      </c>
      <c r="M544" s="82">
        <v>41927</v>
      </c>
      <c r="N544" s="88">
        <f t="shared" si="22"/>
        <v>41927</v>
      </c>
      <c r="O544" s="94">
        <v>41899</v>
      </c>
      <c r="P544" s="94">
        <v>41899</v>
      </c>
      <c r="Q544" s="7" t="s">
        <v>153</v>
      </c>
      <c r="R544" s="7" t="s">
        <v>153</v>
      </c>
      <c r="S544" s="7">
        <v>41911</v>
      </c>
      <c r="T544" s="108">
        <v>41918</v>
      </c>
      <c r="U544" s="108" t="s">
        <v>153</v>
      </c>
      <c r="V544" s="7">
        <v>41928</v>
      </c>
      <c r="W544" s="7">
        <v>41928</v>
      </c>
      <c r="X544" s="7">
        <v>41929</v>
      </c>
    </row>
    <row r="545" spans="1:24" ht="15" hidden="1" customHeight="1" x14ac:dyDescent="0.25">
      <c r="A545" s="15" t="s">
        <v>1112</v>
      </c>
      <c r="B545" s="37" t="s">
        <v>2659</v>
      </c>
      <c r="C545" s="37" t="s">
        <v>110</v>
      </c>
      <c r="D545" s="201" t="s">
        <v>359</v>
      </c>
      <c r="E545" s="65">
        <v>5410914</v>
      </c>
      <c r="F545" s="206" t="s">
        <v>745</v>
      </c>
      <c r="G545" s="2" t="s">
        <v>76</v>
      </c>
      <c r="H545" s="10" t="s">
        <v>77</v>
      </c>
      <c r="I545" s="10" t="s">
        <v>77</v>
      </c>
      <c r="J545" s="10" t="s">
        <v>42</v>
      </c>
      <c r="K545" s="10" t="s">
        <v>60</v>
      </c>
      <c r="L545" s="28">
        <v>42</v>
      </c>
      <c r="M545" s="82">
        <v>41927</v>
      </c>
      <c r="N545" s="88">
        <f t="shared" si="22"/>
        <v>41927</v>
      </c>
      <c r="O545" s="94">
        <v>41898</v>
      </c>
      <c r="P545" s="94">
        <v>41898</v>
      </c>
      <c r="Q545" s="7" t="s">
        <v>42</v>
      </c>
      <c r="R545" s="7" t="s">
        <v>42</v>
      </c>
      <c r="S545" s="7" t="s">
        <v>42</v>
      </c>
      <c r="T545" s="108" t="s">
        <v>42</v>
      </c>
      <c r="U545" s="108" t="s">
        <v>42</v>
      </c>
      <c r="V545" s="7">
        <v>41928</v>
      </c>
      <c r="W545" s="7">
        <v>41928</v>
      </c>
      <c r="X545" s="7">
        <v>41934</v>
      </c>
    </row>
    <row r="546" spans="1:24" ht="15" hidden="1" customHeight="1" x14ac:dyDescent="0.25">
      <c r="A546" s="15" t="s">
        <v>2663</v>
      </c>
      <c r="B546" s="37" t="s">
        <v>2660</v>
      </c>
      <c r="C546" s="37" t="s">
        <v>110</v>
      </c>
      <c r="D546" s="201" t="s">
        <v>359</v>
      </c>
      <c r="E546" s="65">
        <v>5420914</v>
      </c>
      <c r="F546" s="206" t="s">
        <v>498</v>
      </c>
      <c r="G546" s="2" t="s">
        <v>76</v>
      </c>
      <c r="H546" s="10" t="s">
        <v>113</v>
      </c>
      <c r="I546" s="10" t="s">
        <v>2072</v>
      </c>
      <c r="J546" s="10" t="s">
        <v>2661</v>
      </c>
      <c r="K546" s="10" t="s">
        <v>2744</v>
      </c>
      <c r="L546" s="28">
        <v>40</v>
      </c>
      <c r="M546" s="82">
        <v>41927</v>
      </c>
      <c r="N546" s="88">
        <v>41915</v>
      </c>
      <c r="O546" s="94">
        <v>41901</v>
      </c>
      <c r="P546" s="94">
        <v>41901</v>
      </c>
      <c r="Q546" s="7" t="s">
        <v>42</v>
      </c>
      <c r="R546" s="7" t="s">
        <v>42</v>
      </c>
      <c r="S546" s="7" t="s">
        <v>42</v>
      </c>
      <c r="T546" s="108" t="s">
        <v>42</v>
      </c>
      <c r="U546" s="108" t="s">
        <v>42</v>
      </c>
      <c r="V546" s="7">
        <v>41907</v>
      </c>
      <c r="W546" s="7">
        <v>41907</v>
      </c>
      <c r="X546" s="7">
        <v>41908</v>
      </c>
    </row>
    <row r="547" spans="1:24" ht="15" hidden="1" customHeight="1" x14ac:dyDescent="0.25">
      <c r="A547" s="15" t="s">
        <v>2739</v>
      </c>
      <c r="B547" s="37" t="s">
        <v>2668</v>
      </c>
      <c r="C547" s="37" t="s">
        <v>2666</v>
      </c>
      <c r="D547" s="201" t="s">
        <v>359</v>
      </c>
      <c r="E547" s="65">
        <v>5430914</v>
      </c>
      <c r="F547" s="206">
        <v>30</v>
      </c>
      <c r="G547" s="2" t="s">
        <v>20</v>
      </c>
      <c r="H547" s="10">
        <v>13200</v>
      </c>
      <c r="I547" s="10" t="s">
        <v>25</v>
      </c>
      <c r="J547" s="10" t="s">
        <v>42</v>
      </c>
      <c r="K547" s="10" t="s">
        <v>42</v>
      </c>
      <c r="L547" s="28">
        <v>42</v>
      </c>
      <c r="M547" s="82">
        <v>41927</v>
      </c>
      <c r="N547" s="88">
        <f t="shared" ref="N547:N552" si="23">M547</f>
        <v>41927</v>
      </c>
      <c r="O547" s="94">
        <v>41906</v>
      </c>
      <c r="P547" s="94">
        <v>41907</v>
      </c>
      <c r="Q547" s="7">
        <v>41920</v>
      </c>
      <c r="R547" s="7" t="s">
        <v>153</v>
      </c>
      <c r="S547" s="7">
        <v>41909</v>
      </c>
      <c r="T547" s="108">
        <v>41920</v>
      </c>
      <c r="U547" s="108" t="s">
        <v>153</v>
      </c>
      <c r="V547" s="7">
        <v>41922</v>
      </c>
      <c r="W547" s="7">
        <v>41922</v>
      </c>
      <c r="X547" s="7">
        <v>41926</v>
      </c>
    </row>
    <row r="548" spans="1:24" ht="15" hidden="1" customHeight="1" x14ac:dyDescent="0.25">
      <c r="A548" s="15" t="s">
        <v>2713</v>
      </c>
      <c r="B548" s="37" t="s">
        <v>2669</v>
      </c>
      <c r="C548" s="37" t="s">
        <v>110</v>
      </c>
      <c r="D548" s="201" t="s">
        <v>359</v>
      </c>
      <c r="E548" s="65">
        <v>5440914</v>
      </c>
      <c r="F548" s="206">
        <v>500</v>
      </c>
      <c r="G548" s="2" t="s">
        <v>2</v>
      </c>
      <c r="H548" s="10">
        <v>13200</v>
      </c>
      <c r="I548" s="10" t="s">
        <v>25</v>
      </c>
      <c r="J548" s="10" t="s">
        <v>42</v>
      </c>
      <c r="K548" s="10" t="s">
        <v>60</v>
      </c>
      <c r="L548" s="28">
        <v>42</v>
      </c>
      <c r="M548" s="82">
        <v>41927</v>
      </c>
      <c r="N548" s="88">
        <f t="shared" si="23"/>
        <v>41927</v>
      </c>
      <c r="O548" s="94">
        <v>41906</v>
      </c>
      <c r="P548" s="94">
        <v>41907</v>
      </c>
      <c r="Q548" s="7">
        <v>41911</v>
      </c>
      <c r="R548" s="7" t="s">
        <v>153</v>
      </c>
      <c r="S548" s="7">
        <v>41911</v>
      </c>
      <c r="T548" s="108" t="s">
        <v>153</v>
      </c>
      <c r="U548" s="108" t="s">
        <v>153</v>
      </c>
      <c r="V548" s="7">
        <v>41926</v>
      </c>
      <c r="W548" s="7">
        <v>41926</v>
      </c>
      <c r="X548" s="7">
        <v>41927</v>
      </c>
    </row>
    <row r="549" spans="1:24" ht="15" hidden="1" customHeight="1" x14ac:dyDescent="0.25">
      <c r="A549" s="15" t="s">
        <v>2713</v>
      </c>
      <c r="B549" s="37" t="s">
        <v>2669</v>
      </c>
      <c r="C549" s="37" t="s">
        <v>110</v>
      </c>
      <c r="D549" s="201" t="s">
        <v>359</v>
      </c>
      <c r="E549" s="65">
        <v>5450914</v>
      </c>
      <c r="F549" s="206">
        <v>500</v>
      </c>
      <c r="G549" s="2" t="s">
        <v>2</v>
      </c>
      <c r="H549" s="10">
        <v>13200</v>
      </c>
      <c r="I549" s="10" t="s">
        <v>25</v>
      </c>
      <c r="J549" s="10" t="s">
        <v>42</v>
      </c>
      <c r="K549" s="10" t="s">
        <v>60</v>
      </c>
      <c r="L549" s="28">
        <v>42</v>
      </c>
      <c r="M549" s="82">
        <v>41927</v>
      </c>
      <c r="N549" s="88">
        <f t="shared" si="23"/>
        <v>41927</v>
      </c>
      <c r="O549" s="94">
        <v>41906</v>
      </c>
      <c r="P549" s="94">
        <v>41907</v>
      </c>
      <c r="Q549" s="7">
        <v>41916</v>
      </c>
      <c r="R549" s="7" t="s">
        <v>153</v>
      </c>
      <c r="S549" s="7">
        <v>41913</v>
      </c>
      <c r="T549" s="108" t="s">
        <v>153</v>
      </c>
      <c r="U549" s="108" t="s">
        <v>153</v>
      </c>
      <c r="V549" s="7">
        <v>41928</v>
      </c>
      <c r="W549" s="7">
        <v>41928</v>
      </c>
      <c r="X549" s="7">
        <v>41929</v>
      </c>
    </row>
    <row r="550" spans="1:24" ht="15" hidden="1" customHeight="1" x14ac:dyDescent="0.25">
      <c r="A550" s="15" t="s">
        <v>2729</v>
      </c>
      <c r="B550" s="37" t="s">
        <v>2670</v>
      </c>
      <c r="C550" s="37" t="s">
        <v>110</v>
      </c>
      <c r="D550" s="201" t="s">
        <v>359</v>
      </c>
      <c r="E550" s="65">
        <v>5460914</v>
      </c>
      <c r="F550" s="206">
        <v>300</v>
      </c>
      <c r="G550" s="2" t="s">
        <v>20</v>
      </c>
      <c r="H550" s="10">
        <v>13200</v>
      </c>
      <c r="I550" s="10" t="s">
        <v>25</v>
      </c>
      <c r="J550" s="10" t="s">
        <v>42</v>
      </c>
      <c r="K550" s="10" t="s">
        <v>42</v>
      </c>
      <c r="L550" s="28">
        <v>42</v>
      </c>
      <c r="M550" s="82">
        <v>41927</v>
      </c>
      <c r="N550" s="88">
        <f t="shared" si="23"/>
        <v>41927</v>
      </c>
      <c r="O550" s="94">
        <v>41906</v>
      </c>
      <c r="P550" s="94">
        <v>41907</v>
      </c>
      <c r="Q550" s="7" t="s">
        <v>153</v>
      </c>
      <c r="R550" s="7" t="s">
        <v>153</v>
      </c>
      <c r="S550" s="7">
        <v>41913</v>
      </c>
      <c r="T550" s="108" t="s">
        <v>153</v>
      </c>
      <c r="U550" s="108" t="s">
        <v>153</v>
      </c>
      <c r="V550" s="7">
        <v>41927</v>
      </c>
      <c r="W550" s="7">
        <v>41927</v>
      </c>
      <c r="X550" s="7">
        <v>41929</v>
      </c>
    </row>
    <row r="551" spans="1:24" ht="15" hidden="1" customHeight="1" x14ac:dyDescent="0.25">
      <c r="A551" s="15" t="s">
        <v>2757</v>
      </c>
      <c r="B551" s="37" t="s">
        <v>2671</v>
      </c>
      <c r="C551" s="37" t="s">
        <v>1648</v>
      </c>
      <c r="D551" s="201" t="s">
        <v>359</v>
      </c>
      <c r="E551" s="65">
        <v>5470914</v>
      </c>
      <c r="F551" s="206">
        <v>630</v>
      </c>
      <c r="G551" s="2" t="s">
        <v>20</v>
      </c>
      <c r="H551" s="10">
        <v>34500</v>
      </c>
      <c r="I551" s="10" t="s">
        <v>56</v>
      </c>
      <c r="J551" s="10" t="s">
        <v>42</v>
      </c>
      <c r="K551" s="10" t="s">
        <v>42</v>
      </c>
      <c r="L551" s="28">
        <v>44</v>
      </c>
      <c r="M551" s="82">
        <v>41942</v>
      </c>
      <c r="N551" s="88">
        <f t="shared" si="23"/>
        <v>41942</v>
      </c>
      <c r="O551" s="94">
        <v>41907</v>
      </c>
      <c r="P551" s="94">
        <v>41908</v>
      </c>
      <c r="Q551" s="7">
        <v>41933</v>
      </c>
      <c r="R551" s="7" t="s">
        <v>153</v>
      </c>
      <c r="S551" s="7">
        <v>41927</v>
      </c>
      <c r="T551" s="108">
        <v>41934</v>
      </c>
      <c r="U551" s="108" t="s">
        <v>153</v>
      </c>
      <c r="V551" s="7">
        <v>41936</v>
      </c>
      <c r="W551" s="7">
        <v>41936</v>
      </c>
      <c r="X551" s="7">
        <v>41939</v>
      </c>
    </row>
    <row r="552" spans="1:24" ht="15" hidden="1" customHeight="1" x14ac:dyDescent="0.25">
      <c r="A552" s="15" t="s">
        <v>2750</v>
      </c>
      <c r="B552" s="37" t="s">
        <v>2673</v>
      </c>
      <c r="C552" s="37" t="s">
        <v>2684</v>
      </c>
      <c r="D552" s="201" t="s">
        <v>359</v>
      </c>
      <c r="E552" s="65">
        <v>5480914</v>
      </c>
      <c r="F552" s="206">
        <v>112.5</v>
      </c>
      <c r="G552" s="2" t="s">
        <v>20</v>
      </c>
      <c r="H552" s="10">
        <v>34500</v>
      </c>
      <c r="I552" s="10" t="s">
        <v>1045</v>
      </c>
      <c r="J552" s="10" t="s">
        <v>42</v>
      </c>
      <c r="K552" s="10" t="s">
        <v>42</v>
      </c>
      <c r="L552" s="28">
        <v>42</v>
      </c>
      <c r="M552" s="82">
        <v>41928</v>
      </c>
      <c r="N552" s="88">
        <f t="shared" si="23"/>
        <v>41928</v>
      </c>
      <c r="O552" s="94">
        <v>41906</v>
      </c>
      <c r="P552" s="94">
        <v>41908</v>
      </c>
      <c r="Q552" s="7" t="s">
        <v>153</v>
      </c>
      <c r="R552" s="7" t="s">
        <v>153</v>
      </c>
      <c r="S552" s="7">
        <v>41915</v>
      </c>
      <c r="T552" s="108">
        <v>41922</v>
      </c>
      <c r="U552" s="108" t="s">
        <v>153</v>
      </c>
      <c r="V552" s="7">
        <v>41926</v>
      </c>
      <c r="W552" s="7">
        <v>41926</v>
      </c>
      <c r="X552" s="7">
        <v>41927</v>
      </c>
    </row>
    <row r="553" spans="1:24" ht="15" hidden="1" customHeight="1" x14ac:dyDescent="0.25">
      <c r="A553" s="15" t="s">
        <v>2749</v>
      </c>
      <c r="B553" s="37" t="s">
        <v>2696</v>
      </c>
      <c r="C553" s="37" t="s">
        <v>2683</v>
      </c>
      <c r="D553" s="201" t="s">
        <v>359</v>
      </c>
      <c r="E553" s="65">
        <v>5490914</v>
      </c>
      <c r="F553" s="206">
        <v>300</v>
      </c>
      <c r="G553" s="2" t="s">
        <v>50</v>
      </c>
      <c r="H553" s="10">
        <v>220</v>
      </c>
      <c r="I553" s="10" t="s">
        <v>56</v>
      </c>
      <c r="J553" s="10" t="s">
        <v>2546</v>
      </c>
      <c r="K553" s="10" t="s">
        <v>42</v>
      </c>
      <c r="L553" s="28">
        <v>43</v>
      </c>
      <c r="M553" s="82">
        <v>41929</v>
      </c>
      <c r="N553" s="88">
        <v>41936</v>
      </c>
      <c r="O553" s="94">
        <v>41907</v>
      </c>
      <c r="P553" s="94">
        <v>41908</v>
      </c>
      <c r="Q553" s="7">
        <v>41928</v>
      </c>
      <c r="R553" s="7" t="s">
        <v>153</v>
      </c>
      <c r="S553" s="7">
        <v>41929</v>
      </c>
      <c r="T553" s="108">
        <v>41934</v>
      </c>
      <c r="U553" s="108">
        <v>41933</v>
      </c>
      <c r="V553" s="7" t="s">
        <v>42</v>
      </c>
      <c r="W553" s="7" t="s">
        <v>42</v>
      </c>
      <c r="X553" s="7">
        <v>41940</v>
      </c>
    </row>
    <row r="554" spans="1:24" ht="15" hidden="1" customHeight="1" x14ac:dyDescent="0.25">
      <c r="A554" s="15" t="s">
        <v>540</v>
      </c>
      <c r="B554" s="37" t="s">
        <v>2697</v>
      </c>
      <c r="C554" s="37" t="s">
        <v>110</v>
      </c>
      <c r="D554" s="201" t="s">
        <v>359</v>
      </c>
      <c r="E554" s="65">
        <v>5500914</v>
      </c>
      <c r="F554" s="206" t="s">
        <v>112</v>
      </c>
      <c r="G554" s="2" t="s">
        <v>76</v>
      </c>
      <c r="H554" s="10" t="s">
        <v>113</v>
      </c>
      <c r="I554" s="10">
        <v>600</v>
      </c>
      <c r="J554" s="10" t="s">
        <v>42</v>
      </c>
      <c r="K554" s="10" t="s">
        <v>42</v>
      </c>
      <c r="L554" s="28">
        <v>42</v>
      </c>
      <c r="M554" s="82">
        <v>41929</v>
      </c>
      <c r="N554" s="88">
        <f>M554</f>
        <v>41929</v>
      </c>
      <c r="O554" s="94">
        <v>41905</v>
      </c>
      <c r="P554" s="94">
        <v>41904</v>
      </c>
      <c r="Q554" s="7" t="s">
        <v>42</v>
      </c>
      <c r="R554" s="7" t="s">
        <v>42</v>
      </c>
      <c r="S554" s="7" t="s">
        <v>42</v>
      </c>
      <c r="T554" s="108" t="s">
        <v>42</v>
      </c>
      <c r="U554" s="108" t="s">
        <v>42</v>
      </c>
      <c r="V554" s="7">
        <v>41929</v>
      </c>
      <c r="W554" s="7">
        <v>41932</v>
      </c>
      <c r="X554" s="7">
        <v>41935</v>
      </c>
    </row>
    <row r="555" spans="1:24" ht="15" hidden="1" customHeight="1" x14ac:dyDescent="0.25">
      <c r="A555" s="15" t="s">
        <v>2868</v>
      </c>
      <c r="B555" s="37" t="s">
        <v>2698</v>
      </c>
      <c r="C555" s="37" t="s">
        <v>2695</v>
      </c>
      <c r="D555" s="201" t="s">
        <v>359</v>
      </c>
      <c r="E555" s="65">
        <v>5510914</v>
      </c>
      <c r="F555" s="206">
        <v>75</v>
      </c>
      <c r="G555" s="2" t="s">
        <v>2</v>
      </c>
      <c r="H555" s="10">
        <v>13200</v>
      </c>
      <c r="I555" s="10" t="s">
        <v>3</v>
      </c>
      <c r="J555" s="10" t="s">
        <v>1581</v>
      </c>
      <c r="K555" s="10" t="s">
        <v>42</v>
      </c>
      <c r="L555" s="28">
        <v>42</v>
      </c>
      <c r="M555" s="82">
        <v>41930</v>
      </c>
      <c r="N555" s="88">
        <f>M555</f>
        <v>41930</v>
      </c>
      <c r="O555" s="94">
        <v>41905</v>
      </c>
      <c r="P555" s="94">
        <v>41911</v>
      </c>
      <c r="Q555" s="7">
        <v>41923</v>
      </c>
      <c r="R555" s="7" t="s">
        <v>153</v>
      </c>
      <c r="S555" s="7">
        <v>41915</v>
      </c>
      <c r="T555" s="108">
        <v>41928</v>
      </c>
      <c r="U555" s="108" t="s">
        <v>153</v>
      </c>
      <c r="V555" s="7">
        <v>41933</v>
      </c>
      <c r="W555" s="7">
        <v>41933</v>
      </c>
      <c r="X555" s="7">
        <v>41934</v>
      </c>
    </row>
    <row r="556" spans="1:24" ht="15" hidden="1" customHeight="1" x14ac:dyDescent="0.25">
      <c r="A556" s="15" t="s">
        <v>679</v>
      </c>
      <c r="B556" s="37" t="s">
        <v>2707</v>
      </c>
      <c r="C556" s="37" t="s">
        <v>1494</v>
      </c>
      <c r="D556" s="201" t="s">
        <v>360</v>
      </c>
      <c r="E556" s="65">
        <v>5520914</v>
      </c>
      <c r="F556" s="206">
        <v>500</v>
      </c>
      <c r="G556" s="2" t="s">
        <v>20</v>
      </c>
      <c r="H556" s="10">
        <v>13200</v>
      </c>
      <c r="I556" s="10" t="s">
        <v>25</v>
      </c>
      <c r="J556" s="10" t="s">
        <v>2706</v>
      </c>
      <c r="K556" s="10" t="s">
        <v>42</v>
      </c>
      <c r="L556" s="28">
        <v>39</v>
      </c>
      <c r="M556" s="82">
        <v>41904</v>
      </c>
      <c r="N556" s="88">
        <f>M556</f>
        <v>41904</v>
      </c>
      <c r="O556" s="94" t="s">
        <v>42</v>
      </c>
      <c r="P556" s="94" t="s">
        <v>42</v>
      </c>
      <c r="Q556" s="7" t="s">
        <v>153</v>
      </c>
      <c r="R556" s="7" t="s">
        <v>153</v>
      </c>
      <c r="S556" s="7" t="s">
        <v>153</v>
      </c>
      <c r="T556" s="108" t="s">
        <v>153</v>
      </c>
      <c r="U556" s="108" t="s">
        <v>153</v>
      </c>
      <c r="V556" s="7" t="s">
        <v>153</v>
      </c>
      <c r="W556" s="7" t="s">
        <v>153</v>
      </c>
      <c r="X556" s="7">
        <v>41901</v>
      </c>
    </row>
    <row r="557" spans="1:24" ht="15" hidden="1" customHeight="1" x14ac:dyDescent="0.25">
      <c r="A557" s="15" t="s">
        <v>2340</v>
      </c>
      <c r="B557" s="37" t="s">
        <v>2708</v>
      </c>
      <c r="C557" s="37" t="s">
        <v>1494</v>
      </c>
      <c r="D557" s="201" t="s">
        <v>359</v>
      </c>
      <c r="E557" s="65">
        <v>5530914</v>
      </c>
      <c r="F557" s="206">
        <v>300</v>
      </c>
      <c r="G557" s="2" t="s">
        <v>7</v>
      </c>
      <c r="H557" s="10">
        <v>440</v>
      </c>
      <c r="I557" s="10" t="s">
        <v>25</v>
      </c>
      <c r="J557" s="10" t="s">
        <v>1581</v>
      </c>
      <c r="K557" s="10" t="s">
        <v>42</v>
      </c>
      <c r="L557" s="28">
        <v>41</v>
      </c>
      <c r="M557" s="82">
        <v>41931</v>
      </c>
      <c r="N557" s="88">
        <v>41918</v>
      </c>
      <c r="O557" s="94">
        <v>41905</v>
      </c>
      <c r="P557" s="94">
        <v>41905</v>
      </c>
      <c r="Q557" s="7">
        <v>41915</v>
      </c>
      <c r="R557" s="7" t="s">
        <v>153</v>
      </c>
      <c r="S557" s="7">
        <v>41915</v>
      </c>
      <c r="T557" s="108">
        <v>41915</v>
      </c>
      <c r="U557" s="108" t="s">
        <v>153</v>
      </c>
      <c r="V557" s="7" t="s">
        <v>42</v>
      </c>
      <c r="W557" s="7" t="s">
        <v>42</v>
      </c>
      <c r="X557" s="7">
        <v>41918</v>
      </c>
    </row>
    <row r="558" spans="1:24" ht="15" hidden="1" customHeight="1" x14ac:dyDescent="0.25">
      <c r="A558" s="15" t="s">
        <v>2762</v>
      </c>
      <c r="B558" s="37" t="s">
        <v>2709</v>
      </c>
      <c r="C558" s="37" t="s">
        <v>110</v>
      </c>
      <c r="D558" s="201" t="s">
        <v>359</v>
      </c>
      <c r="E558" s="65">
        <v>5540914</v>
      </c>
      <c r="F558" s="206">
        <v>1000</v>
      </c>
      <c r="G558" s="2" t="s">
        <v>20</v>
      </c>
      <c r="H558" s="10">
        <v>11400</v>
      </c>
      <c r="I558" s="10" t="s">
        <v>25</v>
      </c>
      <c r="J558" s="10" t="s">
        <v>1581</v>
      </c>
      <c r="K558" s="10" t="s">
        <v>42</v>
      </c>
      <c r="L558" s="28">
        <v>42</v>
      </c>
      <c r="M558" s="82">
        <v>41930</v>
      </c>
      <c r="N558" s="88">
        <f t="shared" ref="N558:N564" si="24">M558</f>
        <v>41930</v>
      </c>
      <c r="O558" s="94">
        <v>41907</v>
      </c>
      <c r="P558" s="94">
        <v>41911</v>
      </c>
      <c r="Q558" s="7">
        <v>41926</v>
      </c>
      <c r="R558" s="7" t="s">
        <v>153</v>
      </c>
      <c r="S558" s="7">
        <v>41918</v>
      </c>
      <c r="T558" s="108" t="s">
        <v>153</v>
      </c>
      <c r="U558" s="108" t="s">
        <v>153</v>
      </c>
      <c r="V558" s="7">
        <v>41935</v>
      </c>
      <c r="W558" s="7">
        <v>41935</v>
      </c>
      <c r="X558" s="7">
        <v>41941</v>
      </c>
    </row>
    <row r="559" spans="1:24" ht="15" hidden="1" customHeight="1" x14ac:dyDescent="0.25">
      <c r="A559" s="15" t="s">
        <v>2763</v>
      </c>
      <c r="B559" s="37" t="s">
        <v>2732</v>
      </c>
      <c r="C559" s="37" t="s">
        <v>2731</v>
      </c>
      <c r="D559" s="201" t="s">
        <v>359</v>
      </c>
      <c r="E559" s="65">
        <v>5550914</v>
      </c>
      <c r="F559" s="206">
        <v>300</v>
      </c>
      <c r="G559" s="2" t="s">
        <v>50</v>
      </c>
      <c r="H559" s="10">
        <v>480</v>
      </c>
      <c r="I559" s="10" t="s">
        <v>25</v>
      </c>
      <c r="J559" s="10" t="s">
        <v>2546</v>
      </c>
      <c r="K559" s="10" t="s">
        <v>42</v>
      </c>
      <c r="L559" s="28">
        <v>41</v>
      </c>
      <c r="M559" s="82">
        <v>41924</v>
      </c>
      <c r="N559" s="88">
        <f t="shared" si="24"/>
        <v>41924</v>
      </c>
      <c r="O559" s="94">
        <v>41908</v>
      </c>
      <c r="P559" s="94">
        <v>41911</v>
      </c>
      <c r="Q559" s="7">
        <v>41916</v>
      </c>
      <c r="R559" s="7" t="s">
        <v>153</v>
      </c>
      <c r="S559" s="7">
        <v>41919</v>
      </c>
      <c r="T559" s="108">
        <v>41919</v>
      </c>
      <c r="U559" s="108" t="s">
        <v>153</v>
      </c>
      <c r="V559" s="7" t="s">
        <v>42</v>
      </c>
      <c r="W559" s="7" t="s">
        <v>42</v>
      </c>
      <c r="X559" s="7">
        <v>41922</v>
      </c>
    </row>
    <row r="560" spans="1:24" ht="15" hidden="1" customHeight="1" x14ac:dyDescent="0.25">
      <c r="A560" s="15" t="s">
        <v>2763</v>
      </c>
      <c r="B560" s="37" t="s">
        <v>2732</v>
      </c>
      <c r="C560" s="37" t="s">
        <v>2731</v>
      </c>
      <c r="D560" s="201" t="s">
        <v>359</v>
      </c>
      <c r="E560" s="65">
        <v>5560914</v>
      </c>
      <c r="F560" s="206">
        <v>300</v>
      </c>
      <c r="G560" s="2" t="s">
        <v>50</v>
      </c>
      <c r="H560" s="10">
        <v>480</v>
      </c>
      <c r="I560" s="10" t="s">
        <v>25</v>
      </c>
      <c r="J560" s="10" t="s">
        <v>2546</v>
      </c>
      <c r="K560" s="10" t="s">
        <v>42</v>
      </c>
      <c r="L560" s="28">
        <v>41</v>
      </c>
      <c r="M560" s="82">
        <v>41924</v>
      </c>
      <c r="N560" s="88">
        <f t="shared" si="24"/>
        <v>41924</v>
      </c>
      <c r="O560" s="94">
        <v>41908</v>
      </c>
      <c r="P560" s="94">
        <v>41911</v>
      </c>
      <c r="Q560" s="7">
        <v>41918</v>
      </c>
      <c r="R560" s="7" t="s">
        <v>153</v>
      </c>
      <c r="S560" s="7">
        <v>41918</v>
      </c>
      <c r="T560" s="108">
        <v>41918</v>
      </c>
      <c r="U560" s="108" t="s">
        <v>153</v>
      </c>
      <c r="V560" s="7" t="s">
        <v>42</v>
      </c>
      <c r="W560" s="7" t="s">
        <v>42</v>
      </c>
      <c r="X560" s="7">
        <v>41922</v>
      </c>
    </row>
    <row r="561" spans="1:24" ht="15" hidden="1" customHeight="1" x14ac:dyDescent="0.25">
      <c r="A561" s="15" t="s">
        <v>757</v>
      </c>
      <c r="B561" s="37" t="s">
        <v>2733</v>
      </c>
      <c r="C561" s="37" t="s">
        <v>110</v>
      </c>
      <c r="D561" s="201" t="s">
        <v>359</v>
      </c>
      <c r="E561" s="65">
        <v>5570914</v>
      </c>
      <c r="F561" s="206" t="s">
        <v>498</v>
      </c>
      <c r="G561" s="2" t="s">
        <v>76</v>
      </c>
      <c r="H561" s="10" t="s">
        <v>77</v>
      </c>
      <c r="I561" s="10" t="s">
        <v>2072</v>
      </c>
      <c r="J561" s="10" t="s">
        <v>42</v>
      </c>
      <c r="K561" s="10" t="s">
        <v>60</v>
      </c>
      <c r="L561" s="28">
        <v>42</v>
      </c>
      <c r="M561" s="82">
        <v>41925</v>
      </c>
      <c r="N561" s="88">
        <f t="shared" si="24"/>
        <v>41925</v>
      </c>
      <c r="O561" s="94">
        <v>41908</v>
      </c>
      <c r="P561" s="94">
        <v>41908</v>
      </c>
      <c r="Q561" s="7" t="s">
        <v>42</v>
      </c>
      <c r="R561" s="7" t="s">
        <v>42</v>
      </c>
      <c r="S561" s="7" t="s">
        <v>42</v>
      </c>
      <c r="T561" s="108" t="s">
        <v>42</v>
      </c>
      <c r="U561" s="108" t="s">
        <v>42</v>
      </c>
      <c r="V561" s="7">
        <v>41919</v>
      </c>
      <c r="W561" s="7">
        <v>41919</v>
      </c>
      <c r="X561" s="7">
        <v>41921</v>
      </c>
    </row>
    <row r="562" spans="1:24" ht="15" hidden="1" customHeight="1" x14ac:dyDescent="0.25">
      <c r="A562" s="15" t="s">
        <v>2412</v>
      </c>
      <c r="B562" s="37" t="s">
        <v>2734</v>
      </c>
      <c r="C562" s="37" t="s">
        <v>1494</v>
      </c>
      <c r="D562" s="201" t="s">
        <v>359</v>
      </c>
      <c r="E562" s="65">
        <v>5580914</v>
      </c>
      <c r="F562" s="206" t="s">
        <v>745</v>
      </c>
      <c r="G562" s="2" t="s">
        <v>76</v>
      </c>
      <c r="H562" s="10" t="s">
        <v>113</v>
      </c>
      <c r="I562" s="10" t="s">
        <v>113</v>
      </c>
      <c r="J562" s="10" t="s">
        <v>42</v>
      </c>
      <c r="K562" s="10" t="s">
        <v>42</v>
      </c>
      <c r="L562" s="28">
        <v>43</v>
      </c>
      <c r="M562" s="82">
        <v>41935</v>
      </c>
      <c r="N562" s="88">
        <f t="shared" si="24"/>
        <v>41935</v>
      </c>
      <c r="O562" s="94">
        <v>41911</v>
      </c>
      <c r="P562" s="94">
        <v>41909</v>
      </c>
      <c r="Q562" s="7" t="s">
        <v>42</v>
      </c>
      <c r="R562" s="7" t="s">
        <v>42</v>
      </c>
      <c r="S562" s="7" t="s">
        <v>42</v>
      </c>
      <c r="T562" s="108" t="s">
        <v>42</v>
      </c>
      <c r="U562" s="108" t="s">
        <v>42</v>
      </c>
      <c r="V562" s="7" t="s">
        <v>153</v>
      </c>
      <c r="W562" s="7" t="s">
        <v>153</v>
      </c>
      <c r="X562" s="7">
        <v>41929</v>
      </c>
    </row>
    <row r="563" spans="1:24" ht="15" customHeight="1" x14ac:dyDescent="0.25">
      <c r="A563" s="15" t="s">
        <v>165</v>
      </c>
      <c r="B563" s="37" t="s">
        <v>2737</v>
      </c>
      <c r="C563" s="37" t="s">
        <v>2735</v>
      </c>
      <c r="D563" s="201" t="s">
        <v>360</v>
      </c>
      <c r="E563" s="65">
        <v>5590914</v>
      </c>
      <c r="F563" s="206">
        <v>45</v>
      </c>
      <c r="G563" s="2" t="s">
        <v>7</v>
      </c>
      <c r="H563" s="10">
        <v>11400</v>
      </c>
      <c r="I563" s="10" t="s">
        <v>25</v>
      </c>
      <c r="J563" s="10" t="s">
        <v>2736</v>
      </c>
      <c r="K563" s="10" t="s">
        <v>272</v>
      </c>
      <c r="L563" s="28">
        <v>39</v>
      </c>
      <c r="M563" s="82">
        <v>41907</v>
      </c>
      <c r="N563" s="88">
        <f t="shared" si="24"/>
        <v>41907</v>
      </c>
      <c r="O563" s="94" t="s">
        <v>42</v>
      </c>
      <c r="P563" s="94" t="s">
        <v>42</v>
      </c>
      <c r="Q563" s="7" t="s">
        <v>153</v>
      </c>
      <c r="R563" s="7" t="s">
        <v>153</v>
      </c>
      <c r="S563" s="7" t="s">
        <v>153</v>
      </c>
      <c r="T563" s="108" t="s">
        <v>153</v>
      </c>
      <c r="U563" s="108" t="s">
        <v>153</v>
      </c>
      <c r="V563" s="7" t="s">
        <v>42</v>
      </c>
      <c r="W563" s="7" t="s">
        <v>42</v>
      </c>
      <c r="X563" s="7">
        <v>41906</v>
      </c>
    </row>
    <row r="564" spans="1:24" ht="15" hidden="1" customHeight="1" x14ac:dyDescent="0.25">
      <c r="A564" s="15" t="s">
        <v>2412</v>
      </c>
      <c r="B564" s="37" t="s">
        <v>2746</v>
      </c>
      <c r="C564" s="37" t="s">
        <v>110</v>
      </c>
      <c r="D564" s="201" t="s">
        <v>359</v>
      </c>
      <c r="E564" s="65">
        <v>5600914</v>
      </c>
      <c r="F564" s="206" t="s">
        <v>745</v>
      </c>
      <c r="G564" s="2" t="s">
        <v>76</v>
      </c>
      <c r="H564" s="10" t="s">
        <v>113</v>
      </c>
      <c r="I564" s="10" t="s">
        <v>77</v>
      </c>
      <c r="J564" s="10" t="s">
        <v>42</v>
      </c>
      <c r="K564" s="10" t="s">
        <v>2743</v>
      </c>
      <c r="L564" s="28">
        <v>42</v>
      </c>
      <c r="M564" s="82">
        <v>41926</v>
      </c>
      <c r="N564" s="88">
        <f t="shared" si="24"/>
        <v>41926</v>
      </c>
      <c r="O564" s="94">
        <v>41911</v>
      </c>
      <c r="P564" s="94">
        <v>41909</v>
      </c>
      <c r="Q564" s="7" t="s">
        <v>42</v>
      </c>
      <c r="R564" s="7" t="s">
        <v>42</v>
      </c>
      <c r="S564" s="7" t="s">
        <v>42</v>
      </c>
      <c r="T564" s="108" t="s">
        <v>42</v>
      </c>
      <c r="U564" s="108" t="s">
        <v>42</v>
      </c>
      <c r="V564" s="7">
        <v>41921</v>
      </c>
      <c r="W564" s="7">
        <v>41921</v>
      </c>
      <c r="X564" s="7">
        <v>41923</v>
      </c>
    </row>
    <row r="565" spans="1:24" ht="15" customHeight="1" x14ac:dyDescent="0.25">
      <c r="A565" s="15" t="s">
        <v>2782</v>
      </c>
      <c r="B565" s="37" t="s">
        <v>2760</v>
      </c>
      <c r="C565" s="37" t="s">
        <v>2758</v>
      </c>
      <c r="D565" s="201" t="s">
        <v>359</v>
      </c>
      <c r="E565" s="65">
        <v>5610914</v>
      </c>
      <c r="F565" s="206">
        <v>225</v>
      </c>
      <c r="G565" s="2" t="s">
        <v>7</v>
      </c>
      <c r="H565" s="10">
        <v>34500</v>
      </c>
      <c r="I565" s="10" t="s">
        <v>25</v>
      </c>
      <c r="J565" s="10" t="s">
        <v>734</v>
      </c>
      <c r="K565" s="10" t="s">
        <v>42</v>
      </c>
      <c r="L565" s="28">
        <v>43</v>
      </c>
      <c r="M565" s="82">
        <v>41947</v>
      </c>
      <c r="N565" s="88">
        <v>41937</v>
      </c>
      <c r="O565" s="94">
        <v>41912</v>
      </c>
      <c r="P565" s="94">
        <v>41912</v>
      </c>
      <c r="Q565" s="7" t="s">
        <v>153</v>
      </c>
      <c r="R565" s="7" t="s">
        <v>153</v>
      </c>
      <c r="S565" s="7">
        <v>41929</v>
      </c>
      <c r="T565" s="108">
        <v>41933</v>
      </c>
      <c r="U565" s="108">
        <v>41928</v>
      </c>
      <c r="V565" s="7" t="s">
        <v>42</v>
      </c>
      <c r="W565" s="7" t="s">
        <v>42</v>
      </c>
      <c r="X565" s="7">
        <v>41940</v>
      </c>
    </row>
    <row r="566" spans="1:24" ht="15" customHeight="1" x14ac:dyDescent="0.25">
      <c r="A566" s="15" t="s">
        <v>2788</v>
      </c>
      <c r="B566" s="37" t="s">
        <v>2761</v>
      </c>
      <c r="C566" s="37" t="s">
        <v>2759</v>
      </c>
      <c r="D566" s="201" t="s">
        <v>359</v>
      </c>
      <c r="E566" s="65">
        <v>5620914</v>
      </c>
      <c r="F566" s="206">
        <v>800</v>
      </c>
      <c r="G566" s="2" t="s">
        <v>7</v>
      </c>
      <c r="H566" s="10">
        <v>13200</v>
      </c>
      <c r="I566" s="10" t="s">
        <v>25</v>
      </c>
      <c r="J566" s="10" t="s">
        <v>1581</v>
      </c>
      <c r="K566" s="10" t="s">
        <v>42</v>
      </c>
      <c r="L566" s="28">
        <v>4</v>
      </c>
      <c r="M566" s="82">
        <v>42023</v>
      </c>
      <c r="N566" s="88">
        <v>42023</v>
      </c>
      <c r="O566" s="94">
        <v>41913</v>
      </c>
      <c r="P566" s="94">
        <v>41913</v>
      </c>
      <c r="Q566" s="7" t="s">
        <v>153</v>
      </c>
      <c r="R566" s="7" t="s">
        <v>153</v>
      </c>
      <c r="S566" s="7">
        <v>42023</v>
      </c>
      <c r="T566" s="108">
        <v>42024</v>
      </c>
      <c r="U566" s="108" t="s">
        <v>153</v>
      </c>
      <c r="V566" s="7" t="s">
        <v>42</v>
      </c>
      <c r="W566" s="7" t="s">
        <v>42</v>
      </c>
      <c r="X566" s="7">
        <v>42025</v>
      </c>
    </row>
    <row r="567" spans="1:24" ht="15" customHeight="1" x14ac:dyDescent="0.25">
      <c r="A567" s="15" t="s">
        <v>2789</v>
      </c>
      <c r="B567" s="37" t="s">
        <v>2761</v>
      </c>
      <c r="C567" s="37" t="s">
        <v>2759</v>
      </c>
      <c r="D567" s="201" t="s">
        <v>359</v>
      </c>
      <c r="E567" s="65">
        <v>5630914</v>
      </c>
      <c r="F567" s="206">
        <v>800</v>
      </c>
      <c r="G567" s="2" t="s">
        <v>7</v>
      </c>
      <c r="H567" s="10">
        <v>13200</v>
      </c>
      <c r="I567" s="10" t="s">
        <v>56</v>
      </c>
      <c r="J567" s="10" t="s">
        <v>1581</v>
      </c>
      <c r="K567" s="10" t="s">
        <v>42</v>
      </c>
      <c r="L567" s="28">
        <v>4</v>
      </c>
      <c r="M567" s="82">
        <v>42023</v>
      </c>
      <c r="N567" s="88">
        <v>42023</v>
      </c>
      <c r="O567" s="94">
        <v>41913</v>
      </c>
      <c r="P567" s="94">
        <v>41913</v>
      </c>
      <c r="Q567" s="7" t="s">
        <v>153</v>
      </c>
      <c r="R567" s="7" t="s">
        <v>153</v>
      </c>
      <c r="S567" s="7">
        <v>42025</v>
      </c>
      <c r="T567" s="108">
        <v>42026</v>
      </c>
      <c r="U567" s="108" t="s">
        <v>153</v>
      </c>
      <c r="V567" s="7" t="s">
        <v>42</v>
      </c>
      <c r="W567" s="7" t="s">
        <v>42</v>
      </c>
      <c r="X567" s="7">
        <v>42031</v>
      </c>
    </row>
    <row r="568" spans="1:24" ht="15" customHeight="1" x14ac:dyDescent="0.25">
      <c r="A568" s="15" t="s">
        <v>2812</v>
      </c>
      <c r="B568" s="37" t="s">
        <v>2774</v>
      </c>
      <c r="C568" s="37" t="s">
        <v>2771</v>
      </c>
      <c r="D568" s="201" t="s">
        <v>359</v>
      </c>
      <c r="E568" s="65">
        <v>5640914</v>
      </c>
      <c r="F568" s="206">
        <v>150</v>
      </c>
      <c r="G568" s="2" t="s">
        <v>7</v>
      </c>
      <c r="H568" s="10">
        <v>13200</v>
      </c>
      <c r="I568" s="10" t="s">
        <v>1461</v>
      </c>
      <c r="J568" s="10" t="s">
        <v>1581</v>
      </c>
      <c r="K568" s="10" t="s">
        <v>2772</v>
      </c>
      <c r="L568" s="28">
        <v>43</v>
      </c>
      <c r="M568" s="82">
        <v>41938</v>
      </c>
      <c r="N568" s="88">
        <f t="shared" ref="N568:N599" si="25">M568</f>
        <v>41938</v>
      </c>
      <c r="O568" s="94">
        <v>41913</v>
      </c>
      <c r="P568" s="94">
        <v>41914</v>
      </c>
      <c r="Q568" s="7">
        <v>41934</v>
      </c>
      <c r="R568" s="7" t="s">
        <v>153</v>
      </c>
      <c r="S568" s="7">
        <v>41932</v>
      </c>
      <c r="T568" s="108">
        <v>41934</v>
      </c>
      <c r="U568" s="108">
        <v>41929</v>
      </c>
      <c r="V568" s="7" t="s">
        <v>42</v>
      </c>
      <c r="W568" s="7" t="s">
        <v>42</v>
      </c>
      <c r="X568" s="7">
        <v>41940</v>
      </c>
    </row>
    <row r="569" spans="1:24" ht="15" customHeight="1" x14ac:dyDescent="0.25">
      <c r="A569" s="15" t="s">
        <v>2812</v>
      </c>
      <c r="B569" s="37" t="s">
        <v>2774</v>
      </c>
      <c r="C569" s="37" t="s">
        <v>2771</v>
      </c>
      <c r="D569" s="201" t="s">
        <v>359</v>
      </c>
      <c r="E569" s="65">
        <v>5650914</v>
      </c>
      <c r="F569" s="206">
        <v>150</v>
      </c>
      <c r="G569" s="2" t="s">
        <v>7</v>
      </c>
      <c r="H569" s="10">
        <v>13200</v>
      </c>
      <c r="I569" s="10" t="s">
        <v>1461</v>
      </c>
      <c r="J569" s="10" t="s">
        <v>1581</v>
      </c>
      <c r="K569" s="10" t="s">
        <v>2772</v>
      </c>
      <c r="L569" s="28">
        <v>43</v>
      </c>
      <c r="M569" s="82">
        <v>41938</v>
      </c>
      <c r="N569" s="88">
        <f t="shared" si="25"/>
        <v>41938</v>
      </c>
      <c r="O569" s="94">
        <v>41913</v>
      </c>
      <c r="P569" s="94">
        <v>41914</v>
      </c>
      <c r="Q569" s="7">
        <v>41934</v>
      </c>
      <c r="R569" s="7" t="s">
        <v>153</v>
      </c>
      <c r="S569" s="7">
        <v>41934</v>
      </c>
      <c r="T569" s="108" t="s">
        <v>153</v>
      </c>
      <c r="U569" s="108">
        <v>41932</v>
      </c>
      <c r="V569" s="7" t="s">
        <v>42</v>
      </c>
      <c r="W569" s="7" t="s">
        <v>42</v>
      </c>
      <c r="X569" s="7">
        <v>41940</v>
      </c>
    </row>
    <row r="570" spans="1:24" ht="15" customHeight="1" x14ac:dyDescent="0.25">
      <c r="A570" s="15" t="s">
        <v>2812</v>
      </c>
      <c r="B570" s="37" t="s">
        <v>2774</v>
      </c>
      <c r="C570" s="37" t="s">
        <v>2771</v>
      </c>
      <c r="D570" s="201" t="s">
        <v>359</v>
      </c>
      <c r="E570" s="65">
        <v>5660914</v>
      </c>
      <c r="F570" s="206">
        <v>150</v>
      </c>
      <c r="G570" s="2" t="s">
        <v>7</v>
      </c>
      <c r="H570" s="10">
        <v>13200</v>
      </c>
      <c r="I570" s="10" t="s">
        <v>1461</v>
      </c>
      <c r="J570" s="10" t="s">
        <v>1581</v>
      </c>
      <c r="K570" s="10" t="s">
        <v>2772</v>
      </c>
      <c r="L570" s="28">
        <v>43</v>
      </c>
      <c r="M570" s="82">
        <v>41938</v>
      </c>
      <c r="N570" s="88">
        <f t="shared" si="25"/>
        <v>41938</v>
      </c>
      <c r="O570" s="94">
        <v>41913</v>
      </c>
      <c r="P570" s="94">
        <v>41914</v>
      </c>
      <c r="Q570" s="7" t="s">
        <v>153</v>
      </c>
      <c r="R570" s="7" t="s">
        <v>153</v>
      </c>
      <c r="S570" s="7" t="s">
        <v>153</v>
      </c>
      <c r="T570" s="108">
        <v>41939</v>
      </c>
      <c r="U570" s="108">
        <v>41933</v>
      </c>
      <c r="V570" s="7" t="s">
        <v>42</v>
      </c>
      <c r="W570" s="7" t="s">
        <v>42</v>
      </c>
      <c r="X570" s="7">
        <v>41941</v>
      </c>
    </row>
    <row r="571" spans="1:24" ht="15" customHeight="1" x14ac:dyDescent="0.25">
      <c r="A571" s="15" t="s">
        <v>2812</v>
      </c>
      <c r="B571" s="37" t="s">
        <v>2774</v>
      </c>
      <c r="C571" s="37" t="s">
        <v>2771</v>
      </c>
      <c r="D571" s="201" t="s">
        <v>359</v>
      </c>
      <c r="E571" s="65">
        <v>5670914</v>
      </c>
      <c r="F571" s="206">
        <v>150</v>
      </c>
      <c r="G571" s="2" t="s">
        <v>7</v>
      </c>
      <c r="H571" s="10">
        <v>13200</v>
      </c>
      <c r="I571" s="10" t="s">
        <v>1461</v>
      </c>
      <c r="J571" s="10" t="s">
        <v>1581</v>
      </c>
      <c r="K571" s="10" t="s">
        <v>2772</v>
      </c>
      <c r="L571" s="28">
        <v>43</v>
      </c>
      <c r="M571" s="82">
        <v>41938</v>
      </c>
      <c r="N571" s="88">
        <f t="shared" si="25"/>
        <v>41938</v>
      </c>
      <c r="O571" s="94">
        <v>41913</v>
      </c>
      <c r="P571" s="94">
        <v>41914</v>
      </c>
      <c r="Q571" s="7" t="s">
        <v>153</v>
      </c>
      <c r="R571" s="7" t="s">
        <v>153</v>
      </c>
      <c r="S571" s="7" t="s">
        <v>153</v>
      </c>
      <c r="T571" s="108">
        <v>41940</v>
      </c>
      <c r="U571" s="108">
        <v>41934</v>
      </c>
      <c r="V571" s="7" t="s">
        <v>42</v>
      </c>
      <c r="W571" s="7" t="s">
        <v>42</v>
      </c>
      <c r="X571" s="7">
        <v>41941</v>
      </c>
    </row>
    <row r="572" spans="1:24" ht="15" hidden="1" customHeight="1" x14ac:dyDescent="0.25">
      <c r="A572" s="15" t="s">
        <v>2815</v>
      </c>
      <c r="B572" s="37" t="s">
        <v>2776</v>
      </c>
      <c r="C572" s="37" t="s">
        <v>2775</v>
      </c>
      <c r="D572" s="201" t="s">
        <v>359</v>
      </c>
      <c r="E572" s="65">
        <v>5680914</v>
      </c>
      <c r="F572" s="206">
        <v>1000</v>
      </c>
      <c r="G572" s="2" t="s">
        <v>20</v>
      </c>
      <c r="H572" s="10">
        <v>34500</v>
      </c>
      <c r="I572" s="10" t="s">
        <v>68</v>
      </c>
      <c r="J572" s="10" t="s">
        <v>2807</v>
      </c>
      <c r="K572" s="10" t="s">
        <v>2806</v>
      </c>
      <c r="L572" s="28">
        <v>45</v>
      </c>
      <c r="M572" s="82">
        <v>41951</v>
      </c>
      <c r="N572" s="88">
        <f t="shared" si="25"/>
        <v>41951</v>
      </c>
      <c r="O572" s="94">
        <v>41915</v>
      </c>
      <c r="P572" s="94">
        <v>41922</v>
      </c>
      <c r="Q572" s="7" t="s">
        <v>153</v>
      </c>
      <c r="R572" s="7" t="s">
        <v>153</v>
      </c>
      <c r="S572" s="7">
        <v>41943</v>
      </c>
      <c r="T572" s="108">
        <v>41947</v>
      </c>
      <c r="U572" s="108">
        <v>41939</v>
      </c>
      <c r="V572" s="7">
        <v>41942</v>
      </c>
      <c r="W572" s="7">
        <v>41953</v>
      </c>
      <c r="X572" s="7">
        <v>41956</v>
      </c>
    </row>
    <row r="573" spans="1:24" ht="15" hidden="1" customHeight="1" x14ac:dyDescent="0.25">
      <c r="A573" s="15" t="s">
        <v>2815</v>
      </c>
      <c r="B573" s="37" t="s">
        <v>2777</v>
      </c>
      <c r="C573" s="37" t="s">
        <v>2775</v>
      </c>
      <c r="D573" s="201" t="s">
        <v>359</v>
      </c>
      <c r="E573" s="65">
        <v>5690914</v>
      </c>
      <c r="F573" s="206">
        <v>1000</v>
      </c>
      <c r="G573" s="2" t="s">
        <v>20</v>
      </c>
      <c r="H573" s="10">
        <v>34500</v>
      </c>
      <c r="I573" s="10" t="s">
        <v>68</v>
      </c>
      <c r="J573" s="10" t="s">
        <v>2807</v>
      </c>
      <c r="K573" s="10" t="s">
        <v>2806</v>
      </c>
      <c r="L573" s="28">
        <v>45</v>
      </c>
      <c r="M573" s="82">
        <v>41951</v>
      </c>
      <c r="N573" s="88">
        <f t="shared" si="25"/>
        <v>41951</v>
      </c>
      <c r="O573" s="94">
        <v>41915</v>
      </c>
      <c r="P573" s="94">
        <v>41922</v>
      </c>
      <c r="Q573" s="7" t="s">
        <v>153</v>
      </c>
      <c r="R573" s="7" t="s">
        <v>153</v>
      </c>
      <c r="S573" s="7">
        <v>41947</v>
      </c>
      <c r="T573" s="108">
        <v>41949</v>
      </c>
      <c r="U573" s="108">
        <v>41940</v>
      </c>
      <c r="V573" s="7">
        <v>41943</v>
      </c>
      <c r="W573" s="7">
        <v>41956</v>
      </c>
      <c r="X573" s="7">
        <v>41961</v>
      </c>
    </row>
    <row r="574" spans="1:24" ht="15" hidden="1" customHeight="1" x14ac:dyDescent="0.25">
      <c r="A574" s="15" t="s">
        <v>2815</v>
      </c>
      <c r="B574" s="37" t="s">
        <v>2778</v>
      </c>
      <c r="C574" s="37" t="s">
        <v>2775</v>
      </c>
      <c r="D574" s="201" t="s">
        <v>359</v>
      </c>
      <c r="E574" s="65">
        <v>5700914</v>
      </c>
      <c r="F574" s="206">
        <v>1000</v>
      </c>
      <c r="G574" s="2" t="s">
        <v>20</v>
      </c>
      <c r="H574" s="10">
        <v>34500</v>
      </c>
      <c r="I574" s="10" t="s">
        <v>68</v>
      </c>
      <c r="J574" s="10" t="s">
        <v>2807</v>
      </c>
      <c r="K574" s="10" t="s">
        <v>2806</v>
      </c>
      <c r="L574" s="28">
        <v>45</v>
      </c>
      <c r="M574" s="82">
        <v>41951</v>
      </c>
      <c r="N574" s="88">
        <f t="shared" si="25"/>
        <v>41951</v>
      </c>
      <c r="O574" s="94">
        <v>41915</v>
      </c>
      <c r="P574" s="94">
        <v>41922</v>
      </c>
      <c r="Q574" s="7" t="s">
        <v>153</v>
      </c>
      <c r="R574" s="7" t="s">
        <v>153</v>
      </c>
      <c r="S574" s="7">
        <v>41949</v>
      </c>
      <c r="T574" s="108">
        <v>41955</v>
      </c>
      <c r="U574" s="108">
        <v>41941</v>
      </c>
      <c r="V574" s="7">
        <v>41948</v>
      </c>
      <c r="W574" s="7">
        <v>41957</v>
      </c>
      <c r="X574" s="7">
        <v>41961</v>
      </c>
    </row>
    <row r="575" spans="1:24" ht="15" hidden="1" customHeight="1" x14ac:dyDescent="0.25">
      <c r="A575" s="15" t="s">
        <v>2815</v>
      </c>
      <c r="B575" s="37" t="s">
        <v>2779</v>
      </c>
      <c r="C575" s="37" t="s">
        <v>2775</v>
      </c>
      <c r="D575" s="201" t="s">
        <v>359</v>
      </c>
      <c r="E575" s="65">
        <v>5710914</v>
      </c>
      <c r="F575" s="206">
        <v>1000</v>
      </c>
      <c r="G575" s="2" t="s">
        <v>20</v>
      </c>
      <c r="H575" s="10">
        <v>34500</v>
      </c>
      <c r="I575" s="10" t="s">
        <v>68</v>
      </c>
      <c r="J575" s="10" t="s">
        <v>2807</v>
      </c>
      <c r="K575" s="10" t="s">
        <v>2806</v>
      </c>
      <c r="L575" s="28">
        <v>45</v>
      </c>
      <c r="M575" s="82">
        <v>41951</v>
      </c>
      <c r="N575" s="88">
        <f t="shared" si="25"/>
        <v>41951</v>
      </c>
      <c r="O575" s="94">
        <v>41915</v>
      </c>
      <c r="P575" s="94">
        <v>41922</v>
      </c>
      <c r="Q575" s="7">
        <v>41947</v>
      </c>
      <c r="R575" s="7" t="s">
        <v>153</v>
      </c>
      <c r="S575" s="7">
        <v>41950</v>
      </c>
      <c r="T575" s="108">
        <v>41957</v>
      </c>
      <c r="U575" s="108">
        <v>41942</v>
      </c>
      <c r="V575" s="7">
        <v>41950</v>
      </c>
      <c r="W575" s="7">
        <v>41963</v>
      </c>
      <c r="X575" s="7">
        <v>41967</v>
      </c>
    </row>
    <row r="576" spans="1:24" ht="15" hidden="1" customHeight="1" x14ac:dyDescent="0.25">
      <c r="A576" s="15" t="s">
        <v>2816</v>
      </c>
      <c r="B576" s="37" t="s">
        <v>2780</v>
      </c>
      <c r="C576" s="37" t="s">
        <v>2775</v>
      </c>
      <c r="D576" s="201" t="s">
        <v>359</v>
      </c>
      <c r="E576" s="65">
        <v>5720914</v>
      </c>
      <c r="F576" s="206">
        <v>1600</v>
      </c>
      <c r="G576" s="2" t="s">
        <v>20</v>
      </c>
      <c r="H576" s="10">
        <v>34500</v>
      </c>
      <c r="I576" s="10" t="s">
        <v>68</v>
      </c>
      <c r="J576" s="10" t="s">
        <v>2807</v>
      </c>
      <c r="K576" s="10" t="s">
        <v>2806</v>
      </c>
      <c r="L576" s="28">
        <v>45</v>
      </c>
      <c r="M576" s="82">
        <v>41951</v>
      </c>
      <c r="N576" s="88">
        <f t="shared" si="25"/>
        <v>41951</v>
      </c>
      <c r="O576" s="94">
        <v>41914</v>
      </c>
      <c r="P576" s="94">
        <v>41919</v>
      </c>
      <c r="Q576" s="7" t="s">
        <v>153</v>
      </c>
      <c r="R576" s="7" t="s">
        <v>153</v>
      </c>
      <c r="S576" s="7">
        <v>41942</v>
      </c>
      <c r="T576" s="108">
        <v>41943</v>
      </c>
      <c r="U576" s="108">
        <v>41936</v>
      </c>
      <c r="V576" s="7">
        <v>41943</v>
      </c>
      <c r="W576" s="7">
        <v>41949</v>
      </c>
      <c r="X576" s="7">
        <v>41953</v>
      </c>
    </row>
    <row r="577" spans="1:24" ht="15" customHeight="1" x14ac:dyDescent="0.25">
      <c r="A577" s="15" t="s">
        <v>2817</v>
      </c>
      <c r="B577" s="37" t="s">
        <v>2781</v>
      </c>
      <c r="C577" s="37" t="s">
        <v>972</v>
      </c>
      <c r="D577" s="201" t="s">
        <v>359</v>
      </c>
      <c r="E577" s="65">
        <v>5730914</v>
      </c>
      <c r="F577" s="206">
        <v>750</v>
      </c>
      <c r="G577" s="2" t="s">
        <v>7</v>
      </c>
      <c r="H577" s="10">
        <v>13200</v>
      </c>
      <c r="I577" s="10" t="s">
        <v>25</v>
      </c>
      <c r="J577" s="10" t="s">
        <v>1581</v>
      </c>
      <c r="K577" s="10" t="s">
        <v>42</v>
      </c>
      <c r="L577" s="28">
        <v>46</v>
      </c>
      <c r="M577" s="82">
        <v>41955</v>
      </c>
      <c r="N577" s="88">
        <f t="shared" si="25"/>
        <v>41955</v>
      </c>
      <c r="O577" s="94">
        <v>41918</v>
      </c>
      <c r="P577" s="94">
        <v>41918</v>
      </c>
      <c r="Q577" s="7" t="s">
        <v>153</v>
      </c>
      <c r="R577" s="7" t="s">
        <v>153</v>
      </c>
      <c r="S577" s="7">
        <v>41956</v>
      </c>
      <c r="T577" s="108">
        <v>41957</v>
      </c>
      <c r="U577" s="108">
        <v>41954</v>
      </c>
      <c r="V577" s="7" t="s">
        <v>42</v>
      </c>
      <c r="W577" s="7" t="s">
        <v>42</v>
      </c>
      <c r="X577" s="7">
        <v>41962</v>
      </c>
    </row>
    <row r="578" spans="1:24" ht="15" hidden="1" customHeight="1" x14ac:dyDescent="0.25">
      <c r="A578" s="15" t="s">
        <v>2814</v>
      </c>
      <c r="B578" s="37" t="s">
        <v>2804</v>
      </c>
      <c r="C578" s="37" t="s">
        <v>2790</v>
      </c>
      <c r="D578" s="201" t="s">
        <v>359</v>
      </c>
      <c r="E578" s="65">
        <v>5740914</v>
      </c>
      <c r="F578" s="206">
        <v>300</v>
      </c>
      <c r="G578" s="2" t="s">
        <v>2</v>
      </c>
      <c r="H578" s="10">
        <v>13200</v>
      </c>
      <c r="I578" s="10" t="s">
        <v>3</v>
      </c>
      <c r="J578" s="10" t="s">
        <v>1581</v>
      </c>
      <c r="K578" s="10" t="s">
        <v>42</v>
      </c>
      <c r="L578" s="28">
        <v>44</v>
      </c>
      <c r="M578" s="82">
        <v>41942</v>
      </c>
      <c r="N578" s="88">
        <f t="shared" si="25"/>
        <v>41942</v>
      </c>
      <c r="O578" s="94">
        <v>41914</v>
      </c>
      <c r="P578" s="94">
        <v>41915</v>
      </c>
      <c r="Q578" s="7">
        <v>41928</v>
      </c>
      <c r="R578" s="7" t="s">
        <v>153</v>
      </c>
      <c r="S578" s="7">
        <v>41922</v>
      </c>
      <c r="T578" s="108">
        <v>41929</v>
      </c>
      <c r="U578" s="108" t="s">
        <v>153</v>
      </c>
      <c r="V578" s="7">
        <v>41935</v>
      </c>
      <c r="W578" s="7">
        <v>41935</v>
      </c>
      <c r="X578" s="7">
        <v>41941</v>
      </c>
    </row>
    <row r="579" spans="1:24" ht="15" hidden="1" customHeight="1" x14ac:dyDescent="0.25">
      <c r="A579" s="15" t="s">
        <v>2839</v>
      </c>
      <c r="B579" s="37" t="s">
        <v>2805</v>
      </c>
      <c r="C579" s="37" t="s">
        <v>2913</v>
      </c>
      <c r="D579" s="201" t="s">
        <v>359</v>
      </c>
      <c r="E579" s="65">
        <v>5750914</v>
      </c>
      <c r="F579" s="206">
        <v>225</v>
      </c>
      <c r="G579" s="2" t="s">
        <v>20</v>
      </c>
      <c r="H579" s="10">
        <v>13200</v>
      </c>
      <c r="I579" s="10" t="s">
        <v>1045</v>
      </c>
      <c r="J579" s="10" t="s">
        <v>1581</v>
      </c>
      <c r="K579" s="10" t="s">
        <v>42</v>
      </c>
      <c r="L579" s="28">
        <v>45</v>
      </c>
      <c r="M579" s="82">
        <v>41950</v>
      </c>
      <c r="N579" s="88">
        <f t="shared" si="25"/>
        <v>41950</v>
      </c>
      <c r="O579" s="94">
        <v>41921</v>
      </c>
      <c r="P579" s="94">
        <v>41927</v>
      </c>
      <c r="Q579" s="7">
        <v>41936</v>
      </c>
      <c r="R579" s="7" t="s">
        <v>153</v>
      </c>
      <c r="S579" s="7">
        <v>41932</v>
      </c>
      <c r="T579" s="108">
        <v>41939</v>
      </c>
      <c r="U579" s="108" t="s">
        <v>153</v>
      </c>
      <c r="V579" s="7">
        <v>41936</v>
      </c>
      <c r="W579" s="7">
        <v>41941</v>
      </c>
      <c r="X579" s="7">
        <v>41942</v>
      </c>
    </row>
    <row r="580" spans="1:24" ht="15" customHeight="1" x14ac:dyDescent="0.25">
      <c r="A580" s="15" t="s">
        <v>2585</v>
      </c>
      <c r="B580" s="37" t="s">
        <v>2811</v>
      </c>
      <c r="C580" s="37" t="s">
        <v>2810</v>
      </c>
      <c r="D580" s="201" t="s">
        <v>359</v>
      </c>
      <c r="E580" s="65">
        <v>5760914</v>
      </c>
      <c r="F580" s="206">
        <v>150</v>
      </c>
      <c r="G580" s="2" t="s">
        <v>7</v>
      </c>
      <c r="H580" s="10">
        <v>11400</v>
      </c>
      <c r="I580" s="10" t="s">
        <v>25</v>
      </c>
      <c r="J580" s="10" t="s">
        <v>1581</v>
      </c>
      <c r="K580" s="10" t="s">
        <v>272</v>
      </c>
      <c r="L580" s="28">
        <v>44</v>
      </c>
      <c r="M580" s="82">
        <v>41943</v>
      </c>
      <c r="N580" s="88">
        <f t="shared" si="25"/>
        <v>41943</v>
      </c>
      <c r="O580" s="94">
        <v>41915</v>
      </c>
      <c r="P580" s="94">
        <v>41916</v>
      </c>
      <c r="Q580" s="7" t="s">
        <v>153</v>
      </c>
      <c r="R580" s="7" t="s">
        <v>153</v>
      </c>
      <c r="S580" s="7">
        <v>41940</v>
      </c>
      <c r="T580" s="108">
        <v>41941</v>
      </c>
      <c r="U580" s="108">
        <v>41935</v>
      </c>
      <c r="V580" s="7" t="s">
        <v>42</v>
      </c>
      <c r="W580" s="7" t="s">
        <v>42</v>
      </c>
      <c r="X580" s="7">
        <v>41943</v>
      </c>
    </row>
    <row r="581" spans="1:24" ht="15" hidden="1" customHeight="1" x14ac:dyDescent="0.25">
      <c r="A581" s="15" t="s">
        <v>2840</v>
      </c>
      <c r="B581" s="37" t="s">
        <v>2819</v>
      </c>
      <c r="C581" s="37" t="s">
        <v>2951</v>
      </c>
      <c r="D581" s="201" t="s">
        <v>359</v>
      </c>
      <c r="E581" s="65">
        <v>5771014</v>
      </c>
      <c r="F581" s="206">
        <v>300</v>
      </c>
      <c r="G581" s="2" t="s">
        <v>20</v>
      </c>
      <c r="H581" s="10">
        <v>34500</v>
      </c>
      <c r="I581" s="10" t="s">
        <v>2818</v>
      </c>
      <c r="J581" s="10" t="s">
        <v>1581</v>
      </c>
      <c r="K581" s="10" t="s">
        <v>42</v>
      </c>
      <c r="L581" s="28">
        <v>45</v>
      </c>
      <c r="M581" s="82">
        <v>41950</v>
      </c>
      <c r="N581" s="88">
        <f t="shared" si="25"/>
        <v>41950</v>
      </c>
      <c r="O581" s="94">
        <v>41920</v>
      </c>
      <c r="P581" s="94">
        <v>41926</v>
      </c>
      <c r="Q581" s="7">
        <v>41940</v>
      </c>
      <c r="R581" s="7" t="s">
        <v>153</v>
      </c>
      <c r="S581" s="7">
        <v>41939</v>
      </c>
      <c r="T581" s="108">
        <v>41941</v>
      </c>
      <c r="U581" s="108" t="s">
        <v>153</v>
      </c>
      <c r="V581" s="7">
        <v>41943</v>
      </c>
      <c r="W581" s="7">
        <v>41943</v>
      </c>
      <c r="X581" s="7">
        <v>41947</v>
      </c>
    </row>
    <row r="582" spans="1:24" ht="15" hidden="1" customHeight="1" x14ac:dyDescent="0.25">
      <c r="A582" s="15" t="s">
        <v>2857</v>
      </c>
      <c r="B582" s="37" t="s">
        <v>2820</v>
      </c>
      <c r="C582" s="37" t="s">
        <v>2459</v>
      </c>
      <c r="D582" s="201" t="s">
        <v>359</v>
      </c>
      <c r="E582" s="65">
        <v>5781014</v>
      </c>
      <c r="F582" s="206">
        <v>1000</v>
      </c>
      <c r="G582" s="2" t="s">
        <v>20</v>
      </c>
      <c r="H582" s="10">
        <v>34500</v>
      </c>
      <c r="I582" s="10" t="s">
        <v>68</v>
      </c>
      <c r="J582" s="10" t="s">
        <v>1813</v>
      </c>
      <c r="K582" s="10" t="s">
        <v>1675</v>
      </c>
      <c r="L582" s="28">
        <v>47</v>
      </c>
      <c r="M582" s="82">
        <v>41960</v>
      </c>
      <c r="N582" s="88">
        <f t="shared" si="25"/>
        <v>41960</v>
      </c>
      <c r="O582" s="94">
        <v>41922</v>
      </c>
      <c r="P582" s="94">
        <v>41936</v>
      </c>
      <c r="Q582" s="7" t="s">
        <v>153</v>
      </c>
      <c r="R582" s="7" t="s">
        <v>153</v>
      </c>
      <c r="S582" s="7">
        <v>41961</v>
      </c>
      <c r="T582" s="108">
        <v>41971</v>
      </c>
      <c r="U582" s="108" t="s">
        <v>153</v>
      </c>
      <c r="V582" s="7">
        <v>41980</v>
      </c>
      <c r="W582" s="7">
        <v>41980</v>
      </c>
      <c r="X582" s="7">
        <v>41989</v>
      </c>
    </row>
    <row r="583" spans="1:24" ht="15" hidden="1" customHeight="1" x14ac:dyDescent="0.25">
      <c r="A583" s="15" t="s">
        <v>2858</v>
      </c>
      <c r="B583" s="37" t="s">
        <v>2821</v>
      </c>
      <c r="C583" s="37" t="s">
        <v>2459</v>
      </c>
      <c r="D583" s="201" t="s">
        <v>359</v>
      </c>
      <c r="E583" s="114">
        <v>5791014</v>
      </c>
      <c r="F583" s="206">
        <v>2000</v>
      </c>
      <c r="G583" s="2" t="s">
        <v>20</v>
      </c>
      <c r="H583" s="10">
        <v>34500</v>
      </c>
      <c r="I583" s="10" t="s">
        <v>68</v>
      </c>
      <c r="J583" s="10" t="s">
        <v>1813</v>
      </c>
      <c r="K583" s="10" t="s">
        <v>1675</v>
      </c>
      <c r="L583" s="28">
        <v>47</v>
      </c>
      <c r="M583" s="82">
        <v>41960</v>
      </c>
      <c r="N583" s="88">
        <f t="shared" si="25"/>
        <v>41960</v>
      </c>
      <c r="O583" s="94">
        <v>41921</v>
      </c>
      <c r="P583" s="94">
        <v>41933</v>
      </c>
      <c r="Q583" s="7" t="s">
        <v>153</v>
      </c>
      <c r="R583" s="7" t="s">
        <v>153</v>
      </c>
      <c r="S583" s="7">
        <v>41956</v>
      </c>
      <c r="T583" s="108">
        <v>41958</v>
      </c>
      <c r="U583" s="108" t="s">
        <v>153</v>
      </c>
      <c r="V583" s="7">
        <v>41971</v>
      </c>
      <c r="W583" s="7">
        <v>41971</v>
      </c>
      <c r="X583" s="7">
        <v>41975</v>
      </c>
    </row>
    <row r="584" spans="1:24" ht="15" hidden="1" customHeight="1" x14ac:dyDescent="0.25">
      <c r="A584" s="15" t="s">
        <v>2858</v>
      </c>
      <c r="B584" s="37" t="s">
        <v>2821</v>
      </c>
      <c r="C584" s="37" t="s">
        <v>2459</v>
      </c>
      <c r="D584" s="201" t="s">
        <v>359</v>
      </c>
      <c r="E584" s="65">
        <v>5801014</v>
      </c>
      <c r="F584" s="206">
        <v>2000</v>
      </c>
      <c r="G584" s="2" t="s">
        <v>20</v>
      </c>
      <c r="H584" s="10">
        <v>34500</v>
      </c>
      <c r="I584" s="10" t="s">
        <v>68</v>
      </c>
      <c r="J584" s="10" t="s">
        <v>1813</v>
      </c>
      <c r="K584" s="10" t="s">
        <v>1675</v>
      </c>
      <c r="L584" s="28">
        <v>47</v>
      </c>
      <c r="M584" s="82">
        <v>41960</v>
      </c>
      <c r="N584" s="88">
        <f t="shared" si="25"/>
        <v>41960</v>
      </c>
      <c r="O584" s="94">
        <v>41921</v>
      </c>
      <c r="P584" s="94">
        <v>41933</v>
      </c>
      <c r="Q584" s="7" t="s">
        <v>153</v>
      </c>
      <c r="R584" s="7" t="s">
        <v>153</v>
      </c>
      <c r="S584" s="7">
        <v>41957</v>
      </c>
      <c r="T584" s="108">
        <v>41961</v>
      </c>
      <c r="U584" s="108" t="s">
        <v>153</v>
      </c>
      <c r="V584" s="7">
        <v>41974</v>
      </c>
      <c r="W584" s="7">
        <v>41974</v>
      </c>
      <c r="X584" s="7">
        <v>41983</v>
      </c>
    </row>
    <row r="585" spans="1:24" ht="15" hidden="1" customHeight="1" x14ac:dyDescent="0.25">
      <c r="A585" s="15" t="s">
        <v>2858</v>
      </c>
      <c r="B585" s="37" t="s">
        <v>2821</v>
      </c>
      <c r="C585" s="37" t="s">
        <v>2459</v>
      </c>
      <c r="D585" s="201" t="s">
        <v>359</v>
      </c>
      <c r="E585" s="65">
        <v>5811014</v>
      </c>
      <c r="F585" s="206">
        <v>2000</v>
      </c>
      <c r="G585" s="2" t="s">
        <v>20</v>
      </c>
      <c r="H585" s="10">
        <v>34500</v>
      </c>
      <c r="I585" s="10" t="s">
        <v>68</v>
      </c>
      <c r="J585" s="10" t="s">
        <v>1813</v>
      </c>
      <c r="K585" s="10" t="s">
        <v>1675</v>
      </c>
      <c r="L585" s="28">
        <v>47</v>
      </c>
      <c r="M585" s="82">
        <v>41960</v>
      </c>
      <c r="N585" s="88">
        <f t="shared" si="25"/>
        <v>41960</v>
      </c>
      <c r="O585" s="94">
        <v>41921</v>
      </c>
      <c r="P585" s="94">
        <v>41933</v>
      </c>
      <c r="Q585" s="7" t="s">
        <v>153</v>
      </c>
      <c r="R585" s="7" t="s">
        <v>153</v>
      </c>
      <c r="S585" s="7">
        <v>41962</v>
      </c>
      <c r="T585" s="108">
        <v>41963</v>
      </c>
      <c r="U585" s="108" t="s">
        <v>153</v>
      </c>
      <c r="V585" s="7">
        <v>41969</v>
      </c>
      <c r="W585" s="7">
        <v>41969</v>
      </c>
      <c r="X585" s="7">
        <v>41971</v>
      </c>
    </row>
    <row r="586" spans="1:24" ht="15" hidden="1" customHeight="1" x14ac:dyDescent="0.25">
      <c r="A586" s="15" t="s">
        <v>2867</v>
      </c>
      <c r="B586" s="37" t="s">
        <v>2835</v>
      </c>
      <c r="C586" s="37" t="s">
        <v>2834</v>
      </c>
      <c r="D586" s="201" t="s">
        <v>359</v>
      </c>
      <c r="E586" s="65">
        <v>5821014</v>
      </c>
      <c r="F586" s="206">
        <v>45</v>
      </c>
      <c r="G586" s="2" t="s">
        <v>7</v>
      </c>
      <c r="H586" s="10">
        <v>480</v>
      </c>
      <c r="I586" s="10" t="s">
        <v>3</v>
      </c>
      <c r="J586" s="10" t="s">
        <v>1581</v>
      </c>
      <c r="K586" s="10" t="s">
        <v>42</v>
      </c>
      <c r="L586" s="28">
        <v>45</v>
      </c>
      <c r="M586" s="82">
        <v>41950</v>
      </c>
      <c r="N586" s="88">
        <f t="shared" si="25"/>
        <v>41950</v>
      </c>
      <c r="O586" s="94">
        <v>41927</v>
      </c>
      <c r="P586" s="94">
        <v>41927</v>
      </c>
      <c r="Q586" s="7" t="s">
        <v>153</v>
      </c>
      <c r="R586" s="7" t="s">
        <v>153</v>
      </c>
      <c r="S586" s="7">
        <v>41936</v>
      </c>
      <c r="T586" s="108" t="s">
        <v>153</v>
      </c>
      <c r="U586" s="108">
        <v>41949</v>
      </c>
      <c r="V586" s="7" t="s">
        <v>42</v>
      </c>
      <c r="W586" s="7" t="s">
        <v>42</v>
      </c>
      <c r="X586" s="7">
        <v>41949</v>
      </c>
    </row>
    <row r="587" spans="1:24" ht="15" hidden="1" customHeight="1" x14ac:dyDescent="0.25">
      <c r="A587" s="15" t="s">
        <v>2814</v>
      </c>
      <c r="B587" s="37" t="s">
        <v>2836</v>
      </c>
      <c r="C587" s="37" t="s">
        <v>629</v>
      </c>
      <c r="D587" s="201" t="s">
        <v>359</v>
      </c>
      <c r="E587" s="65">
        <v>5831014</v>
      </c>
      <c r="F587" s="206">
        <v>300</v>
      </c>
      <c r="G587" s="2" t="s">
        <v>24</v>
      </c>
      <c r="H587" s="10">
        <v>13200</v>
      </c>
      <c r="I587" s="10" t="s">
        <v>3</v>
      </c>
      <c r="J587" s="10" t="s">
        <v>1581</v>
      </c>
      <c r="K587" s="10" t="s">
        <v>42</v>
      </c>
      <c r="L587" s="28">
        <v>45</v>
      </c>
      <c r="M587" s="82">
        <v>41950</v>
      </c>
      <c r="N587" s="88">
        <f t="shared" si="25"/>
        <v>41950</v>
      </c>
      <c r="O587" s="94">
        <v>41922</v>
      </c>
      <c r="P587" s="94">
        <v>41929</v>
      </c>
      <c r="Q587" s="7" t="s">
        <v>153</v>
      </c>
      <c r="R587" s="7" t="s">
        <v>153</v>
      </c>
      <c r="S587" s="7">
        <v>41941</v>
      </c>
      <c r="T587" s="108" t="s">
        <v>153</v>
      </c>
      <c r="U587" s="108" t="s">
        <v>153</v>
      </c>
      <c r="V587" s="7">
        <v>41951</v>
      </c>
      <c r="W587" s="7">
        <v>41951</v>
      </c>
      <c r="X587" s="7">
        <v>41954</v>
      </c>
    </row>
    <row r="588" spans="1:24" ht="15" hidden="1" customHeight="1" x14ac:dyDescent="0.25">
      <c r="A588" s="15" t="s">
        <v>2850</v>
      </c>
      <c r="B588" s="37" t="s">
        <v>2837</v>
      </c>
      <c r="C588" s="37" t="s">
        <v>2833</v>
      </c>
      <c r="D588" s="201" t="s">
        <v>359</v>
      </c>
      <c r="E588" s="65">
        <v>5841014</v>
      </c>
      <c r="F588" s="206">
        <v>1000</v>
      </c>
      <c r="G588" s="2" t="s">
        <v>2</v>
      </c>
      <c r="H588" s="10">
        <v>11400</v>
      </c>
      <c r="I588" s="10" t="s">
        <v>3</v>
      </c>
      <c r="J588" s="10" t="s">
        <v>2838</v>
      </c>
      <c r="K588" s="10" t="s">
        <v>60</v>
      </c>
      <c r="L588" s="28">
        <v>45</v>
      </c>
      <c r="M588" s="82">
        <v>41950</v>
      </c>
      <c r="N588" s="88">
        <f t="shared" si="25"/>
        <v>41950</v>
      </c>
      <c r="O588" s="94">
        <v>41926</v>
      </c>
      <c r="P588" s="94">
        <v>41932</v>
      </c>
      <c r="Q588" s="7">
        <v>41949</v>
      </c>
      <c r="R588" s="7" t="s">
        <v>153</v>
      </c>
      <c r="S588" s="7" t="s">
        <v>153</v>
      </c>
      <c r="T588" s="108">
        <v>41953</v>
      </c>
      <c r="U588" s="108" t="s">
        <v>153</v>
      </c>
      <c r="V588" s="7" t="s">
        <v>153</v>
      </c>
      <c r="W588" s="7">
        <v>41954</v>
      </c>
      <c r="X588" s="7">
        <v>41955</v>
      </c>
    </row>
    <row r="589" spans="1:24" ht="15" hidden="1" customHeight="1" x14ac:dyDescent="0.25">
      <c r="A589" s="15" t="s">
        <v>2869</v>
      </c>
      <c r="B589" s="37" t="s">
        <v>2843</v>
      </c>
      <c r="C589" s="37" t="s">
        <v>2834</v>
      </c>
      <c r="D589" s="201" t="s">
        <v>359</v>
      </c>
      <c r="E589" s="65">
        <v>5851014</v>
      </c>
      <c r="F589" s="206">
        <v>50</v>
      </c>
      <c r="G589" s="2" t="s">
        <v>7</v>
      </c>
      <c r="H589" s="10">
        <v>480</v>
      </c>
      <c r="I589" s="10" t="s">
        <v>3</v>
      </c>
      <c r="J589" s="10" t="s">
        <v>1581</v>
      </c>
      <c r="K589" s="10" t="s">
        <v>42</v>
      </c>
      <c r="L589" s="28">
        <v>45</v>
      </c>
      <c r="M589" s="82">
        <v>41950</v>
      </c>
      <c r="N589" s="88">
        <f t="shared" si="25"/>
        <v>41950</v>
      </c>
      <c r="O589" s="94">
        <v>41928</v>
      </c>
      <c r="P589" s="94">
        <v>41929</v>
      </c>
      <c r="Q589" s="7" t="s">
        <v>153</v>
      </c>
      <c r="R589" s="7" t="s">
        <v>153</v>
      </c>
      <c r="S589" s="7">
        <v>41934</v>
      </c>
      <c r="T589" s="108" t="s">
        <v>153</v>
      </c>
      <c r="U589" s="108">
        <v>41948</v>
      </c>
      <c r="V589" s="7" t="s">
        <v>42</v>
      </c>
      <c r="W589" s="7" t="s">
        <v>42</v>
      </c>
      <c r="X589" s="7">
        <v>41950</v>
      </c>
    </row>
    <row r="590" spans="1:24" ht="15" hidden="1" customHeight="1" x14ac:dyDescent="0.25">
      <c r="A590" s="15" t="s">
        <v>2729</v>
      </c>
      <c r="B590" s="37" t="s">
        <v>2844</v>
      </c>
      <c r="C590" s="37" t="s">
        <v>1505</v>
      </c>
      <c r="D590" s="201" t="s">
        <v>359</v>
      </c>
      <c r="E590" s="65">
        <v>5861014</v>
      </c>
      <c r="F590" s="206">
        <v>300</v>
      </c>
      <c r="G590" s="2" t="s">
        <v>2</v>
      </c>
      <c r="H590" s="10">
        <v>13200</v>
      </c>
      <c r="I590" s="10" t="s">
        <v>25</v>
      </c>
      <c r="J590" s="10" t="s">
        <v>1581</v>
      </c>
      <c r="K590" s="10" t="s">
        <v>60</v>
      </c>
      <c r="L590" s="28">
        <v>45</v>
      </c>
      <c r="M590" s="82">
        <v>41951</v>
      </c>
      <c r="N590" s="88">
        <f t="shared" si="25"/>
        <v>41951</v>
      </c>
      <c r="O590" s="94">
        <v>41926</v>
      </c>
      <c r="P590" s="94">
        <v>41929</v>
      </c>
      <c r="Q590" s="7" t="s">
        <v>153</v>
      </c>
      <c r="R590" s="7" t="s">
        <v>153</v>
      </c>
      <c r="S590" s="7">
        <v>41943</v>
      </c>
      <c r="T590" s="108">
        <v>41953</v>
      </c>
      <c r="U590" s="108" t="s">
        <v>153</v>
      </c>
      <c r="V590" s="7">
        <v>41957</v>
      </c>
      <c r="W590" s="7">
        <v>41957</v>
      </c>
      <c r="X590" s="7">
        <v>41961</v>
      </c>
    </row>
    <row r="591" spans="1:24" ht="15" customHeight="1" x14ac:dyDescent="0.25">
      <c r="A591" s="15" t="s">
        <v>2870</v>
      </c>
      <c r="B591" s="37" t="s">
        <v>2842</v>
      </c>
      <c r="C591" s="37" t="s">
        <v>2841</v>
      </c>
      <c r="D591" s="201" t="s">
        <v>359</v>
      </c>
      <c r="E591" s="65">
        <v>5871014</v>
      </c>
      <c r="F591" s="206">
        <v>112.5</v>
      </c>
      <c r="G591" s="2" t="s">
        <v>7</v>
      </c>
      <c r="H591" s="10">
        <v>11400</v>
      </c>
      <c r="I591" s="10" t="s">
        <v>25</v>
      </c>
      <c r="J591" s="10" t="s">
        <v>1581</v>
      </c>
      <c r="K591" s="10" t="s">
        <v>42</v>
      </c>
      <c r="L591" s="28">
        <v>45</v>
      </c>
      <c r="M591" s="82">
        <v>41952</v>
      </c>
      <c r="N591" s="88">
        <f t="shared" si="25"/>
        <v>41952</v>
      </c>
      <c r="O591" s="94">
        <v>41927</v>
      </c>
      <c r="P591" s="94">
        <v>41932</v>
      </c>
      <c r="Q591" s="7" t="s">
        <v>153</v>
      </c>
      <c r="R591" s="7" t="s">
        <v>153</v>
      </c>
      <c r="S591" s="7">
        <v>41951</v>
      </c>
      <c r="T591" s="108">
        <v>41953</v>
      </c>
      <c r="U591" s="108">
        <v>41949</v>
      </c>
      <c r="V591" s="7" t="s">
        <v>42</v>
      </c>
      <c r="W591" s="7" t="s">
        <v>42</v>
      </c>
      <c r="X591" s="7">
        <v>41954</v>
      </c>
    </row>
    <row r="592" spans="1:24" ht="15" hidden="1" customHeight="1" x14ac:dyDescent="0.25">
      <c r="A592" s="15" t="s">
        <v>2920</v>
      </c>
      <c r="B592" s="37" t="s">
        <v>2851</v>
      </c>
      <c r="C592" s="37" t="s">
        <v>2849</v>
      </c>
      <c r="D592" s="201" t="s">
        <v>359</v>
      </c>
      <c r="E592" s="65">
        <v>5881014</v>
      </c>
      <c r="F592" s="206">
        <v>75</v>
      </c>
      <c r="G592" s="2" t="s">
        <v>2</v>
      </c>
      <c r="H592" s="10">
        <v>13200</v>
      </c>
      <c r="I592" s="10" t="s">
        <v>56</v>
      </c>
      <c r="J592" s="10" t="s">
        <v>1581</v>
      </c>
      <c r="K592" s="10" t="s">
        <v>42</v>
      </c>
      <c r="L592" s="28">
        <v>47</v>
      </c>
      <c r="M592" s="82">
        <v>41962</v>
      </c>
      <c r="N592" s="88">
        <f t="shared" si="25"/>
        <v>41962</v>
      </c>
      <c r="O592" s="94">
        <v>41933</v>
      </c>
      <c r="P592" s="94">
        <v>41934</v>
      </c>
      <c r="Q592" s="7" t="s">
        <v>153</v>
      </c>
      <c r="R592" s="7" t="s">
        <v>153</v>
      </c>
      <c r="S592" s="7">
        <v>41943</v>
      </c>
      <c r="T592" s="108">
        <v>41962</v>
      </c>
      <c r="U592" s="108" t="s">
        <v>153</v>
      </c>
      <c r="V592" s="7">
        <v>41964</v>
      </c>
      <c r="W592" s="7">
        <v>41965</v>
      </c>
      <c r="X592" s="7">
        <v>41967</v>
      </c>
    </row>
    <row r="593" spans="1:24" ht="15" hidden="1" customHeight="1" x14ac:dyDescent="0.25">
      <c r="A593" s="15" t="s">
        <v>2921</v>
      </c>
      <c r="B593" s="37" t="s">
        <v>2851</v>
      </c>
      <c r="C593" s="37" t="s">
        <v>2849</v>
      </c>
      <c r="D593" s="201" t="s">
        <v>359</v>
      </c>
      <c r="E593" s="65">
        <v>5891014</v>
      </c>
      <c r="F593" s="206">
        <v>112.5</v>
      </c>
      <c r="G593" s="2" t="s">
        <v>2</v>
      </c>
      <c r="H593" s="10">
        <v>13200</v>
      </c>
      <c r="I593" s="10" t="s">
        <v>3</v>
      </c>
      <c r="J593" s="10" t="s">
        <v>1581</v>
      </c>
      <c r="K593" s="10" t="s">
        <v>42</v>
      </c>
      <c r="L593" s="28">
        <v>47</v>
      </c>
      <c r="M593" s="82">
        <v>41962</v>
      </c>
      <c r="N593" s="88">
        <f t="shared" si="25"/>
        <v>41962</v>
      </c>
      <c r="O593" s="94">
        <v>41933</v>
      </c>
      <c r="P593" s="94">
        <v>41934</v>
      </c>
      <c r="Q593" s="7" t="s">
        <v>153</v>
      </c>
      <c r="R593" s="7" t="s">
        <v>153</v>
      </c>
      <c r="S593" s="7">
        <v>41941</v>
      </c>
      <c r="T593" s="108">
        <v>41963</v>
      </c>
      <c r="U593" s="108" t="s">
        <v>153</v>
      </c>
      <c r="V593" s="7">
        <v>41968</v>
      </c>
      <c r="W593" s="7">
        <v>41968</v>
      </c>
      <c r="X593" s="7">
        <v>41969</v>
      </c>
    </row>
    <row r="594" spans="1:24" ht="15" hidden="1" customHeight="1" x14ac:dyDescent="0.25">
      <c r="A594" s="15" t="s">
        <v>2463</v>
      </c>
      <c r="B594" s="37" t="s">
        <v>2851</v>
      </c>
      <c r="C594" s="37" t="s">
        <v>2849</v>
      </c>
      <c r="D594" s="201" t="s">
        <v>359</v>
      </c>
      <c r="E594" s="65">
        <v>5901014</v>
      </c>
      <c r="F594" s="206">
        <v>225</v>
      </c>
      <c r="G594" s="2" t="s">
        <v>2</v>
      </c>
      <c r="H594" s="10">
        <v>13200</v>
      </c>
      <c r="I594" s="10" t="s">
        <v>3</v>
      </c>
      <c r="J594" s="10" t="s">
        <v>1581</v>
      </c>
      <c r="K594" s="10" t="s">
        <v>42</v>
      </c>
      <c r="L594" s="28">
        <v>47</v>
      </c>
      <c r="M594" s="82">
        <v>41962</v>
      </c>
      <c r="N594" s="88">
        <f t="shared" si="25"/>
        <v>41962</v>
      </c>
      <c r="O594" s="94">
        <v>41927</v>
      </c>
      <c r="P594" s="94">
        <v>41928</v>
      </c>
      <c r="Q594" s="7" t="s">
        <v>153</v>
      </c>
      <c r="R594" s="7" t="s">
        <v>153</v>
      </c>
      <c r="S594" s="7">
        <v>41948</v>
      </c>
      <c r="T594" s="108">
        <v>41963</v>
      </c>
      <c r="U594" s="108" t="s">
        <v>153</v>
      </c>
      <c r="V594" s="7">
        <v>41969</v>
      </c>
      <c r="W594" s="7">
        <v>41970</v>
      </c>
      <c r="X594" s="7">
        <v>41974</v>
      </c>
    </row>
    <row r="595" spans="1:24" ht="15" hidden="1" customHeight="1" x14ac:dyDescent="0.25">
      <c r="A595" s="15" t="s">
        <v>2814</v>
      </c>
      <c r="B595" s="37" t="s">
        <v>2851</v>
      </c>
      <c r="C595" s="37" t="s">
        <v>2849</v>
      </c>
      <c r="D595" s="201" t="s">
        <v>359</v>
      </c>
      <c r="E595" s="65">
        <v>5911014</v>
      </c>
      <c r="F595" s="206">
        <v>300</v>
      </c>
      <c r="G595" s="2" t="s">
        <v>24</v>
      </c>
      <c r="H595" s="10">
        <v>13200</v>
      </c>
      <c r="I595" s="10" t="s">
        <v>3</v>
      </c>
      <c r="J595" s="10" t="s">
        <v>1581</v>
      </c>
      <c r="K595" s="10" t="s">
        <v>42</v>
      </c>
      <c r="L595" s="28">
        <v>45</v>
      </c>
      <c r="M595" s="82">
        <v>41952</v>
      </c>
      <c r="N595" s="88">
        <f t="shared" si="25"/>
        <v>41952</v>
      </c>
      <c r="O595" s="94">
        <v>41927</v>
      </c>
      <c r="P595" s="94">
        <v>41929</v>
      </c>
      <c r="Q595" s="7" t="s">
        <v>153</v>
      </c>
      <c r="R595" s="7" t="s">
        <v>153</v>
      </c>
      <c r="S595" s="7">
        <v>41943</v>
      </c>
      <c r="T595" s="108">
        <v>41957</v>
      </c>
      <c r="U595" s="108" t="s">
        <v>153</v>
      </c>
      <c r="V595" s="7">
        <v>41961</v>
      </c>
      <c r="W595" s="7">
        <v>41961</v>
      </c>
      <c r="X595" s="7">
        <v>41963</v>
      </c>
    </row>
    <row r="596" spans="1:24" ht="15" hidden="1" customHeight="1" x14ac:dyDescent="0.25">
      <c r="A596" s="15" t="s">
        <v>2905</v>
      </c>
      <c r="B596" s="37" t="s">
        <v>2851</v>
      </c>
      <c r="C596" s="37" t="s">
        <v>2849</v>
      </c>
      <c r="D596" s="201" t="s">
        <v>359</v>
      </c>
      <c r="E596" s="65">
        <v>5921014</v>
      </c>
      <c r="F596" s="206">
        <v>30</v>
      </c>
      <c r="G596" s="2" t="s">
        <v>7</v>
      </c>
      <c r="H596" s="10">
        <v>440</v>
      </c>
      <c r="I596" s="10" t="s">
        <v>3</v>
      </c>
      <c r="J596" s="10" t="s">
        <v>1581</v>
      </c>
      <c r="K596" s="10" t="s">
        <v>42</v>
      </c>
      <c r="L596" s="28">
        <v>45</v>
      </c>
      <c r="M596" s="82">
        <v>41952</v>
      </c>
      <c r="N596" s="88">
        <f t="shared" si="25"/>
        <v>41952</v>
      </c>
      <c r="O596" s="94">
        <v>41929</v>
      </c>
      <c r="P596" s="94">
        <v>41930</v>
      </c>
      <c r="Q596" s="7">
        <v>41942</v>
      </c>
      <c r="R596" s="7" t="s">
        <v>153</v>
      </c>
      <c r="S596" s="7">
        <v>41939</v>
      </c>
      <c r="T596" s="108" t="s">
        <v>153</v>
      </c>
      <c r="U596" s="108">
        <v>41949</v>
      </c>
      <c r="V596" s="7" t="s">
        <v>42</v>
      </c>
      <c r="W596" s="7" t="s">
        <v>42</v>
      </c>
      <c r="X596" s="7">
        <v>41957</v>
      </c>
    </row>
    <row r="597" spans="1:24" ht="15" hidden="1" customHeight="1" x14ac:dyDescent="0.25">
      <c r="A597" s="15" t="s">
        <v>2905</v>
      </c>
      <c r="B597" s="37" t="s">
        <v>2851</v>
      </c>
      <c r="C597" s="37" t="s">
        <v>2849</v>
      </c>
      <c r="D597" s="201" t="s">
        <v>359</v>
      </c>
      <c r="E597" s="65">
        <v>5931014</v>
      </c>
      <c r="F597" s="206">
        <v>30</v>
      </c>
      <c r="G597" s="2" t="s">
        <v>7</v>
      </c>
      <c r="H597" s="10">
        <v>440</v>
      </c>
      <c r="I597" s="10" t="s">
        <v>3</v>
      </c>
      <c r="J597" s="10" t="s">
        <v>1581</v>
      </c>
      <c r="K597" s="10" t="s">
        <v>42</v>
      </c>
      <c r="L597" s="28">
        <v>45</v>
      </c>
      <c r="M597" s="82">
        <v>41952</v>
      </c>
      <c r="N597" s="88">
        <f t="shared" si="25"/>
        <v>41952</v>
      </c>
      <c r="O597" s="94">
        <v>41929</v>
      </c>
      <c r="P597" s="94">
        <v>41930</v>
      </c>
      <c r="Q597" s="7" t="s">
        <v>153</v>
      </c>
      <c r="R597" s="7" t="s">
        <v>153</v>
      </c>
      <c r="S597" s="7">
        <v>41939</v>
      </c>
      <c r="T597" s="108" t="s">
        <v>153</v>
      </c>
      <c r="U597" s="108">
        <v>41950</v>
      </c>
      <c r="V597" s="7" t="s">
        <v>42</v>
      </c>
      <c r="W597" s="7" t="s">
        <v>42</v>
      </c>
      <c r="X597" s="7">
        <v>41950</v>
      </c>
    </row>
    <row r="598" spans="1:24" ht="15" customHeight="1" x14ac:dyDescent="0.25">
      <c r="A598" s="15" t="s">
        <v>2906</v>
      </c>
      <c r="B598" s="37" t="s">
        <v>2851</v>
      </c>
      <c r="C598" s="37" t="s">
        <v>2849</v>
      </c>
      <c r="D598" s="201" t="s">
        <v>359</v>
      </c>
      <c r="E598" s="65">
        <v>5941014</v>
      </c>
      <c r="F598" s="206">
        <v>500</v>
      </c>
      <c r="G598" s="2" t="s">
        <v>7</v>
      </c>
      <c r="H598" s="10">
        <v>13200</v>
      </c>
      <c r="I598" s="10" t="s">
        <v>56</v>
      </c>
      <c r="J598" s="10" t="s">
        <v>1581</v>
      </c>
      <c r="K598" s="10" t="s">
        <v>42</v>
      </c>
      <c r="L598" s="28">
        <v>47</v>
      </c>
      <c r="M598" s="82">
        <v>41962</v>
      </c>
      <c r="N598" s="88">
        <f t="shared" si="25"/>
        <v>41962</v>
      </c>
      <c r="O598" s="94">
        <v>41932</v>
      </c>
      <c r="P598" s="94">
        <v>41932</v>
      </c>
      <c r="Q598" s="7" t="s">
        <v>153</v>
      </c>
      <c r="R598" s="7" t="s">
        <v>153</v>
      </c>
      <c r="S598" s="7">
        <v>41964</v>
      </c>
      <c r="T598" s="108">
        <v>41969</v>
      </c>
      <c r="U598" s="108" t="s">
        <v>153</v>
      </c>
      <c r="V598" s="7" t="s">
        <v>42</v>
      </c>
      <c r="W598" s="7" t="s">
        <v>42</v>
      </c>
      <c r="X598" s="7">
        <v>41971</v>
      </c>
    </row>
    <row r="599" spans="1:24" ht="15" hidden="1" customHeight="1" x14ac:dyDescent="0.25">
      <c r="A599" s="15" t="s">
        <v>2879</v>
      </c>
      <c r="B599" s="37" t="s">
        <v>2862</v>
      </c>
      <c r="C599" s="37" t="s">
        <v>1494</v>
      </c>
      <c r="D599" s="201" t="s">
        <v>360</v>
      </c>
      <c r="E599" s="48">
        <v>5951014</v>
      </c>
      <c r="F599" s="206">
        <v>500</v>
      </c>
      <c r="G599" s="2" t="s">
        <v>511</v>
      </c>
      <c r="H599" s="10">
        <v>11400</v>
      </c>
      <c r="I599" s="10" t="s">
        <v>25</v>
      </c>
      <c r="J599" s="10" t="s">
        <v>2863</v>
      </c>
      <c r="K599" s="10" t="s">
        <v>42</v>
      </c>
      <c r="L599" s="28">
        <v>42</v>
      </c>
      <c r="M599" s="82">
        <v>41929</v>
      </c>
      <c r="N599" s="88">
        <f t="shared" si="25"/>
        <v>41929</v>
      </c>
      <c r="O599" s="94" t="s">
        <v>42</v>
      </c>
      <c r="P599" s="94" t="s">
        <v>42</v>
      </c>
      <c r="Q599" s="7" t="s">
        <v>153</v>
      </c>
      <c r="R599" s="7" t="s">
        <v>153</v>
      </c>
      <c r="S599" s="7" t="s">
        <v>153</v>
      </c>
      <c r="T599" s="108" t="s">
        <v>153</v>
      </c>
      <c r="U599" s="108" t="s">
        <v>153</v>
      </c>
      <c r="V599" s="7" t="s">
        <v>42</v>
      </c>
      <c r="W599" s="7" t="s">
        <v>42</v>
      </c>
      <c r="X599" s="7">
        <v>41926</v>
      </c>
    </row>
    <row r="600" spans="1:24" ht="15" hidden="1" customHeight="1" x14ac:dyDescent="0.25">
      <c r="A600" s="15" t="s">
        <v>2993</v>
      </c>
      <c r="B600" s="37" t="s">
        <v>2862</v>
      </c>
      <c r="C600" s="37" t="s">
        <v>1494</v>
      </c>
      <c r="D600" s="201" t="s">
        <v>359</v>
      </c>
      <c r="E600" s="48">
        <v>5961014</v>
      </c>
      <c r="F600" s="206">
        <v>500</v>
      </c>
      <c r="G600" s="2" t="s">
        <v>511</v>
      </c>
      <c r="H600" s="10">
        <v>11400</v>
      </c>
      <c r="I600" s="10" t="s">
        <v>56</v>
      </c>
      <c r="J600" s="10" t="s">
        <v>514</v>
      </c>
      <c r="K600" s="10" t="s">
        <v>42</v>
      </c>
      <c r="L600" s="28">
        <v>49</v>
      </c>
      <c r="M600" s="82">
        <v>41978</v>
      </c>
      <c r="N600" s="88">
        <f t="shared" ref="N600:N630" si="26">M600</f>
        <v>41978</v>
      </c>
      <c r="O600" s="94">
        <v>41954</v>
      </c>
      <c r="P600" s="94">
        <v>41954</v>
      </c>
      <c r="Q600" s="7" t="s">
        <v>42</v>
      </c>
      <c r="R600" s="7" t="s">
        <v>153</v>
      </c>
      <c r="S600" s="7">
        <v>41983</v>
      </c>
      <c r="T600" s="108">
        <v>41986</v>
      </c>
      <c r="U600" s="108" t="s">
        <v>153</v>
      </c>
      <c r="V600" s="7" t="s">
        <v>42</v>
      </c>
      <c r="W600" s="7" t="s">
        <v>42</v>
      </c>
      <c r="X600" s="7">
        <v>41990</v>
      </c>
    </row>
    <row r="601" spans="1:24" ht="15" customHeight="1" x14ac:dyDescent="0.25">
      <c r="A601" s="15" t="s">
        <v>2947</v>
      </c>
      <c r="B601" s="37" t="s">
        <v>2873</v>
      </c>
      <c r="C601" s="37" t="s">
        <v>2872</v>
      </c>
      <c r="D601" s="201" t="s">
        <v>359</v>
      </c>
      <c r="E601" s="65">
        <v>5971014</v>
      </c>
      <c r="F601" s="206">
        <v>400</v>
      </c>
      <c r="G601" s="2" t="s">
        <v>7</v>
      </c>
      <c r="H601" s="10">
        <v>13200</v>
      </c>
      <c r="I601" s="10" t="s">
        <v>3</v>
      </c>
      <c r="J601" s="10" t="s">
        <v>1581</v>
      </c>
      <c r="K601" s="10" t="s">
        <v>42</v>
      </c>
      <c r="L601" s="28">
        <v>46</v>
      </c>
      <c r="M601" s="82">
        <v>41956</v>
      </c>
      <c r="N601" s="88">
        <f t="shared" si="26"/>
        <v>41956</v>
      </c>
      <c r="O601" s="94">
        <v>41934</v>
      </c>
      <c r="P601" s="94">
        <v>41935</v>
      </c>
      <c r="Q601" s="7" t="s">
        <v>153</v>
      </c>
      <c r="R601" s="7" t="s">
        <v>153</v>
      </c>
      <c r="S601" s="7">
        <v>41957</v>
      </c>
      <c r="T601" s="108">
        <v>41961</v>
      </c>
      <c r="U601" s="108" t="s">
        <v>153</v>
      </c>
      <c r="V601" s="7" t="s">
        <v>42</v>
      </c>
      <c r="W601" s="7" t="s">
        <v>42</v>
      </c>
      <c r="X601" s="7">
        <v>41963</v>
      </c>
    </row>
    <row r="602" spans="1:24" ht="15" customHeight="1" x14ac:dyDescent="0.25">
      <c r="A602" s="15" t="s">
        <v>2947</v>
      </c>
      <c r="B602" s="37" t="s">
        <v>2874</v>
      </c>
      <c r="C602" s="37" t="s">
        <v>2872</v>
      </c>
      <c r="D602" s="201" t="s">
        <v>359</v>
      </c>
      <c r="E602" s="65">
        <v>5981014</v>
      </c>
      <c r="F602" s="206">
        <v>400</v>
      </c>
      <c r="G602" s="2" t="s">
        <v>7</v>
      </c>
      <c r="H602" s="10">
        <v>13200</v>
      </c>
      <c r="I602" s="10" t="s">
        <v>3</v>
      </c>
      <c r="J602" s="10" t="s">
        <v>1581</v>
      </c>
      <c r="K602" s="10" t="s">
        <v>42</v>
      </c>
      <c r="L602" s="28">
        <v>47</v>
      </c>
      <c r="M602" s="82">
        <v>41961</v>
      </c>
      <c r="N602" s="88">
        <f t="shared" si="26"/>
        <v>41961</v>
      </c>
      <c r="O602" s="94">
        <v>41934</v>
      </c>
      <c r="P602" s="94">
        <v>41935</v>
      </c>
      <c r="Q602" s="7" t="s">
        <v>153</v>
      </c>
      <c r="R602" s="7" t="s">
        <v>153</v>
      </c>
      <c r="S602" s="7">
        <v>41962</v>
      </c>
      <c r="T602" s="108">
        <v>41963</v>
      </c>
      <c r="U602" s="108">
        <v>41961</v>
      </c>
      <c r="V602" s="7" t="s">
        <v>42</v>
      </c>
      <c r="W602" s="7" t="s">
        <v>42</v>
      </c>
      <c r="X602" s="7">
        <v>41964</v>
      </c>
    </row>
    <row r="603" spans="1:24" ht="15" hidden="1" customHeight="1" x14ac:dyDescent="0.25">
      <c r="A603" s="15" t="s">
        <v>2139</v>
      </c>
      <c r="B603" s="37" t="s">
        <v>2875</v>
      </c>
      <c r="C603" s="37" t="s">
        <v>110</v>
      </c>
      <c r="D603" s="201" t="s">
        <v>359</v>
      </c>
      <c r="E603" s="65">
        <v>5991014</v>
      </c>
      <c r="F603" s="206">
        <v>75</v>
      </c>
      <c r="G603" s="2" t="s">
        <v>50</v>
      </c>
      <c r="H603" s="10">
        <v>440</v>
      </c>
      <c r="I603" s="10" t="s">
        <v>25</v>
      </c>
      <c r="J603" s="10" t="s">
        <v>2546</v>
      </c>
      <c r="K603" s="10" t="s">
        <v>42</v>
      </c>
      <c r="L603" s="28">
        <v>46</v>
      </c>
      <c r="M603" s="82">
        <v>41957</v>
      </c>
      <c r="N603" s="88">
        <f t="shared" si="26"/>
        <v>41957</v>
      </c>
      <c r="O603" s="94">
        <v>41932</v>
      </c>
      <c r="P603" s="94">
        <v>41933</v>
      </c>
      <c r="Q603" s="7">
        <v>41950</v>
      </c>
      <c r="R603" s="7" t="s">
        <v>153</v>
      </c>
      <c r="S603" s="7">
        <v>41948</v>
      </c>
      <c r="T603" s="108">
        <v>41957</v>
      </c>
      <c r="U603" s="108" t="s">
        <v>153</v>
      </c>
      <c r="V603" s="7" t="s">
        <v>42</v>
      </c>
      <c r="W603" s="7" t="s">
        <v>42</v>
      </c>
      <c r="X603" s="7">
        <v>41962</v>
      </c>
    </row>
    <row r="604" spans="1:24" ht="15" hidden="1" customHeight="1" x14ac:dyDescent="0.25">
      <c r="A604" s="15" t="s">
        <v>2948</v>
      </c>
      <c r="B604" s="37" t="s">
        <v>2875</v>
      </c>
      <c r="C604" s="37" t="s">
        <v>110</v>
      </c>
      <c r="D604" s="201" t="s">
        <v>359</v>
      </c>
      <c r="E604" s="65">
        <v>6001014</v>
      </c>
      <c r="F604" s="206">
        <v>60</v>
      </c>
      <c r="G604" s="2" t="s">
        <v>50</v>
      </c>
      <c r="H604" s="10">
        <v>440</v>
      </c>
      <c r="I604" s="10" t="s">
        <v>25</v>
      </c>
      <c r="J604" s="10" t="s">
        <v>2546</v>
      </c>
      <c r="K604" s="10" t="s">
        <v>42</v>
      </c>
      <c r="L604" s="28">
        <v>46</v>
      </c>
      <c r="M604" s="82">
        <v>41957</v>
      </c>
      <c r="N604" s="88">
        <f t="shared" si="26"/>
        <v>41957</v>
      </c>
      <c r="O604" s="94">
        <v>41936</v>
      </c>
      <c r="P604" s="94">
        <v>41937</v>
      </c>
      <c r="Q604" s="7" t="s">
        <v>153</v>
      </c>
      <c r="R604" s="7" t="s">
        <v>153</v>
      </c>
      <c r="S604" s="7">
        <v>41941</v>
      </c>
      <c r="T604" s="108">
        <v>41961</v>
      </c>
      <c r="U604" s="108" t="s">
        <v>153</v>
      </c>
      <c r="V604" s="7" t="s">
        <v>42</v>
      </c>
      <c r="W604" s="7" t="s">
        <v>42</v>
      </c>
      <c r="X604" s="7">
        <v>41963</v>
      </c>
    </row>
    <row r="605" spans="1:24" ht="15" hidden="1" customHeight="1" x14ac:dyDescent="0.25">
      <c r="A605" s="15" t="s">
        <v>2949</v>
      </c>
      <c r="B605" s="37" t="s">
        <v>2875</v>
      </c>
      <c r="C605" s="37" t="s">
        <v>110</v>
      </c>
      <c r="D605" s="201" t="s">
        <v>359</v>
      </c>
      <c r="E605" s="65">
        <v>6011014</v>
      </c>
      <c r="F605" s="206">
        <v>50</v>
      </c>
      <c r="G605" s="2" t="s">
        <v>50</v>
      </c>
      <c r="H605" s="10">
        <v>440</v>
      </c>
      <c r="I605" s="10" t="s">
        <v>25</v>
      </c>
      <c r="J605" s="10" t="s">
        <v>2546</v>
      </c>
      <c r="K605" s="10" t="s">
        <v>42</v>
      </c>
      <c r="L605" s="28">
        <v>46</v>
      </c>
      <c r="M605" s="82">
        <v>41957</v>
      </c>
      <c r="N605" s="88">
        <f t="shared" si="26"/>
        <v>41957</v>
      </c>
      <c r="O605" s="94">
        <v>41935</v>
      </c>
      <c r="P605" s="94">
        <v>41936</v>
      </c>
      <c r="Q605" s="7" t="s">
        <v>153</v>
      </c>
      <c r="R605" s="7" t="s">
        <v>153</v>
      </c>
      <c r="S605" s="7">
        <v>41943</v>
      </c>
      <c r="T605" s="108">
        <v>41958</v>
      </c>
      <c r="U605" s="108" t="s">
        <v>153</v>
      </c>
      <c r="V605" s="7" t="s">
        <v>42</v>
      </c>
      <c r="W605" s="7" t="s">
        <v>42</v>
      </c>
      <c r="X605" s="7">
        <v>41962</v>
      </c>
    </row>
    <row r="606" spans="1:24" ht="15" hidden="1" customHeight="1" x14ac:dyDescent="0.25">
      <c r="A606" s="15" t="s">
        <v>2950</v>
      </c>
      <c r="B606" s="37" t="s">
        <v>2876</v>
      </c>
      <c r="C606" s="37" t="s">
        <v>183</v>
      </c>
      <c r="D606" s="201" t="s">
        <v>359</v>
      </c>
      <c r="E606" s="65">
        <v>6021014</v>
      </c>
      <c r="F606" s="206">
        <v>75</v>
      </c>
      <c r="G606" s="2" t="s">
        <v>7</v>
      </c>
      <c r="H606" s="10">
        <v>440</v>
      </c>
      <c r="I606" s="10" t="s">
        <v>3</v>
      </c>
      <c r="J606" s="10" t="s">
        <v>1581</v>
      </c>
      <c r="K606" s="10" t="s">
        <v>42</v>
      </c>
      <c r="L606" s="28">
        <v>46</v>
      </c>
      <c r="M606" s="82">
        <v>41957</v>
      </c>
      <c r="N606" s="88">
        <f t="shared" si="26"/>
        <v>41957</v>
      </c>
      <c r="O606" s="94">
        <v>41936</v>
      </c>
      <c r="P606" s="94">
        <v>41937</v>
      </c>
      <c r="Q606" s="7">
        <v>41949</v>
      </c>
      <c r="R606" s="7" t="s">
        <v>153</v>
      </c>
      <c r="S606" s="7">
        <v>41944</v>
      </c>
      <c r="T606" s="108">
        <v>41955</v>
      </c>
      <c r="U606" s="108">
        <v>41950</v>
      </c>
      <c r="V606" s="7" t="s">
        <v>42</v>
      </c>
      <c r="W606" s="7" t="s">
        <v>42</v>
      </c>
      <c r="X606" s="7">
        <v>41956</v>
      </c>
    </row>
    <row r="607" spans="1:24" ht="15" customHeight="1" x14ac:dyDescent="0.25">
      <c r="A607" s="15" t="s">
        <v>2992</v>
      </c>
      <c r="B607" s="37" t="s">
        <v>2903</v>
      </c>
      <c r="C607" s="37" t="s">
        <v>2899</v>
      </c>
      <c r="D607" s="201" t="s">
        <v>359</v>
      </c>
      <c r="E607" s="65">
        <v>6031014</v>
      </c>
      <c r="F607" s="206">
        <v>300</v>
      </c>
      <c r="G607" s="2" t="s">
        <v>50</v>
      </c>
      <c r="H607" s="10">
        <v>13200</v>
      </c>
      <c r="I607" s="10" t="s">
        <v>1045</v>
      </c>
      <c r="J607" s="10" t="s">
        <v>2900</v>
      </c>
      <c r="K607" s="10" t="s">
        <v>2902</v>
      </c>
      <c r="L607" s="28">
        <v>48</v>
      </c>
      <c r="M607" s="82">
        <v>41969</v>
      </c>
      <c r="N607" s="88">
        <f t="shared" si="26"/>
        <v>41969</v>
      </c>
      <c r="O607" s="94">
        <v>41940</v>
      </c>
      <c r="P607" s="94">
        <v>41941</v>
      </c>
      <c r="Q607" s="7" t="s">
        <v>153</v>
      </c>
      <c r="R607" s="7" t="s">
        <v>153</v>
      </c>
      <c r="S607" s="7">
        <v>41967</v>
      </c>
      <c r="T607" s="108">
        <v>41970</v>
      </c>
      <c r="U607" s="108" t="s">
        <v>153</v>
      </c>
      <c r="V607" s="7" t="s">
        <v>42</v>
      </c>
      <c r="W607" s="7" t="s">
        <v>42</v>
      </c>
      <c r="X607" s="7">
        <v>41971</v>
      </c>
    </row>
    <row r="608" spans="1:24" ht="15" hidden="1" customHeight="1" x14ac:dyDescent="0.25">
      <c r="A608" s="15" t="s">
        <v>3010</v>
      </c>
      <c r="B608" s="37" t="s">
        <v>2904</v>
      </c>
      <c r="C608" s="37" t="s">
        <v>2899</v>
      </c>
      <c r="D608" s="201" t="s">
        <v>359</v>
      </c>
      <c r="E608" s="65">
        <v>6041014</v>
      </c>
      <c r="F608" s="206">
        <v>100</v>
      </c>
      <c r="G608" s="2" t="s">
        <v>50</v>
      </c>
      <c r="H608" s="10">
        <v>480</v>
      </c>
      <c r="I608" s="10" t="s">
        <v>3</v>
      </c>
      <c r="J608" s="10" t="s">
        <v>2901</v>
      </c>
      <c r="K608" s="10" t="s">
        <v>42</v>
      </c>
      <c r="L608" s="28">
        <v>48</v>
      </c>
      <c r="M608" s="82">
        <v>41969</v>
      </c>
      <c r="N608" s="88">
        <f t="shared" si="26"/>
        <v>41969</v>
      </c>
      <c r="O608" s="94">
        <v>41940</v>
      </c>
      <c r="P608" s="94">
        <v>41942</v>
      </c>
      <c r="Q608" s="7" t="s">
        <v>153</v>
      </c>
      <c r="R608" s="7" t="s">
        <v>153</v>
      </c>
      <c r="S608" s="7">
        <v>41953</v>
      </c>
      <c r="T608" s="108">
        <v>41967</v>
      </c>
      <c r="U608" s="108">
        <v>41963</v>
      </c>
      <c r="V608" s="7" t="s">
        <v>42</v>
      </c>
      <c r="W608" s="7" t="s">
        <v>42</v>
      </c>
      <c r="X608" s="7">
        <v>41969</v>
      </c>
    </row>
    <row r="609" spans="1:24" ht="15" hidden="1" customHeight="1" x14ac:dyDescent="0.25">
      <c r="A609" s="15" t="s">
        <v>2839</v>
      </c>
      <c r="B609" s="37" t="s">
        <v>2914</v>
      </c>
      <c r="C609" s="37" t="s">
        <v>2913</v>
      </c>
      <c r="D609" s="201" t="s">
        <v>359</v>
      </c>
      <c r="E609" s="65">
        <v>6051014</v>
      </c>
      <c r="F609" s="206">
        <v>225</v>
      </c>
      <c r="G609" s="2" t="s">
        <v>20</v>
      </c>
      <c r="H609" s="10">
        <v>13200</v>
      </c>
      <c r="I609" s="10" t="s">
        <v>1045</v>
      </c>
      <c r="J609" s="10" t="s">
        <v>1581</v>
      </c>
      <c r="K609" s="10" t="s">
        <v>42</v>
      </c>
      <c r="L609" s="28">
        <v>46</v>
      </c>
      <c r="M609" s="82">
        <v>41959</v>
      </c>
      <c r="N609" s="88">
        <f t="shared" si="26"/>
        <v>41959</v>
      </c>
      <c r="O609" s="94">
        <v>41933</v>
      </c>
      <c r="P609" s="94">
        <v>41934</v>
      </c>
      <c r="Q609" s="7" t="s">
        <v>153</v>
      </c>
      <c r="R609" s="7" t="s">
        <v>153</v>
      </c>
      <c r="S609" s="7">
        <v>41944</v>
      </c>
      <c r="T609" s="108">
        <v>41957</v>
      </c>
      <c r="U609" s="108" t="s">
        <v>153</v>
      </c>
      <c r="V609" s="7">
        <v>41964</v>
      </c>
      <c r="W609" s="7">
        <v>41964</v>
      </c>
      <c r="X609" s="7">
        <v>41968</v>
      </c>
    </row>
    <row r="610" spans="1:24" ht="15" hidden="1" customHeight="1" x14ac:dyDescent="0.25">
      <c r="A610" s="15" t="s">
        <v>2839</v>
      </c>
      <c r="B610" s="37" t="s">
        <v>2915</v>
      </c>
      <c r="C610" s="37" t="s">
        <v>2907</v>
      </c>
      <c r="D610" s="201" t="s">
        <v>359</v>
      </c>
      <c r="E610" s="65">
        <v>6061014</v>
      </c>
      <c r="F610" s="206">
        <v>225</v>
      </c>
      <c r="G610" s="2" t="s">
        <v>20</v>
      </c>
      <c r="H610" s="10">
        <v>13200</v>
      </c>
      <c r="I610" s="10" t="s">
        <v>1045</v>
      </c>
      <c r="J610" s="10" t="s">
        <v>1581</v>
      </c>
      <c r="K610" s="10" t="s">
        <v>42</v>
      </c>
      <c r="L610" s="28">
        <v>46</v>
      </c>
      <c r="M610" s="82">
        <v>41959</v>
      </c>
      <c r="N610" s="88">
        <f t="shared" si="26"/>
        <v>41959</v>
      </c>
      <c r="O610" s="94">
        <v>41933</v>
      </c>
      <c r="P610" s="94">
        <v>41934</v>
      </c>
      <c r="Q610" s="7" t="s">
        <v>153</v>
      </c>
      <c r="R610" s="7" t="s">
        <v>153</v>
      </c>
      <c r="S610" s="7">
        <v>41944</v>
      </c>
      <c r="T610" s="108">
        <v>41958</v>
      </c>
      <c r="U610" s="108" t="s">
        <v>153</v>
      </c>
      <c r="V610" s="7">
        <v>41962</v>
      </c>
      <c r="W610" s="7">
        <v>41962</v>
      </c>
      <c r="X610" s="7">
        <v>41963</v>
      </c>
    </row>
    <row r="611" spans="1:24" ht="15" hidden="1" customHeight="1" x14ac:dyDescent="0.25">
      <c r="A611" s="15" t="s">
        <v>2839</v>
      </c>
      <c r="B611" s="37" t="s">
        <v>2915</v>
      </c>
      <c r="C611" s="37" t="s">
        <v>2907</v>
      </c>
      <c r="D611" s="201" t="s">
        <v>359</v>
      </c>
      <c r="E611" s="65">
        <v>6071014</v>
      </c>
      <c r="F611" s="206">
        <v>225</v>
      </c>
      <c r="G611" s="2" t="s">
        <v>20</v>
      </c>
      <c r="H611" s="10">
        <v>13200</v>
      </c>
      <c r="I611" s="10" t="s">
        <v>1045</v>
      </c>
      <c r="J611" s="10" t="s">
        <v>1581</v>
      </c>
      <c r="K611" s="10" t="s">
        <v>42</v>
      </c>
      <c r="L611" s="28">
        <v>46</v>
      </c>
      <c r="M611" s="82">
        <v>41959</v>
      </c>
      <c r="N611" s="88">
        <f t="shared" si="26"/>
        <v>41959</v>
      </c>
      <c r="O611" s="94">
        <v>41933</v>
      </c>
      <c r="P611" s="94">
        <v>41934</v>
      </c>
      <c r="Q611" s="7" t="s">
        <v>153</v>
      </c>
      <c r="R611" s="7" t="s">
        <v>153</v>
      </c>
      <c r="S611" s="7">
        <v>41944</v>
      </c>
      <c r="T611" s="108">
        <v>41961</v>
      </c>
      <c r="U611" s="108" t="s">
        <v>153</v>
      </c>
      <c r="V611" s="7">
        <v>41964</v>
      </c>
      <c r="W611" s="7">
        <v>41964</v>
      </c>
      <c r="X611" s="7">
        <v>41967</v>
      </c>
    </row>
    <row r="612" spans="1:24" ht="15" hidden="1" customHeight="1" x14ac:dyDescent="0.25">
      <c r="A612" s="15" t="s">
        <v>2839</v>
      </c>
      <c r="B612" s="37" t="s">
        <v>2916</v>
      </c>
      <c r="C612" s="37" t="s">
        <v>2907</v>
      </c>
      <c r="D612" s="201" t="s">
        <v>359</v>
      </c>
      <c r="E612" s="65">
        <v>6081014</v>
      </c>
      <c r="F612" s="206">
        <v>225</v>
      </c>
      <c r="G612" s="2" t="s">
        <v>20</v>
      </c>
      <c r="H612" s="10">
        <v>13200</v>
      </c>
      <c r="I612" s="10" t="s">
        <v>1045</v>
      </c>
      <c r="J612" s="10" t="s">
        <v>1581</v>
      </c>
      <c r="K612" s="10" t="s">
        <v>42</v>
      </c>
      <c r="L612" s="28">
        <v>46</v>
      </c>
      <c r="M612" s="82">
        <v>41959</v>
      </c>
      <c r="N612" s="88">
        <f t="shared" si="26"/>
        <v>41959</v>
      </c>
      <c r="O612" s="94">
        <v>41933</v>
      </c>
      <c r="P612" s="94">
        <v>41934</v>
      </c>
      <c r="Q612" s="7" t="s">
        <v>153</v>
      </c>
      <c r="R612" s="7" t="s">
        <v>153</v>
      </c>
      <c r="S612" s="7">
        <v>41948</v>
      </c>
      <c r="T612" s="108">
        <v>41961</v>
      </c>
      <c r="U612" s="108" t="s">
        <v>153</v>
      </c>
      <c r="V612" s="7">
        <v>41963</v>
      </c>
      <c r="W612" s="7">
        <v>41963</v>
      </c>
      <c r="X612" s="7">
        <v>41964</v>
      </c>
    </row>
    <row r="613" spans="1:24" ht="15" hidden="1" customHeight="1" x14ac:dyDescent="0.25">
      <c r="A613" s="15" t="s">
        <v>2839</v>
      </c>
      <c r="B613" s="37" t="s">
        <v>2916</v>
      </c>
      <c r="C613" s="37" t="s">
        <v>2907</v>
      </c>
      <c r="D613" s="201" t="s">
        <v>359</v>
      </c>
      <c r="E613" s="65">
        <v>6091014</v>
      </c>
      <c r="F613" s="206">
        <v>225</v>
      </c>
      <c r="G613" s="2" t="s">
        <v>20</v>
      </c>
      <c r="H613" s="10">
        <v>13200</v>
      </c>
      <c r="I613" s="10" t="s">
        <v>1045</v>
      </c>
      <c r="J613" s="10" t="s">
        <v>1581</v>
      </c>
      <c r="K613" s="10" t="s">
        <v>42</v>
      </c>
      <c r="L613" s="28">
        <v>46</v>
      </c>
      <c r="M613" s="82">
        <v>41959</v>
      </c>
      <c r="N613" s="88">
        <f t="shared" si="26"/>
        <v>41959</v>
      </c>
      <c r="O613" s="94">
        <v>41933</v>
      </c>
      <c r="P613" s="94">
        <v>41934</v>
      </c>
      <c r="Q613" s="7" t="s">
        <v>153</v>
      </c>
      <c r="R613" s="7" t="s">
        <v>153</v>
      </c>
      <c r="S613" s="7">
        <v>41948</v>
      </c>
      <c r="T613" s="108">
        <v>41962</v>
      </c>
      <c r="U613" s="108" t="s">
        <v>153</v>
      </c>
      <c r="V613" s="7">
        <v>41964</v>
      </c>
      <c r="W613" s="7">
        <v>41965</v>
      </c>
      <c r="X613" s="7">
        <v>41967</v>
      </c>
    </row>
    <row r="614" spans="1:24" ht="15" hidden="1" customHeight="1" x14ac:dyDescent="0.25">
      <c r="A614" s="15" t="s">
        <v>3011</v>
      </c>
      <c r="B614" s="37" t="s">
        <v>2917</v>
      </c>
      <c r="C614" s="37" t="s">
        <v>2907</v>
      </c>
      <c r="D614" s="201" t="s">
        <v>359</v>
      </c>
      <c r="E614" s="65">
        <v>6101014</v>
      </c>
      <c r="F614" s="206">
        <v>225</v>
      </c>
      <c r="G614" s="2" t="s">
        <v>20</v>
      </c>
      <c r="H614" s="10">
        <v>34500</v>
      </c>
      <c r="I614" s="10" t="s">
        <v>1045</v>
      </c>
      <c r="J614" s="10" t="s">
        <v>1581</v>
      </c>
      <c r="K614" s="10" t="s">
        <v>42</v>
      </c>
      <c r="L614" s="28">
        <v>49</v>
      </c>
      <c r="M614" s="82">
        <v>41974</v>
      </c>
      <c r="N614" s="88">
        <f t="shared" si="26"/>
        <v>41974</v>
      </c>
      <c r="O614" s="94">
        <v>41941</v>
      </c>
      <c r="P614" s="94">
        <v>41942</v>
      </c>
      <c r="Q614" s="7">
        <v>41978</v>
      </c>
      <c r="R614" s="7" t="s">
        <v>153</v>
      </c>
      <c r="S614" s="7">
        <v>41950</v>
      </c>
      <c r="T614" s="108">
        <v>41981</v>
      </c>
      <c r="U614" s="108" t="s">
        <v>153</v>
      </c>
      <c r="V614" s="7" t="s">
        <v>153</v>
      </c>
      <c r="W614" s="7" t="s">
        <v>153</v>
      </c>
      <c r="X614" s="7">
        <v>41989</v>
      </c>
    </row>
    <row r="615" spans="1:24" ht="15" hidden="1" customHeight="1" x14ac:dyDescent="0.25">
      <c r="A615" s="15" t="s">
        <v>3011</v>
      </c>
      <c r="B615" s="37" t="s">
        <v>2917</v>
      </c>
      <c r="C615" s="37" t="s">
        <v>2907</v>
      </c>
      <c r="D615" s="201" t="s">
        <v>359</v>
      </c>
      <c r="E615" s="65">
        <v>6111014</v>
      </c>
      <c r="F615" s="206">
        <v>225</v>
      </c>
      <c r="G615" s="2" t="s">
        <v>20</v>
      </c>
      <c r="H615" s="10">
        <v>34500</v>
      </c>
      <c r="I615" s="10" t="s">
        <v>1045</v>
      </c>
      <c r="J615" s="10" t="s">
        <v>1581</v>
      </c>
      <c r="K615" s="10" t="s">
        <v>42</v>
      </c>
      <c r="L615" s="28">
        <v>49</v>
      </c>
      <c r="M615" s="82">
        <v>41974</v>
      </c>
      <c r="N615" s="88">
        <f t="shared" si="26"/>
        <v>41974</v>
      </c>
      <c r="O615" s="94">
        <v>41941</v>
      </c>
      <c r="P615" s="94">
        <v>41942</v>
      </c>
      <c r="Q615" s="7">
        <v>41979</v>
      </c>
      <c r="R615" s="7" t="s">
        <v>153</v>
      </c>
      <c r="S615" s="7">
        <v>41950</v>
      </c>
      <c r="T615" s="108">
        <v>41982</v>
      </c>
      <c r="U615" s="108" t="s">
        <v>153</v>
      </c>
      <c r="V615" s="7" t="s">
        <v>153</v>
      </c>
      <c r="W615" s="7" t="s">
        <v>153</v>
      </c>
      <c r="X615" s="7">
        <v>41988</v>
      </c>
    </row>
    <row r="616" spans="1:24" ht="15" hidden="1" customHeight="1" x14ac:dyDescent="0.25">
      <c r="A616" s="15" t="s">
        <v>759</v>
      </c>
      <c r="B616" s="37" t="s">
        <v>2918</v>
      </c>
      <c r="C616" s="37" t="s">
        <v>2908</v>
      </c>
      <c r="D616" s="201" t="s">
        <v>359</v>
      </c>
      <c r="E616" s="65">
        <v>6121014</v>
      </c>
      <c r="F616" s="206" t="s">
        <v>112</v>
      </c>
      <c r="G616" s="2" t="s">
        <v>76</v>
      </c>
      <c r="H616" s="10" t="s">
        <v>113</v>
      </c>
      <c r="I616" s="10">
        <v>200</v>
      </c>
      <c r="J616" s="10" t="s">
        <v>42</v>
      </c>
      <c r="K616" s="10" t="s">
        <v>42</v>
      </c>
      <c r="L616" s="28">
        <v>45</v>
      </c>
      <c r="M616" s="82">
        <v>41949</v>
      </c>
      <c r="N616" s="88">
        <f t="shared" si="26"/>
        <v>41949</v>
      </c>
      <c r="O616" s="94">
        <v>41934</v>
      </c>
      <c r="P616" s="94">
        <v>41934</v>
      </c>
      <c r="Q616" s="7" t="s">
        <v>42</v>
      </c>
      <c r="R616" s="7" t="s">
        <v>42</v>
      </c>
      <c r="S616" s="7" t="s">
        <v>42</v>
      </c>
      <c r="T616" s="108" t="s">
        <v>42</v>
      </c>
      <c r="U616" s="108" t="s">
        <v>42</v>
      </c>
      <c r="V616" s="7">
        <v>41947</v>
      </c>
      <c r="W616" s="7">
        <v>41953</v>
      </c>
      <c r="X616" s="7">
        <v>41954</v>
      </c>
    </row>
    <row r="617" spans="1:24" ht="15" customHeight="1" x14ac:dyDescent="0.25">
      <c r="A617" s="15" t="s">
        <v>1791</v>
      </c>
      <c r="B617" s="37" t="s">
        <v>2919</v>
      </c>
      <c r="C617" s="37" t="s">
        <v>723</v>
      </c>
      <c r="D617" s="201" t="s">
        <v>360</v>
      </c>
      <c r="E617" s="65">
        <v>6131014</v>
      </c>
      <c r="F617" s="206">
        <v>300</v>
      </c>
      <c r="G617" s="2" t="s">
        <v>7</v>
      </c>
      <c r="H617" s="10">
        <v>11400</v>
      </c>
      <c r="I617" s="10" t="s">
        <v>25</v>
      </c>
      <c r="J617" s="10" t="s">
        <v>2912</v>
      </c>
      <c r="K617" s="10" t="s">
        <v>42</v>
      </c>
      <c r="L617" s="28">
        <v>45</v>
      </c>
      <c r="M617" s="82">
        <v>41948</v>
      </c>
      <c r="N617" s="88">
        <f t="shared" si="26"/>
        <v>41948</v>
      </c>
      <c r="O617" s="94">
        <v>41933</v>
      </c>
      <c r="P617" s="94">
        <v>41934</v>
      </c>
      <c r="Q617" s="7" t="s">
        <v>153</v>
      </c>
      <c r="R617" s="7" t="s">
        <v>153</v>
      </c>
      <c r="S617" s="7" t="s">
        <v>153</v>
      </c>
      <c r="T617" s="108" t="s">
        <v>153</v>
      </c>
      <c r="U617" s="108" t="s">
        <v>153</v>
      </c>
      <c r="V617" s="7" t="s">
        <v>42</v>
      </c>
      <c r="W617" s="7" t="s">
        <v>42</v>
      </c>
      <c r="X617" s="7">
        <v>41955</v>
      </c>
    </row>
    <row r="618" spans="1:24" ht="15" hidden="1" customHeight="1" x14ac:dyDescent="0.25">
      <c r="A618" s="15" t="s">
        <v>2994</v>
      </c>
      <c r="B618" s="37" t="s">
        <v>2946</v>
      </c>
      <c r="C618" s="37" t="s">
        <v>2945</v>
      </c>
      <c r="D618" s="201" t="s">
        <v>359</v>
      </c>
      <c r="E618" s="65">
        <v>6141014</v>
      </c>
      <c r="F618" s="206">
        <v>1000</v>
      </c>
      <c r="G618" s="2" t="s">
        <v>511</v>
      </c>
      <c r="H618" s="10">
        <v>13200</v>
      </c>
      <c r="I618" s="10" t="s">
        <v>56</v>
      </c>
      <c r="J618" s="10" t="s">
        <v>514</v>
      </c>
      <c r="K618" s="10" t="s">
        <v>42</v>
      </c>
      <c r="L618" s="28">
        <v>46</v>
      </c>
      <c r="M618" s="82">
        <v>41954</v>
      </c>
      <c r="N618" s="88">
        <f t="shared" si="26"/>
        <v>41954</v>
      </c>
      <c r="O618" s="94">
        <v>41939</v>
      </c>
      <c r="P618" s="94">
        <v>41939</v>
      </c>
      <c r="Q618" s="7" t="s">
        <v>153</v>
      </c>
      <c r="R618" s="7" t="s">
        <v>153</v>
      </c>
      <c r="S618" s="7">
        <v>41954</v>
      </c>
      <c r="T618" s="108">
        <v>41954</v>
      </c>
      <c r="U618" s="108">
        <v>41951</v>
      </c>
      <c r="V618" s="7" t="s">
        <v>42</v>
      </c>
      <c r="W618" s="7" t="s">
        <v>42</v>
      </c>
      <c r="X618" s="7">
        <v>41955</v>
      </c>
    </row>
    <row r="619" spans="1:24" ht="15" hidden="1" customHeight="1" x14ac:dyDescent="0.25">
      <c r="A619" s="15" t="s">
        <v>2952</v>
      </c>
      <c r="B619" s="37" t="s">
        <v>2953</v>
      </c>
      <c r="C619" s="37" t="s">
        <v>2695</v>
      </c>
      <c r="D619" s="201" t="s">
        <v>359</v>
      </c>
      <c r="E619" s="65">
        <v>6151014</v>
      </c>
      <c r="F619" s="206">
        <v>30</v>
      </c>
      <c r="G619" s="2" t="s">
        <v>2</v>
      </c>
      <c r="H619" s="10">
        <v>13200</v>
      </c>
      <c r="I619" s="10" t="s">
        <v>3</v>
      </c>
      <c r="J619" s="10" t="s">
        <v>1581</v>
      </c>
      <c r="K619" s="10" t="s">
        <v>42</v>
      </c>
      <c r="L619" s="28">
        <v>48</v>
      </c>
      <c r="M619" s="82">
        <v>41970</v>
      </c>
      <c r="N619" s="88">
        <f t="shared" si="26"/>
        <v>41970</v>
      </c>
      <c r="O619" s="94">
        <v>41941</v>
      </c>
      <c r="P619" s="94">
        <v>41942</v>
      </c>
      <c r="Q619" s="7" t="s">
        <v>153</v>
      </c>
      <c r="R619" s="7" t="s">
        <v>153</v>
      </c>
      <c r="S619" s="7">
        <v>41948</v>
      </c>
      <c r="T619" s="108">
        <v>41975</v>
      </c>
      <c r="U619" s="108" t="s">
        <v>153</v>
      </c>
      <c r="V619" s="7">
        <v>41979</v>
      </c>
      <c r="W619" s="7">
        <v>41979</v>
      </c>
      <c r="X619" s="7">
        <v>41983</v>
      </c>
    </row>
    <row r="620" spans="1:24" ht="15" customHeight="1" x14ac:dyDescent="0.25">
      <c r="A620" s="15" t="s">
        <v>2954</v>
      </c>
      <c r="B620" s="37" t="s">
        <v>2955</v>
      </c>
      <c r="C620" s="37" t="s">
        <v>2956</v>
      </c>
      <c r="D620" s="201" t="s">
        <v>359</v>
      </c>
      <c r="E620" s="65">
        <v>6161014</v>
      </c>
      <c r="F620" s="206">
        <v>300</v>
      </c>
      <c r="G620" s="2" t="s">
        <v>7</v>
      </c>
      <c r="H620" s="10">
        <v>13200</v>
      </c>
      <c r="I620" s="10" t="s">
        <v>25</v>
      </c>
      <c r="J620" s="10" t="s">
        <v>1581</v>
      </c>
      <c r="K620" s="10" t="s">
        <v>42</v>
      </c>
      <c r="L620" s="28">
        <v>48</v>
      </c>
      <c r="M620" s="82">
        <v>41970</v>
      </c>
      <c r="N620" s="88">
        <f t="shared" si="26"/>
        <v>41970</v>
      </c>
      <c r="O620" s="94">
        <v>41942</v>
      </c>
      <c r="P620" s="94">
        <v>41942</v>
      </c>
      <c r="Q620" s="7" t="s">
        <v>153</v>
      </c>
      <c r="R620" s="7" t="s">
        <v>153</v>
      </c>
      <c r="S620" s="7">
        <v>41968</v>
      </c>
      <c r="T620" s="108">
        <v>41972</v>
      </c>
      <c r="U620" s="108" t="s">
        <v>153</v>
      </c>
      <c r="V620" s="7" t="s">
        <v>42</v>
      </c>
      <c r="W620" s="7" t="s">
        <v>42</v>
      </c>
      <c r="X620" s="7">
        <v>41974</v>
      </c>
    </row>
    <row r="621" spans="1:24" ht="15" customHeight="1" x14ac:dyDescent="0.25">
      <c r="A621" s="15" t="s">
        <v>2152</v>
      </c>
      <c r="B621" s="37" t="s">
        <v>2957</v>
      </c>
      <c r="C621" s="37" t="s">
        <v>2958</v>
      </c>
      <c r="D621" s="201" t="s">
        <v>359</v>
      </c>
      <c r="E621" s="65">
        <v>6171014</v>
      </c>
      <c r="F621" s="206">
        <v>300</v>
      </c>
      <c r="G621" s="2" t="s">
        <v>7</v>
      </c>
      <c r="H621" s="10">
        <v>13200</v>
      </c>
      <c r="I621" s="10" t="s">
        <v>25</v>
      </c>
      <c r="J621" s="10" t="s">
        <v>42</v>
      </c>
      <c r="K621" s="10" t="s">
        <v>42</v>
      </c>
      <c r="L621" s="28">
        <v>47</v>
      </c>
      <c r="M621" s="82">
        <v>41965</v>
      </c>
      <c r="N621" s="88">
        <f t="shared" si="26"/>
        <v>41965</v>
      </c>
      <c r="O621" s="94">
        <v>41941</v>
      </c>
      <c r="P621" s="94">
        <v>41941</v>
      </c>
      <c r="Q621" s="7" t="s">
        <v>153</v>
      </c>
      <c r="R621" s="7" t="s">
        <v>153</v>
      </c>
      <c r="S621" s="7">
        <v>41964</v>
      </c>
      <c r="T621" s="108">
        <v>41968</v>
      </c>
      <c r="U621" s="108" t="s">
        <v>153</v>
      </c>
      <c r="V621" s="7" t="s">
        <v>42</v>
      </c>
      <c r="W621" s="7" t="s">
        <v>42</v>
      </c>
      <c r="X621" s="7">
        <v>41970</v>
      </c>
    </row>
    <row r="622" spans="1:24" ht="15" hidden="1" customHeight="1" x14ac:dyDescent="0.25">
      <c r="A622" s="15" t="s">
        <v>2456</v>
      </c>
      <c r="B622" s="37" t="s">
        <v>2959</v>
      </c>
      <c r="C622" s="37" t="s">
        <v>2960</v>
      </c>
      <c r="D622" s="201" t="s">
        <v>359</v>
      </c>
      <c r="E622" s="65">
        <v>6181014</v>
      </c>
      <c r="F622" s="206">
        <v>300</v>
      </c>
      <c r="G622" s="2" t="s">
        <v>20</v>
      </c>
      <c r="H622" s="10">
        <v>11400</v>
      </c>
      <c r="I622" s="10" t="s">
        <v>25</v>
      </c>
      <c r="J622" s="10" t="s">
        <v>1581</v>
      </c>
      <c r="K622" s="10" t="s">
        <v>42</v>
      </c>
      <c r="L622" s="28">
        <v>47</v>
      </c>
      <c r="M622" s="82">
        <v>41964</v>
      </c>
      <c r="N622" s="88">
        <f t="shared" si="26"/>
        <v>41964</v>
      </c>
      <c r="O622" s="94">
        <v>41940</v>
      </c>
      <c r="P622" s="94">
        <v>41940</v>
      </c>
      <c r="Q622" s="7" t="s">
        <v>153</v>
      </c>
      <c r="R622" s="7" t="s">
        <v>153</v>
      </c>
      <c r="S622" s="7">
        <v>41950</v>
      </c>
      <c r="T622" s="108" t="s">
        <v>153</v>
      </c>
      <c r="U622" s="108" t="s">
        <v>153</v>
      </c>
      <c r="V622" s="7">
        <v>41971</v>
      </c>
      <c r="W622" s="7">
        <v>41971</v>
      </c>
      <c r="X622" s="7">
        <v>41974</v>
      </c>
    </row>
    <row r="623" spans="1:24" ht="15" hidden="1" customHeight="1" x14ac:dyDescent="0.25">
      <c r="A623" s="15" t="s">
        <v>766</v>
      </c>
      <c r="B623" s="37" t="s">
        <v>2961</v>
      </c>
      <c r="C623" s="37" t="s">
        <v>1494</v>
      </c>
      <c r="D623" s="201" t="s">
        <v>359</v>
      </c>
      <c r="E623" s="65">
        <v>6191014</v>
      </c>
      <c r="F623" s="206" t="s">
        <v>112</v>
      </c>
      <c r="G623" s="2" t="s">
        <v>76</v>
      </c>
      <c r="H623" s="10" t="s">
        <v>77</v>
      </c>
      <c r="I623" s="10">
        <v>200</v>
      </c>
      <c r="J623" s="10" t="s">
        <v>42</v>
      </c>
      <c r="K623" s="10" t="s">
        <v>42</v>
      </c>
      <c r="L623" s="28">
        <v>47</v>
      </c>
      <c r="M623" s="82">
        <v>41966</v>
      </c>
      <c r="N623" s="88">
        <f t="shared" si="26"/>
        <v>41966</v>
      </c>
      <c r="O623" s="94">
        <v>41943</v>
      </c>
      <c r="P623" s="94">
        <v>41943</v>
      </c>
      <c r="Q623" s="7" t="s">
        <v>42</v>
      </c>
      <c r="R623" s="7" t="s">
        <v>42</v>
      </c>
      <c r="S623" s="7" t="s">
        <v>42</v>
      </c>
      <c r="T623" s="108" t="s">
        <v>42</v>
      </c>
      <c r="U623" s="108" t="s">
        <v>42</v>
      </c>
      <c r="V623" s="7">
        <v>41967</v>
      </c>
      <c r="W623" s="7">
        <v>41967</v>
      </c>
      <c r="X623" s="7">
        <v>41970</v>
      </c>
    </row>
    <row r="624" spans="1:24" ht="15" hidden="1" customHeight="1" x14ac:dyDescent="0.25">
      <c r="A624" s="15" t="s">
        <v>540</v>
      </c>
      <c r="B624" s="37" t="s">
        <v>2961</v>
      </c>
      <c r="C624" s="37" t="s">
        <v>1494</v>
      </c>
      <c r="D624" s="201" t="s">
        <v>359</v>
      </c>
      <c r="E624" s="65">
        <v>6201014</v>
      </c>
      <c r="F624" s="206" t="s">
        <v>112</v>
      </c>
      <c r="G624" s="2" t="s">
        <v>76</v>
      </c>
      <c r="H624" s="10" t="s">
        <v>113</v>
      </c>
      <c r="I624" s="10">
        <v>600</v>
      </c>
      <c r="J624" s="10" t="s">
        <v>42</v>
      </c>
      <c r="K624" s="10" t="s">
        <v>42</v>
      </c>
      <c r="L624" s="28">
        <v>47</v>
      </c>
      <c r="M624" s="82">
        <v>41966</v>
      </c>
      <c r="N624" s="88">
        <f t="shared" si="26"/>
        <v>41966</v>
      </c>
      <c r="O624" s="94">
        <v>41943</v>
      </c>
      <c r="P624" s="94">
        <v>41943</v>
      </c>
      <c r="Q624" s="7" t="s">
        <v>42</v>
      </c>
      <c r="R624" s="7" t="s">
        <v>42</v>
      </c>
      <c r="S624" s="7" t="s">
        <v>42</v>
      </c>
      <c r="T624" s="108" t="s">
        <v>42</v>
      </c>
      <c r="U624" s="108" t="s">
        <v>42</v>
      </c>
      <c r="V624" s="7">
        <v>41970</v>
      </c>
      <c r="W624" s="7">
        <v>41970</v>
      </c>
      <c r="X624" s="7">
        <v>41975</v>
      </c>
    </row>
    <row r="625" spans="1:24" ht="15" hidden="1" customHeight="1" x14ac:dyDescent="0.25">
      <c r="A625" s="15" t="s">
        <v>1451</v>
      </c>
      <c r="B625" s="37" t="s">
        <v>2961</v>
      </c>
      <c r="C625" s="37" t="s">
        <v>1494</v>
      </c>
      <c r="D625" s="201" t="s">
        <v>359</v>
      </c>
      <c r="E625" s="65">
        <v>6211014</v>
      </c>
      <c r="F625" s="206" t="s">
        <v>745</v>
      </c>
      <c r="G625" s="2" t="s">
        <v>76</v>
      </c>
      <c r="H625" s="10" t="s">
        <v>113</v>
      </c>
      <c r="I625" s="10" t="s">
        <v>77</v>
      </c>
      <c r="J625" s="10" t="s">
        <v>42</v>
      </c>
      <c r="K625" s="10" t="s">
        <v>42</v>
      </c>
      <c r="L625" s="28">
        <v>47</v>
      </c>
      <c r="M625" s="82">
        <v>41966</v>
      </c>
      <c r="N625" s="88">
        <f t="shared" si="26"/>
        <v>41966</v>
      </c>
      <c r="O625" s="94">
        <v>41943</v>
      </c>
      <c r="P625" s="94">
        <v>41943</v>
      </c>
      <c r="Q625" s="7" t="s">
        <v>42</v>
      </c>
      <c r="R625" s="7" t="s">
        <v>42</v>
      </c>
      <c r="S625" s="7" t="s">
        <v>42</v>
      </c>
      <c r="T625" s="108" t="s">
        <v>42</v>
      </c>
      <c r="U625" s="108" t="s">
        <v>42</v>
      </c>
      <c r="V625" s="7">
        <v>41972</v>
      </c>
      <c r="W625" s="7">
        <v>41973</v>
      </c>
      <c r="X625" s="7">
        <v>41976</v>
      </c>
    </row>
    <row r="626" spans="1:24" ht="15" hidden="1" customHeight="1" x14ac:dyDescent="0.25">
      <c r="A626" s="15" t="s">
        <v>1451</v>
      </c>
      <c r="B626" s="37" t="s">
        <v>2961</v>
      </c>
      <c r="C626" s="37" t="s">
        <v>1494</v>
      </c>
      <c r="D626" s="201" t="s">
        <v>359</v>
      </c>
      <c r="E626" s="65">
        <v>6221014</v>
      </c>
      <c r="F626" s="206" t="s">
        <v>745</v>
      </c>
      <c r="G626" s="2" t="s">
        <v>76</v>
      </c>
      <c r="H626" s="10" t="s">
        <v>113</v>
      </c>
      <c r="I626" s="10" t="s">
        <v>77</v>
      </c>
      <c r="J626" s="10" t="s">
        <v>42</v>
      </c>
      <c r="K626" s="10" t="s">
        <v>42</v>
      </c>
      <c r="L626" s="28">
        <v>47</v>
      </c>
      <c r="M626" s="82">
        <v>41966</v>
      </c>
      <c r="N626" s="88">
        <f t="shared" si="26"/>
        <v>41966</v>
      </c>
      <c r="O626" s="94">
        <v>41943</v>
      </c>
      <c r="P626" s="94">
        <v>41943</v>
      </c>
      <c r="Q626" s="7" t="s">
        <v>42</v>
      </c>
      <c r="R626" s="7" t="s">
        <v>42</v>
      </c>
      <c r="S626" s="7" t="s">
        <v>42</v>
      </c>
      <c r="T626" s="108" t="s">
        <v>42</v>
      </c>
      <c r="U626" s="108" t="s">
        <v>42</v>
      </c>
      <c r="V626" s="7">
        <v>41972</v>
      </c>
      <c r="W626" s="7">
        <v>41973</v>
      </c>
      <c r="X626" s="7">
        <v>41976</v>
      </c>
    </row>
    <row r="627" spans="1:24" ht="15" customHeight="1" x14ac:dyDescent="0.25">
      <c r="A627" s="15" t="s">
        <v>3035</v>
      </c>
      <c r="B627" s="37" t="s">
        <v>2961</v>
      </c>
      <c r="C627" s="37" t="s">
        <v>1494</v>
      </c>
      <c r="D627" s="201" t="s">
        <v>359</v>
      </c>
      <c r="E627" s="65">
        <v>6231014</v>
      </c>
      <c r="F627" s="206">
        <v>800</v>
      </c>
      <c r="G627" s="2" t="s">
        <v>7</v>
      </c>
      <c r="H627" s="10">
        <v>11400</v>
      </c>
      <c r="I627" s="10" t="s">
        <v>56</v>
      </c>
      <c r="J627" s="10" t="s">
        <v>2983</v>
      </c>
      <c r="K627" s="10" t="s">
        <v>2982</v>
      </c>
      <c r="L627" s="28">
        <v>47</v>
      </c>
      <c r="M627" s="82">
        <v>41966</v>
      </c>
      <c r="N627" s="88">
        <f t="shared" si="26"/>
        <v>41966</v>
      </c>
      <c r="O627" s="94">
        <v>41948</v>
      </c>
      <c r="P627" s="94">
        <v>41949</v>
      </c>
      <c r="Q627" s="7" t="s">
        <v>153</v>
      </c>
      <c r="R627" s="7" t="s">
        <v>153</v>
      </c>
      <c r="S627" s="7">
        <v>41970</v>
      </c>
      <c r="T627" s="108">
        <v>41977</v>
      </c>
      <c r="U627" s="108" t="s">
        <v>153</v>
      </c>
      <c r="V627" s="7" t="s">
        <v>42</v>
      </c>
      <c r="W627" s="7" t="s">
        <v>42</v>
      </c>
      <c r="X627" s="7">
        <v>41978</v>
      </c>
    </row>
    <row r="628" spans="1:24" ht="15" customHeight="1" x14ac:dyDescent="0.25">
      <c r="A628" s="15" t="s">
        <v>3035</v>
      </c>
      <c r="B628" s="37" t="s">
        <v>2961</v>
      </c>
      <c r="C628" s="37" t="s">
        <v>1494</v>
      </c>
      <c r="D628" s="201" t="s">
        <v>359</v>
      </c>
      <c r="E628" s="65">
        <v>6241014</v>
      </c>
      <c r="F628" s="206">
        <v>800</v>
      </c>
      <c r="G628" s="2" t="s">
        <v>7</v>
      </c>
      <c r="H628" s="10">
        <v>11400</v>
      </c>
      <c r="I628" s="10" t="s">
        <v>56</v>
      </c>
      <c r="J628" s="10" t="s">
        <v>2983</v>
      </c>
      <c r="K628" s="10" t="s">
        <v>2982</v>
      </c>
      <c r="L628" s="28">
        <v>47</v>
      </c>
      <c r="M628" s="82">
        <v>41966</v>
      </c>
      <c r="N628" s="88">
        <f t="shared" si="26"/>
        <v>41966</v>
      </c>
      <c r="O628" s="94">
        <v>41948</v>
      </c>
      <c r="P628" s="94">
        <v>41949</v>
      </c>
      <c r="Q628" s="7" t="s">
        <v>153</v>
      </c>
      <c r="R628" s="7" t="s">
        <v>153</v>
      </c>
      <c r="S628" s="7">
        <v>41971</v>
      </c>
      <c r="T628" s="108">
        <v>41975</v>
      </c>
      <c r="U628" s="108" t="s">
        <v>153</v>
      </c>
      <c r="V628" s="7" t="s">
        <v>42</v>
      </c>
      <c r="W628" s="7" t="s">
        <v>42</v>
      </c>
      <c r="X628" s="7">
        <v>41978</v>
      </c>
    </row>
    <row r="629" spans="1:24" ht="15" customHeight="1" x14ac:dyDescent="0.25">
      <c r="A629" s="15" t="s">
        <v>3035</v>
      </c>
      <c r="B629" s="37" t="s">
        <v>2961</v>
      </c>
      <c r="C629" s="37" t="s">
        <v>1494</v>
      </c>
      <c r="D629" s="201" t="s">
        <v>359</v>
      </c>
      <c r="E629" s="65">
        <v>6251014</v>
      </c>
      <c r="F629" s="206">
        <v>800</v>
      </c>
      <c r="G629" s="2" t="s">
        <v>7</v>
      </c>
      <c r="H629" s="10">
        <v>11400</v>
      </c>
      <c r="I629" s="10" t="s">
        <v>56</v>
      </c>
      <c r="J629" s="10" t="s">
        <v>2983</v>
      </c>
      <c r="K629" s="10" t="s">
        <v>2982</v>
      </c>
      <c r="L629" s="28">
        <v>47</v>
      </c>
      <c r="M629" s="82">
        <v>41966</v>
      </c>
      <c r="N629" s="88">
        <f t="shared" si="26"/>
        <v>41966</v>
      </c>
      <c r="O629" s="94">
        <v>41948</v>
      </c>
      <c r="P629" s="94">
        <v>41949</v>
      </c>
      <c r="Q629" s="7" t="s">
        <v>153</v>
      </c>
      <c r="R629" s="7" t="s">
        <v>153</v>
      </c>
      <c r="S629" s="7">
        <v>41974</v>
      </c>
      <c r="T629" s="108">
        <v>41978</v>
      </c>
      <c r="U629" s="108" t="s">
        <v>153</v>
      </c>
      <c r="V629" s="7" t="s">
        <v>42</v>
      </c>
      <c r="W629" s="7" t="s">
        <v>42</v>
      </c>
      <c r="X629" s="7">
        <v>41978</v>
      </c>
    </row>
    <row r="630" spans="1:24" ht="15" customHeight="1" x14ac:dyDescent="0.25">
      <c r="A630" s="15" t="s">
        <v>3035</v>
      </c>
      <c r="B630" s="37" t="s">
        <v>2961</v>
      </c>
      <c r="C630" s="37" t="s">
        <v>1494</v>
      </c>
      <c r="D630" s="201" t="s">
        <v>359</v>
      </c>
      <c r="E630" s="65">
        <v>6261014</v>
      </c>
      <c r="F630" s="206">
        <v>800</v>
      </c>
      <c r="G630" s="2" t="s">
        <v>7</v>
      </c>
      <c r="H630" s="10">
        <v>11400</v>
      </c>
      <c r="I630" s="10" t="s">
        <v>56</v>
      </c>
      <c r="J630" s="10" t="s">
        <v>2983</v>
      </c>
      <c r="K630" s="10" t="s">
        <v>2982</v>
      </c>
      <c r="L630" s="28">
        <v>47</v>
      </c>
      <c r="M630" s="82">
        <v>41966</v>
      </c>
      <c r="N630" s="88">
        <f t="shared" si="26"/>
        <v>41966</v>
      </c>
      <c r="O630" s="94">
        <v>41948</v>
      </c>
      <c r="P630" s="94">
        <v>41949</v>
      </c>
      <c r="Q630" s="7" t="s">
        <v>153</v>
      </c>
      <c r="R630" s="7" t="s">
        <v>153</v>
      </c>
      <c r="S630" s="7">
        <v>41976</v>
      </c>
      <c r="T630" s="108">
        <v>41979</v>
      </c>
      <c r="U630" s="108" t="s">
        <v>153</v>
      </c>
      <c r="V630" s="7" t="s">
        <v>42</v>
      </c>
      <c r="W630" s="7" t="s">
        <v>42</v>
      </c>
      <c r="X630" s="7">
        <v>41980</v>
      </c>
    </row>
    <row r="631" spans="1:24" ht="15" customHeight="1" x14ac:dyDescent="0.25">
      <c r="A631" s="15" t="s">
        <v>3035</v>
      </c>
      <c r="B631" s="37" t="s">
        <v>2961</v>
      </c>
      <c r="C631" s="37" t="s">
        <v>1494</v>
      </c>
      <c r="D631" s="201" t="s">
        <v>359</v>
      </c>
      <c r="E631" s="65">
        <v>6271014</v>
      </c>
      <c r="F631" s="206">
        <v>800</v>
      </c>
      <c r="G631" s="2" t="s">
        <v>7</v>
      </c>
      <c r="H631" s="10">
        <v>11400</v>
      </c>
      <c r="I631" s="10" t="s">
        <v>56</v>
      </c>
      <c r="J631" s="10" t="s">
        <v>2983</v>
      </c>
      <c r="K631" s="10" t="s">
        <v>2982</v>
      </c>
      <c r="L631" s="28">
        <v>52</v>
      </c>
      <c r="M631" s="82">
        <v>41966</v>
      </c>
      <c r="N631" s="88">
        <v>41999</v>
      </c>
      <c r="O631" s="94">
        <v>41948</v>
      </c>
      <c r="P631" s="94">
        <v>41949</v>
      </c>
      <c r="Q631" s="7" t="s">
        <v>153</v>
      </c>
      <c r="R631" s="7" t="s">
        <v>153</v>
      </c>
      <c r="S631" s="7">
        <v>41995</v>
      </c>
      <c r="T631" s="108">
        <v>41996</v>
      </c>
      <c r="U631" s="108" t="s">
        <v>153</v>
      </c>
      <c r="V631" s="7" t="s">
        <v>42</v>
      </c>
      <c r="W631" s="7" t="s">
        <v>42</v>
      </c>
      <c r="X631" s="7">
        <v>41997</v>
      </c>
    </row>
    <row r="632" spans="1:24" ht="15" customHeight="1" x14ac:dyDescent="0.25">
      <c r="A632" s="15" t="s">
        <v>3035</v>
      </c>
      <c r="B632" s="37" t="s">
        <v>2961</v>
      </c>
      <c r="C632" s="37" t="s">
        <v>1494</v>
      </c>
      <c r="D632" s="201" t="s">
        <v>359</v>
      </c>
      <c r="E632" s="65">
        <v>6281014</v>
      </c>
      <c r="F632" s="206">
        <v>800</v>
      </c>
      <c r="G632" s="2" t="s">
        <v>7</v>
      </c>
      <c r="H632" s="10">
        <v>11400</v>
      </c>
      <c r="I632" s="10" t="s">
        <v>56</v>
      </c>
      <c r="J632" s="10" t="s">
        <v>2983</v>
      </c>
      <c r="K632" s="10" t="s">
        <v>2982</v>
      </c>
      <c r="L632" s="28">
        <v>52</v>
      </c>
      <c r="M632" s="82">
        <v>41966</v>
      </c>
      <c r="N632" s="88">
        <v>41999</v>
      </c>
      <c r="O632" s="94">
        <v>41948</v>
      </c>
      <c r="P632" s="94">
        <v>41949</v>
      </c>
      <c r="Q632" s="7" t="s">
        <v>153</v>
      </c>
      <c r="R632" s="7" t="s">
        <v>153</v>
      </c>
      <c r="S632" s="7">
        <v>41995</v>
      </c>
      <c r="T632" s="108">
        <v>41996</v>
      </c>
      <c r="U632" s="108" t="s">
        <v>153</v>
      </c>
      <c r="V632" s="7" t="s">
        <v>42</v>
      </c>
      <c r="W632" s="7" t="s">
        <v>42</v>
      </c>
      <c r="X632" s="7">
        <v>41997</v>
      </c>
    </row>
    <row r="633" spans="1:24" ht="15" customHeight="1" x14ac:dyDescent="0.25">
      <c r="A633" s="15" t="s">
        <v>3035</v>
      </c>
      <c r="B633" s="37" t="s">
        <v>2961</v>
      </c>
      <c r="C633" s="37" t="s">
        <v>1494</v>
      </c>
      <c r="D633" s="201" t="s">
        <v>359</v>
      </c>
      <c r="E633" s="65">
        <v>6291014</v>
      </c>
      <c r="F633" s="206">
        <v>800</v>
      </c>
      <c r="G633" s="2" t="s">
        <v>7</v>
      </c>
      <c r="H633" s="10">
        <v>11400</v>
      </c>
      <c r="I633" s="10" t="s">
        <v>56</v>
      </c>
      <c r="J633" s="10" t="s">
        <v>2983</v>
      </c>
      <c r="K633" s="10" t="s">
        <v>2982</v>
      </c>
      <c r="L633" s="28">
        <v>52</v>
      </c>
      <c r="M633" s="82">
        <v>41966</v>
      </c>
      <c r="N633" s="88">
        <v>41999</v>
      </c>
      <c r="O633" s="94">
        <v>41948</v>
      </c>
      <c r="P633" s="94">
        <v>41949</v>
      </c>
      <c r="Q633" s="7" t="s">
        <v>153</v>
      </c>
      <c r="R633" s="7" t="s">
        <v>153</v>
      </c>
      <c r="S633" s="7">
        <v>41997</v>
      </c>
      <c r="T633" s="108">
        <v>41999</v>
      </c>
      <c r="U633" s="108" t="s">
        <v>153</v>
      </c>
      <c r="V633" s="7" t="s">
        <v>42</v>
      </c>
      <c r="W633" s="7" t="s">
        <v>42</v>
      </c>
      <c r="X633" s="7">
        <v>42002</v>
      </c>
    </row>
    <row r="634" spans="1:24" ht="15" customHeight="1" x14ac:dyDescent="0.25">
      <c r="A634" s="15" t="s">
        <v>3035</v>
      </c>
      <c r="B634" s="37" t="s">
        <v>2961</v>
      </c>
      <c r="C634" s="37" t="s">
        <v>1494</v>
      </c>
      <c r="D634" s="201" t="s">
        <v>359</v>
      </c>
      <c r="E634" s="65">
        <v>6301014</v>
      </c>
      <c r="F634" s="206">
        <v>800</v>
      </c>
      <c r="G634" s="2" t="s">
        <v>7</v>
      </c>
      <c r="H634" s="10">
        <v>11400</v>
      </c>
      <c r="I634" s="10" t="s">
        <v>56</v>
      </c>
      <c r="J634" s="10" t="s">
        <v>2983</v>
      </c>
      <c r="K634" s="10" t="s">
        <v>2982</v>
      </c>
      <c r="L634" s="28">
        <v>52</v>
      </c>
      <c r="M634" s="82">
        <v>41966</v>
      </c>
      <c r="N634" s="88">
        <v>41999</v>
      </c>
      <c r="O634" s="94">
        <v>41948</v>
      </c>
      <c r="P634" s="94">
        <v>41949</v>
      </c>
      <c r="Q634" s="7" t="s">
        <v>153</v>
      </c>
      <c r="R634" s="7" t="s">
        <v>153</v>
      </c>
      <c r="S634" s="7">
        <v>41997</v>
      </c>
      <c r="T634" s="108" t="s">
        <v>153</v>
      </c>
      <c r="U634" s="108" t="s">
        <v>153</v>
      </c>
      <c r="V634" s="7" t="s">
        <v>42</v>
      </c>
      <c r="W634" s="7" t="s">
        <v>42</v>
      </c>
      <c r="X634" s="7">
        <v>42002</v>
      </c>
    </row>
    <row r="635" spans="1:24" ht="15" customHeight="1" x14ac:dyDescent="0.25">
      <c r="A635" s="15" t="s">
        <v>3035</v>
      </c>
      <c r="B635" s="37" t="s">
        <v>2961</v>
      </c>
      <c r="C635" s="37" t="s">
        <v>1494</v>
      </c>
      <c r="D635" s="201" t="s">
        <v>359</v>
      </c>
      <c r="E635" s="65">
        <v>6311014</v>
      </c>
      <c r="F635" s="206">
        <v>800</v>
      </c>
      <c r="G635" s="2" t="s">
        <v>7</v>
      </c>
      <c r="H635" s="10">
        <v>11400</v>
      </c>
      <c r="I635" s="10" t="s">
        <v>56</v>
      </c>
      <c r="J635" s="10" t="s">
        <v>2983</v>
      </c>
      <c r="K635" s="10" t="s">
        <v>2982</v>
      </c>
      <c r="L635" s="28">
        <v>52</v>
      </c>
      <c r="M635" s="82">
        <v>41966</v>
      </c>
      <c r="N635" s="88">
        <v>41999</v>
      </c>
      <c r="O635" s="94">
        <v>41948</v>
      </c>
      <c r="P635" s="94">
        <v>41949</v>
      </c>
      <c r="Q635" s="7" t="s">
        <v>153</v>
      </c>
      <c r="R635" s="7" t="s">
        <v>153</v>
      </c>
      <c r="S635" s="7" t="s">
        <v>153</v>
      </c>
      <c r="T635" s="108">
        <v>42009</v>
      </c>
      <c r="U635" s="108" t="s">
        <v>153</v>
      </c>
      <c r="V635" s="7" t="s">
        <v>42</v>
      </c>
      <c r="W635" s="7" t="s">
        <v>42</v>
      </c>
      <c r="X635" s="7">
        <v>42009</v>
      </c>
    </row>
    <row r="636" spans="1:24" ht="15" customHeight="1" x14ac:dyDescent="0.25">
      <c r="A636" s="15" t="s">
        <v>3037</v>
      </c>
      <c r="B636" s="37" t="s">
        <v>2961</v>
      </c>
      <c r="C636" s="37" t="s">
        <v>1494</v>
      </c>
      <c r="D636" s="201" t="s">
        <v>359</v>
      </c>
      <c r="E636" s="65">
        <v>6321014</v>
      </c>
      <c r="F636" s="206">
        <v>400</v>
      </c>
      <c r="G636" s="2" t="s">
        <v>7</v>
      </c>
      <c r="H636" s="10">
        <v>11400</v>
      </c>
      <c r="I636" s="10" t="s">
        <v>3</v>
      </c>
      <c r="J636" s="10" t="s">
        <v>2983</v>
      </c>
      <c r="K636" s="10" t="s">
        <v>2982</v>
      </c>
      <c r="L636" s="28">
        <v>47</v>
      </c>
      <c r="M636" s="82">
        <v>41966</v>
      </c>
      <c r="N636" s="88">
        <f t="shared" ref="N636:N667" si="27">M636</f>
        <v>41966</v>
      </c>
      <c r="O636" s="94">
        <v>41949</v>
      </c>
      <c r="P636" s="94">
        <v>41950</v>
      </c>
      <c r="Q636" s="7" t="s">
        <v>153</v>
      </c>
      <c r="R636" s="7" t="s">
        <v>153</v>
      </c>
      <c r="S636" s="7">
        <v>41969</v>
      </c>
      <c r="T636" s="108">
        <v>41974</v>
      </c>
      <c r="U636" s="108" t="s">
        <v>153</v>
      </c>
      <c r="V636" s="7" t="s">
        <v>42</v>
      </c>
      <c r="W636" s="7" t="s">
        <v>42</v>
      </c>
      <c r="X636" s="7">
        <v>41975</v>
      </c>
    </row>
    <row r="637" spans="1:24" ht="15" hidden="1" customHeight="1" x14ac:dyDescent="0.25">
      <c r="A637" s="15" t="s">
        <v>3032</v>
      </c>
      <c r="B637" s="37" t="s">
        <v>2961</v>
      </c>
      <c r="C637" s="37" t="s">
        <v>1494</v>
      </c>
      <c r="D637" s="201" t="s">
        <v>359</v>
      </c>
      <c r="E637" s="65">
        <v>6331014</v>
      </c>
      <c r="F637" s="206">
        <v>400</v>
      </c>
      <c r="G637" s="2" t="s">
        <v>2</v>
      </c>
      <c r="H637" s="10">
        <v>11400</v>
      </c>
      <c r="I637" s="10" t="s">
        <v>3</v>
      </c>
      <c r="J637" s="10" t="s">
        <v>1581</v>
      </c>
      <c r="K637" s="10" t="s">
        <v>2980</v>
      </c>
      <c r="L637" s="28">
        <v>47</v>
      </c>
      <c r="M637" s="82">
        <v>41966</v>
      </c>
      <c r="N637" s="88">
        <f t="shared" si="27"/>
        <v>41966</v>
      </c>
      <c r="O637" s="94">
        <v>41947</v>
      </c>
      <c r="P637" s="94">
        <v>41948</v>
      </c>
      <c r="Q637" s="7" t="s">
        <v>153</v>
      </c>
      <c r="R637" s="7" t="s">
        <v>153</v>
      </c>
      <c r="S637" s="7">
        <v>41953</v>
      </c>
      <c r="T637" s="108">
        <v>41964</v>
      </c>
      <c r="U637" s="108" t="s">
        <v>153</v>
      </c>
      <c r="V637" s="7">
        <v>41976</v>
      </c>
      <c r="W637" s="7">
        <v>41976</v>
      </c>
      <c r="X637" s="7">
        <v>41977</v>
      </c>
    </row>
    <row r="638" spans="1:24" ht="15" hidden="1" customHeight="1" x14ac:dyDescent="0.25">
      <c r="A638" s="15" t="s">
        <v>3032</v>
      </c>
      <c r="B638" s="37" t="s">
        <v>2961</v>
      </c>
      <c r="C638" s="37" t="s">
        <v>1494</v>
      </c>
      <c r="D638" s="201" t="s">
        <v>359</v>
      </c>
      <c r="E638" s="65">
        <v>6341014</v>
      </c>
      <c r="F638" s="206">
        <v>400</v>
      </c>
      <c r="G638" s="2" t="s">
        <v>2</v>
      </c>
      <c r="H638" s="10">
        <v>11400</v>
      </c>
      <c r="I638" s="10" t="s">
        <v>3</v>
      </c>
      <c r="J638" s="10" t="s">
        <v>1581</v>
      </c>
      <c r="K638" s="10" t="s">
        <v>2981</v>
      </c>
      <c r="L638" s="28">
        <v>47</v>
      </c>
      <c r="M638" s="82">
        <v>41966</v>
      </c>
      <c r="N638" s="88">
        <f t="shared" si="27"/>
        <v>41966</v>
      </c>
      <c r="O638" s="94">
        <v>41947</v>
      </c>
      <c r="P638" s="94">
        <v>41948</v>
      </c>
      <c r="Q638" s="7" t="s">
        <v>153</v>
      </c>
      <c r="R638" s="7" t="s">
        <v>153</v>
      </c>
      <c r="S638" s="7">
        <v>41956</v>
      </c>
      <c r="T638" s="108">
        <v>41964</v>
      </c>
      <c r="U638" s="108" t="s">
        <v>153</v>
      </c>
      <c r="V638" s="7">
        <v>41973</v>
      </c>
      <c r="W638" s="7">
        <v>41973</v>
      </c>
      <c r="X638" s="7">
        <v>41974</v>
      </c>
    </row>
    <row r="639" spans="1:24" ht="15" hidden="1" customHeight="1" x14ac:dyDescent="0.25">
      <c r="A639" s="15" t="s">
        <v>3034</v>
      </c>
      <c r="B639" s="37" t="s">
        <v>2961</v>
      </c>
      <c r="C639" s="37" t="s">
        <v>1494</v>
      </c>
      <c r="D639" s="201" t="s">
        <v>359</v>
      </c>
      <c r="E639" s="65">
        <v>6351014</v>
      </c>
      <c r="F639" s="206">
        <v>630</v>
      </c>
      <c r="G639" s="2" t="s">
        <v>2</v>
      </c>
      <c r="H639" s="10">
        <v>11400</v>
      </c>
      <c r="I639" s="10" t="s">
        <v>3</v>
      </c>
      <c r="J639" s="10" t="s">
        <v>1581</v>
      </c>
      <c r="K639" s="10" t="s">
        <v>2980</v>
      </c>
      <c r="L639" s="28">
        <v>47</v>
      </c>
      <c r="M639" s="82">
        <v>41966</v>
      </c>
      <c r="N639" s="88">
        <f t="shared" si="27"/>
        <v>41966</v>
      </c>
      <c r="O639" s="94">
        <v>41948</v>
      </c>
      <c r="P639" s="94">
        <v>41949</v>
      </c>
      <c r="Q639" s="7" t="s">
        <v>153</v>
      </c>
      <c r="R639" s="7" t="s">
        <v>153</v>
      </c>
      <c r="S639" s="7">
        <v>41956</v>
      </c>
      <c r="T639" s="108">
        <v>41967</v>
      </c>
      <c r="U639" s="108" t="s">
        <v>153</v>
      </c>
      <c r="V639" s="7">
        <v>41975</v>
      </c>
      <c r="W639" s="7">
        <v>41975</v>
      </c>
      <c r="X639" s="7">
        <v>41977</v>
      </c>
    </row>
    <row r="640" spans="1:24" ht="15" customHeight="1" x14ac:dyDescent="0.25">
      <c r="A640" s="15" t="s">
        <v>2962</v>
      </c>
      <c r="B640" s="37" t="s">
        <v>2963</v>
      </c>
      <c r="C640" s="37" t="s">
        <v>2964</v>
      </c>
      <c r="D640" s="201" t="s">
        <v>359</v>
      </c>
      <c r="E640" s="65">
        <v>6361014</v>
      </c>
      <c r="F640" s="206">
        <v>225</v>
      </c>
      <c r="G640" s="2" t="s">
        <v>7</v>
      </c>
      <c r="H640" s="10">
        <v>11400</v>
      </c>
      <c r="I640" s="10" t="s">
        <v>25</v>
      </c>
      <c r="J640" s="10" t="s">
        <v>1581</v>
      </c>
      <c r="K640" s="10" t="s">
        <v>272</v>
      </c>
      <c r="L640" s="28">
        <v>49</v>
      </c>
      <c r="M640" s="82">
        <v>41974</v>
      </c>
      <c r="N640" s="88">
        <f t="shared" si="27"/>
        <v>41974</v>
      </c>
      <c r="O640" s="94">
        <v>41943</v>
      </c>
      <c r="P640" s="94">
        <v>41943</v>
      </c>
      <c r="Q640" s="7" t="s">
        <v>153</v>
      </c>
      <c r="R640" s="7" t="s">
        <v>153</v>
      </c>
      <c r="S640" s="7">
        <v>41894</v>
      </c>
      <c r="T640" s="108">
        <v>41984</v>
      </c>
      <c r="U640" s="108" t="s">
        <v>153</v>
      </c>
      <c r="V640" s="7" t="s">
        <v>42</v>
      </c>
      <c r="W640" s="7" t="s">
        <v>42</v>
      </c>
      <c r="X640" s="7">
        <v>41985</v>
      </c>
    </row>
    <row r="641" spans="1:24" ht="15" customHeight="1" x14ac:dyDescent="0.25">
      <c r="A641" s="15" t="s">
        <v>2965</v>
      </c>
      <c r="B641" s="37" t="s">
        <v>2966</v>
      </c>
      <c r="C641" s="37" t="s">
        <v>2967</v>
      </c>
      <c r="D641" s="201" t="s">
        <v>359</v>
      </c>
      <c r="E641" s="65">
        <v>6371014</v>
      </c>
      <c r="F641" s="206">
        <v>800</v>
      </c>
      <c r="G641" s="2" t="s">
        <v>7</v>
      </c>
      <c r="H641" s="10">
        <v>11400</v>
      </c>
      <c r="I641" s="10" t="s">
        <v>3</v>
      </c>
      <c r="J641" s="10" t="s">
        <v>42</v>
      </c>
      <c r="K641" s="10" t="s">
        <v>42</v>
      </c>
      <c r="L641" s="28">
        <v>48</v>
      </c>
      <c r="M641" s="82">
        <v>41969</v>
      </c>
      <c r="N641" s="88">
        <f t="shared" si="27"/>
        <v>41969</v>
      </c>
      <c r="O641" s="94">
        <v>41943</v>
      </c>
      <c r="P641" s="94">
        <v>41947</v>
      </c>
      <c r="Q641" s="7" t="s">
        <v>153</v>
      </c>
      <c r="R641" s="7" t="s">
        <v>153</v>
      </c>
      <c r="S641" s="7" t="s">
        <v>153</v>
      </c>
      <c r="T641" s="108" t="s">
        <v>153</v>
      </c>
      <c r="U641" s="108" t="s">
        <v>153</v>
      </c>
      <c r="V641" s="7" t="s">
        <v>42</v>
      </c>
      <c r="W641" s="7" t="s">
        <v>42</v>
      </c>
      <c r="X641" s="7">
        <v>41976</v>
      </c>
    </row>
    <row r="642" spans="1:24" ht="15" hidden="1" customHeight="1" x14ac:dyDescent="0.25">
      <c r="A642" s="15" t="s">
        <v>3045</v>
      </c>
      <c r="B642" s="37" t="s">
        <v>2984</v>
      </c>
      <c r="C642" s="37" t="s">
        <v>2970</v>
      </c>
      <c r="D642" s="201" t="s">
        <v>359</v>
      </c>
      <c r="E642" s="65">
        <v>6381014</v>
      </c>
      <c r="F642" s="206">
        <v>45</v>
      </c>
      <c r="G642" s="2" t="s">
        <v>2</v>
      </c>
      <c r="H642" s="10">
        <v>13200</v>
      </c>
      <c r="I642" s="10" t="s">
        <v>25</v>
      </c>
      <c r="J642" s="10" t="s">
        <v>1581</v>
      </c>
      <c r="K642" s="10" t="s">
        <v>42</v>
      </c>
      <c r="L642" s="28">
        <v>48</v>
      </c>
      <c r="M642" s="82">
        <v>41969</v>
      </c>
      <c r="N642" s="88">
        <f t="shared" si="27"/>
        <v>41969</v>
      </c>
      <c r="O642" s="94">
        <v>41949</v>
      </c>
      <c r="P642" s="94">
        <v>41950</v>
      </c>
      <c r="Q642" s="7" t="s">
        <v>153</v>
      </c>
      <c r="R642" s="7" t="s">
        <v>153</v>
      </c>
      <c r="S642" s="7">
        <v>41960</v>
      </c>
      <c r="T642" s="108">
        <v>41976</v>
      </c>
      <c r="U642" s="108" t="s">
        <v>153</v>
      </c>
      <c r="V642" s="7">
        <v>41979</v>
      </c>
      <c r="W642" s="7">
        <v>41979</v>
      </c>
      <c r="X642" s="7">
        <v>41982</v>
      </c>
    </row>
    <row r="643" spans="1:24" ht="15" customHeight="1" x14ac:dyDescent="0.25">
      <c r="A643" s="15" t="s">
        <v>3048</v>
      </c>
      <c r="B643" s="37" t="s">
        <v>2986</v>
      </c>
      <c r="C643" s="37" t="s">
        <v>2576</v>
      </c>
      <c r="D643" s="201" t="s">
        <v>359</v>
      </c>
      <c r="E643" s="65">
        <v>6391014</v>
      </c>
      <c r="F643" s="206">
        <v>500</v>
      </c>
      <c r="G643" s="2" t="s">
        <v>7</v>
      </c>
      <c r="H643" s="10">
        <v>11400</v>
      </c>
      <c r="I643" s="10" t="s">
        <v>68</v>
      </c>
      <c r="J643" s="10" t="s">
        <v>1581</v>
      </c>
      <c r="K643" s="10" t="s">
        <v>42</v>
      </c>
      <c r="L643" s="28">
        <v>48</v>
      </c>
      <c r="M643" s="82">
        <v>41969</v>
      </c>
      <c r="N643" s="88">
        <f t="shared" si="27"/>
        <v>41969</v>
      </c>
      <c r="O643" s="94">
        <v>41950</v>
      </c>
      <c r="P643" s="94">
        <v>41951</v>
      </c>
      <c r="Q643" s="7" t="s">
        <v>153</v>
      </c>
      <c r="R643" s="7" t="s">
        <v>153</v>
      </c>
      <c r="S643" s="7">
        <v>41977</v>
      </c>
      <c r="T643" s="108">
        <v>41983</v>
      </c>
      <c r="U643" s="108" t="s">
        <v>153</v>
      </c>
      <c r="V643" s="7" t="s">
        <v>42</v>
      </c>
      <c r="W643" s="7" t="s">
        <v>42</v>
      </c>
      <c r="X643" s="7">
        <v>41984</v>
      </c>
    </row>
    <row r="644" spans="1:24" ht="15" customHeight="1" x14ac:dyDescent="0.25">
      <c r="A644" s="15" t="s">
        <v>3293</v>
      </c>
      <c r="B644" s="37" t="s">
        <v>2986</v>
      </c>
      <c r="C644" s="37" t="s">
        <v>2576</v>
      </c>
      <c r="D644" s="201" t="s">
        <v>359</v>
      </c>
      <c r="E644" s="65">
        <v>6401014</v>
      </c>
      <c r="F644" s="206">
        <v>800</v>
      </c>
      <c r="G644" s="2" t="s">
        <v>7</v>
      </c>
      <c r="H644" s="10">
        <v>11400</v>
      </c>
      <c r="I644" s="10" t="s">
        <v>68</v>
      </c>
      <c r="J644" s="10" t="s">
        <v>1581</v>
      </c>
      <c r="K644" s="10" t="s">
        <v>42</v>
      </c>
      <c r="L644" s="28">
        <v>48</v>
      </c>
      <c r="M644" s="82">
        <v>41969</v>
      </c>
      <c r="N644" s="88">
        <f t="shared" si="27"/>
        <v>41969</v>
      </c>
      <c r="O644" s="94">
        <v>41950</v>
      </c>
      <c r="P644" s="94">
        <v>41951</v>
      </c>
      <c r="Q644" s="7" t="s">
        <v>153</v>
      </c>
      <c r="R644" s="7" t="s">
        <v>153</v>
      </c>
      <c r="S644" s="7">
        <v>41978</v>
      </c>
      <c r="T644" s="108">
        <v>41983</v>
      </c>
      <c r="U644" s="108" t="s">
        <v>153</v>
      </c>
      <c r="V644" s="7" t="s">
        <v>42</v>
      </c>
      <c r="W644" s="7" t="s">
        <v>42</v>
      </c>
      <c r="X644" s="7">
        <v>41985</v>
      </c>
    </row>
    <row r="645" spans="1:24" ht="15" hidden="1" customHeight="1" x14ac:dyDescent="0.25">
      <c r="A645" s="15" t="s">
        <v>2763</v>
      </c>
      <c r="B645" s="37" t="s">
        <v>2986</v>
      </c>
      <c r="C645" s="37" t="s">
        <v>2576</v>
      </c>
      <c r="D645" s="201" t="s">
        <v>359</v>
      </c>
      <c r="E645" s="65">
        <v>6411014</v>
      </c>
      <c r="F645" s="206">
        <v>300</v>
      </c>
      <c r="G645" s="2" t="s">
        <v>50</v>
      </c>
      <c r="H645" s="10">
        <v>480</v>
      </c>
      <c r="I645" s="10" t="s">
        <v>25</v>
      </c>
      <c r="J645" s="10" t="s">
        <v>2546</v>
      </c>
      <c r="K645" s="10" t="s">
        <v>42</v>
      </c>
      <c r="L645" s="28">
        <v>48</v>
      </c>
      <c r="M645" s="82">
        <v>41969</v>
      </c>
      <c r="N645" s="88">
        <f t="shared" si="27"/>
        <v>41969</v>
      </c>
      <c r="O645" s="94">
        <v>41947</v>
      </c>
      <c r="P645" s="94">
        <v>41947</v>
      </c>
      <c r="Q645" s="7" t="s">
        <v>153</v>
      </c>
      <c r="R645" s="7" t="s">
        <v>153</v>
      </c>
      <c r="S645" s="7" t="s">
        <v>153</v>
      </c>
      <c r="T645" s="108">
        <v>41974</v>
      </c>
      <c r="U645" s="108" t="s">
        <v>153</v>
      </c>
      <c r="V645" s="7" t="s">
        <v>42</v>
      </c>
      <c r="W645" s="7" t="s">
        <v>42</v>
      </c>
      <c r="X645" s="7">
        <v>41976</v>
      </c>
    </row>
    <row r="646" spans="1:24" ht="15" hidden="1" customHeight="1" x14ac:dyDescent="0.25">
      <c r="A646" s="15" t="s">
        <v>2763</v>
      </c>
      <c r="B646" s="37" t="s">
        <v>2986</v>
      </c>
      <c r="C646" s="37" t="s">
        <v>2576</v>
      </c>
      <c r="D646" s="201" t="s">
        <v>359</v>
      </c>
      <c r="E646" s="65">
        <v>6421014</v>
      </c>
      <c r="F646" s="206">
        <v>300</v>
      </c>
      <c r="G646" s="2" t="s">
        <v>50</v>
      </c>
      <c r="H646" s="10">
        <v>480</v>
      </c>
      <c r="I646" s="10" t="s">
        <v>25</v>
      </c>
      <c r="J646" s="10" t="s">
        <v>2546</v>
      </c>
      <c r="K646" s="10" t="s">
        <v>42</v>
      </c>
      <c r="L646" s="28">
        <v>48</v>
      </c>
      <c r="M646" s="82">
        <v>41969</v>
      </c>
      <c r="N646" s="88">
        <f t="shared" si="27"/>
        <v>41969</v>
      </c>
      <c r="O646" s="94">
        <v>41947</v>
      </c>
      <c r="P646" s="94">
        <v>41947</v>
      </c>
      <c r="Q646" s="7" t="s">
        <v>153</v>
      </c>
      <c r="R646" s="7" t="s">
        <v>153</v>
      </c>
      <c r="S646" s="7" t="s">
        <v>153</v>
      </c>
      <c r="T646" s="108">
        <v>41975</v>
      </c>
      <c r="U646" s="108" t="s">
        <v>153</v>
      </c>
      <c r="V646" s="7" t="s">
        <v>42</v>
      </c>
      <c r="W646" s="7" t="s">
        <v>42</v>
      </c>
      <c r="X646" s="7">
        <v>41976</v>
      </c>
    </row>
    <row r="647" spans="1:24" ht="15" hidden="1" customHeight="1" x14ac:dyDescent="0.25">
      <c r="A647" s="15" t="s">
        <v>2814</v>
      </c>
      <c r="B647" s="37" t="s">
        <v>2985</v>
      </c>
      <c r="C647" s="37" t="s">
        <v>2971</v>
      </c>
      <c r="D647" s="201" t="s">
        <v>359</v>
      </c>
      <c r="E647" s="65">
        <v>6431014</v>
      </c>
      <c r="F647" s="206">
        <v>300</v>
      </c>
      <c r="G647" s="2" t="s">
        <v>2</v>
      </c>
      <c r="H647" s="10">
        <v>13200</v>
      </c>
      <c r="I647" s="10" t="s">
        <v>3</v>
      </c>
      <c r="J647" s="10" t="s">
        <v>1581</v>
      </c>
      <c r="K647" s="10" t="s">
        <v>60</v>
      </c>
      <c r="L647" s="28">
        <v>48</v>
      </c>
      <c r="M647" s="82">
        <v>41969</v>
      </c>
      <c r="N647" s="88">
        <f t="shared" si="27"/>
        <v>41969</v>
      </c>
      <c r="O647" s="94">
        <v>41947</v>
      </c>
      <c r="P647" s="94">
        <v>41947</v>
      </c>
      <c r="Q647" s="7" t="s">
        <v>153</v>
      </c>
      <c r="R647" s="7" t="s">
        <v>153</v>
      </c>
      <c r="S647" s="7">
        <v>41953</v>
      </c>
      <c r="T647" s="108">
        <v>41977</v>
      </c>
      <c r="U647" s="108" t="s">
        <v>153</v>
      </c>
      <c r="V647" s="7">
        <v>41979</v>
      </c>
      <c r="W647" s="7">
        <v>41979</v>
      </c>
      <c r="X647" s="7">
        <v>41983</v>
      </c>
    </row>
    <row r="648" spans="1:24" ht="15" hidden="1" customHeight="1" x14ac:dyDescent="0.25">
      <c r="A648" s="15" t="s">
        <v>2839</v>
      </c>
      <c r="B648" s="37" t="s">
        <v>2989</v>
      </c>
      <c r="C648" s="37" t="s">
        <v>1659</v>
      </c>
      <c r="D648" s="201" t="s">
        <v>359</v>
      </c>
      <c r="E648" s="65">
        <v>6441014</v>
      </c>
      <c r="F648" s="206">
        <v>225</v>
      </c>
      <c r="G648" s="2" t="s">
        <v>20</v>
      </c>
      <c r="H648" s="10">
        <v>13200</v>
      </c>
      <c r="I648" s="10" t="s">
        <v>1045</v>
      </c>
      <c r="J648" s="10" t="s">
        <v>1581</v>
      </c>
      <c r="K648" s="10" t="s">
        <v>42</v>
      </c>
      <c r="L648" s="28">
        <v>48</v>
      </c>
      <c r="M648" s="82">
        <v>41970</v>
      </c>
      <c r="N648" s="88">
        <f t="shared" si="27"/>
        <v>41970</v>
      </c>
      <c r="O648" s="94">
        <v>41942</v>
      </c>
      <c r="P648" s="94">
        <v>41942</v>
      </c>
      <c r="Q648" s="7" t="s">
        <v>153</v>
      </c>
      <c r="R648" s="7" t="s">
        <v>153</v>
      </c>
      <c r="S648" s="7">
        <v>41948</v>
      </c>
      <c r="T648" s="108">
        <v>41977</v>
      </c>
      <c r="U648" s="108" t="s">
        <v>153</v>
      </c>
      <c r="V648" s="7">
        <v>41978</v>
      </c>
      <c r="W648" s="7">
        <v>41978</v>
      </c>
      <c r="X648" s="7">
        <v>41982</v>
      </c>
    </row>
    <row r="649" spans="1:24" ht="15" hidden="1" customHeight="1" x14ac:dyDescent="0.25">
      <c r="A649" s="15" t="s">
        <v>2839</v>
      </c>
      <c r="B649" s="37" t="s">
        <v>2989</v>
      </c>
      <c r="C649" s="37" t="s">
        <v>1659</v>
      </c>
      <c r="D649" s="201" t="s">
        <v>359</v>
      </c>
      <c r="E649" s="65">
        <v>6451014</v>
      </c>
      <c r="F649" s="206">
        <v>225</v>
      </c>
      <c r="G649" s="2" t="s">
        <v>20</v>
      </c>
      <c r="H649" s="10">
        <v>13200</v>
      </c>
      <c r="I649" s="10" t="s">
        <v>1045</v>
      </c>
      <c r="J649" s="10" t="s">
        <v>1581</v>
      </c>
      <c r="K649" s="10" t="s">
        <v>42</v>
      </c>
      <c r="L649" s="28">
        <v>48</v>
      </c>
      <c r="M649" s="82">
        <v>41970</v>
      </c>
      <c r="N649" s="88">
        <f t="shared" si="27"/>
        <v>41970</v>
      </c>
      <c r="O649" s="94">
        <v>41942</v>
      </c>
      <c r="P649" s="94">
        <v>41942</v>
      </c>
      <c r="Q649" s="7" t="s">
        <v>153</v>
      </c>
      <c r="R649" s="7" t="s">
        <v>153</v>
      </c>
      <c r="S649" s="7">
        <v>41950</v>
      </c>
      <c r="T649" s="108">
        <v>41977</v>
      </c>
      <c r="U649" s="108" t="s">
        <v>153</v>
      </c>
      <c r="V649" s="7">
        <v>41979</v>
      </c>
      <c r="W649" s="7">
        <v>41979</v>
      </c>
      <c r="X649" s="7">
        <v>41982</v>
      </c>
    </row>
    <row r="650" spans="1:24" ht="15" customHeight="1" x14ac:dyDescent="0.25">
      <c r="A650" s="15" t="s">
        <v>3015</v>
      </c>
      <c r="B650" s="37" t="s">
        <v>2988</v>
      </c>
      <c r="C650" s="37" t="s">
        <v>843</v>
      </c>
      <c r="D650" s="201" t="s">
        <v>359</v>
      </c>
      <c r="E650" s="65">
        <v>6461014</v>
      </c>
      <c r="F650" s="206">
        <v>225</v>
      </c>
      <c r="G650" s="2" t="s">
        <v>7</v>
      </c>
      <c r="H650" s="10">
        <v>13200</v>
      </c>
      <c r="I650" s="10" t="s">
        <v>25</v>
      </c>
      <c r="J650" s="10" t="s">
        <v>1581</v>
      </c>
      <c r="K650" s="10" t="s">
        <v>42</v>
      </c>
      <c r="L650" s="28">
        <v>48</v>
      </c>
      <c r="M650" s="82">
        <v>41970</v>
      </c>
      <c r="N650" s="88">
        <f t="shared" si="27"/>
        <v>41970</v>
      </c>
      <c r="O650" s="94">
        <v>41947</v>
      </c>
      <c r="P650" s="94">
        <v>41947</v>
      </c>
      <c r="Q650" s="7" t="s">
        <v>153</v>
      </c>
      <c r="R650" s="7" t="s">
        <v>153</v>
      </c>
      <c r="S650" s="7">
        <v>41976</v>
      </c>
      <c r="T650" s="108">
        <v>41976</v>
      </c>
      <c r="U650" s="108">
        <v>41974</v>
      </c>
      <c r="V650" s="7" t="s">
        <v>42</v>
      </c>
      <c r="W650" s="7" t="s">
        <v>42</v>
      </c>
      <c r="X650" s="7">
        <v>41977</v>
      </c>
    </row>
    <row r="651" spans="1:24" ht="15" customHeight="1" x14ac:dyDescent="0.25">
      <c r="A651" s="15" t="s">
        <v>4064</v>
      </c>
      <c r="B651" s="37" t="s">
        <v>2988</v>
      </c>
      <c r="C651" s="37" t="s">
        <v>843</v>
      </c>
      <c r="D651" s="201" t="s">
        <v>359</v>
      </c>
      <c r="E651" s="65">
        <v>6471014</v>
      </c>
      <c r="F651" s="206">
        <v>225</v>
      </c>
      <c r="G651" s="2" t="s">
        <v>7</v>
      </c>
      <c r="H651" s="10">
        <v>13200</v>
      </c>
      <c r="I651" s="10" t="s">
        <v>68</v>
      </c>
      <c r="J651" s="10" t="s">
        <v>1581</v>
      </c>
      <c r="K651" s="10" t="s">
        <v>42</v>
      </c>
      <c r="L651" s="28">
        <v>47</v>
      </c>
      <c r="M651" s="82">
        <v>41965</v>
      </c>
      <c r="N651" s="88">
        <f t="shared" si="27"/>
        <v>41965</v>
      </c>
      <c r="O651" s="94">
        <v>41950</v>
      </c>
      <c r="P651" s="94">
        <v>41951</v>
      </c>
      <c r="Q651" s="7" t="s">
        <v>153</v>
      </c>
      <c r="R651" s="7" t="s">
        <v>153</v>
      </c>
      <c r="S651" s="7">
        <v>41967</v>
      </c>
      <c r="T651" s="108">
        <v>41969</v>
      </c>
      <c r="U651" s="108" t="s">
        <v>153</v>
      </c>
      <c r="V651" s="7" t="s">
        <v>42</v>
      </c>
      <c r="W651" s="7" t="s">
        <v>42</v>
      </c>
      <c r="X651" s="7">
        <v>41970</v>
      </c>
    </row>
    <row r="652" spans="1:24" ht="15" hidden="1" customHeight="1" x14ac:dyDescent="0.25">
      <c r="A652" s="15" t="s">
        <v>3050</v>
      </c>
      <c r="B652" s="37" t="s">
        <v>3002</v>
      </c>
      <c r="C652" s="37" t="s">
        <v>2990</v>
      </c>
      <c r="D652" s="201" t="s">
        <v>359</v>
      </c>
      <c r="E652" s="65">
        <v>6481014</v>
      </c>
      <c r="F652" s="206">
        <v>400</v>
      </c>
      <c r="G652" s="2" t="s">
        <v>20</v>
      </c>
      <c r="H652" s="10">
        <v>11400</v>
      </c>
      <c r="I652" s="10" t="s">
        <v>25</v>
      </c>
      <c r="J652" s="10" t="s">
        <v>1581</v>
      </c>
      <c r="K652" s="10" t="s">
        <v>42</v>
      </c>
      <c r="L652" s="28">
        <v>48</v>
      </c>
      <c r="M652" s="82">
        <v>41970</v>
      </c>
      <c r="N652" s="88">
        <f t="shared" si="27"/>
        <v>41970</v>
      </c>
      <c r="O652" s="94">
        <v>41950</v>
      </c>
      <c r="P652" s="94">
        <v>41953</v>
      </c>
      <c r="Q652" s="7" t="s">
        <v>153</v>
      </c>
      <c r="R652" s="7" t="s">
        <v>153</v>
      </c>
      <c r="S652" s="7">
        <v>41960</v>
      </c>
      <c r="T652" s="108">
        <v>41977</v>
      </c>
      <c r="U652" s="108" t="s">
        <v>153</v>
      </c>
      <c r="V652" s="7">
        <v>41978</v>
      </c>
      <c r="W652" s="7">
        <v>41978</v>
      </c>
      <c r="X652" s="7">
        <v>41982</v>
      </c>
    </row>
    <row r="653" spans="1:24" ht="15" hidden="1" customHeight="1" x14ac:dyDescent="0.25">
      <c r="A653" s="15" t="s">
        <v>3050</v>
      </c>
      <c r="B653" s="37" t="s">
        <v>3003</v>
      </c>
      <c r="C653" s="37" t="s">
        <v>2991</v>
      </c>
      <c r="D653" s="201" t="s">
        <v>359</v>
      </c>
      <c r="E653" s="65">
        <v>6491014</v>
      </c>
      <c r="F653" s="206">
        <v>400</v>
      </c>
      <c r="G653" s="2" t="s">
        <v>2</v>
      </c>
      <c r="H653" s="10">
        <v>11400</v>
      </c>
      <c r="I653" s="10" t="s">
        <v>25</v>
      </c>
      <c r="J653" s="10" t="s">
        <v>2998</v>
      </c>
      <c r="K653" s="10" t="s">
        <v>2999</v>
      </c>
      <c r="L653" s="28">
        <v>48</v>
      </c>
      <c r="M653" s="82">
        <v>41970</v>
      </c>
      <c r="N653" s="88">
        <f t="shared" si="27"/>
        <v>41970</v>
      </c>
      <c r="O653" s="94">
        <v>41950</v>
      </c>
      <c r="P653" s="94">
        <v>41951</v>
      </c>
      <c r="Q653" s="7" t="s">
        <v>153</v>
      </c>
      <c r="R653" s="7" t="s">
        <v>153</v>
      </c>
      <c r="S653" s="7">
        <v>41958</v>
      </c>
      <c r="T653" s="108">
        <v>41978</v>
      </c>
      <c r="U653" s="108" t="s">
        <v>153</v>
      </c>
      <c r="V653" s="7">
        <v>41981</v>
      </c>
      <c r="W653" s="7">
        <v>41981</v>
      </c>
      <c r="X653" s="7">
        <v>41984</v>
      </c>
    </row>
    <row r="654" spans="1:24" ht="15" hidden="1" customHeight="1" x14ac:dyDescent="0.25">
      <c r="A654" s="15" t="s">
        <v>3050</v>
      </c>
      <c r="B654" s="37" t="s">
        <v>3003</v>
      </c>
      <c r="C654" s="37" t="s">
        <v>2991</v>
      </c>
      <c r="D654" s="201" t="s">
        <v>359</v>
      </c>
      <c r="E654" s="65">
        <v>6501014</v>
      </c>
      <c r="F654" s="206">
        <v>400</v>
      </c>
      <c r="G654" s="2" t="s">
        <v>2</v>
      </c>
      <c r="H654" s="10">
        <v>11400</v>
      </c>
      <c r="I654" s="10" t="s">
        <v>25</v>
      </c>
      <c r="J654" s="10" t="s">
        <v>2998</v>
      </c>
      <c r="K654" s="10" t="s">
        <v>2999</v>
      </c>
      <c r="L654" s="28">
        <v>48</v>
      </c>
      <c r="M654" s="82">
        <v>41970</v>
      </c>
      <c r="N654" s="88">
        <f t="shared" si="27"/>
        <v>41970</v>
      </c>
      <c r="O654" s="94">
        <v>41950</v>
      </c>
      <c r="P654" s="94">
        <v>41951</v>
      </c>
      <c r="Q654" s="7" t="s">
        <v>153</v>
      </c>
      <c r="R654" s="7" t="s">
        <v>153</v>
      </c>
      <c r="S654" s="7">
        <v>41958</v>
      </c>
      <c r="T654" s="108">
        <v>41978</v>
      </c>
      <c r="U654" s="108" t="s">
        <v>153</v>
      </c>
      <c r="V654" s="7" t="s">
        <v>153</v>
      </c>
      <c r="W654" s="7" t="s">
        <v>153</v>
      </c>
      <c r="X654" s="7">
        <v>41988</v>
      </c>
    </row>
    <row r="655" spans="1:24" ht="15" hidden="1" customHeight="1" x14ac:dyDescent="0.25">
      <c r="A655" s="15" t="s">
        <v>3075</v>
      </c>
      <c r="B655" s="37" t="s">
        <v>3004</v>
      </c>
      <c r="C655" s="37" t="s">
        <v>2995</v>
      </c>
      <c r="D655" s="201" t="s">
        <v>359</v>
      </c>
      <c r="E655" s="65">
        <v>6511014</v>
      </c>
      <c r="F655" s="206">
        <v>300</v>
      </c>
      <c r="G655" s="2" t="s">
        <v>20</v>
      </c>
      <c r="H655" s="10">
        <v>11400</v>
      </c>
      <c r="I655" s="10" t="s">
        <v>657</v>
      </c>
      <c r="J655" s="10" t="s">
        <v>3000</v>
      </c>
      <c r="K655" s="10" t="s">
        <v>272</v>
      </c>
      <c r="L655" s="28">
        <v>48</v>
      </c>
      <c r="M655" s="82">
        <v>41971</v>
      </c>
      <c r="N655" s="88">
        <f t="shared" si="27"/>
        <v>41971</v>
      </c>
      <c r="O655" s="94">
        <v>41953</v>
      </c>
      <c r="P655" s="94">
        <v>41954</v>
      </c>
      <c r="Q655" s="7" t="s">
        <v>153</v>
      </c>
      <c r="R655" s="7" t="s">
        <v>153</v>
      </c>
      <c r="S655" s="7">
        <v>41960</v>
      </c>
      <c r="T655" s="108">
        <v>41978</v>
      </c>
      <c r="U655" s="108" t="s">
        <v>153</v>
      </c>
      <c r="V655" s="7">
        <v>41981</v>
      </c>
      <c r="W655" s="7">
        <v>41981</v>
      </c>
      <c r="X655" s="7">
        <v>41983</v>
      </c>
    </row>
    <row r="656" spans="1:24" ht="15" customHeight="1" x14ac:dyDescent="0.25">
      <c r="A656" s="15" t="s">
        <v>2740</v>
      </c>
      <c r="B656" s="37" t="s">
        <v>3005</v>
      </c>
      <c r="C656" s="37" t="s">
        <v>2996</v>
      </c>
      <c r="D656" s="201" t="s">
        <v>359</v>
      </c>
      <c r="E656" s="65">
        <v>6521014</v>
      </c>
      <c r="F656" s="206">
        <v>630</v>
      </c>
      <c r="G656" s="2" t="s">
        <v>7</v>
      </c>
      <c r="H656" s="10">
        <v>13200</v>
      </c>
      <c r="I656" s="10" t="s">
        <v>25</v>
      </c>
      <c r="J656" s="10" t="s">
        <v>1581</v>
      </c>
      <c r="K656" s="10" t="s">
        <v>42</v>
      </c>
      <c r="L656" s="28">
        <v>48</v>
      </c>
      <c r="M656" s="82">
        <v>41971</v>
      </c>
      <c r="N656" s="88">
        <f t="shared" si="27"/>
        <v>41971</v>
      </c>
      <c r="O656" s="94">
        <v>41948</v>
      </c>
      <c r="P656" s="94">
        <v>41949</v>
      </c>
      <c r="Q656" s="7" t="s">
        <v>153</v>
      </c>
      <c r="R656" s="7" t="s">
        <v>153</v>
      </c>
      <c r="S656" s="7">
        <v>41979</v>
      </c>
      <c r="T656" s="108">
        <v>41983</v>
      </c>
      <c r="U656" s="108" t="s">
        <v>153</v>
      </c>
      <c r="V656" s="7" t="s">
        <v>42</v>
      </c>
      <c r="W656" s="7" t="s">
        <v>42</v>
      </c>
      <c r="X656" s="7">
        <v>41985</v>
      </c>
    </row>
    <row r="657" spans="1:24" ht="15" customHeight="1" x14ac:dyDescent="0.25">
      <c r="A657" s="15" t="s">
        <v>3027</v>
      </c>
      <c r="B657" s="37" t="s">
        <v>3006</v>
      </c>
      <c r="C657" s="37" t="s">
        <v>2997</v>
      </c>
      <c r="D657" s="201" t="s">
        <v>359</v>
      </c>
      <c r="E657" s="65">
        <v>6531014</v>
      </c>
      <c r="F657" s="206">
        <v>75</v>
      </c>
      <c r="G657" s="2" t="s">
        <v>7</v>
      </c>
      <c r="H657" s="10">
        <v>11400</v>
      </c>
      <c r="I657" s="10" t="s">
        <v>25</v>
      </c>
      <c r="J657" s="10" t="s">
        <v>1581</v>
      </c>
      <c r="K657" s="10" t="s">
        <v>42</v>
      </c>
      <c r="L657" s="28">
        <v>48</v>
      </c>
      <c r="M657" s="82">
        <v>41961</v>
      </c>
      <c r="N657" s="88">
        <f t="shared" si="27"/>
        <v>41961</v>
      </c>
      <c r="O657" s="94">
        <v>41947</v>
      </c>
      <c r="P657" s="94">
        <v>41948</v>
      </c>
      <c r="Q657" s="7" t="s">
        <v>153</v>
      </c>
      <c r="R657" s="7" t="s">
        <v>153</v>
      </c>
      <c r="S657" s="7">
        <v>41963</v>
      </c>
      <c r="T657" s="108">
        <v>41967</v>
      </c>
      <c r="U657" s="108" t="s">
        <v>153</v>
      </c>
      <c r="V657" s="7" t="s">
        <v>42</v>
      </c>
      <c r="W657" s="7" t="s">
        <v>42</v>
      </c>
      <c r="X657" s="7">
        <v>41968</v>
      </c>
    </row>
    <row r="658" spans="1:24" ht="15" hidden="1" customHeight="1" x14ac:dyDescent="0.25">
      <c r="A658" s="15" t="s">
        <v>2463</v>
      </c>
      <c r="B658" s="37" t="s">
        <v>3007</v>
      </c>
      <c r="C658" s="37" t="s">
        <v>3263</v>
      </c>
      <c r="D658" s="201" t="s">
        <v>359</v>
      </c>
      <c r="E658" s="65">
        <v>6541014</v>
      </c>
      <c r="F658" s="206">
        <v>225</v>
      </c>
      <c r="G658" s="2" t="s">
        <v>2</v>
      </c>
      <c r="H658" s="10">
        <v>13200</v>
      </c>
      <c r="I658" s="10" t="s">
        <v>3</v>
      </c>
      <c r="J658" s="10" t="s">
        <v>1581</v>
      </c>
      <c r="K658" s="10" t="s">
        <v>161</v>
      </c>
      <c r="L658" s="28">
        <v>48</v>
      </c>
      <c r="M658" s="82">
        <v>41972</v>
      </c>
      <c r="N658" s="88">
        <f t="shared" si="27"/>
        <v>41972</v>
      </c>
      <c r="O658" s="94">
        <v>41947</v>
      </c>
      <c r="P658" s="94">
        <v>41947</v>
      </c>
      <c r="Q658" s="7" t="s">
        <v>153</v>
      </c>
      <c r="R658" s="7" t="s">
        <v>153</v>
      </c>
      <c r="S658" s="7">
        <v>41953</v>
      </c>
      <c r="T658" s="108">
        <v>41978</v>
      </c>
      <c r="U658" s="108" t="s">
        <v>153</v>
      </c>
      <c r="V658" s="7" t="s">
        <v>153</v>
      </c>
      <c r="W658" s="7" t="s">
        <v>153</v>
      </c>
      <c r="X658" s="7">
        <v>41985</v>
      </c>
    </row>
    <row r="659" spans="1:24" ht="15" hidden="1" customHeight="1" x14ac:dyDescent="0.25">
      <c r="A659" s="15" t="s">
        <v>3067</v>
      </c>
      <c r="B659" s="37" t="s">
        <v>3008</v>
      </c>
      <c r="C659" s="37" t="s">
        <v>3001</v>
      </c>
      <c r="D659" s="201" t="s">
        <v>359</v>
      </c>
      <c r="E659" s="65">
        <v>6551014</v>
      </c>
      <c r="F659" s="206">
        <v>300</v>
      </c>
      <c r="G659" s="2" t="s">
        <v>2</v>
      </c>
      <c r="H659" s="10">
        <v>13200</v>
      </c>
      <c r="I659" s="10" t="s">
        <v>56</v>
      </c>
      <c r="J659" s="10" t="s">
        <v>1581</v>
      </c>
      <c r="K659" s="10" t="s">
        <v>42</v>
      </c>
      <c r="L659" s="28">
        <v>48</v>
      </c>
      <c r="M659" s="82">
        <v>41972</v>
      </c>
      <c r="N659" s="88">
        <f t="shared" si="27"/>
        <v>41972</v>
      </c>
      <c r="O659" s="94">
        <v>41953</v>
      </c>
      <c r="P659" s="94">
        <v>41953</v>
      </c>
      <c r="Q659" s="7" t="s">
        <v>153</v>
      </c>
      <c r="R659" s="7" t="s">
        <v>153</v>
      </c>
      <c r="S659" s="7">
        <v>41960</v>
      </c>
      <c r="T659" s="108">
        <v>41983</v>
      </c>
      <c r="U659" s="108" t="s">
        <v>153</v>
      </c>
      <c r="V659" s="7" t="s">
        <v>153</v>
      </c>
      <c r="W659" s="7" t="s">
        <v>153</v>
      </c>
      <c r="X659" s="7">
        <v>41989</v>
      </c>
    </row>
    <row r="660" spans="1:24" ht="15" hidden="1" customHeight="1" x14ac:dyDescent="0.25">
      <c r="A660" s="15" t="s">
        <v>2601</v>
      </c>
      <c r="B660" s="37" t="s">
        <v>3036</v>
      </c>
      <c r="C660" s="37" t="s">
        <v>29</v>
      </c>
      <c r="D660" s="201" t="s">
        <v>359</v>
      </c>
      <c r="E660" s="65">
        <v>6561114</v>
      </c>
      <c r="F660" s="206">
        <v>520</v>
      </c>
      <c r="G660" s="2" t="s">
        <v>210</v>
      </c>
      <c r="H660" s="10">
        <v>480</v>
      </c>
      <c r="I660" s="10" t="s">
        <v>2537</v>
      </c>
      <c r="J660" s="10" t="s">
        <v>2539</v>
      </c>
      <c r="K660" s="10" t="s">
        <v>178</v>
      </c>
      <c r="L660" s="28">
        <v>49</v>
      </c>
      <c r="M660" s="82">
        <v>41977</v>
      </c>
      <c r="N660" s="88">
        <f t="shared" si="27"/>
        <v>41977</v>
      </c>
      <c r="O660" s="94">
        <v>41955</v>
      </c>
      <c r="P660" s="94">
        <v>41956</v>
      </c>
      <c r="Q660" s="7" t="s">
        <v>153</v>
      </c>
      <c r="R660" s="7" t="s">
        <v>153</v>
      </c>
      <c r="S660" s="7">
        <v>41964</v>
      </c>
      <c r="T660" s="108">
        <v>41970</v>
      </c>
      <c r="U660" s="108" t="s">
        <v>153</v>
      </c>
      <c r="V660" s="7">
        <v>41976</v>
      </c>
      <c r="W660" s="7">
        <v>41976</v>
      </c>
      <c r="X660" s="7">
        <v>41977</v>
      </c>
    </row>
    <row r="661" spans="1:24" ht="15" hidden="1" customHeight="1" x14ac:dyDescent="0.25">
      <c r="A661" s="15" t="s">
        <v>2601</v>
      </c>
      <c r="B661" s="37" t="s">
        <v>3036</v>
      </c>
      <c r="C661" s="37" t="s">
        <v>29</v>
      </c>
      <c r="D661" s="201" t="s">
        <v>359</v>
      </c>
      <c r="E661" s="65">
        <v>6571114</v>
      </c>
      <c r="F661" s="206">
        <v>520</v>
      </c>
      <c r="G661" s="2" t="s">
        <v>210</v>
      </c>
      <c r="H661" s="10">
        <v>480</v>
      </c>
      <c r="I661" s="10" t="s">
        <v>2537</v>
      </c>
      <c r="J661" s="10" t="s">
        <v>2539</v>
      </c>
      <c r="K661" s="10" t="s">
        <v>178</v>
      </c>
      <c r="L661" s="28">
        <v>49</v>
      </c>
      <c r="M661" s="82">
        <v>41977</v>
      </c>
      <c r="N661" s="88">
        <f t="shared" si="27"/>
        <v>41977</v>
      </c>
      <c r="O661" s="94">
        <v>41955</v>
      </c>
      <c r="P661" s="94">
        <v>41956</v>
      </c>
      <c r="Q661" s="7" t="s">
        <v>153</v>
      </c>
      <c r="R661" s="7" t="s">
        <v>153</v>
      </c>
      <c r="S661" s="7">
        <v>41964</v>
      </c>
      <c r="T661" s="108">
        <v>41971</v>
      </c>
      <c r="U661" s="108" t="s">
        <v>153</v>
      </c>
      <c r="V661" s="7">
        <v>41976</v>
      </c>
      <c r="W661" s="7">
        <v>41976</v>
      </c>
      <c r="X661" s="7">
        <v>41977</v>
      </c>
    </row>
    <row r="662" spans="1:24" ht="15" hidden="1" customHeight="1" x14ac:dyDescent="0.25">
      <c r="A662" s="15" t="s">
        <v>2601</v>
      </c>
      <c r="B662" s="37" t="s">
        <v>3036</v>
      </c>
      <c r="C662" s="37" t="s">
        <v>29</v>
      </c>
      <c r="D662" s="201" t="s">
        <v>359</v>
      </c>
      <c r="E662" s="65">
        <v>6581114</v>
      </c>
      <c r="F662" s="206">
        <v>520</v>
      </c>
      <c r="G662" s="2" t="s">
        <v>210</v>
      </c>
      <c r="H662" s="10">
        <v>480</v>
      </c>
      <c r="I662" s="10" t="s">
        <v>2537</v>
      </c>
      <c r="J662" s="10" t="s">
        <v>2539</v>
      </c>
      <c r="K662" s="10" t="s">
        <v>178</v>
      </c>
      <c r="L662" s="28">
        <v>49</v>
      </c>
      <c r="M662" s="82">
        <v>41977</v>
      </c>
      <c r="N662" s="88">
        <f t="shared" si="27"/>
        <v>41977</v>
      </c>
      <c r="O662" s="94">
        <v>41955</v>
      </c>
      <c r="P662" s="94">
        <v>41956</v>
      </c>
      <c r="Q662" s="7" t="s">
        <v>153</v>
      </c>
      <c r="R662" s="7" t="s">
        <v>153</v>
      </c>
      <c r="S662" s="7">
        <v>41966</v>
      </c>
      <c r="T662" s="108">
        <v>41974</v>
      </c>
      <c r="U662" s="108">
        <v>41974</v>
      </c>
      <c r="V662" s="7">
        <v>41977</v>
      </c>
      <c r="W662" s="7">
        <v>41977</v>
      </c>
      <c r="X662" s="7">
        <v>41978</v>
      </c>
    </row>
    <row r="663" spans="1:24" ht="15" hidden="1" customHeight="1" x14ac:dyDescent="0.25">
      <c r="A663" s="15" t="s">
        <v>2601</v>
      </c>
      <c r="B663" s="37" t="s">
        <v>3036</v>
      </c>
      <c r="C663" s="37" t="s">
        <v>29</v>
      </c>
      <c r="D663" s="201" t="s">
        <v>359</v>
      </c>
      <c r="E663" s="65">
        <v>6591114</v>
      </c>
      <c r="F663" s="206">
        <v>520</v>
      </c>
      <c r="G663" s="2" t="s">
        <v>210</v>
      </c>
      <c r="H663" s="10">
        <v>480</v>
      </c>
      <c r="I663" s="10" t="s">
        <v>2537</v>
      </c>
      <c r="J663" s="10" t="s">
        <v>2539</v>
      </c>
      <c r="K663" s="10" t="s">
        <v>178</v>
      </c>
      <c r="L663" s="28">
        <v>49</v>
      </c>
      <c r="M663" s="82">
        <v>41977</v>
      </c>
      <c r="N663" s="88">
        <f t="shared" si="27"/>
        <v>41977</v>
      </c>
      <c r="O663" s="94">
        <v>41955</v>
      </c>
      <c r="P663" s="94">
        <v>41956</v>
      </c>
      <c r="Q663" s="7" t="s">
        <v>153</v>
      </c>
      <c r="R663" s="7" t="s">
        <v>153</v>
      </c>
      <c r="S663" s="7">
        <v>41966</v>
      </c>
      <c r="T663" s="108">
        <v>41975</v>
      </c>
      <c r="U663" s="108">
        <v>41974</v>
      </c>
      <c r="V663" s="7">
        <v>41977</v>
      </c>
      <c r="W663" s="7">
        <v>41977</v>
      </c>
      <c r="X663" s="7">
        <v>41978</v>
      </c>
    </row>
    <row r="664" spans="1:24" ht="15" hidden="1" customHeight="1" x14ac:dyDescent="0.25">
      <c r="A664" s="15" t="s">
        <v>118</v>
      </c>
      <c r="B664" s="37" t="s">
        <v>3042</v>
      </c>
      <c r="C664" s="37" t="s">
        <v>1766</v>
      </c>
      <c r="D664" s="201" t="s">
        <v>360</v>
      </c>
      <c r="E664" s="48">
        <v>6601114</v>
      </c>
      <c r="F664" s="206">
        <v>260</v>
      </c>
      <c r="G664" s="2" t="s">
        <v>264</v>
      </c>
      <c r="H664" s="10">
        <v>480</v>
      </c>
      <c r="I664" s="10" t="s">
        <v>107</v>
      </c>
      <c r="J664" s="10" t="s">
        <v>3044</v>
      </c>
      <c r="K664" s="10" t="s">
        <v>178</v>
      </c>
      <c r="L664" s="28">
        <v>46</v>
      </c>
      <c r="M664" s="82">
        <v>41954</v>
      </c>
      <c r="N664" s="88">
        <f t="shared" si="27"/>
        <v>41954</v>
      </c>
      <c r="O664" s="94" t="s">
        <v>42</v>
      </c>
      <c r="P664" s="94" t="s">
        <v>42</v>
      </c>
      <c r="Q664" s="7" t="s">
        <v>153</v>
      </c>
      <c r="R664" s="7" t="s">
        <v>153</v>
      </c>
      <c r="S664" s="7" t="s">
        <v>153</v>
      </c>
      <c r="T664" s="108" t="s">
        <v>153</v>
      </c>
      <c r="U664" s="108" t="s">
        <v>153</v>
      </c>
      <c r="V664" s="7" t="s">
        <v>153</v>
      </c>
      <c r="W664" s="7" t="s">
        <v>153</v>
      </c>
      <c r="X664" s="7">
        <v>41962</v>
      </c>
    </row>
    <row r="665" spans="1:24" ht="15" hidden="1" customHeight="1" x14ac:dyDescent="0.25">
      <c r="A665" s="15" t="s">
        <v>118</v>
      </c>
      <c r="B665" s="37" t="s">
        <v>3042</v>
      </c>
      <c r="C665" s="37" t="s">
        <v>1766</v>
      </c>
      <c r="D665" s="201" t="s">
        <v>360</v>
      </c>
      <c r="E665" s="48">
        <v>6611114</v>
      </c>
      <c r="F665" s="206">
        <v>260</v>
      </c>
      <c r="G665" s="2" t="s">
        <v>264</v>
      </c>
      <c r="H665" s="10">
        <v>480</v>
      </c>
      <c r="I665" s="10" t="s">
        <v>107</v>
      </c>
      <c r="J665" s="10" t="s">
        <v>3043</v>
      </c>
      <c r="K665" s="10" t="s">
        <v>178</v>
      </c>
      <c r="L665" s="28">
        <v>46</v>
      </c>
      <c r="M665" s="82">
        <v>41954</v>
      </c>
      <c r="N665" s="88">
        <f t="shared" si="27"/>
        <v>41954</v>
      </c>
      <c r="O665" s="94" t="s">
        <v>42</v>
      </c>
      <c r="P665" s="94" t="s">
        <v>42</v>
      </c>
      <c r="Q665" s="7" t="s">
        <v>153</v>
      </c>
      <c r="R665" s="7" t="s">
        <v>153</v>
      </c>
      <c r="S665" s="7" t="s">
        <v>153</v>
      </c>
      <c r="T665" s="108" t="s">
        <v>153</v>
      </c>
      <c r="U665" s="108" t="s">
        <v>153</v>
      </c>
      <c r="V665" s="7" t="s">
        <v>153</v>
      </c>
      <c r="W665" s="7" t="s">
        <v>153</v>
      </c>
      <c r="X665" s="7">
        <v>41953</v>
      </c>
    </row>
    <row r="666" spans="1:24" ht="15" hidden="1" customHeight="1" x14ac:dyDescent="0.25">
      <c r="A666" s="15" t="s">
        <v>3082</v>
      </c>
      <c r="B666" s="37" t="s">
        <v>3060</v>
      </c>
      <c r="C666" s="37" t="s">
        <v>843</v>
      </c>
      <c r="D666" s="201" t="s">
        <v>359</v>
      </c>
      <c r="E666" s="65">
        <v>6621114</v>
      </c>
      <c r="F666" s="206">
        <v>225</v>
      </c>
      <c r="G666" s="2" t="s">
        <v>2</v>
      </c>
      <c r="H666" s="10">
        <v>11400</v>
      </c>
      <c r="I666" s="10" t="s">
        <v>25</v>
      </c>
      <c r="J666" s="10" t="s">
        <v>1581</v>
      </c>
      <c r="K666" s="10" t="s">
        <v>161</v>
      </c>
      <c r="L666" s="28">
        <v>49</v>
      </c>
      <c r="M666" s="82">
        <v>41975</v>
      </c>
      <c r="N666" s="88">
        <f t="shared" si="27"/>
        <v>41975</v>
      </c>
      <c r="O666" s="94">
        <v>41955</v>
      </c>
      <c r="P666" s="94">
        <v>41956</v>
      </c>
      <c r="Q666" s="7">
        <v>41979</v>
      </c>
      <c r="R666" s="7" t="s">
        <v>153</v>
      </c>
      <c r="S666" s="7">
        <v>41962</v>
      </c>
      <c r="T666" s="108">
        <v>41982</v>
      </c>
      <c r="U666" s="108" t="s">
        <v>153</v>
      </c>
      <c r="V666" s="7" t="s">
        <v>153</v>
      </c>
      <c r="W666" s="7" t="s">
        <v>153</v>
      </c>
      <c r="X666" s="7">
        <v>41985</v>
      </c>
    </row>
    <row r="667" spans="1:24" ht="15" customHeight="1" x14ac:dyDescent="0.25">
      <c r="A667" s="15" t="s">
        <v>3074</v>
      </c>
      <c r="B667" s="37" t="s">
        <v>3061</v>
      </c>
      <c r="C667" s="37" t="s">
        <v>3051</v>
      </c>
      <c r="D667" s="201" t="s">
        <v>359</v>
      </c>
      <c r="E667" s="65">
        <v>6631114</v>
      </c>
      <c r="F667" s="206">
        <v>112.5</v>
      </c>
      <c r="G667" s="2" t="s">
        <v>7</v>
      </c>
      <c r="H667" s="10">
        <v>11400</v>
      </c>
      <c r="I667" s="10" t="s">
        <v>25</v>
      </c>
      <c r="J667" s="10" t="s">
        <v>1581</v>
      </c>
      <c r="K667" s="10" t="s">
        <v>42</v>
      </c>
      <c r="L667" s="28">
        <v>50</v>
      </c>
      <c r="M667" s="82">
        <v>41983</v>
      </c>
      <c r="N667" s="88">
        <f t="shared" si="27"/>
        <v>41983</v>
      </c>
      <c r="O667" s="94">
        <v>41954</v>
      </c>
      <c r="P667" s="94">
        <v>41954</v>
      </c>
      <c r="Q667" s="7">
        <v>41985</v>
      </c>
      <c r="R667" s="7" t="s">
        <v>153</v>
      </c>
      <c r="S667" s="7">
        <v>41983</v>
      </c>
      <c r="T667" s="108" t="s">
        <v>153</v>
      </c>
      <c r="U667" s="108" t="s">
        <v>153</v>
      </c>
      <c r="V667" s="7" t="s">
        <v>42</v>
      </c>
      <c r="W667" s="7" t="s">
        <v>42</v>
      </c>
      <c r="X667" s="7">
        <v>41990</v>
      </c>
    </row>
    <row r="668" spans="1:24" ht="15" hidden="1" customHeight="1" x14ac:dyDescent="0.25">
      <c r="A668" s="15" t="s">
        <v>3077</v>
      </c>
      <c r="B668" s="37" t="s">
        <v>3062</v>
      </c>
      <c r="C668" s="37" t="s">
        <v>575</v>
      </c>
      <c r="D668" s="201" t="s">
        <v>359</v>
      </c>
      <c r="E668" s="65">
        <v>6641114</v>
      </c>
      <c r="F668" s="206">
        <v>225</v>
      </c>
      <c r="G668" s="2" t="s">
        <v>20</v>
      </c>
      <c r="H668" s="10">
        <v>11400</v>
      </c>
      <c r="I668" s="10" t="s">
        <v>56</v>
      </c>
      <c r="J668" s="10" t="s">
        <v>1581</v>
      </c>
      <c r="K668" s="10" t="s">
        <v>42</v>
      </c>
      <c r="L668" s="28">
        <v>48</v>
      </c>
      <c r="M668" s="82">
        <v>41968</v>
      </c>
      <c r="N668" s="88">
        <f t="shared" ref="N668:N699" si="28">M668</f>
        <v>41968</v>
      </c>
      <c r="O668" s="94">
        <v>41955</v>
      </c>
      <c r="P668" s="94">
        <v>41956</v>
      </c>
      <c r="Q668" s="7" t="s">
        <v>153</v>
      </c>
      <c r="R668" s="7" t="s">
        <v>153</v>
      </c>
      <c r="S668" s="7">
        <v>41958</v>
      </c>
      <c r="T668" s="108">
        <v>41968</v>
      </c>
      <c r="U668" s="108" t="s">
        <v>153</v>
      </c>
      <c r="V668" s="7">
        <v>41970</v>
      </c>
      <c r="W668" s="7">
        <v>41970</v>
      </c>
      <c r="X668" s="7">
        <v>41971</v>
      </c>
    </row>
    <row r="669" spans="1:24" ht="15" customHeight="1" x14ac:dyDescent="0.25">
      <c r="A669" s="15" t="s">
        <v>2651</v>
      </c>
      <c r="B669" s="37" t="s">
        <v>3063</v>
      </c>
      <c r="C669" s="37" t="s">
        <v>2010</v>
      </c>
      <c r="D669" s="201" t="s">
        <v>359</v>
      </c>
      <c r="E669" s="114">
        <v>6651114</v>
      </c>
      <c r="F669" s="206">
        <v>500</v>
      </c>
      <c r="G669" s="2" t="s">
        <v>7</v>
      </c>
      <c r="H669" s="10">
        <v>11400</v>
      </c>
      <c r="I669" s="10" t="s">
        <v>25</v>
      </c>
      <c r="J669" s="10" t="s">
        <v>1581</v>
      </c>
      <c r="K669" s="10" t="s">
        <v>42</v>
      </c>
      <c r="L669" s="28">
        <v>51</v>
      </c>
      <c r="M669" s="82">
        <v>41988</v>
      </c>
      <c r="N669" s="88">
        <f t="shared" si="28"/>
        <v>41988</v>
      </c>
      <c r="O669" s="94">
        <v>41955</v>
      </c>
      <c r="P669" s="94">
        <v>41955</v>
      </c>
      <c r="Q669" s="7" t="s">
        <v>153</v>
      </c>
      <c r="R669" s="7" t="s">
        <v>153</v>
      </c>
      <c r="S669" s="7" t="s">
        <v>153</v>
      </c>
      <c r="T669" s="108">
        <v>41991</v>
      </c>
      <c r="U669" s="108" t="s">
        <v>153</v>
      </c>
      <c r="V669" s="7" t="s">
        <v>42</v>
      </c>
      <c r="W669" s="7" t="s">
        <v>42</v>
      </c>
      <c r="X669" s="7">
        <v>41992</v>
      </c>
    </row>
    <row r="670" spans="1:24" ht="15" hidden="1" customHeight="1" x14ac:dyDescent="0.25">
      <c r="A670" s="15" t="s">
        <v>3124</v>
      </c>
      <c r="B670" s="37" t="s">
        <v>3064</v>
      </c>
      <c r="C670" s="37" t="s">
        <v>3052</v>
      </c>
      <c r="D670" s="201" t="s">
        <v>359</v>
      </c>
      <c r="E670" s="48">
        <v>6661114</v>
      </c>
      <c r="F670" s="206">
        <v>25</v>
      </c>
      <c r="G670" s="2" t="s">
        <v>20</v>
      </c>
      <c r="H670" s="10">
        <v>13200</v>
      </c>
      <c r="I670" s="10" t="s">
        <v>12</v>
      </c>
      <c r="J670" s="10" t="s">
        <v>3053</v>
      </c>
      <c r="K670" s="10" t="s">
        <v>42</v>
      </c>
      <c r="L670" s="28">
        <v>47</v>
      </c>
      <c r="M670" s="82">
        <v>41961</v>
      </c>
      <c r="N670" s="88">
        <f t="shared" si="28"/>
        <v>41961</v>
      </c>
      <c r="O670" s="94">
        <v>41956</v>
      </c>
      <c r="P670" s="94">
        <v>41956</v>
      </c>
      <c r="Q670" s="7" t="s">
        <v>153</v>
      </c>
      <c r="R670" s="7" t="s">
        <v>153</v>
      </c>
      <c r="S670" s="7">
        <v>41969</v>
      </c>
      <c r="T670" s="108">
        <v>41971</v>
      </c>
      <c r="U670" s="108" t="s">
        <v>153</v>
      </c>
      <c r="V670" s="7">
        <v>41975</v>
      </c>
      <c r="W670" s="7">
        <v>41976</v>
      </c>
      <c r="X670" s="7">
        <v>41978</v>
      </c>
    </row>
    <row r="671" spans="1:24" ht="15" customHeight="1" x14ac:dyDescent="0.25">
      <c r="A671" s="15" t="s">
        <v>3133</v>
      </c>
      <c r="B671" s="37" t="s">
        <v>3065</v>
      </c>
      <c r="C671" s="37" t="s">
        <v>2834</v>
      </c>
      <c r="D671" s="201" t="s">
        <v>359</v>
      </c>
      <c r="E671" s="65">
        <v>6671114</v>
      </c>
      <c r="F671" s="206">
        <v>300</v>
      </c>
      <c r="G671" s="2" t="s">
        <v>7</v>
      </c>
      <c r="H671" s="10">
        <v>13200</v>
      </c>
      <c r="I671" s="10" t="s">
        <v>56</v>
      </c>
      <c r="J671" s="10" t="s">
        <v>1581</v>
      </c>
      <c r="K671" s="10" t="s">
        <v>42</v>
      </c>
      <c r="L671" s="28">
        <v>50</v>
      </c>
      <c r="M671" s="82">
        <v>41983</v>
      </c>
      <c r="N671" s="88">
        <f t="shared" si="28"/>
        <v>41983</v>
      </c>
      <c r="O671" s="94">
        <v>41957</v>
      </c>
      <c r="P671" s="94">
        <v>41958</v>
      </c>
      <c r="Q671" s="7" t="s">
        <v>153</v>
      </c>
      <c r="R671" s="7" t="s">
        <v>153</v>
      </c>
      <c r="S671" s="7">
        <v>41984</v>
      </c>
      <c r="T671" s="108" t="s">
        <v>153</v>
      </c>
      <c r="U671" s="108" t="s">
        <v>153</v>
      </c>
      <c r="V671" s="7" t="s">
        <v>42</v>
      </c>
      <c r="W671" s="7" t="s">
        <v>42</v>
      </c>
      <c r="X671" s="7">
        <v>41988</v>
      </c>
    </row>
    <row r="672" spans="1:24" ht="15" customHeight="1" x14ac:dyDescent="0.25">
      <c r="A672" s="15" t="s">
        <v>3133</v>
      </c>
      <c r="B672" s="37" t="s">
        <v>3065</v>
      </c>
      <c r="C672" s="37" t="s">
        <v>2834</v>
      </c>
      <c r="D672" s="201" t="s">
        <v>359</v>
      </c>
      <c r="E672" s="65">
        <v>6681114</v>
      </c>
      <c r="F672" s="206">
        <v>300</v>
      </c>
      <c r="G672" s="2" t="s">
        <v>7</v>
      </c>
      <c r="H672" s="10">
        <v>13200</v>
      </c>
      <c r="I672" s="10" t="s">
        <v>56</v>
      </c>
      <c r="J672" s="10" t="s">
        <v>1581</v>
      </c>
      <c r="K672" s="10" t="s">
        <v>42</v>
      </c>
      <c r="L672" s="28">
        <v>50</v>
      </c>
      <c r="M672" s="82">
        <v>41983</v>
      </c>
      <c r="N672" s="88">
        <f t="shared" si="28"/>
        <v>41983</v>
      </c>
      <c r="O672" s="94">
        <v>41957</v>
      </c>
      <c r="P672" s="94">
        <v>41958</v>
      </c>
      <c r="Q672" s="7">
        <v>41985</v>
      </c>
      <c r="R672" s="7" t="s">
        <v>153</v>
      </c>
      <c r="S672" s="7">
        <v>41984</v>
      </c>
      <c r="T672" s="108" t="s">
        <v>153</v>
      </c>
      <c r="U672" s="108" t="s">
        <v>153</v>
      </c>
      <c r="V672" s="7" t="s">
        <v>42</v>
      </c>
      <c r="W672" s="7" t="s">
        <v>42</v>
      </c>
      <c r="X672" s="7">
        <v>41988</v>
      </c>
    </row>
    <row r="673" spans="1:24" ht="15" customHeight="1" x14ac:dyDescent="0.25">
      <c r="A673" s="15" t="s">
        <v>2585</v>
      </c>
      <c r="B673" s="37" t="s">
        <v>3066</v>
      </c>
      <c r="C673" s="37" t="s">
        <v>2990</v>
      </c>
      <c r="D673" s="201" t="s">
        <v>359</v>
      </c>
      <c r="E673" s="65">
        <v>6691114</v>
      </c>
      <c r="F673" s="206">
        <v>150</v>
      </c>
      <c r="G673" s="2" t="s">
        <v>7</v>
      </c>
      <c r="H673" s="10">
        <v>11400</v>
      </c>
      <c r="I673" s="10" t="s">
        <v>25</v>
      </c>
      <c r="J673" s="10" t="s">
        <v>1581</v>
      </c>
      <c r="K673" s="10" t="s">
        <v>42</v>
      </c>
      <c r="L673" s="28">
        <v>50</v>
      </c>
      <c r="M673" s="82">
        <v>41983</v>
      </c>
      <c r="N673" s="88">
        <f t="shared" si="28"/>
        <v>41983</v>
      </c>
      <c r="O673" s="94">
        <v>41957</v>
      </c>
      <c r="P673" s="94">
        <v>41957</v>
      </c>
      <c r="Q673" s="7" t="s">
        <v>153</v>
      </c>
      <c r="R673" s="7" t="s">
        <v>153</v>
      </c>
      <c r="S673" s="7" t="s">
        <v>153</v>
      </c>
      <c r="T673" s="108" t="s">
        <v>153</v>
      </c>
      <c r="U673" s="108" t="s">
        <v>153</v>
      </c>
      <c r="V673" s="7" t="s">
        <v>42</v>
      </c>
      <c r="W673" s="7" t="s">
        <v>42</v>
      </c>
      <c r="X673" s="7">
        <v>41990</v>
      </c>
    </row>
    <row r="674" spans="1:24" ht="15" hidden="1" customHeight="1" x14ac:dyDescent="0.25">
      <c r="A674" s="15" t="s">
        <v>3100</v>
      </c>
      <c r="B674" s="37" t="s">
        <v>3076</v>
      </c>
      <c r="C674" s="37" t="s">
        <v>575</v>
      </c>
      <c r="D674" s="201" t="s">
        <v>359</v>
      </c>
      <c r="E674" s="65">
        <v>6701114</v>
      </c>
      <c r="F674" s="206">
        <v>75</v>
      </c>
      <c r="G674" s="2" t="s">
        <v>7</v>
      </c>
      <c r="H674" s="10">
        <v>480</v>
      </c>
      <c r="I674" s="10" t="s">
        <v>25</v>
      </c>
      <c r="J674" s="10" t="s">
        <v>1581</v>
      </c>
      <c r="K674" s="10" t="s">
        <v>42</v>
      </c>
      <c r="L674" s="28">
        <v>48</v>
      </c>
      <c r="M674" s="82">
        <v>41970</v>
      </c>
      <c r="N674" s="88">
        <f t="shared" si="28"/>
        <v>41970</v>
      </c>
      <c r="O674" s="94">
        <v>41956</v>
      </c>
      <c r="P674" s="94">
        <v>41957</v>
      </c>
      <c r="Q674" s="7" t="s">
        <v>153</v>
      </c>
      <c r="R674" s="7" t="s">
        <v>153</v>
      </c>
      <c r="S674" s="7">
        <v>41962</v>
      </c>
      <c r="T674" s="108">
        <v>41968</v>
      </c>
      <c r="U674" s="108" t="s">
        <v>153</v>
      </c>
      <c r="V674" s="7" t="s">
        <v>42</v>
      </c>
      <c r="W674" s="7" t="s">
        <v>42</v>
      </c>
      <c r="X674" s="7">
        <v>41969</v>
      </c>
    </row>
    <row r="675" spans="1:24" ht="15" hidden="1" customHeight="1" x14ac:dyDescent="0.25">
      <c r="A675" s="15" t="s">
        <v>3100</v>
      </c>
      <c r="B675" s="37" t="s">
        <v>3076</v>
      </c>
      <c r="C675" s="37" t="s">
        <v>575</v>
      </c>
      <c r="D675" s="201" t="s">
        <v>359</v>
      </c>
      <c r="E675" s="65">
        <v>6711114</v>
      </c>
      <c r="F675" s="206">
        <v>75</v>
      </c>
      <c r="G675" s="2" t="s">
        <v>7</v>
      </c>
      <c r="H675" s="10">
        <v>480</v>
      </c>
      <c r="I675" s="10" t="s">
        <v>25</v>
      </c>
      <c r="J675" s="10" t="s">
        <v>1581</v>
      </c>
      <c r="K675" s="10" t="s">
        <v>42</v>
      </c>
      <c r="L675" s="28">
        <v>48</v>
      </c>
      <c r="M675" s="82">
        <v>41970</v>
      </c>
      <c r="N675" s="88">
        <f t="shared" si="28"/>
        <v>41970</v>
      </c>
      <c r="O675" s="94">
        <v>41956</v>
      </c>
      <c r="P675" s="94">
        <v>41957</v>
      </c>
      <c r="Q675" s="7" t="s">
        <v>153</v>
      </c>
      <c r="R675" s="7" t="s">
        <v>153</v>
      </c>
      <c r="S675" s="7">
        <v>41962</v>
      </c>
      <c r="T675" s="108">
        <v>41969</v>
      </c>
      <c r="U675" s="108" t="s">
        <v>153</v>
      </c>
      <c r="V675" s="7" t="s">
        <v>42</v>
      </c>
      <c r="W675" s="7" t="s">
        <v>42</v>
      </c>
      <c r="X675" s="7">
        <v>41970</v>
      </c>
    </row>
    <row r="676" spans="1:24" ht="15" hidden="1" customHeight="1" x14ac:dyDescent="0.25">
      <c r="A676" s="15" t="s">
        <v>3100</v>
      </c>
      <c r="B676" s="37" t="s">
        <v>3076</v>
      </c>
      <c r="C676" s="37" t="s">
        <v>575</v>
      </c>
      <c r="D676" s="201" t="s">
        <v>359</v>
      </c>
      <c r="E676" s="65">
        <v>6721114</v>
      </c>
      <c r="F676" s="206">
        <v>75</v>
      </c>
      <c r="G676" s="2" t="s">
        <v>7</v>
      </c>
      <c r="H676" s="10">
        <v>480</v>
      </c>
      <c r="I676" s="10" t="s">
        <v>25</v>
      </c>
      <c r="J676" s="10" t="s">
        <v>1581</v>
      </c>
      <c r="K676" s="10" t="s">
        <v>42</v>
      </c>
      <c r="L676" s="28">
        <v>48</v>
      </c>
      <c r="M676" s="82">
        <v>41970</v>
      </c>
      <c r="N676" s="88">
        <f t="shared" si="28"/>
        <v>41970</v>
      </c>
      <c r="O676" s="94">
        <v>41956</v>
      </c>
      <c r="P676" s="94">
        <v>41957</v>
      </c>
      <c r="Q676" s="7" t="s">
        <v>153</v>
      </c>
      <c r="R676" s="7" t="s">
        <v>153</v>
      </c>
      <c r="S676" s="7">
        <v>41962</v>
      </c>
      <c r="T676" s="108"/>
      <c r="U676" s="108" t="s">
        <v>153</v>
      </c>
      <c r="V676" s="7" t="s">
        <v>42</v>
      </c>
      <c r="W676" s="7" t="s">
        <v>42</v>
      </c>
      <c r="X676" s="7">
        <v>41970</v>
      </c>
    </row>
    <row r="677" spans="1:24" ht="15" hidden="1" customHeight="1" x14ac:dyDescent="0.25">
      <c r="A677" s="15" t="s">
        <v>3100</v>
      </c>
      <c r="B677" s="37" t="s">
        <v>3076</v>
      </c>
      <c r="C677" s="37" t="s">
        <v>575</v>
      </c>
      <c r="D677" s="201" t="s">
        <v>359</v>
      </c>
      <c r="E677" s="65">
        <v>6731114</v>
      </c>
      <c r="F677" s="206">
        <v>75</v>
      </c>
      <c r="G677" s="2" t="s">
        <v>7</v>
      </c>
      <c r="H677" s="10">
        <v>480</v>
      </c>
      <c r="I677" s="10" t="s">
        <v>25</v>
      </c>
      <c r="J677" s="10" t="s">
        <v>1581</v>
      </c>
      <c r="K677" s="10" t="s">
        <v>42</v>
      </c>
      <c r="L677" s="28">
        <v>48</v>
      </c>
      <c r="M677" s="82">
        <v>41970</v>
      </c>
      <c r="N677" s="88">
        <f t="shared" si="28"/>
        <v>41970</v>
      </c>
      <c r="O677" s="94">
        <v>41956</v>
      </c>
      <c r="P677" s="94">
        <v>41957</v>
      </c>
      <c r="Q677" s="7" t="s">
        <v>153</v>
      </c>
      <c r="R677" s="7" t="s">
        <v>153</v>
      </c>
      <c r="S677" s="7">
        <v>41962</v>
      </c>
      <c r="T677" s="108">
        <v>41970</v>
      </c>
      <c r="U677" s="108" t="s">
        <v>153</v>
      </c>
      <c r="V677" s="7" t="s">
        <v>42</v>
      </c>
      <c r="W677" s="7" t="s">
        <v>42</v>
      </c>
      <c r="X677" s="7">
        <v>41970</v>
      </c>
    </row>
    <row r="678" spans="1:24" ht="15" hidden="1" customHeight="1" x14ac:dyDescent="0.25">
      <c r="A678" s="15" t="s">
        <v>3100</v>
      </c>
      <c r="B678" s="37" t="s">
        <v>3076</v>
      </c>
      <c r="C678" s="37" t="s">
        <v>575</v>
      </c>
      <c r="D678" s="201" t="s">
        <v>359</v>
      </c>
      <c r="E678" s="65">
        <v>6741114</v>
      </c>
      <c r="F678" s="206">
        <v>75</v>
      </c>
      <c r="G678" s="2" t="s">
        <v>7</v>
      </c>
      <c r="H678" s="10">
        <v>480</v>
      </c>
      <c r="I678" s="10" t="s">
        <v>25</v>
      </c>
      <c r="J678" s="10" t="s">
        <v>1581</v>
      </c>
      <c r="K678" s="10" t="s">
        <v>42</v>
      </c>
      <c r="L678" s="28">
        <v>48</v>
      </c>
      <c r="M678" s="82">
        <v>41970</v>
      </c>
      <c r="N678" s="88">
        <f t="shared" si="28"/>
        <v>41970</v>
      </c>
      <c r="O678" s="94">
        <v>41956</v>
      </c>
      <c r="P678" s="94">
        <v>41957</v>
      </c>
      <c r="Q678" s="7" t="s">
        <v>153</v>
      </c>
      <c r="R678" s="7" t="s">
        <v>153</v>
      </c>
      <c r="S678" s="7">
        <v>41962</v>
      </c>
      <c r="T678" s="108">
        <v>41970</v>
      </c>
      <c r="U678" s="108" t="s">
        <v>153</v>
      </c>
      <c r="V678" s="7" t="s">
        <v>42</v>
      </c>
      <c r="W678" s="7" t="s">
        <v>42</v>
      </c>
      <c r="X678" s="7">
        <v>41971</v>
      </c>
    </row>
    <row r="679" spans="1:24" ht="15" hidden="1" customHeight="1" x14ac:dyDescent="0.25">
      <c r="A679" s="15" t="s">
        <v>2703</v>
      </c>
      <c r="B679" s="37" t="s">
        <v>3150</v>
      </c>
      <c r="C679" s="37" t="s">
        <v>1494</v>
      </c>
      <c r="D679" s="201" t="s">
        <v>359</v>
      </c>
      <c r="E679" s="65">
        <v>6751114</v>
      </c>
      <c r="F679" s="206">
        <v>400</v>
      </c>
      <c r="G679" s="2" t="s">
        <v>2</v>
      </c>
      <c r="H679" s="10">
        <v>11400</v>
      </c>
      <c r="I679" s="10" t="s">
        <v>25</v>
      </c>
      <c r="J679" s="10" t="s">
        <v>1581</v>
      </c>
      <c r="K679" s="10" t="s">
        <v>161</v>
      </c>
      <c r="L679" s="28">
        <v>53</v>
      </c>
      <c r="M679" s="82">
        <v>42002</v>
      </c>
      <c r="N679" s="88">
        <f t="shared" si="28"/>
        <v>42002</v>
      </c>
      <c r="O679" s="94">
        <v>41968</v>
      </c>
      <c r="P679" s="94">
        <v>41970</v>
      </c>
      <c r="Q679" s="7" t="s">
        <v>153</v>
      </c>
      <c r="R679" s="7" t="s">
        <v>153</v>
      </c>
      <c r="S679" s="7">
        <v>41978</v>
      </c>
      <c r="T679" s="108" t="s">
        <v>153</v>
      </c>
      <c r="U679" s="108" t="s">
        <v>153</v>
      </c>
      <c r="V679" s="7">
        <v>41991</v>
      </c>
      <c r="W679" s="7">
        <v>41991</v>
      </c>
      <c r="X679" s="7">
        <v>41992</v>
      </c>
    </row>
    <row r="680" spans="1:24" ht="15" hidden="1" customHeight="1" x14ac:dyDescent="0.25">
      <c r="A680" s="15" t="s">
        <v>2703</v>
      </c>
      <c r="B680" s="37" t="s">
        <v>3150</v>
      </c>
      <c r="C680" s="37" t="s">
        <v>1494</v>
      </c>
      <c r="D680" s="201" t="s">
        <v>359</v>
      </c>
      <c r="E680" s="65">
        <v>6761114</v>
      </c>
      <c r="F680" s="206">
        <v>400</v>
      </c>
      <c r="G680" s="2" t="s">
        <v>2</v>
      </c>
      <c r="H680" s="10">
        <v>11400</v>
      </c>
      <c r="I680" s="10" t="s">
        <v>25</v>
      </c>
      <c r="J680" s="10" t="s">
        <v>1581</v>
      </c>
      <c r="K680" s="10" t="s">
        <v>161</v>
      </c>
      <c r="L680" s="28">
        <v>53</v>
      </c>
      <c r="M680" s="82">
        <v>42002</v>
      </c>
      <c r="N680" s="88">
        <f t="shared" si="28"/>
        <v>42002</v>
      </c>
      <c r="O680" s="94">
        <v>41968</v>
      </c>
      <c r="P680" s="94">
        <v>41970</v>
      </c>
      <c r="Q680" s="7" t="s">
        <v>153</v>
      </c>
      <c r="R680" s="7" t="s">
        <v>153</v>
      </c>
      <c r="S680" s="7">
        <v>41983</v>
      </c>
      <c r="T680" s="108">
        <v>41992</v>
      </c>
      <c r="U680" s="108" t="s">
        <v>153</v>
      </c>
      <c r="V680" s="7">
        <v>41995</v>
      </c>
      <c r="W680" s="7">
        <v>41995</v>
      </c>
      <c r="X680" s="7">
        <v>41996</v>
      </c>
    </row>
    <row r="681" spans="1:24" ht="15" hidden="1" customHeight="1" x14ac:dyDescent="0.25">
      <c r="A681" s="15" t="s">
        <v>2703</v>
      </c>
      <c r="B681" s="37" t="s">
        <v>3150</v>
      </c>
      <c r="C681" s="37" t="s">
        <v>1494</v>
      </c>
      <c r="D681" s="201" t="s">
        <v>359</v>
      </c>
      <c r="E681" s="65">
        <v>6771114</v>
      </c>
      <c r="F681" s="206">
        <v>400</v>
      </c>
      <c r="G681" s="2" t="s">
        <v>2</v>
      </c>
      <c r="H681" s="10">
        <v>11400</v>
      </c>
      <c r="I681" s="10" t="s">
        <v>25</v>
      </c>
      <c r="J681" s="10" t="s">
        <v>1581</v>
      </c>
      <c r="K681" s="10" t="s">
        <v>161</v>
      </c>
      <c r="L681" s="28">
        <v>53</v>
      </c>
      <c r="M681" s="82">
        <v>42002</v>
      </c>
      <c r="N681" s="88">
        <f t="shared" si="28"/>
        <v>42002</v>
      </c>
      <c r="O681" s="94">
        <v>41968</v>
      </c>
      <c r="P681" s="94">
        <v>41970</v>
      </c>
      <c r="Q681" s="7" t="s">
        <v>153</v>
      </c>
      <c r="R681" s="7" t="s">
        <v>153</v>
      </c>
      <c r="S681" s="7">
        <v>41983</v>
      </c>
      <c r="T681" s="108">
        <v>41995</v>
      </c>
      <c r="U681" s="108" t="s">
        <v>153</v>
      </c>
      <c r="V681" s="7">
        <v>41996</v>
      </c>
      <c r="W681" s="7">
        <v>41996</v>
      </c>
      <c r="X681" s="7">
        <v>41997</v>
      </c>
    </row>
    <row r="682" spans="1:24" ht="15" hidden="1" customHeight="1" x14ac:dyDescent="0.25">
      <c r="A682" s="15" t="s">
        <v>2703</v>
      </c>
      <c r="B682" s="37" t="s">
        <v>3150</v>
      </c>
      <c r="C682" s="37" t="s">
        <v>1494</v>
      </c>
      <c r="D682" s="201" t="s">
        <v>359</v>
      </c>
      <c r="E682" s="65">
        <v>6781114</v>
      </c>
      <c r="F682" s="206">
        <v>400</v>
      </c>
      <c r="G682" s="2" t="s">
        <v>2</v>
      </c>
      <c r="H682" s="10">
        <v>11400</v>
      </c>
      <c r="I682" s="10" t="s">
        <v>25</v>
      </c>
      <c r="J682" s="10" t="s">
        <v>1581</v>
      </c>
      <c r="K682" s="10" t="s">
        <v>161</v>
      </c>
      <c r="L682" s="28">
        <v>53</v>
      </c>
      <c r="M682" s="82">
        <v>42002</v>
      </c>
      <c r="N682" s="88">
        <f t="shared" si="28"/>
        <v>42002</v>
      </c>
      <c r="O682" s="94">
        <v>41968</v>
      </c>
      <c r="P682" s="94">
        <v>41970</v>
      </c>
      <c r="Q682" s="7">
        <v>41996</v>
      </c>
      <c r="R682" s="7" t="s">
        <v>153</v>
      </c>
      <c r="S682" s="7">
        <v>41983</v>
      </c>
      <c r="T682" s="108">
        <v>41996</v>
      </c>
      <c r="U682" s="108" t="s">
        <v>153</v>
      </c>
      <c r="V682" s="7">
        <v>41999</v>
      </c>
      <c r="W682" s="7">
        <v>41999</v>
      </c>
      <c r="X682" s="7">
        <v>42002</v>
      </c>
    </row>
    <row r="683" spans="1:24" ht="15" hidden="1" customHeight="1" x14ac:dyDescent="0.25">
      <c r="A683" s="15" t="s">
        <v>2456</v>
      </c>
      <c r="B683" s="37" t="s">
        <v>3150</v>
      </c>
      <c r="C683" s="37" t="s">
        <v>1494</v>
      </c>
      <c r="D683" s="201" t="s">
        <v>359</v>
      </c>
      <c r="E683" s="65">
        <v>6791114</v>
      </c>
      <c r="F683" s="206">
        <v>300</v>
      </c>
      <c r="G683" s="2" t="s">
        <v>2</v>
      </c>
      <c r="H683" s="10">
        <v>11400</v>
      </c>
      <c r="I683" s="10" t="s">
        <v>25</v>
      </c>
      <c r="J683" s="10" t="s">
        <v>1581</v>
      </c>
      <c r="K683" s="10" t="s">
        <v>161</v>
      </c>
      <c r="L683" s="28">
        <v>53</v>
      </c>
      <c r="M683" s="82">
        <v>42002</v>
      </c>
      <c r="N683" s="88">
        <f t="shared" si="28"/>
        <v>42002</v>
      </c>
      <c r="O683" s="94">
        <v>41968</v>
      </c>
      <c r="P683" s="94">
        <v>41969</v>
      </c>
      <c r="Q683" s="7" t="s">
        <v>153</v>
      </c>
      <c r="R683" s="7" t="s">
        <v>153</v>
      </c>
      <c r="S683" s="7">
        <v>41985</v>
      </c>
      <c r="T683" s="108">
        <v>41992</v>
      </c>
      <c r="U683" s="108" t="s">
        <v>153</v>
      </c>
      <c r="V683" s="7">
        <v>41996</v>
      </c>
      <c r="W683" s="7">
        <v>41996</v>
      </c>
      <c r="X683" s="7">
        <v>41999</v>
      </c>
    </row>
    <row r="684" spans="1:24" ht="15" hidden="1" customHeight="1" x14ac:dyDescent="0.25">
      <c r="A684" s="15" t="s">
        <v>766</v>
      </c>
      <c r="B684" s="37" t="s">
        <v>3150</v>
      </c>
      <c r="C684" s="37" t="s">
        <v>1494</v>
      </c>
      <c r="D684" s="201" t="s">
        <v>359</v>
      </c>
      <c r="E684" s="65">
        <v>6801114</v>
      </c>
      <c r="F684" s="206" t="s">
        <v>112</v>
      </c>
      <c r="G684" s="2" t="s">
        <v>76</v>
      </c>
      <c r="H684" s="10" t="s">
        <v>77</v>
      </c>
      <c r="I684" s="10">
        <v>200</v>
      </c>
      <c r="J684" s="10" t="s">
        <v>42</v>
      </c>
      <c r="K684" s="10" t="s">
        <v>42</v>
      </c>
      <c r="L684" s="28">
        <v>53</v>
      </c>
      <c r="M684" s="82">
        <v>42002</v>
      </c>
      <c r="N684" s="88">
        <f t="shared" si="28"/>
        <v>42002</v>
      </c>
      <c r="O684" s="94">
        <v>41964</v>
      </c>
      <c r="P684" s="94">
        <v>41964</v>
      </c>
      <c r="Q684" s="7" t="s">
        <v>42</v>
      </c>
      <c r="R684" s="7" t="s">
        <v>42</v>
      </c>
      <c r="S684" s="7" t="s">
        <v>42</v>
      </c>
      <c r="T684" s="108" t="s">
        <v>42</v>
      </c>
      <c r="U684" s="108" t="s">
        <v>42</v>
      </c>
      <c r="V684" s="7">
        <v>41997</v>
      </c>
      <c r="W684" s="7">
        <v>41997</v>
      </c>
      <c r="X684" s="7">
        <v>41999</v>
      </c>
    </row>
    <row r="685" spans="1:24" ht="15" hidden="1" customHeight="1" x14ac:dyDescent="0.25">
      <c r="A685" s="15" t="s">
        <v>766</v>
      </c>
      <c r="B685" s="37" t="s">
        <v>3150</v>
      </c>
      <c r="C685" s="37" t="s">
        <v>1494</v>
      </c>
      <c r="D685" s="201" t="s">
        <v>359</v>
      </c>
      <c r="E685" s="65">
        <v>6811114</v>
      </c>
      <c r="F685" s="206" t="s">
        <v>112</v>
      </c>
      <c r="G685" s="2" t="s">
        <v>76</v>
      </c>
      <c r="H685" s="10" t="s">
        <v>77</v>
      </c>
      <c r="I685" s="10">
        <v>200</v>
      </c>
      <c r="J685" s="10" t="s">
        <v>42</v>
      </c>
      <c r="K685" s="10" t="s">
        <v>42</v>
      </c>
      <c r="L685" s="28">
        <v>53</v>
      </c>
      <c r="M685" s="82">
        <v>42002</v>
      </c>
      <c r="N685" s="88">
        <f t="shared" si="28"/>
        <v>42002</v>
      </c>
      <c r="O685" s="94">
        <v>41964</v>
      </c>
      <c r="P685" s="94">
        <v>41964</v>
      </c>
      <c r="Q685" s="7" t="s">
        <v>42</v>
      </c>
      <c r="R685" s="7" t="s">
        <v>42</v>
      </c>
      <c r="S685" s="7" t="s">
        <v>42</v>
      </c>
      <c r="T685" s="108" t="s">
        <v>42</v>
      </c>
      <c r="U685" s="108" t="s">
        <v>42</v>
      </c>
      <c r="V685" s="7">
        <v>41997</v>
      </c>
      <c r="W685" s="7">
        <v>41997</v>
      </c>
      <c r="X685" s="7">
        <v>41999</v>
      </c>
    </row>
    <row r="686" spans="1:24" ht="15" hidden="1" customHeight="1" x14ac:dyDescent="0.25">
      <c r="A686" s="15" t="s">
        <v>766</v>
      </c>
      <c r="B686" s="37" t="s">
        <v>3150</v>
      </c>
      <c r="C686" s="37" t="s">
        <v>1494</v>
      </c>
      <c r="D686" s="201" t="s">
        <v>359</v>
      </c>
      <c r="E686" s="65">
        <v>6821114</v>
      </c>
      <c r="F686" s="206" t="s">
        <v>112</v>
      </c>
      <c r="G686" s="2" t="s">
        <v>76</v>
      </c>
      <c r="H686" s="10" t="s">
        <v>77</v>
      </c>
      <c r="I686" s="10">
        <v>200</v>
      </c>
      <c r="J686" s="10" t="s">
        <v>42</v>
      </c>
      <c r="K686" s="10" t="s">
        <v>42</v>
      </c>
      <c r="L686" s="28">
        <v>53</v>
      </c>
      <c r="M686" s="82">
        <v>42002</v>
      </c>
      <c r="N686" s="88">
        <f t="shared" si="28"/>
        <v>42002</v>
      </c>
      <c r="O686" s="94">
        <v>41964</v>
      </c>
      <c r="P686" s="94">
        <v>41964</v>
      </c>
      <c r="Q686" s="7" t="s">
        <v>42</v>
      </c>
      <c r="R686" s="7" t="s">
        <v>42</v>
      </c>
      <c r="S686" s="7" t="s">
        <v>42</v>
      </c>
      <c r="T686" s="108" t="s">
        <v>42</v>
      </c>
      <c r="U686" s="108" t="s">
        <v>42</v>
      </c>
      <c r="V686" s="7">
        <v>41999</v>
      </c>
      <c r="W686" s="7">
        <v>42000</v>
      </c>
      <c r="X686" s="7">
        <v>42003</v>
      </c>
    </row>
    <row r="687" spans="1:24" ht="15" hidden="1" customHeight="1" x14ac:dyDescent="0.25">
      <c r="A687" s="15" t="s">
        <v>2663</v>
      </c>
      <c r="B687" s="37" t="s">
        <v>3150</v>
      </c>
      <c r="C687" s="37" t="s">
        <v>1494</v>
      </c>
      <c r="D687" s="201" t="s">
        <v>359</v>
      </c>
      <c r="E687" s="65">
        <v>6831114</v>
      </c>
      <c r="F687" s="206" t="s">
        <v>498</v>
      </c>
      <c r="G687" s="2" t="s">
        <v>76</v>
      </c>
      <c r="H687" s="10" t="s">
        <v>113</v>
      </c>
      <c r="I687" s="10" t="s">
        <v>2072</v>
      </c>
      <c r="J687" s="10" t="s">
        <v>42</v>
      </c>
      <c r="K687" s="10" t="s">
        <v>42</v>
      </c>
      <c r="L687" s="28">
        <v>53</v>
      </c>
      <c r="M687" s="82">
        <v>42002</v>
      </c>
      <c r="N687" s="88">
        <f t="shared" si="28"/>
        <v>42002</v>
      </c>
      <c r="O687" s="94">
        <v>41967</v>
      </c>
      <c r="P687" s="94">
        <v>41967</v>
      </c>
      <c r="Q687" s="7" t="s">
        <v>42</v>
      </c>
      <c r="R687" s="7" t="s">
        <v>42</v>
      </c>
      <c r="S687" s="7" t="s">
        <v>42</v>
      </c>
      <c r="T687" s="108" t="s">
        <v>42</v>
      </c>
      <c r="U687" s="108" t="s">
        <v>42</v>
      </c>
      <c r="V687" s="7">
        <v>42002</v>
      </c>
      <c r="W687" s="7">
        <v>42002</v>
      </c>
      <c r="X687" s="7">
        <v>42004</v>
      </c>
    </row>
    <row r="688" spans="1:24" ht="15" hidden="1" customHeight="1" x14ac:dyDescent="0.25">
      <c r="A688" s="15" t="s">
        <v>1789</v>
      </c>
      <c r="B688" s="37" t="s">
        <v>3151</v>
      </c>
      <c r="C688" s="37" t="s">
        <v>2576</v>
      </c>
      <c r="D688" s="201" t="s">
        <v>359</v>
      </c>
      <c r="E688" s="65">
        <v>6841114</v>
      </c>
      <c r="F688" s="206">
        <v>630</v>
      </c>
      <c r="G688" s="2" t="s">
        <v>2</v>
      </c>
      <c r="H688" s="10">
        <v>11400</v>
      </c>
      <c r="I688" s="10" t="s">
        <v>25</v>
      </c>
      <c r="J688" s="10" t="s">
        <v>3147</v>
      </c>
      <c r="K688" s="10" t="s">
        <v>161</v>
      </c>
      <c r="L688" s="28">
        <v>49</v>
      </c>
      <c r="M688" s="82">
        <v>41978</v>
      </c>
      <c r="N688" s="88">
        <f t="shared" si="28"/>
        <v>41978</v>
      </c>
      <c r="O688" s="94">
        <v>41967</v>
      </c>
      <c r="P688" s="94">
        <v>41967</v>
      </c>
      <c r="Q688" s="7" t="s">
        <v>153</v>
      </c>
      <c r="R688" s="7" t="s">
        <v>153</v>
      </c>
      <c r="S688" s="7" t="s">
        <v>153</v>
      </c>
      <c r="T688" s="108">
        <v>41992</v>
      </c>
      <c r="U688" s="108" t="s">
        <v>153</v>
      </c>
      <c r="V688" s="7">
        <v>41995</v>
      </c>
      <c r="W688" s="7">
        <v>41995</v>
      </c>
      <c r="X688" s="7">
        <v>41997</v>
      </c>
    </row>
    <row r="689" spans="1:24" ht="15" hidden="1" customHeight="1" x14ac:dyDescent="0.25">
      <c r="A689" s="15" t="s">
        <v>1789</v>
      </c>
      <c r="B689" s="37" t="s">
        <v>3151</v>
      </c>
      <c r="C689" s="37" t="s">
        <v>2576</v>
      </c>
      <c r="D689" s="201" t="s">
        <v>359</v>
      </c>
      <c r="E689" s="65">
        <v>6851114</v>
      </c>
      <c r="F689" s="206">
        <v>630</v>
      </c>
      <c r="G689" s="2" t="s">
        <v>2</v>
      </c>
      <c r="H689" s="10">
        <v>11400</v>
      </c>
      <c r="I689" s="10" t="s">
        <v>25</v>
      </c>
      <c r="J689" s="10" t="s">
        <v>3085</v>
      </c>
      <c r="K689" s="10" t="s">
        <v>161</v>
      </c>
      <c r="L689" s="28">
        <v>51</v>
      </c>
      <c r="M689" s="82">
        <v>41988</v>
      </c>
      <c r="N689" s="88">
        <f t="shared" si="28"/>
        <v>41988</v>
      </c>
      <c r="O689" s="94">
        <v>41967</v>
      </c>
      <c r="P689" s="94">
        <v>41967</v>
      </c>
      <c r="Q689" s="7">
        <v>41978</v>
      </c>
      <c r="R689" s="7" t="s">
        <v>153</v>
      </c>
      <c r="S689" s="7">
        <v>41978</v>
      </c>
      <c r="T689" s="108" t="s">
        <v>153</v>
      </c>
      <c r="U689" s="108" t="s">
        <v>153</v>
      </c>
      <c r="V689" s="7" t="s">
        <v>153</v>
      </c>
      <c r="W689" s="7" t="s">
        <v>153</v>
      </c>
      <c r="X689" s="7">
        <v>41988</v>
      </c>
    </row>
    <row r="690" spans="1:24" ht="15" hidden="1" customHeight="1" x14ac:dyDescent="0.25">
      <c r="A690" s="15" t="s">
        <v>3123</v>
      </c>
      <c r="B690" s="37" t="s">
        <v>3090</v>
      </c>
      <c r="C690" s="37" t="s">
        <v>2335</v>
      </c>
      <c r="D690" s="201" t="s">
        <v>359</v>
      </c>
      <c r="E690" s="65">
        <v>6861114</v>
      </c>
      <c r="F690" s="206">
        <v>10</v>
      </c>
      <c r="G690" s="2" t="s">
        <v>7</v>
      </c>
      <c r="H690" s="10">
        <v>480</v>
      </c>
      <c r="I690" s="10" t="s">
        <v>25</v>
      </c>
      <c r="J690" s="10" t="s">
        <v>42</v>
      </c>
      <c r="K690" s="10" t="s">
        <v>42</v>
      </c>
      <c r="L690" s="28">
        <v>49</v>
      </c>
      <c r="M690" s="82">
        <v>41976</v>
      </c>
      <c r="N690" s="88">
        <f t="shared" si="28"/>
        <v>41976</v>
      </c>
      <c r="O690" s="94">
        <v>41961</v>
      </c>
      <c r="P690" s="94">
        <v>41962</v>
      </c>
      <c r="Q690" s="7" t="s">
        <v>153</v>
      </c>
      <c r="R690" s="7" t="s">
        <v>153</v>
      </c>
      <c r="S690" s="7">
        <v>41966</v>
      </c>
      <c r="T690" s="108">
        <v>41981</v>
      </c>
      <c r="U690" s="108" t="s">
        <v>153</v>
      </c>
      <c r="V690" s="7" t="s">
        <v>42</v>
      </c>
      <c r="W690" s="7" t="s">
        <v>42</v>
      </c>
      <c r="X690" s="7">
        <v>41982</v>
      </c>
    </row>
    <row r="691" spans="1:24" ht="15" hidden="1" customHeight="1" x14ac:dyDescent="0.25">
      <c r="A691" s="15" t="s">
        <v>3169</v>
      </c>
      <c r="B691" s="37" t="s">
        <v>3089</v>
      </c>
      <c r="C691" s="37" t="s">
        <v>2037</v>
      </c>
      <c r="D691" s="201" t="s">
        <v>359</v>
      </c>
      <c r="E691" s="48">
        <v>6871114</v>
      </c>
      <c r="F691" s="206">
        <v>200</v>
      </c>
      <c r="G691" s="2" t="s">
        <v>20</v>
      </c>
      <c r="H691" s="10">
        <v>500</v>
      </c>
      <c r="I691" s="10" t="s">
        <v>3083</v>
      </c>
      <c r="J691" s="10" t="s">
        <v>1813</v>
      </c>
      <c r="K691" s="10" t="s">
        <v>42</v>
      </c>
      <c r="L691" s="28">
        <v>50</v>
      </c>
      <c r="M691" s="82">
        <v>41987</v>
      </c>
      <c r="N691" s="88">
        <f t="shared" si="28"/>
        <v>41987</v>
      </c>
      <c r="O691" s="94">
        <v>41963</v>
      </c>
      <c r="P691" s="94">
        <v>41965</v>
      </c>
      <c r="Q691" s="7" t="s">
        <v>153</v>
      </c>
      <c r="R691" s="7" t="s">
        <v>153</v>
      </c>
      <c r="S691" s="7">
        <v>41985</v>
      </c>
      <c r="T691" s="108">
        <v>41991</v>
      </c>
      <c r="U691" s="108" t="s">
        <v>153</v>
      </c>
      <c r="V691" s="7" t="s">
        <v>153</v>
      </c>
      <c r="W691" s="7">
        <v>41995</v>
      </c>
      <c r="X691" s="7">
        <v>41996</v>
      </c>
    </row>
    <row r="692" spans="1:24" ht="15" customHeight="1" x14ac:dyDescent="0.25">
      <c r="A692" s="15" t="s">
        <v>1624</v>
      </c>
      <c r="B692" s="37" t="s">
        <v>3091</v>
      </c>
      <c r="C692" s="37" t="s">
        <v>3084</v>
      </c>
      <c r="D692" s="201" t="s">
        <v>359</v>
      </c>
      <c r="E692" s="65">
        <v>6881114</v>
      </c>
      <c r="F692" s="206">
        <v>500</v>
      </c>
      <c r="G692" s="2" t="s">
        <v>7</v>
      </c>
      <c r="H692" s="10">
        <v>13200</v>
      </c>
      <c r="I692" s="10" t="s">
        <v>25</v>
      </c>
      <c r="J692" s="10" t="s">
        <v>3085</v>
      </c>
      <c r="K692" s="10" t="s">
        <v>42</v>
      </c>
      <c r="L692" s="28">
        <v>50</v>
      </c>
      <c r="M692" s="82">
        <v>41986</v>
      </c>
      <c r="N692" s="88">
        <f t="shared" si="28"/>
        <v>41986</v>
      </c>
      <c r="O692" s="94">
        <v>41962</v>
      </c>
      <c r="P692" s="94">
        <v>41962</v>
      </c>
      <c r="Q692" s="7" t="s">
        <v>153</v>
      </c>
      <c r="R692" s="7" t="s">
        <v>153</v>
      </c>
      <c r="S692" s="7" t="s">
        <v>153</v>
      </c>
      <c r="T692" s="108">
        <v>41989</v>
      </c>
      <c r="U692" s="108" t="s">
        <v>153</v>
      </c>
      <c r="V692" s="7" t="s">
        <v>42</v>
      </c>
      <c r="W692" s="7" t="s">
        <v>42</v>
      </c>
      <c r="X692" s="7">
        <v>41991</v>
      </c>
    </row>
    <row r="693" spans="1:24" ht="15" hidden="1" customHeight="1" x14ac:dyDescent="0.25">
      <c r="A693" s="15" t="s">
        <v>1746</v>
      </c>
      <c r="B693" s="37" t="s">
        <v>3092</v>
      </c>
      <c r="C693" s="37" t="s">
        <v>2899</v>
      </c>
      <c r="D693" s="201" t="s">
        <v>359</v>
      </c>
      <c r="E693" s="48">
        <v>6891114</v>
      </c>
      <c r="F693" s="206">
        <v>5</v>
      </c>
      <c r="G693" s="2" t="s">
        <v>7</v>
      </c>
      <c r="H693" s="10">
        <v>480</v>
      </c>
      <c r="I693" s="10" t="s">
        <v>3</v>
      </c>
      <c r="J693" s="10" t="s">
        <v>1329</v>
      </c>
      <c r="K693" s="10" t="s">
        <v>42</v>
      </c>
      <c r="L693" s="28">
        <v>47</v>
      </c>
      <c r="M693" s="82">
        <v>41964</v>
      </c>
      <c r="N693" s="88">
        <f t="shared" si="28"/>
        <v>41964</v>
      </c>
      <c r="O693" s="94" t="s">
        <v>42</v>
      </c>
      <c r="P693" s="94" t="s">
        <v>42</v>
      </c>
      <c r="Q693" s="7" t="s">
        <v>42</v>
      </c>
      <c r="R693" s="7" t="s">
        <v>42</v>
      </c>
      <c r="S693" s="7" t="s">
        <v>42</v>
      </c>
      <c r="T693" s="108" t="s">
        <v>42</v>
      </c>
      <c r="U693" s="108" t="s">
        <v>42</v>
      </c>
      <c r="V693" s="7" t="s">
        <v>42</v>
      </c>
      <c r="W693" s="7" t="s">
        <v>42</v>
      </c>
      <c r="X693" s="7">
        <v>41969</v>
      </c>
    </row>
    <row r="694" spans="1:24" ht="15" hidden="1" customHeight="1" x14ac:dyDescent="0.25">
      <c r="A694" s="15" t="s">
        <v>3168</v>
      </c>
      <c r="B694" s="37" t="s">
        <v>3093</v>
      </c>
      <c r="C694" s="37" t="s">
        <v>2899</v>
      </c>
      <c r="D694" s="201" t="s">
        <v>359</v>
      </c>
      <c r="E694" s="48">
        <v>6901114</v>
      </c>
      <c r="F694" s="206">
        <v>10</v>
      </c>
      <c r="G694" s="2" t="s">
        <v>7</v>
      </c>
      <c r="H694" s="10">
        <v>460</v>
      </c>
      <c r="I694" s="10" t="s">
        <v>3</v>
      </c>
      <c r="J694" s="10" t="s">
        <v>1329</v>
      </c>
      <c r="K694" s="10" t="s">
        <v>42</v>
      </c>
      <c r="L694" s="28">
        <v>47</v>
      </c>
      <c r="M694" s="82">
        <v>41964</v>
      </c>
      <c r="N694" s="88">
        <f t="shared" si="28"/>
        <v>41964</v>
      </c>
      <c r="O694" s="94" t="s">
        <v>42</v>
      </c>
      <c r="P694" s="94" t="s">
        <v>42</v>
      </c>
      <c r="Q694" s="7" t="s">
        <v>42</v>
      </c>
      <c r="R694" s="7" t="s">
        <v>42</v>
      </c>
      <c r="S694" s="7" t="s">
        <v>42</v>
      </c>
      <c r="T694" s="108" t="s">
        <v>42</v>
      </c>
      <c r="U694" s="108" t="s">
        <v>42</v>
      </c>
      <c r="V694" s="7" t="s">
        <v>42</v>
      </c>
      <c r="W694" s="7" t="s">
        <v>42</v>
      </c>
      <c r="X694" s="7">
        <v>41969</v>
      </c>
    </row>
    <row r="695" spans="1:24" ht="15" hidden="1" customHeight="1" x14ac:dyDescent="0.25">
      <c r="A695" s="15" t="s">
        <v>3170</v>
      </c>
      <c r="B695" s="37" t="s">
        <v>3094</v>
      </c>
      <c r="C695" s="37" t="s">
        <v>2899</v>
      </c>
      <c r="D695" s="201" t="s">
        <v>359</v>
      </c>
      <c r="E695" s="65">
        <v>6911114</v>
      </c>
      <c r="F695" s="206">
        <v>45</v>
      </c>
      <c r="G695" s="2" t="s">
        <v>7</v>
      </c>
      <c r="H695" s="10">
        <v>220</v>
      </c>
      <c r="I695" s="10" t="s">
        <v>68</v>
      </c>
      <c r="J695" s="10" t="s">
        <v>3086</v>
      </c>
      <c r="K695" s="10" t="s">
        <v>42</v>
      </c>
      <c r="L695" s="28">
        <v>51</v>
      </c>
      <c r="M695" s="82">
        <v>41991</v>
      </c>
      <c r="N695" s="88">
        <f t="shared" si="28"/>
        <v>41991</v>
      </c>
      <c r="O695" s="94">
        <v>41964</v>
      </c>
      <c r="P695" s="94">
        <v>41967</v>
      </c>
      <c r="Q695" s="7" t="s">
        <v>153</v>
      </c>
      <c r="R695" s="7" t="s">
        <v>153</v>
      </c>
      <c r="S695" s="7">
        <v>41988</v>
      </c>
      <c r="T695" s="108" t="s">
        <v>153</v>
      </c>
      <c r="U695" s="108" t="s">
        <v>153</v>
      </c>
      <c r="V695" s="7" t="s">
        <v>42</v>
      </c>
      <c r="W695" s="7" t="s">
        <v>42</v>
      </c>
      <c r="X695" s="7">
        <v>41991</v>
      </c>
    </row>
    <row r="696" spans="1:24" ht="15" hidden="1" customHeight="1" x14ac:dyDescent="0.25">
      <c r="A696" s="15" t="s">
        <v>3171</v>
      </c>
      <c r="B696" s="37" t="s">
        <v>3095</v>
      </c>
      <c r="C696" s="37" t="s">
        <v>2899</v>
      </c>
      <c r="D696" s="201" t="s">
        <v>359</v>
      </c>
      <c r="E696" s="65">
        <v>6921114</v>
      </c>
      <c r="F696" s="206">
        <v>75</v>
      </c>
      <c r="G696" s="2" t="s">
        <v>50</v>
      </c>
      <c r="H696" s="10">
        <v>460</v>
      </c>
      <c r="I696" s="10" t="s">
        <v>3</v>
      </c>
      <c r="J696" s="10" t="s">
        <v>3087</v>
      </c>
      <c r="K696" s="10" t="s">
        <v>42</v>
      </c>
      <c r="L696" s="28">
        <v>51</v>
      </c>
      <c r="M696" s="82">
        <v>41991</v>
      </c>
      <c r="N696" s="88">
        <f t="shared" si="28"/>
        <v>41991</v>
      </c>
      <c r="O696" s="94">
        <v>41964</v>
      </c>
      <c r="P696" s="94">
        <v>41967</v>
      </c>
      <c r="Q696" s="7" t="s">
        <v>153</v>
      </c>
      <c r="R696" s="7" t="s">
        <v>153</v>
      </c>
      <c r="S696" s="7">
        <v>41990</v>
      </c>
      <c r="T696" s="108">
        <v>41991</v>
      </c>
      <c r="U696" s="108" t="s">
        <v>153</v>
      </c>
      <c r="V696" s="7" t="s">
        <v>42</v>
      </c>
      <c r="W696" s="7" t="s">
        <v>42</v>
      </c>
      <c r="X696" s="7">
        <v>41991</v>
      </c>
    </row>
    <row r="697" spans="1:24" ht="15" hidden="1" customHeight="1" x14ac:dyDescent="0.25">
      <c r="A697" s="15" t="s">
        <v>3132</v>
      </c>
      <c r="B697" s="37" t="s">
        <v>3096</v>
      </c>
      <c r="C697" s="37" t="s">
        <v>2695</v>
      </c>
      <c r="D697" s="201" t="s">
        <v>359</v>
      </c>
      <c r="E697" s="65">
        <v>6931114</v>
      </c>
      <c r="F697" s="206">
        <v>112.5</v>
      </c>
      <c r="G697" s="2" t="s">
        <v>2</v>
      </c>
      <c r="H697" s="10">
        <v>13200</v>
      </c>
      <c r="I697" s="10" t="s">
        <v>25</v>
      </c>
      <c r="J697" s="10" t="s">
        <v>1581</v>
      </c>
      <c r="K697" s="10" t="s">
        <v>42</v>
      </c>
      <c r="L697" s="28">
        <v>51</v>
      </c>
      <c r="M697" s="82">
        <v>41991</v>
      </c>
      <c r="N697" s="88">
        <f t="shared" si="28"/>
        <v>41991</v>
      </c>
      <c r="O697" s="94">
        <v>41962</v>
      </c>
      <c r="P697" s="94">
        <v>41962</v>
      </c>
      <c r="Q697" s="7" t="s">
        <v>153</v>
      </c>
      <c r="R697" s="7" t="s">
        <v>153</v>
      </c>
      <c r="S697" s="7">
        <v>41969</v>
      </c>
      <c r="T697" s="108" t="s">
        <v>153</v>
      </c>
      <c r="U697" s="108" t="s">
        <v>153</v>
      </c>
      <c r="V697" s="7" t="s">
        <v>153</v>
      </c>
      <c r="W697" s="7" t="s">
        <v>153</v>
      </c>
      <c r="X697" s="7">
        <v>41989</v>
      </c>
    </row>
    <row r="698" spans="1:24" ht="15" hidden="1" customHeight="1" x14ac:dyDescent="0.25">
      <c r="A698" s="15" t="s">
        <v>2694</v>
      </c>
      <c r="B698" s="37" t="s">
        <v>3097</v>
      </c>
      <c r="C698" s="37" t="s">
        <v>1753</v>
      </c>
      <c r="D698" s="201" t="s">
        <v>359</v>
      </c>
      <c r="E698" s="65">
        <v>6941114</v>
      </c>
      <c r="F698" s="206">
        <v>150</v>
      </c>
      <c r="G698" s="2" t="s">
        <v>2</v>
      </c>
      <c r="H698" s="10">
        <v>11400</v>
      </c>
      <c r="I698" s="10" t="s">
        <v>25</v>
      </c>
      <c r="J698" s="10" t="s">
        <v>1581</v>
      </c>
      <c r="K698" s="10" t="s">
        <v>60</v>
      </c>
      <c r="L698" s="28">
        <v>51</v>
      </c>
      <c r="M698" s="82">
        <v>41991</v>
      </c>
      <c r="N698" s="88">
        <f t="shared" si="28"/>
        <v>41991</v>
      </c>
      <c r="O698" s="94">
        <v>41962</v>
      </c>
      <c r="P698" s="94">
        <v>41962</v>
      </c>
      <c r="Q698" s="7">
        <v>41984</v>
      </c>
      <c r="R698" s="7" t="s">
        <v>153</v>
      </c>
      <c r="S698" s="7">
        <v>41969</v>
      </c>
      <c r="T698" s="108" t="s">
        <v>153</v>
      </c>
      <c r="U698" s="108" t="s">
        <v>153</v>
      </c>
      <c r="V698" s="7">
        <v>41990</v>
      </c>
      <c r="W698" s="7">
        <v>41990</v>
      </c>
      <c r="X698" s="7">
        <v>41991</v>
      </c>
    </row>
    <row r="699" spans="1:24" ht="15" hidden="1" customHeight="1" x14ac:dyDescent="0.25">
      <c r="A699" s="15" t="s">
        <v>759</v>
      </c>
      <c r="B699" s="37" t="s">
        <v>3097</v>
      </c>
      <c r="C699" s="37" t="s">
        <v>1753</v>
      </c>
      <c r="D699" s="201" t="s">
        <v>359</v>
      </c>
      <c r="E699" s="65">
        <v>6951114</v>
      </c>
      <c r="F699" s="206" t="s">
        <v>112</v>
      </c>
      <c r="G699" s="2" t="s">
        <v>76</v>
      </c>
      <c r="H699" s="10" t="s">
        <v>113</v>
      </c>
      <c r="I699" s="10">
        <v>200</v>
      </c>
      <c r="J699" s="10" t="s">
        <v>42</v>
      </c>
      <c r="K699" s="10" t="s">
        <v>42</v>
      </c>
      <c r="L699" s="28">
        <v>51</v>
      </c>
      <c r="M699" s="82">
        <v>41991</v>
      </c>
      <c r="N699" s="88">
        <f t="shared" si="28"/>
        <v>41991</v>
      </c>
      <c r="O699" s="94">
        <v>41962</v>
      </c>
      <c r="P699" s="94">
        <v>41962</v>
      </c>
      <c r="Q699" s="7" t="s">
        <v>42</v>
      </c>
      <c r="R699" s="7" t="s">
        <v>42</v>
      </c>
      <c r="S699" s="7" t="s">
        <v>42</v>
      </c>
      <c r="T699" s="108" t="s">
        <v>42</v>
      </c>
      <c r="U699" s="108" t="s">
        <v>42</v>
      </c>
      <c r="V699" s="7">
        <v>41996</v>
      </c>
      <c r="W699" s="7">
        <v>41996</v>
      </c>
      <c r="X699" s="7">
        <v>41997</v>
      </c>
    </row>
    <row r="700" spans="1:24" ht="15" customHeight="1" x14ac:dyDescent="0.25">
      <c r="A700" s="15" t="s">
        <v>3146</v>
      </c>
      <c r="B700" s="37" t="s">
        <v>3098</v>
      </c>
      <c r="C700" s="37" t="s">
        <v>2338</v>
      </c>
      <c r="D700" s="201" t="s">
        <v>359</v>
      </c>
      <c r="E700" s="65">
        <v>6961114</v>
      </c>
      <c r="F700" s="206">
        <v>750</v>
      </c>
      <c r="G700" s="2" t="s">
        <v>7</v>
      </c>
      <c r="H700" s="10">
        <v>11400</v>
      </c>
      <c r="I700" s="10" t="s">
        <v>25</v>
      </c>
      <c r="J700" s="10" t="s">
        <v>1581</v>
      </c>
      <c r="K700" s="10" t="s">
        <v>42</v>
      </c>
      <c r="L700" s="28">
        <v>50</v>
      </c>
      <c r="M700" s="82">
        <v>41986</v>
      </c>
      <c r="N700" s="88">
        <f t="shared" ref="N700:N712" si="29">M700</f>
        <v>41986</v>
      </c>
      <c r="O700" s="94">
        <v>41964</v>
      </c>
      <c r="P700" s="94">
        <v>41965</v>
      </c>
      <c r="Q700" s="7">
        <v>41985</v>
      </c>
      <c r="R700" s="7" t="s">
        <v>153</v>
      </c>
      <c r="S700" s="7">
        <v>41990</v>
      </c>
      <c r="T700" s="108">
        <v>41995</v>
      </c>
      <c r="U700" s="108" t="s">
        <v>153</v>
      </c>
      <c r="V700" s="7" t="s">
        <v>42</v>
      </c>
      <c r="W700" s="7" t="s">
        <v>42</v>
      </c>
      <c r="X700" s="7">
        <v>41995</v>
      </c>
    </row>
    <row r="701" spans="1:24" ht="15" hidden="1" customHeight="1" x14ac:dyDescent="0.25">
      <c r="A701" s="15" t="s">
        <v>3154</v>
      </c>
      <c r="B701" s="37" t="s">
        <v>3099</v>
      </c>
      <c r="C701" s="37" t="s">
        <v>3088</v>
      </c>
      <c r="D701" s="201" t="s">
        <v>359</v>
      </c>
      <c r="E701" s="65">
        <v>6971114</v>
      </c>
      <c r="F701" s="206">
        <v>150</v>
      </c>
      <c r="G701" s="2" t="s">
        <v>50</v>
      </c>
      <c r="H701" s="10">
        <v>220</v>
      </c>
      <c r="I701" s="10" t="s">
        <v>56</v>
      </c>
      <c r="J701" s="10" t="s">
        <v>2546</v>
      </c>
      <c r="K701" s="10" t="s">
        <v>42</v>
      </c>
      <c r="L701" s="28">
        <v>50</v>
      </c>
      <c r="M701" s="82">
        <v>41986</v>
      </c>
      <c r="N701" s="88">
        <f t="shared" si="29"/>
        <v>41986</v>
      </c>
      <c r="O701" s="94">
        <v>41964</v>
      </c>
      <c r="P701" s="94">
        <v>41965</v>
      </c>
      <c r="Q701" s="7" t="s">
        <v>153</v>
      </c>
      <c r="R701" s="7" t="s">
        <v>153</v>
      </c>
      <c r="S701" s="7">
        <v>41969</v>
      </c>
      <c r="T701" s="108">
        <v>41984</v>
      </c>
      <c r="U701" s="108" t="s">
        <v>153</v>
      </c>
      <c r="V701" s="7" t="s">
        <v>42</v>
      </c>
      <c r="W701" s="7" t="s">
        <v>42</v>
      </c>
      <c r="X701" s="7">
        <v>41985</v>
      </c>
    </row>
    <row r="702" spans="1:24" ht="15" hidden="1" customHeight="1" x14ac:dyDescent="0.25">
      <c r="A702" s="15" t="s">
        <v>3222</v>
      </c>
      <c r="B702" s="37" t="s">
        <v>3125</v>
      </c>
      <c r="C702" s="37" t="s">
        <v>3118</v>
      </c>
      <c r="D702" s="201" t="s">
        <v>359</v>
      </c>
      <c r="E702" s="65">
        <v>6981114</v>
      </c>
      <c r="F702" s="206">
        <v>45</v>
      </c>
      <c r="G702" s="2" t="s">
        <v>20</v>
      </c>
      <c r="H702" s="10">
        <v>480</v>
      </c>
      <c r="I702" s="10" t="s">
        <v>3</v>
      </c>
      <c r="J702" s="10" t="s">
        <v>3440</v>
      </c>
      <c r="K702" s="10" t="s">
        <v>42</v>
      </c>
      <c r="L702" s="28">
        <v>51</v>
      </c>
      <c r="M702" s="82">
        <v>41992</v>
      </c>
      <c r="N702" s="88">
        <f t="shared" si="29"/>
        <v>41992</v>
      </c>
      <c r="O702" s="94">
        <v>41970</v>
      </c>
      <c r="P702" s="94">
        <v>41971</v>
      </c>
      <c r="Q702" s="7" t="s">
        <v>153</v>
      </c>
      <c r="R702" s="7" t="s">
        <v>153</v>
      </c>
      <c r="S702" s="7">
        <v>41983</v>
      </c>
      <c r="T702" s="108" t="s">
        <v>153</v>
      </c>
      <c r="U702" s="108" t="s">
        <v>153</v>
      </c>
      <c r="V702" s="7">
        <v>41991</v>
      </c>
      <c r="W702" s="7">
        <v>41991</v>
      </c>
      <c r="X702" s="7">
        <v>41992</v>
      </c>
    </row>
    <row r="703" spans="1:24" ht="15" hidden="1" customHeight="1" x14ac:dyDescent="0.25">
      <c r="A703" s="15" t="s">
        <v>3253</v>
      </c>
      <c r="B703" s="37" t="s">
        <v>3126</v>
      </c>
      <c r="C703" s="37" t="s">
        <v>3119</v>
      </c>
      <c r="D703" s="201" t="s">
        <v>359</v>
      </c>
      <c r="E703" s="65">
        <v>6991114</v>
      </c>
      <c r="F703" s="206">
        <v>1750</v>
      </c>
      <c r="G703" s="2" t="s">
        <v>20</v>
      </c>
      <c r="H703" s="10" t="s">
        <v>3120</v>
      </c>
      <c r="I703" s="10" t="s">
        <v>3121</v>
      </c>
      <c r="J703" s="10" t="s">
        <v>42</v>
      </c>
      <c r="K703" s="10" t="s">
        <v>1675</v>
      </c>
      <c r="L703" s="28">
        <v>53</v>
      </c>
      <c r="M703" s="82">
        <v>42002</v>
      </c>
      <c r="N703" s="88">
        <f t="shared" si="29"/>
        <v>42002</v>
      </c>
      <c r="O703" s="94">
        <v>41970</v>
      </c>
      <c r="P703" s="94">
        <v>41972</v>
      </c>
      <c r="Q703" s="7">
        <v>41994</v>
      </c>
      <c r="R703" s="7" t="s">
        <v>153</v>
      </c>
      <c r="S703" s="7">
        <v>41994</v>
      </c>
      <c r="T703" s="108">
        <v>41996</v>
      </c>
      <c r="U703" s="108" t="s">
        <v>153</v>
      </c>
      <c r="V703" s="7">
        <v>42002</v>
      </c>
      <c r="W703" s="7">
        <v>42369</v>
      </c>
      <c r="X703" s="7">
        <v>42009</v>
      </c>
    </row>
    <row r="704" spans="1:24" ht="15" hidden="1" customHeight="1" x14ac:dyDescent="0.25">
      <c r="A704" s="15" t="s">
        <v>766</v>
      </c>
      <c r="B704" s="37" t="s">
        <v>3127</v>
      </c>
      <c r="C704" s="37" t="s">
        <v>881</v>
      </c>
      <c r="D704" s="201" t="s">
        <v>359</v>
      </c>
      <c r="E704" s="65">
        <v>7001114</v>
      </c>
      <c r="F704" s="206" t="s">
        <v>112</v>
      </c>
      <c r="G704" s="2" t="s">
        <v>76</v>
      </c>
      <c r="H704" s="10" t="s">
        <v>77</v>
      </c>
      <c r="I704" s="10">
        <v>200</v>
      </c>
      <c r="J704" s="10" t="s">
        <v>42</v>
      </c>
      <c r="K704" s="10" t="s">
        <v>42</v>
      </c>
      <c r="L704" s="28">
        <v>50</v>
      </c>
      <c r="M704" s="82">
        <v>41981</v>
      </c>
      <c r="N704" s="88">
        <f t="shared" si="29"/>
        <v>41981</v>
      </c>
      <c r="O704" s="94">
        <v>41963</v>
      </c>
      <c r="P704" s="94">
        <v>41963</v>
      </c>
      <c r="Q704" s="7" t="s">
        <v>42</v>
      </c>
      <c r="R704" s="7" t="s">
        <v>42</v>
      </c>
      <c r="S704" s="7" t="s">
        <v>42</v>
      </c>
      <c r="T704" s="108" t="s">
        <v>42</v>
      </c>
      <c r="U704" s="108" t="s">
        <v>42</v>
      </c>
      <c r="V704" s="7" t="s">
        <v>153</v>
      </c>
      <c r="W704" s="7" t="s">
        <v>153</v>
      </c>
      <c r="X704" s="7">
        <v>41989</v>
      </c>
    </row>
    <row r="705" spans="1:24" ht="15" hidden="1" customHeight="1" x14ac:dyDescent="0.25">
      <c r="A705" s="15" t="s">
        <v>759</v>
      </c>
      <c r="B705" s="37" t="s">
        <v>3128</v>
      </c>
      <c r="C705" s="37" t="s">
        <v>1703</v>
      </c>
      <c r="D705" s="201" t="s">
        <v>359</v>
      </c>
      <c r="E705" s="65">
        <v>7011114</v>
      </c>
      <c r="F705" s="206" t="s">
        <v>112</v>
      </c>
      <c r="G705" s="2" t="s">
        <v>76</v>
      </c>
      <c r="H705" s="10" t="s">
        <v>113</v>
      </c>
      <c r="I705" s="10">
        <v>200</v>
      </c>
      <c r="J705" s="10" t="s">
        <v>42</v>
      </c>
      <c r="K705" s="10" t="s">
        <v>42</v>
      </c>
      <c r="L705" s="28">
        <v>50</v>
      </c>
      <c r="M705" s="82">
        <v>41987</v>
      </c>
      <c r="N705" s="88">
        <f t="shared" si="29"/>
        <v>41987</v>
      </c>
      <c r="O705" s="94">
        <v>41963</v>
      </c>
      <c r="P705" s="94">
        <v>41963</v>
      </c>
      <c r="Q705" s="7" t="s">
        <v>42</v>
      </c>
      <c r="R705" s="7" t="s">
        <v>42</v>
      </c>
      <c r="S705" s="7" t="s">
        <v>42</v>
      </c>
      <c r="T705" s="108" t="s">
        <v>42</v>
      </c>
      <c r="U705" s="108" t="s">
        <v>42</v>
      </c>
      <c r="V705" s="7">
        <v>41991</v>
      </c>
      <c r="W705" s="7">
        <v>41991</v>
      </c>
      <c r="X705" s="7">
        <v>41995</v>
      </c>
    </row>
    <row r="706" spans="1:24" ht="15" customHeight="1" x14ac:dyDescent="0.25">
      <c r="A706" s="15" t="s">
        <v>2947</v>
      </c>
      <c r="B706" s="37" t="s">
        <v>3129</v>
      </c>
      <c r="C706" s="37" t="s">
        <v>629</v>
      </c>
      <c r="D706" s="201" t="s">
        <v>359</v>
      </c>
      <c r="E706" s="65">
        <v>7021114</v>
      </c>
      <c r="F706" s="206">
        <v>400</v>
      </c>
      <c r="G706" s="2" t="s">
        <v>7</v>
      </c>
      <c r="H706" s="10">
        <v>13200</v>
      </c>
      <c r="I706" s="10" t="s">
        <v>3</v>
      </c>
      <c r="J706" s="10" t="s">
        <v>1581</v>
      </c>
      <c r="K706" s="10" t="s">
        <v>42</v>
      </c>
      <c r="L706" s="28">
        <v>51</v>
      </c>
      <c r="M706" s="82">
        <v>41991</v>
      </c>
      <c r="N706" s="88">
        <f t="shared" si="29"/>
        <v>41991</v>
      </c>
      <c r="O706" s="94">
        <v>41967</v>
      </c>
      <c r="P706" s="94">
        <v>41967</v>
      </c>
      <c r="Q706" s="7" t="s">
        <v>153</v>
      </c>
      <c r="R706" s="7" t="s">
        <v>153</v>
      </c>
      <c r="S706" s="7" t="s">
        <v>153</v>
      </c>
      <c r="T706" s="108"/>
      <c r="U706" s="108" t="s">
        <v>153</v>
      </c>
      <c r="V706" s="7" t="s">
        <v>42</v>
      </c>
      <c r="W706" s="7" t="s">
        <v>42</v>
      </c>
      <c r="X706" s="7">
        <v>41995</v>
      </c>
    </row>
    <row r="707" spans="1:24" ht="15" hidden="1" customHeight="1" x14ac:dyDescent="0.25">
      <c r="A707" s="15" t="s">
        <v>1548</v>
      </c>
      <c r="B707" s="37" t="s">
        <v>3130</v>
      </c>
      <c r="C707" s="37" t="s">
        <v>3122</v>
      </c>
      <c r="D707" s="201" t="s">
        <v>359</v>
      </c>
      <c r="E707" s="65">
        <v>7031114</v>
      </c>
      <c r="F707" s="206">
        <v>225</v>
      </c>
      <c r="G707" s="2" t="s">
        <v>2</v>
      </c>
      <c r="H707" s="10">
        <v>13200</v>
      </c>
      <c r="I707" s="10" t="s">
        <v>25</v>
      </c>
      <c r="J707" s="10" t="s">
        <v>1581</v>
      </c>
      <c r="K707" s="10" t="s">
        <v>42</v>
      </c>
      <c r="L707" s="28">
        <v>51</v>
      </c>
      <c r="M707" s="82">
        <v>41992</v>
      </c>
      <c r="N707" s="88">
        <f t="shared" si="29"/>
        <v>41992</v>
      </c>
      <c r="O707" s="94">
        <v>41967</v>
      </c>
      <c r="P707" s="94">
        <v>41967</v>
      </c>
      <c r="Q707" s="7">
        <v>41985</v>
      </c>
      <c r="R707" s="7" t="s">
        <v>153</v>
      </c>
      <c r="S707" s="7">
        <v>41985</v>
      </c>
      <c r="T707" s="108" t="s">
        <v>153</v>
      </c>
      <c r="U707" s="108" t="s">
        <v>153</v>
      </c>
      <c r="V707" s="7">
        <v>41991</v>
      </c>
      <c r="W707" s="7">
        <v>41991</v>
      </c>
      <c r="X707" s="7">
        <v>41992</v>
      </c>
    </row>
    <row r="708" spans="1:24" ht="15" customHeight="1" x14ac:dyDescent="0.25">
      <c r="A708" s="15" t="s">
        <v>3172</v>
      </c>
      <c r="B708" s="37" t="s">
        <v>3131</v>
      </c>
      <c r="C708" s="37" t="s">
        <v>2849</v>
      </c>
      <c r="D708" s="201" t="s">
        <v>359</v>
      </c>
      <c r="E708" s="65">
        <v>7041114</v>
      </c>
      <c r="F708" s="206">
        <v>150</v>
      </c>
      <c r="G708" s="2" t="s">
        <v>7</v>
      </c>
      <c r="H708" s="10">
        <v>13200</v>
      </c>
      <c r="I708" s="10" t="s">
        <v>3</v>
      </c>
      <c r="J708" s="10" t="s">
        <v>1581</v>
      </c>
      <c r="K708" s="10" t="s">
        <v>42</v>
      </c>
      <c r="L708" s="28">
        <v>51</v>
      </c>
      <c r="M708" s="82">
        <v>41992</v>
      </c>
      <c r="N708" s="88">
        <f t="shared" si="29"/>
        <v>41992</v>
      </c>
      <c r="O708" s="94">
        <v>41968</v>
      </c>
      <c r="P708" s="94">
        <v>41968</v>
      </c>
      <c r="Q708" s="7" t="s">
        <v>153</v>
      </c>
      <c r="R708" s="7" t="s">
        <v>153</v>
      </c>
      <c r="S708" s="7" t="s">
        <v>153</v>
      </c>
      <c r="T708" s="108">
        <v>42002</v>
      </c>
      <c r="U708" s="108" t="s">
        <v>153</v>
      </c>
      <c r="V708" s="7" t="s">
        <v>42</v>
      </c>
      <c r="W708" s="7" t="s">
        <v>42</v>
      </c>
      <c r="X708" s="7">
        <v>42003</v>
      </c>
    </row>
    <row r="709" spans="1:24" ht="15" customHeight="1" x14ac:dyDescent="0.25">
      <c r="A709" s="15" t="s">
        <v>3216</v>
      </c>
      <c r="B709" s="37" t="s">
        <v>3152</v>
      </c>
      <c r="C709" s="37" t="s">
        <v>3148</v>
      </c>
      <c r="D709" s="201" t="s">
        <v>359</v>
      </c>
      <c r="E709" s="65">
        <v>7051114</v>
      </c>
      <c r="F709" s="206">
        <v>400</v>
      </c>
      <c r="G709" s="2" t="s">
        <v>7</v>
      </c>
      <c r="H709" s="10">
        <v>13200</v>
      </c>
      <c r="I709" s="10" t="s">
        <v>56</v>
      </c>
      <c r="J709" s="10" t="s">
        <v>1581</v>
      </c>
      <c r="K709" s="10" t="s">
        <v>272</v>
      </c>
      <c r="L709" s="28">
        <v>51</v>
      </c>
      <c r="M709" s="82">
        <v>41993</v>
      </c>
      <c r="N709" s="88">
        <f t="shared" si="29"/>
        <v>41993</v>
      </c>
      <c r="O709" s="94">
        <v>41974</v>
      </c>
      <c r="P709" s="94">
        <v>41974</v>
      </c>
      <c r="Q709" s="7" t="s">
        <v>153</v>
      </c>
      <c r="R709" s="7" t="s">
        <v>153</v>
      </c>
      <c r="S709" s="7">
        <v>42002</v>
      </c>
      <c r="T709" s="108">
        <v>42010</v>
      </c>
      <c r="U709" s="108" t="s">
        <v>153</v>
      </c>
      <c r="V709" s="7" t="s">
        <v>42</v>
      </c>
      <c r="W709" s="7" t="s">
        <v>42</v>
      </c>
      <c r="X709" s="7">
        <v>42011</v>
      </c>
    </row>
    <row r="710" spans="1:24" ht="15" hidden="1" customHeight="1" x14ac:dyDescent="0.25">
      <c r="A710" s="15" t="s">
        <v>760</v>
      </c>
      <c r="B710" s="37" t="s">
        <v>3152</v>
      </c>
      <c r="C710" s="37" t="s">
        <v>3148</v>
      </c>
      <c r="D710" s="201" t="s">
        <v>360</v>
      </c>
      <c r="E710" s="65">
        <v>7061114</v>
      </c>
      <c r="F710" s="206">
        <v>225</v>
      </c>
      <c r="G710" s="2" t="s">
        <v>7</v>
      </c>
      <c r="H710" s="10">
        <v>440</v>
      </c>
      <c r="I710" s="10" t="s">
        <v>25</v>
      </c>
      <c r="J710" s="10" t="s">
        <v>3149</v>
      </c>
      <c r="K710" s="10" t="s">
        <v>42</v>
      </c>
      <c r="L710" s="28">
        <v>51</v>
      </c>
      <c r="M710" s="82">
        <v>41993</v>
      </c>
      <c r="N710" s="88">
        <f t="shared" si="29"/>
        <v>41993</v>
      </c>
      <c r="O710" s="94" t="s">
        <v>42</v>
      </c>
      <c r="P710" s="94" t="s">
        <v>42</v>
      </c>
      <c r="Q710" s="7" t="s">
        <v>153</v>
      </c>
      <c r="R710" s="7" t="s">
        <v>153</v>
      </c>
      <c r="S710" s="7" t="s">
        <v>153</v>
      </c>
      <c r="T710" s="108" t="s">
        <v>153</v>
      </c>
      <c r="U710" s="108" t="s">
        <v>153</v>
      </c>
      <c r="V710" s="7" t="s">
        <v>42</v>
      </c>
      <c r="W710" s="7" t="s">
        <v>42</v>
      </c>
      <c r="X710" s="7">
        <v>41985</v>
      </c>
    </row>
    <row r="711" spans="1:24" ht="15" customHeight="1" x14ac:dyDescent="0.25">
      <c r="A711" s="15" t="s">
        <v>3217</v>
      </c>
      <c r="B711" s="37" t="s">
        <v>3152</v>
      </c>
      <c r="C711" s="37" t="s">
        <v>3148</v>
      </c>
      <c r="D711" s="201" t="s">
        <v>359</v>
      </c>
      <c r="E711" s="65">
        <v>7071114</v>
      </c>
      <c r="F711" s="206">
        <v>45</v>
      </c>
      <c r="G711" s="2" t="s">
        <v>7</v>
      </c>
      <c r="H711" s="10">
        <v>13200</v>
      </c>
      <c r="I711" s="10" t="s">
        <v>25</v>
      </c>
      <c r="J711" s="10" t="s">
        <v>1581</v>
      </c>
      <c r="K711" s="10" t="s">
        <v>272</v>
      </c>
      <c r="L711" s="28">
        <v>51</v>
      </c>
      <c r="M711" s="82">
        <v>41993</v>
      </c>
      <c r="N711" s="88">
        <f t="shared" si="29"/>
        <v>41993</v>
      </c>
      <c r="O711" s="94">
        <v>41974</v>
      </c>
      <c r="P711" s="94">
        <v>41974</v>
      </c>
      <c r="Q711" s="7" t="s">
        <v>153</v>
      </c>
      <c r="R711" s="7" t="s">
        <v>153</v>
      </c>
      <c r="S711" s="7">
        <v>42002</v>
      </c>
      <c r="T711" s="108">
        <v>42012</v>
      </c>
      <c r="U711" s="108" t="s">
        <v>153</v>
      </c>
      <c r="V711" s="7" t="s">
        <v>42</v>
      </c>
      <c r="W711" s="7" t="s">
        <v>42</v>
      </c>
      <c r="X711" s="7">
        <v>42013</v>
      </c>
    </row>
    <row r="712" spans="1:24" ht="15" hidden="1" customHeight="1" x14ac:dyDescent="0.25">
      <c r="A712" s="15" t="s">
        <v>1323</v>
      </c>
      <c r="B712" s="37" t="s">
        <v>3153</v>
      </c>
      <c r="C712" s="37" t="s">
        <v>130</v>
      </c>
      <c r="D712" s="201" t="s">
        <v>359</v>
      </c>
      <c r="E712" s="48">
        <v>7081114</v>
      </c>
      <c r="F712" s="206">
        <v>800</v>
      </c>
      <c r="G712" s="2" t="s">
        <v>511</v>
      </c>
      <c r="H712" s="10">
        <v>13200</v>
      </c>
      <c r="I712" s="10" t="s">
        <v>25</v>
      </c>
      <c r="J712" s="10" t="s">
        <v>514</v>
      </c>
      <c r="K712" s="10" t="s">
        <v>272</v>
      </c>
      <c r="L712" s="28">
        <v>5</v>
      </c>
      <c r="M712" s="82">
        <v>42038</v>
      </c>
      <c r="N712" s="88">
        <f t="shared" si="29"/>
        <v>42038</v>
      </c>
      <c r="O712" s="94">
        <v>42009</v>
      </c>
      <c r="P712" s="94">
        <v>42009</v>
      </c>
      <c r="Q712" s="7">
        <v>42048</v>
      </c>
      <c r="R712" s="7" t="s">
        <v>153</v>
      </c>
      <c r="S712" s="7">
        <v>42044</v>
      </c>
      <c r="T712" s="108">
        <v>42053</v>
      </c>
      <c r="U712" s="108" t="s">
        <v>153</v>
      </c>
      <c r="V712" s="7" t="s">
        <v>42</v>
      </c>
      <c r="W712" s="7" t="s">
        <v>42</v>
      </c>
      <c r="X712" s="7">
        <v>42054</v>
      </c>
    </row>
    <row r="713" spans="1:24" ht="15" hidden="1" customHeight="1" x14ac:dyDescent="0.25">
      <c r="A713" s="15" t="s">
        <v>1621</v>
      </c>
      <c r="B713" s="37" t="s">
        <v>3042</v>
      </c>
      <c r="C713" s="37" t="s">
        <v>1766</v>
      </c>
      <c r="D713" s="201" t="s">
        <v>359</v>
      </c>
      <c r="E713" s="65">
        <v>7091114</v>
      </c>
      <c r="F713" s="206">
        <v>150</v>
      </c>
      <c r="G713" s="2" t="s">
        <v>264</v>
      </c>
      <c r="H713" s="10">
        <v>480</v>
      </c>
      <c r="I713" s="10" t="s">
        <v>151</v>
      </c>
      <c r="J713" s="10" t="s">
        <v>2543</v>
      </c>
      <c r="K713" s="10" t="s">
        <v>178</v>
      </c>
      <c r="L713" s="28">
        <v>51</v>
      </c>
      <c r="M713" s="82">
        <v>41988</v>
      </c>
      <c r="N713" s="88">
        <v>41985</v>
      </c>
      <c r="O713" s="94">
        <v>41968</v>
      </c>
      <c r="P713" s="94">
        <v>41970</v>
      </c>
      <c r="Q713" s="7" t="s">
        <v>153</v>
      </c>
      <c r="R713" s="7" t="s">
        <v>153</v>
      </c>
      <c r="S713" s="7">
        <v>41969</v>
      </c>
      <c r="T713" s="108">
        <v>41979</v>
      </c>
      <c r="U713" s="108" t="s">
        <v>153</v>
      </c>
      <c r="V713" s="7" t="s">
        <v>153</v>
      </c>
      <c r="W713" s="7">
        <v>41990</v>
      </c>
      <c r="X713" s="7">
        <v>41991</v>
      </c>
    </row>
    <row r="714" spans="1:24" ht="15" hidden="1" customHeight="1" x14ac:dyDescent="0.25">
      <c r="A714" s="15" t="s">
        <v>3223</v>
      </c>
      <c r="B714" s="37" t="s">
        <v>3164</v>
      </c>
      <c r="C714" s="37" t="s">
        <v>183</v>
      </c>
      <c r="D714" s="201" t="s">
        <v>359</v>
      </c>
      <c r="E714" s="65">
        <v>7101114</v>
      </c>
      <c r="F714" s="206">
        <v>112.5</v>
      </c>
      <c r="G714" s="2" t="s">
        <v>50</v>
      </c>
      <c r="H714" s="10" t="s">
        <v>68</v>
      </c>
      <c r="I714" s="10" t="s">
        <v>25</v>
      </c>
      <c r="J714" s="10" t="s">
        <v>2546</v>
      </c>
      <c r="K714" s="10" t="s">
        <v>42</v>
      </c>
      <c r="L714" s="28">
        <v>51</v>
      </c>
      <c r="M714" s="82">
        <v>41993</v>
      </c>
      <c r="N714" s="88">
        <f>M714</f>
        <v>41993</v>
      </c>
      <c r="O714" s="94">
        <v>41974</v>
      </c>
      <c r="P714" s="94">
        <v>41975</v>
      </c>
      <c r="Q714" s="7" t="s">
        <v>153</v>
      </c>
      <c r="R714" s="7" t="s">
        <v>153</v>
      </c>
      <c r="S714" s="7">
        <v>41990</v>
      </c>
      <c r="T714" s="108">
        <v>41995</v>
      </c>
      <c r="U714" s="108" t="s">
        <v>153</v>
      </c>
      <c r="V714" s="7" t="s">
        <v>42</v>
      </c>
      <c r="W714" s="7" t="s">
        <v>42</v>
      </c>
      <c r="X714" s="7">
        <v>41996</v>
      </c>
    </row>
    <row r="715" spans="1:24" ht="15" customHeight="1" x14ac:dyDescent="0.25">
      <c r="A715" s="15" t="s">
        <v>3049</v>
      </c>
      <c r="B715" s="37" t="s">
        <v>3164</v>
      </c>
      <c r="C715" s="37" t="s">
        <v>183</v>
      </c>
      <c r="D715" s="201" t="s">
        <v>359</v>
      </c>
      <c r="E715" s="65">
        <v>7111114</v>
      </c>
      <c r="F715" s="206">
        <v>300</v>
      </c>
      <c r="G715" s="2" t="s">
        <v>7</v>
      </c>
      <c r="H715" s="10">
        <v>11400</v>
      </c>
      <c r="I715" s="10" t="s">
        <v>68</v>
      </c>
      <c r="J715" s="10" t="s">
        <v>1581</v>
      </c>
      <c r="K715" s="10" t="s">
        <v>42</v>
      </c>
      <c r="L715" s="28">
        <v>51</v>
      </c>
      <c r="M715" s="82">
        <v>41993</v>
      </c>
      <c r="N715" s="88">
        <f>M715</f>
        <v>41993</v>
      </c>
      <c r="O715" s="94">
        <v>41971</v>
      </c>
      <c r="P715" s="94">
        <v>41972</v>
      </c>
      <c r="Q715" s="7">
        <v>42004</v>
      </c>
      <c r="R715" s="7" t="s">
        <v>153</v>
      </c>
      <c r="S715" s="7">
        <v>42009</v>
      </c>
      <c r="T715" s="108">
        <v>42011</v>
      </c>
      <c r="U715" s="108" t="s">
        <v>153</v>
      </c>
      <c r="V715" s="7" t="s">
        <v>42</v>
      </c>
      <c r="W715" s="7" t="s">
        <v>42</v>
      </c>
      <c r="X715" s="7">
        <v>42012</v>
      </c>
    </row>
    <row r="716" spans="1:24" ht="15" hidden="1" customHeight="1" x14ac:dyDescent="0.25">
      <c r="A716" s="15" t="s">
        <v>1489</v>
      </c>
      <c r="B716" s="37" t="s">
        <v>3165</v>
      </c>
      <c r="C716" s="37" t="s">
        <v>110</v>
      </c>
      <c r="D716" s="201" t="s">
        <v>359</v>
      </c>
      <c r="E716" s="65">
        <v>7121114</v>
      </c>
      <c r="F716" s="206">
        <v>300</v>
      </c>
      <c r="G716" s="2" t="s">
        <v>20</v>
      </c>
      <c r="H716" s="10">
        <v>11400</v>
      </c>
      <c r="I716" s="10" t="s">
        <v>25</v>
      </c>
      <c r="J716" s="10" t="s">
        <v>3163</v>
      </c>
      <c r="K716" s="10" t="s">
        <v>42</v>
      </c>
      <c r="L716" s="28">
        <v>51</v>
      </c>
      <c r="M716" s="82">
        <v>41994</v>
      </c>
      <c r="N716" s="88">
        <f>M716</f>
        <v>41994</v>
      </c>
      <c r="O716" s="94">
        <v>41969</v>
      </c>
      <c r="P716" s="94">
        <v>41970</v>
      </c>
      <c r="Q716" s="7" t="s">
        <v>153</v>
      </c>
      <c r="R716" s="7" t="s">
        <v>153</v>
      </c>
      <c r="S716" s="7">
        <v>41980</v>
      </c>
      <c r="T716" s="108" t="s">
        <v>153</v>
      </c>
      <c r="U716" s="108" t="s">
        <v>153</v>
      </c>
      <c r="V716" s="7">
        <v>41991</v>
      </c>
      <c r="W716" s="7">
        <v>41991</v>
      </c>
      <c r="X716" s="7">
        <v>41992</v>
      </c>
    </row>
    <row r="717" spans="1:24" ht="15" customHeight="1" x14ac:dyDescent="0.25">
      <c r="A717" s="15" t="s">
        <v>3224</v>
      </c>
      <c r="B717" s="37" t="s">
        <v>3166</v>
      </c>
      <c r="C717" s="37" t="s">
        <v>2951</v>
      </c>
      <c r="D717" s="201" t="s">
        <v>359</v>
      </c>
      <c r="E717" s="65">
        <v>7131114</v>
      </c>
      <c r="F717" s="206">
        <v>75</v>
      </c>
      <c r="G717" s="2" t="s">
        <v>7</v>
      </c>
      <c r="H717" s="10">
        <v>13200</v>
      </c>
      <c r="I717" s="10" t="s">
        <v>25</v>
      </c>
      <c r="J717" s="10" t="s">
        <v>1581</v>
      </c>
      <c r="K717" s="10" t="s">
        <v>42</v>
      </c>
      <c r="L717" s="28">
        <v>53</v>
      </c>
      <c r="M717" s="82">
        <v>42002</v>
      </c>
      <c r="N717" s="88">
        <f>M717</f>
        <v>42002</v>
      </c>
      <c r="O717" s="94">
        <v>41974</v>
      </c>
      <c r="P717" s="94">
        <v>41975</v>
      </c>
      <c r="Q717" s="7" t="s">
        <v>153</v>
      </c>
      <c r="R717" s="7" t="s">
        <v>153</v>
      </c>
      <c r="S717" s="7">
        <v>42009</v>
      </c>
      <c r="T717" s="108">
        <v>42013</v>
      </c>
      <c r="U717" s="108" t="s">
        <v>153</v>
      </c>
      <c r="V717" s="7" t="s">
        <v>42</v>
      </c>
      <c r="W717" s="7" t="s">
        <v>42</v>
      </c>
      <c r="X717" s="7">
        <v>42017</v>
      </c>
    </row>
    <row r="718" spans="1:24" ht="15" customHeight="1" x14ac:dyDescent="0.25">
      <c r="A718" s="54" t="s">
        <v>306</v>
      </c>
      <c r="B718" s="74" t="s">
        <v>3167</v>
      </c>
      <c r="C718" s="74" t="s">
        <v>1653</v>
      </c>
      <c r="D718" s="213" t="s">
        <v>359</v>
      </c>
      <c r="E718" s="214">
        <v>7141114</v>
      </c>
      <c r="F718" s="215">
        <v>300</v>
      </c>
      <c r="G718" s="40" t="s">
        <v>7</v>
      </c>
      <c r="H718" s="54">
        <v>13200</v>
      </c>
      <c r="I718" s="54" t="s">
        <v>25</v>
      </c>
      <c r="J718" s="54" t="s">
        <v>1581</v>
      </c>
      <c r="K718" s="54" t="s">
        <v>42</v>
      </c>
      <c r="L718" s="38" t="s">
        <v>3358</v>
      </c>
      <c r="M718" s="88" t="s">
        <v>152</v>
      </c>
      <c r="N718" s="88" t="s">
        <v>152</v>
      </c>
      <c r="O718" s="103" t="s">
        <v>152</v>
      </c>
      <c r="P718" s="103" t="s">
        <v>152</v>
      </c>
      <c r="Q718" s="55" t="s">
        <v>152</v>
      </c>
      <c r="R718" s="55" t="s">
        <v>152</v>
      </c>
      <c r="S718" s="55" t="s">
        <v>152</v>
      </c>
      <c r="T718" s="110" t="s">
        <v>152</v>
      </c>
      <c r="U718" s="110" t="s">
        <v>152</v>
      </c>
      <c r="V718" s="55" t="s">
        <v>152</v>
      </c>
      <c r="W718" s="55" t="s">
        <v>152</v>
      </c>
      <c r="X718" s="55" t="s">
        <v>152</v>
      </c>
    </row>
    <row r="719" spans="1:24" ht="15" hidden="1" customHeight="1" x14ac:dyDescent="0.25">
      <c r="A719" s="15" t="s">
        <v>3218</v>
      </c>
      <c r="B719" s="37" t="s">
        <v>3167</v>
      </c>
      <c r="C719" s="37" t="s">
        <v>1653</v>
      </c>
      <c r="D719" s="201" t="s">
        <v>359</v>
      </c>
      <c r="E719" s="65">
        <v>7151114</v>
      </c>
      <c r="F719" s="206">
        <v>75</v>
      </c>
      <c r="G719" s="2" t="s">
        <v>50</v>
      </c>
      <c r="H719" s="10">
        <v>208</v>
      </c>
      <c r="I719" s="10" t="s">
        <v>68</v>
      </c>
      <c r="J719" s="10" t="s">
        <v>2546</v>
      </c>
      <c r="K719" s="10" t="s">
        <v>42</v>
      </c>
      <c r="L719" s="28">
        <v>52</v>
      </c>
      <c r="M719" s="82">
        <v>41997</v>
      </c>
      <c r="N719" s="88">
        <f t="shared" ref="N719:N732" si="30">M719</f>
        <v>41997</v>
      </c>
      <c r="O719" s="94">
        <v>41974</v>
      </c>
      <c r="P719" s="94">
        <v>41975</v>
      </c>
      <c r="Q719" s="7" t="s">
        <v>153</v>
      </c>
      <c r="R719" s="7" t="s">
        <v>153</v>
      </c>
      <c r="S719" s="7">
        <v>41990</v>
      </c>
      <c r="T719" s="108">
        <v>42000</v>
      </c>
      <c r="U719" s="108" t="s">
        <v>153</v>
      </c>
      <c r="V719" s="7" t="s">
        <v>42</v>
      </c>
      <c r="W719" s="7" t="s">
        <v>42</v>
      </c>
      <c r="X719" s="7">
        <v>42002</v>
      </c>
    </row>
    <row r="720" spans="1:24" ht="15" customHeight="1" x14ac:dyDescent="0.25">
      <c r="A720" s="15" t="s">
        <v>2646</v>
      </c>
      <c r="B720" s="37" t="s">
        <v>3183</v>
      </c>
      <c r="C720" s="37" t="s">
        <v>3296</v>
      </c>
      <c r="D720" s="201" t="s">
        <v>359</v>
      </c>
      <c r="E720" s="65">
        <v>7161114</v>
      </c>
      <c r="F720" s="206">
        <v>300</v>
      </c>
      <c r="G720" s="2" t="s">
        <v>7</v>
      </c>
      <c r="H720" s="10">
        <v>13200</v>
      </c>
      <c r="I720" s="10" t="s">
        <v>3</v>
      </c>
      <c r="J720" s="10" t="s">
        <v>1581</v>
      </c>
      <c r="K720" s="10" t="s">
        <v>42</v>
      </c>
      <c r="L720" s="28">
        <v>52</v>
      </c>
      <c r="M720" s="82">
        <v>41997</v>
      </c>
      <c r="N720" s="88">
        <f t="shared" si="30"/>
        <v>41997</v>
      </c>
      <c r="O720" s="94">
        <v>41975</v>
      </c>
      <c r="P720" s="94">
        <v>41976</v>
      </c>
      <c r="Q720" s="7" t="s">
        <v>153</v>
      </c>
      <c r="R720" s="7" t="s">
        <v>153</v>
      </c>
      <c r="S720" s="7">
        <v>42010</v>
      </c>
      <c r="T720" s="108">
        <v>42011</v>
      </c>
      <c r="U720" s="108" t="s">
        <v>153</v>
      </c>
      <c r="V720" s="7" t="s">
        <v>42</v>
      </c>
      <c r="W720" s="7" t="s">
        <v>42</v>
      </c>
      <c r="X720" s="7">
        <v>42012</v>
      </c>
    </row>
    <row r="721" spans="1:24" ht="15" hidden="1" customHeight="1" x14ac:dyDescent="0.25">
      <c r="A721" s="15" t="s">
        <v>2703</v>
      </c>
      <c r="B721" s="37" t="s">
        <v>3184</v>
      </c>
      <c r="C721" s="37" t="s">
        <v>3178</v>
      </c>
      <c r="D721" s="201" t="s">
        <v>359</v>
      </c>
      <c r="E721" s="65">
        <v>7171114</v>
      </c>
      <c r="F721" s="206">
        <v>400</v>
      </c>
      <c r="G721" s="2" t="s">
        <v>2</v>
      </c>
      <c r="H721" s="10">
        <v>11400</v>
      </c>
      <c r="I721" s="10" t="s">
        <v>25</v>
      </c>
      <c r="J721" s="10" t="s">
        <v>1581</v>
      </c>
      <c r="K721" s="10" t="s">
        <v>161</v>
      </c>
      <c r="L721" s="28">
        <v>53</v>
      </c>
      <c r="M721" s="82">
        <v>42003</v>
      </c>
      <c r="N721" s="88">
        <f t="shared" si="30"/>
        <v>42003</v>
      </c>
      <c r="O721" s="94">
        <v>41975</v>
      </c>
      <c r="P721" s="94">
        <v>42000</v>
      </c>
      <c r="Q721" s="7">
        <v>41997</v>
      </c>
      <c r="R721" s="7" t="s">
        <v>153</v>
      </c>
      <c r="S721" s="7">
        <v>41988</v>
      </c>
      <c r="T721" s="108" t="s">
        <v>153</v>
      </c>
      <c r="U721" s="108" t="s">
        <v>153</v>
      </c>
      <c r="V721" s="7">
        <v>42003</v>
      </c>
      <c r="W721" s="7">
        <v>42003</v>
      </c>
      <c r="X721" s="7">
        <v>42004</v>
      </c>
    </row>
    <row r="722" spans="1:24" ht="15" hidden="1" customHeight="1" x14ac:dyDescent="0.25">
      <c r="A722" s="15" t="s">
        <v>759</v>
      </c>
      <c r="B722" s="37" t="s">
        <v>3184</v>
      </c>
      <c r="C722" s="37" t="s">
        <v>3178</v>
      </c>
      <c r="D722" s="201" t="s">
        <v>359</v>
      </c>
      <c r="E722" s="65">
        <v>7181114</v>
      </c>
      <c r="F722" s="206" t="s">
        <v>112</v>
      </c>
      <c r="G722" s="2" t="s">
        <v>76</v>
      </c>
      <c r="H722" s="10" t="s">
        <v>113</v>
      </c>
      <c r="I722" s="10">
        <v>200</v>
      </c>
      <c r="J722" s="10" t="s">
        <v>42</v>
      </c>
      <c r="K722" s="10" t="s">
        <v>42</v>
      </c>
      <c r="L722" s="28">
        <v>53</v>
      </c>
      <c r="M722" s="82">
        <v>42003</v>
      </c>
      <c r="N722" s="88">
        <f t="shared" si="30"/>
        <v>42003</v>
      </c>
      <c r="O722" s="94">
        <v>41974</v>
      </c>
      <c r="P722" s="94">
        <v>41974</v>
      </c>
      <c r="Q722" s="7" t="s">
        <v>42</v>
      </c>
      <c r="R722" s="7" t="s">
        <v>42</v>
      </c>
      <c r="S722" s="7" t="s">
        <v>42</v>
      </c>
      <c r="T722" s="108" t="s">
        <v>42</v>
      </c>
      <c r="U722" s="108" t="s">
        <v>42</v>
      </c>
      <c r="V722" s="7">
        <v>42369</v>
      </c>
      <c r="W722" s="7">
        <v>42009</v>
      </c>
      <c r="X722" s="7">
        <v>42010</v>
      </c>
    </row>
    <row r="723" spans="1:24" ht="15" customHeight="1" x14ac:dyDescent="0.25">
      <c r="A723" s="15" t="s">
        <v>3248</v>
      </c>
      <c r="B723" s="37" t="s">
        <v>3185</v>
      </c>
      <c r="C723" s="37" t="s">
        <v>3179</v>
      </c>
      <c r="D723" s="201" t="s">
        <v>359</v>
      </c>
      <c r="E723" s="65">
        <v>7191114</v>
      </c>
      <c r="F723" s="206">
        <v>112.5</v>
      </c>
      <c r="G723" s="2" t="s">
        <v>7</v>
      </c>
      <c r="H723" s="10">
        <v>13200</v>
      </c>
      <c r="I723" s="10" t="s">
        <v>25</v>
      </c>
      <c r="J723" s="10" t="s">
        <v>1581</v>
      </c>
      <c r="K723" s="10" t="s">
        <v>272</v>
      </c>
      <c r="L723" s="28">
        <v>53</v>
      </c>
      <c r="M723" s="82">
        <v>42003</v>
      </c>
      <c r="N723" s="88">
        <f t="shared" si="30"/>
        <v>42003</v>
      </c>
      <c r="O723" s="94">
        <v>41977</v>
      </c>
      <c r="P723" s="94">
        <v>41977</v>
      </c>
      <c r="Q723" s="7" t="s">
        <v>153</v>
      </c>
      <c r="R723" s="7" t="s">
        <v>153</v>
      </c>
      <c r="S723" s="7">
        <v>42011</v>
      </c>
      <c r="T723" s="108">
        <v>42013</v>
      </c>
      <c r="U723" s="108" t="s">
        <v>153</v>
      </c>
      <c r="V723" s="7" t="s">
        <v>42</v>
      </c>
      <c r="W723" s="7" t="s">
        <v>42</v>
      </c>
      <c r="X723" s="7">
        <v>42017</v>
      </c>
    </row>
    <row r="724" spans="1:24" ht="15" hidden="1" customHeight="1" x14ac:dyDescent="0.25">
      <c r="A724" s="15" t="s">
        <v>3235</v>
      </c>
      <c r="B724" s="37" t="s">
        <v>3186</v>
      </c>
      <c r="C724" s="37" t="s">
        <v>2213</v>
      </c>
      <c r="D724" s="201" t="s">
        <v>359</v>
      </c>
      <c r="E724" s="65">
        <v>7201114</v>
      </c>
      <c r="F724" s="206">
        <v>80</v>
      </c>
      <c r="G724" s="2" t="s">
        <v>7</v>
      </c>
      <c r="H724" s="10">
        <v>460</v>
      </c>
      <c r="I724" s="10" t="s">
        <v>1527</v>
      </c>
      <c r="J724" s="10" t="s">
        <v>1581</v>
      </c>
      <c r="K724" s="10" t="s">
        <v>42</v>
      </c>
      <c r="L724" s="28">
        <v>51</v>
      </c>
      <c r="M724" s="82">
        <v>41988</v>
      </c>
      <c r="N724" s="88">
        <f t="shared" si="30"/>
        <v>41988</v>
      </c>
      <c r="O724" s="94">
        <v>41975</v>
      </c>
      <c r="P724" s="94">
        <v>41976</v>
      </c>
      <c r="Q724" s="7">
        <v>41984</v>
      </c>
      <c r="R724" s="7" t="s">
        <v>153</v>
      </c>
      <c r="S724" s="7" t="s">
        <v>153</v>
      </c>
      <c r="T724" s="108" t="s">
        <v>153</v>
      </c>
      <c r="U724" s="108" t="s">
        <v>153</v>
      </c>
      <c r="V724" s="7" t="s">
        <v>42</v>
      </c>
      <c r="W724" s="7" t="s">
        <v>42</v>
      </c>
      <c r="X724" s="7">
        <v>41990</v>
      </c>
    </row>
    <row r="725" spans="1:24" ht="15" customHeight="1" x14ac:dyDescent="0.25">
      <c r="A725" s="15" t="s">
        <v>3249</v>
      </c>
      <c r="B725" s="37" t="s">
        <v>3187</v>
      </c>
      <c r="C725" s="37" t="s">
        <v>3180</v>
      </c>
      <c r="D725" s="201" t="s">
        <v>359</v>
      </c>
      <c r="E725" s="65">
        <v>7211114</v>
      </c>
      <c r="F725" s="206">
        <v>630</v>
      </c>
      <c r="G725" s="2" t="s">
        <v>7</v>
      </c>
      <c r="H725" s="10">
        <v>11400</v>
      </c>
      <c r="I725" s="10" t="s">
        <v>25</v>
      </c>
      <c r="J725" s="10" t="s">
        <v>1581</v>
      </c>
      <c r="K725" s="10" t="s">
        <v>42</v>
      </c>
      <c r="L725" s="28">
        <v>53</v>
      </c>
      <c r="M725" s="82">
        <v>42004</v>
      </c>
      <c r="N725" s="88">
        <f t="shared" si="30"/>
        <v>42004</v>
      </c>
      <c r="O725" s="94">
        <v>41977</v>
      </c>
      <c r="P725" s="94">
        <v>41977</v>
      </c>
      <c r="Q725" s="7" t="s">
        <v>153</v>
      </c>
      <c r="R725" s="7" t="s">
        <v>153</v>
      </c>
      <c r="S725" s="7">
        <v>42013</v>
      </c>
      <c r="T725" s="108">
        <v>42017</v>
      </c>
      <c r="U725" s="108" t="s">
        <v>153</v>
      </c>
      <c r="V725" s="7" t="s">
        <v>42</v>
      </c>
      <c r="W725" s="7" t="s">
        <v>42</v>
      </c>
      <c r="X725" s="7">
        <v>42017</v>
      </c>
    </row>
    <row r="726" spans="1:24" ht="15" hidden="1" customHeight="1" x14ac:dyDescent="0.25">
      <c r="A726" s="15" t="s">
        <v>1986</v>
      </c>
      <c r="B726" s="37" t="s">
        <v>3188</v>
      </c>
      <c r="C726" s="37" t="s">
        <v>3181</v>
      </c>
      <c r="D726" s="201" t="s">
        <v>359</v>
      </c>
      <c r="E726" s="65">
        <v>7221114</v>
      </c>
      <c r="F726" s="206">
        <v>630</v>
      </c>
      <c r="G726" s="2" t="s">
        <v>20</v>
      </c>
      <c r="H726" s="10">
        <v>11400</v>
      </c>
      <c r="I726" s="10" t="s">
        <v>1045</v>
      </c>
      <c r="J726" s="10" t="s">
        <v>3182</v>
      </c>
      <c r="K726" s="10" t="s">
        <v>42</v>
      </c>
      <c r="L726" s="28">
        <v>52</v>
      </c>
      <c r="M726" s="82">
        <v>41999</v>
      </c>
      <c r="N726" s="88">
        <f t="shared" si="30"/>
        <v>41999</v>
      </c>
      <c r="O726" s="94">
        <v>41975</v>
      </c>
      <c r="P726" s="94">
        <v>41974</v>
      </c>
      <c r="Q726" s="7">
        <v>41984</v>
      </c>
      <c r="R726" s="7" t="s">
        <v>153</v>
      </c>
      <c r="S726" s="7">
        <v>41980</v>
      </c>
      <c r="T726" s="108" t="s">
        <v>153</v>
      </c>
      <c r="U726" s="108" t="s">
        <v>153</v>
      </c>
      <c r="V726" s="7">
        <v>41992</v>
      </c>
      <c r="W726" s="7">
        <v>41992</v>
      </c>
      <c r="X726" s="7">
        <v>41995</v>
      </c>
    </row>
    <row r="727" spans="1:24" ht="15" hidden="1" customHeight="1" x14ac:dyDescent="0.25">
      <c r="A727" s="15" t="s">
        <v>3252</v>
      </c>
      <c r="B727" s="37" t="s">
        <v>3189</v>
      </c>
      <c r="C727" s="37" t="s">
        <v>3119</v>
      </c>
      <c r="D727" s="201" t="s">
        <v>359</v>
      </c>
      <c r="E727" s="65">
        <v>7231114</v>
      </c>
      <c r="F727" s="206">
        <v>1750</v>
      </c>
      <c r="G727" s="2" t="s">
        <v>20</v>
      </c>
      <c r="H727" s="10" t="s">
        <v>3120</v>
      </c>
      <c r="I727" s="10" t="s">
        <v>3121</v>
      </c>
      <c r="J727" s="10" t="s">
        <v>42</v>
      </c>
      <c r="K727" s="10" t="s">
        <v>1675</v>
      </c>
      <c r="L727" s="28">
        <v>2</v>
      </c>
      <c r="M727" s="82">
        <v>42014</v>
      </c>
      <c r="N727" s="88">
        <f t="shared" si="30"/>
        <v>42014</v>
      </c>
      <c r="O727" s="94">
        <v>41975</v>
      </c>
      <c r="P727" s="94">
        <v>41982</v>
      </c>
      <c r="Q727" s="7">
        <v>42044</v>
      </c>
      <c r="R727" s="7" t="s">
        <v>153</v>
      </c>
      <c r="S727" s="7">
        <v>41998</v>
      </c>
      <c r="T727" s="108">
        <v>42045</v>
      </c>
      <c r="U727" s="108" t="s">
        <v>153</v>
      </c>
      <c r="V727" s="7">
        <v>42052</v>
      </c>
      <c r="W727" s="7">
        <v>42052</v>
      </c>
      <c r="X727" s="7">
        <v>42053</v>
      </c>
    </row>
    <row r="728" spans="1:24" ht="15" customHeight="1" x14ac:dyDescent="0.25">
      <c r="A728" s="15" t="s">
        <v>2870</v>
      </c>
      <c r="B728" s="37" t="s">
        <v>3203</v>
      </c>
      <c r="C728" s="37" t="s">
        <v>3197</v>
      </c>
      <c r="D728" s="201" t="s">
        <v>359</v>
      </c>
      <c r="E728" s="65">
        <v>7241114</v>
      </c>
      <c r="F728" s="206">
        <v>112.5</v>
      </c>
      <c r="G728" s="2" t="s">
        <v>7</v>
      </c>
      <c r="H728" s="10">
        <v>11400</v>
      </c>
      <c r="I728" s="10" t="s">
        <v>25</v>
      </c>
      <c r="J728" s="10" t="s">
        <v>1581</v>
      </c>
      <c r="K728" s="10" t="s">
        <v>42</v>
      </c>
      <c r="L728" s="28">
        <v>53</v>
      </c>
      <c r="M728" s="82">
        <v>42004</v>
      </c>
      <c r="N728" s="88">
        <f t="shared" si="30"/>
        <v>42004</v>
      </c>
      <c r="O728" s="94">
        <v>41976</v>
      </c>
      <c r="P728" s="94">
        <v>41976</v>
      </c>
      <c r="Q728" s="7" t="s">
        <v>153</v>
      </c>
      <c r="R728" s="7" t="s">
        <v>153</v>
      </c>
      <c r="S728" s="7">
        <v>42011</v>
      </c>
      <c r="T728" s="108">
        <v>42012</v>
      </c>
      <c r="U728" s="108" t="s">
        <v>153</v>
      </c>
      <c r="V728" s="7" t="s">
        <v>42</v>
      </c>
      <c r="W728" s="7" t="s">
        <v>42</v>
      </c>
      <c r="X728" s="7">
        <v>42012</v>
      </c>
    </row>
    <row r="729" spans="1:24" ht="15" hidden="1" customHeight="1" x14ac:dyDescent="0.25">
      <c r="A729" s="15" t="s">
        <v>3260</v>
      </c>
      <c r="B729" s="37" t="s">
        <v>3204</v>
      </c>
      <c r="C729" s="37" t="s">
        <v>3198</v>
      </c>
      <c r="D729" s="201" t="s">
        <v>359</v>
      </c>
      <c r="E729" s="65">
        <v>7251114</v>
      </c>
      <c r="F729" s="206">
        <v>500</v>
      </c>
      <c r="G729" s="2" t="s">
        <v>24</v>
      </c>
      <c r="H729" s="10">
        <v>13200</v>
      </c>
      <c r="I729" s="10" t="s">
        <v>68</v>
      </c>
      <c r="J729" s="10" t="s">
        <v>42</v>
      </c>
      <c r="K729" s="10" t="s">
        <v>60</v>
      </c>
      <c r="L729" s="28">
        <v>3</v>
      </c>
      <c r="M729" s="82">
        <v>42019</v>
      </c>
      <c r="N729" s="88">
        <f t="shared" si="30"/>
        <v>42019</v>
      </c>
      <c r="O729" s="94">
        <v>41977</v>
      </c>
      <c r="P729" s="94">
        <v>41978</v>
      </c>
      <c r="Q729" s="7" t="s">
        <v>153</v>
      </c>
      <c r="R729" s="7" t="s">
        <v>153</v>
      </c>
      <c r="S729" s="7">
        <v>41988</v>
      </c>
      <c r="T729" s="108">
        <v>42009</v>
      </c>
      <c r="U729" s="108" t="s">
        <v>153</v>
      </c>
      <c r="V729" s="7" t="s">
        <v>153</v>
      </c>
      <c r="W729" s="7">
        <v>42010</v>
      </c>
      <c r="X729" s="7">
        <v>42012</v>
      </c>
    </row>
    <row r="730" spans="1:24" ht="15" hidden="1" customHeight="1" x14ac:dyDescent="0.25">
      <c r="A730" s="15" t="s">
        <v>3269</v>
      </c>
      <c r="B730" s="37" t="s">
        <v>3204</v>
      </c>
      <c r="C730" s="37" t="s">
        <v>3198</v>
      </c>
      <c r="D730" s="201" t="s">
        <v>359</v>
      </c>
      <c r="E730" s="65">
        <v>7261114</v>
      </c>
      <c r="F730" s="206">
        <v>75</v>
      </c>
      <c r="G730" s="2" t="s">
        <v>50</v>
      </c>
      <c r="H730" s="10">
        <v>480</v>
      </c>
      <c r="I730" s="10" t="s">
        <v>25</v>
      </c>
      <c r="J730" s="10" t="s">
        <v>3199</v>
      </c>
      <c r="K730" s="10" t="s">
        <v>42</v>
      </c>
      <c r="L730" s="28">
        <v>3</v>
      </c>
      <c r="M730" s="82">
        <v>42019</v>
      </c>
      <c r="N730" s="88">
        <f t="shared" si="30"/>
        <v>42019</v>
      </c>
      <c r="O730" s="94">
        <v>41982</v>
      </c>
      <c r="P730" s="94">
        <v>41982</v>
      </c>
      <c r="Q730" s="7" t="s">
        <v>153</v>
      </c>
      <c r="R730" s="7" t="s">
        <v>153</v>
      </c>
      <c r="S730" s="7">
        <v>41990</v>
      </c>
      <c r="T730" s="108">
        <v>42368</v>
      </c>
      <c r="U730" s="108" t="s">
        <v>153</v>
      </c>
      <c r="V730" s="7" t="s">
        <v>42</v>
      </c>
      <c r="W730" s="7" t="s">
        <v>42</v>
      </c>
      <c r="X730" s="7">
        <v>42010</v>
      </c>
    </row>
    <row r="731" spans="1:24" ht="15" hidden="1" customHeight="1" x14ac:dyDescent="0.25">
      <c r="A731" s="15" t="s">
        <v>3294</v>
      </c>
      <c r="B731" s="37" t="s">
        <v>3204</v>
      </c>
      <c r="C731" s="37" t="s">
        <v>3198</v>
      </c>
      <c r="D731" s="201" t="s">
        <v>359</v>
      </c>
      <c r="E731" s="65">
        <v>7271114</v>
      </c>
      <c r="F731" s="206">
        <v>112.5</v>
      </c>
      <c r="G731" s="2" t="s">
        <v>50</v>
      </c>
      <c r="H731" s="10">
        <v>480</v>
      </c>
      <c r="I731" s="10" t="s">
        <v>25</v>
      </c>
      <c r="J731" s="10" t="s">
        <v>3199</v>
      </c>
      <c r="K731" s="10" t="s">
        <v>42</v>
      </c>
      <c r="L731" s="28">
        <v>3</v>
      </c>
      <c r="M731" s="82">
        <v>42019</v>
      </c>
      <c r="N731" s="88">
        <f t="shared" si="30"/>
        <v>42019</v>
      </c>
      <c r="O731" s="94">
        <v>41982</v>
      </c>
      <c r="P731" s="94">
        <v>41983</v>
      </c>
      <c r="Q731" s="7" t="s">
        <v>153</v>
      </c>
      <c r="R731" s="7" t="s">
        <v>153</v>
      </c>
      <c r="S731" s="7">
        <v>41990</v>
      </c>
      <c r="T731" s="108">
        <v>42014</v>
      </c>
      <c r="U731" s="108" t="s">
        <v>153</v>
      </c>
      <c r="V731" s="7" t="s">
        <v>42</v>
      </c>
      <c r="W731" s="7" t="s">
        <v>42</v>
      </c>
      <c r="X731" s="7">
        <v>42019</v>
      </c>
    </row>
    <row r="732" spans="1:24" ht="15" hidden="1" customHeight="1" x14ac:dyDescent="0.25">
      <c r="A732" s="15" t="s">
        <v>759</v>
      </c>
      <c r="B732" s="37" t="s">
        <v>3204</v>
      </c>
      <c r="C732" s="37" t="s">
        <v>3198</v>
      </c>
      <c r="D732" s="201" t="s">
        <v>359</v>
      </c>
      <c r="E732" s="65">
        <v>7281114</v>
      </c>
      <c r="F732" s="206" t="s">
        <v>112</v>
      </c>
      <c r="G732" s="2" t="s">
        <v>76</v>
      </c>
      <c r="H732" s="10" t="s">
        <v>113</v>
      </c>
      <c r="I732" s="10">
        <v>200</v>
      </c>
      <c r="J732" s="10" t="s">
        <v>42</v>
      </c>
      <c r="K732" s="10" t="s">
        <v>42</v>
      </c>
      <c r="L732" s="28">
        <v>3</v>
      </c>
      <c r="M732" s="82">
        <v>42019</v>
      </c>
      <c r="N732" s="88">
        <f t="shared" si="30"/>
        <v>42019</v>
      </c>
      <c r="O732" s="94">
        <v>41974</v>
      </c>
      <c r="P732" s="94">
        <v>41974</v>
      </c>
      <c r="Q732" s="7" t="s">
        <v>42</v>
      </c>
      <c r="R732" s="7" t="s">
        <v>42</v>
      </c>
      <c r="S732" s="7" t="s">
        <v>42</v>
      </c>
      <c r="T732" s="108" t="s">
        <v>42</v>
      </c>
      <c r="U732" s="108" t="s">
        <v>42</v>
      </c>
      <c r="V732" s="7" t="s">
        <v>153</v>
      </c>
      <c r="W732" s="7" t="s">
        <v>153</v>
      </c>
      <c r="X732" s="7">
        <v>42002</v>
      </c>
    </row>
    <row r="733" spans="1:24" ht="15" hidden="1" customHeight="1" x14ac:dyDescent="0.25">
      <c r="A733" s="15" t="s">
        <v>1621</v>
      </c>
      <c r="B733" s="37" t="s">
        <v>3209</v>
      </c>
      <c r="C733" s="37" t="s">
        <v>29</v>
      </c>
      <c r="D733" s="201" t="s">
        <v>359</v>
      </c>
      <c r="E733" s="65">
        <v>7291214</v>
      </c>
      <c r="F733" s="206">
        <v>150</v>
      </c>
      <c r="G733" s="2" t="s">
        <v>264</v>
      </c>
      <c r="H733" s="10">
        <v>480</v>
      </c>
      <c r="I733" s="10" t="s">
        <v>151</v>
      </c>
      <c r="J733" s="10" t="s">
        <v>2543</v>
      </c>
      <c r="K733" s="10" t="s">
        <v>178</v>
      </c>
      <c r="L733" s="28">
        <v>52</v>
      </c>
      <c r="M733" s="82">
        <v>42001</v>
      </c>
      <c r="N733" s="88">
        <v>41992</v>
      </c>
      <c r="O733" s="94">
        <v>41977</v>
      </c>
      <c r="P733" s="94">
        <v>41977</v>
      </c>
      <c r="Q733" s="7" t="s">
        <v>153</v>
      </c>
      <c r="R733" s="7" t="s">
        <v>153</v>
      </c>
      <c r="S733" s="7" t="s">
        <v>153</v>
      </c>
      <c r="T733" s="108" t="s">
        <v>153</v>
      </c>
      <c r="U733" s="108" t="s">
        <v>153</v>
      </c>
      <c r="V733" s="7" t="s">
        <v>153</v>
      </c>
      <c r="W733" s="7" t="s">
        <v>153</v>
      </c>
      <c r="X733" s="7">
        <v>41988</v>
      </c>
    </row>
    <row r="734" spans="1:24" ht="15" customHeight="1" x14ac:dyDescent="0.25">
      <c r="A734" s="15" t="s">
        <v>2962</v>
      </c>
      <c r="B734" s="37" t="s">
        <v>3210</v>
      </c>
      <c r="C734" s="37" t="s">
        <v>3205</v>
      </c>
      <c r="D734" s="201" t="s">
        <v>359</v>
      </c>
      <c r="E734" s="65">
        <v>7301214</v>
      </c>
      <c r="F734" s="206">
        <v>225</v>
      </c>
      <c r="G734" s="2" t="s">
        <v>7</v>
      </c>
      <c r="H734" s="10">
        <v>11400</v>
      </c>
      <c r="I734" s="10" t="s">
        <v>25</v>
      </c>
      <c r="J734" s="10" t="s">
        <v>1581</v>
      </c>
      <c r="K734" s="10" t="s">
        <v>42</v>
      </c>
      <c r="L734" s="28">
        <v>52</v>
      </c>
      <c r="M734" s="82">
        <v>42001</v>
      </c>
      <c r="N734" s="88">
        <f t="shared" ref="N734:N765" si="31">M734</f>
        <v>42001</v>
      </c>
      <c r="O734" s="94">
        <v>41977</v>
      </c>
      <c r="P734" s="94">
        <v>41977</v>
      </c>
      <c r="Q734" s="7">
        <v>42004</v>
      </c>
      <c r="R734" s="7" t="s">
        <v>153</v>
      </c>
      <c r="S734" s="7">
        <v>42368</v>
      </c>
      <c r="T734" s="108">
        <v>42009</v>
      </c>
      <c r="U734" s="108" t="s">
        <v>153</v>
      </c>
      <c r="V734" s="7" t="s">
        <v>42</v>
      </c>
      <c r="W734" s="7" t="s">
        <v>42</v>
      </c>
      <c r="X734" s="7">
        <v>42010</v>
      </c>
    </row>
    <row r="735" spans="1:24" ht="15" hidden="1" customHeight="1" x14ac:dyDescent="0.25">
      <c r="A735" s="15" t="s">
        <v>3270</v>
      </c>
      <c r="B735" s="37" t="s">
        <v>3211</v>
      </c>
      <c r="C735" s="37" t="s">
        <v>3206</v>
      </c>
      <c r="D735" s="201" t="s">
        <v>359</v>
      </c>
      <c r="E735" s="65">
        <v>7311214</v>
      </c>
      <c r="F735" s="206">
        <v>150</v>
      </c>
      <c r="G735" s="2" t="s">
        <v>20</v>
      </c>
      <c r="H735" s="10">
        <v>13200</v>
      </c>
      <c r="I735" s="10" t="s">
        <v>3</v>
      </c>
      <c r="J735" s="10" t="s">
        <v>3208</v>
      </c>
      <c r="K735" s="10" t="s">
        <v>3207</v>
      </c>
      <c r="L735" s="28">
        <v>1</v>
      </c>
      <c r="M735" s="82">
        <v>42006</v>
      </c>
      <c r="N735" s="88">
        <f t="shared" si="31"/>
        <v>42006</v>
      </c>
      <c r="O735" s="94">
        <v>41894</v>
      </c>
      <c r="P735" s="94">
        <v>41985</v>
      </c>
      <c r="Q735" s="7" t="s">
        <v>153</v>
      </c>
      <c r="R735" s="7" t="s">
        <v>153</v>
      </c>
      <c r="S735" s="7">
        <v>41992</v>
      </c>
      <c r="T735" s="108">
        <v>42024</v>
      </c>
      <c r="U735" s="108" t="s">
        <v>153</v>
      </c>
      <c r="V735" s="7" t="s">
        <v>153</v>
      </c>
      <c r="W735" s="7">
        <v>42025</v>
      </c>
      <c r="X735" s="7">
        <v>42026</v>
      </c>
    </row>
    <row r="736" spans="1:24" ht="15" hidden="1" customHeight="1" x14ac:dyDescent="0.25">
      <c r="A736" s="15" t="s">
        <v>3322</v>
      </c>
      <c r="B736" s="37" t="s">
        <v>3244</v>
      </c>
      <c r="C736" s="37" t="s">
        <v>3238</v>
      </c>
      <c r="D736" s="201" t="s">
        <v>359</v>
      </c>
      <c r="E736" s="65">
        <v>7321214</v>
      </c>
      <c r="F736" s="206">
        <v>1500</v>
      </c>
      <c r="G736" s="2" t="s">
        <v>20</v>
      </c>
      <c r="H736" s="10">
        <v>34500</v>
      </c>
      <c r="I736" s="10" t="s">
        <v>203</v>
      </c>
      <c r="J736" s="10" t="s">
        <v>1581</v>
      </c>
      <c r="K736" s="10" t="s">
        <v>3241</v>
      </c>
      <c r="L736" s="28">
        <v>5</v>
      </c>
      <c r="M736" s="82">
        <v>42034</v>
      </c>
      <c r="N736" s="88">
        <f t="shared" si="31"/>
        <v>42034</v>
      </c>
      <c r="O736" s="94">
        <v>41985</v>
      </c>
      <c r="P736" s="94">
        <v>41990</v>
      </c>
      <c r="Q736" s="7">
        <v>42032</v>
      </c>
      <c r="R736" s="7" t="s">
        <v>153</v>
      </c>
      <c r="S736" s="7">
        <v>42032</v>
      </c>
      <c r="T736" s="108">
        <v>42033</v>
      </c>
      <c r="U736" s="108" t="s">
        <v>153</v>
      </c>
      <c r="V736" s="7">
        <v>42038</v>
      </c>
      <c r="W736" s="7">
        <v>42038</v>
      </c>
      <c r="X736" s="7">
        <v>42039</v>
      </c>
    </row>
    <row r="737" spans="1:24" ht="15" hidden="1" customHeight="1" x14ac:dyDescent="0.25">
      <c r="A737" s="15" t="s">
        <v>3323</v>
      </c>
      <c r="B737" s="37" t="s">
        <v>3245</v>
      </c>
      <c r="C737" s="37" t="s">
        <v>1466</v>
      </c>
      <c r="D737" s="201" t="s">
        <v>359</v>
      </c>
      <c r="E737" s="65">
        <v>7331214</v>
      </c>
      <c r="F737" s="206">
        <v>45</v>
      </c>
      <c r="G737" s="2" t="s">
        <v>20</v>
      </c>
      <c r="H737" s="10">
        <v>11400</v>
      </c>
      <c r="I737" s="10" t="s">
        <v>25</v>
      </c>
      <c r="J737" s="10" t="s">
        <v>2532</v>
      </c>
      <c r="K737" s="10" t="s">
        <v>42</v>
      </c>
      <c r="L737" s="28">
        <v>53</v>
      </c>
      <c r="M737" s="82">
        <v>42004</v>
      </c>
      <c r="N737" s="88">
        <f t="shared" si="31"/>
        <v>42004</v>
      </c>
      <c r="O737" s="94">
        <v>41983</v>
      </c>
      <c r="P737" s="94">
        <v>41983</v>
      </c>
      <c r="Q737" s="7">
        <v>41998</v>
      </c>
      <c r="R737" s="7" t="s">
        <v>153</v>
      </c>
      <c r="S737" s="7">
        <v>41992</v>
      </c>
      <c r="T737" s="108" t="s">
        <v>153</v>
      </c>
      <c r="U737" s="108" t="s">
        <v>153</v>
      </c>
      <c r="V737" s="7">
        <v>42002</v>
      </c>
      <c r="W737" s="7">
        <v>42002</v>
      </c>
      <c r="X737" s="7">
        <v>42003</v>
      </c>
    </row>
    <row r="738" spans="1:24" ht="15" hidden="1" customHeight="1" x14ac:dyDescent="0.25">
      <c r="A738" s="15" t="s">
        <v>3323</v>
      </c>
      <c r="B738" s="37" t="s">
        <v>3245</v>
      </c>
      <c r="C738" s="37" t="s">
        <v>1466</v>
      </c>
      <c r="D738" s="201" t="s">
        <v>359</v>
      </c>
      <c r="E738" s="65">
        <v>7341214</v>
      </c>
      <c r="F738" s="206">
        <v>45</v>
      </c>
      <c r="G738" s="2" t="s">
        <v>20</v>
      </c>
      <c r="H738" s="10">
        <v>11400</v>
      </c>
      <c r="I738" s="10" t="s">
        <v>25</v>
      </c>
      <c r="J738" s="10" t="s">
        <v>2532</v>
      </c>
      <c r="K738" s="10" t="s">
        <v>42</v>
      </c>
      <c r="L738" s="28">
        <v>53</v>
      </c>
      <c r="M738" s="82">
        <v>42004</v>
      </c>
      <c r="N738" s="88">
        <f t="shared" si="31"/>
        <v>42004</v>
      </c>
      <c r="O738" s="94">
        <v>41983</v>
      </c>
      <c r="P738" s="94">
        <v>41983</v>
      </c>
      <c r="Q738" s="7" t="s">
        <v>153</v>
      </c>
      <c r="R738" s="7" t="s">
        <v>153</v>
      </c>
      <c r="S738" s="7">
        <v>41994</v>
      </c>
      <c r="T738" s="108" t="s">
        <v>153</v>
      </c>
      <c r="U738" s="108" t="s">
        <v>153</v>
      </c>
      <c r="V738" s="7">
        <v>42369</v>
      </c>
      <c r="W738" s="7">
        <v>42369</v>
      </c>
      <c r="X738" s="7">
        <v>42009</v>
      </c>
    </row>
    <row r="739" spans="1:24" ht="15" hidden="1" customHeight="1" x14ac:dyDescent="0.25">
      <c r="A739" s="15" t="s">
        <v>3323</v>
      </c>
      <c r="B739" s="37" t="s">
        <v>3245</v>
      </c>
      <c r="C739" s="37" t="s">
        <v>1466</v>
      </c>
      <c r="D739" s="201" t="s">
        <v>359</v>
      </c>
      <c r="E739" s="65">
        <v>7351214</v>
      </c>
      <c r="F739" s="206">
        <v>45</v>
      </c>
      <c r="G739" s="2" t="s">
        <v>20</v>
      </c>
      <c r="H739" s="10">
        <v>11400</v>
      </c>
      <c r="I739" s="10" t="s">
        <v>25</v>
      </c>
      <c r="J739" s="10" t="s">
        <v>2532</v>
      </c>
      <c r="K739" s="10" t="s">
        <v>42</v>
      </c>
      <c r="L739" s="28">
        <v>53</v>
      </c>
      <c r="M739" s="82">
        <v>42004</v>
      </c>
      <c r="N739" s="88">
        <f t="shared" si="31"/>
        <v>42004</v>
      </c>
      <c r="O739" s="94">
        <v>41983</v>
      </c>
      <c r="P739" s="94">
        <v>41983</v>
      </c>
      <c r="Q739" s="7" t="s">
        <v>153</v>
      </c>
      <c r="R739" s="7" t="s">
        <v>153</v>
      </c>
      <c r="S739" s="7">
        <v>41994</v>
      </c>
      <c r="T739" s="108">
        <v>42003</v>
      </c>
      <c r="U739" s="108" t="s">
        <v>153</v>
      </c>
      <c r="V739" s="7">
        <v>42369</v>
      </c>
      <c r="W739" s="7">
        <v>42369</v>
      </c>
      <c r="X739" s="7">
        <v>42009</v>
      </c>
    </row>
    <row r="740" spans="1:24" ht="15" hidden="1" customHeight="1" x14ac:dyDescent="0.25">
      <c r="A740" s="15" t="s">
        <v>36</v>
      </c>
      <c r="B740" s="37" t="s">
        <v>3245</v>
      </c>
      <c r="C740" s="37" t="s">
        <v>1466</v>
      </c>
      <c r="D740" s="201" t="s">
        <v>360</v>
      </c>
      <c r="E740" s="65">
        <v>7361214</v>
      </c>
      <c r="F740" s="206">
        <v>75</v>
      </c>
      <c r="G740" s="2" t="s">
        <v>20</v>
      </c>
      <c r="H740" s="10">
        <v>11400</v>
      </c>
      <c r="I740" s="10" t="s">
        <v>25</v>
      </c>
      <c r="J740" s="10" t="s">
        <v>3242</v>
      </c>
      <c r="K740" s="10" t="s">
        <v>42</v>
      </c>
      <c r="L740" s="28">
        <v>53</v>
      </c>
      <c r="M740" s="82">
        <v>42004</v>
      </c>
      <c r="N740" s="88">
        <f t="shared" si="31"/>
        <v>42004</v>
      </c>
      <c r="O740" s="94">
        <v>41982</v>
      </c>
      <c r="P740" s="94" t="s">
        <v>42</v>
      </c>
      <c r="Q740" s="7" t="s">
        <v>153</v>
      </c>
      <c r="R740" s="7" t="s">
        <v>153</v>
      </c>
      <c r="S740" s="7" t="s">
        <v>153</v>
      </c>
      <c r="T740" s="108" t="s">
        <v>153</v>
      </c>
      <c r="U740" s="108" t="s">
        <v>153</v>
      </c>
      <c r="V740" s="7" t="s">
        <v>153</v>
      </c>
      <c r="W740" s="7" t="s">
        <v>153</v>
      </c>
      <c r="X740" s="7">
        <v>42011</v>
      </c>
    </row>
    <row r="741" spans="1:24" ht="15" hidden="1" customHeight="1" x14ac:dyDescent="0.25">
      <c r="A741" s="15" t="s">
        <v>1290</v>
      </c>
      <c r="B741" s="37" t="s">
        <v>3245</v>
      </c>
      <c r="C741" s="37" t="s">
        <v>1466</v>
      </c>
      <c r="D741" s="201" t="s">
        <v>359</v>
      </c>
      <c r="E741" s="65">
        <v>7371214</v>
      </c>
      <c r="F741" s="206">
        <v>75</v>
      </c>
      <c r="G741" s="2" t="s">
        <v>20</v>
      </c>
      <c r="H741" s="10">
        <v>11400</v>
      </c>
      <c r="I741" s="10" t="s">
        <v>25</v>
      </c>
      <c r="J741" s="10" t="s">
        <v>3243</v>
      </c>
      <c r="K741" s="10" t="s">
        <v>42</v>
      </c>
      <c r="L741" s="28">
        <v>53</v>
      </c>
      <c r="M741" s="82">
        <v>42004</v>
      </c>
      <c r="N741" s="88">
        <f t="shared" si="31"/>
        <v>42004</v>
      </c>
      <c r="O741" s="94">
        <v>41982</v>
      </c>
      <c r="P741" s="94">
        <v>41983</v>
      </c>
      <c r="Q741" s="7" t="s">
        <v>153</v>
      </c>
      <c r="R741" s="7" t="s">
        <v>153</v>
      </c>
      <c r="S741" s="7">
        <v>41988</v>
      </c>
      <c r="T741" s="108" t="s">
        <v>153</v>
      </c>
      <c r="U741" s="108" t="s">
        <v>153</v>
      </c>
      <c r="V741" s="7">
        <v>42002</v>
      </c>
      <c r="W741" s="7">
        <v>42002</v>
      </c>
      <c r="X741" s="7">
        <v>42003</v>
      </c>
    </row>
    <row r="742" spans="1:24" ht="15" hidden="1" customHeight="1" x14ac:dyDescent="0.25">
      <c r="A742" s="15" t="s">
        <v>3324</v>
      </c>
      <c r="B742" s="37" t="s">
        <v>3245</v>
      </c>
      <c r="C742" s="37" t="s">
        <v>1466</v>
      </c>
      <c r="D742" s="201" t="s">
        <v>359</v>
      </c>
      <c r="E742" s="65">
        <v>7381214</v>
      </c>
      <c r="F742" s="206">
        <v>112.5</v>
      </c>
      <c r="G742" s="2" t="s">
        <v>20</v>
      </c>
      <c r="H742" s="10">
        <v>11400</v>
      </c>
      <c r="I742" s="10" t="s">
        <v>25</v>
      </c>
      <c r="J742" s="10" t="s">
        <v>2532</v>
      </c>
      <c r="K742" s="10" t="s">
        <v>42</v>
      </c>
      <c r="L742" s="28">
        <v>53</v>
      </c>
      <c r="M742" s="82">
        <v>42004</v>
      </c>
      <c r="N742" s="88">
        <f t="shared" si="31"/>
        <v>42004</v>
      </c>
      <c r="O742" s="94">
        <v>41982</v>
      </c>
      <c r="P742" s="94">
        <v>41983</v>
      </c>
      <c r="Q742" s="7">
        <v>42003</v>
      </c>
      <c r="R742" s="7" t="s">
        <v>153</v>
      </c>
      <c r="S742" s="7">
        <v>41994</v>
      </c>
      <c r="T742" s="108">
        <v>42010</v>
      </c>
      <c r="U742" s="108" t="s">
        <v>153</v>
      </c>
      <c r="V742" s="7" t="s">
        <v>153</v>
      </c>
      <c r="W742" s="7">
        <v>42010</v>
      </c>
      <c r="X742" s="7">
        <v>42011</v>
      </c>
    </row>
    <row r="743" spans="1:24" ht="15" customHeight="1" x14ac:dyDescent="0.25">
      <c r="A743" s="15" t="s">
        <v>2672</v>
      </c>
      <c r="B743" s="37" t="s">
        <v>3245</v>
      </c>
      <c r="C743" s="37" t="s">
        <v>1466</v>
      </c>
      <c r="D743" s="201" t="s">
        <v>359</v>
      </c>
      <c r="E743" s="65">
        <v>7391214</v>
      </c>
      <c r="F743" s="206">
        <v>300</v>
      </c>
      <c r="G743" s="2" t="s">
        <v>7</v>
      </c>
      <c r="H743" s="10">
        <v>11400</v>
      </c>
      <c r="I743" s="10" t="s">
        <v>25</v>
      </c>
      <c r="J743" s="10" t="s">
        <v>1581</v>
      </c>
      <c r="K743" s="10" t="s">
        <v>42</v>
      </c>
      <c r="L743" s="28">
        <v>53</v>
      </c>
      <c r="M743" s="82">
        <v>42004</v>
      </c>
      <c r="N743" s="88">
        <f t="shared" si="31"/>
        <v>42004</v>
      </c>
      <c r="O743" s="94">
        <v>41982</v>
      </c>
      <c r="P743" s="94">
        <v>41983</v>
      </c>
      <c r="Q743" s="7">
        <v>42014</v>
      </c>
      <c r="R743" s="7" t="s">
        <v>153</v>
      </c>
      <c r="S743" s="7">
        <v>42013</v>
      </c>
      <c r="T743" s="108">
        <v>42017</v>
      </c>
      <c r="U743" s="108" t="s">
        <v>153</v>
      </c>
      <c r="V743" s="7" t="s">
        <v>42</v>
      </c>
      <c r="W743" s="7" t="s">
        <v>42</v>
      </c>
      <c r="X743" s="7">
        <v>42019</v>
      </c>
    </row>
    <row r="744" spans="1:24" ht="15" hidden="1" customHeight="1" x14ac:dyDescent="0.25">
      <c r="A744" s="15" t="s">
        <v>3325</v>
      </c>
      <c r="B744" s="37" t="s">
        <v>3246</v>
      </c>
      <c r="C744" s="37" t="s">
        <v>3239</v>
      </c>
      <c r="D744" s="201" t="s">
        <v>359</v>
      </c>
      <c r="E744" s="65">
        <v>7401214</v>
      </c>
      <c r="F744" s="206">
        <v>1600</v>
      </c>
      <c r="G744" s="2" t="s">
        <v>20</v>
      </c>
      <c r="H744" s="10">
        <v>34500</v>
      </c>
      <c r="I744" s="10">
        <v>13200</v>
      </c>
      <c r="J744" s="10" t="s">
        <v>1581</v>
      </c>
      <c r="K744" s="10" t="s">
        <v>42</v>
      </c>
      <c r="L744" s="28">
        <v>3</v>
      </c>
      <c r="M744" s="82">
        <v>42016</v>
      </c>
      <c r="N744" s="88">
        <f t="shared" si="31"/>
        <v>42016</v>
      </c>
      <c r="O744" s="94">
        <v>41984</v>
      </c>
      <c r="P744" s="94">
        <v>41988</v>
      </c>
      <c r="Q744" s="7" t="s">
        <v>153</v>
      </c>
      <c r="R744" s="7" t="s">
        <v>153</v>
      </c>
      <c r="S744" s="7">
        <v>42018</v>
      </c>
      <c r="T744" s="108">
        <v>42023</v>
      </c>
      <c r="U744" s="108">
        <v>42014</v>
      </c>
      <c r="V744" s="7">
        <v>42019</v>
      </c>
      <c r="W744" s="7">
        <v>42026</v>
      </c>
      <c r="X744" s="7">
        <v>42030</v>
      </c>
    </row>
    <row r="745" spans="1:24" ht="15" hidden="1" customHeight="1" x14ac:dyDescent="0.25">
      <c r="A745" s="15" t="s">
        <v>2729</v>
      </c>
      <c r="B745" s="37" t="s">
        <v>3246</v>
      </c>
      <c r="C745" s="37" t="s">
        <v>3239</v>
      </c>
      <c r="D745" s="201" t="s">
        <v>359</v>
      </c>
      <c r="E745" s="65">
        <v>7411214</v>
      </c>
      <c r="F745" s="206">
        <v>300</v>
      </c>
      <c r="G745" s="2" t="s">
        <v>2</v>
      </c>
      <c r="H745" s="10">
        <v>13200</v>
      </c>
      <c r="I745" s="10" t="s">
        <v>25</v>
      </c>
      <c r="J745" s="10" t="s">
        <v>1581</v>
      </c>
      <c r="K745" s="10" t="s">
        <v>42</v>
      </c>
      <c r="L745" s="28">
        <v>3</v>
      </c>
      <c r="M745" s="82">
        <v>42016</v>
      </c>
      <c r="N745" s="88">
        <f t="shared" si="31"/>
        <v>42016</v>
      </c>
      <c r="O745" s="94">
        <v>41984</v>
      </c>
      <c r="P745" s="94">
        <v>41984</v>
      </c>
      <c r="Q745" s="7">
        <v>42018</v>
      </c>
      <c r="R745" s="7" t="s">
        <v>153</v>
      </c>
      <c r="S745" s="7">
        <v>41992</v>
      </c>
      <c r="T745" s="108">
        <v>42018</v>
      </c>
      <c r="U745" s="108" t="s">
        <v>153</v>
      </c>
      <c r="V745" s="7" t="s">
        <v>153</v>
      </c>
      <c r="W745" s="7">
        <v>42020</v>
      </c>
      <c r="X745" s="7">
        <v>42024</v>
      </c>
    </row>
    <row r="746" spans="1:24" ht="15" hidden="1" customHeight="1" x14ac:dyDescent="0.25">
      <c r="A746" s="15" t="s">
        <v>2729</v>
      </c>
      <c r="B746" s="37" t="s">
        <v>3246</v>
      </c>
      <c r="C746" s="37" t="s">
        <v>3239</v>
      </c>
      <c r="D746" s="201" t="s">
        <v>359</v>
      </c>
      <c r="E746" s="65">
        <v>7421214</v>
      </c>
      <c r="F746" s="206">
        <v>300</v>
      </c>
      <c r="G746" s="2" t="s">
        <v>2</v>
      </c>
      <c r="H746" s="10">
        <v>13200</v>
      </c>
      <c r="I746" s="10" t="s">
        <v>25</v>
      </c>
      <c r="J746" s="10" t="s">
        <v>1581</v>
      </c>
      <c r="K746" s="10" t="s">
        <v>42</v>
      </c>
      <c r="L746" s="28">
        <v>3</v>
      </c>
      <c r="M746" s="82">
        <v>42016</v>
      </c>
      <c r="N746" s="88">
        <f t="shared" si="31"/>
        <v>42016</v>
      </c>
      <c r="O746" s="94">
        <v>41983</v>
      </c>
      <c r="P746" s="94">
        <v>41984</v>
      </c>
      <c r="Q746" s="7">
        <v>42018</v>
      </c>
      <c r="R746" s="7" t="s">
        <v>153</v>
      </c>
      <c r="S746" s="7">
        <v>41992</v>
      </c>
      <c r="T746" s="108">
        <v>42018</v>
      </c>
      <c r="U746" s="108" t="s">
        <v>153</v>
      </c>
      <c r="V746" s="7" t="s">
        <v>153</v>
      </c>
      <c r="W746" s="7">
        <v>42020</v>
      </c>
      <c r="X746" s="7">
        <v>42024</v>
      </c>
    </row>
    <row r="747" spans="1:24" ht="15" hidden="1" customHeight="1" x14ac:dyDescent="0.25">
      <c r="A747" s="15" t="s">
        <v>1548</v>
      </c>
      <c r="B747" s="37" t="s">
        <v>3246</v>
      </c>
      <c r="C747" s="37" t="s">
        <v>3239</v>
      </c>
      <c r="D747" s="201" t="s">
        <v>359</v>
      </c>
      <c r="E747" s="65">
        <v>7431214</v>
      </c>
      <c r="F747" s="206">
        <v>225</v>
      </c>
      <c r="G747" s="2" t="s">
        <v>2</v>
      </c>
      <c r="H747" s="10">
        <v>13200</v>
      </c>
      <c r="I747" s="10" t="s">
        <v>25</v>
      </c>
      <c r="J747" s="10" t="s">
        <v>1581</v>
      </c>
      <c r="K747" s="10" t="s">
        <v>42</v>
      </c>
      <c r="L747" s="28">
        <v>3</v>
      </c>
      <c r="M747" s="82">
        <v>42016</v>
      </c>
      <c r="N747" s="88">
        <f t="shared" si="31"/>
        <v>42016</v>
      </c>
      <c r="O747" s="94">
        <v>41983</v>
      </c>
      <c r="P747" s="94">
        <v>41984</v>
      </c>
      <c r="Q747" s="7">
        <v>42014</v>
      </c>
      <c r="R747" s="7" t="s">
        <v>153</v>
      </c>
      <c r="S747" s="7">
        <v>41998</v>
      </c>
      <c r="T747" s="108">
        <v>42017</v>
      </c>
      <c r="U747" s="108" t="s">
        <v>153</v>
      </c>
      <c r="V747" s="7" t="s">
        <v>153</v>
      </c>
      <c r="W747" s="7">
        <v>42019</v>
      </c>
      <c r="X747" s="7">
        <v>42020</v>
      </c>
    </row>
    <row r="748" spans="1:24" ht="15" hidden="1" customHeight="1" x14ac:dyDescent="0.25">
      <c r="A748" s="15" t="s">
        <v>1548</v>
      </c>
      <c r="B748" s="37" t="s">
        <v>3246</v>
      </c>
      <c r="C748" s="37" t="s">
        <v>3239</v>
      </c>
      <c r="D748" s="201" t="s">
        <v>359</v>
      </c>
      <c r="E748" s="65">
        <v>7441214</v>
      </c>
      <c r="F748" s="206">
        <v>225</v>
      </c>
      <c r="G748" s="2" t="s">
        <v>2</v>
      </c>
      <c r="H748" s="10">
        <v>13200</v>
      </c>
      <c r="I748" s="10" t="s">
        <v>25</v>
      </c>
      <c r="J748" s="10" t="s">
        <v>1581</v>
      </c>
      <c r="K748" s="10" t="s">
        <v>42</v>
      </c>
      <c r="L748" s="28">
        <v>3</v>
      </c>
      <c r="M748" s="82">
        <v>42016</v>
      </c>
      <c r="N748" s="88">
        <f t="shared" si="31"/>
        <v>42016</v>
      </c>
      <c r="O748" s="94">
        <v>41983</v>
      </c>
      <c r="P748" s="94">
        <v>41984</v>
      </c>
      <c r="Q748" s="7">
        <v>42014</v>
      </c>
      <c r="R748" s="7" t="s">
        <v>153</v>
      </c>
      <c r="S748" s="7">
        <v>42001</v>
      </c>
      <c r="T748" s="108">
        <v>42017</v>
      </c>
      <c r="U748" s="108" t="s">
        <v>153</v>
      </c>
      <c r="V748" s="7" t="s">
        <v>153</v>
      </c>
      <c r="W748" s="7">
        <v>42019</v>
      </c>
      <c r="X748" s="7">
        <v>42020</v>
      </c>
    </row>
    <row r="749" spans="1:24" ht="15" hidden="1" customHeight="1" x14ac:dyDescent="0.25">
      <c r="A749" s="15" t="s">
        <v>2693</v>
      </c>
      <c r="B749" s="37" t="s">
        <v>3246</v>
      </c>
      <c r="C749" s="37" t="s">
        <v>3239</v>
      </c>
      <c r="D749" s="201" t="s">
        <v>359</v>
      </c>
      <c r="E749" s="65">
        <v>7451214</v>
      </c>
      <c r="F749" s="206">
        <v>150</v>
      </c>
      <c r="G749" s="2" t="s">
        <v>2</v>
      </c>
      <c r="H749" s="10">
        <v>13200</v>
      </c>
      <c r="I749" s="10" t="s">
        <v>25</v>
      </c>
      <c r="J749" s="10" t="s">
        <v>1581</v>
      </c>
      <c r="K749" s="10" t="s">
        <v>42</v>
      </c>
      <c r="L749" s="28">
        <v>3</v>
      </c>
      <c r="M749" s="82">
        <v>42016</v>
      </c>
      <c r="N749" s="88">
        <f t="shared" si="31"/>
        <v>42016</v>
      </c>
      <c r="O749" s="94">
        <v>41983</v>
      </c>
      <c r="P749" s="94">
        <v>41984</v>
      </c>
      <c r="Q749" s="7">
        <v>42014</v>
      </c>
      <c r="R749" s="7" t="s">
        <v>153</v>
      </c>
      <c r="S749" s="7">
        <v>41998</v>
      </c>
      <c r="T749" s="108">
        <v>42018</v>
      </c>
      <c r="U749" s="108" t="s">
        <v>153</v>
      </c>
      <c r="V749" s="7" t="s">
        <v>153</v>
      </c>
      <c r="W749" s="7">
        <v>42019</v>
      </c>
      <c r="X749" s="7">
        <v>42020</v>
      </c>
    </row>
    <row r="750" spans="1:24" ht="15" hidden="1" customHeight="1" x14ac:dyDescent="0.25">
      <c r="A750" s="15" t="s">
        <v>2693</v>
      </c>
      <c r="B750" s="37" t="s">
        <v>3246</v>
      </c>
      <c r="C750" s="37" t="s">
        <v>3239</v>
      </c>
      <c r="D750" s="201" t="s">
        <v>359</v>
      </c>
      <c r="E750" s="65">
        <v>7461214</v>
      </c>
      <c r="F750" s="206">
        <v>150</v>
      </c>
      <c r="G750" s="2" t="s">
        <v>2</v>
      </c>
      <c r="H750" s="10">
        <v>13200</v>
      </c>
      <c r="I750" s="10" t="s">
        <v>25</v>
      </c>
      <c r="J750" s="10" t="s">
        <v>1581</v>
      </c>
      <c r="K750" s="10" t="s">
        <v>42</v>
      </c>
      <c r="L750" s="28">
        <v>3</v>
      </c>
      <c r="M750" s="82">
        <v>42016</v>
      </c>
      <c r="N750" s="88">
        <f t="shared" si="31"/>
        <v>42016</v>
      </c>
      <c r="O750" s="94">
        <v>41983</v>
      </c>
      <c r="P750" s="94">
        <v>41984</v>
      </c>
      <c r="Q750" s="7">
        <v>42017</v>
      </c>
      <c r="R750" s="7" t="s">
        <v>153</v>
      </c>
      <c r="S750" s="7">
        <v>42001</v>
      </c>
      <c r="T750" s="108">
        <v>42018</v>
      </c>
      <c r="U750" s="108" t="s">
        <v>153</v>
      </c>
      <c r="V750" s="7" t="s">
        <v>153</v>
      </c>
      <c r="W750" s="7">
        <v>42019</v>
      </c>
      <c r="X750" s="7">
        <v>42020</v>
      </c>
    </row>
    <row r="751" spans="1:24" ht="15" hidden="1" customHeight="1" x14ac:dyDescent="0.25">
      <c r="A751" s="15" t="s">
        <v>2693</v>
      </c>
      <c r="B751" s="37" t="s">
        <v>3246</v>
      </c>
      <c r="C751" s="37" t="s">
        <v>3239</v>
      </c>
      <c r="D751" s="201" t="s">
        <v>359</v>
      </c>
      <c r="E751" s="65">
        <v>7471214</v>
      </c>
      <c r="F751" s="206">
        <v>150</v>
      </c>
      <c r="G751" s="2" t="s">
        <v>2</v>
      </c>
      <c r="H751" s="10">
        <v>13200</v>
      </c>
      <c r="I751" s="10" t="s">
        <v>25</v>
      </c>
      <c r="J751" s="10" t="s">
        <v>1581</v>
      </c>
      <c r="K751" s="10" t="s">
        <v>42</v>
      </c>
      <c r="L751" s="28">
        <v>3</v>
      </c>
      <c r="M751" s="82">
        <v>42016</v>
      </c>
      <c r="N751" s="88">
        <f t="shared" si="31"/>
        <v>42016</v>
      </c>
      <c r="O751" s="94">
        <v>41983</v>
      </c>
      <c r="P751" s="94">
        <v>41984</v>
      </c>
      <c r="Q751" s="7">
        <v>42018</v>
      </c>
      <c r="R751" s="7" t="s">
        <v>153</v>
      </c>
      <c r="S751" s="7">
        <v>42001</v>
      </c>
      <c r="T751" s="108">
        <v>42020</v>
      </c>
      <c r="U751" s="108" t="s">
        <v>153</v>
      </c>
      <c r="V751" s="7" t="s">
        <v>153</v>
      </c>
      <c r="W751" s="7">
        <v>42020</v>
      </c>
      <c r="X751" s="7">
        <v>42025</v>
      </c>
    </row>
    <row r="752" spans="1:24" ht="15" hidden="1" customHeight="1" x14ac:dyDescent="0.25">
      <c r="A752" s="15" t="s">
        <v>2693</v>
      </c>
      <c r="B752" s="37" t="s">
        <v>3246</v>
      </c>
      <c r="C752" s="37" t="s">
        <v>3239</v>
      </c>
      <c r="D752" s="201" t="s">
        <v>359</v>
      </c>
      <c r="E752" s="65">
        <v>7481214</v>
      </c>
      <c r="F752" s="206">
        <v>150</v>
      </c>
      <c r="G752" s="2" t="s">
        <v>2</v>
      </c>
      <c r="H752" s="10">
        <v>13200</v>
      </c>
      <c r="I752" s="10" t="s">
        <v>25</v>
      </c>
      <c r="J752" s="10" t="s">
        <v>1581</v>
      </c>
      <c r="K752" s="10" t="s">
        <v>42</v>
      </c>
      <c r="L752" s="28">
        <v>3</v>
      </c>
      <c r="M752" s="82">
        <v>42016</v>
      </c>
      <c r="N752" s="88">
        <f t="shared" si="31"/>
        <v>42016</v>
      </c>
      <c r="O752" s="94">
        <v>41983</v>
      </c>
      <c r="P752" s="94">
        <v>41984</v>
      </c>
      <c r="Q752" s="7">
        <v>42019</v>
      </c>
      <c r="R752" s="7" t="s">
        <v>153</v>
      </c>
      <c r="S752" s="7">
        <v>42001</v>
      </c>
      <c r="T752" s="108">
        <v>42020</v>
      </c>
      <c r="U752" s="108" t="s">
        <v>153</v>
      </c>
      <c r="V752" s="7" t="s">
        <v>153</v>
      </c>
      <c r="W752" s="7">
        <v>42023</v>
      </c>
      <c r="X752" s="7">
        <v>42025</v>
      </c>
    </row>
    <row r="753" spans="1:24" ht="15" hidden="1" customHeight="1" x14ac:dyDescent="0.25">
      <c r="A753" s="15" t="s">
        <v>2643</v>
      </c>
      <c r="B753" s="37" t="s">
        <v>3246</v>
      </c>
      <c r="C753" s="37" t="s">
        <v>3239</v>
      </c>
      <c r="D753" s="201" t="s">
        <v>359</v>
      </c>
      <c r="E753" s="65">
        <v>7491214</v>
      </c>
      <c r="F753" s="206">
        <v>112.5</v>
      </c>
      <c r="G753" s="2" t="s">
        <v>2</v>
      </c>
      <c r="H753" s="10">
        <v>13200</v>
      </c>
      <c r="I753" s="10" t="s">
        <v>25</v>
      </c>
      <c r="J753" s="10" t="s">
        <v>1581</v>
      </c>
      <c r="K753" s="10" t="s">
        <v>42</v>
      </c>
      <c r="L753" s="28">
        <v>3</v>
      </c>
      <c r="M753" s="82">
        <v>42016</v>
      </c>
      <c r="N753" s="88">
        <f t="shared" si="31"/>
        <v>42016</v>
      </c>
      <c r="O753" s="94">
        <v>41983</v>
      </c>
      <c r="P753" s="94">
        <v>41984</v>
      </c>
      <c r="Q753" s="7">
        <v>42020</v>
      </c>
      <c r="R753" s="7" t="s">
        <v>153</v>
      </c>
      <c r="S753" s="7">
        <v>41988</v>
      </c>
      <c r="T753" s="108">
        <v>42021</v>
      </c>
      <c r="U753" s="108" t="s">
        <v>153</v>
      </c>
      <c r="V753" s="7" t="s">
        <v>153</v>
      </c>
      <c r="W753" s="7">
        <v>42023</v>
      </c>
      <c r="X753" s="7">
        <v>42025</v>
      </c>
    </row>
    <row r="754" spans="1:24" ht="15" hidden="1" customHeight="1" x14ac:dyDescent="0.25">
      <c r="A754" s="15" t="s">
        <v>3168</v>
      </c>
      <c r="B754" s="37" t="s">
        <v>3247</v>
      </c>
      <c r="C754" s="37" t="s">
        <v>3240</v>
      </c>
      <c r="D754" s="201" t="s">
        <v>360</v>
      </c>
      <c r="E754" s="48">
        <v>7501214</v>
      </c>
      <c r="F754" s="206">
        <v>10</v>
      </c>
      <c r="G754" s="2" t="s">
        <v>50</v>
      </c>
      <c r="H754" s="10">
        <v>440</v>
      </c>
      <c r="I754" s="10" t="s">
        <v>3</v>
      </c>
      <c r="J754" s="10" t="s">
        <v>1717</v>
      </c>
      <c r="K754" s="10" t="s">
        <v>42</v>
      </c>
      <c r="L754" s="28">
        <v>2</v>
      </c>
      <c r="M754" s="82">
        <v>42010</v>
      </c>
      <c r="N754" s="88">
        <f t="shared" si="31"/>
        <v>42010</v>
      </c>
      <c r="O754" s="94" t="s">
        <v>42</v>
      </c>
      <c r="P754" s="94" t="s">
        <v>42</v>
      </c>
      <c r="Q754" s="7" t="s">
        <v>153</v>
      </c>
      <c r="R754" s="7" t="s">
        <v>153</v>
      </c>
      <c r="S754" s="7" t="s">
        <v>153</v>
      </c>
      <c r="T754" s="108" t="s">
        <v>153</v>
      </c>
      <c r="U754" s="108" t="s">
        <v>153</v>
      </c>
      <c r="V754" s="7" t="s">
        <v>42</v>
      </c>
      <c r="W754" s="7" t="s">
        <v>42</v>
      </c>
      <c r="X754" s="7">
        <v>41996</v>
      </c>
    </row>
    <row r="755" spans="1:24" ht="15" hidden="1" customHeight="1" x14ac:dyDescent="0.25">
      <c r="A755" s="15" t="s">
        <v>3270</v>
      </c>
      <c r="B755" s="37" t="s">
        <v>3264</v>
      </c>
      <c r="C755" s="37" t="s">
        <v>972</v>
      </c>
      <c r="D755" s="201" t="s">
        <v>359</v>
      </c>
      <c r="E755" s="65">
        <v>7511214</v>
      </c>
      <c r="F755" s="206">
        <v>150</v>
      </c>
      <c r="G755" s="2" t="s">
        <v>2</v>
      </c>
      <c r="H755" s="10">
        <v>13200</v>
      </c>
      <c r="I755" s="10" t="s">
        <v>3</v>
      </c>
      <c r="J755" s="10" t="s">
        <v>1581</v>
      </c>
      <c r="K755" s="10" t="s">
        <v>42</v>
      </c>
      <c r="L755" s="28">
        <v>1</v>
      </c>
      <c r="M755" s="82">
        <v>42007</v>
      </c>
      <c r="N755" s="88">
        <f t="shared" si="31"/>
        <v>42007</v>
      </c>
      <c r="O755" s="94">
        <v>41983</v>
      </c>
      <c r="P755" s="94">
        <v>41990</v>
      </c>
      <c r="Q755" s="7" t="s">
        <v>153</v>
      </c>
      <c r="R755" s="7" t="s">
        <v>153</v>
      </c>
      <c r="S755" s="7">
        <v>41994</v>
      </c>
      <c r="T755" s="108">
        <v>42010</v>
      </c>
      <c r="U755" s="108" t="s">
        <v>153</v>
      </c>
      <c r="V755" s="7">
        <v>42011</v>
      </c>
      <c r="W755" s="7">
        <v>42012</v>
      </c>
      <c r="X755" s="7">
        <v>42013</v>
      </c>
    </row>
    <row r="756" spans="1:24" ht="15" hidden="1" customHeight="1" x14ac:dyDescent="0.25">
      <c r="A756" s="15" t="s">
        <v>3326</v>
      </c>
      <c r="B756" s="37" t="s">
        <v>3265</v>
      </c>
      <c r="C756" s="37" t="s">
        <v>183</v>
      </c>
      <c r="D756" s="201" t="s">
        <v>359</v>
      </c>
      <c r="E756" s="65">
        <v>7521214</v>
      </c>
      <c r="F756" s="206">
        <v>112.5</v>
      </c>
      <c r="G756" s="2" t="s">
        <v>50</v>
      </c>
      <c r="H756" s="10">
        <v>440</v>
      </c>
      <c r="I756" s="10" t="s">
        <v>3</v>
      </c>
      <c r="J756" s="10" t="s">
        <v>246</v>
      </c>
      <c r="K756" s="10" t="s">
        <v>42</v>
      </c>
      <c r="L756" s="28">
        <v>2</v>
      </c>
      <c r="M756" s="82">
        <v>42008</v>
      </c>
      <c r="N756" s="88">
        <f t="shared" si="31"/>
        <v>42008</v>
      </c>
      <c r="O756" s="94">
        <v>41988</v>
      </c>
      <c r="P756" s="94">
        <v>41991</v>
      </c>
      <c r="Q756" s="7" t="s">
        <v>153</v>
      </c>
      <c r="R756" s="7" t="s">
        <v>153</v>
      </c>
      <c r="S756" s="7">
        <v>41994</v>
      </c>
      <c r="T756" s="108">
        <v>42009</v>
      </c>
      <c r="U756" s="108" t="s">
        <v>153</v>
      </c>
      <c r="V756" s="7" t="s">
        <v>42</v>
      </c>
      <c r="W756" s="7" t="s">
        <v>42</v>
      </c>
      <c r="X756" s="7">
        <v>42010</v>
      </c>
    </row>
    <row r="757" spans="1:24" ht="15" hidden="1" customHeight="1" x14ac:dyDescent="0.25">
      <c r="A757" s="15" t="s">
        <v>3326</v>
      </c>
      <c r="B757" s="37" t="s">
        <v>3265</v>
      </c>
      <c r="C757" s="37" t="s">
        <v>183</v>
      </c>
      <c r="D757" s="201" t="s">
        <v>359</v>
      </c>
      <c r="E757" s="65">
        <v>7531214</v>
      </c>
      <c r="F757" s="206">
        <v>112.5</v>
      </c>
      <c r="G757" s="2" t="s">
        <v>50</v>
      </c>
      <c r="H757" s="10">
        <v>440</v>
      </c>
      <c r="I757" s="10" t="s">
        <v>3</v>
      </c>
      <c r="J757" s="10" t="s">
        <v>246</v>
      </c>
      <c r="K757" s="10" t="s">
        <v>42</v>
      </c>
      <c r="L757" s="28">
        <v>2</v>
      </c>
      <c r="M757" s="82">
        <v>42008</v>
      </c>
      <c r="N757" s="88">
        <f t="shared" si="31"/>
        <v>42008</v>
      </c>
      <c r="O757" s="94">
        <v>41988</v>
      </c>
      <c r="P757" s="94">
        <v>41991</v>
      </c>
      <c r="Q757" s="7" t="s">
        <v>153</v>
      </c>
      <c r="R757" s="7" t="s">
        <v>153</v>
      </c>
      <c r="S757" s="7">
        <v>41994</v>
      </c>
      <c r="T757" s="108">
        <v>42010</v>
      </c>
      <c r="U757" s="108" t="s">
        <v>153</v>
      </c>
      <c r="V757" s="7" t="s">
        <v>42</v>
      </c>
      <c r="W757" s="7" t="s">
        <v>42</v>
      </c>
      <c r="X757" s="7">
        <v>42011</v>
      </c>
    </row>
    <row r="758" spans="1:24" ht="15" hidden="1" customHeight="1" x14ac:dyDescent="0.25">
      <c r="A758" s="15" t="s">
        <v>3082</v>
      </c>
      <c r="B758" s="37" t="s">
        <v>3266</v>
      </c>
      <c r="C758" s="37" t="s">
        <v>3250</v>
      </c>
      <c r="D758" s="201" t="s">
        <v>359</v>
      </c>
      <c r="E758" s="65">
        <v>7541214</v>
      </c>
      <c r="F758" s="206">
        <v>225</v>
      </c>
      <c r="G758" s="2" t="s">
        <v>2</v>
      </c>
      <c r="H758" s="10">
        <v>11400</v>
      </c>
      <c r="I758" s="10" t="s">
        <v>25</v>
      </c>
      <c r="J758" s="10" t="s">
        <v>1581</v>
      </c>
      <c r="K758" s="10" t="s">
        <v>42</v>
      </c>
      <c r="L758" s="28">
        <v>53</v>
      </c>
      <c r="M758" s="82">
        <v>42003</v>
      </c>
      <c r="N758" s="88">
        <f t="shared" si="31"/>
        <v>42003</v>
      </c>
      <c r="O758" s="94">
        <v>41988</v>
      </c>
      <c r="P758" s="94">
        <v>41985</v>
      </c>
      <c r="Q758" s="7" t="s">
        <v>153</v>
      </c>
      <c r="R758" s="7" t="s">
        <v>153</v>
      </c>
      <c r="S758" s="7">
        <v>41990</v>
      </c>
      <c r="T758" s="108" t="s">
        <v>153</v>
      </c>
      <c r="U758" s="108" t="s">
        <v>153</v>
      </c>
      <c r="V758" s="7">
        <v>42009</v>
      </c>
      <c r="W758" s="7">
        <v>42009</v>
      </c>
      <c r="X758" s="7">
        <v>42010</v>
      </c>
    </row>
    <row r="759" spans="1:24" ht="15" hidden="1" customHeight="1" x14ac:dyDescent="0.25">
      <c r="A759" s="15" t="s">
        <v>766</v>
      </c>
      <c r="B759" s="37" t="s">
        <v>3266</v>
      </c>
      <c r="C759" s="37" t="s">
        <v>3250</v>
      </c>
      <c r="D759" s="201" t="s">
        <v>359</v>
      </c>
      <c r="E759" s="65">
        <v>7551214</v>
      </c>
      <c r="F759" s="206" t="s">
        <v>112</v>
      </c>
      <c r="G759" s="2" t="s">
        <v>76</v>
      </c>
      <c r="H759" s="10" t="s">
        <v>77</v>
      </c>
      <c r="I759" s="10">
        <v>200</v>
      </c>
      <c r="J759" s="10" t="s">
        <v>42</v>
      </c>
      <c r="K759" s="10" t="s">
        <v>42</v>
      </c>
      <c r="L759" s="28">
        <v>53</v>
      </c>
      <c r="M759" s="82">
        <v>42003</v>
      </c>
      <c r="N759" s="88">
        <f t="shared" si="31"/>
        <v>42003</v>
      </c>
      <c r="O759" s="94">
        <v>41984</v>
      </c>
      <c r="P759" s="94">
        <v>41984</v>
      </c>
      <c r="Q759" s="7" t="s">
        <v>42</v>
      </c>
      <c r="R759" s="7" t="s">
        <v>42</v>
      </c>
      <c r="S759" s="7" t="s">
        <v>42</v>
      </c>
      <c r="T759" s="108" t="s">
        <v>42</v>
      </c>
      <c r="U759" s="108" t="s">
        <v>42</v>
      </c>
      <c r="V759" s="7">
        <v>42369</v>
      </c>
      <c r="W759" s="7">
        <v>42009</v>
      </c>
      <c r="X759" s="7">
        <v>42010</v>
      </c>
    </row>
    <row r="760" spans="1:24" ht="15" hidden="1" customHeight="1" x14ac:dyDescent="0.25">
      <c r="A760" s="15" t="s">
        <v>3367</v>
      </c>
      <c r="B760" s="37" t="s">
        <v>3267</v>
      </c>
      <c r="C760" s="37" t="s">
        <v>3254</v>
      </c>
      <c r="D760" s="201" t="s">
        <v>359</v>
      </c>
      <c r="E760" s="65">
        <v>7561214</v>
      </c>
      <c r="F760" s="206">
        <v>2000</v>
      </c>
      <c r="G760" s="2" t="s">
        <v>2</v>
      </c>
      <c r="H760" s="10">
        <v>13200</v>
      </c>
      <c r="I760" s="10" t="s">
        <v>68</v>
      </c>
      <c r="J760" s="10" t="s">
        <v>1581</v>
      </c>
      <c r="K760" s="10" t="s">
        <v>42</v>
      </c>
      <c r="L760" s="28">
        <v>2</v>
      </c>
      <c r="M760" s="82">
        <v>42013</v>
      </c>
      <c r="N760" s="88">
        <f t="shared" si="31"/>
        <v>42013</v>
      </c>
      <c r="O760" s="94">
        <v>41990</v>
      </c>
      <c r="P760" s="94">
        <v>41645</v>
      </c>
      <c r="Q760" s="7" t="s">
        <v>153</v>
      </c>
      <c r="R760" s="7" t="s">
        <v>153</v>
      </c>
      <c r="S760" s="7">
        <v>42023</v>
      </c>
      <c r="T760" s="108">
        <v>42025</v>
      </c>
      <c r="U760" s="108" t="s">
        <v>153</v>
      </c>
      <c r="V760" s="7">
        <v>42027</v>
      </c>
      <c r="W760" s="7">
        <v>42033</v>
      </c>
      <c r="X760" s="7">
        <v>42034</v>
      </c>
    </row>
    <row r="761" spans="1:24" ht="15" hidden="1" customHeight="1" x14ac:dyDescent="0.25">
      <c r="A761" s="15" t="s">
        <v>3363</v>
      </c>
      <c r="B761" s="37" t="s">
        <v>3291</v>
      </c>
      <c r="C761" s="37" t="s">
        <v>3290</v>
      </c>
      <c r="D761" s="201" t="s">
        <v>359</v>
      </c>
      <c r="E761" s="65">
        <v>7571214</v>
      </c>
      <c r="F761" s="206">
        <v>45</v>
      </c>
      <c r="G761" s="2" t="s">
        <v>50</v>
      </c>
      <c r="H761" s="10">
        <v>480</v>
      </c>
      <c r="I761" s="10" t="s">
        <v>25</v>
      </c>
      <c r="J761" s="10" t="s">
        <v>2546</v>
      </c>
      <c r="K761" s="10" t="s">
        <v>42</v>
      </c>
      <c r="L761" s="28">
        <v>2</v>
      </c>
      <c r="M761" s="82">
        <v>42012</v>
      </c>
      <c r="N761" s="88">
        <f t="shared" si="31"/>
        <v>42012</v>
      </c>
      <c r="O761" s="94">
        <v>41992</v>
      </c>
      <c r="P761" s="94">
        <v>41996</v>
      </c>
      <c r="Q761" s="7" t="s">
        <v>153</v>
      </c>
      <c r="R761" s="7" t="s">
        <v>153</v>
      </c>
      <c r="S761" s="7">
        <v>41998</v>
      </c>
      <c r="T761" s="108">
        <v>42012</v>
      </c>
      <c r="U761" s="108" t="s">
        <v>153</v>
      </c>
      <c r="V761" s="7" t="s">
        <v>42</v>
      </c>
      <c r="W761" s="7" t="s">
        <v>42</v>
      </c>
      <c r="X761" s="7">
        <v>42013</v>
      </c>
    </row>
    <row r="762" spans="1:24" ht="15" hidden="1" customHeight="1" x14ac:dyDescent="0.25">
      <c r="A762" s="15" t="s">
        <v>2921</v>
      </c>
      <c r="B762" s="37" t="s">
        <v>3292</v>
      </c>
      <c r="C762" s="37" t="s">
        <v>2303</v>
      </c>
      <c r="D762" s="201" t="s">
        <v>359</v>
      </c>
      <c r="E762" s="65">
        <v>7581214</v>
      </c>
      <c r="F762" s="206">
        <v>112.5</v>
      </c>
      <c r="G762" s="2" t="s">
        <v>2</v>
      </c>
      <c r="H762" s="10">
        <v>13200</v>
      </c>
      <c r="I762" s="10" t="s">
        <v>3</v>
      </c>
      <c r="J762" s="10" t="s">
        <v>1581</v>
      </c>
      <c r="K762" s="10" t="s">
        <v>42</v>
      </c>
      <c r="L762" s="28">
        <v>3</v>
      </c>
      <c r="M762" s="82">
        <v>42018</v>
      </c>
      <c r="N762" s="88">
        <f t="shared" si="31"/>
        <v>42018</v>
      </c>
      <c r="O762" s="94">
        <v>41988</v>
      </c>
      <c r="P762" s="94">
        <v>41995</v>
      </c>
      <c r="Q762" s="7">
        <v>42021</v>
      </c>
      <c r="R762" s="7" t="s">
        <v>153</v>
      </c>
      <c r="S762" s="7">
        <v>42012</v>
      </c>
      <c r="T762" s="108">
        <v>42023</v>
      </c>
      <c r="U762" s="108" t="s">
        <v>153</v>
      </c>
      <c r="V762" s="7">
        <v>42019</v>
      </c>
      <c r="W762" s="7">
        <v>42025</v>
      </c>
      <c r="X762" s="7">
        <v>42027</v>
      </c>
    </row>
    <row r="763" spans="1:24" ht="15" customHeight="1" x14ac:dyDescent="0.25">
      <c r="A763" s="15" t="s">
        <v>2962</v>
      </c>
      <c r="B763" s="37" t="s">
        <v>3297</v>
      </c>
      <c r="C763" s="37" t="s">
        <v>3447</v>
      </c>
      <c r="D763" s="201" t="s">
        <v>359</v>
      </c>
      <c r="E763" s="65">
        <v>7591214</v>
      </c>
      <c r="F763" s="206">
        <v>225</v>
      </c>
      <c r="G763" s="2" t="s">
        <v>7</v>
      </c>
      <c r="H763" s="10">
        <v>11400</v>
      </c>
      <c r="I763" s="10" t="s">
        <v>25</v>
      </c>
      <c r="J763" s="10" t="s">
        <v>1581</v>
      </c>
      <c r="K763" s="10" t="s">
        <v>42</v>
      </c>
      <c r="L763" s="28">
        <v>2</v>
      </c>
      <c r="M763" s="82">
        <v>42014</v>
      </c>
      <c r="N763" s="88">
        <f t="shared" si="31"/>
        <v>42014</v>
      </c>
      <c r="O763" s="94">
        <v>41988</v>
      </c>
      <c r="P763" s="94">
        <v>41988</v>
      </c>
      <c r="Q763" s="7" t="s">
        <v>153</v>
      </c>
      <c r="R763" s="7" t="s">
        <v>153</v>
      </c>
      <c r="S763" s="7">
        <v>42014</v>
      </c>
      <c r="T763" s="108">
        <v>42018</v>
      </c>
      <c r="U763" s="108" t="s">
        <v>153</v>
      </c>
      <c r="V763" s="7" t="s">
        <v>42</v>
      </c>
      <c r="W763" s="7" t="s">
        <v>42</v>
      </c>
      <c r="X763" s="7">
        <v>42019</v>
      </c>
    </row>
    <row r="764" spans="1:24" ht="15" hidden="1" customHeight="1" x14ac:dyDescent="0.25">
      <c r="A764" s="15" t="s">
        <v>3416</v>
      </c>
      <c r="B764" s="37" t="s">
        <v>3298</v>
      </c>
      <c r="C764" s="37" t="s">
        <v>3295</v>
      </c>
      <c r="D764" s="201" t="s">
        <v>359</v>
      </c>
      <c r="E764" s="65">
        <v>7601214</v>
      </c>
      <c r="F764" s="206">
        <v>200</v>
      </c>
      <c r="G764" s="2" t="s">
        <v>20</v>
      </c>
      <c r="H764" s="10">
        <v>220</v>
      </c>
      <c r="I764" s="10" t="s">
        <v>1045</v>
      </c>
      <c r="J764" s="10" t="s">
        <v>3440</v>
      </c>
      <c r="K764" s="10" t="s">
        <v>42</v>
      </c>
      <c r="L764" s="28">
        <v>3</v>
      </c>
      <c r="M764" s="82">
        <v>42019</v>
      </c>
      <c r="N764" s="88">
        <f t="shared" si="31"/>
        <v>42019</v>
      </c>
      <c r="O764" s="94">
        <v>41992</v>
      </c>
      <c r="P764" s="94">
        <v>41996</v>
      </c>
      <c r="Q764" s="7">
        <v>42015</v>
      </c>
      <c r="R764" s="7" t="s">
        <v>153</v>
      </c>
      <c r="S764" s="7">
        <v>42016</v>
      </c>
      <c r="T764" s="108">
        <v>42026</v>
      </c>
      <c r="U764" s="108" t="s">
        <v>153</v>
      </c>
      <c r="V764" s="7">
        <v>42023</v>
      </c>
      <c r="W764" s="7">
        <v>42027</v>
      </c>
      <c r="X764" s="7">
        <v>42031</v>
      </c>
    </row>
    <row r="765" spans="1:24" ht="15" customHeight="1" x14ac:dyDescent="0.25">
      <c r="A765" s="15" t="s">
        <v>2369</v>
      </c>
      <c r="B765" s="37" t="s">
        <v>3299</v>
      </c>
      <c r="C765" s="37" t="s">
        <v>3300</v>
      </c>
      <c r="D765" s="201" t="s">
        <v>359</v>
      </c>
      <c r="E765" s="65">
        <v>7611214</v>
      </c>
      <c r="F765" s="206">
        <v>500</v>
      </c>
      <c r="G765" s="2" t="s">
        <v>7</v>
      </c>
      <c r="H765" s="10">
        <v>13200</v>
      </c>
      <c r="I765" s="10" t="s">
        <v>25</v>
      </c>
      <c r="J765" s="10" t="s">
        <v>1581</v>
      </c>
      <c r="K765" s="10" t="s">
        <v>42</v>
      </c>
      <c r="L765" s="28">
        <v>3</v>
      </c>
      <c r="M765" s="82">
        <v>42020</v>
      </c>
      <c r="N765" s="88">
        <f t="shared" si="31"/>
        <v>42020</v>
      </c>
      <c r="O765" s="94">
        <v>41991</v>
      </c>
      <c r="P765" s="94">
        <v>41995</v>
      </c>
      <c r="Q765" s="7">
        <v>42026</v>
      </c>
      <c r="R765" s="7" t="s">
        <v>153</v>
      </c>
      <c r="S765" s="7">
        <v>42025</v>
      </c>
      <c r="T765" s="108">
        <v>42027</v>
      </c>
      <c r="U765" s="108">
        <v>42013</v>
      </c>
      <c r="V765" s="7" t="s">
        <v>42</v>
      </c>
      <c r="W765" s="7" t="s">
        <v>42</v>
      </c>
      <c r="X765" s="7">
        <v>42030</v>
      </c>
    </row>
    <row r="766" spans="1:24" ht="15" hidden="1" customHeight="1" x14ac:dyDescent="0.25">
      <c r="A766" s="15" t="s">
        <v>1548</v>
      </c>
      <c r="B766" s="37" t="s">
        <v>3311</v>
      </c>
      <c r="C766" s="37" t="s">
        <v>3301</v>
      </c>
      <c r="D766" s="201" t="s">
        <v>359</v>
      </c>
      <c r="E766" s="65">
        <v>7621214</v>
      </c>
      <c r="F766" s="206">
        <v>225</v>
      </c>
      <c r="G766" s="2" t="s">
        <v>2</v>
      </c>
      <c r="H766" s="10">
        <v>13200</v>
      </c>
      <c r="I766" s="10" t="s">
        <v>25</v>
      </c>
      <c r="J766" s="10" t="s">
        <v>1581</v>
      </c>
      <c r="K766" s="10" t="s">
        <v>161</v>
      </c>
      <c r="L766" s="28">
        <v>3</v>
      </c>
      <c r="M766" s="82">
        <v>42020</v>
      </c>
      <c r="N766" s="88">
        <f t="shared" ref="N766:N797" si="32">M766</f>
        <v>42020</v>
      </c>
      <c r="O766" s="94">
        <v>41990</v>
      </c>
      <c r="P766" s="94">
        <v>41990</v>
      </c>
      <c r="Q766" s="7">
        <v>42021</v>
      </c>
      <c r="R766" s="7" t="s">
        <v>153</v>
      </c>
      <c r="S766" s="7">
        <v>42018</v>
      </c>
      <c r="T766" s="108">
        <v>42025</v>
      </c>
      <c r="U766" s="108" t="s">
        <v>153</v>
      </c>
      <c r="V766" s="108">
        <v>42013</v>
      </c>
      <c r="W766" s="7">
        <v>42027</v>
      </c>
      <c r="X766" s="7">
        <v>42031</v>
      </c>
    </row>
    <row r="767" spans="1:24" ht="15" hidden="1" customHeight="1" x14ac:dyDescent="0.25">
      <c r="A767" s="15" t="s">
        <v>3417</v>
      </c>
      <c r="B767" s="37" t="s">
        <v>3312</v>
      </c>
      <c r="C767" s="37" t="s">
        <v>183</v>
      </c>
      <c r="D767" s="201" t="s">
        <v>359</v>
      </c>
      <c r="E767" s="65">
        <v>7631214</v>
      </c>
      <c r="F767" s="206">
        <v>150</v>
      </c>
      <c r="G767" s="2" t="s">
        <v>2</v>
      </c>
      <c r="H767" s="10">
        <v>2400</v>
      </c>
      <c r="I767" s="10" t="s">
        <v>25</v>
      </c>
      <c r="J767" s="10" t="s">
        <v>1581</v>
      </c>
      <c r="K767" s="10" t="s">
        <v>42</v>
      </c>
      <c r="L767" s="28">
        <v>2</v>
      </c>
      <c r="M767" s="82">
        <v>42015</v>
      </c>
      <c r="N767" s="88">
        <f t="shared" si="32"/>
        <v>42015</v>
      </c>
      <c r="O767" s="94">
        <v>41997</v>
      </c>
      <c r="P767" s="94">
        <v>42002</v>
      </c>
      <c r="Q767" s="7" t="s">
        <v>153</v>
      </c>
      <c r="R767" s="7" t="s">
        <v>153</v>
      </c>
      <c r="S767" s="7">
        <v>42004</v>
      </c>
      <c r="T767" s="108">
        <v>42011</v>
      </c>
      <c r="U767" s="108" t="s">
        <v>153</v>
      </c>
      <c r="V767" s="7">
        <v>42014</v>
      </c>
      <c r="W767" s="7">
        <v>42014</v>
      </c>
      <c r="X767" s="7">
        <v>42018</v>
      </c>
    </row>
    <row r="768" spans="1:24" ht="15" hidden="1" customHeight="1" x14ac:dyDescent="0.25">
      <c r="A768" s="15" t="s">
        <v>3418</v>
      </c>
      <c r="B768" s="37" t="s">
        <v>3313</v>
      </c>
      <c r="C768" s="37" t="s">
        <v>3302</v>
      </c>
      <c r="D768" s="201" t="s">
        <v>359</v>
      </c>
      <c r="E768" s="65">
        <v>7641214</v>
      </c>
      <c r="F768" s="206">
        <v>75</v>
      </c>
      <c r="G768" s="2" t="s">
        <v>20</v>
      </c>
      <c r="H768" s="10">
        <v>13200</v>
      </c>
      <c r="I768" s="10" t="s">
        <v>25</v>
      </c>
      <c r="J768" s="10" t="s">
        <v>3309</v>
      </c>
      <c r="K768" s="10" t="s">
        <v>42</v>
      </c>
      <c r="L768" s="28">
        <v>2</v>
      </c>
      <c r="M768" s="82">
        <v>42015</v>
      </c>
      <c r="N768" s="88">
        <f t="shared" si="32"/>
        <v>42015</v>
      </c>
      <c r="O768" s="94">
        <v>41997</v>
      </c>
      <c r="P768" s="94">
        <v>42003</v>
      </c>
      <c r="Q768" s="7" t="s">
        <v>153</v>
      </c>
      <c r="R768" s="7" t="s">
        <v>153</v>
      </c>
      <c r="S768" s="7">
        <v>42004</v>
      </c>
      <c r="T768" s="108">
        <v>42012</v>
      </c>
      <c r="U768" s="108" t="s">
        <v>153</v>
      </c>
      <c r="V768" s="7">
        <v>42014</v>
      </c>
      <c r="W768" s="7">
        <v>42014</v>
      </c>
      <c r="X768" s="7">
        <v>42017</v>
      </c>
    </row>
    <row r="769" spans="1:24" ht="15" hidden="1" customHeight="1" x14ac:dyDescent="0.25">
      <c r="A769" s="15" t="s">
        <v>3419</v>
      </c>
      <c r="B769" s="37" t="s">
        <v>3314</v>
      </c>
      <c r="C769" s="37" t="s">
        <v>3303</v>
      </c>
      <c r="D769" s="201" t="s">
        <v>359</v>
      </c>
      <c r="E769" s="65">
        <v>7651214</v>
      </c>
      <c r="F769" s="206">
        <v>150</v>
      </c>
      <c r="G769" s="2" t="s">
        <v>2</v>
      </c>
      <c r="H769" s="10">
        <v>13200</v>
      </c>
      <c r="I769" s="10" t="s">
        <v>1045</v>
      </c>
      <c r="J769" s="10" t="s">
        <v>1581</v>
      </c>
      <c r="K769" s="10" t="s">
        <v>42</v>
      </c>
      <c r="L769" s="28">
        <v>4</v>
      </c>
      <c r="M769" s="82">
        <v>42023</v>
      </c>
      <c r="N769" s="88">
        <f t="shared" si="32"/>
        <v>42023</v>
      </c>
      <c r="O769" s="94">
        <v>41999</v>
      </c>
      <c r="P769" s="94">
        <v>41644</v>
      </c>
      <c r="Q769" s="7">
        <v>42024</v>
      </c>
      <c r="R769" s="7" t="s">
        <v>153</v>
      </c>
      <c r="S769" s="7">
        <v>42020</v>
      </c>
      <c r="T769" s="108">
        <v>42028</v>
      </c>
      <c r="U769" s="108" t="s">
        <v>153</v>
      </c>
      <c r="V769" s="7">
        <v>42025</v>
      </c>
      <c r="W769" s="7">
        <v>42030</v>
      </c>
      <c r="X769" s="7">
        <v>42031</v>
      </c>
    </row>
    <row r="770" spans="1:24" ht="15" hidden="1" customHeight="1" x14ac:dyDescent="0.25">
      <c r="A770" s="15" t="s">
        <v>3448</v>
      </c>
      <c r="B770" s="37" t="s">
        <v>3314</v>
      </c>
      <c r="C770" s="37" t="s">
        <v>3303</v>
      </c>
      <c r="D770" s="201" t="s">
        <v>359</v>
      </c>
      <c r="E770" s="65">
        <v>7661214</v>
      </c>
      <c r="F770" s="206">
        <v>30</v>
      </c>
      <c r="G770" s="2" t="s">
        <v>7</v>
      </c>
      <c r="H770" s="10">
        <v>460</v>
      </c>
      <c r="I770" s="10" t="s">
        <v>3</v>
      </c>
      <c r="J770" s="10" t="s">
        <v>1581</v>
      </c>
      <c r="K770" s="10" t="s">
        <v>42</v>
      </c>
      <c r="L770" s="28">
        <v>4</v>
      </c>
      <c r="M770" s="82">
        <v>42023</v>
      </c>
      <c r="N770" s="88">
        <f t="shared" si="32"/>
        <v>42023</v>
      </c>
      <c r="O770" s="94">
        <v>42002</v>
      </c>
      <c r="P770" s="94">
        <v>41979</v>
      </c>
      <c r="Q770" s="7" t="s">
        <v>153</v>
      </c>
      <c r="R770" s="7" t="s">
        <v>153</v>
      </c>
      <c r="S770" s="7">
        <v>42016</v>
      </c>
      <c r="T770" s="108">
        <v>42018</v>
      </c>
      <c r="U770" s="108" t="s">
        <v>153</v>
      </c>
      <c r="V770" s="7" t="s">
        <v>42</v>
      </c>
      <c r="W770" s="7" t="s">
        <v>42</v>
      </c>
      <c r="X770" s="7">
        <v>42019</v>
      </c>
    </row>
    <row r="771" spans="1:24" ht="15" hidden="1" customHeight="1" x14ac:dyDescent="0.25">
      <c r="A771" s="15" t="s">
        <v>3384</v>
      </c>
      <c r="B771" s="37" t="s">
        <v>3315</v>
      </c>
      <c r="C771" s="37" t="s">
        <v>2775</v>
      </c>
      <c r="D771" s="201" t="s">
        <v>359</v>
      </c>
      <c r="E771" s="65">
        <v>7671214</v>
      </c>
      <c r="F771" s="206">
        <v>300</v>
      </c>
      <c r="G771" s="2" t="s">
        <v>264</v>
      </c>
      <c r="H771" s="10">
        <v>480</v>
      </c>
      <c r="I771" s="10" t="s">
        <v>3304</v>
      </c>
      <c r="J771" s="10" t="s">
        <v>3305</v>
      </c>
      <c r="K771" s="10" t="s">
        <v>178</v>
      </c>
      <c r="L771" s="28">
        <v>3</v>
      </c>
      <c r="M771" s="82">
        <v>42018</v>
      </c>
      <c r="N771" s="88">
        <f t="shared" si="32"/>
        <v>42018</v>
      </c>
      <c r="O771" s="94">
        <v>41995</v>
      </c>
      <c r="P771" s="94">
        <v>41997</v>
      </c>
      <c r="Q771" s="7">
        <v>42019</v>
      </c>
      <c r="R771" s="7" t="s">
        <v>153</v>
      </c>
      <c r="S771" s="7">
        <v>42014</v>
      </c>
      <c r="T771" s="108">
        <v>42020</v>
      </c>
      <c r="U771" s="108" t="s">
        <v>153</v>
      </c>
      <c r="V771" s="7">
        <v>42019</v>
      </c>
      <c r="W771" s="7">
        <v>42021</v>
      </c>
      <c r="X771" s="7">
        <v>42024</v>
      </c>
    </row>
    <row r="772" spans="1:24" ht="15" hidden="1" customHeight="1" x14ac:dyDescent="0.25">
      <c r="A772" s="15" t="s">
        <v>3385</v>
      </c>
      <c r="B772" s="37" t="s">
        <v>3042</v>
      </c>
      <c r="C772" s="37" t="s">
        <v>3459</v>
      </c>
      <c r="D772" s="201" t="s">
        <v>359</v>
      </c>
      <c r="E772" s="114">
        <v>7681214</v>
      </c>
      <c r="F772" s="206">
        <v>260</v>
      </c>
      <c r="G772" s="2" t="s">
        <v>264</v>
      </c>
      <c r="H772" s="10">
        <v>480</v>
      </c>
      <c r="I772" s="10" t="s">
        <v>107</v>
      </c>
      <c r="J772" s="10" t="s">
        <v>3310</v>
      </c>
      <c r="K772" s="10" t="s">
        <v>178</v>
      </c>
      <c r="L772" s="28">
        <v>3</v>
      </c>
      <c r="M772" s="82">
        <v>42022</v>
      </c>
      <c r="N772" s="88">
        <f t="shared" si="32"/>
        <v>42022</v>
      </c>
      <c r="O772" s="94">
        <v>41996</v>
      </c>
      <c r="P772" s="94">
        <v>42003</v>
      </c>
      <c r="Q772" s="7">
        <v>42020</v>
      </c>
      <c r="R772" s="7" t="s">
        <v>153</v>
      </c>
      <c r="S772" s="7">
        <v>42018</v>
      </c>
      <c r="T772" s="108">
        <v>42023</v>
      </c>
      <c r="U772" s="108" t="s">
        <v>153</v>
      </c>
      <c r="V772" s="7">
        <v>42020</v>
      </c>
      <c r="W772" s="7">
        <v>42025</v>
      </c>
      <c r="X772" s="7">
        <v>42026</v>
      </c>
    </row>
    <row r="773" spans="1:24" ht="15" hidden="1" customHeight="1" x14ac:dyDescent="0.25">
      <c r="A773" s="15" t="s">
        <v>3368</v>
      </c>
      <c r="B773" s="37" t="s">
        <v>3042</v>
      </c>
      <c r="C773" s="37" t="s">
        <v>3459</v>
      </c>
      <c r="D773" s="201" t="s">
        <v>359</v>
      </c>
      <c r="E773" s="65">
        <v>7691214</v>
      </c>
      <c r="F773" s="206">
        <v>150</v>
      </c>
      <c r="G773" s="2" t="s">
        <v>264</v>
      </c>
      <c r="H773" s="10">
        <v>480</v>
      </c>
      <c r="I773" s="10" t="s">
        <v>107</v>
      </c>
      <c r="J773" s="10" t="s">
        <v>3310</v>
      </c>
      <c r="K773" s="10" t="s">
        <v>178</v>
      </c>
      <c r="L773" s="28">
        <v>3</v>
      </c>
      <c r="M773" s="82">
        <v>42018</v>
      </c>
      <c r="N773" s="88">
        <f t="shared" si="32"/>
        <v>42018</v>
      </c>
      <c r="O773" s="94">
        <v>41992</v>
      </c>
      <c r="P773" s="94">
        <v>41996</v>
      </c>
      <c r="Q773" s="7" t="s">
        <v>153</v>
      </c>
      <c r="R773" s="7" t="s">
        <v>153</v>
      </c>
      <c r="S773" s="7">
        <v>42004</v>
      </c>
      <c r="T773" s="108" t="s">
        <v>153</v>
      </c>
      <c r="U773" s="108" t="s">
        <v>153</v>
      </c>
      <c r="V773" s="7">
        <v>42017</v>
      </c>
      <c r="W773" s="7">
        <v>42017</v>
      </c>
      <c r="X773" s="7">
        <v>42018</v>
      </c>
    </row>
    <row r="774" spans="1:24" ht="15" hidden="1" customHeight="1" x14ac:dyDescent="0.25">
      <c r="A774" s="15" t="s">
        <v>3368</v>
      </c>
      <c r="B774" s="37" t="s">
        <v>3316</v>
      </c>
      <c r="C774" s="37" t="s">
        <v>29</v>
      </c>
      <c r="D774" s="201" t="s">
        <v>359</v>
      </c>
      <c r="E774" s="65">
        <v>7701214</v>
      </c>
      <c r="F774" s="206">
        <v>150</v>
      </c>
      <c r="G774" s="2" t="s">
        <v>264</v>
      </c>
      <c r="H774" s="10">
        <v>480</v>
      </c>
      <c r="I774" s="10" t="s">
        <v>107</v>
      </c>
      <c r="J774" s="10" t="s">
        <v>3310</v>
      </c>
      <c r="K774" s="10" t="s">
        <v>178</v>
      </c>
      <c r="L774" s="28">
        <v>3</v>
      </c>
      <c r="M774" s="82">
        <v>42018</v>
      </c>
      <c r="N774" s="88">
        <f t="shared" si="32"/>
        <v>42018</v>
      </c>
      <c r="O774" s="94">
        <v>41992</v>
      </c>
      <c r="P774" s="94">
        <v>41996</v>
      </c>
      <c r="Q774" s="7" t="s">
        <v>153</v>
      </c>
      <c r="R774" s="7" t="s">
        <v>153</v>
      </c>
      <c r="S774" s="7">
        <v>42012</v>
      </c>
      <c r="T774" s="108">
        <v>42017</v>
      </c>
      <c r="U774" s="108" t="s">
        <v>153</v>
      </c>
      <c r="V774" s="7">
        <v>42019</v>
      </c>
      <c r="W774" s="7">
        <v>42020</v>
      </c>
      <c r="X774" s="7">
        <v>42024</v>
      </c>
    </row>
    <row r="775" spans="1:24" ht="15" hidden="1" customHeight="1" x14ac:dyDescent="0.25">
      <c r="A775" s="15" t="s">
        <v>3368</v>
      </c>
      <c r="B775" s="37" t="s">
        <v>3316</v>
      </c>
      <c r="C775" s="37" t="s">
        <v>29</v>
      </c>
      <c r="D775" s="201" t="s">
        <v>359</v>
      </c>
      <c r="E775" s="65">
        <v>7711214</v>
      </c>
      <c r="F775" s="206">
        <v>150</v>
      </c>
      <c r="G775" s="2" t="s">
        <v>264</v>
      </c>
      <c r="H775" s="10">
        <v>480</v>
      </c>
      <c r="I775" s="10" t="s">
        <v>107</v>
      </c>
      <c r="J775" s="10" t="s">
        <v>3310</v>
      </c>
      <c r="K775" s="10" t="s">
        <v>178</v>
      </c>
      <c r="L775" s="28">
        <v>3</v>
      </c>
      <c r="M775" s="82">
        <v>42018</v>
      </c>
      <c r="N775" s="88">
        <f t="shared" si="32"/>
        <v>42018</v>
      </c>
      <c r="O775" s="94">
        <v>41992</v>
      </c>
      <c r="P775" s="94">
        <v>41996</v>
      </c>
      <c r="Q775" s="7">
        <v>42020</v>
      </c>
      <c r="R775" s="7" t="s">
        <v>153</v>
      </c>
      <c r="S775" s="7">
        <v>42012</v>
      </c>
      <c r="T775" s="108">
        <v>42021</v>
      </c>
      <c r="U775" s="108" t="s">
        <v>153</v>
      </c>
      <c r="V775" s="7">
        <v>42019</v>
      </c>
      <c r="W775" s="7">
        <v>42023</v>
      </c>
      <c r="X775" s="7">
        <v>42024</v>
      </c>
    </row>
    <row r="776" spans="1:24" ht="15" hidden="1" customHeight="1" x14ac:dyDescent="0.25">
      <c r="A776" s="15" t="s">
        <v>3368</v>
      </c>
      <c r="B776" s="37" t="s">
        <v>3316</v>
      </c>
      <c r="C776" s="37" t="s">
        <v>29</v>
      </c>
      <c r="D776" s="201" t="s">
        <v>359</v>
      </c>
      <c r="E776" s="65">
        <v>7721214</v>
      </c>
      <c r="F776" s="206">
        <v>150</v>
      </c>
      <c r="G776" s="2" t="s">
        <v>264</v>
      </c>
      <c r="H776" s="10">
        <v>480</v>
      </c>
      <c r="I776" s="10" t="s">
        <v>107</v>
      </c>
      <c r="J776" s="10" t="s">
        <v>3310</v>
      </c>
      <c r="K776" s="10" t="s">
        <v>178</v>
      </c>
      <c r="L776" s="28">
        <v>3</v>
      </c>
      <c r="M776" s="82">
        <v>42018</v>
      </c>
      <c r="N776" s="88">
        <f t="shared" si="32"/>
        <v>42018</v>
      </c>
      <c r="O776" s="94">
        <v>41992</v>
      </c>
      <c r="P776" s="94">
        <v>41996</v>
      </c>
      <c r="Q776" s="7">
        <v>42021</v>
      </c>
      <c r="R776" s="7" t="s">
        <v>153</v>
      </c>
      <c r="S776" s="7">
        <v>42016</v>
      </c>
      <c r="T776" s="108">
        <v>42025</v>
      </c>
      <c r="U776" s="108" t="s">
        <v>153</v>
      </c>
      <c r="V776" s="7">
        <v>42020</v>
      </c>
      <c r="W776" s="7">
        <v>42026</v>
      </c>
      <c r="X776" s="7">
        <v>42027</v>
      </c>
    </row>
    <row r="777" spans="1:24" ht="15" hidden="1" customHeight="1" x14ac:dyDescent="0.25">
      <c r="A777" s="15" t="s">
        <v>3368</v>
      </c>
      <c r="B777" s="37" t="s">
        <v>3316</v>
      </c>
      <c r="C777" s="37" t="s">
        <v>29</v>
      </c>
      <c r="D777" s="201" t="s">
        <v>359</v>
      </c>
      <c r="E777" s="65">
        <v>7731214</v>
      </c>
      <c r="F777" s="206">
        <v>150</v>
      </c>
      <c r="G777" s="2" t="s">
        <v>264</v>
      </c>
      <c r="H777" s="10">
        <v>480</v>
      </c>
      <c r="I777" s="10" t="s">
        <v>107</v>
      </c>
      <c r="J777" s="10" t="s">
        <v>3310</v>
      </c>
      <c r="K777" s="10" t="s">
        <v>178</v>
      </c>
      <c r="L777" s="28">
        <v>3</v>
      </c>
      <c r="M777" s="82">
        <v>42018</v>
      </c>
      <c r="N777" s="88">
        <f t="shared" si="32"/>
        <v>42018</v>
      </c>
      <c r="O777" s="94">
        <v>41992</v>
      </c>
      <c r="P777" s="94">
        <v>41996</v>
      </c>
      <c r="Q777" s="7">
        <v>42022</v>
      </c>
      <c r="R777" s="7" t="s">
        <v>153</v>
      </c>
      <c r="S777" s="7">
        <v>42014</v>
      </c>
      <c r="T777" s="108">
        <v>42026</v>
      </c>
      <c r="U777" s="108" t="s">
        <v>153</v>
      </c>
      <c r="V777" s="7">
        <v>42020</v>
      </c>
      <c r="W777" s="7">
        <v>42027</v>
      </c>
      <c r="X777" s="7">
        <v>42032</v>
      </c>
    </row>
    <row r="778" spans="1:24" ht="15" hidden="1" customHeight="1" x14ac:dyDescent="0.25">
      <c r="A778" s="15" t="s">
        <v>3449</v>
      </c>
      <c r="B778" s="37" t="s">
        <v>3317</v>
      </c>
      <c r="C778" s="37" t="s">
        <v>3306</v>
      </c>
      <c r="D778" s="201" t="s">
        <v>359</v>
      </c>
      <c r="E778" s="65">
        <v>7741214</v>
      </c>
      <c r="F778" s="206">
        <v>30</v>
      </c>
      <c r="G778" s="2" t="s">
        <v>50</v>
      </c>
      <c r="H778" s="10">
        <v>480</v>
      </c>
      <c r="I778" s="10" t="s">
        <v>25</v>
      </c>
      <c r="J778" s="10" t="s">
        <v>2546</v>
      </c>
      <c r="K778" s="10" t="s">
        <v>42</v>
      </c>
      <c r="L778" s="28">
        <v>3</v>
      </c>
      <c r="M778" s="82">
        <v>42019</v>
      </c>
      <c r="N778" s="88">
        <f t="shared" si="32"/>
        <v>42019</v>
      </c>
      <c r="O778" s="94">
        <v>42002</v>
      </c>
      <c r="P778" s="94">
        <v>42004</v>
      </c>
      <c r="Q778" s="7" t="s">
        <v>153</v>
      </c>
      <c r="R778" s="7" t="s">
        <v>153</v>
      </c>
      <c r="S778" s="7">
        <v>42014</v>
      </c>
      <c r="T778" s="108">
        <v>42017</v>
      </c>
      <c r="U778" s="108" t="s">
        <v>153</v>
      </c>
      <c r="V778" s="7" t="s">
        <v>42</v>
      </c>
      <c r="W778" s="7" t="s">
        <v>42</v>
      </c>
      <c r="X778" s="7">
        <v>42019</v>
      </c>
    </row>
    <row r="779" spans="1:24" ht="15" hidden="1" customHeight="1" x14ac:dyDescent="0.25">
      <c r="A779" s="15" t="s">
        <v>2462</v>
      </c>
      <c r="B779" s="37" t="s">
        <v>3318</v>
      </c>
      <c r="C779" s="37" t="s">
        <v>3307</v>
      </c>
      <c r="D779" s="201" t="s">
        <v>359</v>
      </c>
      <c r="E779" s="65">
        <v>7751214</v>
      </c>
      <c r="F779" s="206">
        <v>75</v>
      </c>
      <c r="G779" s="2" t="s">
        <v>7</v>
      </c>
      <c r="H779" s="10">
        <v>220</v>
      </c>
      <c r="I779" s="10" t="s">
        <v>56</v>
      </c>
      <c r="J779" s="10" t="s">
        <v>1581</v>
      </c>
      <c r="K779" s="10" t="s">
        <v>42</v>
      </c>
      <c r="L779" s="28">
        <v>3</v>
      </c>
      <c r="M779" s="82">
        <v>42019</v>
      </c>
      <c r="N779" s="88">
        <f t="shared" si="32"/>
        <v>42019</v>
      </c>
      <c r="O779" s="94">
        <v>41990</v>
      </c>
      <c r="P779" s="94">
        <v>41995</v>
      </c>
      <c r="Q779" s="7" t="s">
        <v>153</v>
      </c>
      <c r="R779" s="7" t="s">
        <v>153</v>
      </c>
      <c r="S779" s="7">
        <v>42016</v>
      </c>
      <c r="T779" s="108">
        <v>42025</v>
      </c>
      <c r="U779" s="108" t="s">
        <v>153</v>
      </c>
      <c r="V779" s="7" t="s">
        <v>42</v>
      </c>
      <c r="W779" s="7" t="s">
        <v>42</v>
      </c>
      <c r="X779" s="7">
        <v>42030</v>
      </c>
    </row>
    <row r="780" spans="1:24" ht="15" hidden="1" customHeight="1" x14ac:dyDescent="0.25">
      <c r="A780" s="15" t="s">
        <v>3420</v>
      </c>
      <c r="B780" s="37" t="s">
        <v>3319</v>
      </c>
      <c r="C780" s="37" t="s">
        <v>3308</v>
      </c>
      <c r="D780" s="201" t="s">
        <v>359</v>
      </c>
      <c r="E780" s="65">
        <v>7761214</v>
      </c>
      <c r="F780" s="206">
        <v>112.5</v>
      </c>
      <c r="G780" s="2" t="s">
        <v>20</v>
      </c>
      <c r="H780" s="10">
        <v>11400</v>
      </c>
      <c r="I780" s="10" t="s">
        <v>56</v>
      </c>
      <c r="J780" s="10" t="s">
        <v>3309</v>
      </c>
      <c r="K780" s="10" t="s">
        <v>42</v>
      </c>
      <c r="L780" s="28">
        <v>3</v>
      </c>
      <c r="M780" s="82">
        <v>42019</v>
      </c>
      <c r="N780" s="88">
        <f t="shared" si="32"/>
        <v>42019</v>
      </c>
      <c r="O780" s="94">
        <v>41999</v>
      </c>
      <c r="P780" s="94">
        <v>41644</v>
      </c>
      <c r="Q780" s="7" t="s">
        <v>153</v>
      </c>
      <c r="R780" s="7" t="s">
        <v>153</v>
      </c>
      <c r="S780" s="7">
        <v>42016</v>
      </c>
      <c r="T780" s="108">
        <v>42024</v>
      </c>
      <c r="U780" s="108" t="s">
        <v>153</v>
      </c>
      <c r="V780" s="7">
        <v>42023</v>
      </c>
      <c r="W780" s="7">
        <v>42026</v>
      </c>
      <c r="X780" s="7">
        <v>42026</v>
      </c>
    </row>
    <row r="781" spans="1:24" ht="15" hidden="1" customHeight="1" x14ac:dyDescent="0.25">
      <c r="A781" s="15" t="s">
        <v>1322</v>
      </c>
      <c r="B781" s="37" t="s">
        <v>3320</v>
      </c>
      <c r="C781" s="37" t="s">
        <v>1494</v>
      </c>
      <c r="D781" s="201" t="s">
        <v>359</v>
      </c>
      <c r="E781" s="48">
        <v>7771214</v>
      </c>
      <c r="F781" s="206">
        <v>500</v>
      </c>
      <c r="G781" s="2" t="s">
        <v>511</v>
      </c>
      <c r="H781" s="10">
        <v>13200</v>
      </c>
      <c r="I781" s="10" t="s">
        <v>56</v>
      </c>
      <c r="J781" s="10" t="s">
        <v>514</v>
      </c>
      <c r="K781" s="10" t="s">
        <v>709</v>
      </c>
      <c r="L781" s="28">
        <v>3</v>
      </c>
      <c r="M781" s="82">
        <v>42019</v>
      </c>
      <c r="N781" s="88">
        <f t="shared" si="32"/>
        <v>42019</v>
      </c>
      <c r="O781" s="94">
        <v>41991</v>
      </c>
      <c r="P781" s="94">
        <v>41995</v>
      </c>
      <c r="Q781" s="7">
        <v>42094</v>
      </c>
      <c r="R781" s="7" t="s">
        <v>153</v>
      </c>
      <c r="S781" s="7">
        <v>42017</v>
      </c>
      <c r="T781" s="108">
        <v>42095</v>
      </c>
      <c r="U781" s="108">
        <v>42012</v>
      </c>
      <c r="V781" s="7" t="s">
        <v>42</v>
      </c>
      <c r="W781" s="7" t="s">
        <v>42</v>
      </c>
      <c r="X781" s="7">
        <v>42096</v>
      </c>
    </row>
    <row r="782" spans="1:24" ht="15" hidden="1" customHeight="1" x14ac:dyDescent="0.25">
      <c r="A782" s="15" t="s">
        <v>2994</v>
      </c>
      <c r="B782" s="37" t="s">
        <v>3320</v>
      </c>
      <c r="C782" s="37" t="s">
        <v>1494</v>
      </c>
      <c r="D782" s="201" t="s">
        <v>359</v>
      </c>
      <c r="E782" s="48">
        <v>7781214</v>
      </c>
      <c r="F782" s="206">
        <v>1000</v>
      </c>
      <c r="G782" s="2" t="s">
        <v>511</v>
      </c>
      <c r="H782" s="10">
        <v>13200</v>
      </c>
      <c r="I782" s="10" t="s">
        <v>56</v>
      </c>
      <c r="J782" s="10" t="s">
        <v>514</v>
      </c>
      <c r="K782" s="10" t="s">
        <v>709</v>
      </c>
      <c r="L782" s="28">
        <v>10</v>
      </c>
      <c r="M782" s="82">
        <v>42069</v>
      </c>
      <c r="N782" s="88">
        <f t="shared" si="32"/>
        <v>42069</v>
      </c>
      <c r="O782" s="94">
        <v>41644</v>
      </c>
      <c r="P782" s="94">
        <v>41645</v>
      </c>
      <c r="Q782" s="7">
        <v>42094</v>
      </c>
      <c r="R782" s="7" t="s">
        <v>153</v>
      </c>
      <c r="S782" s="7" t="s">
        <v>153</v>
      </c>
      <c r="T782" s="108">
        <v>42095</v>
      </c>
      <c r="U782" s="108" t="s">
        <v>153</v>
      </c>
      <c r="V782" s="7" t="s">
        <v>42</v>
      </c>
      <c r="W782" s="7" t="s">
        <v>42</v>
      </c>
      <c r="X782" s="7">
        <v>42096</v>
      </c>
    </row>
    <row r="783" spans="1:24" ht="15" hidden="1" customHeight="1" x14ac:dyDescent="0.25">
      <c r="A783" s="15" t="s">
        <v>3386</v>
      </c>
      <c r="B783" s="37" t="s">
        <v>3327</v>
      </c>
      <c r="C783" s="37" t="s">
        <v>29</v>
      </c>
      <c r="D783" s="201" t="s">
        <v>359</v>
      </c>
      <c r="E783" s="65">
        <v>7791214</v>
      </c>
      <c r="F783" s="206">
        <v>260</v>
      </c>
      <c r="G783" s="2" t="s">
        <v>210</v>
      </c>
      <c r="H783" s="10">
        <v>480</v>
      </c>
      <c r="I783" s="10" t="s">
        <v>2537</v>
      </c>
      <c r="J783" s="10" t="s">
        <v>3321</v>
      </c>
      <c r="K783" s="10" t="s">
        <v>178</v>
      </c>
      <c r="L783" s="28">
        <v>4</v>
      </c>
      <c r="M783" s="82">
        <v>42023</v>
      </c>
      <c r="N783" s="88">
        <f t="shared" si="32"/>
        <v>42023</v>
      </c>
      <c r="O783" s="94">
        <v>41995</v>
      </c>
      <c r="P783" s="94">
        <v>41999</v>
      </c>
      <c r="Q783" s="7">
        <v>42024</v>
      </c>
      <c r="R783" s="7" t="s">
        <v>153</v>
      </c>
      <c r="S783" s="7">
        <v>42020</v>
      </c>
      <c r="T783" s="108">
        <v>42027</v>
      </c>
      <c r="U783" s="108" t="s">
        <v>153</v>
      </c>
      <c r="V783" s="7">
        <v>42025</v>
      </c>
      <c r="W783" s="7">
        <v>42028</v>
      </c>
      <c r="X783" s="7">
        <v>42032</v>
      </c>
    </row>
    <row r="784" spans="1:24" ht="15" hidden="1" customHeight="1" x14ac:dyDescent="0.25">
      <c r="A784" s="15" t="s">
        <v>3421</v>
      </c>
      <c r="B784" s="37" t="s">
        <v>3328</v>
      </c>
      <c r="C784" s="37" t="s">
        <v>29</v>
      </c>
      <c r="D784" s="201" t="s">
        <v>359</v>
      </c>
      <c r="E784" s="65">
        <v>7801214</v>
      </c>
      <c r="F784" s="206">
        <v>260</v>
      </c>
      <c r="G784" s="2" t="s">
        <v>20</v>
      </c>
      <c r="H784" s="10">
        <v>13200</v>
      </c>
      <c r="I784" s="10" t="s">
        <v>68</v>
      </c>
      <c r="J784" s="10" t="s">
        <v>1581</v>
      </c>
      <c r="K784" s="10" t="s">
        <v>42</v>
      </c>
      <c r="L784" s="28">
        <v>2</v>
      </c>
      <c r="M784" s="82">
        <v>42011</v>
      </c>
      <c r="N784" s="88">
        <f t="shared" si="32"/>
        <v>42011</v>
      </c>
      <c r="O784" s="94">
        <v>41996</v>
      </c>
      <c r="P784" s="94">
        <v>42002</v>
      </c>
      <c r="Q784" s="7" t="s">
        <v>153</v>
      </c>
      <c r="R784" s="7" t="s">
        <v>153</v>
      </c>
      <c r="S784" s="7">
        <v>42004</v>
      </c>
      <c r="T784" s="108">
        <v>42013</v>
      </c>
      <c r="U784" s="108" t="s">
        <v>153</v>
      </c>
      <c r="V784" s="7" t="s">
        <v>153</v>
      </c>
      <c r="W784" s="7">
        <v>42015</v>
      </c>
      <c r="X784" s="7">
        <v>42017</v>
      </c>
    </row>
    <row r="785" spans="1:24" ht="15" customHeight="1" x14ac:dyDescent="0.25">
      <c r="A785" s="15" t="s">
        <v>3450</v>
      </c>
      <c r="B785" s="37" t="s">
        <v>3329</v>
      </c>
      <c r="C785" s="37" t="s">
        <v>1507</v>
      </c>
      <c r="D785" s="201" t="s">
        <v>359</v>
      </c>
      <c r="E785" s="65">
        <v>7811214</v>
      </c>
      <c r="F785" s="206">
        <v>300</v>
      </c>
      <c r="G785" s="2" t="s">
        <v>7</v>
      </c>
      <c r="H785" s="10">
        <v>11400</v>
      </c>
      <c r="I785" s="10" t="s">
        <v>3</v>
      </c>
      <c r="J785" s="10" t="s">
        <v>1581</v>
      </c>
      <c r="K785" s="10" t="s">
        <v>42</v>
      </c>
      <c r="L785" s="28">
        <v>4</v>
      </c>
      <c r="M785" s="82">
        <v>42024</v>
      </c>
      <c r="N785" s="88">
        <f t="shared" si="32"/>
        <v>42024</v>
      </c>
      <c r="O785" s="94">
        <v>42002</v>
      </c>
      <c r="P785" s="94">
        <v>41646</v>
      </c>
      <c r="Q785" s="7">
        <v>42026</v>
      </c>
      <c r="R785" s="7" t="s">
        <v>153</v>
      </c>
      <c r="S785" s="7">
        <v>42026</v>
      </c>
      <c r="T785" s="108" t="s">
        <v>153</v>
      </c>
      <c r="U785" s="108">
        <v>42020</v>
      </c>
      <c r="V785" s="7" t="s">
        <v>42</v>
      </c>
      <c r="W785" s="7" t="s">
        <v>42</v>
      </c>
      <c r="X785" s="7">
        <v>42032</v>
      </c>
    </row>
    <row r="786" spans="1:24" ht="15" hidden="1" customHeight="1" x14ac:dyDescent="0.25">
      <c r="A786" s="15" t="s">
        <v>3449</v>
      </c>
      <c r="B786" s="37" t="s">
        <v>3346</v>
      </c>
      <c r="C786" s="37" t="s">
        <v>1494</v>
      </c>
      <c r="D786" s="201" t="s">
        <v>359</v>
      </c>
      <c r="E786" s="65">
        <v>7821214</v>
      </c>
      <c r="F786" s="206">
        <v>30</v>
      </c>
      <c r="G786" s="2" t="s">
        <v>7</v>
      </c>
      <c r="H786" s="10">
        <v>480</v>
      </c>
      <c r="I786" s="10" t="s">
        <v>25</v>
      </c>
      <c r="J786" s="10" t="s">
        <v>1581</v>
      </c>
      <c r="K786" s="10" t="s">
        <v>42</v>
      </c>
      <c r="L786" s="28">
        <v>27</v>
      </c>
      <c r="M786" s="82">
        <v>42186</v>
      </c>
      <c r="N786" s="88">
        <f t="shared" si="32"/>
        <v>42186</v>
      </c>
      <c r="O786" s="94">
        <v>42002</v>
      </c>
      <c r="P786" s="94">
        <v>42004</v>
      </c>
      <c r="Q786" s="7">
        <v>42034</v>
      </c>
      <c r="R786" s="7" t="s">
        <v>153</v>
      </c>
      <c r="S786" s="7">
        <v>42029</v>
      </c>
      <c r="T786" s="108">
        <v>42040</v>
      </c>
      <c r="U786" s="108" t="s">
        <v>153</v>
      </c>
      <c r="V786" s="7" t="s">
        <v>42</v>
      </c>
      <c r="W786" s="7" t="s">
        <v>42</v>
      </c>
      <c r="X786" s="7">
        <v>42044</v>
      </c>
    </row>
    <row r="787" spans="1:24" ht="15" hidden="1" customHeight="1" x14ac:dyDescent="0.25">
      <c r="A787" s="15" t="s">
        <v>3449</v>
      </c>
      <c r="B787" s="37" t="s">
        <v>3346</v>
      </c>
      <c r="C787" s="37" t="s">
        <v>1494</v>
      </c>
      <c r="D787" s="201" t="s">
        <v>359</v>
      </c>
      <c r="E787" s="65">
        <v>7831214</v>
      </c>
      <c r="F787" s="206">
        <v>30</v>
      </c>
      <c r="G787" s="2" t="s">
        <v>7</v>
      </c>
      <c r="H787" s="10">
        <v>480</v>
      </c>
      <c r="I787" s="10" t="s">
        <v>25</v>
      </c>
      <c r="J787" s="10" t="s">
        <v>1581</v>
      </c>
      <c r="K787" s="10" t="s">
        <v>42</v>
      </c>
      <c r="L787" s="28">
        <v>27</v>
      </c>
      <c r="M787" s="82">
        <v>42186</v>
      </c>
      <c r="N787" s="88">
        <f t="shared" si="32"/>
        <v>42186</v>
      </c>
      <c r="O787" s="94">
        <v>42002</v>
      </c>
      <c r="P787" s="94">
        <v>42004</v>
      </c>
      <c r="Q787" s="7">
        <v>42040</v>
      </c>
      <c r="R787" s="7" t="s">
        <v>153</v>
      </c>
      <c r="S787" s="7">
        <v>42029</v>
      </c>
      <c r="T787" s="108">
        <v>42044</v>
      </c>
      <c r="U787" s="108" t="s">
        <v>153</v>
      </c>
      <c r="V787" s="7" t="s">
        <v>42</v>
      </c>
      <c r="W787" s="7" t="s">
        <v>42</v>
      </c>
      <c r="X787" s="7">
        <v>42045</v>
      </c>
    </row>
    <row r="788" spans="1:24" hidden="1" x14ac:dyDescent="0.25">
      <c r="A788" s="15" t="s">
        <v>3363</v>
      </c>
      <c r="B788" s="37" t="s">
        <v>3346</v>
      </c>
      <c r="C788" s="37" t="s">
        <v>1494</v>
      </c>
      <c r="D788" s="201" t="s">
        <v>359</v>
      </c>
      <c r="E788" s="65">
        <v>7841214</v>
      </c>
      <c r="F788" s="206">
        <v>45</v>
      </c>
      <c r="G788" s="2" t="s">
        <v>7</v>
      </c>
      <c r="H788" s="10">
        <v>480</v>
      </c>
      <c r="I788" s="10" t="s">
        <v>25</v>
      </c>
      <c r="J788" s="10" t="s">
        <v>1581</v>
      </c>
      <c r="K788" s="10" t="s">
        <v>42</v>
      </c>
      <c r="L788" s="28">
        <v>6</v>
      </c>
      <c r="M788" s="82">
        <v>42037</v>
      </c>
      <c r="N788" s="88">
        <f t="shared" si="32"/>
        <v>42037</v>
      </c>
      <c r="O788" s="94">
        <v>41992</v>
      </c>
      <c r="P788" s="94">
        <v>41996</v>
      </c>
      <c r="Q788" s="7" t="s">
        <v>153</v>
      </c>
      <c r="R788" s="7" t="s">
        <v>153</v>
      </c>
      <c r="S788" s="7">
        <v>41998</v>
      </c>
      <c r="T788" s="108">
        <v>42032</v>
      </c>
      <c r="U788" s="108" t="s">
        <v>153</v>
      </c>
      <c r="V788" s="7" t="s">
        <v>42</v>
      </c>
      <c r="W788" s="7" t="s">
        <v>42</v>
      </c>
      <c r="X788" s="7">
        <v>42034</v>
      </c>
    </row>
    <row r="789" spans="1:24" ht="15" customHeight="1" x14ac:dyDescent="0.25">
      <c r="A789" s="15" t="s">
        <v>3422</v>
      </c>
      <c r="B789" s="37" t="s">
        <v>3346</v>
      </c>
      <c r="C789" s="37" t="s">
        <v>1494</v>
      </c>
      <c r="D789" s="201" t="s">
        <v>359</v>
      </c>
      <c r="E789" s="65">
        <v>7851214</v>
      </c>
      <c r="F789" s="206">
        <v>1250</v>
      </c>
      <c r="G789" s="2" t="s">
        <v>7</v>
      </c>
      <c r="H789" s="10">
        <v>11400</v>
      </c>
      <c r="I789" s="10" t="s">
        <v>68</v>
      </c>
      <c r="J789" s="10" t="s">
        <v>1581</v>
      </c>
      <c r="K789" s="10" t="s">
        <v>2390</v>
      </c>
      <c r="L789" s="28">
        <v>6</v>
      </c>
      <c r="M789" s="82">
        <v>42037</v>
      </c>
      <c r="N789" s="88">
        <f t="shared" si="32"/>
        <v>42037</v>
      </c>
      <c r="O789" s="94">
        <v>41996</v>
      </c>
      <c r="P789" s="94">
        <v>42004</v>
      </c>
      <c r="Q789" s="7">
        <v>42035</v>
      </c>
      <c r="R789" s="7" t="s">
        <v>153</v>
      </c>
      <c r="S789" s="7">
        <v>42032</v>
      </c>
      <c r="T789" s="108">
        <v>42038</v>
      </c>
      <c r="U789" s="108" t="s">
        <v>153</v>
      </c>
      <c r="V789" s="7" t="s">
        <v>42</v>
      </c>
      <c r="W789" s="7" t="s">
        <v>42</v>
      </c>
      <c r="X789" s="7">
        <v>42040</v>
      </c>
    </row>
    <row r="790" spans="1:24" ht="15" hidden="1" customHeight="1" x14ac:dyDescent="0.25">
      <c r="A790" s="15" t="s">
        <v>3364</v>
      </c>
      <c r="B790" s="37" t="s">
        <v>3346</v>
      </c>
      <c r="C790" s="37" t="s">
        <v>1494</v>
      </c>
      <c r="D790" s="201" t="s">
        <v>359</v>
      </c>
      <c r="E790" s="65">
        <v>7861214</v>
      </c>
      <c r="F790" s="206">
        <v>50</v>
      </c>
      <c r="G790" s="2" t="s">
        <v>7</v>
      </c>
      <c r="H790" s="10">
        <v>480</v>
      </c>
      <c r="I790" s="10" t="s">
        <v>25</v>
      </c>
      <c r="J790" s="10" t="s">
        <v>1581</v>
      </c>
      <c r="K790" s="10" t="s">
        <v>42</v>
      </c>
      <c r="L790" s="28">
        <v>27</v>
      </c>
      <c r="M790" s="82">
        <v>42186</v>
      </c>
      <c r="N790" s="88">
        <f t="shared" si="32"/>
        <v>42186</v>
      </c>
      <c r="O790" s="94">
        <v>41995</v>
      </c>
      <c r="P790" s="94">
        <v>41997</v>
      </c>
      <c r="Q790" s="7">
        <v>42037</v>
      </c>
      <c r="R790" s="7" t="s">
        <v>153</v>
      </c>
      <c r="S790" s="7">
        <v>42018</v>
      </c>
      <c r="T790" s="108">
        <v>42046</v>
      </c>
      <c r="U790" s="108" t="s">
        <v>153</v>
      </c>
      <c r="V790" s="7" t="s">
        <v>42</v>
      </c>
      <c r="W790" s="7" t="s">
        <v>42</v>
      </c>
      <c r="X790" s="7">
        <v>42047</v>
      </c>
    </row>
    <row r="791" spans="1:24" ht="15" hidden="1" customHeight="1" x14ac:dyDescent="0.25">
      <c r="A791" s="15" t="s">
        <v>2245</v>
      </c>
      <c r="B791" s="37" t="s">
        <v>3346</v>
      </c>
      <c r="C791" s="37" t="s">
        <v>1494</v>
      </c>
      <c r="D791" s="201" t="s">
        <v>359</v>
      </c>
      <c r="E791" s="65">
        <v>7871214</v>
      </c>
      <c r="F791" s="206">
        <v>400</v>
      </c>
      <c r="G791" s="2" t="s">
        <v>7</v>
      </c>
      <c r="H791" s="10">
        <v>480</v>
      </c>
      <c r="I791" s="10" t="s">
        <v>25</v>
      </c>
      <c r="J791" s="10" t="s">
        <v>1581</v>
      </c>
      <c r="K791" s="10" t="s">
        <v>42</v>
      </c>
      <c r="L791" s="28">
        <v>6</v>
      </c>
      <c r="M791" s="82">
        <v>42037</v>
      </c>
      <c r="N791" s="88">
        <f t="shared" si="32"/>
        <v>42037</v>
      </c>
      <c r="O791" s="94">
        <v>41645</v>
      </c>
      <c r="P791" s="94">
        <v>41646</v>
      </c>
      <c r="Q791" s="7">
        <v>42033</v>
      </c>
      <c r="R791" s="7" t="s">
        <v>153</v>
      </c>
      <c r="S791" s="7">
        <v>42035</v>
      </c>
      <c r="T791" s="108">
        <v>42037</v>
      </c>
      <c r="U791" s="108" t="s">
        <v>153</v>
      </c>
      <c r="V791" s="7" t="s">
        <v>42</v>
      </c>
      <c r="W791" s="7" t="s">
        <v>42</v>
      </c>
      <c r="X791" s="7">
        <v>42039</v>
      </c>
    </row>
    <row r="792" spans="1:24" ht="15" hidden="1" customHeight="1" x14ac:dyDescent="0.25">
      <c r="A792" s="15" t="s">
        <v>3733</v>
      </c>
      <c r="B792" s="37" t="s">
        <v>3347</v>
      </c>
      <c r="C792" s="37" t="s">
        <v>2303</v>
      </c>
      <c r="D792" s="201" t="s">
        <v>359</v>
      </c>
      <c r="E792" s="48">
        <v>7881214</v>
      </c>
      <c r="F792" s="206">
        <v>1000</v>
      </c>
      <c r="G792" s="2" t="s">
        <v>511</v>
      </c>
      <c r="H792" s="10">
        <v>13200</v>
      </c>
      <c r="I792" s="10" t="s">
        <v>3</v>
      </c>
      <c r="J792" s="10" t="s">
        <v>514</v>
      </c>
      <c r="K792" s="10" t="s">
        <v>42</v>
      </c>
      <c r="L792" s="28">
        <v>10</v>
      </c>
      <c r="M792" s="82">
        <v>42070</v>
      </c>
      <c r="N792" s="88">
        <f t="shared" si="32"/>
        <v>42070</v>
      </c>
      <c r="O792" s="94">
        <v>42047</v>
      </c>
      <c r="P792" s="94">
        <v>42047</v>
      </c>
      <c r="Q792" s="7">
        <v>42094</v>
      </c>
      <c r="R792" s="7" t="s">
        <v>153</v>
      </c>
      <c r="S792" s="7" t="s">
        <v>153</v>
      </c>
      <c r="T792" s="108" t="s">
        <v>153</v>
      </c>
      <c r="U792" s="108" t="s">
        <v>153</v>
      </c>
      <c r="V792" s="7" t="s">
        <v>42</v>
      </c>
      <c r="W792" s="7" t="s">
        <v>42</v>
      </c>
      <c r="X792" s="7">
        <v>42102</v>
      </c>
    </row>
    <row r="793" spans="1:24" ht="15" hidden="1" customHeight="1" x14ac:dyDescent="0.25">
      <c r="A793" s="15" t="s">
        <v>3955</v>
      </c>
      <c r="B793" s="37" t="s">
        <v>3348</v>
      </c>
      <c r="C793" s="37" t="s">
        <v>4119</v>
      </c>
      <c r="D793" s="201" t="s">
        <v>359</v>
      </c>
      <c r="E793" s="48">
        <v>7891214</v>
      </c>
      <c r="F793" s="206">
        <v>3000</v>
      </c>
      <c r="G793" s="2" t="s">
        <v>511</v>
      </c>
      <c r="H793" s="10">
        <v>13200</v>
      </c>
      <c r="I793" s="10" t="s">
        <v>56</v>
      </c>
      <c r="J793" s="10" t="s">
        <v>3345</v>
      </c>
      <c r="K793" s="10" t="s">
        <v>2390</v>
      </c>
      <c r="L793" s="28">
        <v>10</v>
      </c>
      <c r="M793" s="82">
        <v>42070</v>
      </c>
      <c r="N793" s="88">
        <f t="shared" si="32"/>
        <v>42070</v>
      </c>
      <c r="O793" s="94">
        <v>42054</v>
      </c>
      <c r="P793" s="94">
        <v>42055</v>
      </c>
      <c r="Q793" s="7">
        <v>42094</v>
      </c>
      <c r="R793" s="7" t="s">
        <v>153</v>
      </c>
      <c r="S793" s="7">
        <v>42095</v>
      </c>
      <c r="T793" s="108">
        <v>42103</v>
      </c>
      <c r="U793" s="108" t="s">
        <v>153</v>
      </c>
      <c r="V793" s="7" t="s">
        <v>42</v>
      </c>
      <c r="W793" s="7" t="s">
        <v>42</v>
      </c>
      <c r="X793" s="7">
        <v>42104</v>
      </c>
    </row>
    <row r="794" spans="1:24" ht="15" hidden="1" customHeight="1" x14ac:dyDescent="0.25">
      <c r="A794" s="15" t="s">
        <v>3955</v>
      </c>
      <c r="B794" s="37" t="s">
        <v>3348</v>
      </c>
      <c r="C794" s="37" t="s">
        <v>3981</v>
      </c>
      <c r="D794" s="201" t="s">
        <v>359</v>
      </c>
      <c r="E794" s="48">
        <v>7901214</v>
      </c>
      <c r="F794" s="206">
        <v>3000</v>
      </c>
      <c r="G794" s="2" t="s">
        <v>511</v>
      </c>
      <c r="H794" s="10">
        <v>13200</v>
      </c>
      <c r="I794" s="10" t="s">
        <v>56</v>
      </c>
      <c r="J794" s="10" t="s">
        <v>3345</v>
      </c>
      <c r="K794" s="10" t="s">
        <v>2390</v>
      </c>
      <c r="L794" s="28">
        <v>10</v>
      </c>
      <c r="M794" s="82">
        <v>42070</v>
      </c>
      <c r="N794" s="88">
        <f t="shared" si="32"/>
        <v>42070</v>
      </c>
      <c r="O794" s="94">
        <v>42054</v>
      </c>
      <c r="P794" s="94">
        <v>42055</v>
      </c>
      <c r="Q794" s="7">
        <v>42094</v>
      </c>
      <c r="R794" s="7" t="s">
        <v>153</v>
      </c>
      <c r="S794" s="7">
        <v>42102</v>
      </c>
      <c r="T794" s="108">
        <v>42104</v>
      </c>
      <c r="U794" s="108" t="s">
        <v>153</v>
      </c>
      <c r="V794" s="7" t="s">
        <v>42</v>
      </c>
      <c r="W794" s="7" t="s">
        <v>42</v>
      </c>
      <c r="X794" s="7">
        <v>42107</v>
      </c>
    </row>
    <row r="795" spans="1:24" ht="15" hidden="1" customHeight="1" x14ac:dyDescent="0.25">
      <c r="A795" s="15" t="s">
        <v>3956</v>
      </c>
      <c r="B795" s="37" t="s">
        <v>3348</v>
      </c>
      <c r="C795" s="37" t="s">
        <v>3981</v>
      </c>
      <c r="D795" s="201" t="s">
        <v>359</v>
      </c>
      <c r="E795" s="48">
        <v>7911214</v>
      </c>
      <c r="F795" s="206">
        <v>2000</v>
      </c>
      <c r="G795" s="2" t="s">
        <v>511</v>
      </c>
      <c r="H795" s="10">
        <v>13200</v>
      </c>
      <c r="I795" s="10" t="s">
        <v>56</v>
      </c>
      <c r="J795" s="10" t="s">
        <v>3345</v>
      </c>
      <c r="K795" s="10" t="s">
        <v>2390</v>
      </c>
      <c r="L795" s="28">
        <v>10</v>
      </c>
      <c r="M795" s="82">
        <v>42070</v>
      </c>
      <c r="N795" s="88">
        <f t="shared" si="32"/>
        <v>42070</v>
      </c>
      <c r="O795" s="94">
        <v>42054</v>
      </c>
      <c r="P795" s="94">
        <v>42055</v>
      </c>
      <c r="Q795" s="7">
        <v>42094</v>
      </c>
      <c r="R795" s="7" t="s">
        <v>153</v>
      </c>
      <c r="S795" s="7">
        <v>42095</v>
      </c>
      <c r="T795" s="108">
        <v>42100</v>
      </c>
      <c r="U795" s="108" t="s">
        <v>153</v>
      </c>
      <c r="V795" s="7" t="s">
        <v>42</v>
      </c>
      <c r="W795" s="7" t="s">
        <v>42</v>
      </c>
      <c r="X795" s="7">
        <v>42102</v>
      </c>
    </row>
    <row r="796" spans="1:24" ht="15" customHeight="1" x14ac:dyDescent="0.25">
      <c r="A796" s="15" t="s">
        <v>3172</v>
      </c>
      <c r="B796" s="37" t="s">
        <v>3348</v>
      </c>
      <c r="C796" s="37" t="s">
        <v>3981</v>
      </c>
      <c r="D796" s="201" t="s">
        <v>359</v>
      </c>
      <c r="E796" s="65">
        <v>7921214</v>
      </c>
      <c r="F796" s="206">
        <v>150</v>
      </c>
      <c r="G796" s="2" t="s">
        <v>50</v>
      </c>
      <c r="H796" s="10">
        <v>13200</v>
      </c>
      <c r="I796" s="10" t="s">
        <v>3</v>
      </c>
      <c r="J796" s="10" t="s">
        <v>2546</v>
      </c>
      <c r="K796" s="10" t="s">
        <v>2390</v>
      </c>
      <c r="L796" s="28">
        <v>10</v>
      </c>
      <c r="M796" s="82">
        <v>42070</v>
      </c>
      <c r="N796" s="88">
        <f t="shared" si="32"/>
        <v>42070</v>
      </c>
      <c r="O796" s="94">
        <v>42018</v>
      </c>
      <c r="P796" s="94">
        <v>42018</v>
      </c>
      <c r="Q796" s="7">
        <v>42055</v>
      </c>
      <c r="R796" s="7" t="s">
        <v>153</v>
      </c>
      <c r="S796" s="7">
        <v>42054</v>
      </c>
      <c r="T796" s="108">
        <v>42060</v>
      </c>
      <c r="U796" s="108" t="s">
        <v>153</v>
      </c>
      <c r="V796" s="7" t="s">
        <v>42</v>
      </c>
      <c r="W796" s="7" t="s">
        <v>42</v>
      </c>
      <c r="X796" s="7">
        <v>42065</v>
      </c>
    </row>
    <row r="797" spans="1:24" ht="15" hidden="1" customHeight="1" x14ac:dyDescent="0.25">
      <c r="A797" s="15" t="s">
        <v>3598</v>
      </c>
      <c r="B797" s="37" t="s">
        <v>3348</v>
      </c>
      <c r="C797" s="37" t="s">
        <v>3981</v>
      </c>
      <c r="D797" s="201" t="s">
        <v>359</v>
      </c>
      <c r="E797" s="65">
        <v>7931214</v>
      </c>
      <c r="F797" s="206">
        <v>250</v>
      </c>
      <c r="G797" s="2" t="s">
        <v>50</v>
      </c>
      <c r="H797" s="10">
        <v>440</v>
      </c>
      <c r="I797" s="10" t="s">
        <v>3</v>
      </c>
      <c r="J797" s="10" t="s">
        <v>2546</v>
      </c>
      <c r="K797" s="10" t="s">
        <v>3365</v>
      </c>
      <c r="L797" s="28">
        <v>10</v>
      </c>
      <c r="M797" s="82">
        <v>42070</v>
      </c>
      <c r="N797" s="88">
        <f t="shared" si="32"/>
        <v>42070</v>
      </c>
      <c r="O797" s="94">
        <v>42033</v>
      </c>
      <c r="P797" s="94">
        <v>42034</v>
      </c>
      <c r="Q797" s="7">
        <v>42061</v>
      </c>
      <c r="R797" s="7" t="s">
        <v>153</v>
      </c>
      <c r="S797" s="7">
        <v>42062</v>
      </c>
      <c r="T797" s="108">
        <v>42065</v>
      </c>
      <c r="U797" s="108" t="s">
        <v>153</v>
      </c>
      <c r="V797" s="7" t="s">
        <v>42</v>
      </c>
      <c r="W797" s="7" t="s">
        <v>42</v>
      </c>
      <c r="X797" s="7">
        <v>42067</v>
      </c>
    </row>
    <row r="798" spans="1:24" ht="15" hidden="1" customHeight="1" x14ac:dyDescent="0.25">
      <c r="A798" s="15" t="s">
        <v>3674</v>
      </c>
      <c r="B798" s="37" t="s">
        <v>3349</v>
      </c>
      <c r="C798" s="37" t="s">
        <v>3981</v>
      </c>
      <c r="D798" s="201" t="s">
        <v>359</v>
      </c>
      <c r="E798" s="48">
        <v>7941214</v>
      </c>
      <c r="F798" s="206">
        <v>1600</v>
      </c>
      <c r="G798" s="2" t="s">
        <v>511</v>
      </c>
      <c r="H798" s="10">
        <v>13200</v>
      </c>
      <c r="I798" s="10" t="s">
        <v>56</v>
      </c>
      <c r="J798" s="10" t="s">
        <v>3345</v>
      </c>
      <c r="K798" s="10" t="s">
        <v>2390</v>
      </c>
      <c r="L798" s="28">
        <v>10</v>
      </c>
      <c r="M798" s="82">
        <v>42065</v>
      </c>
      <c r="N798" s="88">
        <f t="shared" ref="N798:N821" si="33">M798</f>
        <v>42065</v>
      </c>
      <c r="O798" s="94">
        <v>42048</v>
      </c>
      <c r="P798" s="94">
        <v>42051</v>
      </c>
      <c r="Q798" s="7">
        <v>42072</v>
      </c>
      <c r="R798" s="7" t="s">
        <v>153</v>
      </c>
      <c r="S798" s="7" t="s">
        <v>153</v>
      </c>
      <c r="T798" s="108" t="s">
        <v>153</v>
      </c>
      <c r="U798" s="108" t="s">
        <v>153</v>
      </c>
      <c r="V798" s="7" t="s">
        <v>42</v>
      </c>
      <c r="W798" s="7" t="s">
        <v>42</v>
      </c>
      <c r="X798" s="7">
        <v>42087</v>
      </c>
    </row>
    <row r="799" spans="1:24" ht="15" hidden="1" customHeight="1" x14ac:dyDescent="0.25">
      <c r="A799" s="15" t="s">
        <v>3360</v>
      </c>
      <c r="B799" s="37" t="s">
        <v>3370</v>
      </c>
      <c r="C799" s="37" t="s">
        <v>3359</v>
      </c>
      <c r="D799" s="201" t="s">
        <v>359</v>
      </c>
      <c r="E799" s="48">
        <v>7951214</v>
      </c>
      <c r="F799" s="206">
        <v>400</v>
      </c>
      <c r="G799" s="2" t="s">
        <v>511</v>
      </c>
      <c r="H799" s="10">
        <v>11400</v>
      </c>
      <c r="I799" s="10" t="s">
        <v>25</v>
      </c>
      <c r="J799" s="10" t="s">
        <v>3361</v>
      </c>
      <c r="K799" s="10" t="s">
        <v>42</v>
      </c>
      <c r="L799" s="28">
        <v>52</v>
      </c>
      <c r="M799" s="82">
        <v>41999</v>
      </c>
      <c r="N799" s="88">
        <f t="shared" si="33"/>
        <v>41999</v>
      </c>
      <c r="O799" s="94">
        <v>41992</v>
      </c>
      <c r="P799" s="94">
        <v>41992</v>
      </c>
      <c r="Q799" s="7" t="s">
        <v>153</v>
      </c>
      <c r="R799" s="7" t="s">
        <v>153</v>
      </c>
      <c r="S799" s="7" t="s">
        <v>153</v>
      </c>
      <c r="T799" s="108" t="s">
        <v>153</v>
      </c>
      <c r="U799" s="108" t="s">
        <v>153</v>
      </c>
      <c r="V799" s="7" t="s">
        <v>42</v>
      </c>
      <c r="W799" s="7" t="s">
        <v>42</v>
      </c>
      <c r="X799" s="7">
        <v>42012</v>
      </c>
    </row>
    <row r="800" spans="1:24" ht="15" customHeight="1" x14ac:dyDescent="0.25">
      <c r="A800" s="15" t="s">
        <v>3460</v>
      </c>
      <c r="B800" s="37" t="s">
        <v>3371</v>
      </c>
      <c r="C800" s="37" t="s">
        <v>3179</v>
      </c>
      <c r="D800" s="201" t="s">
        <v>359</v>
      </c>
      <c r="E800" s="65">
        <v>7961214</v>
      </c>
      <c r="F800" s="206">
        <v>400</v>
      </c>
      <c r="G800" s="2" t="s">
        <v>7</v>
      </c>
      <c r="H800" s="10">
        <v>13200</v>
      </c>
      <c r="I800" s="10" t="s">
        <v>25</v>
      </c>
      <c r="J800" s="10" t="s">
        <v>1581</v>
      </c>
      <c r="K800" s="10" t="s">
        <v>503</v>
      </c>
      <c r="L800" s="28">
        <v>3</v>
      </c>
      <c r="M800" s="82">
        <v>42021</v>
      </c>
      <c r="N800" s="88">
        <f t="shared" si="33"/>
        <v>42021</v>
      </c>
      <c r="O800" s="94">
        <v>42011</v>
      </c>
      <c r="P800" s="94">
        <v>41647</v>
      </c>
      <c r="Q800" s="7">
        <v>42020</v>
      </c>
      <c r="R800" s="7" t="s">
        <v>153</v>
      </c>
      <c r="S800" s="7">
        <v>42020</v>
      </c>
      <c r="T800" s="108">
        <v>42023</v>
      </c>
      <c r="U800" s="108">
        <v>42018</v>
      </c>
      <c r="V800" s="7" t="s">
        <v>42</v>
      </c>
      <c r="W800" s="7" t="s">
        <v>42</v>
      </c>
      <c r="X800" s="7">
        <v>42025</v>
      </c>
    </row>
    <row r="801" spans="1:24" ht="15" hidden="1" customHeight="1" x14ac:dyDescent="0.25">
      <c r="A801" s="15" t="s">
        <v>2463</v>
      </c>
      <c r="B801" s="37" t="s">
        <v>3372</v>
      </c>
      <c r="C801" s="37" t="s">
        <v>3362</v>
      </c>
      <c r="D801" s="201" t="s">
        <v>359</v>
      </c>
      <c r="E801" s="65">
        <v>7971214</v>
      </c>
      <c r="F801" s="206">
        <v>225</v>
      </c>
      <c r="G801" s="2" t="s">
        <v>2</v>
      </c>
      <c r="H801" s="10">
        <v>13200</v>
      </c>
      <c r="I801" s="10" t="s">
        <v>3</v>
      </c>
      <c r="J801" s="10" t="s">
        <v>1581</v>
      </c>
      <c r="K801" s="10" t="s">
        <v>42</v>
      </c>
      <c r="L801" s="28">
        <v>3</v>
      </c>
      <c r="M801" s="82">
        <v>42021</v>
      </c>
      <c r="N801" s="88">
        <f t="shared" si="33"/>
        <v>42021</v>
      </c>
      <c r="O801" s="94">
        <v>41996</v>
      </c>
      <c r="P801" s="94">
        <v>41997</v>
      </c>
      <c r="Q801" s="7">
        <v>42023</v>
      </c>
      <c r="R801" s="7" t="s">
        <v>153</v>
      </c>
      <c r="S801" s="7">
        <v>42018</v>
      </c>
      <c r="T801" s="108">
        <v>42027</v>
      </c>
      <c r="U801" s="108" t="s">
        <v>153</v>
      </c>
      <c r="V801" s="108">
        <v>42024</v>
      </c>
      <c r="W801" s="7">
        <v>42028</v>
      </c>
      <c r="X801" s="7">
        <v>42031</v>
      </c>
    </row>
    <row r="802" spans="1:24" ht="15" hidden="1" customHeight="1" x14ac:dyDescent="0.25">
      <c r="A802" s="15" t="s">
        <v>2867</v>
      </c>
      <c r="B802" s="37" t="s">
        <v>3373</v>
      </c>
      <c r="C802" s="37" t="s">
        <v>181</v>
      </c>
      <c r="D802" s="201" t="s">
        <v>359</v>
      </c>
      <c r="E802" s="65">
        <v>7981214</v>
      </c>
      <c r="F802" s="206">
        <v>45</v>
      </c>
      <c r="G802" s="2" t="s">
        <v>7</v>
      </c>
      <c r="H802" s="10">
        <v>480</v>
      </c>
      <c r="I802" s="10" t="s">
        <v>3</v>
      </c>
      <c r="J802" s="10" t="s">
        <v>1581</v>
      </c>
      <c r="K802" s="10" t="s">
        <v>42</v>
      </c>
      <c r="L802" s="28">
        <v>3</v>
      </c>
      <c r="M802" s="82">
        <v>42016</v>
      </c>
      <c r="N802" s="88">
        <f t="shared" si="33"/>
        <v>42016</v>
      </c>
      <c r="O802" s="94">
        <v>41997</v>
      </c>
      <c r="P802" s="94">
        <v>42000</v>
      </c>
      <c r="Q802" s="7" t="s">
        <v>153</v>
      </c>
      <c r="R802" s="7" t="s">
        <v>153</v>
      </c>
      <c r="S802" s="7">
        <v>42012</v>
      </c>
      <c r="T802" s="108">
        <v>42013</v>
      </c>
      <c r="U802" s="108" t="s">
        <v>153</v>
      </c>
      <c r="V802" s="7" t="s">
        <v>42</v>
      </c>
      <c r="W802" s="7" t="s">
        <v>42</v>
      </c>
      <c r="X802" s="7">
        <v>42018</v>
      </c>
    </row>
    <row r="803" spans="1:24" ht="15" hidden="1" customHeight="1" x14ac:dyDescent="0.25">
      <c r="A803" s="15" t="s">
        <v>3571</v>
      </c>
      <c r="B803" s="37" t="s">
        <v>3374</v>
      </c>
      <c r="C803" s="37" t="s">
        <v>723</v>
      </c>
      <c r="D803" s="201" t="s">
        <v>359</v>
      </c>
      <c r="E803" s="65">
        <v>7991214</v>
      </c>
      <c r="F803" s="206">
        <v>1250</v>
      </c>
      <c r="G803" s="2" t="s">
        <v>20</v>
      </c>
      <c r="H803" s="10">
        <v>11400</v>
      </c>
      <c r="I803" s="10" t="s">
        <v>56</v>
      </c>
      <c r="J803" s="10" t="s">
        <v>3366</v>
      </c>
      <c r="K803" s="10" t="s">
        <v>42</v>
      </c>
      <c r="L803" s="28">
        <v>4</v>
      </c>
      <c r="M803" s="82">
        <v>42026</v>
      </c>
      <c r="N803" s="88">
        <f t="shared" si="33"/>
        <v>42026</v>
      </c>
      <c r="O803" s="94">
        <v>42012</v>
      </c>
      <c r="P803" s="94" t="s">
        <v>42</v>
      </c>
      <c r="Q803" s="7">
        <v>42033</v>
      </c>
      <c r="R803" s="7" t="s">
        <v>153</v>
      </c>
      <c r="S803" s="7" t="s">
        <v>153</v>
      </c>
      <c r="T803" s="108">
        <v>42033</v>
      </c>
      <c r="U803" s="108" t="s">
        <v>153</v>
      </c>
      <c r="V803" s="7" t="s">
        <v>153</v>
      </c>
      <c r="W803" s="7">
        <v>42037</v>
      </c>
      <c r="X803" s="7">
        <v>42038</v>
      </c>
    </row>
    <row r="804" spans="1:24" ht="15" customHeight="1" x14ac:dyDescent="0.25">
      <c r="A804" s="15" t="s">
        <v>3472</v>
      </c>
      <c r="B804" s="37" t="s">
        <v>3375</v>
      </c>
      <c r="C804" s="37" t="s">
        <v>3369</v>
      </c>
      <c r="D804" s="201" t="s">
        <v>359</v>
      </c>
      <c r="E804" s="65">
        <v>8001214</v>
      </c>
      <c r="F804" s="206">
        <v>500</v>
      </c>
      <c r="G804" s="2" t="s">
        <v>50</v>
      </c>
      <c r="H804" s="10">
        <v>13200</v>
      </c>
      <c r="I804" s="10" t="s">
        <v>3</v>
      </c>
      <c r="J804" s="10" t="s">
        <v>2546</v>
      </c>
      <c r="K804" s="10" t="s">
        <v>42</v>
      </c>
      <c r="L804" s="28">
        <v>4</v>
      </c>
      <c r="M804" s="82">
        <v>42027</v>
      </c>
      <c r="N804" s="88">
        <f t="shared" si="33"/>
        <v>42027</v>
      </c>
      <c r="O804" s="94">
        <v>42012</v>
      </c>
      <c r="P804" s="94">
        <v>41647</v>
      </c>
      <c r="Q804" s="7" t="s">
        <v>153</v>
      </c>
      <c r="R804" s="7" t="s">
        <v>153</v>
      </c>
      <c r="S804" s="7">
        <v>42027</v>
      </c>
      <c r="T804" s="108">
        <v>42031</v>
      </c>
      <c r="U804" s="108" t="s">
        <v>153</v>
      </c>
      <c r="V804" s="7" t="s">
        <v>42</v>
      </c>
      <c r="W804" s="7" t="s">
        <v>42</v>
      </c>
      <c r="X804" s="7">
        <v>42033</v>
      </c>
    </row>
    <row r="805" spans="1:24" ht="15" hidden="1" customHeight="1" x14ac:dyDescent="0.25">
      <c r="A805" s="15" t="s">
        <v>3473</v>
      </c>
      <c r="B805" s="37" t="s">
        <v>3381</v>
      </c>
      <c r="C805" s="37" t="s">
        <v>3378</v>
      </c>
      <c r="D805" s="201" t="s">
        <v>359</v>
      </c>
      <c r="E805" s="65">
        <v>8011214</v>
      </c>
      <c r="F805" s="206">
        <v>800</v>
      </c>
      <c r="G805" s="2" t="s">
        <v>20</v>
      </c>
      <c r="H805" s="10">
        <v>34500</v>
      </c>
      <c r="I805" s="10" t="s">
        <v>68</v>
      </c>
      <c r="J805" s="10" t="s">
        <v>3379</v>
      </c>
      <c r="K805" s="10" t="s">
        <v>3380</v>
      </c>
      <c r="L805" s="28">
        <v>6</v>
      </c>
      <c r="M805" s="82">
        <v>42037</v>
      </c>
      <c r="N805" s="88">
        <f t="shared" si="33"/>
        <v>42037</v>
      </c>
      <c r="O805" s="94">
        <v>42013</v>
      </c>
      <c r="P805" s="94">
        <v>42031</v>
      </c>
      <c r="Q805" s="7">
        <v>42038</v>
      </c>
      <c r="R805" s="7" t="s">
        <v>153</v>
      </c>
      <c r="S805" s="7">
        <v>42022</v>
      </c>
      <c r="T805" s="108">
        <v>42039</v>
      </c>
      <c r="U805" s="108" t="s">
        <v>153</v>
      </c>
      <c r="V805" s="7">
        <v>42047</v>
      </c>
      <c r="W805" s="7">
        <v>42047</v>
      </c>
      <c r="X805" s="7">
        <v>42048</v>
      </c>
    </row>
    <row r="806" spans="1:24" ht="15" hidden="1" customHeight="1" x14ac:dyDescent="0.25">
      <c r="A806" s="15" t="s">
        <v>2315</v>
      </c>
      <c r="B806" s="37" t="s">
        <v>3381</v>
      </c>
      <c r="C806" s="37" t="s">
        <v>3378</v>
      </c>
      <c r="D806" s="201" t="s">
        <v>359</v>
      </c>
      <c r="E806" s="65">
        <v>8021214</v>
      </c>
      <c r="F806" s="206">
        <v>500</v>
      </c>
      <c r="G806" s="2" t="s">
        <v>20</v>
      </c>
      <c r="H806" s="10">
        <v>34500</v>
      </c>
      <c r="I806" s="10" t="s">
        <v>68</v>
      </c>
      <c r="J806" s="10" t="s">
        <v>3382</v>
      </c>
      <c r="K806" s="10" t="s">
        <v>3380</v>
      </c>
      <c r="L806" s="28">
        <v>6</v>
      </c>
      <c r="M806" s="82">
        <v>42037</v>
      </c>
      <c r="N806" s="88">
        <f t="shared" si="33"/>
        <v>42037</v>
      </c>
      <c r="O806" s="94">
        <v>42012</v>
      </c>
      <c r="P806" s="94">
        <v>42013</v>
      </c>
      <c r="Q806" s="7" t="s">
        <v>153</v>
      </c>
      <c r="R806" s="7" t="s">
        <v>153</v>
      </c>
      <c r="S806" s="7">
        <v>42025</v>
      </c>
      <c r="T806" s="108">
        <v>42037</v>
      </c>
      <c r="U806" s="108" t="s">
        <v>153</v>
      </c>
      <c r="V806" s="7">
        <v>42039</v>
      </c>
      <c r="W806" s="7">
        <v>42039</v>
      </c>
      <c r="X806" s="7">
        <v>42041</v>
      </c>
    </row>
    <row r="807" spans="1:24" ht="15" hidden="1" customHeight="1" x14ac:dyDescent="0.25">
      <c r="A807" s="15" t="s">
        <v>3630</v>
      </c>
      <c r="B807" s="37" t="s">
        <v>3412</v>
      </c>
      <c r="C807" s="37" t="s">
        <v>2377</v>
      </c>
      <c r="D807" s="201" t="s">
        <v>359</v>
      </c>
      <c r="E807" s="65">
        <v>8031214</v>
      </c>
      <c r="F807" s="206">
        <v>800</v>
      </c>
      <c r="G807" s="2" t="s">
        <v>50</v>
      </c>
      <c r="H807" s="10">
        <v>208</v>
      </c>
      <c r="I807" s="10" t="s">
        <v>56</v>
      </c>
      <c r="J807" s="10" t="s">
        <v>2546</v>
      </c>
      <c r="K807" s="10" t="s">
        <v>42</v>
      </c>
      <c r="L807" s="28">
        <v>9</v>
      </c>
      <c r="M807" s="82">
        <v>42060</v>
      </c>
      <c r="N807" s="88">
        <f t="shared" si="33"/>
        <v>42060</v>
      </c>
      <c r="O807" s="94">
        <v>42039</v>
      </c>
      <c r="P807" s="94">
        <v>42039</v>
      </c>
      <c r="Q807" s="7">
        <v>42053</v>
      </c>
      <c r="R807" s="7" t="s">
        <v>153</v>
      </c>
      <c r="S807" s="7">
        <v>42059</v>
      </c>
      <c r="T807" s="108">
        <v>42061</v>
      </c>
      <c r="U807" s="108" t="s">
        <v>153</v>
      </c>
      <c r="V807" s="7" t="s">
        <v>42</v>
      </c>
      <c r="W807" s="7" t="s">
        <v>42</v>
      </c>
      <c r="X807" s="7">
        <v>42065</v>
      </c>
    </row>
    <row r="808" spans="1:24" ht="15" hidden="1" customHeight="1" x14ac:dyDescent="0.25">
      <c r="A808" s="15" t="s">
        <v>3323</v>
      </c>
      <c r="B808" s="37" t="s">
        <v>3413</v>
      </c>
      <c r="C808" s="37" t="s">
        <v>3409</v>
      </c>
      <c r="D808" s="201" t="s">
        <v>359</v>
      </c>
      <c r="E808" s="65">
        <v>8041214</v>
      </c>
      <c r="F808" s="206">
        <v>45</v>
      </c>
      <c r="G808" s="2" t="s">
        <v>20</v>
      </c>
      <c r="H808" s="10">
        <v>11400</v>
      </c>
      <c r="I808" s="10" t="s">
        <v>25</v>
      </c>
      <c r="J808" s="10" t="s">
        <v>3309</v>
      </c>
      <c r="K808" s="10" t="s">
        <v>42</v>
      </c>
      <c r="L808" s="28">
        <v>4</v>
      </c>
      <c r="M808" s="82">
        <v>42026</v>
      </c>
      <c r="N808" s="88">
        <f t="shared" si="33"/>
        <v>42026</v>
      </c>
      <c r="O808" s="94">
        <v>41999</v>
      </c>
      <c r="P808" s="94">
        <v>42030</v>
      </c>
      <c r="Q808" s="7" t="s">
        <v>153</v>
      </c>
      <c r="R808" s="7" t="s">
        <v>153</v>
      </c>
      <c r="S808" s="7">
        <v>42018</v>
      </c>
      <c r="T808" s="108">
        <v>42028</v>
      </c>
      <c r="U808" s="108" t="s">
        <v>153</v>
      </c>
      <c r="V808" s="7">
        <v>42026</v>
      </c>
      <c r="W808" s="7">
        <v>42030</v>
      </c>
      <c r="X808" s="7">
        <v>42032</v>
      </c>
    </row>
    <row r="809" spans="1:24" ht="15" hidden="1" customHeight="1" x14ac:dyDescent="0.25">
      <c r="A809" s="15" t="s">
        <v>2693</v>
      </c>
      <c r="B809" s="37" t="s">
        <v>3414</v>
      </c>
      <c r="C809" s="37" t="s">
        <v>3410</v>
      </c>
      <c r="D809" s="201" t="s">
        <v>359</v>
      </c>
      <c r="E809" s="65">
        <v>8051214</v>
      </c>
      <c r="F809" s="206">
        <v>150</v>
      </c>
      <c r="G809" s="2" t="s">
        <v>2</v>
      </c>
      <c r="H809" s="10">
        <v>13200</v>
      </c>
      <c r="I809" s="10" t="s">
        <v>25</v>
      </c>
      <c r="J809" s="10" t="s">
        <v>1581</v>
      </c>
      <c r="K809" s="10" t="s">
        <v>42</v>
      </c>
      <c r="L809" s="28">
        <v>5</v>
      </c>
      <c r="M809" s="82">
        <v>42031</v>
      </c>
      <c r="N809" s="88">
        <f t="shared" si="33"/>
        <v>42031</v>
      </c>
      <c r="O809" s="94">
        <v>42003</v>
      </c>
      <c r="P809" s="94">
        <v>42034</v>
      </c>
      <c r="Q809" s="7">
        <v>42026</v>
      </c>
      <c r="R809" s="7" t="s">
        <v>153</v>
      </c>
      <c r="S809" s="7" t="s">
        <v>153</v>
      </c>
      <c r="T809" s="108">
        <v>42028</v>
      </c>
      <c r="U809" s="108" t="s">
        <v>153</v>
      </c>
      <c r="V809" s="7">
        <v>42030</v>
      </c>
      <c r="W809" s="7">
        <v>42031</v>
      </c>
      <c r="X809" s="7">
        <v>42033</v>
      </c>
    </row>
    <row r="810" spans="1:24" ht="15" hidden="1" customHeight="1" x14ac:dyDescent="0.25">
      <c r="A810" s="15" t="s">
        <v>2693</v>
      </c>
      <c r="B810" s="37" t="s">
        <v>3414</v>
      </c>
      <c r="C810" s="37" t="s">
        <v>3410</v>
      </c>
      <c r="D810" s="201" t="s">
        <v>359</v>
      </c>
      <c r="E810" s="65">
        <v>8061214</v>
      </c>
      <c r="F810" s="206">
        <v>150</v>
      </c>
      <c r="G810" s="2" t="s">
        <v>2</v>
      </c>
      <c r="H810" s="10">
        <v>13200</v>
      </c>
      <c r="I810" s="10" t="s">
        <v>25</v>
      </c>
      <c r="J810" s="10" t="s">
        <v>1581</v>
      </c>
      <c r="K810" s="10" t="s">
        <v>42</v>
      </c>
      <c r="L810" s="28">
        <v>5</v>
      </c>
      <c r="M810" s="82">
        <v>42031</v>
      </c>
      <c r="N810" s="88">
        <f t="shared" si="33"/>
        <v>42031</v>
      </c>
      <c r="O810" s="94">
        <v>42003</v>
      </c>
      <c r="P810" s="94">
        <v>42034</v>
      </c>
      <c r="Q810" s="7" t="s">
        <v>153</v>
      </c>
      <c r="R810" s="7" t="s">
        <v>153</v>
      </c>
      <c r="S810" s="7" t="s">
        <v>153</v>
      </c>
      <c r="T810" s="108">
        <v>42030</v>
      </c>
      <c r="U810" s="108" t="s">
        <v>153</v>
      </c>
      <c r="V810" s="7">
        <v>42030</v>
      </c>
      <c r="W810" s="7">
        <v>42032</v>
      </c>
      <c r="X810" s="7">
        <v>42033</v>
      </c>
    </row>
    <row r="811" spans="1:24" ht="15" hidden="1" customHeight="1" x14ac:dyDescent="0.25">
      <c r="A811" s="15" t="s">
        <v>2643</v>
      </c>
      <c r="B811" s="37" t="s">
        <v>3414</v>
      </c>
      <c r="C811" s="37" t="s">
        <v>3410</v>
      </c>
      <c r="D811" s="201" t="s">
        <v>359</v>
      </c>
      <c r="E811" s="65">
        <v>8071214</v>
      </c>
      <c r="F811" s="206">
        <v>112.5</v>
      </c>
      <c r="G811" s="2" t="s">
        <v>2</v>
      </c>
      <c r="H811" s="10">
        <v>13200</v>
      </c>
      <c r="I811" s="10" t="s">
        <v>25</v>
      </c>
      <c r="J811" s="10" t="s">
        <v>1581</v>
      </c>
      <c r="K811" s="10" t="s">
        <v>42</v>
      </c>
      <c r="L811" s="28">
        <v>5</v>
      </c>
      <c r="M811" s="82">
        <v>42031</v>
      </c>
      <c r="N811" s="88">
        <f t="shared" si="33"/>
        <v>42031</v>
      </c>
      <c r="O811" s="94">
        <v>41999</v>
      </c>
      <c r="P811" s="94">
        <v>41999</v>
      </c>
      <c r="Q811" s="7" t="s">
        <v>153</v>
      </c>
      <c r="R811" s="7" t="s">
        <v>153</v>
      </c>
      <c r="S811" s="7">
        <v>42020</v>
      </c>
      <c r="T811" s="108">
        <v>42030</v>
      </c>
      <c r="U811" s="108" t="s">
        <v>153</v>
      </c>
      <c r="V811" s="7">
        <v>42031</v>
      </c>
      <c r="W811" s="7">
        <v>42032</v>
      </c>
      <c r="X811" s="7">
        <v>42034</v>
      </c>
    </row>
    <row r="812" spans="1:24" ht="15" hidden="1" customHeight="1" x14ac:dyDescent="0.25">
      <c r="A812" s="15" t="s">
        <v>2643</v>
      </c>
      <c r="B812" s="37" t="s">
        <v>3414</v>
      </c>
      <c r="C812" s="37" t="s">
        <v>3410</v>
      </c>
      <c r="D812" s="201" t="s">
        <v>359</v>
      </c>
      <c r="E812" s="65">
        <v>8081214</v>
      </c>
      <c r="F812" s="206">
        <v>112.5</v>
      </c>
      <c r="G812" s="2" t="s">
        <v>2</v>
      </c>
      <c r="H812" s="10">
        <v>13200</v>
      </c>
      <c r="I812" s="10" t="s">
        <v>25</v>
      </c>
      <c r="J812" s="10" t="s">
        <v>1581</v>
      </c>
      <c r="K812" s="10" t="s">
        <v>42</v>
      </c>
      <c r="L812" s="28">
        <v>5</v>
      </c>
      <c r="M812" s="82">
        <v>42031</v>
      </c>
      <c r="N812" s="88">
        <f t="shared" si="33"/>
        <v>42031</v>
      </c>
      <c r="O812" s="94">
        <v>41999</v>
      </c>
      <c r="P812" s="94">
        <v>41999</v>
      </c>
      <c r="Q812" s="7">
        <v>42031</v>
      </c>
      <c r="R812" s="7" t="s">
        <v>153</v>
      </c>
      <c r="S812" s="7">
        <v>42020</v>
      </c>
      <c r="T812" s="108">
        <v>42031</v>
      </c>
      <c r="U812" s="108" t="s">
        <v>153</v>
      </c>
      <c r="V812" s="7">
        <v>42031</v>
      </c>
      <c r="W812" s="7">
        <v>42034</v>
      </c>
      <c r="X812" s="7">
        <v>42037</v>
      </c>
    </row>
    <row r="813" spans="1:24" ht="15" hidden="1" customHeight="1" x14ac:dyDescent="0.25">
      <c r="A813" s="15" t="s">
        <v>3484</v>
      </c>
      <c r="B813" s="37" t="s">
        <v>3415</v>
      </c>
      <c r="C813" s="37" t="s">
        <v>3411</v>
      </c>
      <c r="D813" s="201" t="s">
        <v>359</v>
      </c>
      <c r="E813" s="65">
        <v>8091214</v>
      </c>
      <c r="F813" s="206">
        <v>400</v>
      </c>
      <c r="G813" s="2" t="s">
        <v>2</v>
      </c>
      <c r="H813" s="10">
        <v>11400</v>
      </c>
      <c r="I813" s="10" t="s">
        <v>25</v>
      </c>
      <c r="J813" s="10" t="s">
        <v>1581</v>
      </c>
      <c r="K813" s="10" t="s">
        <v>42</v>
      </c>
      <c r="L813" s="28">
        <v>5</v>
      </c>
      <c r="M813" s="82">
        <v>42031</v>
      </c>
      <c r="N813" s="88">
        <f t="shared" si="33"/>
        <v>42031</v>
      </c>
      <c r="O813" s="94">
        <v>42017</v>
      </c>
      <c r="P813" s="94">
        <v>42025</v>
      </c>
      <c r="Q813" s="7">
        <v>42026</v>
      </c>
      <c r="R813" s="7" t="s">
        <v>153</v>
      </c>
      <c r="S813" s="7">
        <v>42022</v>
      </c>
      <c r="T813" s="108">
        <v>42030</v>
      </c>
      <c r="U813" s="108" t="s">
        <v>153</v>
      </c>
      <c r="V813" s="7">
        <v>42033</v>
      </c>
      <c r="W813" s="7">
        <v>42044</v>
      </c>
      <c r="X813" s="7">
        <v>42045</v>
      </c>
    </row>
    <row r="814" spans="1:24" ht="15" hidden="1" customHeight="1" x14ac:dyDescent="0.25">
      <c r="A814" s="15" t="s">
        <v>3519</v>
      </c>
      <c r="B814" s="37" t="s">
        <v>3435</v>
      </c>
      <c r="C814" s="37" t="s">
        <v>3431</v>
      </c>
      <c r="D814" s="201" t="s">
        <v>359</v>
      </c>
      <c r="E814" s="65">
        <v>8101214</v>
      </c>
      <c r="F814" s="206">
        <v>75</v>
      </c>
      <c r="G814" s="2" t="s">
        <v>50</v>
      </c>
      <c r="H814" s="10">
        <v>220</v>
      </c>
      <c r="I814" s="10" t="s">
        <v>68</v>
      </c>
      <c r="J814" s="10" t="s">
        <v>3434</v>
      </c>
      <c r="K814" s="10" t="s">
        <v>42</v>
      </c>
      <c r="L814" s="28">
        <v>4</v>
      </c>
      <c r="M814" s="82">
        <v>42026</v>
      </c>
      <c r="N814" s="88">
        <f t="shared" si="33"/>
        <v>42026</v>
      </c>
      <c r="O814" s="94">
        <v>42025</v>
      </c>
      <c r="P814" s="94">
        <v>42027</v>
      </c>
      <c r="Q814" s="7" t="s">
        <v>153</v>
      </c>
      <c r="R814" s="7" t="s">
        <v>153</v>
      </c>
      <c r="S814" s="7">
        <v>42029</v>
      </c>
      <c r="T814" s="108">
        <v>42034</v>
      </c>
      <c r="U814" s="108">
        <v>42031</v>
      </c>
      <c r="V814" s="7" t="s">
        <v>42</v>
      </c>
      <c r="W814" s="7" t="s">
        <v>42</v>
      </c>
      <c r="X814" s="7">
        <v>42037</v>
      </c>
    </row>
    <row r="815" spans="1:24" ht="15" hidden="1" customHeight="1" x14ac:dyDescent="0.25">
      <c r="A815" s="15" t="s">
        <v>3519</v>
      </c>
      <c r="B815" s="37" t="s">
        <v>3435</v>
      </c>
      <c r="C815" s="37" t="s">
        <v>3431</v>
      </c>
      <c r="D815" s="201" t="s">
        <v>359</v>
      </c>
      <c r="E815" s="65">
        <v>8111214</v>
      </c>
      <c r="F815" s="206">
        <v>75</v>
      </c>
      <c r="G815" s="2" t="s">
        <v>50</v>
      </c>
      <c r="H815" s="10">
        <v>220</v>
      </c>
      <c r="I815" s="10" t="s">
        <v>68</v>
      </c>
      <c r="J815" s="10" t="s">
        <v>3434</v>
      </c>
      <c r="K815" s="10" t="s">
        <v>42</v>
      </c>
      <c r="L815" s="28">
        <v>4</v>
      </c>
      <c r="M815" s="82">
        <v>42026</v>
      </c>
      <c r="N815" s="88">
        <f t="shared" si="33"/>
        <v>42026</v>
      </c>
      <c r="O815" s="94">
        <v>42025</v>
      </c>
      <c r="P815" s="94">
        <v>42027</v>
      </c>
      <c r="Q815" s="7" t="s">
        <v>153</v>
      </c>
      <c r="R815" s="7" t="s">
        <v>153</v>
      </c>
      <c r="S815" s="7">
        <v>42029</v>
      </c>
      <c r="T815" s="108">
        <v>42034</v>
      </c>
      <c r="U815" s="108">
        <v>42031</v>
      </c>
      <c r="V815" s="7" t="s">
        <v>42</v>
      </c>
      <c r="W815" s="7" t="s">
        <v>42</v>
      </c>
      <c r="X815" s="7">
        <v>42037</v>
      </c>
    </row>
    <row r="816" spans="1:24" ht="15" customHeight="1" x14ac:dyDescent="0.25">
      <c r="A816" s="15" t="s">
        <v>3522</v>
      </c>
      <c r="B816" s="37" t="s">
        <v>3436</v>
      </c>
      <c r="C816" s="37" t="s">
        <v>3432</v>
      </c>
      <c r="D816" s="201" t="s">
        <v>359</v>
      </c>
      <c r="E816" s="65">
        <v>8121214</v>
      </c>
      <c r="F816" s="206">
        <v>150</v>
      </c>
      <c r="G816" s="2" t="s">
        <v>7</v>
      </c>
      <c r="H816" s="10">
        <v>13800</v>
      </c>
      <c r="I816" s="10" t="s">
        <v>25</v>
      </c>
      <c r="J816" s="10" t="s">
        <v>1581</v>
      </c>
      <c r="K816" s="10" t="s">
        <v>42</v>
      </c>
      <c r="L816" s="28">
        <v>5</v>
      </c>
      <c r="M816" s="82">
        <v>42031</v>
      </c>
      <c r="N816" s="88">
        <f t="shared" si="33"/>
        <v>42031</v>
      </c>
      <c r="O816" s="94">
        <v>42025</v>
      </c>
      <c r="P816" s="94">
        <v>42026</v>
      </c>
      <c r="Q816" s="7">
        <v>42035</v>
      </c>
      <c r="R816" s="7" t="s">
        <v>153</v>
      </c>
      <c r="S816" s="7">
        <v>42033</v>
      </c>
      <c r="T816" s="108">
        <v>42040</v>
      </c>
      <c r="U816" s="108">
        <v>42030</v>
      </c>
      <c r="V816" s="7" t="s">
        <v>42</v>
      </c>
      <c r="W816" s="7" t="s">
        <v>42</v>
      </c>
      <c r="X816" s="7">
        <v>42041</v>
      </c>
    </row>
    <row r="817" spans="1:24" ht="15" hidden="1" customHeight="1" x14ac:dyDescent="0.25">
      <c r="A817" s="15" t="s">
        <v>3514</v>
      </c>
      <c r="B817" s="37" t="s">
        <v>3437</v>
      </c>
      <c r="C817" s="37" t="s">
        <v>3433</v>
      </c>
      <c r="D817" s="201" t="s">
        <v>359</v>
      </c>
      <c r="E817" s="65">
        <v>8131214</v>
      </c>
      <c r="F817" s="206">
        <v>400</v>
      </c>
      <c r="G817" s="2" t="s">
        <v>20</v>
      </c>
      <c r="H817" s="10">
        <v>440</v>
      </c>
      <c r="I817" s="10" t="s">
        <v>203</v>
      </c>
      <c r="J817" s="10" t="s">
        <v>1581</v>
      </c>
      <c r="K817" s="10" t="s">
        <v>42</v>
      </c>
      <c r="L817" s="28">
        <v>4</v>
      </c>
      <c r="M817" s="82">
        <v>42027</v>
      </c>
      <c r="N817" s="88">
        <f t="shared" si="33"/>
        <v>42027</v>
      </c>
      <c r="O817" s="94">
        <v>42024</v>
      </c>
      <c r="P817" s="94">
        <v>42026</v>
      </c>
      <c r="Q817" s="7">
        <v>42033</v>
      </c>
      <c r="R817" s="7" t="s">
        <v>153</v>
      </c>
      <c r="S817" s="7">
        <v>42029</v>
      </c>
      <c r="T817" s="108">
        <v>42037</v>
      </c>
      <c r="U817" s="108" t="s">
        <v>153</v>
      </c>
      <c r="V817" s="7">
        <v>42032</v>
      </c>
      <c r="W817" s="7">
        <v>42039</v>
      </c>
      <c r="X817" s="7">
        <v>42040</v>
      </c>
    </row>
    <row r="818" spans="1:24" ht="15" hidden="1" customHeight="1" x14ac:dyDescent="0.25">
      <c r="A818" s="15" t="s">
        <v>3485</v>
      </c>
      <c r="B818" s="37" t="s">
        <v>3438</v>
      </c>
      <c r="C818" s="37" t="s">
        <v>3439</v>
      </c>
      <c r="D818" s="201" t="s">
        <v>359</v>
      </c>
      <c r="E818" s="65">
        <v>8141214</v>
      </c>
      <c r="F818" s="206">
        <v>30</v>
      </c>
      <c r="G818" s="2" t="s">
        <v>20</v>
      </c>
      <c r="H818" s="10">
        <v>440</v>
      </c>
      <c r="I818" s="10" t="s">
        <v>3</v>
      </c>
      <c r="J818" s="10" t="s">
        <v>3309</v>
      </c>
      <c r="K818" s="10" t="s">
        <v>42</v>
      </c>
      <c r="L818" s="28">
        <v>4</v>
      </c>
      <c r="M818" s="82">
        <v>42027</v>
      </c>
      <c r="N818" s="88">
        <f t="shared" si="33"/>
        <v>42027</v>
      </c>
      <c r="O818" s="94">
        <v>42017</v>
      </c>
      <c r="P818" s="94">
        <v>42018</v>
      </c>
      <c r="Q818" s="7" t="s">
        <v>153</v>
      </c>
      <c r="R818" s="7" t="s">
        <v>153</v>
      </c>
      <c r="S818" s="7">
        <v>42025</v>
      </c>
      <c r="T818" s="108">
        <v>42032</v>
      </c>
      <c r="U818" s="108" t="s">
        <v>153</v>
      </c>
      <c r="V818" s="7">
        <v>42032</v>
      </c>
      <c r="W818" s="7">
        <v>42034</v>
      </c>
      <c r="X818" s="7">
        <v>42037</v>
      </c>
    </row>
    <row r="819" spans="1:24" ht="15" hidden="1" customHeight="1" x14ac:dyDescent="0.25">
      <c r="A819" s="15" t="s">
        <v>3528</v>
      </c>
      <c r="B819" s="37" t="s">
        <v>3446</v>
      </c>
      <c r="C819" s="37" t="s">
        <v>2303</v>
      </c>
      <c r="D819" s="201" t="s">
        <v>359</v>
      </c>
      <c r="E819" s="65">
        <v>8151214</v>
      </c>
      <c r="F819" s="206">
        <v>800</v>
      </c>
      <c r="G819" s="2" t="s">
        <v>2</v>
      </c>
      <c r="H819" s="10">
        <v>13200</v>
      </c>
      <c r="I819" s="10" t="s">
        <v>3</v>
      </c>
      <c r="J819" s="10" t="s">
        <v>1581</v>
      </c>
      <c r="K819" s="10" t="s">
        <v>42</v>
      </c>
      <c r="L819" s="28">
        <v>6</v>
      </c>
      <c r="M819" s="82">
        <v>42043</v>
      </c>
      <c r="N819" s="88">
        <f t="shared" si="33"/>
        <v>42043</v>
      </c>
      <c r="O819" s="94">
        <v>42027</v>
      </c>
      <c r="P819" s="94">
        <v>42032</v>
      </c>
      <c r="Q819" s="7">
        <v>42041</v>
      </c>
      <c r="R819" s="7" t="s">
        <v>153</v>
      </c>
      <c r="S819" s="7">
        <v>42032</v>
      </c>
      <c r="T819" s="108">
        <v>42041</v>
      </c>
      <c r="U819" s="108" t="s">
        <v>153</v>
      </c>
      <c r="V819" s="7">
        <v>42048</v>
      </c>
      <c r="W819" s="7">
        <v>42048</v>
      </c>
      <c r="X819" s="7">
        <v>42051</v>
      </c>
    </row>
    <row r="820" spans="1:24" ht="15" customHeight="1" x14ac:dyDescent="0.25">
      <c r="A820" s="15" t="s">
        <v>2740</v>
      </c>
      <c r="B820" s="37" t="s">
        <v>3451</v>
      </c>
      <c r="C820" s="37" t="s">
        <v>3084</v>
      </c>
      <c r="D820" s="201" t="s">
        <v>359</v>
      </c>
      <c r="E820" s="65">
        <v>8161214</v>
      </c>
      <c r="F820" s="206">
        <v>630</v>
      </c>
      <c r="G820" s="2" t="s">
        <v>7</v>
      </c>
      <c r="H820" s="10">
        <v>13200</v>
      </c>
      <c r="I820" s="10" t="s">
        <v>25</v>
      </c>
      <c r="J820" s="10" t="s">
        <v>1581</v>
      </c>
      <c r="K820" s="10" t="s">
        <v>42</v>
      </c>
      <c r="L820" s="28">
        <v>5</v>
      </c>
      <c r="M820" s="82">
        <v>42033</v>
      </c>
      <c r="N820" s="88">
        <f t="shared" si="33"/>
        <v>42033</v>
      </c>
      <c r="O820" s="94">
        <v>42009</v>
      </c>
      <c r="P820" s="94">
        <v>42009</v>
      </c>
      <c r="Q820" s="7">
        <v>42031</v>
      </c>
      <c r="R820" s="7" t="s">
        <v>153</v>
      </c>
      <c r="S820" s="7">
        <v>42028</v>
      </c>
      <c r="T820" s="108">
        <v>42031</v>
      </c>
      <c r="U820" s="108" t="s">
        <v>153</v>
      </c>
      <c r="V820" s="7" t="s">
        <v>42</v>
      </c>
      <c r="W820" s="7" t="s">
        <v>42</v>
      </c>
      <c r="X820" s="7">
        <v>42034</v>
      </c>
    </row>
    <row r="821" spans="1:24" ht="15" hidden="1" customHeight="1" x14ac:dyDescent="0.25">
      <c r="A821" s="15" t="s">
        <v>1548</v>
      </c>
      <c r="B821" s="37" t="s">
        <v>3453</v>
      </c>
      <c r="C821" s="37" t="s">
        <v>130</v>
      </c>
      <c r="D821" s="201" t="s">
        <v>359</v>
      </c>
      <c r="E821" s="65">
        <v>8171214</v>
      </c>
      <c r="F821" s="206">
        <v>225</v>
      </c>
      <c r="G821" s="2" t="s">
        <v>2</v>
      </c>
      <c r="H821" s="10">
        <v>13200</v>
      </c>
      <c r="I821" s="10" t="s">
        <v>25</v>
      </c>
      <c r="J821" s="10" t="s">
        <v>1581</v>
      </c>
      <c r="K821" s="10" t="s">
        <v>60</v>
      </c>
      <c r="L821" s="28">
        <v>6</v>
      </c>
      <c r="M821" s="82">
        <v>42039</v>
      </c>
      <c r="N821" s="88">
        <f t="shared" si="33"/>
        <v>42039</v>
      </c>
      <c r="O821" s="94">
        <v>42009</v>
      </c>
      <c r="P821" s="94">
        <v>42012</v>
      </c>
      <c r="Q821" s="7">
        <v>42032</v>
      </c>
      <c r="R821" s="7" t="s">
        <v>153</v>
      </c>
      <c r="S821" s="7">
        <v>42025</v>
      </c>
      <c r="T821" s="108" t="s">
        <v>153</v>
      </c>
      <c r="U821" s="108" t="s">
        <v>153</v>
      </c>
      <c r="V821" s="7" t="s">
        <v>153</v>
      </c>
      <c r="W821" s="7">
        <v>42034</v>
      </c>
      <c r="X821" s="7">
        <v>42037</v>
      </c>
    </row>
    <row r="822" spans="1:24" x14ac:dyDescent="0.25">
      <c r="A822" s="15"/>
      <c r="B822" s="37"/>
      <c r="C822" s="37"/>
      <c r="D822" s="201"/>
      <c r="F822" s="206"/>
      <c r="G822" s="2"/>
      <c r="H822" s="10"/>
      <c r="I822" s="10"/>
      <c r="J822" s="10"/>
      <c r="K822" s="10"/>
      <c r="M822" s="82"/>
      <c r="N822" s="88"/>
      <c r="O822" s="94"/>
      <c r="P822" s="94"/>
      <c r="Q822" s="7"/>
      <c r="R822" s="7"/>
      <c r="S822" s="7"/>
      <c r="T822" s="108"/>
      <c r="U822" s="108"/>
      <c r="V822" s="7"/>
      <c r="W822" s="7"/>
      <c r="X822" s="7"/>
    </row>
    <row r="823" spans="1:24" x14ac:dyDescent="0.25">
      <c r="A823" s="15"/>
      <c r="B823" s="37"/>
      <c r="C823" s="37"/>
      <c r="D823" s="201"/>
      <c r="F823" s="206"/>
      <c r="G823" s="2"/>
      <c r="H823" s="10"/>
      <c r="I823" s="10"/>
      <c r="J823" s="10"/>
      <c r="K823" s="10"/>
      <c r="M823" s="82"/>
      <c r="N823" s="88"/>
      <c r="O823" s="94"/>
      <c r="P823" s="94"/>
      <c r="Q823" s="7"/>
      <c r="R823" s="7"/>
      <c r="S823" s="7"/>
      <c r="T823" s="108"/>
      <c r="U823" s="108"/>
      <c r="V823" s="7"/>
      <c r="W823" s="7"/>
      <c r="X823" s="7"/>
    </row>
    <row r="824" spans="1:24" x14ac:dyDescent="0.25">
      <c r="A824" s="15"/>
      <c r="B824" s="37"/>
      <c r="C824" s="37"/>
      <c r="D824" s="201"/>
      <c r="F824" s="206"/>
      <c r="G824" s="2"/>
      <c r="H824" s="10"/>
      <c r="I824" s="10"/>
      <c r="J824" s="10"/>
      <c r="K824" s="10"/>
      <c r="M824" s="82"/>
      <c r="N824" s="88"/>
      <c r="O824" s="94"/>
      <c r="P824" s="94"/>
      <c r="Q824" s="7"/>
      <c r="R824" s="7"/>
      <c r="S824" s="7"/>
      <c r="T824" s="108"/>
      <c r="U824" s="108"/>
      <c r="V824" s="7"/>
      <c r="W824" s="7"/>
      <c r="X824" s="7"/>
    </row>
    <row r="825" spans="1:24" x14ac:dyDescent="0.25">
      <c r="A825" s="15"/>
      <c r="B825" s="37"/>
      <c r="C825" s="37"/>
      <c r="D825" s="201"/>
      <c r="F825" s="206"/>
      <c r="G825" s="2"/>
      <c r="H825" s="10"/>
      <c r="I825" s="10"/>
      <c r="J825" s="10"/>
      <c r="K825" s="10"/>
      <c r="M825" s="82"/>
      <c r="N825" s="88"/>
      <c r="O825" s="94"/>
      <c r="P825" s="94"/>
      <c r="Q825" s="7"/>
      <c r="R825" s="7"/>
      <c r="S825" s="7"/>
      <c r="T825" s="108"/>
      <c r="U825" s="108"/>
      <c r="V825" s="7"/>
      <c r="W825" s="7"/>
      <c r="X825" s="7"/>
    </row>
    <row r="826" spans="1:24" x14ac:dyDescent="0.25">
      <c r="A826" s="15"/>
      <c r="B826" s="37"/>
      <c r="C826" s="37"/>
      <c r="D826" s="201"/>
      <c r="F826" s="206"/>
      <c r="G826" s="2"/>
      <c r="H826" s="10"/>
      <c r="I826" s="10"/>
      <c r="J826" s="10"/>
      <c r="K826" s="10"/>
      <c r="M826" s="82"/>
      <c r="N826" s="88"/>
      <c r="O826" s="94"/>
      <c r="P826" s="94"/>
      <c r="Q826" s="7"/>
      <c r="R826" s="7"/>
      <c r="S826" s="7"/>
      <c r="T826" s="108"/>
      <c r="U826" s="108"/>
      <c r="V826" s="7"/>
      <c r="W826" s="7"/>
      <c r="X826" s="7"/>
    </row>
    <row r="827" spans="1:24" x14ac:dyDescent="0.25">
      <c r="A827" s="15"/>
      <c r="B827" s="37"/>
      <c r="C827" s="37"/>
      <c r="D827" s="201"/>
      <c r="F827" s="206"/>
      <c r="G827" s="2"/>
      <c r="H827" s="10"/>
      <c r="I827" s="10"/>
      <c r="J827" s="10"/>
      <c r="K827" s="10"/>
      <c r="M827" s="82"/>
      <c r="N827" s="88"/>
      <c r="O827" s="94"/>
      <c r="P827" s="94"/>
      <c r="Q827" s="7"/>
      <c r="R827" s="7"/>
      <c r="S827" s="7"/>
      <c r="T827" s="108"/>
      <c r="U827" s="108"/>
      <c r="V827" s="7"/>
      <c r="W827" s="7"/>
      <c r="X827" s="7"/>
    </row>
    <row r="828" spans="1:24" x14ac:dyDescent="0.25">
      <c r="A828" s="15"/>
      <c r="B828" s="37"/>
      <c r="C828" s="37"/>
      <c r="D828" s="201"/>
      <c r="F828" s="206"/>
      <c r="G828" s="2"/>
      <c r="H828" s="10"/>
      <c r="I828" s="10"/>
      <c r="J828" s="10"/>
      <c r="K828" s="10"/>
      <c r="M828" s="82"/>
      <c r="N828" s="88"/>
      <c r="O828" s="94"/>
      <c r="P828" s="94"/>
      <c r="Q828" s="7"/>
      <c r="R828" s="7"/>
      <c r="S828" s="7"/>
      <c r="T828" s="108"/>
      <c r="U828" s="108"/>
      <c r="V828" s="7"/>
      <c r="W828" s="7"/>
      <c r="X828" s="7"/>
    </row>
    <row r="829" spans="1:24" x14ac:dyDescent="0.25">
      <c r="A829" s="15"/>
      <c r="B829" s="37"/>
      <c r="C829" s="37"/>
      <c r="D829" s="201"/>
      <c r="F829" s="206"/>
      <c r="G829" s="2"/>
      <c r="H829" s="10"/>
      <c r="I829" s="10"/>
      <c r="J829" s="10"/>
      <c r="K829" s="10"/>
      <c r="M829" s="82"/>
      <c r="N829" s="88"/>
      <c r="O829" s="94"/>
      <c r="P829" s="94"/>
      <c r="Q829" s="7"/>
      <c r="R829" s="7"/>
      <c r="S829" s="7"/>
      <c r="T829" s="108"/>
      <c r="U829" s="108"/>
      <c r="V829" s="7"/>
      <c r="W829" s="7"/>
      <c r="X829" s="7"/>
    </row>
    <row r="830" spans="1:24" x14ac:dyDescent="0.25">
      <c r="A830" s="15"/>
      <c r="B830" s="37"/>
      <c r="C830" s="37"/>
      <c r="D830" s="201"/>
      <c r="F830" s="206"/>
      <c r="G830" s="2"/>
      <c r="H830" s="10"/>
      <c r="I830" s="10"/>
      <c r="J830" s="10"/>
      <c r="K830" s="10"/>
      <c r="M830" s="82"/>
      <c r="N830" s="88"/>
      <c r="O830" s="94"/>
      <c r="P830" s="94"/>
      <c r="Q830" s="7"/>
      <c r="R830" s="7"/>
      <c r="S830" s="7"/>
      <c r="T830" s="108"/>
      <c r="U830" s="108"/>
      <c r="V830" s="7"/>
      <c r="W830" s="7"/>
      <c r="X830" s="7"/>
    </row>
    <row r="831" spans="1:24" x14ac:dyDescent="0.25">
      <c r="A831" s="15"/>
      <c r="B831" s="37"/>
      <c r="C831" s="37"/>
      <c r="D831" s="201"/>
      <c r="F831" s="206"/>
      <c r="G831" s="2"/>
      <c r="H831" s="10"/>
      <c r="I831" s="10"/>
      <c r="J831" s="10"/>
      <c r="K831" s="10"/>
      <c r="M831" s="82"/>
      <c r="N831" s="88"/>
      <c r="O831" s="94"/>
      <c r="P831" s="94"/>
      <c r="Q831" s="7"/>
      <c r="R831" s="7"/>
      <c r="S831" s="7"/>
      <c r="T831" s="108"/>
      <c r="U831" s="108"/>
      <c r="V831" s="7"/>
      <c r="W831" s="7"/>
      <c r="X831" s="7"/>
    </row>
    <row r="832" spans="1:24" x14ac:dyDescent="0.25">
      <c r="A832" s="15"/>
      <c r="B832" s="37"/>
      <c r="C832" s="37"/>
      <c r="D832" s="201"/>
      <c r="F832" s="206"/>
      <c r="G832" s="2"/>
      <c r="H832" s="10"/>
      <c r="I832" s="10"/>
      <c r="J832" s="10"/>
      <c r="K832" s="10"/>
      <c r="M832" s="82"/>
      <c r="N832" s="88"/>
      <c r="O832" s="94"/>
      <c r="P832" s="94"/>
      <c r="Q832" s="7"/>
      <c r="R832" s="7"/>
      <c r="S832" s="7"/>
      <c r="T832" s="108"/>
      <c r="U832" s="108"/>
      <c r="V832" s="7"/>
      <c r="W832" s="7"/>
      <c r="X832" s="7"/>
    </row>
    <row r="833" spans="1:24" x14ac:dyDescent="0.25">
      <c r="A833" s="15"/>
      <c r="B833" s="37"/>
      <c r="C833" s="37"/>
      <c r="D833" s="201"/>
      <c r="F833" s="206"/>
      <c r="G833" s="2"/>
      <c r="H833" s="10"/>
      <c r="I833" s="10"/>
      <c r="J833" s="10"/>
      <c r="K833" s="10"/>
      <c r="M833" s="82"/>
      <c r="N833" s="88"/>
      <c r="O833" s="94"/>
      <c r="P833" s="94"/>
      <c r="Q833" s="7"/>
      <c r="R833" s="7"/>
      <c r="S833" s="7"/>
      <c r="T833" s="108"/>
      <c r="U833" s="108"/>
      <c r="V833" s="7"/>
      <c r="W833" s="7"/>
      <c r="X833" s="7"/>
    </row>
    <row r="834" spans="1:24" x14ac:dyDescent="0.25">
      <c r="A834" s="15"/>
      <c r="B834" s="37"/>
      <c r="C834" s="37"/>
      <c r="D834" s="201"/>
      <c r="F834" s="206"/>
      <c r="G834" s="2"/>
      <c r="H834" s="10"/>
      <c r="I834" s="10"/>
      <c r="J834" s="10"/>
      <c r="K834" s="10"/>
      <c r="M834" s="82"/>
      <c r="N834" s="88"/>
      <c r="O834" s="94"/>
      <c r="P834" s="94"/>
      <c r="Q834" s="7"/>
      <c r="R834" s="7"/>
      <c r="S834" s="7"/>
      <c r="T834" s="108"/>
      <c r="U834" s="108"/>
      <c r="V834" s="7"/>
      <c r="W834" s="7"/>
      <c r="X834" s="7"/>
    </row>
    <row r="835" spans="1:24" x14ac:dyDescent="0.25">
      <c r="A835" s="15"/>
      <c r="B835" s="37"/>
      <c r="C835" s="37"/>
      <c r="D835" s="201"/>
      <c r="F835" s="206"/>
      <c r="G835" s="2"/>
      <c r="H835" s="10"/>
      <c r="I835" s="10"/>
      <c r="J835" s="10"/>
      <c r="K835" s="10"/>
      <c r="M835" s="82"/>
      <c r="N835" s="88"/>
      <c r="O835" s="94"/>
      <c r="P835" s="94"/>
      <c r="Q835" s="7"/>
      <c r="R835" s="7"/>
      <c r="S835" s="7"/>
      <c r="T835" s="108"/>
      <c r="U835" s="108"/>
      <c r="V835" s="7"/>
      <c r="W835" s="7"/>
      <c r="X835" s="7"/>
    </row>
    <row r="836" spans="1:24" x14ac:dyDescent="0.25">
      <c r="A836" s="15"/>
      <c r="B836" s="37"/>
      <c r="C836" s="37"/>
      <c r="D836" s="201"/>
      <c r="F836" s="206"/>
      <c r="G836" s="2"/>
      <c r="H836" s="10"/>
      <c r="I836" s="10"/>
      <c r="J836" s="10"/>
      <c r="K836" s="10"/>
      <c r="M836" s="82"/>
      <c r="N836" s="88"/>
      <c r="O836" s="94"/>
      <c r="P836" s="94"/>
      <c r="Q836" s="7"/>
      <c r="R836" s="7"/>
      <c r="S836" s="7"/>
      <c r="T836" s="108"/>
      <c r="U836" s="108"/>
      <c r="V836" s="7"/>
      <c r="W836" s="7"/>
      <c r="X836" s="7"/>
    </row>
    <row r="837" spans="1:24" x14ac:dyDescent="0.25">
      <c r="A837" s="15"/>
      <c r="B837" s="37"/>
      <c r="C837" s="37"/>
      <c r="D837" s="201"/>
      <c r="F837" s="206"/>
      <c r="G837" s="2"/>
      <c r="H837" s="10"/>
      <c r="I837" s="10"/>
      <c r="J837" s="10"/>
      <c r="K837" s="10"/>
      <c r="M837" s="82"/>
      <c r="N837" s="88"/>
      <c r="O837" s="94"/>
      <c r="P837" s="94"/>
      <c r="Q837" s="7"/>
      <c r="R837" s="7"/>
      <c r="S837" s="7"/>
      <c r="T837" s="108"/>
      <c r="U837" s="108"/>
      <c r="V837" s="7"/>
      <c r="W837" s="7"/>
      <c r="X837" s="7"/>
    </row>
    <row r="838" spans="1:24" x14ac:dyDescent="0.25">
      <c r="A838" s="15"/>
      <c r="B838" s="37"/>
      <c r="C838" s="37"/>
      <c r="D838" s="201"/>
      <c r="F838" s="206"/>
      <c r="G838" s="2"/>
      <c r="H838" s="10"/>
      <c r="I838" s="10"/>
      <c r="J838" s="10"/>
      <c r="K838" s="10"/>
      <c r="M838" s="82"/>
      <c r="N838" s="88"/>
      <c r="O838" s="94"/>
      <c r="P838" s="94"/>
      <c r="Q838" s="7"/>
      <c r="R838" s="7"/>
      <c r="S838" s="7"/>
      <c r="T838" s="108"/>
      <c r="U838" s="108"/>
      <c r="V838" s="7"/>
      <c r="W838" s="7"/>
      <c r="X838" s="7"/>
    </row>
    <row r="839" spans="1:24" x14ac:dyDescent="0.25">
      <c r="A839" s="15"/>
      <c r="B839" s="37"/>
      <c r="C839" s="37"/>
      <c r="D839" s="201"/>
      <c r="F839" s="206"/>
      <c r="G839" s="2"/>
      <c r="H839" s="10"/>
      <c r="I839" s="10"/>
      <c r="J839" s="10"/>
      <c r="K839" s="10"/>
      <c r="M839" s="82"/>
      <c r="N839" s="88"/>
      <c r="O839" s="94"/>
      <c r="P839" s="94"/>
      <c r="Q839" s="7"/>
      <c r="R839" s="7"/>
      <c r="S839" s="7"/>
      <c r="T839" s="108"/>
      <c r="U839" s="108"/>
      <c r="V839" s="7"/>
      <c r="W839" s="7"/>
      <c r="X839" s="7"/>
    </row>
    <row r="840" spans="1:24" x14ac:dyDescent="0.25">
      <c r="A840" s="15"/>
      <c r="B840" s="37"/>
      <c r="C840" s="37"/>
      <c r="D840" s="201"/>
      <c r="F840" s="206"/>
      <c r="G840" s="2"/>
      <c r="H840" s="10"/>
      <c r="I840" s="10"/>
      <c r="J840" s="10"/>
      <c r="K840" s="10"/>
      <c r="M840" s="82"/>
      <c r="N840" s="88"/>
      <c r="O840" s="94"/>
      <c r="P840" s="94"/>
      <c r="Q840" s="7"/>
      <c r="R840" s="7"/>
      <c r="S840" s="7"/>
      <c r="T840" s="108"/>
      <c r="U840" s="108"/>
      <c r="V840" s="7"/>
      <c r="W840" s="7"/>
      <c r="X840" s="7"/>
    </row>
    <row r="841" spans="1:24" x14ac:dyDescent="0.25">
      <c r="A841" s="15"/>
      <c r="B841" s="37"/>
      <c r="C841" s="37"/>
      <c r="D841" s="201"/>
      <c r="F841" s="206"/>
      <c r="G841" s="2"/>
      <c r="H841" s="10"/>
      <c r="I841" s="10"/>
      <c r="J841" s="10"/>
      <c r="K841" s="10"/>
      <c r="M841" s="82"/>
      <c r="N841" s="88"/>
      <c r="O841" s="94"/>
      <c r="P841" s="94"/>
      <c r="Q841" s="7"/>
      <c r="R841" s="7"/>
      <c r="S841" s="7"/>
      <c r="T841" s="108"/>
      <c r="U841" s="108"/>
      <c r="V841" s="7"/>
      <c r="W841" s="7"/>
      <c r="X841" s="7"/>
    </row>
    <row r="842" spans="1:24" x14ac:dyDescent="0.25">
      <c r="A842" s="15"/>
      <c r="B842" s="37"/>
      <c r="C842" s="37"/>
      <c r="D842" s="201"/>
      <c r="F842" s="206"/>
      <c r="G842" s="2"/>
      <c r="H842" s="10"/>
      <c r="I842" s="10"/>
      <c r="J842" s="10"/>
      <c r="K842" s="10"/>
      <c r="M842" s="82"/>
      <c r="N842" s="88"/>
      <c r="O842" s="94"/>
      <c r="P842" s="94"/>
      <c r="Q842" s="7"/>
      <c r="R842" s="7"/>
      <c r="S842" s="7"/>
      <c r="T842" s="108"/>
      <c r="U842" s="108"/>
      <c r="V842" s="7"/>
      <c r="W842" s="7"/>
      <c r="X842" s="7"/>
    </row>
    <row r="843" spans="1:24" x14ac:dyDescent="0.25">
      <c r="A843" s="15"/>
      <c r="B843" s="37"/>
      <c r="C843" s="37"/>
      <c r="D843" s="201"/>
      <c r="F843" s="206"/>
      <c r="G843" s="2"/>
      <c r="H843" s="10"/>
      <c r="I843" s="10"/>
      <c r="J843" s="10"/>
      <c r="K843" s="10"/>
      <c r="M843" s="82"/>
      <c r="N843" s="88"/>
      <c r="O843" s="94"/>
      <c r="P843" s="94"/>
      <c r="Q843" s="7"/>
      <c r="R843" s="7"/>
      <c r="S843" s="7"/>
      <c r="T843" s="108"/>
      <c r="U843" s="108"/>
      <c r="V843" s="7"/>
      <c r="W843" s="7"/>
      <c r="X843" s="7"/>
    </row>
    <row r="844" spans="1:24" x14ac:dyDescent="0.25">
      <c r="A844" s="15"/>
      <c r="B844" s="37"/>
      <c r="C844" s="37"/>
      <c r="D844" s="201"/>
      <c r="F844" s="206"/>
      <c r="G844" s="2"/>
      <c r="H844" s="10"/>
      <c r="I844" s="10"/>
      <c r="J844" s="10"/>
      <c r="K844" s="10"/>
      <c r="M844" s="82"/>
      <c r="N844" s="88"/>
      <c r="O844" s="94"/>
      <c r="P844" s="94"/>
      <c r="Q844" s="7"/>
      <c r="R844" s="7"/>
      <c r="S844" s="7"/>
      <c r="T844" s="108"/>
      <c r="U844" s="108"/>
      <c r="V844" s="7"/>
      <c r="W844" s="7"/>
      <c r="X844" s="7"/>
    </row>
    <row r="845" spans="1:24" x14ac:dyDescent="0.25">
      <c r="A845" s="15"/>
      <c r="B845" s="37"/>
      <c r="C845" s="37"/>
      <c r="D845" s="201"/>
      <c r="F845" s="206"/>
      <c r="G845" s="2"/>
      <c r="H845" s="10"/>
      <c r="I845" s="10"/>
      <c r="J845" s="10"/>
      <c r="K845" s="10"/>
      <c r="M845" s="82"/>
      <c r="N845" s="88"/>
      <c r="O845" s="94"/>
      <c r="P845" s="94"/>
      <c r="Q845" s="7"/>
      <c r="R845" s="7"/>
      <c r="S845" s="7"/>
      <c r="T845" s="108"/>
      <c r="U845" s="108"/>
      <c r="V845" s="7"/>
      <c r="W845" s="7"/>
      <c r="X845" s="7"/>
    </row>
    <row r="846" spans="1:24" x14ac:dyDescent="0.25">
      <c r="A846" s="15"/>
      <c r="B846" s="37"/>
      <c r="C846" s="37"/>
      <c r="D846" s="201"/>
      <c r="F846" s="206"/>
      <c r="G846" s="2"/>
      <c r="H846" s="10"/>
      <c r="I846" s="10"/>
      <c r="J846" s="10"/>
      <c r="K846" s="10"/>
      <c r="M846" s="82"/>
      <c r="N846" s="88"/>
      <c r="O846" s="94"/>
      <c r="P846" s="94"/>
      <c r="Q846" s="7"/>
      <c r="R846" s="7"/>
      <c r="S846" s="7"/>
      <c r="T846" s="108"/>
      <c r="U846" s="108"/>
      <c r="V846" s="7"/>
      <c r="W846" s="7"/>
      <c r="X846" s="7"/>
    </row>
    <row r="847" spans="1:24" x14ac:dyDescent="0.25">
      <c r="A847" s="15"/>
      <c r="B847" s="37"/>
      <c r="C847" s="37"/>
      <c r="D847" s="201"/>
      <c r="F847" s="206"/>
      <c r="G847" s="2"/>
      <c r="H847" s="10"/>
      <c r="I847" s="10"/>
      <c r="J847" s="10"/>
      <c r="K847" s="10"/>
      <c r="M847" s="82"/>
      <c r="N847" s="88"/>
      <c r="O847" s="94"/>
      <c r="P847" s="94"/>
      <c r="Q847" s="7"/>
      <c r="R847" s="7"/>
      <c r="S847" s="7"/>
      <c r="T847" s="108"/>
      <c r="U847" s="108"/>
      <c r="V847" s="7"/>
      <c r="W847" s="7"/>
      <c r="X847" s="7"/>
    </row>
    <row r="848" spans="1:24" x14ac:dyDescent="0.25">
      <c r="A848" s="15"/>
      <c r="B848" s="37"/>
      <c r="C848" s="37"/>
      <c r="D848" s="201"/>
      <c r="F848" s="206"/>
      <c r="G848" s="2"/>
      <c r="H848" s="10"/>
      <c r="I848" s="10"/>
      <c r="J848" s="10"/>
      <c r="K848" s="10"/>
      <c r="M848" s="82"/>
      <c r="N848" s="88"/>
      <c r="O848" s="94"/>
      <c r="P848" s="94"/>
      <c r="Q848" s="7"/>
      <c r="R848" s="7"/>
      <c r="S848" s="7"/>
      <c r="T848" s="108"/>
      <c r="U848" s="108"/>
      <c r="V848" s="7"/>
      <c r="W848" s="7"/>
      <c r="X848" s="7"/>
    </row>
    <row r="849" spans="1:24" x14ac:dyDescent="0.25">
      <c r="A849" s="15"/>
      <c r="B849" s="37"/>
      <c r="C849" s="37"/>
      <c r="D849" s="201"/>
      <c r="F849" s="206"/>
      <c r="G849" s="2"/>
      <c r="H849" s="10"/>
      <c r="I849" s="10"/>
      <c r="J849" s="10"/>
      <c r="K849" s="10"/>
      <c r="M849" s="82"/>
      <c r="N849" s="88"/>
      <c r="O849" s="94"/>
      <c r="P849" s="94"/>
      <c r="Q849" s="7"/>
      <c r="R849" s="7"/>
      <c r="S849" s="7"/>
      <c r="T849" s="108"/>
      <c r="U849" s="108"/>
      <c r="V849" s="7"/>
      <c r="W849" s="7"/>
      <c r="X849" s="7"/>
    </row>
    <row r="850" spans="1:24" x14ac:dyDescent="0.25">
      <c r="A850" s="15"/>
      <c r="B850" s="37"/>
      <c r="C850" s="37"/>
      <c r="D850" s="201"/>
      <c r="F850" s="206"/>
      <c r="G850" s="2"/>
      <c r="H850" s="10"/>
      <c r="I850" s="10"/>
      <c r="J850" s="10"/>
      <c r="K850" s="10"/>
      <c r="M850" s="82"/>
      <c r="N850" s="88"/>
      <c r="O850" s="94"/>
      <c r="P850" s="94"/>
      <c r="Q850" s="7"/>
      <c r="R850" s="7"/>
      <c r="S850" s="7"/>
      <c r="T850" s="108"/>
      <c r="U850" s="108"/>
      <c r="V850" s="7"/>
      <c r="W850" s="7"/>
      <c r="X850" s="7"/>
    </row>
    <row r="851" spans="1:24" x14ac:dyDescent="0.25">
      <c r="A851" s="15"/>
      <c r="B851" s="37"/>
      <c r="C851" s="37"/>
      <c r="D851" s="201"/>
      <c r="F851" s="206"/>
      <c r="G851" s="2"/>
      <c r="H851" s="10"/>
      <c r="I851" s="10"/>
      <c r="J851" s="10"/>
      <c r="K851" s="10"/>
      <c r="M851" s="82"/>
      <c r="N851" s="88"/>
      <c r="O851" s="94"/>
      <c r="P851" s="94"/>
      <c r="Q851" s="7"/>
      <c r="R851" s="7"/>
      <c r="S851" s="7"/>
      <c r="T851" s="108"/>
      <c r="U851" s="108"/>
      <c r="V851" s="7"/>
      <c r="W851" s="7"/>
      <c r="X851" s="7"/>
    </row>
    <row r="852" spans="1:24" x14ac:dyDescent="0.25">
      <c r="A852" s="15"/>
      <c r="B852" s="37"/>
      <c r="C852" s="37"/>
      <c r="D852" s="201"/>
      <c r="F852" s="206"/>
      <c r="G852" s="2"/>
      <c r="H852" s="10"/>
      <c r="I852" s="10"/>
      <c r="J852" s="10"/>
      <c r="K852" s="10"/>
      <c r="M852" s="82"/>
      <c r="N852" s="88"/>
      <c r="O852" s="94"/>
      <c r="P852" s="94"/>
      <c r="Q852" s="7"/>
      <c r="R852" s="7"/>
      <c r="S852" s="7"/>
      <c r="T852" s="108"/>
      <c r="U852" s="108"/>
      <c r="V852" s="7"/>
      <c r="W852" s="7"/>
      <c r="X852" s="7"/>
    </row>
    <row r="853" spans="1:24" x14ac:dyDescent="0.25">
      <c r="A853" s="15"/>
      <c r="B853" s="37"/>
      <c r="C853" s="37"/>
      <c r="D853" s="201"/>
      <c r="F853" s="206"/>
      <c r="G853" s="2"/>
      <c r="H853" s="10"/>
      <c r="I853" s="10"/>
      <c r="J853" s="10"/>
      <c r="K853" s="10"/>
      <c r="M853" s="82"/>
      <c r="N853" s="88"/>
      <c r="O853" s="94"/>
      <c r="P853" s="94"/>
      <c r="Q853" s="7"/>
      <c r="R853" s="7"/>
      <c r="S853" s="7"/>
      <c r="T853" s="108"/>
      <c r="U853" s="108"/>
      <c r="V853" s="7"/>
      <c r="W853" s="7"/>
      <c r="X853" s="7"/>
    </row>
    <row r="854" spans="1:24" x14ac:dyDescent="0.25">
      <c r="A854" s="15"/>
      <c r="B854" s="37"/>
      <c r="C854" s="37"/>
      <c r="D854" s="201"/>
      <c r="F854" s="206"/>
      <c r="G854" s="2"/>
      <c r="H854" s="10"/>
      <c r="I854" s="10"/>
      <c r="J854" s="10"/>
      <c r="K854" s="10"/>
      <c r="M854" s="82"/>
      <c r="N854" s="88"/>
      <c r="O854" s="94"/>
      <c r="P854" s="94"/>
      <c r="Q854" s="7"/>
      <c r="R854" s="7"/>
      <c r="S854" s="7"/>
      <c r="T854" s="108"/>
      <c r="U854" s="108"/>
      <c r="V854" s="7"/>
      <c r="W854" s="7"/>
      <c r="X854" s="7"/>
    </row>
    <row r="855" spans="1:24" x14ac:dyDescent="0.25">
      <c r="A855" s="15"/>
      <c r="B855" s="37"/>
      <c r="C855" s="37"/>
      <c r="D855" s="201"/>
      <c r="F855" s="206"/>
      <c r="G855" s="2"/>
      <c r="H855" s="10"/>
      <c r="I855" s="10"/>
      <c r="J855" s="10"/>
      <c r="K855" s="10"/>
      <c r="M855" s="82"/>
      <c r="N855" s="88"/>
      <c r="O855" s="94"/>
      <c r="P855" s="94"/>
      <c r="Q855" s="7"/>
      <c r="R855" s="7"/>
      <c r="S855" s="7"/>
      <c r="T855" s="108"/>
      <c r="U855" s="108"/>
      <c r="V855" s="7"/>
      <c r="W855" s="7"/>
      <c r="X855" s="7"/>
    </row>
    <row r="856" spans="1:24" x14ac:dyDescent="0.25">
      <c r="A856" s="15"/>
      <c r="B856" s="37"/>
      <c r="C856" s="37"/>
      <c r="D856" s="201"/>
      <c r="F856" s="206"/>
      <c r="G856" s="2"/>
      <c r="H856" s="10"/>
      <c r="I856" s="10"/>
      <c r="J856" s="10"/>
      <c r="K856" s="10"/>
      <c r="M856" s="82"/>
      <c r="N856" s="88"/>
      <c r="O856" s="94"/>
      <c r="P856" s="94"/>
      <c r="Q856" s="7"/>
      <c r="R856" s="7"/>
      <c r="S856" s="7"/>
      <c r="T856" s="108"/>
      <c r="U856" s="108"/>
      <c r="V856" s="7"/>
      <c r="W856" s="7"/>
      <c r="X856" s="7"/>
    </row>
    <row r="857" spans="1:24" x14ac:dyDescent="0.25">
      <c r="A857" s="15"/>
      <c r="B857" s="37"/>
      <c r="C857" s="37"/>
      <c r="D857" s="201"/>
      <c r="F857" s="206"/>
      <c r="G857" s="2"/>
      <c r="H857" s="10"/>
      <c r="I857" s="10"/>
      <c r="J857" s="10"/>
      <c r="K857" s="10"/>
      <c r="M857" s="82"/>
      <c r="N857" s="88"/>
      <c r="O857" s="94"/>
      <c r="P857" s="94"/>
      <c r="Q857" s="7"/>
      <c r="R857" s="7"/>
      <c r="S857" s="7"/>
      <c r="T857" s="108"/>
      <c r="U857" s="108"/>
      <c r="V857" s="7"/>
      <c r="W857" s="7"/>
      <c r="X857" s="7"/>
    </row>
    <row r="858" spans="1:24" x14ac:dyDescent="0.25">
      <c r="A858" s="15"/>
      <c r="B858" s="37"/>
      <c r="C858" s="37"/>
      <c r="D858" s="201"/>
      <c r="F858" s="206"/>
      <c r="G858" s="2"/>
      <c r="H858" s="10"/>
      <c r="I858" s="10"/>
      <c r="J858" s="10"/>
      <c r="K858" s="10"/>
      <c r="M858" s="82"/>
      <c r="N858" s="88"/>
      <c r="O858" s="94"/>
      <c r="P858" s="94"/>
      <c r="Q858" s="7"/>
      <c r="R858" s="7"/>
      <c r="S858" s="7"/>
      <c r="T858" s="108"/>
      <c r="U858" s="108"/>
      <c r="V858" s="7"/>
      <c r="W858" s="7"/>
      <c r="X858" s="7"/>
    </row>
    <row r="859" spans="1:24" x14ac:dyDescent="0.25">
      <c r="A859" s="15"/>
      <c r="B859" s="37"/>
      <c r="C859" s="37"/>
      <c r="D859" s="201"/>
      <c r="F859" s="206"/>
      <c r="G859" s="2"/>
      <c r="H859" s="10"/>
      <c r="I859" s="10"/>
      <c r="J859" s="10"/>
      <c r="K859" s="10"/>
      <c r="M859" s="82"/>
      <c r="N859" s="88"/>
      <c r="O859" s="94"/>
      <c r="P859" s="94"/>
      <c r="Q859" s="7"/>
      <c r="R859" s="7"/>
      <c r="S859" s="7"/>
      <c r="T859" s="108"/>
      <c r="U859" s="108"/>
      <c r="V859" s="7"/>
      <c r="W859" s="7"/>
      <c r="X859" s="7"/>
    </row>
    <row r="860" spans="1:24" x14ac:dyDescent="0.25">
      <c r="A860" s="15"/>
      <c r="B860" s="37"/>
      <c r="C860" s="37"/>
      <c r="D860" s="201"/>
      <c r="F860" s="206"/>
      <c r="G860" s="2"/>
      <c r="H860" s="10"/>
      <c r="I860" s="10"/>
      <c r="J860" s="10"/>
      <c r="K860" s="10"/>
      <c r="M860" s="82"/>
      <c r="N860" s="88"/>
      <c r="O860" s="94"/>
      <c r="P860" s="94"/>
      <c r="Q860" s="7"/>
      <c r="R860" s="7"/>
      <c r="S860" s="7"/>
      <c r="T860" s="108"/>
      <c r="U860" s="108"/>
      <c r="V860" s="7"/>
      <c r="W860" s="7"/>
      <c r="X860" s="7"/>
    </row>
    <row r="861" spans="1:24" x14ac:dyDescent="0.25">
      <c r="A861" s="15"/>
      <c r="B861" s="37"/>
      <c r="C861" s="37"/>
      <c r="D861" s="201"/>
      <c r="F861" s="206"/>
      <c r="G861" s="2"/>
      <c r="H861" s="10"/>
      <c r="I861" s="10"/>
      <c r="J861" s="10"/>
      <c r="K861" s="10"/>
      <c r="M861" s="82"/>
      <c r="N861" s="88"/>
      <c r="O861" s="94"/>
      <c r="P861" s="94"/>
      <c r="Q861" s="7"/>
      <c r="R861" s="7"/>
      <c r="S861" s="7"/>
      <c r="T861" s="108"/>
      <c r="U861" s="108"/>
      <c r="V861" s="7"/>
      <c r="W861" s="7"/>
      <c r="X861" s="7"/>
    </row>
    <row r="862" spans="1:24" x14ac:dyDescent="0.25">
      <c r="A862" s="15"/>
      <c r="B862" s="37"/>
      <c r="C862" s="37"/>
      <c r="D862" s="201"/>
      <c r="F862" s="206"/>
      <c r="G862" s="2"/>
      <c r="H862" s="10"/>
      <c r="I862" s="10"/>
      <c r="J862" s="10"/>
      <c r="K862" s="10"/>
      <c r="M862" s="82"/>
      <c r="N862" s="88"/>
      <c r="O862" s="94"/>
      <c r="P862" s="94"/>
      <c r="Q862" s="7"/>
      <c r="R862" s="7"/>
      <c r="S862" s="7"/>
      <c r="T862" s="108"/>
      <c r="U862" s="108"/>
      <c r="V862" s="7"/>
      <c r="W862" s="7"/>
      <c r="X862" s="7"/>
    </row>
    <row r="863" spans="1:24" x14ac:dyDescent="0.25">
      <c r="A863" s="15"/>
      <c r="B863" s="37"/>
      <c r="C863" s="37"/>
      <c r="D863" s="201"/>
      <c r="F863" s="206"/>
      <c r="G863" s="2"/>
      <c r="H863" s="10"/>
      <c r="I863" s="10"/>
      <c r="J863" s="10"/>
      <c r="K863" s="10"/>
      <c r="M863" s="82"/>
      <c r="N863" s="88"/>
      <c r="O863" s="94"/>
      <c r="P863" s="94"/>
      <c r="Q863" s="7"/>
      <c r="R863" s="7"/>
      <c r="S863" s="7"/>
      <c r="T863" s="108"/>
      <c r="U863" s="108"/>
      <c r="V863" s="7"/>
      <c r="W863" s="7"/>
      <c r="X863" s="7"/>
    </row>
    <row r="864" spans="1:24" x14ac:dyDescent="0.25">
      <c r="A864" s="15"/>
      <c r="B864" s="37"/>
      <c r="C864" s="37"/>
      <c r="D864" s="201"/>
      <c r="F864" s="206"/>
      <c r="G864" s="2"/>
      <c r="H864" s="10"/>
      <c r="I864" s="10"/>
      <c r="J864" s="10"/>
      <c r="K864" s="10"/>
      <c r="M864" s="82"/>
      <c r="N864" s="88"/>
      <c r="O864" s="94"/>
      <c r="P864" s="94"/>
      <c r="Q864" s="7"/>
      <c r="R864" s="7"/>
      <c r="S864" s="7"/>
      <c r="T864" s="108"/>
      <c r="U864" s="108"/>
      <c r="V864" s="7"/>
      <c r="W864" s="7"/>
      <c r="X864" s="7"/>
    </row>
    <row r="865" spans="1:24" x14ac:dyDescent="0.25">
      <c r="A865" s="15"/>
      <c r="B865" s="37"/>
      <c r="C865" s="37"/>
      <c r="D865" s="201"/>
      <c r="F865" s="206"/>
      <c r="G865" s="2"/>
      <c r="H865" s="10"/>
      <c r="I865" s="10"/>
      <c r="J865" s="10"/>
      <c r="K865" s="10"/>
      <c r="M865" s="82"/>
      <c r="N865" s="88"/>
      <c r="O865" s="94"/>
      <c r="P865" s="94"/>
      <c r="Q865" s="7"/>
      <c r="R865" s="7"/>
      <c r="S865" s="7"/>
      <c r="T865" s="108"/>
      <c r="U865" s="108"/>
      <c r="V865" s="7"/>
      <c r="W865" s="7"/>
      <c r="X865" s="7"/>
    </row>
    <row r="866" spans="1:24" x14ac:dyDescent="0.25">
      <c r="A866" s="15"/>
      <c r="B866" s="37"/>
      <c r="C866" s="37"/>
      <c r="D866" s="201"/>
      <c r="F866" s="206"/>
      <c r="G866" s="2"/>
      <c r="H866" s="10"/>
      <c r="I866" s="10"/>
      <c r="J866" s="10"/>
      <c r="K866" s="10"/>
      <c r="M866" s="82"/>
      <c r="N866" s="88"/>
      <c r="O866" s="94"/>
      <c r="P866" s="94"/>
      <c r="Q866" s="7"/>
      <c r="R866" s="7"/>
      <c r="S866" s="7"/>
      <c r="T866" s="108"/>
      <c r="U866" s="108"/>
      <c r="V866" s="7"/>
      <c r="W866" s="7"/>
      <c r="X866" s="7"/>
    </row>
    <row r="867" spans="1:24" x14ac:dyDescent="0.25">
      <c r="A867" s="15"/>
      <c r="B867" s="37"/>
      <c r="C867" s="37"/>
      <c r="D867" s="201"/>
      <c r="F867" s="206"/>
      <c r="G867" s="2"/>
      <c r="H867" s="10"/>
      <c r="I867" s="10"/>
      <c r="J867" s="10"/>
      <c r="K867" s="10"/>
      <c r="M867" s="82"/>
      <c r="N867" s="88"/>
      <c r="O867" s="94"/>
      <c r="P867" s="94"/>
      <c r="Q867" s="7"/>
      <c r="R867" s="7"/>
      <c r="S867" s="7"/>
      <c r="T867" s="108"/>
      <c r="U867" s="108"/>
      <c r="V867" s="7"/>
      <c r="W867" s="7"/>
      <c r="X867" s="7"/>
    </row>
    <row r="868" spans="1:24" x14ac:dyDescent="0.25">
      <c r="A868" s="15"/>
      <c r="B868" s="37"/>
      <c r="C868" s="37"/>
      <c r="D868" s="201"/>
      <c r="F868" s="206"/>
      <c r="G868" s="2"/>
      <c r="H868" s="10"/>
      <c r="I868" s="10"/>
      <c r="J868" s="10"/>
      <c r="K868" s="10"/>
      <c r="M868" s="82"/>
      <c r="N868" s="88"/>
      <c r="O868" s="94"/>
      <c r="P868" s="94"/>
      <c r="Q868" s="7"/>
      <c r="R868" s="7"/>
      <c r="S868" s="7"/>
      <c r="T868" s="108"/>
      <c r="U868" s="108"/>
      <c r="V868" s="7"/>
      <c r="W868" s="7"/>
      <c r="X868" s="7"/>
    </row>
    <row r="869" spans="1:24" x14ac:dyDescent="0.25">
      <c r="A869" s="15"/>
      <c r="B869" s="37"/>
      <c r="C869" s="37"/>
      <c r="D869" s="201"/>
      <c r="F869" s="206"/>
      <c r="G869" s="2"/>
      <c r="H869" s="10"/>
      <c r="I869" s="10"/>
      <c r="J869" s="10"/>
      <c r="K869" s="10"/>
      <c r="M869" s="82"/>
      <c r="N869" s="88"/>
      <c r="O869" s="94"/>
      <c r="P869" s="94"/>
      <c r="Q869" s="7"/>
      <c r="R869" s="7"/>
      <c r="S869" s="7"/>
      <c r="T869" s="108"/>
      <c r="U869" s="108"/>
      <c r="V869" s="7"/>
      <c r="W869" s="7"/>
      <c r="X869" s="7"/>
    </row>
    <row r="870" spans="1:24" x14ac:dyDescent="0.25">
      <c r="A870" s="15"/>
      <c r="B870" s="37"/>
      <c r="C870" s="37"/>
      <c r="D870" s="201"/>
      <c r="F870" s="206"/>
      <c r="G870" s="2"/>
      <c r="H870" s="10"/>
      <c r="I870" s="10"/>
      <c r="J870" s="10"/>
      <c r="K870" s="10"/>
      <c r="M870" s="82"/>
      <c r="N870" s="88"/>
      <c r="O870" s="94"/>
      <c r="P870" s="94"/>
      <c r="Q870" s="7"/>
      <c r="R870" s="7"/>
      <c r="S870" s="7"/>
      <c r="T870" s="108"/>
      <c r="U870" s="108"/>
      <c r="V870" s="7"/>
      <c r="W870" s="7"/>
      <c r="X870" s="7"/>
    </row>
    <row r="871" spans="1:24" x14ac:dyDescent="0.25">
      <c r="A871" s="15"/>
      <c r="B871" s="37"/>
      <c r="C871" s="37"/>
      <c r="D871" s="201"/>
      <c r="F871" s="206"/>
      <c r="G871" s="2"/>
      <c r="H871" s="10"/>
      <c r="I871" s="10"/>
      <c r="J871" s="10"/>
      <c r="K871" s="10"/>
      <c r="M871" s="82"/>
      <c r="N871" s="88"/>
      <c r="O871" s="94"/>
      <c r="P871" s="94"/>
      <c r="Q871" s="7"/>
      <c r="R871" s="7"/>
      <c r="S871" s="7"/>
      <c r="T871" s="108"/>
      <c r="U871" s="108"/>
      <c r="V871" s="7"/>
      <c r="W871" s="7"/>
      <c r="X871" s="7"/>
    </row>
    <row r="872" spans="1:24" x14ac:dyDescent="0.25">
      <c r="A872" s="15"/>
      <c r="B872" s="37"/>
      <c r="C872" s="37"/>
      <c r="D872" s="201"/>
      <c r="F872" s="206"/>
      <c r="G872" s="2"/>
      <c r="H872" s="10"/>
      <c r="I872" s="10"/>
      <c r="J872" s="10"/>
      <c r="K872" s="10"/>
      <c r="M872" s="82"/>
      <c r="N872" s="88"/>
      <c r="O872" s="94"/>
      <c r="P872" s="94"/>
      <c r="Q872" s="7"/>
      <c r="R872" s="7"/>
      <c r="S872" s="7"/>
      <c r="T872" s="108"/>
      <c r="U872" s="108"/>
      <c r="V872" s="7"/>
      <c r="W872" s="7"/>
      <c r="X872" s="7"/>
    </row>
    <row r="873" spans="1:24" x14ac:dyDescent="0.25">
      <c r="A873" s="15"/>
      <c r="B873" s="37"/>
      <c r="C873" s="37"/>
      <c r="D873" s="201"/>
      <c r="F873" s="206"/>
      <c r="G873" s="2"/>
      <c r="H873" s="10"/>
      <c r="I873" s="10"/>
      <c r="J873" s="10"/>
      <c r="K873" s="10"/>
      <c r="M873" s="82"/>
      <c r="N873" s="88"/>
      <c r="O873" s="94"/>
      <c r="P873" s="94"/>
      <c r="Q873" s="7"/>
      <c r="R873" s="7"/>
      <c r="S873" s="7"/>
      <c r="T873" s="108"/>
      <c r="U873" s="108"/>
      <c r="V873" s="7"/>
      <c r="W873" s="7"/>
      <c r="X873" s="7"/>
    </row>
    <row r="874" spans="1:24" x14ac:dyDescent="0.25">
      <c r="A874" s="15"/>
      <c r="B874" s="37"/>
      <c r="C874" s="37"/>
      <c r="D874" s="201"/>
      <c r="F874" s="206"/>
      <c r="G874" s="2"/>
      <c r="H874" s="10"/>
      <c r="I874" s="10"/>
      <c r="J874" s="10"/>
      <c r="K874" s="10"/>
      <c r="M874" s="82"/>
      <c r="N874" s="88"/>
      <c r="O874" s="94"/>
      <c r="P874" s="94"/>
      <c r="Q874" s="7"/>
      <c r="R874" s="7"/>
      <c r="S874" s="7"/>
      <c r="T874" s="108"/>
      <c r="U874" s="108"/>
      <c r="V874" s="7"/>
      <c r="W874" s="7"/>
      <c r="X874" s="7"/>
    </row>
    <row r="875" spans="1:24" x14ac:dyDescent="0.25">
      <c r="A875" s="15"/>
      <c r="B875" s="37"/>
      <c r="C875" s="37"/>
      <c r="D875" s="201"/>
      <c r="F875" s="206"/>
      <c r="G875" s="2"/>
      <c r="H875" s="10"/>
      <c r="I875" s="10"/>
      <c r="J875" s="10"/>
      <c r="K875" s="10"/>
      <c r="M875" s="82"/>
      <c r="N875" s="88"/>
      <c r="O875" s="94"/>
      <c r="P875" s="94"/>
      <c r="Q875" s="7"/>
      <c r="R875" s="7"/>
      <c r="S875" s="7"/>
      <c r="T875" s="108"/>
      <c r="U875" s="108"/>
      <c r="V875" s="7"/>
      <c r="W875" s="7"/>
      <c r="X875" s="7"/>
    </row>
    <row r="876" spans="1:24" x14ac:dyDescent="0.25">
      <c r="A876" s="15"/>
      <c r="B876" s="37"/>
      <c r="C876" s="37"/>
      <c r="D876" s="201"/>
      <c r="F876" s="206"/>
      <c r="G876" s="2"/>
      <c r="H876" s="10"/>
      <c r="I876" s="10"/>
      <c r="J876" s="10"/>
      <c r="K876" s="10"/>
      <c r="M876" s="82"/>
      <c r="N876" s="88"/>
      <c r="O876" s="94"/>
      <c r="P876" s="94"/>
      <c r="Q876" s="7"/>
      <c r="R876" s="7"/>
      <c r="S876" s="7"/>
      <c r="T876" s="108"/>
      <c r="U876" s="108"/>
      <c r="V876" s="7"/>
      <c r="W876" s="7"/>
      <c r="X876" s="7"/>
    </row>
    <row r="877" spans="1:24" x14ac:dyDescent="0.25">
      <c r="A877" s="15"/>
      <c r="B877" s="37"/>
      <c r="C877" s="37"/>
      <c r="D877" s="201"/>
      <c r="F877" s="206"/>
      <c r="G877" s="2"/>
      <c r="H877" s="10"/>
      <c r="I877" s="10"/>
      <c r="J877" s="10"/>
      <c r="K877" s="10"/>
      <c r="M877" s="82"/>
      <c r="N877" s="88"/>
      <c r="O877" s="94"/>
      <c r="P877" s="94"/>
      <c r="Q877" s="7"/>
      <c r="R877" s="7"/>
      <c r="S877" s="7"/>
      <c r="T877" s="108"/>
      <c r="U877" s="108"/>
      <c r="V877" s="7"/>
      <c r="W877" s="7"/>
      <c r="X877" s="7"/>
    </row>
    <row r="878" spans="1:24" x14ac:dyDescent="0.25">
      <c r="A878" s="15"/>
      <c r="B878" s="37"/>
      <c r="C878" s="37"/>
      <c r="D878" s="201"/>
      <c r="F878" s="206"/>
      <c r="G878" s="2"/>
      <c r="H878" s="10"/>
      <c r="I878" s="10"/>
      <c r="J878" s="10"/>
      <c r="K878" s="10"/>
      <c r="M878" s="82"/>
      <c r="N878" s="88"/>
      <c r="O878" s="94"/>
      <c r="P878" s="94"/>
      <c r="Q878" s="7"/>
      <c r="R878" s="7"/>
      <c r="S878" s="7"/>
      <c r="T878" s="108"/>
      <c r="U878" s="108"/>
      <c r="V878" s="7"/>
      <c r="W878" s="7"/>
      <c r="X878" s="7"/>
    </row>
    <row r="879" spans="1:24" x14ac:dyDescent="0.25">
      <c r="A879" s="15"/>
      <c r="B879" s="37"/>
      <c r="C879" s="37"/>
      <c r="D879" s="201"/>
      <c r="F879" s="206"/>
      <c r="G879" s="2"/>
      <c r="H879" s="10"/>
      <c r="I879" s="10"/>
      <c r="J879" s="10"/>
      <c r="K879" s="10"/>
      <c r="M879" s="82"/>
      <c r="N879" s="88"/>
      <c r="O879" s="94"/>
      <c r="P879" s="94"/>
      <c r="Q879" s="7"/>
      <c r="R879" s="7"/>
      <c r="S879" s="7"/>
      <c r="T879" s="108"/>
      <c r="U879" s="108"/>
      <c r="V879" s="7"/>
      <c r="W879" s="7"/>
      <c r="X879" s="7"/>
    </row>
    <row r="880" spans="1:24" x14ac:dyDescent="0.25">
      <c r="A880" s="15"/>
      <c r="B880" s="37"/>
      <c r="C880" s="37"/>
      <c r="D880" s="201"/>
      <c r="F880" s="206"/>
      <c r="G880" s="2"/>
      <c r="H880" s="10"/>
      <c r="I880" s="10"/>
      <c r="J880" s="10"/>
      <c r="K880" s="10"/>
      <c r="M880" s="82"/>
      <c r="N880" s="88"/>
      <c r="O880" s="94"/>
      <c r="P880" s="94"/>
      <c r="Q880" s="7"/>
      <c r="R880" s="7"/>
      <c r="S880" s="7"/>
      <c r="T880" s="108"/>
      <c r="U880" s="108"/>
      <c r="V880" s="7"/>
      <c r="W880" s="7"/>
      <c r="X880" s="7"/>
    </row>
    <row r="881" spans="1:24" x14ac:dyDescent="0.25">
      <c r="A881" s="15"/>
      <c r="B881" s="37"/>
      <c r="C881" s="37"/>
      <c r="D881" s="201"/>
      <c r="F881" s="206"/>
      <c r="G881" s="2"/>
      <c r="H881" s="10"/>
      <c r="I881" s="10"/>
      <c r="J881" s="10"/>
      <c r="K881" s="10"/>
      <c r="M881" s="82"/>
      <c r="N881" s="88"/>
      <c r="O881" s="94"/>
      <c r="P881" s="94"/>
      <c r="Q881" s="7"/>
      <c r="R881" s="7"/>
      <c r="S881" s="7"/>
      <c r="T881" s="108"/>
      <c r="U881" s="108"/>
      <c r="V881" s="7"/>
      <c r="W881" s="7"/>
      <c r="X881" s="7"/>
    </row>
    <row r="882" spans="1:24" x14ac:dyDescent="0.25">
      <c r="A882" s="15"/>
      <c r="B882" s="37"/>
      <c r="C882" s="37"/>
      <c r="D882" s="201"/>
      <c r="F882" s="206"/>
      <c r="G882" s="2"/>
      <c r="H882" s="10"/>
      <c r="I882" s="10"/>
      <c r="J882" s="10"/>
      <c r="K882" s="10"/>
      <c r="M882" s="82"/>
      <c r="N882" s="88"/>
      <c r="O882" s="94"/>
      <c r="P882" s="94"/>
      <c r="Q882" s="7"/>
      <c r="R882" s="7"/>
      <c r="S882" s="7"/>
      <c r="T882" s="108"/>
      <c r="U882" s="108"/>
      <c r="V882" s="7"/>
      <c r="W882" s="7"/>
      <c r="X882" s="7"/>
    </row>
    <row r="883" spans="1:24" x14ac:dyDescent="0.25">
      <c r="A883" s="15"/>
      <c r="B883" s="37"/>
      <c r="C883" s="37"/>
      <c r="D883" s="201"/>
      <c r="F883" s="206"/>
      <c r="G883" s="2"/>
      <c r="H883" s="10"/>
      <c r="I883" s="10"/>
      <c r="J883" s="10"/>
      <c r="K883" s="10"/>
      <c r="M883" s="82"/>
      <c r="N883" s="88"/>
      <c r="O883" s="94"/>
      <c r="P883" s="94"/>
      <c r="Q883" s="7"/>
      <c r="R883" s="7"/>
      <c r="S883" s="7"/>
      <c r="T883" s="108"/>
      <c r="U883" s="108"/>
      <c r="V883" s="7"/>
      <c r="W883" s="7"/>
      <c r="X883" s="7"/>
    </row>
    <row r="884" spans="1:24" x14ac:dyDescent="0.25">
      <c r="A884" s="15"/>
      <c r="B884" s="37"/>
      <c r="C884" s="37"/>
      <c r="D884" s="201"/>
      <c r="F884" s="206"/>
      <c r="G884" s="2"/>
      <c r="H884" s="10"/>
      <c r="I884" s="10"/>
      <c r="J884" s="10"/>
      <c r="K884" s="10"/>
      <c r="M884" s="82"/>
      <c r="N884" s="88"/>
      <c r="O884" s="94"/>
      <c r="P884" s="94"/>
      <c r="Q884" s="7"/>
      <c r="R884" s="7"/>
      <c r="S884" s="7"/>
      <c r="T884" s="108"/>
      <c r="U884" s="108"/>
      <c r="V884" s="7"/>
      <c r="W884" s="7"/>
      <c r="X884" s="7"/>
    </row>
    <row r="885" spans="1:24" x14ac:dyDescent="0.25">
      <c r="A885" s="15"/>
      <c r="B885" s="37"/>
      <c r="C885" s="37"/>
      <c r="D885" s="201"/>
      <c r="F885" s="206"/>
      <c r="G885" s="2"/>
      <c r="H885" s="10"/>
      <c r="I885" s="10"/>
      <c r="J885" s="10"/>
      <c r="K885" s="10"/>
      <c r="M885" s="82"/>
      <c r="N885" s="88"/>
      <c r="O885" s="94"/>
      <c r="P885" s="94"/>
      <c r="Q885" s="7"/>
      <c r="R885" s="7"/>
      <c r="S885" s="7"/>
      <c r="T885" s="108"/>
      <c r="U885" s="108"/>
      <c r="V885" s="7"/>
      <c r="W885" s="7"/>
      <c r="X885" s="7"/>
    </row>
    <row r="886" spans="1:24" x14ac:dyDescent="0.25">
      <c r="A886" s="15"/>
      <c r="B886" s="37"/>
      <c r="C886" s="37"/>
      <c r="D886" s="201"/>
      <c r="F886" s="206"/>
      <c r="G886" s="2"/>
      <c r="H886" s="10"/>
      <c r="I886" s="10"/>
      <c r="J886" s="10"/>
      <c r="K886" s="10"/>
      <c r="M886" s="82"/>
      <c r="N886" s="88"/>
      <c r="O886" s="94"/>
      <c r="P886" s="94"/>
      <c r="Q886" s="7"/>
      <c r="R886" s="7"/>
      <c r="S886" s="7"/>
      <c r="T886" s="108"/>
      <c r="U886" s="108"/>
      <c r="V886" s="7"/>
      <c r="W886" s="7"/>
      <c r="X886" s="7"/>
    </row>
    <row r="887" spans="1:24" x14ac:dyDescent="0.25">
      <c r="A887" s="15"/>
      <c r="B887" s="37"/>
      <c r="C887" s="37"/>
      <c r="D887" s="201"/>
      <c r="F887" s="206"/>
      <c r="G887" s="2"/>
      <c r="H887" s="10"/>
      <c r="I887" s="10"/>
      <c r="J887" s="10"/>
      <c r="K887" s="10"/>
      <c r="M887" s="82"/>
      <c r="N887" s="88"/>
      <c r="O887" s="94"/>
      <c r="P887" s="94"/>
      <c r="Q887" s="7"/>
      <c r="R887" s="7"/>
      <c r="S887" s="7"/>
      <c r="T887" s="108"/>
      <c r="U887" s="108"/>
      <c r="V887" s="7"/>
      <c r="W887" s="7"/>
      <c r="X887" s="7"/>
    </row>
    <row r="888" spans="1:24" x14ac:dyDescent="0.25">
      <c r="A888" s="15"/>
      <c r="B888" s="37"/>
      <c r="C888" s="37"/>
      <c r="D888" s="201"/>
      <c r="F888" s="206"/>
      <c r="G888" s="2"/>
      <c r="H888" s="10"/>
      <c r="I888" s="10"/>
      <c r="J888" s="10"/>
      <c r="K888" s="10"/>
      <c r="M888" s="82"/>
      <c r="N888" s="88"/>
      <c r="O888" s="94"/>
      <c r="P888" s="94"/>
      <c r="Q888" s="7"/>
      <c r="R888" s="7"/>
      <c r="S888" s="7"/>
      <c r="T888" s="108"/>
      <c r="U888" s="108"/>
      <c r="V888" s="7"/>
      <c r="W888" s="7"/>
      <c r="X888" s="7"/>
    </row>
    <row r="889" spans="1:24" x14ac:dyDescent="0.25">
      <c r="A889" s="15"/>
      <c r="B889" s="37"/>
      <c r="C889" s="37"/>
      <c r="D889" s="201"/>
      <c r="F889" s="206"/>
      <c r="G889" s="2"/>
      <c r="H889" s="10"/>
      <c r="I889" s="10"/>
      <c r="J889" s="10"/>
      <c r="K889" s="10"/>
      <c r="M889" s="82"/>
      <c r="N889" s="88"/>
      <c r="O889" s="94"/>
      <c r="P889" s="94"/>
      <c r="Q889" s="7"/>
      <c r="R889" s="7"/>
      <c r="S889" s="7"/>
      <c r="T889" s="108"/>
      <c r="U889" s="108"/>
      <c r="V889" s="7"/>
      <c r="W889" s="7"/>
      <c r="X889" s="7"/>
    </row>
    <row r="890" spans="1:24" x14ac:dyDescent="0.25">
      <c r="A890" s="15"/>
      <c r="B890" s="37"/>
      <c r="C890" s="37"/>
      <c r="D890" s="201"/>
      <c r="F890" s="206"/>
      <c r="G890" s="2"/>
      <c r="H890" s="10"/>
      <c r="I890" s="10"/>
      <c r="J890" s="10"/>
      <c r="K890" s="10"/>
      <c r="M890" s="82"/>
      <c r="N890" s="88"/>
      <c r="O890" s="94"/>
      <c r="P890" s="94"/>
      <c r="Q890" s="7"/>
      <c r="R890" s="7"/>
      <c r="S890" s="7"/>
      <c r="T890" s="108"/>
      <c r="U890" s="108"/>
      <c r="V890" s="7"/>
      <c r="W890" s="7"/>
      <c r="X890" s="7"/>
    </row>
    <row r="891" spans="1:24" x14ac:dyDescent="0.25">
      <c r="A891" s="15"/>
      <c r="B891" s="37"/>
      <c r="C891" s="37"/>
      <c r="D891" s="201"/>
      <c r="F891" s="206"/>
      <c r="G891" s="2"/>
      <c r="H891" s="10"/>
      <c r="I891" s="10"/>
      <c r="J891" s="10"/>
      <c r="K891" s="10"/>
      <c r="M891" s="82"/>
      <c r="N891" s="88"/>
      <c r="O891" s="94"/>
      <c r="P891" s="94"/>
      <c r="Q891" s="7"/>
      <c r="R891" s="7"/>
      <c r="S891" s="7"/>
      <c r="T891" s="108"/>
      <c r="U891" s="108"/>
      <c r="V891" s="7"/>
      <c r="W891" s="7"/>
      <c r="X891" s="7"/>
    </row>
    <row r="892" spans="1:24" x14ac:dyDescent="0.25">
      <c r="A892" s="15"/>
      <c r="B892" s="37"/>
      <c r="C892" s="37"/>
      <c r="D892" s="201"/>
      <c r="F892" s="206"/>
      <c r="G892" s="2"/>
      <c r="H892" s="10"/>
      <c r="I892" s="10"/>
      <c r="J892" s="10"/>
      <c r="K892" s="10"/>
      <c r="M892" s="82"/>
      <c r="N892" s="88"/>
      <c r="O892" s="94"/>
      <c r="P892" s="94"/>
      <c r="Q892" s="7"/>
      <c r="R892" s="7"/>
      <c r="S892" s="7"/>
      <c r="T892" s="108"/>
      <c r="U892" s="108"/>
      <c r="V892" s="7"/>
      <c r="W892" s="7"/>
      <c r="X892" s="7"/>
    </row>
    <row r="893" spans="1:24" x14ac:dyDescent="0.25">
      <c r="A893" s="15"/>
      <c r="B893" s="37"/>
      <c r="C893" s="37"/>
      <c r="D893" s="201"/>
      <c r="F893" s="206"/>
      <c r="G893" s="2"/>
      <c r="H893" s="10"/>
      <c r="I893" s="10"/>
      <c r="J893" s="10"/>
      <c r="K893" s="10"/>
      <c r="M893" s="82"/>
      <c r="N893" s="88"/>
      <c r="O893" s="94"/>
      <c r="P893" s="94"/>
      <c r="Q893" s="7"/>
      <c r="R893" s="7"/>
      <c r="S893" s="7"/>
      <c r="T893" s="108"/>
      <c r="U893" s="108"/>
      <c r="V893" s="7"/>
      <c r="W893" s="7"/>
      <c r="X893" s="7"/>
    </row>
    <row r="894" spans="1:24" x14ac:dyDescent="0.25">
      <c r="A894" s="15"/>
      <c r="B894" s="37"/>
      <c r="C894" s="37"/>
      <c r="D894" s="201"/>
      <c r="F894" s="206"/>
      <c r="G894" s="2"/>
      <c r="H894" s="10"/>
      <c r="I894" s="10"/>
      <c r="J894" s="10"/>
      <c r="K894" s="10"/>
      <c r="M894" s="82"/>
      <c r="N894" s="88"/>
      <c r="O894" s="94"/>
      <c r="P894" s="94"/>
      <c r="Q894" s="7"/>
      <c r="R894" s="7"/>
      <c r="S894" s="7"/>
      <c r="T894" s="108"/>
      <c r="U894" s="108"/>
      <c r="V894" s="7"/>
      <c r="W894" s="7"/>
      <c r="X894" s="7"/>
    </row>
    <row r="895" spans="1:24" x14ac:dyDescent="0.25">
      <c r="A895" s="15"/>
      <c r="B895" s="37"/>
      <c r="C895" s="37"/>
      <c r="D895" s="201"/>
      <c r="F895" s="206"/>
      <c r="G895" s="2"/>
      <c r="H895" s="10"/>
      <c r="I895" s="10"/>
      <c r="J895" s="10"/>
      <c r="K895" s="10"/>
      <c r="M895" s="82"/>
      <c r="N895" s="88"/>
      <c r="O895" s="94"/>
      <c r="P895" s="94"/>
      <c r="Q895" s="7"/>
      <c r="R895" s="7"/>
      <c r="S895" s="7"/>
      <c r="T895" s="108"/>
      <c r="U895" s="108"/>
      <c r="V895" s="7"/>
      <c r="W895" s="7"/>
      <c r="X895" s="7"/>
    </row>
    <row r="896" spans="1:24" x14ac:dyDescent="0.25">
      <c r="A896" s="15"/>
      <c r="B896" s="37"/>
      <c r="C896" s="37"/>
      <c r="D896" s="201"/>
      <c r="F896" s="206"/>
      <c r="G896" s="2"/>
      <c r="H896" s="10"/>
      <c r="I896" s="10"/>
      <c r="J896" s="10"/>
      <c r="K896" s="10"/>
      <c r="M896" s="82"/>
      <c r="N896" s="88"/>
      <c r="O896" s="94"/>
      <c r="P896" s="94"/>
      <c r="Q896" s="7"/>
      <c r="R896" s="7"/>
      <c r="S896" s="7"/>
      <c r="T896" s="108"/>
      <c r="U896" s="108"/>
      <c r="V896" s="7"/>
      <c r="W896" s="7"/>
      <c r="X896" s="7"/>
    </row>
    <row r="897" spans="1:24" x14ac:dyDescent="0.25">
      <c r="A897" s="15"/>
      <c r="B897" s="37"/>
      <c r="C897" s="37"/>
      <c r="D897" s="201"/>
      <c r="F897" s="206"/>
      <c r="G897" s="2"/>
      <c r="H897" s="10"/>
      <c r="I897" s="10"/>
      <c r="J897" s="10"/>
      <c r="K897" s="10"/>
      <c r="M897" s="82"/>
      <c r="N897" s="88"/>
      <c r="O897" s="94"/>
      <c r="P897" s="94"/>
      <c r="Q897" s="7"/>
      <c r="R897" s="7"/>
      <c r="S897" s="7"/>
      <c r="T897" s="108"/>
      <c r="U897" s="108"/>
      <c r="V897" s="7"/>
      <c r="W897" s="7"/>
      <c r="X897" s="7"/>
    </row>
    <row r="898" spans="1:24" x14ac:dyDescent="0.25">
      <c r="A898" s="15"/>
      <c r="B898" s="37"/>
      <c r="C898" s="37"/>
      <c r="D898" s="201"/>
      <c r="F898" s="206"/>
      <c r="G898" s="2"/>
      <c r="H898" s="10"/>
      <c r="I898" s="10"/>
      <c r="J898" s="10"/>
      <c r="K898" s="10"/>
      <c r="M898" s="82"/>
      <c r="N898" s="88"/>
      <c r="O898" s="94"/>
      <c r="P898" s="94"/>
      <c r="Q898" s="7"/>
      <c r="R898" s="7"/>
      <c r="S898" s="7"/>
      <c r="T898" s="108"/>
      <c r="U898" s="108"/>
      <c r="V898" s="7"/>
      <c r="W898" s="7"/>
      <c r="X898" s="7"/>
    </row>
    <row r="899" spans="1:24" x14ac:dyDescent="0.25">
      <c r="A899" s="15"/>
      <c r="B899" s="37"/>
      <c r="C899" s="37"/>
      <c r="D899" s="201"/>
      <c r="F899" s="206"/>
      <c r="G899" s="2"/>
      <c r="H899" s="10"/>
      <c r="I899" s="10"/>
      <c r="J899" s="10"/>
      <c r="K899" s="10"/>
      <c r="M899" s="82"/>
      <c r="N899" s="88"/>
      <c r="O899" s="94"/>
      <c r="P899" s="94"/>
      <c r="Q899" s="7"/>
      <c r="R899" s="7"/>
      <c r="S899" s="7"/>
      <c r="T899" s="108"/>
      <c r="U899" s="108"/>
      <c r="V899" s="7"/>
      <c r="W899" s="7"/>
      <c r="X899" s="7"/>
    </row>
    <row r="900" spans="1:24" x14ac:dyDescent="0.25">
      <c r="A900" s="15"/>
      <c r="B900" s="37"/>
      <c r="C900" s="37"/>
      <c r="D900" s="201"/>
      <c r="F900" s="206"/>
      <c r="G900" s="2"/>
      <c r="H900" s="10"/>
      <c r="I900" s="10"/>
      <c r="J900" s="10"/>
      <c r="K900" s="10"/>
      <c r="M900" s="82"/>
      <c r="N900" s="88"/>
      <c r="O900" s="94"/>
      <c r="P900" s="94"/>
      <c r="Q900" s="7"/>
      <c r="R900" s="7"/>
      <c r="S900" s="7"/>
      <c r="T900" s="108"/>
      <c r="U900" s="108"/>
      <c r="V900" s="7"/>
      <c r="W900" s="7"/>
      <c r="X900" s="7"/>
    </row>
    <row r="901" spans="1:24" x14ac:dyDescent="0.25">
      <c r="A901" s="15"/>
      <c r="B901" s="37"/>
      <c r="C901" s="37"/>
      <c r="D901" s="201"/>
      <c r="F901" s="206"/>
      <c r="G901" s="2"/>
      <c r="H901" s="10"/>
      <c r="I901" s="10"/>
      <c r="J901" s="10"/>
      <c r="K901" s="10"/>
      <c r="M901" s="82"/>
      <c r="N901" s="88"/>
      <c r="O901" s="94"/>
      <c r="P901" s="94"/>
      <c r="Q901" s="7"/>
      <c r="R901" s="7"/>
      <c r="S901" s="7"/>
      <c r="T901" s="108"/>
      <c r="U901" s="108"/>
      <c r="V901" s="7"/>
      <c r="W901" s="7"/>
      <c r="X901" s="7"/>
    </row>
    <row r="902" spans="1:24" x14ac:dyDescent="0.25">
      <c r="A902" s="15"/>
      <c r="B902" s="37"/>
      <c r="C902" s="37"/>
      <c r="D902" s="201"/>
      <c r="F902" s="206"/>
      <c r="G902" s="2"/>
      <c r="H902" s="10"/>
      <c r="I902" s="10"/>
      <c r="J902" s="10"/>
      <c r="K902" s="10"/>
      <c r="M902" s="82"/>
      <c r="N902" s="88"/>
      <c r="O902" s="94"/>
      <c r="P902" s="94"/>
      <c r="Q902" s="7"/>
      <c r="R902" s="7"/>
      <c r="S902" s="7"/>
      <c r="T902" s="108"/>
      <c r="U902" s="108"/>
      <c r="V902" s="7"/>
      <c r="W902" s="7"/>
      <c r="X902" s="7"/>
    </row>
    <row r="903" spans="1:24" x14ac:dyDescent="0.25">
      <c r="A903" s="15"/>
      <c r="B903" s="37"/>
      <c r="C903" s="37"/>
      <c r="D903" s="201"/>
      <c r="F903" s="206"/>
      <c r="G903" s="2"/>
      <c r="H903" s="10"/>
      <c r="I903" s="10"/>
      <c r="J903" s="10"/>
      <c r="K903" s="10"/>
      <c r="M903" s="82"/>
      <c r="N903" s="88"/>
      <c r="O903" s="94"/>
      <c r="P903" s="94"/>
      <c r="Q903" s="7"/>
      <c r="R903" s="7"/>
      <c r="S903" s="7"/>
      <c r="T903" s="108"/>
      <c r="U903" s="108"/>
      <c r="V903" s="7"/>
      <c r="W903" s="7"/>
      <c r="X903" s="7"/>
    </row>
    <row r="904" spans="1:24" x14ac:dyDescent="0.25">
      <c r="A904" s="15"/>
      <c r="B904" s="37"/>
      <c r="C904" s="37"/>
      <c r="D904" s="201"/>
      <c r="F904" s="206"/>
      <c r="G904" s="2"/>
      <c r="H904" s="10"/>
      <c r="I904" s="10"/>
      <c r="J904" s="10"/>
      <c r="K904" s="10"/>
      <c r="M904" s="82"/>
      <c r="N904" s="88"/>
      <c r="O904" s="94"/>
      <c r="P904" s="94"/>
      <c r="Q904" s="7"/>
      <c r="R904" s="7"/>
      <c r="S904" s="7"/>
      <c r="T904" s="108"/>
      <c r="U904" s="108"/>
      <c r="V904" s="7"/>
      <c r="W904" s="7"/>
      <c r="X904" s="7"/>
    </row>
    <row r="905" spans="1:24" x14ac:dyDescent="0.25">
      <c r="A905" s="15"/>
      <c r="B905" s="37"/>
      <c r="C905" s="37"/>
      <c r="D905" s="201"/>
      <c r="F905" s="206"/>
      <c r="G905" s="2"/>
      <c r="H905" s="10"/>
      <c r="I905" s="10"/>
      <c r="J905" s="10"/>
      <c r="K905" s="10"/>
      <c r="M905" s="82"/>
      <c r="N905" s="88"/>
      <c r="O905" s="94"/>
      <c r="P905" s="94"/>
      <c r="Q905" s="7"/>
      <c r="R905" s="7"/>
      <c r="S905" s="7"/>
      <c r="T905" s="108"/>
      <c r="U905" s="108"/>
      <c r="V905" s="7"/>
      <c r="W905" s="7"/>
      <c r="X905" s="7"/>
    </row>
    <row r="906" spans="1:24" x14ac:dyDescent="0.25">
      <c r="A906" s="15"/>
      <c r="B906" s="37"/>
      <c r="C906" s="37"/>
      <c r="D906" s="201"/>
      <c r="F906" s="206"/>
      <c r="G906" s="2"/>
      <c r="H906" s="10"/>
      <c r="I906" s="10"/>
      <c r="J906" s="10"/>
      <c r="K906" s="10"/>
      <c r="M906" s="82"/>
      <c r="N906" s="88"/>
      <c r="O906" s="94"/>
      <c r="P906" s="94"/>
      <c r="Q906" s="7"/>
      <c r="R906" s="7"/>
      <c r="S906" s="7"/>
      <c r="T906" s="108"/>
      <c r="U906" s="108"/>
      <c r="V906" s="7"/>
      <c r="W906" s="7"/>
      <c r="X906" s="7"/>
    </row>
    <row r="907" spans="1:24" x14ac:dyDescent="0.25">
      <c r="A907" s="15"/>
      <c r="B907" s="37"/>
      <c r="C907" s="37"/>
      <c r="D907" s="201"/>
      <c r="F907" s="206"/>
      <c r="G907" s="2"/>
      <c r="H907" s="10"/>
      <c r="I907" s="10"/>
      <c r="J907" s="10"/>
      <c r="K907" s="10"/>
      <c r="M907" s="82"/>
      <c r="N907" s="88"/>
      <c r="O907" s="94"/>
      <c r="P907" s="94"/>
      <c r="Q907" s="7"/>
      <c r="R907" s="7"/>
      <c r="S907" s="7"/>
      <c r="T907" s="108"/>
      <c r="U907" s="108"/>
      <c r="V907" s="7"/>
      <c r="W907" s="7"/>
      <c r="X907" s="7"/>
    </row>
    <row r="908" spans="1:24" x14ac:dyDescent="0.25">
      <c r="A908" s="15"/>
      <c r="B908" s="37"/>
      <c r="C908" s="37"/>
      <c r="D908" s="201"/>
      <c r="F908" s="206"/>
      <c r="G908" s="2"/>
      <c r="H908" s="10"/>
      <c r="I908" s="10"/>
      <c r="J908" s="10"/>
      <c r="K908" s="10"/>
      <c r="M908" s="82"/>
      <c r="N908" s="88"/>
      <c r="O908" s="94"/>
      <c r="P908" s="94"/>
      <c r="Q908" s="7"/>
      <c r="R908" s="7"/>
      <c r="S908" s="7"/>
      <c r="T908" s="108"/>
      <c r="U908" s="108"/>
      <c r="V908" s="7"/>
      <c r="W908" s="7"/>
      <c r="X908" s="7"/>
    </row>
    <row r="909" spans="1:24" x14ac:dyDescent="0.25">
      <c r="A909" s="15"/>
      <c r="B909" s="37"/>
      <c r="C909" s="37"/>
      <c r="D909" s="201"/>
      <c r="F909" s="206"/>
      <c r="G909" s="2"/>
      <c r="H909" s="10"/>
      <c r="I909" s="10"/>
      <c r="J909" s="10"/>
      <c r="K909" s="10"/>
      <c r="M909" s="82"/>
      <c r="N909" s="88"/>
      <c r="O909" s="94"/>
      <c r="P909" s="94"/>
      <c r="Q909" s="7"/>
      <c r="R909" s="7"/>
      <c r="S909" s="7"/>
      <c r="T909" s="108"/>
      <c r="U909" s="108"/>
      <c r="V909" s="7"/>
      <c r="W909" s="7"/>
      <c r="X909" s="7"/>
    </row>
    <row r="910" spans="1:24" x14ac:dyDescent="0.25">
      <c r="A910" s="15"/>
      <c r="B910" s="37"/>
      <c r="C910" s="37"/>
      <c r="D910" s="201"/>
      <c r="F910" s="206"/>
      <c r="G910" s="2"/>
      <c r="H910" s="10"/>
      <c r="I910" s="10"/>
      <c r="J910" s="10"/>
      <c r="K910" s="10"/>
      <c r="M910" s="82"/>
      <c r="N910" s="88"/>
      <c r="O910" s="94"/>
      <c r="P910" s="94"/>
      <c r="Q910" s="7"/>
      <c r="R910" s="7"/>
      <c r="S910" s="7"/>
      <c r="T910" s="108"/>
      <c r="U910" s="108"/>
      <c r="V910" s="7"/>
      <c r="W910" s="7"/>
      <c r="X910" s="7"/>
    </row>
    <row r="911" spans="1:24" x14ac:dyDescent="0.25">
      <c r="A911" s="15"/>
      <c r="B911" s="37"/>
      <c r="C911" s="37"/>
      <c r="D911" s="201"/>
      <c r="F911" s="206"/>
      <c r="G911" s="2"/>
      <c r="H911" s="10"/>
      <c r="I911" s="10"/>
      <c r="J911" s="10"/>
      <c r="K911" s="10"/>
      <c r="M911" s="82"/>
      <c r="N911" s="88"/>
      <c r="O911" s="94"/>
      <c r="P911" s="94"/>
      <c r="Q911" s="7"/>
      <c r="R911" s="7"/>
      <c r="S911" s="7"/>
      <c r="T911" s="108"/>
      <c r="U911" s="108"/>
      <c r="V911" s="7"/>
      <c r="W911" s="7"/>
      <c r="X911" s="7"/>
    </row>
    <row r="912" spans="1:24" x14ac:dyDescent="0.25">
      <c r="A912" s="15"/>
      <c r="B912" s="37"/>
      <c r="C912" s="37"/>
      <c r="D912" s="201"/>
      <c r="F912" s="206"/>
      <c r="G912" s="2"/>
      <c r="H912" s="10"/>
      <c r="I912" s="10"/>
      <c r="J912" s="10"/>
      <c r="K912" s="10"/>
      <c r="M912" s="82"/>
      <c r="N912" s="88"/>
      <c r="O912" s="94"/>
      <c r="P912" s="94"/>
      <c r="Q912" s="7"/>
      <c r="R912" s="7"/>
      <c r="S912" s="7"/>
      <c r="T912" s="108"/>
      <c r="U912" s="108"/>
      <c r="V912" s="7"/>
      <c r="W912" s="7"/>
      <c r="X912" s="7"/>
    </row>
    <row r="913" spans="1:24" x14ac:dyDescent="0.25">
      <c r="A913" s="15"/>
      <c r="B913" s="37"/>
      <c r="C913" s="37"/>
      <c r="D913" s="201"/>
      <c r="F913" s="206"/>
      <c r="G913" s="2"/>
      <c r="H913" s="10"/>
      <c r="I913" s="10"/>
      <c r="J913" s="10"/>
      <c r="K913" s="10"/>
      <c r="M913" s="82"/>
      <c r="N913" s="88"/>
      <c r="O913" s="94"/>
      <c r="P913" s="94"/>
      <c r="Q913" s="7"/>
      <c r="R913" s="7"/>
      <c r="S913" s="7"/>
      <c r="T913" s="108"/>
      <c r="U913" s="108"/>
      <c r="V913" s="7"/>
      <c r="W913" s="7"/>
      <c r="X913" s="7"/>
    </row>
    <row r="914" spans="1:24" x14ac:dyDescent="0.25">
      <c r="A914" s="15"/>
      <c r="B914" s="37"/>
      <c r="C914" s="37"/>
      <c r="D914" s="201"/>
      <c r="F914" s="206"/>
      <c r="G914" s="2"/>
      <c r="H914" s="10"/>
      <c r="I914" s="10"/>
      <c r="J914" s="10"/>
      <c r="K914" s="10"/>
      <c r="M914" s="82"/>
      <c r="N914" s="88"/>
      <c r="O914" s="94"/>
      <c r="P914" s="94"/>
      <c r="Q914" s="7"/>
      <c r="R914" s="7"/>
      <c r="S914" s="7"/>
      <c r="T914" s="108"/>
      <c r="U914" s="108"/>
      <c r="V914" s="7"/>
      <c r="W914" s="7"/>
      <c r="X914" s="7"/>
    </row>
    <row r="915" spans="1:24" x14ac:dyDescent="0.25">
      <c r="A915" s="15"/>
      <c r="B915" s="37"/>
      <c r="C915" s="37"/>
      <c r="D915" s="201"/>
      <c r="F915" s="206"/>
      <c r="G915" s="2"/>
      <c r="H915" s="10"/>
      <c r="I915" s="10"/>
      <c r="J915" s="10"/>
      <c r="K915" s="10"/>
      <c r="M915" s="82"/>
      <c r="N915" s="88"/>
      <c r="O915" s="94"/>
      <c r="P915" s="94"/>
      <c r="Q915" s="7"/>
      <c r="R915" s="7"/>
      <c r="S915" s="7"/>
      <c r="T915" s="108"/>
      <c r="U915" s="108"/>
      <c r="V915" s="7"/>
      <c r="W915" s="7"/>
      <c r="X915" s="7"/>
    </row>
    <row r="916" spans="1:24" x14ac:dyDescent="0.25">
      <c r="A916" s="15"/>
      <c r="B916" s="37"/>
      <c r="C916" s="37"/>
      <c r="D916" s="201"/>
      <c r="F916" s="206"/>
      <c r="G916" s="2"/>
      <c r="H916" s="10"/>
      <c r="I916" s="10"/>
      <c r="J916" s="10"/>
      <c r="K916" s="10"/>
      <c r="M916" s="82"/>
      <c r="N916" s="88"/>
      <c r="O916" s="94"/>
      <c r="P916" s="94"/>
      <c r="Q916" s="7"/>
      <c r="R916" s="7"/>
      <c r="S916" s="7"/>
      <c r="T916" s="108"/>
      <c r="U916" s="108"/>
      <c r="V916" s="7"/>
      <c r="W916" s="7"/>
      <c r="X916" s="7"/>
    </row>
    <row r="917" spans="1:24" x14ac:dyDescent="0.25">
      <c r="A917" s="15"/>
      <c r="B917" s="37"/>
      <c r="C917" s="37"/>
      <c r="D917" s="201"/>
      <c r="F917" s="206"/>
      <c r="G917" s="2"/>
      <c r="H917" s="10"/>
      <c r="I917" s="10"/>
      <c r="J917" s="10"/>
      <c r="K917" s="10"/>
      <c r="M917" s="82"/>
      <c r="N917" s="88"/>
      <c r="O917" s="94"/>
      <c r="P917" s="94"/>
      <c r="Q917" s="7"/>
      <c r="R917" s="7"/>
      <c r="S917" s="7"/>
      <c r="T917" s="108"/>
      <c r="U917" s="108"/>
      <c r="V917" s="7"/>
      <c r="W917" s="7"/>
      <c r="X917" s="7"/>
    </row>
    <row r="918" spans="1:24" x14ac:dyDescent="0.25">
      <c r="A918" s="15"/>
      <c r="B918" s="37"/>
      <c r="C918" s="37"/>
      <c r="D918" s="201"/>
      <c r="F918" s="206"/>
      <c r="G918" s="2"/>
      <c r="H918" s="10"/>
      <c r="I918" s="10"/>
      <c r="J918" s="10"/>
      <c r="K918" s="10"/>
      <c r="M918" s="82"/>
      <c r="N918" s="88"/>
      <c r="O918" s="94"/>
      <c r="P918" s="94"/>
      <c r="Q918" s="7"/>
      <c r="R918" s="7"/>
      <c r="S918" s="7"/>
      <c r="T918" s="108"/>
      <c r="U918" s="108"/>
      <c r="V918" s="7"/>
      <c r="W918" s="7"/>
      <c r="X918" s="7"/>
    </row>
    <row r="919" spans="1:24" x14ac:dyDescent="0.25">
      <c r="A919" s="15"/>
      <c r="B919" s="37"/>
      <c r="C919" s="37"/>
      <c r="D919" s="201"/>
      <c r="F919" s="206"/>
      <c r="G919" s="2"/>
      <c r="H919" s="10"/>
      <c r="I919" s="10"/>
      <c r="J919" s="10"/>
      <c r="K919" s="10"/>
      <c r="M919" s="82"/>
      <c r="N919" s="88"/>
      <c r="O919" s="94"/>
      <c r="P919" s="94"/>
      <c r="Q919" s="7"/>
      <c r="R919" s="7"/>
      <c r="S919" s="7"/>
      <c r="T919" s="108"/>
      <c r="U919" s="108"/>
      <c r="V919" s="7"/>
      <c r="W919" s="7"/>
      <c r="X919" s="7"/>
    </row>
    <row r="920" spans="1:24" x14ac:dyDescent="0.25">
      <c r="A920" s="15"/>
      <c r="B920" s="37"/>
      <c r="C920" s="37"/>
      <c r="D920" s="201"/>
      <c r="F920" s="206"/>
      <c r="G920" s="2"/>
      <c r="H920" s="10"/>
      <c r="I920" s="10"/>
      <c r="J920" s="10"/>
      <c r="K920" s="10"/>
      <c r="M920" s="82"/>
      <c r="N920" s="88"/>
      <c r="O920" s="94"/>
      <c r="P920" s="94"/>
      <c r="Q920" s="7"/>
      <c r="R920" s="7"/>
      <c r="S920" s="7"/>
      <c r="T920" s="108"/>
      <c r="U920" s="108"/>
      <c r="V920" s="7"/>
      <c r="W920" s="7"/>
      <c r="X920" s="7"/>
    </row>
    <row r="921" spans="1:24" x14ac:dyDescent="0.25">
      <c r="A921" s="15"/>
      <c r="B921" s="37"/>
      <c r="C921" s="37"/>
      <c r="D921" s="201"/>
      <c r="F921" s="206"/>
      <c r="G921" s="2"/>
      <c r="H921" s="10"/>
      <c r="I921" s="10"/>
      <c r="J921" s="10"/>
      <c r="K921" s="10"/>
      <c r="M921" s="82"/>
      <c r="N921" s="88"/>
      <c r="O921" s="94"/>
      <c r="P921" s="94"/>
      <c r="Q921" s="7"/>
      <c r="R921" s="7"/>
      <c r="S921" s="7"/>
      <c r="T921" s="108"/>
      <c r="U921" s="108"/>
      <c r="V921" s="7"/>
      <c r="W921" s="7"/>
      <c r="X921" s="7"/>
    </row>
    <row r="922" spans="1:24" x14ac:dyDescent="0.25">
      <c r="A922" s="15"/>
      <c r="B922" s="37"/>
      <c r="C922" s="37"/>
      <c r="D922" s="201"/>
      <c r="F922" s="206"/>
      <c r="G922" s="2"/>
      <c r="H922" s="10"/>
      <c r="I922" s="10"/>
      <c r="J922" s="10"/>
      <c r="K922" s="10"/>
      <c r="M922" s="82"/>
      <c r="N922" s="88"/>
      <c r="O922" s="94"/>
      <c r="P922" s="94"/>
      <c r="Q922" s="7"/>
      <c r="R922" s="7"/>
      <c r="S922" s="7"/>
      <c r="T922" s="108"/>
      <c r="U922" s="108"/>
      <c r="V922" s="7"/>
      <c r="W922" s="7"/>
      <c r="X922" s="7"/>
    </row>
    <row r="923" spans="1:24" x14ac:dyDescent="0.25">
      <c r="A923" s="15"/>
      <c r="B923" s="37"/>
      <c r="C923" s="37"/>
      <c r="D923" s="201"/>
      <c r="F923" s="206"/>
      <c r="G923" s="2"/>
      <c r="H923" s="10"/>
      <c r="I923" s="10"/>
      <c r="J923" s="10"/>
      <c r="K923" s="10"/>
      <c r="M923" s="82"/>
      <c r="N923" s="88"/>
      <c r="O923" s="94"/>
      <c r="P923" s="94"/>
      <c r="Q923" s="7"/>
      <c r="R923" s="7"/>
      <c r="S923" s="7"/>
      <c r="T923" s="108"/>
      <c r="U923" s="108"/>
      <c r="V923" s="7"/>
      <c r="W923" s="7"/>
      <c r="X923" s="7"/>
    </row>
    <row r="924" spans="1:24" x14ac:dyDescent="0.25">
      <c r="A924" s="15"/>
      <c r="B924" s="37"/>
      <c r="C924" s="37"/>
      <c r="D924" s="201"/>
      <c r="F924" s="206"/>
      <c r="G924" s="2"/>
      <c r="H924" s="10"/>
      <c r="I924" s="10"/>
      <c r="J924" s="10"/>
      <c r="K924" s="10"/>
      <c r="M924" s="82"/>
      <c r="N924" s="88"/>
      <c r="O924" s="94"/>
      <c r="P924" s="94"/>
      <c r="Q924" s="7"/>
      <c r="R924" s="7"/>
      <c r="S924" s="7"/>
      <c r="T924" s="108"/>
      <c r="U924" s="108"/>
      <c r="V924" s="7"/>
      <c r="W924" s="7"/>
      <c r="X924" s="7"/>
    </row>
    <row r="925" spans="1:24" x14ac:dyDescent="0.25">
      <c r="A925" s="15"/>
      <c r="B925" s="37"/>
      <c r="C925" s="37"/>
      <c r="D925" s="201"/>
      <c r="F925" s="206"/>
      <c r="G925" s="2"/>
      <c r="H925" s="10"/>
      <c r="I925" s="10"/>
      <c r="J925" s="10"/>
      <c r="K925" s="10"/>
      <c r="M925" s="82"/>
      <c r="N925" s="88"/>
      <c r="O925" s="94"/>
      <c r="P925" s="94"/>
      <c r="Q925" s="7"/>
      <c r="R925" s="7"/>
      <c r="S925" s="7"/>
      <c r="T925" s="108"/>
      <c r="U925" s="108"/>
      <c r="V925" s="7"/>
      <c r="W925" s="7"/>
      <c r="X925" s="7"/>
    </row>
    <row r="926" spans="1:24" x14ac:dyDescent="0.25">
      <c r="A926" s="15"/>
      <c r="B926" s="37"/>
      <c r="C926" s="37"/>
      <c r="D926" s="201"/>
      <c r="F926" s="206"/>
      <c r="G926" s="2"/>
      <c r="H926" s="10"/>
      <c r="I926" s="10"/>
      <c r="J926" s="10"/>
      <c r="K926" s="10"/>
      <c r="M926" s="82"/>
      <c r="N926" s="88"/>
      <c r="O926" s="94"/>
      <c r="P926" s="94"/>
      <c r="Q926" s="7"/>
      <c r="R926" s="7"/>
      <c r="S926" s="7"/>
      <c r="T926" s="108"/>
      <c r="U926" s="108"/>
      <c r="V926" s="7"/>
      <c r="W926" s="7"/>
      <c r="X926" s="7"/>
    </row>
    <row r="927" spans="1:24" x14ac:dyDescent="0.25">
      <c r="A927" s="15"/>
      <c r="B927" s="37"/>
      <c r="C927" s="37"/>
      <c r="D927" s="201"/>
      <c r="F927" s="206"/>
      <c r="G927" s="2"/>
      <c r="H927" s="10"/>
      <c r="I927" s="10"/>
      <c r="J927" s="10"/>
      <c r="K927" s="10"/>
      <c r="M927" s="82"/>
      <c r="N927" s="88"/>
      <c r="O927" s="94"/>
      <c r="P927" s="94"/>
      <c r="Q927" s="7"/>
      <c r="R927" s="7"/>
      <c r="S927" s="7"/>
      <c r="T927" s="108"/>
      <c r="U927" s="108"/>
      <c r="V927" s="7"/>
      <c r="W927" s="7"/>
      <c r="X927" s="7"/>
    </row>
    <row r="928" spans="1:24" x14ac:dyDescent="0.25">
      <c r="A928" s="15"/>
      <c r="B928" s="37"/>
      <c r="C928" s="37"/>
      <c r="D928" s="201"/>
      <c r="F928" s="206"/>
      <c r="G928" s="2"/>
      <c r="H928" s="10"/>
      <c r="I928" s="10"/>
      <c r="J928" s="10"/>
      <c r="K928" s="10"/>
      <c r="M928" s="82"/>
      <c r="N928" s="88"/>
      <c r="O928" s="94"/>
      <c r="P928" s="94"/>
      <c r="Q928" s="7"/>
      <c r="R928" s="7"/>
      <c r="S928" s="7"/>
      <c r="T928" s="108"/>
      <c r="U928" s="108"/>
      <c r="V928" s="7"/>
      <c r="W928" s="7"/>
      <c r="X928" s="7"/>
    </row>
    <row r="929" spans="1:24" x14ac:dyDescent="0.25">
      <c r="A929" s="15"/>
      <c r="B929" s="37"/>
      <c r="C929" s="37"/>
      <c r="D929" s="201"/>
      <c r="F929" s="206"/>
      <c r="G929" s="2"/>
      <c r="H929" s="10"/>
      <c r="I929" s="10"/>
      <c r="J929" s="10"/>
      <c r="K929" s="10"/>
      <c r="M929" s="82"/>
      <c r="N929" s="88"/>
      <c r="O929" s="94"/>
      <c r="P929" s="94"/>
      <c r="Q929" s="7"/>
      <c r="R929" s="7"/>
      <c r="S929" s="7"/>
      <c r="T929" s="108"/>
      <c r="U929" s="108"/>
      <c r="V929" s="7"/>
      <c r="W929" s="7"/>
      <c r="X929" s="7"/>
    </row>
    <row r="930" spans="1:24" x14ac:dyDescent="0.25">
      <c r="A930" s="15"/>
      <c r="B930" s="37"/>
      <c r="C930" s="37"/>
      <c r="D930" s="201"/>
      <c r="F930" s="206"/>
      <c r="G930" s="2"/>
      <c r="H930" s="10"/>
      <c r="I930" s="10"/>
      <c r="J930" s="10"/>
      <c r="K930" s="10"/>
      <c r="M930" s="82"/>
      <c r="N930" s="88"/>
      <c r="O930" s="94"/>
      <c r="P930" s="94"/>
      <c r="Q930" s="7"/>
      <c r="R930" s="7"/>
      <c r="S930" s="7"/>
      <c r="T930" s="108"/>
      <c r="U930" s="108"/>
      <c r="V930" s="7"/>
      <c r="W930" s="7"/>
      <c r="X930" s="7"/>
    </row>
    <row r="931" spans="1:24" x14ac:dyDescent="0.25">
      <c r="A931" s="15"/>
      <c r="B931" s="37"/>
      <c r="C931" s="37"/>
      <c r="D931" s="201"/>
      <c r="F931" s="206"/>
      <c r="G931" s="2"/>
      <c r="H931" s="10"/>
      <c r="I931" s="10"/>
      <c r="J931" s="10"/>
      <c r="K931" s="10"/>
      <c r="M931" s="82"/>
      <c r="N931" s="88"/>
      <c r="O931" s="94"/>
      <c r="P931" s="94"/>
      <c r="Q931" s="7"/>
      <c r="R931" s="7"/>
      <c r="S931" s="7"/>
      <c r="T931" s="108"/>
      <c r="U931" s="108"/>
      <c r="V931" s="7"/>
      <c r="W931" s="7"/>
      <c r="X931" s="7"/>
    </row>
    <row r="932" spans="1:24" x14ac:dyDescent="0.25">
      <c r="A932" s="15"/>
      <c r="B932" s="37"/>
      <c r="C932" s="37"/>
      <c r="D932" s="201"/>
      <c r="F932" s="206"/>
      <c r="G932" s="2"/>
      <c r="H932" s="10"/>
      <c r="I932" s="10"/>
      <c r="J932" s="10"/>
      <c r="K932" s="10"/>
      <c r="M932" s="82"/>
      <c r="N932" s="88"/>
      <c r="O932" s="94"/>
      <c r="P932" s="94"/>
      <c r="Q932" s="7"/>
      <c r="R932" s="7"/>
      <c r="S932" s="7"/>
      <c r="T932" s="108"/>
      <c r="U932" s="108"/>
      <c r="V932" s="7"/>
      <c r="W932" s="7"/>
      <c r="X932" s="7"/>
    </row>
    <row r="933" spans="1:24" x14ac:dyDescent="0.25">
      <c r="A933" s="15"/>
      <c r="B933" s="37"/>
      <c r="C933" s="37"/>
      <c r="D933" s="201"/>
      <c r="F933" s="206"/>
      <c r="G933" s="2"/>
      <c r="H933" s="10"/>
      <c r="I933" s="10"/>
      <c r="J933" s="10"/>
      <c r="K933" s="10"/>
      <c r="M933" s="82"/>
      <c r="N933" s="88"/>
      <c r="O933" s="94"/>
      <c r="P933" s="94"/>
      <c r="Q933" s="7"/>
      <c r="R933" s="7"/>
      <c r="S933" s="7"/>
      <c r="T933" s="108"/>
      <c r="U933" s="108"/>
      <c r="V933" s="7"/>
      <c r="W933" s="7"/>
      <c r="X933" s="7"/>
    </row>
    <row r="934" spans="1:24" x14ac:dyDescent="0.25">
      <c r="A934" s="15"/>
      <c r="B934" s="37"/>
      <c r="C934" s="37"/>
      <c r="D934" s="201"/>
      <c r="F934" s="206"/>
      <c r="G934" s="2"/>
      <c r="H934" s="10"/>
      <c r="I934" s="10"/>
      <c r="J934" s="10"/>
      <c r="K934" s="10"/>
      <c r="M934" s="82"/>
      <c r="N934" s="88"/>
      <c r="O934" s="94"/>
      <c r="P934" s="94"/>
      <c r="Q934" s="7"/>
      <c r="R934" s="7"/>
      <c r="S934" s="7"/>
      <c r="T934" s="108"/>
      <c r="U934" s="108"/>
      <c r="V934" s="7"/>
      <c r="W934" s="7"/>
      <c r="X934" s="7"/>
    </row>
    <row r="935" spans="1:24" x14ac:dyDescent="0.25">
      <c r="A935" s="15"/>
      <c r="B935" s="37"/>
      <c r="C935" s="37"/>
      <c r="D935" s="201"/>
      <c r="F935" s="206"/>
      <c r="G935" s="2"/>
      <c r="H935" s="10"/>
      <c r="I935" s="10"/>
      <c r="J935" s="10"/>
      <c r="K935" s="10"/>
      <c r="M935" s="82"/>
      <c r="N935" s="88"/>
      <c r="O935" s="94"/>
      <c r="P935" s="94"/>
      <c r="Q935" s="7"/>
      <c r="R935" s="7"/>
      <c r="S935" s="7"/>
      <c r="T935" s="108"/>
      <c r="U935" s="108"/>
      <c r="V935" s="7"/>
      <c r="W935" s="7"/>
      <c r="X935" s="7"/>
    </row>
    <row r="936" spans="1:24" x14ac:dyDescent="0.25">
      <c r="A936" s="15"/>
      <c r="B936" s="37"/>
      <c r="C936" s="37"/>
      <c r="D936" s="201"/>
      <c r="F936" s="206"/>
      <c r="G936" s="2"/>
      <c r="H936" s="10"/>
      <c r="I936" s="10"/>
      <c r="J936" s="10"/>
      <c r="K936" s="10"/>
      <c r="M936" s="82"/>
      <c r="N936" s="88"/>
      <c r="O936" s="94"/>
      <c r="P936" s="94"/>
      <c r="Q936" s="7"/>
      <c r="R936" s="7"/>
      <c r="S936" s="7"/>
      <c r="T936" s="108"/>
      <c r="U936" s="108"/>
      <c r="V936" s="7"/>
      <c r="W936" s="7"/>
      <c r="X936" s="7"/>
    </row>
    <row r="937" spans="1:24" x14ac:dyDescent="0.25">
      <c r="A937" s="15"/>
      <c r="B937" s="37"/>
      <c r="C937" s="37"/>
      <c r="D937" s="201"/>
      <c r="F937" s="206"/>
      <c r="G937" s="2"/>
      <c r="H937" s="10"/>
      <c r="I937" s="10"/>
      <c r="J937" s="10"/>
      <c r="K937" s="10"/>
      <c r="M937" s="82"/>
      <c r="N937" s="88"/>
      <c r="O937" s="94"/>
      <c r="P937" s="94"/>
      <c r="Q937" s="7"/>
      <c r="R937" s="7"/>
      <c r="S937" s="7"/>
      <c r="T937" s="108"/>
      <c r="U937" s="108"/>
      <c r="V937" s="7"/>
      <c r="W937" s="7"/>
      <c r="X937" s="7"/>
    </row>
    <row r="938" spans="1:24" x14ac:dyDescent="0.25">
      <c r="A938" s="15"/>
      <c r="B938" s="37"/>
      <c r="C938" s="37"/>
      <c r="D938" s="201"/>
      <c r="F938" s="206"/>
      <c r="G938" s="2"/>
      <c r="H938" s="10"/>
      <c r="I938" s="10"/>
      <c r="J938" s="10"/>
      <c r="K938" s="10"/>
      <c r="M938" s="82"/>
      <c r="N938" s="88"/>
      <c r="O938" s="94"/>
      <c r="P938" s="94"/>
      <c r="Q938" s="7"/>
      <c r="R938" s="7"/>
      <c r="S938" s="7"/>
      <c r="T938" s="108"/>
      <c r="U938" s="108"/>
      <c r="V938" s="7"/>
      <c r="W938" s="7"/>
      <c r="X938" s="7"/>
    </row>
    <row r="939" spans="1:24" x14ac:dyDescent="0.25">
      <c r="A939" s="15"/>
      <c r="B939" s="37"/>
      <c r="C939" s="37"/>
      <c r="D939" s="201"/>
      <c r="F939" s="206"/>
      <c r="G939" s="2"/>
      <c r="H939" s="10"/>
      <c r="I939" s="10"/>
      <c r="J939" s="10"/>
      <c r="K939" s="10"/>
      <c r="M939" s="82"/>
      <c r="N939" s="88"/>
      <c r="O939" s="94"/>
      <c r="P939" s="94"/>
      <c r="Q939" s="7"/>
      <c r="R939" s="7"/>
      <c r="S939" s="7"/>
      <c r="T939" s="108"/>
      <c r="U939" s="108"/>
      <c r="V939" s="7"/>
      <c r="W939" s="7"/>
      <c r="X939" s="7"/>
    </row>
    <row r="940" spans="1:24" x14ac:dyDescent="0.25">
      <c r="A940" s="15"/>
      <c r="B940" s="37"/>
      <c r="C940" s="37"/>
      <c r="D940" s="201"/>
      <c r="F940" s="206"/>
      <c r="G940" s="2"/>
      <c r="H940" s="10"/>
      <c r="I940" s="10"/>
      <c r="J940" s="10"/>
      <c r="K940" s="10"/>
      <c r="M940" s="82"/>
      <c r="N940" s="88"/>
      <c r="O940" s="94"/>
      <c r="P940" s="94"/>
      <c r="Q940" s="7"/>
      <c r="R940" s="7"/>
      <c r="S940" s="7"/>
      <c r="T940" s="108"/>
      <c r="U940" s="108"/>
      <c r="V940" s="7"/>
      <c r="W940" s="7"/>
      <c r="X940" s="7"/>
    </row>
    <row r="941" spans="1:24" x14ac:dyDescent="0.25">
      <c r="A941" s="15"/>
      <c r="B941" s="37"/>
      <c r="C941" s="37"/>
      <c r="D941" s="201"/>
      <c r="F941" s="206"/>
      <c r="G941" s="2"/>
      <c r="H941" s="10"/>
      <c r="I941" s="10"/>
      <c r="J941" s="10"/>
      <c r="K941" s="10"/>
      <c r="M941" s="82"/>
      <c r="N941" s="88"/>
      <c r="O941" s="94"/>
      <c r="P941" s="94"/>
      <c r="Q941" s="7"/>
      <c r="R941" s="7"/>
      <c r="S941" s="7"/>
      <c r="T941" s="108"/>
      <c r="U941" s="108"/>
      <c r="V941" s="7"/>
      <c r="W941" s="7"/>
      <c r="X941" s="7"/>
    </row>
    <row r="942" spans="1:24" x14ac:dyDescent="0.25">
      <c r="A942" s="15"/>
      <c r="B942" s="37"/>
      <c r="C942" s="37"/>
      <c r="D942" s="201"/>
      <c r="F942" s="206"/>
      <c r="G942" s="2"/>
      <c r="H942" s="10"/>
      <c r="I942" s="10"/>
      <c r="J942" s="10"/>
      <c r="K942" s="10"/>
      <c r="M942" s="82"/>
      <c r="N942" s="88"/>
      <c r="O942" s="94"/>
      <c r="P942" s="94"/>
      <c r="Q942" s="7"/>
      <c r="R942" s="7"/>
      <c r="S942" s="7"/>
      <c r="T942" s="108"/>
      <c r="U942" s="108"/>
      <c r="V942" s="7"/>
      <c r="W942" s="7"/>
      <c r="X942" s="7"/>
    </row>
    <row r="943" spans="1:24" x14ac:dyDescent="0.25">
      <c r="A943" s="15"/>
      <c r="B943" s="37"/>
      <c r="C943" s="37"/>
      <c r="D943" s="201"/>
      <c r="F943" s="206"/>
      <c r="G943" s="2"/>
      <c r="H943" s="10"/>
      <c r="I943" s="10"/>
      <c r="J943" s="10"/>
      <c r="K943" s="10"/>
      <c r="M943" s="82"/>
      <c r="N943" s="88"/>
      <c r="O943" s="94"/>
      <c r="P943" s="94"/>
      <c r="Q943" s="7"/>
      <c r="R943" s="7"/>
      <c r="S943" s="7"/>
      <c r="T943" s="108"/>
      <c r="U943" s="108"/>
      <c r="V943" s="7"/>
      <c r="W943" s="7"/>
      <c r="X943" s="7"/>
    </row>
    <row r="944" spans="1:24" x14ac:dyDescent="0.25">
      <c r="A944" s="15"/>
      <c r="B944" s="37"/>
      <c r="C944" s="37"/>
      <c r="D944" s="201"/>
      <c r="F944" s="206"/>
      <c r="G944" s="2"/>
      <c r="H944" s="10"/>
      <c r="I944" s="10"/>
      <c r="J944" s="10"/>
      <c r="K944" s="10"/>
      <c r="M944" s="82"/>
      <c r="N944" s="88"/>
      <c r="O944" s="94"/>
      <c r="P944" s="94"/>
      <c r="Q944" s="7"/>
      <c r="R944" s="7"/>
      <c r="S944" s="7"/>
      <c r="T944" s="108"/>
      <c r="U944" s="108"/>
      <c r="V944" s="7"/>
      <c r="W944" s="7"/>
      <c r="X944" s="7"/>
    </row>
    <row r="945" spans="1:24" x14ac:dyDescent="0.25">
      <c r="A945" s="15"/>
      <c r="B945" s="37"/>
      <c r="C945" s="37"/>
      <c r="D945" s="201"/>
      <c r="F945" s="206"/>
      <c r="G945" s="2"/>
      <c r="H945" s="10"/>
      <c r="I945" s="10"/>
      <c r="J945" s="10"/>
      <c r="K945" s="10"/>
      <c r="M945" s="82"/>
      <c r="N945" s="88"/>
      <c r="O945" s="94"/>
      <c r="P945" s="94"/>
      <c r="Q945" s="7"/>
      <c r="R945" s="7"/>
      <c r="S945" s="7"/>
      <c r="T945" s="108"/>
      <c r="U945" s="108"/>
      <c r="V945" s="7"/>
      <c r="W945" s="7"/>
      <c r="X945" s="7"/>
    </row>
    <row r="946" spans="1:24" x14ac:dyDescent="0.25">
      <c r="A946" s="15"/>
      <c r="B946" s="37"/>
      <c r="C946" s="37"/>
      <c r="D946" s="201"/>
      <c r="F946" s="206"/>
      <c r="G946" s="2"/>
      <c r="H946" s="10"/>
      <c r="I946" s="10"/>
      <c r="J946" s="10"/>
      <c r="K946" s="10"/>
      <c r="M946" s="82"/>
      <c r="N946" s="88"/>
      <c r="O946" s="94"/>
      <c r="P946" s="94"/>
      <c r="Q946" s="7"/>
      <c r="R946" s="7"/>
      <c r="S946" s="7"/>
      <c r="T946" s="108"/>
      <c r="U946" s="108"/>
      <c r="V946" s="7"/>
      <c r="W946" s="7"/>
      <c r="X946" s="7"/>
    </row>
    <row r="947" spans="1:24" x14ac:dyDescent="0.25">
      <c r="A947" s="15"/>
      <c r="B947" s="37"/>
      <c r="C947" s="37"/>
      <c r="D947" s="201"/>
      <c r="F947" s="206"/>
      <c r="G947" s="2"/>
      <c r="H947" s="10"/>
      <c r="I947" s="10"/>
      <c r="J947" s="10"/>
      <c r="K947" s="10"/>
      <c r="M947" s="82"/>
      <c r="N947" s="88"/>
      <c r="O947" s="94"/>
      <c r="P947" s="94"/>
      <c r="Q947" s="7"/>
      <c r="R947" s="7"/>
      <c r="S947" s="7"/>
      <c r="T947" s="108"/>
      <c r="U947" s="108"/>
      <c r="V947" s="7"/>
      <c r="W947" s="7"/>
      <c r="X947" s="7"/>
    </row>
    <row r="948" spans="1:24" x14ac:dyDescent="0.25">
      <c r="A948" s="15"/>
      <c r="B948" s="37"/>
      <c r="C948" s="37"/>
      <c r="D948" s="201"/>
      <c r="F948" s="206"/>
      <c r="G948" s="2"/>
      <c r="H948" s="10"/>
      <c r="I948" s="10"/>
      <c r="J948" s="10"/>
      <c r="K948" s="10"/>
      <c r="M948" s="82"/>
      <c r="N948" s="88"/>
      <c r="O948" s="94"/>
      <c r="P948" s="94"/>
      <c r="Q948" s="7"/>
      <c r="R948" s="7"/>
      <c r="S948" s="7"/>
      <c r="T948" s="108"/>
      <c r="U948" s="108"/>
      <c r="V948" s="7"/>
      <c r="W948" s="7"/>
      <c r="X948" s="7"/>
    </row>
    <row r="949" spans="1:24" x14ac:dyDescent="0.25">
      <c r="A949" s="15"/>
      <c r="B949" s="37"/>
      <c r="C949" s="37"/>
      <c r="D949" s="201"/>
      <c r="F949" s="206"/>
      <c r="G949" s="2"/>
      <c r="H949" s="10"/>
      <c r="I949" s="10"/>
      <c r="J949" s="10"/>
      <c r="K949" s="10"/>
      <c r="M949" s="82"/>
      <c r="N949" s="88"/>
      <c r="O949" s="94"/>
      <c r="P949" s="94"/>
      <c r="Q949" s="7"/>
      <c r="R949" s="7"/>
      <c r="S949" s="7"/>
      <c r="T949" s="108"/>
      <c r="U949" s="108"/>
      <c r="V949" s="7"/>
      <c r="W949" s="7"/>
      <c r="X949" s="7"/>
    </row>
    <row r="950" spans="1:24" x14ac:dyDescent="0.25">
      <c r="A950" s="15"/>
      <c r="B950" s="37"/>
      <c r="C950" s="37"/>
      <c r="D950" s="201"/>
      <c r="F950" s="206"/>
      <c r="G950" s="2"/>
      <c r="H950" s="10"/>
      <c r="I950" s="10"/>
      <c r="J950" s="10"/>
      <c r="K950" s="10"/>
      <c r="M950" s="82"/>
      <c r="N950" s="88"/>
      <c r="O950" s="94"/>
      <c r="P950" s="94"/>
      <c r="Q950" s="7"/>
      <c r="R950" s="7"/>
      <c r="S950" s="7"/>
      <c r="T950" s="108"/>
      <c r="U950" s="108"/>
      <c r="V950" s="7"/>
      <c r="W950" s="7"/>
      <c r="X950" s="7"/>
    </row>
    <row r="951" spans="1:24" x14ac:dyDescent="0.25">
      <c r="A951" s="15"/>
      <c r="B951" s="37"/>
      <c r="C951" s="37"/>
      <c r="D951" s="201"/>
      <c r="F951" s="206"/>
      <c r="G951" s="2"/>
      <c r="H951" s="10"/>
      <c r="I951" s="10"/>
      <c r="J951" s="10"/>
      <c r="K951" s="10"/>
      <c r="M951" s="82"/>
      <c r="N951" s="88"/>
      <c r="O951" s="94"/>
      <c r="P951" s="94"/>
      <c r="Q951" s="7"/>
      <c r="R951" s="7"/>
      <c r="S951" s="7"/>
      <c r="T951" s="108"/>
      <c r="U951" s="108"/>
      <c r="V951" s="7"/>
      <c r="W951" s="7"/>
      <c r="X951" s="7"/>
    </row>
    <row r="952" spans="1:24" x14ac:dyDescent="0.25">
      <c r="A952" s="15"/>
      <c r="B952" s="37"/>
      <c r="C952" s="37"/>
      <c r="D952" s="201"/>
      <c r="F952" s="206"/>
      <c r="G952" s="2"/>
      <c r="H952" s="10"/>
      <c r="I952" s="10"/>
      <c r="J952" s="10"/>
      <c r="K952" s="10"/>
      <c r="M952" s="82"/>
      <c r="N952" s="88"/>
      <c r="O952" s="94"/>
      <c r="P952" s="94"/>
      <c r="Q952" s="7"/>
      <c r="R952" s="7"/>
      <c r="S952" s="7"/>
      <c r="T952" s="108"/>
      <c r="U952" s="108"/>
      <c r="V952" s="7"/>
      <c r="W952" s="7"/>
      <c r="X952" s="7"/>
    </row>
    <row r="953" spans="1:24" x14ac:dyDescent="0.25">
      <c r="A953" s="15"/>
      <c r="B953" s="37"/>
      <c r="C953" s="37"/>
      <c r="D953" s="201"/>
      <c r="F953" s="206"/>
      <c r="G953" s="2"/>
      <c r="H953" s="10"/>
      <c r="I953" s="10"/>
      <c r="J953" s="10"/>
      <c r="K953" s="10"/>
      <c r="M953" s="82"/>
      <c r="N953" s="88"/>
      <c r="O953" s="94"/>
      <c r="P953" s="94"/>
      <c r="Q953" s="7"/>
      <c r="R953" s="7"/>
      <c r="S953" s="7"/>
      <c r="T953" s="108"/>
      <c r="U953" s="108"/>
      <c r="V953" s="7"/>
      <c r="W953" s="7"/>
      <c r="X953" s="7"/>
    </row>
    <row r="954" spans="1:24" x14ac:dyDescent="0.25">
      <c r="A954" s="15"/>
      <c r="B954" s="37"/>
      <c r="C954" s="37"/>
      <c r="D954" s="201"/>
      <c r="F954" s="206"/>
      <c r="G954" s="2"/>
      <c r="H954" s="10"/>
      <c r="I954" s="10"/>
      <c r="J954" s="10"/>
      <c r="K954" s="10"/>
      <c r="M954" s="82"/>
      <c r="N954" s="88"/>
      <c r="O954" s="94"/>
      <c r="P954" s="94"/>
      <c r="Q954" s="7"/>
      <c r="R954" s="7"/>
      <c r="S954" s="7"/>
      <c r="T954" s="108"/>
      <c r="U954" s="108"/>
      <c r="V954" s="7"/>
      <c r="W954" s="7"/>
      <c r="X954" s="7"/>
    </row>
    <row r="955" spans="1:24" x14ac:dyDescent="0.25">
      <c r="A955" s="15"/>
      <c r="B955" s="37"/>
      <c r="C955" s="37"/>
      <c r="D955" s="201"/>
      <c r="F955" s="206"/>
      <c r="G955" s="2"/>
      <c r="H955" s="10"/>
      <c r="I955" s="10"/>
      <c r="J955" s="10"/>
      <c r="K955" s="10"/>
      <c r="M955" s="82"/>
      <c r="N955" s="88"/>
      <c r="O955" s="94"/>
      <c r="P955" s="94"/>
      <c r="Q955" s="7"/>
      <c r="R955" s="7"/>
      <c r="S955" s="7"/>
      <c r="T955" s="108"/>
      <c r="U955" s="108"/>
      <c r="V955" s="7"/>
      <c r="W955" s="7"/>
      <c r="X955" s="7"/>
    </row>
    <row r="956" spans="1:24" x14ac:dyDescent="0.25">
      <c r="A956" s="15"/>
      <c r="B956" s="37"/>
      <c r="C956" s="37"/>
      <c r="D956" s="201"/>
      <c r="F956" s="206"/>
      <c r="G956" s="2"/>
      <c r="H956" s="10"/>
      <c r="I956" s="10"/>
      <c r="J956" s="10"/>
      <c r="K956" s="10"/>
      <c r="M956" s="82"/>
      <c r="N956" s="88"/>
      <c r="O956" s="94"/>
      <c r="P956" s="94"/>
      <c r="Q956" s="7"/>
      <c r="R956" s="7"/>
      <c r="S956" s="7"/>
      <c r="T956" s="108"/>
      <c r="U956" s="108"/>
      <c r="V956" s="7"/>
      <c r="W956" s="7"/>
      <c r="X956" s="7"/>
    </row>
    <row r="957" spans="1:24" x14ac:dyDescent="0.25">
      <c r="A957" s="15"/>
      <c r="B957" s="37"/>
      <c r="C957" s="37"/>
      <c r="D957" s="201"/>
      <c r="F957" s="206"/>
      <c r="G957" s="2"/>
      <c r="H957" s="10"/>
      <c r="I957" s="10"/>
      <c r="J957" s="10"/>
      <c r="K957" s="10"/>
      <c r="M957" s="82"/>
      <c r="N957" s="88"/>
      <c r="O957" s="94"/>
      <c r="P957" s="94"/>
      <c r="Q957" s="7"/>
      <c r="R957" s="7"/>
      <c r="S957" s="7"/>
      <c r="T957" s="108"/>
      <c r="U957" s="108"/>
      <c r="V957" s="7"/>
      <c r="W957" s="7"/>
      <c r="X957" s="7"/>
    </row>
    <row r="958" spans="1:24" x14ac:dyDescent="0.25">
      <c r="A958" s="15"/>
      <c r="B958" s="37"/>
      <c r="C958" s="37"/>
      <c r="D958" s="201"/>
      <c r="F958" s="206"/>
      <c r="G958" s="2"/>
      <c r="H958" s="10"/>
      <c r="I958" s="10"/>
      <c r="J958" s="10"/>
      <c r="K958" s="10"/>
      <c r="M958" s="82"/>
      <c r="N958" s="88"/>
      <c r="O958" s="94"/>
      <c r="P958" s="94"/>
      <c r="Q958" s="7"/>
      <c r="R958" s="7"/>
      <c r="S958" s="7"/>
      <c r="T958" s="108"/>
      <c r="U958" s="108"/>
      <c r="V958" s="7"/>
      <c r="W958" s="7"/>
      <c r="X958" s="7"/>
    </row>
    <row r="959" spans="1:24" x14ac:dyDescent="0.25">
      <c r="A959" s="15"/>
      <c r="B959" s="37"/>
      <c r="C959" s="37"/>
      <c r="D959" s="201"/>
      <c r="F959" s="206"/>
      <c r="G959" s="2"/>
      <c r="H959" s="10"/>
      <c r="I959" s="10"/>
      <c r="J959" s="10"/>
      <c r="K959" s="10"/>
      <c r="M959" s="82"/>
      <c r="N959" s="88"/>
      <c r="O959" s="94"/>
      <c r="P959" s="94"/>
      <c r="Q959" s="7"/>
      <c r="R959" s="7"/>
      <c r="S959" s="7"/>
      <c r="T959" s="108"/>
      <c r="U959" s="108"/>
      <c r="V959" s="7"/>
      <c r="W959" s="7"/>
      <c r="X959" s="7"/>
    </row>
    <row r="960" spans="1:24" x14ac:dyDescent="0.25">
      <c r="A960" s="15"/>
      <c r="B960" s="37"/>
      <c r="C960" s="37"/>
      <c r="D960" s="201"/>
      <c r="F960" s="206"/>
      <c r="G960" s="2"/>
      <c r="H960" s="10"/>
      <c r="I960" s="10"/>
      <c r="J960" s="10"/>
      <c r="K960" s="10"/>
      <c r="M960" s="82"/>
      <c r="N960" s="88"/>
      <c r="O960" s="94"/>
      <c r="P960" s="94"/>
      <c r="Q960" s="7"/>
      <c r="R960" s="7"/>
      <c r="S960" s="7"/>
      <c r="T960" s="108"/>
      <c r="U960" s="108"/>
      <c r="V960" s="7"/>
      <c r="W960" s="7"/>
      <c r="X960" s="7"/>
    </row>
    <row r="961" spans="1:24" x14ac:dyDescent="0.25">
      <c r="A961" s="15"/>
      <c r="B961" s="37"/>
      <c r="C961" s="37"/>
      <c r="D961" s="201"/>
      <c r="F961" s="206"/>
      <c r="G961" s="2"/>
      <c r="H961" s="10"/>
      <c r="I961" s="10"/>
      <c r="J961" s="10"/>
      <c r="K961" s="10"/>
      <c r="M961" s="82"/>
      <c r="N961" s="88"/>
      <c r="O961" s="94"/>
      <c r="P961" s="94"/>
      <c r="Q961" s="7"/>
      <c r="R961" s="7"/>
      <c r="S961" s="7"/>
      <c r="T961" s="108"/>
      <c r="U961" s="108"/>
      <c r="V961" s="7"/>
      <c r="W961" s="7"/>
      <c r="X961" s="7"/>
    </row>
    <row r="962" spans="1:24" x14ac:dyDescent="0.25">
      <c r="A962" s="15"/>
      <c r="B962" s="37"/>
      <c r="C962" s="37"/>
      <c r="D962" s="201"/>
      <c r="F962" s="206"/>
      <c r="G962" s="2"/>
      <c r="H962" s="10"/>
      <c r="I962" s="10"/>
      <c r="J962" s="10"/>
      <c r="K962" s="10"/>
      <c r="M962" s="82"/>
      <c r="N962" s="88"/>
      <c r="O962" s="94"/>
      <c r="P962" s="94"/>
      <c r="Q962" s="7"/>
      <c r="R962" s="7"/>
      <c r="S962" s="7"/>
      <c r="T962" s="108"/>
      <c r="U962" s="108"/>
      <c r="V962" s="7"/>
      <c r="W962" s="7"/>
      <c r="X962" s="7"/>
    </row>
    <row r="963" spans="1:24" x14ac:dyDescent="0.25">
      <c r="A963" s="15"/>
      <c r="B963" s="37"/>
      <c r="C963" s="37"/>
      <c r="D963" s="201"/>
      <c r="F963" s="206"/>
      <c r="G963" s="2"/>
      <c r="H963" s="10"/>
      <c r="I963" s="10"/>
      <c r="J963" s="10"/>
      <c r="K963" s="10"/>
      <c r="M963" s="82"/>
      <c r="N963" s="88"/>
      <c r="O963" s="94"/>
      <c r="P963" s="94"/>
      <c r="Q963" s="7"/>
      <c r="R963" s="7"/>
      <c r="S963" s="7"/>
      <c r="T963" s="108"/>
      <c r="U963" s="108"/>
      <c r="V963" s="7"/>
      <c r="W963" s="7"/>
      <c r="X963" s="7"/>
    </row>
    <row r="964" spans="1:24" x14ac:dyDescent="0.25">
      <c r="A964" s="15"/>
      <c r="B964" s="37"/>
      <c r="C964" s="37"/>
      <c r="D964" s="201"/>
      <c r="F964" s="206"/>
      <c r="G964" s="2"/>
      <c r="H964" s="10"/>
      <c r="I964" s="10"/>
      <c r="J964" s="10"/>
      <c r="K964" s="10"/>
      <c r="M964" s="82"/>
      <c r="N964" s="88"/>
      <c r="O964" s="94"/>
      <c r="P964" s="94"/>
      <c r="Q964" s="7"/>
      <c r="R964" s="7"/>
      <c r="S964" s="7"/>
      <c r="T964" s="108"/>
      <c r="U964" s="108"/>
      <c r="V964" s="7"/>
      <c r="W964" s="7"/>
      <c r="X964" s="7"/>
    </row>
    <row r="965" spans="1:24" x14ac:dyDescent="0.25">
      <c r="A965" s="15"/>
      <c r="B965" s="37"/>
      <c r="C965" s="37"/>
      <c r="D965" s="201"/>
      <c r="F965" s="206"/>
      <c r="G965" s="2"/>
      <c r="H965" s="10"/>
      <c r="I965" s="10"/>
      <c r="J965" s="10"/>
      <c r="K965" s="10"/>
      <c r="M965" s="82"/>
      <c r="N965" s="88"/>
      <c r="O965" s="94"/>
      <c r="P965" s="94"/>
      <c r="Q965" s="7"/>
      <c r="R965" s="7"/>
      <c r="S965" s="7"/>
      <c r="T965" s="108"/>
      <c r="U965" s="108"/>
      <c r="V965" s="7"/>
      <c r="W965" s="7"/>
      <c r="X965" s="7"/>
    </row>
    <row r="966" spans="1:24" x14ac:dyDescent="0.25">
      <c r="A966" s="15"/>
      <c r="B966" s="37"/>
      <c r="C966" s="37"/>
      <c r="D966" s="201"/>
      <c r="F966" s="206"/>
      <c r="G966" s="2"/>
      <c r="H966" s="10"/>
      <c r="I966" s="10"/>
      <c r="J966" s="10"/>
      <c r="K966" s="10"/>
      <c r="M966" s="82"/>
      <c r="N966" s="88"/>
      <c r="O966" s="94"/>
      <c r="P966" s="94"/>
      <c r="Q966" s="7"/>
      <c r="R966" s="7"/>
      <c r="S966" s="7"/>
      <c r="T966" s="108"/>
      <c r="U966" s="108"/>
      <c r="V966" s="7"/>
      <c r="W966" s="7"/>
      <c r="X966" s="7"/>
    </row>
    <row r="967" spans="1:24" x14ac:dyDescent="0.25">
      <c r="A967" s="15"/>
      <c r="B967" s="37"/>
      <c r="C967" s="37"/>
      <c r="D967" s="201"/>
      <c r="F967" s="206"/>
      <c r="G967" s="2"/>
      <c r="H967" s="10"/>
      <c r="I967" s="10"/>
      <c r="J967" s="10"/>
      <c r="K967" s="10"/>
      <c r="M967" s="82"/>
      <c r="N967" s="88"/>
      <c r="O967" s="94"/>
      <c r="P967" s="94"/>
      <c r="Q967" s="7"/>
      <c r="R967" s="7"/>
      <c r="S967" s="7"/>
      <c r="T967" s="108"/>
      <c r="U967" s="108"/>
      <c r="V967" s="7"/>
      <c r="W967" s="7"/>
      <c r="X967" s="7"/>
    </row>
    <row r="968" spans="1:24" x14ac:dyDescent="0.25">
      <c r="A968" s="15"/>
      <c r="B968" s="37"/>
      <c r="C968" s="37"/>
      <c r="D968" s="201"/>
      <c r="F968" s="206"/>
      <c r="G968" s="2"/>
      <c r="H968" s="10"/>
      <c r="I968" s="10"/>
      <c r="J968" s="10"/>
      <c r="K968" s="10"/>
      <c r="M968" s="82"/>
      <c r="N968" s="88"/>
      <c r="O968" s="94"/>
      <c r="P968" s="94"/>
      <c r="Q968" s="7"/>
      <c r="R968" s="7"/>
      <c r="S968" s="7"/>
      <c r="T968" s="108"/>
      <c r="U968" s="108"/>
      <c r="V968" s="7"/>
      <c r="W968" s="7"/>
      <c r="X968" s="7"/>
    </row>
    <row r="969" spans="1:24" x14ac:dyDescent="0.25">
      <c r="A969" s="15"/>
      <c r="B969" s="37"/>
      <c r="C969" s="37"/>
      <c r="D969" s="201"/>
      <c r="F969" s="206"/>
      <c r="G969" s="2"/>
      <c r="H969" s="10"/>
      <c r="I969" s="10"/>
      <c r="J969" s="10"/>
      <c r="K969" s="10"/>
      <c r="M969" s="82"/>
      <c r="N969" s="88"/>
      <c r="O969" s="94"/>
      <c r="P969" s="94"/>
      <c r="Q969" s="7"/>
      <c r="R969" s="7"/>
      <c r="S969" s="7"/>
      <c r="T969" s="108"/>
      <c r="U969" s="108"/>
      <c r="V969" s="7"/>
      <c r="W969" s="7"/>
      <c r="X969" s="7"/>
    </row>
    <row r="970" spans="1:24" x14ac:dyDescent="0.25">
      <c r="A970" s="15"/>
      <c r="B970" s="37"/>
      <c r="C970" s="37"/>
      <c r="D970" s="201"/>
      <c r="F970" s="206"/>
      <c r="G970" s="2"/>
      <c r="H970" s="10"/>
      <c r="I970" s="10"/>
      <c r="J970" s="10"/>
      <c r="K970" s="10"/>
      <c r="M970" s="82"/>
      <c r="N970" s="88"/>
      <c r="O970" s="94"/>
      <c r="P970" s="94"/>
      <c r="Q970" s="7"/>
      <c r="R970" s="7"/>
      <c r="S970" s="7"/>
      <c r="T970" s="108"/>
      <c r="U970" s="108"/>
      <c r="V970" s="7"/>
      <c r="W970" s="7"/>
      <c r="X970" s="7"/>
    </row>
    <row r="971" spans="1:24" x14ac:dyDescent="0.25">
      <c r="A971" s="15"/>
      <c r="B971" s="37"/>
      <c r="C971" s="37"/>
      <c r="D971" s="201"/>
      <c r="F971" s="206"/>
      <c r="G971" s="2"/>
      <c r="H971" s="10"/>
      <c r="I971" s="10"/>
      <c r="J971" s="10"/>
      <c r="K971" s="10"/>
      <c r="M971" s="82"/>
      <c r="N971" s="88"/>
      <c r="O971" s="94"/>
      <c r="P971" s="94"/>
      <c r="Q971" s="7"/>
      <c r="R971" s="7"/>
      <c r="S971" s="7"/>
      <c r="T971" s="108"/>
      <c r="U971" s="108"/>
      <c r="V971" s="7"/>
      <c r="W971" s="7"/>
      <c r="X971" s="7"/>
    </row>
    <row r="972" spans="1:24" x14ac:dyDescent="0.25">
      <c r="A972" s="15"/>
      <c r="B972" s="37"/>
      <c r="C972" s="37"/>
      <c r="D972" s="201"/>
      <c r="F972" s="206"/>
      <c r="G972" s="2"/>
      <c r="H972" s="10"/>
      <c r="I972" s="10"/>
      <c r="J972" s="10"/>
      <c r="K972" s="10"/>
      <c r="M972" s="82"/>
      <c r="N972" s="88"/>
      <c r="O972" s="94"/>
      <c r="P972" s="94"/>
      <c r="Q972" s="7"/>
      <c r="R972" s="7"/>
      <c r="S972" s="7"/>
      <c r="T972" s="108"/>
      <c r="U972" s="108"/>
      <c r="V972" s="7"/>
      <c r="W972" s="7"/>
      <c r="X972" s="7"/>
    </row>
    <row r="973" spans="1:24" x14ac:dyDescent="0.25">
      <c r="A973" s="15"/>
      <c r="B973" s="37"/>
      <c r="C973" s="37"/>
      <c r="D973" s="201"/>
      <c r="F973" s="206"/>
      <c r="G973" s="2"/>
      <c r="H973" s="10"/>
      <c r="I973" s="10"/>
      <c r="J973" s="10"/>
      <c r="K973" s="10"/>
      <c r="M973" s="82"/>
      <c r="N973" s="88"/>
      <c r="O973" s="94"/>
      <c r="P973" s="94"/>
      <c r="Q973" s="7"/>
      <c r="R973" s="7"/>
      <c r="S973" s="7"/>
      <c r="T973" s="108"/>
      <c r="U973" s="108"/>
      <c r="V973" s="7"/>
      <c r="W973" s="7"/>
      <c r="X973" s="7"/>
    </row>
    <row r="974" spans="1:24" x14ac:dyDescent="0.25">
      <c r="A974" s="15"/>
      <c r="B974" s="37"/>
      <c r="C974" s="37"/>
      <c r="D974" s="201"/>
      <c r="F974" s="206"/>
      <c r="G974" s="2"/>
      <c r="H974" s="10"/>
      <c r="I974" s="10"/>
      <c r="J974" s="10"/>
      <c r="K974" s="10"/>
      <c r="M974" s="82"/>
      <c r="N974" s="88"/>
      <c r="O974" s="94"/>
      <c r="P974" s="94"/>
      <c r="Q974" s="7"/>
      <c r="R974" s="7"/>
      <c r="S974" s="7"/>
      <c r="T974" s="108"/>
      <c r="U974" s="108"/>
      <c r="V974" s="7"/>
      <c r="W974" s="7"/>
      <c r="X974" s="7"/>
    </row>
    <row r="975" spans="1:24" x14ac:dyDescent="0.25">
      <c r="A975" s="15"/>
      <c r="B975" s="37"/>
      <c r="C975" s="37"/>
      <c r="D975" s="201"/>
      <c r="F975" s="206"/>
      <c r="G975" s="2"/>
      <c r="H975" s="10"/>
      <c r="I975" s="10"/>
      <c r="J975" s="10"/>
      <c r="K975" s="10"/>
      <c r="M975" s="82"/>
      <c r="N975" s="88"/>
      <c r="O975" s="94"/>
      <c r="P975" s="94"/>
      <c r="Q975" s="7"/>
      <c r="R975" s="7"/>
      <c r="S975" s="7"/>
      <c r="T975" s="108"/>
      <c r="U975" s="108"/>
      <c r="V975" s="7"/>
      <c r="W975" s="7"/>
      <c r="X975" s="7"/>
    </row>
    <row r="976" spans="1:24" x14ac:dyDescent="0.25">
      <c r="A976" s="15"/>
      <c r="B976" s="37"/>
      <c r="C976" s="37"/>
      <c r="D976" s="201"/>
      <c r="F976" s="206"/>
      <c r="G976" s="2"/>
      <c r="H976" s="10"/>
      <c r="I976" s="10"/>
      <c r="J976" s="10"/>
      <c r="K976" s="10"/>
      <c r="M976" s="82"/>
      <c r="N976" s="88"/>
      <c r="O976" s="94"/>
      <c r="P976" s="94"/>
      <c r="Q976" s="7"/>
      <c r="R976" s="7"/>
      <c r="S976" s="7"/>
      <c r="T976" s="108"/>
      <c r="U976" s="108"/>
      <c r="V976" s="7"/>
      <c r="W976" s="7"/>
      <c r="X976" s="7"/>
    </row>
    <row r="977" spans="1:24" x14ac:dyDescent="0.25">
      <c r="A977" s="15"/>
      <c r="B977" s="37"/>
      <c r="C977" s="37"/>
      <c r="D977" s="201"/>
      <c r="F977" s="206"/>
      <c r="G977" s="2"/>
      <c r="H977" s="10"/>
      <c r="I977" s="10"/>
      <c r="J977" s="10"/>
      <c r="K977" s="10"/>
      <c r="M977" s="82"/>
      <c r="N977" s="88"/>
      <c r="O977" s="94"/>
      <c r="P977" s="94"/>
      <c r="Q977" s="7"/>
      <c r="R977" s="7"/>
      <c r="S977" s="7"/>
      <c r="T977" s="108"/>
      <c r="U977" s="108"/>
      <c r="V977" s="7"/>
      <c r="W977" s="7"/>
      <c r="X977" s="7"/>
    </row>
    <row r="978" spans="1:24" x14ac:dyDescent="0.25">
      <c r="A978" s="15"/>
      <c r="B978" s="37"/>
      <c r="C978" s="37"/>
      <c r="D978" s="201"/>
      <c r="F978" s="206"/>
      <c r="G978" s="2"/>
      <c r="H978" s="10"/>
      <c r="I978" s="10"/>
      <c r="J978" s="10"/>
      <c r="K978" s="10"/>
      <c r="M978" s="82"/>
      <c r="N978" s="88"/>
      <c r="O978" s="94"/>
      <c r="P978" s="94"/>
      <c r="Q978" s="7"/>
      <c r="R978" s="7"/>
      <c r="S978" s="7"/>
      <c r="T978" s="108"/>
      <c r="U978" s="108"/>
      <c r="V978" s="7"/>
      <c r="W978" s="7"/>
      <c r="X978" s="7"/>
    </row>
    <row r="979" spans="1:24" x14ac:dyDescent="0.25">
      <c r="A979" s="15"/>
      <c r="B979" s="37"/>
      <c r="C979" s="37"/>
      <c r="D979" s="201"/>
      <c r="F979" s="206"/>
      <c r="G979" s="2"/>
      <c r="H979" s="10"/>
      <c r="I979" s="10"/>
      <c r="J979" s="10"/>
      <c r="K979" s="10"/>
      <c r="M979" s="82"/>
      <c r="N979" s="88"/>
      <c r="O979" s="94"/>
      <c r="P979" s="94"/>
      <c r="Q979" s="7"/>
      <c r="R979" s="7"/>
      <c r="S979" s="7"/>
      <c r="T979" s="108"/>
      <c r="U979" s="108"/>
      <c r="V979" s="7"/>
      <c r="W979" s="7"/>
      <c r="X979" s="7"/>
    </row>
    <row r="980" spans="1:24" x14ac:dyDescent="0.25">
      <c r="A980" s="15"/>
      <c r="B980" s="37"/>
      <c r="C980" s="37"/>
      <c r="D980" s="201"/>
      <c r="F980" s="206"/>
      <c r="G980" s="2"/>
      <c r="H980" s="10"/>
      <c r="I980" s="10"/>
      <c r="J980" s="10"/>
      <c r="K980" s="10"/>
      <c r="M980" s="82"/>
      <c r="N980" s="88"/>
      <c r="O980" s="94"/>
      <c r="P980" s="94"/>
      <c r="Q980" s="7"/>
      <c r="R980" s="7"/>
      <c r="S980" s="7"/>
      <c r="T980" s="108"/>
      <c r="U980" s="108"/>
      <c r="V980" s="7"/>
      <c r="W980" s="7"/>
      <c r="X980" s="7"/>
    </row>
    <row r="981" spans="1:24" x14ac:dyDescent="0.25">
      <c r="A981" s="15"/>
      <c r="B981" s="37"/>
      <c r="C981" s="37"/>
      <c r="D981" s="201"/>
      <c r="F981" s="206"/>
      <c r="G981" s="2"/>
      <c r="H981" s="10"/>
      <c r="I981" s="10"/>
      <c r="J981" s="10"/>
      <c r="K981" s="10"/>
      <c r="M981" s="82"/>
      <c r="N981" s="88"/>
      <c r="O981" s="94"/>
      <c r="P981" s="94"/>
      <c r="Q981" s="7"/>
      <c r="R981" s="7"/>
      <c r="S981" s="7"/>
      <c r="T981" s="108"/>
      <c r="U981" s="108"/>
      <c r="V981" s="7"/>
      <c r="W981" s="7"/>
      <c r="X981" s="7"/>
    </row>
    <row r="982" spans="1:24" x14ac:dyDescent="0.25">
      <c r="A982" s="15"/>
      <c r="B982" s="37"/>
      <c r="C982" s="37"/>
      <c r="D982" s="201"/>
      <c r="F982" s="206"/>
      <c r="G982" s="2"/>
      <c r="H982" s="10"/>
      <c r="I982" s="10"/>
      <c r="J982" s="10"/>
      <c r="K982" s="10"/>
      <c r="M982" s="82"/>
      <c r="N982" s="88"/>
      <c r="O982" s="94"/>
      <c r="P982" s="94"/>
      <c r="Q982" s="7"/>
      <c r="R982" s="7"/>
      <c r="S982" s="7"/>
      <c r="T982" s="108"/>
      <c r="U982" s="108"/>
      <c r="V982" s="7"/>
      <c r="W982" s="7"/>
      <c r="X982" s="7"/>
    </row>
    <row r="983" spans="1:24" x14ac:dyDescent="0.25">
      <c r="A983" s="15"/>
      <c r="B983" s="37"/>
      <c r="C983" s="37"/>
      <c r="D983" s="201"/>
      <c r="F983" s="206"/>
      <c r="G983" s="2"/>
      <c r="H983" s="10"/>
      <c r="I983" s="10"/>
      <c r="J983" s="10"/>
      <c r="K983" s="10"/>
      <c r="M983" s="82"/>
      <c r="N983" s="88"/>
      <c r="O983" s="94"/>
      <c r="P983" s="94"/>
      <c r="Q983" s="7"/>
      <c r="R983" s="7"/>
      <c r="S983" s="7"/>
      <c r="T983" s="108"/>
      <c r="U983" s="108"/>
      <c r="V983" s="7"/>
      <c r="W983" s="7"/>
      <c r="X983" s="7"/>
    </row>
    <row r="984" spans="1:24" x14ac:dyDescent="0.25">
      <c r="A984" s="15"/>
      <c r="B984" s="37"/>
      <c r="C984" s="37"/>
      <c r="D984" s="201"/>
      <c r="F984" s="206"/>
      <c r="G984" s="2"/>
      <c r="H984" s="10"/>
      <c r="I984" s="10"/>
      <c r="J984" s="10"/>
      <c r="K984" s="10"/>
      <c r="M984" s="82"/>
      <c r="N984" s="88"/>
      <c r="O984" s="94"/>
      <c r="P984" s="94"/>
      <c r="Q984" s="7"/>
      <c r="R984" s="7"/>
      <c r="S984" s="7"/>
      <c r="T984" s="108"/>
      <c r="U984" s="108"/>
      <c r="V984" s="7"/>
      <c r="W984" s="7"/>
      <c r="X984" s="7"/>
    </row>
    <row r="985" spans="1:24" x14ac:dyDescent="0.25">
      <c r="A985" s="15"/>
      <c r="B985" s="37"/>
      <c r="C985" s="37"/>
      <c r="D985" s="201"/>
      <c r="F985" s="206"/>
      <c r="G985" s="2"/>
      <c r="H985" s="10"/>
      <c r="I985" s="10"/>
      <c r="J985" s="10"/>
      <c r="K985" s="10"/>
      <c r="M985" s="82"/>
      <c r="N985" s="88"/>
      <c r="O985" s="94"/>
      <c r="P985" s="94"/>
      <c r="Q985" s="7"/>
      <c r="R985" s="7"/>
      <c r="S985" s="7"/>
      <c r="T985" s="108"/>
      <c r="U985" s="108"/>
      <c r="V985" s="7"/>
      <c r="W985" s="7"/>
      <c r="X985" s="7"/>
    </row>
    <row r="986" spans="1:24" x14ac:dyDescent="0.25">
      <c r="A986" s="15"/>
      <c r="B986" s="37"/>
      <c r="C986" s="37"/>
      <c r="D986" s="201"/>
      <c r="F986" s="206"/>
      <c r="G986" s="2"/>
      <c r="H986" s="10"/>
      <c r="I986" s="10"/>
      <c r="J986" s="10"/>
      <c r="K986" s="10"/>
      <c r="M986" s="82"/>
      <c r="N986" s="88"/>
      <c r="O986" s="94"/>
      <c r="P986" s="94"/>
      <c r="Q986" s="7"/>
      <c r="R986" s="7"/>
      <c r="S986" s="7"/>
      <c r="T986" s="108"/>
      <c r="U986" s="108"/>
      <c r="V986" s="7"/>
      <c r="W986" s="7"/>
      <c r="X986" s="7"/>
    </row>
    <row r="987" spans="1:24" x14ac:dyDescent="0.25">
      <c r="A987" s="15"/>
      <c r="B987" s="37"/>
      <c r="C987" s="37"/>
      <c r="D987" s="201"/>
      <c r="F987" s="206"/>
      <c r="G987" s="2"/>
      <c r="H987" s="10"/>
      <c r="I987" s="10"/>
      <c r="J987" s="10"/>
      <c r="K987" s="10"/>
      <c r="M987" s="82"/>
      <c r="N987" s="88"/>
      <c r="O987" s="94"/>
      <c r="P987" s="94"/>
      <c r="Q987" s="7"/>
      <c r="R987" s="7"/>
      <c r="S987" s="7"/>
      <c r="T987" s="108"/>
      <c r="U987" s="108"/>
      <c r="V987" s="7"/>
      <c r="W987" s="7"/>
      <c r="X987" s="7"/>
    </row>
    <row r="988" spans="1:24" x14ac:dyDescent="0.25">
      <c r="A988" s="15"/>
      <c r="B988" s="37"/>
      <c r="C988" s="37"/>
      <c r="D988" s="201"/>
      <c r="F988" s="206"/>
      <c r="G988" s="2"/>
      <c r="H988" s="10"/>
      <c r="I988" s="10"/>
      <c r="J988" s="10"/>
      <c r="K988" s="10"/>
      <c r="M988" s="82"/>
      <c r="N988" s="88"/>
      <c r="O988" s="94"/>
      <c r="P988" s="94"/>
      <c r="Q988" s="7"/>
      <c r="R988" s="7"/>
      <c r="S988" s="7"/>
      <c r="T988" s="108"/>
      <c r="U988" s="108"/>
      <c r="V988" s="7"/>
      <c r="W988" s="7"/>
      <c r="X988" s="7"/>
    </row>
    <row r="989" spans="1:24" x14ac:dyDescent="0.25">
      <c r="A989" s="15"/>
      <c r="B989" s="37"/>
      <c r="C989" s="37"/>
      <c r="D989" s="201"/>
      <c r="F989" s="206"/>
      <c r="G989" s="2"/>
      <c r="H989" s="10"/>
      <c r="I989" s="10"/>
      <c r="J989" s="10"/>
      <c r="K989" s="10"/>
      <c r="M989" s="82"/>
      <c r="N989" s="88"/>
      <c r="O989" s="94"/>
      <c r="P989" s="94"/>
      <c r="Q989" s="7"/>
      <c r="R989" s="7"/>
      <c r="S989" s="7"/>
      <c r="T989" s="108"/>
      <c r="U989" s="108"/>
      <c r="V989" s="7"/>
      <c r="W989" s="7"/>
      <c r="X989" s="7"/>
    </row>
    <row r="990" spans="1:24" x14ac:dyDescent="0.25">
      <c r="A990" s="15"/>
      <c r="B990" s="37"/>
      <c r="C990" s="37"/>
      <c r="D990" s="201"/>
      <c r="F990" s="206"/>
      <c r="G990" s="2"/>
      <c r="H990" s="10"/>
      <c r="I990" s="10"/>
      <c r="J990" s="10"/>
      <c r="K990" s="10"/>
      <c r="M990" s="82"/>
      <c r="N990" s="88"/>
      <c r="O990" s="94"/>
      <c r="P990" s="94"/>
      <c r="Q990" s="7"/>
      <c r="R990" s="7"/>
      <c r="S990" s="7"/>
      <c r="T990" s="108"/>
      <c r="U990" s="108"/>
      <c r="V990" s="7"/>
      <c r="W990" s="7"/>
      <c r="X990" s="7"/>
    </row>
    <row r="991" spans="1:24" x14ac:dyDescent="0.25">
      <c r="A991" s="15"/>
      <c r="B991" s="37"/>
      <c r="C991" s="37"/>
      <c r="D991" s="201"/>
      <c r="F991" s="206"/>
      <c r="G991" s="2"/>
      <c r="H991" s="10"/>
      <c r="I991" s="10"/>
      <c r="J991" s="10"/>
      <c r="K991" s="10"/>
      <c r="M991" s="82"/>
      <c r="N991" s="88"/>
      <c r="O991" s="94"/>
      <c r="P991" s="94"/>
      <c r="Q991" s="7"/>
      <c r="R991" s="7"/>
      <c r="S991" s="7"/>
      <c r="T991" s="108"/>
      <c r="U991" s="108"/>
      <c r="V991" s="7"/>
      <c r="W991" s="7"/>
      <c r="X991" s="7"/>
    </row>
    <row r="992" spans="1:24" x14ac:dyDescent="0.25">
      <c r="A992" s="15"/>
      <c r="B992" s="37"/>
      <c r="C992" s="37"/>
      <c r="D992" s="201"/>
      <c r="F992" s="206"/>
      <c r="G992" s="2"/>
      <c r="H992" s="10"/>
      <c r="I992" s="10"/>
      <c r="J992" s="10"/>
      <c r="K992" s="10"/>
      <c r="M992" s="82"/>
      <c r="N992" s="88"/>
      <c r="O992" s="94"/>
      <c r="P992" s="94"/>
      <c r="Q992" s="7"/>
      <c r="R992" s="7"/>
      <c r="S992" s="7"/>
      <c r="T992" s="108"/>
      <c r="U992" s="108"/>
      <c r="V992" s="7"/>
      <c r="W992" s="7"/>
      <c r="X992" s="7"/>
    </row>
    <row r="993" spans="1:24" x14ac:dyDescent="0.25">
      <c r="A993" s="15"/>
      <c r="B993" s="37"/>
      <c r="C993" s="37"/>
      <c r="D993" s="201"/>
      <c r="F993" s="206"/>
      <c r="G993" s="2"/>
      <c r="H993" s="10"/>
      <c r="I993" s="10"/>
      <c r="J993" s="10"/>
      <c r="K993" s="10"/>
      <c r="M993" s="82"/>
      <c r="N993" s="88"/>
      <c r="O993" s="94"/>
      <c r="P993" s="94"/>
      <c r="Q993" s="7"/>
      <c r="R993" s="7"/>
      <c r="S993" s="7"/>
      <c r="T993" s="108"/>
      <c r="U993" s="108"/>
      <c r="V993" s="7"/>
      <c r="W993" s="7"/>
      <c r="X993" s="7"/>
    </row>
    <row r="994" spans="1:24" x14ac:dyDescent="0.25">
      <c r="A994" s="15"/>
      <c r="B994" s="37"/>
      <c r="C994" s="37"/>
      <c r="D994" s="201"/>
      <c r="F994" s="206"/>
      <c r="G994" s="2"/>
      <c r="H994" s="10"/>
      <c r="I994" s="10"/>
      <c r="J994" s="10"/>
      <c r="K994" s="10"/>
      <c r="M994" s="82"/>
      <c r="N994" s="88"/>
      <c r="O994" s="94"/>
      <c r="P994" s="94"/>
      <c r="Q994" s="7"/>
      <c r="R994" s="7"/>
      <c r="S994" s="7"/>
      <c r="T994" s="108"/>
      <c r="U994" s="108"/>
      <c r="V994" s="7"/>
      <c r="W994" s="7"/>
      <c r="X994" s="7"/>
    </row>
    <row r="995" spans="1:24" x14ac:dyDescent="0.25">
      <c r="A995" s="15"/>
      <c r="B995" s="37"/>
      <c r="C995" s="37"/>
      <c r="D995" s="201"/>
      <c r="F995" s="206"/>
      <c r="G995" s="2"/>
      <c r="H995" s="10"/>
      <c r="I995" s="10"/>
      <c r="J995" s="10"/>
      <c r="K995" s="10"/>
      <c r="M995" s="82"/>
      <c r="N995" s="88"/>
      <c r="O995" s="94"/>
      <c r="P995" s="94"/>
      <c r="Q995" s="7"/>
      <c r="R995" s="7"/>
      <c r="S995" s="7"/>
      <c r="T995" s="108"/>
      <c r="U995" s="108"/>
      <c r="V995" s="7"/>
      <c r="W995" s="7"/>
      <c r="X995" s="7"/>
    </row>
    <row r="996" spans="1:24" x14ac:dyDescent="0.25">
      <c r="A996" s="15"/>
      <c r="B996" s="37"/>
      <c r="C996" s="37"/>
      <c r="D996" s="201"/>
      <c r="F996" s="206"/>
      <c r="G996" s="2"/>
      <c r="H996" s="10"/>
      <c r="I996" s="10"/>
      <c r="J996" s="10"/>
      <c r="K996" s="10"/>
      <c r="M996" s="82"/>
      <c r="N996" s="88"/>
      <c r="O996" s="94"/>
      <c r="P996" s="94"/>
      <c r="Q996" s="7"/>
      <c r="R996" s="7"/>
      <c r="S996" s="7"/>
      <c r="T996" s="108"/>
      <c r="U996" s="108"/>
      <c r="V996" s="7"/>
      <c r="W996" s="7"/>
      <c r="X996" s="7"/>
    </row>
    <row r="997" spans="1:24" x14ac:dyDescent="0.25">
      <c r="A997" s="15"/>
      <c r="B997" s="37"/>
      <c r="C997" s="37"/>
      <c r="D997" s="201"/>
      <c r="F997" s="206"/>
      <c r="G997" s="2"/>
      <c r="H997" s="10"/>
      <c r="I997" s="10"/>
      <c r="J997" s="10"/>
      <c r="K997" s="10"/>
      <c r="M997" s="82"/>
      <c r="N997" s="88"/>
      <c r="O997" s="94"/>
      <c r="P997" s="94"/>
      <c r="Q997" s="7"/>
      <c r="R997" s="7"/>
      <c r="S997" s="7"/>
      <c r="T997" s="108"/>
      <c r="U997" s="108"/>
      <c r="V997" s="7"/>
      <c r="W997" s="7"/>
      <c r="X997" s="7"/>
    </row>
    <row r="998" spans="1:24" x14ac:dyDescent="0.25">
      <c r="A998" s="15"/>
      <c r="B998" s="37"/>
      <c r="C998" s="37"/>
      <c r="D998" s="201"/>
      <c r="F998" s="206"/>
      <c r="G998" s="2"/>
      <c r="H998" s="10"/>
      <c r="I998" s="10"/>
      <c r="J998" s="10"/>
      <c r="K998" s="10"/>
      <c r="M998" s="82"/>
      <c r="N998" s="88"/>
      <c r="O998" s="94"/>
      <c r="P998" s="94"/>
      <c r="Q998" s="7"/>
      <c r="R998" s="7"/>
      <c r="S998" s="7"/>
      <c r="T998" s="108"/>
      <c r="U998" s="108"/>
      <c r="V998" s="7"/>
      <c r="W998" s="7"/>
      <c r="X998" s="7"/>
    </row>
    <row r="999" spans="1:24" x14ac:dyDescent="0.25">
      <c r="A999" s="15"/>
      <c r="B999" s="37"/>
      <c r="C999" s="37"/>
      <c r="D999" s="201"/>
      <c r="F999" s="206"/>
      <c r="G999" s="2"/>
      <c r="H999" s="10"/>
      <c r="I999" s="10"/>
      <c r="J999" s="10"/>
      <c r="K999" s="10"/>
      <c r="M999" s="82"/>
      <c r="N999" s="88"/>
      <c r="O999" s="94"/>
      <c r="P999" s="94"/>
      <c r="Q999" s="7"/>
      <c r="R999" s="7"/>
      <c r="S999" s="7"/>
      <c r="T999" s="108"/>
      <c r="U999" s="108"/>
      <c r="V999" s="7"/>
      <c r="W999" s="7"/>
      <c r="X999" s="7"/>
    </row>
    <row r="1000" spans="1:24" x14ac:dyDescent="0.25">
      <c r="A1000" s="15"/>
      <c r="B1000" s="37"/>
      <c r="C1000" s="37"/>
      <c r="D1000" s="201"/>
      <c r="F1000" s="206"/>
      <c r="G1000" s="2"/>
      <c r="H1000" s="10"/>
      <c r="I1000" s="10"/>
      <c r="J1000" s="10"/>
      <c r="K1000" s="10"/>
      <c r="M1000" s="82"/>
      <c r="N1000" s="88"/>
      <c r="O1000" s="94"/>
      <c r="P1000" s="94"/>
      <c r="Q1000" s="7"/>
      <c r="R1000" s="7"/>
      <c r="S1000" s="7"/>
      <c r="T1000" s="108"/>
      <c r="U1000" s="108"/>
      <c r="V1000" s="7"/>
      <c r="W1000" s="7"/>
      <c r="X1000" s="7"/>
    </row>
    <row r="1001" spans="1:24" x14ac:dyDescent="0.25">
      <c r="A1001" s="15"/>
      <c r="B1001" s="37"/>
      <c r="C1001" s="37"/>
      <c r="D1001" s="201"/>
      <c r="F1001" s="206"/>
      <c r="G1001" s="2"/>
      <c r="H1001" s="10"/>
      <c r="I1001" s="10"/>
      <c r="J1001" s="10"/>
      <c r="K1001" s="10"/>
      <c r="M1001" s="82"/>
      <c r="N1001" s="88"/>
      <c r="O1001" s="94"/>
      <c r="P1001" s="94"/>
      <c r="Q1001" s="7"/>
      <c r="R1001" s="7"/>
      <c r="S1001" s="7"/>
      <c r="T1001" s="108"/>
      <c r="U1001" s="108"/>
      <c r="V1001" s="7"/>
      <c r="W1001" s="7"/>
      <c r="X1001" s="7"/>
    </row>
    <row r="1002" spans="1:24" x14ac:dyDescent="0.25">
      <c r="A1002" s="15"/>
      <c r="B1002" s="37"/>
      <c r="C1002" s="37"/>
      <c r="D1002" s="201"/>
      <c r="F1002" s="206"/>
      <c r="G1002" s="2"/>
      <c r="H1002" s="10"/>
      <c r="I1002" s="10"/>
      <c r="J1002" s="10"/>
      <c r="K1002" s="10"/>
      <c r="M1002" s="82"/>
      <c r="N1002" s="88"/>
      <c r="O1002" s="94"/>
      <c r="P1002" s="94"/>
      <c r="Q1002" s="7"/>
      <c r="R1002" s="7"/>
      <c r="S1002" s="7"/>
      <c r="T1002" s="108"/>
      <c r="U1002" s="108"/>
      <c r="V1002" s="7"/>
      <c r="W1002" s="7"/>
      <c r="X1002" s="7"/>
    </row>
    <row r="1003" spans="1:24" x14ac:dyDescent="0.25">
      <c r="A1003" s="15"/>
      <c r="B1003" s="37"/>
      <c r="C1003" s="37"/>
      <c r="D1003" s="201"/>
      <c r="F1003" s="206"/>
      <c r="G1003" s="2"/>
      <c r="H1003" s="10"/>
      <c r="I1003" s="10"/>
      <c r="J1003" s="10"/>
      <c r="K1003" s="10"/>
      <c r="M1003" s="82"/>
      <c r="N1003" s="88"/>
      <c r="O1003" s="94"/>
      <c r="P1003" s="94"/>
      <c r="Q1003" s="7"/>
      <c r="R1003" s="7"/>
      <c r="S1003" s="7"/>
      <c r="T1003" s="108"/>
      <c r="U1003" s="108"/>
      <c r="V1003" s="7"/>
      <c r="W1003" s="7"/>
      <c r="X1003" s="7"/>
    </row>
    <row r="1004" spans="1:24" x14ac:dyDescent="0.25">
      <c r="A1004" s="15"/>
      <c r="B1004" s="37"/>
      <c r="C1004" s="37"/>
      <c r="D1004" s="201"/>
      <c r="F1004" s="206"/>
      <c r="G1004" s="2"/>
      <c r="H1004" s="10"/>
      <c r="I1004" s="10"/>
      <c r="J1004" s="10"/>
      <c r="K1004" s="10"/>
      <c r="M1004" s="82"/>
      <c r="N1004" s="88"/>
      <c r="O1004" s="94"/>
      <c r="P1004" s="94"/>
      <c r="Q1004" s="7"/>
      <c r="R1004" s="7"/>
      <c r="S1004" s="7"/>
      <c r="T1004" s="108"/>
      <c r="U1004" s="108"/>
      <c r="V1004" s="7"/>
      <c r="W1004" s="7"/>
      <c r="X1004" s="7"/>
    </row>
    <row r="1005" spans="1:24" x14ac:dyDescent="0.25">
      <c r="A1005" s="15"/>
      <c r="B1005" s="37"/>
      <c r="C1005" s="37"/>
      <c r="D1005" s="201"/>
      <c r="F1005" s="206"/>
      <c r="G1005" s="2"/>
      <c r="H1005" s="10"/>
      <c r="I1005" s="10"/>
      <c r="J1005" s="10"/>
      <c r="K1005" s="10"/>
      <c r="M1005" s="82"/>
      <c r="N1005" s="88"/>
      <c r="O1005" s="94"/>
      <c r="P1005" s="94"/>
      <c r="Q1005" s="7"/>
      <c r="R1005" s="7"/>
      <c r="S1005" s="7"/>
      <c r="T1005" s="108"/>
      <c r="U1005" s="108"/>
      <c r="V1005" s="7"/>
      <c r="W1005" s="7"/>
      <c r="X1005" s="7"/>
    </row>
    <row r="1006" spans="1:24" x14ac:dyDescent="0.25">
      <c r="A1006" s="15"/>
      <c r="B1006" s="37"/>
      <c r="C1006" s="37"/>
      <c r="D1006" s="201"/>
      <c r="F1006" s="206"/>
      <c r="G1006" s="2"/>
      <c r="H1006" s="10"/>
      <c r="I1006" s="10"/>
      <c r="J1006" s="10"/>
      <c r="K1006" s="10"/>
      <c r="M1006" s="82"/>
      <c r="N1006" s="88"/>
      <c r="O1006" s="94"/>
      <c r="P1006" s="94"/>
      <c r="Q1006" s="7"/>
      <c r="R1006" s="7"/>
      <c r="S1006" s="7"/>
      <c r="T1006" s="108"/>
      <c r="U1006" s="108"/>
      <c r="V1006" s="7"/>
      <c r="W1006" s="7"/>
      <c r="X1006" s="7"/>
    </row>
    <row r="1007" spans="1:24" x14ac:dyDescent="0.25">
      <c r="A1007" s="15"/>
      <c r="B1007" s="37"/>
      <c r="C1007" s="37"/>
      <c r="D1007" s="201"/>
      <c r="F1007" s="206"/>
      <c r="G1007" s="2"/>
      <c r="H1007" s="10"/>
      <c r="I1007" s="10"/>
      <c r="J1007" s="10"/>
      <c r="K1007" s="10"/>
      <c r="M1007" s="82"/>
      <c r="N1007" s="88"/>
      <c r="O1007" s="94"/>
      <c r="P1007" s="94"/>
      <c r="Q1007" s="7"/>
      <c r="R1007" s="7"/>
      <c r="S1007" s="7"/>
      <c r="T1007" s="108"/>
      <c r="U1007" s="108"/>
      <c r="V1007" s="7"/>
      <c r="W1007" s="7"/>
      <c r="X1007" s="7"/>
    </row>
    <row r="1008" spans="1:24" x14ac:dyDescent="0.25">
      <c r="A1008" s="15"/>
      <c r="B1008" s="37"/>
      <c r="C1008" s="37"/>
      <c r="D1008" s="201"/>
      <c r="F1008" s="206"/>
      <c r="G1008" s="2"/>
      <c r="H1008" s="10"/>
      <c r="I1008" s="10"/>
      <c r="J1008" s="10"/>
      <c r="K1008" s="10"/>
      <c r="M1008" s="82"/>
      <c r="N1008" s="88"/>
      <c r="O1008" s="94"/>
      <c r="P1008" s="94"/>
      <c r="Q1008" s="7"/>
      <c r="R1008" s="7"/>
      <c r="S1008" s="7"/>
      <c r="T1008" s="108"/>
      <c r="U1008" s="108"/>
      <c r="V1008" s="7"/>
      <c r="W1008" s="7"/>
      <c r="X1008" s="7"/>
    </row>
    <row r="1009" spans="1:24" x14ac:dyDescent="0.25">
      <c r="A1009" s="15"/>
      <c r="B1009" s="37"/>
      <c r="C1009" s="37"/>
      <c r="D1009" s="201"/>
      <c r="F1009" s="206"/>
      <c r="G1009" s="2"/>
      <c r="H1009" s="10"/>
      <c r="I1009" s="10"/>
      <c r="J1009" s="10"/>
      <c r="K1009" s="10"/>
      <c r="M1009" s="82"/>
      <c r="N1009" s="88"/>
      <c r="O1009" s="94"/>
      <c r="P1009" s="94"/>
      <c r="Q1009" s="7"/>
      <c r="R1009" s="7"/>
      <c r="S1009" s="7"/>
      <c r="T1009" s="108"/>
      <c r="U1009" s="108"/>
      <c r="V1009" s="7"/>
      <c r="W1009" s="7"/>
      <c r="X1009" s="7"/>
    </row>
    <row r="1010" spans="1:24" x14ac:dyDescent="0.25">
      <c r="A1010" s="15"/>
      <c r="B1010" s="37"/>
      <c r="C1010" s="37"/>
      <c r="D1010" s="201"/>
      <c r="F1010" s="206"/>
      <c r="G1010" s="2"/>
      <c r="H1010" s="10"/>
      <c r="I1010" s="10"/>
      <c r="J1010" s="10"/>
      <c r="K1010" s="10"/>
      <c r="M1010" s="82"/>
      <c r="N1010" s="88"/>
      <c r="O1010" s="94"/>
      <c r="P1010" s="94"/>
      <c r="Q1010" s="7"/>
      <c r="R1010" s="7"/>
      <c r="S1010" s="7"/>
      <c r="T1010" s="108"/>
      <c r="U1010" s="108"/>
      <c r="V1010" s="7"/>
      <c r="W1010" s="7"/>
      <c r="X1010" s="7"/>
    </row>
    <row r="1011" spans="1:24" x14ac:dyDescent="0.25">
      <c r="A1011" s="15"/>
      <c r="B1011" s="37"/>
      <c r="C1011" s="37"/>
      <c r="D1011" s="201"/>
      <c r="F1011" s="206"/>
      <c r="G1011" s="2"/>
      <c r="H1011" s="10"/>
      <c r="I1011" s="10"/>
      <c r="J1011" s="10"/>
      <c r="K1011" s="10"/>
      <c r="M1011" s="82"/>
      <c r="N1011" s="88"/>
      <c r="O1011" s="94"/>
      <c r="P1011" s="94"/>
      <c r="Q1011" s="7"/>
      <c r="R1011" s="7"/>
      <c r="S1011" s="7"/>
      <c r="T1011" s="108"/>
      <c r="U1011" s="108"/>
      <c r="V1011" s="7"/>
      <c r="W1011" s="7"/>
      <c r="X1011" s="7"/>
    </row>
    <row r="1012" spans="1:24" x14ac:dyDescent="0.25">
      <c r="A1012" s="15"/>
      <c r="B1012" s="37"/>
      <c r="C1012" s="37"/>
      <c r="D1012" s="201"/>
      <c r="F1012" s="206"/>
      <c r="G1012" s="2"/>
      <c r="H1012" s="10"/>
      <c r="I1012" s="10"/>
      <c r="J1012" s="10"/>
      <c r="K1012" s="10"/>
      <c r="M1012" s="82"/>
      <c r="N1012" s="88"/>
      <c r="O1012" s="94"/>
      <c r="P1012" s="94"/>
      <c r="Q1012" s="7"/>
      <c r="R1012" s="7"/>
      <c r="S1012" s="7"/>
      <c r="T1012" s="108"/>
      <c r="U1012" s="108"/>
      <c r="V1012" s="7"/>
      <c r="W1012" s="7"/>
      <c r="X1012" s="7"/>
    </row>
    <row r="1013" spans="1:24" x14ac:dyDescent="0.25">
      <c r="A1013" s="15"/>
      <c r="B1013" s="37"/>
      <c r="C1013" s="37"/>
      <c r="D1013" s="201"/>
      <c r="F1013" s="206"/>
      <c r="G1013" s="2"/>
      <c r="H1013" s="10"/>
      <c r="I1013" s="10"/>
      <c r="J1013" s="10"/>
      <c r="K1013" s="10"/>
      <c r="M1013" s="82"/>
      <c r="N1013" s="88"/>
      <c r="O1013" s="94"/>
      <c r="P1013" s="94"/>
      <c r="Q1013" s="7"/>
      <c r="R1013" s="7"/>
      <c r="S1013" s="7"/>
      <c r="T1013" s="108"/>
      <c r="U1013" s="108"/>
      <c r="V1013" s="7"/>
      <c r="W1013" s="7"/>
      <c r="X1013" s="7"/>
    </row>
    <row r="1014" spans="1:24" x14ac:dyDescent="0.25">
      <c r="A1014" s="15"/>
      <c r="B1014" s="37"/>
      <c r="C1014" s="37"/>
      <c r="D1014" s="201"/>
      <c r="F1014" s="206"/>
      <c r="G1014" s="2"/>
      <c r="H1014" s="10"/>
      <c r="I1014" s="10"/>
      <c r="J1014" s="10"/>
      <c r="K1014" s="10"/>
      <c r="M1014" s="82"/>
      <c r="N1014" s="88"/>
      <c r="O1014" s="94"/>
      <c r="P1014" s="94"/>
      <c r="Q1014" s="7"/>
      <c r="R1014" s="7"/>
      <c r="S1014" s="7"/>
      <c r="T1014" s="108"/>
      <c r="U1014" s="108"/>
      <c r="V1014" s="7"/>
      <c r="W1014" s="7"/>
      <c r="X1014" s="7"/>
    </row>
    <row r="1015" spans="1:24" x14ac:dyDescent="0.25">
      <c r="A1015" s="15"/>
      <c r="B1015" s="37"/>
      <c r="C1015" s="37"/>
      <c r="D1015" s="201"/>
      <c r="F1015" s="206"/>
      <c r="G1015" s="2"/>
      <c r="H1015" s="10"/>
      <c r="I1015" s="10"/>
      <c r="J1015" s="10"/>
      <c r="K1015" s="10"/>
      <c r="M1015" s="82"/>
      <c r="N1015" s="88"/>
      <c r="O1015" s="94"/>
      <c r="P1015" s="94"/>
      <c r="Q1015" s="7"/>
      <c r="R1015" s="7"/>
      <c r="S1015" s="7"/>
      <c r="T1015" s="108"/>
      <c r="U1015" s="108"/>
      <c r="V1015" s="7"/>
      <c r="W1015" s="7"/>
      <c r="X1015" s="7"/>
    </row>
    <row r="1016" spans="1:24" x14ac:dyDescent="0.25">
      <c r="A1016" s="15"/>
      <c r="B1016" s="37"/>
      <c r="C1016" s="37"/>
      <c r="D1016" s="201"/>
      <c r="F1016" s="206"/>
      <c r="G1016" s="2"/>
      <c r="H1016" s="10"/>
      <c r="I1016" s="10"/>
      <c r="J1016" s="10"/>
      <c r="K1016" s="10"/>
      <c r="M1016" s="82"/>
      <c r="N1016" s="88"/>
      <c r="O1016" s="94"/>
      <c r="P1016" s="94"/>
      <c r="Q1016" s="7"/>
      <c r="R1016" s="7"/>
      <c r="S1016" s="7"/>
      <c r="T1016" s="108"/>
      <c r="U1016" s="108"/>
      <c r="V1016" s="7"/>
      <c r="W1016" s="7"/>
      <c r="X1016" s="7"/>
    </row>
    <row r="1017" spans="1:24" x14ac:dyDescent="0.25">
      <c r="A1017" s="15"/>
      <c r="B1017" s="37"/>
      <c r="C1017" s="37"/>
      <c r="D1017" s="201"/>
      <c r="F1017" s="206"/>
      <c r="G1017" s="2"/>
      <c r="H1017" s="10"/>
      <c r="I1017" s="10"/>
      <c r="J1017" s="10"/>
      <c r="K1017" s="10"/>
      <c r="M1017" s="82"/>
      <c r="N1017" s="88"/>
      <c r="O1017" s="94"/>
      <c r="P1017" s="94"/>
      <c r="Q1017" s="7"/>
      <c r="R1017" s="7"/>
      <c r="S1017" s="7"/>
      <c r="T1017" s="108"/>
      <c r="U1017" s="108"/>
      <c r="V1017" s="7"/>
      <c r="W1017" s="7"/>
      <c r="X1017" s="7"/>
    </row>
    <row r="1018" spans="1:24" x14ac:dyDescent="0.25">
      <c r="A1018" s="15"/>
      <c r="B1018" s="37"/>
      <c r="C1018" s="37"/>
      <c r="D1018" s="201"/>
      <c r="F1018" s="206"/>
      <c r="G1018" s="2"/>
      <c r="H1018" s="10"/>
      <c r="I1018" s="10"/>
      <c r="J1018" s="10"/>
      <c r="K1018" s="10"/>
      <c r="M1018" s="82"/>
      <c r="N1018" s="88"/>
      <c r="O1018" s="94"/>
      <c r="P1018" s="94"/>
      <c r="Q1018" s="7"/>
      <c r="R1018" s="7"/>
      <c r="S1018" s="7"/>
      <c r="T1018" s="108"/>
      <c r="U1018" s="108"/>
      <c r="V1018" s="7"/>
      <c r="W1018" s="7"/>
      <c r="X1018" s="7"/>
    </row>
    <row r="1019" spans="1:24" x14ac:dyDescent="0.25">
      <c r="A1019" s="15"/>
      <c r="B1019" s="37"/>
      <c r="C1019" s="37"/>
      <c r="D1019" s="201"/>
      <c r="F1019" s="206"/>
      <c r="G1019" s="2"/>
      <c r="H1019" s="10"/>
      <c r="I1019" s="10"/>
      <c r="J1019" s="10"/>
      <c r="K1019" s="10"/>
      <c r="M1019" s="82"/>
      <c r="N1019" s="88"/>
      <c r="O1019" s="94"/>
      <c r="P1019" s="94"/>
      <c r="Q1019" s="7"/>
      <c r="R1019" s="7"/>
      <c r="S1019" s="7"/>
      <c r="T1019" s="108"/>
      <c r="U1019" s="108"/>
      <c r="V1019" s="7"/>
      <c r="W1019" s="7"/>
      <c r="X1019" s="7"/>
    </row>
    <row r="1020" spans="1:24" x14ac:dyDescent="0.25">
      <c r="A1020" s="15"/>
      <c r="B1020" s="37"/>
      <c r="C1020" s="37"/>
      <c r="D1020" s="201"/>
      <c r="F1020" s="206"/>
      <c r="G1020" s="2"/>
      <c r="H1020" s="10"/>
      <c r="I1020" s="10"/>
      <c r="J1020" s="10"/>
      <c r="K1020" s="10"/>
      <c r="M1020" s="82"/>
      <c r="N1020" s="88"/>
      <c r="O1020" s="94"/>
      <c r="P1020" s="94"/>
      <c r="Q1020" s="7"/>
      <c r="R1020" s="7"/>
      <c r="S1020" s="7"/>
      <c r="T1020" s="108"/>
      <c r="U1020" s="108"/>
      <c r="V1020" s="7"/>
      <c r="W1020" s="7"/>
      <c r="X1020" s="7"/>
    </row>
    <row r="1021" spans="1:24" x14ac:dyDescent="0.25">
      <c r="A1021" s="15"/>
      <c r="B1021" s="37"/>
      <c r="C1021" s="37"/>
      <c r="D1021" s="201"/>
      <c r="F1021" s="206"/>
      <c r="G1021" s="2"/>
      <c r="H1021" s="10"/>
      <c r="I1021" s="10"/>
      <c r="J1021" s="10"/>
      <c r="K1021" s="10"/>
      <c r="M1021" s="82"/>
      <c r="N1021" s="88"/>
      <c r="O1021" s="94"/>
      <c r="P1021" s="94"/>
      <c r="Q1021" s="7"/>
      <c r="R1021" s="7"/>
      <c r="S1021" s="7"/>
      <c r="T1021" s="108"/>
      <c r="U1021" s="108"/>
      <c r="V1021" s="7"/>
      <c r="W1021" s="7"/>
      <c r="X1021" s="7"/>
    </row>
    <row r="1022" spans="1:24" x14ac:dyDescent="0.25">
      <c r="A1022" s="15"/>
      <c r="B1022" s="37"/>
      <c r="C1022" s="37"/>
      <c r="D1022" s="201"/>
      <c r="F1022" s="206"/>
      <c r="G1022" s="2"/>
      <c r="H1022" s="10"/>
      <c r="I1022" s="10"/>
      <c r="J1022" s="10"/>
      <c r="K1022" s="10"/>
      <c r="M1022" s="82"/>
      <c r="N1022" s="88"/>
      <c r="O1022" s="94"/>
      <c r="P1022" s="94"/>
      <c r="Q1022" s="7"/>
      <c r="R1022" s="7"/>
      <c r="S1022" s="7"/>
      <c r="T1022" s="108"/>
      <c r="U1022" s="108"/>
      <c r="V1022" s="7"/>
      <c r="W1022" s="7"/>
      <c r="X1022" s="7"/>
    </row>
    <row r="1023" spans="1:24" x14ac:dyDescent="0.25">
      <c r="A1023" s="15"/>
      <c r="B1023" s="37"/>
      <c r="C1023" s="37"/>
      <c r="D1023" s="201"/>
      <c r="F1023" s="206"/>
      <c r="G1023" s="2"/>
      <c r="H1023" s="10"/>
      <c r="I1023" s="10"/>
      <c r="J1023" s="10"/>
      <c r="K1023" s="10"/>
      <c r="M1023" s="82"/>
      <c r="N1023" s="88"/>
      <c r="O1023" s="94"/>
      <c r="P1023" s="94"/>
      <c r="Q1023" s="7"/>
      <c r="R1023" s="7"/>
      <c r="S1023" s="7"/>
      <c r="T1023" s="108"/>
      <c r="U1023" s="108"/>
      <c r="V1023" s="7"/>
      <c r="W1023" s="7"/>
      <c r="X1023" s="7"/>
    </row>
    <row r="1024" spans="1:24" x14ac:dyDescent="0.25">
      <c r="A1024" s="15"/>
      <c r="B1024" s="37"/>
      <c r="C1024" s="37"/>
      <c r="D1024" s="201"/>
      <c r="F1024" s="206"/>
      <c r="G1024" s="2"/>
      <c r="H1024" s="10"/>
      <c r="I1024" s="10"/>
      <c r="J1024" s="10"/>
      <c r="K1024" s="10"/>
      <c r="M1024" s="82"/>
      <c r="N1024" s="88"/>
      <c r="O1024" s="94"/>
      <c r="P1024" s="94"/>
      <c r="Q1024" s="7"/>
      <c r="R1024" s="7"/>
      <c r="S1024" s="7"/>
      <c r="T1024" s="108"/>
      <c r="U1024" s="108"/>
      <c r="V1024" s="7"/>
      <c r="W1024" s="7"/>
      <c r="X1024" s="7"/>
    </row>
    <row r="1025" spans="1:24" x14ac:dyDescent="0.25">
      <c r="A1025" s="15"/>
      <c r="B1025" s="37"/>
      <c r="C1025" s="37"/>
      <c r="D1025" s="201"/>
      <c r="F1025" s="206"/>
      <c r="G1025" s="2"/>
      <c r="H1025" s="10"/>
      <c r="I1025" s="10"/>
      <c r="J1025" s="10"/>
      <c r="K1025" s="10"/>
      <c r="M1025" s="82"/>
      <c r="N1025" s="88"/>
      <c r="O1025" s="94"/>
      <c r="P1025" s="94"/>
      <c r="Q1025" s="7"/>
      <c r="R1025" s="7"/>
      <c r="S1025" s="7"/>
      <c r="T1025" s="108"/>
      <c r="U1025" s="108"/>
      <c r="V1025" s="7"/>
      <c r="W1025" s="7"/>
      <c r="X1025" s="7"/>
    </row>
    <row r="1026" spans="1:24" x14ac:dyDescent="0.25">
      <c r="A1026" s="15"/>
      <c r="B1026" s="37"/>
      <c r="C1026" s="37"/>
      <c r="D1026" s="201"/>
      <c r="F1026" s="206"/>
      <c r="G1026" s="2"/>
      <c r="H1026" s="10"/>
      <c r="I1026" s="10"/>
      <c r="J1026" s="10"/>
      <c r="K1026" s="10"/>
      <c r="M1026" s="82"/>
      <c r="N1026" s="88"/>
      <c r="O1026" s="94"/>
      <c r="P1026" s="94"/>
      <c r="Q1026" s="7"/>
      <c r="R1026" s="7"/>
      <c r="S1026" s="7"/>
      <c r="T1026" s="108"/>
      <c r="U1026" s="108"/>
      <c r="V1026" s="7"/>
      <c r="W1026" s="7"/>
      <c r="X1026" s="7"/>
    </row>
    <row r="1027" spans="1:24" x14ac:dyDescent="0.25">
      <c r="A1027" s="15"/>
      <c r="B1027" s="37"/>
      <c r="C1027" s="37"/>
      <c r="D1027" s="201"/>
      <c r="F1027" s="206"/>
      <c r="G1027" s="2"/>
      <c r="H1027" s="10"/>
      <c r="I1027" s="10"/>
      <c r="J1027" s="10"/>
      <c r="K1027" s="10"/>
      <c r="M1027" s="82"/>
      <c r="N1027" s="88"/>
      <c r="O1027" s="94"/>
      <c r="P1027" s="94"/>
      <c r="Q1027" s="7"/>
      <c r="R1027" s="7"/>
      <c r="S1027" s="7"/>
      <c r="T1027" s="108"/>
      <c r="U1027" s="108"/>
      <c r="V1027" s="7"/>
      <c r="W1027" s="7"/>
      <c r="X1027" s="7"/>
    </row>
    <row r="1028" spans="1:24" x14ac:dyDescent="0.25">
      <c r="A1028" s="15"/>
      <c r="B1028" s="37"/>
      <c r="C1028" s="37"/>
      <c r="D1028" s="201"/>
      <c r="G1028" s="2"/>
      <c r="H1028" s="10"/>
      <c r="I1028" s="10"/>
      <c r="J1028" s="10"/>
      <c r="K1028" s="10"/>
      <c r="M1028" s="82"/>
      <c r="N1028" s="88"/>
      <c r="O1028" s="94"/>
      <c r="P1028" s="94"/>
      <c r="Q1028" s="7"/>
      <c r="R1028" s="7"/>
      <c r="S1028" s="7"/>
      <c r="T1028" s="108"/>
      <c r="U1028" s="108"/>
      <c r="V1028" s="7"/>
      <c r="W1028" s="7"/>
      <c r="X1028" s="7"/>
    </row>
    <row r="1029" spans="1:24" x14ac:dyDescent="0.25">
      <c r="L1029" s="21"/>
      <c r="N1029" s="88"/>
    </row>
    <row r="1030" spans="1:24" x14ac:dyDescent="0.25">
      <c r="L1030" s="21"/>
      <c r="N1030" s="88"/>
    </row>
    <row r="1031" spans="1:24" x14ac:dyDescent="0.25">
      <c r="L1031" s="21"/>
      <c r="N1031" s="88"/>
    </row>
    <row r="1032" spans="1:24" x14ac:dyDescent="0.25">
      <c r="L1032" s="21"/>
      <c r="N1032" s="88"/>
    </row>
    <row r="1033" spans="1:24" x14ac:dyDescent="0.25">
      <c r="L1033" s="21"/>
      <c r="N1033" s="88"/>
    </row>
    <row r="1034" spans="1:24" x14ac:dyDescent="0.25">
      <c r="L1034" s="21"/>
      <c r="N1034" s="88"/>
    </row>
    <row r="1035" spans="1:24" x14ac:dyDescent="0.25">
      <c r="L1035" s="21"/>
      <c r="N1035" s="88"/>
    </row>
    <row r="1036" spans="1:24" x14ac:dyDescent="0.25">
      <c r="L1036" s="21"/>
      <c r="N1036" s="88"/>
    </row>
    <row r="1037" spans="1:24" x14ac:dyDescent="0.25">
      <c r="L1037" s="21"/>
      <c r="N1037" s="88"/>
    </row>
    <row r="1038" spans="1:24" x14ac:dyDescent="0.25">
      <c r="L1038" s="21"/>
      <c r="N1038" s="88"/>
    </row>
    <row r="1039" spans="1:24" x14ac:dyDescent="0.25">
      <c r="L1039" s="21"/>
      <c r="N1039" s="88"/>
    </row>
    <row r="1040" spans="1:24" x14ac:dyDescent="0.25">
      <c r="L1040" s="21"/>
      <c r="N1040" s="88"/>
    </row>
    <row r="1041" spans="12:14" x14ac:dyDescent="0.25">
      <c r="L1041" s="21"/>
      <c r="N1041" s="88"/>
    </row>
    <row r="1042" spans="12:14" x14ac:dyDescent="0.25">
      <c r="L1042" s="21"/>
      <c r="N1042" s="88"/>
    </row>
    <row r="1043" spans="12:14" x14ac:dyDescent="0.25">
      <c r="L1043" s="21"/>
      <c r="N1043" s="88"/>
    </row>
    <row r="1044" spans="12:14" x14ac:dyDescent="0.25">
      <c r="L1044" s="21"/>
      <c r="N1044" s="88"/>
    </row>
    <row r="1045" spans="12:14" x14ac:dyDescent="0.25">
      <c r="L1045" s="21"/>
      <c r="N1045" s="88"/>
    </row>
    <row r="1046" spans="12:14" x14ac:dyDescent="0.25">
      <c r="L1046" s="21"/>
      <c r="N1046" s="88"/>
    </row>
    <row r="1047" spans="12:14" x14ac:dyDescent="0.25">
      <c r="L1047" s="21"/>
      <c r="N1047" s="88"/>
    </row>
    <row r="1048" spans="12:14" x14ac:dyDescent="0.25">
      <c r="L1048" s="21"/>
      <c r="N1048" s="88"/>
    </row>
    <row r="1049" spans="12:14" x14ac:dyDescent="0.25">
      <c r="L1049" s="21"/>
      <c r="N1049" s="88"/>
    </row>
    <row r="1050" spans="12:14" x14ac:dyDescent="0.25">
      <c r="L1050" s="21"/>
      <c r="N1050" s="88"/>
    </row>
    <row r="1051" spans="12:14" x14ac:dyDescent="0.25">
      <c r="L1051" s="21"/>
      <c r="N1051" s="88"/>
    </row>
    <row r="1052" spans="12:14" x14ac:dyDescent="0.25">
      <c r="L1052" s="21"/>
      <c r="N1052" s="88"/>
    </row>
    <row r="1053" spans="12:14" x14ac:dyDescent="0.25">
      <c r="L1053" s="21"/>
      <c r="N1053" s="88"/>
    </row>
    <row r="1054" spans="12:14" x14ac:dyDescent="0.25">
      <c r="L1054" s="21"/>
      <c r="N1054" s="88"/>
    </row>
    <row r="1055" spans="12:14" x14ac:dyDescent="0.25">
      <c r="L1055" s="21"/>
      <c r="N1055" s="88"/>
    </row>
    <row r="1056" spans="12:14" x14ac:dyDescent="0.25">
      <c r="L1056" s="21"/>
      <c r="N1056" s="88"/>
    </row>
    <row r="1057" spans="12:14" x14ac:dyDescent="0.25">
      <c r="L1057" s="21"/>
      <c r="N1057" s="88"/>
    </row>
    <row r="1058" spans="12:14" x14ac:dyDescent="0.25">
      <c r="L1058" s="21"/>
      <c r="N1058" s="88"/>
    </row>
    <row r="1059" spans="12:14" x14ac:dyDescent="0.25">
      <c r="L1059" s="21"/>
      <c r="N1059" s="88"/>
    </row>
    <row r="1060" spans="12:14" x14ac:dyDescent="0.25">
      <c r="L1060" s="21"/>
      <c r="N1060" s="88"/>
    </row>
    <row r="1061" spans="12:14" x14ac:dyDescent="0.25">
      <c r="L1061" s="21"/>
      <c r="N1061" s="88"/>
    </row>
    <row r="1062" spans="12:14" x14ac:dyDescent="0.25">
      <c r="L1062" s="21"/>
      <c r="N1062" s="88"/>
    </row>
    <row r="1063" spans="12:14" x14ac:dyDescent="0.25">
      <c r="L1063" s="21"/>
      <c r="N1063" s="88"/>
    </row>
    <row r="1064" spans="12:14" x14ac:dyDescent="0.25">
      <c r="L1064" s="21"/>
      <c r="N1064" s="88"/>
    </row>
    <row r="1065" spans="12:14" x14ac:dyDescent="0.25">
      <c r="L1065" s="21"/>
      <c r="N1065" s="88"/>
    </row>
    <row r="1066" spans="12:14" x14ac:dyDescent="0.25">
      <c r="L1066" s="21"/>
      <c r="N1066" s="88"/>
    </row>
    <row r="1067" spans="12:14" x14ac:dyDescent="0.25">
      <c r="L1067" s="21"/>
      <c r="N1067" s="88"/>
    </row>
    <row r="1068" spans="12:14" x14ac:dyDescent="0.25">
      <c r="L1068" s="21"/>
      <c r="N1068" s="88"/>
    </row>
    <row r="1069" spans="12:14" x14ac:dyDescent="0.25">
      <c r="L1069" s="21"/>
      <c r="N1069" s="88"/>
    </row>
    <row r="1070" spans="12:14" x14ac:dyDescent="0.25">
      <c r="L1070" s="21"/>
      <c r="N1070" s="88"/>
    </row>
    <row r="1071" spans="12:14" x14ac:dyDescent="0.25">
      <c r="L1071" s="21"/>
      <c r="N1071" s="88"/>
    </row>
    <row r="1072" spans="12:14" x14ac:dyDescent="0.25">
      <c r="L1072" s="21"/>
      <c r="N1072" s="88"/>
    </row>
    <row r="1073" spans="12:14" x14ac:dyDescent="0.25">
      <c r="L1073" s="21"/>
      <c r="N1073" s="88"/>
    </row>
    <row r="1074" spans="12:14" x14ac:dyDescent="0.25">
      <c r="L1074" s="21"/>
      <c r="N1074" s="88"/>
    </row>
    <row r="1075" spans="12:14" x14ac:dyDescent="0.25">
      <c r="L1075" s="21"/>
      <c r="N1075" s="88"/>
    </row>
    <row r="1076" spans="12:14" x14ac:dyDescent="0.25">
      <c r="L1076" s="21"/>
      <c r="N1076" s="88"/>
    </row>
    <row r="1077" spans="12:14" x14ac:dyDescent="0.25">
      <c r="L1077" s="21"/>
      <c r="N1077" s="88"/>
    </row>
    <row r="1078" spans="12:14" x14ac:dyDescent="0.25">
      <c r="L1078" s="21"/>
      <c r="N1078" s="88"/>
    </row>
    <row r="1079" spans="12:14" x14ac:dyDescent="0.25">
      <c r="L1079" s="21"/>
      <c r="N1079" s="88"/>
    </row>
    <row r="1080" spans="12:14" x14ac:dyDescent="0.25">
      <c r="L1080" s="21"/>
      <c r="N1080" s="88"/>
    </row>
    <row r="1081" spans="12:14" x14ac:dyDescent="0.25">
      <c r="L1081" s="21"/>
      <c r="N1081" s="88"/>
    </row>
    <row r="1082" spans="12:14" x14ac:dyDescent="0.25">
      <c r="L1082" s="21"/>
      <c r="N1082" s="88"/>
    </row>
    <row r="1083" spans="12:14" x14ac:dyDescent="0.25">
      <c r="L1083" s="21"/>
      <c r="N1083" s="88"/>
    </row>
    <row r="1084" spans="12:14" x14ac:dyDescent="0.25">
      <c r="L1084" s="21"/>
      <c r="N1084" s="88"/>
    </row>
    <row r="1085" spans="12:14" x14ac:dyDescent="0.25">
      <c r="L1085" s="21"/>
      <c r="N1085" s="88"/>
    </row>
    <row r="1086" spans="12:14" x14ac:dyDescent="0.25">
      <c r="L1086" s="21"/>
      <c r="N1086" s="88"/>
    </row>
    <row r="1087" spans="12:14" x14ac:dyDescent="0.25">
      <c r="L1087" s="21"/>
      <c r="N1087" s="88"/>
    </row>
    <row r="1088" spans="12:14" x14ac:dyDescent="0.25">
      <c r="L1088" s="21"/>
      <c r="N1088" s="88"/>
    </row>
    <row r="1089" spans="12:14" x14ac:dyDescent="0.25">
      <c r="L1089" s="21"/>
      <c r="N1089" s="88"/>
    </row>
    <row r="1090" spans="12:14" x14ac:dyDescent="0.25">
      <c r="L1090" s="21"/>
      <c r="N1090" s="88"/>
    </row>
    <row r="1091" spans="12:14" x14ac:dyDescent="0.25">
      <c r="L1091" s="21"/>
      <c r="N1091" s="88"/>
    </row>
    <row r="1092" spans="12:14" x14ac:dyDescent="0.25">
      <c r="L1092" s="21"/>
      <c r="N1092" s="88"/>
    </row>
    <row r="1093" spans="12:14" x14ac:dyDescent="0.25">
      <c r="L1093" s="21"/>
      <c r="N1093" s="88"/>
    </row>
    <row r="1094" spans="12:14" x14ac:dyDescent="0.25">
      <c r="L1094" s="21"/>
      <c r="N1094" s="88"/>
    </row>
    <row r="1095" spans="12:14" x14ac:dyDescent="0.25">
      <c r="L1095" s="21"/>
      <c r="N1095" s="88"/>
    </row>
    <row r="1096" spans="12:14" x14ac:dyDescent="0.25">
      <c r="L1096" s="21"/>
      <c r="N1096" s="88"/>
    </row>
    <row r="1097" spans="12:14" x14ac:dyDescent="0.25">
      <c r="L1097" s="21"/>
      <c r="N1097" s="88"/>
    </row>
    <row r="1098" spans="12:14" x14ac:dyDescent="0.25">
      <c r="L1098" s="21"/>
      <c r="N1098" s="88"/>
    </row>
    <row r="1099" spans="12:14" x14ac:dyDescent="0.25">
      <c r="L1099" s="21"/>
      <c r="N1099" s="88"/>
    </row>
    <row r="1100" spans="12:14" x14ac:dyDescent="0.25">
      <c r="L1100" s="21"/>
      <c r="N1100" s="88"/>
    </row>
    <row r="1101" spans="12:14" x14ac:dyDescent="0.25">
      <c r="L1101" s="21"/>
      <c r="N1101" s="88"/>
    </row>
    <row r="1102" spans="12:14" x14ac:dyDescent="0.25">
      <c r="L1102" s="21"/>
      <c r="N1102" s="88"/>
    </row>
    <row r="1103" spans="12:14" x14ac:dyDescent="0.25">
      <c r="L1103" s="21"/>
      <c r="N1103" s="88"/>
    </row>
    <row r="1104" spans="12:14" x14ac:dyDescent="0.25">
      <c r="L1104" s="21"/>
      <c r="N1104" s="88"/>
    </row>
    <row r="1105" spans="12:14" x14ac:dyDescent="0.25">
      <c r="L1105" s="21"/>
      <c r="N1105" s="88"/>
    </row>
    <row r="1106" spans="12:14" x14ac:dyDescent="0.25">
      <c r="L1106" s="21"/>
      <c r="N1106" s="88"/>
    </row>
    <row r="1107" spans="12:14" x14ac:dyDescent="0.25">
      <c r="L1107" s="21"/>
      <c r="N1107" s="88"/>
    </row>
    <row r="1108" spans="12:14" x14ac:dyDescent="0.25">
      <c r="L1108" s="21"/>
      <c r="N1108" s="88"/>
    </row>
    <row r="1109" spans="12:14" x14ac:dyDescent="0.25">
      <c r="L1109" s="21"/>
      <c r="N1109" s="88"/>
    </row>
    <row r="1110" spans="12:14" x14ac:dyDescent="0.25">
      <c r="L1110" s="21"/>
      <c r="N1110" s="88"/>
    </row>
    <row r="1111" spans="12:14" x14ac:dyDescent="0.25">
      <c r="L1111" s="21"/>
      <c r="N1111" s="88"/>
    </row>
    <row r="1112" spans="12:14" x14ac:dyDescent="0.25">
      <c r="L1112" s="21"/>
      <c r="N1112" s="88"/>
    </row>
    <row r="1113" spans="12:14" x14ac:dyDescent="0.25">
      <c r="L1113" s="21"/>
      <c r="N1113" s="88"/>
    </row>
    <row r="1114" spans="12:14" x14ac:dyDescent="0.25">
      <c r="L1114" s="21"/>
      <c r="N1114" s="88"/>
    </row>
    <row r="1115" spans="12:14" x14ac:dyDescent="0.25">
      <c r="L1115" s="21"/>
      <c r="N1115" s="88"/>
    </row>
    <row r="1116" spans="12:14" x14ac:dyDescent="0.25">
      <c r="L1116" s="21"/>
      <c r="N1116" s="88"/>
    </row>
    <row r="1117" spans="12:14" x14ac:dyDescent="0.25">
      <c r="L1117" s="21"/>
      <c r="N1117" s="88"/>
    </row>
    <row r="1118" spans="12:14" x14ac:dyDescent="0.25">
      <c r="L1118" s="21"/>
      <c r="N1118" s="88"/>
    </row>
    <row r="1119" spans="12:14" x14ac:dyDescent="0.25">
      <c r="L1119" s="21"/>
      <c r="N1119" s="88"/>
    </row>
    <row r="1120" spans="12:14" x14ac:dyDescent="0.25">
      <c r="L1120" s="21"/>
      <c r="N1120" s="88"/>
    </row>
    <row r="1121" spans="12:14" x14ac:dyDescent="0.25">
      <c r="L1121" s="21"/>
      <c r="N1121" s="88"/>
    </row>
    <row r="1122" spans="12:14" x14ac:dyDescent="0.25">
      <c r="L1122" s="21"/>
      <c r="N1122" s="88"/>
    </row>
    <row r="1123" spans="12:14" x14ac:dyDescent="0.25">
      <c r="L1123" s="21"/>
      <c r="N1123" s="88"/>
    </row>
    <row r="1124" spans="12:14" x14ac:dyDescent="0.25">
      <c r="L1124" s="21"/>
      <c r="N1124" s="88"/>
    </row>
    <row r="1125" spans="12:14" x14ac:dyDescent="0.25">
      <c r="L1125" s="21"/>
      <c r="N1125" s="88"/>
    </row>
    <row r="1126" spans="12:14" x14ac:dyDescent="0.25">
      <c r="L1126" s="21"/>
      <c r="N1126" s="88"/>
    </row>
    <row r="1127" spans="12:14" x14ac:dyDescent="0.25">
      <c r="L1127" s="21"/>
      <c r="N1127" s="88"/>
    </row>
    <row r="1128" spans="12:14" x14ac:dyDescent="0.25">
      <c r="L1128" s="21"/>
      <c r="N1128" s="88"/>
    </row>
    <row r="1129" spans="12:14" x14ac:dyDescent="0.25">
      <c r="L1129" s="21"/>
      <c r="N1129" s="88"/>
    </row>
    <row r="1130" spans="12:14" x14ac:dyDescent="0.25">
      <c r="L1130" s="21"/>
      <c r="N1130" s="88"/>
    </row>
    <row r="1131" spans="12:14" x14ac:dyDescent="0.25">
      <c r="L1131" s="21"/>
      <c r="N1131" s="88"/>
    </row>
    <row r="1132" spans="12:14" x14ac:dyDescent="0.25">
      <c r="L1132" s="21"/>
      <c r="N1132" s="88"/>
    </row>
    <row r="1133" spans="12:14" x14ac:dyDescent="0.25">
      <c r="L1133" s="21"/>
      <c r="N1133" s="88"/>
    </row>
    <row r="1134" spans="12:14" x14ac:dyDescent="0.25">
      <c r="L1134" s="21"/>
      <c r="N1134" s="88"/>
    </row>
    <row r="1135" spans="12:14" x14ac:dyDescent="0.25">
      <c r="L1135" s="21"/>
      <c r="N1135" s="88"/>
    </row>
    <row r="1136" spans="12:14" x14ac:dyDescent="0.25">
      <c r="L1136" s="21"/>
      <c r="N1136" s="88"/>
    </row>
    <row r="1137" spans="12:14" x14ac:dyDescent="0.25">
      <c r="L1137" s="21"/>
      <c r="N1137" s="88"/>
    </row>
    <row r="1138" spans="12:14" x14ac:dyDescent="0.25">
      <c r="L1138" s="21"/>
      <c r="N1138" s="88"/>
    </row>
    <row r="1139" spans="12:14" x14ac:dyDescent="0.25">
      <c r="L1139" s="21"/>
      <c r="N1139" s="88"/>
    </row>
    <row r="1140" spans="12:14" x14ac:dyDescent="0.25">
      <c r="L1140" s="21"/>
      <c r="N1140" s="88"/>
    </row>
    <row r="1141" spans="12:14" x14ac:dyDescent="0.25">
      <c r="L1141" s="21"/>
      <c r="N1141" s="88"/>
    </row>
    <row r="1142" spans="12:14" x14ac:dyDescent="0.25">
      <c r="L1142" s="21"/>
      <c r="N1142" s="88"/>
    </row>
    <row r="1143" spans="12:14" x14ac:dyDescent="0.25">
      <c r="L1143" s="21"/>
      <c r="N1143" s="88"/>
    </row>
    <row r="1144" spans="12:14" x14ac:dyDescent="0.25">
      <c r="L1144" s="21"/>
      <c r="N1144" s="88"/>
    </row>
    <row r="1145" spans="12:14" x14ac:dyDescent="0.25">
      <c r="L1145" s="21"/>
      <c r="N1145" s="88"/>
    </row>
    <row r="1146" spans="12:14" x14ac:dyDescent="0.25">
      <c r="L1146" s="21"/>
      <c r="N1146" s="88"/>
    </row>
    <row r="1147" spans="12:14" x14ac:dyDescent="0.25">
      <c r="L1147" s="21"/>
      <c r="N1147" s="88"/>
    </row>
    <row r="1148" spans="12:14" x14ac:dyDescent="0.25">
      <c r="L1148" s="21"/>
    </row>
    <row r="1149" spans="12:14" x14ac:dyDescent="0.25">
      <c r="L1149" s="21"/>
    </row>
    <row r="1150" spans="12:14" x14ac:dyDescent="0.25">
      <c r="L1150" s="21"/>
    </row>
    <row r="1151" spans="12:14" x14ac:dyDescent="0.25">
      <c r="L1151" s="21"/>
    </row>
    <row r="1152" spans="12:14" x14ac:dyDescent="0.25">
      <c r="L1152" s="21"/>
    </row>
    <row r="1153" spans="12:12" x14ac:dyDescent="0.25">
      <c r="L1153" s="21"/>
    </row>
    <row r="1154" spans="12:12" x14ac:dyDescent="0.25">
      <c r="L1154" s="21"/>
    </row>
    <row r="1155" spans="12:12" x14ac:dyDescent="0.25">
      <c r="L1155" s="21"/>
    </row>
    <row r="1156" spans="12:12" x14ac:dyDescent="0.25">
      <c r="L1156" s="21"/>
    </row>
    <row r="1157" spans="12:12" x14ac:dyDescent="0.25">
      <c r="L1157" s="21"/>
    </row>
    <row r="1158" spans="12:12" x14ac:dyDescent="0.25">
      <c r="L1158" s="21"/>
    </row>
    <row r="1159" spans="12:12" x14ac:dyDescent="0.25">
      <c r="L1159" s="21"/>
    </row>
    <row r="1160" spans="12:12" x14ac:dyDescent="0.25">
      <c r="L1160" s="21"/>
    </row>
    <row r="1161" spans="12:12" x14ac:dyDescent="0.25">
      <c r="L1161" s="21"/>
    </row>
    <row r="1162" spans="12:12" x14ac:dyDescent="0.25">
      <c r="L1162" s="21"/>
    </row>
    <row r="1163" spans="12:12" x14ac:dyDescent="0.25">
      <c r="L1163" s="21"/>
    </row>
    <row r="1164" spans="12:12" x14ac:dyDescent="0.25">
      <c r="L1164" s="21"/>
    </row>
    <row r="1165" spans="12:12" x14ac:dyDescent="0.25">
      <c r="L1165" s="21"/>
    </row>
    <row r="1166" spans="12:12" x14ac:dyDescent="0.25">
      <c r="L1166" s="21"/>
    </row>
    <row r="1167" spans="12:12" x14ac:dyDescent="0.25">
      <c r="L1167" s="21"/>
    </row>
    <row r="1168" spans="12:12" x14ac:dyDescent="0.25">
      <c r="L1168" s="21"/>
    </row>
    <row r="1169" spans="12:12" x14ac:dyDescent="0.25">
      <c r="L1169" s="21"/>
    </row>
    <row r="1170" spans="12:12" x14ac:dyDescent="0.25">
      <c r="L1170" s="21"/>
    </row>
    <row r="1171" spans="12:12" x14ac:dyDescent="0.25">
      <c r="L1171" s="21"/>
    </row>
    <row r="1172" spans="12:12" x14ac:dyDescent="0.25">
      <c r="L1172" s="21"/>
    </row>
    <row r="1173" spans="12:12" x14ac:dyDescent="0.25">
      <c r="L1173" s="21"/>
    </row>
    <row r="1174" spans="12:12" x14ac:dyDescent="0.25">
      <c r="L1174" s="21"/>
    </row>
    <row r="1175" spans="12:12" x14ac:dyDescent="0.25">
      <c r="L1175" s="21"/>
    </row>
    <row r="1176" spans="12:12" x14ac:dyDescent="0.25">
      <c r="L1176" s="21"/>
    </row>
    <row r="1177" spans="12:12" x14ac:dyDescent="0.25">
      <c r="L1177" s="21"/>
    </row>
    <row r="1178" spans="12:12" x14ac:dyDescent="0.25">
      <c r="L1178" s="21"/>
    </row>
    <row r="1179" spans="12:12" x14ac:dyDescent="0.25">
      <c r="L1179" s="21"/>
    </row>
    <row r="1180" spans="12:12" x14ac:dyDescent="0.25">
      <c r="L1180" s="21"/>
    </row>
    <row r="1181" spans="12:12" x14ac:dyDescent="0.25">
      <c r="L1181" s="21"/>
    </row>
    <row r="1182" spans="12:12" x14ac:dyDescent="0.25">
      <c r="L1182" s="21"/>
    </row>
    <row r="1183" spans="12:12" x14ac:dyDescent="0.25">
      <c r="L1183" s="21"/>
    </row>
    <row r="1184" spans="12:12" x14ac:dyDescent="0.25">
      <c r="L1184" s="21"/>
    </row>
    <row r="1185" spans="12:12" x14ac:dyDescent="0.25">
      <c r="L1185" s="21"/>
    </row>
    <row r="1186" spans="12:12" x14ac:dyDescent="0.25">
      <c r="L1186" s="21"/>
    </row>
    <row r="1187" spans="12:12" x14ac:dyDescent="0.25">
      <c r="L1187" s="21"/>
    </row>
    <row r="1188" spans="12:12" x14ac:dyDescent="0.25">
      <c r="L1188" s="21"/>
    </row>
    <row r="1189" spans="12:12" x14ac:dyDescent="0.25">
      <c r="L1189" s="21"/>
    </row>
    <row r="1190" spans="12:12" x14ac:dyDescent="0.25">
      <c r="L1190" s="21"/>
    </row>
    <row r="1191" spans="12:12" x14ac:dyDescent="0.25">
      <c r="L1191" s="21"/>
    </row>
    <row r="1192" spans="12:12" x14ac:dyDescent="0.25">
      <c r="L1192" s="21"/>
    </row>
    <row r="1193" spans="12:12" x14ac:dyDescent="0.25">
      <c r="L1193" s="21"/>
    </row>
    <row r="1194" spans="12:12" x14ac:dyDescent="0.25">
      <c r="L1194" s="21"/>
    </row>
    <row r="1195" spans="12:12" x14ac:dyDescent="0.25">
      <c r="L1195" s="21"/>
    </row>
    <row r="1196" spans="12:12" x14ac:dyDescent="0.25">
      <c r="L1196" s="21"/>
    </row>
    <row r="1197" spans="12:12" x14ac:dyDescent="0.25">
      <c r="L1197" s="21"/>
    </row>
    <row r="1198" spans="12:12" x14ac:dyDescent="0.25">
      <c r="L1198" s="21"/>
    </row>
    <row r="1199" spans="12:12" x14ac:dyDescent="0.25">
      <c r="L1199" s="21"/>
    </row>
    <row r="1200" spans="12:12" x14ac:dyDescent="0.25">
      <c r="L1200" s="21"/>
    </row>
    <row r="1201" spans="12:12" x14ac:dyDescent="0.25">
      <c r="L1201" s="21"/>
    </row>
    <row r="1202" spans="12:12" x14ac:dyDescent="0.25">
      <c r="L1202" s="21"/>
    </row>
    <row r="1203" spans="12:12" x14ac:dyDescent="0.25">
      <c r="L1203" s="21"/>
    </row>
    <row r="1204" spans="12:12" x14ac:dyDescent="0.25">
      <c r="L1204" s="21"/>
    </row>
    <row r="1205" spans="12:12" x14ac:dyDescent="0.25">
      <c r="L1205" s="21"/>
    </row>
    <row r="1206" spans="12:12" x14ac:dyDescent="0.25">
      <c r="L1206" s="21"/>
    </row>
    <row r="1207" spans="12:12" x14ac:dyDescent="0.25">
      <c r="L1207" s="21"/>
    </row>
    <row r="1208" spans="12:12" x14ac:dyDescent="0.25">
      <c r="L1208" s="21"/>
    </row>
    <row r="1209" spans="12:12" x14ac:dyDescent="0.25">
      <c r="L1209" s="21"/>
    </row>
    <row r="1210" spans="12:12" x14ac:dyDescent="0.25">
      <c r="L1210" s="21"/>
    </row>
    <row r="1211" spans="12:12" x14ac:dyDescent="0.25">
      <c r="L1211" s="21"/>
    </row>
    <row r="1212" spans="12:12" x14ac:dyDescent="0.25">
      <c r="L1212" s="21"/>
    </row>
    <row r="1213" spans="12:12" x14ac:dyDescent="0.25">
      <c r="L1213" s="21"/>
    </row>
    <row r="1214" spans="12:12" x14ac:dyDescent="0.25">
      <c r="L1214" s="21"/>
    </row>
    <row r="1215" spans="12:12" x14ac:dyDescent="0.25">
      <c r="L1215" s="21"/>
    </row>
    <row r="1216" spans="12:12" x14ac:dyDescent="0.25">
      <c r="L1216" s="21"/>
    </row>
    <row r="1217" spans="12:12" x14ac:dyDescent="0.25">
      <c r="L1217" s="21"/>
    </row>
    <row r="1218" spans="12:12" x14ac:dyDescent="0.25">
      <c r="L1218" s="21"/>
    </row>
    <row r="1219" spans="12:12" x14ac:dyDescent="0.25">
      <c r="L1219" s="21"/>
    </row>
    <row r="1220" spans="12:12" x14ac:dyDescent="0.25">
      <c r="L1220" s="21"/>
    </row>
    <row r="1221" spans="12:12" x14ac:dyDescent="0.25">
      <c r="L1221" s="21"/>
    </row>
    <row r="1222" spans="12:12" x14ac:dyDescent="0.25">
      <c r="L1222" s="21"/>
    </row>
    <row r="1223" spans="12:12" x14ac:dyDescent="0.25">
      <c r="L1223" s="21"/>
    </row>
    <row r="1224" spans="12:12" x14ac:dyDescent="0.25">
      <c r="L1224" s="21"/>
    </row>
    <row r="1225" spans="12:12" x14ac:dyDescent="0.25">
      <c r="L1225" s="21"/>
    </row>
    <row r="1226" spans="12:12" x14ac:dyDescent="0.25">
      <c r="L1226" s="21"/>
    </row>
    <row r="1227" spans="12:12" x14ac:dyDescent="0.25">
      <c r="L1227" s="21"/>
    </row>
    <row r="1228" spans="12:12" x14ac:dyDescent="0.25">
      <c r="L1228" s="21"/>
    </row>
    <row r="1229" spans="12:12" x14ac:dyDescent="0.25">
      <c r="L1229" s="21"/>
    </row>
    <row r="1230" spans="12:12" x14ac:dyDescent="0.25">
      <c r="L1230" s="21"/>
    </row>
    <row r="1231" spans="12:12" x14ac:dyDescent="0.25">
      <c r="L1231" s="21"/>
    </row>
    <row r="1232" spans="12:12" x14ac:dyDescent="0.25">
      <c r="L1232" s="21"/>
    </row>
    <row r="1233" spans="12:12" x14ac:dyDescent="0.25">
      <c r="L1233" s="21"/>
    </row>
    <row r="1234" spans="12:12" x14ac:dyDescent="0.25">
      <c r="L1234" s="21"/>
    </row>
    <row r="1235" spans="12:12" x14ac:dyDescent="0.25">
      <c r="L1235" s="21"/>
    </row>
    <row r="1236" spans="12:12" x14ac:dyDescent="0.25">
      <c r="L1236" s="21"/>
    </row>
    <row r="1237" spans="12:12" x14ac:dyDescent="0.25">
      <c r="L1237" s="21"/>
    </row>
    <row r="1238" spans="12:12" x14ac:dyDescent="0.25">
      <c r="L1238" s="21"/>
    </row>
    <row r="1239" spans="12:12" x14ac:dyDescent="0.25">
      <c r="L1239" s="21"/>
    </row>
    <row r="1240" spans="12:12" x14ac:dyDescent="0.25">
      <c r="L1240" s="21"/>
    </row>
    <row r="1241" spans="12:12" x14ac:dyDescent="0.25">
      <c r="L1241" s="21"/>
    </row>
    <row r="1242" spans="12:12" x14ac:dyDescent="0.25">
      <c r="L1242" s="21"/>
    </row>
    <row r="1243" spans="12:12" x14ac:dyDescent="0.25">
      <c r="L1243" s="21"/>
    </row>
    <row r="1244" spans="12:12" x14ac:dyDescent="0.25">
      <c r="L1244" s="21"/>
    </row>
    <row r="1245" spans="12:12" x14ac:dyDescent="0.25">
      <c r="L1245" s="21"/>
    </row>
    <row r="1246" spans="12:12" x14ac:dyDescent="0.25">
      <c r="L1246" s="21"/>
    </row>
    <row r="1247" spans="12:12" x14ac:dyDescent="0.25">
      <c r="L1247" s="21"/>
    </row>
    <row r="1248" spans="12:12" x14ac:dyDescent="0.25">
      <c r="L1248" s="21"/>
    </row>
    <row r="1249" spans="12:12" x14ac:dyDescent="0.25">
      <c r="L1249" s="21"/>
    </row>
    <row r="1250" spans="12:12" x14ac:dyDescent="0.25">
      <c r="L1250" s="21"/>
    </row>
    <row r="1251" spans="12:12" x14ac:dyDescent="0.25">
      <c r="L1251" s="21"/>
    </row>
    <row r="1252" spans="12:12" x14ac:dyDescent="0.25">
      <c r="L1252" s="21"/>
    </row>
    <row r="1253" spans="12:12" x14ac:dyDescent="0.25">
      <c r="L1253" s="21"/>
    </row>
    <row r="1254" spans="12:12" x14ac:dyDescent="0.25">
      <c r="L1254" s="21"/>
    </row>
    <row r="1255" spans="12:12" x14ac:dyDescent="0.25">
      <c r="L1255" s="21"/>
    </row>
    <row r="1256" spans="12:12" x14ac:dyDescent="0.25">
      <c r="L1256" s="21"/>
    </row>
    <row r="1257" spans="12:12" x14ac:dyDescent="0.25">
      <c r="L1257" s="21"/>
    </row>
    <row r="1258" spans="12:12" x14ac:dyDescent="0.25">
      <c r="L1258" s="21"/>
    </row>
    <row r="1259" spans="12:12" x14ac:dyDescent="0.25">
      <c r="L1259" s="21"/>
    </row>
    <row r="1260" spans="12:12" x14ac:dyDescent="0.25">
      <c r="L1260" s="21"/>
    </row>
    <row r="1261" spans="12:12" x14ac:dyDescent="0.25">
      <c r="L1261" s="21"/>
    </row>
    <row r="1262" spans="12:12" x14ac:dyDescent="0.25">
      <c r="L1262" s="21"/>
    </row>
    <row r="1263" spans="12:12" x14ac:dyDescent="0.25">
      <c r="L1263" s="21"/>
    </row>
    <row r="1264" spans="12:12" x14ac:dyDescent="0.25">
      <c r="L1264" s="21"/>
    </row>
    <row r="1265" spans="12:12" x14ac:dyDescent="0.25">
      <c r="L1265" s="21"/>
    </row>
    <row r="1266" spans="12:12" x14ac:dyDescent="0.25">
      <c r="L1266" s="21"/>
    </row>
    <row r="1267" spans="12:12" x14ac:dyDescent="0.25">
      <c r="L1267" s="21"/>
    </row>
    <row r="1268" spans="12:12" x14ac:dyDescent="0.25">
      <c r="L1268" s="21"/>
    </row>
    <row r="1269" spans="12:12" x14ac:dyDescent="0.25">
      <c r="L1269" s="21"/>
    </row>
    <row r="1270" spans="12:12" x14ac:dyDescent="0.25">
      <c r="L1270" s="21"/>
    </row>
    <row r="1271" spans="12:12" x14ac:dyDescent="0.25">
      <c r="L1271" s="21"/>
    </row>
    <row r="1272" spans="12:12" x14ac:dyDescent="0.25">
      <c r="L1272" s="21"/>
    </row>
    <row r="1273" spans="12:12" x14ac:dyDescent="0.25">
      <c r="L1273" s="21"/>
    </row>
    <row r="1274" spans="12:12" x14ac:dyDescent="0.25">
      <c r="L1274" s="21"/>
    </row>
    <row r="1275" spans="12:12" x14ac:dyDescent="0.25">
      <c r="L1275" s="21"/>
    </row>
    <row r="1276" spans="12:12" x14ac:dyDescent="0.25">
      <c r="L1276" s="21"/>
    </row>
    <row r="1277" spans="12:12" x14ac:dyDescent="0.25">
      <c r="L1277" s="21"/>
    </row>
    <row r="1278" spans="12:12" x14ac:dyDescent="0.25">
      <c r="L1278" s="21"/>
    </row>
    <row r="1279" spans="12:12" x14ac:dyDescent="0.25">
      <c r="L1279" s="21"/>
    </row>
    <row r="1280" spans="12:12" x14ac:dyDescent="0.25">
      <c r="L1280" s="21"/>
    </row>
    <row r="1281" spans="12:12" x14ac:dyDescent="0.25">
      <c r="L1281" s="21"/>
    </row>
    <row r="1282" spans="12:12" x14ac:dyDescent="0.25">
      <c r="L1282" s="21"/>
    </row>
    <row r="1283" spans="12:12" x14ac:dyDescent="0.25">
      <c r="L1283" s="21"/>
    </row>
    <row r="1284" spans="12:12" x14ac:dyDescent="0.25">
      <c r="L1284" s="21"/>
    </row>
    <row r="1285" spans="12:12" x14ac:dyDescent="0.25">
      <c r="L1285" s="21"/>
    </row>
    <row r="1286" spans="12:12" x14ac:dyDescent="0.25">
      <c r="L1286" s="21"/>
    </row>
    <row r="1287" spans="12:12" x14ac:dyDescent="0.25">
      <c r="L1287" s="21"/>
    </row>
    <row r="1288" spans="12:12" x14ac:dyDescent="0.25">
      <c r="L1288" s="21"/>
    </row>
    <row r="1289" spans="12:12" x14ac:dyDescent="0.25">
      <c r="L1289" s="21"/>
    </row>
    <row r="1290" spans="12:12" x14ac:dyDescent="0.25">
      <c r="L1290" s="21"/>
    </row>
    <row r="1291" spans="12:12" x14ac:dyDescent="0.25">
      <c r="L1291" s="21"/>
    </row>
    <row r="1292" spans="12:12" x14ac:dyDescent="0.25">
      <c r="L1292" s="21"/>
    </row>
    <row r="1293" spans="12:12" x14ac:dyDescent="0.25">
      <c r="L1293" s="21"/>
    </row>
    <row r="1294" spans="12:12" x14ac:dyDescent="0.25">
      <c r="L1294" s="21"/>
    </row>
    <row r="1295" spans="12:12" x14ac:dyDescent="0.25">
      <c r="L1295" s="21"/>
    </row>
    <row r="1296" spans="12:12" x14ac:dyDescent="0.25">
      <c r="L1296" s="21"/>
    </row>
    <row r="1297" spans="12:12" x14ac:dyDescent="0.25">
      <c r="L1297" s="21"/>
    </row>
    <row r="1298" spans="12:12" x14ac:dyDescent="0.25">
      <c r="L1298" s="21"/>
    </row>
    <row r="1299" spans="12:12" x14ac:dyDescent="0.25">
      <c r="L1299" s="21"/>
    </row>
    <row r="1300" spans="12:12" x14ac:dyDescent="0.25">
      <c r="L1300" s="21"/>
    </row>
    <row r="1301" spans="12:12" x14ac:dyDescent="0.25">
      <c r="L1301" s="21"/>
    </row>
    <row r="1302" spans="12:12" x14ac:dyDescent="0.25">
      <c r="L1302" s="21"/>
    </row>
    <row r="1303" spans="12:12" x14ac:dyDescent="0.25">
      <c r="L1303" s="21"/>
    </row>
    <row r="1304" spans="12:12" x14ac:dyDescent="0.25">
      <c r="L1304" s="21"/>
    </row>
    <row r="1305" spans="12:12" x14ac:dyDescent="0.25">
      <c r="L1305" s="21"/>
    </row>
    <row r="1306" spans="12:12" x14ac:dyDescent="0.25">
      <c r="L1306" s="21"/>
    </row>
    <row r="1307" spans="12:12" x14ac:dyDescent="0.25">
      <c r="L1307" s="21"/>
    </row>
    <row r="1308" spans="12:12" x14ac:dyDescent="0.25">
      <c r="L1308" s="21"/>
    </row>
    <row r="1309" spans="12:12" x14ac:dyDescent="0.25">
      <c r="L1309" s="21"/>
    </row>
    <row r="1310" spans="12:12" x14ac:dyDescent="0.25">
      <c r="L1310" s="21"/>
    </row>
    <row r="1311" spans="12:12" x14ac:dyDescent="0.25">
      <c r="L1311" s="21"/>
    </row>
    <row r="1312" spans="12:12" x14ac:dyDescent="0.25">
      <c r="L1312" s="21"/>
    </row>
    <row r="1313" spans="12:12" x14ac:dyDescent="0.25">
      <c r="L1313" s="21"/>
    </row>
    <row r="1314" spans="12:12" x14ac:dyDescent="0.25">
      <c r="L1314" s="21"/>
    </row>
    <row r="1315" spans="12:12" x14ac:dyDescent="0.25">
      <c r="L1315" s="21"/>
    </row>
    <row r="1316" spans="12:12" x14ac:dyDescent="0.25">
      <c r="L1316" s="21"/>
    </row>
    <row r="1317" spans="12:12" x14ac:dyDescent="0.25">
      <c r="L1317" s="21"/>
    </row>
    <row r="1318" spans="12:12" x14ac:dyDescent="0.25">
      <c r="L1318" s="21"/>
    </row>
    <row r="1319" spans="12:12" x14ac:dyDescent="0.25">
      <c r="L1319" s="21"/>
    </row>
    <row r="1320" spans="12:12" x14ac:dyDescent="0.25">
      <c r="L1320" s="21"/>
    </row>
    <row r="1321" spans="12:12" x14ac:dyDescent="0.25">
      <c r="L1321" s="21"/>
    </row>
    <row r="1322" spans="12:12" x14ac:dyDescent="0.25">
      <c r="L1322" s="21"/>
    </row>
    <row r="1323" spans="12:12" x14ac:dyDescent="0.25">
      <c r="L1323" s="21"/>
    </row>
    <row r="1324" spans="12:12" x14ac:dyDescent="0.25">
      <c r="L1324" s="21"/>
    </row>
    <row r="1325" spans="12:12" x14ac:dyDescent="0.25">
      <c r="L1325" s="21"/>
    </row>
    <row r="1326" spans="12:12" x14ac:dyDescent="0.25">
      <c r="L1326" s="21"/>
    </row>
    <row r="1327" spans="12:12" x14ac:dyDescent="0.25">
      <c r="L1327" s="21"/>
    </row>
    <row r="1328" spans="12:12" x14ac:dyDescent="0.25">
      <c r="L1328" s="21"/>
    </row>
    <row r="1329" spans="12:12" x14ac:dyDescent="0.25">
      <c r="L1329" s="21"/>
    </row>
    <row r="1330" spans="12:12" x14ac:dyDescent="0.25">
      <c r="L1330" s="21"/>
    </row>
    <row r="1331" spans="12:12" x14ac:dyDescent="0.25">
      <c r="L1331" s="21"/>
    </row>
    <row r="1332" spans="12:12" x14ac:dyDescent="0.25">
      <c r="L1332" s="21"/>
    </row>
    <row r="1333" spans="12:12" x14ac:dyDescent="0.25">
      <c r="L1333" s="21"/>
    </row>
    <row r="1334" spans="12:12" x14ac:dyDescent="0.25">
      <c r="L1334" s="21"/>
    </row>
    <row r="1335" spans="12:12" x14ac:dyDescent="0.25">
      <c r="L1335" s="21"/>
    </row>
    <row r="1336" spans="12:12" x14ac:dyDescent="0.25">
      <c r="L1336" s="21"/>
    </row>
    <row r="1337" spans="12:12" x14ac:dyDescent="0.25">
      <c r="L1337" s="21"/>
    </row>
    <row r="1338" spans="12:12" x14ac:dyDescent="0.25">
      <c r="L1338" s="21"/>
    </row>
    <row r="1339" spans="12:12" x14ac:dyDescent="0.25">
      <c r="L1339" s="21"/>
    </row>
    <row r="1340" spans="12:12" x14ac:dyDescent="0.25">
      <c r="L1340" s="21"/>
    </row>
    <row r="1341" spans="12:12" x14ac:dyDescent="0.25">
      <c r="L1341" s="21"/>
    </row>
    <row r="1342" spans="12:12" x14ac:dyDescent="0.25">
      <c r="L1342" s="21"/>
    </row>
    <row r="1343" spans="12:12" x14ac:dyDescent="0.25">
      <c r="L1343" s="21"/>
    </row>
    <row r="1344" spans="12:12" x14ac:dyDescent="0.25">
      <c r="L1344" s="21"/>
    </row>
    <row r="1345" spans="12:12" x14ac:dyDescent="0.25">
      <c r="L1345" s="21"/>
    </row>
    <row r="1346" spans="12:12" x14ac:dyDescent="0.25">
      <c r="L1346" s="21"/>
    </row>
    <row r="1347" spans="12:12" x14ac:dyDescent="0.25">
      <c r="L1347" s="21"/>
    </row>
    <row r="1348" spans="12:12" x14ac:dyDescent="0.25">
      <c r="L1348" s="21"/>
    </row>
    <row r="1349" spans="12:12" x14ac:dyDescent="0.25">
      <c r="L1349" s="21"/>
    </row>
    <row r="1350" spans="12:12" x14ac:dyDescent="0.25">
      <c r="L1350" s="21"/>
    </row>
    <row r="1351" spans="12:12" x14ac:dyDescent="0.25">
      <c r="L1351" s="21"/>
    </row>
    <row r="1352" spans="12:12" x14ac:dyDescent="0.25">
      <c r="L1352" s="21"/>
    </row>
    <row r="1353" spans="12:12" x14ac:dyDescent="0.25">
      <c r="L1353" s="21"/>
    </row>
    <row r="1354" spans="12:12" x14ac:dyDescent="0.25">
      <c r="L1354" s="21"/>
    </row>
    <row r="1355" spans="12:12" x14ac:dyDescent="0.25">
      <c r="L1355" s="21"/>
    </row>
    <row r="1356" spans="12:12" x14ac:dyDescent="0.25">
      <c r="L1356" s="21"/>
    </row>
    <row r="1357" spans="12:12" x14ac:dyDescent="0.25">
      <c r="L1357" s="21"/>
    </row>
    <row r="1358" spans="12:12" x14ac:dyDescent="0.25">
      <c r="L1358" s="21"/>
    </row>
    <row r="1359" spans="12:12" x14ac:dyDescent="0.25">
      <c r="L1359" s="21"/>
    </row>
    <row r="1360" spans="12:12" x14ac:dyDescent="0.25">
      <c r="L1360" s="21"/>
    </row>
    <row r="1361" spans="12:12" x14ac:dyDescent="0.25">
      <c r="L1361" s="21"/>
    </row>
    <row r="1362" spans="12:12" x14ac:dyDescent="0.25">
      <c r="L1362" s="21"/>
    </row>
    <row r="1363" spans="12:12" x14ac:dyDescent="0.25">
      <c r="L1363" s="21"/>
    </row>
    <row r="1364" spans="12:12" x14ac:dyDescent="0.25">
      <c r="L1364" s="21"/>
    </row>
    <row r="1365" spans="12:12" x14ac:dyDescent="0.25">
      <c r="L1365" s="21"/>
    </row>
    <row r="1366" spans="12:12" x14ac:dyDescent="0.25">
      <c r="L1366" s="21"/>
    </row>
    <row r="1367" spans="12:12" x14ac:dyDescent="0.25">
      <c r="L1367" s="21"/>
    </row>
    <row r="1368" spans="12:12" x14ac:dyDescent="0.25">
      <c r="L1368" s="21"/>
    </row>
    <row r="1369" spans="12:12" x14ac:dyDescent="0.25">
      <c r="L1369" s="21"/>
    </row>
    <row r="1370" spans="12:12" x14ac:dyDescent="0.25">
      <c r="L1370" s="21"/>
    </row>
    <row r="1371" spans="12:12" x14ac:dyDescent="0.25">
      <c r="L1371" s="21"/>
    </row>
    <row r="1372" spans="12:12" x14ac:dyDescent="0.25">
      <c r="L1372" s="21"/>
    </row>
    <row r="1373" spans="12:12" x14ac:dyDescent="0.25">
      <c r="L1373" s="21"/>
    </row>
    <row r="1374" spans="12:12" x14ac:dyDescent="0.25">
      <c r="L1374" s="21"/>
    </row>
    <row r="1375" spans="12:12" x14ac:dyDescent="0.25">
      <c r="L1375" s="21"/>
    </row>
    <row r="1376" spans="12:12" x14ac:dyDescent="0.25">
      <c r="L1376" s="21"/>
    </row>
    <row r="1377" spans="12:12" x14ac:dyDescent="0.25">
      <c r="L1377" s="21"/>
    </row>
    <row r="1378" spans="12:12" x14ac:dyDescent="0.25">
      <c r="L1378" s="21"/>
    </row>
    <row r="1379" spans="12:12" x14ac:dyDescent="0.25">
      <c r="L1379" s="21"/>
    </row>
    <row r="1380" spans="12:12" x14ac:dyDescent="0.25">
      <c r="L1380" s="21"/>
    </row>
    <row r="1381" spans="12:12" x14ac:dyDescent="0.25">
      <c r="L1381" s="21"/>
    </row>
    <row r="1382" spans="12:12" x14ac:dyDescent="0.25">
      <c r="L1382" s="21"/>
    </row>
    <row r="1383" spans="12:12" x14ac:dyDescent="0.25">
      <c r="L1383" s="21"/>
    </row>
    <row r="1384" spans="12:12" x14ac:dyDescent="0.25">
      <c r="L1384" s="21"/>
    </row>
    <row r="1385" spans="12:12" x14ac:dyDescent="0.25">
      <c r="L1385" s="21"/>
    </row>
    <row r="1386" spans="12:12" x14ac:dyDescent="0.25">
      <c r="L1386" s="21"/>
    </row>
    <row r="1387" spans="12:12" x14ac:dyDescent="0.25">
      <c r="L1387" s="21"/>
    </row>
    <row r="1388" spans="12:12" x14ac:dyDescent="0.25">
      <c r="L1388" s="21"/>
    </row>
    <row r="1389" spans="12:12" x14ac:dyDescent="0.25">
      <c r="L1389" s="21"/>
    </row>
    <row r="1390" spans="12:12" x14ac:dyDescent="0.25">
      <c r="L1390" s="21"/>
    </row>
    <row r="1391" spans="12:12" x14ac:dyDescent="0.25">
      <c r="L1391" s="21"/>
    </row>
    <row r="1392" spans="12:12" x14ac:dyDescent="0.25">
      <c r="L1392" s="21"/>
    </row>
    <row r="1393" spans="12:12" x14ac:dyDescent="0.25">
      <c r="L1393" s="21"/>
    </row>
    <row r="1394" spans="12:12" x14ac:dyDescent="0.25">
      <c r="L1394" s="21"/>
    </row>
    <row r="1395" spans="12:12" x14ac:dyDescent="0.25">
      <c r="L1395" s="21"/>
    </row>
    <row r="1396" spans="12:12" x14ac:dyDescent="0.25">
      <c r="L1396" s="21"/>
    </row>
    <row r="1397" spans="12:12" x14ac:dyDescent="0.25">
      <c r="L1397" s="21"/>
    </row>
    <row r="1398" spans="12:12" x14ac:dyDescent="0.25">
      <c r="L1398" s="21"/>
    </row>
    <row r="1399" spans="12:12" x14ac:dyDescent="0.25">
      <c r="L1399" s="21"/>
    </row>
    <row r="1400" spans="12:12" x14ac:dyDescent="0.25">
      <c r="L1400" s="21"/>
    </row>
    <row r="1401" spans="12:12" x14ac:dyDescent="0.25">
      <c r="L1401" s="21"/>
    </row>
    <row r="1402" spans="12:12" x14ac:dyDescent="0.25">
      <c r="L1402" s="21"/>
    </row>
    <row r="1403" spans="12:12" x14ac:dyDescent="0.25">
      <c r="L1403" s="21"/>
    </row>
    <row r="1404" spans="12:12" x14ac:dyDescent="0.25">
      <c r="L1404" s="21"/>
    </row>
    <row r="1405" spans="12:12" x14ac:dyDescent="0.25">
      <c r="L1405" s="21"/>
    </row>
    <row r="1406" spans="12:12" x14ac:dyDescent="0.25">
      <c r="L1406" s="21"/>
    </row>
    <row r="1407" spans="12:12" x14ac:dyDescent="0.25">
      <c r="L1407" s="21"/>
    </row>
    <row r="1408" spans="12:12" x14ac:dyDescent="0.25">
      <c r="L1408" s="21"/>
    </row>
    <row r="1409" spans="12:12" x14ac:dyDescent="0.25">
      <c r="L1409" s="21"/>
    </row>
    <row r="1410" spans="12:12" x14ac:dyDescent="0.25">
      <c r="L1410" s="21"/>
    </row>
    <row r="1411" spans="12:12" x14ac:dyDescent="0.25">
      <c r="L1411" s="21"/>
    </row>
    <row r="1412" spans="12:12" x14ac:dyDescent="0.25">
      <c r="L1412" s="21"/>
    </row>
    <row r="1413" spans="12:12" x14ac:dyDescent="0.25">
      <c r="L1413" s="21"/>
    </row>
    <row r="1414" spans="12:12" x14ac:dyDescent="0.25">
      <c r="L1414" s="21"/>
    </row>
    <row r="1415" spans="12:12" x14ac:dyDescent="0.25">
      <c r="L1415" s="21"/>
    </row>
    <row r="1416" spans="12:12" x14ac:dyDescent="0.25">
      <c r="L1416" s="21"/>
    </row>
    <row r="1417" spans="12:12" x14ac:dyDescent="0.25">
      <c r="L1417" s="21"/>
    </row>
    <row r="1418" spans="12:12" x14ac:dyDescent="0.25">
      <c r="L1418" s="21"/>
    </row>
    <row r="1419" spans="12:12" x14ac:dyDescent="0.25">
      <c r="L1419" s="21"/>
    </row>
    <row r="1420" spans="12:12" x14ac:dyDescent="0.25">
      <c r="L1420" s="21"/>
    </row>
    <row r="1421" spans="12:12" x14ac:dyDescent="0.25">
      <c r="L1421" s="21"/>
    </row>
    <row r="1422" spans="12:12" x14ac:dyDescent="0.25">
      <c r="L1422" s="21"/>
    </row>
    <row r="1423" spans="12:12" x14ac:dyDescent="0.25">
      <c r="L1423" s="21"/>
    </row>
    <row r="1424" spans="12:12" x14ac:dyDescent="0.25">
      <c r="L1424" s="21"/>
    </row>
    <row r="1425" spans="12:12" x14ac:dyDescent="0.25">
      <c r="L1425" s="21"/>
    </row>
    <row r="1426" spans="12:12" x14ac:dyDescent="0.25">
      <c r="L1426" s="21"/>
    </row>
    <row r="1427" spans="12:12" x14ac:dyDescent="0.25">
      <c r="L1427" s="21"/>
    </row>
    <row r="1428" spans="12:12" x14ac:dyDescent="0.25">
      <c r="L1428" s="21"/>
    </row>
    <row r="1429" spans="12:12" x14ac:dyDescent="0.25">
      <c r="L1429" s="21"/>
    </row>
    <row r="1430" spans="12:12" x14ac:dyDescent="0.25">
      <c r="L1430" s="21"/>
    </row>
    <row r="1431" spans="12:12" x14ac:dyDescent="0.25">
      <c r="L1431" s="21"/>
    </row>
    <row r="1432" spans="12:12" x14ac:dyDescent="0.25">
      <c r="L1432" s="21"/>
    </row>
    <row r="1433" spans="12:12" x14ac:dyDescent="0.25">
      <c r="L1433" s="21"/>
    </row>
    <row r="1434" spans="12:12" x14ac:dyDescent="0.25">
      <c r="L1434" s="21"/>
    </row>
    <row r="1435" spans="12:12" x14ac:dyDescent="0.25">
      <c r="L1435" s="21"/>
    </row>
    <row r="1436" spans="12:12" x14ac:dyDescent="0.25">
      <c r="L1436" s="21"/>
    </row>
    <row r="1437" spans="12:12" x14ac:dyDescent="0.25">
      <c r="L1437" s="21"/>
    </row>
    <row r="1438" spans="12:12" x14ac:dyDescent="0.25">
      <c r="L1438" s="21"/>
    </row>
    <row r="1439" spans="12:12" x14ac:dyDescent="0.25">
      <c r="L1439" s="21"/>
    </row>
    <row r="1440" spans="12:12" x14ac:dyDescent="0.25">
      <c r="L1440" s="21"/>
    </row>
    <row r="1441" spans="12:12" x14ac:dyDescent="0.25">
      <c r="L1441" s="21"/>
    </row>
    <row r="1442" spans="12:12" x14ac:dyDescent="0.25">
      <c r="L1442" s="21"/>
    </row>
    <row r="1443" spans="12:12" x14ac:dyDescent="0.25">
      <c r="L1443" s="21"/>
    </row>
    <row r="1444" spans="12:12" x14ac:dyDescent="0.25">
      <c r="L1444" s="21"/>
    </row>
    <row r="1445" spans="12:12" x14ac:dyDescent="0.25">
      <c r="L1445" s="21"/>
    </row>
    <row r="1446" spans="12:12" x14ac:dyDescent="0.25">
      <c r="L1446" s="21"/>
    </row>
    <row r="1447" spans="12:12" x14ac:dyDescent="0.25">
      <c r="L1447" s="21"/>
    </row>
    <row r="1448" spans="12:12" x14ac:dyDescent="0.25">
      <c r="L1448" s="21"/>
    </row>
    <row r="1449" spans="12:12" x14ac:dyDescent="0.25">
      <c r="L1449" s="21"/>
    </row>
    <row r="1450" spans="12:12" x14ac:dyDescent="0.25">
      <c r="L1450" s="21"/>
    </row>
    <row r="1451" spans="12:12" x14ac:dyDescent="0.25">
      <c r="L1451" s="21"/>
    </row>
    <row r="1452" spans="12:12" x14ac:dyDescent="0.25">
      <c r="L1452" s="21"/>
    </row>
    <row r="1453" spans="12:12" x14ac:dyDescent="0.25">
      <c r="L1453" s="21"/>
    </row>
    <row r="1454" spans="12:12" x14ac:dyDescent="0.25">
      <c r="L1454" s="21"/>
    </row>
    <row r="1455" spans="12:12" x14ac:dyDescent="0.25">
      <c r="L1455" s="21"/>
    </row>
    <row r="1456" spans="12:12" x14ac:dyDescent="0.25">
      <c r="L1456" s="21"/>
    </row>
    <row r="1457" spans="12:12" x14ac:dyDescent="0.25">
      <c r="L1457" s="21"/>
    </row>
    <row r="1458" spans="12:12" x14ac:dyDescent="0.25">
      <c r="L1458" s="21"/>
    </row>
    <row r="1459" spans="12:12" x14ac:dyDescent="0.25">
      <c r="L1459" s="21"/>
    </row>
    <row r="1460" spans="12:12" x14ac:dyDescent="0.25">
      <c r="L1460" s="21"/>
    </row>
    <row r="1461" spans="12:12" x14ac:dyDescent="0.25">
      <c r="L1461" s="21"/>
    </row>
    <row r="1462" spans="12:12" x14ac:dyDescent="0.25">
      <c r="L1462" s="21"/>
    </row>
    <row r="1463" spans="12:12" x14ac:dyDescent="0.25">
      <c r="L1463" s="21"/>
    </row>
    <row r="1464" spans="12:12" x14ac:dyDescent="0.25">
      <c r="L1464" s="21"/>
    </row>
    <row r="1465" spans="12:12" x14ac:dyDescent="0.25">
      <c r="L1465" s="21"/>
    </row>
    <row r="1466" spans="12:12" x14ac:dyDescent="0.25">
      <c r="L1466" s="21"/>
    </row>
    <row r="1467" spans="12:12" x14ac:dyDescent="0.25">
      <c r="L1467" s="21"/>
    </row>
    <row r="1468" spans="12:12" x14ac:dyDescent="0.25">
      <c r="L1468" s="21"/>
    </row>
    <row r="1469" spans="12:12" x14ac:dyDescent="0.25">
      <c r="L1469" s="21"/>
    </row>
    <row r="1470" spans="12:12" x14ac:dyDescent="0.25">
      <c r="L1470" s="21"/>
    </row>
    <row r="1471" spans="12:12" x14ac:dyDescent="0.25">
      <c r="L1471" s="21"/>
    </row>
    <row r="1472" spans="12:12" x14ac:dyDescent="0.25">
      <c r="L1472" s="21"/>
    </row>
    <row r="1473" spans="12:12" x14ac:dyDescent="0.25">
      <c r="L1473" s="21"/>
    </row>
    <row r="1474" spans="12:12" x14ac:dyDescent="0.25">
      <c r="L1474" s="21"/>
    </row>
    <row r="1475" spans="12:12" x14ac:dyDescent="0.25">
      <c r="L1475" s="21"/>
    </row>
    <row r="1476" spans="12:12" x14ac:dyDescent="0.25">
      <c r="L1476" s="21"/>
    </row>
    <row r="1477" spans="12:12" x14ac:dyDescent="0.25">
      <c r="L1477" s="21"/>
    </row>
    <row r="1478" spans="12:12" x14ac:dyDescent="0.25">
      <c r="L1478" s="21"/>
    </row>
    <row r="1479" spans="12:12" x14ac:dyDescent="0.25">
      <c r="L1479" s="21"/>
    </row>
    <row r="1480" spans="12:12" x14ac:dyDescent="0.25">
      <c r="L1480" s="21"/>
    </row>
    <row r="1481" spans="12:12" x14ac:dyDescent="0.25">
      <c r="L1481" s="21"/>
    </row>
    <row r="1482" spans="12:12" x14ac:dyDescent="0.25">
      <c r="L1482" s="21"/>
    </row>
    <row r="1483" spans="12:12" x14ac:dyDescent="0.25">
      <c r="L1483" s="21"/>
    </row>
    <row r="1484" spans="12:12" x14ac:dyDescent="0.25">
      <c r="L1484" s="21"/>
    </row>
    <row r="1485" spans="12:12" x14ac:dyDescent="0.25">
      <c r="L1485" s="21"/>
    </row>
    <row r="1486" spans="12:12" x14ac:dyDescent="0.25">
      <c r="L1486" s="21"/>
    </row>
    <row r="1487" spans="12:12" x14ac:dyDescent="0.25">
      <c r="L1487" s="21"/>
    </row>
    <row r="1488" spans="12:12" x14ac:dyDescent="0.25">
      <c r="L1488" s="21"/>
    </row>
    <row r="1489" spans="12:12" x14ac:dyDescent="0.25">
      <c r="L1489" s="21"/>
    </row>
    <row r="1490" spans="12:12" x14ac:dyDescent="0.25">
      <c r="L1490" s="21"/>
    </row>
    <row r="1491" spans="12:12" x14ac:dyDescent="0.25">
      <c r="L1491" s="21"/>
    </row>
    <row r="1492" spans="12:12" x14ac:dyDescent="0.25">
      <c r="L1492" s="21"/>
    </row>
    <row r="1493" spans="12:12" x14ac:dyDescent="0.25">
      <c r="L1493" s="21"/>
    </row>
    <row r="1494" spans="12:12" x14ac:dyDescent="0.25">
      <c r="L1494" s="21"/>
    </row>
    <row r="1495" spans="12:12" x14ac:dyDescent="0.25">
      <c r="L1495" s="21"/>
    </row>
    <row r="1496" spans="12:12" x14ac:dyDescent="0.25">
      <c r="L1496" s="21"/>
    </row>
    <row r="1497" spans="12:12" x14ac:dyDescent="0.25">
      <c r="L1497" s="21"/>
    </row>
    <row r="1498" spans="12:12" x14ac:dyDescent="0.25">
      <c r="L1498" s="21"/>
    </row>
    <row r="1499" spans="12:12" x14ac:dyDescent="0.25">
      <c r="L1499" s="21"/>
    </row>
    <row r="1500" spans="12:12" x14ac:dyDescent="0.25">
      <c r="L1500" s="21"/>
    </row>
    <row r="1501" spans="12:12" x14ac:dyDescent="0.25">
      <c r="L1501" s="21"/>
    </row>
    <row r="1502" spans="12:12" x14ac:dyDescent="0.25">
      <c r="L1502" s="21"/>
    </row>
    <row r="1503" spans="12:12" x14ac:dyDescent="0.25">
      <c r="L1503" s="21"/>
    </row>
    <row r="1504" spans="12:12" x14ac:dyDescent="0.25">
      <c r="L1504" s="21"/>
    </row>
    <row r="1505" spans="12:12" x14ac:dyDescent="0.25">
      <c r="L1505" s="21"/>
    </row>
    <row r="1506" spans="12:12" x14ac:dyDescent="0.25">
      <c r="L1506" s="21"/>
    </row>
    <row r="1507" spans="12:12" x14ac:dyDescent="0.25">
      <c r="L1507" s="21"/>
    </row>
    <row r="1508" spans="12:12" x14ac:dyDescent="0.25">
      <c r="L1508" s="21"/>
    </row>
    <row r="1509" spans="12:12" x14ac:dyDescent="0.25">
      <c r="L1509" s="21"/>
    </row>
    <row r="1510" spans="12:12" x14ac:dyDescent="0.25">
      <c r="L1510" s="21"/>
    </row>
    <row r="1511" spans="12:12" x14ac:dyDescent="0.25">
      <c r="L1511" s="21"/>
    </row>
    <row r="1512" spans="12:12" x14ac:dyDescent="0.25">
      <c r="L1512" s="21"/>
    </row>
    <row r="1513" spans="12:12" x14ac:dyDescent="0.25">
      <c r="L1513" s="21"/>
    </row>
    <row r="1514" spans="12:12" x14ac:dyDescent="0.25">
      <c r="L1514" s="21"/>
    </row>
    <row r="1515" spans="12:12" x14ac:dyDescent="0.25">
      <c r="L1515" s="21"/>
    </row>
    <row r="1516" spans="12:12" x14ac:dyDescent="0.25">
      <c r="L1516" s="21"/>
    </row>
    <row r="1517" spans="12:12" x14ac:dyDescent="0.25">
      <c r="L1517" s="21"/>
    </row>
    <row r="1518" spans="12:12" x14ac:dyDescent="0.25">
      <c r="L1518" s="21"/>
    </row>
    <row r="1519" spans="12:12" x14ac:dyDescent="0.25">
      <c r="L1519" s="21"/>
    </row>
    <row r="1520" spans="12:12" x14ac:dyDescent="0.25">
      <c r="L1520" s="21"/>
    </row>
    <row r="1521" spans="12:12" x14ac:dyDescent="0.25">
      <c r="L1521" s="21"/>
    </row>
    <row r="1522" spans="12:12" x14ac:dyDescent="0.25">
      <c r="L1522" s="21"/>
    </row>
    <row r="1523" spans="12:12" x14ac:dyDescent="0.25">
      <c r="L1523" s="21"/>
    </row>
    <row r="1524" spans="12:12" x14ac:dyDescent="0.25">
      <c r="L1524" s="21"/>
    </row>
    <row r="1525" spans="12:12" x14ac:dyDescent="0.25">
      <c r="L1525" s="21"/>
    </row>
    <row r="1526" spans="12:12" x14ac:dyDescent="0.25">
      <c r="L1526" s="21"/>
    </row>
    <row r="1527" spans="12:12" x14ac:dyDescent="0.25">
      <c r="L1527" s="21"/>
    </row>
    <row r="1528" spans="12:12" x14ac:dyDescent="0.25">
      <c r="L1528" s="21"/>
    </row>
    <row r="1529" spans="12:12" x14ac:dyDescent="0.25">
      <c r="L1529" s="21"/>
    </row>
    <row r="1530" spans="12:12" x14ac:dyDescent="0.25">
      <c r="L1530" s="21"/>
    </row>
    <row r="1531" spans="12:12" x14ac:dyDescent="0.25">
      <c r="L1531" s="21"/>
    </row>
    <row r="1532" spans="12:12" x14ac:dyDescent="0.25">
      <c r="L1532" s="21"/>
    </row>
    <row r="1533" spans="12:12" x14ac:dyDescent="0.25">
      <c r="L1533" s="21"/>
    </row>
    <row r="1534" spans="12:12" x14ac:dyDescent="0.25">
      <c r="L1534" s="21"/>
    </row>
    <row r="1535" spans="12:12" x14ac:dyDescent="0.25">
      <c r="L1535" s="21"/>
    </row>
    <row r="1536" spans="12:12" x14ac:dyDescent="0.25">
      <c r="L1536" s="21"/>
    </row>
    <row r="1537" spans="12:12" x14ac:dyDescent="0.25">
      <c r="L1537" s="21"/>
    </row>
    <row r="1538" spans="12:12" x14ac:dyDescent="0.25">
      <c r="L1538" s="21"/>
    </row>
    <row r="1539" spans="12:12" x14ac:dyDescent="0.25">
      <c r="L1539" s="21"/>
    </row>
    <row r="1540" spans="12:12" x14ac:dyDescent="0.25">
      <c r="L1540" s="21"/>
    </row>
    <row r="1541" spans="12:12" x14ac:dyDescent="0.25">
      <c r="L1541" s="21"/>
    </row>
    <row r="1542" spans="12:12" x14ac:dyDescent="0.25">
      <c r="L1542" s="21"/>
    </row>
    <row r="1543" spans="12:12" x14ac:dyDescent="0.25">
      <c r="L1543" s="21"/>
    </row>
    <row r="1544" spans="12:12" x14ac:dyDescent="0.25">
      <c r="L1544" s="21"/>
    </row>
    <row r="1545" spans="12:12" x14ac:dyDescent="0.25">
      <c r="L1545" s="21"/>
    </row>
    <row r="1546" spans="12:12" x14ac:dyDescent="0.25">
      <c r="L1546" s="21"/>
    </row>
    <row r="1547" spans="12:12" x14ac:dyDescent="0.25">
      <c r="L1547" s="21"/>
    </row>
    <row r="1548" spans="12:12" x14ac:dyDescent="0.25">
      <c r="L1548" s="21"/>
    </row>
    <row r="1549" spans="12:12" x14ac:dyDescent="0.25">
      <c r="L1549" s="21"/>
    </row>
    <row r="1550" spans="12:12" x14ac:dyDescent="0.25">
      <c r="L1550" s="21"/>
    </row>
    <row r="1551" spans="12:12" x14ac:dyDescent="0.25">
      <c r="L1551" s="21"/>
    </row>
    <row r="1552" spans="12:12" x14ac:dyDescent="0.25">
      <c r="L1552" s="21"/>
    </row>
    <row r="1553" spans="12:12" x14ac:dyDescent="0.25">
      <c r="L1553" s="21"/>
    </row>
    <row r="1554" spans="12:12" x14ac:dyDescent="0.25">
      <c r="L1554" s="21"/>
    </row>
    <row r="1555" spans="12:12" x14ac:dyDescent="0.25">
      <c r="L1555" s="21"/>
    </row>
    <row r="1556" spans="12:12" x14ac:dyDescent="0.25">
      <c r="L1556" s="21"/>
    </row>
    <row r="1557" spans="12:12" x14ac:dyDescent="0.25">
      <c r="L1557" s="21"/>
    </row>
    <row r="1558" spans="12:12" x14ac:dyDescent="0.25">
      <c r="L1558" s="21"/>
    </row>
    <row r="1559" spans="12:12" x14ac:dyDescent="0.25">
      <c r="L1559" s="21"/>
    </row>
    <row r="1560" spans="12:12" x14ac:dyDescent="0.25">
      <c r="L1560" s="21"/>
    </row>
    <row r="1561" spans="12:12" x14ac:dyDescent="0.25">
      <c r="L1561" s="21"/>
    </row>
    <row r="1562" spans="12:12" x14ac:dyDescent="0.25">
      <c r="L1562" s="21"/>
    </row>
    <row r="1563" spans="12:12" x14ac:dyDescent="0.25">
      <c r="L1563" s="21"/>
    </row>
    <row r="1564" spans="12:12" x14ac:dyDescent="0.25">
      <c r="L1564" s="21"/>
    </row>
    <row r="1565" spans="12:12" x14ac:dyDescent="0.25">
      <c r="L1565" s="21"/>
    </row>
    <row r="1566" spans="12:12" x14ac:dyDescent="0.25">
      <c r="L1566" s="21"/>
    </row>
    <row r="1567" spans="12:12" x14ac:dyDescent="0.25">
      <c r="L1567" s="21"/>
    </row>
    <row r="1568" spans="12:12" x14ac:dyDescent="0.25">
      <c r="L1568" s="21"/>
    </row>
    <row r="1569" spans="12:12" x14ac:dyDescent="0.25">
      <c r="L1569" s="21"/>
    </row>
    <row r="1570" spans="12:12" x14ac:dyDescent="0.25">
      <c r="L1570" s="21"/>
    </row>
    <row r="1571" spans="12:12" x14ac:dyDescent="0.25">
      <c r="L1571" s="21"/>
    </row>
    <row r="1572" spans="12:12" x14ac:dyDescent="0.25">
      <c r="L1572" s="21"/>
    </row>
    <row r="1573" spans="12:12" x14ac:dyDescent="0.25">
      <c r="L1573" s="21"/>
    </row>
    <row r="1574" spans="12:12" x14ac:dyDescent="0.25">
      <c r="L1574" s="21"/>
    </row>
    <row r="1575" spans="12:12" x14ac:dyDescent="0.25">
      <c r="L1575" s="21"/>
    </row>
    <row r="1576" spans="12:12" x14ac:dyDescent="0.25">
      <c r="L1576" s="21"/>
    </row>
    <row r="1577" spans="12:12" x14ac:dyDescent="0.25">
      <c r="L1577" s="21"/>
    </row>
    <row r="1578" spans="12:12" x14ac:dyDescent="0.25">
      <c r="L1578" s="21"/>
    </row>
    <row r="1579" spans="12:12" x14ac:dyDescent="0.25">
      <c r="L1579" s="21"/>
    </row>
    <row r="1580" spans="12:12" x14ac:dyDescent="0.25">
      <c r="L1580" s="21"/>
    </row>
    <row r="1581" spans="12:12" x14ac:dyDescent="0.25">
      <c r="L1581" s="21"/>
    </row>
    <row r="1582" spans="12:12" x14ac:dyDescent="0.25">
      <c r="L1582" s="21"/>
    </row>
    <row r="1583" spans="12:12" x14ac:dyDescent="0.25">
      <c r="L1583" s="21"/>
    </row>
    <row r="1584" spans="12:12" x14ac:dyDescent="0.25">
      <c r="L1584" s="21"/>
    </row>
    <row r="1585" spans="12:12" x14ac:dyDescent="0.25">
      <c r="L1585" s="21"/>
    </row>
    <row r="1586" spans="12:12" x14ac:dyDescent="0.25">
      <c r="L1586" s="21"/>
    </row>
    <row r="1587" spans="12:12" x14ac:dyDescent="0.25">
      <c r="L1587" s="21"/>
    </row>
    <row r="1588" spans="12:12" x14ac:dyDescent="0.25">
      <c r="L1588" s="21"/>
    </row>
    <row r="1589" spans="12:12" x14ac:dyDescent="0.25">
      <c r="L1589" s="21"/>
    </row>
    <row r="1590" spans="12:12" x14ac:dyDescent="0.25">
      <c r="L1590" s="21"/>
    </row>
    <row r="1591" spans="12:12" x14ac:dyDescent="0.25">
      <c r="L1591" s="21"/>
    </row>
    <row r="1592" spans="12:12" x14ac:dyDescent="0.25">
      <c r="L1592" s="21"/>
    </row>
    <row r="1593" spans="12:12" x14ac:dyDescent="0.25">
      <c r="L1593" s="21"/>
    </row>
    <row r="1594" spans="12:12" x14ac:dyDescent="0.25">
      <c r="L1594" s="21"/>
    </row>
    <row r="1595" spans="12:12" x14ac:dyDescent="0.25">
      <c r="L1595" s="21"/>
    </row>
    <row r="1596" spans="12:12" x14ac:dyDescent="0.25">
      <c r="L1596" s="21"/>
    </row>
    <row r="1597" spans="12:12" x14ac:dyDescent="0.25">
      <c r="L1597" s="21"/>
    </row>
    <row r="1598" spans="12:12" x14ac:dyDescent="0.25">
      <c r="L1598" s="21"/>
    </row>
    <row r="1599" spans="12:12" x14ac:dyDescent="0.25">
      <c r="L1599" s="21"/>
    </row>
    <row r="1600" spans="12:12" x14ac:dyDescent="0.25">
      <c r="L1600" s="21"/>
    </row>
    <row r="1601" spans="12:12" x14ac:dyDescent="0.25">
      <c r="L1601" s="21"/>
    </row>
    <row r="1602" spans="12:12" x14ac:dyDescent="0.25">
      <c r="L1602" s="21"/>
    </row>
    <row r="1603" spans="12:12" x14ac:dyDescent="0.25">
      <c r="L1603" s="21"/>
    </row>
    <row r="1604" spans="12:12" x14ac:dyDescent="0.25">
      <c r="L1604" s="21"/>
    </row>
    <row r="1605" spans="12:12" x14ac:dyDescent="0.25">
      <c r="L1605" s="21"/>
    </row>
    <row r="1606" spans="12:12" x14ac:dyDescent="0.25">
      <c r="L1606" s="21"/>
    </row>
    <row r="1607" spans="12:12" x14ac:dyDescent="0.25">
      <c r="L1607" s="21"/>
    </row>
    <row r="1608" spans="12:12" x14ac:dyDescent="0.25">
      <c r="L1608" s="21"/>
    </row>
    <row r="1609" spans="12:12" x14ac:dyDescent="0.25">
      <c r="L1609" s="21"/>
    </row>
    <row r="1610" spans="12:12" x14ac:dyDescent="0.25">
      <c r="L1610" s="21"/>
    </row>
    <row r="1611" spans="12:12" x14ac:dyDescent="0.25">
      <c r="L1611" s="21"/>
    </row>
    <row r="1612" spans="12:12" x14ac:dyDescent="0.25">
      <c r="L1612" s="21"/>
    </row>
    <row r="1613" spans="12:12" x14ac:dyDescent="0.25">
      <c r="L1613" s="21"/>
    </row>
    <row r="1614" spans="12:12" x14ac:dyDescent="0.25">
      <c r="L1614" s="21"/>
    </row>
    <row r="1615" spans="12:12" x14ac:dyDescent="0.25">
      <c r="L1615" s="21"/>
    </row>
    <row r="1616" spans="12:12" x14ac:dyDescent="0.25">
      <c r="L1616" s="21"/>
    </row>
    <row r="1617" spans="12:12" x14ac:dyDescent="0.25">
      <c r="L1617" s="21"/>
    </row>
    <row r="1618" spans="12:12" x14ac:dyDescent="0.25">
      <c r="L1618" s="21"/>
    </row>
    <row r="1619" spans="12:12" x14ac:dyDescent="0.25">
      <c r="L1619" s="21"/>
    </row>
    <row r="1620" spans="12:12" x14ac:dyDescent="0.25">
      <c r="L1620" s="21"/>
    </row>
    <row r="1621" spans="12:12" x14ac:dyDescent="0.25">
      <c r="L1621" s="21"/>
    </row>
    <row r="1622" spans="12:12" x14ac:dyDescent="0.25">
      <c r="L1622" s="21"/>
    </row>
    <row r="1623" spans="12:12" x14ac:dyDescent="0.25">
      <c r="L1623" s="21"/>
    </row>
    <row r="1624" spans="12:12" x14ac:dyDescent="0.25">
      <c r="L1624" s="21"/>
    </row>
    <row r="1625" spans="12:12" x14ac:dyDescent="0.25">
      <c r="L1625" s="21"/>
    </row>
    <row r="1626" spans="12:12" x14ac:dyDescent="0.25">
      <c r="L1626" s="21"/>
    </row>
    <row r="1627" spans="12:12" x14ac:dyDescent="0.25">
      <c r="L1627" s="21"/>
    </row>
    <row r="1628" spans="12:12" x14ac:dyDescent="0.25">
      <c r="L1628" s="21"/>
    </row>
    <row r="1629" spans="12:12" x14ac:dyDescent="0.25">
      <c r="L1629" s="21"/>
    </row>
    <row r="1630" spans="12:12" x14ac:dyDescent="0.25">
      <c r="L1630" s="21"/>
    </row>
    <row r="1631" spans="12:12" x14ac:dyDescent="0.25">
      <c r="L1631" s="21"/>
    </row>
    <row r="1632" spans="12:12" x14ac:dyDescent="0.25">
      <c r="L1632" s="21"/>
    </row>
    <row r="1633" spans="12:12" x14ac:dyDescent="0.25">
      <c r="L1633" s="21"/>
    </row>
    <row r="1634" spans="12:12" x14ac:dyDescent="0.25">
      <c r="L1634" s="21"/>
    </row>
    <row r="1635" spans="12:12" x14ac:dyDescent="0.25">
      <c r="L1635" s="21"/>
    </row>
    <row r="1636" spans="12:12" x14ac:dyDescent="0.25">
      <c r="L1636" s="21"/>
    </row>
    <row r="1637" spans="12:12" x14ac:dyDescent="0.25">
      <c r="L1637" s="21"/>
    </row>
    <row r="1638" spans="12:12" x14ac:dyDescent="0.25">
      <c r="L1638" s="21"/>
    </row>
    <row r="1639" spans="12:12" x14ac:dyDescent="0.25">
      <c r="L1639" s="21"/>
    </row>
    <row r="1640" spans="12:12" x14ac:dyDescent="0.25">
      <c r="L1640" s="21"/>
    </row>
    <row r="1641" spans="12:12" x14ac:dyDescent="0.25">
      <c r="L1641" s="21"/>
    </row>
    <row r="1642" spans="12:12" x14ac:dyDescent="0.25">
      <c r="L1642" s="21"/>
    </row>
    <row r="1643" spans="12:12" x14ac:dyDescent="0.25">
      <c r="L1643" s="21"/>
    </row>
    <row r="1644" spans="12:12" x14ac:dyDescent="0.25">
      <c r="L1644" s="21"/>
    </row>
    <row r="1645" spans="12:12" x14ac:dyDescent="0.25">
      <c r="L1645" s="21"/>
    </row>
    <row r="1646" spans="12:12" x14ac:dyDescent="0.25">
      <c r="L1646" s="21"/>
    </row>
    <row r="1647" spans="12:12" x14ac:dyDescent="0.25">
      <c r="L1647" s="21"/>
    </row>
    <row r="1648" spans="12:12" x14ac:dyDescent="0.25">
      <c r="L1648" s="21"/>
    </row>
    <row r="1649" spans="12:12" x14ac:dyDescent="0.25">
      <c r="L1649" s="21"/>
    </row>
    <row r="1650" spans="12:12" x14ac:dyDescent="0.25">
      <c r="L1650" s="21"/>
    </row>
    <row r="1651" spans="12:12" x14ac:dyDescent="0.25">
      <c r="L1651" s="21"/>
    </row>
    <row r="1652" spans="12:12" x14ac:dyDescent="0.25">
      <c r="L1652" s="21"/>
    </row>
    <row r="1653" spans="12:12" x14ac:dyDescent="0.25">
      <c r="L1653" s="21"/>
    </row>
    <row r="1654" spans="12:12" x14ac:dyDescent="0.25">
      <c r="L1654" s="21"/>
    </row>
    <row r="1655" spans="12:12" x14ac:dyDescent="0.25">
      <c r="L1655" s="21"/>
    </row>
    <row r="1656" spans="12:12" x14ac:dyDescent="0.25">
      <c r="L1656" s="21"/>
    </row>
    <row r="1657" spans="12:12" x14ac:dyDescent="0.25">
      <c r="L1657" s="21"/>
    </row>
    <row r="1658" spans="12:12" x14ac:dyDescent="0.25">
      <c r="L1658" s="21"/>
    </row>
    <row r="1659" spans="12:12" x14ac:dyDescent="0.25">
      <c r="L1659" s="21"/>
    </row>
    <row r="1660" spans="12:12" x14ac:dyDescent="0.25">
      <c r="L1660" s="21"/>
    </row>
    <row r="1661" spans="12:12" x14ac:dyDescent="0.25">
      <c r="L1661" s="21"/>
    </row>
    <row r="1662" spans="12:12" x14ac:dyDescent="0.25">
      <c r="L1662" s="21"/>
    </row>
    <row r="1663" spans="12:12" x14ac:dyDescent="0.25">
      <c r="L1663" s="21"/>
    </row>
    <row r="1664" spans="12:12" x14ac:dyDescent="0.25">
      <c r="L1664" s="21"/>
    </row>
    <row r="1665" spans="12:12" x14ac:dyDescent="0.25">
      <c r="L1665" s="21"/>
    </row>
    <row r="1666" spans="12:12" x14ac:dyDescent="0.25">
      <c r="L1666" s="21"/>
    </row>
    <row r="1667" spans="12:12" x14ac:dyDescent="0.25">
      <c r="L1667" s="21"/>
    </row>
    <row r="1668" spans="12:12" x14ac:dyDescent="0.25">
      <c r="L1668" s="21"/>
    </row>
    <row r="1669" spans="12:12" x14ac:dyDescent="0.25">
      <c r="L1669" s="21"/>
    </row>
    <row r="1670" spans="12:12" x14ac:dyDescent="0.25">
      <c r="L1670" s="21"/>
    </row>
    <row r="1671" spans="12:12" x14ac:dyDescent="0.25">
      <c r="L1671" s="21"/>
    </row>
    <row r="1672" spans="12:12" x14ac:dyDescent="0.25">
      <c r="L1672" s="21"/>
    </row>
    <row r="1673" spans="12:12" x14ac:dyDescent="0.25">
      <c r="L1673" s="21"/>
    </row>
    <row r="1674" spans="12:12" x14ac:dyDescent="0.25">
      <c r="L1674" s="21"/>
    </row>
    <row r="1675" spans="12:12" x14ac:dyDescent="0.25">
      <c r="L1675" s="21"/>
    </row>
    <row r="1676" spans="12:12" x14ac:dyDescent="0.25">
      <c r="L1676" s="21"/>
    </row>
    <row r="1677" spans="12:12" x14ac:dyDescent="0.25">
      <c r="L1677" s="21"/>
    </row>
    <row r="1678" spans="12:12" x14ac:dyDescent="0.25">
      <c r="L1678" s="21"/>
    </row>
    <row r="1679" spans="12:12" x14ac:dyDescent="0.25">
      <c r="L1679" s="21"/>
    </row>
    <row r="1680" spans="12:12" x14ac:dyDescent="0.25">
      <c r="L1680" s="21"/>
    </row>
    <row r="1681" spans="12:12" x14ac:dyDescent="0.25">
      <c r="L1681" s="21"/>
    </row>
    <row r="1682" spans="12:12" x14ac:dyDescent="0.25">
      <c r="L1682" s="21"/>
    </row>
    <row r="1683" spans="12:12" x14ac:dyDescent="0.25">
      <c r="L1683" s="21"/>
    </row>
    <row r="1684" spans="12:12" x14ac:dyDescent="0.25">
      <c r="L1684" s="21"/>
    </row>
    <row r="1685" spans="12:12" x14ac:dyDescent="0.25">
      <c r="L1685" s="21"/>
    </row>
    <row r="1686" spans="12:12" x14ac:dyDescent="0.25">
      <c r="L1686" s="21"/>
    </row>
    <row r="1687" spans="12:12" x14ac:dyDescent="0.25">
      <c r="L1687" s="21"/>
    </row>
    <row r="1688" spans="12:12" x14ac:dyDescent="0.25">
      <c r="L1688" s="21"/>
    </row>
    <row r="1689" spans="12:12" x14ac:dyDescent="0.25">
      <c r="L1689" s="21"/>
    </row>
    <row r="1690" spans="12:12" x14ac:dyDescent="0.25">
      <c r="L1690" s="21"/>
    </row>
    <row r="1691" spans="12:12" x14ac:dyDescent="0.25">
      <c r="L1691" s="21"/>
    </row>
    <row r="1692" spans="12:12" x14ac:dyDescent="0.25">
      <c r="L1692" s="21"/>
    </row>
    <row r="1693" spans="12:12" x14ac:dyDescent="0.25">
      <c r="L1693" s="21"/>
    </row>
    <row r="1694" spans="12:12" x14ac:dyDescent="0.25">
      <c r="L1694" s="21"/>
    </row>
    <row r="1695" spans="12:12" x14ac:dyDescent="0.25">
      <c r="L1695" s="21"/>
    </row>
    <row r="1696" spans="12:12" x14ac:dyDescent="0.25">
      <c r="L1696" s="21"/>
    </row>
    <row r="1697" spans="12:12" x14ac:dyDescent="0.25">
      <c r="L1697" s="21"/>
    </row>
    <row r="1698" spans="12:12" x14ac:dyDescent="0.25">
      <c r="L1698" s="21"/>
    </row>
    <row r="1699" spans="12:12" x14ac:dyDescent="0.25">
      <c r="L1699" s="21"/>
    </row>
    <row r="1700" spans="12:12" x14ac:dyDescent="0.25">
      <c r="L1700" s="21"/>
    </row>
    <row r="1701" spans="12:12" x14ac:dyDescent="0.25">
      <c r="L1701" s="21"/>
    </row>
    <row r="1702" spans="12:12" x14ac:dyDescent="0.25">
      <c r="L1702" s="21"/>
    </row>
    <row r="1703" spans="12:12" x14ac:dyDescent="0.25">
      <c r="L1703" s="21"/>
    </row>
    <row r="1704" spans="12:12" x14ac:dyDescent="0.25">
      <c r="L1704" s="21"/>
    </row>
    <row r="1705" spans="12:12" x14ac:dyDescent="0.25">
      <c r="L1705" s="21"/>
    </row>
    <row r="1706" spans="12:12" x14ac:dyDescent="0.25">
      <c r="L1706" s="21"/>
    </row>
    <row r="1707" spans="12:12" x14ac:dyDescent="0.25">
      <c r="L1707" s="21"/>
    </row>
    <row r="1708" spans="12:12" x14ac:dyDescent="0.25">
      <c r="L1708" s="21"/>
    </row>
    <row r="1709" spans="12:12" x14ac:dyDescent="0.25">
      <c r="L1709" s="21"/>
    </row>
    <row r="1710" spans="12:12" x14ac:dyDescent="0.25">
      <c r="L1710" s="21"/>
    </row>
    <row r="1711" spans="12:12" x14ac:dyDescent="0.25">
      <c r="L1711" s="21"/>
    </row>
    <row r="1712" spans="12:12" x14ac:dyDescent="0.25">
      <c r="L1712" s="21"/>
    </row>
    <row r="1713" spans="12:12" x14ac:dyDescent="0.25">
      <c r="L1713" s="21"/>
    </row>
    <row r="1714" spans="12:12" x14ac:dyDescent="0.25">
      <c r="L1714" s="21"/>
    </row>
    <row r="1715" spans="12:12" x14ac:dyDescent="0.25">
      <c r="L1715" s="21"/>
    </row>
    <row r="1716" spans="12:12" x14ac:dyDescent="0.25">
      <c r="L1716" s="21"/>
    </row>
    <row r="1717" spans="12:12" x14ac:dyDescent="0.25">
      <c r="L1717" s="21"/>
    </row>
    <row r="1718" spans="12:12" x14ac:dyDescent="0.25">
      <c r="L1718" s="21"/>
    </row>
    <row r="1719" spans="12:12" x14ac:dyDescent="0.25">
      <c r="L1719" s="21"/>
    </row>
    <row r="1720" spans="12:12" x14ac:dyDescent="0.25">
      <c r="L1720" s="21"/>
    </row>
    <row r="1721" spans="12:12" x14ac:dyDescent="0.25">
      <c r="L1721" s="21"/>
    </row>
    <row r="1722" spans="12:12" x14ac:dyDescent="0.25">
      <c r="L1722" s="21"/>
    </row>
    <row r="1723" spans="12:12" x14ac:dyDescent="0.25">
      <c r="L1723" s="21"/>
    </row>
    <row r="1724" spans="12:12" x14ac:dyDescent="0.25">
      <c r="L1724" s="21"/>
    </row>
    <row r="1725" spans="12:12" x14ac:dyDescent="0.25">
      <c r="L1725" s="21"/>
    </row>
    <row r="1726" spans="12:12" x14ac:dyDescent="0.25">
      <c r="L1726" s="21"/>
    </row>
    <row r="1727" spans="12:12" x14ac:dyDescent="0.25">
      <c r="L1727" s="21"/>
    </row>
    <row r="1728" spans="12:12" x14ac:dyDescent="0.25">
      <c r="L1728" s="21"/>
    </row>
    <row r="1729" spans="12:12" x14ac:dyDescent="0.25">
      <c r="L1729" s="21"/>
    </row>
    <row r="1730" spans="12:12" x14ac:dyDescent="0.25">
      <c r="L1730" s="21"/>
    </row>
    <row r="1731" spans="12:12" x14ac:dyDescent="0.25">
      <c r="L1731" s="21"/>
    </row>
    <row r="1732" spans="12:12" x14ac:dyDescent="0.25">
      <c r="L1732" s="21"/>
    </row>
    <row r="1733" spans="12:12" x14ac:dyDescent="0.25">
      <c r="L1733" s="21"/>
    </row>
    <row r="1734" spans="12:12" x14ac:dyDescent="0.25">
      <c r="L1734" s="21"/>
    </row>
    <row r="1735" spans="12:12" x14ac:dyDescent="0.25">
      <c r="L1735" s="21"/>
    </row>
    <row r="1736" spans="12:12" x14ac:dyDescent="0.25">
      <c r="L1736" s="21"/>
    </row>
    <row r="1737" spans="12:12" x14ac:dyDescent="0.25">
      <c r="L1737" s="21"/>
    </row>
    <row r="1738" spans="12:12" x14ac:dyDescent="0.25">
      <c r="L1738" s="21"/>
    </row>
    <row r="1739" spans="12:12" x14ac:dyDescent="0.25">
      <c r="L1739" s="21"/>
    </row>
    <row r="1740" spans="12:12" x14ac:dyDescent="0.25">
      <c r="L1740" s="21"/>
    </row>
    <row r="1741" spans="12:12" x14ac:dyDescent="0.25">
      <c r="L1741" s="21"/>
    </row>
    <row r="1742" spans="12:12" x14ac:dyDescent="0.25">
      <c r="L1742" s="21"/>
    </row>
    <row r="1743" spans="12:12" x14ac:dyDescent="0.25">
      <c r="L1743" s="21"/>
    </row>
    <row r="1744" spans="12:12" x14ac:dyDescent="0.25">
      <c r="L1744" s="21"/>
    </row>
    <row r="1745" spans="12:12" x14ac:dyDescent="0.25">
      <c r="L1745" s="21"/>
    </row>
    <row r="1746" spans="12:12" x14ac:dyDescent="0.25">
      <c r="L1746" s="21"/>
    </row>
    <row r="1747" spans="12:12" x14ac:dyDescent="0.25">
      <c r="L1747" s="21"/>
    </row>
    <row r="1748" spans="12:12" x14ac:dyDescent="0.25">
      <c r="L1748" s="21"/>
    </row>
    <row r="1749" spans="12:12" x14ac:dyDescent="0.25">
      <c r="L1749" s="21"/>
    </row>
    <row r="1750" spans="12:12" x14ac:dyDescent="0.25">
      <c r="L1750" s="21"/>
    </row>
    <row r="1751" spans="12:12" x14ac:dyDescent="0.25">
      <c r="L1751" s="21"/>
    </row>
    <row r="1752" spans="12:12" x14ac:dyDescent="0.25">
      <c r="L1752" s="21"/>
    </row>
    <row r="1753" spans="12:12" x14ac:dyDescent="0.25">
      <c r="L1753" s="21"/>
    </row>
    <row r="1754" spans="12:12" x14ac:dyDescent="0.25">
      <c r="L1754" s="21"/>
    </row>
    <row r="1755" spans="12:12" x14ac:dyDescent="0.25">
      <c r="L1755" s="21"/>
    </row>
    <row r="1756" spans="12:12" x14ac:dyDescent="0.25">
      <c r="L1756" s="21"/>
    </row>
    <row r="1757" spans="12:12" x14ac:dyDescent="0.25">
      <c r="L1757" s="21"/>
    </row>
    <row r="1758" spans="12:12" x14ac:dyDescent="0.25">
      <c r="L1758" s="21"/>
    </row>
    <row r="1759" spans="12:12" x14ac:dyDescent="0.25">
      <c r="L1759" s="21"/>
    </row>
    <row r="1760" spans="12:12" x14ac:dyDescent="0.25">
      <c r="L1760" s="21"/>
    </row>
    <row r="1761" spans="12:12" x14ac:dyDescent="0.25">
      <c r="L1761" s="21"/>
    </row>
    <row r="1762" spans="12:12" x14ac:dyDescent="0.25">
      <c r="L1762" s="21"/>
    </row>
    <row r="1763" spans="12:12" x14ac:dyDescent="0.25">
      <c r="L1763" s="21"/>
    </row>
    <row r="1764" spans="12:12" x14ac:dyDescent="0.25">
      <c r="L1764" s="21"/>
    </row>
    <row r="1765" spans="12:12" x14ac:dyDescent="0.25">
      <c r="L1765" s="21"/>
    </row>
    <row r="1766" spans="12:12" x14ac:dyDescent="0.25">
      <c r="L1766" s="21"/>
    </row>
    <row r="1767" spans="12:12" x14ac:dyDescent="0.25">
      <c r="L1767" s="21"/>
    </row>
    <row r="1768" spans="12:12" x14ac:dyDescent="0.25">
      <c r="L1768" s="21"/>
    </row>
    <row r="1769" spans="12:12" x14ac:dyDescent="0.25">
      <c r="L1769" s="21"/>
    </row>
    <row r="1770" spans="12:12" x14ac:dyDescent="0.25">
      <c r="L1770" s="21"/>
    </row>
    <row r="1771" spans="12:12" x14ac:dyDescent="0.25">
      <c r="L1771" s="21"/>
    </row>
    <row r="1772" spans="12:12" x14ac:dyDescent="0.25">
      <c r="L1772" s="21"/>
    </row>
    <row r="1773" spans="12:12" x14ac:dyDescent="0.25">
      <c r="L1773" s="21"/>
    </row>
    <row r="1774" spans="12:12" x14ac:dyDescent="0.25">
      <c r="L1774" s="21"/>
    </row>
    <row r="1775" spans="12:12" x14ac:dyDescent="0.25">
      <c r="L1775" s="21"/>
    </row>
    <row r="1776" spans="12:12" x14ac:dyDescent="0.25">
      <c r="L1776" s="21"/>
    </row>
    <row r="1777" spans="12:12" x14ac:dyDescent="0.25">
      <c r="L1777" s="21"/>
    </row>
    <row r="1778" spans="12:12" x14ac:dyDescent="0.25">
      <c r="L1778" s="21"/>
    </row>
    <row r="1779" spans="12:12" x14ac:dyDescent="0.25">
      <c r="L1779" s="21"/>
    </row>
    <row r="1780" spans="12:12" x14ac:dyDescent="0.25">
      <c r="L1780" s="21"/>
    </row>
    <row r="1781" spans="12:12" x14ac:dyDescent="0.25">
      <c r="L1781" s="21"/>
    </row>
    <row r="1782" spans="12:12" x14ac:dyDescent="0.25">
      <c r="L1782" s="21"/>
    </row>
    <row r="1783" spans="12:12" x14ac:dyDescent="0.25">
      <c r="L1783" s="21"/>
    </row>
    <row r="1784" spans="12:12" x14ac:dyDescent="0.25">
      <c r="L1784" s="21"/>
    </row>
    <row r="1785" spans="12:12" x14ac:dyDescent="0.25">
      <c r="L1785" s="21"/>
    </row>
    <row r="1786" spans="12:12" x14ac:dyDescent="0.25">
      <c r="L1786" s="21"/>
    </row>
    <row r="1787" spans="12:12" x14ac:dyDescent="0.25">
      <c r="L1787" s="21"/>
    </row>
    <row r="1788" spans="12:12" x14ac:dyDescent="0.25">
      <c r="L1788" s="21"/>
    </row>
    <row r="1789" spans="12:12" x14ac:dyDescent="0.25">
      <c r="L1789" s="21"/>
    </row>
    <row r="1790" spans="12:12" x14ac:dyDescent="0.25">
      <c r="L1790" s="21"/>
    </row>
    <row r="1791" spans="12:12" x14ac:dyDescent="0.25">
      <c r="L1791" s="21"/>
    </row>
    <row r="1792" spans="12:12" x14ac:dyDescent="0.25">
      <c r="L1792" s="21"/>
    </row>
    <row r="1793" spans="12:12" x14ac:dyDescent="0.25">
      <c r="L1793" s="21"/>
    </row>
    <row r="1794" spans="12:12" x14ac:dyDescent="0.25">
      <c r="L1794" s="21"/>
    </row>
    <row r="1795" spans="12:12" x14ac:dyDescent="0.25">
      <c r="L1795" s="21"/>
    </row>
    <row r="1796" spans="12:12" x14ac:dyDescent="0.25">
      <c r="L1796" s="21"/>
    </row>
    <row r="1797" spans="12:12" x14ac:dyDescent="0.25">
      <c r="L1797" s="21"/>
    </row>
    <row r="1798" spans="12:12" x14ac:dyDescent="0.25">
      <c r="L1798" s="21"/>
    </row>
    <row r="1799" spans="12:12" x14ac:dyDescent="0.25">
      <c r="L1799" s="21"/>
    </row>
    <row r="1800" spans="12:12" x14ac:dyDescent="0.25">
      <c r="L1800" s="21"/>
    </row>
    <row r="1801" spans="12:12" x14ac:dyDescent="0.25">
      <c r="L1801" s="21"/>
    </row>
    <row r="1802" spans="12:12" x14ac:dyDescent="0.25">
      <c r="L1802" s="21"/>
    </row>
    <row r="1803" spans="12:12" x14ac:dyDescent="0.25">
      <c r="L1803" s="21"/>
    </row>
    <row r="1804" spans="12:12" x14ac:dyDescent="0.25">
      <c r="L1804" s="21"/>
    </row>
    <row r="1805" spans="12:12" x14ac:dyDescent="0.25">
      <c r="L1805" s="21"/>
    </row>
    <row r="1806" spans="12:12" x14ac:dyDescent="0.25">
      <c r="L1806" s="21"/>
    </row>
    <row r="1807" spans="12:12" x14ac:dyDescent="0.25">
      <c r="L1807" s="21"/>
    </row>
    <row r="1808" spans="12:12" x14ac:dyDescent="0.25">
      <c r="L1808" s="21"/>
    </row>
    <row r="1809" spans="12:12" x14ac:dyDescent="0.25">
      <c r="L1809" s="21"/>
    </row>
    <row r="1810" spans="12:12" x14ac:dyDescent="0.25">
      <c r="L1810" s="21"/>
    </row>
    <row r="1811" spans="12:12" x14ac:dyDescent="0.25">
      <c r="L1811" s="21"/>
    </row>
    <row r="1812" spans="12:12" x14ac:dyDescent="0.25">
      <c r="L1812" s="21"/>
    </row>
    <row r="1813" spans="12:12" x14ac:dyDescent="0.25">
      <c r="L1813" s="21"/>
    </row>
    <row r="1814" spans="12:12" x14ac:dyDescent="0.25">
      <c r="L1814" s="21"/>
    </row>
    <row r="1815" spans="12:12" x14ac:dyDescent="0.25">
      <c r="L1815" s="21"/>
    </row>
    <row r="1816" spans="12:12" x14ac:dyDescent="0.25">
      <c r="L1816" s="21"/>
    </row>
    <row r="1817" spans="12:12" x14ac:dyDescent="0.25">
      <c r="L1817" s="21"/>
    </row>
    <row r="1818" spans="12:12" x14ac:dyDescent="0.25">
      <c r="L1818" s="21"/>
    </row>
    <row r="1819" spans="12:12" x14ac:dyDescent="0.25">
      <c r="L1819" s="21"/>
    </row>
    <row r="1820" spans="12:12" x14ac:dyDescent="0.25">
      <c r="L1820" s="21"/>
    </row>
    <row r="1821" spans="12:12" x14ac:dyDescent="0.25">
      <c r="L1821" s="21"/>
    </row>
    <row r="1822" spans="12:12" x14ac:dyDescent="0.25">
      <c r="L1822" s="21"/>
    </row>
    <row r="1823" spans="12:12" x14ac:dyDescent="0.25">
      <c r="L1823" s="21"/>
    </row>
    <row r="1824" spans="12:12" x14ac:dyDescent="0.25">
      <c r="L1824" s="21"/>
    </row>
    <row r="1825" spans="12:12" x14ac:dyDescent="0.25">
      <c r="L1825" s="21"/>
    </row>
    <row r="1826" spans="12:12" x14ac:dyDescent="0.25">
      <c r="L1826" s="21"/>
    </row>
    <row r="1827" spans="12:12" x14ac:dyDescent="0.25">
      <c r="L1827" s="21"/>
    </row>
    <row r="1828" spans="12:12" x14ac:dyDescent="0.25">
      <c r="L1828" s="21"/>
    </row>
    <row r="1829" spans="12:12" x14ac:dyDescent="0.25">
      <c r="L1829" s="21"/>
    </row>
    <row r="1830" spans="12:12" x14ac:dyDescent="0.25">
      <c r="L1830" s="21"/>
    </row>
    <row r="1831" spans="12:12" x14ac:dyDescent="0.25">
      <c r="L1831" s="21"/>
    </row>
    <row r="1832" spans="12:12" x14ac:dyDescent="0.25">
      <c r="L1832" s="21"/>
    </row>
    <row r="1833" spans="12:12" x14ac:dyDescent="0.25">
      <c r="L1833" s="21"/>
    </row>
    <row r="1834" spans="12:12" x14ac:dyDescent="0.25">
      <c r="L1834" s="21"/>
    </row>
    <row r="1835" spans="12:12" x14ac:dyDescent="0.25">
      <c r="L1835" s="21"/>
    </row>
    <row r="1836" spans="12:12" x14ac:dyDescent="0.25">
      <c r="L1836" s="21"/>
    </row>
    <row r="1837" spans="12:12" x14ac:dyDescent="0.25">
      <c r="L1837" s="21"/>
    </row>
    <row r="1838" spans="12:12" x14ac:dyDescent="0.25">
      <c r="L1838" s="21"/>
    </row>
    <row r="1839" spans="12:12" x14ac:dyDescent="0.25">
      <c r="L1839" s="21"/>
    </row>
    <row r="1840" spans="12:12" x14ac:dyDescent="0.25">
      <c r="L1840" s="21"/>
    </row>
    <row r="1841" spans="12:12" x14ac:dyDescent="0.25">
      <c r="L1841" s="21"/>
    </row>
    <row r="1842" spans="12:12" x14ac:dyDescent="0.25">
      <c r="L1842" s="21"/>
    </row>
    <row r="1843" spans="12:12" x14ac:dyDescent="0.25">
      <c r="L1843" s="21"/>
    </row>
    <row r="1844" spans="12:12" x14ac:dyDescent="0.25">
      <c r="L1844" s="21"/>
    </row>
    <row r="1845" spans="12:12" x14ac:dyDescent="0.25">
      <c r="L1845" s="21"/>
    </row>
    <row r="1846" spans="12:12" x14ac:dyDescent="0.25">
      <c r="L1846" s="21"/>
    </row>
    <row r="1847" spans="12:12" x14ac:dyDescent="0.25">
      <c r="L1847" s="21"/>
    </row>
    <row r="1848" spans="12:12" x14ac:dyDescent="0.25">
      <c r="L1848" s="21"/>
    </row>
    <row r="1849" spans="12:12" x14ac:dyDescent="0.25">
      <c r="L1849" s="21"/>
    </row>
    <row r="1850" spans="12:12" x14ac:dyDescent="0.25">
      <c r="L1850" s="21"/>
    </row>
    <row r="1851" spans="12:12" x14ac:dyDescent="0.25">
      <c r="L1851" s="21"/>
    </row>
    <row r="1852" spans="12:12" x14ac:dyDescent="0.25">
      <c r="L1852" s="21"/>
    </row>
    <row r="1853" spans="12:12" x14ac:dyDescent="0.25">
      <c r="L1853" s="21"/>
    </row>
    <row r="1854" spans="12:12" x14ac:dyDescent="0.25">
      <c r="L1854" s="21"/>
    </row>
    <row r="1855" spans="12:12" x14ac:dyDescent="0.25">
      <c r="L1855" s="21"/>
    </row>
    <row r="1856" spans="12:12" x14ac:dyDescent="0.25">
      <c r="L1856" s="21"/>
    </row>
    <row r="1857" spans="12:12" x14ac:dyDescent="0.25">
      <c r="L1857" s="21"/>
    </row>
    <row r="1858" spans="12:12" x14ac:dyDescent="0.25">
      <c r="L1858" s="21"/>
    </row>
    <row r="1859" spans="12:12" x14ac:dyDescent="0.25">
      <c r="L1859" s="21"/>
    </row>
    <row r="1860" spans="12:12" x14ac:dyDescent="0.25">
      <c r="L1860" s="21"/>
    </row>
    <row r="1861" spans="12:12" x14ac:dyDescent="0.25">
      <c r="L1861" s="21"/>
    </row>
    <row r="1862" spans="12:12" x14ac:dyDescent="0.25">
      <c r="L1862" s="21"/>
    </row>
    <row r="1863" spans="12:12" x14ac:dyDescent="0.25">
      <c r="L1863" s="21"/>
    </row>
    <row r="1864" spans="12:12" x14ac:dyDescent="0.25">
      <c r="L1864" s="21"/>
    </row>
    <row r="1865" spans="12:12" x14ac:dyDescent="0.25">
      <c r="L1865" s="21"/>
    </row>
    <row r="1866" spans="12:12" x14ac:dyDescent="0.25">
      <c r="L1866" s="21"/>
    </row>
    <row r="1867" spans="12:12" x14ac:dyDescent="0.25">
      <c r="L1867" s="21"/>
    </row>
    <row r="1868" spans="12:12" x14ac:dyDescent="0.25">
      <c r="L1868" s="21"/>
    </row>
    <row r="1869" spans="12:12" x14ac:dyDescent="0.25">
      <c r="L1869" s="21"/>
    </row>
    <row r="1870" spans="12:12" x14ac:dyDescent="0.25">
      <c r="L1870" s="21"/>
    </row>
    <row r="1871" spans="12:12" x14ac:dyDescent="0.25">
      <c r="L1871" s="21"/>
    </row>
    <row r="1872" spans="12:12" x14ac:dyDescent="0.25">
      <c r="L1872" s="21"/>
    </row>
    <row r="1873" spans="12:12" x14ac:dyDescent="0.25">
      <c r="L1873" s="21"/>
    </row>
    <row r="1874" spans="12:12" x14ac:dyDescent="0.25">
      <c r="L1874" s="21"/>
    </row>
    <row r="1875" spans="12:12" x14ac:dyDescent="0.25">
      <c r="L1875" s="21"/>
    </row>
    <row r="1876" spans="12:12" x14ac:dyDescent="0.25">
      <c r="L1876" s="21"/>
    </row>
    <row r="1877" spans="12:12" x14ac:dyDescent="0.25">
      <c r="L1877" s="21"/>
    </row>
    <row r="1878" spans="12:12" x14ac:dyDescent="0.25">
      <c r="L1878" s="21"/>
    </row>
    <row r="1879" spans="12:12" x14ac:dyDescent="0.25">
      <c r="L1879" s="21"/>
    </row>
    <row r="1880" spans="12:12" x14ac:dyDescent="0.25">
      <c r="L1880" s="21"/>
    </row>
    <row r="1881" spans="12:12" x14ac:dyDescent="0.25">
      <c r="L1881" s="21"/>
    </row>
    <row r="1882" spans="12:12" x14ac:dyDescent="0.25">
      <c r="L1882" s="21"/>
    </row>
    <row r="1883" spans="12:12" x14ac:dyDescent="0.25">
      <c r="L1883" s="21"/>
    </row>
    <row r="1884" spans="12:12" x14ac:dyDescent="0.25">
      <c r="L1884" s="21"/>
    </row>
    <row r="1885" spans="12:12" x14ac:dyDescent="0.25">
      <c r="L1885" s="21"/>
    </row>
    <row r="1886" spans="12:12" x14ac:dyDescent="0.25">
      <c r="L1886" s="21"/>
    </row>
    <row r="1887" spans="12:12" x14ac:dyDescent="0.25">
      <c r="L1887" s="21"/>
    </row>
    <row r="1888" spans="12:12" x14ac:dyDescent="0.25">
      <c r="L1888" s="21"/>
    </row>
    <row r="1889" spans="12:12" x14ac:dyDescent="0.25">
      <c r="L1889" s="21"/>
    </row>
    <row r="1890" spans="12:12" x14ac:dyDescent="0.25">
      <c r="L1890" s="21"/>
    </row>
    <row r="1891" spans="12:12" x14ac:dyDescent="0.25">
      <c r="L1891" s="21"/>
    </row>
    <row r="1892" spans="12:12" x14ac:dyDescent="0.25">
      <c r="L1892" s="21"/>
    </row>
    <row r="1893" spans="12:12" x14ac:dyDescent="0.25">
      <c r="L1893" s="21"/>
    </row>
    <row r="1894" spans="12:12" x14ac:dyDescent="0.25">
      <c r="L1894" s="21"/>
    </row>
    <row r="1895" spans="12:12" x14ac:dyDescent="0.25">
      <c r="L1895" s="21"/>
    </row>
    <row r="1896" spans="12:12" x14ac:dyDescent="0.25">
      <c r="L1896" s="21"/>
    </row>
    <row r="1897" spans="12:12" x14ac:dyDescent="0.25">
      <c r="L1897" s="21"/>
    </row>
    <row r="1898" spans="12:12" x14ac:dyDescent="0.25">
      <c r="L1898" s="21"/>
    </row>
    <row r="1899" spans="12:12" x14ac:dyDescent="0.25">
      <c r="L1899" s="21"/>
    </row>
    <row r="1900" spans="12:12" x14ac:dyDescent="0.25">
      <c r="L1900" s="21"/>
    </row>
    <row r="1901" spans="12:12" x14ac:dyDescent="0.25">
      <c r="L1901" s="21"/>
    </row>
    <row r="1902" spans="12:12" x14ac:dyDescent="0.25">
      <c r="L1902" s="21"/>
    </row>
    <row r="1903" spans="12:12" x14ac:dyDescent="0.25">
      <c r="L1903" s="21"/>
    </row>
    <row r="1904" spans="12:12" x14ac:dyDescent="0.25">
      <c r="L1904" s="21"/>
    </row>
    <row r="1905" spans="12:12" x14ac:dyDescent="0.25">
      <c r="L1905" s="21"/>
    </row>
    <row r="1906" spans="12:12" x14ac:dyDescent="0.25">
      <c r="L1906" s="21"/>
    </row>
    <row r="1907" spans="12:12" x14ac:dyDescent="0.25">
      <c r="L1907" s="21"/>
    </row>
    <row r="1908" spans="12:12" x14ac:dyDescent="0.25">
      <c r="L1908" s="21"/>
    </row>
    <row r="1909" spans="12:12" x14ac:dyDescent="0.25">
      <c r="L1909" s="21"/>
    </row>
    <row r="1910" spans="12:12" x14ac:dyDescent="0.25">
      <c r="L1910" s="21"/>
    </row>
    <row r="1911" spans="12:12" x14ac:dyDescent="0.25">
      <c r="L1911" s="21"/>
    </row>
    <row r="1912" spans="12:12" x14ac:dyDescent="0.25">
      <c r="L1912" s="21"/>
    </row>
    <row r="1913" spans="12:12" x14ac:dyDescent="0.25">
      <c r="L1913" s="21"/>
    </row>
    <row r="1914" spans="12:12" x14ac:dyDescent="0.25">
      <c r="L1914" s="21"/>
    </row>
    <row r="1915" spans="12:12" x14ac:dyDescent="0.25">
      <c r="L1915" s="21"/>
    </row>
    <row r="1916" spans="12:12" x14ac:dyDescent="0.25">
      <c r="L1916" s="21"/>
    </row>
    <row r="1917" spans="12:12" x14ac:dyDescent="0.25">
      <c r="L1917" s="21"/>
    </row>
    <row r="1918" spans="12:12" x14ac:dyDescent="0.25">
      <c r="L1918" s="21"/>
    </row>
    <row r="1919" spans="12:12" x14ac:dyDescent="0.25">
      <c r="L1919" s="21"/>
    </row>
    <row r="1920" spans="12:12" x14ac:dyDescent="0.25">
      <c r="L1920" s="21"/>
    </row>
    <row r="1921" spans="12:12" x14ac:dyDescent="0.25">
      <c r="L1921" s="21"/>
    </row>
    <row r="1922" spans="12:12" x14ac:dyDescent="0.25">
      <c r="L1922" s="21"/>
    </row>
    <row r="1923" spans="12:12" x14ac:dyDescent="0.25">
      <c r="L1923" s="21"/>
    </row>
    <row r="1924" spans="12:12" x14ac:dyDescent="0.25">
      <c r="L1924" s="21"/>
    </row>
    <row r="1925" spans="12:12" x14ac:dyDescent="0.25">
      <c r="L1925" s="21"/>
    </row>
    <row r="1926" spans="12:12" x14ac:dyDescent="0.25">
      <c r="L1926" s="21"/>
    </row>
    <row r="1927" spans="12:12" x14ac:dyDescent="0.25">
      <c r="L1927" s="21"/>
    </row>
    <row r="1928" spans="12:12" x14ac:dyDescent="0.25">
      <c r="L1928" s="21"/>
    </row>
    <row r="1929" spans="12:12" x14ac:dyDescent="0.25">
      <c r="L1929" s="21"/>
    </row>
    <row r="1930" spans="12:12" x14ac:dyDescent="0.25">
      <c r="L1930" s="21"/>
    </row>
    <row r="1931" spans="12:12" x14ac:dyDescent="0.25">
      <c r="L1931" s="21"/>
    </row>
    <row r="1932" spans="12:12" x14ac:dyDescent="0.25">
      <c r="L1932" s="21"/>
    </row>
    <row r="1933" spans="12:12" x14ac:dyDescent="0.25">
      <c r="L1933" s="21"/>
    </row>
    <row r="1934" spans="12:12" x14ac:dyDescent="0.25">
      <c r="L1934" s="21"/>
    </row>
    <row r="1935" spans="12:12" x14ac:dyDescent="0.25">
      <c r="L1935" s="21"/>
    </row>
    <row r="1936" spans="12:12" x14ac:dyDescent="0.25">
      <c r="L1936" s="21"/>
    </row>
    <row r="1937" spans="12:12" x14ac:dyDescent="0.25">
      <c r="L1937" s="21"/>
    </row>
    <row r="1938" spans="12:12" x14ac:dyDescent="0.25">
      <c r="L1938" s="21"/>
    </row>
    <row r="1939" spans="12:12" x14ac:dyDescent="0.25">
      <c r="L1939" s="21"/>
    </row>
    <row r="1940" spans="12:12" x14ac:dyDescent="0.25">
      <c r="L1940" s="21"/>
    </row>
    <row r="1941" spans="12:12" x14ac:dyDescent="0.25">
      <c r="L1941" s="21"/>
    </row>
    <row r="1942" spans="12:12" x14ac:dyDescent="0.25">
      <c r="L1942" s="21"/>
    </row>
    <row r="1943" spans="12:12" x14ac:dyDescent="0.25">
      <c r="L1943" s="21"/>
    </row>
    <row r="1944" spans="12:12" x14ac:dyDescent="0.25">
      <c r="L1944" s="21"/>
    </row>
    <row r="1945" spans="12:12" x14ac:dyDescent="0.25">
      <c r="L1945" s="21"/>
    </row>
    <row r="1946" spans="12:12" x14ac:dyDescent="0.25">
      <c r="L1946" s="21"/>
    </row>
    <row r="1947" spans="12:12" x14ac:dyDescent="0.25">
      <c r="L1947" s="21"/>
    </row>
    <row r="1948" spans="12:12" x14ac:dyDescent="0.25">
      <c r="L1948" s="21"/>
    </row>
    <row r="1949" spans="12:12" x14ac:dyDescent="0.25">
      <c r="L1949" s="21"/>
    </row>
    <row r="1950" spans="12:12" x14ac:dyDescent="0.25">
      <c r="L1950" s="21"/>
    </row>
    <row r="1951" spans="12:12" x14ac:dyDescent="0.25">
      <c r="L1951" s="21"/>
    </row>
    <row r="1952" spans="12:12" x14ac:dyDescent="0.25">
      <c r="L1952" s="21"/>
    </row>
    <row r="1953" spans="12:12" x14ac:dyDescent="0.25">
      <c r="L1953" s="21"/>
    </row>
    <row r="1954" spans="12:12" x14ac:dyDescent="0.25">
      <c r="L1954" s="21"/>
    </row>
    <row r="1955" spans="12:12" x14ac:dyDescent="0.25">
      <c r="L1955" s="21"/>
    </row>
    <row r="1956" spans="12:12" x14ac:dyDescent="0.25">
      <c r="L1956" s="21"/>
    </row>
    <row r="1957" spans="12:12" x14ac:dyDescent="0.25">
      <c r="L1957" s="21"/>
    </row>
    <row r="1958" spans="12:12" x14ac:dyDescent="0.25">
      <c r="L1958" s="21"/>
    </row>
    <row r="1959" spans="12:12" x14ac:dyDescent="0.25">
      <c r="L1959" s="21"/>
    </row>
    <row r="1960" spans="12:12" x14ac:dyDescent="0.25">
      <c r="L1960" s="21"/>
    </row>
    <row r="1961" spans="12:12" x14ac:dyDescent="0.25">
      <c r="L1961" s="21"/>
    </row>
    <row r="1962" spans="12:12" x14ac:dyDescent="0.25">
      <c r="L1962" s="21"/>
    </row>
    <row r="1963" spans="12:12" x14ac:dyDescent="0.25">
      <c r="L1963" s="21"/>
    </row>
    <row r="1964" spans="12:12" x14ac:dyDescent="0.25">
      <c r="L1964" s="21"/>
    </row>
    <row r="1965" spans="12:12" x14ac:dyDescent="0.25">
      <c r="L1965" s="21"/>
    </row>
    <row r="1966" spans="12:12" x14ac:dyDescent="0.25">
      <c r="L1966" s="21"/>
    </row>
    <row r="1967" spans="12:12" x14ac:dyDescent="0.25">
      <c r="L1967" s="21"/>
    </row>
    <row r="1968" spans="12:12" x14ac:dyDescent="0.25">
      <c r="L1968" s="21"/>
    </row>
    <row r="1969" spans="12:12" x14ac:dyDescent="0.25">
      <c r="L1969" s="21"/>
    </row>
    <row r="1970" spans="12:12" x14ac:dyDescent="0.25">
      <c r="L1970" s="21"/>
    </row>
    <row r="1971" spans="12:12" x14ac:dyDescent="0.25">
      <c r="L1971" s="21"/>
    </row>
    <row r="1972" spans="12:12" x14ac:dyDescent="0.25">
      <c r="L1972" s="21"/>
    </row>
    <row r="1973" spans="12:12" x14ac:dyDescent="0.25">
      <c r="L1973" s="21"/>
    </row>
    <row r="1974" spans="12:12" x14ac:dyDescent="0.25">
      <c r="L1974" s="21"/>
    </row>
    <row r="1975" spans="12:12" x14ac:dyDescent="0.25">
      <c r="L1975" s="21"/>
    </row>
    <row r="1976" spans="12:12" x14ac:dyDescent="0.25">
      <c r="L1976" s="21"/>
    </row>
    <row r="1977" spans="12:12" x14ac:dyDescent="0.25">
      <c r="L1977" s="21"/>
    </row>
    <row r="1978" spans="12:12" x14ac:dyDescent="0.25">
      <c r="L1978" s="21"/>
    </row>
    <row r="1979" spans="12:12" x14ac:dyDescent="0.25">
      <c r="L1979" s="21"/>
    </row>
    <row r="1980" spans="12:12" x14ac:dyDescent="0.25">
      <c r="L1980" s="21"/>
    </row>
    <row r="1981" spans="12:12" x14ac:dyDescent="0.25">
      <c r="L1981" s="21"/>
    </row>
    <row r="1982" spans="12:12" x14ac:dyDescent="0.25">
      <c r="L1982" s="21"/>
    </row>
    <row r="1983" spans="12:12" x14ac:dyDescent="0.25">
      <c r="L1983" s="21"/>
    </row>
    <row r="1984" spans="12:12" x14ac:dyDescent="0.25">
      <c r="L1984" s="21"/>
    </row>
    <row r="1985" spans="12:12" x14ac:dyDescent="0.25">
      <c r="L1985" s="21"/>
    </row>
    <row r="1986" spans="12:12" x14ac:dyDescent="0.25">
      <c r="L1986" s="21"/>
    </row>
    <row r="1987" spans="12:12" x14ac:dyDescent="0.25">
      <c r="L1987" s="21"/>
    </row>
    <row r="1988" spans="12:12" x14ac:dyDescent="0.25">
      <c r="L1988" s="21"/>
    </row>
    <row r="1989" spans="12:12" x14ac:dyDescent="0.25">
      <c r="L1989" s="21"/>
    </row>
    <row r="1990" spans="12:12" x14ac:dyDescent="0.25">
      <c r="L1990" s="21"/>
    </row>
    <row r="1991" spans="12:12" x14ac:dyDescent="0.25">
      <c r="L1991" s="21"/>
    </row>
    <row r="1992" spans="12:12" x14ac:dyDescent="0.25">
      <c r="L1992" s="21"/>
    </row>
    <row r="1993" spans="12:12" x14ac:dyDescent="0.25">
      <c r="L1993" s="21"/>
    </row>
    <row r="1994" spans="12:12" x14ac:dyDescent="0.25">
      <c r="L1994" s="21"/>
    </row>
    <row r="1995" spans="12:12" x14ac:dyDescent="0.25">
      <c r="L1995" s="21"/>
    </row>
    <row r="1996" spans="12:12" x14ac:dyDescent="0.25">
      <c r="L1996" s="21"/>
    </row>
    <row r="1997" spans="12:12" x14ac:dyDescent="0.25">
      <c r="L1997" s="21"/>
    </row>
    <row r="1998" spans="12:12" x14ac:dyDescent="0.25">
      <c r="L1998" s="21"/>
    </row>
    <row r="1999" spans="12:12" x14ac:dyDescent="0.25">
      <c r="L1999" s="21"/>
    </row>
    <row r="2000" spans="12:12" x14ac:dyDescent="0.25">
      <c r="L2000" s="21"/>
    </row>
    <row r="2001" spans="12:12" x14ac:dyDescent="0.25">
      <c r="L2001" s="21"/>
    </row>
    <row r="2002" spans="12:12" x14ac:dyDescent="0.25">
      <c r="L2002" s="21"/>
    </row>
    <row r="2003" spans="12:12" x14ac:dyDescent="0.25">
      <c r="L2003" s="21"/>
    </row>
    <row r="2004" spans="12:12" x14ac:dyDescent="0.25">
      <c r="L2004" s="21"/>
    </row>
    <row r="2005" spans="12:12" x14ac:dyDescent="0.25">
      <c r="L2005" s="21"/>
    </row>
    <row r="2006" spans="12:12" x14ac:dyDescent="0.25">
      <c r="L2006" s="21"/>
    </row>
    <row r="2007" spans="12:12" x14ac:dyDescent="0.25">
      <c r="L2007" s="21"/>
    </row>
    <row r="2008" spans="12:12" x14ac:dyDescent="0.25">
      <c r="L2008" s="21"/>
    </row>
    <row r="2009" spans="12:12" x14ac:dyDescent="0.25">
      <c r="L2009" s="21"/>
    </row>
    <row r="2010" spans="12:12" x14ac:dyDescent="0.25">
      <c r="L2010" s="21"/>
    </row>
    <row r="2011" spans="12:12" x14ac:dyDescent="0.25">
      <c r="L2011" s="21"/>
    </row>
    <row r="2012" spans="12:12" x14ac:dyDescent="0.25">
      <c r="L2012" s="21"/>
    </row>
    <row r="2013" spans="12:12" x14ac:dyDescent="0.25">
      <c r="L2013" s="21"/>
    </row>
    <row r="2014" spans="12:12" x14ac:dyDescent="0.25">
      <c r="L2014" s="21"/>
    </row>
    <row r="2015" spans="12:12" x14ac:dyDescent="0.25">
      <c r="L2015" s="21"/>
    </row>
    <row r="2016" spans="12:12" x14ac:dyDescent="0.25">
      <c r="L2016" s="21"/>
    </row>
    <row r="2017" spans="12:12" x14ac:dyDescent="0.25">
      <c r="L2017" s="21"/>
    </row>
    <row r="2018" spans="12:12" x14ac:dyDescent="0.25">
      <c r="L2018" s="21"/>
    </row>
    <row r="2019" spans="12:12" x14ac:dyDescent="0.25">
      <c r="L2019" s="21"/>
    </row>
    <row r="2020" spans="12:12" x14ac:dyDescent="0.25">
      <c r="L2020" s="21"/>
    </row>
    <row r="2021" spans="12:12" x14ac:dyDescent="0.25">
      <c r="L2021" s="21"/>
    </row>
    <row r="2022" spans="12:12" x14ac:dyDescent="0.25">
      <c r="L2022" s="21"/>
    </row>
    <row r="2023" spans="12:12" x14ac:dyDescent="0.25">
      <c r="L2023" s="21"/>
    </row>
    <row r="2024" spans="12:12" x14ac:dyDescent="0.25">
      <c r="L2024" s="21"/>
    </row>
    <row r="2025" spans="12:12" x14ac:dyDescent="0.25">
      <c r="L2025" s="21"/>
    </row>
    <row r="2026" spans="12:12" x14ac:dyDescent="0.25">
      <c r="L2026" s="21"/>
    </row>
    <row r="2027" spans="12:12" x14ac:dyDescent="0.25">
      <c r="L2027" s="21"/>
    </row>
    <row r="2028" spans="12:12" x14ac:dyDescent="0.25">
      <c r="L2028" s="21"/>
    </row>
    <row r="2029" spans="12:12" x14ac:dyDescent="0.25">
      <c r="L2029" s="21"/>
    </row>
    <row r="2030" spans="12:12" x14ac:dyDescent="0.25">
      <c r="L2030" s="21"/>
    </row>
    <row r="2031" spans="12:12" x14ac:dyDescent="0.25">
      <c r="L2031" s="21"/>
    </row>
    <row r="2032" spans="12:12" x14ac:dyDescent="0.25">
      <c r="L2032" s="21"/>
    </row>
    <row r="2033" spans="12:12" x14ac:dyDescent="0.25">
      <c r="L2033" s="21"/>
    </row>
    <row r="2034" spans="12:12" x14ac:dyDescent="0.25">
      <c r="L2034" s="21"/>
    </row>
    <row r="2035" spans="12:12" x14ac:dyDescent="0.25">
      <c r="L2035" s="21"/>
    </row>
    <row r="2036" spans="12:12" x14ac:dyDescent="0.25">
      <c r="L2036" s="21"/>
    </row>
    <row r="2037" spans="12:12" x14ac:dyDescent="0.25">
      <c r="L2037" s="21"/>
    </row>
    <row r="2038" spans="12:12" x14ac:dyDescent="0.25">
      <c r="L2038" s="21"/>
    </row>
    <row r="2039" spans="12:12" x14ac:dyDescent="0.25">
      <c r="L2039" s="21"/>
    </row>
    <row r="2040" spans="12:12" x14ac:dyDescent="0.25">
      <c r="L2040" s="21"/>
    </row>
    <row r="2041" spans="12:12" x14ac:dyDescent="0.25">
      <c r="L2041" s="21"/>
    </row>
    <row r="2042" spans="12:12" x14ac:dyDescent="0.25">
      <c r="L2042" s="21"/>
    </row>
    <row r="2043" spans="12:12" x14ac:dyDescent="0.25">
      <c r="L2043" s="21"/>
    </row>
    <row r="2044" spans="12:12" x14ac:dyDescent="0.25">
      <c r="L2044" s="21"/>
    </row>
    <row r="2045" spans="12:12" x14ac:dyDescent="0.25">
      <c r="L2045" s="21"/>
    </row>
    <row r="2046" spans="12:12" x14ac:dyDescent="0.25">
      <c r="L2046" s="21"/>
    </row>
    <row r="2047" spans="12:12" x14ac:dyDescent="0.25">
      <c r="L2047" s="21"/>
    </row>
    <row r="2048" spans="12:12" x14ac:dyDescent="0.25">
      <c r="L2048" s="21"/>
    </row>
    <row r="2049" spans="12:12" x14ac:dyDescent="0.25">
      <c r="L2049" s="21"/>
    </row>
    <row r="2050" spans="12:12" x14ac:dyDescent="0.25">
      <c r="L2050" s="21"/>
    </row>
    <row r="2051" spans="12:12" x14ac:dyDescent="0.25">
      <c r="L2051" s="21"/>
    </row>
    <row r="2052" spans="12:12" x14ac:dyDescent="0.25">
      <c r="L2052" s="21"/>
    </row>
    <row r="2053" spans="12:12" x14ac:dyDescent="0.25">
      <c r="L2053" s="21"/>
    </row>
    <row r="2054" spans="12:12" x14ac:dyDescent="0.25">
      <c r="L2054" s="21"/>
    </row>
    <row r="2055" spans="12:12" x14ac:dyDescent="0.25">
      <c r="L2055" s="21"/>
    </row>
    <row r="2056" spans="12:12" x14ac:dyDescent="0.25">
      <c r="L2056" s="21"/>
    </row>
    <row r="2057" spans="12:12" x14ac:dyDescent="0.25">
      <c r="L2057" s="21"/>
    </row>
    <row r="2058" spans="12:12" x14ac:dyDescent="0.25">
      <c r="L2058" s="21"/>
    </row>
    <row r="2059" spans="12:12" x14ac:dyDescent="0.25">
      <c r="L2059" s="21"/>
    </row>
    <row r="2060" spans="12:12" x14ac:dyDescent="0.25">
      <c r="L2060" s="21"/>
    </row>
    <row r="2061" spans="12:12" x14ac:dyDescent="0.25">
      <c r="L2061" s="21"/>
    </row>
    <row r="2062" spans="12:12" x14ac:dyDescent="0.25">
      <c r="L2062" s="21"/>
    </row>
    <row r="2063" spans="12:12" x14ac:dyDescent="0.25">
      <c r="L2063" s="21"/>
    </row>
    <row r="2064" spans="12:12" x14ac:dyDescent="0.25">
      <c r="L2064" s="21"/>
    </row>
    <row r="2065" spans="12:12" x14ac:dyDescent="0.25">
      <c r="L2065" s="21"/>
    </row>
    <row r="2066" spans="12:12" x14ac:dyDescent="0.25">
      <c r="L2066" s="21"/>
    </row>
    <row r="2067" spans="12:12" x14ac:dyDescent="0.25">
      <c r="L2067" s="21"/>
    </row>
    <row r="2068" spans="12:12" x14ac:dyDescent="0.25">
      <c r="L2068" s="21"/>
    </row>
    <row r="2069" spans="12:12" x14ac:dyDescent="0.25">
      <c r="L2069" s="21"/>
    </row>
    <row r="2070" spans="12:12" x14ac:dyDescent="0.25">
      <c r="L2070" s="21"/>
    </row>
    <row r="2071" spans="12:12" x14ac:dyDescent="0.25">
      <c r="L2071" s="21"/>
    </row>
    <row r="2072" spans="12:12" x14ac:dyDescent="0.25">
      <c r="L2072" s="21"/>
    </row>
    <row r="2073" spans="12:12" x14ac:dyDescent="0.25">
      <c r="L2073" s="21"/>
    </row>
    <row r="2074" spans="12:12" x14ac:dyDescent="0.25">
      <c r="L2074" s="21"/>
    </row>
    <row r="2075" spans="12:12" x14ac:dyDescent="0.25">
      <c r="L2075" s="21"/>
    </row>
    <row r="2076" spans="12:12" x14ac:dyDescent="0.25">
      <c r="L2076" s="21"/>
    </row>
    <row r="2077" spans="12:12" x14ac:dyDescent="0.25">
      <c r="L2077" s="21"/>
    </row>
    <row r="2078" spans="12:12" x14ac:dyDescent="0.25">
      <c r="L2078" s="21"/>
    </row>
    <row r="2079" spans="12:12" x14ac:dyDescent="0.25">
      <c r="L2079" s="21"/>
    </row>
    <row r="2080" spans="12:12" x14ac:dyDescent="0.25">
      <c r="L2080" s="21"/>
    </row>
    <row r="2081" spans="12:12" x14ac:dyDescent="0.25">
      <c r="L2081" s="21"/>
    </row>
    <row r="2082" spans="12:12" x14ac:dyDescent="0.25">
      <c r="L2082" s="21"/>
    </row>
    <row r="2083" spans="12:12" x14ac:dyDescent="0.25">
      <c r="L2083" s="21"/>
    </row>
    <row r="2084" spans="12:12" x14ac:dyDescent="0.25">
      <c r="L2084" s="21"/>
    </row>
    <row r="2085" spans="12:12" x14ac:dyDescent="0.25">
      <c r="L2085" s="21"/>
    </row>
    <row r="2086" spans="12:12" x14ac:dyDescent="0.25">
      <c r="L2086" s="21"/>
    </row>
    <row r="2087" spans="12:12" x14ac:dyDescent="0.25">
      <c r="L2087" s="21"/>
    </row>
    <row r="2088" spans="12:12" x14ac:dyDescent="0.25">
      <c r="L2088" s="21"/>
    </row>
    <row r="2089" spans="12:12" x14ac:dyDescent="0.25">
      <c r="L2089" s="21"/>
    </row>
    <row r="2090" spans="12:12" x14ac:dyDescent="0.25">
      <c r="L2090" s="21"/>
    </row>
    <row r="2091" spans="12:12" x14ac:dyDescent="0.25">
      <c r="L2091" s="21"/>
    </row>
    <row r="2092" spans="12:12" x14ac:dyDescent="0.25">
      <c r="L2092" s="21"/>
    </row>
    <row r="2093" spans="12:12" x14ac:dyDescent="0.25">
      <c r="L2093" s="21"/>
    </row>
    <row r="2094" spans="12:12" x14ac:dyDescent="0.25">
      <c r="L2094" s="21"/>
    </row>
    <row r="2095" spans="12:12" x14ac:dyDescent="0.25">
      <c r="L2095" s="21"/>
    </row>
    <row r="2096" spans="12:12" x14ac:dyDescent="0.25">
      <c r="L2096" s="21"/>
    </row>
    <row r="2097" spans="12:12" x14ac:dyDescent="0.25">
      <c r="L2097" s="21"/>
    </row>
    <row r="2098" spans="12:12" x14ac:dyDescent="0.25">
      <c r="L2098" s="21"/>
    </row>
    <row r="2099" spans="12:12" x14ac:dyDescent="0.25">
      <c r="L2099" s="21"/>
    </row>
    <row r="2100" spans="12:12" x14ac:dyDescent="0.25">
      <c r="L2100" s="21"/>
    </row>
    <row r="2101" spans="12:12" x14ac:dyDescent="0.25">
      <c r="L2101" s="21"/>
    </row>
    <row r="2102" spans="12:12" x14ac:dyDescent="0.25">
      <c r="L2102" s="21"/>
    </row>
    <row r="2103" spans="12:12" x14ac:dyDescent="0.25">
      <c r="L2103" s="21"/>
    </row>
    <row r="2104" spans="12:12" x14ac:dyDescent="0.25">
      <c r="L2104" s="21"/>
    </row>
    <row r="2105" spans="12:12" x14ac:dyDescent="0.25">
      <c r="L2105" s="21"/>
    </row>
    <row r="2106" spans="12:12" x14ac:dyDescent="0.25">
      <c r="L2106" s="21"/>
    </row>
    <row r="2107" spans="12:12" x14ac:dyDescent="0.25">
      <c r="L2107" s="21"/>
    </row>
    <row r="2108" spans="12:12" x14ac:dyDescent="0.25">
      <c r="L2108" s="21"/>
    </row>
    <row r="2109" spans="12:12" x14ac:dyDescent="0.25">
      <c r="L2109" s="21"/>
    </row>
    <row r="2110" spans="12:12" x14ac:dyDescent="0.25">
      <c r="L2110" s="21"/>
    </row>
    <row r="2111" spans="12:12" x14ac:dyDescent="0.25">
      <c r="L2111" s="21"/>
    </row>
    <row r="2112" spans="12:12" x14ac:dyDescent="0.25">
      <c r="L2112" s="21"/>
    </row>
    <row r="2113" spans="12:12" x14ac:dyDescent="0.25">
      <c r="L2113" s="21"/>
    </row>
    <row r="2114" spans="12:12" x14ac:dyDescent="0.25">
      <c r="L2114" s="21"/>
    </row>
    <row r="2115" spans="12:12" x14ac:dyDescent="0.25">
      <c r="L2115" s="21"/>
    </row>
    <row r="2116" spans="12:12" x14ac:dyDescent="0.25">
      <c r="L2116" s="21"/>
    </row>
    <row r="2117" spans="12:12" x14ac:dyDescent="0.25">
      <c r="L2117" s="21"/>
    </row>
    <row r="2118" spans="12:12" x14ac:dyDescent="0.25">
      <c r="L2118" s="21"/>
    </row>
    <row r="2119" spans="12:12" x14ac:dyDescent="0.25">
      <c r="L2119" s="21"/>
    </row>
    <row r="2120" spans="12:12" x14ac:dyDescent="0.25">
      <c r="L2120" s="21"/>
    </row>
    <row r="2121" spans="12:12" x14ac:dyDescent="0.25">
      <c r="L2121" s="21"/>
    </row>
    <row r="2122" spans="12:12" x14ac:dyDescent="0.25">
      <c r="L2122" s="21"/>
    </row>
    <row r="2123" spans="12:12" x14ac:dyDescent="0.25">
      <c r="L2123" s="21"/>
    </row>
    <row r="2124" spans="12:12" x14ac:dyDescent="0.25">
      <c r="L2124" s="21"/>
    </row>
    <row r="2125" spans="12:12" x14ac:dyDescent="0.25">
      <c r="L2125" s="21"/>
    </row>
    <row r="2126" spans="12:12" x14ac:dyDescent="0.25">
      <c r="L2126" s="21"/>
    </row>
    <row r="2127" spans="12:12" x14ac:dyDescent="0.25">
      <c r="L2127" s="21"/>
    </row>
    <row r="2128" spans="12:12" x14ac:dyDescent="0.25">
      <c r="L2128" s="21"/>
    </row>
    <row r="2129" spans="12:12" x14ac:dyDescent="0.25">
      <c r="L2129" s="21"/>
    </row>
    <row r="2130" spans="12:12" x14ac:dyDescent="0.25">
      <c r="L2130" s="21"/>
    </row>
    <row r="2131" spans="12:12" x14ac:dyDescent="0.25">
      <c r="L2131" s="21"/>
    </row>
    <row r="2132" spans="12:12" x14ac:dyDescent="0.25">
      <c r="L2132" s="21"/>
    </row>
    <row r="2133" spans="12:12" x14ac:dyDescent="0.25">
      <c r="L2133" s="21"/>
    </row>
    <row r="2134" spans="12:12" x14ac:dyDescent="0.25">
      <c r="L2134" s="21"/>
    </row>
    <row r="2135" spans="12:12" x14ac:dyDescent="0.25">
      <c r="L2135" s="21"/>
    </row>
    <row r="2136" spans="12:12" x14ac:dyDescent="0.25">
      <c r="L2136" s="21"/>
    </row>
    <row r="2137" spans="12:12" x14ac:dyDescent="0.25">
      <c r="L2137" s="21"/>
    </row>
    <row r="2138" spans="12:12" x14ac:dyDescent="0.25">
      <c r="L2138" s="21"/>
    </row>
    <row r="2139" spans="12:12" x14ac:dyDescent="0.25">
      <c r="L2139" s="21"/>
    </row>
    <row r="2140" spans="12:12" x14ac:dyDescent="0.25">
      <c r="L2140" s="21"/>
    </row>
    <row r="2141" spans="12:12" x14ac:dyDescent="0.25">
      <c r="L2141" s="21"/>
    </row>
    <row r="2142" spans="12:12" x14ac:dyDescent="0.25">
      <c r="L2142" s="21"/>
    </row>
    <row r="2143" spans="12:12" x14ac:dyDescent="0.25">
      <c r="L2143" s="21"/>
    </row>
    <row r="2144" spans="12:12" x14ac:dyDescent="0.25">
      <c r="L2144" s="21"/>
    </row>
    <row r="2145" spans="12:12" x14ac:dyDescent="0.25">
      <c r="L2145" s="21"/>
    </row>
    <row r="2146" spans="12:12" x14ac:dyDescent="0.25">
      <c r="L2146" s="21"/>
    </row>
    <row r="2147" spans="12:12" x14ac:dyDescent="0.25">
      <c r="L2147" s="21"/>
    </row>
    <row r="2148" spans="12:12" x14ac:dyDescent="0.25">
      <c r="L2148" s="21"/>
    </row>
    <row r="2149" spans="12:12" x14ac:dyDescent="0.25">
      <c r="L2149" s="21"/>
    </row>
    <row r="2150" spans="12:12" x14ac:dyDescent="0.25">
      <c r="L2150" s="21"/>
    </row>
    <row r="2151" spans="12:12" x14ac:dyDescent="0.25">
      <c r="L2151" s="21"/>
    </row>
    <row r="2152" spans="12:12" x14ac:dyDescent="0.25">
      <c r="L2152" s="21"/>
    </row>
    <row r="2153" spans="12:12" x14ac:dyDescent="0.25">
      <c r="L2153" s="21"/>
    </row>
    <row r="2154" spans="12:12" x14ac:dyDescent="0.25">
      <c r="L2154" s="21"/>
    </row>
    <row r="2155" spans="12:12" x14ac:dyDescent="0.25">
      <c r="L2155" s="21"/>
    </row>
    <row r="2156" spans="12:12" x14ac:dyDescent="0.25">
      <c r="L2156" s="21"/>
    </row>
    <row r="2157" spans="12:12" x14ac:dyDescent="0.25">
      <c r="L2157" s="21"/>
    </row>
    <row r="2158" spans="12:12" x14ac:dyDescent="0.25">
      <c r="L2158" s="21"/>
    </row>
    <row r="2159" spans="12:12" x14ac:dyDescent="0.25">
      <c r="L2159" s="21"/>
    </row>
    <row r="2160" spans="12:12" x14ac:dyDescent="0.25">
      <c r="L2160" s="21"/>
    </row>
    <row r="2161" spans="12:12" x14ac:dyDescent="0.25">
      <c r="L2161" s="21"/>
    </row>
    <row r="2162" spans="12:12" x14ac:dyDescent="0.25">
      <c r="L2162" s="21"/>
    </row>
    <row r="2163" spans="12:12" x14ac:dyDescent="0.25">
      <c r="L2163" s="21"/>
    </row>
    <row r="2164" spans="12:12" x14ac:dyDescent="0.25">
      <c r="L2164" s="21"/>
    </row>
    <row r="2165" spans="12:12" x14ac:dyDescent="0.25">
      <c r="L2165" s="21"/>
    </row>
    <row r="2166" spans="12:12" x14ac:dyDescent="0.25">
      <c r="L2166" s="21"/>
    </row>
    <row r="2167" spans="12:12" x14ac:dyDescent="0.25">
      <c r="L2167" s="21"/>
    </row>
    <row r="2168" spans="12:12" x14ac:dyDescent="0.25">
      <c r="L2168" s="21"/>
    </row>
    <row r="2169" spans="12:12" x14ac:dyDescent="0.25">
      <c r="L2169" s="21"/>
    </row>
    <row r="2170" spans="12:12" x14ac:dyDescent="0.25">
      <c r="L2170" s="21"/>
    </row>
    <row r="2171" spans="12:12" x14ac:dyDescent="0.25">
      <c r="L2171" s="21"/>
    </row>
    <row r="2172" spans="12:12" x14ac:dyDescent="0.25">
      <c r="L2172" s="21"/>
    </row>
    <row r="2173" spans="12:12" x14ac:dyDescent="0.25">
      <c r="L2173" s="21"/>
    </row>
    <row r="2174" spans="12:12" x14ac:dyDescent="0.25">
      <c r="L2174" s="21"/>
    </row>
    <row r="2175" spans="12:12" x14ac:dyDescent="0.25">
      <c r="L2175" s="21"/>
    </row>
    <row r="2176" spans="12:12" x14ac:dyDescent="0.25">
      <c r="L2176" s="21"/>
    </row>
    <row r="2177" spans="12:12" x14ac:dyDescent="0.25">
      <c r="L2177" s="21"/>
    </row>
    <row r="2178" spans="12:12" x14ac:dyDescent="0.25">
      <c r="L2178" s="21"/>
    </row>
    <row r="2179" spans="12:12" x14ac:dyDescent="0.25">
      <c r="L2179" s="21"/>
    </row>
    <row r="2180" spans="12:12" x14ac:dyDescent="0.25">
      <c r="L2180" s="21"/>
    </row>
    <row r="2181" spans="12:12" x14ac:dyDescent="0.25">
      <c r="L2181" s="21"/>
    </row>
    <row r="2182" spans="12:12" x14ac:dyDescent="0.25">
      <c r="L2182" s="21"/>
    </row>
    <row r="2183" spans="12:12" x14ac:dyDescent="0.25">
      <c r="L2183" s="21"/>
    </row>
    <row r="2184" spans="12:12" x14ac:dyDescent="0.25">
      <c r="L2184" s="21"/>
    </row>
    <row r="2185" spans="12:12" x14ac:dyDescent="0.25">
      <c r="L2185" s="21"/>
    </row>
    <row r="2186" spans="12:12" x14ac:dyDescent="0.25">
      <c r="L2186" s="21"/>
    </row>
    <row r="2187" spans="12:12" x14ac:dyDescent="0.25">
      <c r="L2187" s="21"/>
    </row>
    <row r="2188" spans="12:12" x14ac:dyDescent="0.25">
      <c r="L2188" s="21"/>
    </row>
    <row r="2189" spans="12:12" x14ac:dyDescent="0.25">
      <c r="L2189" s="21"/>
    </row>
    <row r="2190" spans="12:12" x14ac:dyDescent="0.25">
      <c r="L2190" s="21"/>
    </row>
    <row r="2191" spans="12:12" x14ac:dyDescent="0.25">
      <c r="L2191" s="21"/>
    </row>
    <row r="2192" spans="12:12" x14ac:dyDescent="0.25">
      <c r="L2192" s="21"/>
    </row>
    <row r="2193" spans="12:12" x14ac:dyDescent="0.25">
      <c r="L2193" s="21"/>
    </row>
    <row r="2194" spans="12:12" x14ac:dyDescent="0.25">
      <c r="L2194" s="21"/>
    </row>
    <row r="2195" spans="12:12" x14ac:dyDescent="0.25">
      <c r="L2195" s="21"/>
    </row>
    <row r="2196" spans="12:12" x14ac:dyDescent="0.25">
      <c r="L2196" s="21"/>
    </row>
    <row r="2197" spans="12:12" x14ac:dyDescent="0.25">
      <c r="L2197" s="21"/>
    </row>
    <row r="2198" spans="12:12" x14ac:dyDescent="0.25">
      <c r="L2198" s="21"/>
    </row>
    <row r="2199" spans="12:12" x14ac:dyDescent="0.25">
      <c r="L2199" s="21"/>
    </row>
    <row r="2200" spans="12:12" x14ac:dyDescent="0.25">
      <c r="L2200" s="21"/>
    </row>
    <row r="2201" spans="12:12" x14ac:dyDescent="0.25">
      <c r="L2201" s="21"/>
    </row>
    <row r="2202" spans="12:12" x14ac:dyDescent="0.25">
      <c r="L2202" s="21"/>
    </row>
    <row r="2203" spans="12:12" x14ac:dyDescent="0.25">
      <c r="L2203" s="21"/>
    </row>
    <row r="2204" spans="12:12" x14ac:dyDescent="0.25">
      <c r="L2204" s="21"/>
    </row>
    <row r="2205" spans="12:12" x14ac:dyDescent="0.25">
      <c r="L2205" s="21"/>
    </row>
    <row r="2206" spans="12:12" x14ac:dyDescent="0.25">
      <c r="L2206" s="21"/>
    </row>
    <row r="2207" spans="12:12" x14ac:dyDescent="0.25">
      <c r="L2207" s="21"/>
    </row>
    <row r="2208" spans="12:12" x14ac:dyDescent="0.25">
      <c r="L2208" s="21"/>
    </row>
    <row r="2209" spans="12:12" x14ac:dyDescent="0.25">
      <c r="L2209" s="21"/>
    </row>
    <row r="2210" spans="12:12" x14ac:dyDescent="0.25">
      <c r="L2210" s="21"/>
    </row>
    <row r="2211" spans="12:12" x14ac:dyDescent="0.25">
      <c r="L2211" s="21"/>
    </row>
    <row r="2212" spans="12:12" x14ac:dyDescent="0.25">
      <c r="L2212" s="21"/>
    </row>
    <row r="2213" spans="12:12" x14ac:dyDescent="0.25">
      <c r="L2213" s="21"/>
    </row>
    <row r="2214" spans="12:12" x14ac:dyDescent="0.25">
      <c r="L2214" s="21"/>
    </row>
    <row r="2215" spans="12:12" x14ac:dyDescent="0.25">
      <c r="L2215" s="21"/>
    </row>
    <row r="2216" spans="12:12" x14ac:dyDescent="0.25">
      <c r="L2216" s="21"/>
    </row>
    <row r="2217" spans="12:12" x14ac:dyDescent="0.25">
      <c r="L2217" s="21"/>
    </row>
    <row r="2218" spans="12:12" x14ac:dyDescent="0.25">
      <c r="L2218" s="21"/>
    </row>
    <row r="2219" spans="12:12" x14ac:dyDescent="0.25">
      <c r="L2219" s="21"/>
    </row>
    <row r="2220" spans="12:12" x14ac:dyDescent="0.25">
      <c r="L2220" s="21"/>
    </row>
    <row r="2221" spans="12:12" x14ac:dyDescent="0.25">
      <c r="L2221" s="21"/>
    </row>
    <row r="2222" spans="12:12" x14ac:dyDescent="0.25">
      <c r="L2222" s="21"/>
    </row>
    <row r="2223" spans="12:12" x14ac:dyDescent="0.25">
      <c r="L2223" s="21"/>
    </row>
    <row r="2224" spans="12:12" x14ac:dyDescent="0.25">
      <c r="L2224" s="21"/>
    </row>
    <row r="2225" spans="12:12" x14ac:dyDescent="0.25">
      <c r="L2225" s="21"/>
    </row>
    <row r="2226" spans="12:12" x14ac:dyDescent="0.25">
      <c r="L2226" s="21"/>
    </row>
    <row r="2227" spans="12:12" x14ac:dyDescent="0.25">
      <c r="L2227" s="21"/>
    </row>
    <row r="2228" spans="12:12" x14ac:dyDescent="0.25">
      <c r="L2228" s="21"/>
    </row>
    <row r="2229" spans="12:12" x14ac:dyDescent="0.25">
      <c r="L2229" s="21"/>
    </row>
    <row r="2230" spans="12:12" x14ac:dyDescent="0.25">
      <c r="L2230" s="21"/>
    </row>
    <row r="2231" spans="12:12" x14ac:dyDescent="0.25">
      <c r="L2231" s="21"/>
    </row>
    <row r="2232" spans="12:12" x14ac:dyDescent="0.25">
      <c r="L2232" s="21"/>
    </row>
    <row r="2233" spans="12:12" x14ac:dyDescent="0.25">
      <c r="L2233" s="21"/>
    </row>
    <row r="2234" spans="12:12" x14ac:dyDescent="0.25">
      <c r="L2234" s="21"/>
    </row>
    <row r="2235" spans="12:12" x14ac:dyDescent="0.25">
      <c r="L2235" s="21"/>
    </row>
    <row r="2236" spans="12:12" x14ac:dyDescent="0.25">
      <c r="L2236" s="21"/>
    </row>
    <row r="2237" spans="12:12" x14ac:dyDescent="0.25">
      <c r="L2237" s="21"/>
    </row>
    <row r="2238" spans="12:12" x14ac:dyDescent="0.25">
      <c r="L2238" s="21"/>
    </row>
    <row r="2239" spans="12:12" x14ac:dyDescent="0.25">
      <c r="L2239" s="21"/>
    </row>
    <row r="2240" spans="12:12" x14ac:dyDescent="0.25">
      <c r="L2240" s="21"/>
    </row>
    <row r="2241" spans="12:12" x14ac:dyDescent="0.25">
      <c r="L2241" s="21"/>
    </row>
    <row r="2242" spans="12:12" x14ac:dyDescent="0.25">
      <c r="L2242" s="21"/>
    </row>
    <row r="2243" spans="12:12" x14ac:dyDescent="0.25">
      <c r="L2243" s="21"/>
    </row>
    <row r="2244" spans="12:12" x14ac:dyDescent="0.25">
      <c r="L2244" s="21"/>
    </row>
    <row r="2245" spans="12:12" x14ac:dyDescent="0.25">
      <c r="L2245" s="21"/>
    </row>
    <row r="2246" spans="12:12" x14ac:dyDescent="0.25">
      <c r="L2246" s="21"/>
    </row>
    <row r="2247" spans="12:12" x14ac:dyDescent="0.25">
      <c r="L2247" s="21"/>
    </row>
    <row r="2248" spans="12:12" x14ac:dyDescent="0.25">
      <c r="L2248" s="21"/>
    </row>
    <row r="2249" spans="12:12" x14ac:dyDescent="0.25">
      <c r="L2249" s="21"/>
    </row>
    <row r="2250" spans="12:12" x14ac:dyDescent="0.25">
      <c r="L2250" s="21"/>
    </row>
    <row r="2251" spans="12:12" x14ac:dyDescent="0.25">
      <c r="L2251" s="21"/>
    </row>
    <row r="2252" spans="12:12" x14ac:dyDescent="0.25">
      <c r="L2252" s="21"/>
    </row>
    <row r="2253" spans="12:12" x14ac:dyDescent="0.25">
      <c r="L2253" s="21"/>
    </row>
    <row r="2254" spans="12:12" x14ac:dyDescent="0.25">
      <c r="L2254" s="21"/>
    </row>
    <row r="2255" spans="12:12" x14ac:dyDescent="0.25">
      <c r="L2255" s="21"/>
    </row>
    <row r="2256" spans="12:12" x14ac:dyDescent="0.25">
      <c r="L2256" s="21"/>
    </row>
    <row r="2257" spans="12:12" x14ac:dyDescent="0.25">
      <c r="L2257" s="21"/>
    </row>
    <row r="2258" spans="12:12" x14ac:dyDescent="0.25">
      <c r="L2258" s="21"/>
    </row>
    <row r="2259" spans="12:12" x14ac:dyDescent="0.25">
      <c r="L2259" s="21"/>
    </row>
    <row r="2260" spans="12:12" x14ac:dyDescent="0.25">
      <c r="L2260" s="21"/>
    </row>
    <row r="2261" spans="12:12" x14ac:dyDescent="0.25">
      <c r="L2261" s="21"/>
    </row>
    <row r="2262" spans="12:12" x14ac:dyDescent="0.25">
      <c r="L2262" s="21"/>
    </row>
    <row r="2263" spans="12:12" x14ac:dyDescent="0.25">
      <c r="L2263" s="21"/>
    </row>
    <row r="2264" spans="12:12" x14ac:dyDescent="0.25">
      <c r="L2264" s="21"/>
    </row>
    <row r="2265" spans="12:12" x14ac:dyDescent="0.25">
      <c r="L2265" s="21"/>
    </row>
    <row r="2266" spans="12:12" x14ac:dyDescent="0.25">
      <c r="L2266" s="21"/>
    </row>
    <row r="2267" spans="12:12" x14ac:dyDescent="0.25">
      <c r="L2267" s="21"/>
    </row>
    <row r="2268" spans="12:12" x14ac:dyDescent="0.25">
      <c r="L2268" s="21"/>
    </row>
    <row r="2269" spans="12:12" x14ac:dyDescent="0.25">
      <c r="L2269" s="21"/>
    </row>
    <row r="2270" spans="12:12" x14ac:dyDescent="0.25">
      <c r="L2270" s="21"/>
    </row>
    <row r="2271" spans="12:12" x14ac:dyDescent="0.25">
      <c r="L2271" s="21"/>
    </row>
    <row r="2272" spans="12:12" x14ac:dyDescent="0.25">
      <c r="L2272" s="21"/>
    </row>
    <row r="2273" spans="12:12" x14ac:dyDescent="0.25">
      <c r="L2273" s="21"/>
    </row>
    <row r="2274" spans="12:12" x14ac:dyDescent="0.25">
      <c r="L2274" s="21"/>
    </row>
    <row r="2275" spans="12:12" x14ac:dyDescent="0.25">
      <c r="L2275" s="21"/>
    </row>
    <row r="2276" spans="12:12" x14ac:dyDescent="0.25">
      <c r="L2276" s="21"/>
    </row>
    <row r="2277" spans="12:12" x14ac:dyDescent="0.25">
      <c r="L2277" s="21"/>
    </row>
    <row r="2278" spans="12:12" x14ac:dyDescent="0.25">
      <c r="L2278" s="21"/>
    </row>
    <row r="2279" spans="12:12" x14ac:dyDescent="0.25">
      <c r="L2279" s="21"/>
    </row>
    <row r="2280" spans="12:12" x14ac:dyDescent="0.25">
      <c r="L2280" s="21"/>
    </row>
    <row r="2281" spans="12:12" x14ac:dyDescent="0.25">
      <c r="L2281" s="21"/>
    </row>
    <row r="2282" spans="12:12" x14ac:dyDescent="0.25">
      <c r="L2282" s="21"/>
    </row>
    <row r="2283" spans="12:12" x14ac:dyDescent="0.25">
      <c r="L2283" s="21"/>
    </row>
    <row r="2284" spans="12:12" x14ac:dyDescent="0.25">
      <c r="L2284" s="21"/>
    </row>
    <row r="2285" spans="12:12" x14ac:dyDescent="0.25">
      <c r="L2285" s="21"/>
    </row>
    <row r="2286" spans="12:12" x14ac:dyDescent="0.25">
      <c r="L2286" s="21"/>
    </row>
    <row r="2287" spans="12:12" x14ac:dyDescent="0.25">
      <c r="L2287" s="21"/>
    </row>
    <row r="2288" spans="12:12" x14ac:dyDescent="0.25">
      <c r="L2288" s="21"/>
    </row>
    <row r="2289" spans="12:12" x14ac:dyDescent="0.25">
      <c r="L2289" s="21"/>
    </row>
    <row r="2290" spans="12:12" x14ac:dyDescent="0.25">
      <c r="L2290" s="21"/>
    </row>
    <row r="2291" spans="12:12" x14ac:dyDescent="0.25">
      <c r="L2291" s="21"/>
    </row>
    <row r="2292" spans="12:12" x14ac:dyDescent="0.25">
      <c r="L2292" s="21"/>
    </row>
    <row r="2293" spans="12:12" x14ac:dyDescent="0.25">
      <c r="L2293" s="21"/>
    </row>
    <row r="2294" spans="12:12" x14ac:dyDescent="0.25">
      <c r="L2294" s="21"/>
    </row>
    <row r="2295" spans="12:12" x14ac:dyDescent="0.25">
      <c r="L2295" s="21"/>
    </row>
    <row r="2296" spans="12:12" x14ac:dyDescent="0.25">
      <c r="L2296" s="21"/>
    </row>
    <row r="2297" spans="12:12" x14ac:dyDescent="0.25">
      <c r="L2297" s="21"/>
    </row>
    <row r="2298" spans="12:12" x14ac:dyDescent="0.25">
      <c r="L2298" s="21"/>
    </row>
    <row r="2299" spans="12:12" x14ac:dyDescent="0.25">
      <c r="L2299" s="21"/>
    </row>
    <row r="2300" spans="12:12" x14ac:dyDescent="0.25">
      <c r="L2300" s="21"/>
    </row>
    <row r="2301" spans="12:12" x14ac:dyDescent="0.25">
      <c r="L2301" s="21"/>
    </row>
    <row r="2302" spans="12:12" x14ac:dyDescent="0.25">
      <c r="L2302" s="21"/>
    </row>
    <row r="2303" spans="12:12" x14ac:dyDescent="0.25">
      <c r="L2303" s="21"/>
    </row>
    <row r="2304" spans="12:12" x14ac:dyDescent="0.25">
      <c r="L2304" s="21"/>
    </row>
    <row r="2305" spans="12:12" x14ac:dyDescent="0.25">
      <c r="L2305" s="21"/>
    </row>
    <row r="2306" spans="12:12" x14ac:dyDescent="0.25">
      <c r="L2306" s="21"/>
    </row>
    <row r="2307" spans="12:12" x14ac:dyDescent="0.25">
      <c r="L2307" s="21"/>
    </row>
    <row r="2308" spans="12:12" x14ac:dyDescent="0.25">
      <c r="L2308" s="21"/>
    </row>
    <row r="2309" spans="12:12" x14ac:dyDescent="0.25">
      <c r="L2309" s="21"/>
    </row>
    <row r="2310" spans="12:12" x14ac:dyDescent="0.25">
      <c r="L2310" s="21"/>
    </row>
    <row r="2311" spans="12:12" x14ac:dyDescent="0.25">
      <c r="L2311" s="21"/>
    </row>
    <row r="2312" spans="12:12" x14ac:dyDescent="0.25">
      <c r="L2312" s="21"/>
    </row>
    <row r="2313" spans="12:12" x14ac:dyDescent="0.25">
      <c r="L2313" s="21"/>
    </row>
    <row r="2314" spans="12:12" x14ac:dyDescent="0.25">
      <c r="L2314" s="21"/>
    </row>
    <row r="2315" spans="12:12" x14ac:dyDescent="0.25">
      <c r="L2315" s="21"/>
    </row>
    <row r="2316" spans="12:12" x14ac:dyDescent="0.25">
      <c r="L2316" s="21"/>
    </row>
    <row r="2317" spans="12:12" x14ac:dyDescent="0.25">
      <c r="L2317" s="21"/>
    </row>
    <row r="2318" spans="12:12" x14ac:dyDescent="0.25">
      <c r="L2318" s="21"/>
    </row>
    <row r="2319" spans="12:12" x14ac:dyDescent="0.25">
      <c r="L2319" s="21"/>
    </row>
    <row r="2320" spans="12:12" x14ac:dyDescent="0.25">
      <c r="L2320" s="21"/>
    </row>
    <row r="2321" spans="12:12" x14ac:dyDescent="0.25">
      <c r="L2321" s="21"/>
    </row>
    <row r="2322" spans="12:12" x14ac:dyDescent="0.25">
      <c r="L2322" s="21"/>
    </row>
    <row r="2323" spans="12:12" x14ac:dyDescent="0.25">
      <c r="L2323" s="21"/>
    </row>
    <row r="2324" spans="12:12" x14ac:dyDescent="0.25">
      <c r="L2324" s="21"/>
    </row>
    <row r="2325" spans="12:12" x14ac:dyDescent="0.25">
      <c r="L2325" s="21"/>
    </row>
    <row r="2326" spans="12:12" x14ac:dyDescent="0.25">
      <c r="L2326" s="21"/>
    </row>
    <row r="2327" spans="12:12" x14ac:dyDescent="0.25">
      <c r="L2327" s="21"/>
    </row>
    <row r="2328" spans="12:12" x14ac:dyDescent="0.25">
      <c r="L2328" s="21"/>
    </row>
    <row r="2329" spans="12:12" x14ac:dyDescent="0.25">
      <c r="L2329" s="21"/>
    </row>
    <row r="2330" spans="12:12" x14ac:dyDescent="0.25">
      <c r="L2330" s="21"/>
    </row>
    <row r="2331" spans="12:12" x14ac:dyDescent="0.25">
      <c r="L2331" s="21"/>
    </row>
    <row r="2332" spans="12:12" x14ac:dyDescent="0.25">
      <c r="L2332" s="21"/>
    </row>
    <row r="2333" spans="12:12" x14ac:dyDescent="0.25">
      <c r="L2333" s="21"/>
    </row>
    <row r="2334" spans="12:12" x14ac:dyDescent="0.25">
      <c r="L2334" s="21"/>
    </row>
    <row r="2335" spans="12:12" x14ac:dyDescent="0.25">
      <c r="L2335" s="21"/>
    </row>
    <row r="2336" spans="12:12" x14ac:dyDescent="0.25">
      <c r="L2336" s="21"/>
    </row>
    <row r="2337" spans="12:12" x14ac:dyDescent="0.25">
      <c r="L2337" s="21"/>
    </row>
    <row r="2338" spans="12:12" x14ac:dyDescent="0.25">
      <c r="L2338" s="21"/>
    </row>
    <row r="2339" spans="12:12" x14ac:dyDescent="0.25">
      <c r="L2339" s="21"/>
    </row>
    <row r="2340" spans="12:12" x14ac:dyDescent="0.25">
      <c r="L2340" s="21"/>
    </row>
    <row r="2341" spans="12:12" x14ac:dyDescent="0.25">
      <c r="L2341" s="21"/>
    </row>
    <row r="2342" spans="12:12" x14ac:dyDescent="0.25">
      <c r="L2342" s="21"/>
    </row>
    <row r="2343" spans="12:12" x14ac:dyDescent="0.25">
      <c r="L2343" s="21"/>
    </row>
    <row r="2344" spans="12:12" x14ac:dyDescent="0.25">
      <c r="L2344" s="21"/>
    </row>
    <row r="2345" spans="12:12" x14ac:dyDescent="0.25">
      <c r="L2345" s="21"/>
    </row>
    <row r="2346" spans="12:12" x14ac:dyDescent="0.25">
      <c r="L2346" s="21"/>
    </row>
    <row r="2347" spans="12:12" x14ac:dyDescent="0.25">
      <c r="L2347" s="21"/>
    </row>
    <row r="2348" spans="12:12" x14ac:dyDescent="0.25">
      <c r="L2348" s="21"/>
    </row>
    <row r="2349" spans="12:12" x14ac:dyDescent="0.25">
      <c r="L2349" s="21"/>
    </row>
    <row r="2350" spans="12:12" x14ac:dyDescent="0.25">
      <c r="L2350" s="21"/>
    </row>
    <row r="2351" spans="12:12" x14ac:dyDescent="0.25">
      <c r="L2351" s="21"/>
    </row>
    <row r="2352" spans="12:12" x14ac:dyDescent="0.25">
      <c r="L2352" s="21"/>
    </row>
    <row r="2353" spans="12:12" x14ac:dyDescent="0.25">
      <c r="L2353" s="21"/>
    </row>
    <row r="2354" spans="12:12" x14ac:dyDescent="0.25">
      <c r="L2354" s="21"/>
    </row>
    <row r="2355" spans="12:12" x14ac:dyDescent="0.25">
      <c r="L2355" s="21"/>
    </row>
    <row r="2356" spans="12:12" x14ac:dyDescent="0.25">
      <c r="L2356" s="21"/>
    </row>
    <row r="2357" spans="12:12" x14ac:dyDescent="0.25">
      <c r="L2357" s="21"/>
    </row>
    <row r="2358" spans="12:12" x14ac:dyDescent="0.25">
      <c r="L2358" s="21"/>
    </row>
    <row r="2359" spans="12:12" x14ac:dyDescent="0.25">
      <c r="L2359" s="21"/>
    </row>
    <row r="2360" spans="12:12" x14ac:dyDescent="0.25">
      <c r="L2360" s="21"/>
    </row>
    <row r="2361" spans="12:12" x14ac:dyDescent="0.25">
      <c r="L2361" s="21"/>
    </row>
    <row r="2362" spans="12:12" x14ac:dyDescent="0.25">
      <c r="L2362" s="21"/>
    </row>
    <row r="2363" spans="12:12" x14ac:dyDescent="0.25">
      <c r="L2363" s="21"/>
    </row>
    <row r="2364" spans="12:12" x14ac:dyDescent="0.25">
      <c r="L2364" s="21"/>
    </row>
    <row r="2365" spans="12:12" x14ac:dyDescent="0.25">
      <c r="L2365" s="21"/>
    </row>
    <row r="2366" spans="12:12" x14ac:dyDescent="0.25">
      <c r="L2366" s="21"/>
    </row>
    <row r="2367" spans="12:12" x14ac:dyDescent="0.25">
      <c r="L2367" s="21"/>
    </row>
    <row r="2368" spans="12:12" x14ac:dyDescent="0.25">
      <c r="L2368" s="21"/>
    </row>
    <row r="2369" spans="12:12" x14ac:dyDescent="0.25">
      <c r="L2369" s="21"/>
    </row>
    <row r="2370" spans="12:12" x14ac:dyDescent="0.25">
      <c r="L2370" s="21"/>
    </row>
    <row r="2371" spans="12:12" x14ac:dyDescent="0.25">
      <c r="L2371" s="21"/>
    </row>
    <row r="2372" spans="12:12" x14ac:dyDescent="0.25">
      <c r="L2372" s="21"/>
    </row>
    <row r="2373" spans="12:12" x14ac:dyDescent="0.25">
      <c r="L2373" s="21"/>
    </row>
    <row r="2374" spans="12:12" x14ac:dyDescent="0.25">
      <c r="L2374" s="21"/>
    </row>
    <row r="2375" spans="12:12" x14ac:dyDescent="0.25">
      <c r="L2375" s="21"/>
    </row>
    <row r="2376" spans="12:12" x14ac:dyDescent="0.25">
      <c r="L2376" s="21"/>
    </row>
    <row r="2377" spans="12:12" x14ac:dyDescent="0.25">
      <c r="L2377" s="21"/>
    </row>
    <row r="2378" spans="12:12" x14ac:dyDescent="0.25">
      <c r="L2378" s="21"/>
    </row>
    <row r="2379" spans="12:12" x14ac:dyDescent="0.25">
      <c r="L2379" s="21"/>
    </row>
    <row r="2380" spans="12:12" x14ac:dyDescent="0.25">
      <c r="L2380" s="21"/>
    </row>
    <row r="2381" spans="12:12" x14ac:dyDescent="0.25">
      <c r="L2381" s="21"/>
    </row>
    <row r="2382" spans="12:12" x14ac:dyDescent="0.25">
      <c r="L2382" s="21"/>
    </row>
    <row r="2383" spans="12:12" x14ac:dyDescent="0.25">
      <c r="L2383" s="21"/>
    </row>
    <row r="2384" spans="12:12" x14ac:dyDescent="0.25">
      <c r="L2384" s="21"/>
    </row>
    <row r="2385" spans="12:12" x14ac:dyDescent="0.25">
      <c r="L2385" s="21"/>
    </row>
    <row r="2386" spans="12:12" x14ac:dyDescent="0.25">
      <c r="L2386" s="21"/>
    </row>
    <row r="2387" spans="12:12" x14ac:dyDescent="0.25">
      <c r="L2387" s="21"/>
    </row>
    <row r="2388" spans="12:12" x14ac:dyDescent="0.25">
      <c r="L2388" s="21"/>
    </row>
    <row r="2389" spans="12:12" x14ac:dyDescent="0.25">
      <c r="L2389" s="21"/>
    </row>
    <row r="2390" spans="12:12" x14ac:dyDescent="0.25">
      <c r="L2390" s="21"/>
    </row>
    <row r="2391" spans="12:12" x14ac:dyDescent="0.25">
      <c r="L2391" s="21"/>
    </row>
    <row r="2392" spans="12:12" x14ac:dyDescent="0.25">
      <c r="L2392" s="21"/>
    </row>
    <row r="2393" spans="12:12" x14ac:dyDescent="0.25">
      <c r="L2393" s="21"/>
    </row>
    <row r="2394" spans="12:12" x14ac:dyDescent="0.25">
      <c r="L2394" s="21"/>
    </row>
    <row r="2395" spans="12:12" x14ac:dyDescent="0.25">
      <c r="L2395" s="21"/>
    </row>
    <row r="2396" spans="12:12" x14ac:dyDescent="0.25">
      <c r="L2396" s="21"/>
    </row>
    <row r="2397" spans="12:12" x14ac:dyDescent="0.25">
      <c r="L2397" s="21"/>
    </row>
    <row r="2398" spans="12:12" x14ac:dyDescent="0.25">
      <c r="L2398" s="21"/>
    </row>
    <row r="2399" spans="12:12" x14ac:dyDescent="0.25">
      <c r="L2399" s="21"/>
    </row>
    <row r="2400" spans="12:12" x14ac:dyDescent="0.25">
      <c r="L2400" s="21"/>
    </row>
    <row r="2401" spans="12:12" x14ac:dyDescent="0.25">
      <c r="L2401" s="21"/>
    </row>
    <row r="2402" spans="12:12" x14ac:dyDescent="0.25">
      <c r="L2402" s="21"/>
    </row>
    <row r="2403" spans="12:12" x14ac:dyDescent="0.25">
      <c r="L2403" s="21"/>
    </row>
    <row r="2404" spans="12:12" x14ac:dyDescent="0.25">
      <c r="L2404" s="21"/>
    </row>
    <row r="2405" spans="12:12" x14ac:dyDescent="0.25">
      <c r="L2405" s="21"/>
    </row>
    <row r="2406" spans="12:12" x14ac:dyDescent="0.25">
      <c r="L2406" s="21"/>
    </row>
    <row r="2407" spans="12:12" x14ac:dyDescent="0.25">
      <c r="L2407" s="21"/>
    </row>
    <row r="2408" spans="12:12" x14ac:dyDescent="0.25">
      <c r="L2408" s="21"/>
    </row>
    <row r="2409" spans="12:12" x14ac:dyDescent="0.25">
      <c r="L2409" s="21"/>
    </row>
    <row r="2410" spans="12:12" x14ac:dyDescent="0.25">
      <c r="L2410" s="21"/>
    </row>
    <row r="2411" spans="12:12" x14ac:dyDescent="0.25">
      <c r="L2411" s="21"/>
    </row>
    <row r="2412" spans="12:12" x14ac:dyDescent="0.25">
      <c r="L2412" s="21"/>
    </row>
    <row r="2413" spans="12:12" x14ac:dyDescent="0.25">
      <c r="L2413" s="21"/>
    </row>
    <row r="2414" spans="12:12" x14ac:dyDescent="0.25">
      <c r="L2414" s="21"/>
    </row>
    <row r="2415" spans="12:12" x14ac:dyDescent="0.25">
      <c r="L2415" s="21"/>
    </row>
    <row r="2416" spans="12:12" x14ac:dyDescent="0.25">
      <c r="L2416" s="21"/>
    </row>
    <row r="2417" spans="12:12" x14ac:dyDescent="0.25">
      <c r="L2417" s="21"/>
    </row>
    <row r="2418" spans="12:12" x14ac:dyDescent="0.25">
      <c r="L2418" s="21"/>
    </row>
    <row r="2419" spans="12:12" x14ac:dyDescent="0.25">
      <c r="L2419" s="21"/>
    </row>
    <row r="2420" spans="12:12" x14ac:dyDescent="0.25">
      <c r="L2420" s="21"/>
    </row>
    <row r="2421" spans="12:12" x14ac:dyDescent="0.25">
      <c r="L2421" s="21"/>
    </row>
    <row r="2422" spans="12:12" x14ac:dyDescent="0.25">
      <c r="L2422" s="21"/>
    </row>
    <row r="2423" spans="12:12" x14ac:dyDescent="0.25">
      <c r="L2423" s="21"/>
    </row>
    <row r="2424" spans="12:12" x14ac:dyDescent="0.25">
      <c r="L2424" s="21"/>
    </row>
    <row r="2425" spans="12:12" x14ac:dyDescent="0.25">
      <c r="L2425" s="21"/>
    </row>
    <row r="2426" spans="12:12" x14ac:dyDescent="0.25">
      <c r="L2426" s="21"/>
    </row>
    <row r="2427" spans="12:12" x14ac:dyDescent="0.25">
      <c r="L2427" s="21"/>
    </row>
    <row r="2428" spans="12:12" x14ac:dyDescent="0.25">
      <c r="L2428" s="21"/>
    </row>
    <row r="2429" spans="12:12" x14ac:dyDescent="0.25">
      <c r="L2429" s="21"/>
    </row>
    <row r="2430" spans="12:12" x14ac:dyDescent="0.25">
      <c r="L2430" s="21"/>
    </row>
    <row r="2431" spans="12:12" x14ac:dyDescent="0.25">
      <c r="L2431" s="21"/>
    </row>
    <row r="2432" spans="12:12" x14ac:dyDescent="0.25">
      <c r="L2432" s="21"/>
    </row>
    <row r="2433" spans="12:12" x14ac:dyDescent="0.25">
      <c r="L2433" s="21"/>
    </row>
    <row r="2434" spans="12:12" x14ac:dyDescent="0.25">
      <c r="L2434" s="21"/>
    </row>
    <row r="2435" spans="12:12" x14ac:dyDescent="0.25">
      <c r="L2435" s="21"/>
    </row>
    <row r="2436" spans="12:12" x14ac:dyDescent="0.25">
      <c r="L2436" s="21"/>
    </row>
    <row r="2437" spans="12:12" x14ac:dyDescent="0.25">
      <c r="L2437" s="21"/>
    </row>
    <row r="2438" spans="12:12" x14ac:dyDescent="0.25">
      <c r="L2438" s="21"/>
    </row>
    <row r="2439" spans="12:12" x14ac:dyDescent="0.25">
      <c r="L2439" s="21"/>
    </row>
    <row r="2440" spans="12:12" x14ac:dyDescent="0.25">
      <c r="L2440" s="21"/>
    </row>
    <row r="2441" spans="12:12" x14ac:dyDescent="0.25">
      <c r="L2441" s="21"/>
    </row>
    <row r="2442" spans="12:12" x14ac:dyDescent="0.25">
      <c r="L2442" s="21"/>
    </row>
    <row r="2443" spans="12:12" x14ac:dyDescent="0.25">
      <c r="L2443" s="21"/>
    </row>
    <row r="2444" spans="12:12" x14ac:dyDescent="0.25">
      <c r="L2444" s="21"/>
    </row>
    <row r="2445" spans="12:12" x14ac:dyDescent="0.25">
      <c r="L2445" s="21"/>
    </row>
    <row r="2446" spans="12:12" x14ac:dyDescent="0.25">
      <c r="L2446" s="21"/>
    </row>
    <row r="2447" spans="12:12" x14ac:dyDescent="0.25">
      <c r="L2447" s="21"/>
    </row>
    <row r="2448" spans="12:12" x14ac:dyDescent="0.25">
      <c r="L2448" s="21"/>
    </row>
    <row r="2449" spans="12:12" x14ac:dyDescent="0.25">
      <c r="L2449" s="21"/>
    </row>
    <row r="2450" spans="12:12" x14ac:dyDescent="0.25">
      <c r="L2450" s="21"/>
    </row>
    <row r="2451" spans="12:12" x14ac:dyDescent="0.25">
      <c r="L2451" s="21"/>
    </row>
    <row r="2452" spans="12:12" x14ac:dyDescent="0.25">
      <c r="L2452" s="21"/>
    </row>
    <row r="2453" spans="12:12" x14ac:dyDescent="0.25">
      <c r="L2453" s="21"/>
    </row>
    <row r="2454" spans="12:12" x14ac:dyDescent="0.25">
      <c r="L2454" s="21"/>
    </row>
    <row r="2455" spans="12:12" x14ac:dyDescent="0.25">
      <c r="L2455" s="21"/>
    </row>
    <row r="2456" spans="12:12" x14ac:dyDescent="0.25">
      <c r="L2456" s="21"/>
    </row>
    <row r="2457" spans="12:12" x14ac:dyDescent="0.25">
      <c r="L2457" s="21"/>
    </row>
    <row r="2458" spans="12:12" x14ac:dyDescent="0.25">
      <c r="L2458" s="21"/>
    </row>
    <row r="2459" spans="12:12" x14ac:dyDescent="0.25">
      <c r="L2459" s="21"/>
    </row>
    <row r="2460" spans="12:12" x14ac:dyDescent="0.25">
      <c r="L2460" s="21"/>
    </row>
    <row r="2461" spans="12:12" x14ac:dyDescent="0.25">
      <c r="L2461" s="21"/>
    </row>
    <row r="2462" spans="12:12" x14ac:dyDescent="0.25">
      <c r="L2462" s="21"/>
    </row>
    <row r="2463" spans="12:12" x14ac:dyDescent="0.25">
      <c r="L2463" s="21"/>
    </row>
    <row r="2464" spans="12:12" x14ac:dyDescent="0.25">
      <c r="L2464" s="21"/>
    </row>
    <row r="2465" spans="12:12" x14ac:dyDescent="0.25">
      <c r="L2465" s="21"/>
    </row>
    <row r="2466" spans="12:12" x14ac:dyDescent="0.25">
      <c r="L2466" s="21"/>
    </row>
    <row r="2467" spans="12:12" x14ac:dyDescent="0.25">
      <c r="L2467" s="21"/>
    </row>
    <row r="2468" spans="12:12" x14ac:dyDescent="0.25">
      <c r="L2468" s="21"/>
    </row>
    <row r="2469" spans="12:12" x14ac:dyDescent="0.25">
      <c r="L2469" s="21"/>
    </row>
    <row r="2470" spans="12:12" x14ac:dyDescent="0.25">
      <c r="L2470" s="21"/>
    </row>
    <row r="2471" spans="12:12" x14ac:dyDescent="0.25">
      <c r="L2471" s="21"/>
    </row>
    <row r="2472" spans="12:12" x14ac:dyDescent="0.25">
      <c r="L2472" s="21"/>
    </row>
    <row r="2473" spans="12:12" x14ac:dyDescent="0.25">
      <c r="L2473" s="21"/>
    </row>
    <row r="2474" spans="12:12" x14ac:dyDescent="0.25">
      <c r="L2474" s="21"/>
    </row>
    <row r="2475" spans="12:12" x14ac:dyDescent="0.25">
      <c r="L2475" s="21"/>
    </row>
    <row r="2476" spans="12:12" x14ac:dyDescent="0.25">
      <c r="L2476" s="21"/>
    </row>
    <row r="2477" spans="12:12" x14ac:dyDescent="0.25">
      <c r="L2477" s="21"/>
    </row>
    <row r="2478" spans="12:12" x14ac:dyDescent="0.25">
      <c r="L2478" s="21"/>
    </row>
    <row r="2479" spans="12:12" x14ac:dyDescent="0.25">
      <c r="L2479" s="21"/>
    </row>
    <row r="2480" spans="12:12" x14ac:dyDescent="0.25">
      <c r="L2480" s="21"/>
    </row>
    <row r="2481" spans="12:12" x14ac:dyDescent="0.25">
      <c r="L2481" s="21"/>
    </row>
    <row r="2482" spans="12:12" x14ac:dyDescent="0.25">
      <c r="L2482" s="21"/>
    </row>
    <row r="2483" spans="12:12" x14ac:dyDescent="0.25">
      <c r="L2483" s="21"/>
    </row>
    <row r="2484" spans="12:12" x14ac:dyDescent="0.25">
      <c r="L2484" s="21"/>
    </row>
    <row r="2485" spans="12:12" x14ac:dyDescent="0.25">
      <c r="L2485" s="21"/>
    </row>
    <row r="2486" spans="12:12" x14ac:dyDescent="0.25">
      <c r="L2486" s="21"/>
    </row>
    <row r="2487" spans="12:12" x14ac:dyDescent="0.25">
      <c r="L2487" s="21"/>
    </row>
    <row r="2488" spans="12:12" x14ac:dyDescent="0.25">
      <c r="L2488" s="21"/>
    </row>
    <row r="2489" spans="12:12" x14ac:dyDescent="0.25">
      <c r="L2489" s="21"/>
    </row>
    <row r="2490" spans="12:12" x14ac:dyDescent="0.25">
      <c r="L2490" s="21"/>
    </row>
    <row r="2491" spans="12:12" x14ac:dyDescent="0.25">
      <c r="L2491" s="21"/>
    </row>
    <row r="2492" spans="12:12" x14ac:dyDescent="0.25">
      <c r="L2492" s="21"/>
    </row>
    <row r="2493" spans="12:12" x14ac:dyDescent="0.25">
      <c r="L2493" s="21"/>
    </row>
    <row r="2494" spans="12:12" x14ac:dyDescent="0.25">
      <c r="L2494" s="21"/>
    </row>
    <row r="2495" spans="12:12" x14ac:dyDescent="0.25">
      <c r="L2495" s="21"/>
    </row>
    <row r="2496" spans="12:12" x14ac:dyDescent="0.25">
      <c r="L2496" s="21"/>
    </row>
    <row r="2497" spans="12:12" x14ac:dyDescent="0.25">
      <c r="L2497" s="21"/>
    </row>
    <row r="2498" spans="12:12" x14ac:dyDescent="0.25">
      <c r="L2498" s="21"/>
    </row>
    <row r="2499" spans="12:12" x14ac:dyDescent="0.25">
      <c r="L2499" s="21"/>
    </row>
    <row r="2500" spans="12:12" x14ac:dyDescent="0.25">
      <c r="L2500" s="21"/>
    </row>
    <row r="2501" spans="12:12" x14ac:dyDescent="0.25">
      <c r="L2501" s="21"/>
    </row>
    <row r="2502" spans="12:12" x14ac:dyDescent="0.25">
      <c r="L2502" s="21"/>
    </row>
    <row r="2503" spans="12:12" x14ac:dyDescent="0.25">
      <c r="L2503" s="21"/>
    </row>
    <row r="2504" spans="12:12" x14ac:dyDescent="0.25">
      <c r="L2504" s="21"/>
    </row>
    <row r="2505" spans="12:12" x14ac:dyDescent="0.25">
      <c r="L2505" s="21"/>
    </row>
    <row r="2506" spans="12:12" x14ac:dyDescent="0.25">
      <c r="L2506" s="21"/>
    </row>
    <row r="2507" spans="12:12" x14ac:dyDescent="0.25">
      <c r="L2507" s="21"/>
    </row>
    <row r="2508" spans="12:12" x14ac:dyDescent="0.25">
      <c r="L2508" s="21"/>
    </row>
    <row r="2509" spans="12:12" x14ac:dyDescent="0.25">
      <c r="L2509" s="21"/>
    </row>
    <row r="2510" spans="12:12" x14ac:dyDescent="0.25">
      <c r="L2510" s="21"/>
    </row>
    <row r="2511" spans="12:12" x14ac:dyDescent="0.25">
      <c r="L2511" s="21"/>
    </row>
    <row r="2512" spans="12:12" x14ac:dyDescent="0.25">
      <c r="L2512" s="21"/>
    </row>
    <row r="2513" spans="12:12" x14ac:dyDescent="0.25">
      <c r="L2513" s="21"/>
    </row>
    <row r="2514" spans="12:12" x14ac:dyDescent="0.25">
      <c r="L2514" s="21"/>
    </row>
    <row r="2515" spans="12:12" x14ac:dyDescent="0.25">
      <c r="L2515" s="21"/>
    </row>
    <row r="2516" spans="12:12" x14ac:dyDescent="0.25">
      <c r="L2516" s="21"/>
    </row>
    <row r="2517" spans="12:12" x14ac:dyDescent="0.25">
      <c r="L2517" s="21"/>
    </row>
    <row r="2518" spans="12:12" x14ac:dyDescent="0.25">
      <c r="L2518" s="21"/>
    </row>
    <row r="2519" spans="12:12" x14ac:dyDescent="0.25">
      <c r="L2519" s="21"/>
    </row>
    <row r="2520" spans="12:12" x14ac:dyDescent="0.25">
      <c r="L2520" s="21"/>
    </row>
    <row r="2521" spans="12:12" x14ac:dyDescent="0.25">
      <c r="L2521" s="21"/>
    </row>
    <row r="2522" spans="12:12" x14ac:dyDescent="0.25">
      <c r="L2522" s="21"/>
    </row>
    <row r="2523" spans="12:12" x14ac:dyDescent="0.25">
      <c r="L2523" s="21"/>
    </row>
    <row r="2524" spans="12:12" x14ac:dyDescent="0.25">
      <c r="L2524" s="21"/>
    </row>
    <row r="2525" spans="12:12" x14ac:dyDescent="0.25">
      <c r="L2525" s="21"/>
    </row>
    <row r="2526" spans="12:12" x14ac:dyDescent="0.25">
      <c r="L2526" s="21"/>
    </row>
    <row r="2527" spans="12:12" x14ac:dyDescent="0.25">
      <c r="L2527" s="21"/>
    </row>
    <row r="2528" spans="12:12" x14ac:dyDescent="0.25">
      <c r="L2528" s="21"/>
    </row>
    <row r="2529" spans="12:12" x14ac:dyDescent="0.25">
      <c r="L2529" s="21"/>
    </row>
    <row r="2530" spans="12:12" x14ac:dyDescent="0.25">
      <c r="L2530" s="21"/>
    </row>
    <row r="2531" spans="12:12" x14ac:dyDescent="0.25">
      <c r="L2531" s="21"/>
    </row>
    <row r="2532" spans="12:12" x14ac:dyDescent="0.25">
      <c r="L2532" s="21"/>
    </row>
    <row r="2533" spans="12:12" x14ac:dyDescent="0.25">
      <c r="L2533" s="21"/>
    </row>
    <row r="2534" spans="12:12" x14ac:dyDescent="0.25">
      <c r="L2534" s="21"/>
    </row>
    <row r="2535" spans="12:12" x14ac:dyDescent="0.25">
      <c r="L2535" s="21"/>
    </row>
    <row r="2536" spans="12:12" x14ac:dyDescent="0.25">
      <c r="L2536" s="21"/>
    </row>
    <row r="2537" spans="12:12" x14ac:dyDescent="0.25">
      <c r="L2537" s="21"/>
    </row>
    <row r="2538" spans="12:12" x14ac:dyDescent="0.25">
      <c r="L2538" s="21"/>
    </row>
    <row r="2539" spans="12:12" x14ac:dyDescent="0.25">
      <c r="L2539" s="21"/>
    </row>
    <row r="2540" spans="12:12" x14ac:dyDescent="0.25">
      <c r="L2540" s="21"/>
    </row>
    <row r="2541" spans="12:12" x14ac:dyDescent="0.25">
      <c r="L2541" s="21"/>
    </row>
    <row r="2542" spans="12:12" x14ac:dyDescent="0.25">
      <c r="L2542" s="21"/>
    </row>
    <row r="2543" spans="12:12" x14ac:dyDescent="0.25">
      <c r="L2543" s="21"/>
    </row>
    <row r="2544" spans="12:12" x14ac:dyDescent="0.25">
      <c r="L2544" s="21"/>
    </row>
    <row r="2545" spans="12:12" x14ac:dyDescent="0.25">
      <c r="L2545" s="21"/>
    </row>
    <row r="2546" spans="12:12" x14ac:dyDescent="0.25">
      <c r="L2546" s="21"/>
    </row>
    <row r="2547" spans="12:12" x14ac:dyDescent="0.25">
      <c r="L2547" s="21"/>
    </row>
    <row r="2548" spans="12:12" x14ac:dyDescent="0.25">
      <c r="L2548" s="21"/>
    </row>
    <row r="2549" spans="12:12" x14ac:dyDescent="0.25">
      <c r="L2549" s="21"/>
    </row>
    <row r="2550" spans="12:12" x14ac:dyDescent="0.25">
      <c r="L2550" s="21"/>
    </row>
    <row r="2551" spans="12:12" x14ac:dyDescent="0.25">
      <c r="L2551" s="21"/>
    </row>
    <row r="2552" spans="12:12" x14ac:dyDescent="0.25">
      <c r="L2552" s="21"/>
    </row>
    <row r="2553" spans="12:12" x14ac:dyDescent="0.25">
      <c r="L2553" s="21"/>
    </row>
    <row r="2554" spans="12:12" x14ac:dyDescent="0.25">
      <c r="L2554" s="21"/>
    </row>
    <row r="2555" spans="12:12" x14ac:dyDescent="0.25">
      <c r="L2555" s="21"/>
    </row>
    <row r="2556" spans="12:12" x14ac:dyDescent="0.25">
      <c r="L2556" s="21"/>
    </row>
    <row r="2557" spans="12:12" x14ac:dyDescent="0.25">
      <c r="L2557" s="21"/>
    </row>
    <row r="2558" spans="12:12" x14ac:dyDescent="0.25">
      <c r="L2558" s="21"/>
    </row>
    <row r="2559" spans="12:12" x14ac:dyDescent="0.25">
      <c r="L2559" s="21"/>
    </row>
    <row r="2560" spans="12:12" x14ac:dyDescent="0.25">
      <c r="L2560" s="21"/>
    </row>
    <row r="2561" spans="12:12" x14ac:dyDescent="0.25">
      <c r="L2561" s="21"/>
    </row>
    <row r="2562" spans="12:12" x14ac:dyDescent="0.25">
      <c r="L2562" s="21"/>
    </row>
    <row r="2563" spans="12:12" x14ac:dyDescent="0.25">
      <c r="L2563" s="21"/>
    </row>
    <row r="2564" spans="12:12" x14ac:dyDescent="0.25">
      <c r="L2564" s="21"/>
    </row>
    <row r="2565" spans="12:12" x14ac:dyDescent="0.25">
      <c r="L2565" s="21"/>
    </row>
    <row r="2566" spans="12:12" x14ac:dyDescent="0.25">
      <c r="L2566" s="21"/>
    </row>
    <row r="2567" spans="12:12" x14ac:dyDescent="0.25">
      <c r="L2567" s="21"/>
    </row>
    <row r="2568" spans="12:12" x14ac:dyDescent="0.25">
      <c r="L2568" s="21"/>
    </row>
    <row r="2569" spans="12:12" x14ac:dyDescent="0.25">
      <c r="L2569" s="21"/>
    </row>
    <row r="2570" spans="12:12" x14ac:dyDescent="0.25">
      <c r="L2570" s="21"/>
    </row>
    <row r="2571" spans="12:12" x14ac:dyDescent="0.25">
      <c r="L2571" s="21"/>
    </row>
    <row r="2572" spans="12:12" x14ac:dyDescent="0.25">
      <c r="L2572" s="21"/>
    </row>
    <row r="2573" spans="12:12" x14ac:dyDescent="0.25">
      <c r="L2573" s="21"/>
    </row>
    <row r="2574" spans="12:12" x14ac:dyDescent="0.25">
      <c r="L2574" s="21"/>
    </row>
    <row r="2575" spans="12:12" x14ac:dyDescent="0.25">
      <c r="L2575" s="21"/>
    </row>
    <row r="2576" spans="12:12" x14ac:dyDescent="0.25">
      <c r="L2576" s="21"/>
    </row>
    <row r="2577" spans="12:12" x14ac:dyDescent="0.25">
      <c r="L2577" s="21"/>
    </row>
    <row r="2578" spans="12:12" x14ac:dyDescent="0.25">
      <c r="L2578" s="21"/>
    </row>
    <row r="2579" spans="12:12" x14ac:dyDescent="0.25">
      <c r="L2579" s="21"/>
    </row>
    <row r="2580" spans="12:12" x14ac:dyDescent="0.25">
      <c r="L2580" s="21"/>
    </row>
    <row r="2581" spans="12:12" x14ac:dyDescent="0.25">
      <c r="L2581" s="21"/>
    </row>
    <row r="2582" spans="12:12" x14ac:dyDescent="0.25">
      <c r="L2582" s="21"/>
    </row>
    <row r="2583" spans="12:12" x14ac:dyDescent="0.25">
      <c r="L2583" s="21"/>
    </row>
    <row r="2584" spans="12:12" x14ac:dyDescent="0.25">
      <c r="L2584" s="21"/>
    </row>
    <row r="2585" spans="12:12" x14ac:dyDescent="0.25">
      <c r="L2585" s="21"/>
    </row>
    <row r="2586" spans="12:12" x14ac:dyDescent="0.25">
      <c r="L2586" s="21"/>
    </row>
    <row r="2587" spans="12:12" x14ac:dyDescent="0.25">
      <c r="L2587" s="21"/>
    </row>
    <row r="2588" spans="12:12" x14ac:dyDescent="0.25">
      <c r="L2588" s="21"/>
    </row>
    <row r="2589" spans="12:12" x14ac:dyDescent="0.25">
      <c r="L2589" s="21"/>
    </row>
    <row r="2590" spans="12:12" x14ac:dyDescent="0.25">
      <c r="L2590" s="21"/>
    </row>
    <row r="2591" spans="12:12" x14ac:dyDescent="0.25">
      <c r="L2591" s="21"/>
    </row>
    <row r="2592" spans="12:12" x14ac:dyDescent="0.25">
      <c r="L2592" s="21"/>
    </row>
    <row r="2593" spans="12:12" x14ac:dyDescent="0.25">
      <c r="L2593" s="21"/>
    </row>
    <row r="2594" spans="12:12" x14ac:dyDescent="0.25">
      <c r="L2594" s="21"/>
    </row>
    <row r="2595" spans="12:12" x14ac:dyDescent="0.25">
      <c r="L2595" s="21"/>
    </row>
    <row r="2596" spans="12:12" x14ac:dyDescent="0.25">
      <c r="L2596" s="21"/>
    </row>
    <row r="2597" spans="12:12" x14ac:dyDescent="0.25">
      <c r="L2597" s="21"/>
    </row>
    <row r="2598" spans="12:12" x14ac:dyDescent="0.25">
      <c r="L2598" s="21"/>
    </row>
    <row r="2599" spans="12:12" x14ac:dyDescent="0.25">
      <c r="L2599" s="21"/>
    </row>
    <row r="2600" spans="12:12" x14ac:dyDescent="0.25">
      <c r="L2600" s="21"/>
    </row>
    <row r="2601" spans="12:12" x14ac:dyDescent="0.25">
      <c r="L2601" s="21"/>
    </row>
    <row r="2602" spans="12:12" x14ac:dyDescent="0.25">
      <c r="L2602" s="21"/>
    </row>
    <row r="2603" spans="12:12" x14ac:dyDescent="0.25">
      <c r="L2603" s="21"/>
    </row>
    <row r="2604" spans="12:12" x14ac:dyDescent="0.25">
      <c r="L2604" s="21"/>
    </row>
    <row r="2605" spans="12:12" x14ac:dyDescent="0.25">
      <c r="L2605" s="21"/>
    </row>
    <row r="2606" spans="12:12" x14ac:dyDescent="0.25">
      <c r="L2606" s="21"/>
    </row>
    <row r="2607" spans="12:12" x14ac:dyDescent="0.25">
      <c r="L2607" s="21"/>
    </row>
    <row r="2608" spans="12:12" x14ac:dyDescent="0.25">
      <c r="L2608" s="21"/>
    </row>
    <row r="2609" spans="12:12" x14ac:dyDescent="0.25">
      <c r="L2609" s="21"/>
    </row>
    <row r="2610" spans="12:12" x14ac:dyDescent="0.25">
      <c r="L2610" s="21"/>
    </row>
    <row r="2611" spans="12:12" x14ac:dyDescent="0.25">
      <c r="L2611" s="21"/>
    </row>
    <row r="2612" spans="12:12" x14ac:dyDescent="0.25">
      <c r="L2612" s="21"/>
    </row>
    <row r="2613" spans="12:12" x14ac:dyDescent="0.25">
      <c r="L2613" s="21"/>
    </row>
    <row r="2614" spans="12:12" x14ac:dyDescent="0.25">
      <c r="L2614" s="21"/>
    </row>
    <row r="2615" spans="12:12" x14ac:dyDescent="0.25">
      <c r="L2615" s="21"/>
    </row>
    <row r="2616" spans="12:12" x14ac:dyDescent="0.25">
      <c r="L2616" s="21"/>
    </row>
    <row r="2617" spans="12:12" x14ac:dyDescent="0.25">
      <c r="L2617" s="21"/>
    </row>
    <row r="2618" spans="12:12" x14ac:dyDescent="0.25">
      <c r="L2618" s="21"/>
    </row>
    <row r="2619" spans="12:12" x14ac:dyDescent="0.25">
      <c r="L2619" s="21"/>
    </row>
    <row r="2620" spans="12:12" x14ac:dyDescent="0.25">
      <c r="L2620" s="21"/>
    </row>
    <row r="2621" spans="12:12" x14ac:dyDescent="0.25">
      <c r="L2621" s="21"/>
    </row>
    <row r="2622" spans="12:12" x14ac:dyDescent="0.25">
      <c r="L2622" s="21"/>
    </row>
    <row r="2623" spans="12:12" x14ac:dyDescent="0.25">
      <c r="L2623" s="21"/>
    </row>
    <row r="2624" spans="12:12" x14ac:dyDescent="0.25">
      <c r="L2624" s="21"/>
    </row>
    <row r="2625" spans="12:12" x14ac:dyDescent="0.25">
      <c r="L2625" s="21"/>
    </row>
    <row r="2626" spans="12:12" x14ac:dyDescent="0.25">
      <c r="L2626" s="21"/>
    </row>
    <row r="2627" spans="12:12" x14ac:dyDescent="0.25">
      <c r="L2627" s="21"/>
    </row>
    <row r="2628" spans="12:12" x14ac:dyDescent="0.25">
      <c r="L2628" s="21"/>
    </row>
    <row r="2629" spans="12:12" x14ac:dyDescent="0.25">
      <c r="L2629" s="21"/>
    </row>
    <row r="2630" spans="12:12" x14ac:dyDescent="0.25">
      <c r="L2630" s="21"/>
    </row>
    <row r="2631" spans="12:12" x14ac:dyDescent="0.25">
      <c r="L2631" s="21"/>
    </row>
    <row r="2632" spans="12:12" x14ac:dyDescent="0.25">
      <c r="L2632" s="21"/>
    </row>
    <row r="2633" spans="12:12" x14ac:dyDescent="0.25">
      <c r="L2633" s="21"/>
    </row>
    <row r="2634" spans="12:12" x14ac:dyDescent="0.25">
      <c r="L2634" s="21"/>
    </row>
    <row r="2635" spans="12:12" x14ac:dyDescent="0.25">
      <c r="L2635" s="21"/>
    </row>
    <row r="2636" spans="12:12" x14ac:dyDescent="0.25">
      <c r="L2636" s="21"/>
    </row>
    <row r="2637" spans="12:12" x14ac:dyDescent="0.25">
      <c r="L2637" s="21"/>
    </row>
    <row r="2638" spans="12:12" x14ac:dyDescent="0.25">
      <c r="L2638" s="21"/>
    </row>
    <row r="2639" spans="12:12" x14ac:dyDescent="0.25">
      <c r="L2639" s="21"/>
    </row>
    <row r="2640" spans="12:12" x14ac:dyDescent="0.25">
      <c r="L2640" s="21"/>
    </row>
    <row r="2641" spans="12:12" x14ac:dyDescent="0.25">
      <c r="L2641" s="21"/>
    </row>
    <row r="2642" spans="12:12" x14ac:dyDescent="0.25">
      <c r="L2642" s="21"/>
    </row>
    <row r="2643" spans="12:12" x14ac:dyDescent="0.25">
      <c r="L2643" s="21"/>
    </row>
    <row r="2644" spans="12:12" x14ac:dyDescent="0.25">
      <c r="L2644" s="21"/>
    </row>
    <row r="2645" spans="12:12" x14ac:dyDescent="0.25">
      <c r="L2645" s="21"/>
    </row>
    <row r="2646" spans="12:12" x14ac:dyDescent="0.25">
      <c r="L2646" s="21"/>
    </row>
    <row r="2647" spans="12:12" x14ac:dyDescent="0.25">
      <c r="L2647" s="21"/>
    </row>
    <row r="2648" spans="12:12" x14ac:dyDescent="0.25">
      <c r="L2648" s="21"/>
    </row>
    <row r="2649" spans="12:12" x14ac:dyDescent="0.25">
      <c r="L2649" s="21"/>
    </row>
    <row r="2650" spans="12:12" x14ac:dyDescent="0.25">
      <c r="L2650" s="21"/>
    </row>
    <row r="2651" spans="12:12" x14ac:dyDescent="0.25">
      <c r="L2651" s="21"/>
    </row>
    <row r="2652" spans="12:12" x14ac:dyDescent="0.25">
      <c r="L2652" s="21"/>
    </row>
    <row r="2653" spans="12:12" x14ac:dyDescent="0.25">
      <c r="L2653" s="21"/>
    </row>
    <row r="2654" spans="12:12" x14ac:dyDescent="0.25">
      <c r="L2654" s="21"/>
    </row>
    <row r="2655" spans="12:12" x14ac:dyDescent="0.25">
      <c r="L2655" s="21"/>
    </row>
    <row r="2656" spans="12:12" x14ac:dyDescent="0.25">
      <c r="L2656" s="21"/>
    </row>
    <row r="2657" spans="12:12" x14ac:dyDescent="0.25">
      <c r="L2657" s="21"/>
    </row>
    <row r="2658" spans="12:12" x14ac:dyDescent="0.25">
      <c r="L2658" s="21"/>
    </row>
    <row r="2659" spans="12:12" x14ac:dyDescent="0.25">
      <c r="L2659" s="21"/>
    </row>
    <row r="2660" spans="12:12" x14ac:dyDescent="0.25">
      <c r="L2660" s="21"/>
    </row>
    <row r="2661" spans="12:12" x14ac:dyDescent="0.25">
      <c r="L2661" s="21"/>
    </row>
    <row r="2662" spans="12:12" x14ac:dyDescent="0.25">
      <c r="L2662" s="21"/>
    </row>
    <row r="2663" spans="12:12" x14ac:dyDescent="0.25">
      <c r="L2663" s="21"/>
    </row>
    <row r="2664" spans="12:12" x14ac:dyDescent="0.25">
      <c r="L2664" s="21"/>
    </row>
    <row r="2665" spans="12:12" x14ac:dyDescent="0.25">
      <c r="L2665" s="21"/>
    </row>
    <row r="2666" spans="12:12" x14ac:dyDescent="0.25">
      <c r="L2666" s="21"/>
    </row>
    <row r="2667" spans="12:12" x14ac:dyDescent="0.25">
      <c r="L2667" s="21"/>
    </row>
    <row r="2668" spans="12:12" x14ac:dyDescent="0.25">
      <c r="L2668" s="21"/>
    </row>
    <row r="2669" spans="12:12" x14ac:dyDescent="0.25">
      <c r="L2669" s="21"/>
    </row>
    <row r="2670" spans="12:12" x14ac:dyDescent="0.25">
      <c r="L2670" s="21"/>
    </row>
    <row r="2671" spans="12:12" x14ac:dyDescent="0.25">
      <c r="L2671" s="21"/>
    </row>
    <row r="2672" spans="12:12" x14ac:dyDescent="0.25">
      <c r="L2672" s="21"/>
    </row>
    <row r="2673" spans="12:12" x14ac:dyDescent="0.25">
      <c r="L2673" s="21"/>
    </row>
    <row r="2674" spans="12:12" x14ac:dyDescent="0.25">
      <c r="L2674" s="21"/>
    </row>
    <row r="2675" spans="12:12" x14ac:dyDescent="0.25">
      <c r="L2675" s="21"/>
    </row>
    <row r="2676" spans="12:12" x14ac:dyDescent="0.25">
      <c r="L2676" s="21"/>
    </row>
    <row r="2677" spans="12:12" x14ac:dyDescent="0.25">
      <c r="L2677" s="21"/>
    </row>
    <row r="2678" spans="12:12" x14ac:dyDescent="0.25">
      <c r="L2678" s="21"/>
    </row>
    <row r="2679" spans="12:12" x14ac:dyDescent="0.25">
      <c r="L2679" s="21"/>
    </row>
    <row r="2680" spans="12:12" x14ac:dyDescent="0.25">
      <c r="L2680" s="21"/>
    </row>
    <row r="2681" spans="12:12" x14ac:dyDescent="0.25">
      <c r="L2681" s="21"/>
    </row>
    <row r="2682" spans="12:12" x14ac:dyDescent="0.25">
      <c r="L2682" s="21"/>
    </row>
    <row r="2683" spans="12:12" x14ac:dyDescent="0.25">
      <c r="L2683" s="21"/>
    </row>
    <row r="2684" spans="12:12" x14ac:dyDescent="0.25">
      <c r="L2684" s="21"/>
    </row>
    <row r="2685" spans="12:12" x14ac:dyDescent="0.25">
      <c r="L2685" s="21"/>
    </row>
    <row r="2686" spans="12:12" x14ac:dyDescent="0.25">
      <c r="L2686" s="21"/>
    </row>
    <row r="2687" spans="12:12" x14ac:dyDescent="0.25">
      <c r="L2687" s="21"/>
    </row>
    <row r="2688" spans="12:12" x14ac:dyDescent="0.25">
      <c r="L2688" s="21"/>
    </row>
    <row r="2689" spans="12:12" x14ac:dyDescent="0.25">
      <c r="L2689" s="21"/>
    </row>
    <row r="2690" spans="12:12" x14ac:dyDescent="0.25">
      <c r="L2690" s="21"/>
    </row>
    <row r="2691" spans="12:12" x14ac:dyDescent="0.25">
      <c r="L2691" s="21"/>
    </row>
    <row r="2692" spans="12:12" x14ac:dyDescent="0.25">
      <c r="L2692" s="21"/>
    </row>
    <row r="2693" spans="12:12" x14ac:dyDescent="0.25">
      <c r="L2693" s="21"/>
    </row>
    <row r="2694" spans="12:12" x14ac:dyDescent="0.25">
      <c r="L2694" s="21"/>
    </row>
    <row r="2695" spans="12:12" x14ac:dyDescent="0.25">
      <c r="L2695" s="21"/>
    </row>
    <row r="2696" spans="12:12" x14ac:dyDescent="0.25">
      <c r="L2696" s="21"/>
    </row>
    <row r="2697" spans="12:12" x14ac:dyDescent="0.25">
      <c r="L2697" s="21"/>
    </row>
    <row r="2698" spans="12:12" x14ac:dyDescent="0.25">
      <c r="L2698" s="21"/>
    </row>
    <row r="2699" spans="12:12" x14ac:dyDescent="0.25">
      <c r="L2699" s="21"/>
    </row>
    <row r="2700" spans="12:12" x14ac:dyDescent="0.25">
      <c r="L2700" s="21"/>
    </row>
    <row r="2701" spans="12:12" x14ac:dyDescent="0.25">
      <c r="L2701" s="21"/>
    </row>
    <row r="2702" spans="12:12" x14ac:dyDescent="0.25">
      <c r="L2702" s="21"/>
    </row>
    <row r="2703" spans="12:12" x14ac:dyDescent="0.25">
      <c r="L2703" s="21"/>
    </row>
    <row r="2704" spans="12:12" x14ac:dyDescent="0.25">
      <c r="L2704" s="21"/>
    </row>
    <row r="2705" spans="12:12" x14ac:dyDescent="0.25">
      <c r="L2705" s="21"/>
    </row>
    <row r="2706" spans="12:12" x14ac:dyDescent="0.25">
      <c r="L2706" s="21"/>
    </row>
    <row r="2707" spans="12:12" x14ac:dyDescent="0.25">
      <c r="L2707" s="21"/>
    </row>
    <row r="2708" spans="12:12" x14ac:dyDescent="0.25">
      <c r="L2708" s="21"/>
    </row>
    <row r="2709" spans="12:12" x14ac:dyDescent="0.25">
      <c r="L2709" s="21"/>
    </row>
    <row r="2710" spans="12:12" x14ac:dyDescent="0.25">
      <c r="L2710" s="21"/>
    </row>
    <row r="2711" spans="12:12" x14ac:dyDescent="0.25">
      <c r="L2711" s="21"/>
    </row>
    <row r="2712" spans="12:12" x14ac:dyDescent="0.25">
      <c r="L2712" s="21"/>
    </row>
    <row r="2713" spans="12:12" x14ac:dyDescent="0.25">
      <c r="L2713" s="21"/>
    </row>
    <row r="2714" spans="12:12" x14ac:dyDescent="0.25">
      <c r="L2714" s="21"/>
    </row>
    <row r="2715" spans="12:12" x14ac:dyDescent="0.25">
      <c r="L2715" s="21"/>
    </row>
    <row r="2716" spans="12:12" x14ac:dyDescent="0.25">
      <c r="L2716" s="21"/>
    </row>
    <row r="2717" spans="12:12" x14ac:dyDescent="0.25">
      <c r="L2717" s="21"/>
    </row>
    <row r="2718" spans="12:12" x14ac:dyDescent="0.25">
      <c r="L2718" s="21"/>
    </row>
    <row r="2719" spans="12:12" x14ac:dyDescent="0.25">
      <c r="L2719" s="21"/>
    </row>
    <row r="2720" spans="12:12" x14ac:dyDescent="0.25">
      <c r="L2720" s="21"/>
    </row>
    <row r="2721" spans="12:12" x14ac:dyDescent="0.25">
      <c r="L2721" s="21"/>
    </row>
    <row r="2722" spans="12:12" x14ac:dyDescent="0.25">
      <c r="L2722" s="21"/>
    </row>
    <row r="2723" spans="12:12" x14ac:dyDescent="0.25">
      <c r="L2723" s="21"/>
    </row>
    <row r="2724" spans="12:12" x14ac:dyDescent="0.25">
      <c r="L2724" s="21"/>
    </row>
    <row r="2725" spans="12:12" x14ac:dyDescent="0.25">
      <c r="L2725" s="21"/>
    </row>
    <row r="2726" spans="12:12" x14ac:dyDescent="0.25">
      <c r="L2726" s="21"/>
    </row>
    <row r="2727" spans="12:12" x14ac:dyDescent="0.25">
      <c r="L2727" s="21"/>
    </row>
    <row r="2728" spans="12:12" x14ac:dyDescent="0.25">
      <c r="L2728" s="21"/>
    </row>
    <row r="2729" spans="12:12" x14ac:dyDescent="0.25">
      <c r="L2729" s="21"/>
    </row>
    <row r="2730" spans="12:12" x14ac:dyDescent="0.25">
      <c r="L2730" s="21"/>
    </row>
    <row r="2731" spans="12:12" x14ac:dyDescent="0.25">
      <c r="L2731" s="21"/>
    </row>
    <row r="2732" spans="12:12" x14ac:dyDescent="0.25">
      <c r="L2732" s="21"/>
    </row>
    <row r="2733" spans="12:12" x14ac:dyDescent="0.25">
      <c r="L2733" s="21"/>
    </row>
    <row r="2734" spans="12:12" x14ac:dyDescent="0.25">
      <c r="L2734" s="21"/>
    </row>
    <row r="2735" spans="12:12" x14ac:dyDescent="0.25">
      <c r="L2735" s="21"/>
    </row>
    <row r="2736" spans="12:12" x14ac:dyDescent="0.25">
      <c r="L2736" s="21"/>
    </row>
    <row r="2737" spans="12:12" x14ac:dyDescent="0.25">
      <c r="L2737" s="21"/>
    </row>
    <row r="2738" spans="12:12" x14ac:dyDescent="0.25">
      <c r="L2738" s="21"/>
    </row>
    <row r="2739" spans="12:12" x14ac:dyDescent="0.25">
      <c r="L2739" s="21"/>
    </row>
    <row r="2740" spans="12:12" x14ac:dyDescent="0.25">
      <c r="L2740" s="21"/>
    </row>
    <row r="2741" spans="12:12" x14ac:dyDescent="0.25">
      <c r="L2741" s="21"/>
    </row>
    <row r="2742" spans="12:12" x14ac:dyDescent="0.25">
      <c r="L2742" s="21"/>
    </row>
    <row r="2743" spans="12:12" x14ac:dyDescent="0.25">
      <c r="L2743" s="21"/>
    </row>
    <row r="2744" spans="12:12" x14ac:dyDescent="0.25">
      <c r="L2744" s="21"/>
    </row>
    <row r="2745" spans="12:12" x14ac:dyDescent="0.25">
      <c r="L2745" s="21"/>
    </row>
    <row r="2746" spans="12:12" x14ac:dyDescent="0.25">
      <c r="L2746" s="21"/>
    </row>
    <row r="2747" spans="12:12" x14ac:dyDescent="0.25">
      <c r="L2747" s="21"/>
    </row>
    <row r="2748" spans="12:12" x14ac:dyDescent="0.25">
      <c r="L2748" s="21"/>
    </row>
    <row r="2749" spans="12:12" x14ac:dyDescent="0.25">
      <c r="L2749" s="21"/>
    </row>
    <row r="2750" spans="12:12" x14ac:dyDescent="0.25">
      <c r="L2750" s="21"/>
    </row>
    <row r="2751" spans="12:12" x14ac:dyDescent="0.25">
      <c r="L2751" s="21"/>
    </row>
    <row r="2752" spans="12:12" x14ac:dyDescent="0.25">
      <c r="L2752" s="21"/>
    </row>
    <row r="2753" spans="12:12" x14ac:dyDescent="0.25">
      <c r="L2753" s="21"/>
    </row>
    <row r="2754" spans="12:12" x14ac:dyDescent="0.25">
      <c r="L2754" s="21"/>
    </row>
    <row r="2755" spans="12:12" x14ac:dyDescent="0.25">
      <c r="L2755" s="21"/>
    </row>
    <row r="2756" spans="12:12" x14ac:dyDescent="0.25">
      <c r="L2756" s="21"/>
    </row>
    <row r="2757" spans="12:12" x14ac:dyDescent="0.25">
      <c r="L2757" s="21"/>
    </row>
    <row r="2758" spans="12:12" x14ac:dyDescent="0.25">
      <c r="L2758" s="21"/>
    </row>
    <row r="2759" spans="12:12" x14ac:dyDescent="0.25">
      <c r="L2759" s="21"/>
    </row>
    <row r="2760" spans="12:12" x14ac:dyDescent="0.25">
      <c r="L2760" s="21"/>
    </row>
    <row r="2761" spans="12:12" x14ac:dyDescent="0.25">
      <c r="L2761" s="21"/>
    </row>
    <row r="2762" spans="12:12" x14ac:dyDescent="0.25">
      <c r="L2762" s="21"/>
    </row>
    <row r="2763" spans="12:12" x14ac:dyDescent="0.25">
      <c r="L2763" s="21"/>
    </row>
    <row r="2764" spans="12:12" x14ac:dyDescent="0.25">
      <c r="L2764" s="21"/>
    </row>
    <row r="2765" spans="12:12" x14ac:dyDescent="0.25">
      <c r="L2765" s="21"/>
    </row>
    <row r="2766" spans="12:12" x14ac:dyDescent="0.25">
      <c r="L2766" s="21"/>
    </row>
    <row r="2767" spans="12:12" x14ac:dyDescent="0.25">
      <c r="L2767" s="21"/>
    </row>
    <row r="2768" spans="12:12" x14ac:dyDescent="0.25">
      <c r="L2768" s="21"/>
    </row>
    <row r="2769" spans="12:12" x14ac:dyDescent="0.25">
      <c r="L2769" s="21"/>
    </row>
    <row r="2770" spans="12:12" x14ac:dyDescent="0.25">
      <c r="L2770" s="21"/>
    </row>
    <row r="2771" spans="12:12" x14ac:dyDescent="0.25">
      <c r="L2771" s="21"/>
    </row>
    <row r="2772" spans="12:12" x14ac:dyDescent="0.25">
      <c r="L2772" s="21"/>
    </row>
    <row r="2773" spans="12:12" x14ac:dyDescent="0.25">
      <c r="L2773" s="21"/>
    </row>
    <row r="2774" spans="12:12" x14ac:dyDescent="0.25">
      <c r="L2774" s="21"/>
    </row>
    <row r="2775" spans="12:12" x14ac:dyDescent="0.25">
      <c r="L2775" s="21"/>
    </row>
    <row r="2776" spans="12:12" x14ac:dyDescent="0.25">
      <c r="L2776" s="21"/>
    </row>
    <row r="2777" spans="12:12" x14ac:dyDescent="0.25">
      <c r="L2777" s="21"/>
    </row>
    <row r="2778" spans="12:12" x14ac:dyDescent="0.25">
      <c r="L2778" s="21"/>
    </row>
    <row r="2779" spans="12:12" x14ac:dyDescent="0.25">
      <c r="L2779" s="21"/>
    </row>
    <row r="2780" spans="12:12" x14ac:dyDescent="0.25">
      <c r="L2780" s="21"/>
    </row>
    <row r="2781" spans="12:12" x14ac:dyDescent="0.25">
      <c r="L2781" s="21"/>
    </row>
    <row r="2782" spans="12:12" x14ac:dyDescent="0.25">
      <c r="L2782" s="21"/>
    </row>
    <row r="2783" spans="12:12" x14ac:dyDescent="0.25">
      <c r="L2783" s="21"/>
    </row>
    <row r="2784" spans="12:12" x14ac:dyDescent="0.25">
      <c r="L2784" s="21"/>
    </row>
    <row r="2785" spans="12:12" x14ac:dyDescent="0.25">
      <c r="L2785" s="21"/>
    </row>
    <row r="2786" spans="12:12" x14ac:dyDescent="0.25">
      <c r="L2786" s="21"/>
    </row>
    <row r="2787" spans="12:12" x14ac:dyDescent="0.25">
      <c r="L2787" s="21"/>
    </row>
    <row r="2788" spans="12:12" x14ac:dyDescent="0.25">
      <c r="L2788" s="21"/>
    </row>
    <row r="2789" spans="12:12" x14ac:dyDescent="0.25">
      <c r="L2789" s="21"/>
    </row>
    <row r="2790" spans="12:12" x14ac:dyDescent="0.25">
      <c r="L2790" s="21"/>
    </row>
    <row r="2791" spans="12:12" x14ac:dyDescent="0.25">
      <c r="L2791" s="21"/>
    </row>
    <row r="2792" spans="12:12" x14ac:dyDescent="0.25">
      <c r="L2792" s="21"/>
    </row>
    <row r="2793" spans="12:12" x14ac:dyDescent="0.25">
      <c r="L2793" s="21"/>
    </row>
    <row r="2794" spans="12:12" x14ac:dyDescent="0.25">
      <c r="L2794" s="21"/>
    </row>
    <row r="2795" spans="12:12" x14ac:dyDescent="0.25">
      <c r="L2795" s="21"/>
    </row>
    <row r="2796" spans="12:12" x14ac:dyDescent="0.25">
      <c r="L2796" s="21"/>
    </row>
    <row r="2797" spans="12:12" x14ac:dyDescent="0.25">
      <c r="L2797" s="21"/>
    </row>
    <row r="2798" spans="12:12" x14ac:dyDescent="0.25">
      <c r="L2798" s="21"/>
    </row>
    <row r="2799" spans="12:12" x14ac:dyDescent="0.25">
      <c r="L2799" s="21"/>
    </row>
    <row r="2800" spans="12:12" x14ac:dyDescent="0.25">
      <c r="L2800" s="21"/>
    </row>
    <row r="2801" spans="12:12" x14ac:dyDescent="0.25">
      <c r="L2801" s="21"/>
    </row>
    <row r="2802" spans="12:12" x14ac:dyDescent="0.25">
      <c r="L2802" s="21"/>
    </row>
    <row r="2803" spans="12:12" x14ac:dyDescent="0.25">
      <c r="L2803" s="21"/>
    </row>
    <row r="2804" spans="12:12" x14ac:dyDescent="0.25">
      <c r="L2804" s="21"/>
    </row>
    <row r="2805" spans="12:12" x14ac:dyDescent="0.25">
      <c r="L2805" s="21"/>
    </row>
    <row r="2806" spans="12:12" x14ac:dyDescent="0.25">
      <c r="L2806" s="21"/>
    </row>
    <row r="2807" spans="12:12" x14ac:dyDescent="0.25">
      <c r="L2807" s="21"/>
    </row>
    <row r="2808" spans="12:12" x14ac:dyDescent="0.25">
      <c r="L2808" s="21"/>
    </row>
    <row r="2809" spans="12:12" x14ac:dyDescent="0.25">
      <c r="L2809" s="21"/>
    </row>
    <row r="2810" spans="12:12" x14ac:dyDescent="0.25">
      <c r="L2810" s="21"/>
    </row>
    <row r="2811" spans="12:12" x14ac:dyDescent="0.25">
      <c r="L2811" s="21"/>
    </row>
    <row r="2812" spans="12:12" x14ac:dyDescent="0.25">
      <c r="L2812" s="21"/>
    </row>
    <row r="2813" spans="12:12" x14ac:dyDescent="0.25">
      <c r="L2813" s="21"/>
    </row>
    <row r="2814" spans="12:12" x14ac:dyDescent="0.25">
      <c r="L2814" s="21"/>
    </row>
    <row r="2815" spans="12:12" x14ac:dyDescent="0.25">
      <c r="L2815" s="21"/>
    </row>
    <row r="2816" spans="12:12" x14ac:dyDescent="0.25">
      <c r="L2816" s="21"/>
    </row>
    <row r="2817" spans="12:12" x14ac:dyDescent="0.25">
      <c r="L2817" s="21"/>
    </row>
    <row r="2818" spans="12:12" x14ac:dyDescent="0.25">
      <c r="L2818" s="21"/>
    </row>
    <row r="2819" spans="12:12" x14ac:dyDescent="0.25">
      <c r="L2819" s="21"/>
    </row>
    <row r="2820" spans="12:12" x14ac:dyDescent="0.25">
      <c r="L2820" s="21"/>
    </row>
    <row r="2821" spans="12:12" x14ac:dyDescent="0.25">
      <c r="L2821" s="21"/>
    </row>
    <row r="2822" spans="12:12" x14ac:dyDescent="0.25">
      <c r="L2822" s="21"/>
    </row>
    <row r="2823" spans="12:12" x14ac:dyDescent="0.25">
      <c r="L2823" s="21"/>
    </row>
    <row r="2824" spans="12:12" x14ac:dyDescent="0.25">
      <c r="L2824" s="21"/>
    </row>
    <row r="2825" spans="12:12" x14ac:dyDescent="0.25">
      <c r="L2825" s="21"/>
    </row>
    <row r="2826" spans="12:12" x14ac:dyDescent="0.25">
      <c r="L2826" s="21"/>
    </row>
    <row r="2827" spans="12:12" x14ac:dyDescent="0.25">
      <c r="L2827" s="21"/>
    </row>
    <row r="2828" spans="12:12" x14ac:dyDescent="0.25">
      <c r="L2828" s="21"/>
    </row>
    <row r="2829" spans="12:12" x14ac:dyDescent="0.25">
      <c r="L2829" s="21"/>
    </row>
    <row r="2830" spans="12:12" x14ac:dyDescent="0.25">
      <c r="L2830" s="21"/>
    </row>
    <row r="2831" spans="12:12" x14ac:dyDescent="0.25">
      <c r="L2831" s="21"/>
    </row>
    <row r="2832" spans="12:12" x14ac:dyDescent="0.25">
      <c r="L2832" s="21"/>
    </row>
    <row r="2833" spans="12:12" x14ac:dyDescent="0.25">
      <c r="L2833" s="21"/>
    </row>
    <row r="2834" spans="12:12" x14ac:dyDescent="0.25">
      <c r="L2834" s="21"/>
    </row>
    <row r="2835" spans="12:12" x14ac:dyDescent="0.25">
      <c r="L2835" s="21"/>
    </row>
    <row r="2836" spans="12:12" x14ac:dyDescent="0.25">
      <c r="L2836" s="21"/>
    </row>
    <row r="2837" spans="12:12" x14ac:dyDescent="0.25">
      <c r="L2837" s="21"/>
    </row>
    <row r="2838" spans="12:12" x14ac:dyDescent="0.25">
      <c r="L2838" s="21"/>
    </row>
    <row r="2839" spans="12:12" x14ac:dyDescent="0.25">
      <c r="L2839" s="21"/>
    </row>
    <row r="2840" spans="12:12" x14ac:dyDescent="0.25">
      <c r="L2840" s="21"/>
    </row>
    <row r="2841" spans="12:12" x14ac:dyDescent="0.25">
      <c r="L2841" s="21"/>
    </row>
    <row r="2842" spans="12:12" x14ac:dyDescent="0.25">
      <c r="L2842" s="21"/>
    </row>
    <row r="2843" spans="12:12" x14ac:dyDescent="0.25">
      <c r="L2843" s="21"/>
    </row>
    <row r="2844" spans="12:12" x14ac:dyDescent="0.25">
      <c r="L2844" s="21"/>
    </row>
    <row r="2845" spans="12:12" x14ac:dyDescent="0.25">
      <c r="L2845" s="21"/>
    </row>
    <row r="2846" spans="12:12" x14ac:dyDescent="0.25">
      <c r="L2846" s="21"/>
    </row>
    <row r="2847" spans="12:12" x14ac:dyDescent="0.25">
      <c r="L2847" s="21"/>
    </row>
    <row r="2848" spans="12:12" x14ac:dyDescent="0.25">
      <c r="L2848" s="21"/>
    </row>
    <row r="2849" spans="12:12" x14ac:dyDescent="0.25">
      <c r="L2849" s="21"/>
    </row>
    <row r="2850" spans="12:12" x14ac:dyDescent="0.25">
      <c r="L2850" s="21"/>
    </row>
    <row r="2851" spans="12:12" x14ac:dyDescent="0.25">
      <c r="L2851" s="21"/>
    </row>
    <row r="2852" spans="12:12" x14ac:dyDescent="0.25">
      <c r="L2852" s="21"/>
    </row>
    <row r="2853" spans="12:12" x14ac:dyDescent="0.25">
      <c r="L2853" s="21"/>
    </row>
    <row r="2854" spans="12:12" x14ac:dyDescent="0.25">
      <c r="L2854" s="21"/>
    </row>
    <row r="2855" spans="12:12" x14ac:dyDescent="0.25">
      <c r="L2855" s="21"/>
    </row>
    <row r="2856" spans="12:12" x14ac:dyDescent="0.25">
      <c r="L2856" s="21"/>
    </row>
    <row r="2857" spans="12:12" x14ac:dyDescent="0.25">
      <c r="L2857" s="21"/>
    </row>
    <row r="2858" spans="12:12" x14ac:dyDescent="0.25">
      <c r="L2858" s="21"/>
    </row>
    <row r="2859" spans="12:12" x14ac:dyDescent="0.25">
      <c r="L2859" s="21"/>
    </row>
    <row r="2860" spans="12:12" x14ac:dyDescent="0.25">
      <c r="L2860" s="21"/>
    </row>
    <row r="2861" spans="12:12" x14ac:dyDescent="0.25">
      <c r="L2861" s="21"/>
    </row>
    <row r="2862" spans="12:12" x14ac:dyDescent="0.25">
      <c r="L2862" s="21"/>
    </row>
    <row r="2863" spans="12:12" x14ac:dyDescent="0.25">
      <c r="L2863" s="21"/>
    </row>
    <row r="2864" spans="12:12" x14ac:dyDescent="0.25">
      <c r="L2864" s="21"/>
    </row>
    <row r="2865" spans="12:12" x14ac:dyDescent="0.25">
      <c r="L2865" s="21"/>
    </row>
    <row r="2866" spans="12:12" x14ac:dyDescent="0.25">
      <c r="L2866" s="21"/>
    </row>
    <row r="2867" spans="12:12" x14ac:dyDescent="0.25">
      <c r="L2867" s="21"/>
    </row>
    <row r="2868" spans="12:12" x14ac:dyDescent="0.25">
      <c r="L2868" s="21"/>
    </row>
    <row r="2869" spans="12:12" x14ac:dyDescent="0.25">
      <c r="L2869" s="21"/>
    </row>
    <row r="2870" spans="12:12" x14ac:dyDescent="0.25">
      <c r="L2870" s="21"/>
    </row>
    <row r="2871" spans="12:12" x14ac:dyDescent="0.25">
      <c r="L2871" s="21"/>
    </row>
    <row r="2872" spans="12:12" x14ac:dyDescent="0.25">
      <c r="L2872" s="21"/>
    </row>
    <row r="2873" spans="12:12" x14ac:dyDescent="0.25">
      <c r="L2873" s="21"/>
    </row>
    <row r="2874" spans="12:12" x14ac:dyDescent="0.25">
      <c r="L2874" s="21"/>
    </row>
    <row r="2875" spans="12:12" x14ac:dyDescent="0.25">
      <c r="L2875" s="21"/>
    </row>
    <row r="2876" spans="12:12" x14ac:dyDescent="0.25">
      <c r="L2876" s="21"/>
    </row>
    <row r="2877" spans="12:12" x14ac:dyDescent="0.25">
      <c r="L2877" s="21"/>
    </row>
    <row r="2878" spans="12:12" x14ac:dyDescent="0.25">
      <c r="L2878" s="21"/>
    </row>
    <row r="2879" spans="12:12" x14ac:dyDescent="0.25">
      <c r="L2879" s="21"/>
    </row>
    <row r="2880" spans="12:12" x14ac:dyDescent="0.25">
      <c r="L2880" s="21"/>
    </row>
    <row r="2881" spans="12:12" x14ac:dyDescent="0.25">
      <c r="L2881" s="21"/>
    </row>
    <row r="2882" spans="12:12" x14ac:dyDescent="0.25">
      <c r="L2882" s="21"/>
    </row>
    <row r="2883" spans="12:12" x14ac:dyDescent="0.25">
      <c r="L2883" s="21"/>
    </row>
    <row r="2884" spans="12:12" x14ac:dyDescent="0.25">
      <c r="L2884" s="21"/>
    </row>
    <row r="2885" spans="12:12" x14ac:dyDescent="0.25">
      <c r="L2885" s="21"/>
    </row>
    <row r="2886" spans="12:12" x14ac:dyDescent="0.25">
      <c r="L2886" s="21"/>
    </row>
    <row r="2887" spans="12:12" x14ac:dyDescent="0.25">
      <c r="L2887" s="21"/>
    </row>
    <row r="2888" spans="12:12" x14ac:dyDescent="0.25">
      <c r="L2888" s="21"/>
    </row>
    <row r="2889" spans="12:12" x14ac:dyDescent="0.25">
      <c r="L2889" s="21"/>
    </row>
    <row r="2890" spans="12:12" x14ac:dyDescent="0.25">
      <c r="L2890" s="21"/>
    </row>
    <row r="2891" spans="12:12" x14ac:dyDescent="0.25">
      <c r="L2891" s="21"/>
    </row>
    <row r="2892" spans="12:12" x14ac:dyDescent="0.25">
      <c r="L2892" s="21"/>
    </row>
    <row r="2893" spans="12:12" x14ac:dyDescent="0.25">
      <c r="L2893" s="21"/>
    </row>
    <row r="2894" spans="12:12" x14ac:dyDescent="0.25">
      <c r="L2894" s="21"/>
    </row>
    <row r="2895" spans="12:12" x14ac:dyDescent="0.25">
      <c r="L2895" s="21"/>
    </row>
    <row r="2896" spans="12:12" x14ac:dyDescent="0.25">
      <c r="L2896" s="21"/>
    </row>
    <row r="2897" spans="12:12" x14ac:dyDescent="0.25">
      <c r="L2897" s="21"/>
    </row>
    <row r="2898" spans="12:12" x14ac:dyDescent="0.25">
      <c r="L2898" s="21"/>
    </row>
    <row r="2899" spans="12:12" x14ac:dyDescent="0.25">
      <c r="L2899" s="21"/>
    </row>
    <row r="2900" spans="12:12" x14ac:dyDescent="0.25">
      <c r="L2900" s="21"/>
    </row>
    <row r="2901" spans="12:12" x14ac:dyDescent="0.25">
      <c r="L2901" s="21"/>
    </row>
    <row r="2902" spans="12:12" x14ac:dyDescent="0.25">
      <c r="L2902" s="21"/>
    </row>
    <row r="2903" spans="12:12" x14ac:dyDescent="0.25">
      <c r="L2903" s="21"/>
    </row>
    <row r="2904" spans="12:12" x14ac:dyDescent="0.25">
      <c r="L2904" s="21"/>
    </row>
    <row r="2905" spans="12:12" x14ac:dyDescent="0.25">
      <c r="L2905" s="21"/>
    </row>
    <row r="2906" spans="12:12" x14ac:dyDescent="0.25">
      <c r="L2906" s="21"/>
    </row>
    <row r="2907" spans="12:12" x14ac:dyDescent="0.25">
      <c r="L2907" s="21"/>
    </row>
    <row r="2908" spans="12:12" x14ac:dyDescent="0.25">
      <c r="L2908" s="21"/>
    </row>
    <row r="2909" spans="12:12" x14ac:dyDescent="0.25">
      <c r="L2909" s="21"/>
    </row>
    <row r="2910" spans="12:12" x14ac:dyDescent="0.25">
      <c r="L2910" s="21"/>
    </row>
    <row r="2911" spans="12:12" x14ac:dyDescent="0.25">
      <c r="L2911" s="21"/>
    </row>
    <row r="2912" spans="12:12" x14ac:dyDescent="0.25">
      <c r="L2912" s="21"/>
    </row>
    <row r="2913" spans="12:12" x14ac:dyDescent="0.25">
      <c r="L2913" s="21"/>
    </row>
    <row r="2914" spans="12:12" x14ac:dyDescent="0.25">
      <c r="L2914" s="21"/>
    </row>
    <row r="2915" spans="12:12" x14ac:dyDescent="0.25">
      <c r="L2915" s="21"/>
    </row>
    <row r="2916" spans="12:12" x14ac:dyDescent="0.25">
      <c r="L2916" s="21"/>
    </row>
    <row r="2917" spans="12:12" x14ac:dyDescent="0.25">
      <c r="L2917" s="21"/>
    </row>
    <row r="2918" spans="12:12" x14ac:dyDescent="0.25">
      <c r="L2918" s="21"/>
    </row>
    <row r="2919" spans="12:12" x14ac:dyDescent="0.25">
      <c r="L2919" s="21"/>
    </row>
    <row r="2920" spans="12:12" x14ac:dyDescent="0.25">
      <c r="L2920" s="21"/>
    </row>
    <row r="2921" spans="12:12" x14ac:dyDescent="0.25">
      <c r="L2921" s="21"/>
    </row>
    <row r="2922" spans="12:12" x14ac:dyDescent="0.25">
      <c r="L2922" s="21"/>
    </row>
    <row r="2923" spans="12:12" x14ac:dyDescent="0.25">
      <c r="L2923" s="21"/>
    </row>
    <row r="2924" spans="12:12" x14ac:dyDescent="0.25">
      <c r="L2924" s="21"/>
    </row>
    <row r="2925" spans="12:12" x14ac:dyDescent="0.25">
      <c r="L2925" s="21"/>
    </row>
    <row r="2926" spans="12:12" x14ac:dyDescent="0.25">
      <c r="L2926" s="21"/>
    </row>
    <row r="2927" spans="12:12" x14ac:dyDescent="0.25">
      <c r="L2927" s="21"/>
    </row>
    <row r="2928" spans="12:12" x14ac:dyDescent="0.25">
      <c r="L2928" s="21"/>
    </row>
    <row r="2929" spans="12:12" x14ac:dyDescent="0.25">
      <c r="L2929" s="21"/>
    </row>
    <row r="2930" spans="12:12" x14ac:dyDescent="0.25">
      <c r="L2930" s="21"/>
    </row>
    <row r="2931" spans="12:12" x14ac:dyDescent="0.25">
      <c r="L2931" s="21"/>
    </row>
    <row r="2932" spans="12:12" x14ac:dyDescent="0.25">
      <c r="L2932" s="21"/>
    </row>
    <row r="2933" spans="12:12" x14ac:dyDescent="0.25">
      <c r="L2933" s="21"/>
    </row>
    <row r="2934" spans="12:12" x14ac:dyDescent="0.25">
      <c r="L2934" s="21"/>
    </row>
    <row r="2935" spans="12:12" x14ac:dyDescent="0.25">
      <c r="L2935" s="21"/>
    </row>
    <row r="2936" spans="12:12" x14ac:dyDescent="0.25">
      <c r="L2936" s="21"/>
    </row>
    <row r="2937" spans="12:12" x14ac:dyDescent="0.25">
      <c r="L2937" s="21"/>
    </row>
    <row r="2938" spans="12:12" x14ac:dyDescent="0.25">
      <c r="L2938" s="21"/>
    </row>
    <row r="2939" spans="12:12" x14ac:dyDescent="0.25">
      <c r="L2939" s="21"/>
    </row>
    <row r="2940" spans="12:12" x14ac:dyDescent="0.25">
      <c r="L2940" s="21"/>
    </row>
    <row r="2941" spans="12:12" x14ac:dyDescent="0.25">
      <c r="L2941" s="21"/>
    </row>
    <row r="2942" spans="12:12" x14ac:dyDescent="0.25">
      <c r="L2942" s="21"/>
    </row>
    <row r="2943" spans="12:12" x14ac:dyDescent="0.25">
      <c r="L2943" s="21"/>
    </row>
    <row r="2944" spans="12:12" x14ac:dyDescent="0.25">
      <c r="L2944" s="21"/>
    </row>
    <row r="2945" spans="12:12" x14ac:dyDescent="0.25">
      <c r="L2945" s="21"/>
    </row>
    <row r="2946" spans="12:12" x14ac:dyDescent="0.25">
      <c r="L2946" s="21"/>
    </row>
    <row r="2947" spans="12:12" x14ac:dyDescent="0.25">
      <c r="L2947" s="21"/>
    </row>
    <row r="2948" spans="12:12" x14ac:dyDescent="0.25">
      <c r="L2948" s="21"/>
    </row>
    <row r="2949" spans="12:12" x14ac:dyDescent="0.25">
      <c r="L2949" s="21"/>
    </row>
    <row r="2950" spans="12:12" x14ac:dyDescent="0.25">
      <c r="L2950" s="21"/>
    </row>
    <row r="2951" spans="12:12" x14ac:dyDescent="0.25">
      <c r="L2951" s="21"/>
    </row>
    <row r="2952" spans="12:12" x14ac:dyDescent="0.25">
      <c r="L2952" s="21"/>
    </row>
    <row r="2953" spans="12:12" x14ac:dyDescent="0.25">
      <c r="L2953" s="21"/>
    </row>
    <row r="2954" spans="12:12" x14ac:dyDescent="0.25">
      <c r="L2954" s="21"/>
    </row>
    <row r="2955" spans="12:12" x14ac:dyDescent="0.25">
      <c r="L2955" s="21"/>
    </row>
    <row r="2956" spans="12:12" x14ac:dyDescent="0.25">
      <c r="L2956" s="21"/>
    </row>
    <row r="2957" spans="12:12" x14ac:dyDescent="0.25">
      <c r="L2957" s="21"/>
    </row>
    <row r="2958" spans="12:12" x14ac:dyDescent="0.25">
      <c r="L2958" s="21"/>
    </row>
    <row r="2959" spans="12:12" x14ac:dyDescent="0.25">
      <c r="L2959" s="21"/>
    </row>
    <row r="2960" spans="12:12" x14ac:dyDescent="0.25">
      <c r="L2960" s="21"/>
    </row>
    <row r="2961" spans="12:12" x14ac:dyDescent="0.25">
      <c r="L2961" s="21"/>
    </row>
    <row r="2962" spans="12:12" x14ac:dyDescent="0.25">
      <c r="L2962" s="21"/>
    </row>
    <row r="2963" spans="12:12" x14ac:dyDescent="0.25">
      <c r="L2963" s="21"/>
    </row>
    <row r="2964" spans="12:12" x14ac:dyDescent="0.25">
      <c r="L2964" s="21"/>
    </row>
    <row r="2965" spans="12:12" x14ac:dyDescent="0.25">
      <c r="L2965" s="21"/>
    </row>
    <row r="2966" spans="12:12" x14ac:dyDescent="0.25">
      <c r="L2966" s="21"/>
    </row>
    <row r="2967" spans="12:12" x14ac:dyDescent="0.25">
      <c r="L2967" s="21"/>
    </row>
    <row r="2968" spans="12:12" x14ac:dyDescent="0.25">
      <c r="L2968" s="21"/>
    </row>
    <row r="2969" spans="12:12" x14ac:dyDescent="0.25">
      <c r="L2969" s="21"/>
    </row>
    <row r="2970" spans="12:12" x14ac:dyDescent="0.25">
      <c r="L2970" s="21"/>
    </row>
    <row r="2971" spans="12:12" x14ac:dyDescent="0.25">
      <c r="L2971" s="21"/>
    </row>
    <row r="2972" spans="12:12" x14ac:dyDescent="0.25">
      <c r="L2972" s="21"/>
    </row>
    <row r="2973" spans="12:12" x14ac:dyDescent="0.25">
      <c r="L2973" s="21"/>
    </row>
    <row r="2974" spans="12:12" x14ac:dyDescent="0.25">
      <c r="L2974" s="21"/>
    </row>
    <row r="2975" spans="12:12" x14ac:dyDescent="0.25">
      <c r="L2975" s="21"/>
    </row>
    <row r="2976" spans="12:12" x14ac:dyDescent="0.25">
      <c r="L2976" s="21"/>
    </row>
    <row r="2977" spans="12:12" x14ac:dyDescent="0.25">
      <c r="L2977" s="21"/>
    </row>
    <row r="2978" spans="12:12" x14ac:dyDescent="0.25">
      <c r="L2978" s="21"/>
    </row>
    <row r="2979" spans="12:12" x14ac:dyDescent="0.25">
      <c r="L2979" s="21"/>
    </row>
    <row r="2980" spans="12:12" x14ac:dyDescent="0.25">
      <c r="L2980" s="21"/>
    </row>
    <row r="2981" spans="12:12" x14ac:dyDescent="0.25">
      <c r="L2981" s="21"/>
    </row>
    <row r="2982" spans="12:12" x14ac:dyDescent="0.25">
      <c r="L2982" s="21"/>
    </row>
    <row r="2983" spans="12:12" x14ac:dyDescent="0.25">
      <c r="L2983" s="21"/>
    </row>
    <row r="2984" spans="12:12" x14ac:dyDescent="0.25">
      <c r="L2984" s="21"/>
    </row>
    <row r="2985" spans="12:12" x14ac:dyDescent="0.25">
      <c r="L2985" s="21"/>
    </row>
    <row r="2986" spans="12:12" x14ac:dyDescent="0.25">
      <c r="L2986" s="21"/>
    </row>
    <row r="2987" spans="12:12" x14ac:dyDescent="0.25">
      <c r="L2987" s="21"/>
    </row>
    <row r="2988" spans="12:12" x14ac:dyDescent="0.25">
      <c r="L2988" s="21"/>
    </row>
    <row r="2989" spans="12:12" x14ac:dyDescent="0.25">
      <c r="L2989" s="21"/>
    </row>
    <row r="2990" spans="12:12" x14ac:dyDescent="0.25">
      <c r="L2990" s="21"/>
    </row>
    <row r="2991" spans="12:12" x14ac:dyDescent="0.25">
      <c r="L2991" s="21"/>
    </row>
    <row r="2992" spans="12:12" x14ac:dyDescent="0.25">
      <c r="L2992" s="21"/>
    </row>
    <row r="2993" spans="12:12" x14ac:dyDescent="0.25">
      <c r="L2993" s="21"/>
    </row>
    <row r="2994" spans="12:12" x14ac:dyDescent="0.25">
      <c r="L2994" s="21"/>
    </row>
    <row r="2995" spans="12:12" x14ac:dyDescent="0.25">
      <c r="L2995" s="21"/>
    </row>
    <row r="2996" spans="12:12" x14ac:dyDescent="0.25">
      <c r="L2996" s="21"/>
    </row>
    <row r="2997" spans="12:12" x14ac:dyDescent="0.25">
      <c r="L2997" s="21"/>
    </row>
    <row r="2998" spans="12:12" x14ac:dyDescent="0.25">
      <c r="L2998" s="21"/>
    </row>
    <row r="2999" spans="12:12" x14ac:dyDescent="0.25">
      <c r="L2999" s="21"/>
    </row>
    <row r="3000" spans="12:12" x14ac:dyDescent="0.25">
      <c r="L3000" s="21"/>
    </row>
    <row r="3001" spans="12:12" x14ac:dyDescent="0.25">
      <c r="L3001" s="21"/>
    </row>
    <row r="3002" spans="12:12" x14ac:dyDescent="0.25">
      <c r="L3002" s="21"/>
    </row>
    <row r="3003" spans="12:12" x14ac:dyDescent="0.25">
      <c r="L3003" s="21"/>
    </row>
    <row r="3004" spans="12:12" x14ac:dyDescent="0.25">
      <c r="L3004" s="21"/>
    </row>
    <row r="3005" spans="12:12" x14ac:dyDescent="0.25">
      <c r="L3005" s="21"/>
    </row>
    <row r="3006" spans="12:12" x14ac:dyDescent="0.25">
      <c r="L3006" s="21"/>
    </row>
    <row r="3007" spans="12:12" x14ac:dyDescent="0.25">
      <c r="L3007" s="21"/>
    </row>
    <row r="3008" spans="12:12" x14ac:dyDescent="0.25">
      <c r="L3008" s="21"/>
    </row>
    <row r="3009" spans="12:12" x14ac:dyDescent="0.25">
      <c r="L3009" s="21"/>
    </row>
    <row r="3010" spans="12:12" x14ac:dyDescent="0.25">
      <c r="L3010" s="21"/>
    </row>
    <row r="3011" spans="12:12" x14ac:dyDescent="0.25">
      <c r="L3011" s="21"/>
    </row>
    <row r="3012" spans="12:12" x14ac:dyDescent="0.25">
      <c r="L3012" s="21"/>
    </row>
    <row r="3013" spans="12:12" x14ac:dyDescent="0.25">
      <c r="L3013" s="21"/>
    </row>
    <row r="3014" spans="12:12" x14ac:dyDescent="0.25">
      <c r="L3014" s="21"/>
    </row>
    <row r="3015" spans="12:12" x14ac:dyDescent="0.25">
      <c r="L3015" s="21"/>
    </row>
    <row r="3016" spans="12:12" x14ac:dyDescent="0.25">
      <c r="L3016" s="21"/>
    </row>
    <row r="3017" spans="12:12" x14ac:dyDescent="0.25">
      <c r="L3017" s="21"/>
    </row>
    <row r="3018" spans="12:12" x14ac:dyDescent="0.25">
      <c r="L3018" s="21"/>
    </row>
    <row r="3019" spans="12:12" x14ac:dyDescent="0.25">
      <c r="L3019" s="21"/>
    </row>
    <row r="3020" spans="12:12" x14ac:dyDescent="0.25">
      <c r="L3020" s="21"/>
    </row>
    <row r="3021" spans="12:12" x14ac:dyDescent="0.25">
      <c r="L3021" s="21"/>
    </row>
    <row r="3022" spans="12:12" x14ac:dyDescent="0.25">
      <c r="L3022" s="21"/>
    </row>
    <row r="3023" spans="12:12" x14ac:dyDescent="0.25">
      <c r="L3023" s="21"/>
    </row>
    <row r="3024" spans="12:12" x14ac:dyDescent="0.25">
      <c r="L3024" s="21"/>
    </row>
    <row r="3025" spans="12:12" x14ac:dyDescent="0.25">
      <c r="L3025" s="21"/>
    </row>
    <row r="3026" spans="12:12" x14ac:dyDescent="0.25">
      <c r="L3026" s="21"/>
    </row>
    <row r="3027" spans="12:12" x14ac:dyDescent="0.25">
      <c r="L3027" s="21"/>
    </row>
    <row r="3028" spans="12:12" x14ac:dyDescent="0.25">
      <c r="L3028" s="21"/>
    </row>
    <row r="3029" spans="12:12" x14ac:dyDescent="0.25">
      <c r="L3029" s="21"/>
    </row>
    <row r="3030" spans="12:12" x14ac:dyDescent="0.25">
      <c r="L3030" s="21"/>
    </row>
    <row r="3031" spans="12:12" x14ac:dyDescent="0.25">
      <c r="L3031" s="21"/>
    </row>
    <row r="3032" spans="12:12" x14ac:dyDescent="0.25">
      <c r="L3032" s="21"/>
    </row>
    <row r="3033" spans="12:12" x14ac:dyDescent="0.25">
      <c r="L3033" s="21"/>
    </row>
    <row r="3034" spans="12:12" x14ac:dyDescent="0.25">
      <c r="L3034" s="21"/>
    </row>
    <row r="3035" spans="12:12" x14ac:dyDescent="0.25">
      <c r="L3035" s="21"/>
    </row>
    <row r="3036" spans="12:12" x14ac:dyDescent="0.25">
      <c r="L3036" s="21"/>
    </row>
    <row r="3037" spans="12:12" x14ac:dyDescent="0.25">
      <c r="L3037" s="21"/>
    </row>
    <row r="3038" spans="12:12" x14ac:dyDescent="0.25">
      <c r="L3038" s="21"/>
    </row>
    <row r="3039" spans="12:12" x14ac:dyDescent="0.25">
      <c r="L3039" s="21"/>
    </row>
    <row r="3040" spans="12:12" x14ac:dyDescent="0.25">
      <c r="L3040" s="21"/>
    </row>
    <row r="3041" spans="12:12" x14ac:dyDescent="0.25">
      <c r="L3041" s="21"/>
    </row>
    <row r="3042" spans="12:12" x14ac:dyDescent="0.25">
      <c r="L3042" s="21"/>
    </row>
    <row r="3043" spans="12:12" x14ac:dyDescent="0.25">
      <c r="L3043" s="21"/>
    </row>
    <row r="3044" spans="12:12" x14ac:dyDescent="0.25">
      <c r="L3044" s="21"/>
    </row>
    <row r="3045" spans="12:12" x14ac:dyDescent="0.25">
      <c r="L3045" s="21"/>
    </row>
    <row r="3046" spans="12:12" x14ac:dyDescent="0.25">
      <c r="L3046" s="21"/>
    </row>
    <row r="3047" spans="12:12" x14ac:dyDescent="0.25">
      <c r="L3047" s="21"/>
    </row>
    <row r="3048" spans="12:12" x14ac:dyDescent="0.25">
      <c r="L3048" s="21"/>
    </row>
    <row r="3049" spans="12:12" x14ac:dyDescent="0.25">
      <c r="L3049" s="21"/>
    </row>
    <row r="3050" spans="12:12" x14ac:dyDescent="0.25">
      <c r="L3050" s="21"/>
    </row>
    <row r="3051" spans="12:12" x14ac:dyDescent="0.25">
      <c r="L3051" s="21"/>
    </row>
    <row r="3052" spans="12:12" x14ac:dyDescent="0.25">
      <c r="L3052" s="21"/>
    </row>
    <row r="3053" spans="12:12" x14ac:dyDescent="0.25">
      <c r="L3053" s="21"/>
    </row>
    <row r="3054" spans="12:12" x14ac:dyDescent="0.25">
      <c r="L3054" s="21"/>
    </row>
    <row r="3055" spans="12:12" x14ac:dyDescent="0.25">
      <c r="L3055" s="21"/>
    </row>
    <row r="3056" spans="12:12" x14ac:dyDescent="0.25">
      <c r="L3056" s="21"/>
    </row>
    <row r="3057" spans="12:12" x14ac:dyDescent="0.25">
      <c r="L3057" s="21"/>
    </row>
    <row r="3058" spans="12:12" x14ac:dyDescent="0.25">
      <c r="L3058" s="21"/>
    </row>
    <row r="3059" spans="12:12" x14ac:dyDescent="0.25">
      <c r="L3059" s="21"/>
    </row>
    <row r="3060" spans="12:12" x14ac:dyDescent="0.25">
      <c r="L3060" s="21"/>
    </row>
    <row r="3061" spans="12:12" x14ac:dyDescent="0.25">
      <c r="L3061" s="21"/>
    </row>
    <row r="3062" spans="12:12" x14ac:dyDescent="0.25">
      <c r="L3062" s="21"/>
    </row>
    <row r="3063" spans="12:12" x14ac:dyDescent="0.25">
      <c r="L3063" s="21"/>
    </row>
    <row r="3064" spans="12:12" x14ac:dyDescent="0.25">
      <c r="L3064" s="21"/>
    </row>
    <row r="3065" spans="12:12" x14ac:dyDescent="0.25">
      <c r="L3065" s="21"/>
    </row>
    <row r="3066" spans="12:12" x14ac:dyDescent="0.25">
      <c r="L3066" s="21"/>
    </row>
    <row r="3067" spans="12:12" x14ac:dyDescent="0.25">
      <c r="L3067" s="21"/>
    </row>
    <row r="3068" spans="12:12" x14ac:dyDescent="0.25">
      <c r="L3068" s="21"/>
    </row>
    <row r="3069" spans="12:12" x14ac:dyDescent="0.25">
      <c r="L3069" s="21"/>
    </row>
    <row r="3070" spans="12:12" x14ac:dyDescent="0.25">
      <c r="L3070" s="21"/>
    </row>
    <row r="3071" spans="12:12" x14ac:dyDescent="0.25">
      <c r="L3071" s="21"/>
    </row>
    <row r="3072" spans="12:12" x14ac:dyDescent="0.25">
      <c r="L3072" s="21"/>
    </row>
    <row r="3073" spans="12:12" x14ac:dyDescent="0.25">
      <c r="L3073" s="21"/>
    </row>
    <row r="3074" spans="12:12" x14ac:dyDescent="0.25">
      <c r="L3074" s="21"/>
    </row>
    <row r="3075" spans="12:12" x14ac:dyDescent="0.25">
      <c r="L3075" s="21"/>
    </row>
    <row r="3076" spans="12:12" x14ac:dyDescent="0.25">
      <c r="L3076" s="21"/>
    </row>
    <row r="3077" spans="12:12" x14ac:dyDescent="0.25">
      <c r="L3077" s="21"/>
    </row>
    <row r="3078" spans="12:12" x14ac:dyDescent="0.25">
      <c r="L3078" s="21"/>
    </row>
    <row r="3079" spans="12:12" x14ac:dyDescent="0.25">
      <c r="L3079" s="21"/>
    </row>
    <row r="3080" spans="12:12" x14ac:dyDescent="0.25">
      <c r="L3080" s="21"/>
    </row>
    <row r="3081" spans="12:12" x14ac:dyDescent="0.25">
      <c r="L3081" s="21"/>
    </row>
    <row r="3082" spans="12:12" x14ac:dyDescent="0.25">
      <c r="L3082" s="21"/>
    </row>
    <row r="3083" spans="12:12" x14ac:dyDescent="0.25">
      <c r="L3083" s="21"/>
    </row>
    <row r="3084" spans="12:12" x14ac:dyDescent="0.25">
      <c r="L3084" s="21"/>
    </row>
    <row r="3085" spans="12:12" x14ac:dyDescent="0.25">
      <c r="L3085" s="21"/>
    </row>
    <row r="3086" spans="12:12" x14ac:dyDescent="0.25">
      <c r="L3086" s="21"/>
    </row>
    <row r="3087" spans="12:12" x14ac:dyDescent="0.25">
      <c r="L3087" s="21"/>
    </row>
    <row r="3088" spans="12:12" x14ac:dyDescent="0.25">
      <c r="L3088" s="21"/>
    </row>
    <row r="3089" spans="12:12" x14ac:dyDescent="0.25">
      <c r="L3089" s="21"/>
    </row>
    <row r="3090" spans="12:12" x14ac:dyDescent="0.25">
      <c r="L3090" s="21"/>
    </row>
    <row r="3091" spans="12:12" x14ac:dyDescent="0.25">
      <c r="L3091" s="21"/>
    </row>
    <row r="3092" spans="12:12" x14ac:dyDescent="0.25">
      <c r="L3092" s="21"/>
    </row>
    <row r="3093" spans="12:12" x14ac:dyDescent="0.25">
      <c r="L3093" s="21"/>
    </row>
    <row r="3094" spans="12:12" x14ac:dyDescent="0.25">
      <c r="L3094" s="21"/>
    </row>
    <row r="3095" spans="12:12" x14ac:dyDescent="0.25">
      <c r="L3095" s="21"/>
    </row>
    <row r="3096" spans="12:12" x14ac:dyDescent="0.25">
      <c r="L3096" s="21"/>
    </row>
    <row r="3097" spans="12:12" x14ac:dyDescent="0.25">
      <c r="L3097" s="21"/>
    </row>
    <row r="3098" spans="12:12" x14ac:dyDescent="0.25">
      <c r="L3098" s="21"/>
    </row>
    <row r="3099" spans="12:12" x14ac:dyDescent="0.25">
      <c r="L3099" s="21"/>
    </row>
    <row r="3100" spans="12:12" x14ac:dyDescent="0.25">
      <c r="L3100" s="21"/>
    </row>
    <row r="3101" spans="12:12" x14ac:dyDescent="0.25">
      <c r="L3101" s="21"/>
    </row>
    <row r="3102" spans="12:12" x14ac:dyDescent="0.25">
      <c r="L3102" s="21"/>
    </row>
    <row r="3103" spans="12:12" x14ac:dyDescent="0.25">
      <c r="L3103" s="21"/>
    </row>
    <row r="3104" spans="12:12" x14ac:dyDescent="0.25">
      <c r="L3104" s="21"/>
    </row>
    <row r="3105" spans="12:12" x14ac:dyDescent="0.25">
      <c r="L3105" s="21"/>
    </row>
    <row r="3106" spans="12:12" x14ac:dyDescent="0.25">
      <c r="L3106" s="21"/>
    </row>
    <row r="3107" spans="12:12" x14ac:dyDescent="0.25">
      <c r="L3107" s="21"/>
    </row>
    <row r="3108" spans="12:12" x14ac:dyDescent="0.25">
      <c r="L3108" s="21"/>
    </row>
    <row r="3109" spans="12:12" x14ac:dyDescent="0.25">
      <c r="L3109" s="21"/>
    </row>
    <row r="3110" spans="12:12" x14ac:dyDescent="0.25">
      <c r="L3110" s="21"/>
    </row>
    <row r="3111" spans="12:12" x14ac:dyDescent="0.25">
      <c r="L3111" s="21"/>
    </row>
    <row r="3112" spans="12:12" x14ac:dyDescent="0.25">
      <c r="L3112" s="21"/>
    </row>
    <row r="3113" spans="12:12" x14ac:dyDescent="0.25">
      <c r="L3113" s="21"/>
    </row>
    <row r="3114" spans="12:12" x14ac:dyDescent="0.25">
      <c r="L3114" s="21"/>
    </row>
    <row r="3115" spans="12:12" x14ac:dyDescent="0.25">
      <c r="L3115" s="21"/>
    </row>
    <row r="3116" spans="12:12" x14ac:dyDescent="0.25">
      <c r="L3116" s="21"/>
    </row>
    <row r="3117" spans="12:12" x14ac:dyDescent="0.25">
      <c r="L3117" s="21"/>
    </row>
    <row r="3118" spans="12:12" x14ac:dyDescent="0.25">
      <c r="L3118" s="21"/>
    </row>
    <row r="3119" spans="12:12" x14ac:dyDescent="0.25">
      <c r="L3119" s="21"/>
    </row>
    <row r="3120" spans="12:12" x14ac:dyDescent="0.25">
      <c r="L3120" s="21"/>
    </row>
    <row r="3121" spans="12:12" x14ac:dyDescent="0.25">
      <c r="L3121" s="21"/>
    </row>
    <row r="3122" spans="12:12" x14ac:dyDescent="0.25">
      <c r="L3122" s="21"/>
    </row>
    <row r="3123" spans="12:12" x14ac:dyDescent="0.25">
      <c r="L3123" s="21"/>
    </row>
    <row r="3124" spans="12:12" x14ac:dyDescent="0.25">
      <c r="L3124" s="21"/>
    </row>
    <row r="3125" spans="12:12" x14ac:dyDescent="0.25">
      <c r="L3125" s="21"/>
    </row>
    <row r="3126" spans="12:12" x14ac:dyDescent="0.25">
      <c r="L3126" s="21"/>
    </row>
    <row r="3127" spans="12:12" x14ac:dyDescent="0.25">
      <c r="L3127" s="21"/>
    </row>
    <row r="3128" spans="12:12" x14ac:dyDescent="0.25">
      <c r="L3128" s="21"/>
    </row>
    <row r="3129" spans="12:12" x14ac:dyDescent="0.25">
      <c r="L3129" s="21"/>
    </row>
    <row r="3130" spans="12:12" x14ac:dyDescent="0.25">
      <c r="L3130" s="21"/>
    </row>
    <row r="3131" spans="12:12" x14ac:dyDescent="0.25">
      <c r="L3131" s="21"/>
    </row>
    <row r="3132" spans="12:12" x14ac:dyDescent="0.25">
      <c r="L3132" s="21"/>
    </row>
    <row r="3133" spans="12:12" x14ac:dyDescent="0.25">
      <c r="L3133" s="21"/>
    </row>
    <row r="3134" spans="12:12" x14ac:dyDescent="0.25">
      <c r="L3134" s="21"/>
    </row>
    <row r="3135" spans="12:12" x14ac:dyDescent="0.25">
      <c r="L3135" s="21"/>
    </row>
    <row r="3136" spans="12:12" x14ac:dyDescent="0.25">
      <c r="L3136" s="21"/>
    </row>
    <row r="3137" spans="12:12" x14ac:dyDescent="0.25">
      <c r="L3137" s="21"/>
    </row>
    <row r="3138" spans="12:12" x14ac:dyDescent="0.25">
      <c r="L3138" s="21"/>
    </row>
    <row r="3139" spans="12:12" x14ac:dyDescent="0.25">
      <c r="L3139" s="21"/>
    </row>
    <row r="3140" spans="12:12" x14ac:dyDescent="0.25">
      <c r="L3140" s="21"/>
    </row>
    <row r="3141" spans="12:12" x14ac:dyDescent="0.25">
      <c r="L3141" s="21"/>
    </row>
    <row r="3142" spans="12:12" x14ac:dyDescent="0.25">
      <c r="L3142" s="21"/>
    </row>
    <row r="3143" spans="12:12" x14ac:dyDescent="0.25">
      <c r="L3143" s="21"/>
    </row>
    <row r="3144" spans="12:12" x14ac:dyDescent="0.25">
      <c r="L3144" s="21"/>
    </row>
    <row r="3145" spans="12:12" x14ac:dyDescent="0.25">
      <c r="L3145" s="21"/>
    </row>
    <row r="3146" spans="12:12" x14ac:dyDescent="0.25">
      <c r="L3146" s="21"/>
    </row>
    <row r="3147" spans="12:12" x14ac:dyDescent="0.25">
      <c r="L3147" s="21"/>
    </row>
    <row r="3148" spans="12:12" x14ac:dyDescent="0.25">
      <c r="L3148" s="21"/>
    </row>
    <row r="3149" spans="12:12" x14ac:dyDescent="0.25">
      <c r="L3149" s="21"/>
    </row>
    <row r="3150" spans="12:12" x14ac:dyDescent="0.25">
      <c r="L3150" s="21"/>
    </row>
    <row r="3151" spans="12:12" x14ac:dyDescent="0.25">
      <c r="L3151" s="21"/>
    </row>
    <row r="3152" spans="12:12" x14ac:dyDescent="0.25">
      <c r="L3152" s="21"/>
    </row>
    <row r="3153" spans="12:12" x14ac:dyDescent="0.25">
      <c r="L3153" s="21"/>
    </row>
    <row r="3154" spans="12:12" x14ac:dyDescent="0.25">
      <c r="L3154" s="21"/>
    </row>
    <row r="3155" spans="12:12" x14ac:dyDescent="0.25">
      <c r="L3155" s="21"/>
    </row>
    <row r="3156" spans="12:12" x14ac:dyDescent="0.25">
      <c r="L3156" s="21"/>
    </row>
    <row r="3157" spans="12:12" x14ac:dyDescent="0.25">
      <c r="L3157" s="21"/>
    </row>
    <row r="3158" spans="12:12" x14ac:dyDescent="0.25">
      <c r="L3158" s="21"/>
    </row>
    <row r="3159" spans="12:12" x14ac:dyDescent="0.25">
      <c r="L3159" s="21"/>
    </row>
    <row r="3160" spans="12:12" x14ac:dyDescent="0.25">
      <c r="L3160" s="21"/>
    </row>
    <row r="3161" spans="12:12" x14ac:dyDescent="0.25">
      <c r="L3161" s="21"/>
    </row>
    <row r="3162" spans="12:12" x14ac:dyDescent="0.25">
      <c r="L3162" s="21"/>
    </row>
    <row r="3163" spans="12:12" x14ac:dyDescent="0.25">
      <c r="L3163" s="21"/>
    </row>
    <row r="3164" spans="12:12" x14ac:dyDescent="0.25">
      <c r="L3164" s="21"/>
    </row>
    <row r="3165" spans="12:12" x14ac:dyDescent="0.25">
      <c r="L3165" s="21"/>
    </row>
    <row r="3166" spans="12:12" x14ac:dyDescent="0.25">
      <c r="L3166" s="21"/>
    </row>
    <row r="3167" spans="12:12" x14ac:dyDescent="0.25">
      <c r="L3167" s="21"/>
    </row>
    <row r="3168" spans="12:12" x14ac:dyDescent="0.25">
      <c r="L3168" s="21"/>
    </row>
    <row r="3169" spans="12:12" x14ac:dyDescent="0.25">
      <c r="L3169" s="21"/>
    </row>
    <row r="3170" spans="12:12" x14ac:dyDescent="0.25">
      <c r="L3170" s="21"/>
    </row>
    <row r="3171" spans="12:12" x14ac:dyDescent="0.25">
      <c r="L3171" s="21"/>
    </row>
    <row r="3172" spans="12:12" x14ac:dyDescent="0.25">
      <c r="L3172" s="21"/>
    </row>
    <row r="3173" spans="12:12" x14ac:dyDescent="0.25">
      <c r="L3173" s="21"/>
    </row>
    <row r="3174" spans="12:12" x14ac:dyDescent="0.25">
      <c r="L3174" s="21"/>
    </row>
    <row r="3175" spans="12:12" x14ac:dyDescent="0.25">
      <c r="L3175" s="21"/>
    </row>
    <row r="3176" spans="12:12" x14ac:dyDescent="0.25">
      <c r="L3176" s="21"/>
    </row>
    <row r="3177" spans="12:12" x14ac:dyDescent="0.25">
      <c r="L3177" s="21"/>
    </row>
    <row r="3178" spans="12:12" x14ac:dyDescent="0.25">
      <c r="L3178" s="21"/>
    </row>
    <row r="3179" spans="12:12" x14ac:dyDescent="0.25">
      <c r="L3179" s="21"/>
    </row>
    <row r="3180" spans="12:12" x14ac:dyDescent="0.25">
      <c r="L3180" s="21"/>
    </row>
    <row r="3181" spans="12:12" x14ac:dyDescent="0.25">
      <c r="L3181" s="21"/>
    </row>
    <row r="3182" spans="12:12" x14ac:dyDescent="0.25">
      <c r="L3182" s="21"/>
    </row>
    <row r="3183" spans="12:12" x14ac:dyDescent="0.25">
      <c r="L3183" s="21"/>
    </row>
    <row r="3184" spans="12:12" x14ac:dyDescent="0.25">
      <c r="L3184" s="21"/>
    </row>
    <row r="3185" spans="12:12" x14ac:dyDescent="0.25">
      <c r="L3185" s="21"/>
    </row>
    <row r="3186" spans="12:12" x14ac:dyDescent="0.25">
      <c r="L3186" s="21"/>
    </row>
    <row r="3187" spans="12:12" x14ac:dyDescent="0.25">
      <c r="L3187" s="21"/>
    </row>
    <row r="3188" spans="12:12" x14ac:dyDescent="0.25">
      <c r="L3188" s="21"/>
    </row>
    <row r="3189" spans="12:12" x14ac:dyDescent="0.25">
      <c r="L3189" s="21"/>
    </row>
    <row r="3190" spans="12:12" x14ac:dyDescent="0.25">
      <c r="L3190" s="21"/>
    </row>
    <row r="3191" spans="12:12" x14ac:dyDescent="0.25">
      <c r="L3191" s="21"/>
    </row>
    <row r="3192" spans="12:12" x14ac:dyDescent="0.25">
      <c r="L3192" s="21"/>
    </row>
    <row r="3193" spans="12:12" x14ac:dyDescent="0.25">
      <c r="L3193" s="21"/>
    </row>
    <row r="3194" spans="12:12" x14ac:dyDescent="0.25">
      <c r="L3194" s="21"/>
    </row>
    <row r="3195" spans="12:12" x14ac:dyDescent="0.25">
      <c r="L3195" s="21"/>
    </row>
    <row r="3196" spans="12:12" x14ac:dyDescent="0.25">
      <c r="L3196" s="21"/>
    </row>
    <row r="3197" spans="12:12" x14ac:dyDescent="0.25">
      <c r="L3197" s="21"/>
    </row>
    <row r="3198" spans="12:12" x14ac:dyDescent="0.25">
      <c r="L3198" s="21"/>
    </row>
    <row r="3199" spans="12:12" x14ac:dyDescent="0.25">
      <c r="L3199" s="21"/>
    </row>
    <row r="3200" spans="12:12" x14ac:dyDescent="0.25">
      <c r="L3200" s="21"/>
    </row>
    <row r="3201" spans="12:12" x14ac:dyDescent="0.25">
      <c r="L3201" s="21"/>
    </row>
    <row r="3202" spans="12:12" x14ac:dyDescent="0.25">
      <c r="L3202" s="21"/>
    </row>
    <row r="3203" spans="12:12" x14ac:dyDescent="0.25">
      <c r="L3203" s="21"/>
    </row>
    <row r="3204" spans="12:12" x14ac:dyDescent="0.25">
      <c r="L3204" s="21"/>
    </row>
    <row r="3205" spans="12:12" x14ac:dyDescent="0.25">
      <c r="L3205" s="21"/>
    </row>
    <row r="3206" spans="12:12" x14ac:dyDescent="0.25">
      <c r="L3206" s="21"/>
    </row>
    <row r="3207" spans="12:12" x14ac:dyDescent="0.25">
      <c r="L3207" s="21"/>
    </row>
    <row r="3208" spans="12:12" x14ac:dyDescent="0.25">
      <c r="L3208" s="21"/>
    </row>
    <row r="3209" spans="12:12" x14ac:dyDescent="0.25">
      <c r="L3209" s="21"/>
    </row>
    <row r="3210" spans="12:12" x14ac:dyDescent="0.25">
      <c r="L3210" s="21"/>
    </row>
    <row r="3211" spans="12:12" x14ac:dyDescent="0.25">
      <c r="L3211" s="21"/>
    </row>
    <row r="3212" spans="12:12" x14ac:dyDescent="0.25">
      <c r="L3212" s="21"/>
    </row>
    <row r="3213" spans="12:12" x14ac:dyDescent="0.25">
      <c r="L3213" s="21"/>
    </row>
    <row r="3214" spans="12:12" x14ac:dyDescent="0.25">
      <c r="L3214" s="21"/>
    </row>
    <row r="3215" spans="12:12" x14ac:dyDescent="0.25">
      <c r="L3215" s="21"/>
    </row>
    <row r="3216" spans="12:12" x14ac:dyDescent="0.25">
      <c r="L3216" s="21"/>
    </row>
    <row r="3217" spans="12:12" x14ac:dyDescent="0.25">
      <c r="L3217" s="21"/>
    </row>
    <row r="3218" spans="12:12" x14ac:dyDescent="0.25">
      <c r="L3218" s="21"/>
    </row>
    <row r="3219" spans="12:12" x14ac:dyDescent="0.25">
      <c r="L3219" s="21"/>
    </row>
    <row r="3220" spans="12:12" x14ac:dyDescent="0.25">
      <c r="L3220" s="21"/>
    </row>
    <row r="3221" spans="12:12" x14ac:dyDescent="0.25">
      <c r="L3221" s="21"/>
    </row>
    <row r="3222" spans="12:12" x14ac:dyDescent="0.25">
      <c r="L3222" s="21"/>
    </row>
    <row r="3223" spans="12:12" x14ac:dyDescent="0.25">
      <c r="L3223" s="21"/>
    </row>
    <row r="3224" spans="12:12" x14ac:dyDescent="0.25">
      <c r="L3224" s="21"/>
    </row>
    <row r="3225" spans="12:12" x14ac:dyDescent="0.25">
      <c r="L3225" s="21"/>
    </row>
    <row r="3226" spans="12:12" x14ac:dyDescent="0.25">
      <c r="L3226" s="21"/>
    </row>
    <row r="3227" spans="12:12" x14ac:dyDescent="0.25">
      <c r="L3227" s="21"/>
    </row>
    <row r="3228" spans="12:12" x14ac:dyDescent="0.25">
      <c r="L3228" s="21"/>
    </row>
    <row r="3229" spans="12:12" x14ac:dyDescent="0.25">
      <c r="L3229" s="21"/>
    </row>
    <row r="3230" spans="12:12" x14ac:dyDescent="0.25">
      <c r="L3230" s="21"/>
    </row>
    <row r="3231" spans="12:12" x14ac:dyDescent="0.25">
      <c r="L3231" s="21"/>
    </row>
    <row r="3232" spans="12:12" x14ac:dyDescent="0.25">
      <c r="L3232" s="21"/>
    </row>
    <row r="3233" spans="12:12" x14ac:dyDescent="0.25">
      <c r="L3233" s="21"/>
    </row>
    <row r="3234" spans="12:12" x14ac:dyDescent="0.25">
      <c r="L3234" s="21"/>
    </row>
    <row r="3235" spans="12:12" x14ac:dyDescent="0.25">
      <c r="L3235" s="21"/>
    </row>
    <row r="3236" spans="12:12" x14ac:dyDescent="0.25">
      <c r="L3236" s="21"/>
    </row>
    <row r="3237" spans="12:12" x14ac:dyDescent="0.25">
      <c r="L3237" s="21"/>
    </row>
    <row r="3238" spans="12:12" x14ac:dyDescent="0.25">
      <c r="L3238" s="21"/>
    </row>
    <row r="3239" spans="12:12" x14ac:dyDescent="0.25">
      <c r="L3239" s="21"/>
    </row>
    <row r="3240" spans="12:12" x14ac:dyDescent="0.25">
      <c r="L3240" s="21"/>
    </row>
    <row r="3241" spans="12:12" x14ac:dyDescent="0.25">
      <c r="L3241" s="21"/>
    </row>
    <row r="3242" spans="12:12" x14ac:dyDescent="0.25">
      <c r="L3242" s="21"/>
    </row>
    <row r="3243" spans="12:12" x14ac:dyDescent="0.25">
      <c r="L3243" s="21"/>
    </row>
    <row r="3244" spans="12:12" x14ac:dyDescent="0.25">
      <c r="L3244" s="21"/>
    </row>
    <row r="3245" spans="12:12" x14ac:dyDescent="0.25">
      <c r="L3245" s="21"/>
    </row>
    <row r="3246" spans="12:12" x14ac:dyDescent="0.25">
      <c r="L3246" s="21"/>
    </row>
    <row r="3247" spans="12:12" x14ac:dyDescent="0.25">
      <c r="L3247" s="21"/>
    </row>
    <row r="3248" spans="12:12" x14ac:dyDescent="0.25">
      <c r="L3248" s="21"/>
    </row>
    <row r="3249" spans="12:12" x14ac:dyDescent="0.25">
      <c r="L3249" s="21"/>
    </row>
    <row r="3250" spans="12:12" x14ac:dyDescent="0.25">
      <c r="L3250" s="21"/>
    </row>
    <row r="3251" spans="12:12" x14ac:dyDescent="0.25">
      <c r="L3251" s="21"/>
    </row>
    <row r="3252" spans="12:12" x14ac:dyDescent="0.25">
      <c r="L3252" s="21"/>
    </row>
    <row r="3253" spans="12:12" x14ac:dyDescent="0.25">
      <c r="L3253" s="21"/>
    </row>
    <row r="3254" spans="12:12" x14ac:dyDescent="0.25">
      <c r="L3254" s="21"/>
    </row>
    <row r="3255" spans="12:12" x14ac:dyDescent="0.25">
      <c r="L3255" s="21"/>
    </row>
    <row r="3256" spans="12:12" x14ac:dyDescent="0.25">
      <c r="L3256" s="21"/>
    </row>
    <row r="3257" spans="12:12" x14ac:dyDescent="0.25">
      <c r="L3257" s="21"/>
    </row>
    <row r="3258" spans="12:12" x14ac:dyDescent="0.25">
      <c r="L3258" s="21"/>
    </row>
    <row r="3259" spans="12:12" x14ac:dyDescent="0.25">
      <c r="L3259" s="21"/>
    </row>
    <row r="3260" spans="12:12" x14ac:dyDescent="0.25">
      <c r="L3260" s="21"/>
    </row>
    <row r="3261" spans="12:12" x14ac:dyDescent="0.25">
      <c r="L3261" s="21"/>
    </row>
    <row r="3262" spans="12:12" x14ac:dyDescent="0.25">
      <c r="L3262" s="21"/>
    </row>
    <row r="3263" spans="12:12" x14ac:dyDescent="0.25">
      <c r="L3263" s="21"/>
    </row>
    <row r="3264" spans="12:12" x14ac:dyDescent="0.25">
      <c r="L3264" s="21"/>
    </row>
    <row r="3265" spans="12:12" x14ac:dyDescent="0.25">
      <c r="L3265" s="21"/>
    </row>
    <row r="3266" spans="12:12" x14ac:dyDescent="0.25">
      <c r="L3266" s="21"/>
    </row>
    <row r="3267" spans="12:12" x14ac:dyDescent="0.25">
      <c r="L3267" s="21"/>
    </row>
    <row r="3268" spans="12:12" x14ac:dyDescent="0.25">
      <c r="L3268" s="21"/>
    </row>
    <row r="3269" spans="12:12" x14ac:dyDescent="0.25">
      <c r="L3269" s="21"/>
    </row>
    <row r="3270" spans="12:12" x14ac:dyDescent="0.25">
      <c r="L3270" s="21"/>
    </row>
    <row r="3271" spans="12:12" x14ac:dyDescent="0.25">
      <c r="L3271" s="21"/>
    </row>
    <row r="3272" spans="12:12" x14ac:dyDescent="0.25">
      <c r="L3272" s="21"/>
    </row>
    <row r="3273" spans="12:12" x14ac:dyDescent="0.25">
      <c r="L3273" s="21"/>
    </row>
    <row r="3274" spans="12:12" x14ac:dyDescent="0.25">
      <c r="L3274" s="21"/>
    </row>
    <row r="3275" spans="12:12" x14ac:dyDescent="0.25">
      <c r="L3275" s="21"/>
    </row>
    <row r="3276" spans="12:12" x14ac:dyDescent="0.25">
      <c r="L3276" s="21"/>
    </row>
    <row r="3277" spans="12:12" x14ac:dyDescent="0.25">
      <c r="L3277" s="21"/>
    </row>
    <row r="3278" spans="12:12" x14ac:dyDescent="0.25">
      <c r="L3278" s="21"/>
    </row>
    <row r="3279" spans="12:12" x14ac:dyDescent="0.25">
      <c r="L3279" s="21"/>
    </row>
    <row r="3280" spans="12:12" x14ac:dyDescent="0.25">
      <c r="L3280" s="21"/>
    </row>
    <row r="3281" spans="12:12" x14ac:dyDescent="0.25">
      <c r="L3281" s="21"/>
    </row>
    <row r="3282" spans="12:12" x14ac:dyDescent="0.25">
      <c r="L3282" s="21"/>
    </row>
    <row r="3283" spans="12:12" x14ac:dyDescent="0.25">
      <c r="L3283" s="21"/>
    </row>
    <row r="3284" spans="12:12" x14ac:dyDescent="0.25">
      <c r="L3284" s="21"/>
    </row>
    <row r="3285" spans="12:12" x14ac:dyDescent="0.25">
      <c r="L3285" s="21"/>
    </row>
    <row r="3286" spans="12:12" x14ac:dyDescent="0.25">
      <c r="L3286" s="21"/>
    </row>
    <row r="3287" spans="12:12" x14ac:dyDescent="0.25">
      <c r="L3287" s="21"/>
    </row>
    <row r="3288" spans="12:12" x14ac:dyDescent="0.25">
      <c r="L3288" s="21"/>
    </row>
    <row r="3289" spans="12:12" x14ac:dyDescent="0.25">
      <c r="L3289" s="21"/>
    </row>
    <row r="3290" spans="12:12" x14ac:dyDescent="0.25">
      <c r="L3290" s="21"/>
    </row>
    <row r="3291" spans="12:12" x14ac:dyDescent="0.25">
      <c r="L3291" s="21"/>
    </row>
    <row r="3292" spans="12:12" x14ac:dyDescent="0.25">
      <c r="L3292" s="21"/>
    </row>
    <row r="3293" spans="12:12" x14ac:dyDescent="0.25">
      <c r="L3293" s="21"/>
    </row>
    <row r="3294" spans="12:12" x14ac:dyDescent="0.25">
      <c r="L3294" s="21"/>
    </row>
    <row r="3295" spans="12:12" x14ac:dyDescent="0.25">
      <c r="L3295" s="21"/>
    </row>
    <row r="3296" spans="12:12" x14ac:dyDescent="0.25">
      <c r="L3296" s="21"/>
    </row>
    <row r="3297" spans="12:12" x14ac:dyDescent="0.25">
      <c r="L3297" s="21"/>
    </row>
    <row r="3298" spans="12:12" x14ac:dyDescent="0.25">
      <c r="L3298" s="21"/>
    </row>
    <row r="3299" spans="12:12" x14ac:dyDescent="0.25">
      <c r="L3299" s="21"/>
    </row>
    <row r="3300" spans="12:12" x14ac:dyDescent="0.25">
      <c r="L3300" s="21"/>
    </row>
    <row r="3301" spans="12:12" x14ac:dyDescent="0.25">
      <c r="L3301" s="21"/>
    </row>
    <row r="3302" spans="12:12" x14ac:dyDescent="0.25">
      <c r="L3302" s="21"/>
    </row>
    <row r="3303" spans="12:12" x14ac:dyDescent="0.25">
      <c r="L3303" s="21"/>
    </row>
    <row r="3304" spans="12:12" x14ac:dyDescent="0.25">
      <c r="L3304" s="21"/>
    </row>
    <row r="3305" spans="12:12" x14ac:dyDescent="0.25">
      <c r="L3305" s="21"/>
    </row>
    <row r="3306" spans="12:12" x14ac:dyDescent="0.25">
      <c r="L3306" s="21"/>
    </row>
    <row r="3307" spans="12:12" x14ac:dyDescent="0.25">
      <c r="L3307" s="21"/>
    </row>
    <row r="3308" spans="12:12" x14ac:dyDescent="0.25">
      <c r="L3308" s="21"/>
    </row>
    <row r="3309" spans="12:12" x14ac:dyDescent="0.25">
      <c r="L3309" s="21"/>
    </row>
    <row r="3310" spans="12:12" x14ac:dyDescent="0.25">
      <c r="L3310" s="21"/>
    </row>
    <row r="3311" spans="12:12" x14ac:dyDescent="0.25">
      <c r="L3311" s="21"/>
    </row>
    <row r="3312" spans="12:12" x14ac:dyDescent="0.25">
      <c r="L3312" s="21"/>
    </row>
    <row r="3313" spans="12:12" x14ac:dyDescent="0.25">
      <c r="L3313" s="21"/>
    </row>
    <row r="3314" spans="12:12" x14ac:dyDescent="0.25">
      <c r="L3314" s="21"/>
    </row>
    <row r="3315" spans="12:12" x14ac:dyDescent="0.25">
      <c r="L3315" s="21"/>
    </row>
    <row r="3316" spans="12:12" x14ac:dyDescent="0.25">
      <c r="L3316" s="21"/>
    </row>
    <row r="3317" spans="12:12" x14ac:dyDescent="0.25">
      <c r="L3317" s="21"/>
    </row>
    <row r="3318" spans="12:12" x14ac:dyDescent="0.25">
      <c r="L3318" s="21"/>
    </row>
    <row r="3319" spans="12:12" x14ac:dyDescent="0.25">
      <c r="L3319" s="21"/>
    </row>
    <row r="3320" spans="12:12" x14ac:dyDescent="0.25">
      <c r="L3320" s="21"/>
    </row>
    <row r="3321" spans="12:12" x14ac:dyDescent="0.25">
      <c r="L3321" s="21"/>
    </row>
    <row r="3322" spans="12:12" x14ac:dyDescent="0.25">
      <c r="L3322" s="21"/>
    </row>
    <row r="3323" spans="12:12" x14ac:dyDescent="0.25">
      <c r="L3323" s="21"/>
    </row>
    <row r="3324" spans="12:12" x14ac:dyDescent="0.25">
      <c r="L3324" s="21"/>
    </row>
    <row r="3325" spans="12:12" x14ac:dyDescent="0.25">
      <c r="L3325" s="21"/>
    </row>
    <row r="3326" spans="12:12" x14ac:dyDescent="0.25">
      <c r="L3326" s="21"/>
    </row>
    <row r="3327" spans="12:12" x14ac:dyDescent="0.25">
      <c r="L3327" s="21"/>
    </row>
    <row r="3328" spans="12:12" x14ac:dyDescent="0.25">
      <c r="L3328" s="21"/>
    </row>
    <row r="3329" spans="12:12" x14ac:dyDescent="0.25">
      <c r="L3329" s="21"/>
    </row>
    <row r="3330" spans="12:12" x14ac:dyDescent="0.25">
      <c r="L3330" s="21"/>
    </row>
    <row r="3331" spans="12:12" x14ac:dyDescent="0.25">
      <c r="L3331" s="21"/>
    </row>
    <row r="3332" spans="12:12" x14ac:dyDescent="0.25">
      <c r="L3332" s="21"/>
    </row>
    <row r="3333" spans="12:12" x14ac:dyDescent="0.25">
      <c r="L3333" s="21"/>
    </row>
    <row r="3334" spans="12:12" x14ac:dyDescent="0.25">
      <c r="L3334" s="21"/>
    </row>
    <row r="3335" spans="12:12" x14ac:dyDescent="0.25">
      <c r="L3335" s="21"/>
    </row>
    <row r="3336" spans="12:12" x14ac:dyDescent="0.25">
      <c r="L3336" s="21"/>
    </row>
    <row r="3337" spans="12:12" x14ac:dyDescent="0.25">
      <c r="L3337" s="21"/>
    </row>
    <row r="3338" spans="12:12" x14ac:dyDescent="0.25">
      <c r="L3338" s="21"/>
    </row>
    <row r="3339" spans="12:12" x14ac:dyDescent="0.25">
      <c r="L3339" s="21"/>
    </row>
    <row r="3340" spans="12:12" x14ac:dyDescent="0.25">
      <c r="L3340" s="21"/>
    </row>
    <row r="3341" spans="12:12" x14ac:dyDescent="0.25">
      <c r="L3341" s="21"/>
    </row>
    <row r="3342" spans="12:12" x14ac:dyDescent="0.25">
      <c r="L3342" s="21"/>
    </row>
    <row r="3343" spans="12:12" x14ac:dyDescent="0.25">
      <c r="L3343" s="21"/>
    </row>
    <row r="3344" spans="12:12" x14ac:dyDescent="0.25">
      <c r="L3344" s="21"/>
    </row>
    <row r="3345" spans="12:12" x14ac:dyDescent="0.25">
      <c r="L3345" s="21"/>
    </row>
    <row r="3346" spans="12:12" x14ac:dyDescent="0.25">
      <c r="L3346" s="21"/>
    </row>
    <row r="3347" spans="12:12" x14ac:dyDescent="0.25">
      <c r="L3347" s="21"/>
    </row>
    <row r="3348" spans="12:12" x14ac:dyDescent="0.25">
      <c r="L3348" s="21"/>
    </row>
    <row r="3349" spans="12:12" x14ac:dyDescent="0.25">
      <c r="L3349" s="21"/>
    </row>
    <row r="3350" spans="12:12" x14ac:dyDescent="0.25">
      <c r="L3350" s="21"/>
    </row>
    <row r="3351" spans="12:12" x14ac:dyDescent="0.25">
      <c r="L3351" s="21"/>
    </row>
    <row r="3352" spans="12:12" x14ac:dyDescent="0.25">
      <c r="L3352" s="21"/>
    </row>
    <row r="3353" spans="12:12" x14ac:dyDescent="0.25">
      <c r="L3353" s="21"/>
    </row>
    <row r="3354" spans="12:12" x14ac:dyDescent="0.25">
      <c r="L3354" s="21"/>
    </row>
    <row r="3355" spans="12:12" x14ac:dyDescent="0.25">
      <c r="L3355" s="21"/>
    </row>
    <row r="3356" spans="12:12" x14ac:dyDescent="0.25">
      <c r="L3356" s="21"/>
    </row>
    <row r="3357" spans="12:12" x14ac:dyDescent="0.25">
      <c r="L3357" s="21"/>
    </row>
    <row r="3358" spans="12:12" x14ac:dyDescent="0.25">
      <c r="L3358" s="21"/>
    </row>
    <row r="3359" spans="12:12" x14ac:dyDescent="0.25">
      <c r="L3359" s="21"/>
    </row>
    <row r="3360" spans="12:12" x14ac:dyDescent="0.25">
      <c r="L3360" s="21"/>
    </row>
    <row r="3361" spans="12:12" x14ac:dyDescent="0.25">
      <c r="L3361" s="21"/>
    </row>
    <row r="3362" spans="12:12" x14ac:dyDescent="0.25">
      <c r="L3362" s="21"/>
    </row>
    <row r="3363" spans="12:12" x14ac:dyDescent="0.25">
      <c r="L3363" s="21"/>
    </row>
    <row r="3364" spans="12:12" x14ac:dyDescent="0.25">
      <c r="L3364" s="21"/>
    </row>
    <row r="3365" spans="12:12" x14ac:dyDescent="0.25">
      <c r="L3365" s="21"/>
    </row>
    <row r="3366" spans="12:12" x14ac:dyDescent="0.25">
      <c r="L3366" s="21"/>
    </row>
    <row r="3367" spans="12:12" x14ac:dyDescent="0.25">
      <c r="L3367" s="21"/>
    </row>
    <row r="3368" spans="12:12" x14ac:dyDescent="0.25">
      <c r="L3368" s="21"/>
    </row>
    <row r="3369" spans="12:12" x14ac:dyDescent="0.25">
      <c r="L3369" s="21"/>
    </row>
    <row r="3370" spans="12:12" x14ac:dyDescent="0.25">
      <c r="L3370" s="21"/>
    </row>
    <row r="3371" spans="12:12" x14ac:dyDescent="0.25">
      <c r="L3371" s="21"/>
    </row>
    <row r="3372" spans="12:12" x14ac:dyDescent="0.25">
      <c r="L3372" s="21"/>
    </row>
    <row r="3373" spans="12:12" x14ac:dyDescent="0.25">
      <c r="L3373" s="21"/>
    </row>
    <row r="3374" spans="12:12" x14ac:dyDescent="0.25">
      <c r="L3374" s="21"/>
    </row>
    <row r="3375" spans="12:12" x14ac:dyDescent="0.25">
      <c r="L3375" s="21"/>
    </row>
    <row r="3376" spans="12:12" x14ac:dyDescent="0.25">
      <c r="L3376" s="21"/>
    </row>
    <row r="3377" spans="12:12" x14ac:dyDescent="0.25">
      <c r="L3377" s="21"/>
    </row>
    <row r="3378" spans="12:12" x14ac:dyDescent="0.25">
      <c r="L3378" s="21"/>
    </row>
    <row r="3379" spans="12:12" x14ac:dyDescent="0.25">
      <c r="L3379" s="21"/>
    </row>
    <row r="3380" spans="12:12" x14ac:dyDescent="0.25">
      <c r="L3380" s="21"/>
    </row>
    <row r="3381" spans="12:12" x14ac:dyDescent="0.25">
      <c r="L3381" s="21"/>
    </row>
    <row r="3382" spans="12:12" x14ac:dyDescent="0.25">
      <c r="L3382" s="21"/>
    </row>
    <row r="3383" spans="12:12" x14ac:dyDescent="0.25">
      <c r="L3383" s="21"/>
    </row>
    <row r="3384" spans="12:12" x14ac:dyDescent="0.25">
      <c r="L3384" s="21"/>
    </row>
    <row r="3385" spans="12:12" x14ac:dyDescent="0.25">
      <c r="L3385" s="21"/>
    </row>
    <row r="3386" spans="12:12" x14ac:dyDescent="0.25">
      <c r="L3386" s="21"/>
    </row>
    <row r="3387" spans="12:12" x14ac:dyDescent="0.25">
      <c r="L3387" s="21"/>
    </row>
    <row r="3388" spans="12:12" x14ac:dyDescent="0.25">
      <c r="L3388" s="21"/>
    </row>
    <row r="3389" spans="12:12" x14ac:dyDescent="0.25">
      <c r="L3389" s="21"/>
    </row>
    <row r="3390" spans="12:12" x14ac:dyDescent="0.25">
      <c r="L3390" s="21"/>
    </row>
    <row r="3391" spans="12:12" x14ac:dyDescent="0.25">
      <c r="L3391" s="21"/>
    </row>
    <row r="3392" spans="12:12" x14ac:dyDescent="0.25">
      <c r="L3392" s="21"/>
    </row>
    <row r="3393" spans="12:12" x14ac:dyDescent="0.25">
      <c r="L3393" s="21"/>
    </row>
    <row r="3394" spans="12:12" x14ac:dyDescent="0.25">
      <c r="L3394" s="21"/>
    </row>
    <row r="3395" spans="12:12" x14ac:dyDescent="0.25">
      <c r="L3395" s="21"/>
    </row>
    <row r="3396" spans="12:12" x14ac:dyDescent="0.25">
      <c r="L3396" s="21"/>
    </row>
    <row r="3397" spans="12:12" x14ac:dyDescent="0.25">
      <c r="L3397" s="21"/>
    </row>
    <row r="3398" spans="12:12" x14ac:dyDescent="0.25">
      <c r="L3398" s="21"/>
    </row>
    <row r="3399" spans="12:12" x14ac:dyDescent="0.25">
      <c r="L3399" s="21"/>
    </row>
    <row r="3400" spans="12:12" x14ac:dyDescent="0.25">
      <c r="L3400" s="21"/>
    </row>
    <row r="3401" spans="12:12" x14ac:dyDescent="0.25">
      <c r="L3401" s="21"/>
    </row>
    <row r="3402" spans="12:12" x14ac:dyDescent="0.25">
      <c r="L3402" s="21"/>
    </row>
    <row r="3403" spans="12:12" x14ac:dyDescent="0.25">
      <c r="L3403" s="21"/>
    </row>
    <row r="3404" spans="12:12" x14ac:dyDescent="0.25">
      <c r="L3404" s="21"/>
    </row>
    <row r="3405" spans="12:12" x14ac:dyDescent="0.25">
      <c r="L3405" s="21"/>
    </row>
    <row r="3406" spans="12:12" x14ac:dyDescent="0.25">
      <c r="L3406" s="21"/>
    </row>
    <row r="3407" spans="12:12" x14ac:dyDescent="0.25">
      <c r="L3407" s="21"/>
    </row>
    <row r="3408" spans="12:12" x14ac:dyDescent="0.25">
      <c r="L3408" s="21"/>
    </row>
    <row r="3409" spans="12:12" x14ac:dyDescent="0.25">
      <c r="L3409" s="21"/>
    </row>
    <row r="3410" spans="12:12" x14ac:dyDescent="0.25">
      <c r="L3410" s="21"/>
    </row>
    <row r="3411" spans="12:12" x14ac:dyDescent="0.25">
      <c r="L3411" s="21"/>
    </row>
    <row r="3412" spans="12:12" x14ac:dyDescent="0.25">
      <c r="L3412" s="21"/>
    </row>
    <row r="3413" spans="12:12" x14ac:dyDescent="0.25">
      <c r="L3413" s="21"/>
    </row>
    <row r="3414" spans="12:12" x14ac:dyDescent="0.25">
      <c r="L3414" s="21"/>
    </row>
    <row r="3415" spans="12:12" x14ac:dyDescent="0.25">
      <c r="L3415" s="21"/>
    </row>
    <row r="3416" spans="12:12" x14ac:dyDescent="0.25">
      <c r="L3416" s="21"/>
    </row>
    <row r="3417" spans="12:12" x14ac:dyDescent="0.25">
      <c r="L3417" s="21"/>
    </row>
    <row r="3418" spans="12:12" x14ac:dyDescent="0.25">
      <c r="L3418" s="21"/>
    </row>
    <row r="3419" spans="12:12" x14ac:dyDescent="0.25">
      <c r="L3419" s="21"/>
    </row>
    <row r="3420" spans="12:12" x14ac:dyDescent="0.25">
      <c r="L3420" s="21"/>
    </row>
    <row r="3421" spans="12:12" x14ac:dyDescent="0.25">
      <c r="L3421" s="21"/>
    </row>
    <row r="3422" spans="12:12" x14ac:dyDescent="0.25">
      <c r="L3422" s="21"/>
    </row>
    <row r="3423" spans="12:12" x14ac:dyDescent="0.25">
      <c r="L3423" s="21"/>
    </row>
    <row r="3424" spans="12:12" x14ac:dyDescent="0.25">
      <c r="L3424" s="21"/>
    </row>
    <row r="3425" spans="12:12" x14ac:dyDescent="0.25">
      <c r="L3425" s="21"/>
    </row>
    <row r="3426" spans="12:12" x14ac:dyDescent="0.25">
      <c r="L3426" s="21"/>
    </row>
    <row r="3427" spans="12:12" x14ac:dyDescent="0.25">
      <c r="L3427" s="21"/>
    </row>
    <row r="3428" spans="12:12" x14ac:dyDescent="0.25">
      <c r="L3428" s="21"/>
    </row>
    <row r="3429" spans="12:12" x14ac:dyDescent="0.25">
      <c r="L3429" s="21"/>
    </row>
    <row r="3430" spans="12:12" x14ac:dyDescent="0.25">
      <c r="L3430" s="21"/>
    </row>
    <row r="3431" spans="12:12" x14ac:dyDescent="0.25">
      <c r="L3431" s="21"/>
    </row>
    <row r="3432" spans="12:12" x14ac:dyDescent="0.25">
      <c r="L3432" s="21"/>
    </row>
    <row r="3433" spans="12:12" x14ac:dyDescent="0.25">
      <c r="L3433" s="21"/>
    </row>
    <row r="3434" spans="12:12" x14ac:dyDescent="0.25">
      <c r="L3434" s="21"/>
    </row>
    <row r="3435" spans="12:12" x14ac:dyDescent="0.25">
      <c r="L3435" s="21"/>
    </row>
    <row r="3436" spans="12:12" x14ac:dyDescent="0.25">
      <c r="L3436" s="21"/>
    </row>
    <row r="3437" spans="12:12" x14ac:dyDescent="0.25">
      <c r="L3437" s="21"/>
    </row>
    <row r="3438" spans="12:12" x14ac:dyDescent="0.25">
      <c r="L3438" s="21"/>
    </row>
    <row r="3439" spans="12:12" x14ac:dyDescent="0.25">
      <c r="L3439" s="21"/>
    </row>
    <row r="3440" spans="12:12" x14ac:dyDescent="0.25">
      <c r="L3440" s="21"/>
    </row>
    <row r="3441" spans="12:12" x14ac:dyDescent="0.25">
      <c r="L3441" s="21"/>
    </row>
    <row r="3442" spans="12:12" x14ac:dyDescent="0.25">
      <c r="L3442" s="21"/>
    </row>
    <row r="3443" spans="12:12" x14ac:dyDescent="0.25">
      <c r="L3443" s="21"/>
    </row>
    <row r="3444" spans="12:12" x14ac:dyDescent="0.25">
      <c r="L3444" s="21"/>
    </row>
    <row r="3445" spans="12:12" x14ac:dyDescent="0.25">
      <c r="L3445" s="21"/>
    </row>
    <row r="3446" spans="12:12" x14ac:dyDescent="0.25">
      <c r="L3446" s="21"/>
    </row>
    <row r="3447" spans="12:12" x14ac:dyDescent="0.25">
      <c r="L3447" s="21"/>
    </row>
    <row r="3448" spans="12:12" x14ac:dyDescent="0.25">
      <c r="L3448" s="21"/>
    </row>
    <row r="3449" spans="12:12" x14ac:dyDescent="0.25">
      <c r="L3449" s="21"/>
    </row>
    <row r="3450" spans="12:12" x14ac:dyDescent="0.25">
      <c r="L3450" s="21"/>
    </row>
    <row r="3451" spans="12:12" x14ac:dyDescent="0.25">
      <c r="L3451" s="21"/>
    </row>
    <row r="3452" spans="12:12" x14ac:dyDescent="0.25">
      <c r="L3452" s="21"/>
    </row>
    <row r="3453" spans="12:12" x14ac:dyDescent="0.25">
      <c r="L3453" s="21"/>
    </row>
    <row r="3454" spans="12:12" x14ac:dyDescent="0.25">
      <c r="L3454" s="21"/>
    </row>
    <row r="3455" spans="12:12" x14ac:dyDescent="0.25">
      <c r="L3455" s="21"/>
    </row>
    <row r="3456" spans="12:12" x14ac:dyDescent="0.25">
      <c r="L3456" s="21"/>
    </row>
    <row r="3457" spans="12:12" x14ac:dyDescent="0.25">
      <c r="L3457" s="21"/>
    </row>
    <row r="3458" spans="12:12" x14ac:dyDescent="0.25">
      <c r="L3458" s="21"/>
    </row>
    <row r="3459" spans="12:12" x14ac:dyDescent="0.25">
      <c r="L3459" s="21"/>
    </row>
    <row r="3460" spans="12:12" x14ac:dyDescent="0.25">
      <c r="L3460" s="21"/>
    </row>
    <row r="3461" spans="12:12" x14ac:dyDescent="0.25">
      <c r="L3461" s="21"/>
    </row>
    <row r="3462" spans="12:12" x14ac:dyDescent="0.25">
      <c r="L3462" s="21"/>
    </row>
    <row r="3463" spans="12:12" x14ac:dyDescent="0.25">
      <c r="L3463" s="21"/>
    </row>
    <row r="3464" spans="12:12" x14ac:dyDescent="0.25">
      <c r="L3464" s="21"/>
    </row>
    <row r="3465" spans="12:12" x14ac:dyDescent="0.25">
      <c r="L3465" s="21"/>
    </row>
    <row r="3466" spans="12:12" x14ac:dyDescent="0.25">
      <c r="L3466" s="21"/>
    </row>
    <row r="3467" spans="12:12" x14ac:dyDescent="0.25">
      <c r="L3467" s="21"/>
    </row>
    <row r="3468" spans="12:12" x14ac:dyDescent="0.25">
      <c r="L3468" s="21"/>
    </row>
    <row r="3469" spans="12:12" x14ac:dyDescent="0.25">
      <c r="L3469" s="21"/>
    </row>
    <row r="3470" spans="12:12" x14ac:dyDescent="0.25">
      <c r="L3470" s="21"/>
    </row>
    <row r="3471" spans="12:12" x14ac:dyDescent="0.25">
      <c r="L3471" s="21"/>
    </row>
    <row r="3472" spans="12:12" x14ac:dyDescent="0.25">
      <c r="L3472" s="21"/>
    </row>
    <row r="3473" spans="12:12" x14ac:dyDescent="0.25">
      <c r="L3473" s="21"/>
    </row>
    <row r="3474" spans="12:12" x14ac:dyDescent="0.25">
      <c r="L3474" s="21"/>
    </row>
    <row r="3475" spans="12:12" x14ac:dyDescent="0.25">
      <c r="L3475" s="21"/>
    </row>
    <row r="3476" spans="12:12" x14ac:dyDescent="0.25">
      <c r="L3476" s="21"/>
    </row>
    <row r="3477" spans="12:12" x14ac:dyDescent="0.25">
      <c r="L3477" s="21"/>
    </row>
    <row r="3478" spans="12:12" x14ac:dyDescent="0.25">
      <c r="L3478" s="21"/>
    </row>
    <row r="3479" spans="12:12" x14ac:dyDescent="0.25">
      <c r="L3479" s="21"/>
    </row>
    <row r="3480" spans="12:12" x14ac:dyDescent="0.25">
      <c r="L3480" s="21"/>
    </row>
    <row r="3481" spans="12:12" x14ac:dyDescent="0.25">
      <c r="L3481" s="21"/>
    </row>
    <row r="3482" spans="12:12" x14ac:dyDescent="0.25">
      <c r="L3482" s="21"/>
    </row>
    <row r="3483" spans="12:12" x14ac:dyDescent="0.25">
      <c r="L3483" s="21"/>
    </row>
    <row r="3484" spans="12:12" x14ac:dyDescent="0.25">
      <c r="L3484" s="21"/>
    </row>
    <row r="3485" spans="12:12" x14ac:dyDescent="0.25">
      <c r="L3485" s="21"/>
    </row>
    <row r="3486" spans="12:12" x14ac:dyDescent="0.25">
      <c r="L3486" s="21"/>
    </row>
    <row r="3487" spans="12:12" x14ac:dyDescent="0.25">
      <c r="L3487" s="21"/>
    </row>
    <row r="3488" spans="12:12" x14ac:dyDescent="0.25">
      <c r="L3488" s="21"/>
    </row>
    <row r="3489" spans="12:12" x14ac:dyDescent="0.25">
      <c r="L3489" s="21"/>
    </row>
    <row r="3490" spans="12:12" x14ac:dyDescent="0.25">
      <c r="L3490" s="21"/>
    </row>
    <row r="3491" spans="12:12" x14ac:dyDescent="0.25">
      <c r="L3491" s="21"/>
    </row>
    <row r="3492" spans="12:12" x14ac:dyDescent="0.25">
      <c r="L3492" s="21"/>
    </row>
    <row r="3493" spans="12:12" x14ac:dyDescent="0.25">
      <c r="L3493" s="21"/>
    </row>
    <row r="3494" spans="12:12" x14ac:dyDescent="0.25">
      <c r="L3494" s="21"/>
    </row>
    <row r="3495" spans="12:12" x14ac:dyDescent="0.25">
      <c r="L3495" s="21"/>
    </row>
    <row r="3496" spans="12:12" x14ac:dyDescent="0.25">
      <c r="L3496" s="21"/>
    </row>
    <row r="3497" spans="12:12" x14ac:dyDescent="0.25">
      <c r="L3497" s="21"/>
    </row>
    <row r="3498" spans="12:12" x14ac:dyDescent="0.25">
      <c r="L3498" s="21"/>
    </row>
    <row r="3499" spans="12:12" x14ac:dyDescent="0.25">
      <c r="L3499" s="21"/>
    </row>
    <row r="3500" spans="12:12" x14ac:dyDescent="0.25">
      <c r="L3500" s="21"/>
    </row>
    <row r="3501" spans="12:12" x14ac:dyDescent="0.25">
      <c r="L3501" s="21"/>
    </row>
    <row r="3502" spans="12:12" x14ac:dyDescent="0.25">
      <c r="L3502" s="21"/>
    </row>
    <row r="3503" spans="12:12" x14ac:dyDescent="0.25">
      <c r="L3503" s="21"/>
    </row>
    <row r="3504" spans="12:12" x14ac:dyDescent="0.25">
      <c r="L3504" s="21"/>
    </row>
    <row r="3505" spans="12:12" x14ac:dyDescent="0.25">
      <c r="L3505" s="21"/>
    </row>
    <row r="3506" spans="12:12" x14ac:dyDescent="0.25">
      <c r="L3506" s="21"/>
    </row>
    <row r="3507" spans="12:12" x14ac:dyDescent="0.25">
      <c r="L3507" s="21"/>
    </row>
    <row r="3508" spans="12:12" x14ac:dyDescent="0.25">
      <c r="L3508" s="21"/>
    </row>
    <row r="3509" spans="12:12" x14ac:dyDescent="0.25">
      <c r="L3509" s="21"/>
    </row>
    <row r="3510" spans="12:12" x14ac:dyDescent="0.25">
      <c r="L3510" s="21"/>
    </row>
    <row r="3511" spans="12:12" x14ac:dyDescent="0.25">
      <c r="L3511" s="21"/>
    </row>
    <row r="3512" spans="12:12" x14ac:dyDescent="0.25">
      <c r="L3512" s="21"/>
    </row>
    <row r="3513" spans="12:12" x14ac:dyDescent="0.25">
      <c r="L3513" s="21"/>
    </row>
    <row r="3514" spans="12:12" x14ac:dyDescent="0.25">
      <c r="L3514" s="21"/>
    </row>
    <row r="3515" spans="12:12" x14ac:dyDescent="0.25">
      <c r="L3515" s="21"/>
    </row>
    <row r="3516" spans="12:12" x14ac:dyDescent="0.25">
      <c r="L3516" s="21"/>
    </row>
    <row r="3517" spans="12:12" x14ac:dyDescent="0.25">
      <c r="L3517" s="21"/>
    </row>
    <row r="3518" spans="12:12" x14ac:dyDescent="0.25">
      <c r="L3518" s="21"/>
    </row>
    <row r="3519" spans="12:12" x14ac:dyDescent="0.25">
      <c r="L3519" s="21"/>
    </row>
    <row r="3520" spans="12:12" x14ac:dyDescent="0.25">
      <c r="L3520" s="21"/>
    </row>
    <row r="3521" spans="12:12" x14ac:dyDescent="0.25">
      <c r="L3521" s="21"/>
    </row>
    <row r="3522" spans="12:12" x14ac:dyDescent="0.25">
      <c r="L3522" s="21"/>
    </row>
    <row r="3523" spans="12:12" x14ac:dyDescent="0.25">
      <c r="L3523" s="21"/>
    </row>
    <row r="3524" spans="12:12" x14ac:dyDescent="0.25">
      <c r="L3524" s="21"/>
    </row>
    <row r="3525" spans="12:12" x14ac:dyDescent="0.25">
      <c r="L3525" s="21"/>
    </row>
    <row r="3526" spans="12:12" x14ac:dyDescent="0.25">
      <c r="L3526" s="21"/>
    </row>
    <row r="3527" spans="12:12" x14ac:dyDescent="0.25">
      <c r="L3527" s="21"/>
    </row>
    <row r="3528" spans="12:12" x14ac:dyDescent="0.25">
      <c r="L3528" s="21"/>
    </row>
    <row r="3529" spans="12:12" x14ac:dyDescent="0.25">
      <c r="L3529" s="21"/>
    </row>
    <row r="3530" spans="12:12" x14ac:dyDescent="0.25">
      <c r="L3530" s="21"/>
    </row>
    <row r="3531" spans="12:12" x14ac:dyDescent="0.25">
      <c r="L3531" s="21"/>
    </row>
    <row r="3532" spans="12:12" x14ac:dyDescent="0.25">
      <c r="L3532" s="21"/>
    </row>
    <row r="3533" spans="12:12" x14ac:dyDescent="0.25">
      <c r="L3533" s="21"/>
    </row>
    <row r="3534" spans="12:12" x14ac:dyDescent="0.25">
      <c r="L3534" s="21"/>
    </row>
    <row r="3535" spans="12:12" x14ac:dyDescent="0.25">
      <c r="L3535" s="21"/>
    </row>
    <row r="3536" spans="12:12" x14ac:dyDescent="0.25">
      <c r="L3536" s="21"/>
    </row>
    <row r="3537" spans="12:12" x14ac:dyDescent="0.25">
      <c r="L3537" s="21"/>
    </row>
    <row r="3538" spans="12:12" x14ac:dyDescent="0.25">
      <c r="L3538" s="21"/>
    </row>
    <row r="3539" spans="12:12" x14ac:dyDescent="0.25">
      <c r="L3539" s="21"/>
    </row>
    <row r="3540" spans="12:12" x14ac:dyDescent="0.25">
      <c r="L3540" s="21"/>
    </row>
    <row r="3541" spans="12:12" x14ac:dyDescent="0.25">
      <c r="L3541" s="21"/>
    </row>
    <row r="3542" spans="12:12" x14ac:dyDescent="0.25">
      <c r="L3542" s="21"/>
    </row>
    <row r="3543" spans="12:12" x14ac:dyDescent="0.25">
      <c r="L3543" s="21"/>
    </row>
    <row r="3544" spans="12:12" x14ac:dyDescent="0.25">
      <c r="L3544" s="21"/>
    </row>
    <row r="3545" spans="12:12" x14ac:dyDescent="0.25">
      <c r="L3545" s="21"/>
    </row>
    <row r="3546" spans="12:12" x14ac:dyDescent="0.25">
      <c r="L3546" s="21"/>
    </row>
    <row r="3547" spans="12:12" x14ac:dyDescent="0.25">
      <c r="L3547" s="21"/>
    </row>
    <row r="3548" spans="12:12" x14ac:dyDescent="0.25">
      <c r="L3548" s="21"/>
    </row>
    <row r="3549" spans="12:12" x14ac:dyDescent="0.25">
      <c r="L3549" s="21"/>
    </row>
    <row r="3550" spans="12:12" x14ac:dyDescent="0.25">
      <c r="L3550" s="21"/>
    </row>
    <row r="3551" spans="12:12" x14ac:dyDescent="0.25">
      <c r="L3551" s="21"/>
    </row>
    <row r="3552" spans="12:12" x14ac:dyDescent="0.25">
      <c r="L3552" s="21"/>
    </row>
    <row r="3553" spans="12:12" x14ac:dyDescent="0.25">
      <c r="L3553" s="21"/>
    </row>
    <row r="3554" spans="12:12" x14ac:dyDescent="0.25">
      <c r="L3554" s="21"/>
    </row>
    <row r="3555" spans="12:12" x14ac:dyDescent="0.25">
      <c r="L3555" s="21"/>
    </row>
    <row r="3556" spans="12:12" x14ac:dyDescent="0.25">
      <c r="L3556" s="21"/>
    </row>
    <row r="3557" spans="12:12" x14ac:dyDescent="0.25">
      <c r="L3557" s="21"/>
    </row>
    <row r="3558" spans="12:12" x14ac:dyDescent="0.25">
      <c r="L3558" s="21"/>
    </row>
    <row r="3559" spans="12:12" x14ac:dyDescent="0.25">
      <c r="L3559" s="21"/>
    </row>
    <row r="3560" spans="12:12" x14ac:dyDescent="0.25">
      <c r="L3560" s="21"/>
    </row>
    <row r="3561" spans="12:12" x14ac:dyDescent="0.25">
      <c r="L3561" s="21"/>
    </row>
    <row r="3562" spans="12:12" x14ac:dyDescent="0.25">
      <c r="L3562" s="21"/>
    </row>
    <row r="3563" spans="12:12" x14ac:dyDescent="0.25">
      <c r="L3563" s="21"/>
    </row>
    <row r="3564" spans="12:12" x14ac:dyDescent="0.25">
      <c r="L3564" s="21"/>
    </row>
    <row r="3565" spans="12:12" x14ac:dyDescent="0.25">
      <c r="L3565" s="21"/>
    </row>
    <row r="3566" spans="12:12" x14ac:dyDescent="0.25">
      <c r="L3566" s="21"/>
    </row>
    <row r="3567" spans="12:12" x14ac:dyDescent="0.25">
      <c r="L3567" s="21"/>
    </row>
    <row r="3568" spans="12:12" x14ac:dyDescent="0.25">
      <c r="L3568" s="21"/>
    </row>
    <row r="3569" spans="12:12" x14ac:dyDescent="0.25">
      <c r="L3569" s="21"/>
    </row>
    <row r="3570" spans="12:12" x14ac:dyDescent="0.25">
      <c r="L3570" s="21"/>
    </row>
    <row r="3571" spans="12:12" x14ac:dyDescent="0.25">
      <c r="L3571" s="21"/>
    </row>
    <row r="3572" spans="12:12" x14ac:dyDescent="0.25">
      <c r="L3572" s="21"/>
    </row>
    <row r="3573" spans="12:12" x14ac:dyDescent="0.25">
      <c r="L3573" s="21"/>
    </row>
    <row r="3574" spans="12:12" x14ac:dyDescent="0.25">
      <c r="L3574" s="21"/>
    </row>
    <row r="3575" spans="12:12" x14ac:dyDescent="0.25">
      <c r="L3575" s="21"/>
    </row>
    <row r="3576" spans="12:12" x14ac:dyDescent="0.25">
      <c r="L3576" s="21"/>
    </row>
    <row r="3577" spans="12:12" x14ac:dyDescent="0.25">
      <c r="L3577" s="21"/>
    </row>
    <row r="3578" spans="12:12" x14ac:dyDescent="0.25">
      <c r="L3578" s="21"/>
    </row>
    <row r="3579" spans="12:12" x14ac:dyDescent="0.25">
      <c r="L3579" s="21"/>
    </row>
    <row r="3580" spans="12:12" x14ac:dyDescent="0.25">
      <c r="L3580" s="21"/>
    </row>
    <row r="3581" spans="12:12" x14ac:dyDescent="0.25">
      <c r="L3581" s="21"/>
    </row>
    <row r="3582" spans="12:12" x14ac:dyDescent="0.25">
      <c r="L3582" s="21"/>
    </row>
    <row r="3583" spans="12:12" x14ac:dyDescent="0.25">
      <c r="L3583" s="21"/>
    </row>
    <row r="3584" spans="12:12" x14ac:dyDescent="0.25">
      <c r="L3584" s="21"/>
    </row>
    <row r="3585" spans="12:12" x14ac:dyDescent="0.25">
      <c r="L3585" s="21"/>
    </row>
    <row r="3586" spans="12:12" x14ac:dyDescent="0.25">
      <c r="L3586" s="21"/>
    </row>
    <row r="3587" spans="12:12" x14ac:dyDescent="0.25">
      <c r="L3587" s="21"/>
    </row>
    <row r="3588" spans="12:12" x14ac:dyDescent="0.25">
      <c r="L3588" s="21"/>
    </row>
    <row r="3589" spans="12:12" x14ac:dyDescent="0.25">
      <c r="L3589" s="21"/>
    </row>
    <row r="3590" spans="12:12" x14ac:dyDescent="0.25">
      <c r="L3590" s="21"/>
    </row>
    <row r="3591" spans="12:12" x14ac:dyDescent="0.25">
      <c r="L3591" s="21"/>
    </row>
    <row r="3592" spans="12:12" x14ac:dyDescent="0.25">
      <c r="L3592" s="21"/>
    </row>
    <row r="3593" spans="12:12" x14ac:dyDescent="0.25">
      <c r="L3593" s="21"/>
    </row>
    <row r="3594" spans="12:12" x14ac:dyDescent="0.25">
      <c r="L3594" s="21"/>
    </row>
    <row r="3595" spans="12:12" x14ac:dyDescent="0.25">
      <c r="L3595" s="21"/>
    </row>
    <row r="3596" spans="12:12" x14ac:dyDescent="0.25">
      <c r="L3596" s="21"/>
    </row>
    <row r="3597" spans="12:12" x14ac:dyDescent="0.25">
      <c r="L3597" s="21"/>
    </row>
    <row r="3598" spans="12:12" x14ac:dyDescent="0.25">
      <c r="L3598" s="21"/>
    </row>
    <row r="3599" spans="12:12" x14ac:dyDescent="0.25">
      <c r="L3599" s="21"/>
    </row>
    <row r="3600" spans="12:12" x14ac:dyDescent="0.25">
      <c r="L3600" s="21"/>
    </row>
    <row r="3601" spans="12:12" x14ac:dyDescent="0.25">
      <c r="L3601" s="21"/>
    </row>
    <row r="3602" spans="12:12" x14ac:dyDescent="0.25">
      <c r="L3602" s="21"/>
    </row>
    <row r="3603" spans="12:12" x14ac:dyDescent="0.25">
      <c r="L3603" s="21"/>
    </row>
    <row r="3604" spans="12:12" x14ac:dyDescent="0.25">
      <c r="L3604" s="21"/>
    </row>
    <row r="3605" spans="12:12" x14ac:dyDescent="0.25">
      <c r="L3605" s="21"/>
    </row>
    <row r="3606" spans="12:12" x14ac:dyDescent="0.25">
      <c r="L3606" s="21"/>
    </row>
    <row r="3607" spans="12:12" x14ac:dyDescent="0.25">
      <c r="L3607" s="21"/>
    </row>
    <row r="3608" spans="12:12" x14ac:dyDescent="0.25">
      <c r="L3608" s="21"/>
    </row>
    <row r="3609" spans="12:12" x14ac:dyDescent="0.25">
      <c r="L3609" s="21"/>
    </row>
    <row r="3610" spans="12:12" x14ac:dyDescent="0.25">
      <c r="L3610" s="21"/>
    </row>
    <row r="3611" spans="12:12" x14ac:dyDescent="0.25">
      <c r="L3611" s="21"/>
    </row>
    <row r="3612" spans="12:12" x14ac:dyDescent="0.25">
      <c r="L3612" s="21"/>
    </row>
    <row r="3613" spans="12:12" x14ac:dyDescent="0.25">
      <c r="L3613" s="21"/>
    </row>
    <row r="3614" spans="12:12" x14ac:dyDescent="0.25">
      <c r="L3614" s="21"/>
    </row>
    <row r="3615" spans="12:12" x14ac:dyDescent="0.25">
      <c r="L3615" s="21"/>
    </row>
    <row r="3616" spans="12:12" x14ac:dyDescent="0.25">
      <c r="L3616" s="21"/>
    </row>
    <row r="3617" spans="12:12" x14ac:dyDescent="0.25">
      <c r="L3617" s="21"/>
    </row>
    <row r="3618" spans="12:12" x14ac:dyDescent="0.25">
      <c r="L3618" s="21"/>
    </row>
    <row r="3619" spans="12:12" x14ac:dyDescent="0.25">
      <c r="L3619" s="21"/>
    </row>
    <row r="3620" spans="12:12" x14ac:dyDescent="0.25">
      <c r="L3620" s="21"/>
    </row>
    <row r="3621" spans="12:12" x14ac:dyDescent="0.25">
      <c r="L3621" s="21"/>
    </row>
    <row r="3622" spans="12:12" x14ac:dyDescent="0.25">
      <c r="L3622" s="21"/>
    </row>
    <row r="3623" spans="12:12" x14ac:dyDescent="0.25">
      <c r="L3623" s="21"/>
    </row>
    <row r="3624" spans="12:12" x14ac:dyDescent="0.25">
      <c r="L3624" s="21"/>
    </row>
    <row r="3625" spans="12:12" x14ac:dyDescent="0.25">
      <c r="L3625" s="21"/>
    </row>
    <row r="3626" spans="12:12" x14ac:dyDescent="0.25">
      <c r="L3626" s="21"/>
    </row>
    <row r="3627" spans="12:12" x14ac:dyDescent="0.25">
      <c r="L3627" s="21"/>
    </row>
    <row r="3628" spans="12:12" x14ac:dyDescent="0.25">
      <c r="L3628" s="21"/>
    </row>
    <row r="3629" spans="12:12" x14ac:dyDescent="0.25">
      <c r="L3629" s="21"/>
    </row>
    <row r="3630" spans="12:12" x14ac:dyDescent="0.25">
      <c r="L3630" s="21"/>
    </row>
    <row r="3631" spans="12:12" x14ac:dyDescent="0.25">
      <c r="L3631" s="21"/>
    </row>
    <row r="3632" spans="12:12" x14ac:dyDescent="0.25">
      <c r="L3632" s="21"/>
    </row>
    <row r="3633" spans="12:12" x14ac:dyDescent="0.25">
      <c r="L3633" s="21"/>
    </row>
    <row r="3634" spans="12:12" x14ac:dyDescent="0.25">
      <c r="L3634" s="21"/>
    </row>
    <row r="3635" spans="12:12" x14ac:dyDescent="0.25">
      <c r="L3635" s="21"/>
    </row>
    <row r="3636" spans="12:12" x14ac:dyDescent="0.25">
      <c r="L3636" s="21"/>
    </row>
    <row r="3637" spans="12:12" x14ac:dyDescent="0.25">
      <c r="L3637" s="21"/>
    </row>
    <row r="3638" spans="12:12" x14ac:dyDescent="0.25">
      <c r="L3638" s="21"/>
    </row>
    <row r="3639" spans="12:12" x14ac:dyDescent="0.25">
      <c r="L3639" s="21"/>
    </row>
    <row r="3640" spans="12:12" x14ac:dyDescent="0.25">
      <c r="L3640" s="21"/>
    </row>
    <row r="3641" spans="12:12" x14ac:dyDescent="0.25">
      <c r="L3641" s="21"/>
    </row>
    <row r="3642" spans="12:12" x14ac:dyDescent="0.25">
      <c r="L3642" s="21"/>
    </row>
    <row r="3643" spans="12:12" x14ac:dyDescent="0.25">
      <c r="L3643" s="21"/>
    </row>
    <row r="3644" spans="12:12" x14ac:dyDescent="0.25">
      <c r="L3644" s="21"/>
    </row>
    <row r="3645" spans="12:12" x14ac:dyDescent="0.25">
      <c r="L3645" s="21"/>
    </row>
    <row r="3646" spans="12:12" x14ac:dyDescent="0.25">
      <c r="L3646" s="21"/>
    </row>
    <row r="3647" spans="12:12" x14ac:dyDescent="0.25">
      <c r="L3647" s="21"/>
    </row>
    <row r="3648" spans="12:12" x14ac:dyDescent="0.25">
      <c r="L3648" s="21"/>
    </row>
    <row r="3649" spans="12:12" x14ac:dyDescent="0.25">
      <c r="L3649" s="21"/>
    </row>
    <row r="3650" spans="12:12" x14ac:dyDescent="0.25">
      <c r="L3650" s="21"/>
    </row>
    <row r="3651" spans="12:12" x14ac:dyDescent="0.25">
      <c r="L3651" s="21"/>
    </row>
    <row r="3652" spans="12:12" x14ac:dyDescent="0.25">
      <c r="L3652" s="21"/>
    </row>
    <row r="3653" spans="12:12" x14ac:dyDescent="0.25">
      <c r="L3653" s="21"/>
    </row>
    <row r="3654" spans="12:12" x14ac:dyDescent="0.25">
      <c r="L3654" s="21"/>
    </row>
    <row r="3655" spans="12:12" x14ac:dyDescent="0.25">
      <c r="L3655" s="21"/>
    </row>
    <row r="3656" spans="12:12" x14ac:dyDescent="0.25">
      <c r="L3656" s="21"/>
    </row>
    <row r="3657" spans="12:12" x14ac:dyDescent="0.25">
      <c r="L3657" s="21"/>
    </row>
    <row r="3658" spans="12:12" x14ac:dyDescent="0.25">
      <c r="L3658" s="21"/>
    </row>
    <row r="3659" spans="12:12" x14ac:dyDescent="0.25">
      <c r="L3659" s="21"/>
    </row>
    <row r="3660" spans="12:12" x14ac:dyDescent="0.25">
      <c r="L3660" s="21"/>
    </row>
    <row r="3661" spans="12:12" x14ac:dyDescent="0.25">
      <c r="L3661" s="21"/>
    </row>
    <row r="3662" spans="12:12" x14ac:dyDescent="0.25">
      <c r="L3662" s="21"/>
    </row>
    <row r="3663" spans="12:12" x14ac:dyDescent="0.25">
      <c r="L3663" s="21"/>
    </row>
    <row r="3664" spans="12:12" x14ac:dyDescent="0.25">
      <c r="L3664" s="21"/>
    </row>
    <row r="3665" spans="12:12" x14ac:dyDescent="0.25">
      <c r="L3665" s="21"/>
    </row>
    <row r="3666" spans="12:12" x14ac:dyDescent="0.25">
      <c r="L3666" s="21"/>
    </row>
    <row r="3667" spans="12:12" x14ac:dyDescent="0.25">
      <c r="L3667" s="21"/>
    </row>
    <row r="3668" spans="12:12" x14ac:dyDescent="0.25">
      <c r="L3668" s="21"/>
    </row>
    <row r="3669" spans="12:12" x14ac:dyDescent="0.25">
      <c r="L3669" s="21"/>
    </row>
    <row r="3670" spans="12:12" x14ac:dyDescent="0.25">
      <c r="L3670" s="21"/>
    </row>
    <row r="3671" spans="12:12" x14ac:dyDescent="0.25">
      <c r="L3671" s="21"/>
    </row>
    <row r="3672" spans="12:12" x14ac:dyDescent="0.25">
      <c r="L3672" s="21"/>
    </row>
    <row r="3673" spans="12:12" x14ac:dyDescent="0.25">
      <c r="L3673" s="21"/>
    </row>
    <row r="3674" spans="12:12" x14ac:dyDescent="0.25">
      <c r="L3674" s="21"/>
    </row>
    <row r="3675" spans="12:12" x14ac:dyDescent="0.25">
      <c r="L3675" s="21"/>
    </row>
    <row r="3676" spans="12:12" x14ac:dyDescent="0.25">
      <c r="L3676" s="21"/>
    </row>
    <row r="3677" spans="12:12" x14ac:dyDescent="0.25">
      <c r="L3677" s="21"/>
    </row>
    <row r="3678" spans="12:12" x14ac:dyDescent="0.25">
      <c r="L3678" s="21"/>
    </row>
    <row r="3679" spans="12:12" x14ac:dyDescent="0.25">
      <c r="L3679" s="21"/>
    </row>
    <row r="3680" spans="12:12" x14ac:dyDescent="0.25">
      <c r="L3680" s="21"/>
    </row>
    <row r="3681" spans="12:12" x14ac:dyDescent="0.25">
      <c r="L3681" s="21"/>
    </row>
    <row r="3682" spans="12:12" x14ac:dyDescent="0.25">
      <c r="L3682" s="21"/>
    </row>
    <row r="3683" spans="12:12" x14ac:dyDescent="0.25">
      <c r="L3683" s="21"/>
    </row>
    <row r="3684" spans="12:12" x14ac:dyDescent="0.25">
      <c r="L3684" s="21"/>
    </row>
    <row r="3685" spans="12:12" x14ac:dyDescent="0.25">
      <c r="L3685" s="21"/>
    </row>
    <row r="3686" spans="12:12" x14ac:dyDescent="0.25">
      <c r="L3686" s="21"/>
    </row>
    <row r="3687" spans="12:12" x14ac:dyDescent="0.25">
      <c r="L3687" s="21"/>
    </row>
    <row r="3688" spans="12:12" x14ac:dyDescent="0.25">
      <c r="L3688" s="21"/>
    </row>
    <row r="3689" spans="12:12" x14ac:dyDescent="0.25">
      <c r="L3689" s="21"/>
    </row>
    <row r="3690" spans="12:12" x14ac:dyDescent="0.25">
      <c r="L3690" s="21"/>
    </row>
    <row r="3691" spans="12:12" x14ac:dyDescent="0.25">
      <c r="L3691" s="21"/>
    </row>
    <row r="3692" spans="12:12" x14ac:dyDescent="0.25">
      <c r="L3692" s="21"/>
    </row>
    <row r="3693" spans="12:12" x14ac:dyDescent="0.25">
      <c r="L3693" s="21"/>
    </row>
    <row r="3694" spans="12:12" x14ac:dyDescent="0.25">
      <c r="L3694" s="21"/>
    </row>
    <row r="3695" spans="12:12" x14ac:dyDescent="0.25">
      <c r="L3695" s="21"/>
    </row>
    <row r="3696" spans="12:12" x14ac:dyDescent="0.25">
      <c r="L3696" s="21"/>
    </row>
    <row r="3697" spans="12:12" x14ac:dyDescent="0.25">
      <c r="L3697" s="21"/>
    </row>
    <row r="3698" spans="12:12" x14ac:dyDescent="0.25">
      <c r="L3698" s="21"/>
    </row>
    <row r="3699" spans="12:12" x14ac:dyDescent="0.25">
      <c r="L3699" s="21"/>
    </row>
    <row r="3700" spans="12:12" x14ac:dyDescent="0.25">
      <c r="L3700" s="21"/>
    </row>
    <row r="3701" spans="12:12" x14ac:dyDescent="0.25">
      <c r="L3701" s="21"/>
    </row>
    <row r="3702" spans="12:12" x14ac:dyDescent="0.25">
      <c r="L3702" s="21"/>
    </row>
    <row r="3703" spans="12:12" x14ac:dyDescent="0.25">
      <c r="L3703" s="21"/>
    </row>
    <row r="3704" spans="12:12" x14ac:dyDescent="0.25">
      <c r="L3704" s="21"/>
    </row>
    <row r="3705" spans="12:12" x14ac:dyDescent="0.25">
      <c r="L3705" s="21"/>
    </row>
    <row r="3706" spans="12:12" x14ac:dyDescent="0.25">
      <c r="L3706" s="21"/>
    </row>
    <row r="3707" spans="12:12" x14ac:dyDescent="0.25">
      <c r="L3707" s="21"/>
    </row>
    <row r="3708" spans="12:12" x14ac:dyDescent="0.25">
      <c r="L3708" s="21"/>
    </row>
    <row r="3709" spans="12:12" x14ac:dyDescent="0.25">
      <c r="L3709" s="21"/>
    </row>
    <row r="3710" spans="12:12" x14ac:dyDescent="0.25">
      <c r="L3710" s="21"/>
    </row>
    <row r="3711" spans="12:12" x14ac:dyDescent="0.25">
      <c r="L3711" s="21"/>
    </row>
    <row r="3712" spans="12:12" x14ac:dyDescent="0.25">
      <c r="L3712" s="21"/>
    </row>
    <row r="3713" spans="12:12" x14ac:dyDescent="0.25">
      <c r="L3713" s="21"/>
    </row>
    <row r="3714" spans="12:12" x14ac:dyDescent="0.25">
      <c r="L3714" s="21"/>
    </row>
    <row r="3715" spans="12:12" x14ac:dyDescent="0.25">
      <c r="L3715" s="21"/>
    </row>
    <row r="3716" spans="12:12" x14ac:dyDescent="0.25">
      <c r="L3716" s="21"/>
    </row>
    <row r="3717" spans="12:12" x14ac:dyDescent="0.25">
      <c r="L3717" s="21"/>
    </row>
    <row r="3718" spans="12:12" x14ac:dyDescent="0.25">
      <c r="L3718" s="21"/>
    </row>
    <row r="3719" spans="12:12" x14ac:dyDescent="0.25">
      <c r="L3719" s="21"/>
    </row>
    <row r="3720" spans="12:12" x14ac:dyDescent="0.25">
      <c r="L3720" s="21"/>
    </row>
    <row r="3721" spans="12:12" x14ac:dyDescent="0.25">
      <c r="L3721" s="21"/>
    </row>
    <row r="3722" spans="12:12" x14ac:dyDescent="0.25">
      <c r="L3722" s="21"/>
    </row>
    <row r="3723" spans="12:12" x14ac:dyDescent="0.25">
      <c r="L3723" s="21"/>
    </row>
    <row r="3724" spans="12:12" x14ac:dyDescent="0.25">
      <c r="L3724" s="21"/>
    </row>
    <row r="3725" spans="12:12" x14ac:dyDescent="0.25">
      <c r="L3725" s="21"/>
    </row>
    <row r="3726" spans="12:12" x14ac:dyDescent="0.25">
      <c r="L3726" s="21"/>
    </row>
    <row r="3727" spans="12:12" x14ac:dyDescent="0.25">
      <c r="L3727" s="21"/>
    </row>
    <row r="3728" spans="12:12" x14ac:dyDescent="0.25">
      <c r="L3728" s="21"/>
    </row>
    <row r="3729" spans="12:12" x14ac:dyDescent="0.25">
      <c r="L3729" s="21"/>
    </row>
    <row r="3730" spans="12:12" x14ac:dyDescent="0.25">
      <c r="L3730" s="21"/>
    </row>
    <row r="3731" spans="12:12" x14ac:dyDescent="0.25">
      <c r="L3731" s="21"/>
    </row>
    <row r="3732" spans="12:12" x14ac:dyDescent="0.25">
      <c r="L3732" s="21"/>
    </row>
    <row r="3733" spans="12:12" x14ac:dyDescent="0.25">
      <c r="L3733" s="21"/>
    </row>
    <row r="3734" spans="12:12" x14ac:dyDescent="0.25">
      <c r="L3734" s="21"/>
    </row>
    <row r="3735" spans="12:12" x14ac:dyDescent="0.25">
      <c r="L3735" s="21"/>
    </row>
    <row r="3736" spans="12:12" x14ac:dyDescent="0.25">
      <c r="L3736" s="21"/>
    </row>
    <row r="3737" spans="12:12" x14ac:dyDescent="0.25">
      <c r="L3737" s="21"/>
    </row>
    <row r="3738" spans="12:12" x14ac:dyDescent="0.25">
      <c r="L3738" s="21"/>
    </row>
    <row r="3739" spans="12:12" x14ac:dyDescent="0.25">
      <c r="L3739" s="21"/>
    </row>
    <row r="3740" spans="12:12" x14ac:dyDescent="0.25">
      <c r="L3740" s="21"/>
    </row>
    <row r="3741" spans="12:12" x14ac:dyDescent="0.25">
      <c r="L3741" s="21"/>
    </row>
    <row r="3742" spans="12:12" x14ac:dyDescent="0.25">
      <c r="L3742" s="21"/>
    </row>
    <row r="3743" spans="12:12" x14ac:dyDescent="0.25">
      <c r="L3743" s="21"/>
    </row>
    <row r="3744" spans="12:12" x14ac:dyDescent="0.25">
      <c r="L3744" s="21"/>
    </row>
    <row r="3745" spans="12:12" x14ac:dyDescent="0.25">
      <c r="L3745" s="21"/>
    </row>
    <row r="3746" spans="12:12" x14ac:dyDescent="0.25">
      <c r="L3746" s="21"/>
    </row>
    <row r="3747" spans="12:12" x14ac:dyDescent="0.25">
      <c r="L3747" s="21"/>
    </row>
    <row r="3748" spans="12:12" x14ac:dyDescent="0.25">
      <c r="L3748" s="21"/>
    </row>
    <row r="3749" spans="12:12" x14ac:dyDescent="0.25">
      <c r="L3749" s="21"/>
    </row>
    <row r="3750" spans="12:12" x14ac:dyDescent="0.25">
      <c r="L3750" s="21"/>
    </row>
    <row r="3751" spans="12:12" x14ac:dyDescent="0.25">
      <c r="L3751" s="21"/>
    </row>
    <row r="3752" spans="12:12" x14ac:dyDescent="0.25">
      <c r="L3752" s="21"/>
    </row>
    <row r="3753" spans="12:12" x14ac:dyDescent="0.25">
      <c r="L3753" s="21"/>
    </row>
    <row r="3754" spans="12:12" x14ac:dyDescent="0.25">
      <c r="L3754" s="21"/>
    </row>
    <row r="3755" spans="12:12" x14ac:dyDescent="0.25">
      <c r="L3755" s="21"/>
    </row>
    <row r="3756" spans="12:12" x14ac:dyDescent="0.25">
      <c r="L3756" s="21"/>
    </row>
    <row r="3757" spans="12:12" x14ac:dyDescent="0.25">
      <c r="L3757" s="21"/>
    </row>
    <row r="3758" spans="12:12" x14ac:dyDescent="0.25">
      <c r="L3758" s="21"/>
    </row>
    <row r="3759" spans="12:12" x14ac:dyDescent="0.25">
      <c r="L3759" s="21"/>
    </row>
    <row r="3760" spans="12:12" x14ac:dyDescent="0.25">
      <c r="L3760" s="21"/>
    </row>
    <row r="3761" spans="12:12" x14ac:dyDescent="0.25">
      <c r="L3761" s="21"/>
    </row>
    <row r="3762" spans="12:12" x14ac:dyDescent="0.25">
      <c r="L3762" s="21"/>
    </row>
    <row r="3763" spans="12:12" x14ac:dyDescent="0.25">
      <c r="L3763" s="21"/>
    </row>
    <row r="3764" spans="12:12" x14ac:dyDescent="0.25">
      <c r="L3764" s="21"/>
    </row>
    <row r="3765" spans="12:12" x14ac:dyDescent="0.25">
      <c r="L3765" s="21"/>
    </row>
    <row r="3766" spans="12:12" x14ac:dyDescent="0.25">
      <c r="L3766" s="21"/>
    </row>
    <row r="3767" spans="12:12" x14ac:dyDescent="0.25">
      <c r="L3767" s="21"/>
    </row>
    <row r="3768" spans="12:12" x14ac:dyDescent="0.25">
      <c r="L3768" s="21"/>
    </row>
    <row r="3769" spans="12:12" x14ac:dyDescent="0.25">
      <c r="L3769" s="21"/>
    </row>
    <row r="3770" spans="12:12" x14ac:dyDescent="0.25">
      <c r="L3770" s="21"/>
    </row>
    <row r="3771" spans="12:12" x14ac:dyDescent="0.25">
      <c r="L3771" s="21"/>
    </row>
    <row r="3772" spans="12:12" x14ac:dyDescent="0.25">
      <c r="L3772" s="21"/>
    </row>
    <row r="3773" spans="12:12" x14ac:dyDescent="0.25">
      <c r="L3773" s="21"/>
    </row>
    <row r="3774" spans="12:12" x14ac:dyDescent="0.25">
      <c r="L3774" s="21"/>
    </row>
    <row r="3775" spans="12:12" x14ac:dyDescent="0.25">
      <c r="L3775" s="21"/>
    </row>
    <row r="3776" spans="12:12" x14ac:dyDescent="0.25">
      <c r="L3776" s="21"/>
    </row>
    <row r="3777" spans="12:12" x14ac:dyDescent="0.25">
      <c r="L3777" s="21"/>
    </row>
    <row r="3778" spans="12:12" x14ac:dyDescent="0.25">
      <c r="L3778" s="21"/>
    </row>
    <row r="3779" spans="12:12" x14ac:dyDescent="0.25">
      <c r="L3779" s="21"/>
    </row>
    <row r="3780" spans="12:12" x14ac:dyDescent="0.25">
      <c r="L3780" s="21"/>
    </row>
    <row r="3781" spans="12:12" x14ac:dyDescent="0.25">
      <c r="L3781" s="21"/>
    </row>
    <row r="3782" spans="12:12" x14ac:dyDescent="0.25">
      <c r="L3782" s="21"/>
    </row>
    <row r="3783" spans="12:12" x14ac:dyDescent="0.25">
      <c r="L3783" s="21"/>
    </row>
    <row r="3784" spans="12:12" x14ac:dyDescent="0.25">
      <c r="L3784" s="21"/>
    </row>
    <row r="3785" spans="12:12" x14ac:dyDescent="0.25">
      <c r="L3785" s="21"/>
    </row>
    <row r="3786" spans="12:12" x14ac:dyDescent="0.25">
      <c r="L3786" s="21"/>
    </row>
    <row r="3787" spans="12:12" x14ac:dyDescent="0.25">
      <c r="L3787" s="21"/>
    </row>
    <row r="3788" spans="12:12" x14ac:dyDescent="0.25">
      <c r="L3788" s="21"/>
    </row>
    <row r="3789" spans="12:12" x14ac:dyDescent="0.25">
      <c r="L3789" s="21"/>
    </row>
    <row r="3790" spans="12:12" x14ac:dyDescent="0.25">
      <c r="L3790" s="21"/>
    </row>
    <row r="3791" spans="12:12" x14ac:dyDescent="0.25">
      <c r="L3791" s="21"/>
    </row>
    <row r="3792" spans="12:12" x14ac:dyDescent="0.25">
      <c r="L3792" s="21"/>
    </row>
    <row r="3793" spans="12:12" x14ac:dyDescent="0.25">
      <c r="L3793" s="21"/>
    </row>
    <row r="3794" spans="12:12" x14ac:dyDescent="0.25">
      <c r="L3794" s="21"/>
    </row>
    <row r="3795" spans="12:12" x14ac:dyDescent="0.25">
      <c r="L3795" s="21"/>
    </row>
    <row r="3796" spans="12:12" x14ac:dyDescent="0.25">
      <c r="L3796" s="21"/>
    </row>
    <row r="3797" spans="12:12" x14ac:dyDescent="0.25">
      <c r="L3797" s="21"/>
    </row>
    <row r="3798" spans="12:12" x14ac:dyDescent="0.25">
      <c r="L3798" s="21"/>
    </row>
    <row r="3799" spans="12:12" x14ac:dyDescent="0.25">
      <c r="L3799" s="21"/>
    </row>
    <row r="3800" spans="12:12" x14ac:dyDescent="0.25">
      <c r="L3800" s="21"/>
    </row>
    <row r="3801" spans="12:12" x14ac:dyDescent="0.25">
      <c r="L3801" s="21"/>
    </row>
    <row r="3802" spans="12:12" x14ac:dyDescent="0.25">
      <c r="L3802" s="21"/>
    </row>
    <row r="3803" spans="12:12" x14ac:dyDescent="0.25">
      <c r="L3803" s="21"/>
    </row>
    <row r="3804" spans="12:12" x14ac:dyDescent="0.25">
      <c r="L3804" s="21"/>
    </row>
    <row r="3805" spans="12:12" x14ac:dyDescent="0.25">
      <c r="L3805" s="21"/>
    </row>
    <row r="3806" spans="12:12" x14ac:dyDescent="0.25">
      <c r="L3806" s="21"/>
    </row>
    <row r="3807" spans="12:12" x14ac:dyDescent="0.25">
      <c r="L3807" s="21"/>
    </row>
    <row r="3808" spans="12:12" x14ac:dyDescent="0.25">
      <c r="L3808" s="21"/>
    </row>
    <row r="3809" spans="12:12" x14ac:dyDescent="0.25">
      <c r="L3809" s="21"/>
    </row>
    <row r="3810" spans="12:12" x14ac:dyDescent="0.25">
      <c r="L3810" s="21"/>
    </row>
    <row r="3811" spans="12:12" x14ac:dyDescent="0.25">
      <c r="L3811" s="21"/>
    </row>
    <row r="3812" spans="12:12" x14ac:dyDescent="0.25">
      <c r="L3812" s="21"/>
    </row>
    <row r="3813" spans="12:12" x14ac:dyDescent="0.25">
      <c r="L3813" s="21"/>
    </row>
    <row r="3814" spans="12:12" x14ac:dyDescent="0.25">
      <c r="L3814" s="21"/>
    </row>
    <row r="3815" spans="12:12" x14ac:dyDescent="0.25">
      <c r="L3815" s="21"/>
    </row>
    <row r="3816" spans="12:12" x14ac:dyDescent="0.25">
      <c r="L3816" s="21"/>
    </row>
    <row r="3817" spans="12:12" x14ac:dyDescent="0.25">
      <c r="L3817" s="21"/>
    </row>
    <row r="3818" spans="12:12" x14ac:dyDescent="0.25">
      <c r="L3818" s="21"/>
    </row>
    <row r="3819" spans="12:12" x14ac:dyDescent="0.25">
      <c r="L3819" s="21"/>
    </row>
    <row r="3820" spans="12:12" x14ac:dyDescent="0.25">
      <c r="L3820" s="21"/>
    </row>
    <row r="3821" spans="12:12" x14ac:dyDescent="0.25">
      <c r="L3821" s="21"/>
    </row>
    <row r="3822" spans="12:12" x14ac:dyDescent="0.25">
      <c r="L3822" s="21"/>
    </row>
    <row r="3823" spans="12:12" x14ac:dyDescent="0.25">
      <c r="L3823" s="21"/>
    </row>
    <row r="3824" spans="12:12" x14ac:dyDescent="0.25">
      <c r="L3824" s="21"/>
    </row>
    <row r="3825" spans="12:12" x14ac:dyDescent="0.25">
      <c r="L3825" s="21"/>
    </row>
    <row r="3826" spans="12:12" x14ac:dyDescent="0.25">
      <c r="L3826" s="21"/>
    </row>
    <row r="3827" spans="12:12" x14ac:dyDescent="0.25">
      <c r="L3827" s="21"/>
    </row>
    <row r="3828" spans="12:12" x14ac:dyDescent="0.25">
      <c r="L3828" s="21"/>
    </row>
    <row r="3829" spans="12:12" x14ac:dyDescent="0.25">
      <c r="L3829" s="21"/>
    </row>
    <row r="3830" spans="12:12" x14ac:dyDescent="0.25">
      <c r="L3830" s="21"/>
    </row>
    <row r="3831" spans="12:12" x14ac:dyDescent="0.25">
      <c r="L3831" s="21"/>
    </row>
    <row r="3832" spans="12:12" x14ac:dyDescent="0.25">
      <c r="L3832" s="21"/>
    </row>
    <row r="3833" spans="12:12" x14ac:dyDescent="0.25">
      <c r="L3833" s="21"/>
    </row>
    <row r="3834" spans="12:12" x14ac:dyDescent="0.25">
      <c r="L3834" s="21"/>
    </row>
    <row r="3835" spans="12:12" x14ac:dyDescent="0.25">
      <c r="L3835" s="21"/>
    </row>
    <row r="3836" spans="12:12" x14ac:dyDescent="0.25">
      <c r="L3836" s="21"/>
    </row>
    <row r="3837" spans="12:12" x14ac:dyDescent="0.25">
      <c r="L3837" s="21"/>
    </row>
    <row r="3838" spans="12:12" x14ac:dyDescent="0.25">
      <c r="L3838" s="21"/>
    </row>
    <row r="3839" spans="12:12" x14ac:dyDescent="0.25">
      <c r="L3839" s="21"/>
    </row>
    <row r="3840" spans="12:12" x14ac:dyDescent="0.25">
      <c r="L3840" s="21"/>
    </row>
    <row r="3841" spans="12:12" x14ac:dyDescent="0.25">
      <c r="L3841" s="21"/>
    </row>
    <row r="3842" spans="12:12" x14ac:dyDescent="0.25">
      <c r="L3842" s="21"/>
    </row>
    <row r="3843" spans="12:12" x14ac:dyDescent="0.25">
      <c r="L3843" s="21"/>
    </row>
    <row r="3844" spans="12:12" x14ac:dyDescent="0.25">
      <c r="L3844" s="21"/>
    </row>
    <row r="3845" spans="12:12" x14ac:dyDescent="0.25">
      <c r="L3845" s="21"/>
    </row>
    <row r="3846" spans="12:12" x14ac:dyDescent="0.25">
      <c r="L3846" s="21"/>
    </row>
    <row r="3847" spans="12:12" x14ac:dyDescent="0.25">
      <c r="L3847" s="21"/>
    </row>
    <row r="3848" spans="12:12" x14ac:dyDescent="0.25">
      <c r="L3848" s="21"/>
    </row>
    <row r="3849" spans="12:12" x14ac:dyDescent="0.25">
      <c r="L3849" s="21"/>
    </row>
    <row r="3850" spans="12:12" x14ac:dyDescent="0.25">
      <c r="L3850" s="21"/>
    </row>
    <row r="3851" spans="12:12" x14ac:dyDescent="0.25">
      <c r="L3851" s="21"/>
    </row>
    <row r="3852" spans="12:12" x14ac:dyDescent="0.25">
      <c r="L3852" s="21"/>
    </row>
    <row r="3853" spans="12:12" x14ac:dyDescent="0.25">
      <c r="L3853" s="21"/>
    </row>
    <row r="3854" spans="12:12" x14ac:dyDescent="0.25">
      <c r="L3854" s="21"/>
    </row>
    <row r="3855" spans="12:12" x14ac:dyDescent="0.25">
      <c r="L3855" s="21"/>
    </row>
    <row r="3856" spans="12:12" x14ac:dyDescent="0.25">
      <c r="L3856" s="21"/>
    </row>
    <row r="3857" spans="12:12" x14ac:dyDescent="0.25">
      <c r="L3857" s="21"/>
    </row>
    <row r="3858" spans="12:12" x14ac:dyDescent="0.25">
      <c r="L3858" s="21"/>
    </row>
    <row r="3859" spans="12:12" x14ac:dyDescent="0.25">
      <c r="L3859" s="21"/>
    </row>
    <row r="3860" spans="12:12" x14ac:dyDescent="0.25">
      <c r="L3860" s="21"/>
    </row>
    <row r="3861" spans="12:12" x14ac:dyDescent="0.25">
      <c r="L3861" s="21"/>
    </row>
    <row r="3862" spans="12:12" x14ac:dyDescent="0.25">
      <c r="L3862" s="21"/>
    </row>
    <row r="3863" spans="12:12" x14ac:dyDescent="0.25">
      <c r="L3863" s="21"/>
    </row>
    <row r="3864" spans="12:12" x14ac:dyDescent="0.25">
      <c r="L3864" s="21"/>
    </row>
    <row r="3865" spans="12:12" x14ac:dyDescent="0.25">
      <c r="L3865" s="21"/>
    </row>
    <row r="3866" spans="12:12" x14ac:dyDescent="0.25">
      <c r="L3866" s="21"/>
    </row>
    <row r="3867" spans="12:12" x14ac:dyDescent="0.25">
      <c r="L3867" s="21"/>
    </row>
    <row r="3868" spans="12:12" x14ac:dyDescent="0.25">
      <c r="L3868" s="21"/>
    </row>
    <row r="3869" spans="12:12" x14ac:dyDescent="0.25">
      <c r="L3869" s="21"/>
    </row>
    <row r="3870" spans="12:12" x14ac:dyDescent="0.25">
      <c r="L3870" s="21"/>
    </row>
    <row r="3871" spans="12:12" x14ac:dyDescent="0.25">
      <c r="L3871" s="21"/>
    </row>
    <row r="3872" spans="12:12" x14ac:dyDescent="0.25">
      <c r="L3872" s="21"/>
    </row>
    <row r="3873" spans="12:12" x14ac:dyDescent="0.25">
      <c r="L3873" s="21"/>
    </row>
    <row r="3874" spans="12:12" x14ac:dyDescent="0.25">
      <c r="L3874" s="21"/>
    </row>
    <row r="3875" spans="12:12" x14ac:dyDescent="0.25">
      <c r="L3875" s="21"/>
    </row>
    <row r="3876" spans="12:12" x14ac:dyDescent="0.25">
      <c r="L3876" s="21"/>
    </row>
    <row r="3877" spans="12:12" x14ac:dyDescent="0.25">
      <c r="L3877" s="21"/>
    </row>
    <row r="3878" spans="12:12" x14ac:dyDescent="0.25">
      <c r="L3878" s="21"/>
    </row>
    <row r="3879" spans="12:12" x14ac:dyDescent="0.25">
      <c r="L3879" s="21"/>
    </row>
    <row r="3880" spans="12:12" x14ac:dyDescent="0.25">
      <c r="L3880" s="21"/>
    </row>
    <row r="3881" spans="12:12" x14ac:dyDescent="0.25">
      <c r="L3881" s="21"/>
    </row>
    <row r="3882" spans="12:12" x14ac:dyDescent="0.25">
      <c r="L3882" s="21"/>
    </row>
    <row r="3883" spans="12:12" x14ac:dyDescent="0.25">
      <c r="L3883" s="21"/>
    </row>
    <row r="3884" spans="12:12" x14ac:dyDescent="0.25">
      <c r="L3884" s="21"/>
    </row>
    <row r="3885" spans="12:12" x14ac:dyDescent="0.25">
      <c r="L3885" s="21"/>
    </row>
    <row r="3886" spans="12:12" x14ac:dyDescent="0.25">
      <c r="L3886" s="21"/>
    </row>
    <row r="3887" spans="12:12" x14ac:dyDescent="0.25">
      <c r="L3887" s="21"/>
    </row>
    <row r="3888" spans="12:12" x14ac:dyDescent="0.25">
      <c r="L3888" s="21"/>
    </row>
    <row r="3889" spans="12:12" x14ac:dyDescent="0.25">
      <c r="L3889" s="21"/>
    </row>
    <row r="3890" spans="12:12" x14ac:dyDescent="0.25">
      <c r="L3890" s="21"/>
    </row>
    <row r="3891" spans="12:12" x14ac:dyDescent="0.25">
      <c r="L3891" s="21"/>
    </row>
    <row r="3892" spans="12:12" x14ac:dyDescent="0.25">
      <c r="L3892" s="21"/>
    </row>
    <row r="3893" spans="12:12" x14ac:dyDescent="0.25">
      <c r="L3893" s="21"/>
    </row>
    <row r="3894" spans="12:12" x14ac:dyDescent="0.25">
      <c r="L3894" s="21"/>
    </row>
    <row r="3895" spans="12:12" x14ac:dyDescent="0.25">
      <c r="L3895" s="21"/>
    </row>
    <row r="3896" spans="12:12" x14ac:dyDescent="0.25">
      <c r="L3896" s="21"/>
    </row>
    <row r="3897" spans="12:12" x14ac:dyDescent="0.25">
      <c r="L3897" s="21"/>
    </row>
    <row r="3898" spans="12:12" x14ac:dyDescent="0.25">
      <c r="L3898" s="21"/>
    </row>
    <row r="3899" spans="12:12" x14ac:dyDescent="0.25">
      <c r="L3899" s="21"/>
    </row>
    <row r="3900" spans="12:12" x14ac:dyDescent="0.25">
      <c r="L3900" s="21"/>
    </row>
    <row r="3901" spans="12:12" x14ac:dyDescent="0.25">
      <c r="L3901" s="21"/>
    </row>
    <row r="3902" spans="12:12" x14ac:dyDescent="0.25">
      <c r="L3902" s="21"/>
    </row>
    <row r="3903" spans="12:12" x14ac:dyDescent="0.25">
      <c r="L3903" s="21"/>
    </row>
    <row r="3904" spans="12:12" x14ac:dyDescent="0.25">
      <c r="L3904" s="21"/>
    </row>
    <row r="3905" spans="12:12" x14ac:dyDescent="0.25">
      <c r="L3905" s="21"/>
    </row>
    <row r="3906" spans="12:12" x14ac:dyDescent="0.25">
      <c r="L3906" s="21"/>
    </row>
    <row r="3907" spans="12:12" x14ac:dyDescent="0.25">
      <c r="L3907" s="21"/>
    </row>
    <row r="3908" spans="12:12" x14ac:dyDescent="0.25">
      <c r="L3908" s="21"/>
    </row>
    <row r="3909" spans="12:12" x14ac:dyDescent="0.25">
      <c r="L3909" s="21"/>
    </row>
    <row r="3910" spans="12:12" x14ac:dyDescent="0.25">
      <c r="L3910" s="21"/>
    </row>
    <row r="3911" spans="12:12" x14ac:dyDescent="0.25">
      <c r="L3911" s="21"/>
    </row>
    <row r="3912" spans="12:12" x14ac:dyDescent="0.25">
      <c r="L3912" s="21"/>
    </row>
    <row r="3913" spans="12:12" x14ac:dyDescent="0.25">
      <c r="L3913" s="21"/>
    </row>
    <row r="3914" spans="12:12" x14ac:dyDescent="0.25">
      <c r="L3914" s="21"/>
    </row>
    <row r="3915" spans="12:12" x14ac:dyDescent="0.25">
      <c r="L3915" s="21"/>
    </row>
    <row r="3916" spans="12:12" x14ac:dyDescent="0.25">
      <c r="L3916" s="21"/>
    </row>
    <row r="3917" spans="12:12" x14ac:dyDescent="0.25">
      <c r="L3917" s="21"/>
    </row>
    <row r="3918" spans="12:12" x14ac:dyDescent="0.25">
      <c r="L3918" s="21"/>
    </row>
    <row r="3919" spans="12:12" x14ac:dyDescent="0.25">
      <c r="L3919" s="21"/>
    </row>
    <row r="3920" spans="12:12" x14ac:dyDescent="0.25">
      <c r="L3920" s="21"/>
    </row>
    <row r="3921" spans="12:12" x14ac:dyDescent="0.25">
      <c r="L3921" s="21"/>
    </row>
    <row r="3922" spans="12:12" x14ac:dyDescent="0.25">
      <c r="L3922" s="21"/>
    </row>
    <row r="3923" spans="12:12" x14ac:dyDescent="0.25">
      <c r="L3923" s="21"/>
    </row>
    <row r="3924" spans="12:12" x14ac:dyDescent="0.25">
      <c r="L3924" s="21"/>
    </row>
    <row r="3925" spans="12:12" x14ac:dyDescent="0.25">
      <c r="L3925" s="21"/>
    </row>
    <row r="3926" spans="12:12" x14ac:dyDescent="0.25">
      <c r="L3926" s="21"/>
    </row>
    <row r="3927" spans="12:12" x14ac:dyDescent="0.25">
      <c r="L3927" s="21"/>
    </row>
    <row r="3928" spans="12:12" x14ac:dyDescent="0.25">
      <c r="L3928" s="21"/>
    </row>
    <row r="3929" spans="12:12" x14ac:dyDescent="0.25">
      <c r="L3929" s="21"/>
    </row>
    <row r="3930" spans="12:12" x14ac:dyDescent="0.25">
      <c r="L3930" s="21"/>
    </row>
    <row r="3931" spans="12:12" x14ac:dyDescent="0.25">
      <c r="L3931" s="21"/>
    </row>
    <row r="3932" spans="12:12" x14ac:dyDescent="0.25">
      <c r="L3932" s="21"/>
    </row>
    <row r="3933" spans="12:12" x14ac:dyDescent="0.25">
      <c r="L3933" s="21"/>
    </row>
    <row r="3934" spans="12:12" x14ac:dyDescent="0.25">
      <c r="L3934" s="21"/>
    </row>
    <row r="3935" spans="12:12" x14ac:dyDescent="0.25">
      <c r="L3935" s="21"/>
    </row>
    <row r="3936" spans="12:12" x14ac:dyDescent="0.25">
      <c r="L3936" s="21"/>
    </row>
    <row r="3937" spans="12:12" x14ac:dyDescent="0.25">
      <c r="L3937" s="21"/>
    </row>
    <row r="3938" spans="12:12" x14ac:dyDescent="0.25">
      <c r="L3938" s="21"/>
    </row>
    <row r="3939" spans="12:12" x14ac:dyDescent="0.25">
      <c r="L3939" s="21"/>
    </row>
    <row r="3940" spans="12:12" x14ac:dyDescent="0.25">
      <c r="L3940" s="21"/>
    </row>
    <row r="3941" spans="12:12" x14ac:dyDescent="0.25">
      <c r="L3941" s="21"/>
    </row>
    <row r="3942" spans="12:12" x14ac:dyDescent="0.25">
      <c r="L3942" s="21"/>
    </row>
    <row r="3943" spans="12:12" x14ac:dyDescent="0.25">
      <c r="L3943" s="21"/>
    </row>
    <row r="3944" spans="12:12" x14ac:dyDescent="0.25">
      <c r="L3944" s="21"/>
    </row>
    <row r="3945" spans="12:12" x14ac:dyDescent="0.25">
      <c r="L3945" s="21"/>
    </row>
    <row r="3946" spans="12:12" x14ac:dyDescent="0.25">
      <c r="L3946" s="21"/>
    </row>
    <row r="3947" spans="12:12" x14ac:dyDescent="0.25">
      <c r="L3947" s="21"/>
    </row>
    <row r="3948" spans="12:12" x14ac:dyDescent="0.25">
      <c r="L3948" s="21"/>
    </row>
    <row r="3949" spans="12:12" x14ac:dyDescent="0.25">
      <c r="L3949" s="21"/>
    </row>
    <row r="3950" spans="12:12" x14ac:dyDescent="0.25">
      <c r="L3950" s="21"/>
    </row>
    <row r="3951" spans="12:12" x14ac:dyDescent="0.25">
      <c r="L3951" s="21"/>
    </row>
    <row r="3952" spans="12:12" x14ac:dyDescent="0.25">
      <c r="L3952" s="21"/>
    </row>
    <row r="3953" spans="12:12" x14ac:dyDescent="0.25">
      <c r="L3953" s="21"/>
    </row>
    <row r="3954" spans="12:12" x14ac:dyDescent="0.25">
      <c r="L3954" s="21"/>
    </row>
    <row r="3955" spans="12:12" x14ac:dyDescent="0.25">
      <c r="L3955" s="21"/>
    </row>
    <row r="3956" spans="12:12" x14ac:dyDescent="0.25">
      <c r="L3956" s="21"/>
    </row>
    <row r="3957" spans="12:12" x14ac:dyDescent="0.25">
      <c r="L3957" s="21"/>
    </row>
    <row r="3958" spans="12:12" x14ac:dyDescent="0.25">
      <c r="L3958" s="21"/>
    </row>
    <row r="3959" spans="12:12" x14ac:dyDescent="0.25">
      <c r="L3959" s="21"/>
    </row>
    <row r="3960" spans="12:12" x14ac:dyDescent="0.25">
      <c r="L3960" s="21"/>
    </row>
    <row r="3961" spans="12:12" x14ac:dyDescent="0.25">
      <c r="L3961" s="21"/>
    </row>
    <row r="3962" spans="12:12" x14ac:dyDescent="0.25">
      <c r="L3962" s="21"/>
    </row>
    <row r="3963" spans="12:12" x14ac:dyDescent="0.25">
      <c r="L3963" s="21"/>
    </row>
    <row r="3964" spans="12:12" x14ac:dyDescent="0.25">
      <c r="L3964" s="21"/>
    </row>
    <row r="3965" spans="12:12" x14ac:dyDescent="0.25">
      <c r="L3965" s="21"/>
    </row>
    <row r="3966" spans="12:12" x14ac:dyDescent="0.25">
      <c r="L3966" s="21"/>
    </row>
    <row r="3967" spans="12:12" x14ac:dyDescent="0.25">
      <c r="L3967" s="21"/>
    </row>
    <row r="3968" spans="12:12" x14ac:dyDescent="0.25">
      <c r="L3968" s="21"/>
    </row>
    <row r="3969" spans="12:12" x14ac:dyDescent="0.25">
      <c r="L3969" s="21"/>
    </row>
    <row r="3970" spans="12:12" x14ac:dyDescent="0.25">
      <c r="L3970" s="21"/>
    </row>
    <row r="3971" spans="12:12" x14ac:dyDescent="0.25">
      <c r="L3971" s="21"/>
    </row>
    <row r="3972" spans="12:12" x14ac:dyDescent="0.25">
      <c r="L3972" s="21"/>
    </row>
    <row r="3973" spans="12:12" x14ac:dyDescent="0.25">
      <c r="L3973" s="21"/>
    </row>
    <row r="3974" spans="12:12" x14ac:dyDescent="0.25">
      <c r="L3974" s="21"/>
    </row>
    <row r="3975" spans="12:12" x14ac:dyDescent="0.25">
      <c r="L3975" s="21"/>
    </row>
    <row r="3976" spans="12:12" x14ac:dyDescent="0.25">
      <c r="L3976" s="21"/>
    </row>
    <row r="3977" spans="12:12" x14ac:dyDescent="0.25">
      <c r="L3977" s="21"/>
    </row>
    <row r="3978" spans="12:12" x14ac:dyDescent="0.25">
      <c r="L3978" s="21"/>
    </row>
    <row r="3979" spans="12:12" x14ac:dyDescent="0.25">
      <c r="L3979" s="21"/>
    </row>
    <row r="3980" spans="12:12" x14ac:dyDescent="0.25">
      <c r="L3980" s="21"/>
    </row>
    <row r="3981" spans="12:12" x14ac:dyDescent="0.25">
      <c r="L3981" s="21"/>
    </row>
    <row r="3982" spans="12:12" x14ac:dyDescent="0.25">
      <c r="L3982" s="21"/>
    </row>
    <row r="3983" spans="12:12" x14ac:dyDescent="0.25">
      <c r="L3983" s="21"/>
    </row>
    <row r="3984" spans="12:12" x14ac:dyDescent="0.25">
      <c r="L3984" s="21"/>
    </row>
    <row r="3985" spans="12:12" x14ac:dyDescent="0.25">
      <c r="L3985" s="21"/>
    </row>
    <row r="3986" spans="12:12" x14ac:dyDescent="0.25">
      <c r="L3986" s="21"/>
    </row>
    <row r="3987" spans="12:12" x14ac:dyDescent="0.25">
      <c r="L3987" s="21"/>
    </row>
    <row r="3988" spans="12:12" x14ac:dyDescent="0.25">
      <c r="L3988" s="21"/>
    </row>
    <row r="3989" spans="12:12" x14ac:dyDescent="0.25">
      <c r="L3989" s="21"/>
    </row>
    <row r="3990" spans="12:12" x14ac:dyDescent="0.25">
      <c r="L3990" s="21"/>
    </row>
    <row r="3991" spans="12:12" x14ac:dyDescent="0.25">
      <c r="L3991" s="21"/>
    </row>
    <row r="3992" spans="12:12" x14ac:dyDescent="0.25">
      <c r="L3992" s="21"/>
    </row>
    <row r="3993" spans="12:12" x14ac:dyDescent="0.25">
      <c r="L3993" s="21"/>
    </row>
    <row r="3994" spans="12:12" x14ac:dyDescent="0.25">
      <c r="L3994" s="21"/>
    </row>
    <row r="3995" spans="12:12" x14ac:dyDescent="0.25">
      <c r="L3995" s="21"/>
    </row>
    <row r="3996" spans="12:12" x14ac:dyDescent="0.25">
      <c r="L3996" s="21"/>
    </row>
    <row r="3997" spans="12:12" x14ac:dyDescent="0.25">
      <c r="L3997" s="21"/>
    </row>
    <row r="3998" spans="12:12" x14ac:dyDescent="0.25">
      <c r="L3998" s="21"/>
    </row>
    <row r="3999" spans="12:12" x14ac:dyDescent="0.25">
      <c r="L3999" s="21"/>
    </row>
    <row r="4000" spans="12:12" x14ac:dyDescent="0.25">
      <c r="L4000" s="21"/>
    </row>
    <row r="4001" spans="12:12" x14ac:dyDescent="0.25">
      <c r="L4001" s="21"/>
    </row>
    <row r="4002" spans="12:12" x14ac:dyDescent="0.25">
      <c r="L4002" s="21"/>
    </row>
    <row r="4003" spans="12:12" x14ac:dyDescent="0.25">
      <c r="L4003" s="21"/>
    </row>
    <row r="4004" spans="12:12" x14ac:dyDescent="0.25">
      <c r="L4004" s="21"/>
    </row>
    <row r="4005" spans="12:12" x14ac:dyDescent="0.25">
      <c r="L4005" s="21"/>
    </row>
    <row r="4006" spans="12:12" x14ac:dyDescent="0.25">
      <c r="L4006" s="21"/>
    </row>
    <row r="4007" spans="12:12" x14ac:dyDescent="0.25">
      <c r="L4007" s="21"/>
    </row>
    <row r="4008" spans="12:12" x14ac:dyDescent="0.25">
      <c r="L4008" s="21"/>
    </row>
    <row r="4009" spans="12:12" x14ac:dyDescent="0.25">
      <c r="L4009" s="21"/>
    </row>
    <row r="4010" spans="12:12" x14ac:dyDescent="0.25">
      <c r="L4010" s="21"/>
    </row>
    <row r="4011" spans="12:12" x14ac:dyDescent="0.25">
      <c r="L4011" s="21"/>
    </row>
    <row r="4012" spans="12:12" x14ac:dyDescent="0.25">
      <c r="L4012" s="21"/>
    </row>
    <row r="4013" spans="12:12" x14ac:dyDescent="0.25">
      <c r="L4013" s="21"/>
    </row>
    <row r="4014" spans="12:12" x14ac:dyDescent="0.25">
      <c r="L4014" s="21"/>
    </row>
    <row r="4015" spans="12:12" x14ac:dyDescent="0.25">
      <c r="L4015" s="21"/>
    </row>
    <row r="4016" spans="12:12" x14ac:dyDescent="0.25">
      <c r="L4016" s="21"/>
    </row>
    <row r="4017" spans="12:12" x14ac:dyDescent="0.25">
      <c r="L4017" s="21"/>
    </row>
    <row r="4018" spans="12:12" x14ac:dyDescent="0.25">
      <c r="L4018" s="21"/>
    </row>
    <row r="4019" spans="12:12" x14ac:dyDescent="0.25">
      <c r="L4019" s="21"/>
    </row>
    <row r="4020" spans="12:12" x14ac:dyDescent="0.25">
      <c r="L4020" s="21"/>
    </row>
    <row r="4021" spans="12:12" x14ac:dyDescent="0.25">
      <c r="L4021" s="21"/>
    </row>
    <row r="4022" spans="12:12" x14ac:dyDescent="0.25">
      <c r="L4022" s="21"/>
    </row>
    <row r="4023" spans="12:12" x14ac:dyDescent="0.25">
      <c r="L4023" s="21"/>
    </row>
    <row r="4024" spans="12:12" x14ac:dyDescent="0.25">
      <c r="L4024" s="21"/>
    </row>
    <row r="4025" spans="12:12" x14ac:dyDescent="0.25">
      <c r="L4025" s="21"/>
    </row>
    <row r="4026" spans="12:12" x14ac:dyDescent="0.25">
      <c r="L4026" s="21"/>
    </row>
    <row r="4027" spans="12:12" x14ac:dyDescent="0.25">
      <c r="L4027" s="21"/>
    </row>
    <row r="4028" spans="12:12" x14ac:dyDescent="0.25">
      <c r="L4028" s="21"/>
    </row>
    <row r="4029" spans="12:12" x14ac:dyDescent="0.25">
      <c r="L4029" s="21"/>
    </row>
    <row r="4030" spans="12:12" x14ac:dyDescent="0.25">
      <c r="L4030" s="21"/>
    </row>
    <row r="4031" spans="12:12" x14ac:dyDescent="0.25">
      <c r="L4031" s="21"/>
    </row>
    <row r="4032" spans="12:12" x14ac:dyDescent="0.25">
      <c r="L4032" s="21"/>
    </row>
    <row r="4033" spans="12:12" x14ac:dyDescent="0.25">
      <c r="L4033" s="21"/>
    </row>
    <row r="4034" spans="12:12" x14ac:dyDescent="0.25">
      <c r="L4034" s="21"/>
    </row>
    <row r="4035" spans="12:12" x14ac:dyDescent="0.25">
      <c r="L4035" s="21"/>
    </row>
    <row r="4036" spans="12:12" x14ac:dyDescent="0.25">
      <c r="L4036" s="21"/>
    </row>
    <row r="4037" spans="12:12" x14ac:dyDescent="0.25">
      <c r="L4037" s="21"/>
    </row>
    <row r="4038" spans="12:12" x14ac:dyDescent="0.25">
      <c r="L4038" s="21"/>
    </row>
    <row r="4039" spans="12:12" x14ac:dyDescent="0.25">
      <c r="L4039" s="21"/>
    </row>
    <row r="4040" spans="12:12" x14ac:dyDescent="0.25">
      <c r="L4040" s="21"/>
    </row>
    <row r="4041" spans="12:12" x14ac:dyDescent="0.25">
      <c r="L4041" s="21"/>
    </row>
    <row r="4042" spans="12:12" x14ac:dyDescent="0.25">
      <c r="L4042" s="21"/>
    </row>
    <row r="4043" spans="12:12" x14ac:dyDescent="0.25">
      <c r="L4043" s="21"/>
    </row>
    <row r="4044" spans="12:12" x14ac:dyDescent="0.25">
      <c r="L4044" s="21"/>
    </row>
    <row r="4045" spans="12:12" x14ac:dyDescent="0.25">
      <c r="L4045" s="21"/>
    </row>
    <row r="4046" spans="12:12" x14ac:dyDescent="0.25">
      <c r="L4046" s="21"/>
    </row>
    <row r="4047" spans="12:12" x14ac:dyDescent="0.25">
      <c r="L4047" s="21"/>
    </row>
    <row r="4048" spans="12:12" x14ac:dyDescent="0.25">
      <c r="L4048" s="21"/>
    </row>
    <row r="4049" spans="12:12" x14ac:dyDescent="0.25">
      <c r="L4049" s="21"/>
    </row>
    <row r="4050" spans="12:12" x14ac:dyDescent="0.25">
      <c r="L4050" s="21"/>
    </row>
    <row r="4051" spans="12:12" x14ac:dyDescent="0.25">
      <c r="L4051" s="21"/>
    </row>
    <row r="4052" spans="12:12" x14ac:dyDescent="0.25">
      <c r="L4052" s="21"/>
    </row>
    <row r="4053" spans="12:12" x14ac:dyDescent="0.25">
      <c r="L4053" s="21"/>
    </row>
    <row r="4054" spans="12:12" x14ac:dyDescent="0.25">
      <c r="L4054" s="21"/>
    </row>
    <row r="4055" spans="12:12" x14ac:dyDescent="0.25">
      <c r="L4055" s="21"/>
    </row>
    <row r="4056" spans="12:12" x14ac:dyDescent="0.25">
      <c r="L4056" s="21"/>
    </row>
    <row r="4057" spans="12:12" x14ac:dyDescent="0.25">
      <c r="L4057" s="21"/>
    </row>
    <row r="4058" spans="12:12" x14ac:dyDescent="0.25">
      <c r="L4058" s="21"/>
    </row>
    <row r="4059" spans="12:12" x14ac:dyDescent="0.25">
      <c r="L4059" s="21"/>
    </row>
    <row r="4060" spans="12:12" x14ac:dyDescent="0.25">
      <c r="L4060" s="21"/>
    </row>
    <row r="4061" spans="12:12" x14ac:dyDescent="0.25">
      <c r="L4061" s="21"/>
    </row>
    <row r="4062" spans="12:12" x14ac:dyDescent="0.25">
      <c r="L4062" s="21"/>
    </row>
    <row r="4063" spans="12:12" x14ac:dyDescent="0.25">
      <c r="L4063" s="21"/>
    </row>
    <row r="4064" spans="12:12" x14ac:dyDescent="0.25">
      <c r="L4064" s="21"/>
    </row>
    <row r="4065" spans="12:12" x14ac:dyDescent="0.25">
      <c r="L4065" s="21"/>
    </row>
    <row r="4066" spans="12:12" x14ac:dyDescent="0.25">
      <c r="L4066" s="21"/>
    </row>
    <row r="4067" spans="12:12" x14ac:dyDescent="0.25">
      <c r="L4067" s="21"/>
    </row>
    <row r="4068" spans="12:12" x14ac:dyDescent="0.25">
      <c r="L4068" s="21"/>
    </row>
    <row r="4069" spans="12:12" x14ac:dyDescent="0.25">
      <c r="L4069" s="21"/>
    </row>
    <row r="4070" spans="12:12" x14ac:dyDescent="0.25">
      <c r="L4070" s="21"/>
    </row>
    <row r="4071" spans="12:12" x14ac:dyDescent="0.25">
      <c r="L4071" s="21"/>
    </row>
    <row r="4072" spans="12:12" x14ac:dyDescent="0.25">
      <c r="L4072" s="21"/>
    </row>
    <row r="4073" spans="12:12" x14ac:dyDescent="0.25">
      <c r="L4073" s="21"/>
    </row>
    <row r="4074" spans="12:12" x14ac:dyDescent="0.25">
      <c r="L4074" s="21"/>
    </row>
    <row r="4075" spans="12:12" x14ac:dyDescent="0.25">
      <c r="L4075" s="21"/>
    </row>
    <row r="4076" spans="12:12" x14ac:dyDescent="0.25">
      <c r="L4076" s="21"/>
    </row>
    <row r="4077" spans="12:12" x14ac:dyDescent="0.25">
      <c r="L4077" s="21"/>
    </row>
    <row r="4078" spans="12:12" x14ac:dyDescent="0.25">
      <c r="L4078" s="21"/>
    </row>
    <row r="4079" spans="12:12" x14ac:dyDescent="0.25">
      <c r="L4079" s="21"/>
    </row>
    <row r="4080" spans="12:12" x14ac:dyDescent="0.25">
      <c r="L4080" s="21"/>
    </row>
    <row r="4081" spans="12:12" x14ac:dyDescent="0.25">
      <c r="L4081" s="21"/>
    </row>
    <row r="4082" spans="12:12" x14ac:dyDescent="0.25">
      <c r="L4082" s="21"/>
    </row>
    <row r="4083" spans="12:12" x14ac:dyDescent="0.25">
      <c r="L4083" s="21"/>
    </row>
    <row r="4084" spans="12:12" x14ac:dyDescent="0.25">
      <c r="L4084" s="21"/>
    </row>
    <row r="4085" spans="12:12" x14ac:dyDescent="0.25">
      <c r="L4085" s="21"/>
    </row>
    <row r="4086" spans="12:12" x14ac:dyDescent="0.25">
      <c r="L4086" s="21"/>
    </row>
    <row r="4087" spans="12:12" x14ac:dyDescent="0.25">
      <c r="L4087" s="21"/>
    </row>
    <row r="4088" spans="12:12" x14ac:dyDescent="0.25">
      <c r="L4088" s="21"/>
    </row>
    <row r="4089" spans="12:12" x14ac:dyDescent="0.25">
      <c r="L4089" s="21"/>
    </row>
    <row r="4090" spans="12:12" x14ac:dyDescent="0.25">
      <c r="L4090" s="21"/>
    </row>
    <row r="4091" spans="12:12" x14ac:dyDescent="0.25">
      <c r="L4091" s="21"/>
    </row>
    <row r="4092" spans="12:12" x14ac:dyDescent="0.25">
      <c r="L4092" s="21"/>
    </row>
    <row r="4093" spans="12:12" x14ac:dyDescent="0.25">
      <c r="L4093" s="21"/>
    </row>
    <row r="4094" spans="12:12" x14ac:dyDescent="0.25">
      <c r="L4094" s="21"/>
    </row>
    <row r="4095" spans="12:12" x14ac:dyDescent="0.25">
      <c r="L4095" s="21"/>
    </row>
    <row r="4096" spans="12:12" x14ac:dyDescent="0.25">
      <c r="L4096" s="21"/>
    </row>
    <row r="4097" spans="12:12" x14ac:dyDescent="0.25">
      <c r="L4097" s="21"/>
    </row>
    <row r="4098" spans="12:12" x14ac:dyDescent="0.25">
      <c r="L4098" s="21"/>
    </row>
    <row r="4099" spans="12:12" x14ac:dyDescent="0.25">
      <c r="L4099" s="21"/>
    </row>
    <row r="4100" spans="12:12" x14ac:dyDescent="0.25">
      <c r="L4100" s="21"/>
    </row>
    <row r="4101" spans="12:12" x14ac:dyDescent="0.25">
      <c r="L4101" s="21"/>
    </row>
    <row r="4102" spans="12:12" x14ac:dyDescent="0.25">
      <c r="L4102" s="21"/>
    </row>
    <row r="4103" spans="12:12" x14ac:dyDescent="0.25">
      <c r="L4103" s="21"/>
    </row>
    <row r="4104" spans="12:12" x14ac:dyDescent="0.25">
      <c r="L4104" s="21"/>
    </row>
    <row r="4105" spans="12:12" x14ac:dyDescent="0.25">
      <c r="L4105" s="21"/>
    </row>
    <row r="4106" spans="12:12" x14ac:dyDescent="0.25">
      <c r="L4106" s="21"/>
    </row>
    <row r="4107" spans="12:12" x14ac:dyDescent="0.25">
      <c r="L4107" s="21"/>
    </row>
    <row r="4108" spans="12:12" x14ac:dyDescent="0.25">
      <c r="L4108" s="21"/>
    </row>
    <row r="4109" spans="12:12" x14ac:dyDescent="0.25">
      <c r="L4109" s="21"/>
    </row>
    <row r="4110" spans="12:12" x14ac:dyDescent="0.25">
      <c r="L4110" s="21"/>
    </row>
    <row r="4111" spans="12:12" x14ac:dyDescent="0.25">
      <c r="L4111" s="21"/>
    </row>
    <row r="4112" spans="12:12" x14ac:dyDescent="0.25">
      <c r="L4112" s="21"/>
    </row>
    <row r="4113" spans="12:12" x14ac:dyDescent="0.25">
      <c r="L4113" s="21"/>
    </row>
    <row r="4114" spans="12:12" x14ac:dyDescent="0.25">
      <c r="L4114" s="21"/>
    </row>
    <row r="4115" spans="12:12" x14ac:dyDescent="0.25">
      <c r="L4115" s="21"/>
    </row>
    <row r="4116" spans="12:12" x14ac:dyDescent="0.25">
      <c r="L4116" s="21"/>
    </row>
    <row r="4117" spans="12:12" x14ac:dyDescent="0.25">
      <c r="L4117" s="21"/>
    </row>
    <row r="4118" spans="12:12" x14ac:dyDescent="0.25">
      <c r="L4118" s="21"/>
    </row>
    <row r="4119" spans="12:12" x14ac:dyDescent="0.25">
      <c r="L4119" s="21"/>
    </row>
    <row r="4120" spans="12:12" x14ac:dyDescent="0.25">
      <c r="L4120" s="21"/>
    </row>
    <row r="4121" spans="12:12" x14ac:dyDescent="0.25">
      <c r="L4121" s="21"/>
    </row>
    <row r="4122" spans="12:12" x14ac:dyDescent="0.25">
      <c r="L4122" s="21"/>
    </row>
    <row r="4123" spans="12:12" x14ac:dyDescent="0.25">
      <c r="L4123" s="21"/>
    </row>
    <row r="4124" spans="12:12" x14ac:dyDescent="0.25">
      <c r="L4124" s="21"/>
    </row>
    <row r="4125" spans="12:12" x14ac:dyDescent="0.25">
      <c r="L4125" s="21"/>
    </row>
    <row r="4126" spans="12:12" x14ac:dyDescent="0.25">
      <c r="L4126" s="21"/>
    </row>
    <row r="4127" spans="12:12" x14ac:dyDescent="0.25">
      <c r="L4127" s="21"/>
    </row>
    <row r="4128" spans="12:12" x14ac:dyDescent="0.25">
      <c r="L4128" s="21"/>
    </row>
    <row r="4129" spans="12:12" x14ac:dyDescent="0.25">
      <c r="L4129" s="21"/>
    </row>
    <row r="4130" spans="12:12" x14ac:dyDescent="0.25">
      <c r="L4130" s="21"/>
    </row>
    <row r="4131" spans="12:12" x14ac:dyDescent="0.25">
      <c r="L4131" s="21"/>
    </row>
    <row r="4132" spans="12:12" x14ac:dyDescent="0.25">
      <c r="L4132" s="21"/>
    </row>
    <row r="4133" spans="12:12" x14ac:dyDescent="0.25">
      <c r="L4133" s="21"/>
    </row>
    <row r="4134" spans="12:12" x14ac:dyDescent="0.25">
      <c r="L4134" s="21"/>
    </row>
    <row r="4135" spans="12:12" x14ac:dyDescent="0.25">
      <c r="L4135" s="21"/>
    </row>
    <row r="4136" spans="12:12" x14ac:dyDescent="0.25">
      <c r="L4136" s="21"/>
    </row>
    <row r="4137" spans="12:12" x14ac:dyDescent="0.25">
      <c r="L4137" s="21"/>
    </row>
    <row r="4138" spans="12:12" x14ac:dyDescent="0.25">
      <c r="L4138" s="21"/>
    </row>
    <row r="4139" spans="12:12" x14ac:dyDescent="0.25">
      <c r="L4139" s="21"/>
    </row>
    <row r="4140" spans="12:12" x14ac:dyDescent="0.25">
      <c r="L4140" s="21"/>
    </row>
    <row r="4141" spans="12:12" x14ac:dyDescent="0.25">
      <c r="L4141" s="21"/>
    </row>
    <row r="4142" spans="12:12" x14ac:dyDescent="0.25">
      <c r="L4142" s="21"/>
    </row>
    <row r="4143" spans="12:12" x14ac:dyDescent="0.25">
      <c r="L4143" s="21"/>
    </row>
    <row r="4144" spans="12:12" x14ac:dyDescent="0.25">
      <c r="L4144" s="21"/>
    </row>
    <row r="4145" spans="12:12" x14ac:dyDescent="0.25">
      <c r="L4145" s="21"/>
    </row>
    <row r="4146" spans="12:12" x14ac:dyDescent="0.25">
      <c r="L4146" s="21"/>
    </row>
    <row r="4147" spans="12:12" x14ac:dyDescent="0.25">
      <c r="L4147" s="21"/>
    </row>
    <row r="4148" spans="12:12" x14ac:dyDescent="0.25">
      <c r="L4148" s="21"/>
    </row>
    <row r="4149" spans="12:12" x14ac:dyDescent="0.25">
      <c r="L4149" s="21"/>
    </row>
    <row r="4150" spans="12:12" x14ac:dyDescent="0.25">
      <c r="L4150" s="21"/>
    </row>
    <row r="4151" spans="12:12" x14ac:dyDescent="0.25">
      <c r="L4151" s="21"/>
    </row>
    <row r="4152" spans="12:12" x14ac:dyDescent="0.25">
      <c r="L4152" s="21"/>
    </row>
    <row r="4153" spans="12:12" x14ac:dyDescent="0.25">
      <c r="L4153" s="21"/>
    </row>
    <row r="4154" spans="12:12" x14ac:dyDescent="0.25">
      <c r="L4154" s="21"/>
    </row>
    <row r="4155" spans="12:12" x14ac:dyDescent="0.25">
      <c r="L4155" s="21"/>
    </row>
    <row r="4156" spans="12:12" x14ac:dyDescent="0.25">
      <c r="L4156" s="21"/>
    </row>
    <row r="4157" spans="12:12" x14ac:dyDescent="0.25">
      <c r="L4157" s="21"/>
    </row>
    <row r="4158" spans="12:12" x14ac:dyDescent="0.25">
      <c r="L4158" s="21"/>
    </row>
    <row r="4159" spans="12:12" x14ac:dyDescent="0.25">
      <c r="L4159" s="21"/>
    </row>
    <row r="4160" spans="12:12" x14ac:dyDescent="0.25">
      <c r="L4160" s="21"/>
    </row>
    <row r="4161" spans="12:12" x14ac:dyDescent="0.25">
      <c r="L4161" s="21"/>
    </row>
    <row r="4162" spans="12:12" x14ac:dyDescent="0.25">
      <c r="L4162" s="21"/>
    </row>
    <row r="4163" spans="12:12" x14ac:dyDescent="0.25">
      <c r="L4163" s="21"/>
    </row>
    <row r="4164" spans="12:12" x14ac:dyDescent="0.25">
      <c r="L4164" s="21"/>
    </row>
    <row r="4165" spans="12:12" x14ac:dyDescent="0.25">
      <c r="L4165" s="21"/>
    </row>
    <row r="4166" spans="12:12" x14ac:dyDescent="0.25">
      <c r="L4166" s="21"/>
    </row>
    <row r="4167" spans="12:12" x14ac:dyDescent="0.25">
      <c r="L4167" s="21"/>
    </row>
    <row r="4168" spans="12:12" x14ac:dyDescent="0.25">
      <c r="L4168" s="21"/>
    </row>
    <row r="4169" spans="12:12" x14ac:dyDescent="0.25">
      <c r="L4169" s="21"/>
    </row>
    <row r="4170" spans="12:12" x14ac:dyDescent="0.25">
      <c r="L4170" s="21"/>
    </row>
    <row r="4171" spans="12:12" x14ac:dyDescent="0.25">
      <c r="L4171" s="21"/>
    </row>
    <row r="4172" spans="12:12" x14ac:dyDescent="0.25">
      <c r="L4172" s="21"/>
    </row>
    <row r="4173" spans="12:12" x14ac:dyDescent="0.25">
      <c r="L4173" s="21"/>
    </row>
    <row r="4174" spans="12:12" x14ac:dyDescent="0.25">
      <c r="L4174" s="21"/>
    </row>
    <row r="4175" spans="12:12" x14ac:dyDescent="0.25">
      <c r="L4175" s="21"/>
    </row>
    <row r="4176" spans="12:12" x14ac:dyDescent="0.25">
      <c r="L4176" s="21"/>
    </row>
    <row r="4177" spans="12:12" x14ac:dyDescent="0.25">
      <c r="L4177" s="21"/>
    </row>
    <row r="4178" spans="12:12" x14ac:dyDescent="0.25">
      <c r="L4178" s="21"/>
    </row>
    <row r="4179" spans="12:12" x14ac:dyDescent="0.25">
      <c r="L4179" s="21"/>
    </row>
    <row r="4180" spans="12:12" x14ac:dyDescent="0.25">
      <c r="L4180" s="21"/>
    </row>
    <row r="4181" spans="12:12" x14ac:dyDescent="0.25">
      <c r="L4181" s="21"/>
    </row>
    <row r="4182" spans="12:12" x14ac:dyDescent="0.25">
      <c r="L4182" s="21"/>
    </row>
    <row r="4183" spans="12:12" x14ac:dyDescent="0.25">
      <c r="L4183" s="21"/>
    </row>
    <row r="4184" spans="12:12" x14ac:dyDescent="0.25">
      <c r="L4184" s="21"/>
    </row>
    <row r="4185" spans="12:12" x14ac:dyDescent="0.25">
      <c r="L4185" s="21"/>
    </row>
    <row r="4186" spans="12:12" x14ac:dyDescent="0.25">
      <c r="L4186" s="21"/>
    </row>
    <row r="4187" spans="12:12" x14ac:dyDescent="0.25">
      <c r="L4187" s="21"/>
    </row>
    <row r="4188" spans="12:12" x14ac:dyDescent="0.25">
      <c r="L4188" s="21"/>
    </row>
    <row r="4189" spans="12:12" x14ac:dyDescent="0.25">
      <c r="L4189" s="21"/>
    </row>
    <row r="4190" spans="12:12" x14ac:dyDescent="0.25">
      <c r="L4190" s="21"/>
    </row>
    <row r="4191" spans="12:12" x14ac:dyDescent="0.25">
      <c r="L4191" s="21"/>
    </row>
    <row r="4192" spans="12:12" x14ac:dyDescent="0.25">
      <c r="L4192" s="21"/>
    </row>
    <row r="4193" spans="12:12" x14ac:dyDescent="0.25">
      <c r="L4193" s="21"/>
    </row>
    <row r="4194" spans="12:12" x14ac:dyDescent="0.25">
      <c r="L4194" s="21"/>
    </row>
    <row r="4195" spans="12:12" x14ac:dyDescent="0.25">
      <c r="L4195" s="21"/>
    </row>
    <row r="4196" spans="12:12" x14ac:dyDescent="0.25">
      <c r="L4196" s="21"/>
    </row>
    <row r="4197" spans="12:12" x14ac:dyDescent="0.25">
      <c r="L4197" s="21"/>
    </row>
    <row r="4198" spans="12:12" x14ac:dyDescent="0.25">
      <c r="L4198" s="21"/>
    </row>
    <row r="4199" spans="12:12" x14ac:dyDescent="0.25">
      <c r="L4199" s="21"/>
    </row>
    <row r="4200" spans="12:12" x14ac:dyDescent="0.25">
      <c r="L4200" s="21"/>
    </row>
    <row r="4201" spans="12:12" x14ac:dyDescent="0.25">
      <c r="L4201" s="21"/>
    </row>
    <row r="4202" spans="12:12" x14ac:dyDescent="0.25">
      <c r="L4202" s="21"/>
    </row>
    <row r="4203" spans="12:12" x14ac:dyDescent="0.25">
      <c r="L4203" s="21"/>
    </row>
    <row r="4204" spans="12:12" x14ac:dyDescent="0.25">
      <c r="L4204" s="21"/>
    </row>
    <row r="4205" spans="12:12" x14ac:dyDescent="0.25">
      <c r="L4205" s="21"/>
    </row>
    <row r="4206" spans="12:12" x14ac:dyDescent="0.25">
      <c r="L4206" s="21"/>
    </row>
    <row r="4207" spans="12:12" x14ac:dyDescent="0.25">
      <c r="L4207" s="21"/>
    </row>
    <row r="4208" spans="12:12" x14ac:dyDescent="0.25">
      <c r="L4208" s="21"/>
    </row>
    <row r="4209" spans="12:12" x14ac:dyDescent="0.25">
      <c r="L4209" s="21"/>
    </row>
    <row r="4210" spans="12:12" x14ac:dyDescent="0.25">
      <c r="L4210" s="21"/>
    </row>
    <row r="4211" spans="12:12" x14ac:dyDescent="0.25">
      <c r="L4211" s="21"/>
    </row>
    <row r="4212" spans="12:12" x14ac:dyDescent="0.25">
      <c r="L4212" s="21"/>
    </row>
    <row r="4213" spans="12:12" x14ac:dyDescent="0.25">
      <c r="L4213" s="21"/>
    </row>
    <row r="4214" spans="12:12" x14ac:dyDescent="0.25">
      <c r="L4214" s="21"/>
    </row>
    <row r="4215" spans="12:12" x14ac:dyDescent="0.25">
      <c r="L4215" s="21"/>
    </row>
    <row r="4216" spans="12:12" x14ac:dyDescent="0.25">
      <c r="L4216" s="21"/>
    </row>
    <row r="4217" spans="12:12" x14ac:dyDescent="0.25">
      <c r="L4217" s="21"/>
    </row>
    <row r="4218" spans="12:12" x14ac:dyDescent="0.25">
      <c r="L4218" s="21"/>
    </row>
    <row r="4219" spans="12:12" x14ac:dyDescent="0.25">
      <c r="L4219" s="21"/>
    </row>
    <row r="4220" spans="12:12" x14ac:dyDescent="0.25">
      <c r="L4220" s="21"/>
    </row>
    <row r="4221" spans="12:12" x14ac:dyDescent="0.25">
      <c r="L4221" s="21"/>
    </row>
    <row r="4222" spans="12:12" x14ac:dyDescent="0.25">
      <c r="L4222" s="21"/>
    </row>
    <row r="4223" spans="12:12" x14ac:dyDescent="0.25">
      <c r="L4223" s="21"/>
    </row>
    <row r="4224" spans="12:12" x14ac:dyDescent="0.25">
      <c r="L4224" s="21"/>
    </row>
    <row r="4225" spans="12:12" x14ac:dyDescent="0.25">
      <c r="L4225" s="21"/>
    </row>
    <row r="4226" spans="12:12" x14ac:dyDescent="0.25">
      <c r="L4226" s="21"/>
    </row>
    <row r="4227" spans="12:12" x14ac:dyDescent="0.25">
      <c r="L4227" s="21"/>
    </row>
    <row r="4228" spans="12:12" x14ac:dyDescent="0.25">
      <c r="L4228" s="21"/>
    </row>
    <row r="4229" spans="12:12" x14ac:dyDescent="0.25">
      <c r="L4229" s="21"/>
    </row>
    <row r="4230" spans="12:12" x14ac:dyDescent="0.25">
      <c r="L4230" s="21"/>
    </row>
    <row r="4231" spans="12:12" x14ac:dyDescent="0.25">
      <c r="L4231" s="21"/>
    </row>
    <row r="4232" spans="12:12" x14ac:dyDescent="0.25">
      <c r="L4232" s="21"/>
    </row>
    <row r="4233" spans="12:12" x14ac:dyDescent="0.25">
      <c r="L4233" s="21"/>
    </row>
    <row r="4234" spans="12:12" x14ac:dyDescent="0.25">
      <c r="L4234" s="21"/>
    </row>
    <row r="4235" spans="12:12" x14ac:dyDescent="0.25">
      <c r="L4235" s="21"/>
    </row>
    <row r="4236" spans="12:12" x14ac:dyDescent="0.25">
      <c r="L4236" s="21"/>
    </row>
    <row r="4237" spans="12:12" x14ac:dyDescent="0.25">
      <c r="L4237" s="21"/>
    </row>
    <row r="4238" spans="12:12" x14ac:dyDescent="0.25">
      <c r="L4238" s="21"/>
    </row>
    <row r="4239" spans="12:12" x14ac:dyDescent="0.25">
      <c r="L4239" s="21"/>
    </row>
    <row r="4240" spans="12:12" x14ac:dyDescent="0.25">
      <c r="L4240" s="21"/>
    </row>
    <row r="4241" spans="12:12" x14ac:dyDescent="0.25">
      <c r="L4241" s="21"/>
    </row>
    <row r="4242" spans="12:12" x14ac:dyDescent="0.25">
      <c r="L4242" s="21"/>
    </row>
    <row r="4243" spans="12:12" x14ac:dyDescent="0.25">
      <c r="L4243" s="21"/>
    </row>
    <row r="4244" spans="12:12" x14ac:dyDescent="0.25">
      <c r="L4244" s="21"/>
    </row>
    <row r="4245" spans="12:12" x14ac:dyDescent="0.25">
      <c r="L4245" s="21"/>
    </row>
    <row r="4246" spans="12:12" x14ac:dyDescent="0.25">
      <c r="L4246" s="21"/>
    </row>
    <row r="4247" spans="12:12" x14ac:dyDescent="0.25">
      <c r="L4247" s="21"/>
    </row>
    <row r="4248" spans="12:12" x14ac:dyDescent="0.25">
      <c r="L4248" s="21"/>
    </row>
    <row r="4249" spans="12:12" x14ac:dyDescent="0.25">
      <c r="L4249" s="21"/>
    </row>
    <row r="4250" spans="12:12" x14ac:dyDescent="0.25">
      <c r="L4250" s="21"/>
    </row>
    <row r="4251" spans="12:12" x14ac:dyDescent="0.25">
      <c r="L4251" s="21"/>
    </row>
    <row r="4252" spans="12:12" x14ac:dyDescent="0.25">
      <c r="L4252" s="21"/>
    </row>
    <row r="4253" spans="12:12" x14ac:dyDescent="0.25">
      <c r="L4253" s="21"/>
    </row>
    <row r="4254" spans="12:12" x14ac:dyDescent="0.25">
      <c r="L4254" s="21"/>
    </row>
    <row r="4255" spans="12:12" x14ac:dyDescent="0.25">
      <c r="L4255" s="21"/>
    </row>
    <row r="4256" spans="12:12" x14ac:dyDescent="0.25">
      <c r="L4256" s="21"/>
    </row>
    <row r="4257" spans="12:12" x14ac:dyDescent="0.25">
      <c r="L4257" s="21"/>
    </row>
    <row r="4258" spans="12:12" x14ac:dyDescent="0.25">
      <c r="L4258" s="21"/>
    </row>
    <row r="4259" spans="12:12" x14ac:dyDescent="0.25">
      <c r="L4259" s="21"/>
    </row>
    <row r="4260" spans="12:12" x14ac:dyDescent="0.25">
      <c r="L4260" s="21"/>
    </row>
    <row r="4261" spans="12:12" x14ac:dyDescent="0.25">
      <c r="L4261" s="21"/>
    </row>
    <row r="4262" spans="12:12" x14ac:dyDescent="0.25">
      <c r="L4262" s="21"/>
    </row>
    <row r="4263" spans="12:12" x14ac:dyDescent="0.25">
      <c r="L4263" s="21"/>
    </row>
    <row r="4264" spans="12:12" x14ac:dyDescent="0.25">
      <c r="L4264" s="21"/>
    </row>
    <row r="4265" spans="12:12" x14ac:dyDescent="0.25">
      <c r="L4265" s="21"/>
    </row>
    <row r="4266" spans="12:12" x14ac:dyDescent="0.25">
      <c r="L4266" s="21"/>
    </row>
    <row r="4267" spans="12:12" x14ac:dyDescent="0.25">
      <c r="L4267" s="21"/>
    </row>
    <row r="4268" spans="12:12" x14ac:dyDescent="0.25">
      <c r="L4268" s="21"/>
    </row>
    <row r="4269" spans="12:12" x14ac:dyDescent="0.25">
      <c r="L4269" s="21"/>
    </row>
    <row r="4270" spans="12:12" x14ac:dyDescent="0.25">
      <c r="L4270" s="21"/>
    </row>
    <row r="4271" spans="12:12" x14ac:dyDescent="0.25">
      <c r="L4271" s="21"/>
    </row>
    <row r="4272" spans="12:12" x14ac:dyDescent="0.25">
      <c r="L4272" s="21"/>
    </row>
    <row r="4273" spans="12:12" x14ac:dyDescent="0.25">
      <c r="L4273" s="21"/>
    </row>
    <row r="4274" spans="12:12" x14ac:dyDescent="0.25">
      <c r="L4274" s="21"/>
    </row>
    <row r="4275" spans="12:12" x14ac:dyDescent="0.25">
      <c r="L4275" s="21"/>
    </row>
    <row r="4276" spans="12:12" x14ac:dyDescent="0.25">
      <c r="L4276" s="21"/>
    </row>
    <row r="4277" spans="12:12" x14ac:dyDescent="0.25">
      <c r="L4277" s="21"/>
    </row>
    <row r="4278" spans="12:12" x14ac:dyDescent="0.25">
      <c r="L4278" s="21"/>
    </row>
    <row r="4279" spans="12:12" x14ac:dyDescent="0.25">
      <c r="L4279" s="21"/>
    </row>
    <row r="4280" spans="12:12" x14ac:dyDescent="0.25">
      <c r="L4280" s="21"/>
    </row>
    <row r="4281" spans="12:12" x14ac:dyDescent="0.25">
      <c r="L4281" s="21"/>
    </row>
    <row r="4282" spans="12:12" x14ac:dyDescent="0.25">
      <c r="L4282" s="21"/>
    </row>
    <row r="4283" spans="12:12" x14ac:dyDescent="0.25">
      <c r="L4283" s="21"/>
    </row>
    <row r="4284" spans="12:12" x14ac:dyDescent="0.25">
      <c r="L4284" s="21"/>
    </row>
    <row r="4285" spans="12:12" x14ac:dyDescent="0.25">
      <c r="L4285" s="21"/>
    </row>
    <row r="4286" spans="12:12" x14ac:dyDescent="0.25">
      <c r="L4286" s="21"/>
    </row>
    <row r="4287" spans="12:12" x14ac:dyDescent="0.25">
      <c r="L4287" s="21"/>
    </row>
    <row r="4288" spans="12:12" x14ac:dyDescent="0.25">
      <c r="L4288" s="21"/>
    </row>
    <row r="4289" spans="12:12" x14ac:dyDescent="0.25">
      <c r="L4289" s="21"/>
    </row>
    <row r="4290" spans="12:12" x14ac:dyDescent="0.25">
      <c r="L4290" s="21"/>
    </row>
    <row r="4291" spans="12:12" x14ac:dyDescent="0.25">
      <c r="L4291" s="21"/>
    </row>
    <row r="4292" spans="12:12" x14ac:dyDescent="0.25">
      <c r="L4292" s="21"/>
    </row>
    <row r="4293" spans="12:12" x14ac:dyDescent="0.25">
      <c r="L4293" s="21"/>
    </row>
    <row r="4294" spans="12:12" x14ac:dyDescent="0.25">
      <c r="L4294" s="21"/>
    </row>
    <row r="4295" spans="12:12" x14ac:dyDescent="0.25">
      <c r="L4295" s="21"/>
    </row>
    <row r="4296" spans="12:12" x14ac:dyDescent="0.25">
      <c r="L4296" s="21"/>
    </row>
    <row r="4297" spans="12:12" x14ac:dyDescent="0.25">
      <c r="L4297" s="21"/>
    </row>
    <row r="4298" spans="12:12" x14ac:dyDescent="0.25">
      <c r="L4298" s="21"/>
    </row>
    <row r="4299" spans="12:12" x14ac:dyDescent="0.25">
      <c r="L4299" s="21"/>
    </row>
    <row r="4300" spans="12:12" x14ac:dyDescent="0.25">
      <c r="L4300" s="21"/>
    </row>
    <row r="4301" spans="12:12" x14ac:dyDescent="0.25">
      <c r="L4301" s="21"/>
    </row>
    <row r="4302" spans="12:12" x14ac:dyDescent="0.25">
      <c r="L4302" s="21"/>
    </row>
    <row r="4303" spans="12:12" x14ac:dyDescent="0.25">
      <c r="L4303" s="21"/>
    </row>
    <row r="4304" spans="12:12" x14ac:dyDescent="0.25">
      <c r="L4304" s="21"/>
    </row>
    <row r="4305" spans="12:12" x14ac:dyDescent="0.25">
      <c r="L4305" s="21"/>
    </row>
    <row r="4306" spans="12:12" x14ac:dyDescent="0.25">
      <c r="L4306" s="21"/>
    </row>
    <row r="4307" spans="12:12" x14ac:dyDescent="0.25">
      <c r="L4307" s="21"/>
    </row>
    <row r="4308" spans="12:12" x14ac:dyDescent="0.25">
      <c r="L4308" s="21"/>
    </row>
    <row r="4309" spans="12:12" x14ac:dyDescent="0.25">
      <c r="L4309" s="21"/>
    </row>
    <row r="4310" spans="12:12" x14ac:dyDescent="0.25">
      <c r="L4310" s="21"/>
    </row>
    <row r="4311" spans="12:12" x14ac:dyDescent="0.25">
      <c r="L4311" s="21"/>
    </row>
    <row r="4312" spans="12:12" x14ac:dyDescent="0.25">
      <c r="L4312" s="21"/>
    </row>
    <row r="4313" spans="12:12" x14ac:dyDescent="0.25">
      <c r="L4313" s="21"/>
    </row>
    <row r="4314" spans="12:12" x14ac:dyDescent="0.25">
      <c r="L4314" s="21"/>
    </row>
    <row r="4315" spans="12:12" x14ac:dyDescent="0.25">
      <c r="L4315" s="21"/>
    </row>
    <row r="4316" spans="12:12" x14ac:dyDescent="0.25">
      <c r="L4316" s="21"/>
    </row>
    <row r="4317" spans="12:12" x14ac:dyDescent="0.25">
      <c r="L4317" s="21"/>
    </row>
    <row r="4318" spans="12:12" x14ac:dyDescent="0.25">
      <c r="L4318" s="21"/>
    </row>
    <row r="4319" spans="12:12" x14ac:dyDescent="0.25">
      <c r="L4319" s="21"/>
    </row>
    <row r="4320" spans="12:12" x14ac:dyDescent="0.25">
      <c r="L4320" s="21"/>
    </row>
    <row r="4321" spans="12:12" x14ac:dyDescent="0.25">
      <c r="L4321" s="21"/>
    </row>
    <row r="4322" spans="12:12" x14ac:dyDescent="0.25">
      <c r="L4322" s="21"/>
    </row>
    <row r="4323" spans="12:12" x14ac:dyDescent="0.25">
      <c r="L4323" s="21"/>
    </row>
    <row r="4324" spans="12:12" x14ac:dyDescent="0.25">
      <c r="L4324" s="21"/>
    </row>
    <row r="4325" spans="12:12" x14ac:dyDescent="0.25">
      <c r="L4325" s="21"/>
    </row>
    <row r="4326" spans="12:12" x14ac:dyDescent="0.25">
      <c r="L4326" s="21"/>
    </row>
    <row r="4327" spans="12:12" x14ac:dyDescent="0.25">
      <c r="L4327" s="21"/>
    </row>
    <row r="4328" spans="12:12" x14ac:dyDescent="0.25">
      <c r="L4328" s="21"/>
    </row>
    <row r="4329" spans="12:12" x14ac:dyDescent="0.25">
      <c r="L4329" s="21"/>
    </row>
    <row r="4330" spans="12:12" x14ac:dyDescent="0.25">
      <c r="L4330" s="21"/>
    </row>
    <row r="4331" spans="12:12" x14ac:dyDescent="0.25">
      <c r="L4331" s="21"/>
    </row>
    <row r="4332" spans="12:12" x14ac:dyDescent="0.25">
      <c r="L4332" s="21"/>
    </row>
    <row r="4333" spans="12:12" x14ac:dyDescent="0.25">
      <c r="L4333" s="21"/>
    </row>
    <row r="4334" spans="12:12" x14ac:dyDescent="0.25">
      <c r="L4334" s="21"/>
    </row>
    <row r="4335" spans="12:12" x14ac:dyDescent="0.25">
      <c r="L4335" s="21"/>
    </row>
    <row r="4336" spans="12:12" x14ac:dyDescent="0.25">
      <c r="L4336" s="21"/>
    </row>
    <row r="4337" spans="12:12" x14ac:dyDescent="0.25">
      <c r="L4337" s="21"/>
    </row>
    <row r="4338" spans="12:12" x14ac:dyDescent="0.25">
      <c r="L4338" s="21"/>
    </row>
    <row r="4339" spans="12:12" x14ac:dyDescent="0.25">
      <c r="L4339" s="21"/>
    </row>
    <row r="4340" spans="12:12" x14ac:dyDescent="0.25">
      <c r="L4340" s="21"/>
    </row>
    <row r="4341" spans="12:12" x14ac:dyDescent="0.25">
      <c r="L4341" s="21"/>
    </row>
    <row r="4342" spans="12:12" x14ac:dyDescent="0.25">
      <c r="L4342" s="21"/>
    </row>
    <row r="4343" spans="12:12" x14ac:dyDescent="0.25">
      <c r="L4343" s="21"/>
    </row>
    <row r="4344" spans="12:12" x14ac:dyDescent="0.25">
      <c r="L4344" s="21"/>
    </row>
    <row r="4345" spans="12:12" x14ac:dyDescent="0.25">
      <c r="L4345" s="21"/>
    </row>
    <row r="4346" spans="12:12" x14ac:dyDescent="0.25">
      <c r="L4346" s="21"/>
    </row>
    <row r="4347" spans="12:12" x14ac:dyDescent="0.25">
      <c r="L4347" s="21"/>
    </row>
    <row r="4348" spans="12:12" x14ac:dyDescent="0.25">
      <c r="L4348" s="21"/>
    </row>
    <row r="4349" spans="12:12" x14ac:dyDescent="0.25">
      <c r="L4349" s="21"/>
    </row>
    <row r="4350" spans="12:12" x14ac:dyDescent="0.25">
      <c r="L4350" s="21"/>
    </row>
    <row r="4351" spans="12:12" x14ac:dyDescent="0.25">
      <c r="L4351" s="21"/>
    </row>
    <row r="4352" spans="12:12" x14ac:dyDescent="0.25">
      <c r="L4352" s="21"/>
    </row>
    <row r="4353" spans="12:12" x14ac:dyDescent="0.25">
      <c r="L4353" s="21"/>
    </row>
    <row r="4354" spans="12:12" x14ac:dyDescent="0.25">
      <c r="L4354" s="21"/>
    </row>
    <row r="4355" spans="12:12" x14ac:dyDescent="0.25">
      <c r="L4355" s="21"/>
    </row>
    <row r="4356" spans="12:12" x14ac:dyDescent="0.25">
      <c r="L4356" s="21"/>
    </row>
    <row r="4357" spans="12:12" x14ac:dyDescent="0.25">
      <c r="L4357" s="21"/>
    </row>
    <row r="4358" spans="12:12" x14ac:dyDescent="0.25">
      <c r="L4358" s="21"/>
    </row>
    <row r="4359" spans="12:12" x14ac:dyDescent="0.25">
      <c r="L4359" s="21"/>
    </row>
    <row r="4360" spans="12:12" x14ac:dyDescent="0.25">
      <c r="L4360" s="21"/>
    </row>
    <row r="4361" spans="12:12" x14ac:dyDescent="0.25">
      <c r="L4361" s="21"/>
    </row>
    <row r="4362" spans="12:12" x14ac:dyDescent="0.25">
      <c r="L4362" s="21"/>
    </row>
    <row r="4363" spans="12:12" x14ac:dyDescent="0.25">
      <c r="L4363" s="21"/>
    </row>
    <row r="4364" spans="12:12" x14ac:dyDescent="0.25">
      <c r="L4364" s="21"/>
    </row>
    <row r="4365" spans="12:12" x14ac:dyDescent="0.25">
      <c r="L4365" s="21"/>
    </row>
    <row r="4366" spans="12:12" x14ac:dyDescent="0.25">
      <c r="L4366" s="21"/>
    </row>
    <row r="4367" spans="12:12" x14ac:dyDescent="0.25">
      <c r="L4367" s="21"/>
    </row>
    <row r="4368" spans="12:12" x14ac:dyDescent="0.25">
      <c r="L4368" s="21"/>
    </row>
    <row r="4369" spans="12:12" x14ac:dyDescent="0.25">
      <c r="L4369" s="21"/>
    </row>
    <row r="4370" spans="12:12" x14ac:dyDescent="0.25">
      <c r="L4370" s="21"/>
    </row>
    <row r="4371" spans="12:12" x14ac:dyDescent="0.25">
      <c r="L4371" s="21"/>
    </row>
    <row r="4372" spans="12:12" x14ac:dyDescent="0.25">
      <c r="L4372" s="21"/>
    </row>
    <row r="4373" spans="12:12" x14ac:dyDescent="0.25">
      <c r="L4373" s="21"/>
    </row>
    <row r="4374" spans="12:12" x14ac:dyDescent="0.25">
      <c r="L4374" s="21"/>
    </row>
    <row r="4375" spans="12:12" x14ac:dyDescent="0.25">
      <c r="L4375" s="21"/>
    </row>
    <row r="4376" spans="12:12" x14ac:dyDescent="0.25">
      <c r="L4376" s="21"/>
    </row>
    <row r="4377" spans="12:12" x14ac:dyDescent="0.25">
      <c r="L4377" s="21"/>
    </row>
    <row r="4378" spans="12:12" x14ac:dyDescent="0.25">
      <c r="L4378" s="21"/>
    </row>
    <row r="4379" spans="12:12" x14ac:dyDescent="0.25">
      <c r="L4379" s="21"/>
    </row>
    <row r="4380" spans="12:12" x14ac:dyDescent="0.25">
      <c r="L4380" s="21"/>
    </row>
    <row r="4381" spans="12:12" x14ac:dyDescent="0.25">
      <c r="L4381" s="21"/>
    </row>
    <row r="4382" spans="12:12" x14ac:dyDescent="0.25">
      <c r="L4382" s="21"/>
    </row>
    <row r="4383" spans="12:12" x14ac:dyDescent="0.25">
      <c r="L4383" s="21"/>
    </row>
    <row r="4384" spans="12:12" x14ac:dyDescent="0.25">
      <c r="L4384" s="21"/>
    </row>
    <row r="4385" spans="12:12" x14ac:dyDescent="0.25">
      <c r="L4385" s="21"/>
    </row>
    <row r="4386" spans="12:12" x14ac:dyDescent="0.25">
      <c r="L4386" s="21"/>
    </row>
    <row r="4387" spans="12:12" x14ac:dyDescent="0.25">
      <c r="L4387" s="21"/>
    </row>
    <row r="4388" spans="12:12" x14ac:dyDescent="0.25">
      <c r="L4388" s="21"/>
    </row>
    <row r="4389" spans="12:12" x14ac:dyDescent="0.25">
      <c r="L4389" s="21"/>
    </row>
    <row r="4390" spans="12:12" x14ac:dyDescent="0.25">
      <c r="L4390" s="21"/>
    </row>
    <row r="4391" spans="12:12" x14ac:dyDescent="0.25">
      <c r="L4391" s="21"/>
    </row>
    <row r="4392" spans="12:12" x14ac:dyDescent="0.25">
      <c r="L4392" s="21"/>
    </row>
    <row r="4393" spans="12:12" x14ac:dyDescent="0.25">
      <c r="L4393" s="21"/>
    </row>
    <row r="4394" spans="12:12" x14ac:dyDescent="0.25">
      <c r="L4394" s="21"/>
    </row>
    <row r="4395" spans="12:12" x14ac:dyDescent="0.25">
      <c r="L4395" s="21"/>
    </row>
    <row r="4396" spans="12:12" x14ac:dyDescent="0.25">
      <c r="L4396" s="21"/>
    </row>
    <row r="4397" spans="12:12" x14ac:dyDescent="0.25">
      <c r="L4397" s="21"/>
    </row>
    <row r="4398" spans="12:12" x14ac:dyDescent="0.25">
      <c r="L4398" s="21"/>
    </row>
    <row r="4399" spans="12:12" x14ac:dyDescent="0.25">
      <c r="L4399" s="21"/>
    </row>
    <row r="4400" spans="12:12" x14ac:dyDescent="0.25">
      <c r="L4400" s="21"/>
    </row>
    <row r="4401" spans="12:12" x14ac:dyDescent="0.25">
      <c r="L4401" s="21"/>
    </row>
    <row r="4402" spans="12:12" x14ac:dyDescent="0.25">
      <c r="L4402" s="21"/>
    </row>
    <row r="4403" spans="12:12" x14ac:dyDescent="0.25">
      <c r="L4403" s="21"/>
    </row>
    <row r="4404" spans="12:12" x14ac:dyDescent="0.25">
      <c r="L4404" s="21"/>
    </row>
    <row r="4405" spans="12:12" x14ac:dyDescent="0.25">
      <c r="L4405" s="21"/>
    </row>
    <row r="4406" spans="12:12" x14ac:dyDescent="0.25">
      <c r="L4406" s="21"/>
    </row>
    <row r="4407" spans="12:12" x14ac:dyDescent="0.25">
      <c r="L4407" s="21"/>
    </row>
    <row r="4408" spans="12:12" x14ac:dyDescent="0.25">
      <c r="L4408" s="21"/>
    </row>
    <row r="4409" spans="12:12" x14ac:dyDescent="0.25">
      <c r="L4409" s="21"/>
    </row>
    <row r="4410" spans="12:12" x14ac:dyDescent="0.25">
      <c r="L4410" s="21"/>
    </row>
    <row r="4411" spans="12:12" x14ac:dyDescent="0.25">
      <c r="L4411" s="21"/>
    </row>
    <row r="4412" spans="12:12" x14ac:dyDescent="0.25">
      <c r="L4412" s="21"/>
    </row>
    <row r="4413" spans="12:12" x14ac:dyDescent="0.25">
      <c r="L4413" s="21"/>
    </row>
    <row r="4414" spans="12:12" x14ac:dyDescent="0.25">
      <c r="L4414" s="21"/>
    </row>
    <row r="4415" spans="12:12" x14ac:dyDescent="0.25">
      <c r="L4415" s="21"/>
    </row>
    <row r="4416" spans="12:12" x14ac:dyDescent="0.25">
      <c r="L4416" s="21"/>
    </row>
    <row r="4417" spans="12:12" x14ac:dyDescent="0.25">
      <c r="L4417" s="21"/>
    </row>
    <row r="4418" spans="12:12" x14ac:dyDescent="0.25">
      <c r="L4418" s="21"/>
    </row>
    <row r="4419" spans="12:12" x14ac:dyDescent="0.25">
      <c r="L4419" s="21"/>
    </row>
    <row r="4420" spans="12:12" x14ac:dyDescent="0.25">
      <c r="L4420" s="21"/>
    </row>
    <row r="4421" spans="12:12" x14ac:dyDescent="0.25">
      <c r="L4421" s="21"/>
    </row>
    <row r="4422" spans="12:12" x14ac:dyDescent="0.25">
      <c r="L4422" s="21"/>
    </row>
    <row r="4423" spans="12:12" x14ac:dyDescent="0.25">
      <c r="L4423" s="21"/>
    </row>
    <row r="4424" spans="12:12" x14ac:dyDescent="0.25">
      <c r="L4424" s="21"/>
    </row>
    <row r="4425" spans="12:12" x14ac:dyDescent="0.25">
      <c r="L4425" s="21"/>
    </row>
    <row r="4426" spans="12:12" x14ac:dyDescent="0.25">
      <c r="L4426" s="21"/>
    </row>
    <row r="4427" spans="12:12" x14ac:dyDescent="0.25">
      <c r="L4427" s="21"/>
    </row>
    <row r="4428" spans="12:12" x14ac:dyDescent="0.25">
      <c r="L4428" s="21"/>
    </row>
    <row r="4429" spans="12:12" x14ac:dyDescent="0.25">
      <c r="L4429" s="21"/>
    </row>
    <row r="4430" spans="12:12" x14ac:dyDescent="0.25">
      <c r="L4430" s="21"/>
    </row>
    <row r="4431" spans="12:12" x14ac:dyDescent="0.25">
      <c r="L4431" s="21"/>
    </row>
    <row r="4432" spans="12:12" x14ac:dyDescent="0.25">
      <c r="L4432" s="21"/>
    </row>
    <row r="4433" spans="12:12" x14ac:dyDescent="0.25">
      <c r="L4433" s="21"/>
    </row>
    <row r="4434" spans="12:12" x14ac:dyDescent="0.25">
      <c r="L4434" s="21"/>
    </row>
    <row r="4435" spans="12:12" x14ac:dyDescent="0.25">
      <c r="L4435" s="21"/>
    </row>
    <row r="4436" spans="12:12" x14ac:dyDescent="0.25">
      <c r="L4436" s="21"/>
    </row>
    <row r="4437" spans="12:12" x14ac:dyDescent="0.25">
      <c r="L4437" s="21"/>
    </row>
    <row r="4438" spans="12:12" x14ac:dyDescent="0.25">
      <c r="L4438" s="21"/>
    </row>
    <row r="4439" spans="12:12" x14ac:dyDescent="0.25">
      <c r="L4439" s="21"/>
    </row>
    <row r="4440" spans="12:12" x14ac:dyDescent="0.25">
      <c r="L4440" s="21"/>
    </row>
    <row r="4441" spans="12:12" x14ac:dyDescent="0.25">
      <c r="L4441" s="21"/>
    </row>
    <row r="4442" spans="12:12" x14ac:dyDescent="0.25">
      <c r="L4442" s="21"/>
    </row>
    <row r="4443" spans="12:12" x14ac:dyDescent="0.25">
      <c r="L4443" s="21"/>
    </row>
    <row r="4444" spans="12:12" x14ac:dyDescent="0.25">
      <c r="L4444" s="21"/>
    </row>
    <row r="4445" spans="12:12" x14ac:dyDescent="0.25">
      <c r="L4445" s="21"/>
    </row>
    <row r="4446" spans="12:12" x14ac:dyDescent="0.25">
      <c r="L4446" s="21"/>
    </row>
    <row r="4447" spans="12:12" x14ac:dyDescent="0.25">
      <c r="L4447" s="21"/>
    </row>
    <row r="4448" spans="12:12" x14ac:dyDescent="0.25">
      <c r="L4448" s="21"/>
    </row>
    <row r="4449" spans="12:12" x14ac:dyDescent="0.25">
      <c r="L4449" s="21"/>
    </row>
    <row r="4450" spans="12:12" x14ac:dyDescent="0.25">
      <c r="L4450" s="21"/>
    </row>
    <row r="4451" spans="12:12" x14ac:dyDescent="0.25">
      <c r="L4451" s="21"/>
    </row>
    <row r="4452" spans="12:12" x14ac:dyDescent="0.25">
      <c r="L4452" s="21"/>
    </row>
    <row r="4453" spans="12:12" x14ac:dyDescent="0.25">
      <c r="L4453" s="21"/>
    </row>
    <row r="4454" spans="12:12" x14ac:dyDescent="0.25">
      <c r="L4454" s="21"/>
    </row>
    <row r="4455" spans="12:12" x14ac:dyDescent="0.25">
      <c r="L4455" s="21"/>
    </row>
    <row r="4456" spans="12:12" x14ac:dyDescent="0.25">
      <c r="L4456" s="21"/>
    </row>
    <row r="4457" spans="12:12" x14ac:dyDescent="0.25">
      <c r="L4457" s="21"/>
    </row>
    <row r="4458" spans="12:12" x14ac:dyDescent="0.25">
      <c r="L4458" s="21"/>
    </row>
    <row r="4459" spans="12:12" x14ac:dyDescent="0.25">
      <c r="L4459" s="21"/>
    </row>
    <row r="4460" spans="12:12" x14ac:dyDescent="0.25">
      <c r="L4460" s="21"/>
    </row>
    <row r="4461" spans="12:12" x14ac:dyDescent="0.25">
      <c r="L4461" s="21"/>
    </row>
    <row r="4462" spans="12:12" x14ac:dyDescent="0.25">
      <c r="L4462" s="21"/>
    </row>
    <row r="4463" spans="12:12" x14ac:dyDescent="0.25">
      <c r="L4463" s="21"/>
    </row>
    <row r="4464" spans="12:12" x14ac:dyDescent="0.25">
      <c r="L4464" s="21"/>
    </row>
    <row r="4465" spans="12:12" x14ac:dyDescent="0.25">
      <c r="L4465" s="21"/>
    </row>
    <row r="4466" spans="12:12" x14ac:dyDescent="0.25">
      <c r="L4466" s="21"/>
    </row>
    <row r="4467" spans="12:12" x14ac:dyDescent="0.25">
      <c r="L4467" s="21"/>
    </row>
    <row r="4468" spans="12:12" x14ac:dyDescent="0.25">
      <c r="L4468" s="21"/>
    </row>
    <row r="4469" spans="12:12" x14ac:dyDescent="0.25">
      <c r="L4469" s="21"/>
    </row>
    <row r="4470" spans="12:12" x14ac:dyDescent="0.25">
      <c r="L4470" s="21"/>
    </row>
    <row r="4471" spans="12:12" x14ac:dyDescent="0.25">
      <c r="L4471" s="21"/>
    </row>
    <row r="4472" spans="12:12" x14ac:dyDescent="0.25">
      <c r="L4472" s="21"/>
    </row>
    <row r="4473" spans="12:12" x14ac:dyDescent="0.25">
      <c r="L4473" s="21"/>
    </row>
    <row r="4474" spans="12:12" x14ac:dyDescent="0.25">
      <c r="L4474" s="21"/>
    </row>
    <row r="4475" spans="12:12" x14ac:dyDescent="0.25">
      <c r="L4475" s="21"/>
    </row>
    <row r="4476" spans="12:12" x14ac:dyDescent="0.25">
      <c r="L4476" s="21"/>
    </row>
    <row r="4477" spans="12:12" x14ac:dyDescent="0.25">
      <c r="L4477" s="21"/>
    </row>
    <row r="4478" spans="12:12" x14ac:dyDescent="0.25">
      <c r="L4478" s="21"/>
    </row>
    <row r="4479" spans="12:12" x14ac:dyDescent="0.25">
      <c r="L4479" s="21"/>
    </row>
    <row r="4480" spans="12:12" x14ac:dyDescent="0.25">
      <c r="L4480" s="21"/>
    </row>
    <row r="4481" spans="12:12" x14ac:dyDescent="0.25">
      <c r="L4481" s="21"/>
    </row>
    <row r="4482" spans="12:12" x14ac:dyDescent="0.25">
      <c r="L4482" s="21"/>
    </row>
    <row r="4483" spans="12:12" x14ac:dyDescent="0.25">
      <c r="L4483" s="21"/>
    </row>
    <row r="4484" spans="12:12" x14ac:dyDescent="0.25">
      <c r="L4484" s="21"/>
    </row>
    <row r="4485" spans="12:12" x14ac:dyDescent="0.25">
      <c r="L4485" s="21"/>
    </row>
    <row r="4486" spans="12:12" x14ac:dyDescent="0.25">
      <c r="L4486" s="21"/>
    </row>
    <row r="4487" spans="12:12" x14ac:dyDescent="0.25">
      <c r="L4487" s="21"/>
    </row>
    <row r="4488" spans="12:12" x14ac:dyDescent="0.25">
      <c r="L4488" s="21"/>
    </row>
    <row r="4489" spans="12:12" x14ac:dyDescent="0.25">
      <c r="L4489" s="21"/>
    </row>
    <row r="4490" spans="12:12" x14ac:dyDescent="0.25">
      <c r="L4490" s="21"/>
    </row>
    <row r="4491" spans="12:12" x14ac:dyDescent="0.25">
      <c r="L4491" s="21"/>
    </row>
    <row r="4492" spans="12:12" x14ac:dyDescent="0.25">
      <c r="L4492" s="21"/>
    </row>
    <row r="4493" spans="12:12" x14ac:dyDescent="0.25">
      <c r="L4493" s="21"/>
    </row>
    <row r="4494" spans="12:12" x14ac:dyDescent="0.25">
      <c r="L4494" s="21"/>
    </row>
    <row r="4495" spans="12:12" x14ac:dyDescent="0.25">
      <c r="L4495" s="21"/>
    </row>
    <row r="4496" spans="12:12" x14ac:dyDescent="0.25">
      <c r="L4496" s="21"/>
    </row>
    <row r="4497" spans="12:12" x14ac:dyDescent="0.25">
      <c r="L4497" s="21"/>
    </row>
    <row r="4498" spans="12:12" x14ac:dyDescent="0.25">
      <c r="L4498" s="21"/>
    </row>
    <row r="4499" spans="12:12" x14ac:dyDescent="0.25">
      <c r="L4499" s="21"/>
    </row>
    <row r="4500" spans="12:12" x14ac:dyDescent="0.25">
      <c r="L4500" s="21"/>
    </row>
    <row r="4501" spans="12:12" x14ac:dyDescent="0.25">
      <c r="L4501" s="21"/>
    </row>
    <row r="4502" spans="12:12" x14ac:dyDescent="0.25">
      <c r="L4502" s="21"/>
    </row>
    <row r="4503" spans="12:12" x14ac:dyDescent="0.25">
      <c r="L4503" s="21"/>
    </row>
    <row r="4504" spans="12:12" x14ac:dyDescent="0.25">
      <c r="L4504" s="21"/>
    </row>
    <row r="4505" spans="12:12" x14ac:dyDescent="0.25">
      <c r="L4505" s="21"/>
    </row>
    <row r="4506" spans="12:12" x14ac:dyDescent="0.25">
      <c r="L4506" s="21"/>
    </row>
    <row r="4507" spans="12:12" x14ac:dyDescent="0.25">
      <c r="L4507" s="21"/>
    </row>
    <row r="4508" spans="12:12" x14ac:dyDescent="0.25">
      <c r="L4508" s="21"/>
    </row>
    <row r="4509" spans="12:12" x14ac:dyDescent="0.25">
      <c r="L4509" s="21"/>
    </row>
    <row r="4510" spans="12:12" x14ac:dyDescent="0.25">
      <c r="L4510" s="21"/>
    </row>
    <row r="4511" spans="12:12" x14ac:dyDescent="0.25">
      <c r="L4511" s="21"/>
    </row>
    <row r="4512" spans="12:12" x14ac:dyDescent="0.25">
      <c r="L4512" s="21"/>
    </row>
    <row r="4513" spans="12:12" x14ac:dyDescent="0.25">
      <c r="L4513" s="21"/>
    </row>
    <row r="4514" spans="12:12" x14ac:dyDescent="0.25">
      <c r="L4514" s="21"/>
    </row>
    <row r="4515" spans="12:12" x14ac:dyDescent="0.25">
      <c r="L4515" s="21"/>
    </row>
    <row r="4516" spans="12:12" x14ac:dyDescent="0.25">
      <c r="L4516" s="21"/>
    </row>
    <row r="4517" spans="12:12" x14ac:dyDescent="0.25">
      <c r="L4517" s="21"/>
    </row>
    <row r="4518" spans="12:12" x14ac:dyDescent="0.25">
      <c r="L4518" s="21"/>
    </row>
    <row r="4519" spans="12:12" x14ac:dyDescent="0.25">
      <c r="L4519" s="21"/>
    </row>
    <row r="4520" spans="12:12" x14ac:dyDescent="0.25">
      <c r="L4520" s="21"/>
    </row>
    <row r="4521" spans="12:12" x14ac:dyDescent="0.25">
      <c r="L4521" s="21"/>
    </row>
    <row r="4522" spans="12:12" x14ac:dyDescent="0.25">
      <c r="L4522" s="21"/>
    </row>
    <row r="4523" spans="12:12" x14ac:dyDescent="0.25">
      <c r="L4523" s="21"/>
    </row>
    <row r="4524" spans="12:12" x14ac:dyDescent="0.25">
      <c r="L4524" s="21"/>
    </row>
    <row r="4525" spans="12:12" x14ac:dyDescent="0.25">
      <c r="L4525" s="21"/>
    </row>
    <row r="4526" spans="12:12" x14ac:dyDescent="0.25">
      <c r="L4526" s="21"/>
    </row>
    <row r="4527" spans="12:12" x14ac:dyDescent="0.25">
      <c r="L4527" s="21"/>
    </row>
    <row r="4528" spans="12:12" x14ac:dyDescent="0.25">
      <c r="L4528" s="21"/>
    </row>
    <row r="4529" spans="12:12" x14ac:dyDescent="0.25">
      <c r="L4529" s="21"/>
    </row>
    <row r="4530" spans="12:12" x14ac:dyDescent="0.25">
      <c r="L4530" s="21"/>
    </row>
    <row r="4531" spans="12:12" x14ac:dyDescent="0.25">
      <c r="L4531" s="21"/>
    </row>
    <row r="4532" spans="12:12" x14ac:dyDescent="0.25">
      <c r="L4532" s="21"/>
    </row>
    <row r="4533" spans="12:12" x14ac:dyDescent="0.25">
      <c r="L4533" s="21"/>
    </row>
    <row r="4534" spans="12:12" x14ac:dyDescent="0.25">
      <c r="L4534" s="21"/>
    </row>
    <row r="4535" spans="12:12" x14ac:dyDescent="0.25">
      <c r="L4535" s="21"/>
    </row>
    <row r="4536" spans="12:12" x14ac:dyDescent="0.25">
      <c r="L4536" s="21"/>
    </row>
    <row r="4537" spans="12:12" x14ac:dyDescent="0.25">
      <c r="L4537" s="21"/>
    </row>
    <row r="4538" spans="12:12" x14ac:dyDescent="0.25">
      <c r="L4538" s="21"/>
    </row>
    <row r="4539" spans="12:12" x14ac:dyDescent="0.25">
      <c r="L4539" s="21"/>
    </row>
    <row r="4540" spans="12:12" x14ac:dyDescent="0.25">
      <c r="L4540" s="21"/>
    </row>
    <row r="4541" spans="12:12" x14ac:dyDescent="0.25">
      <c r="L4541" s="21"/>
    </row>
    <row r="4542" spans="12:12" x14ac:dyDescent="0.25">
      <c r="L4542" s="21"/>
    </row>
    <row r="4543" spans="12:12" x14ac:dyDescent="0.25">
      <c r="L4543" s="21"/>
    </row>
    <row r="4544" spans="12:12" x14ac:dyDescent="0.25">
      <c r="L4544" s="21"/>
    </row>
    <row r="4545" spans="12:12" x14ac:dyDescent="0.25">
      <c r="L4545" s="21"/>
    </row>
    <row r="4546" spans="12:12" x14ac:dyDescent="0.25">
      <c r="L4546" s="21"/>
    </row>
    <row r="4547" spans="12:12" x14ac:dyDescent="0.25">
      <c r="L4547" s="21"/>
    </row>
    <row r="4548" spans="12:12" x14ac:dyDescent="0.25">
      <c r="L4548" s="21"/>
    </row>
    <row r="4549" spans="12:12" x14ac:dyDescent="0.25">
      <c r="L4549" s="21"/>
    </row>
    <row r="4550" spans="12:12" x14ac:dyDescent="0.25">
      <c r="L4550" s="21"/>
    </row>
    <row r="4551" spans="12:12" x14ac:dyDescent="0.25">
      <c r="L4551" s="21"/>
    </row>
    <row r="4552" spans="12:12" x14ac:dyDescent="0.25">
      <c r="L4552" s="21"/>
    </row>
    <row r="4553" spans="12:12" x14ac:dyDescent="0.25">
      <c r="L4553" s="21"/>
    </row>
    <row r="4554" spans="12:12" x14ac:dyDescent="0.25">
      <c r="L4554" s="21"/>
    </row>
    <row r="4555" spans="12:12" x14ac:dyDescent="0.25">
      <c r="L4555" s="21"/>
    </row>
    <row r="4556" spans="12:12" x14ac:dyDescent="0.25">
      <c r="L4556" s="21"/>
    </row>
    <row r="4557" spans="12:12" x14ac:dyDescent="0.25">
      <c r="L4557" s="21"/>
    </row>
    <row r="4558" spans="12:12" x14ac:dyDescent="0.25">
      <c r="L4558" s="21"/>
    </row>
    <row r="4559" spans="12:12" x14ac:dyDescent="0.25">
      <c r="L4559" s="21"/>
    </row>
    <row r="4560" spans="12:12" x14ac:dyDescent="0.25">
      <c r="L4560" s="21"/>
    </row>
    <row r="4561" spans="12:12" x14ac:dyDescent="0.25">
      <c r="L4561" s="21"/>
    </row>
    <row r="4562" spans="12:12" x14ac:dyDescent="0.25">
      <c r="L4562" s="21"/>
    </row>
    <row r="4563" spans="12:12" x14ac:dyDescent="0.25">
      <c r="L4563" s="21"/>
    </row>
    <row r="4564" spans="12:12" x14ac:dyDescent="0.25">
      <c r="L4564" s="21"/>
    </row>
    <row r="4565" spans="12:12" x14ac:dyDescent="0.25">
      <c r="L4565" s="21"/>
    </row>
    <row r="4566" spans="12:12" x14ac:dyDescent="0.25">
      <c r="L4566" s="21"/>
    </row>
    <row r="4567" spans="12:12" x14ac:dyDescent="0.25">
      <c r="L4567" s="21"/>
    </row>
    <row r="4568" spans="12:12" x14ac:dyDescent="0.25">
      <c r="L4568" s="21"/>
    </row>
    <row r="4569" spans="12:12" x14ac:dyDescent="0.25">
      <c r="L4569" s="21"/>
    </row>
    <row r="4570" spans="12:12" x14ac:dyDescent="0.25">
      <c r="L4570" s="21"/>
    </row>
    <row r="4571" spans="12:12" x14ac:dyDescent="0.25">
      <c r="L4571" s="21"/>
    </row>
    <row r="4572" spans="12:12" x14ac:dyDescent="0.25">
      <c r="L4572" s="21"/>
    </row>
    <row r="4573" spans="12:12" x14ac:dyDescent="0.25">
      <c r="L4573" s="21"/>
    </row>
    <row r="4574" spans="12:12" x14ac:dyDescent="0.25">
      <c r="L4574" s="21"/>
    </row>
    <row r="4575" spans="12:12" x14ac:dyDescent="0.25">
      <c r="L4575" s="21"/>
    </row>
    <row r="4576" spans="12:12" x14ac:dyDescent="0.25">
      <c r="L4576" s="21"/>
    </row>
    <row r="4577" spans="12:12" x14ac:dyDescent="0.25">
      <c r="L4577" s="21"/>
    </row>
    <row r="4578" spans="12:12" x14ac:dyDescent="0.25">
      <c r="L4578" s="21"/>
    </row>
    <row r="4579" spans="12:12" x14ac:dyDescent="0.25">
      <c r="L4579" s="21"/>
    </row>
    <row r="4580" spans="12:12" x14ac:dyDescent="0.25">
      <c r="L4580" s="21"/>
    </row>
    <row r="4581" spans="12:12" x14ac:dyDescent="0.25">
      <c r="L4581" s="21"/>
    </row>
    <row r="4582" spans="12:12" x14ac:dyDescent="0.25">
      <c r="L4582" s="21"/>
    </row>
    <row r="4583" spans="12:12" x14ac:dyDescent="0.25">
      <c r="L4583" s="21"/>
    </row>
    <row r="4584" spans="12:12" x14ac:dyDescent="0.25">
      <c r="L4584" s="21"/>
    </row>
    <row r="4585" spans="12:12" x14ac:dyDescent="0.25">
      <c r="L4585" s="21"/>
    </row>
    <row r="4586" spans="12:12" x14ac:dyDescent="0.25">
      <c r="L4586" s="21"/>
    </row>
    <row r="4587" spans="12:12" x14ac:dyDescent="0.25">
      <c r="L4587" s="21"/>
    </row>
    <row r="4588" spans="12:12" x14ac:dyDescent="0.25">
      <c r="L4588" s="21"/>
    </row>
    <row r="4589" spans="12:12" x14ac:dyDescent="0.25">
      <c r="L4589" s="21"/>
    </row>
    <row r="4590" spans="12:12" x14ac:dyDescent="0.25">
      <c r="L4590" s="21"/>
    </row>
    <row r="4591" spans="12:12" x14ac:dyDescent="0.25">
      <c r="L4591" s="21"/>
    </row>
    <row r="4592" spans="12:12" x14ac:dyDescent="0.25">
      <c r="L4592" s="21"/>
    </row>
    <row r="4593" spans="12:12" x14ac:dyDescent="0.25">
      <c r="L4593" s="21"/>
    </row>
    <row r="4594" spans="12:12" x14ac:dyDescent="0.25">
      <c r="L4594" s="21"/>
    </row>
    <row r="4595" spans="12:12" x14ac:dyDescent="0.25">
      <c r="L4595" s="21"/>
    </row>
    <row r="4596" spans="12:12" x14ac:dyDescent="0.25">
      <c r="L4596" s="21"/>
    </row>
    <row r="4597" spans="12:12" x14ac:dyDescent="0.25">
      <c r="L4597" s="21"/>
    </row>
    <row r="4598" spans="12:12" x14ac:dyDescent="0.25">
      <c r="L4598" s="21"/>
    </row>
    <row r="4599" spans="12:12" x14ac:dyDescent="0.25">
      <c r="L4599" s="21"/>
    </row>
    <row r="4600" spans="12:12" x14ac:dyDescent="0.25">
      <c r="L4600" s="21"/>
    </row>
    <row r="4601" spans="12:12" x14ac:dyDescent="0.25">
      <c r="L4601" s="21"/>
    </row>
    <row r="4602" spans="12:12" x14ac:dyDescent="0.25">
      <c r="L4602" s="21"/>
    </row>
    <row r="4603" spans="12:12" x14ac:dyDescent="0.25">
      <c r="L4603" s="21"/>
    </row>
    <row r="4604" spans="12:12" x14ac:dyDescent="0.25">
      <c r="L4604" s="21"/>
    </row>
    <row r="4605" spans="12:12" x14ac:dyDescent="0.25">
      <c r="L4605" s="21"/>
    </row>
    <row r="4606" spans="12:12" x14ac:dyDescent="0.25">
      <c r="L4606" s="21"/>
    </row>
    <row r="4607" spans="12:12" x14ac:dyDescent="0.25">
      <c r="L4607" s="21"/>
    </row>
    <row r="4608" spans="12:12" x14ac:dyDescent="0.25">
      <c r="L4608" s="21"/>
    </row>
    <row r="4609" spans="12:12" x14ac:dyDescent="0.25">
      <c r="L4609" s="21"/>
    </row>
    <row r="4610" spans="12:12" x14ac:dyDescent="0.25">
      <c r="L4610" s="21"/>
    </row>
    <row r="4611" spans="12:12" x14ac:dyDescent="0.25">
      <c r="L4611" s="21"/>
    </row>
    <row r="4612" spans="12:12" x14ac:dyDescent="0.25">
      <c r="L4612" s="21"/>
    </row>
    <row r="4613" spans="12:12" x14ac:dyDescent="0.25">
      <c r="L4613" s="21"/>
    </row>
    <row r="4614" spans="12:12" x14ac:dyDescent="0.25">
      <c r="L4614" s="21"/>
    </row>
    <row r="4615" spans="12:12" x14ac:dyDescent="0.25">
      <c r="L4615" s="21"/>
    </row>
    <row r="4616" spans="12:12" x14ac:dyDescent="0.25">
      <c r="L4616" s="21"/>
    </row>
    <row r="4617" spans="12:12" x14ac:dyDescent="0.25">
      <c r="L4617" s="21"/>
    </row>
    <row r="4618" spans="12:12" x14ac:dyDescent="0.25">
      <c r="L4618" s="21"/>
    </row>
    <row r="4619" spans="12:12" x14ac:dyDescent="0.25">
      <c r="L4619" s="21"/>
    </row>
    <row r="4620" spans="12:12" x14ac:dyDescent="0.25">
      <c r="L4620" s="21"/>
    </row>
    <row r="4621" spans="12:12" x14ac:dyDescent="0.25">
      <c r="L4621" s="21"/>
    </row>
    <row r="4622" spans="12:12" x14ac:dyDescent="0.25">
      <c r="L4622" s="21"/>
    </row>
    <row r="4623" spans="12:12" x14ac:dyDescent="0.25">
      <c r="L4623" s="21"/>
    </row>
    <row r="4624" spans="12:12" x14ac:dyDescent="0.25">
      <c r="L4624" s="21"/>
    </row>
    <row r="4625" spans="12:12" x14ac:dyDescent="0.25">
      <c r="L4625" s="21"/>
    </row>
    <row r="4626" spans="12:12" x14ac:dyDescent="0.25">
      <c r="L4626" s="21"/>
    </row>
    <row r="4627" spans="12:12" x14ac:dyDescent="0.25">
      <c r="L4627" s="21"/>
    </row>
    <row r="4628" spans="12:12" x14ac:dyDescent="0.25">
      <c r="L4628" s="21"/>
    </row>
    <row r="4629" spans="12:12" x14ac:dyDescent="0.25">
      <c r="L4629" s="21"/>
    </row>
    <row r="4630" spans="12:12" x14ac:dyDescent="0.25">
      <c r="L4630" s="21"/>
    </row>
    <row r="4631" spans="12:12" x14ac:dyDescent="0.25">
      <c r="L4631" s="21"/>
    </row>
    <row r="4632" spans="12:12" x14ac:dyDescent="0.25">
      <c r="L4632" s="21"/>
    </row>
    <row r="4633" spans="12:12" x14ac:dyDescent="0.25">
      <c r="L4633" s="21"/>
    </row>
    <row r="4634" spans="12:12" x14ac:dyDescent="0.25">
      <c r="L4634" s="21"/>
    </row>
    <row r="4635" spans="12:12" x14ac:dyDescent="0.25">
      <c r="L4635" s="21"/>
    </row>
    <row r="4636" spans="12:12" x14ac:dyDescent="0.25">
      <c r="L4636" s="21"/>
    </row>
    <row r="4637" spans="12:12" x14ac:dyDescent="0.25">
      <c r="L4637" s="21"/>
    </row>
    <row r="4638" spans="12:12" x14ac:dyDescent="0.25">
      <c r="L4638" s="21"/>
    </row>
    <row r="4639" spans="12:12" x14ac:dyDescent="0.25">
      <c r="L4639" s="21"/>
    </row>
    <row r="4640" spans="12:12" x14ac:dyDescent="0.25">
      <c r="L4640" s="21"/>
    </row>
    <row r="4641" spans="12:12" x14ac:dyDescent="0.25">
      <c r="L4641" s="21"/>
    </row>
    <row r="4642" spans="12:12" x14ac:dyDescent="0.25">
      <c r="L4642" s="21"/>
    </row>
    <row r="4643" spans="12:12" x14ac:dyDescent="0.25">
      <c r="L4643" s="21"/>
    </row>
    <row r="4644" spans="12:12" x14ac:dyDescent="0.25">
      <c r="L4644" s="21"/>
    </row>
    <row r="4645" spans="12:12" x14ac:dyDescent="0.25">
      <c r="L4645" s="21"/>
    </row>
    <row r="4646" spans="12:12" x14ac:dyDescent="0.25">
      <c r="L4646" s="21"/>
    </row>
    <row r="4647" spans="12:12" x14ac:dyDescent="0.25">
      <c r="L4647" s="21"/>
    </row>
    <row r="4648" spans="12:12" x14ac:dyDescent="0.25">
      <c r="L4648" s="21"/>
    </row>
    <row r="4649" spans="12:12" x14ac:dyDescent="0.25">
      <c r="L4649" s="21"/>
    </row>
    <row r="4650" spans="12:12" x14ac:dyDescent="0.25">
      <c r="L4650" s="21"/>
    </row>
    <row r="4651" spans="12:12" x14ac:dyDescent="0.25">
      <c r="L4651" s="21"/>
    </row>
    <row r="4652" spans="12:12" x14ac:dyDescent="0.25">
      <c r="L4652" s="21"/>
    </row>
    <row r="4653" spans="12:12" x14ac:dyDescent="0.25">
      <c r="L4653" s="21"/>
    </row>
    <row r="4654" spans="12:12" x14ac:dyDescent="0.25">
      <c r="L4654" s="21"/>
    </row>
    <row r="4655" spans="12:12" x14ac:dyDescent="0.25">
      <c r="L4655" s="21"/>
    </row>
    <row r="4656" spans="12:12" x14ac:dyDescent="0.25">
      <c r="L4656" s="21"/>
    </row>
    <row r="4657" spans="12:12" x14ac:dyDescent="0.25">
      <c r="L4657" s="21"/>
    </row>
    <row r="4658" spans="12:12" x14ac:dyDescent="0.25">
      <c r="L4658" s="21"/>
    </row>
    <row r="4659" spans="12:12" x14ac:dyDescent="0.25">
      <c r="L4659" s="21"/>
    </row>
    <row r="4660" spans="12:12" x14ac:dyDescent="0.25">
      <c r="L4660" s="21"/>
    </row>
    <row r="4661" spans="12:12" x14ac:dyDescent="0.25">
      <c r="L4661" s="21"/>
    </row>
    <row r="4662" spans="12:12" x14ac:dyDescent="0.25">
      <c r="L4662" s="21"/>
    </row>
    <row r="4663" spans="12:12" x14ac:dyDescent="0.25">
      <c r="L4663" s="21"/>
    </row>
    <row r="4664" spans="12:12" x14ac:dyDescent="0.25">
      <c r="L4664" s="21"/>
    </row>
    <row r="4665" spans="12:12" x14ac:dyDescent="0.25">
      <c r="L4665" s="21"/>
    </row>
    <row r="4666" spans="12:12" x14ac:dyDescent="0.25">
      <c r="L4666" s="21"/>
    </row>
    <row r="4667" spans="12:12" x14ac:dyDescent="0.25">
      <c r="L4667" s="21"/>
    </row>
    <row r="4668" spans="12:12" x14ac:dyDescent="0.25">
      <c r="L4668" s="21"/>
    </row>
    <row r="4669" spans="12:12" x14ac:dyDescent="0.25">
      <c r="L4669" s="21"/>
    </row>
    <row r="4670" spans="12:12" x14ac:dyDescent="0.25">
      <c r="L4670" s="21"/>
    </row>
    <row r="4671" spans="12:12" x14ac:dyDescent="0.25">
      <c r="L4671" s="21"/>
    </row>
    <row r="4672" spans="12:12" x14ac:dyDescent="0.25">
      <c r="L4672" s="21"/>
    </row>
    <row r="4673" spans="12:12" x14ac:dyDescent="0.25">
      <c r="L4673" s="21"/>
    </row>
    <row r="4674" spans="12:12" x14ac:dyDescent="0.25">
      <c r="L4674" s="21"/>
    </row>
    <row r="4675" spans="12:12" x14ac:dyDescent="0.25">
      <c r="L4675" s="21"/>
    </row>
    <row r="4676" spans="12:12" x14ac:dyDescent="0.25">
      <c r="L4676" s="21"/>
    </row>
    <row r="4677" spans="12:12" x14ac:dyDescent="0.25">
      <c r="L4677" s="21"/>
    </row>
    <row r="4678" spans="12:12" x14ac:dyDescent="0.25">
      <c r="L4678" s="21"/>
    </row>
    <row r="4679" spans="12:12" x14ac:dyDescent="0.25">
      <c r="L4679" s="21"/>
    </row>
    <row r="4680" spans="12:12" x14ac:dyDescent="0.25">
      <c r="L4680" s="21"/>
    </row>
    <row r="4681" spans="12:12" x14ac:dyDescent="0.25">
      <c r="L4681" s="21"/>
    </row>
    <row r="4682" spans="12:12" x14ac:dyDescent="0.25">
      <c r="L4682" s="21"/>
    </row>
    <row r="4683" spans="12:12" x14ac:dyDescent="0.25">
      <c r="L4683" s="21"/>
    </row>
    <row r="4684" spans="12:12" x14ac:dyDescent="0.25">
      <c r="L4684" s="21"/>
    </row>
    <row r="4685" spans="12:12" x14ac:dyDescent="0.25">
      <c r="L4685" s="21"/>
    </row>
    <row r="4686" spans="12:12" x14ac:dyDescent="0.25">
      <c r="L4686" s="21"/>
    </row>
    <row r="4687" spans="12:12" x14ac:dyDescent="0.25">
      <c r="L4687" s="21"/>
    </row>
    <row r="4688" spans="12:12" x14ac:dyDescent="0.25">
      <c r="L4688" s="21"/>
    </row>
    <row r="4689" spans="12:12" x14ac:dyDescent="0.25">
      <c r="L4689" s="21"/>
    </row>
    <row r="4690" spans="12:12" x14ac:dyDescent="0.25">
      <c r="L4690" s="21"/>
    </row>
    <row r="4691" spans="12:12" x14ac:dyDescent="0.25">
      <c r="L4691" s="21"/>
    </row>
    <row r="4692" spans="12:12" x14ac:dyDescent="0.25">
      <c r="L4692" s="21"/>
    </row>
    <row r="4693" spans="12:12" x14ac:dyDescent="0.25">
      <c r="L4693" s="21"/>
    </row>
    <row r="4694" spans="12:12" x14ac:dyDescent="0.25">
      <c r="L4694" s="21"/>
    </row>
    <row r="4695" spans="12:12" x14ac:dyDescent="0.25">
      <c r="L4695" s="21"/>
    </row>
    <row r="4696" spans="12:12" x14ac:dyDescent="0.25">
      <c r="L4696" s="21"/>
    </row>
    <row r="4697" spans="12:12" x14ac:dyDescent="0.25">
      <c r="L4697" s="21"/>
    </row>
    <row r="4698" spans="12:12" x14ac:dyDescent="0.25">
      <c r="L4698" s="21"/>
    </row>
    <row r="4699" spans="12:12" x14ac:dyDescent="0.25">
      <c r="L4699" s="21"/>
    </row>
    <row r="4700" spans="12:12" x14ac:dyDescent="0.25">
      <c r="L4700" s="21"/>
    </row>
    <row r="4701" spans="12:12" x14ac:dyDescent="0.25">
      <c r="L4701" s="21"/>
    </row>
    <row r="4702" spans="12:12" x14ac:dyDescent="0.25">
      <c r="L4702" s="21"/>
    </row>
    <row r="4703" spans="12:12" x14ac:dyDescent="0.25">
      <c r="L4703" s="21"/>
    </row>
    <row r="4704" spans="12:12" x14ac:dyDescent="0.25">
      <c r="L4704" s="21"/>
    </row>
    <row r="4705" spans="12:12" x14ac:dyDescent="0.25">
      <c r="L4705" s="21"/>
    </row>
    <row r="4706" spans="12:12" x14ac:dyDescent="0.25">
      <c r="L4706" s="21"/>
    </row>
    <row r="4707" spans="12:12" x14ac:dyDescent="0.25">
      <c r="L4707" s="21"/>
    </row>
    <row r="4708" spans="12:12" x14ac:dyDescent="0.25">
      <c r="L4708" s="21"/>
    </row>
    <row r="4709" spans="12:12" x14ac:dyDescent="0.25">
      <c r="L4709" s="21"/>
    </row>
    <row r="4710" spans="12:12" x14ac:dyDescent="0.25">
      <c r="L4710" s="21"/>
    </row>
    <row r="4711" spans="12:12" x14ac:dyDescent="0.25">
      <c r="L4711" s="21"/>
    </row>
    <row r="4712" spans="12:12" x14ac:dyDescent="0.25">
      <c r="L4712" s="21"/>
    </row>
    <row r="4713" spans="12:12" x14ac:dyDescent="0.25">
      <c r="L4713" s="21"/>
    </row>
    <row r="4714" spans="12:12" x14ac:dyDescent="0.25">
      <c r="L4714" s="21"/>
    </row>
    <row r="4715" spans="12:12" x14ac:dyDescent="0.25">
      <c r="L4715" s="21"/>
    </row>
    <row r="4716" spans="12:12" x14ac:dyDescent="0.25">
      <c r="L4716" s="21"/>
    </row>
    <row r="4717" spans="12:12" x14ac:dyDescent="0.25">
      <c r="L4717" s="21"/>
    </row>
    <row r="4718" spans="12:12" x14ac:dyDescent="0.25">
      <c r="L4718" s="21"/>
    </row>
    <row r="4719" spans="12:12" x14ac:dyDescent="0.25">
      <c r="L4719" s="21"/>
    </row>
    <row r="4720" spans="12:12" x14ac:dyDescent="0.25">
      <c r="L4720" s="21"/>
    </row>
    <row r="4721" spans="12:12" x14ac:dyDescent="0.25">
      <c r="L4721" s="21"/>
    </row>
    <row r="4722" spans="12:12" x14ac:dyDescent="0.25">
      <c r="L4722" s="21"/>
    </row>
    <row r="4723" spans="12:12" x14ac:dyDescent="0.25">
      <c r="L4723" s="21"/>
    </row>
    <row r="4724" spans="12:12" x14ac:dyDescent="0.25">
      <c r="L4724" s="21"/>
    </row>
    <row r="4725" spans="12:12" x14ac:dyDescent="0.25">
      <c r="L4725" s="21"/>
    </row>
    <row r="4726" spans="12:12" x14ac:dyDescent="0.25">
      <c r="L4726" s="21"/>
    </row>
    <row r="4727" spans="12:12" x14ac:dyDescent="0.25">
      <c r="L4727" s="21"/>
    </row>
    <row r="4728" spans="12:12" x14ac:dyDescent="0.25">
      <c r="L4728" s="21"/>
    </row>
    <row r="4729" spans="12:12" x14ac:dyDescent="0.25">
      <c r="L4729" s="21"/>
    </row>
    <row r="4730" spans="12:12" x14ac:dyDescent="0.25">
      <c r="L4730" s="21"/>
    </row>
    <row r="4731" spans="12:12" x14ac:dyDescent="0.25">
      <c r="L4731" s="21"/>
    </row>
    <row r="4732" spans="12:12" x14ac:dyDescent="0.25">
      <c r="L4732" s="21"/>
    </row>
    <row r="4733" spans="12:12" x14ac:dyDescent="0.25">
      <c r="L4733" s="21"/>
    </row>
    <row r="4734" spans="12:12" x14ac:dyDescent="0.25">
      <c r="L4734" s="21"/>
    </row>
    <row r="4735" spans="12:12" x14ac:dyDescent="0.25">
      <c r="L4735" s="21"/>
    </row>
    <row r="4736" spans="12:12" x14ac:dyDescent="0.25">
      <c r="L4736" s="21"/>
    </row>
    <row r="4737" spans="12:12" x14ac:dyDescent="0.25">
      <c r="L4737" s="21"/>
    </row>
    <row r="4738" spans="12:12" x14ac:dyDescent="0.25">
      <c r="L4738" s="21"/>
    </row>
    <row r="4739" spans="12:12" x14ac:dyDescent="0.25">
      <c r="L4739" s="21"/>
    </row>
    <row r="4740" spans="12:12" x14ac:dyDescent="0.25">
      <c r="L4740" s="21"/>
    </row>
    <row r="4741" spans="12:12" x14ac:dyDescent="0.25">
      <c r="L4741" s="21"/>
    </row>
    <row r="4742" spans="12:12" x14ac:dyDescent="0.25">
      <c r="L4742" s="21"/>
    </row>
    <row r="4743" spans="12:12" x14ac:dyDescent="0.25">
      <c r="L4743" s="21"/>
    </row>
    <row r="4744" spans="12:12" x14ac:dyDescent="0.25">
      <c r="L4744" s="21"/>
    </row>
    <row r="4745" spans="12:12" x14ac:dyDescent="0.25">
      <c r="L4745" s="21"/>
    </row>
    <row r="4746" spans="12:12" x14ac:dyDescent="0.25">
      <c r="L4746" s="21"/>
    </row>
    <row r="4747" spans="12:12" x14ac:dyDescent="0.25">
      <c r="L4747" s="21"/>
    </row>
    <row r="4748" spans="12:12" x14ac:dyDescent="0.25">
      <c r="L4748" s="21"/>
    </row>
    <row r="4749" spans="12:12" x14ac:dyDescent="0.25">
      <c r="L4749" s="21"/>
    </row>
    <row r="4750" spans="12:12" x14ac:dyDescent="0.25">
      <c r="L4750" s="21"/>
    </row>
    <row r="4751" spans="12:12" x14ac:dyDescent="0.25">
      <c r="L4751" s="21"/>
    </row>
    <row r="4752" spans="12:12" x14ac:dyDescent="0.25">
      <c r="L4752" s="21"/>
    </row>
    <row r="4753" spans="12:12" x14ac:dyDescent="0.25">
      <c r="L4753" s="21"/>
    </row>
    <row r="4754" spans="12:12" x14ac:dyDescent="0.25">
      <c r="L4754" s="21"/>
    </row>
    <row r="4755" spans="12:12" x14ac:dyDescent="0.25">
      <c r="L4755" s="21"/>
    </row>
    <row r="4756" spans="12:12" x14ac:dyDescent="0.25">
      <c r="L4756" s="21"/>
    </row>
    <row r="4757" spans="12:12" x14ac:dyDescent="0.25">
      <c r="L4757" s="21"/>
    </row>
    <row r="4758" spans="12:12" x14ac:dyDescent="0.25">
      <c r="L4758" s="21"/>
    </row>
    <row r="4759" spans="12:12" x14ac:dyDescent="0.25">
      <c r="L4759" s="21"/>
    </row>
    <row r="4760" spans="12:12" x14ac:dyDescent="0.25">
      <c r="L4760" s="21"/>
    </row>
    <row r="4761" spans="12:12" x14ac:dyDescent="0.25">
      <c r="L4761" s="21"/>
    </row>
    <row r="4762" spans="12:12" x14ac:dyDescent="0.25">
      <c r="L4762" s="21"/>
    </row>
    <row r="4763" spans="12:12" x14ac:dyDescent="0.25">
      <c r="L4763" s="21"/>
    </row>
    <row r="4764" spans="12:12" x14ac:dyDescent="0.25">
      <c r="L4764" s="21"/>
    </row>
    <row r="4765" spans="12:12" x14ac:dyDescent="0.25">
      <c r="L4765" s="21"/>
    </row>
    <row r="4766" spans="12:12" x14ac:dyDescent="0.25">
      <c r="L4766" s="21"/>
    </row>
    <row r="4767" spans="12:12" x14ac:dyDescent="0.25">
      <c r="L4767" s="21"/>
    </row>
    <row r="4768" spans="12:12" x14ac:dyDescent="0.25">
      <c r="L4768" s="21"/>
    </row>
    <row r="4769" spans="12:12" x14ac:dyDescent="0.25">
      <c r="L4769" s="21"/>
    </row>
    <row r="4770" spans="12:12" x14ac:dyDescent="0.25">
      <c r="L4770" s="21"/>
    </row>
    <row r="4771" spans="12:12" x14ac:dyDescent="0.25">
      <c r="L4771" s="21"/>
    </row>
    <row r="4772" spans="12:12" x14ac:dyDescent="0.25">
      <c r="L4772" s="21"/>
    </row>
    <row r="4773" spans="12:12" x14ac:dyDescent="0.25">
      <c r="L4773" s="21"/>
    </row>
    <row r="4774" spans="12:12" x14ac:dyDescent="0.25">
      <c r="L4774" s="21"/>
    </row>
    <row r="4775" spans="12:12" x14ac:dyDescent="0.25">
      <c r="L4775" s="21"/>
    </row>
    <row r="4776" spans="12:12" x14ac:dyDescent="0.25">
      <c r="L4776" s="21"/>
    </row>
    <row r="4777" spans="12:12" x14ac:dyDescent="0.25">
      <c r="L4777" s="21"/>
    </row>
    <row r="4778" spans="12:12" x14ac:dyDescent="0.25">
      <c r="L4778" s="21"/>
    </row>
    <row r="4779" spans="12:12" x14ac:dyDescent="0.25">
      <c r="L4779" s="21"/>
    </row>
    <row r="4780" spans="12:12" x14ac:dyDescent="0.25">
      <c r="L4780" s="21"/>
    </row>
    <row r="4781" spans="12:12" x14ac:dyDescent="0.25">
      <c r="L4781" s="21"/>
    </row>
    <row r="4782" spans="12:12" x14ac:dyDescent="0.25">
      <c r="L4782" s="21"/>
    </row>
    <row r="4783" spans="12:12" x14ac:dyDescent="0.25">
      <c r="L4783" s="21"/>
    </row>
    <row r="4784" spans="12:12" x14ac:dyDescent="0.25">
      <c r="L4784" s="21"/>
    </row>
    <row r="4785" spans="12:12" x14ac:dyDescent="0.25">
      <c r="L4785" s="21"/>
    </row>
    <row r="4786" spans="12:12" x14ac:dyDescent="0.25">
      <c r="L4786" s="21"/>
    </row>
    <row r="4787" spans="12:12" x14ac:dyDescent="0.25">
      <c r="L4787" s="21"/>
    </row>
    <row r="4788" spans="12:12" x14ac:dyDescent="0.25">
      <c r="L4788" s="21"/>
    </row>
    <row r="4789" spans="12:12" x14ac:dyDescent="0.25">
      <c r="L4789" s="21"/>
    </row>
    <row r="4790" spans="12:12" x14ac:dyDescent="0.25">
      <c r="L4790" s="21"/>
    </row>
    <row r="4791" spans="12:12" x14ac:dyDescent="0.25">
      <c r="L4791" s="21"/>
    </row>
    <row r="4792" spans="12:12" x14ac:dyDescent="0.25">
      <c r="L4792" s="21"/>
    </row>
    <row r="4793" spans="12:12" x14ac:dyDescent="0.25">
      <c r="L4793" s="21"/>
    </row>
    <row r="4794" spans="12:12" x14ac:dyDescent="0.25">
      <c r="L4794" s="21"/>
    </row>
    <row r="4795" spans="12:12" x14ac:dyDescent="0.25">
      <c r="L4795" s="21"/>
    </row>
    <row r="4796" spans="12:12" x14ac:dyDescent="0.25">
      <c r="L4796" s="21"/>
    </row>
    <row r="4797" spans="12:12" x14ac:dyDescent="0.25">
      <c r="L4797" s="21"/>
    </row>
    <row r="4798" spans="12:12" x14ac:dyDescent="0.25">
      <c r="L4798" s="21"/>
    </row>
    <row r="4799" spans="12:12" x14ac:dyDescent="0.25">
      <c r="L4799" s="21"/>
    </row>
    <row r="4800" spans="12:12" x14ac:dyDescent="0.25">
      <c r="L4800" s="21"/>
    </row>
    <row r="4801" spans="12:12" x14ac:dyDescent="0.25">
      <c r="L4801" s="21"/>
    </row>
    <row r="4802" spans="12:12" x14ac:dyDescent="0.25">
      <c r="L4802" s="21"/>
    </row>
    <row r="4803" spans="12:12" x14ac:dyDescent="0.25">
      <c r="L4803" s="21"/>
    </row>
    <row r="4804" spans="12:12" x14ac:dyDescent="0.25">
      <c r="L4804" s="21"/>
    </row>
    <row r="4805" spans="12:12" x14ac:dyDescent="0.25">
      <c r="L4805" s="21"/>
    </row>
    <row r="4806" spans="12:12" x14ac:dyDescent="0.25">
      <c r="L4806" s="21"/>
    </row>
    <row r="4807" spans="12:12" x14ac:dyDescent="0.25">
      <c r="L4807" s="21"/>
    </row>
    <row r="4808" spans="12:12" x14ac:dyDescent="0.25">
      <c r="L4808" s="21"/>
    </row>
    <row r="4809" spans="12:12" x14ac:dyDescent="0.25">
      <c r="L4809" s="21"/>
    </row>
    <row r="4810" spans="12:12" x14ac:dyDescent="0.25">
      <c r="L4810" s="21"/>
    </row>
    <row r="4811" spans="12:12" x14ac:dyDescent="0.25">
      <c r="L4811" s="21"/>
    </row>
    <row r="4812" spans="12:12" x14ac:dyDescent="0.25">
      <c r="L4812" s="21"/>
    </row>
    <row r="4813" spans="12:12" x14ac:dyDescent="0.25">
      <c r="L4813" s="21"/>
    </row>
    <row r="4814" spans="12:12" x14ac:dyDescent="0.25">
      <c r="L4814" s="21"/>
    </row>
    <row r="4815" spans="12:12" x14ac:dyDescent="0.25">
      <c r="L4815" s="21"/>
    </row>
    <row r="4816" spans="12:12" x14ac:dyDescent="0.25">
      <c r="L4816" s="21"/>
    </row>
    <row r="4817" spans="12:12" x14ac:dyDescent="0.25">
      <c r="L4817" s="21"/>
    </row>
    <row r="4818" spans="12:12" x14ac:dyDescent="0.25">
      <c r="L4818" s="21"/>
    </row>
    <row r="4819" spans="12:12" x14ac:dyDescent="0.25">
      <c r="L4819" s="21"/>
    </row>
    <row r="4820" spans="12:12" x14ac:dyDescent="0.25">
      <c r="L4820" s="21"/>
    </row>
    <row r="4821" spans="12:12" x14ac:dyDescent="0.25">
      <c r="L4821" s="21"/>
    </row>
    <row r="4822" spans="12:12" x14ac:dyDescent="0.25">
      <c r="L4822" s="21"/>
    </row>
    <row r="4823" spans="12:12" x14ac:dyDescent="0.25">
      <c r="L4823" s="21"/>
    </row>
    <row r="4824" spans="12:12" x14ac:dyDescent="0.25">
      <c r="L4824" s="21"/>
    </row>
    <row r="4825" spans="12:12" x14ac:dyDescent="0.25">
      <c r="L4825" s="21"/>
    </row>
    <row r="4826" spans="12:12" x14ac:dyDescent="0.25">
      <c r="L4826" s="21"/>
    </row>
    <row r="4827" spans="12:12" x14ac:dyDescent="0.25">
      <c r="L4827" s="21"/>
    </row>
    <row r="4828" spans="12:12" x14ac:dyDescent="0.25">
      <c r="L4828" s="21"/>
    </row>
    <row r="4829" spans="12:12" x14ac:dyDescent="0.25">
      <c r="L4829" s="21"/>
    </row>
    <row r="4830" spans="12:12" x14ac:dyDescent="0.25">
      <c r="L4830" s="21"/>
    </row>
    <row r="4831" spans="12:12" x14ac:dyDescent="0.25">
      <c r="L4831" s="21"/>
    </row>
    <row r="4832" spans="12:12" x14ac:dyDescent="0.25">
      <c r="L4832" s="21"/>
    </row>
    <row r="4833" spans="12:12" x14ac:dyDescent="0.25">
      <c r="L4833" s="21"/>
    </row>
    <row r="4834" spans="12:12" x14ac:dyDescent="0.25">
      <c r="L4834" s="21"/>
    </row>
    <row r="4835" spans="12:12" x14ac:dyDescent="0.25">
      <c r="L4835" s="21"/>
    </row>
    <row r="4836" spans="12:12" x14ac:dyDescent="0.25">
      <c r="L4836" s="21"/>
    </row>
    <row r="4837" spans="12:12" x14ac:dyDescent="0.25">
      <c r="L4837" s="21"/>
    </row>
    <row r="4838" spans="12:12" x14ac:dyDescent="0.25">
      <c r="L4838" s="21"/>
    </row>
    <row r="4839" spans="12:12" x14ac:dyDescent="0.25">
      <c r="L4839" s="21"/>
    </row>
    <row r="4840" spans="12:12" x14ac:dyDescent="0.25">
      <c r="L4840" s="21"/>
    </row>
    <row r="4841" spans="12:12" x14ac:dyDescent="0.25">
      <c r="L4841" s="21"/>
    </row>
    <row r="4842" spans="12:12" x14ac:dyDescent="0.25">
      <c r="L4842" s="21"/>
    </row>
    <row r="4843" spans="12:12" x14ac:dyDescent="0.25">
      <c r="L4843" s="21"/>
    </row>
    <row r="4844" spans="12:12" x14ac:dyDescent="0.25">
      <c r="L4844" s="21"/>
    </row>
    <row r="4845" spans="12:12" x14ac:dyDescent="0.25">
      <c r="L4845" s="21"/>
    </row>
    <row r="4846" spans="12:12" x14ac:dyDescent="0.25">
      <c r="L4846" s="21"/>
    </row>
    <row r="4847" spans="12:12" x14ac:dyDescent="0.25">
      <c r="L4847" s="21"/>
    </row>
    <row r="4848" spans="12:12" x14ac:dyDescent="0.25">
      <c r="L4848" s="21"/>
    </row>
    <row r="4849" spans="12:12" x14ac:dyDescent="0.25">
      <c r="L4849" s="21"/>
    </row>
    <row r="4850" spans="12:12" x14ac:dyDescent="0.25">
      <c r="L4850" s="21"/>
    </row>
    <row r="4851" spans="12:12" x14ac:dyDescent="0.25">
      <c r="L4851" s="21"/>
    </row>
    <row r="4852" spans="12:12" x14ac:dyDescent="0.25">
      <c r="L4852" s="21"/>
    </row>
    <row r="4853" spans="12:12" x14ac:dyDescent="0.25">
      <c r="L4853" s="21"/>
    </row>
    <row r="4854" spans="12:12" x14ac:dyDescent="0.25">
      <c r="L4854" s="21"/>
    </row>
    <row r="4855" spans="12:12" x14ac:dyDescent="0.25">
      <c r="L4855" s="21"/>
    </row>
    <row r="4856" spans="12:12" x14ac:dyDescent="0.25">
      <c r="L4856" s="21"/>
    </row>
    <row r="4857" spans="12:12" x14ac:dyDescent="0.25">
      <c r="L4857" s="21"/>
    </row>
    <row r="4858" spans="12:12" x14ac:dyDescent="0.25">
      <c r="L4858" s="21"/>
    </row>
    <row r="4859" spans="12:12" x14ac:dyDescent="0.25">
      <c r="L4859" s="21"/>
    </row>
    <row r="4860" spans="12:12" x14ac:dyDescent="0.25">
      <c r="L4860" s="21"/>
    </row>
    <row r="4861" spans="12:12" x14ac:dyDescent="0.25">
      <c r="L4861" s="21"/>
    </row>
    <row r="4862" spans="12:12" x14ac:dyDescent="0.25">
      <c r="L4862" s="21"/>
    </row>
    <row r="4863" spans="12:12" x14ac:dyDescent="0.25">
      <c r="L4863" s="21"/>
    </row>
    <row r="4864" spans="12:12" x14ac:dyDescent="0.25">
      <c r="L4864" s="21"/>
    </row>
    <row r="4865" spans="12:12" x14ac:dyDescent="0.25">
      <c r="L4865" s="21"/>
    </row>
    <row r="4866" spans="12:12" x14ac:dyDescent="0.25">
      <c r="L4866" s="21"/>
    </row>
    <row r="4867" spans="12:12" x14ac:dyDescent="0.25">
      <c r="L4867" s="21"/>
    </row>
    <row r="4868" spans="12:12" x14ac:dyDescent="0.25">
      <c r="L4868" s="21"/>
    </row>
    <row r="4869" spans="12:12" x14ac:dyDescent="0.25">
      <c r="L4869" s="21"/>
    </row>
    <row r="4870" spans="12:12" x14ac:dyDescent="0.25">
      <c r="L4870" s="21"/>
    </row>
    <row r="4871" spans="12:12" x14ac:dyDescent="0.25">
      <c r="L4871" s="21"/>
    </row>
    <row r="4872" spans="12:12" x14ac:dyDescent="0.25">
      <c r="L4872" s="21"/>
    </row>
    <row r="4873" spans="12:12" x14ac:dyDescent="0.25">
      <c r="L4873" s="21"/>
    </row>
    <row r="4874" spans="12:12" x14ac:dyDescent="0.25">
      <c r="L4874" s="21"/>
    </row>
    <row r="4875" spans="12:12" x14ac:dyDescent="0.25">
      <c r="L4875" s="21"/>
    </row>
    <row r="4876" spans="12:12" x14ac:dyDescent="0.25">
      <c r="L4876" s="21"/>
    </row>
    <row r="4877" spans="12:12" x14ac:dyDescent="0.25">
      <c r="L4877" s="21"/>
    </row>
    <row r="4878" spans="12:12" x14ac:dyDescent="0.25">
      <c r="L4878" s="21"/>
    </row>
    <row r="4879" spans="12:12" x14ac:dyDescent="0.25">
      <c r="L4879" s="21"/>
    </row>
    <row r="4880" spans="12:12" x14ac:dyDescent="0.25">
      <c r="L4880" s="21"/>
    </row>
    <row r="4881" spans="12:12" x14ac:dyDescent="0.25">
      <c r="L4881" s="21"/>
    </row>
    <row r="4882" spans="12:12" x14ac:dyDescent="0.25">
      <c r="L4882" s="21"/>
    </row>
    <row r="4883" spans="12:12" x14ac:dyDescent="0.25">
      <c r="L4883" s="21"/>
    </row>
    <row r="4884" spans="12:12" x14ac:dyDescent="0.25">
      <c r="L4884" s="21"/>
    </row>
    <row r="4885" spans="12:12" x14ac:dyDescent="0.25">
      <c r="L4885" s="21"/>
    </row>
    <row r="4886" spans="12:12" x14ac:dyDescent="0.25">
      <c r="L4886" s="21"/>
    </row>
    <row r="4887" spans="12:12" x14ac:dyDescent="0.25">
      <c r="L4887" s="21"/>
    </row>
    <row r="4888" spans="12:12" x14ac:dyDescent="0.25">
      <c r="L4888" s="21"/>
    </row>
    <row r="4889" spans="12:12" x14ac:dyDescent="0.25">
      <c r="L4889" s="21"/>
    </row>
    <row r="4890" spans="12:12" x14ac:dyDescent="0.25">
      <c r="L4890" s="21"/>
    </row>
    <row r="4891" spans="12:12" x14ac:dyDescent="0.25">
      <c r="L4891" s="21"/>
    </row>
    <row r="4892" spans="12:12" x14ac:dyDescent="0.25">
      <c r="L4892" s="21"/>
    </row>
    <row r="4893" spans="12:12" x14ac:dyDescent="0.25">
      <c r="L4893" s="21"/>
    </row>
    <row r="4894" spans="12:12" x14ac:dyDescent="0.25">
      <c r="L4894" s="21"/>
    </row>
    <row r="4895" spans="12:12" x14ac:dyDescent="0.25">
      <c r="L4895" s="21"/>
    </row>
    <row r="4896" spans="12:12" x14ac:dyDescent="0.25">
      <c r="L4896" s="21"/>
    </row>
    <row r="4897" spans="12:12" x14ac:dyDescent="0.25">
      <c r="L4897" s="21"/>
    </row>
    <row r="4898" spans="12:12" x14ac:dyDescent="0.25">
      <c r="L4898" s="21"/>
    </row>
    <row r="4899" spans="12:12" x14ac:dyDescent="0.25">
      <c r="L4899" s="21"/>
    </row>
    <row r="4900" spans="12:12" x14ac:dyDescent="0.25">
      <c r="L4900" s="21"/>
    </row>
    <row r="4901" spans="12:12" x14ac:dyDescent="0.25">
      <c r="L4901" s="21"/>
    </row>
    <row r="4902" spans="12:12" x14ac:dyDescent="0.25">
      <c r="L4902" s="21"/>
    </row>
    <row r="4903" spans="12:12" x14ac:dyDescent="0.25">
      <c r="L4903" s="21"/>
    </row>
    <row r="4904" spans="12:12" x14ac:dyDescent="0.25">
      <c r="L4904" s="21"/>
    </row>
    <row r="4905" spans="12:12" x14ac:dyDescent="0.25">
      <c r="L4905" s="21"/>
    </row>
    <row r="4906" spans="12:12" x14ac:dyDescent="0.25">
      <c r="L4906" s="21"/>
    </row>
    <row r="4907" spans="12:12" x14ac:dyDescent="0.25">
      <c r="L4907" s="21"/>
    </row>
    <row r="4908" spans="12:12" x14ac:dyDescent="0.25">
      <c r="L4908" s="21"/>
    </row>
    <row r="4909" spans="12:12" x14ac:dyDescent="0.25">
      <c r="L4909" s="21"/>
    </row>
    <row r="4910" spans="12:12" x14ac:dyDescent="0.25">
      <c r="L4910" s="21"/>
    </row>
    <row r="4911" spans="12:12" x14ac:dyDescent="0.25">
      <c r="L4911" s="21"/>
    </row>
    <row r="4912" spans="12:12" x14ac:dyDescent="0.25">
      <c r="L4912" s="21"/>
    </row>
    <row r="4913" spans="12:12" x14ac:dyDescent="0.25">
      <c r="L4913" s="21"/>
    </row>
    <row r="4914" spans="12:12" x14ac:dyDescent="0.25">
      <c r="L4914" s="21"/>
    </row>
    <row r="4915" spans="12:12" x14ac:dyDescent="0.25">
      <c r="L4915" s="21"/>
    </row>
    <row r="4916" spans="12:12" x14ac:dyDescent="0.25">
      <c r="L4916" s="21"/>
    </row>
    <row r="4917" spans="12:12" x14ac:dyDescent="0.25">
      <c r="L4917" s="21"/>
    </row>
    <row r="4918" spans="12:12" x14ac:dyDescent="0.25">
      <c r="L4918" s="21"/>
    </row>
    <row r="4919" spans="12:12" x14ac:dyDescent="0.25">
      <c r="L4919" s="21"/>
    </row>
    <row r="4920" spans="12:12" x14ac:dyDescent="0.25">
      <c r="L4920" s="21"/>
    </row>
    <row r="4921" spans="12:12" x14ac:dyDescent="0.25">
      <c r="L4921" s="21"/>
    </row>
    <row r="4922" spans="12:12" x14ac:dyDescent="0.25">
      <c r="L4922" s="21"/>
    </row>
    <row r="4923" spans="12:12" x14ac:dyDescent="0.25">
      <c r="L4923" s="21"/>
    </row>
    <row r="4924" spans="12:12" x14ac:dyDescent="0.25">
      <c r="L4924" s="21"/>
    </row>
    <row r="4925" spans="12:12" x14ac:dyDescent="0.25">
      <c r="L4925" s="21"/>
    </row>
    <row r="4926" spans="12:12" x14ac:dyDescent="0.25">
      <c r="L4926" s="21"/>
    </row>
    <row r="4927" spans="12:12" x14ac:dyDescent="0.25">
      <c r="L4927" s="21"/>
    </row>
    <row r="4928" spans="12:12" x14ac:dyDescent="0.25">
      <c r="L4928" s="21"/>
    </row>
    <row r="4929" spans="12:12" x14ac:dyDescent="0.25">
      <c r="L4929" s="21"/>
    </row>
    <row r="4930" spans="12:12" x14ac:dyDescent="0.25">
      <c r="L4930" s="21"/>
    </row>
    <row r="4931" spans="12:12" x14ac:dyDescent="0.25">
      <c r="L4931" s="21"/>
    </row>
    <row r="4932" spans="12:12" x14ac:dyDescent="0.25">
      <c r="L4932" s="21"/>
    </row>
    <row r="4933" spans="12:12" x14ac:dyDescent="0.25">
      <c r="L4933" s="21"/>
    </row>
    <row r="4934" spans="12:12" x14ac:dyDescent="0.25">
      <c r="L4934" s="21"/>
    </row>
    <row r="4935" spans="12:12" x14ac:dyDescent="0.25">
      <c r="L4935" s="21"/>
    </row>
    <row r="4936" spans="12:12" x14ac:dyDescent="0.25">
      <c r="L4936" s="21"/>
    </row>
    <row r="4937" spans="12:12" x14ac:dyDescent="0.25">
      <c r="L4937" s="21"/>
    </row>
    <row r="4938" spans="12:12" x14ac:dyDescent="0.25">
      <c r="L4938" s="21"/>
    </row>
    <row r="4939" spans="12:12" x14ac:dyDescent="0.25">
      <c r="L4939" s="21"/>
    </row>
    <row r="4940" spans="12:12" x14ac:dyDescent="0.25">
      <c r="L4940" s="21"/>
    </row>
    <row r="4941" spans="12:12" x14ac:dyDescent="0.25">
      <c r="L4941" s="21"/>
    </row>
    <row r="4942" spans="12:12" x14ac:dyDescent="0.25">
      <c r="L4942" s="21"/>
    </row>
    <row r="4943" spans="12:12" x14ac:dyDescent="0.25">
      <c r="L4943" s="21"/>
    </row>
    <row r="4944" spans="12:12" x14ac:dyDescent="0.25">
      <c r="L4944" s="21"/>
    </row>
    <row r="4945" spans="12:12" x14ac:dyDescent="0.25">
      <c r="L4945" s="21"/>
    </row>
    <row r="4946" spans="12:12" x14ac:dyDescent="0.25">
      <c r="L4946" s="21"/>
    </row>
    <row r="4947" spans="12:12" x14ac:dyDescent="0.25">
      <c r="L4947" s="21"/>
    </row>
    <row r="4948" spans="12:12" x14ac:dyDescent="0.25">
      <c r="L4948" s="21"/>
    </row>
    <row r="4949" spans="12:12" x14ac:dyDescent="0.25">
      <c r="L4949" s="21"/>
    </row>
    <row r="4950" spans="12:12" x14ac:dyDescent="0.25">
      <c r="L4950" s="21"/>
    </row>
    <row r="4951" spans="12:12" x14ac:dyDescent="0.25">
      <c r="L4951" s="21"/>
    </row>
    <row r="4952" spans="12:12" x14ac:dyDescent="0.25">
      <c r="L4952" s="21"/>
    </row>
    <row r="4953" spans="12:12" x14ac:dyDescent="0.25">
      <c r="L4953" s="21"/>
    </row>
    <row r="4954" spans="12:12" x14ac:dyDescent="0.25">
      <c r="L4954" s="21"/>
    </row>
    <row r="4955" spans="12:12" x14ac:dyDescent="0.25">
      <c r="L4955" s="21"/>
    </row>
    <row r="4956" spans="12:12" x14ac:dyDescent="0.25">
      <c r="L4956" s="21"/>
    </row>
    <row r="4957" spans="12:12" x14ac:dyDescent="0.25">
      <c r="L4957" s="21"/>
    </row>
    <row r="4958" spans="12:12" x14ac:dyDescent="0.25">
      <c r="L4958" s="21"/>
    </row>
    <row r="4959" spans="12:12" x14ac:dyDescent="0.25">
      <c r="L4959" s="21"/>
    </row>
    <row r="4960" spans="12:12" x14ac:dyDescent="0.25">
      <c r="L4960" s="21"/>
    </row>
    <row r="4961" spans="12:12" x14ac:dyDescent="0.25">
      <c r="L4961" s="21"/>
    </row>
    <row r="4962" spans="12:12" x14ac:dyDescent="0.25">
      <c r="L4962" s="21"/>
    </row>
    <row r="4963" spans="12:12" x14ac:dyDescent="0.25">
      <c r="L4963" s="21"/>
    </row>
    <row r="4964" spans="12:12" x14ac:dyDescent="0.25">
      <c r="L4964" s="21"/>
    </row>
    <row r="4965" spans="12:12" x14ac:dyDescent="0.25">
      <c r="L4965" s="21"/>
    </row>
    <row r="4966" spans="12:12" x14ac:dyDescent="0.25">
      <c r="L4966" s="21"/>
    </row>
    <row r="4967" spans="12:12" x14ac:dyDescent="0.25">
      <c r="L4967" s="21"/>
    </row>
    <row r="4968" spans="12:12" x14ac:dyDescent="0.25">
      <c r="L4968" s="21"/>
    </row>
    <row r="4969" spans="12:12" x14ac:dyDescent="0.25">
      <c r="L4969" s="21"/>
    </row>
    <row r="4970" spans="12:12" x14ac:dyDescent="0.25">
      <c r="L4970" s="21"/>
    </row>
    <row r="4971" spans="12:12" x14ac:dyDescent="0.25">
      <c r="L4971" s="21"/>
    </row>
    <row r="4972" spans="12:12" x14ac:dyDescent="0.25">
      <c r="L4972" s="21"/>
    </row>
    <row r="4973" spans="12:12" x14ac:dyDescent="0.25">
      <c r="L4973" s="21"/>
    </row>
    <row r="4974" spans="12:12" x14ac:dyDescent="0.25">
      <c r="L4974" s="21"/>
    </row>
    <row r="4975" spans="12:12" x14ac:dyDescent="0.25">
      <c r="L4975" s="21"/>
    </row>
    <row r="4976" spans="12:12" x14ac:dyDescent="0.25">
      <c r="L4976" s="21"/>
    </row>
    <row r="4977" spans="12:12" x14ac:dyDescent="0.25">
      <c r="L4977" s="21"/>
    </row>
    <row r="4978" spans="12:12" x14ac:dyDescent="0.25">
      <c r="L4978" s="21"/>
    </row>
    <row r="4979" spans="12:12" x14ac:dyDescent="0.25">
      <c r="L4979" s="21"/>
    </row>
    <row r="4980" spans="12:12" x14ac:dyDescent="0.25">
      <c r="L4980" s="21"/>
    </row>
    <row r="4981" spans="12:12" x14ac:dyDescent="0.25">
      <c r="L4981" s="21"/>
    </row>
    <row r="4982" spans="12:12" x14ac:dyDescent="0.25">
      <c r="L4982" s="21"/>
    </row>
    <row r="4983" spans="12:12" x14ac:dyDescent="0.25">
      <c r="L4983" s="21"/>
    </row>
    <row r="4984" spans="12:12" x14ac:dyDescent="0.25">
      <c r="L4984" s="21"/>
    </row>
    <row r="4985" spans="12:12" x14ac:dyDescent="0.25">
      <c r="L4985" s="21"/>
    </row>
    <row r="4986" spans="12:12" x14ac:dyDescent="0.25">
      <c r="L4986" s="21"/>
    </row>
    <row r="4987" spans="12:12" x14ac:dyDescent="0.25">
      <c r="L4987" s="21"/>
    </row>
    <row r="4988" spans="12:12" x14ac:dyDescent="0.25">
      <c r="L4988" s="21"/>
    </row>
    <row r="4989" spans="12:12" x14ac:dyDescent="0.25">
      <c r="L4989" s="21"/>
    </row>
    <row r="4990" spans="12:12" x14ac:dyDescent="0.25">
      <c r="L4990" s="21"/>
    </row>
    <row r="4991" spans="12:12" x14ac:dyDescent="0.25">
      <c r="L4991" s="21"/>
    </row>
    <row r="4992" spans="12:12" x14ac:dyDescent="0.25">
      <c r="L4992" s="21"/>
    </row>
    <row r="4993" spans="12:12" x14ac:dyDescent="0.25">
      <c r="L4993" s="21"/>
    </row>
    <row r="4994" spans="12:12" x14ac:dyDescent="0.25">
      <c r="L4994" s="21"/>
    </row>
    <row r="4995" spans="12:12" x14ac:dyDescent="0.25">
      <c r="L4995" s="21"/>
    </row>
    <row r="4996" spans="12:12" x14ac:dyDescent="0.25">
      <c r="L4996" s="21"/>
    </row>
    <row r="4997" spans="12:12" x14ac:dyDescent="0.25">
      <c r="L4997" s="21"/>
    </row>
    <row r="4998" spans="12:12" x14ac:dyDescent="0.25">
      <c r="L4998" s="21"/>
    </row>
    <row r="4999" spans="12:12" x14ac:dyDescent="0.25">
      <c r="L4999" s="21"/>
    </row>
    <row r="5000" spans="12:12" x14ac:dyDescent="0.25">
      <c r="L5000" s="21"/>
    </row>
    <row r="5001" spans="12:12" x14ac:dyDescent="0.25">
      <c r="L5001" s="21"/>
    </row>
    <row r="5002" spans="12:12" x14ac:dyDescent="0.25">
      <c r="L5002" s="21"/>
    </row>
    <row r="5003" spans="12:12" x14ac:dyDescent="0.25">
      <c r="L5003" s="21"/>
    </row>
    <row r="5004" spans="12:12" x14ac:dyDescent="0.25">
      <c r="L5004" s="21"/>
    </row>
    <row r="5005" spans="12:12" x14ac:dyDescent="0.25">
      <c r="L5005" s="21"/>
    </row>
    <row r="5006" spans="12:12" x14ac:dyDescent="0.25">
      <c r="L5006" s="21"/>
    </row>
    <row r="5007" spans="12:12" x14ac:dyDescent="0.25">
      <c r="L5007" s="21"/>
    </row>
    <row r="5008" spans="12:12" x14ac:dyDescent="0.25">
      <c r="L5008" s="21"/>
    </row>
    <row r="5009" spans="12:12" x14ac:dyDescent="0.25">
      <c r="L5009" s="21"/>
    </row>
    <row r="5010" spans="12:12" x14ac:dyDescent="0.25">
      <c r="L5010" s="21"/>
    </row>
    <row r="5011" spans="12:12" x14ac:dyDescent="0.25">
      <c r="L5011" s="21"/>
    </row>
    <row r="5012" spans="12:12" x14ac:dyDescent="0.25">
      <c r="L5012" s="21"/>
    </row>
    <row r="5013" spans="12:12" x14ac:dyDescent="0.25">
      <c r="L5013" s="21"/>
    </row>
    <row r="5014" spans="12:12" x14ac:dyDescent="0.25">
      <c r="L5014" s="21"/>
    </row>
    <row r="5015" spans="12:12" x14ac:dyDescent="0.25">
      <c r="L5015" s="21"/>
    </row>
    <row r="5016" spans="12:12" x14ac:dyDescent="0.25">
      <c r="L5016" s="21"/>
    </row>
    <row r="5017" spans="12:12" x14ac:dyDescent="0.25">
      <c r="L5017" s="21"/>
    </row>
    <row r="5018" spans="12:12" x14ac:dyDescent="0.25">
      <c r="L5018" s="21"/>
    </row>
    <row r="5019" spans="12:12" x14ac:dyDescent="0.25">
      <c r="L5019" s="21"/>
    </row>
    <row r="5020" spans="12:12" x14ac:dyDescent="0.25">
      <c r="L5020" s="21"/>
    </row>
    <row r="5021" spans="12:12" x14ac:dyDescent="0.25">
      <c r="L5021" s="21"/>
    </row>
    <row r="5022" spans="12:12" x14ac:dyDescent="0.25">
      <c r="L5022" s="21"/>
    </row>
    <row r="5023" spans="12:12" x14ac:dyDescent="0.25">
      <c r="L5023" s="21"/>
    </row>
    <row r="5024" spans="12:12" x14ac:dyDescent="0.25">
      <c r="L5024" s="21"/>
    </row>
    <row r="5025" spans="12:12" x14ac:dyDescent="0.25">
      <c r="L5025" s="21"/>
    </row>
    <row r="5026" spans="12:12" x14ac:dyDescent="0.25">
      <c r="L5026" s="21"/>
    </row>
    <row r="5027" spans="12:12" x14ac:dyDescent="0.25">
      <c r="L5027" s="21"/>
    </row>
    <row r="5028" spans="12:12" x14ac:dyDescent="0.25">
      <c r="L5028" s="21"/>
    </row>
    <row r="5029" spans="12:12" x14ac:dyDescent="0.25">
      <c r="L5029" s="21"/>
    </row>
    <row r="5030" spans="12:12" x14ac:dyDescent="0.25">
      <c r="L5030" s="21"/>
    </row>
    <row r="5031" spans="12:12" x14ac:dyDescent="0.25">
      <c r="L5031" s="21"/>
    </row>
    <row r="5032" spans="12:12" x14ac:dyDescent="0.25">
      <c r="L5032" s="21"/>
    </row>
    <row r="5033" spans="12:12" x14ac:dyDescent="0.25">
      <c r="L5033" s="21"/>
    </row>
    <row r="5034" spans="12:12" x14ac:dyDescent="0.25">
      <c r="L5034" s="21"/>
    </row>
    <row r="5035" spans="12:12" x14ac:dyDescent="0.25">
      <c r="L5035" s="21"/>
    </row>
    <row r="5036" spans="12:12" x14ac:dyDescent="0.25">
      <c r="L5036" s="21"/>
    </row>
    <row r="5037" spans="12:12" x14ac:dyDescent="0.25">
      <c r="L5037" s="21"/>
    </row>
    <row r="5038" spans="12:12" x14ac:dyDescent="0.25">
      <c r="L5038" s="21"/>
    </row>
    <row r="5039" spans="12:12" x14ac:dyDescent="0.25">
      <c r="L5039" s="21"/>
    </row>
    <row r="5040" spans="12:12" x14ac:dyDescent="0.25">
      <c r="L5040" s="21"/>
    </row>
    <row r="5041" spans="12:12" x14ac:dyDescent="0.25">
      <c r="L5041" s="21"/>
    </row>
    <row r="5042" spans="12:12" x14ac:dyDescent="0.25">
      <c r="L5042" s="21"/>
    </row>
    <row r="5043" spans="12:12" x14ac:dyDescent="0.25">
      <c r="L5043" s="21"/>
    </row>
    <row r="5044" spans="12:12" x14ac:dyDescent="0.25">
      <c r="L5044" s="21"/>
    </row>
    <row r="5045" spans="12:12" x14ac:dyDescent="0.25">
      <c r="L5045" s="21"/>
    </row>
    <row r="5046" spans="12:12" x14ac:dyDescent="0.25">
      <c r="L5046" s="21"/>
    </row>
    <row r="5047" spans="12:12" x14ac:dyDescent="0.25">
      <c r="L5047" s="21"/>
    </row>
    <row r="5048" spans="12:12" x14ac:dyDescent="0.25">
      <c r="L5048" s="21"/>
    </row>
    <row r="5049" spans="12:12" x14ac:dyDescent="0.25">
      <c r="L5049" s="21"/>
    </row>
    <row r="5050" spans="12:12" x14ac:dyDescent="0.25">
      <c r="L5050" s="21"/>
    </row>
    <row r="5051" spans="12:12" x14ac:dyDescent="0.25">
      <c r="L5051" s="21"/>
    </row>
    <row r="5052" spans="12:12" x14ac:dyDescent="0.25">
      <c r="L5052" s="21"/>
    </row>
    <row r="5053" spans="12:12" x14ac:dyDescent="0.25">
      <c r="L5053" s="21"/>
    </row>
    <row r="5054" spans="12:12" x14ac:dyDescent="0.25">
      <c r="L5054" s="21"/>
    </row>
    <row r="5055" spans="12:12" x14ac:dyDescent="0.25">
      <c r="L5055" s="21"/>
    </row>
    <row r="5056" spans="12:12" x14ac:dyDescent="0.25">
      <c r="L5056" s="21"/>
    </row>
    <row r="5057" spans="12:12" x14ac:dyDescent="0.25">
      <c r="L5057" s="21"/>
    </row>
    <row r="5058" spans="12:12" x14ac:dyDescent="0.25">
      <c r="L5058" s="21"/>
    </row>
    <row r="5059" spans="12:12" x14ac:dyDescent="0.25">
      <c r="L5059" s="21"/>
    </row>
    <row r="5060" spans="12:12" x14ac:dyDescent="0.25">
      <c r="L5060" s="21"/>
    </row>
    <row r="5061" spans="12:12" x14ac:dyDescent="0.25">
      <c r="L5061" s="21"/>
    </row>
    <row r="5062" spans="12:12" x14ac:dyDescent="0.25">
      <c r="L5062" s="21"/>
    </row>
    <row r="5063" spans="12:12" x14ac:dyDescent="0.25">
      <c r="L5063" s="21"/>
    </row>
    <row r="5064" spans="12:12" x14ac:dyDescent="0.25">
      <c r="L5064" s="21"/>
    </row>
    <row r="5065" spans="12:12" x14ac:dyDescent="0.25">
      <c r="L5065" s="21"/>
    </row>
    <row r="5066" spans="12:12" x14ac:dyDescent="0.25">
      <c r="L5066" s="21"/>
    </row>
    <row r="5067" spans="12:12" x14ac:dyDescent="0.25">
      <c r="L5067" s="21"/>
    </row>
    <row r="5068" spans="12:12" x14ac:dyDescent="0.25">
      <c r="L5068" s="21"/>
    </row>
    <row r="5069" spans="12:12" x14ac:dyDescent="0.25">
      <c r="L5069" s="21"/>
    </row>
    <row r="5070" spans="12:12" x14ac:dyDescent="0.25">
      <c r="L5070" s="21"/>
    </row>
    <row r="5071" spans="12:12" x14ac:dyDescent="0.25">
      <c r="L5071" s="21"/>
    </row>
    <row r="5072" spans="12:12" x14ac:dyDescent="0.25">
      <c r="L5072" s="21"/>
    </row>
    <row r="5073" spans="12:12" x14ac:dyDescent="0.25">
      <c r="L5073" s="21"/>
    </row>
    <row r="5074" spans="12:12" x14ac:dyDescent="0.25">
      <c r="L5074" s="21"/>
    </row>
    <row r="5075" spans="12:12" x14ac:dyDescent="0.25">
      <c r="L5075" s="21"/>
    </row>
    <row r="5076" spans="12:12" x14ac:dyDescent="0.25">
      <c r="L5076" s="21"/>
    </row>
    <row r="5077" spans="12:12" x14ac:dyDescent="0.25">
      <c r="L5077" s="21"/>
    </row>
    <row r="5078" spans="12:12" x14ac:dyDescent="0.25">
      <c r="L5078" s="21"/>
    </row>
    <row r="5079" spans="12:12" x14ac:dyDescent="0.25">
      <c r="L5079" s="21"/>
    </row>
    <row r="5080" spans="12:12" x14ac:dyDescent="0.25">
      <c r="L5080" s="21"/>
    </row>
    <row r="5081" spans="12:12" x14ac:dyDescent="0.25">
      <c r="L5081" s="21"/>
    </row>
    <row r="5082" spans="12:12" x14ac:dyDescent="0.25">
      <c r="L5082" s="21"/>
    </row>
    <row r="5083" spans="12:12" x14ac:dyDescent="0.25">
      <c r="L5083" s="21"/>
    </row>
    <row r="5084" spans="12:12" x14ac:dyDescent="0.25">
      <c r="L5084" s="21"/>
    </row>
    <row r="5085" spans="12:12" x14ac:dyDescent="0.25">
      <c r="L5085" s="21"/>
    </row>
    <row r="5086" spans="12:12" x14ac:dyDescent="0.25">
      <c r="L5086" s="21"/>
    </row>
    <row r="5087" spans="12:12" x14ac:dyDescent="0.25">
      <c r="L5087" s="21"/>
    </row>
    <row r="5088" spans="12:12" x14ac:dyDescent="0.25">
      <c r="L5088" s="21"/>
    </row>
    <row r="5089" spans="12:12" x14ac:dyDescent="0.25">
      <c r="L5089" s="21"/>
    </row>
    <row r="5090" spans="12:12" x14ac:dyDescent="0.25">
      <c r="L5090" s="21"/>
    </row>
    <row r="5091" spans="12:12" x14ac:dyDescent="0.25">
      <c r="L5091" s="21"/>
    </row>
    <row r="5092" spans="12:12" x14ac:dyDescent="0.25">
      <c r="L5092" s="21"/>
    </row>
    <row r="5093" spans="12:12" x14ac:dyDescent="0.25">
      <c r="L5093" s="21"/>
    </row>
    <row r="5094" spans="12:12" x14ac:dyDescent="0.25">
      <c r="L5094" s="21"/>
    </row>
    <row r="5095" spans="12:12" x14ac:dyDescent="0.25">
      <c r="L5095" s="21"/>
    </row>
    <row r="5096" spans="12:12" x14ac:dyDescent="0.25">
      <c r="L5096" s="21"/>
    </row>
    <row r="5097" spans="12:12" x14ac:dyDescent="0.25">
      <c r="L5097" s="21"/>
    </row>
    <row r="5098" spans="12:12" x14ac:dyDescent="0.25">
      <c r="L5098" s="21"/>
    </row>
    <row r="5099" spans="12:12" x14ac:dyDescent="0.25">
      <c r="L5099" s="21"/>
    </row>
    <row r="5100" spans="12:12" x14ac:dyDescent="0.25">
      <c r="L5100" s="21"/>
    </row>
    <row r="5101" spans="12:12" x14ac:dyDescent="0.25">
      <c r="L5101" s="21"/>
    </row>
    <row r="5102" spans="12:12" x14ac:dyDescent="0.25">
      <c r="L5102" s="21"/>
    </row>
    <row r="5103" spans="12:12" x14ac:dyDescent="0.25">
      <c r="L5103" s="21"/>
    </row>
    <row r="5104" spans="12:12" x14ac:dyDescent="0.25">
      <c r="L5104" s="21"/>
    </row>
    <row r="5105" spans="12:12" x14ac:dyDescent="0.25">
      <c r="L5105" s="21"/>
    </row>
    <row r="5106" spans="12:12" x14ac:dyDescent="0.25">
      <c r="L5106" s="21"/>
    </row>
    <row r="5107" spans="12:12" x14ac:dyDescent="0.25">
      <c r="L5107" s="21"/>
    </row>
    <row r="5108" spans="12:12" x14ac:dyDescent="0.25">
      <c r="L5108" s="21"/>
    </row>
    <row r="5109" spans="12:12" x14ac:dyDescent="0.25">
      <c r="L5109" s="21"/>
    </row>
    <row r="5110" spans="12:12" x14ac:dyDescent="0.25">
      <c r="L5110" s="21"/>
    </row>
    <row r="5111" spans="12:12" x14ac:dyDescent="0.25">
      <c r="L5111" s="21"/>
    </row>
    <row r="5112" spans="12:12" x14ac:dyDescent="0.25">
      <c r="L5112" s="21"/>
    </row>
    <row r="5113" spans="12:12" x14ac:dyDescent="0.25">
      <c r="L5113" s="21"/>
    </row>
    <row r="5114" spans="12:12" x14ac:dyDescent="0.25">
      <c r="L5114" s="21"/>
    </row>
    <row r="5115" spans="12:12" x14ac:dyDescent="0.25">
      <c r="L5115" s="21"/>
    </row>
    <row r="5116" spans="12:12" x14ac:dyDescent="0.25">
      <c r="L5116" s="21"/>
    </row>
    <row r="5117" spans="12:12" x14ac:dyDescent="0.25">
      <c r="L5117" s="21"/>
    </row>
    <row r="5118" spans="12:12" x14ac:dyDescent="0.25">
      <c r="L5118" s="21"/>
    </row>
    <row r="5119" spans="12:12" x14ac:dyDescent="0.25">
      <c r="L5119" s="21"/>
    </row>
    <row r="5120" spans="12:12" x14ac:dyDescent="0.25">
      <c r="L5120" s="21"/>
    </row>
    <row r="5121" spans="12:12" x14ac:dyDescent="0.25">
      <c r="L5121" s="21"/>
    </row>
    <row r="5122" spans="12:12" x14ac:dyDescent="0.25">
      <c r="L5122" s="21"/>
    </row>
    <row r="5123" spans="12:12" x14ac:dyDescent="0.25">
      <c r="L5123" s="21"/>
    </row>
    <row r="5124" spans="12:12" x14ac:dyDescent="0.25">
      <c r="L5124" s="21"/>
    </row>
    <row r="5125" spans="12:12" x14ac:dyDescent="0.25">
      <c r="L5125" s="21"/>
    </row>
    <row r="5126" spans="12:12" x14ac:dyDescent="0.25">
      <c r="L5126" s="21"/>
    </row>
    <row r="5127" spans="12:12" x14ac:dyDescent="0.25">
      <c r="L5127" s="21"/>
    </row>
    <row r="5128" spans="12:12" x14ac:dyDescent="0.25">
      <c r="L5128" s="21"/>
    </row>
    <row r="5129" spans="12:12" x14ac:dyDescent="0.25">
      <c r="L5129" s="21"/>
    </row>
    <row r="5130" spans="12:12" x14ac:dyDescent="0.25">
      <c r="L5130" s="21"/>
    </row>
    <row r="5131" spans="12:12" x14ac:dyDescent="0.25">
      <c r="L5131" s="21"/>
    </row>
    <row r="5132" spans="12:12" x14ac:dyDescent="0.25">
      <c r="L5132" s="21"/>
    </row>
    <row r="5133" spans="12:12" x14ac:dyDescent="0.25">
      <c r="L5133" s="21"/>
    </row>
    <row r="5134" spans="12:12" x14ac:dyDescent="0.25">
      <c r="L5134" s="21"/>
    </row>
    <row r="5135" spans="12:12" x14ac:dyDescent="0.25">
      <c r="L5135" s="21"/>
    </row>
    <row r="5136" spans="12:12" x14ac:dyDescent="0.25">
      <c r="L5136" s="21"/>
    </row>
    <row r="5137" spans="12:12" x14ac:dyDescent="0.25">
      <c r="L5137" s="21"/>
    </row>
    <row r="5138" spans="12:12" x14ac:dyDescent="0.25">
      <c r="L5138" s="21"/>
    </row>
    <row r="5139" spans="12:12" x14ac:dyDescent="0.25">
      <c r="L5139" s="21"/>
    </row>
    <row r="5140" spans="12:12" x14ac:dyDescent="0.25">
      <c r="L5140" s="21"/>
    </row>
    <row r="5141" spans="12:12" x14ac:dyDescent="0.25">
      <c r="L5141" s="21"/>
    </row>
    <row r="5142" spans="12:12" x14ac:dyDescent="0.25">
      <c r="L5142" s="21"/>
    </row>
    <row r="5143" spans="12:12" x14ac:dyDescent="0.25">
      <c r="L5143" s="21"/>
    </row>
    <row r="5144" spans="12:12" x14ac:dyDescent="0.25">
      <c r="L5144" s="21"/>
    </row>
    <row r="5145" spans="12:12" x14ac:dyDescent="0.25">
      <c r="L5145" s="21"/>
    </row>
    <row r="5146" spans="12:12" x14ac:dyDescent="0.25">
      <c r="L5146" s="21"/>
    </row>
    <row r="5147" spans="12:12" x14ac:dyDescent="0.25">
      <c r="L5147" s="21"/>
    </row>
    <row r="5148" spans="12:12" x14ac:dyDescent="0.25">
      <c r="L5148" s="21"/>
    </row>
    <row r="5149" spans="12:12" x14ac:dyDescent="0.25">
      <c r="L5149" s="21"/>
    </row>
    <row r="5150" spans="12:12" x14ac:dyDescent="0.25">
      <c r="L5150" s="21"/>
    </row>
    <row r="5151" spans="12:12" x14ac:dyDescent="0.25">
      <c r="L5151" s="21"/>
    </row>
    <row r="5152" spans="12:12" x14ac:dyDescent="0.25">
      <c r="L5152" s="21"/>
    </row>
    <row r="5153" spans="12:12" x14ac:dyDescent="0.25">
      <c r="L5153" s="21"/>
    </row>
    <row r="5154" spans="12:12" x14ac:dyDescent="0.25">
      <c r="L5154" s="21"/>
    </row>
    <row r="5155" spans="12:12" x14ac:dyDescent="0.25">
      <c r="L5155" s="21"/>
    </row>
    <row r="5156" spans="12:12" x14ac:dyDescent="0.25">
      <c r="L5156" s="21"/>
    </row>
    <row r="5157" spans="12:12" x14ac:dyDescent="0.25">
      <c r="L5157" s="21"/>
    </row>
    <row r="5158" spans="12:12" x14ac:dyDescent="0.25">
      <c r="L5158" s="21"/>
    </row>
    <row r="5159" spans="12:12" x14ac:dyDescent="0.25">
      <c r="L5159" s="21"/>
    </row>
    <row r="5160" spans="12:12" x14ac:dyDescent="0.25">
      <c r="L5160" s="21"/>
    </row>
    <row r="5161" spans="12:12" x14ac:dyDescent="0.25">
      <c r="L5161" s="21"/>
    </row>
    <row r="5162" spans="12:12" x14ac:dyDescent="0.25">
      <c r="L5162" s="21"/>
    </row>
    <row r="5163" spans="12:12" x14ac:dyDescent="0.25">
      <c r="L5163" s="21"/>
    </row>
    <row r="5164" spans="12:12" x14ac:dyDescent="0.25">
      <c r="L5164" s="21"/>
    </row>
    <row r="5165" spans="12:12" x14ac:dyDescent="0.25">
      <c r="L5165" s="21"/>
    </row>
    <row r="5166" spans="12:12" x14ac:dyDescent="0.25">
      <c r="L5166" s="21"/>
    </row>
    <row r="5167" spans="12:12" x14ac:dyDescent="0.25">
      <c r="L5167" s="21"/>
    </row>
    <row r="5168" spans="12:12" x14ac:dyDescent="0.25">
      <c r="L5168" s="21"/>
    </row>
    <row r="5169" spans="12:12" x14ac:dyDescent="0.25">
      <c r="L5169" s="21"/>
    </row>
    <row r="5170" spans="12:12" x14ac:dyDescent="0.25">
      <c r="L5170" s="21"/>
    </row>
    <row r="5171" spans="12:12" x14ac:dyDescent="0.25">
      <c r="L5171" s="21"/>
    </row>
    <row r="5172" spans="12:12" x14ac:dyDescent="0.25">
      <c r="L5172" s="21"/>
    </row>
    <row r="5173" spans="12:12" x14ac:dyDescent="0.25">
      <c r="L5173" s="21"/>
    </row>
    <row r="5174" spans="12:12" x14ac:dyDescent="0.25">
      <c r="L5174" s="21"/>
    </row>
    <row r="5175" spans="12:12" x14ac:dyDescent="0.25">
      <c r="L5175" s="21"/>
    </row>
    <row r="5176" spans="12:12" x14ac:dyDescent="0.25">
      <c r="L5176" s="21"/>
    </row>
    <row r="5177" spans="12:12" x14ac:dyDescent="0.25">
      <c r="L5177" s="21"/>
    </row>
    <row r="5178" spans="12:12" x14ac:dyDescent="0.25">
      <c r="L5178" s="21"/>
    </row>
    <row r="5179" spans="12:12" x14ac:dyDescent="0.25">
      <c r="L5179" s="21"/>
    </row>
    <row r="5180" spans="12:12" x14ac:dyDescent="0.25">
      <c r="L5180" s="21"/>
    </row>
    <row r="5181" spans="12:12" x14ac:dyDescent="0.25">
      <c r="L5181" s="21"/>
    </row>
    <row r="5182" spans="12:12" x14ac:dyDescent="0.25">
      <c r="L5182" s="21"/>
    </row>
    <row r="5183" spans="12:12" x14ac:dyDescent="0.25">
      <c r="L5183" s="21"/>
    </row>
    <row r="5184" spans="12:12" x14ac:dyDescent="0.25">
      <c r="L5184" s="21"/>
    </row>
    <row r="5185" spans="12:12" x14ac:dyDescent="0.25">
      <c r="L5185" s="21"/>
    </row>
    <row r="5186" spans="12:12" x14ac:dyDescent="0.25">
      <c r="L5186" s="21"/>
    </row>
    <row r="5187" spans="12:12" x14ac:dyDescent="0.25">
      <c r="L5187" s="21"/>
    </row>
    <row r="5188" spans="12:12" x14ac:dyDescent="0.25">
      <c r="L5188" s="21"/>
    </row>
    <row r="5189" spans="12:12" x14ac:dyDescent="0.25">
      <c r="L5189" s="21"/>
    </row>
    <row r="5190" spans="12:12" x14ac:dyDescent="0.25">
      <c r="L5190" s="21"/>
    </row>
    <row r="5191" spans="12:12" x14ac:dyDescent="0.25">
      <c r="L5191" s="21"/>
    </row>
    <row r="5192" spans="12:12" x14ac:dyDescent="0.25">
      <c r="L5192" s="21"/>
    </row>
    <row r="5193" spans="12:12" x14ac:dyDescent="0.25">
      <c r="L5193" s="21"/>
    </row>
    <row r="5194" spans="12:12" x14ac:dyDescent="0.25">
      <c r="L5194" s="21"/>
    </row>
    <row r="5195" spans="12:12" x14ac:dyDescent="0.25">
      <c r="L5195" s="21"/>
    </row>
    <row r="5196" spans="12:12" x14ac:dyDescent="0.25">
      <c r="L5196" s="21"/>
    </row>
    <row r="5197" spans="12:12" x14ac:dyDescent="0.25">
      <c r="L5197" s="21"/>
    </row>
    <row r="5198" spans="12:12" x14ac:dyDescent="0.25">
      <c r="L5198" s="21"/>
    </row>
    <row r="5199" spans="12:12" x14ac:dyDescent="0.25">
      <c r="L5199" s="21"/>
    </row>
    <row r="5200" spans="12:12" x14ac:dyDescent="0.25">
      <c r="L5200" s="21"/>
    </row>
    <row r="5201" spans="12:12" x14ac:dyDescent="0.25">
      <c r="L5201" s="21"/>
    </row>
    <row r="5202" spans="12:12" x14ac:dyDescent="0.25">
      <c r="L5202" s="21"/>
    </row>
    <row r="5203" spans="12:12" x14ac:dyDescent="0.25">
      <c r="L5203" s="21"/>
    </row>
    <row r="5204" spans="12:12" x14ac:dyDescent="0.25">
      <c r="L5204" s="21"/>
    </row>
    <row r="5205" spans="12:12" x14ac:dyDescent="0.25">
      <c r="L5205" s="21"/>
    </row>
    <row r="5206" spans="12:12" x14ac:dyDescent="0.25">
      <c r="L5206" s="21"/>
    </row>
    <row r="5207" spans="12:12" x14ac:dyDescent="0.25">
      <c r="L5207" s="21"/>
    </row>
    <row r="5208" spans="12:12" x14ac:dyDescent="0.25">
      <c r="L5208" s="21"/>
    </row>
    <row r="5209" spans="12:12" x14ac:dyDescent="0.25">
      <c r="L5209" s="21"/>
    </row>
    <row r="5210" spans="12:12" x14ac:dyDescent="0.25">
      <c r="L5210" s="21"/>
    </row>
    <row r="5211" spans="12:12" x14ac:dyDescent="0.25">
      <c r="L5211" s="21"/>
    </row>
    <row r="5212" spans="12:12" x14ac:dyDescent="0.25">
      <c r="L5212" s="21"/>
    </row>
    <row r="5213" spans="12:12" x14ac:dyDescent="0.25">
      <c r="L5213" s="21"/>
    </row>
    <row r="5214" spans="12:12" x14ac:dyDescent="0.25">
      <c r="L5214" s="21"/>
    </row>
    <row r="5215" spans="12:12" x14ac:dyDescent="0.25">
      <c r="L5215" s="21"/>
    </row>
    <row r="5216" spans="12:12" x14ac:dyDescent="0.25">
      <c r="L5216" s="21"/>
    </row>
    <row r="5217" spans="12:12" x14ac:dyDescent="0.25">
      <c r="L5217" s="21"/>
    </row>
    <row r="5218" spans="12:12" x14ac:dyDescent="0.25">
      <c r="L5218" s="21"/>
    </row>
    <row r="5219" spans="12:12" x14ac:dyDescent="0.25">
      <c r="L5219" s="21"/>
    </row>
    <row r="5220" spans="12:12" x14ac:dyDescent="0.25">
      <c r="L5220" s="21"/>
    </row>
    <row r="5221" spans="12:12" x14ac:dyDescent="0.25">
      <c r="L5221" s="21"/>
    </row>
    <row r="5222" spans="12:12" x14ac:dyDescent="0.25">
      <c r="L5222" s="21"/>
    </row>
    <row r="5223" spans="12:12" x14ac:dyDescent="0.25">
      <c r="L5223" s="21"/>
    </row>
    <row r="5224" spans="12:12" x14ac:dyDescent="0.25">
      <c r="L5224" s="21"/>
    </row>
    <row r="5225" spans="12:12" x14ac:dyDescent="0.25">
      <c r="L5225" s="21"/>
    </row>
    <row r="5226" spans="12:12" x14ac:dyDescent="0.25">
      <c r="L5226" s="21"/>
    </row>
    <row r="5227" spans="12:12" x14ac:dyDescent="0.25">
      <c r="L5227" s="21"/>
    </row>
    <row r="5228" spans="12:12" x14ac:dyDescent="0.25">
      <c r="L5228" s="21"/>
    </row>
    <row r="5229" spans="12:12" x14ac:dyDescent="0.25">
      <c r="L5229" s="21"/>
    </row>
    <row r="5230" spans="12:12" x14ac:dyDescent="0.25">
      <c r="L5230" s="21"/>
    </row>
    <row r="5231" spans="12:12" x14ac:dyDescent="0.25">
      <c r="L5231" s="21"/>
    </row>
    <row r="5232" spans="12:12" x14ac:dyDescent="0.25">
      <c r="L5232" s="21"/>
    </row>
    <row r="5233" spans="12:12" x14ac:dyDescent="0.25">
      <c r="L5233" s="21"/>
    </row>
    <row r="5234" spans="12:12" x14ac:dyDescent="0.25">
      <c r="L5234" s="21"/>
    </row>
    <row r="5235" spans="12:12" x14ac:dyDescent="0.25">
      <c r="L5235" s="21"/>
    </row>
    <row r="5236" spans="12:12" x14ac:dyDescent="0.25">
      <c r="L5236" s="21"/>
    </row>
    <row r="5237" spans="12:12" x14ac:dyDescent="0.25">
      <c r="L5237" s="21"/>
    </row>
    <row r="5238" spans="12:12" x14ac:dyDescent="0.25">
      <c r="L5238" s="21"/>
    </row>
    <row r="5239" spans="12:12" x14ac:dyDescent="0.25">
      <c r="L5239" s="21"/>
    </row>
    <row r="5240" spans="12:12" x14ac:dyDescent="0.25">
      <c r="L5240" s="21"/>
    </row>
    <row r="5241" spans="12:12" x14ac:dyDescent="0.25">
      <c r="L5241" s="21"/>
    </row>
    <row r="5242" spans="12:12" x14ac:dyDescent="0.25">
      <c r="L5242" s="21"/>
    </row>
    <row r="5243" spans="12:12" x14ac:dyDescent="0.25">
      <c r="L5243" s="21"/>
    </row>
    <row r="5244" spans="12:12" x14ac:dyDescent="0.25">
      <c r="L5244" s="21"/>
    </row>
    <row r="5245" spans="12:12" x14ac:dyDescent="0.25">
      <c r="L5245" s="21"/>
    </row>
    <row r="5246" spans="12:12" x14ac:dyDescent="0.25">
      <c r="L5246" s="21"/>
    </row>
    <row r="5247" spans="12:12" x14ac:dyDescent="0.25">
      <c r="L5247" s="21"/>
    </row>
    <row r="5248" spans="12:12" x14ac:dyDescent="0.25">
      <c r="L5248" s="21"/>
    </row>
    <row r="5249" spans="12:12" x14ac:dyDescent="0.25">
      <c r="L5249" s="21"/>
    </row>
    <row r="5250" spans="12:12" x14ac:dyDescent="0.25">
      <c r="L5250" s="21"/>
    </row>
    <row r="5251" spans="12:12" x14ac:dyDescent="0.25">
      <c r="L5251" s="21"/>
    </row>
    <row r="5252" spans="12:12" x14ac:dyDescent="0.25">
      <c r="L5252" s="21"/>
    </row>
    <row r="5253" spans="12:12" x14ac:dyDescent="0.25">
      <c r="L5253" s="21"/>
    </row>
    <row r="5254" spans="12:12" x14ac:dyDescent="0.25">
      <c r="L5254" s="21"/>
    </row>
    <row r="5255" spans="12:12" x14ac:dyDescent="0.25">
      <c r="L5255" s="21"/>
    </row>
    <row r="5256" spans="12:12" x14ac:dyDescent="0.25">
      <c r="L5256" s="21"/>
    </row>
    <row r="5257" spans="12:12" x14ac:dyDescent="0.25">
      <c r="L5257" s="21"/>
    </row>
    <row r="5258" spans="12:12" x14ac:dyDescent="0.25">
      <c r="L5258" s="21"/>
    </row>
    <row r="5259" spans="12:12" x14ac:dyDescent="0.25">
      <c r="L5259" s="21"/>
    </row>
    <row r="5260" spans="12:12" x14ac:dyDescent="0.25">
      <c r="L5260" s="21"/>
    </row>
    <row r="5261" spans="12:12" x14ac:dyDescent="0.25">
      <c r="L5261" s="21"/>
    </row>
    <row r="5262" spans="12:12" x14ac:dyDescent="0.25">
      <c r="L5262" s="21"/>
    </row>
    <row r="5263" spans="12:12" x14ac:dyDescent="0.25">
      <c r="L5263" s="21"/>
    </row>
    <row r="5264" spans="12:12" x14ac:dyDescent="0.25">
      <c r="L5264" s="21"/>
    </row>
    <row r="5265" spans="12:12" x14ac:dyDescent="0.25">
      <c r="L5265" s="21"/>
    </row>
    <row r="5266" spans="12:12" x14ac:dyDescent="0.25">
      <c r="L5266" s="21"/>
    </row>
    <row r="5267" spans="12:12" x14ac:dyDescent="0.25">
      <c r="L5267" s="21"/>
    </row>
    <row r="5268" spans="12:12" x14ac:dyDescent="0.25">
      <c r="L5268" s="21"/>
    </row>
    <row r="5269" spans="12:12" x14ac:dyDescent="0.25">
      <c r="L5269" s="21"/>
    </row>
    <row r="5270" spans="12:12" x14ac:dyDescent="0.25">
      <c r="L5270" s="21"/>
    </row>
    <row r="5271" spans="12:12" x14ac:dyDescent="0.25">
      <c r="L5271" s="21"/>
    </row>
    <row r="5272" spans="12:12" x14ac:dyDescent="0.25">
      <c r="L5272" s="21"/>
    </row>
    <row r="5273" spans="12:12" x14ac:dyDescent="0.25">
      <c r="L5273" s="21"/>
    </row>
    <row r="5274" spans="12:12" x14ac:dyDescent="0.25">
      <c r="L5274" s="21"/>
    </row>
    <row r="5275" spans="12:12" x14ac:dyDescent="0.25">
      <c r="L5275" s="21"/>
    </row>
    <row r="5276" spans="12:12" x14ac:dyDescent="0.25">
      <c r="L5276" s="21"/>
    </row>
    <row r="5277" spans="12:12" x14ac:dyDescent="0.25">
      <c r="L5277" s="21"/>
    </row>
    <row r="5278" spans="12:12" x14ac:dyDescent="0.25">
      <c r="L5278" s="21"/>
    </row>
    <row r="5279" spans="12:12" x14ac:dyDescent="0.25">
      <c r="L5279" s="21"/>
    </row>
    <row r="5280" spans="12:12" x14ac:dyDescent="0.25">
      <c r="L5280" s="21"/>
    </row>
    <row r="5281" spans="12:12" x14ac:dyDescent="0.25">
      <c r="L5281" s="21"/>
    </row>
    <row r="5282" spans="12:12" x14ac:dyDescent="0.25">
      <c r="L5282" s="21"/>
    </row>
    <row r="5283" spans="12:12" x14ac:dyDescent="0.25">
      <c r="L5283" s="21"/>
    </row>
    <row r="5284" spans="12:12" x14ac:dyDescent="0.25">
      <c r="L5284" s="21"/>
    </row>
    <row r="5285" spans="12:12" x14ac:dyDescent="0.25">
      <c r="L5285" s="21"/>
    </row>
    <row r="5286" spans="12:12" x14ac:dyDescent="0.25">
      <c r="L5286" s="21"/>
    </row>
    <row r="5287" spans="12:12" x14ac:dyDescent="0.25">
      <c r="L5287" s="21"/>
    </row>
    <row r="5288" spans="12:12" x14ac:dyDescent="0.25">
      <c r="L5288" s="21"/>
    </row>
    <row r="5289" spans="12:12" x14ac:dyDescent="0.25">
      <c r="L5289" s="21"/>
    </row>
    <row r="5290" spans="12:12" x14ac:dyDescent="0.25">
      <c r="L5290" s="21"/>
    </row>
    <row r="5291" spans="12:12" x14ac:dyDescent="0.25">
      <c r="L5291" s="21"/>
    </row>
    <row r="5292" spans="12:12" x14ac:dyDescent="0.25">
      <c r="L5292" s="21"/>
    </row>
    <row r="5293" spans="12:12" x14ac:dyDescent="0.25">
      <c r="L5293" s="21"/>
    </row>
    <row r="5294" spans="12:12" x14ac:dyDescent="0.25">
      <c r="L5294" s="21"/>
    </row>
    <row r="5295" spans="12:12" x14ac:dyDescent="0.25">
      <c r="L5295" s="21"/>
    </row>
    <row r="5296" spans="12:12" x14ac:dyDescent="0.25">
      <c r="L5296" s="21"/>
    </row>
    <row r="5297" spans="12:12" x14ac:dyDescent="0.25">
      <c r="L5297" s="21"/>
    </row>
    <row r="5298" spans="12:12" x14ac:dyDescent="0.25">
      <c r="L5298" s="21"/>
    </row>
    <row r="5299" spans="12:12" x14ac:dyDescent="0.25">
      <c r="L5299" s="21"/>
    </row>
    <row r="5300" spans="12:12" x14ac:dyDescent="0.25">
      <c r="L5300" s="21"/>
    </row>
    <row r="5301" spans="12:12" x14ac:dyDescent="0.25">
      <c r="L5301" s="21"/>
    </row>
    <row r="5302" spans="12:12" x14ac:dyDescent="0.25">
      <c r="L5302" s="21"/>
    </row>
    <row r="5303" spans="12:12" x14ac:dyDescent="0.25">
      <c r="L5303" s="21"/>
    </row>
    <row r="5304" spans="12:12" x14ac:dyDescent="0.25">
      <c r="L5304" s="21"/>
    </row>
    <row r="5305" spans="12:12" x14ac:dyDescent="0.25">
      <c r="L5305" s="21"/>
    </row>
    <row r="5306" spans="12:12" x14ac:dyDescent="0.25">
      <c r="L5306" s="21"/>
    </row>
    <row r="5307" spans="12:12" x14ac:dyDescent="0.25">
      <c r="L5307" s="21"/>
    </row>
    <row r="5308" spans="12:12" x14ac:dyDescent="0.25">
      <c r="L5308" s="21"/>
    </row>
    <row r="5309" spans="12:12" x14ac:dyDescent="0.25">
      <c r="L5309" s="21"/>
    </row>
    <row r="5310" spans="12:12" x14ac:dyDescent="0.25">
      <c r="L5310" s="21"/>
    </row>
    <row r="5311" spans="12:12" x14ac:dyDescent="0.25">
      <c r="L5311" s="21"/>
    </row>
    <row r="5312" spans="12:12" x14ac:dyDescent="0.25">
      <c r="L5312" s="21"/>
    </row>
    <row r="5313" spans="12:12" x14ac:dyDescent="0.25">
      <c r="L5313" s="21"/>
    </row>
    <row r="5314" spans="12:12" x14ac:dyDescent="0.25">
      <c r="L5314" s="21"/>
    </row>
    <row r="5315" spans="12:12" x14ac:dyDescent="0.25">
      <c r="L5315" s="21"/>
    </row>
    <row r="5316" spans="12:12" x14ac:dyDescent="0.25">
      <c r="L5316" s="21"/>
    </row>
    <row r="5317" spans="12:12" x14ac:dyDescent="0.25">
      <c r="L5317" s="21"/>
    </row>
    <row r="5318" spans="12:12" x14ac:dyDescent="0.25">
      <c r="L5318" s="21"/>
    </row>
    <row r="5319" spans="12:12" x14ac:dyDescent="0.25">
      <c r="L5319" s="21"/>
    </row>
    <row r="5320" spans="12:12" x14ac:dyDescent="0.25">
      <c r="L5320" s="21"/>
    </row>
    <row r="5321" spans="12:12" x14ac:dyDescent="0.25">
      <c r="L5321" s="21"/>
    </row>
    <row r="5322" spans="12:12" x14ac:dyDescent="0.25">
      <c r="L5322" s="21"/>
    </row>
    <row r="5323" spans="12:12" x14ac:dyDescent="0.25">
      <c r="L5323" s="21"/>
    </row>
    <row r="5324" spans="12:12" x14ac:dyDescent="0.25">
      <c r="L5324" s="21"/>
    </row>
    <row r="5325" spans="12:12" x14ac:dyDescent="0.25">
      <c r="L5325" s="21"/>
    </row>
    <row r="5326" spans="12:12" x14ac:dyDescent="0.25">
      <c r="L5326" s="21"/>
    </row>
    <row r="5327" spans="12:12" x14ac:dyDescent="0.25">
      <c r="L5327" s="21"/>
    </row>
    <row r="5328" spans="12:12" x14ac:dyDescent="0.25">
      <c r="L5328" s="21"/>
    </row>
    <row r="5329" spans="12:12" x14ac:dyDescent="0.25">
      <c r="L5329" s="21"/>
    </row>
    <row r="5330" spans="12:12" x14ac:dyDescent="0.25">
      <c r="L5330" s="21"/>
    </row>
    <row r="5331" spans="12:12" x14ac:dyDescent="0.25">
      <c r="L5331" s="21"/>
    </row>
    <row r="5332" spans="12:12" x14ac:dyDescent="0.25">
      <c r="L5332" s="21"/>
    </row>
    <row r="5333" spans="12:12" x14ac:dyDescent="0.25">
      <c r="L5333" s="21"/>
    </row>
    <row r="5334" spans="12:12" x14ac:dyDescent="0.25">
      <c r="L5334" s="21"/>
    </row>
    <row r="5335" spans="12:12" x14ac:dyDescent="0.25">
      <c r="L5335" s="21"/>
    </row>
    <row r="5336" spans="12:12" x14ac:dyDescent="0.25">
      <c r="L5336" s="21"/>
    </row>
    <row r="5337" spans="12:12" x14ac:dyDescent="0.25">
      <c r="L5337" s="21"/>
    </row>
    <row r="5338" spans="12:12" x14ac:dyDescent="0.25">
      <c r="L5338" s="21"/>
    </row>
    <row r="5339" spans="12:12" x14ac:dyDescent="0.25">
      <c r="L5339" s="21"/>
    </row>
    <row r="5340" spans="12:12" x14ac:dyDescent="0.25">
      <c r="L5340" s="21"/>
    </row>
    <row r="5341" spans="12:12" x14ac:dyDescent="0.25">
      <c r="L5341" s="21"/>
    </row>
    <row r="5342" spans="12:12" x14ac:dyDescent="0.25">
      <c r="L5342" s="21"/>
    </row>
    <row r="5343" spans="12:12" x14ac:dyDescent="0.25">
      <c r="L5343" s="21"/>
    </row>
    <row r="5344" spans="12:12" x14ac:dyDescent="0.25">
      <c r="L5344" s="21"/>
    </row>
    <row r="5345" spans="12:12" x14ac:dyDescent="0.25">
      <c r="L5345" s="21"/>
    </row>
    <row r="5346" spans="12:12" x14ac:dyDescent="0.25">
      <c r="L5346" s="21"/>
    </row>
    <row r="5347" spans="12:12" x14ac:dyDescent="0.25">
      <c r="L5347" s="21"/>
    </row>
    <row r="5348" spans="12:12" x14ac:dyDescent="0.25">
      <c r="L5348" s="21"/>
    </row>
    <row r="5349" spans="12:12" x14ac:dyDescent="0.25">
      <c r="L5349" s="21"/>
    </row>
    <row r="5350" spans="12:12" x14ac:dyDescent="0.25">
      <c r="L5350" s="21"/>
    </row>
    <row r="5351" spans="12:12" x14ac:dyDescent="0.25">
      <c r="L5351" s="21"/>
    </row>
    <row r="5352" spans="12:12" x14ac:dyDescent="0.25">
      <c r="L5352" s="21"/>
    </row>
    <row r="5353" spans="12:12" x14ac:dyDescent="0.25">
      <c r="L5353" s="21"/>
    </row>
    <row r="5354" spans="12:12" x14ac:dyDescent="0.25">
      <c r="L5354" s="21"/>
    </row>
    <row r="5355" spans="12:12" x14ac:dyDescent="0.25">
      <c r="L5355" s="21"/>
    </row>
    <row r="5356" spans="12:12" x14ac:dyDescent="0.25">
      <c r="L5356" s="21"/>
    </row>
    <row r="5357" spans="12:12" x14ac:dyDescent="0.25">
      <c r="L5357" s="21"/>
    </row>
    <row r="5358" spans="12:12" x14ac:dyDescent="0.25">
      <c r="L5358" s="21"/>
    </row>
    <row r="5359" spans="12:12" x14ac:dyDescent="0.25">
      <c r="L5359" s="21"/>
    </row>
    <row r="5360" spans="12:12" x14ac:dyDescent="0.25">
      <c r="L5360" s="21"/>
    </row>
    <row r="5361" spans="12:12" x14ac:dyDescent="0.25">
      <c r="L5361" s="21"/>
    </row>
    <row r="5362" spans="12:12" x14ac:dyDescent="0.25">
      <c r="L5362" s="21"/>
    </row>
    <row r="5363" spans="12:12" x14ac:dyDescent="0.25">
      <c r="L5363" s="21"/>
    </row>
    <row r="5364" spans="12:12" x14ac:dyDescent="0.25">
      <c r="L5364" s="21"/>
    </row>
    <row r="5365" spans="12:12" x14ac:dyDescent="0.25">
      <c r="L5365" s="21"/>
    </row>
    <row r="5366" spans="12:12" x14ac:dyDescent="0.25">
      <c r="L5366" s="21"/>
    </row>
    <row r="5367" spans="12:12" x14ac:dyDescent="0.25">
      <c r="L5367" s="21"/>
    </row>
    <row r="5368" spans="12:12" x14ac:dyDescent="0.25">
      <c r="L5368" s="21"/>
    </row>
    <row r="5369" spans="12:12" x14ac:dyDescent="0.25">
      <c r="L5369" s="21"/>
    </row>
    <row r="5370" spans="12:12" x14ac:dyDescent="0.25">
      <c r="L5370" s="21"/>
    </row>
    <row r="5371" spans="12:12" x14ac:dyDescent="0.25">
      <c r="L5371" s="21"/>
    </row>
    <row r="5372" spans="12:12" x14ac:dyDescent="0.25">
      <c r="L5372" s="21"/>
    </row>
    <row r="5373" spans="12:12" x14ac:dyDescent="0.25">
      <c r="L5373" s="21"/>
    </row>
    <row r="5374" spans="12:12" x14ac:dyDescent="0.25">
      <c r="L5374" s="21"/>
    </row>
    <row r="5375" spans="12:12" x14ac:dyDescent="0.25">
      <c r="L5375" s="21"/>
    </row>
    <row r="5376" spans="12:12" x14ac:dyDescent="0.25">
      <c r="L5376" s="21"/>
    </row>
    <row r="5377" spans="12:12" x14ac:dyDescent="0.25">
      <c r="L5377" s="21"/>
    </row>
    <row r="5378" spans="12:12" x14ac:dyDescent="0.25">
      <c r="L5378" s="21"/>
    </row>
    <row r="5379" spans="12:12" x14ac:dyDescent="0.25">
      <c r="L5379" s="21"/>
    </row>
    <row r="5380" spans="12:12" x14ac:dyDescent="0.25">
      <c r="L5380" s="21"/>
    </row>
    <row r="5381" spans="12:12" x14ac:dyDescent="0.25">
      <c r="L5381" s="21"/>
    </row>
    <row r="5382" spans="12:12" x14ac:dyDescent="0.25">
      <c r="L5382" s="21"/>
    </row>
    <row r="5383" spans="12:12" x14ac:dyDescent="0.25">
      <c r="L5383" s="21"/>
    </row>
    <row r="5384" spans="12:12" x14ac:dyDescent="0.25">
      <c r="L5384" s="21"/>
    </row>
    <row r="5385" spans="12:12" x14ac:dyDescent="0.25">
      <c r="L5385" s="21"/>
    </row>
    <row r="5386" spans="12:12" x14ac:dyDescent="0.25">
      <c r="L5386" s="21"/>
    </row>
    <row r="5387" spans="12:12" x14ac:dyDescent="0.25">
      <c r="L5387" s="21"/>
    </row>
    <row r="5388" spans="12:12" x14ac:dyDescent="0.25">
      <c r="L5388" s="21"/>
    </row>
    <row r="5389" spans="12:12" x14ac:dyDescent="0.25">
      <c r="L5389" s="21"/>
    </row>
    <row r="5390" spans="12:12" x14ac:dyDescent="0.25">
      <c r="L5390" s="21"/>
    </row>
    <row r="5391" spans="12:12" x14ac:dyDescent="0.25">
      <c r="L5391" s="21"/>
    </row>
    <row r="5392" spans="12:12" x14ac:dyDescent="0.25">
      <c r="L5392" s="21"/>
    </row>
    <row r="5393" spans="12:12" x14ac:dyDescent="0.25">
      <c r="L5393" s="21"/>
    </row>
    <row r="5394" spans="12:12" x14ac:dyDescent="0.25">
      <c r="L5394" s="21"/>
    </row>
    <row r="5395" spans="12:12" x14ac:dyDescent="0.25">
      <c r="L5395" s="21"/>
    </row>
    <row r="5396" spans="12:12" x14ac:dyDescent="0.25">
      <c r="L5396" s="21"/>
    </row>
    <row r="5397" spans="12:12" x14ac:dyDescent="0.25">
      <c r="L5397" s="21"/>
    </row>
    <row r="5398" spans="12:12" x14ac:dyDescent="0.25">
      <c r="L5398" s="21"/>
    </row>
    <row r="5399" spans="12:12" x14ac:dyDescent="0.25">
      <c r="L5399" s="21"/>
    </row>
    <row r="5400" spans="12:12" x14ac:dyDescent="0.25">
      <c r="L5400" s="21"/>
    </row>
    <row r="5401" spans="12:12" x14ac:dyDescent="0.25">
      <c r="L5401" s="21"/>
    </row>
    <row r="5402" spans="12:12" x14ac:dyDescent="0.25">
      <c r="L5402" s="21"/>
    </row>
    <row r="5403" spans="12:12" x14ac:dyDescent="0.25">
      <c r="L5403" s="21"/>
    </row>
    <row r="5404" spans="12:12" x14ac:dyDescent="0.25">
      <c r="L5404" s="21"/>
    </row>
    <row r="5405" spans="12:12" x14ac:dyDescent="0.25">
      <c r="L5405" s="21"/>
    </row>
    <row r="5406" spans="12:12" x14ac:dyDescent="0.25">
      <c r="L5406" s="21"/>
    </row>
    <row r="5407" spans="12:12" x14ac:dyDescent="0.25">
      <c r="L5407" s="21"/>
    </row>
    <row r="5408" spans="12:12" x14ac:dyDescent="0.25">
      <c r="L5408" s="21"/>
    </row>
    <row r="5409" spans="12:12" x14ac:dyDescent="0.25">
      <c r="L5409" s="21"/>
    </row>
    <row r="5410" spans="12:12" x14ac:dyDescent="0.25">
      <c r="L5410" s="21"/>
    </row>
    <row r="5411" spans="12:12" x14ac:dyDescent="0.25">
      <c r="L5411" s="21"/>
    </row>
    <row r="5412" spans="12:12" x14ac:dyDescent="0.25">
      <c r="L5412" s="21"/>
    </row>
    <row r="5413" spans="12:12" x14ac:dyDescent="0.25">
      <c r="L5413" s="21"/>
    </row>
    <row r="5414" spans="12:12" x14ac:dyDescent="0.25">
      <c r="L5414" s="21"/>
    </row>
    <row r="5415" spans="12:12" x14ac:dyDescent="0.25">
      <c r="L5415" s="21"/>
    </row>
    <row r="5416" spans="12:12" x14ac:dyDescent="0.25">
      <c r="L5416" s="21"/>
    </row>
    <row r="5417" spans="12:12" x14ac:dyDescent="0.25">
      <c r="L5417" s="21"/>
    </row>
    <row r="5418" spans="12:12" x14ac:dyDescent="0.25">
      <c r="L5418" s="21"/>
    </row>
    <row r="5419" spans="12:12" x14ac:dyDescent="0.25">
      <c r="L5419" s="21"/>
    </row>
    <row r="5420" spans="12:12" x14ac:dyDescent="0.25">
      <c r="L5420" s="21"/>
    </row>
    <row r="5421" spans="12:12" x14ac:dyDescent="0.25">
      <c r="L5421" s="21"/>
    </row>
    <row r="5422" spans="12:12" x14ac:dyDescent="0.25">
      <c r="L5422" s="21"/>
    </row>
    <row r="5423" spans="12:12" x14ac:dyDescent="0.25">
      <c r="L5423" s="21"/>
    </row>
    <row r="5424" spans="12:12" x14ac:dyDescent="0.25">
      <c r="L5424" s="21"/>
    </row>
    <row r="5425" spans="12:12" x14ac:dyDescent="0.25">
      <c r="L5425" s="21"/>
    </row>
    <row r="5426" spans="12:12" x14ac:dyDescent="0.25">
      <c r="L5426" s="21"/>
    </row>
    <row r="5427" spans="12:12" x14ac:dyDescent="0.25">
      <c r="L5427" s="21"/>
    </row>
    <row r="5428" spans="12:12" x14ac:dyDescent="0.25">
      <c r="L5428" s="21"/>
    </row>
    <row r="5429" spans="12:12" x14ac:dyDescent="0.25">
      <c r="L5429" s="21"/>
    </row>
    <row r="5430" spans="12:12" x14ac:dyDescent="0.25">
      <c r="L5430" s="21"/>
    </row>
    <row r="5431" spans="12:12" x14ac:dyDescent="0.25">
      <c r="L5431" s="21"/>
    </row>
    <row r="5432" spans="12:12" x14ac:dyDescent="0.25">
      <c r="L5432" s="21"/>
    </row>
    <row r="5433" spans="12:12" x14ac:dyDescent="0.25">
      <c r="L5433" s="21"/>
    </row>
    <row r="5434" spans="12:12" x14ac:dyDescent="0.25">
      <c r="L5434" s="21"/>
    </row>
    <row r="5435" spans="12:12" x14ac:dyDescent="0.25">
      <c r="L5435" s="21"/>
    </row>
    <row r="5436" spans="12:12" x14ac:dyDescent="0.25">
      <c r="L5436" s="21"/>
    </row>
    <row r="5437" spans="12:12" x14ac:dyDescent="0.25">
      <c r="L5437" s="21"/>
    </row>
    <row r="5438" spans="12:12" x14ac:dyDescent="0.25">
      <c r="L5438" s="21"/>
    </row>
    <row r="5439" spans="12:12" x14ac:dyDescent="0.25">
      <c r="L5439" s="21"/>
    </row>
    <row r="5440" spans="12:12" x14ac:dyDescent="0.25">
      <c r="L5440" s="21"/>
    </row>
    <row r="5441" spans="12:12" x14ac:dyDescent="0.25">
      <c r="L5441" s="21"/>
    </row>
    <row r="5442" spans="12:12" x14ac:dyDescent="0.25">
      <c r="L5442" s="21"/>
    </row>
    <row r="5443" spans="12:12" x14ac:dyDescent="0.25">
      <c r="L5443" s="21"/>
    </row>
    <row r="5444" spans="12:12" x14ac:dyDescent="0.25">
      <c r="L5444" s="21"/>
    </row>
    <row r="5445" spans="12:12" x14ac:dyDescent="0.25">
      <c r="L5445" s="21"/>
    </row>
    <row r="5446" spans="12:12" x14ac:dyDescent="0.25">
      <c r="L5446" s="21"/>
    </row>
    <row r="5447" spans="12:12" x14ac:dyDescent="0.25">
      <c r="L5447" s="21"/>
    </row>
    <row r="5448" spans="12:12" x14ac:dyDescent="0.25">
      <c r="L5448" s="21"/>
    </row>
    <row r="5449" spans="12:12" x14ac:dyDescent="0.25">
      <c r="L5449" s="21"/>
    </row>
    <row r="5450" spans="12:12" x14ac:dyDescent="0.25">
      <c r="L5450" s="21"/>
    </row>
    <row r="5451" spans="12:12" x14ac:dyDescent="0.25">
      <c r="L5451" s="21"/>
    </row>
    <row r="5452" spans="12:12" x14ac:dyDescent="0.25">
      <c r="L5452" s="21"/>
    </row>
    <row r="5453" spans="12:12" x14ac:dyDescent="0.25">
      <c r="L5453" s="21"/>
    </row>
    <row r="5454" spans="12:12" x14ac:dyDescent="0.25">
      <c r="L5454" s="21"/>
    </row>
    <row r="5455" spans="12:12" x14ac:dyDescent="0.25">
      <c r="L5455" s="21"/>
    </row>
    <row r="5456" spans="12:12" x14ac:dyDescent="0.25">
      <c r="L5456" s="21"/>
    </row>
    <row r="5457" spans="12:12" x14ac:dyDescent="0.25">
      <c r="L5457" s="21"/>
    </row>
    <row r="5458" spans="12:12" x14ac:dyDescent="0.25">
      <c r="L5458" s="21"/>
    </row>
    <row r="5459" spans="12:12" x14ac:dyDescent="0.25">
      <c r="L5459" s="21"/>
    </row>
    <row r="5460" spans="12:12" x14ac:dyDescent="0.25">
      <c r="L5460" s="21"/>
    </row>
    <row r="5461" spans="12:12" x14ac:dyDescent="0.25">
      <c r="L5461" s="21"/>
    </row>
    <row r="5462" spans="12:12" x14ac:dyDescent="0.25">
      <c r="L5462" s="21"/>
    </row>
    <row r="5463" spans="12:12" x14ac:dyDescent="0.25">
      <c r="L5463" s="21"/>
    </row>
    <row r="5464" spans="12:12" x14ac:dyDescent="0.25">
      <c r="L5464" s="21"/>
    </row>
    <row r="5465" spans="12:12" x14ac:dyDescent="0.25">
      <c r="L5465" s="21"/>
    </row>
    <row r="5466" spans="12:12" x14ac:dyDescent="0.25">
      <c r="L5466" s="21"/>
    </row>
    <row r="5467" spans="12:12" x14ac:dyDescent="0.25">
      <c r="L5467" s="21"/>
    </row>
    <row r="5468" spans="12:12" x14ac:dyDescent="0.25">
      <c r="L5468" s="21"/>
    </row>
    <row r="5469" spans="12:12" x14ac:dyDescent="0.25">
      <c r="L5469" s="21"/>
    </row>
    <row r="5470" spans="12:12" x14ac:dyDescent="0.25">
      <c r="L5470" s="21"/>
    </row>
    <row r="5471" spans="12:12" x14ac:dyDescent="0.25">
      <c r="L5471" s="21"/>
    </row>
    <row r="5472" spans="12:12" x14ac:dyDescent="0.25">
      <c r="L5472" s="21"/>
    </row>
    <row r="5473" spans="12:12" x14ac:dyDescent="0.25">
      <c r="L5473" s="21"/>
    </row>
    <row r="5474" spans="12:12" x14ac:dyDescent="0.25">
      <c r="L5474" s="21"/>
    </row>
    <row r="5475" spans="12:12" x14ac:dyDescent="0.25">
      <c r="L5475" s="21"/>
    </row>
    <row r="5476" spans="12:12" x14ac:dyDescent="0.25">
      <c r="L5476" s="21"/>
    </row>
    <row r="5477" spans="12:12" x14ac:dyDescent="0.25">
      <c r="L5477" s="21"/>
    </row>
    <row r="5478" spans="12:12" x14ac:dyDescent="0.25">
      <c r="L5478" s="21"/>
    </row>
    <row r="5479" spans="12:12" x14ac:dyDescent="0.25">
      <c r="L5479" s="21"/>
    </row>
    <row r="5480" spans="12:12" x14ac:dyDescent="0.25">
      <c r="L5480" s="21"/>
    </row>
    <row r="5481" spans="12:12" x14ac:dyDescent="0.25">
      <c r="L5481" s="21"/>
    </row>
    <row r="5482" spans="12:12" x14ac:dyDescent="0.25">
      <c r="L5482" s="21"/>
    </row>
    <row r="5483" spans="12:12" x14ac:dyDescent="0.25">
      <c r="L5483" s="21"/>
    </row>
    <row r="5484" spans="12:12" x14ac:dyDescent="0.25">
      <c r="L5484" s="21"/>
    </row>
    <row r="5485" spans="12:12" x14ac:dyDescent="0.25">
      <c r="L5485" s="21"/>
    </row>
    <row r="5486" spans="12:12" x14ac:dyDescent="0.25">
      <c r="L5486" s="21"/>
    </row>
    <row r="5487" spans="12:12" x14ac:dyDescent="0.25">
      <c r="L5487" s="21"/>
    </row>
    <row r="5488" spans="12:12" x14ac:dyDescent="0.25">
      <c r="L5488" s="21"/>
    </row>
    <row r="5489" spans="12:12" x14ac:dyDescent="0.25">
      <c r="L5489" s="21"/>
    </row>
    <row r="5490" spans="12:12" x14ac:dyDescent="0.25">
      <c r="L5490" s="21"/>
    </row>
    <row r="5491" spans="12:12" x14ac:dyDescent="0.25">
      <c r="L5491" s="21"/>
    </row>
    <row r="5492" spans="12:12" x14ac:dyDescent="0.25">
      <c r="L5492" s="21"/>
    </row>
    <row r="5493" spans="12:12" x14ac:dyDescent="0.25">
      <c r="L5493" s="21"/>
    </row>
    <row r="5494" spans="12:12" x14ac:dyDescent="0.25">
      <c r="L5494" s="21"/>
    </row>
    <row r="5495" spans="12:12" x14ac:dyDescent="0.25">
      <c r="L5495" s="21"/>
    </row>
    <row r="5496" spans="12:12" x14ac:dyDescent="0.25">
      <c r="L5496" s="21"/>
    </row>
    <row r="5497" spans="12:12" x14ac:dyDescent="0.25">
      <c r="L5497" s="21"/>
    </row>
    <row r="5498" spans="12:12" x14ac:dyDescent="0.25">
      <c r="L5498" s="21"/>
    </row>
    <row r="5499" spans="12:12" x14ac:dyDescent="0.25">
      <c r="L5499" s="21"/>
    </row>
    <row r="5500" spans="12:12" x14ac:dyDescent="0.25">
      <c r="L5500" s="21"/>
    </row>
    <row r="5501" spans="12:12" x14ac:dyDescent="0.25">
      <c r="L5501" s="21"/>
    </row>
    <row r="5502" spans="12:12" x14ac:dyDescent="0.25">
      <c r="L5502" s="21"/>
    </row>
    <row r="5503" spans="12:12" x14ac:dyDescent="0.25">
      <c r="L5503" s="21"/>
    </row>
    <row r="5504" spans="12:12" x14ac:dyDescent="0.25">
      <c r="L5504" s="21"/>
    </row>
    <row r="5505" spans="12:12" x14ac:dyDescent="0.25">
      <c r="L5505" s="21"/>
    </row>
    <row r="5506" spans="12:12" x14ac:dyDescent="0.25">
      <c r="L5506" s="21"/>
    </row>
    <row r="5507" spans="12:12" x14ac:dyDescent="0.25">
      <c r="L5507" s="21"/>
    </row>
    <row r="5508" spans="12:12" x14ac:dyDescent="0.25">
      <c r="L5508" s="21"/>
    </row>
    <row r="5509" spans="12:12" x14ac:dyDescent="0.25">
      <c r="L5509" s="21"/>
    </row>
    <row r="5510" spans="12:12" x14ac:dyDescent="0.25">
      <c r="L5510" s="21"/>
    </row>
    <row r="5511" spans="12:12" x14ac:dyDescent="0.25">
      <c r="L5511" s="21"/>
    </row>
    <row r="5512" spans="12:12" x14ac:dyDescent="0.25">
      <c r="L5512" s="21"/>
    </row>
    <row r="5513" spans="12:12" x14ac:dyDescent="0.25">
      <c r="L5513" s="21"/>
    </row>
    <row r="5514" spans="12:12" x14ac:dyDescent="0.25">
      <c r="L5514" s="21"/>
    </row>
    <row r="5515" spans="12:12" x14ac:dyDescent="0.25">
      <c r="L5515" s="21"/>
    </row>
    <row r="5516" spans="12:12" x14ac:dyDescent="0.25">
      <c r="L5516" s="21"/>
    </row>
    <row r="5517" spans="12:12" x14ac:dyDescent="0.25">
      <c r="L5517" s="21"/>
    </row>
    <row r="5518" spans="12:12" x14ac:dyDescent="0.25">
      <c r="L5518" s="21"/>
    </row>
    <row r="5519" spans="12:12" x14ac:dyDescent="0.25">
      <c r="L5519" s="21"/>
    </row>
    <row r="5520" spans="12:12" x14ac:dyDescent="0.25">
      <c r="L5520" s="21"/>
    </row>
    <row r="5521" spans="12:12" x14ac:dyDescent="0.25">
      <c r="L5521" s="21"/>
    </row>
    <row r="5522" spans="12:12" x14ac:dyDescent="0.25">
      <c r="L5522" s="21"/>
    </row>
    <row r="5523" spans="12:12" x14ac:dyDescent="0.25">
      <c r="L5523" s="21"/>
    </row>
    <row r="5524" spans="12:12" x14ac:dyDescent="0.25">
      <c r="L5524" s="21"/>
    </row>
    <row r="5525" spans="12:12" x14ac:dyDescent="0.25">
      <c r="L5525" s="21"/>
    </row>
    <row r="5526" spans="12:12" x14ac:dyDescent="0.25">
      <c r="L5526" s="21"/>
    </row>
    <row r="5527" spans="12:12" x14ac:dyDescent="0.25">
      <c r="L5527" s="21"/>
    </row>
    <row r="5528" spans="12:12" x14ac:dyDescent="0.25">
      <c r="L5528" s="21"/>
    </row>
    <row r="5529" spans="12:12" x14ac:dyDescent="0.25">
      <c r="L5529" s="21"/>
    </row>
    <row r="5530" spans="12:12" x14ac:dyDescent="0.25">
      <c r="L5530" s="21"/>
    </row>
    <row r="5531" spans="12:12" x14ac:dyDescent="0.25">
      <c r="L5531" s="21"/>
    </row>
    <row r="5532" spans="12:12" x14ac:dyDescent="0.25">
      <c r="L5532" s="21"/>
    </row>
    <row r="5533" spans="12:12" x14ac:dyDescent="0.25">
      <c r="L5533" s="21"/>
    </row>
    <row r="5534" spans="12:12" x14ac:dyDescent="0.25">
      <c r="L5534" s="21"/>
    </row>
    <row r="5535" spans="12:12" x14ac:dyDescent="0.25">
      <c r="L5535" s="21"/>
    </row>
    <row r="5536" spans="12:12" x14ac:dyDescent="0.25">
      <c r="L5536" s="21"/>
    </row>
    <row r="5537" spans="12:12" x14ac:dyDescent="0.25">
      <c r="L5537" s="21"/>
    </row>
    <row r="5538" spans="12:12" x14ac:dyDescent="0.25">
      <c r="L5538" s="21"/>
    </row>
    <row r="5539" spans="12:12" x14ac:dyDescent="0.25">
      <c r="L5539" s="21"/>
    </row>
    <row r="5540" spans="12:12" x14ac:dyDescent="0.25">
      <c r="L5540" s="21"/>
    </row>
    <row r="5541" spans="12:12" x14ac:dyDescent="0.25">
      <c r="L5541" s="21"/>
    </row>
    <row r="5542" spans="12:12" x14ac:dyDescent="0.25">
      <c r="L5542" s="21"/>
    </row>
    <row r="5543" spans="12:12" x14ac:dyDescent="0.25">
      <c r="L5543" s="21"/>
    </row>
    <row r="5544" spans="12:12" x14ac:dyDescent="0.25">
      <c r="L5544" s="21"/>
    </row>
    <row r="5545" spans="12:12" x14ac:dyDescent="0.25">
      <c r="L5545" s="21"/>
    </row>
    <row r="5546" spans="12:12" x14ac:dyDescent="0.25">
      <c r="L5546" s="21"/>
    </row>
    <row r="5547" spans="12:12" x14ac:dyDescent="0.25">
      <c r="L5547" s="21"/>
    </row>
    <row r="5548" spans="12:12" x14ac:dyDescent="0.25">
      <c r="L5548" s="21"/>
    </row>
    <row r="5549" spans="12:12" x14ac:dyDescent="0.25">
      <c r="L5549" s="21"/>
    </row>
    <row r="5550" spans="12:12" x14ac:dyDescent="0.25">
      <c r="L5550" s="21"/>
    </row>
    <row r="5551" spans="12:12" x14ac:dyDescent="0.25">
      <c r="L5551" s="21"/>
    </row>
    <row r="5552" spans="12:12" x14ac:dyDescent="0.25">
      <c r="L5552" s="21"/>
    </row>
    <row r="5553" spans="12:12" x14ac:dyDescent="0.25">
      <c r="L5553" s="21"/>
    </row>
    <row r="5554" spans="12:12" x14ac:dyDescent="0.25">
      <c r="L5554" s="21"/>
    </row>
    <row r="5555" spans="12:12" x14ac:dyDescent="0.25">
      <c r="L5555" s="21"/>
    </row>
    <row r="5556" spans="12:12" x14ac:dyDescent="0.25">
      <c r="L5556" s="21"/>
    </row>
    <row r="5557" spans="12:12" x14ac:dyDescent="0.25">
      <c r="L5557" s="21"/>
    </row>
    <row r="5558" spans="12:12" x14ac:dyDescent="0.25">
      <c r="L5558" s="21"/>
    </row>
    <row r="5559" spans="12:12" x14ac:dyDescent="0.25">
      <c r="L5559" s="21"/>
    </row>
    <row r="5560" spans="12:12" x14ac:dyDescent="0.25">
      <c r="L5560" s="21"/>
    </row>
    <row r="5561" spans="12:12" x14ac:dyDescent="0.25">
      <c r="L5561" s="21"/>
    </row>
    <row r="5562" spans="12:12" x14ac:dyDescent="0.25">
      <c r="L5562" s="21"/>
    </row>
    <row r="5563" spans="12:12" x14ac:dyDescent="0.25">
      <c r="L5563" s="21"/>
    </row>
    <row r="5564" spans="12:12" x14ac:dyDescent="0.25">
      <c r="L5564" s="21"/>
    </row>
    <row r="5565" spans="12:12" x14ac:dyDescent="0.25">
      <c r="L5565" s="21"/>
    </row>
    <row r="5566" spans="12:12" x14ac:dyDescent="0.25">
      <c r="L5566" s="21"/>
    </row>
    <row r="5567" spans="12:12" x14ac:dyDescent="0.25">
      <c r="L5567" s="21"/>
    </row>
    <row r="5568" spans="12:12" x14ac:dyDescent="0.25">
      <c r="L5568" s="21"/>
    </row>
    <row r="5569" spans="12:12" x14ac:dyDescent="0.25">
      <c r="L5569" s="21"/>
    </row>
    <row r="5570" spans="12:12" x14ac:dyDescent="0.25">
      <c r="L5570" s="21"/>
    </row>
    <row r="5571" spans="12:12" x14ac:dyDescent="0.25">
      <c r="L5571" s="21"/>
    </row>
    <row r="5572" spans="12:12" x14ac:dyDescent="0.25">
      <c r="L5572" s="21"/>
    </row>
    <row r="5573" spans="12:12" x14ac:dyDescent="0.25">
      <c r="L5573" s="21"/>
    </row>
    <row r="5574" spans="12:12" x14ac:dyDescent="0.25">
      <c r="L5574" s="21"/>
    </row>
    <row r="5575" spans="12:12" x14ac:dyDescent="0.25">
      <c r="L5575" s="21"/>
    </row>
    <row r="5576" spans="12:12" x14ac:dyDescent="0.25">
      <c r="L5576" s="21"/>
    </row>
    <row r="5577" spans="12:12" x14ac:dyDescent="0.25">
      <c r="L5577" s="21"/>
    </row>
    <row r="5578" spans="12:12" x14ac:dyDescent="0.25">
      <c r="L5578" s="21"/>
    </row>
    <row r="5579" spans="12:12" x14ac:dyDescent="0.25">
      <c r="L5579" s="21"/>
    </row>
    <row r="5580" spans="12:12" x14ac:dyDescent="0.25">
      <c r="L5580" s="21"/>
    </row>
    <row r="5581" spans="12:12" x14ac:dyDescent="0.25">
      <c r="L5581" s="21"/>
    </row>
    <row r="5582" spans="12:12" x14ac:dyDescent="0.25">
      <c r="L5582" s="21"/>
    </row>
    <row r="5583" spans="12:12" x14ac:dyDescent="0.25">
      <c r="L5583" s="21"/>
    </row>
    <row r="5584" spans="12:12" x14ac:dyDescent="0.25">
      <c r="L5584" s="21"/>
    </row>
    <row r="5585" spans="12:12" x14ac:dyDescent="0.25">
      <c r="L5585" s="21"/>
    </row>
    <row r="5586" spans="12:12" x14ac:dyDescent="0.25">
      <c r="L5586" s="21"/>
    </row>
    <row r="5587" spans="12:12" x14ac:dyDescent="0.25">
      <c r="L5587" s="21"/>
    </row>
    <row r="5588" spans="12:12" x14ac:dyDescent="0.25">
      <c r="L5588" s="21"/>
    </row>
    <row r="5589" spans="12:12" x14ac:dyDescent="0.25">
      <c r="L5589" s="21"/>
    </row>
    <row r="5590" spans="12:12" x14ac:dyDescent="0.25">
      <c r="L5590" s="21"/>
    </row>
    <row r="5591" spans="12:12" x14ac:dyDescent="0.25">
      <c r="L5591" s="21"/>
    </row>
    <row r="5592" spans="12:12" x14ac:dyDescent="0.25">
      <c r="L5592" s="21"/>
    </row>
    <row r="5593" spans="12:12" x14ac:dyDescent="0.25">
      <c r="L5593" s="21"/>
    </row>
    <row r="5594" spans="12:12" x14ac:dyDescent="0.25">
      <c r="L5594" s="21"/>
    </row>
    <row r="5595" spans="12:12" x14ac:dyDescent="0.25">
      <c r="L5595" s="21"/>
    </row>
    <row r="5596" spans="12:12" x14ac:dyDescent="0.25">
      <c r="L5596" s="21"/>
    </row>
    <row r="5597" spans="12:12" x14ac:dyDescent="0.25">
      <c r="L5597" s="21"/>
    </row>
    <row r="5598" spans="12:12" x14ac:dyDescent="0.25">
      <c r="L5598" s="21"/>
    </row>
    <row r="5599" spans="12:12" x14ac:dyDescent="0.25">
      <c r="L5599" s="21"/>
    </row>
    <row r="5600" spans="12:12" x14ac:dyDescent="0.25">
      <c r="L5600" s="21"/>
    </row>
    <row r="5601" spans="12:12" x14ac:dyDescent="0.25">
      <c r="L5601" s="21"/>
    </row>
    <row r="5602" spans="12:12" x14ac:dyDescent="0.25">
      <c r="L5602" s="21"/>
    </row>
    <row r="5603" spans="12:12" x14ac:dyDescent="0.25">
      <c r="L5603" s="21"/>
    </row>
    <row r="5604" spans="12:12" x14ac:dyDescent="0.25">
      <c r="L5604" s="21"/>
    </row>
    <row r="5605" spans="12:12" x14ac:dyDescent="0.25">
      <c r="L5605" s="21"/>
    </row>
    <row r="5606" spans="12:12" x14ac:dyDescent="0.25">
      <c r="L5606" s="21"/>
    </row>
    <row r="5607" spans="12:12" x14ac:dyDescent="0.25">
      <c r="L5607" s="21"/>
    </row>
    <row r="5608" spans="12:12" x14ac:dyDescent="0.25">
      <c r="L5608" s="21"/>
    </row>
    <row r="5609" spans="12:12" x14ac:dyDescent="0.25">
      <c r="L5609" s="21"/>
    </row>
    <row r="5610" spans="12:12" x14ac:dyDescent="0.25">
      <c r="L5610" s="21"/>
    </row>
    <row r="5611" spans="12:12" x14ac:dyDescent="0.25">
      <c r="L5611" s="21"/>
    </row>
    <row r="5612" spans="12:12" x14ac:dyDescent="0.25">
      <c r="L5612" s="21"/>
    </row>
    <row r="5613" spans="12:12" x14ac:dyDescent="0.25">
      <c r="L5613" s="21"/>
    </row>
    <row r="5614" spans="12:12" x14ac:dyDescent="0.25">
      <c r="L5614" s="21"/>
    </row>
    <row r="5615" spans="12:12" x14ac:dyDescent="0.25">
      <c r="L5615" s="21"/>
    </row>
    <row r="5616" spans="12:12" x14ac:dyDescent="0.25">
      <c r="L5616" s="21"/>
    </row>
    <row r="5617" spans="12:12" x14ac:dyDescent="0.25">
      <c r="L5617" s="21"/>
    </row>
    <row r="5618" spans="12:12" x14ac:dyDescent="0.25">
      <c r="L5618" s="21"/>
    </row>
    <row r="5619" spans="12:12" x14ac:dyDescent="0.25">
      <c r="L5619" s="21"/>
    </row>
    <row r="5620" spans="12:12" x14ac:dyDescent="0.25">
      <c r="L5620" s="21"/>
    </row>
    <row r="5621" spans="12:12" x14ac:dyDescent="0.25">
      <c r="L5621" s="21"/>
    </row>
    <row r="5622" spans="12:12" x14ac:dyDescent="0.25">
      <c r="L5622" s="21"/>
    </row>
    <row r="5623" spans="12:12" x14ac:dyDescent="0.25">
      <c r="L5623" s="21"/>
    </row>
    <row r="5624" spans="12:12" x14ac:dyDescent="0.25">
      <c r="L5624" s="21"/>
    </row>
    <row r="5625" spans="12:12" x14ac:dyDescent="0.25">
      <c r="L5625" s="21"/>
    </row>
    <row r="5626" spans="12:12" x14ac:dyDescent="0.25">
      <c r="L5626" s="21"/>
    </row>
    <row r="5627" spans="12:12" x14ac:dyDescent="0.25">
      <c r="L5627" s="21"/>
    </row>
    <row r="5628" spans="12:12" x14ac:dyDescent="0.25">
      <c r="L5628" s="21"/>
    </row>
    <row r="5629" spans="12:12" x14ac:dyDescent="0.25">
      <c r="L5629" s="21"/>
    </row>
    <row r="5630" spans="12:12" x14ac:dyDescent="0.25">
      <c r="L5630" s="21"/>
    </row>
    <row r="5631" spans="12:12" x14ac:dyDescent="0.25">
      <c r="L5631" s="21"/>
    </row>
    <row r="5632" spans="12:12" x14ac:dyDescent="0.25">
      <c r="L5632" s="21"/>
    </row>
    <row r="5633" spans="12:12" x14ac:dyDescent="0.25">
      <c r="L5633" s="21"/>
    </row>
    <row r="5634" spans="12:12" x14ac:dyDescent="0.25">
      <c r="L5634" s="21"/>
    </row>
    <row r="5635" spans="12:12" x14ac:dyDescent="0.25">
      <c r="L5635" s="21"/>
    </row>
    <row r="5636" spans="12:12" x14ac:dyDescent="0.25">
      <c r="L5636" s="21"/>
    </row>
    <row r="5637" spans="12:12" x14ac:dyDescent="0.25">
      <c r="L5637" s="21"/>
    </row>
    <row r="5638" spans="12:12" x14ac:dyDescent="0.25">
      <c r="L5638" s="21"/>
    </row>
    <row r="5639" spans="12:12" x14ac:dyDescent="0.25">
      <c r="L5639" s="21"/>
    </row>
    <row r="5640" spans="12:12" x14ac:dyDescent="0.25">
      <c r="L5640" s="21"/>
    </row>
    <row r="5641" spans="12:12" x14ac:dyDescent="0.25">
      <c r="L5641" s="21"/>
    </row>
    <row r="5642" spans="12:12" x14ac:dyDescent="0.25">
      <c r="L5642" s="21"/>
    </row>
    <row r="5643" spans="12:12" x14ac:dyDescent="0.25">
      <c r="L5643" s="21"/>
    </row>
    <row r="5644" spans="12:12" x14ac:dyDescent="0.25">
      <c r="L5644" s="21"/>
    </row>
    <row r="5645" spans="12:12" x14ac:dyDescent="0.25">
      <c r="L5645" s="21"/>
    </row>
    <row r="5646" spans="12:12" x14ac:dyDescent="0.25">
      <c r="L5646" s="21"/>
    </row>
    <row r="5647" spans="12:12" x14ac:dyDescent="0.25">
      <c r="L5647" s="21"/>
    </row>
    <row r="5648" spans="12:12" x14ac:dyDescent="0.25">
      <c r="L5648" s="21"/>
    </row>
    <row r="5649" spans="12:12" x14ac:dyDescent="0.25">
      <c r="L5649" s="21"/>
    </row>
    <row r="5650" spans="12:12" x14ac:dyDescent="0.25">
      <c r="L5650" s="21"/>
    </row>
    <row r="5651" spans="12:12" x14ac:dyDescent="0.25">
      <c r="L5651" s="21"/>
    </row>
    <row r="5652" spans="12:12" x14ac:dyDescent="0.25">
      <c r="L5652" s="21"/>
    </row>
    <row r="5653" spans="12:12" x14ac:dyDescent="0.25">
      <c r="L5653" s="21"/>
    </row>
    <row r="5654" spans="12:12" x14ac:dyDescent="0.25">
      <c r="L5654" s="21"/>
    </row>
    <row r="5655" spans="12:12" x14ac:dyDescent="0.25">
      <c r="L5655" s="21"/>
    </row>
    <row r="5656" spans="12:12" x14ac:dyDescent="0.25">
      <c r="L5656" s="21"/>
    </row>
    <row r="5657" spans="12:12" x14ac:dyDescent="0.25">
      <c r="L5657" s="21"/>
    </row>
    <row r="5658" spans="12:12" x14ac:dyDescent="0.25">
      <c r="L5658" s="21"/>
    </row>
    <row r="5659" spans="12:12" x14ac:dyDescent="0.25">
      <c r="L5659" s="21"/>
    </row>
    <row r="5660" spans="12:12" x14ac:dyDescent="0.25">
      <c r="L5660" s="21"/>
    </row>
    <row r="5661" spans="12:12" x14ac:dyDescent="0.25">
      <c r="L5661" s="21"/>
    </row>
    <row r="5662" spans="12:12" x14ac:dyDescent="0.25">
      <c r="L5662" s="21"/>
    </row>
    <row r="5663" spans="12:12" x14ac:dyDescent="0.25">
      <c r="L5663" s="21"/>
    </row>
    <row r="5664" spans="12:12" x14ac:dyDescent="0.25">
      <c r="L5664" s="21"/>
    </row>
    <row r="5665" spans="12:12" x14ac:dyDescent="0.25">
      <c r="L5665" s="21"/>
    </row>
    <row r="5666" spans="12:12" x14ac:dyDescent="0.25">
      <c r="L5666" s="21"/>
    </row>
    <row r="5667" spans="12:12" x14ac:dyDescent="0.25">
      <c r="L5667" s="21"/>
    </row>
    <row r="5668" spans="12:12" x14ac:dyDescent="0.25">
      <c r="L5668" s="21"/>
    </row>
    <row r="5669" spans="12:12" x14ac:dyDescent="0.25">
      <c r="L5669" s="21"/>
    </row>
    <row r="5670" spans="12:12" x14ac:dyDescent="0.25">
      <c r="L5670" s="21"/>
    </row>
    <row r="5671" spans="12:12" x14ac:dyDescent="0.25">
      <c r="L5671" s="21"/>
    </row>
    <row r="5672" spans="12:12" x14ac:dyDescent="0.25">
      <c r="L5672" s="21"/>
    </row>
    <row r="5673" spans="12:12" x14ac:dyDescent="0.25">
      <c r="L5673" s="21"/>
    </row>
    <row r="5674" spans="12:12" x14ac:dyDescent="0.25">
      <c r="L5674" s="21"/>
    </row>
    <row r="5675" spans="12:12" x14ac:dyDescent="0.25">
      <c r="L5675" s="21"/>
    </row>
    <row r="5676" spans="12:12" x14ac:dyDescent="0.25">
      <c r="L5676" s="21"/>
    </row>
    <row r="5677" spans="12:12" x14ac:dyDescent="0.25">
      <c r="L5677" s="21"/>
    </row>
    <row r="5678" spans="12:12" x14ac:dyDescent="0.25">
      <c r="L5678" s="21"/>
    </row>
    <row r="5679" spans="12:12" x14ac:dyDescent="0.25">
      <c r="L5679" s="21"/>
    </row>
    <row r="5680" spans="12:12" x14ac:dyDescent="0.25">
      <c r="L5680" s="21"/>
    </row>
    <row r="5681" spans="12:12" x14ac:dyDescent="0.25">
      <c r="L5681" s="21"/>
    </row>
    <row r="5682" spans="12:12" x14ac:dyDescent="0.25">
      <c r="L5682" s="21"/>
    </row>
    <row r="5683" spans="12:12" x14ac:dyDescent="0.25">
      <c r="L5683" s="21"/>
    </row>
    <row r="5684" spans="12:12" x14ac:dyDescent="0.25">
      <c r="L5684" s="21"/>
    </row>
    <row r="5685" spans="12:12" x14ac:dyDescent="0.25">
      <c r="L5685" s="21"/>
    </row>
    <row r="5686" spans="12:12" x14ac:dyDescent="0.25">
      <c r="L5686" s="21"/>
    </row>
    <row r="5687" spans="12:12" x14ac:dyDescent="0.25">
      <c r="L5687" s="21"/>
    </row>
    <row r="5688" spans="12:12" x14ac:dyDescent="0.25">
      <c r="L5688" s="21"/>
    </row>
    <row r="5689" spans="12:12" x14ac:dyDescent="0.25">
      <c r="L5689" s="21"/>
    </row>
    <row r="5690" spans="12:12" x14ac:dyDescent="0.25">
      <c r="L5690" s="21"/>
    </row>
    <row r="5691" spans="12:12" x14ac:dyDescent="0.25">
      <c r="L5691" s="21"/>
    </row>
    <row r="5692" spans="12:12" x14ac:dyDescent="0.25">
      <c r="L5692" s="21"/>
    </row>
    <row r="5693" spans="12:12" x14ac:dyDescent="0.25">
      <c r="L5693" s="21"/>
    </row>
    <row r="5694" spans="12:12" x14ac:dyDescent="0.25">
      <c r="L5694" s="21"/>
    </row>
    <row r="5695" spans="12:12" x14ac:dyDescent="0.25">
      <c r="L5695" s="21"/>
    </row>
    <row r="5696" spans="12:12" x14ac:dyDescent="0.25">
      <c r="L5696" s="21"/>
    </row>
    <row r="5697" spans="12:12" x14ac:dyDescent="0.25">
      <c r="L5697" s="21"/>
    </row>
    <row r="5698" spans="12:12" x14ac:dyDescent="0.25">
      <c r="L5698" s="21"/>
    </row>
    <row r="5699" spans="12:12" x14ac:dyDescent="0.25">
      <c r="L5699" s="21"/>
    </row>
    <row r="5700" spans="12:12" x14ac:dyDescent="0.25">
      <c r="L5700" s="21"/>
    </row>
    <row r="5701" spans="12:12" x14ac:dyDescent="0.25">
      <c r="L5701" s="21"/>
    </row>
    <row r="5702" spans="12:12" x14ac:dyDescent="0.25">
      <c r="L5702" s="21"/>
    </row>
    <row r="5703" spans="12:12" x14ac:dyDescent="0.25">
      <c r="L5703" s="21"/>
    </row>
    <row r="5704" spans="12:12" x14ac:dyDescent="0.25">
      <c r="L5704" s="21"/>
    </row>
    <row r="5705" spans="12:12" x14ac:dyDescent="0.25">
      <c r="L5705" s="21"/>
    </row>
    <row r="5706" spans="12:12" x14ac:dyDescent="0.25">
      <c r="L5706" s="21"/>
    </row>
    <row r="5707" spans="12:12" x14ac:dyDescent="0.25">
      <c r="L5707" s="21"/>
    </row>
    <row r="5708" spans="12:12" x14ac:dyDescent="0.25">
      <c r="L5708" s="21"/>
    </row>
    <row r="5709" spans="12:12" x14ac:dyDescent="0.25">
      <c r="L5709" s="21"/>
    </row>
    <row r="5710" spans="12:12" x14ac:dyDescent="0.25">
      <c r="L5710" s="21"/>
    </row>
    <row r="5711" spans="12:12" x14ac:dyDescent="0.25">
      <c r="L5711" s="21"/>
    </row>
    <row r="5712" spans="12:12" x14ac:dyDescent="0.25">
      <c r="L5712" s="21"/>
    </row>
    <row r="5713" spans="12:12" x14ac:dyDescent="0.25">
      <c r="L5713" s="21"/>
    </row>
    <row r="5714" spans="12:12" x14ac:dyDescent="0.25">
      <c r="L5714" s="21"/>
    </row>
    <row r="5715" spans="12:12" x14ac:dyDescent="0.25">
      <c r="L5715" s="21"/>
    </row>
    <row r="5716" spans="12:12" x14ac:dyDescent="0.25">
      <c r="L5716" s="21"/>
    </row>
    <row r="5717" spans="12:12" x14ac:dyDescent="0.25">
      <c r="L5717" s="21"/>
    </row>
    <row r="5718" spans="12:12" x14ac:dyDescent="0.25">
      <c r="L5718" s="21"/>
    </row>
    <row r="5719" spans="12:12" x14ac:dyDescent="0.25">
      <c r="L5719" s="21"/>
    </row>
    <row r="5720" spans="12:12" x14ac:dyDescent="0.25">
      <c r="L5720" s="21"/>
    </row>
    <row r="5721" spans="12:12" x14ac:dyDescent="0.25">
      <c r="L5721" s="21"/>
    </row>
    <row r="5722" spans="12:12" x14ac:dyDescent="0.25">
      <c r="L5722" s="21"/>
    </row>
    <row r="5723" spans="12:12" x14ac:dyDescent="0.25">
      <c r="L5723" s="21"/>
    </row>
    <row r="5724" spans="12:12" x14ac:dyDescent="0.25">
      <c r="L5724" s="21"/>
    </row>
    <row r="5725" spans="12:12" x14ac:dyDescent="0.25">
      <c r="L5725" s="21"/>
    </row>
    <row r="5726" spans="12:12" x14ac:dyDescent="0.25">
      <c r="L5726" s="21"/>
    </row>
    <row r="5727" spans="12:12" x14ac:dyDescent="0.25">
      <c r="L5727" s="21"/>
    </row>
    <row r="5728" spans="12:12" x14ac:dyDescent="0.25">
      <c r="L5728" s="21"/>
    </row>
    <row r="5729" spans="12:12" x14ac:dyDescent="0.25">
      <c r="L5729" s="21"/>
    </row>
    <row r="5730" spans="12:12" x14ac:dyDescent="0.25">
      <c r="L5730" s="21"/>
    </row>
    <row r="5731" spans="12:12" x14ac:dyDescent="0.25">
      <c r="L5731" s="21"/>
    </row>
    <row r="5732" spans="12:12" x14ac:dyDescent="0.25">
      <c r="L5732" s="21"/>
    </row>
    <row r="5733" spans="12:12" x14ac:dyDescent="0.25">
      <c r="L5733" s="21"/>
    </row>
    <row r="5734" spans="12:12" x14ac:dyDescent="0.25">
      <c r="L5734" s="21"/>
    </row>
    <row r="5735" spans="12:12" x14ac:dyDescent="0.25">
      <c r="L5735" s="21"/>
    </row>
    <row r="5736" spans="12:12" x14ac:dyDescent="0.25">
      <c r="L5736" s="21"/>
    </row>
    <row r="5737" spans="12:12" x14ac:dyDescent="0.25">
      <c r="L5737" s="21"/>
    </row>
    <row r="5738" spans="12:12" x14ac:dyDescent="0.25">
      <c r="L5738" s="21"/>
    </row>
    <row r="5739" spans="12:12" x14ac:dyDescent="0.25">
      <c r="L5739" s="21"/>
    </row>
    <row r="5740" spans="12:12" x14ac:dyDescent="0.25">
      <c r="L5740" s="21"/>
    </row>
    <row r="5741" spans="12:12" x14ac:dyDescent="0.25">
      <c r="L5741" s="21"/>
    </row>
    <row r="5742" spans="12:12" x14ac:dyDescent="0.25">
      <c r="L5742" s="21"/>
    </row>
    <row r="5743" spans="12:12" x14ac:dyDescent="0.25">
      <c r="L5743" s="21"/>
    </row>
    <row r="5744" spans="12:12" x14ac:dyDescent="0.25">
      <c r="L5744" s="21"/>
    </row>
    <row r="5745" spans="12:12" x14ac:dyDescent="0.25">
      <c r="L5745" s="21"/>
    </row>
    <row r="5746" spans="12:12" x14ac:dyDescent="0.25">
      <c r="L5746" s="21"/>
    </row>
    <row r="5747" spans="12:12" x14ac:dyDescent="0.25">
      <c r="L5747" s="21"/>
    </row>
    <row r="5748" spans="12:12" x14ac:dyDescent="0.25">
      <c r="L5748" s="21"/>
    </row>
    <row r="5749" spans="12:12" x14ac:dyDescent="0.25">
      <c r="L5749" s="21"/>
    </row>
    <row r="5750" spans="12:12" x14ac:dyDescent="0.25">
      <c r="L5750" s="21"/>
    </row>
    <row r="5751" spans="12:12" x14ac:dyDescent="0.25">
      <c r="L5751" s="21"/>
    </row>
    <row r="5752" spans="12:12" x14ac:dyDescent="0.25">
      <c r="L5752" s="21"/>
    </row>
    <row r="5753" spans="12:12" x14ac:dyDescent="0.25">
      <c r="L5753" s="21"/>
    </row>
    <row r="5754" spans="12:12" x14ac:dyDescent="0.25">
      <c r="L5754" s="21"/>
    </row>
    <row r="5755" spans="12:12" x14ac:dyDescent="0.25">
      <c r="L5755" s="21"/>
    </row>
    <row r="5756" spans="12:12" x14ac:dyDescent="0.25">
      <c r="L5756" s="21"/>
    </row>
    <row r="5757" spans="12:12" x14ac:dyDescent="0.25">
      <c r="L5757" s="21"/>
    </row>
    <row r="5758" spans="12:12" x14ac:dyDescent="0.25">
      <c r="L5758" s="21"/>
    </row>
    <row r="5759" spans="12:12" x14ac:dyDescent="0.25">
      <c r="L5759" s="21"/>
    </row>
    <row r="5760" spans="12:12" x14ac:dyDescent="0.25">
      <c r="L5760" s="21"/>
    </row>
    <row r="5761" spans="12:12" x14ac:dyDescent="0.25">
      <c r="L5761" s="21"/>
    </row>
    <row r="5762" spans="12:12" x14ac:dyDescent="0.25">
      <c r="L5762" s="21"/>
    </row>
    <row r="5763" spans="12:12" x14ac:dyDescent="0.25">
      <c r="L5763" s="21"/>
    </row>
    <row r="5764" spans="12:12" x14ac:dyDescent="0.25">
      <c r="L5764" s="21"/>
    </row>
    <row r="5765" spans="12:12" x14ac:dyDescent="0.25">
      <c r="L5765" s="21"/>
    </row>
    <row r="5766" spans="12:12" x14ac:dyDescent="0.25">
      <c r="L5766" s="21"/>
    </row>
    <row r="5767" spans="12:12" x14ac:dyDescent="0.25">
      <c r="L5767" s="21"/>
    </row>
    <row r="5768" spans="12:12" x14ac:dyDescent="0.25">
      <c r="L5768" s="21"/>
    </row>
    <row r="5769" spans="12:12" x14ac:dyDescent="0.25">
      <c r="L5769" s="21"/>
    </row>
    <row r="5770" spans="12:12" x14ac:dyDescent="0.25">
      <c r="L5770" s="21"/>
    </row>
    <row r="5771" spans="12:12" x14ac:dyDescent="0.25">
      <c r="L5771" s="21"/>
    </row>
    <row r="5772" spans="12:12" x14ac:dyDescent="0.25">
      <c r="L5772" s="21"/>
    </row>
    <row r="5773" spans="12:12" x14ac:dyDescent="0.25">
      <c r="L5773" s="21"/>
    </row>
    <row r="5774" spans="12:12" x14ac:dyDescent="0.25">
      <c r="L5774" s="21"/>
    </row>
    <row r="5775" spans="12:12" x14ac:dyDescent="0.25">
      <c r="L5775" s="21"/>
    </row>
    <row r="5776" spans="12:12" x14ac:dyDescent="0.25">
      <c r="L5776" s="21"/>
    </row>
    <row r="5777" spans="12:12" x14ac:dyDescent="0.25">
      <c r="L5777" s="21"/>
    </row>
    <row r="5778" spans="12:12" x14ac:dyDescent="0.25">
      <c r="L5778" s="21"/>
    </row>
    <row r="5779" spans="12:12" x14ac:dyDescent="0.25">
      <c r="L5779" s="21"/>
    </row>
    <row r="5780" spans="12:12" x14ac:dyDescent="0.25">
      <c r="L5780" s="21"/>
    </row>
    <row r="5781" spans="12:12" x14ac:dyDescent="0.25">
      <c r="L5781" s="21"/>
    </row>
    <row r="5782" spans="12:12" x14ac:dyDescent="0.25">
      <c r="L5782" s="21"/>
    </row>
    <row r="5783" spans="12:12" x14ac:dyDescent="0.25">
      <c r="L5783" s="21"/>
    </row>
    <row r="5784" spans="12:12" x14ac:dyDescent="0.25">
      <c r="L5784" s="21"/>
    </row>
    <row r="5785" spans="12:12" x14ac:dyDescent="0.25">
      <c r="L5785" s="21"/>
    </row>
    <row r="5786" spans="12:12" x14ac:dyDescent="0.25">
      <c r="L5786" s="21"/>
    </row>
    <row r="5787" spans="12:12" x14ac:dyDescent="0.25">
      <c r="L5787" s="21"/>
    </row>
    <row r="5788" spans="12:12" x14ac:dyDescent="0.25">
      <c r="L5788" s="21"/>
    </row>
    <row r="5789" spans="12:12" x14ac:dyDescent="0.25">
      <c r="L5789" s="21"/>
    </row>
    <row r="5790" spans="12:12" x14ac:dyDescent="0.25">
      <c r="L5790" s="21"/>
    </row>
    <row r="5791" spans="12:12" x14ac:dyDescent="0.25">
      <c r="L5791" s="21"/>
    </row>
    <row r="5792" spans="12:12" x14ac:dyDescent="0.25">
      <c r="L5792" s="21"/>
    </row>
    <row r="5793" spans="12:12" x14ac:dyDescent="0.25">
      <c r="L5793" s="21"/>
    </row>
    <row r="5794" spans="12:12" x14ac:dyDescent="0.25">
      <c r="L5794" s="21"/>
    </row>
    <row r="5795" spans="12:12" x14ac:dyDescent="0.25">
      <c r="L5795" s="21"/>
    </row>
    <row r="5796" spans="12:12" x14ac:dyDescent="0.25">
      <c r="L5796" s="21"/>
    </row>
    <row r="5797" spans="12:12" x14ac:dyDescent="0.25">
      <c r="L5797" s="21"/>
    </row>
    <row r="5798" spans="12:12" x14ac:dyDescent="0.25">
      <c r="L5798" s="21"/>
    </row>
    <row r="5799" spans="12:12" x14ac:dyDescent="0.25">
      <c r="L5799" s="21"/>
    </row>
    <row r="5800" spans="12:12" x14ac:dyDescent="0.25">
      <c r="L5800" s="21"/>
    </row>
    <row r="5801" spans="12:12" x14ac:dyDescent="0.25">
      <c r="L5801" s="21"/>
    </row>
    <row r="5802" spans="12:12" x14ac:dyDescent="0.25">
      <c r="L5802" s="21"/>
    </row>
    <row r="5803" spans="12:12" x14ac:dyDescent="0.25">
      <c r="L5803" s="21"/>
    </row>
    <row r="5804" spans="12:12" x14ac:dyDescent="0.25">
      <c r="L5804" s="21"/>
    </row>
    <row r="5805" spans="12:12" x14ac:dyDescent="0.25">
      <c r="L5805" s="21"/>
    </row>
    <row r="5806" spans="12:12" x14ac:dyDescent="0.25">
      <c r="L5806" s="21"/>
    </row>
    <row r="5807" spans="12:12" x14ac:dyDescent="0.25">
      <c r="L5807" s="21"/>
    </row>
    <row r="5808" spans="12:12" x14ac:dyDescent="0.25">
      <c r="L5808" s="21"/>
    </row>
    <row r="5809" spans="12:12" x14ac:dyDescent="0.25">
      <c r="L5809" s="21"/>
    </row>
    <row r="5810" spans="12:12" x14ac:dyDescent="0.25">
      <c r="L5810" s="21"/>
    </row>
    <row r="5811" spans="12:12" x14ac:dyDescent="0.25">
      <c r="L5811" s="21"/>
    </row>
    <row r="5812" spans="12:12" x14ac:dyDescent="0.25">
      <c r="L5812" s="21"/>
    </row>
    <row r="5813" spans="12:12" x14ac:dyDescent="0.25">
      <c r="L5813" s="21"/>
    </row>
    <row r="5814" spans="12:12" x14ac:dyDescent="0.25">
      <c r="L5814" s="21"/>
    </row>
    <row r="5815" spans="12:12" x14ac:dyDescent="0.25">
      <c r="L5815" s="21"/>
    </row>
    <row r="5816" spans="12:12" x14ac:dyDescent="0.25">
      <c r="L5816" s="21"/>
    </row>
    <row r="5817" spans="12:12" x14ac:dyDescent="0.25">
      <c r="L5817" s="21"/>
    </row>
    <row r="5818" spans="12:12" x14ac:dyDescent="0.25">
      <c r="L5818" s="21"/>
    </row>
    <row r="5819" spans="12:12" x14ac:dyDescent="0.25">
      <c r="L5819" s="21"/>
    </row>
    <row r="5820" spans="12:12" x14ac:dyDescent="0.25">
      <c r="L5820" s="21"/>
    </row>
    <row r="5821" spans="12:12" x14ac:dyDescent="0.25">
      <c r="L5821" s="21"/>
    </row>
    <row r="5822" spans="12:12" x14ac:dyDescent="0.25">
      <c r="L5822" s="21"/>
    </row>
    <row r="5823" spans="12:12" x14ac:dyDescent="0.25">
      <c r="L5823" s="21"/>
    </row>
    <row r="5824" spans="12:12" x14ac:dyDescent="0.25">
      <c r="L5824" s="21"/>
    </row>
    <row r="5825" spans="12:12" x14ac:dyDescent="0.25">
      <c r="L5825" s="21"/>
    </row>
    <row r="5826" spans="12:12" x14ac:dyDescent="0.25">
      <c r="L5826" s="21"/>
    </row>
    <row r="5827" spans="12:12" x14ac:dyDescent="0.25">
      <c r="L5827" s="21"/>
    </row>
    <row r="5828" spans="12:12" x14ac:dyDescent="0.25">
      <c r="L5828" s="21"/>
    </row>
    <row r="5829" spans="12:12" x14ac:dyDescent="0.25">
      <c r="L5829" s="21"/>
    </row>
    <row r="5830" spans="12:12" x14ac:dyDescent="0.25">
      <c r="L5830" s="21"/>
    </row>
    <row r="5831" spans="12:12" x14ac:dyDescent="0.25">
      <c r="L5831" s="21"/>
    </row>
    <row r="5832" spans="12:12" x14ac:dyDescent="0.25">
      <c r="L5832" s="21"/>
    </row>
    <row r="5833" spans="12:12" x14ac:dyDescent="0.25">
      <c r="L5833" s="21"/>
    </row>
    <row r="5834" spans="12:12" x14ac:dyDescent="0.25">
      <c r="L5834" s="21"/>
    </row>
    <row r="5835" spans="12:12" x14ac:dyDescent="0.25">
      <c r="L5835" s="21"/>
    </row>
    <row r="5836" spans="12:12" x14ac:dyDescent="0.25">
      <c r="L5836" s="21"/>
    </row>
    <row r="5837" spans="12:12" x14ac:dyDescent="0.25">
      <c r="L5837" s="21"/>
    </row>
    <row r="5838" spans="12:12" x14ac:dyDescent="0.25">
      <c r="L5838" s="21"/>
    </row>
    <row r="5839" spans="12:12" x14ac:dyDescent="0.25">
      <c r="L5839" s="21"/>
    </row>
    <row r="5840" spans="12:12" x14ac:dyDescent="0.25">
      <c r="L5840" s="21"/>
    </row>
    <row r="5841" spans="12:12" x14ac:dyDescent="0.25">
      <c r="L5841" s="21"/>
    </row>
    <row r="5842" spans="12:12" x14ac:dyDescent="0.25">
      <c r="L5842" s="21"/>
    </row>
    <row r="5843" spans="12:12" x14ac:dyDescent="0.25">
      <c r="L5843" s="21"/>
    </row>
    <row r="5844" spans="12:12" x14ac:dyDescent="0.25">
      <c r="L5844" s="21"/>
    </row>
    <row r="5845" spans="12:12" x14ac:dyDescent="0.25">
      <c r="L5845" s="21"/>
    </row>
    <row r="5846" spans="12:12" x14ac:dyDescent="0.25">
      <c r="L5846" s="21"/>
    </row>
    <row r="5847" spans="12:12" x14ac:dyDescent="0.25">
      <c r="L5847" s="21"/>
    </row>
    <row r="5848" spans="12:12" x14ac:dyDescent="0.25">
      <c r="L5848" s="21"/>
    </row>
    <row r="5849" spans="12:12" x14ac:dyDescent="0.25">
      <c r="L5849" s="21"/>
    </row>
    <row r="5850" spans="12:12" x14ac:dyDescent="0.25">
      <c r="L5850" s="21"/>
    </row>
    <row r="5851" spans="12:12" x14ac:dyDescent="0.25">
      <c r="L5851" s="21"/>
    </row>
    <row r="5852" spans="12:12" x14ac:dyDescent="0.25">
      <c r="L5852" s="21"/>
    </row>
    <row r="5853" spans="12:12" x14ac:dyDescent="0.25">
      <c r="L5853" s="21"/>
    </row>
    <row r="5854" spans="12:12" x14ac:dyDescent="0.25">
      <c r="L5854" s="21"/>
    </row>
    <row r="5855" spans="12:12" x14ac:dyDescent="0.25">
      <c r="L5855" s="21"/>
    </row>
    <row r="5856" spans="12:12" x14ac:dyDescent="0.25">
      <c r="L5856" s="21"/>
    </row>
    <row r="5857" spans="12:12" x14ac:dyDescent="0.25">
      <c r="L5857" s="21"/>
    </row>
    <row r="5858" spans="12:12" x14ac:dyDescent="0.25">
      <c r="L5858" s="21"/>
    </row>
    <row r="5859" spans="12:12" x14ac:dyDescent="0.25">
      <c r="L5859" s="21"/>
    </row>
    <row r="5860" spans="12:12" x14ac:dyDescent="0.25">
      <c r="L5860" s="21"/>
    </row>
    <row r="5861" spans="12:12" x14ac:dyDescent="0.25">
      <c r="L5861" s="21"/>
    </row>
    <row r="5862" spans="12:12" x14ac:dyDescent="0.25">
      <c r="L5862" s="21"/>
    </row>
    <row r="5863" spans="12:12" x14ac:dyDescent="0.25">
      <c r="L5863" s="21"/>
    </row>
    <row r="5864" spans="12:12" x14ac:dyDescent="0.25">
      <c r="L5864" s="21"/>
    </row>
    <row r="5865" spans="12:12" x14ac:dyDescent="0.25">
      <c r="L5865" s="21"/>
    </row>
    <row r="5866" spans="12:12" x14ac:dyDescent="0.25">
      <c r="L5866" s="21"/>
    </row>
    <row r="5867" spans="12:12" x14ac:dyDescent="0.25">
      <c r="L5867" s="21"/>
    </row>
    <row r="5868" spans="12:12" x14ac:dyDescent="0.25">
      <c r="L5868" s="21"/>
    </row>
    <row r="5869" spans="12:12" x14ac:dyDescent="0.25">
      <c r="L5869" s="21"/>
    </row>
    <row r="5870" spans="12:12" x14ac:dyDescent="0.25">
      <c r="L5870" s="21"/>
    </row>
    <row r="5871" spans="12:12" x14ac:dyDescent="0.25">
      <c r="L5871" s="21"/>
    </row>
    <row r="5872" spans="12:12" x14ac:dyDescent="0.25">
      <c r="L5872" s="21"/>
    </row>
    <row r="5873" spans="12:12" x14ac:dyDescent="0.25">
      <c r="L5873" s="21"/>
    </row>
    <row r="5874" spans="12:12" x14ac:dyDescent="0.25">
      <c r="L5874" s="21"/>
    </row>
    <row r="5875" spans="12:12" x14ac:dyDescent="0.25">
      <c r="L5875" s="21"/>
    </row>
    <row r="5876" spans="12:12" x14ac:dyDescent="0.25">
      <c r="L5876" s="21"/>
    </row>
    <row r="5877" spans="12:12" x14ac:dyDescent="0.25">
      <c r="L5877" s="21"/>
    </row>
    <row r="5878" spans="12:12" x14ac:dyDescent="0.25">
      <c r="L5878" s="21"/>
    </row>
    <row r="5879" spans="12:12" x14ac:dyDescent="0.25">
      <c r="L5879" s="21"/>
    </row>
    <row r="5880" spans="12:12" x14ac:dyDescent="0.25">
      <c r="L5880" s="21"/>
    </row>
    <row r="5881" spans="12:12" x14ac:dyDescent="0.25">
      <c r="L5881" s="21"/>
    </row>
    <row r="5882" spans="12:12" x14ac:dyDescent="0.25">
      <c r="L5882" s="21"/>
    </row>
    <row r="5883" spans="12:12" x14ac:dyDescent="0.25">
      <c r="L5883" s="21"/>
    </row>
    <row r="5884" spans="12:12" x14ac:dyDescent="0.25">
      <c r="L5884" s="21"/>
    </row>
    <row r="5885" spans="12:12" x14ac:dyDescent="0.25">
      <c r="L5885" s="21"/>
    </row>
    <row r="5886" spans="12:12" x14ac:dyDescent="0.25">
      <c r="L5886" s="21"/>
    </row>
    <row r="5887" spans="12:12" x14ac:dyDescent="0.25">
      <c r="L5887" s="21"/>
    </row>
    <row r="5888" spans="12:12" x14ac:dyDescent="0.25">
      <c r="L5888" s="21"/>
    </row>
    <row r="5889" spans="12:12" x14ac:dyDescent="0.25">
      <c r="L5889" s="21"/>
    </row>
    <row r="5890" spans="12:12" x14ac:dyDescent="0.25">
      <c r="L5890" s="21"/>
    </row>
    <row r="5891" spans="12:12" x14ac:dyDescent="0.25">
      <c r="L5891" s="21"/>
    </row>
    <row r="5892" spans="12:12" x14ac:dyDescent="0.25">
      <c r="L5892" s="21"/>
    </row>
    <row r="5893" spans="12:12" x14ac:dyDescent="0.25">
      <c r="L5893" s="21"/>
    </row>
    <row r="5894" spans="12:12" x14ac:dyDescent="0.25">
      <c r="L5894" s="21"/>
    </row>
    <row r="5895" spans="12:12" x14ac:dyDescent="0.25">
      <c r="L5895" s="21"/>
    </row>
    <row r="5896" spans="12:12" x14ac:dyDescent="0.25">
      <c r="L5896" s="21"/>
    </row>
    <row r="5897" spans="12:12" x14ac:dyDescent="0.25">
      <c r="L5897" s="21"/>
    </row>
    <row r="5898" spans="12:12" x14ac:dyDescent="0.25">
      <c r="L5898" s="21"/>
    </row>
    <row r="5899" spans="12:12" x14ac:dyDescent="0.25">
      <c r="L5899" s="21"/>
    </row>
    <row r="5900" spans="12:12" x14ac:dyDescent="0.25">
      <c r="L5900" s="21"/>
    </row>
    <row r="5901" spans="12:12" x14ac:dyDescent="0.25">
      <c r="L5901" s="21"/>
    </row>
    <row r="5902" spans="12:12" x14ac:dyDescent="0.25">
      <c r="L5902" s="21"/>
    </row>
    <row r="5903" spans="12:12" x14ac:dyDescent="0.25">
      <c r="L5903" s="21"/>
    </row>
    <row r="5904" spans="12:12" x14ac:dyDescent="0.25">
      <c r="L5904" s="21"/>
    </row>
    <row r="5905" spans="12:12" x14ac:dyDescent="0.25">
      <c r="L5905" s="21"/>
    </row>
    <row r="5906" spans="12:12" x14ac:dyDescent="0.25">
      <c r="L5906" s="21"/>
    </row>
    <row r="5907" spans="12:12" x14ac:dyDescent="0.25">
      <c r="L5907" s="21"/>
    </row>
    <row r="5908" spans="12:12" x14ac:dyDescent="0.25">
      <c r="L5908" s="21"/>
    </row>
    <row r="5909" spans="12:12" x14ac:dyDescent="0.25">
      <c r="L5909" s="21"/>
    </row>
    <row r="5910" spans="12:12" x14ac:dyDescent="0.25">
      <c r="L5910" s="21"/>
    </row>
    <row r="5911" spans="12:12" x14ac:dyDescent="0.25">
      <c r="L5911" s="21"/>
    </row>
    <row r="5912" spans="12:12" x14ac:dyDescent="0.25">
      <c r="L5912" s="21"/>
    </row>
    <row r="5913" spans="12:12" x14ac:dyDescent="0.25">
      <c r="L5913" s="21"/>
    </row>
    <row r="5914" spans="12:12" x14ac:dyDescent="0.25">
      <c r="L5914" s="21"/>
    </row>
    <row r="5915" spans="12:12" x14ac:dyDescent="0.25">
      <c r="L5915" s="21"/>
    </row>
    <row r="5916" spans="12:12" x14ac:dyDescent="0.25">
      <c r="L5916" s="21"/>
    </row>
    <row r="5917" spans="12:12" x14ac:dyDescent="0.25">
      <c r="L5917" s="21"/>
    </row>
    <row r="5918" spans="12:12" x14ac:dyDescent="0.25">
      <c r="L5918" s="21"/>
    </row>
    <row r="5919" spans="12:12" x14ac:dyDescent="0.25">
      <c r="L5919" s="21"/>
    </row>
    <row r="5920" spans="12:12" x14ac:dyDescent="0.25">
      <c r="L5920" s="21"/>
    </row>
    <row r="5921" spans="12:12" x14ac:dyDescent="0.25">
      <c r="L5921" s="21"/>
    </row>
    <row r="5922" spans="12:12" x14ac:dyDescent="0.25">
      <c r="L5922" s="21"/>
    </row>
    <row r="5923" spans="12:12" x14ac:dyDescent="0.25">
      <c r="L5923" s="21"/>
    </row>
    <row r="5924" spans="12:12" x14ac:dyDescent="0.25">
      <c r="L5924" s="21"/>
    </row>
    <row r="5925" spans="12:12" x14ac:dyDescent="0.25">
      <c r="L5925" s="21"/>
    </row>
    <row r="5926" spans="12:12" x14ac:dyDescent="0.25">
      <c r="L5926" s="21"/>
    </row>
    <row r="5927" spans="12:12" x14ac:dyDescent="0.25">
      <c r="L5927" s="21"/>
    </row>
    <row r="5928" spans="12:12" x14ac:dyDescent="0.25">
      <c r="L5928" s="21"/>
    </row>
    <row r="5929" spans="12:12" x14ac:dyDescent="0.25">
      <c r="L5929" s="21"/>
    </row>
    <row r="5930" spans="12:12" x14ac:dyDescent="0.25">
      <c r="L5930" s="21"/>
    </row>
    <row r="5931" spans="12:12" x14ac:dyDescent="0.25">
      <c r="L5931" s="21"/>
    </row>
    <row r="5932" spans="12:12" x14ac:dyDescent="0.25">
      <c r="L5932" s="21"/>
    </row>
    <row r="5933" spans="12:12" x14ac:dyDescent="0.25">
      <c r="L5933" s="21"/>
    </row>
    <row r="5934" spans="12:12" x14ac:dyDescent="0.25">
      <c r="L5934" s="21"/>
    </row>
    <row r="5935" spans="12:12" x14ac:dyDescent="0.25">
      <c r="L5935" s="21"/>
    </row>
    <row r="5936" spans="12:12" x14ac:dyDescent="0.25">
      <c r="L5936" s="21"/>
    </row>
    <row r="5937" spans="12:12" x14ac:dyDescent="0.25">
      <c r="L5937" s="21"/>
    </row>
    <row r="5938" spans="12:12" x14ac:dyDescent="0.25">
      <c r="L5938" s="21"/>
    </row>
    <row r="5939" spans="12:12" x14ac:dyDescent="0.25">
      <c r="L5939" s="21"/>
    </row>
    <row r="5940" spans="12:12" x14ac:dyDescent="0.25">
      <c r="L5940" s="21"/>
    </row>
    <row r="5941" spans="12:12" x14ac:dyDescent="0.25">
      <c r="L5941" s="21"/>
    </row>
    <row r="5942" spans="12:12" x14ac:dyDescent="0.25">
      <c r="L5942" s="21"/>
    </row>
    <row r="5943" spans="12:12" x14ac:dyDescent="0.25">
      <c r="L5943" s="21"/>
    </row>
    <row r="5944" spans="12:12" x14ac:dyDescent="0.25">
      <c r="L5944" s="21"/>
    </row>
    <row r="5945" spans="12:12" x14ac:dyDescent="0.25">
      <c r="L5945" s="21"/>
    </row>
    <row r="5946" spans="12:12" x14ac:dyDescent="0.25">
      <c r="L5946" s="21"/>
    </row>
    <row r="5947" spans="12:12" x14ac:dyDescent="0.25">
      <c r="L5947" s="21"/>
    </row>
    <row r="5948" spans="12:12" x14ac:dyDescent="0.25">
      <c r="L5948" s="21"/>
    </row>
    <row r="5949" spans="12:12" x14ac:dyDescent="0.25">
      <c r="L5949" s="21"/>
    </row>
    <row r="5950" spans="12:12" x14ac:dyDescent="0.25">
      <c r="L5950" s="21"/>
    </row>
    <row r="5951" spans="12:12" x14ac:dyDescent="0.25">
      <c r="L5951" s="21"/>
    </row>
    <row r="5952" spans="12:12" x14ac:dyDescent="0.25">
      <c r="L5952" s="21"/>
    </row>
    <row r="5953" spans="12:12" x14ac:dyDescent="0.25">
      <c r="L5953" s="21"/>
    </row>
    <row r="5954" spans="12:12" x14ac:dyDescent="0.25">
      <c r="L5954" s="21"/>
    </row>
    <row r="5955" spans="12:12" x14ac:dyDescent="0.25">
      <c r="L5955" s="21"/>
    </row>
    <row r="5956" spans="12:12" x14ac:dyDescent="0.25">
      <c r="L5956" s="21"/>
    </row>
    <row r="5957" spans="12:12" x14ac:dyDescent="0.25">
      <c r="L5957" s="21"/>
    </row>
    <row r="5958" spans="12:12" x14ac:dyDescent="0.25">
      <c r="L5958" s="21"/>
    </row>
    <row r="5959" spans="12:12" x14ac:dyDescent="0.25">
      <c r="L5959" s="21"/>
    </row>
    <row r="5960" spans="12:12" x14ac:dyDescent="0.25">
      <c r="L5960" s="21"/>
    </row>
    <row r="5961" spans="12:12" x14ac:dyDescent="0.25">
      <c r="L5961" s="21"/>
    </row>
    <row r="5962" spans="12:12" x14ac:dyDescent="0.25">
      <c r="L5962" s="21"/>
    </row>
    <row r="5963" spans="12:12" x14ac:dyDescent="0.25">
      <c r="L5963" s="21"/>
    </row>
    <row r="5964" spans="12:12" x14ac:dyDescent="0.25">
      <c r="L5964" s="21"/>
    </row>
    <row r="5965" spans="12:12" x14ac:dyDescent="0.25">
      <c r="L5965" s="21"/>
    </row>
    <row r="5966" spans="12:12" x14ac:dyDescent="0.25">
      <c r="L5966" s="21"/>
    </row>
    <row r="5967" spans="12:12" x14ac:dyDescent="0.25">
      <c r="L5967" s="21"/>
    </row>
    <row r="5968" spans="12:12" x14ac:dyDescent="0.25">
      <c r="L5968" s="21"/>
    </row>
    <row r="5969" spans="12:12" x14ac:dyDescent="0.25">
      <c r="L5969" s="21"/>
    </row>
    <row r="5970" spans="12:12" x14ac:dyDescent="0.25">
      <c r="L5970" s="21"/>
    </row>
    <row r="5971" spans="12:12" x14ac:dyDescent="0.25">
      <c r="L5971" s="21"/>
    </row>
    <row r="5972" spans="12:12" x14ac:dyDescent="0.25">
      <c r="L5972" s="21"/>
    </row>
    <row r="5973" spans="12:12" x14ac:dyDescent="0.25">
      <c r="L5973" s="21"/>
    </row>
    <row r="5974" spans="12:12" x14ac:dyDescent="0.25">
      <c r="L5974" s="21"/>
    </row>
    <row r="5975" spans="12:12" x14ac:dyDescent="0.25">
      <c r="L5975" s="21"/>
    </row>
    <row r="5976" spans="12:12" x14ac:dyDescent="0.25">
      <c r="L5976" s="21"/>
    </row>
    <row r="5977" spans="12:12" x14ac:dyDescent="0.25">
      <c r="L5977" s="21"/>
    </row>
    <row r="5978" spans="12:12" x14ac:dyDescent="0.25">
      <c r="L5978" s="21"/>
    </row>
    <row r="5979" spans="12:12" x14ac:dyDescent="0.25">
      <c r="L5979" s="21"/>
    </row>
    <row r="5980" spans="12:12" x14ac:dyDescent="0.25">
      <c r="L5980" s="21"/>
    </row>
    <row r="5981" spans="12:12" x14ac:dyDescent="0.25">
      <c r="L5981" s="21"/>
    </row>
    <row r="5982" spans="12:12" x14ac:dyDescent="0.25">
      <c r="L5982" s="21"/>
    </row>
    <row r="5983" spans="12:12" x14ac:dyDescent="0.25">
      <c r="L5983" s="21"/>
    </row>
    <row r="5984" spans="12:12" x14ac:dyDescent="0.25">
      <c r="L5984" s="21"/>
    </row>
    <row r="5985" spans="12:12" x14ac:dyDescent="0.25">
      <c r="L5985" s="21"/>
    </row>
    <row r="5986" spans="12:12" x14ac:dyDescent="0.25">
      <c r="L5986" s="21"/>
    </row>
    <row r="5987" spans="12:12" x14ac:dyDescent="0.25">
      <c r="L5987" s="21"/>
    </row>
    <row r="5988" spans="12:12" x14ac:dyDescent="0.25">
      <c r="L5988" s="21"/>
    </row>
    <row r="5989" spans="12:12" x14ac:dyDescent="0.25">
      <c r="L5989" s="21"/>
    </row>
    <row r="5990" spans="12:12" x14ac:dyDescent="0.25">
      <c r="L5990" s="21"/>
    </row>
    <row r="5991" spans="12:12" x14ac:dyDescent="0.25">
      <c r="L5991" s="21"/>
    </row>
    <row r="5992" spans="12:12" x14ac:dyDescent="0.25">
      <c r="L5992" s="21"/>
    </row>
    <row r="5993" spans="12:12" x14ac:dyDescent="0.25">
      <c r="L5993" s="21"/>
    </row>
    <row r="5994" spans="12:12" x14ac:dyDescent="0.25">
      <c r="L5994" s="21"/>
    </row>
    <row r="5995" spans="12:12" x14ac:dyDescent="0.25">
      <c r="L5995" s="21"/>
    </row>
    <row r="5996" spans="12:12" x14ac:dyDescent="0.25">
      <c r="L5996" s="21"/>
    </row>
    <row r="5997" spans="12:12" x14ac:dyDescent="0.25">
      <c r="L5997" s="21"/>
    </row>
    <row r="5998" spans="12:12" x14ac:dyDescent="0.25">
      <c r="L5998" s="21"/>
    </row>
    <row r="5999" spans="12:12" x14ac:dyDescent="0.25">
      <c r="L5999" s="21"/>
    </row>
    <row r="6000" spans="12:12" x14ac:dyDescent="0.25">
      <c r="L6000" s="21"/>
    </row>
    <row r="6001" spans="12:12" x14ac:dyDescent="0.25">
      <c r="L6001" s="21"/>
    </row>
    <row r="6002" spans="12:12" x14ac:dyDescent="0.25">
      <c r="L6002" s="21"/>
    </row>
    <row r="6003" spans="12:12" x14ac:dyDescent="0.25">
      <c r="L6003" s="21"/>
    </row>
    <row r="6004" spans="12:12" x14ac:dyDescent="0.25">
      <c r="L6004" s="21"/>
    </row>
    <row r="6005" spans="12:12" x14ac:dyDescent="0.25">
      <c r="L6005" s="21"/>
    </row>
    <row r="6006" spans="12:12" x14ac:dyDescent="0.25">
      <c r="L6006" s="21"/>
    </row>
    <row r="6007" spans="12:12" x14ac:dyDescent="0.25">
      <c r="L6007" s="21"/>
    </row>
    <row r="6008" spans="12:12" x14ac:dyDescent="0.25">
      <c r="L6008" s="21"/>
    </row>
    <row r="6009" spans="12:12" x14ac:dyDescent="0.25">
      <c r="L6009" s="21"/>
    </row>
    <row r="6010" spans="12:12" x14ac:dyDescent="0.25">
      <c r="L6010" s="21"/>
    </row>
    <row r="6011" spans="12:12" x14ac:dyDescent="0.25">
      <c r="L6011" s="21"/>
    </row>
    <row r="6012" spans="12:12" x14ac:dyDescent="0.25">
      <c r="L6012" s="21"/>
    </row>
    <row r="6013" spans="12:12" x14ac:dyDescent="0.25">
      <c r="L6013" s="21"/>
    </row>
    <row r="6014" spans="12:12" x14ac:dyDescent="0.25">
      <c r="L6014" s="21"/>
    </row>
    <row r="6015" spans="12:12" x14ac:dyDescent="0.25">
      <c r="L6015" s="21"/>
    </row>
    <row r="6016" spans="12:12" x14ac:dyDescent="0.25">
      <c r="L6016" s="21"/>
    </row>
    <row r="6017" spans="12:12" x14ac:dyDescent="0.25">
      <c r="L6017" s="21"/>
    </row>
    <row r="6018" spans="12:12" x14ac:dyDescent="0.25">
      <c r="L6018" s="21"/>
    </row>
    <row r="6019" spans="12:12" x14ac:dyDescent="0.25">
      <c r="L6019" s="21"/>
    </row>
    <row r="6020" spans="12:12" x14ac:dyDescent="0.25">
      <c r="L6020" s="21"/>
    </row>
    <row r="6021" spans="12:12" x14ac:dyDescent="0.25">
      <c r="L6021" s="21"/>
    </row>
    <row r="6022" spans="12:12" x14ac:dyDescent="0.25">
      <c r="L6022" s="21"/>
    </row>
    <row r="6023" spans="12:12" x14ac:dyDescent="0.25">
      <c r="L6023" s="21"/>
    </row>
    <row r="6024" spans="12:12" x14ac:dyDescent="0.25">
      <c r="L6024" s="21"/>
    </row>
    <row r="6025" spans="12:12" x14ac:dyDescent="0.25">
      <c r="L6025" s="21"/>
    </row>
    <row r="6026" spans="12:12" x14ac:dyDescent="0.25">
      <c r="L6026" s="21"/>
    </row>
    <row r="6027" spans="12:12" x14ac:dyDescent="0.25">
      <c r="L6027" s="21"/>
    </row>
    <row r="6028" spans="12:12" x14ac:dyDescent="0.25">
      <c r="L6028" s="21"/>
    </row>
    <row r="6029" spans="12:12" x14ac:dyDescent="0.25">
      <c r="L6029" s="21"/>
    </row>
    <row r="6030" spans="12:12" x14ac:dyDescent="0.25">
      <c r="L6030" s="21"/>
    </row>
    <row r="6031" spans="12:12" x14ac:dyDescent="0.25">
      <c r="L6031" s="21"/>
    </row>
    <row r="6032" spans="12:12" x14ac:dyDescent="0.25">
      <c r="L6032" s="21"/>
    </row>
    <row r="6033" spans="12:12" x14ac:dyDescent="0.25">
      <c r="L6033" s="21"/>
    </row>
    <row r="6034" spans="12:12" x14ac:dyDescent="0.25">
      <c r="L6034" s="21"/>
    </row>
    <row r="6035" spans="12:12" x14ac:dyDescent="0.25">
      <c r="L6035" s="21"/>
    </row>
    <row r="6036" spans="12:12" x14ac:dyDescent="0.25">
      <c r="L6036" s="21"/>
    </row>
    <row r="6037" spans="12:12" x14ac:dyDescent="0.25">
      <c r="L6037" s="21"/>
    </row>
    <row r="6038" spans="12:12" x14ac:dyDescent="0.25">
      <c r="L6038" s="21"/>
    </row>
    <row r="6039" spans="12:12" x14ac:dyDescent="0.25">
      <c r="L6039" s="21"/>
    </row>
    <row r="6040" spans="12:12" x14ac:dyDescent="0.25">
      <c r="L6040" s="21"/>
    </row>
    <row r="6041" spans="12:12" x14ac:dyDescent="0.25">
      <c r="L6041" s="21"/>
    </row>
    <row r="6042" spans="12:12" x14ac:dyDescent="0.25">
      <c r="L6042" s="21"/>
    </row>
    <row r="6043" spans="12:12" x14ac:dyDescent="0.25">
      <c r="L6043" s="21"/>
    </row>
    <row r="6044" spans="12:12" x14ac:dyDescent="0.25">
      <c r="L6044" s="21"/>
    </row>
    <row r="6045" spans="12:12" x14ac:dyDescent="0.25">
      <c r="L6045" s="21"/>
    </row>
    <row r="6046" spans="12:12" x14ac:dyDescent="0.25">
      <c r="L6046" s="21"/>
    </row>
    <row r="6047" spans="12:12" x14ac:dyDescent="0.25">
      <c r="L6047" s="21"/>
    </row>
    <row r="6048" spans="12:12" x14ac:dyDescent="0.25">
      <c r="L6048" s="21"/>
    </row>
    <row r="6049" spans="12:12" x14ac:dyDescent="0.25">
      <c r="L6049" s="21"/>
    </row>
    <row r="6050" spans="12:12" x14ac:dyDescent="0.25">
      <c r="L6050" s="21"/>
    </row>
    <row r="6051" spans="12:12" x14ac:dyDescent="0.25">
      <c r="L6051" s="21"/>
    </row>
    <row r="6052" spans="12:12" x14ac:dyDescent="0.25">
      <c r="L6052" s="21"/>
    </row>
    <row r="6053" spans="12:12" x14ac:dyDescent="0.25">
      <c r="L6053" s="21"/>
    </row>
    <row r="6054" spans="12:12" x14ac:dyDescent="0.25">
      <c r="L6054" s="21"/>
    </row>
    <row r="6055" spans="12:12" x14ac:dyDescent="0.25">
      <c r="L6055" s="21"/>
    </row>
    <row r="6056" spans="12:12" x14ac:dyDescent="0.25">
      <c r="L6056" s="21"/>
    </row>
    <row r="6057" spans="12:12" x14ac:dyDescent="0.25">
      <c r="L6057" s="21"/>
    </row>
    <row r="6058" spans="12:12" x14ac:dyDescent="0.25">
      <c r="L6058" s="21"/>
    </row>
    <row r="6059" spans="12:12" x14ac:dyDescent="0.25">
      <c r="L6059" s="21"/>
    </row>
    <row r="6060" spans="12:12" x14ac:dyDescent="0.25">
      <c r="L6060" s="21"/>
    </row>
    <row r="6061" spans="12:12" x14ac:dyDescent="0.25">
      <c r="L6061" s="21"/>
    </row>
    <row r="6062" spans="12:12" x14ac:dyDescent="0.25">
      <c r="L6062" s="21"/>
    </row>
    <row r="6063" spans="12:12" x14ac:dyDescent="0.25">
      <c r="L6063" s="21"/>
    </row>
    <row r="6064" spans="12:12" x14ac:dyDescent="0.25">
      <c r="L6064" s="21"/>
    </row>
    <row r="6065" spans="12:12" x14ac:dyDescent="0.25">
      <c r="L6065" s="21"/>
    </row>
    <row r="6066" spans="12:12" x14ac:dyDescent="0.25">
      <c r="L6066" s="21"/>
    </row>
    <row r="6067" spans="12:12" x14ac:dyDescent="0.25">
      <c r="L6067" s="21"/>
    </row>
    <row r="6068" spans="12:12" x14ac:dyDescent="0.25">
      <c r="L6068" s="21"/>
    </row>
    <row r="6069" spans="12:12" x14ac:dyDescent="0.25">
      <c r="L6069" s="21"/>
    </row>
    <row r="6070" spans="12:12" x14ac:dyDescent="0.25">
      <c r="L6070" s="21"/>
    </row>
    <row r="6071" spans="12:12" x14ac:dyDescent="0.25">
      <c r="L6071" s="21"/>
    </row>
    <row r="6072" spans="12:12" x14ac:dyDescent="0.25">
      <c r="L6072" s="21"/>
    </row>
    <row r="6073" spans="12:12" x14ac:dyDescent="0.25">
      <c r="L6073" s="21"/>
    </row>
    <row r="6074" spans="12:12" x14ac:dyDescent="0.25">
      <c r="L6074" s="21"/>
    </row>
    <row r="6075" spans="12:12" x14ac:dyDescent="0.25">
      <c r="L6075" s="21"/>
    </row>
    <row r="6076" spans="12:12" x14ac:dyDescent="0.25">
      <c r="L6076" s="21"/>
    </row>
    <row r="6077" spans="12:12" x14ac:dyDescent="0.25">
      <c r="L6077" s="21"/>
    </row>
    <row r="6078" spans="12:12" x14ac:dyDescent="0.25">
      <c r="L6078" s="21"/>
    </row>
    <row r="6079" spans="12:12" x14ac:dyDescent="0.25">
      <c r="L6079" s="21"/>
    </row>
    <row r="6080" spans="12:12" x14ac:dyDescent="0.25">
      <c r="L6080" s="21"/>
    </row>
    <row r="6081" spans="12:12" x14ac:dyDescent="0.25">
      <c r="L6081" s="21"/>
    </row>
    <row r="6082" spans="12:12" x14ac:dyDescent="0.25">
      <c r="L6082" s="21"/>
    </row>
    <row r="6083" spans="12:12" x14ac:dyDescent="0.25">
      <c r="L6083" s="21"/>
    </row>
    <row r="6084" spans="12:12" x14ac:dyDescent="0.25">
      <c r="L6084" s="21"/>
    </row>
    <row r="6085" spans="12:12" x14ac:dyDescent="0.25">
      <c r="L6085" s="21"/>
    </row>
    <row r="6086" spans="12:12" x14ac:dyDescent="0.25">
      <c r="L6086" s="21"/>
    </row>
    <row r="6087" spans="12:12" x14ac:dyDescent="0.25">
      <c r="L6087" s="21"/>
    </row>
    <row r="6088" spans="12:12" x14ac:dyDescent="0.25">
      <c r="L6088" s="21"/>
    </row>
    <row r="6089" spans="12:12" x14ac:dyDescent="0.25">
      <c r="L6089" s="21"/>
    </row>
    <row r="6090" spans="12:12" x14ac:dyDescent="0.25">
      <c r="L6090" s="21"/>
    </row>
    <row r="6091" spans="12:12" x14ac:dyDescent="0.25">
      <c r="L6091" s="21"/>
    </row>
    <row r="6092" spans="12:12" x14ac:dyDescent="0.25">
      <c r="L6092" s="21"/>
    </row>
    <row r="6093" spans="12:12" x14ac:dyDescent="0.25">
      <c r="L6093" s="21"/>
    </row>
    <row r="6094" spans="12:12" x14ac:dyDescent="0.25">
      <c r="L6094" s="21"/>
    </row>
    <row r="6095" spans="12:12" x14ac:dyDescent="0.25">
      <c r="L6095" s="21"/>
    </row>
    <row r="6096" spans="12:12" x14ac:dyDescent="0.25">
      <c r="L6096" s="21"/>
    </row>
    <row r="6097" spans="12:12" x14ac:dyDescent="0.25">
      <c r="L6097" s="21"/>
    </row>
    <row r="6098" spans="12:12" x14ac:dyDescent="0.25">
      <c r="L6098" s="21"/>
    </row>
    <row r="6099" spans="12:12" x14ac:dyDescent="0.25">
      <c r="L6099" s="21"/>
    </row>
    <row r="6100" spans="12:12" x14ac:dyDescent="0.25">
      <c r="L6100" s="21"/>
    </row>
    <row r="6101" spans="12:12" x14ac:dyDescent="0.25">
      <c r="L6101" s="21"/>
    </row>
    <row r="6102" spans="12:12" x14ac:dyDescent="0.25">
      <c r="L6102" s="21"/>
    </row>
    <row r="6103" spans="12:12" x14ac:dyDescent="0.25">
      <c r="L6103" s="21"/>
    </row>
    <row r="6104" spans="12:12" x14ac:dyDescent="0.25">
      <c r="L6104" s="21"/>
    </row>
    <row r="6105" spans="12:12" x14ac:dyDescent="0.25">
      <c r="L6105" s="21"/>
    </row>
    <row r="6106" spans="12:12" x14ac:dyDescent="0.25">
      <c r="L6106" s="21"/>
    </row>
    <row r="6107" spans="12:12" x14ac:dyDescent="0.25">
      <c r="L6107" s="21"/>
    </row>
    <row r="6108" spans="12:12" x14ac:dyDescent="0.25">
      <c r="L6108" s="21"/>
    </row>
    <row r="6109" spans="12:12" x14ac:dyDescent="0.25">
      <c r="L6109" s="21"/>
    </row>
    <row r="6110" spans="12:12" x14ac:dyDescent="0.25">
      <c r="L6110" s="21"/>
    </row>
    <row r="6111" spans="12:12" x14ac:dyDescent="0.25">
      <c r="L6111" s="21"/>
    </row>
    <row r="6112" spans="12:12" x14ac:dyDescent="0.25">
      <c r="L6112" s="21"/>
    </row>
    <row r="6113" spans="12:12" x14ac:dyDescent="0.25">
      <c r="L6113" s="21"/>
    </row>
    <row r="6114" spans="12:12" x14ac:dyDescent="0.25">
      <c r="L6114" s="21"/>
    </row>
    <row r="6115" spans="12:12" x14ac:dyDescent="0.25">
      <c r="L6115" s="21"/>
    </row>
    <row r="6116" spans="12:12" x14ac:dyDescent="0.25">
      <c r="L6116" s="21"/>
    </row>
    <row r="6117" spans="12:12" x14ac:dyDescent="0.25">
      <c r="L6117" s="21"/>
    </row>
    <row r="6118" spans="12:12" x14ac:dyDescent="0.25">
      <c r="L6118" s="21"/>
    </row>
    <row r="6119" spans="12:12" x14ac:dyDescent="0.25">
      <c r="L6119" s="21"/>
    </row>
    <row r="6120" spans="12:12" x14ac:dyDescent="0.25">
      <c r="L6120" s="21"/>
    </row>
    <row r="6121" spans="12:12" x14ac:dyDescent="0.25">
      <c r="L6121" s="21"/>
    </row>
    <row r="6122" spans="12:12" x14ac:dyDescent="0.25">
      <c r="L6122" s="21"/>
    </row>
    <row r="6123" spans="12:12" x14ac:dyDescent="0.25">
      <c r="L6123" s="21"/>
    </row>
    <row r="6124" spans="12:12" x14ac:dyDescent="0.25">
      <c r="L6124" s="21"/>
    </row>
    <row r="6125" spans="12:12" x14ac:dyDescent="0.25">
      <c r="L6125" s="21"/>
    </row>
    <row r="6126" spans="12:12" x14ac:dyDescent="0.25">
      <c r="L6126" s="21"/>
    </row>
    <row r="6127" spans="12:12" x14ac:dyDescent="0.25">
      <c r="L6127" s="21"/>
    </row>
    <row r="6128" spans="12:12" x14ac:dyDescent="0.25">
      <c r="L6128" s="21"/>
    </row>
    <row r="6129" spans="12:12" x14ac:dyDescent="0.25">
      <c r="L6129" s="21"/>
    </row>
    <row r="6130" spans="12:12" x14ac:dyDescent="0.25">
      <c r="L6130" s="21"/>
    </row>
    <row r="6131" spans="12:12" x14ac:dyDescent="0.25">
      <c r="L6131" s="21"/>
    </row>
    <row r="6132" spans="12:12" x14ac:dyDescent="0.25">
      <c r="L6132" s="21"/>
    </row>
    <row r="6133" spans="12:12" x14ac:dyDescent="0.25">
      <c r="L6133" s="21"/>
    </row>
    <row r="6134" spans="12:12" x14ac:dyDescent="0.25">
      <c r="L6134" s="21"/>
    </row>
    <row r="6135" spans="12:12" x14ac:dyDescent="0.25">
      <c r="L6135" s="21"/>
    </row>
    <row r="6136" spans="12:12" x14ac:dyDescent="0.25">
      <c r="L6136" s="21"/>
    </row>
    <row r="6137" spans="12:12" x14ac:dyDescent="0.25">
      <c r="L6137" s="21"/>
    </row>
    <row r="6138" spans="12:12" x14ac:dyDescent="0.25">
      <c r="L6138" s="21"/>
    </row>
    <row r="6139" spans="12:12" x14ac:dyDescent="0.25">
      <c r="L6139" s="21"/>
    </row>
    <row r="6140" spans="12:12" x14ac:dyDescent="0.25">
      <c r="L6140" s="21"/>
    </row>
    <row r="6141" spans="12:12" x14ac:dyDescent="0.25">
      <c r="L6141" s="21"/>
    </row>
    <row r="6142" spans="12:12" x14ac:dyDescent="0.25">
      <c r="L6142" s="21"/>
    </row>
    <row r="6143" spans="12:12" x14ac:dyDescent="0.25">
      <c r="L6143" s="21"/>
    </row>
    <row r="6144" spans="12:12" x14ac:dyDescent="0.25">
      <c r="L6144" s="21"/>
    </row>
    <row r="6145" spans="12:12" x14ac:dyDescent="0.25">
      <c r="L6145" s="21"/>
    </row>
    <row r="6146" spans="12:12" x14ac:dyDescent="0.25">
      <c r="L6146" s="21"/>
    </row>
    <row r="6147" spans="12:12" x14ac:dyDescent="0.25">
      <c r="L6147" s="21"/>
    </row>
    <row r="6148" spans="12:12" x14ac:dyDescent="0.25">
      <c r="L6148" s="21"/>
    </row>
    <row r="6149" spans="12:12" x14ac:dyDescent="0.25">
      <c r="L6149" s="21"/>
    </row>
    <row r="6150" spans="12:12" x14ac:dyDescent="0.25">
      <c r="L6150" s="21"/>
    </row>
    <row r="6151" spans="12:12" x14ac:dyDescent="0.25">
      <c r="L6151" s="21"/>
    </row>
    <row r="6152" spans="12:12" x14ac:dyDescent="0.25">
      <c r="L6152" s="21"/>
    </row>
    <row r="6153" spans="12:12" x14ac:dyDescent="0.25">
      <c r="L6153" s="21"/>
    </row>
    <row r="6154" spans="12:12" x14ac:dyDescent="0.25">
      <c r="L6154" s="21"/>
    </row>
    <row r="6155" spans="12:12" x14ac:dyDescent="0.25">
      <c r="L6155" s="21"/>
    </row>
    <row r="6156" spans="12:12" x14ac:dyDescent="0.25">
      <c r="L6156" s="21"/>
    </row>
    <row r="6157" spans="12:12" x14ac:dyDescent="0.25">
      <c r="L6157" s="21"/>
    </row>
    <row r="6158" spans="12:12" x14ac:dyDescent="0.25">
      <c r="L6158" s="21"/>
    </row>
    <row r="6159" spans="12:12" x14ac:dyDescent="0.25">
      <c r="L6159" s="21"/>
    </row>
    <row r="6160" spans="12:12" x14ac:dyDescent="0.25">
      <c r="L6160" s="21"/>
    </row>
    <row r="6161" spans="12:12" x14ac:dyDescent="0.25">
      <c r="L6161" s="21"/>
    </row>
    <row r="6162" spans="12:12" x14ac:dyDescent="0.25">
      <c r="L6162" s="21"/>
    </row>
    <row r="6163" spans="12:12" x14ac:dyDescent="0.25">
      <c r="L6163" s="21"/>
    </row>
    <row r="6164" spans="12:12" x14ac:dyDescent="0.25">
      <c r="L6164" s="21"/>
    </row>
    <row r="6165" spans="12:12" x14ac:dyDescent="0.25">
      <c r="L6165" s="21"/>
    </row>
    <row r="6166" spans="12:12" x14ac:dyDescent="0.25">
      <c r="L6166" s="21"/>
    </row>
    <row r="6167" spans="12:12" x14ac:dyDescent="0.25">
      <c r="L6167" s="21"/>
    </row>
    <row r="6168" spans="12:12" x14ac:dyDescent="0.25">
      <c r="L6168" s="21"/>
    </row>
    <row r="6169" spans="12:12" x14ac:dyDescent="0.25">
      <c r="L6169" s="21"/>
    </row>
    <row r="6170" spans="12:12" x14ac:dyDescent="0.25">
      <c r="L6170" s="21"/>
    </row>
    <row r="6171" spans="12:12" x14ac:dyDescent="0.25">
      <c r="L6171" s="21"/>
    </row>
    <row r="6172" spans="12:12" x14ac:dyDescent="0.25">
      <c r="L6172" s="21"/>
    </row>
    <row r="6173" spans="12:12" x14ac:dyDescent="0.25">
      <c r="L6173" s="21"/>
    </row>
    <row r="6174" spans="12:12" x14ac:dyDescent="0.25">
      <c r="L6174" s="21"/>
    </row>
    <row r="6175" spans="12:12" x14ac:dyDescent="0.25">
      <c r="L6175" s="21"/>
    </row>
    <row r="6176" spans="12:12" x14ac:dyDescent="0.25">
      <c r="L6176" s="21"/>
    </row>
    <row r="6177" spans="12:12" x14ac:dyDescent="0.25">
      <c r="L6177" s="21"/>
    </row>
    <row r="6178" spans="12:12" x14ac:dyDescent="0.25">
      <c r="L6178" s="21"/>
    </row>
    <row r="6179" spans="12:12" x14ac:dyDescent="0.25">
      <c r="L6179" s="21"/>
    </row>
    <row r="6180" spans="12:12" x14ac:dyDescent="0.25">
      <c r="L6180" s="21"/>
    </row>
    <row r="6181" spans="12:12" x14ac:dyDescent="0.25">
      <c r="L6181" s="21"/>
    </row>
    <row r="6182" spans="12:12" x14ac:dyDescent="0.25">
      <c r="L6182" s="21"/>
    </row>
    <row r="6183" spans="12:12" x14ac:dyDescent="0.25">
      <c r="L6183" s="21"/>
    </row>
    <row r="6184" spans="12:12" x14ac:dyDescent="0.25">
      <c r="L6184" s="21"/>
    </row>
    <row r="6185" spans="12:12" x14ac:dyDescent="0.25">
      <c r="L6185" s="21"/>
    </row>
    <row r="6186" spans="12:12" x14ac:dyDescent="0.25">
      <c r="L6186" s="21"/>
    </row>
    <row r="6187" spans="12:12" x14ac:dyDescent="0.25">
      <c r="L6187" s="21"/>
    </row>
    <row r="6188" spans="12:12" x14ac:dyDescent="0.25">
      <c r="L6188" s="21"/>
    </row>
    <row r="6189" spans="12:12" x14ac:dyDescent="0.25">
      <c r="L6189" s="21"/>
    </row>
    <row r="6190" spans="12:12" x14ac:dyDescent="0.25">
      <c r="L6190" s="21"/>
    </row>
    <row r="6191" spans="12:12" x14ac:dyDescent="0.25">
      <c r="L6191" s="21"/>
    </row>
    <row r="6192" spans="12:12" x14ac:dyDescent="0.25">
      <c r="L6192" s="21"/>
    </row>
    <row r="6193" spans="12:12" x14ac:dyDescent="0.25">
      <c r="L6193" s="21"/>
    </row>
    <row r="6194" spans="12:12" x14ac:dyDescent="0.25">
      <c r="L6194" s="21"/>
    </row>
    <row r="6195" spans="12:12" x14ac:dyDescent="0.25">
      <c r="L6195" s="21"/>
    </row>
    <row r="6196" spans="12:12" x14ac:dyDescent="0.25">
      <c r="L6196" s="21"/>
    </row>
    <row r="6197" spans="12:12" x14ac:dyDescent="0.25">
      <c r="L6197" s="21"/>
    </row>
    <row r="6198" spans="12:12" x14ac:dyDescent="0.25">
      <c r="L6198" s="21"/>
    </row>
    <row r="6199" spans="12:12" x14ac:dyDescent="0.25">
      <c r="L6199" s="21"/>
    </row>
    <row r="6200" spans="12:12" x14ac:dyDescent="0.25">
      <c r="L6200" s="21"/>
    </row>
    <row r="6201" spans="12:12" x14ac:dyDescent="0.25">
      <c r="L6201" s="21"/>
    </row>
    <row r="6202" spans="12:12" x14ac:dyDescent="0.25">
      <c r="L6202" s="21"/>
    </row>
    <row r="6203" spans="12:12" x14ac:dyDescent="0.25">
      <c r="L6203" s="21"/>
    </row>
    <row r="6204" spans="12:12" x14ac:dyDescent="0.25">
      <c r="L6204" s="21"/>
    </row>
    <row r="6205" spans="12:12" x14ac:dyDescent="0.25">
      <c r="L6205" s="21"/>
    </row>
    <row r="6206" spans="12:12" x14ac:dyDescent="0.25">
      <c r="L6206" s="21"/>
    </row>
    <row r="6207" spans="12:12" x14ac:dyDescent="0.25">
      <c r="L6207" s="21"/>
    </row>
    <row r="6208" spans="12:12" x14ac:dyDescent="0.25">
      <c r="L6208" s="21"/>
    </row>
    <row r="6209" spans="12:12" x14ac:dyDescent="0.25">
      <c r="L6209" s="21"/>
    </row>
    <row r="6210" spans="12:12" x14ac:dyDescent="0.25">
      <c r="L6210" s="21"/>
    </row>
    <row r="6211" spans="12:12" x14ac:dyDescent="0.25">
      <c r="L6211" s="21"/>
    </row>
    <row r="6212" spans="12:12" x14ac:dyDescent="0.25">
      <c r="L6212" s="21"/>
    </row>
    <row r="6213" spans="12:12" x14ac:dyDescent="0.25">
      <c r="L6213" s="21"/>
    </row>
    <row r="6214" spans="12:12" x14ac:dyDescent="0.25">
      <c r="L6214" s="21"/>
    </row>
    <row r="6215" spans="12:12" x14ac:dyDescent="0.25">
      <c r="L6215" s="21"/>
    </row>
    <row r="6216" spans="12:12" x14ac:dyDescent="0.25">
      <c r="L6216" s="21"/>
    </row>
    <row r="6217" spans="12:12" x14ac:dyDescent="0.25">
      <c r="L6217" s="21"/>
    </row>
    <row r="6218" spans="12:12" x14ac:dyDescent="0.25">
      <c r="L6218" s="21"/>
    </row>
    <row r="6219" spans="12:12" x14ac:dyDescent="0.25">
      <c r="L6219" s="21"/>
    </row>
    <row r="6220" spans="12:12" x14ac:dyDescent="0.25">
      <c r="L6220" s="21"/>
    </row>
    <row r="6221" spans="12:12" x14ac:dyDescent="0.25">
      <c r="L6221" s="21"/>
    </row>
    <row r="6222" spans="12:12" x14ac:dyDescent="0.25">
      <c r="L6222" s="21"/>
    </row>
    <row r="6223" spans="12:12" x14ac:dyDescent="0.25">
      <c r="L6223" s="21"/>
    </row>
    <row r="6224" spans="12:12" x14ac:dyDescent="0.25">
      <c r="L6224" s="21"/>
    </row>
    <row r="6225" spans="12:12" x14ac:dyDescent="0.25">
      <c r="L6225" s="21"/>
    </row>
    <row r="6226" spans="12:12" x14ac:dyDescent="0.25">
      <c r="L6226" s="21"/>
    </row>
    <row r="6227" spans="12:12" x14ac:dyDescent="0.25">
      <c r="L6227" s="21"/>
    </row>
    <row r="6228" spans="12:12" x14ac:dyDescent="0.25">
      <c r="L6228" s="21"/>
    </row>
    <row r="6229" spans="12:12" x14ac:dyDescent="0.25">
      <c r="L6229" s="21"/>
    </row>
    <row r="6230" spans="12:12" x14ac:dyDescent="0.25">
      <c r="L6230" s="21"/>
    </row>
    <row r="6231" spans="12:12" x14ac:dyDescent="0.25">
      <c r="L6231" s="21"/>
    </row>
    <row r="6232" spans="12:12" x14ac:dyDescent="0.25">
      <c r="L6232" s="21"/>
    </row>
    <row r="6233" spans="12:12" x14ac:dyDescent="0.25">
      <c r="L6233" s="21"/>
    </row>
    <row r="6234" spans="12:12" x14ac:dyDescent="0.25">
      <c r="L6234" s="21"/>
    </row>
    <row r="6235" spans="12:12" x14ac:dyDescent="0.25">
      <c r="L6235" s="21"/>
    </row>
    <row r="6236" spans="12:12" x14ac:dyDescent="0.25">
      <c r="L6236" s="21"/>
    </row>
    <row r="6237" spans="12:12" x14ac:dyDescent="0.25">
      <c r="L6237" s="21"/>
    </row>
    <row r="6238" spans="12:12" x14ac:dyDescent="0.25">
      <c r="L6238" s="21"/>
    </row>
    <row r="6239" spans="12:12" x14ac:dyDescent="0.25">
      <c r="L6239" s="21"/>
    </row>
    <row r="6240" spans="12:12" x14ac:dyDescent="0.25">
      <c r="L6240" s="21"/>
    </row>
    <row r="6241" spans="12:12" x14ac:dyDescent="0.25">
      <c r="L6241" s="21"/>
    </row>
    <row r="6242" spans="12:12" x14ac:dyDescent="0.25">
      <c r="L6242" s="21"/>
    </row>
    <row r="6243" spans="12:12" x14ac:dyDescent="0.25">
      <c r="L6243" s="21"/>
    </row>
    <row r="6244" spans="12:12" x14ac:dyDescent="0.25">
      <c r="L6244" s="21"/>
    </row>
    <row r="6245" spans="12:12" x14ac:dyDescent="0.25">
      <c r="L6245" s="21"/>
    </row>
    <row r="6246" spans="12:12" x14ac:dyDescent="0.25">
      <c r="L6246" s="21"/>
    </row>
    <row r="6247" spans="12:12" x14ac:dyDescent="0.25">
      <c r="L6247" s="21"/>
    </row>
    <row r="6248" spans="12:12" x14ac:dyDescent="0.25">
      <c r="L6248" s="21"/>
    </row>
    <row r="6249" spans="12:12" x14ac:dyDescent="0.25">
      <c r="L6249" s="21"/>
    </row>
    <row r="6250" spans="12:12" x14ac:dyDescent="0.25">
      <c r="L6250" s="21"/>
    </row>
    <row r="6251" spans="12:12" x14ac:dyDescent="0.25">
      <c r="L6251" s="21"/>
    </row>
    <row r="6252" spans="12:12" x14ac:dyDescent="0.25">
      <c r="L6252" s="21"/>
    </row>
    <row r="6253" spans="12:12" x14ac:dyDescent="0.25">
      <c r="L6253" s="21"/>
    </row>
    <row r="6254" spans="12:12" x14ac:dyDescent="0.25">
      <c r="L6254" s="21"/>
    </row>
    <row r="6255" spans="12:12" x14ac:dyDescent="0.25">
      <c r="L6255" s="21"/>
    </row>
    <row r="6256" spans="12:12" x14ac:dyDescent="0.25">
      <c r="L6256" s="21"/>
    </row>
    <row r="6257" spans="12:12" x14ac:dyDescent="0.25">
      <c r="L6257" s="21"/>
    </row>
    <row r="6258" spans="12:12" x14ac:dyDescent="0.25">
      <c r="L6258" s="21"/>
    </row>
    <row r="6259" spans="12:12" x14ac:dyDescent="0.25">
      <c r="L6259" s="21"/>
    </row>
    <row r="6260" spans="12:12" x14ac:dyDescent="0.25">
      <c r="L6260" s="21"/>
    </row>
    <row r="6261" spans="12:12" x14ac:dyDescent="0.25">
      <c r="L6261" s="21"/>
    </row>
    <row r="6262" spans="12:12" x14ac:dyDescent="0.25">
      <c r="L6262" s="21"/>
    </row>
    <row r="6263" spans="12:12" x14ac:dyDescent="0.25">
      <c r="L6263" s="21"/>
    </row>
    <row r="6264" spans="12:12" x14ac:dyDescent="0.25">
      <c r="L6264" s="21"/>
    </row>
    <row r="6265" spans="12:12" x14ac:dyDescent="0.25">
      <c r="L6265" s="21"/>
    </row>
    <row r="6266" spans="12:12" x14ac:dyDescent="0.25">
      <c r="L6266" s="21"/>
    </row>
    <row r="6267" spans="12:12" x14ac:dyDescent="0.25">
      <c r="L6267" s="21"/>
    </row>
    <row r="6268" spans="12:12" x14ac:dyDescent="0.25">
      <c r="L6268" s="21"/>
    </row>
    <row r="6269" spans="12:12" x14ac:dyDescent="0.25">
      <c r="L6269" s="21"/>
    </row>
    <row r="6270" spans="12:12" x14ac:dyDescent="0.25">
      <c r="L6270" s="21"/>
    </row>
    <row r="6271" spans="12:12" x14ac:dyDescent="0.25">
      <c r="L6271" s="21"/>
    </row>
    <row r="6272" spans="12:12" x14ac:dyDescent="0.25">
      <c r="L6272" s="21"/>
    </row>
    <row r="6273" spans="12:12" x14ac:dyDescent="0.25">
      <c r="L6273" s="21"/>
    </row>
    <row r="6274" spans="12:12" x14ac:dyDescent="0.25">
      <c r="L6274" s="21"/>
    </row>
    <row r="6275" spans="12:12" x14ac:dyDescent="0.25">
      <c r="L6275" s="21"/>
    </row>
    <row r="6276" spans="12:12" x14ac:dyDescent="0.25">
      <c r="L6276" s="21"/>
    </row>
    <row r="6277" spans="12:12" x14ac:dyDescent="0.25">
      <c r="L6277" s="21"/>
    </row>
    <row r="6278" spans="12:12" x14ac:dyDescent="0.25">
      <c r="L6278" s="21"/>
    </row>
    <row r="6279" spans="12:12" x14ac:dyDescent="0.25">
      <c r="L6279" s="21"/>
    </row>
    <row r="6280" spans="12:12" x14ac:dyDescent="0.25">
      <c r="L6280" s="21"/>
    </row>
    <row r="6281" spans="12:12" x14ac:dyDescent="0.25">
      <c r="L6281" s="21"/>
    </row>
    <row r="6282" spans="12:12" x14ac:dyDescent="0.25">
      <c r="L6282" s="21"/>
    </row>
    <row r="6283" spans="12:12" x14ac:dyDescent="0.25">
      <c r="L6283" s="21"/>
    </row>
    <row r="6284" spans="12:12" x14ac:dyDescent="0.25">
      <c r="L6284" s="21"/>
    </row>
    <row r="6285" spans="12:12" x14ac:dyDescent="0.25">
      <c r="L6285" s="21"/>
    </row>
    <row r="6286" spans="12:12" x14ac:dyDescent="0.25">
      <c r="L6286" s="21"/>
    </row>
    <row r="6287" spans="12:12" x14ac:dyDescent="0.25">
      <c r="L6287" s="21"/>
    </row>
    <row r="6288" spans="12:12" x14ac:dyDescent="0.25">
      <c r="L6288" s="21"/>
    </row>
    <row r="6289" spans="12:12" x14ac:dyDescent="0.25">
      <c r="L6289" s="21"/>
    </row>
    <row r="6290" spans="12:12" x14ac:dyDescent="0.25">
      <c r="L6290" s="21"/>
    </row>
    <row r="6291" spans="12:12" x14ac:dyDescent="0.25">
      <c r="L6291" s="21"/>
    </row>
    <row r="6292" spans="12:12" x14ac:dyDescent="0.25">
      <c r="L6292" s="21"/>
    </row>
    <row r="6293" spans="12:12" x14ac:dyDescent="0.25">
      <c r="L6293" s="21"/>
    </row>
    <row r="6294" spans="12:12" x14ac:dyDescent="0.25">
      <c r="L6294" s="21"/>
    </row>
    <row r="6295" spans="12:12" x14ac:dyDescent="0.25">
      <c r="L6295" s="21"/>
    </row>
    <row r="6296" spans="12:12" x14ac:dyDescent="0.25">
      <c r="L6296" s="21"/>
    </row>
    <row r="6297" spans="12:12" x14ac:dyDescent="0.25">
      <c r="L6297" s="21"/>
    </row>
    <row r="6298" spans="12:12" x14ac:dyDescent="0.25">
      <c r="L6298" s="21"/>
    </row>
    <row r="6299" spans="12:12" x14ac:dyDescent="0.25">
      <c r="L6299" s="21"/>
    </row>
    <row r="6300" spans="12:12" x14ac:dyDescent="0.25">
      <c r="L6300" s="21"/>
    </row>
    <row r="6301" spans="12:12" x14ac:dyDescent="0.25">
      <c r="L6301" s="21"/>
    </row>
    <row r="6302" spans="12:12" x14ac:dyDescent="0.25">
      <c r="L6302" s="21"/>
    </row>
    <row r="6303" spans="12:12" x14ac:dyDescent="0.25">
      <c r="L6303" s="21"/>
    </row>
    <row r="6304" spans="12:12" x14ac:dyDescent="0.25">
      <c r="L6304" s="21"/>
    </row>
    <row r="6305" spans="12:12" x14ac:dyDescent="0.25">
      <c r="L6305" s="21"/>
    </row>
    <row r="6306" spans="12:12" x14ac:dyDescent="0.25">
      <c r="L6306" s="21"/>
    </row>
    <row r="6307" spans="12:12" x14ac:dyDescent="0.25">
      <c r="L6307" s="21"/>
    </row>
    <row r="6308" spans="12:12" x14ac:dyDescent="0.25">
      <c r="L6308" s="21"/>
    </row>
    <row r="6309" spans="12:12" x14ac:dyDescent="0.25">
      <c r="L6309" s="21"/>
    </row>
    <row r="6310" spans="12:12" x14ac:dyDescent="0.25">
      <c r="L6310" s="21"/>
    </row>
    <row r="6311" spans="12:12" x14ac:dyDescent="0.25">
      <c r="L6311" s="21"/>
    </row>
    <row r="6312" spans="12:12" x14ac:dyDescent="0.25">
      <c r="L6312" s="21"/>
    </row>
    <row r="6313" spans="12:12" x14ac:dyDescent="0.25">
      <c r="L6313" s="21"/>
    </row>
    <row r="6314" spans="12:12" x14ac:dyDescent="0.25">
      <c r="L6314" s="21"/>
    </row>
    <row r="6315" spans="12:12" x14ac:dyDescent="0.25">
      <c r="L6315" s="21"/>
    </row>
    <row r="6316" spans="12:12" x14ac:dyDescent="0.25">
      <c r="L6316" s="21"/>
    </row>
    <row r="6317" spans="12:12" x14ac:dyDescent="0.25">
      <c r="L6317" s="21"/>
    </row>
    <row r="6318" spans="12:12" x14ac:dyDescent="0.25">
      <c r="L6318" s="21"/>
    </row>
    <row r="6319" spans="12:12" x14ac:dyDescent="0.25">
      <c r="L6319" s="21"/>
    </row>
    <row r="6320" spans="12:12" x14ac:dyDescent="0.25">
      <c r="L6320" s="21"/>
    </row>
    <row r="6321" spans="12:12" x14ac:dyDescent="0.25">
      <c r="L6321" s="21"/>
    </row>
    <row r="6322" spans="12:12" x14ac:dyDescent="0.25">
      <c r="L6322" s="21"/>
    </row>
    <row r="6323" spans="12:12" x14ac:dyDescent="0.25">
      <c r="L6323" s="21"/>
    </row>
    <row r="6324" spans="12:12" x14ac:dyDescent="0.25">
      <c r="L6324" s="21"/>
    </row>
    <row r="6325" spans="12:12" x14ac:dyDescent="0.25">
      <c r="L6325" s="21"/>
    </row>
    <row r="6326" spans="12:12" x14ac:dyDescent="0.25">
      <c r="L6326" s="21"/>
    </row>
    <row r="6327" spans="12:12" x14ac:dyDescent="0.25">
      <c r="L6327" s="21"/>
    </row>
    <row r="6328" spans="12:12" x14ac:dyDescent="0.25">
      <c r="L6328" s="21"/>
    </row>
    <row r="6329" spans="12:12" x14ac:dyDescent="0.25">
      <c r="L6329" s="21"/>
    </row>
    <row r="6330" spans="12:12" x14ac:dyDescent="0.25">
      <c r="L6330" s="21"/>
    </row>
    <row r="6331" spans="12:12" x14ac:dyDescent="0.25">
      <c r="L6331" s="21"/>
    </row>
    <row r="6332" spans="12:12" x14ac:dyDescent="0.25">
      <c r="L6332" s="21"/>
    </row>
    <row r="6333" spans="12:12" x14ac:dyDescent="0.25">
      <c r="L6333" s="21"/>
    </row>
    <row r="6334" spans="12:12" x14ac:dyDescent="0.25">
      <c r="L6334" s="21"/>
    </row>
    <row r="6335" spans="12:12" x14ac:dyDescent="0.25">
      <c r="L6335" s="21"/>
    </row>
    <row r="6336" spans="12:12" x14ac:dyDescent="0.25">
      <c r="L6336" s="21"/>
    </row>
    <row r="6337" spans="12:12" x14ac:dyDescent="0.25">
      <c r="L6337" s="21"/>
    </row>
    <row r="6338" spans="12:12" x14ac:dyDescent="0.25">
      <c r="L6338" s="21"/>
    </row>
    <row r="6339" spans="12:12" x14ac:dyDescent="0.25">
      <c r="L6339" s="21"/>
    </row>
    <row r="6340" spans="12:12" x14ac:dyDescent="0.25">
      <c r="L6340" s="21"/>
    </row>
    <row r="6341" spans="12:12" x14ac:dyDescent="0.25">
      <c r="L6341" s="21"/>
    </row>
    <row r="6342" spans="12:12" x14ac:dyDescent="0.25">
      <c r="L6342" s="21"/>
    </row>
    <row r="6343" spans="12:12" x14ac:dyDescent="0.25">
      <c r="L6343" s="21"/>
    </row>
    <row r="6344" spans="12:12" x14ac:dyDescent="0.25">
      <c r="L6344" s="21"/>
    </row>
    <row r="6345" spans="12:12" x14ac:dyDescent="0.25">
      <c r="L6345" s="21"/>
    </row>
    <row r="6346" spans="12:12" x14ac:dyDescent="0.25">
      <c r="L6346" s="21"/>
    </row>
    <row r="6347" spans="12:12" x14ac:dyDescent="0.25">
      <c r="L6347" s="21"/>
    </row>
    <row r="6348" spans="12:12" x14ac:dyDescent="0.25">
      <c r="L6348" s="21"/>
    </row>
    <row r="6349" spans="12:12" x14ac:dyDescent="0.25">
      <c r="L6349" s="21"/>
    </row>
    <row r="6350" spans="12:12" x14ac:dyDescent="0.25">
      <c r="L6350" s="21"/>
    </row>
    <row r="6351" spans="12:12" x14ac:dyDescent="0.25">
      <c r="L6351" s="21"/>
    </row>
    <row r="6352" spans="12:12" x14ac:dyDescent="0.25">
      <c r="L6352" s="21"/>
    </row>
    <row r="6353" spans="12:12" x14ac:dyDescent="0.25">
      <c r="L6353" s="21"/>
    </row>
    <row r="6354" spans="12:12" x14ac:dyDescent="0.25">
      <c r="L6354" s="21"/>
    </row>
    <row r="6355" spans="12:12" x14ac:dyDescent="0.25">
      <c r="L6355" s="21"/>
    </row>
    <row r="6356" spans="12:12" x14ac:dyDescent="0.25">
      <c r="L6356" s="21"/>
    </row>
    <row r="6357" spans="12:12" x14ac:dyDescent="0.25">
      <c r="L6357" s="21"/>
    </row>
    <row r="6358" spans="12:12" x14ac:dyDescent="0.25">
      <c r="L6358" s="21"/>
    </row>
    <row r="6359" spans="12:12" x14ac:dyDescent="0.25">
      <c r="L6359" s="21"/>
    </row>
    <row r="6360" spans="12:12" x14ac:dyDescent="0.25">
      <c r="L6360" s="21"/>
    </row>
    <row r="6361" spans="12:12" x14ac:dyDescent="0.25">
      <c r="L6361" s="21"/>
    </row>
    <row r="6362" spans="12:12" x14ac:dyDescent="0.25">
      <c r="L6362" s="21"/>
    </row>
    <row r="6363" spans="12:12" x14ac:dyDescent="0.25">
      <c r="L6363" s="21"/>
    </row>
    <row r="6364" spans="12:12" x14ac:dyDescent="0.25">
      <c r="L6364" s="21"/>
    </row>
    <row r="6365" spans="12:12" x14ac:dyDescent="0.25">
      <c r="L6365" s="21"/>
    </row>
    <row r="6366" spans="12:12" x14ac:dyDescent="0.25">
      <c r="L6366" s="21"/>
    </row>
    <row r="6367" spans="12:12" x14ac:dyDescent="0.25">
      <c r="L6367" s="21"/>
    </row>
    <row r="6368" spans="12:12" x14ac:dyDescent="0.25">
      <c r="L6368" s="21"/>
    </row>
    <row r="6369" spans="12:12" x14ac:dyDescent="0.25">
      <c r="L6369" s="21"/>
    </row>
    <row r="6370" spans="12:12" x14ac:dyDescent="0.25">
      <c r="L6370" s="21"/>
    </row>
    <row r="6371" spans="12:12" x14ac:dyDescent="0.25">
      <c r="L6371" s="21"/>
    </row>
    <row r="6372" spans="12:12" x14ac:dyDescent="0.25">
      <c r="L6372" s="21"/>
    </row>
    <row r="6373" spans="12:12" x14ac:dyDescent="0.25">
      <c r="L6373" s="21"/>
    </row>
    <row r="6374" spans="12:12" x14ac:dyDescent="0.25">
      <c r="L6374" s="21"/>
    </row>
    <row r="6375" spans="12:12" x14ac:dyDescent="0.25">
      <c r="L6375" s="21"/>
    </row>
    <row r="6376" spans="12:12" x14ac:dyDescent="0.25">
      <c r="L6376" s="21"/>
    </row>
    <row r="6377" spans="12:12" x14ac:dyDescent="0.25">
      <c r="L6377" s="21"/>
    </row>
    <row r="6378" spans="12:12" x14ac:dyDescent="0.25">
      <c r="L6378" s="21"/>
    </row>
    <row r="6379" spans="12:12" x14ac:dyDescent="0.25">
      <c r="L6379" s="21"/>
    </row>
    <row r="6380" spans="12:12" x14ac:dyDescent="0.25">
      <c r="L6380" s="21"/>
    </row>
    <row r="6381" spans="12:12" x14ac:dyDescent="0.25">
      <c r="L6381" s="21"/>
    </row>
    <row r="6382" spans="12:12" x14ac:dyDescent="0.25">
      <c r="L6382" s="21"/>
    </row>
    <row r="6383" spans="12:12" x14ac:dyDescent="0.25">
      <c r="L6383" s="21"/>
    </row>
    <row r="6384" spans="12:12" x14ac:dyDescent="0.25">
      <c r="L6384" s="21"/>
    </row>
    <row r="6385" spans="12:12" x14ac:dyDescent="0.25">
      <c r="L6385" s="21"/>
    </row>
    <row r="6386" spans="12:12" x14ac:dyDescent="0.25">
      <c r="L6386" s="21"/>
    </row>
    <row r="6387" spans="12:12" x14ac:dyDescent="0.25">
      <c r="L6387" s="21"/>
    </row>
    <row r="6388" spans="12:12" x14ac:dyDescent="0.25">
      <c r="L6388" s="21"/>
    </row>
    <row r="6389" spans="12:12" x14ac:dyDescent="0.25">
      <c r="L6389" s="21"/>
    </row>
    <row r="6390" spans="12:12" x14ac:dyDescent="0.25">
      <c r="L6390" s="21"/>
    </row>
    <row r="6391" spans="12:12" x14ac:dyDescent="0.25">
      <c r="L6391" s="21"/>
    </row>
    <row r="6392" spans="12:12" x14ac:dyDescent="0.25">
      <c r="L6392" s="21"/>
    </row>
    <row r="6393" spans="12:12" x14ac:dyDescent="0.25">
      <c r="L6393" s="21"/>
    </row>
    <row r="6394" spans="12:12" x14ac:dyDescent="0.25">
      <c r="L6394" s="21"/>
    </row>
    <row r="6395" spans="12:12" x14ac:dyDescent="0.25">
      <c r="L6395" s="21"/>
    </row>
    <row r="6396" spans="12:12" x14ac:dyDescent="0.25">
      <c r="L6396" s="21"/>
    </row>
    <row r="6397" spans="12:12" x14ac:dyDescent="0.25">
      <c r="L6397" s="21"/>
    </row>
    <row r="6398" spans="12:12" x14ac:dyDescent="0.25">
      <c r="L6398" s="21"/>
    </row>
    <row r="6399" spans="12:12" x14ac:dyDescent="0.25">
      <c r="L6399" s="21"/>
    </row>
    <row r="6400" spans="12:12" x14ac:dyDescent="0.25">
      <c r="L6400" s="21"/>
    </row>
    <row r="6401" spans="12:12" x14ac:dyDescent="0.25">
      <c r="L6401" s="21"/>
    </row>
    <row r="6402" spans="12:12" x14ac:dyDescent="0.25">
      <c r="L6402" s="21"/>
    </row>
    <row r="6403" spans="12:12" x14ac:dyDescent="0.25">
      <c r="L6403" s="21"/>
    </row>
    <row r="6404" spans="12:12" x14ac:dyDescent="0.25">
      <c r="L6404" s="21"/>
    </row>
    <row r="6405" spans="12:12" x14ac:dyDescent="0.25">
      <c r="L6405" s="21"/>
    </row>
    <row r="6406" spans="12:12" x14ac:dyDescent="0.25">
      <c r="L6406" s="21"/>
    </row>
    <row r="6407" spans="12:12" x14ac:dyDescent="0.25">
      <c r="L6407" s="21"/>
    </row>
    <row r="6408" spans="12:12" x14ac:dyDescent="0.25">
      <c r="L6408" s="21"/>
    </row>
    <row r="6409" spans="12:12" x14ac:dyDescent="0.25">
      <c r="L6409" s="21"/>
    </row>
    <row r="6410" spans="12:12" x14ac:dyDescent="0.25">
      <c r="L6410" s="21"/>
    </row>
    <row r="6411" spans="12:12" x14ac:dyDescent="0.25">
      <c r="L6411" s="21"/>
    </row>
    <row r="6412" spans="12:12" x14ac:dyDescent="0.25">
      <c r="L6412" s="21"/>
    </row>
    <row r="6413" spans="12:12" x14ac:dyDescent="0.25">
      <c r="L6413" s="21"/>
    </row>
    <row r="6414" spans="12:12" x14ac:dyDescent="0.25">
      <c r="L6414" s="21"/>
    </row>
    <row r="6415" spans="12:12" x14ac:dyDescent="0.25">
      <c r="L6415" s="21"/>
    </row>
    <row r="6416" spans="12:12" x14ac:dyDescent="0.25">
      <c r="L6416" s="21"/>
    </row>
    <row r="6417" spans="12:12" x14ac:dyDescent="0.25">
      <c r="L6417" s="21"/>
    </row>
    <row r="6418" spans="12:12" x14ac:dyDescent="0.25">
      <c r="L6418" s="21"/>
    </row>
    <row r="6419" spans="12:12" x14ac:dyDescent="0.25">
      <c r="L6419" s="21"/>
    </row>
    <row r="6420" spans="12:12" x14ac:dyDescent="0.25">
      <c r="L6420" s="21"/>
    </row>
    <row r="6421" spans="12:12" x14ac:dyDescent="0.25">
      <c r="L6421" s="21"/>
    </row>
    <row r="6422" spans="12:12" x14ac:dyDescent="0.25">
      <c r="L6422" s="21"/>
    </row>
    <row r="6423" spans="12:12" x14ac:dyDescent="0.25">
      <c r="L6423" s="21"/>
    </row>
    <row r="6424" spans="12:12" x14ac:dyDescent="0.25">
      <c r="L6424" s="21"/>
    </row>
    <row r="6425" spans="12:12" x14ac:dyDescent="0.25">
      <c r="L6425" s="21"/>
    </row>
    <row r="6426" spans="12:12" x14ac:dyDescent="0.25">
      <c r="L6426" s="21"/>
    </row>
    <row r="6427" spans="12:12" x14ac:dyDescent="0.25">
      <c r="L6427" s="21"/>
    </row>
    <row r="6428" spans="12:12" x14ac:dyDescent="0.25">
      <c r="L6428" s="21"/>
    </row>
    <row r="6429" spans="12:12" x14ac:dyDescent="0.25">
      <c r="L6429" s="21"/>
    </row>
    <row r="6430" spans="12:12" x14ac:dyDescent="0.25">
      <c r="L6430" s="21"/>
    </row>
    <row r="6431" spans="12:12" x14ac:dyDescent="0.25">
      <c r="L6431" s="21"/>
    </row>
    <row r="6432" spans="12:12" x14ac:dyDescent="0.25">
      <c r="L6432" s="21"/>
    </row>
    <row r="6433" spans="12:12" x14ac:dyDescent="0.25">
      <c r="L6433" s="21"/>
    </row>
    <row r="6434" spans="12:12" x14ac:dyDescent="0.25">
      <c r="L6434" s="21"/>
    </row>
    <row r="6435" spans="12:12" x14ac:dyDescent="0.25">
      <c r="L6435" s="21"/>
    </row>
    <row r="6436" spans="12:12" x14ac:dyDescent="0.25">
      <c r="L6436" s="21"/>
    </row>
    <row r="6437" spans="12:12" x14ac:dyDescent="0.25">
      <c r="L6437" s="21"/>
    </row>
    <row r="6438" spans="12:12" x14ac:dyDescent="0.25">
      <c r="L6438" s="21"/>
    </row>
    <row r="6439" spans="12:12" x14ac:dyDescent="0.25">
      <c r="L6439" s="21"/>
    </row>
    <row r="6440" spans="12:12" x14ac:dyDescent="0.25">
      <c r="L6440" s="21"/>
    </row>
    <row r="6441" spans="12:12" x14ac:dyDescent="0.25">
      <c r="L6441" s="21"/>
    </row>
    <row r="6442" spans="12:12" x14ac:dyDescent="0.25">
      <c r="L6442" s="21"/>
    </row>
    <row r="6443" spans="12:12" x14ac:dyDescent="0.25">
      <c r="L6443" s="21"/>
    </row>
    <row r="6444" spans="12:12" x14ac:dyDescent="0.25">
      <c r="L6444" s="21"/>
    </row>
    <row r="6445" spans="12:12" x14ac:dyDescent="0.25">
      <c r="L6445" s="21"/>
    </row>
    <row r="6446" spans="12:12" x14ac:dyDescent="0.25">
      <c r="L6446" s="21"/>
    </row>
    <row r="6447" spans="12:12" x14ac:dyDescent="0.25">
      <c r="L6447" s="21"/>
    </row>
    <row r="6448" spans="12:12" x14ac:dyDescent="0.25">
      <c r="L6448" s="21"/>
    </row>
    <row r="6449" spans="12:12" x14ac:dyDescent="0.25">
      <c r="L6449" s="21"/>
    </row>
    <row r="6450" spans="12:12" x14ac:dyDescent="0.25">
      <c r="L6450" s="21"/>
    </row>
    <row r="6451" spans="12:12" x14ac:dyDescent="0.25">
      <c r="L6451" s="21"/>
    </row>
    <row r="6452" spans="12:12" x14ac:dyDescent="0.25">
      <c r="L6452" s="21"/>
    </row>
    <row r="6453" spans="12:12" x14ac:dyDescent="0.25">
      <c r="L6453" s="21"/>
    </row>
    <row r="6454" spans="12:12" x14ac:dyDescent="0.25">
      <c r="L6454" s="21"/>
    </row>
    <row r="6455" spans="12:12" x14ac:dyDescent="0.25">
      <c r="L6455" s="21"/>
    </row>
    <row r="6456" spans="12:12" x14ac:dyDescent="0.25">
      <c r="L6456" s="21"/>
    </row>
    <row r="6457" spans="12:12" x14ac:dyDescent="0.25">
      <c r="L6457" s="21"/>
    </row>
    <row r="6458" spans="12:12" x14ac:dyDescent="0.25">
      <c r="L6458" s="21"/>
    </row>
    <row r="6459" spans="12:12" x14ac:dyDescent="0.25">
      <c r="L6459" s="21"/>
    </row>
    <row r="6460" spans="12:12" x14ac:dyDescent="0.25">
      <c r="L6460" s="21"/>
    </row>
    <row r="6461" spans="12:12" x14ac:dyDescent="0.25">
      <c r="L6461" s="21"/>
    </row>
    <row r="6462" spans="12:12" x14ac:dyDescent="0.25">
      <c r="L6462" s="21"/>
    </row>
    <row r="6463" spans="12:12" x14ac:dyDescent="0.25">
      <c r="L6463" s="21"/>
    </row>
    <row r="6464" spans="12:12" x14ac:dyDescent="0.25">
      <c r="L6464" s="21"/>
    </row>
    <row r="6465" spans="12:12" x14ac:dyDescent="0.25">
      <c r="L6465" s="21"/>
    </row>
    <row r="6466" spans="12:12" x14ac:dyDescent="0.25">
      <c r="L6466" s="21"/>
    </row>
    <row r="6467" spans="12:12" x14ac:dyDescent="0.25">
      <c r="L6467" s="21"/>
    </row>
    <row r="6468" spans="12:12" x14ac:dyDescent="0.25">
      <c r="L6468" s="21"/>
    </row>
    <row r="6469" spans="12:12" x14ac:dyDescent="0.25">
      <c r="L6469" s="21"/>
    </row>
    <row r="6470" spans="12:12" x14ac:dyDescent="0.25">
      <c r="L6470" s="21"/>
    </row>
    <row r="6471" spans="12:12" x14ac:dyDescent="0.25">
      <c r="L6471" s="21"/>
    </row>
    <row r="6472" spans="12:12" x14ac:dyDescent="0.25">
      <c r="L6472" s="21"/>
    </row>
    <row r="6473" spans="12:12" x14ac:dyDescent="0.25">
      <c r="L6473" s="21"/>
    </row>
    <row r="6474" spans="12:12" x14ac:dyDescent="0.25">
      <c r="L6474" s="21"/>
    </row>
    <row r="6475" spans="12:12" x14ac:dyDescent="0.25">
      <c r="L6475" s="21"/>
    </row>
    <row r="6476" spans="12:12" x14ac:dyDescent="0.25">
      <c r="L6476" s="21"/>
    </row>
    <row r="6477" spans="12:12" x14ac:dyDescent="0.25">
      <c r="L6477" s="21"/>
    </row>
    <row r="6478" spans="12:12" x14ac:dyDescent="0.25">
      <c r="L6478" s="21"/>
    </row>
    <row r="6479" spans="12:12" x14ac:dyDescent="0.25">
      <c r="L6479" s="21"/>
    </row>
    <row r="6480" spans="12:12" x14ac:dyDescent="0.25">
      <c r="L6480" s="21"/>
    </row>
    <row r="6481" spans="12:12" x14ac:dyDescent="0.25">
      <c r="L6481" s="21"/>
    </row>
    <row r="6482" spans="12:12" x14ac:dyDescent="0.25">
      <c r="L6482" s="21"/>
    </row>
    <row r="6483" spans="12:12" x14ac:dyDescent="0.25">
      <c r="L6483" s="21"/>
    </row>
    <row r="6484" spans="12:12" x14ac:dyDescent="0.25">
      <c r="L6484" s="21"/>
    </row>
    <row r="6485" spans="12:12" x14ac:dyDescent="0.25">
      <c r="L6485" s="21"/>
    </row>
    <row r="6486" spans="12:12" x14ac:dyDescent="0.25">
      <c r="L6486" s="21"/>
    </row>
    <row r="6487" spans="12:12" x14ac:dyDescent="0.25">
      <c r="L6487" s="21"/>
    </row>
    <row r="6488" spans="12:12" x14ac:dyDescent="0.25">
      <c r="L6488" s="21"/>
    </row>
    <row r="6489" spans="12:12" x14ac:dyDescent="0.25">
      <c r="L6489" s="21"/>
    </row>
    <row r="6490" spans="12:12" x14ac:dyDescent="0.25">
      <c r="L6490" s="21"/>
    </row>
    <row r="6491" spans="12:12" x14ac:dyDescent="0.25">
      <c r="L6491" s="21"/>
    </row>
    <row r="6492" spans="12:12" x14ac:dyDescent="0.25">
      <c r="L6492" s="21"/>
    </row>
    <row r="6493" spans="12:12" x14ac:dyDescent="0.25">
      <c r="L6493" s="21"/>
    </row>
    <row r="6494" spans="12:12" x14ac:dyDescent="0.25">
      <c r="L6494" s="21"/>
    </row>
    <row r="6495" spans="12:12" x14ac:dyDescent="0.25">
      <c r="L6495" s="21"/>
    </row>
    <row r="6496" spans="12:12" x14ac:dyDescent="0.25">
      <c r="L6496" s="21"/>
    </row>
    <row r="6497" spans="12:12" x14ac:dyDescent="0.25">
      <c r="L6497" s="21"/>
    </row>
    <row r="6498" spans="12:12" x14ac:dyDescent="0.25">
      <c r="L6498" s="21"/>
    </row>
    <row r="6499" spans="12:12" x14ac:dyDescent="0.25">
      <c r="L6499" s="21"/>
    </row>
    <row r="6500" spans="12:12" x14ac:dyDescent="0.25">
      <c r="L6500" s="21"/>
    </row>
    <row r="6501" spans="12:12" x14ac:dyDescent="0.25">
      <c r="L6501" s="21"/>
    </row>
    <row r="6502" spans="12:12" x14ac:dyDescent="0.25">
      <c r="L6502" s="21"/>
    </row>
    <row r="6503" spans="12:12" x14ac:dyDescent="0.25">
      <c r="L6503" s="21"/>
    </row>
    <row r="6504" spans="12:12" x14ac:dyDescent="0.25">
      <c r="L6504" s="21"/>
    </row>
    <row r="6505" spans="12:12" x14ac:dyDescent="0.25">
      <c r="L6505" s="21"/>
    </row>
    <row r="6506" spans="12:12" x14ac:dyDescent="0.25">
      <c r="L6506" s="21"/>
    </row>
    <row r="6507" spans="12:12" x14ac:dyDescent="0.25">
      <c r="L6507" s="21"/>
    </row>
    <row r="6508" spans="12:12" x14ac:dyDescent="0.25">
      <c r="L6508" s="21"/>
    </row>
    <row r="6509" spans="12:12" x14ac:dyDescent="0.25">
      <c r="L6509" s="21"/>
    </row>
    <row r="6510" spans="12:12" x14ac:dyDescent="0.25">
      <c r="L6510" s="21"/>
    </row>
    <row r="6511" spans="12:12" x14ac:dyDescent="0.25">
      <c r="L6511" s="21"/>
    </row>
    <row r="6512" spans="12:12" x14ac:dyDescent="0.25">
      <c r="L6512" s="21"/>
    </row>
    <row r="6513" spans="12:12" x14ac:dyDescent="0.25">
      <c r="L6513" s="21"/>
    </row>
    <row r="6514" spans="12:12" x14ac:dyDescent="0.25">
      <c r="L6514" s="21"/>
    </row>
    <row r="6515" spans="12:12" x14ac:dyDescent="0.25">
      <c r="L6515" s="21"/>
    </row>
    <row r="6516" spans="12:12" x14ac:dyDescent="0.25">
      <c r="L6516" s="21"/>
    </row>
    <row r="6517" spans="12:12" x14ac:dyDescent="0.25">
      <c r="L6517" s="21"/>
    </row>
    <row r="6518" spans="12:12" x14ac:dyDescent="0.25">
      <c r="L6518" s="21"/>
    </row>
    <row r="6519" spans="12:12" x14ac:dyDescent="0.25">
      <c r="L6519" s="21"/>
    </row>
    <row r="6520" spans="12:12" x14ac:dyDescent="0.25">
      <c r="L6520" s="21"/>
    </row>
    <row r="6521" spans="12:12" x14ac:dyDescent="0.25">
      <c r="L6521" s="21"/>
    </row>
    <row r="6522" spans="12:12" x14ac:dyDescent="0.25">
      <c r="L6522" s="21"/>
    </row>
    <row r="6523" spans="12:12" x14ac:dyDescent="0.25">
      <c r="L6523" s="21"/>
    </row>
    <row r="6524" spans="12:12" x14ac:dyDescent="0.25">
      <c r="L6524" s="21"/>
    </row>
    <row r="6525" spans="12:12" x14ac:dyDescent="0.25">
      <c r="L6525" s="21"/>
    </row>
    <row r="6526" spans="12:12" x14ac:dyDescent="0.25">
      <c r="L6526" s="21"/>
    </row>
    <row r="6527" spans="12:12" x14ac:dyDescent="0.25">
      <c r="L6527" s="21"/>
    </row>
    <row r="6528" spans="12:12" x14ac:dyDescent="0.25">
      <c r="L6528" s="21"/>
    </row>
    <row r="6529" spans="12:12" x14ac:dyDescent="0.25">
      <c r="L6529" s="21"/>
    </row>
    <row r="6530" spans="12:12" x14ac:dyDescent="0.25">
      <c r="L6530" s="21"/>
    </row>
    <row r="6531" spans="12:12" x14ac:dyDescent="0.25">
      <c r="L6531" s="21"/>
    </row>
    <row r="6532" spans="12:12" x14ac:dyDescent="0.25">
      <c r="L6532" s="21"/>
    </row>
    <row r="6533" spans="12:12" x14ac:dyDescent="0.25">
      <c r="L6533" s="21"/>
    </row>
    <row r="6534" spans="12:12" x14ac:dyDescent="0.25">
      <c r="L6534" s="21"/>
    </row>
    <row r="6535" spans="12:12" x14ac:dyDescent="0.25">
      <c r="L6535" s="21"/>
    </row>
    <row r="6536" spans="12:12" x14ac:dyDescent="0.25">
      <c r="L6536" s="21"/>
    </row>
    <row r="6537" spans="12:12" x14ac:dyDescent="0.25">
      <c r="L6537" s="21"/>
    </row>
    <row r="6538" spans="12:12" x14ac:dyDescent="0.25">
      <c r="L6538" s="21"/>
    </row>
    <row r="6539" spans="12:12" x14ac:dyDescent="0.25">
      <c r="L6539" s="21"/>
    </row>
    <row r="6540" spans="12:12" x14ac:dyDescent="0.25">
      <c r="L6540" s="21"/>
    </row>
    <row r="6541" spans="12:12" x14ac:dyDescent="0.25">
      <c r="L6541" s="21"/>
    </row>
    <row r="6542" spans="12:12" x14ac:dyDescent="0.25">
      <c r="L6542" s="21"/>
    </row>
    <row r="6543" spans="12:12" x14ac:dyDescent="0.25">
      <c r="L6543" s="21"/>
    </row>
    <row r="6544" spans="12:12" x14ac:dyDescent="0.25">
      <c r="L6544" s="21"/>
    </row>
    <row r="6545" spans="12:12" x14ac:dyDescent="0.25">
      <c r="L6545" s="21"/>
    </row>
    <row r="6546" spans="12:12" x14ac:dyDescent="0.25">
      <c r="L6546" s="21"/>
    </row>
    <row r="6547" spans="12:12" x14ac:dyDescent="0.25">
      <c r="L6547" s="21"/>
    </row>
    <row r="6548" spans="12:12" x14ac:dyDescent="0.25">
      <c r="L6548" s="21"/>
    </row>
    <row r="6549" spans="12:12" x14ac:dyDescent="0.25">
      <c r="L6549" s="21"/>
    </row>
    <row r="6550" spans="12:12" x14ac:dyDescent="0.25">
      <c r="L6550" s="21"/>
    </row>
    <row r="6551" spans="12:12" x14ac:dyDescent="0.25">
      <c r="L6551" s="21"/>
    </row>
    <row r="6552" spans="12:12" x14ac:dyDescent="0.25">
      <c r="L6552" s="21"/>
    </row>
    <row r="6553" spans="12:12" x14ac:dyDescent="0.25">
      <c r="L6553" s="21"/>
    </row>
    <row r="6554" spans="12:12" x14ac:dyDescent="0.25">
      <c r="L6554" s="21"/>
    </row>
    <row r="6555" spans="12:12" x14ac:dyDescent="0.25">
      <c r="L6555" s="21"/>
    </row>
    <row r="6556" spans="12:12" x14ac:dyDescent="0.25">
      <c r="L6556" s="21"/>
    </row>
    <row r="6557" spans="12:12" x14ac:dyDescent="0.25">
      <c r="L6557" s="21"/>
    </row>
    <row r="6558" spans="12:12" x14ac:dyDescent="0.25">
      <c r="L6558" s="21"/>
    </row>
    <row r="6559" spans="12:12" x14ac:dyDescent="0.25">
      <c r="L6559" s="21"/>
    </row>
    <row r="6560" spans="12:12" x14ac:dyDescent="0.25">
      <c r="L6560" s="21"/>
    </row>
    <row r="6561" spans="12:12" x14ac:dyDescent="0.25">
      <c r="L6561" s="21"/>
    </row>
    <row r="6562" spans="12:12" x14ac:dyDescent="0.25">
      <c r="L6562" s="21"/>
    </row>
    <row r="6563" spans="12:12" x14ac:dyDescent="0.25">
      <c r="L6563" s="21"/>
    </row>
    <row r="6564" spans="12:12" x14ac:dyDescent="0.25">
      <c r="L6564" s="21"/>
    </row>
    <row r="6565" spans="12:12" x14ac:dyDescent="0.25">
      <c r="L6565" s="21"/>
    </row>
    <row r="6566" spans="12:12" x14ac:dyDescent="0.25">
      <c r="L6566" s="21"/>
    </row>
    <row r="6567" spans="12:12" x14ac:dyDescent="0.25">
      <c r="L6567" s="21"/>
    </row>
    <row r="6568" spans="12:12" x14ac:dyDescent="0.25">
      <c r="L6568" s="21"/>
    </row>
    <row r="6569" spans="12:12" x14ac:dyDescent="0.25">
      <c r="L6569" s="21"/>
    </row>
    <row r="6570" spans="12:12" x14ac:dyDescent="0.25">
      <c r="L6570" s="21"/>
    </row>
    <row r="6571" spans="12:12" x14ac:dyDescent="0.25">
      <c r="L6571" s="21"/>
    </row>
    <row r="6572" spans="12:12" x14ac:dyDescent="0.25">
      <c r="L6572" s="21"/>
    </row>
    <row r="6573" spans="12:12" x14ac:dyDescent="0.25">
      <c r="L6573" s="21"/>
    </row>
    <row r="6574" spans="12:12" x14ac:dyDescent="0.25">
      <c r="L6574" s="21"/>
    </row>
    <row r="6575" spans="12:12" x14ac:dyDescent="0.25">
      <c r="L6575" s="21"/>
    </row>
    <row r="6576" spans="12:12" x14ac:dyDescent="0.25">
      <c r="L6576" s="21"/>
    </row>
    <row r="6577" spans="12:12" x14ac:dyDescent="0.25">
      <c r="L6577" s="21"/>
    </row>
    <row r="6578" spans="12:12" x14ac:dyDescent="0.25">
      <c r="L6578" s="21"/>
    </row>
    <row r="6579" spans="12:12" x14ac:dyDescent="0.25">
      <c r="L6579" s="21"/>
    </row>
    <row r="6580" spans="12:12" x14ac:dyDescent="0.25">
      <c r="L6580" s="21"/>
    </row>
    <row r="6581" spans="12:12" x14ac:dyDescent="0.25">
      <c r="L6581" s="21"/>
    </row>
    <row r="6582" spans="12:12" x14ac:dyDescent="0.25">
      <c r="L6582" s="21"/>
    </row>
    <row r="6583" spans="12:12" x14ac:dyDescent="0.25">
      <c r="L6583" s="21"/>
    </row>
    <row r="6584" spans="12:12" x14ac:dyDescent="0.25">
      <c r="L6584" s="21"/>
    </row>
    <row r="6585" spans="12:12" x14ac:dyDescent="0.25">
      <c r="L6585" s="21"/>
    </row>
    <row r="6586" spans="12:12" x14ac:dyDescent="0.25">
      <c r="L6586" s="21"/>
    </row>
    <row r="6587" spans="12:12" x14ac:dyDescent="0.25">
      <c r="L6587" s="21"/>
    </row>
    <row r="6588" spans="12:12" x14ac:dyDescent="0.25">
      <c r="L6588" s="21"/>
    </row>
    <row r="6589" spans="12:12" x14ac:dyDescent="0.25">
      <c r="L6589" s="21"/>
    </row>
    <row r="6590" spans="12:12" x14ac:dyDescent="0.25">
      <c r="L6590" s="21"/>
    </row>
    <row r="6591" spans="12:12" x14ac:dyDescent="0.25">
      <c r="L6591" s="21"/>
    </row>
    <row r="6592" spans="12:12" x14ac:dyDescent="0.25">
      <c r="L6592" s="21"/>
    </row>
    <row r="6593" spans="12:12" x14ac:dyDescent="0.25">
      <c r="L6593" s="21"/>
    </row>
    <row r="6594" spans="12:12" x14ac:dyDescent="0.25">
      <c r="L6594" s="21"/>
    </row>
    <row r="6595" spans="12:12" x14ac:dyDescent="0.25">
      <c r="L6595" s="21"/>
    </row>
    <row r="6596" spans="12:12" x14ac:dyDescent="0.25">
      <c r="L6596" s="21"/>
    </row>
    <row r="6597" spans="12:12" x14ac:dyDescent="0.25">
      <c r="L6597" s="21"/>
    </row>
    <row r="6598" spans="12:12" x14ac:dyDescent="0.25">
      <c r="L6598" s="21"/>
    </row>
    <row r="6599" spans="12:12" x14ac:dyDescent="0.25">
      <c r="L6599" s="21"/>
    </row>
    <row r="6600" spans="12:12" x14ac:dyDescent="0.25">
      <c r="L6600" s="21"/>
    </row>
    <row r="6601" spans="12:12" x14ac:dyDescent="0.25">
      <c r="L6601" s="21"/>
    </row>
    <row r="6602" spans="12:12" x14ac:dyDescent="0.25">
      <c r="L6602" s="21"/>
    </row>
    <row r="6603" spans="12:12" x14ac:dyDescent="0.25">
      <c r="L6603" s="21"/>
    </row>
    <row r="6604" spans="12:12" x14ac:dyDescent="0.25">
      <c r="L6604" s="21"/>
    </row>
    <row r="6605" spans="12:12" x14ac:dyDescent="0.25">
      <c r="L6605" s="21"/>
    </row>
    <row r="6606" spans="12:12" x14ac:dyDescent="0.25">
      <c r="L6606" s="21"/>
    </row>
    <row r="6607" spans="12:12" x14ac:dyDescent="0.25">
      <c r="L6607" s="21"/>
    </row>
    <row r="6608" spans="12:12" x14ac:dyDescent="0.25">
      <c r="L6608" s="21"/>
    </row>
    <row r="6609" spans="12:12" x14ac:dyDescent="0.25">
      <c r="L6609" s="21"/>
    </row>
    <row r="6610" spans="12:12" x14ac:dyDescent="0.25">
      <c r="L6610" s="21"/>
    </row>
    <row r="6611" spans="12:12" x14ac:dyDescent="0.25">
      <c r="L6611" s="21"/>
    </row>
    <row r="6612" spans="12:12" x14ac:dyDescent="0.25">
      <c r="L6612" s="21"/>
    </row>
    <row r="6613" spans="12:12" x14ac:dyDescent="0.25">
      <c r="L6613" s="21"/>
    </row>
    <row r="6614" spans="12:12" x14ac:dyDescent="0.25">
      <c r="L6614" s="21"/>
    </row>
    <row r="6615" spans="12:12" x14ac:dyDescent="0.25">
      <c r="L6615" s="21"/>
    </row>
    <row r="6616" spans="12:12" x14ac:dyDescent="0.25">
      <c r="L6616" s="21"/>
    </row>
    <row r="6617" spans="12:12" x14ac:dyDescent="0.25">
      <c r="L6617" s="21"/>
    </row>
    <row r="6618" spans="12:12" x14ac:dyDescent="0.25">
      <c r="L6618" s="21"/>
    </row>
    <row r="6619" spans="12:12" x14ac:dyDescent="0.25">
      <c r="L6619" s="21"/>
    </row>
    <row r="6620" spans="12:12" x14ac:dyDescent="0.25">
      <c r="L6620" s="21"/>
    </row>
    <row r="6621" spans="12:12" x14ac:dyDescent="0.25">
      <c r="L6621" s="21"/>
    </row>
    <row r="6622" spans="12:12" x14ac:dyDescent="0.25">
      <c r="L6622" s="21"/>
    </row>
    <row r="6623" spans="12:12" x14ac:dyDescent="0.25">
      <c r="L6623" s="21"/>
    </row>
    <row r="6624" spans="12:12" x14ac:dyDescent="0.25">
      <c r="L6624" s="21"/>
    </row>
    <row r="6625" spans="12:12" x14ac:dyDescent="0.25">
      <c r="L6625" s="21"/>
    </row>
    <row r="6626" spans="12:12" x14ac:dyDescent="0.25">
      <c r="L6626" s="21"/>
    </row>
    <row r="6627" spans="12:12" x14ac:dyDescent="0.25">
      <c r="L6627" s="21"/>
    </row>
    <row r="6628" spans="12:12" x14ac:dyDescent="0.25">
      <c r="L6628" s="21"/>
    </row>
    <row r="6629" spans="12:12" x14ac:dyDescent="0.25">
      <c r="L6629" s="21"/>
    </row>
    <row r="6630" spans="12:12" x14ac:dyDescent="0.25">
      <c r="L6630" s="21"/>
    </row>
    <row r="6631" spans="12:12" x14ac:dyDescent="0.25">
      <c r="L6631" s="21"/>
    </row>
    <row r="6632" spans="12:12" x14ac:dyDescent="0.25">
      <c r="L6632" s="21"/>
    </row>
    <row r="6633" spans="12:12" x14ac:dyDescent="0.25">
      <c r="L6633" s="21"/>
    </row>
    <row r="6634" spans="12:12" x14ac:dyDescent="0.25">
      <c r="L6634" s="21"/>
    </row>
    <row r="6635" spans="12:12" x14ac:dyDescent="0.25">
      <c r="L6635" s="21"/>
    </row>
    <row r="6636" spans="12:12" x14ac:dyDescent="0.25">
      <c r="L6636" s="21"/>
    </row>
    <row r="6637" spans="12:12" x14ac:dyDescent="0.25">
      <c r="L6637" s="21"/>
    </row>
    <row r="6638" spans="12:12" x14ac:dyDescent="0.25">
      <c r="L6638" s="21"/>
    </row>
    <row r="6639" spans="12:12" x14ac:dyDescent="0.25">
      <c r="L6639" s="21"/>
    </row>
    <row r="6640" spans="12:12" x14ac:dyDescent="0.25">
      <c r="L6640" s="21"/>
    </row>
    <row r="6641" spans="12:12" x14ac:dyDescent="0.25">
      <c r="L6641" s="21"/>
    </row>
    <row r="6642" spans="12:12" x14ac:dyDescent="0.25">
      <c r="L6642" s="21"/>
    </row>
    <row r="6643" spans="12:12" x14ac:dyDescent="0.25">
      <c r="L6643" s="21"/>
    </row>
    <row r="6644" spans="12:12" x14ac:dyDescent="0.25">
      <c r="L6644" s="21"/>
    </row>
    <row r="6645" spans="12:12" x14ac:dyDescent="0.25">
      <c r="L6645" s="21"/>
    </row>
    <row r="6646" spans="12:12" x14ac:dyDescent="0.25">
      <c r="L6646" s="21"/>
    </row>
    <row r="6647" spans="12:12" x14ac:dyDescent="0.25">
      <c r="L6647" s="21"/>
    </row>
    <row r="6648" spans="12:12" x14ac:dyDescent="0.25">
      <c r="L6648" s="21"/>
    </row>
    <row r="6649" spans="12:12" x14ac:dyDescent="0.25">
      <c r="L6649" s="21"/>
    </row>
    <row r="6650" spans="12:12" x14ac:dyDescent="0.25">
      <c r="L6650" s="21"/>
    </row>
    <row r="6651" spans="12:12" x14ac:dyDescent="0.25">
      <c r="L6651" s="21"/>
    </row>
    <row r="6652" spans="12:12" x14ac:dyDescent="0.25">
      <c r="L6652" s="21"/>
    </row>
    <row r="6653" spans="12:12" x14ac:dyDescent="0.25">
      <c r="L6653" s="21"/>
    </row>
    <row r="6654" spans="12:12" x14ac:dyDescent="0.25">
      <c r="L6654" s="21"/>
    </row>
    <row r="6655" spans="12:12" x14ac:dyDescent="0.25">
      <c r="L6655" s="21"/>
    </row>
    <row r="6656" spans="12:12" x14ac:dyDescent="0.25">
      <c r="L6656" s="21"/>
    </row>
    <row r="6657" spans="12:12" x14ac:dyDescent="0.25">
      <c r="L6657" s="21"/>
    </row>
    <row r="6658" spans="12:12" x14ac:dyDescent="0.25">
      <c r="L6658" s="21"/>
    </row>
    <row r="6659" spans="12:12" x14ac:dyDescent="0.25">
      <c r="L6659" s="21"/>
    </row>
    <row r="6660" spans="12:12" x14ac:dyDescent="0.25">
      <c r="L6660" s="21"/>
    </row>
    <row r="6661" spans="12:12" x14ac:dyDescent="0.25">
      <c r="L6661" s="21"/>
    </row>
    <row r="6662" spans="12:12" x14ac:dyDescent="0.25">
      <c r="L6662" s="21"/>
    </row>
    <row r="6663" spans="12:12" x14ac:dyDescent="0.25">
      <c r="L6663" s="21"/>
    </row>
    <row r="6664" spans="12:12" x14ac:dyDescent="0.25">
      <c r="L6664" s="21"/>
    </row>
    <row r="6665" spans="12:12" x14ac:dyDescent="0.25">
      <c r="L6665" s="21"/>
    </row>
    <row r="6666" spans="12:12" x14ac:dyDescent="0.25">
      <c r="L6666" s="21"/>
    </row>
    <row r="6667" spans="12:12" x14ac:dyDescent="0.25">
      <c r="L6667" s="21"/>
    </row>
    <row r="6668" spans="12:12" x14ac:dyDescent="0.25">
      <c r="L6668" s="21"/>
    </row>
    <row r="6669" spans="12:12" x14ac:dyDescent="0.25">
      <c r="L6669" s="21"/>
    </row>
    <row r="6670" spans="12:12" x14ac:dyDescent="0.25">
      <c r="L6670" s="21"/>
    </row>
    <row r="6671" spans="12:12" x14ac:dyDescent="0.25">
      <c r="L6671" s="21"/>
    </row>
    <row r="6672" spans="12:12" x14ac:dyDescent="0.25">
      <c r="L6672" s="21"/>
    </row>
    <row r="6673" spans="12:12" x14ac:dyDescent="0.25">
      <c r="L6673" s="21"/>
    </row>
    <row r="6674" spans="12:12" x14ac:dyDescent="0.25">
      <c r="L6674" s="21"/>
    </row>
    <row r="6675" spans="12:12" x14ac:dyDescent="0.25">
      <c r="L6675" s="21"/>
    </row>
    <row r="6676" spans="12:12" x14ac:dyDescent="0.25">
      <c r="L6676" s="21"/>
    </row>
    <row r="6677" spans="12:12" x14ac:dyDescent="0.25">
      <c r="L6677" s="21"/>
    </row>
    <row r="6678" spans="12:12" x14ac:dyDescent="0.25">
      <c r="L6678" s="21"/>
    </row>
    <row r="6679" spans="12:12" x14ac:dyDescent="0.25">
      <c r="L6679" s="21"/>
    </row>
    <row r="6680" spans="12:12" x14ac:dyDescent="0.25">
      <c r="L6680" s="21"/>
    </row>
    <row r="6681" spans="12:12" x14ac:dyDescent="0.25">
      <c r="L6681" s="21"/>
    </row>
    <row r="6682" spans="12:12" x14ac:dyDescent="0.25">
      <c r="L6682" s="21"/>
    </row>
    <row r="6683" spans="12:12" x14ac:dyDescent="0.25">
      <c r="L6683" s="21"/>
    </row>
    <row r="6684" spans="12:12" x14ac:dyDescent="0.25">
      <c r="L6684" s="21"/>
    </row>
    <row r="6685" spans="12:12" x14ac:dyDescent="0.25">
      <c r="L6685" s="21"/>
    </row>
    <row r="6686" spans="12:12" x14ac:dyDescent="0.25">
      <c r="L6686" s="21"/>
    </row>
    <row r="6687" spans="12:12" x14ac:dyDescent="0.25">
      <c r="L6687" s="21"/>
    </row>
    <row r="6688" spans="12:12" x14ac:dyDescent="0.25">
      <c r="L6688" s="21"/>
    </row>
    <row r="6689" spans="12:12" x14ac:dyDescent="0.25">
      <c r="L6689" s="21"/>
    </row>
    <row r="6690" spans="12:12" x14ac:dyDescent="0.25">
      <c r="L6690" s="21"/>
    </row>
    <row r="6691" spans="12:12" x14ac:dyDescent="0.25">
      <c r="L6691" s="21"/>
    </row>
    <row r="6692" spans="12:12" x14ac:dyDescent="0.25">
      <c r="L6692" s="21"/>
    </row>
    <row r="6693" spans="12:12" x14ac:dyDescent="0.25">
      <c r="L6693" s="21"/>
    </row>
    <row r="6694" spans="12:12" x14ac:dyDescent="0.25">
      <c r="L6694" s="21"/>
    </row>
    <row r="6695" spans="12:12" x14ac:dyDescent="0.25">
      <c r="L6695" s="21"/>
    </row>
    <row r="6696" spans="12:12" x14ac:dyDescent="0.25">
      <c r="L6696" s="21"/>
    </row>
    <row r="6697" spans="12:12" x14ac:dyDescent="0.25">
      <c r="L6697" s="21"/>
    </row>
    <row r="6698" spans="12:12" x14ac:dyDescent="0.25">
      <c r="L6698" s="21"/>
    </row>
    <row r="6699" spans="12:12" x14ac:dyDescent="0.25">
      <c r="L6699" s="21"/>
    </row>
    <row r="6700" spans="12:12" x14ac:dyDescent="0.25">
      <c r="L6700" s="21"/>
    </row>
    <row r="6701" spans="12:12" x14ac:dyDescent="0.25">
      <c r="L6701" s="21"/>
    </row>
    <row r="6702" spans="12:12" x14ac:dyDescent="0.25">
      <c r="L6702" s="21"/>
    </row>
    <row r="6703" spans="12:12" x14ac:dyDescent="0.25">
      <c r="L6703" s="21"/>
    </row>
    <row r="6704" spans="12:12" x14ac:dyDescent="0.25">
      <c r="L6704" s="21"/>
    </row>
    <row r="6705" spans="12:12" x14ac:dyDescent="0.25">
      <c r="L6705" s="21"/>
    </row>
    <row r="6706" spans="12:12" x14ac:dyDescent="0.25">
      <c r="L6706" s="21"/>
    </row>
    <row r="6707" spans="12:12" x14ac:dyDescent="0.25">
      <c r="L6707" s="21"/>
    </row>
    <row r="6708" spans="12:12" x14ac:dyDescent="0.25">
      <c r="L6708" s="21"/>
    </row>
    <row r="6709" spans="12:12" x14ac:dyDescent="0.25">
      <c r="L6709" s="21"/>
    </row>
    <row r="6710" spans="12:12" x14ac:dyDescent="0.25">
      <c r="L6710" s="21"/>
    </row>
    <row r="6711" spans="12:12" x14ac:dyDescent="0.25">
      <c r="L6711" s="21"/>
    </row>
    <row r="6712" spans="12:12" x14ac:dyDescent="0.25">
      <c r="L6712" s="21"/>
    </row>
    <row r="6713" spans="12:12" x14ac:dyDescent="0.25">
      <c r="L6713" s="21"/>
    </row>
    <row r="6714" spans="12:12" x14ac:dyDescent="0.25">
      <c r="L6714" s="21"/>
    </row>
    <row r="6715" spans="12:12" x14ac:dyDescent="0.25">
      <c r="L6715" s="21"/>
    </row>
    <row r="6716" spans="12:12" x14ac:dyDescent="0.25">
      <c r="L6716" s="21"/>
    </row>
    <row r="6717" spans="12:12" x14ac:dyDescent="0.25">
      <c r="L6717" s="21"/>
    </row>
    <row r="6718" spans="12:12" x14ac:dyDescent="0.25">
      <c r="L6718" s="21"/>
    </row>
    <row r="6719" spans="12:12" x14ac:dyDescent="0.25">
      <c r="L6719" s="21"/>
    </row>
    <row r="6720" spans="12:12" x14ac:dyDescent="0.25">
      <c r="L6720" s="21"/>
    </row>
    <row r="6721" spans="12:12" x14ac:dyDescent="0.25">
      <c r="L6721" s="21"/>
    </row>
    <row r="6722" spans="12:12" x14ac:dyDescent="0.25">
      <c r="L6722" s="21"/>
    </row>
    <row r="6723" spans="12:12" x14ac:dyDescent="0.25">
      <c r="L6723" s="21"/>
    </row>
    <row r="6724" spans="12:12" x14ac:dyDescent="0.25">
      <c r="L6724" s="21"/>
    </row>
    <row r="6725" spans="12:12" x14ac:dyDescent="0.25">
      <c r="L6725" s="21"/>
    </row>
    <row r="6726" spans="12:12" x14ac:dyDescent="0.25">
      <c r="L6726" s="21"/>
    </row>
    <row r="6727" spans="12:12" x14ac:dyDescent="0.25">
      <c r="L6727" s="21"/>
    </row>
    <row r="6728" spans="12:12" x14ac:dyDescent="0.25">
      <c r="L6728" s="21"/>
    </row>
    <row r="6729" spans="12:12" x14ac:dyDescent="0.25">
      <c r="L6729" s="21"/>
    </row>
    <row r="6730" spans="12:12" x14ac:dyDescent="0.25">
      <c r="L6730" s="21"/>
    </row>
    <row r="6731" spans="12:12" x14ac:dyDescent="0.25">
      <c r="L6731" s="21"/>
    </row>
    <row r="6732" spans="12:12" x14ac:dyDescent="0.25">
      <c r="L6732" s="21"/>
    </row>
    <row r="6733" spans="12:12" x14ac:dyDescent="0.25">
      <c r="L6733" s="21"/>
    </row>
    <row r="6734" spans="12:12" x14ac:dyDescent="0.25">
      <c r="L6734" s="21"/>
    </row>
    <row r="6735" spans="12:12" x14ac:dyDescent="0.25">
      <c r="L6735" s="21"/>
    </row>
    <row r="6736" spans="12:12" x14ac:dyDescent="0.25">
      <c r="L6736" s="21"/>
    </row>
    <row r="6737" spans="12:12" x14ac:dyDescent="0.25">
      <c r="L6737" s="21"/>
    </row>
    <row r="6738" spans="12:12" x14ac:dyDescent="0.25">
      <c r="L6738" s="21"/>
    </row>
    <row r="6739" spans="12:12" x14ac:dyDescent="0.25">
      <c r="L6739" s="21"/>
    </row>
    <row r="6740" spans="12:12" x14ac:dyDescent="0.25">
      <c r="L6740" s="21"/>
    </row>
    <row r="6741" spans="12:12" x14ac:dyDescent="0.25">
      <c r="L6741" s="21"/>
    </row>
    <row r="6742" spans="12:12" x14ac:dyDescent="0.25">
      <c r="L6742" s="21"/>
    </row>
    <row r="6743" spans="12:12" x14ac:dyDescent="0.25">
      <c r="L6743" s="21"/>
    </row>
    <row r="6744" spans="12:12" x14ac:dyDescent="0.25">
      <c r="L6744" s="21"/>
    </row>
    <row r="6745" spans="12:12" x14ac:dyDescent="0.25">
      <c r="L6745" s="21"/>
    </row>
    <row r="6746" spans="12:12" x14ac:dyDescent="0.25">
      <c r="L6746" s="21"/>
    </row>
    <row r="6747" spans="12:12" x14ac:dyDescent="0.25">
      <c r="L6747" s="21"/>
    </row>
    <row r="6748" spans="12:12" x14ac:dyDescent="0.25">
      <c r="L6748" s="21"/>
    </row>
    <row r="6749" spans="12:12" x14ac:dyDescent="0.25">
      <c r="L6749" s="21"/>
    </row>
    <row r="6750" spans="12:12" x14ac:dyDescent="0.25">
      <c r="L6750" s="21"/>
    </row>
    <row r="6751" spans="12:12" x14ac:dyDescent="0.25">
      <c r="L6751" s="21"/>
    </row>
    <row r="6752" spans="12:12" x14ac:dyDescent="0.25">
      <c r="L6752" s="21"/>
    </row>
    <row r="6753" spans="12:12" x14ac:dyDescent="0.25">
      <c r="L6753" s="21"/>
    </row>
    <row r="6754" spans="12:12" x14ac:dyDescent="0.25">
      <c r="L6754" s="21"/>
    </row>
    <row r="6755" spans="12:12" x14ac:dyDescent="0.25">
      <c r="L6755" s="21"/>
    </row>
    <row r="6756" spans="12:12" x14ac:dyDescent="0.25">
      <c r="L6756" s="21"/>
    </row>
    <row r="6757" spans="12:12" x14ac:dyDescent="0.25">
      <c r="L6757" s="21"/>
    </row>
    <row r="6758" spans="12:12" x14ac:dyDescent="0.25">
      <c r="L6758" s="21"/>
    </row>
    <row r="6759" spans="12:12" x14ac:dyDescent="0.25">
      <c r="L6759" s="21"/>
    </row>
    <row r="6760" spans="12:12" x14ac:dyDescent="0.25">
      <c r="L6760" s="21"/>
    </row>
    <row r="6761" spans="12:12" x14ac:dyDescent="0.25">
      <c r="L6761" s="21"/>
    </row>
    <row r="6762" spans="12:12" x14ac:dyDescent="0.25">
      <c r="L6762" s="21"/>
    </row>
    <row r="6763" spans="12:12" x14ac:dyDescent="0.25">
      <c r="L6763" s="21"/>
    </row>
    <row r="6764" spans="12:12" x14ac:dyDescent="0.25">
      <c r="L6764" s="21"/>
    </row>
    <row r="6765" spans="12:12" x14ac:dyDescent="0.25">
      <c r="L6765" s="21"/>
    </row>
    <row r="6766" spans="12:12" x14ac:dyDescent="0.25">
      <c r="L6766" s="21"/>
    </row>
    <row r="6767" spans="12:12" x14ac:dyDescent="0.25">
      <c r="L6767" s="21"/>
    </row>
    <row r="6768" spans="12:12" x14ac:dyDescent="0.25">
      <c r="L6768" s="21"/>
    </row>
    <row r="6769" spans="12:12" x14ac:dyDescent="0.25">
      <c r="L6769" s="21"/>
    </row>
    <row r="6770" spans="12:12" x14ac:dyDescent="0.25">
      <c r="L6770" s="21"/>
    </row>
    <row r="6771" spans="12:12" x14ac:dyDescent="0.25">
      <c r="L6771" s="21"/>
    </row>
    <row r="6772" spans="12:12" x14ac:dyDescent="0.25">
      <c r="L6772" s="21"/>
    </row>
    <row r="6773" spans="12:12" x14ac:dyDescent="0.25">
      <c r="L6773" s="21"/>
    </row>
    <row r="6774" spans="12:12" x14ac:dyDescent="0.25">
      <c r="L6774" s="21"/>
    </row>
    <row r="6775" spans="12:12" x14ac:dyDescent="0.25">
      <c r="L6775" s="21"/>
    </row>
    <row r="6776" spans="12:12" x14ac:dyDescent="0.25">
      <c r="L6776" s="21"/>
    </row>
    <row r="6777" spans="12:12" x14ac:dyDescent="0.25">
      <c r="L6777" s="21"/>
    </row>
    <row r="6778" spans="12:12" x14ac:dyDescent="0.25">
      <c r="L6778" s="21"/>
    </row>
    <row r="6779" spans="12:12" x14ac:dyDescent="0.25">
      <c r="L6779" s="21"/>
    </row>
    <row r="6780" spans="12:12" x14ac:dyDescent="0.25">
      <c r="L6780" s="21"/>
    </row>
    <row r="6781" spans="12:12" x14ac:dyDescent="0.25">
      <c r="L6781" s="21"/>
    </row>
    <row r="6782" spans="12:12" x14ac:dyDescent="0.25">
      <c r="L6782" s="21"/>
    </row>
    <row r="6783" spans="12:12" x14ac:dyDescent="0.25">
      <c r="L6783" s="21"/>
    </row>
    <row r="6784" spans="12:12" x14ac:dyDescent="0.25">
      <c r="L6784" s="21"/>
    </row>
    <row r="6785" spans="12:12" x14ac:dyDescent="0.25">
      <c r="L6785" s="21"/>
    </row>
    <row r="6786" spans="12:12" x14ac:dyDescent="0.25">
      <c r="L6786" s="21"/>
    </row>
    <row r="6787" spans="12:12" x14ac:dyDescent="0.25">
      <c r="L6787" s="21"/>
    </row>
    <row r="6788" spans="12:12" x14ac:dyDescent="0.25">
      <c r="L6788" s="21"/>
    </row>
    <row r="6789" spans="12:12" x14ac:dyDescent="0.25">
      <c r="L6789" s="21"/>
    </row>
    <row r="6790" spans="12:12" x14ac:dyDescent="0.25">
      <c r="L6790" s="21"/>
    </row>
    <row r="6791" spans="12:12" x14ac:dyDescent="0.25">
      <c r="L6791" s="21"/>
    </row>
    <row r="6792" spans="12:12" x14ac:dyDescent="0.25">
      <c r="L6792" s="21"/>
    </row>
    <row r="6793" spans="12:12" x14ac:dyDescent="0.25">
      <c r="L6793" s="21"/>
    </row>
    <row r="6794" spans="12:12" x14ac:dyDescent="0.25">
      <c r="L6794" s="21"/>
    </row>
    <row r="6795" spans="12:12" x14ac:dyDescent="0.25">
      <c r="L6795" s="21"/>
    </row>
    <row r="6796" spans="12:12" x14ac:dyDescent="0.25">
      <c r="L6796" s="21"/>
    </row>
    <row r="6797" spans="12:12" x14ac:dyDescent="0.25">
      <c r="L6797" s="21"/>
    </row>
    <row r="6798" spans="12:12" x14ac:dyDescent="0.25">
      <c r="L6798" s="21"/>
    </row>
    <row r="6799" spans="12:12" x14ac:dyDescent="0.25">
      <c r="L6799" s="21"/>
    </row>
    <row r="6800" spans="12:12" x14ac:dyDescent="0.25">
      <c r="L6800" s="21"/>
    </row>
    <row r="6801" spans="12:12" x14ac:dyDescent="0.25">
      <c r="L6801" s="21"/>
    </row>
    <row r="6802" spans="12:12" x14ac:dyDescent="0.25">
      <c r="L6802" s="21"/>
    </row>
    <row r="6803" spans="12:12" x14ac:dyDescent="0.25">
      <c r="L6803" s="21"/>
    </row>
    <row r="6804" spans="12:12" x14ac:dyDescent="0.25">
      <c r="L6804" s="21"/>
    </row>
    <row r="6805" spans="12:12" x14ac:dyDescent="0.25">
      <c r="L6805" s="21"/>
    </row>
    <row r="6806" spans="12:12" x14ac:dyDescent="0.25">
      <c r="L6806" s="21"/>
    </row>
    <row r="6807" spans="12:12" x14ac:dyDescent="0.25">
      <c r="L6807" s="21"/>
    </row>
    <row r="6808" spans="12:12" x14ac:dyDescent="0.25">
      <c r="L6808" s="21"/>
    </row>
    <row r="6809" spans="12:12" x14ac:dyDescent="0.25">
      <c r="L6809" s="21"/>
    </row>
    <row r="6810" spans="12:12" x14ac:dyDescent="0.25">
      <c r="L6810" s="21"/>
    </row>
    <row r="6811" spans="12:12" x14ac:dyDescent="0.25">
      <c r="L6811" s="21"/>
    </row>
    <row r="6812" spans="12:12" x14ac:dyDescent="0.25">
      <c r="L6812" s="21"/>
    </row>
    <row r="6813" spans="12:12" x14ac:dyDescent="0.25">
      <c r="L6813" s="21"/>
    </row>
    <row r="6814" spans="12:12" x14ac:dyDescent="0.25">
      <c r="L6814" s="21"/>
    </row>
    <row r="6815" spans="12:12" x14ac:dyDescent="0.25">
      <c r="L6815" s="21"/>
    </row>
    <row r="6816" spans="12:12" x14ac:dyDescent="0.25">
      <c r="L6816" s="21"/>
    </row>
    <row r="6817" spans="12:12" x14ac:dyDescent="0.25">
      <c r="L6817" s="21"/>
    </row>
    <row r="6818" spans="12:12" x14ac:dyDescent="0.25">
      <c r="L6818" s="21"/>
    </row>
    <row r="6819" spans="12:12" x14ac:dyDescent="0.25">
      <c r="L6819" s="21"/>
    </row>
    <row r="6820" spans="12:12" x14ac:dyDescent="0.25">
      <c r="L6820" s="21"/>
    </row>
    <row r="6821" spans="12:12" x14ac:dyDescent="0.25">
      <c r="L6821" s="21"/>
    </row>
    <row r="6822" spans="12:12" x14ac:dyDescent="0.25">
      <c r="L6822" s="21"/>
    </row>
    <row r="6823" spans="12:12" x14ac:dyDescent="0.25">
      <c r="L6823" s="21"/>
    </row>
    <row r="6824" spans="12:12" x14ac:dyDescent="0.25">
      <c r="L6824" s="21"/>
    </row>
    <row r="6825" spans="12:12" x14ac:dyDescent="0.25">
      <c r="L6825" s="21"/>
    </row>
    <row r="6826" spans="12:12" x14ac:dyDescent="0.25">
      <c r="L6826" s="21"/>
    </row>
    <row r="6827" spans="12:12" x14ac:dyDescent="0.25">
      <c r="L6827" s="21"/>
    </row>
    <row r="6828" spans="12:12" x14ac:dyDescent="0.25">
      <c r="L6828" s="21"/>
    </row>
    <row r="6829" spans="12:12" x14ac:dyDescent="0.25">
      <c r="L6829" s="21"/>
    </row>
    <row r="6830" spans="12:12" x14ac:dyDescent="0.25">
      <c r="L6830" s="21"/>
    </row>
    <row r="6831" spans="12:12" x14ac:dyDescent="0.25">
      <c r="L6831" s="21"/>
    </row>
    <row r="6832" spans="12:12" x14ac:dyDescent="0.25">
      <c r="L6832" s="21"/>
    </row>
    <row r="6833" spans="12:12" x14ac:dyDescent="0.25">
      <c r="L6833" s="21"/>
    </row>
    <row r="6834" spans="12:12" x14ac:dyDescent="0.25">
      <c r="L6834" s="21"/>
    </row>
    <row r="6835" spans="12:12" x14ac:dyDescent="0.25">
      <c r="L6835" s="21"/>
    </row>
    <row r="6836" spans="12:12" x14ac:dyDescent="0.25">
      <c r="L6836" s="21"/>
    </row>
    <row r="6837" spans="12:12" x14ac:dyDescent="0.25">
      <c r="L6837" s="21"/>
    </row>
    <row r="6838" spans="12:12" x14ac:dyDescent="0.25">
      <c r="L6838" s="21"/>
    </row>
    <row r="6839" spans="12:12" x14ac:dyDescent="0.25">
      <c r="L6839" s="21"/>
    </row>
    <row r="6840" spans="12:12" x14ac:dyDescent="0.25">
      <c r="L6840" s="21"/>
    </row>
    <row r="6841" spans="12:12" x14ac:dyDescent="0.25">
      <c r="L6841" s="21"/>
    </row>
    <row r="6842" spans="12:12" x14ac:dyDescent="0.25">
      <c r="L6842" s="21"/>
    </row>
    <row r="6843" spans="12:12" x14ac:dyDescent="0.25">
      <c r="L6843" s="21"/>
    </row>
    <row r="6844" spans="12:12" x14ac:dyDescent="0.25">
      <c r="L6844" s="21"/>
    </row>
    <row r="6845" spans="12:12" x14ac:dyDescent="0.25">
      <c r="L6845" s="21"/>
    </row>
    <row r="6846" spans="12:12" x14ac:dyDescent="0.25">
      <c r="L6846" s="21"/>
    </row>
    <row r="6847" spans="12:12" x14ac:dyDescent="0.25">
      <c r="L6847" s="21"/>
    </row>
    <row r="6848" spans="12:12" x14ac:dyDescent="0.25">
      <c r="L6848" s="21"/>
    </row>
    <row r="6849" spans="12:12" x14ac:dyDescent="0.25">
      <c r="L6849" s="21"/>
    </row>
    <row r="6850" spans="12:12" x14ac:dyDescent="0.25">
      <c r="L6850" s="21"/>
    </row>
    <row r="6851" spans="12:12" x14ac:dyDescent="0.25">
      <c r="L6851" s="21"/>
    </row>
    <row r="6852" spans="12:12" x14ac:dyDescent="0.25">
      <c r="L6852" s="21"/>
    </row>
    <row r="6853" spans="12:12" x14ac:dyDescent="0.25">
      <c r="L6853" s="21"/>
    </row>
    <row r="6854" spans="12:12" x14ac:dyDescent="0.25">
      <c r="L6854" s="21"/>
    </row>
    <row r="6855" spans="12:12" x14ac:dyDescent="0.25">
      <c r="L6855" s="21"/>
    </row>
    <row r="6856" spans="12:12" x14ac:dyDescent="0.25">
      <c r="L6856" s="21"/>
    </row>
    <row r="6857" spans="12:12" x14ac:dyDescent="0.25">
      <c r="L6857" s="21"/>
    </row>
    <row r="6858" spans="12:12" x14ac:dyDescent="0.25">
      <c r="L6858" s="21"/>
    </row>
    <row r="6859" spans="12:12" x14ac:dyDescent="0.25">
      <c r="L6859" s="21"/>
    </row>
    <row r="6860" spans="12:12" x14ac:dyDescent="0.25">
      <c r="L6860" s="21"/>
    </row>
    <row r="6861" spans="12:12" x14ac:dyDescent="0.25">
      <c r="L6861" s="21"/>
    </row>
    <row r="6862" spans="12:12" x14ac:dyDescent="0.25">
      <c r="L6862" s="21"/>
    </row>
    <row r="6863" spans="12:12" x14ac:dyDescent="0.25">
      <c r="L6863" s="21"/>
    </row>
    <row r="6864" spans="12:12" x14ac:dyDescent="0.25">
      <c r="L6864" s="21"/>
    </row>
    <row r="6865" spans="12:12" x14ac:dyDescent="0.25">
      <c r="L6865" s="21"/>
    </row>
    <row r="6866" spans="12:12" x14ac:dyDescent="0.25">
      <c r="L6866" s="21"/>
    </row>
    <row r="6867" spans="12:12" x14ac:dyDescent="0.25">
      <c r="L6867" s="21"/>
    </row>
    <row r="6868" spans="12:12" x14ac:dyDescent="0.25">
      <c r="L6868" s="21"/>
    </row>
    <row r="6869" spans="12:12" x14ac:dyDescent="0.25">
      <c r="L6869" s="21"/>
    </row>
    <row r="6870" spans="12:12" x14ac:dyDescent="0.25">
      <c r="L6870" s="21"/>
    </row>
    <row r="6871" spans="12:12" x14ac:dyDescent="0.25">
      <c r="L6871" s="21"/>
    </row>
    <row r="6872" spans="12:12" x14ac:dyDescent="0.25">
      <c r="L6872" s="21"/>
    </row>
    <row r="6873" spans="12:12" x14ac:dyDescent="0.25">
      <c r="L6873" s="21"/>
    </row>
    <row r="6874" spans="12:12" x14ac:dyDescent="0.25">
      <c r="L6874" s="21"/>
    </row>
    <row r="6875" spans="12:12" x14ac:dyDescent="0.25">
      <c r="L6875" s="21"/>
    </row>
    <row r="6876" spans="12:12" x14ac:dyDescent="0.25">
      <c r="L6876" s="21"/>
    </row>
    <row r="6877" spans="12:12" x14ac:dyDescent="0.25">
      <c r="L6877" s="21"/>
    </row>
    <row r="6878" spans="12:12" x14ac:dyDescent="0.25">
      <c r="L6878" s="21"/>
    </row>
    <row r="6879" spans="12:12" x14ac:dyDescent="0.25">
      <c r="L6879" s="21"/>
    </row>
    <row r="6880" spans="12:12" x14ac:dyDescent="0.25">
      <c r="L6880" s="21"/>
    </row>
    <row r="6881" spans="12:12" x14ac:dyDescent="0.25">
      <c r="L6881" s="21"/>
    </row>
    <row r="6882" spans="12:12" x14ac:dyDescent="0.25">
      <c r="L6882" s="21"/>
    </row>
    <row r="6883" spans="12:12" x14ac:dyDescent="0.25">
      <c r="L6883" s="21"/>
    </row>
    <row r="6884" spans="12:12" x14ac:dyDescent="0.25">
      <c r="L6884" s="21"/>
    </row>
    <row r="6885" spans="12:12" x14ac:dyDescent="0.25">
      <c r="L6885" s="21"/>
    </row>
    <row r="6886" spans="12:12" x14ac:dyDescent="0.25">
      <c r="L6886" s="21"/>
    </row>
    <row r="6887" spans="12:12" x14ac:dyDescent="0.25">
      <c r="L6887" s="21"/>
    </row>
    <row r="6888" spans="12:12" x14ac:dyDescent="0.25">
      <c r="L6888" s="21"/>
    </row>
    <row r="6889" spans="12:12" x14ac:dyDescent="0.25">
      <c r="L6889" s="21"/>
    </row>
    <row r="6890" spans="12:12" x14ac:dyDescent="0.25">
      <c r="L6890" s="21"/>
    </row>
    <row r="6891" spans="12:12" x14ac:dyDescent="0.25">
      <c r="L6891" s="21"/>
    </row>
    <row r="6892" spans="12:12" x14ac:dyDescent="0.25">
      <c r="L6892" s="21"/>
    </row>
    <row r="6893" spans="12:12" x14ac:dyDescent="0.25">
      <c r="L6893" s="21"/>
    </row>
    <row r="6894" spans="12:12" x14ac:dyDescent="0.25">
      <c r="L6894" s="21"/>
    </row>
    <row r="6895" spans="12:12" x14ac:dyDescent="0.25">
      <c r="L6895" s="21"/>
    </row>
    <row r="6896" spans="12:12" x14ac:dyDescent="0.25">
      <c r="L6896" s="21"/>
    </row>
    <row r="6897" spans="12:12" x14ac:dyDescent="0.25">
      <c r="L6897" s="21"/>
    </row>
    <row r="6898" spans="12:12" x14ac:dyDescent="0.25">
      <c r="L6898" s="21"/>
    </row>
    <row r="6899" spans="12:12" x14ac:dyDescent="0.25">
      <c r="L6899" s="21"/>
    </row>
    <row r="6900" spans="12:12" x14ac:dyDescent="0.25">
      <c r="L6900" s="21"/>
    </row>
    <row r="6901" spans="12:12" x14ac:dyDescent="0.25">
      <c r="L6901" s="21"/>
    </row>
    <row r="6902" spans="12:12" x14ac:dyDescent="0.25">
      <c r="L6902" s="21"/>
    </row>
    <row r="6903" spans="12:12" x14ac:dyDescent="0.25">
      <c r="L6903" s="21"/>
    </row>
    <row r="6904" spans="12:12" x14ac:dyDescent="0.25">
      <c r="L6904" s="21"/>
    </row>
    <row r="6905" spans="12:12" x14ac:dyDescent="0.25">
      <c r="L6905" s="21"/>
    </row>
    <row r="6906" spans="12:12" x14ac:dyDescent="0.25">
      <c r="L6906" s="21"/>
    </row>
    <row r="6907" spans="12:12" x14ac:dyDescent="0.25">
      <c r="L6907" s="21"/>
    </row>
    <row r="6908" spans="12:12" x14ac:dyDescent="0.25">
      <c r="L6908" s="21"/>
    </row>
    <row r="6909" spans="12:12" x14ac:dyDescent="0.25">
      <c r="L6909" s="21"/>
    </row>
    <row r="6910" spans="12:12" x14ac:dyDescent="0.25">
      <c r="L6910" s="21"/>
    </row>
    <row r="6911" spans="12:12" x14ac:dyDescent="0.25">
      <c r="L6911" s="21"/>
    </row>
    <row r="6912" spans="12:12" x14ac:dyDescent="0.25">
      <c r="L6912" s="21"/>
    </row>
    <row r="6913" spans="12:12" x14ac:dyDescent="0.25">
      <c r="L6913" s="21"/>
    </row>
    <row r="6914" spans="12:12" x14ac:dyDescent="0.25">
      <c r="L6914" s="21"/>
    </row>
    <row r="6915" spans="12:12" x14ac:dyDescent="0.25">
      <c r="L6915" s="21"/>
    </row>
    <row r="6916" spans="12:12" x14ac:dyDescent="0.25">
      <c r="L6916" s="21"/>
    </row>
    <row r="6917" spans="12:12" x14ac:dyDescent="0.25">
      <c r="L6917" s="21"/>
    </row>
    <row r="6918" spans="12:12" x14ac:dyDescent="0.25">
      <c r="L6918" s="21"/>
    </row>
    <row r="6919" spans="12:12" x14ac:dyDescent="0.25">
      <c r="L6919" s="21"/>
    </row>
    <row r="6920" spans="12:12" x14ac:dyDescent="0.25">
      <c r="L6920" s="21"/>
    </row>
    <row r="6921" spans="12:12" x14ac:dyDescent="0.25">
      <c r="L6921" s="21"/>
    </row>
    <row r="6922" spans="12:12" x14ac:dyDescent="0.25">
      <c r="L6922" s="21"/>
    </row>
    <row r="6923" spans="12:12" x14ac:dyDescent="0.25">
      <c r="L6923" s="21"/>
    </row>
    <row r="6924" spans="12:12" x14ac:dyDescent="0.25">
      <c r="L6924" s="21"/>
    </row>
    <row r="6925" spans="12:12" x14ac:dyDescent="0.25">
      <c r="L6925" s="21"/>
    </row>
    <row r="6926" spans="12:12" x14ac:dyDescent="0.25">
      <c r="L6926" s="21"/>
    </row>
    <row r="6927" spans="12:12" x14ac:dyDescent="0.25">
      <c r="L6927" s="21"/>
    </row>
    <row r="6928" spans="12:12" x14ac:dyDescent="0.25">
      <c r="L6928" s="21"/>
    </row>
    <row r="6929" spans="12:12" x14ac:dyDescent="0.25">
      <c r="L6929" s="21"/>
    </row>
    <row r="6930" spans="12:12" x14ac:dyDescent="0.25">
      <c r="L6930" s="21"/>
    </row>
    <row r="6931" spans="12:12" x14ac:dyDescent="0.25">
      <c r="L6931" s="21"/>
    </row>
    <row r="6932" spans="12:12" x14ac:dyDescent="0.25">
      <c r="L6932" s="21"/>
    </row>
    <row r="6933" spans="12:12" x14ac:dyDescent="0.25">
      <c r="L6933" s="21"/>
    </row>
    <row r="6934" spans="12:12" x14ac:dyDescent="0.25">
      <c r="L6934" s="21"/>
    </row>
    <row r="6935" spans="12:12" x14ac:dyDescent="0.25">
      <c r="L6935" s="21"/>
    </row>
    <row r="6936" spans="12:12" x14ac:dyDescent="0.25">
      <c r="L6936" s="21"/>
    </row>
    <row r="6937" spans="12:12" x14ac:dyDescent="0.25">
      <c r="L6937" s="21"/>
    </row>
    <row r="6938" spans="12:12" x14ac:dyDescent="0.25">
      <c r="L6938" s="21"/>
    </row>
    <row r="6939" spans="12:12" x14ac:dyDescent="0.25">
      <c r="L6939" s="21"/>
    </row>
    <row r="6940" spans="12:12" x14ac:dyDescent="0.25">
      <c r="L6940" s="21"/>
    </row>
    <row r="6941" spans="12:12" x14ac:dyDescent="0.25">
      <c r="L6941" s="21"/>
    </row>
    <row r="6942" spans="12:12" x14ac:dyDescent="0.25">
      <c r="L6942" s="21"/>
    </row>
    <row r="6943" spans="12:12" x14ac:dyDescent="0.25">
      <c r="L6943" s="21"/>
    </row>
    <row r="6944" spans="12:12" x14ac:dyDescent="0.25">
      <c r="L6944" s="21"/>
    </row>
    <row r="6945" spans="12:12" x14ac:dyDescent="0.25">
      <c r="L6945" s="21"/>
    </row>
    <row r="6946" spans="12:12" x14ac:dyDescent="0.25">
      <c r="L6946" s="21"/>
    </row>
    <row r="6947" spans="12:12" x14ac:dyDescent="0.25">
      <c r="L6947" s="21"/>
    </row>
    <row r="6948" spans="12:12" x14ac:dyDescent="0.25">
      <c r="L6948" s="21"/>
    </row>
    <row r="6949" spans="12:12" x14ac:dyDescent="0.25">
      <c r="L6949" s="21"/>
    </row>
    <row r="6950" spans="12:12" x14ac:dyDescent="0.25">
      <c r="L6950" s="21"/>
    </row>
    <row r="6951" spans="12:12" x14ac:dyDescent="0.25">
      <c r="L6951" s="21"/>
    </row>
    <row r="6952" spans="12:12" x14ac:dyDescent="0.25">
      <c r="L6952" s="21"/>
    </row>
    <row r="6953" spans="12:12" x14ac:dyDescent="0.25">
      <c r="L6953" s="21"/>
    </row>
    <row r="6954" spans="12:12" x14ac:dyDescent="0.25">
      <c r="L6954" s="21"/>
    </row>
    <row r="6955" spans="12:12" x14ac:dyDescent="0.25">
      <c r="L6955" s="21"/>
    </row>
    <row r="6956" spans="12:12" x14ac:dyDescent="0.25">
      <c r="L6956" s="21"/>
    </row>
    <row r="6957" spans="12:12" x14ac:dyDescent="0.25">
      <c r="L6957" s="21"/>
    </row>
    <row r="6958" spans="12:12" x14ac:dyDescent="0.25">
      <c r="L6958" s="21"/>
    </row>
    <row r="6959" spans="12:12" x14ac:dyDescent="0.25">
      <c r="L6959" s="21"/>
    </row>
    <row r="6960" spans="12:12" x14ac:dyDescent="0.25">
      <c r="L6960" s="21"/>
    </row>
    <row r="6961" spans="12:12" x14ac:dyDescent="0.25">
      <c r="L6961" s="21"/>
    </row>
    <row r="6962" spans="12:12" x14ac:dyDescent="0.25">
      <c r="L6962" s="21"/>
    </row>
    <row r="6963" spans="12:12" x14ac:dyDescent="0.25">
      <c r="L6963" s="21"/>
    </row>
    <row r="6964" spans="12:12" x14ac:dyDescent="0.25">
      <c r="L6964" s="21"/>
    </row>
    <row r="6965" spans="12:12" x14ac:dyDescent="0.25">
      <c r="L6965" s="21"/>
    </row>
    <row r="6966" spans="12:12" x14ac:dyDescent="0.25">
      <c r="L6966" s="21"/>
    </row>
    <row r="6967" spans="12:12" x14ac:dyDescent="0.25">
      <c r="L6967" s="21"/>
    </row>
    <row r="6968" spans="12:12" x14ac:dyDescent="0.25">
      <c r="L6968" s="21"/>
    </row>
    <row r="6969" spans="12:12" x14ac:dyDescent="0.25">
      <c r="L6969" s="21"/>
    </row>
    <row r="6970" spans="12:12" x14ac:dyDescent="0.25">
      <c r="L6970" s="21"/>
    </row>
    <row r="6971" spans="12:12" x14ac:dyDescent="0.25">
      <c r="L6971" s="21"/>
    </row>
    <row r="6972" spans="12:12" x14ac:dyDescent="0.25">
      <c r="L6972" s="21"/>
    </row>
    <row r="6973" spans="12:12" x14ac:dyDescent="0.25">
      <c r="L6973" s="21"/>
    </row>
    <row r="6974" spans="12:12" x14ac:dyDescent="0.25">
      <c r="L6974" s="21"/>
    </row>
    <row r="6975" spans="12:12" x14ac:dyDescent="0.25">
      <c r="L6975" s="21"/>
    </row>
    <row r="6976" spans="12:12" x14ac:dyDescent="0.25">
      <c r="L6976" s="21"/>
    </row>
    <row r="6977" spans="12:12" x14ac:dyDescent="0.25">
      <c r="L6977" s="21"/>
    </row>
    <row r="6978" spans="12:12" x14ac:dyDescent="0.25">
      <c r="L6978" s="21"/>
    </row>
    <row r="6979" spans="12:12" x14ac:dyDescent="0.25">
      <c r="L6979" s="21"/>
    </row>
    <row r="6980" spans="12:12" x14ac:dyDescent="0.25">
      <c r="L6980" s="21"/>
    </row>
    <row r="6981" spans="12:12" x14ac:dyDescent="0.25">
      <c r="L6981" s="21"/>
    </row>
    <row r="6982" spans="12:12" x14ac:dyDescent="0.25">
      <c r="L6982" s="21"/>
    </row>
    <row r="6983" spans="12:12" x14ac:dyDescent="0.25">
      <c r="L6983" s="21"/>
    </row>
    <row r="6984" spans="12:12" x14ac:dyDescent="0.25">
      <c r="L6984" s="21"/>
    </row>
    <row r="6985" spans="12:12" x14ac:dyDescent="0.25">
      <c r="L6985" s="21"/>
    </row>
    <row r="6986" spans="12:12" x14ac:dyDescent="0.25">
      <c r="L6986" s="21"/>
    </row>
    <row r="6987" spans="12:12" x14ac:dyDescent="0.25">
      <c r="L6987" s="21"/>
    </row>
    <row r="6988" spans="12:12" x14ac:dyDescent="0.25">
      <c r="L6988" s="21"/>
    </row>
    <row r="6989" spans="12:12" x14ac:dyDescent="0.25">
      <c r="L6989" s="21"/>
    </row>
    <row r="6990" spans="12:12" x14ac:dyDescent="0.25">
      <c r="L6990" s="21"/>
    </row>
    <row r="6991" spans="12:12" x14ac:dyDescent="0.25">
      <c r="L6991" s="21"/>
    </row>
    <row r="6992" spans="12:12" x14ac:dyDescent="0.25">
      <c r="L6992" s="21"/>
    </row>
    <row r="6993" spans="12:12" x14ac:dyDescent="0.25">
      <c r="L6993" s="21"/>
    </row>
    <row r="6994" spans="12:12" x14ac:dyDescent="0.25">
      <c r="L6994" s="21"/>
    </row>
    <row r="6995" spans="12:12" x14ac:dyDescent="0.25">
      <c r="L6995" s="21"/>
    </row>
    <row r="6996" spans="12:12" x14ac:dyDescent="0.25">
      <c r="L6996" s="21"/>
    </row>
    <row r="6997" spans="12:12" x14ac:dyDescent="0.25">
      <c r="L6997" s="21"/>
    </row>
    <row r="6998" spans="12:12" x14ac:dyDescent="0.25">
      <c r="L6998" s="21"/>
    </row>
    <row r="6999" spans="12:12" x14ac:dyDescent="0.25">
      <c r="L6999" s="21"/>
    </row>
    <row r="7000" spans="12:12" x14ac:dyDescent="0.25">
      <c r="L7000" s="21"/>
    </row>
    <row r="7001" spans="12:12" x14ac:dyDescent="0.25">
      <c r="L7001" s="21"/>
    </row>
    <row r="7002" spans="12:12" x14ac:dyDescent="0.25">
      <c r="L7002" s="21"/>
    </row>
    <row r="7003" spans="12:12" x14ac:dyDescent="0.25">
      <c r="L7003" s="21"/>
    </row>
    <row r="7004" spans="12:12" x14ac:dyDescent="0.25">
      <c r="L7004" s="21"/>
    </row>
    <row r="7005" spans="12:12" x14ac:dyDescent="0.25">
      <c r="L7005" s="21"/>
    </row>
    <row r="7006" spans="12:12" x14ac:dyDescent="0.25">
      <c r="L7006" s="21"/>
    </row>
    <row r="7007" spans="12:12" x14ac:dyDescent="0.25">
      <c r="L7007" s="21"/>
    </row>
    <row r="7008" spans="12:12" x14ac:dyDescent="0.25">
      <c r="L7008" s="21"/>
    </row>
    <row r="7009" spans="12:12" x14ac:dyDescent="0.25">
      <c r="L7009" s="21"/>
    </row>
    <row r="7010" spans="12:12" x14ac:dyDescent="0.25">
      <c r="L7010" s="21"/>
    </row>
    <row r="7011" spans="12:12" x14ac:dyDescent="0.25">
      <c r="L7011" s="21"/>
    </row>
    <row r="7012" spans="12:12" x14ac:dyDescent="0.25">
      <c r="L7012" s="21"/>
    </row>
    <row r="7013" spans="12:12" x14ac:dyDescent="0.25">
      <c r="L7013" s="21"/>
    </row>
    <row r="7014" spans="12:12" x14ac:dyDescent="0.25">
      <c r="L7014" s="21"/>
    </row>
    <row r="7015" spans="12:12" x14ac:dyDescent="0.25">
      <c r="L7015" s="21"/>
    </row>
    <row r="7016" spans="12:12" x14ac:dyDescent="0.25">
      <c r="L7016" s="21"/>
    </row>
    <row r="7017" spans="12:12" x14ac:dyDescent="0.25">
      <c r="L7017" s="21"/>
    </row>
    <row r="7018" spans="12:12" x14ac:dyDescent="0.25">
      <c r="L7018" s="21"/>
    </row>
    <row r="7019" spans="12:12" x14ac:dyDescent="0.25">
      <c r="L7019" s="21"/>
    </row>
    <row r="7020" spans="12:12" x14ac:dyDescent="0.25">
      <c r="L7020" s="21"/>
    </row>
    <row r="7021" spans="12:12" x14ac:dyDescent="0.25">
      <c r="L7021" s="21"/>
    </row>
    <row r="7022" spans="12:12" x14ac:dyDescent="0.25">
      <c r="L7022" s="21"/>
    </row>
    <row r="7023" spans="12:12" x14ac:dyDescent="0.25">
      <c r="L7023" s="21"/>
    </row>
    <row r="7024" spans="12:12" x14ac:dyDescent="0.25">
      <c r="L7024" s="21"/>
    </row>
    <row r="7025" spans="12:12" x14ac:dyDescent="0.25">
      <c r="L7025" s="21"/>
    </row>
    <row r="7026" spans="12:12" x14ac:dyDescent="0.25">
      <c r="L7026" s="21"/>
    </row>
    <row r="7027" spans="12:12" x14ac:dyDescent="0.25">
      <c r="L7027" s="21"/>
    </row>
    <row r="7028" spans="12:12" x14ac:dyDescent="0.25">
      <c r="L7028" s="21"/>
    </row>
    <row r="7029" spans="12:12" x14ac:dyDescent="0.25">
      <c r="L7029" s="21"/>
    </row>
    <row r="7030" spans="12:12" x14ac:dyDescent="0.25">
      <c r="L7030" s="21"/>
    </row>
    <row r="7031" spans="12:12" x14ac:dyDescent="0.25">
      <c r="L7031" s="21"/>
    </row>
    <row r="7032" spans="12:12" x14ac:dyDescent="0.25">
      <c r="L7032" s="21"/>
    </row>
    <row r="7033" spans="12:12" x14ac:dyDescent="0.25">
      <c r="L7033" s="21"/>
    </row>
    <row r="7034" spans="12:12" x14ac:dyDescent="0.25">
      <c r="L7034" s="21"/>
    </row>
    <row r="7035" spans="12:12" x14ac:dyDescent="0.25">
      <c r="L7035" s="21"/>
    </row>
    <row r="7036" spans="12:12" x14ac:dyDescent="0.25">
      <c r="L7036" s="21"/>
    </row>
    <row r="7037" spans="12:12" x14ac:dyDescent="0.25">
      <c r="L7037" s="21"/>
    </row>
    <row r="7038" spans="12:12" x14ac:dyDescent="0.25">
      <c r="L7038" s="21"/>
    </row>
    <row r="7039" spans="12:12" x14ac:dyDescent="0.25">
      <c r="L7039" s="21"/>
    </row>
    <row r="7040" spans="12:12" x14ac:dyDescent="0.25">
      <c r="L7040" s="21"/>
    </row>
    <row r="7041" spans="12:12" x14ac:dyDescent="0.25">
      <c r="L7041" s="21"/>
    </row>
    <row r="7042" spans="12:12" x14ac:dyDescent="0.25">
      <c r="L7042" s="21"/>
    </row>
    <row r="7043" spans="12:12" x14ac:dyDescent="0.25">
      <c r="L7043" s="21"/>
    </row>
    <row r="7044" spans="12:12" x14ac:dyDescent="0.25">
      <c r="L7044" s="21"/>
    </row>
    <row r="7045" spans="12:12" x14ac:dyDescent="0.25">
      <c r="L7045" s="21"/>
    </row>
    <row r="7046" spans="12:12" x14ac:dyDescent="0.25">
      <c r="L7046" s="21"/>
    </row>
    <row r="7047" spans="12:12" x14ac:dyDescent="0.25">
      <c r="L7047" s="21"/>
    </row>
    <row r="7048" spans="12:12" x14ac:dyDescent="0.25">
      <c r="L7048" s="21"/>
    </row>
    <row r="7049" spans="12:12" x14ac:dyDescent="0.25">
      <c r="L7049" s="21"/>
    </row>
    <row r="7050" spans="12:12" x14ac:dyDescent="0.25">
      <c r="L7050" s="21"/>
    </row>
    <row r="7051" spans="12:12" x14ac:dyDescent="0.25">
      <c r="L7051" s="21"/>
    </row>
    <row r="7052" spans="12:12" x14ac:dyDescent="0.25">
      <c r="L7052" s="21"/>
    </row>
    <row r="7053" spans="12:12" x14ac:dyDescent="0.25">
      <c r="L7053" s="21"/>
    </row>
    <row r="7054" spans="12:12" x14ac:dyDescent="0.25">
      <c r="L7054" s="21"/>
    </row>
    <row r="7055" spans="12:12" x14ac:dyDescent="0.25">
      <c r="L7055" s="21"/>
    </row>
    <row r="7056" spans="12:12" x14ac:dyDescent="0.25">
      <c r="L7056" s="21"/>
    </row>
    <row r="7057" spans="12:12" x14ac:dyDescent="0.25">
      <c r="L7057" s="21"/>
    </row>
    <row r="7058" spans="12:12" x14ac:dyDescent="0.25">
      <c r="L7058" s="21"/>
    </row>
    <row r="7059" spans="12:12" x14ac:dyDescent="0.25">
      <c r="L7059" s="21"/>
    </row>
    <row r="7060" spans="12:12" x14ac:dyDescent="0.25">
      <c r="L7060" s="21"/>
    </row>
    <row r="7061" spans="12:12" x14ac:dyDescent="0.25">
      <c r="L7061" s="21"/>
    </row>
    <row r="7062" spans="12:12" x14ac:dyDescent="0.25">
      <c r="L7062" s="21"/>
    </row>
    <row r="7063" spans="12:12" x14ac:dyDescent="0.25">
      <c r="L7063" s="21"/>
    </row>
    <row r="7064" spans="12:12" x14ac:dyDescent="0.25">
      <c r="L7064" s="21"/>
    </row>
    <row r="7065" spans="12:12" x14ac:dyDescent="0.25">
      <c r="L7065" s="21"/>
    </row>
    <row r="7066" spans="12:12" x14ac:dyDescent="0.25">
      <c r="L7066" s="21"/>
    </row>
    <row r="7067" spans="12:12" x14ac:dyDescent="0.25">
      <c r="L7067" s="21"/>
    </row>
    <row r="7068" spans="12:12" x14ac:dyDescent="0.25">
      <c r="L7068" s="21"/>
    </row>
    <row r="7069" spans="12:12" x14ac:dyDescent="0.25">
      <c r="L7069" s="21"/>
    </row>
    <row r="7070" spans="12:12" x14ac:dyDescent="0.25">
      <c r="L7070" s="21"/>
    </row>
    <row r="7071" spans="12:12" x14ac:dyDescent="0.25">
      <c r="L7071" s="21"/>
    </row>
    <row r="7072" spans="12:12" x14ac:dyDescent="0.25">
      <c r="L7072" s="21"/>
    </row>
    <row r="7073" spans="12:12" x14ac:dyDescent="0.25">
      <c r="L7073" s="21"/>
    </row>
    <row r="7074" spans="12:12" x14ac:dyDescent="0.25">
      <c r="L7074" s="21"/>
    </row>
    <row r="7075" spans="12:12" x14ac:dyDescent="0.25">
      <c r="L7075" s="21"/>
    </row>
    <row r="7076" spans="12:12" x14ac:dyDescent="0.25">
      <c r="L7076" s="21"/>
    </row>
    <row r="7077" spans="12:12" x14ac:dyDescent="0.25">
      <c r="L7077" s="21"/>
    </row>
    <row r="7078" spans="12:12" x14ac:dyDescent="0.25">
      <c r="L7078" s="21"/>
    </row>
    <row r="7079" spans="12:12" x14ac:dyDescent="0.25">
      <c r="L7079" s="21"/>
    </row>
    <row r="7080" spans="12:12" x14ac:dyDescent="0.25">
      <c r="L7080" s="21"/>
    </row>
    <row r="7081" spans="12:12" x14ac:dyDescent="0.25">
      <c r="L7081" s="21"/>
    </row>
    <row r="7082" spans="12:12" x14ac:dyDescent="0.25">
      <c r="L7082" s="21"/>
    </row>
    <row r="7083" spans="12:12" x14ac:dyDescent="0.25">
      <c r="L7083" s="21"/>
    </row>
    <row r="7084" spans="12:12" x14ac:dyDescent="0.25">
      <c r="L7084" s="21"/>
    </row>
    <row r="7085" spans="12:12" x14ac:dyDescent="0.25">
      <c r="L7085" s="21"/>
    </row>
    <row r="7086" spans="12:12" x14ac:dyDescent="0.25">
      <c r="L7086" s="21"/>
    </row>
    <row r="7087" spans="12:12" x14ac:dyDescent="0.25">
      <c r="L7087" s="21"/>
    </row>
    <row r="7088" spans="12:12" x14ac:dyDescent="0.25">
      <c r="L7088" s="21"/>
    </row>
    <row r="7089" spans="12:12" x14ac:dyDescent="0.25">
      <c r="L7089" s="21"/>
    </row>
    <row r="7090" spans="12:12" x14ac:dyDescent="0.25">
      <c r="L7090" s="21"/>
    </row>
    <row r="7091" spans="12:12" x14ac:dyDescent="0.25">
      <c r="L7091" s="21"/>
    </row>
    <row r="7092" spans="12:12" x14ac:dyDescent="0.25">
      <c r="L7092" s="21"/>
    </row>
    <row r="7093" spans="12:12" x14ac:dyDescent="0.25">
      <c r="L7093" s="21"/>
    </row>
    <row r="7094" spans="12:12" x14ac:dyDescent="0.25">
      <c r="L7094" s="21"/>
    </row>
    <row r="7095" spans="12:12" x14ac:dyDescent="0.25">
      <c r="L7095" s="21"/>
    </row>
    <row r="7096" spans="12:12" x14ac:dyDescent="0.25">
      <c r="L7096" s="21"/>
    </row>
    <row r="7097" spans="12:12" x14ac:dyDescent="0.25">
      <c r="L7097" s="21"/>
    </row>
    <row r="7098" spans="12:12" x14ac:dyDescent="0.25">
      <c r="L7098" s="21"/>
    </row>
    <row r="7099" spans="12:12" x14ac:dyDescent="0.25">
      <c r="L7099" s="21"/>
    </row>
    <row r="7100" spans="12:12" x14ac:dyDescent="0.25">
      <c r="L7100" s="21"/>
    </row>
    <row r="7101" spans="12:12" x14ac:dyDescent="0.25">
      <c r="L7101" s="21"/>
    </row>
    <row r="7102" spans="12:12" x14ac:dyDescent="0.25">
      <c r="L7102" s="21"/>
    </row>
    <row r="7103" spans="12:12" x14ac:dyDescent="0.25">
      <c r="L7103" s="21"/>
    </row>
    <row r="7104" spans="12:12" x14ac:dyDescent="0.25">
      <c r="L7104" s="21"/>
    </row>
    <row r="7105" spans="12:12" x14ac:dyDescent="0.25">
      <c r="L7105" s="21"/>
    </row>
    <row r="7106" spans="12:12" x14ac:dyDescent="0.25">
      <c r="L7106" s="21"/>
    </row>
    <row r="7107" spans="12:12" x14ac:dyDescent="0.25">
      <c r="L7107" s="21"/>
    </row>
    <row r="7108" spans="12:12" x14ac:dyDescent="0.25">
      <c r="L7108" s="21"/>
    </row>
    <row r="7109" spans="12:12" x14ac:dyDescent="0.25">
      <c r="L7109" s="21"/>
    </row>
    <row r="7110" spans="12:12" x14ac:dyDescent="0.25">
      <c r="L7110" s="21"/>
    </row>
    <row r="7111" spans="12:12" x14ac:dyDescent="0.25">
      <c r="L7111" s="21"/>
    </row>
    <row r="7112" spans="12:12" x14ac:dyDescent="0.25">
      <c r="L7112" s="21"/>
    </row>
    <row r="7113" spans="12:12" x14ac:dyDescent="0.25">
      <c r="L7113" s="21"/>
    </row>
    <row r="7114" spans="12:12" x14ac:dyDescent="0.25">
      <c r="L7114" s="21"/>
    </row>
    <row r="7115" spans="12:12" x14ac:dyDescent="0.25">
      <c r="L7115" s="21"/>
    </row>
    <row r="7116" spans="12:12" x14ac:dyDescent="0.25">
      <c r="L7116" s="21"/>
    </row>
    <row r="7117" spans="12:12" x14ac:dyDescent="0.25">
      <c r="L7117" s="21"/>
    </row>
    <row r="7118" spans="12:12" x14ac:dyDescent="0.25">
      <c r="L7118" s="21"/>
    </row>
    <row r="7119" spans="12:12" x14ac:dyDescent="0.25">
      <c r="L7119" s="21"/>
    </row>
    <row r="7120" spans="12:12" x14ac:dyDescent="0.25">
      <c r="L7120" s="21"/>
    </row>
    <row r="7121" spans="12:12" x14ac:dyDescent="0.25">
      <c r="L7121" s="21"/>
    </row>
    <row r="7122" spans="12:12" x14ac:dyDescent="0.25">
      <c r="L7122" s="21"/>
    </row>
    <row r="7123" spans="12:12" x14ac:dyDescent="0.25">
      <c r="L7123" s="21"/>
    </row>
    <row r="7124" spans="12:12" x14ac:dyDescent="0.25">
      <c r="L7124" s="21"/>
    </row>
    <row r="7125" spans="12:12" x14ac:dyDescent="0.25">
      <c r="L7125" s="21"/>
    </row>
    <row r="7126" spans="12:12" x14ac:dyDescent="0.25">
      <c r="L7126" s="21"/>
    </row>
    <row r="7127" spans="12:12" x14ac:dyDescent="0.25">
      <c r="L7127" s="21"/>
    </row>
    <row r="7128" spans="12:12" x14ac:dyDescent="0.25">
      <c r="L7128" s="21"/>
    </row>
    <row r="7129" spans="12:12" x14ac:dyDescent="0.25">
      <c r="L7129" s="21"/>
    </row>
    <row r="7130" spans="12:12" x14ac:dyDescent="0.25">
      <c r="L7130" s="21"/>
    </row>
    <row r="7131" spans="12:12" x14ac:dyDescent="0.25">
      <c r="L7131" s="21"/>
    </row>
    <row r="7132" spans="12:12" x14ac:dyDescent="0.25">
      <c r="L7132" s="21"/>
    </row>
    <row r="7133" spans="12:12" x14ac:dyDescent="0.25">
      <c r="L7133" s="21"/>
    </row>
    <row r="7134" spans="12:12" x14ac:dyDescent="0.25">
      <c r="L7134" s="21"/>
    </row>
    <row r="7135" spans="12:12" x14ac:dyDescent="0.25">
      <c r="L7135" s="21"/>
    </row>
    <row r="7136" spans="12:12" x14ac:dyDescent="0.25">
      <c r="L7136" s="21"/>
    </row>
    <row r="7137" spans="12:12" x14ac:dyDescent="0.25">
      <c r="L7137" s="21"/>
    </row>
    <row r="7138" spans="12:12" x14ac:dyDescent="0.25">
      <c r="L7138" s="21"/>
    </row>
    <row r="7139" spans="12:12" x14ac:dyDescent="0.25">
      <c r="L7139" s="21"/>
    </row>
    <row r="7140" spans="12:12" x14ac:dyDescent="0.25">
      <c r="L7140" s="21"/>
    </row>
    <row r="7141" spans="12:12" x14ac:dyDescent="0.25">
      <c r="L7141" s="21"/>
    </row>
    <row r="7142" spans="12:12" x14ac:dyDescent="0.25">
      <c r="L7142" s="21"/>
    </row>
    <row r="7143" spans="12:12" x14ac:dyDescent="0.25">
      <c r="L7143" s="21"/>
    </row>
    <row r="7144" spans="12:12" x14ac:dyDescent="0.25">
      <c r="L7144" s="21"/>
    </row>
    <row r="7145" spans="12:12" x14ac:dyDescent="0.25">
      <c r="L7145" s="21"/>
    </row>
    <row r="7146" spans="12:12" x14ac:dyDescent="0.25">
      <c r="L7146" s="21"/>
    </row>
    <row r="7147" spans="12:12" x14ac:dyDescent="0.25">
      <c r="L7147" s="21"/>
    </row>
    <row r="7148" spans="12:12" x14ac:dyDescent="0.25">
      <c r="L7148" s="21"/>
    </row>
    <row r="7149" spans="12:12" x14ac:dyDescent="0.25">
      <c r="L7149" s="21"/>
    </row>
    <row r="7150" spans="12:12" x14ac:dyDescent="0.25">
      <c r="L7150" s="21"/>
    </row>
    <row r="7151" spans="12:12" x14ac:dyDescent="0.25">
      <c r="L7151" s="21"/>
    </row>
    <row r="7152" spans="12:12" x14ac:dyDescent="0.25">
      <c r="L7152" s="21"/>
    </row>
    <row r="7153" spans="12:12" x14ac:dyDescent="0.25">
      <c r="L7153" s="21"/>
    </row>
    <row r="7154" spans="12:12" x14ac:dyDescent="0.25">
      <c r="L7154" s="21"/>
    </row>
    <row r="7155" spans="12:12" x14ac:dyDescent="0.25">
      <c r="L7155" s="21"/>
    </row>
    <row r="7156" spans="12:12" x14ac:dyDescent="0.25">
      <c r="L7156" s="21"/>
    </row>
    <row r="7157" spans="12:12" x14ac:dyDescent="0.25">
      <c r="L7157" s="21"/>
    </row>
    <row r="7158" spans="12:12" x14ac:dyDescent="0.25">
      <c r="L7158" s="21"/>
    </row>
    <row r="7159" spans="12:12" x14ac:dyDescent="0.25">
      <c r="L7159" s="21"/>
    </row>
    <row r="7160" spans="12:12" x14ac:dyDescent="0.25">
      <c r="L7160" s="21"/>
    </row>
    <row r="7161" spans="12:12" x14ac:dyDescent="0.25">
      <c r="L7161" s="21"/>
    </row>
    <row r="7162" spans="12:12" x14ac:dyDescent="0.25">
      <c r="L7162" s="21"/>
    </row>
    <row r="7163" spans="12:12" x14ac:dyDescent="0.25">
      <c r="L7163" s="21"/>
    </row>
    <row r="7164" spans="12:12" x14ac:dyDescent="0.25">
      <c r="L7164" s="21"/>
    </row>
    <row r="7165" spans="12:12" x14ac:dyDescent="0.25">
      <c r="L7165" s="21"/>
    </row>
    <row r="7166" spans="12:12" x14ac:dyDescent="0.25">
      <c r="L7166" s="21"/>
    </row>
    <row r="7167" spans="12:12" x14ac:dyDescent="0.25">
      <c r="L7167" s="21"/>
    </row>
    <row r="7168" spans="12:12" x14ac:dyDescent="0.25">
      <c r="L7168" s="21"/>
    </row>
    <row r="7169" spans="12:12" x14ac:dyDescent="0.25">
      <c r="L7169" s="21"/>
    </row>
    <row r="7170" spans="12:12" x14ac:dyDescent="0.25">
      <c r="L7170" s="21"/>
    </row>
    <row r="7171" spans="12:12" x14ac:dyDescent="0.25">
      <c r="L7171" s="21"/>
    </row>
    <row r="7172" spans="12:12" x14ac:dyDescent="0.25">
      <c r="L7172" s="21"/>
    </row>
    <row r="7173" spans="12:12" x14ac:dyDescent="0.25">
      <c r="L7173" s="21"/>
    </row>
    <row r="7174" spans="12:12" x14ac:dyDescent="0.25">
      <c r="L7174" s="21"/>
    </row>
    <row r="7175" spans="12:12" x14ac:dyDescent="0.25">
      <c r="L7175" s="21"/>
    </row>
    <row r="7176" spans="12:12" x14ac:dyDescent="0.25">
      <c r="L7176" s="21"/>
    </row>
    <row r="7177" spans="12:12" x14ac:dyDescent="0.25">
      <c r="L7177" s="21"/>
    </row>
    <row r="7178" spans="12:12" x14ac:dyDescent="0.25">
      <c r="L7178" s="21"/>
    </row>
    <row r="7179" spans="12:12" x14ac:dyDescent="0.25">
      <c r="L7179" s="21"/>
    </row>
    <row r="7180" spans="12:12" x14ac:dyDescent="0.25">
      <c r="L7180" s="21"/>
    </row>
    <row r="7181" spans="12:12" x14ac:dyDescent="0.25">
      <c r="L7181" s="21"/>
    </row>
    <row r="7182" spans="12:12" x14ac:dyDescent="0.25">
      <c r="L7182" s="21"/>
    </row>
    <row r="7183" spans="12:12" x14ac:dyDescent="0.25">
      <c r="L7183" s="21"/>
    </row>
    <row r="7184" spans="12:12" x14ac:dyDescent="0.25">
      <c r="L7184" s="21"/>
    </row>
    <row r="7185" spans="12:12" x14ac:dyDescent="0.25">
      <c r="L7185" s="21"/>
    </row>
    <row r="7186" spans="12:12" x14ac:dyDescent="0.25">
      <c r="L7186" s="21"/>
    </row>
    <row r="7187" spans="12:12" x14ac:dyDescent="0.25">
      <c r="L7187" s="21"/>
    </row>
    <row r="7188" spans="12:12" x14ac:dyDescent="0.25">
      <c r="L7188" s="21"/>
    </row>
    <row r="7189" spans="12:12" x14ac:dyDescent="0.25">
      <c r="L7189" s="21"/>
    </row>
    <row r="7190" spans="12:12" x14ac:dyDescent="0.25">
      <c r="L7190" s="21"/>
    </row>
    <row r="7191" spans="12:12" x14ac:dyDescent="0.25">
      <c r="L7191" s="21"/>
    </row>
    <row r="7192" spans="12:12" x14ac:dyDescent="0.25">
      <c r="L7192" s="21"/>
    </row>
    <row r="7193" spans="12:12" x14ac:dyDescent="0.25">
      <c r="L7193" s="21"/>
    </row>
    <row r="7194" spans="12:12" x14ac:dyDescent="0.25">
      <c r="L7194" s="21"/>
    </row>
    <row r="7195" spans="12:12" x14ac:dyDescent="0.25">
      <c r="L7195" s="21"/>
    </row>
    <row r="7196" spans="12:12" x14ac:dyDescent="0.25">
      <c r="L7196" s="21"/>
    </row>
    <row r="7197" spans="12:12" x14ac:dyDescent="0.25">
      <c r="L7197" s="21"/>
    </row>
    <row r="7198" spans="12:12" x14ac:dyDescent="0.25">
      <c r="L7198" s="21"/>
    </row>
    <row r="7199" spans="12:12" x14ac:dyDescent="0.25">
      <c r="L7199" s="21"/>
    </row>
    <row r="7200" spans="12:12" x14ac:dyDescent="0.25">
      <c r="L7200" s="21"/>
    </row>
    <row r="7201" spans="12:12" x14ac:dyDescent="0.25">
      <c r="L7201" s="21"/>
    </row>
    <row r="7202" spans="12:12" x14ac:dyDescent="0.25">
      <c r="L7202" s="21"/>
    </row>
    <row r="7203" spans="12:12" x14ac:dyDescent="0.25">
      <c r="L7203" s="21"/>
    </row>
    <row r="7204" spans="12:12" x14ac:dyDescent="0.25">
      <c r="L7204" s="21"/>
    </row>
    <row r="7205" spans="12:12" x14ac:dyDescent="0.25">
      <c r="L7205" s="21"/>
    </row>
    <row r="7206" spans="12:12" x14ac:dyDescent="0.25">
      <c r="L7206" s="21"/>
    </row>
    <row r="7207" spans="12:12" x14ac:dyDescent="0.25">
      <c r="L7207" s="21"/>
    </row>
    <row r="7208" spans="12:12" x14ac:dyDescent="0.25">
      <c r="L7208" s="21"/>
    </row>
    <row r="7209" spans="12:12" x14ac:dyDescent="0.25">
      <c r="L7209" s="21"/>
    </row>
    <row r="7210" spans="12:12" x14ac:dyDescent="0.25">
      <c r="L7210" s="21"/>
    </row>
    <row r="7211" spans="12:12" x14ac:dyDescent="0.25">
      <c r="L7211" s="21"/>
    </row>
    <row r="7212" spans="12:12" x14ac:dyDescent="0.25">
      <c r="L7212" s="21"/>
    </row>
    <row r="7213" spans="12:12" x14ac:dyDescent="0.25">
      <c r="L7213" s="21"/>
    </row>
    <row r="7214" spans="12:12" x14ac:dyDescent="0.25">
      <c r="L7214" s="21"/>
    </row>
    <row r="7215" spans="12:12" x14ac:dyDescent="0.25">
      <c r="L7215" s="21"/>
    </row>
    <row r="7216" spans="12:12" x14ac:dyDescent="0.25">
      <c r="L7216" s="21"/>
    </row>
    <row r="7217" spans="12:12" x14ac:dyDescent="0.25">
      <c r="L7217" s="21"/>
    </row>
    <row r="7218" spans="12:12" x14ac:dyDescent="0.25">
      <c r="L7218" s="21"/>
    </row>
    <row r="7219" spans="12:12" x14ac:dyDescent="0.25">
      <c r="L7219" s="21"/>
    </row>
    <row r="7220" spans="12:12" x14ac:dyDescent="0.25">
      <c r="L7220" s="21"/>
    </row>
    <row r="7221" spans="12:12" x14ac:dyDescent="0.25">
      <c r="L7221" s="21"/>
    </row>
    <row r="7222" spans="12:12" x14ac:dyDescent="0.25">
      <c r="L7222" s="21"/>
    </row>
    <row r="7223" spans="12:12" x14ac:dyDescent="0.25">
      <c r="L7223" s="21"/>
    </row>
    <row r="7224" spans="12:12" x14ac:dyDescent="0.25">
      <c r="L7224" s="21"/>
    </row>
    <row r="7225" spans="12:12" x14ac:dyDescent="0.25">
      <c r="L7225" s="21"/>
    </row>
    <row r="7226" spans="12:12" x14ac:dyDescent="0.25">
      <c r="L7226" s="21"/>
    </row>
    <row r="7227" spans="12:12" x14ac:dyDescent="0.25">
      <c r="L7227" s="21"/>
    </row>
    <row r="7228" spans="12:12" x14ac:dyDescent="0.25">
      <c r="L7228" s="21"/>
    </row>
    <row r="7229" spans="12:12" x14ac:dyDescent="0.25">
      <c r="L7229" s="21"/>
    </row>
    <row r="7230" spans="12:12" x14ac:dyDescent="0.25">
      <c r="L7230" s="21"/>
    </row>
    <row r="7231" spans="12:12" x14ac:dyDescent="0.25">
      <c r="L7231" s="21"/>
    </row>
    <row r="7232" spans="12:12" x14ac:dyDescent="0.25">
      <c r="L7232" s="21"/>
    </row>
    <row r="7233" spans="12:12" x14ac:dyDescent="0.25">
      <c r="L7233" s="21"/>
    </row>
    <row r="7234" spans="12:12" x14ac:dyDescent="0.25">
      <c r="L7234" s="21"/>
    </row>
    <row r="7235" spans="12:12" x14ac:dyDescent="0.25">
      <c r="L7235" s="21"/>
    </row>
    <row r="7236" spans="12:12" x14ac:dyDescent="0.25">
      <c r="L7236" s="21"/>
    </row>
    <row r="7237" spans="12:12" x14ac:dyDescent="0.25">
      <c r="L7237" s="21"/>
    </row>
    <row r="7238" spans="12:12" x14ac:dyDescent="0.25">
      <c r="L7238" s="21"/>
    </row>
    <row r="7239" spans="12:12" x14ac:dyDescent="0.25">
      <c r="L7239" s="21"/>
    </row>
    <row r="7240" spans="12:12" x14ac:dyDescent="0.25">
      <c r="L7240" s="21"/>
    </row>
    <row r="7241" spans="12:12" x14ac:dyDescent="0.25">
      <c r="L7241" s="21"/>
    </row>
    <row r="7242" spans="12:12" x14ac:dyDescent="0.25">
      <c r="L7242" s="21"/>
    </row>
    <row r="7243" spans="12:12" x14ac:dyDescent="0.25">
      <c r="L7243" s="21"/>
    </row>
    <row r="7244" spans="12:12" x14ac:dyDescent="0.25">
      <c r="L7244" s="21"/>
    </row>
    <row r="7245" spans="12:12" x14ac:dyDescent="0.25">
      <c r="L7245" s="21"/>
    </row>
    <row r="7246" spans="12:12" x14ac:dyDescent="0.25">
      <c r="L7246" s="21"/>
    </row>
    <row r="7247" spans="12:12" x14ac:dyDescent="0.25">
      <c r="L7247" s="21"/>
    </row>
    <row r="7248" spans="12:12" x14ac:dyDescent="0.25">
      <c r="L7248" s="21"/>
    </row>
    <row r="7249" spans="12:12" x14ac:dyDescent="0.25">
      <c r="L7249" s="21"/>
    </row>
    <row r="7250" spans="12:12" x14ac:dyDescent="0.25">
      <c r="L7250" s="21"/>
    </row>
    <row r="7251" spans="12:12" x14ac:dyDescent="0.25">
      <c r="L7251" s="21"/>
    </row>
    <row r="7252" spans="12:12" x14ac:dyDescent="0.25">
      <c r="L7252" s="21"/>
    </row>
    <row r="7253" spans="12:12" x14ac:dyDescent="0.25">
      <c r="L7253" s="21"/>
    </row>
    <row r="7254" spans="12:12" x14ac:dyDescent="0.25">
      <c r="L7254" s="21"/>
    </row>
    <row r="7255" spans="12:12" x14ac:dyDescent="0.25">
      <c r="L7255" s="21"/>
    </row>
    <row r="7256" spans="12:12" x14ac:dyDescent="0.25">
      <c r="L7256" s="21"/>
    </row>
    <row r="7257" spans="12:12" x14ac:dyDescent="0.25">
      <c r="L7257" s="21"/>
    </row>
    <row r="7258" spans="12:12" x14ac:dyDescent="0.25">
      <c r="L7258" s="21"/>
    </row>
    <row r="7259" spans="12:12" x14ac:dyDescent="0.25">
      <c r="L7259" s="21"/>
    </row>
    <row r="7260" spans="12:12" x14ac:dyDescent="0.25">
      <c r="L7260" s="21"/>
    </row>
    <row r="7261" spans="12:12" x14ac:dyDescent="0.25">
      <c r="L7261" s="21"/>
    </row>
    <row r="7262" spans="12:12" x14ac:dyDescent="0.25">
      <c r="L7262" s="21"/>
    </row>
    <row r="7263" spans="12:12" x14ac:dyDescent="0.25">
      <c r="L7263" s="21"/>
    </row>
    <row r="7264" spans="12:12" x14ac:dyDescent="0.25">
      <c r="L7264" s="21"/>
    </row>
    <row r="7265" spans="12:12" x14ac:dyDescent="0.25">
      <c r="L7265" s="21"/>
    </row>
    <row r="7266" spans="12:12" x14ac:dyDescent="0.25">
      <c r="L7266" s="21"/>
    </row>
    <row r="7267" spans="12:12" x14ac:dyDescent="0.25">
      <c r="L7267" s="21"/>
    </row>
    <row r="7268" spans="12:12" x14ac:dyDescent="0.25">
      <c r="L7268" s="21"/>
    </row>
    <row r="7269" spans="12:12" x14ac:dyDescent="0.25">
      <c r="L7269" s="21"/>
    </row>
    <row r="7270" spans="12:12" x14ac:dyDescent="0.25">
      <c r="L7270" s="21"/>
    </row>
    <row r="7271" spans="12:12" x14ac:dyDescent="0.25">
      <c r="L7271" s="21"/>
    </row>
    <row r="7272" spans="12:12" x14ac:dyDescent="0.25">
      <c r="L7272" s="21"/>
    </row>
    <row r="7273" spans="12:12" x14ac:dyDescent="0.25">
      <c r="L7273" s="21"/>
    </row>
    <row r="7274" spans="12:12" x14ac:dyDescent="0.25">
      <c r="L7274" s="21"/>
    </row>
    <row r="7275" spans="12:12" x14ac:dyDescent="0.25">
      <c r="L7275" s="21"/>
    </row>
    <row r="7276" spans="12:12" x14ac:dyDescent="0.25">
      <c r="L7276" s="21"/>
    </row>
    <row r="7277" spans="12:12" x14ac:dyDescent="0.25">
      <c r="L7277" s="21"/>
    </row>
    <row r="7278" spans="12:12" x14ac:dyDescent="0.25">
      <c r="L7278" s="21"/>
    </row>
    <row r="7279" spans="12:12" x14ac:dyDescent="0.25">
      <c r="L7279" s="21"/>
    </row>
    <row r="7280" spans="12:12" x14ac:dyDescent="0.25">
      <c r="L7280" s="21"/>
    </row>
    <row r="7281" spans="12:12" x14ac:dyDescent="0.25">
      <c r="L7281" s="21"/>
    </row>
    <row r="7282" spans="12:12" x14ac:dyDescent="0.25">
      <c r="L7282" s="21"/>
    </row>
    <row r="7283" spans="12:12" x14ac:dyDescent="0.25">
      <c r="L7283" s="21"/>
    </row>
    <row r="7284" spans="12:12" x14ac:dyDescent="0.25">
      <c r="L7284" s="21"/>
    </row>
    <row r="7285" spans="12:12" x14ac:dyDescent="0.25">
      <c r="L7285" s="21"/>
    </row>
    <row r="7286" spans="12:12" x14ac:dyDescent="0.25">
      <c r="L7286" s="21"/>
    </row>
    <row r="7287" spans="12:12" x14ac:dyDescent="0.25">
      <c r="L7287" s="21"/>
    </row>
    <row r="7288" spans="12:12" x14ac:dyDescent="0.25">
      <c r="L7288" s="21"/>
    </row>
    <row r="7289" spans="12:12" x14ac:dyDescent="0.25">
      <c r="L7289" s="21"/>
    </row>
    <row r="7290" spans="12:12" x14ac:dyDescent="0.25">
      <c r="L7290" s="21"/>
    </row>
    <row r="7291" spans="12:12" x14ac:dyDescent="0.25">
      <c r="L7291" s="21"/>
    </row>
    <row r="7292" spans="12:12" x14ac:dyDescent="0.25">
      <c r="L7292" s="21"/>
    </row>
    <row r="7293" spans="12:12" x14ac:dyDescent="0.25">
      <c r="L7293" s="21"/>
    </row>
    <row r="7294" spans="12:12" x14ac:dyDescent="0.25">
      <c r="L7294" s="21"/>
    </row>
    <row r="7295" spans="12:12" x14ac:dyDescent="0.25">
      <c r="L7295" s="21"/>
    </row>
    <row r="7296" spans="12:12" x14ac:dyDescent="0.25">
      <c r="L7296" s="21"/>
    </row>
    <row r="7297" spans="12:12" x14ac:dyDescent="0.25">
      <c r="L7297" s="21"/>
    </row>
    <row r="7298" spans="12:12" x14ac:dyDescent="0.25">
      <c r="L7298" s="21"/>
    </row>
    <row r="7299" spans="12:12" x14ac:dyDescent="0.25">
      <c r="L7299" s="21"/>
    </row>
    <row r="7300" spans="12:12" x14ac:dyDescent="0.25">
      <c r="L7300" s="21"/>
    </row>
    <row r="7301" spans="12:12" x14ac:dyDescent="0.25">
      <c r="L7301" s="21"/>
    </row>
    <row r="7302" spans="12:12" x14ac:dyDescent="0.25">
      <c r="L7302" s="21"/>
    </row>
    <row r="7303" spans="12:12" x14ac:dyDescent="0.25">
      <c r="L7303" s="21"/>
    </row>
    <row r="7304" spans="12:12" x14ac:dyDescent="0.25">
      <c r="L7304" s="21"/>
    </row>
    <row r="7305" spans="12:12" x14ac:dyDescent="0.25">
      <c r="L7305" s="21"/>
    </row>
    <row r="7306" spans="12:12" x14ac:dyDescent="0.25">
      <c r="L7306" s="21"/>
    </row>
    <row r="7307" spans="12:12" x14ac:dyDescent="0.25">
      <c r="L7307" s="21"/>
    </row>
    <row r="7308" spans="12:12" x14ac:dyDescent="0.25">
      <c r="L7308" s="21"/>
    </row>
    <row r="7309" spans="12:12" x14ac:dyDescent="0.25">
      <c r="L7309" s="21"/>
    </row>
    <row r="7310" spans="12:12" x14ac:dyDescent="0.25">
      <c r="L7310" s="21"/>
    </row>
    <row r="7311" spans="12:12" x14ac:dyDescent="0.25">
      <c r="L7311" s="21"/>
    </row>
    <row r="7312" spans="12:12" x14ac:dyDescent="0.25">
      <c r="L7312" s="21"/>
    </row>
    <row r="7313" spans="12:12" x14ac:dyDescent="0.25">
      <c r="L7313" s="21"/>
    </row>
    <row r="7314" spans="12:12" x14ac:dyDescent="0.25">
      <c r="L7314" s="21"/>
    </row>
    <row r="7315" spans="12:12" x14ac:dyDescent="0.25">
      <c r="L7315" s="21"/>
    </row>
    <row r="7316" spans="12:12" x14ac:dyDescent="0.25">
      <c r="L7316" s="21"/>
    </row>
    <row r="7317" spans="12:12" x14ac:dyDescent="0.25">
      <c r="L7317" s="21"/>
    </row>
    <row r="7318" spans="12:12" x14ac:dyDescent="0.25">
      <c r="L7318" s="21"/>
    </row>
    <row r="7319" spans="12:12" x14ac:dyDescent="0.25">
      <c r="L7319" s="21"/>
    </row>
    <row r="7320" spans="12:12" x14ac:dyDescent="0.25">
      <c r="L7320" s="21"/>
    </row>
    <row r="7321" spans="12:12" x14ac:dyDescent="0.25">
      <c r="L7321" s="21"/>
    </row>
    <row r="7322" spans="12:12" x14ac:dyDescent="0.25">
      <c r="L7322" s="21"/>
    </row>
    <row r="7323" spans="12:12" x14ac:dyDescent="0.25">
      <c r="L7323" s="21"/>
    </row>
    <row r="7324" spans="12:12" x14ac:dyDescent="0.25">
      <c r="L7324" s="21"/>
    </row>
    <row r="7325" spans="12:12" x14ac:dyDescent="0.25">
      <c r="L7325" s="21"/>
    </row>
    <row r="7326" spans="12:12" x14ac:dyDescent="0.25">
      <c r="L7326" s="21"/>
    </row>
    <row r="7327" spans="12:12" x14ac:dyDescent="0.25">
      <c r="L7327" s="21"/>
    </row>
    <row r="7328" spans="12:12" x14ac:dyDescent="0.25">
      <c r="L7328" s="21"/>
    </row>
    <row r="7329" spans="12:12" x14ac:dyDescent="0.25">
      <c r="L7329" s="21"/>
    </row>
    <row r="7330" spans="12:12" x14ac:dyDescent="0.25">
      <c r="L7330" s="21"/>
    </row>
    <row r="7331" spans="12:12" x14ac:dyDescent="0.25">
      <c r="L7331" s="21"/>
    </row>
    <row r="7332" spans="12:12" x14ac:dyDescent="0.25">
      <c r="L7332" s="21"/>
    </row>
    <row r="7333" spans="12:12" x14ac:dyDescent="0.25">
      <c r="L7333" s="21"/>
    </row>
    <row r="7334" spans="12:12" x14ac:dyDescent="0.25">
      <c r="L7334" s="21"/>
    </row>
    <row r="7335" spans="12:12" x14ac:dyDescent="0.25">
      <c r="L7335" s="21"/>
    </row>
    <row r="7336" spans="12:12" x14ac:dyDescent="0.25">
      <c r="L7336" s="21"/>
    </row>
    <row r="7337" spans="12:12" x14ac:dyDescent="0.25">
      <c r="L7337" s="21"/>
    </row>
    <row r="7338" spans="12:12" x14ac:dyDescent="0.25">
      <c r="L7338" s="21"/>
    </row>
    <row r="7339" spans="12:12" x14ac:dyDescent="0.25">
      <c r="L7339" s="21"/>
    </row>
    <row r="7340" spans="12:12" x14ac:dyDescent="0.25">
      <c r="L7340" s="21"/>
    </row>
    <row r="7341" spans="12:12" x14ac:dyDescent="0.25">
      <c r="L7341" s="21"/>
    </row>
    <row r="7342" spans="12:12" x14ac:dyDescent="0.25">
      <c r="L7342" s="21"/>
    </row>
    <row r="7343" spans="12:12" x14ac:dyDescent="0.25">
      <c r="L7343" s="21"/>
    </row>
    <row r="7344" spans="12:12" x14ac:dyDescent="0.25">
      <c r="L7344" s="21"/>
    </row>
    <row r="7345" spans="12:12" x14ac:dyDescent="0.25">
      <c r="L7345" s="21"/>
    </row>
    <row r="7346" spans="12:12" x14ac:dyDescent="0.25">
      <c r="L7346" s="21"/>
    </row>
    <row r="7347" spans="12:12" x14ac:dyDescent="0.25">
      <c r="L7347" s="21"/>
    </row>
    <row r="7348" spans="12:12" x14ac:dyDescent="0.25">
      <c r="L7348" s="21"/>
    </row>
    <row r="7349" spans="12:12" x14ac:dyDescent="0.25">
      <c r="L7349" s="21"/>
    </row>
    <row r="7350" spans="12:12" x14ac:dyDescent="0.25">
      <c r="L7350" s="21"/>
    </row>
    <row r="7351" spans="12:12" x14ac:dyDescent="0.25">
      <c r="L7351" s="21"/>
    </row>
    <row r="7352" spans="12:12" x14ac:dyDescent="0.25">
      <c r="L7352" s="21"/>
    </row>
    <row r="7353" spans="12:12" x14ac:dyDescent="0.25">
      <c r="L7353" s="21"/>
    </row>
    <row r="7354" spans="12:12" x14ac:dyDescent="0.25">
      <c r="L7354" s="21"/>
    </row>
    <row r="7355" spans="12:12" x14ac:dyDescent="0.25">
      <c r="L7355" s="21"/>
    </row>
    <row r="7356" spans="12:12" x14ac:dyDescent="0.25">
      <c r="L7356" s="21"/>
    </row>
    <row r="7357" spans="12:12" x14ac:dyDescent="0.25">
      <c r="L7357" s="21"/>
    </row>
    <row r="7358" spans="12:12" x14ac:dyDescent="0.25">
      <c r="L7358" s="21"/>
    </row>
    <row r="7359" spans="12:12" x14ac:dyDescent="0.25">
      <c r="L7359" s="21"/>
    </row>
    <row r="7360" spans="12:12" x14ac:dyDescent="0.25">
      <c r="L7360" s="21"/>
    </row>
    <row r="7361" spans="12:12" x14ac:dyDescent="0.25">
      <c r="L7361" s="21"/>
    </row>
    <row r="7362" spans="12:12" x14ac:dyDescent="0.25">
      <c r="L7362" s="21"/>
    </row>
    <row r="7363" spans="12:12" x14ac:dyDescent="0.25">
      <c r="L7363" s="21"/>
    </row>
    <row r="7364" spans="12:12" x14ac:dyDescent="0.25">
      <c r="L7364" s="21"/>
    </row>
    <row r="7365" spans="12:12" x14ac:dyDescent="0.25">
      <c r="L7365" s="21"/>
    </row>
    <row r="7366" spans="12:12" x14ac:dyDescent="0.25">
      <c r="L7366" s="21"/>
    </row>
    <row r="7367" spans="12:12" x14ac:dyDescent="0.25">
      <c r="L7367" s="21"/>
    </row>
    <row r="7368" spans="12:12" x14ac:dyDescent="0.25">
      <c r="L7368" s="21"/>
    </row>
    <row r="7369" spans="12:12" x14ac:dyDescent="0.25">
      <c r="L7369" s="21"/>
    </row>
    <row r="7370" spans="12:12" x14ac:dyDescent="0.25">
      <c r="L7370" s="21"/>
    </row>
    <row r="7371" spans="12:12" x14ac:dyDescent="0.25">
      <c r="L7371" s="21"/>
    </row>
    <row r="7372" spans="12:12" x14ac:dyDescent="0.25">
      <c r="L7372" s="21"/>
    </row>
    <row r="7373" spans="12:12" x14ac:dyDescent="0.25">
      <c r="L7373" s="21"/>
    </row>
    <row r="7374" spans="12:12" x14ac:dyDescent="0.25">
      <c r="L7374" s="21"/>
    </row>
    <row r="7375" spans="12:12" x14ac:dyDescent="0.25">
      <c r="L7375" s="21"/>
    </row>
    <row r="7376" spans="12:12" x14ac:dyDescent="0.25">
      <c r="L7376" s="21"/>
    </row>
    <row r="7377" spans="12:12" x14ac:dyDescent="0.25">
      <c r="L7377" s="21"/>
    </row>
    <row r="7378" spans="12:12" x14ac:dyDescent="0.25">
      <c r="L7378" s="21"/>
    </row>
    <row r="7379" spans="12:12" x14ac:dyDescent="0.25">
      <c r="L7379" s="21"/>
    </row>
    <row r="7380" spans="12:12" x14ac:dyDescent="0.25">
      <c r="L7380" s="21"/>
    </row>
    <row r="7381" spans="12:12" x14ac:dyDescent="0.25">
      <c r="L7381" s="21"/>
    </row>
    <row r="7382" spans="12:12" x14ac:dyDescent="0.25">
      <c r="L7382" s="21"/>
    </row>
    <row r="7383" spans="12:12" x14ac:dyDescent="0.25">
      <c r="L7383" s="21"/>
    </row>
    <row r="7384" spans="12:12" x14ac:dyDescent="0.25">
      <c r="L7384" s="21"/>
    </row>
    <row r="7385" spans="12:12" x14ac:dyDescent="0.25">
      <c r="L7385" s="21"/>
    </row>
    <row r="7386" spans="12:12" x14ac:dyDescent="0.25">
      <c r="L7386" s="21"/>
    </row>
    <row r="7387" spans="12:12" x14ac:dyDescent="0.25">
      <c r="L7387" s="21"/>
    </row>
    <row r="7388" spans="12:12" x14ac:dyDescent="0.25">
      <c r="L7388" s="21"/>
    </row>
    <row r="7389" spans="12:12" x14ac:dyDescent="0.25">
      <c r="L7389" s="21"/>
    </row>
    <row r="7390" spans="12:12" x14ac:dyDescent="0.25">
      <c r="L7390" s="21"/>
    </row>
    <row r="7391" spans="12:12" x14ac:dyDescent="0.25">
      <c r="L7391" s="21"/>
    </row>
    <row r="7392" spans="12:12" x14ac:dyDescent="0.25">
      <c r="L7392" s="21"/>
    </row>
    <row r="7393" spans="12:12" x14ac:dyDescent="0.25">
      <c r="L7393" s="21"/>
    </row>
    <row r="7394" spans="12:12" x14ac:dyDescent="0.25">
      <c r="L7394" s="21"/>
    </row>
    <row r="7395" spans="12:12" x14ac:dyDescent="0.25">
      <c r="L7395" s="21"/>
    </row>
    <row r="7396" spans="12:12" x14ac:dyDescent="0.25">
      <c r="L7396" s="21"/>
    </row>
    <row r="7397" spans="12:12" x14ac:dyDescent="0.25">
      <c r="L7397" s="21"/>
    </row>
    <row r="7398" spans="12:12" x14ac:dyDescent="0.25">
      <c r="L7398" s="21"/>
    </row>
    <row r="7399" spans="12:12" x14ac:dyDescent="0.25">
      <c r="L7399" s="21"/>
    </row>
    <row r="7400" spans="12:12" x14ac:dyDescent="0.25">
      <c r="L7400" s="21"/>
    </row>
    <row r="7401" spans="12:12" x14ac:dyDescent="0.25">
      <c r="L7401" s="21"/>
    </row>
    <row r="7402" spans="12:12" x14ac:dyDescent="0.25">
      <c r="L7402" s="21"/>
    </row>
    <row r="7403" spans="12:12" x14ac:dyDescent="0.25">
      <c r="L7403" s="21"/>
    </row>
    <row r="7404" spans="12:12" x14ac:dyDescent="0.25">
      <c r="L7404" s="21"/>
    </row>
    <row r="7405" spans="12:12" x14ac:dyDescent="0.25">
      <c r="L7405" s="21"/>
    </row>
    <row r="7406" spans="12:12" x14ac:dyDescent="0.25">
      <c r="L7406" s="21"/>
    </row>
    <row r="7407" spans="12:12" x14ac:dyDescent="0.25">
      <c r="L7407" s="21"/>
    </row>
    <row r="7408" spans="12:12" x14ac:dyDescent="0.25">
      <c r="L7408" s="21"/>
    </row>
    <row r="7409" spans="12:12" x14ac:dyDescent="0.25">
      <c r="L7409" s="21"/>
    </row>
    <row r="7410" spans="12:12" x14ac:dyDescent="0.25">
      <c r="L7410" s="21"/>
    </row>
    <row r="7411" spans="12:12" x14ac:dyDescent="0.25">
      <c r="L7411" s="21"/>
    </row>
    <row r="7412" spans="12:12" x14ac:dyDescent="0.25">
      <c r="L7412" s="21"/>
    </row>
    <row r="7413" spans="12:12" x14ac:dyDescent="0.25">
      <c r="L7413" s="21"/>
    </row>
    <row r="7414" spans="12:12" x14ac:dyDescent="0.25">
      <c r="L7414" s="21"/>
    </row>
    <row r="7415" spans="12:12" x14ac:dyDescent="0.25">
      <c r="L7415" s="21"/>
    </row>
    <row r="7416" spans="12:12" x14ac:dyDescent="0.25">
      <c r="L7416" s="21"/>
    </row>
    <row r="7417" spans="12:12" x14ac:dyDescent="0.25">
      <c r="L7417" s="21"/>
    </row>
    <row r="7418" spans="12:12" x14ac:dyDescent="0.25">
      <c r="L7418" s="21"/>
    </row>
    <row r="7419" spans="12:12" x14ac:dyDescent="0.25">
      <c r="L7419" s="21"/>
    </row>
    <row r="7420" spans="12:12" x14ac:dyDescent="0.25">
      <c r="L7420" s="21"/>
    </row>
    <row r="7421" spans="12:12" x14ac:dyDescent="0.25">
      <c r="L7421" s="21"/>
    </row>
    <row r="7422" spans="12:12" x14ac:dyDescent="0.25">
      <c r="L7422" s="21"/>
    </row>
    <row r="7423" spans="12:12" x14ac:dyDescent="0.25">
      <c r="L7423" s="21"/>
    </row>
    <row r="7424" spans="12:12" x14ac:dyDescent="0.25">
      <c r="L7424" s="21"/>
    </row>
    <row r="7425" spans="12:12" x14ac:dyDescent="0.25">
      <c r="L7425" s="21"/>
    </row>
    <row r="7426" spans="12:12" x14ac:dyDescent="0.25">
      <c r="L7426" s="21"/>
    </row>
    <row r="7427" spans="12:12" x14ac:dyDescent="0.25">
      <c r="L7427" s="21"/>
    </row>
    <row r="7428" spans="12:12" x14ac:dyDescent="0.25">
      <c r="L7428" s="21"/>
    </row>
    <row r="7429" spans="12:12" x14ac:dyDescent="0.25">
      <c r="L7429" s="21"/>
    </row>
    <row r="7430" spans="12:12" x14ac:dyDescent="0.25">
      <c r="L7430" s="21"/>
    </row>
    <row r="7431" spans="12:12" x14ac:dyDescent="0.25">
      <c r="L7431" s="21"/>
    </row>
    <row r="7432" spans="12:12" x14ac:dyDescent="0.25">
      <c r="L7432" s="21"/>
    </row>
    <row r="7433" spans="12:12" x14ac:dyDescent="0.25">
      <c r="L7433" s="21"/>
    </row>
    <row r="7434" spans="12:12" x14ac:dyDescent="0.25">
      <c r="L7434" s="21"/>
    </row>
    <row r="7435" spans="12:12" x14ac:dyDescent="0.25">
      <c r="L7435" s="21"/>
    </row>
    <row r="7436" spans="12:12" x14ac:dyDescent="0.25">
      <c r="L7436" s="21"/>
    </row>
    <row r="7437" spans="12:12" x14ac:dyDescent="0.25">
      <c r="L7437" s="21"/>
    </row>
    <row r="7438" spans="12:12" x14ac:dyDescent="0.25">
      <c r="L7438" s="21"/>
    </row>
    <row r="7439" spans="12:12" x14ac:dyDescent="0.25">
      <c r="L7439" s="21"/>
    </row>
    <row r="7440" spans="12:12" x14ac:dyDescent="0.25">
      <c r="L7440" s="21"/>
    </row>
    <row r="7441" spans="12:12" x14ac:dyDescent="0.25">
      <c r="L7441" s="21"/>
    </row>
    <row r="7442" spans="12:12" x14ac:dyDescent="0.25">
      <c r="L7442" s="21"/>
    </row>
    <row r="7443" spans="12:12" x14ac:dyDescent="0.25">
      <c r="L7443" s="21"/>
    </row>
    <row r="7444" spans="12:12" x14ac:dyDescent="0.25">
      <c r="L7444" s="21"/>
    </row>
    <row r="7445" spans="12:12" x14ac:dyDescent="0.25">
      <c r="L7445" s="21"/>
    </row>
    <row r="7446" spans="12:12" x14ac:dyDescent="0.25">
      <c r="L7446" s="21"/>
    </row>
    <row r="7447" spans="12:12" x14ac:dyDescent="0.25">
      <c r="L7447" s="21"/>
    </row>
    <row r="7448" spans="12:12" x14ac:dyDescent="0.25">
      <c r="L7448" s="21"/>
    </row>
    <row r="7449" spans="12:12" x14ac:dyDescent="0.25">
      <c r="L7449" s="21"/>
    </row>
    <row r="7450" spans="12:12" x14ac:dyDescent="0.25">
      <c r="L7450" s="21"/>
    </row>
    <row r="7451" spans="12:12" x14ac:dyDescent="0.25">
      <c r="L7451" s="21"/>
    </row>
    <row r="7452" spans="12:12" x14ac:dyDescent="0.25">
      <c r="L7452" s="21"/>
    </row>
    <row r="7453" spans="12:12" x14ac:dyDescent="0.25">
      <c r="L7453" s="21"/>
    </row>
    <row r="7454" spans="12:12" x14ac:dyDescent="0.25">
      <c r="L7454" s="21"/>
    </row>
    <row r="7455" spans="12:12" x14ac:dyDescent="0.25">
      <c r="L7455" s="21"/>
    </row>
    <row r="7456" spans="12:12" x14ac:dyDescent="0.25">
      <c r="L7456" s="21"/>
    </row>
    <row r="7457" spans="12:12" x14ac:dyDescent="0.25">
      <c r="L7457" s="21"/>
    </row>
    <row r="7458" spans="12:12" x14ac:dyDescent="0.25">
      <c r="L7458" s="21"/>
    </row>
    <row r="7459" spans="12:12" x14ac:dyDescent="0.25">
      <c r="L7459" s="21"/>
    </row>
    <row r="7460" spans="12:12" x14ac:dyDescent="0.25">
      <c r="L7460" s="21"/>
    </row>
    <row r="7461" spans="12:12" x14ac:dyDescent="0.25">
      <c r="L7461" s="21"/>
    </row>
    <row r="7462" spans="12:12" x14ac:dyDescent="0.25">
      <c r="L7462" s="21"/>
    </row>
    <row r="7463" spans="12:12" x14ac:dyDescent="0.25">
      <c r="L7463" s="21"/>
    </row>
    <row r="7464" spans="12:12" x14ac:dyDescent="0.25">
      <c r="L7464" s="21"/>
    </row>
    <row r="7465" spans="12:12" x14ac:dyDescent="0.25">
      <c r="L7465" s="21"/>
    </row>
    <row r="7466" spans="12:12" x14ac:dyDescent="0.25">
      <c r="L7466" s="21"/>
    </row>
    <row r="7467" spans="12:12" x14ac:dyDescent="0.25">
      <c r="L7467" s="21"/>
    </row>
    <row r="7468" spans="12:12" x14ac:dyDescent="0.25">
      <c r="L7468" s="21"/>
    </row>
    <row r="7469" spans="12:12" x14ac:dyDescent="0.25">
      <c r="L7469" s="21"/>
    </row>
    <row r="7470" spans="12:12" x14ac:dyDescent="0.25">
      <c r="L7470" s="21"/>
    </row>
    <row r="7471" spans="12:12" x14ac:dyDescent="0.25">
      <c r="L7471" s="21"/>
    </row>
    <row r="7472" spans="12:12" x14ac:dyDescent="0.25">
      <c r="L7472" s="21"/>
    </row>
    <row r="7473" spans="12:12" x14ac:dyDescent="0.25">
      <c r="L7473" s="21"/>
    </row>
    <row r="7474" spans="12:12" x14ac:dyDescent="0.25">
      <c r="L7474" s="21"/>
    </row>
    <row r="7475" spans="12:12" x14ac:dyDescent="0.25">
      <c r="L7475" s="21"/>
    </row>
    <row r="7476" spans="12:12" x14ac:dyDescent="0.25">
      <c r="L7476" s="21"/>
    </row>
    <row r="7477" spans="12:12" x14ac:dyDescent="0.25">
      <c r="L7477" s="21"/>
    </row>
    <row r="7478" spans="12:12" x14ac:dyDescent="0.25">
      <c r="L7478" s="21"/>
    </row>
    <row r="7479" spans="12:12" x14ac:dyDescent="0.25">
      <c r="L7479" s="21"/>
    </row>
    <row r="7480" spans="12:12" x14ac:dyDescent="0.25">
      <c r="L7480" s="21"/>
    </row>
    <row r="7481" spans="12:12" x14ac:dyDescent="0.25">
      <c r="L7481" s="21"/>
    </row>
    <row r="7482" spans="12:12" x14ac:dyDescent="0.25">
      <c r="L7482" s="21"/>
    </row>
    <row r="7483" spans="12:12" x14ac:dyDescent="0.25">
      <c r="L7483" s="21"/>
    </row>
    <row r="7484" spans="12:12" x14ac:dyDescent="0.25">
      <c r="L7484" s="21"/>
    </row>
    <row r="7485" spans="12:12" x14ac:dyDescent="0.25">
      <c r="L7485" s="21"/>
    </row>
    <row r="7486" spans="12:12" x14ac:dyDescent="0.25">
      <c r="L7486" s="21"/>
    </row>
    <row r="7487" spans="12:12" x14ac:dyDescent="0.25">
      <c r="L7487" s="21"/>
    </row>
    <row r="7488" spans="12:12" x14ac:dyDescent="0.25">
      <c r="L7488" s="21"/>
    </row>
    <row r="7489" spans="12:12" x14ac:dyDescent="0.25">
      <c r="L7489" s="21"/>
    </row>
    <row r="7490" spans="12:12" x14ac:dyDescent="0.25">
      <c r="L7490" s="21"/>
    </row>
    <row r="7491" spans="12:12" x14ac:dyDescent="0.25">
      <c r="L7491" s="21"/>
    </row>
    <row r="7492" spans="12:12" x14ac:dyDescent="0.25">
      <c r="L7492" s="21"/>
    </row>
    <row r="7493" spans="12:12" x14ac:dyDescent="0.25">
      <c r="L7493" s="21"/>
    </row>
    <row r="7494" spans="12:12" x14ac:dyDescent="0.25">
      <c r="L7494" s="21"/>
    </row>
    <row r="7495" spans="12:12" x14ac:dyDescent="0.25">
      <c r="L7495" s="21"/>
    </row>
    <row r="7496" spans="12:12" x14ac:dyDescent="0.25">
      <c r="L7496" s="21"/>
    </row>
    <row r="7497" spans="12:12" x14ac:dyDescent="0.25">
      <c r="L7497" s="21"/>
    </row>
    <row r="7498" spans="12:12" x14ac:dyDescent="0.25">
      <c r="L7498" s="21"/>
    </row>
    <row r="7499" spans="12:12" x14ac:dyDescent="0.25">
      <c r="L7499" s="21"/>
    </row>
    <row r="7500" spans="12:12" x14ac:dyDescent="0.25">
      <c r="L7500" s="21"/>
    </row>
    <row r="7501" spans="12:12" x14ac:dyDescent="0.25">
      <c r="L7501" s="21"/>
    </row>
    <row r="7502" spans="12:12" x14ac:dyDescent="0.25">
      <c r="L7502" s="21"/>
    </row>
    <row r="7503" spans="12:12" x14ac:dyDescent="0.25">
      <c r="L7503" s="21"/>
    </row>
    <row r="7504" spans="12:12" x14ac:dyDescent="0.25">
      <c r="L7504" s="21"/>
    </row>
    <row r="7505" spans="12:12" x14ac:dyDescent="0.25">
      <c r="L7505" s="21"/>
    </row>
    <row r="7506" spans="12:12" x14ac:dyDescent="0.25">
      <c r="L7506" s="21"/>
    </row>
    <row r="7507" spans="12:12" x14ac:dyDescent="0.25">
      <c r="L7507" s="21"/>
    </row>
    <row r="7508" spans="12:12" x14ac:dyDescent="0.25">
      <c r="L7508" s="21"/>
    </row>
    <row r="7509" spans="12:12" x14ac:dyDescent="0.25">
      <c r="L7509" s="21"/>
    </row>
    <row r="7510" spans="12:12" x14ac:dyDescent="0.25">
      <c r="L7510" s="21"/>
    </row>
    <row r="7511" spans="12:12" x14ac:dyDescent="0.25">
      <c r="L7511" s="21"/>
    </row>
    <row r="7512" spans="12:12" x14ac:dyDescent="0.25">
      <c r="L7512" s="21"/>
    </row>
    <row r="7513" spans="12:12" x14ac:dyDescent="0.25">
      <c r="L7513" s="21"/>
    </row>
    <row r="7514" spans="12:12" x14ac:dyDescent="0.25">
      <c r="L7514" s="21"/>
    </row>
    <row r="7515" spans="12:12" x14ac:dyDescent="0.25">
      <c r="L7515" s="21"/>
    </row>
    <row r="7516" spans="12:12" x14ac:dyDescent="0.25">
      <c r="L7516" s="21"/>
    </row>
    <row r="7517" spans="12:12" x14ac:dyDescent="0.25">
      <c r="L7517" s="21"/>
    </row>
    <row r="7518" spans="12:12" x14ac:dyDescent="0.25">
      <c r="L7518" s="21"/>
    </row>
    <row r="7519" spans="12:12" x14ac:dyDescent="0.25">
      <c r="L7519" s="21"/>
    </row>
    <row r="7520" spans="12:12" x14ac:dyDescent="0.25">
      <c r="L7520" s="21"/>
    </row>
    <row r="7521" spans="12:12" x14ac:dyDescent="0.25">
      <c r="L7521" s="21"/>
    </row>
    <row r="7522" spans="12:12" x14ac:dyDescent="0.25">
      <c r="L7522" s="21"/>
    </row>
    <row r="7523" spans="12:12" x14ac:dyDescent="0.25">
      <c r="L7523" s="21"/>
    </row>
    <row r="7524" spans="12:12" x14ac:dyDescent="0.25">
      <c r="L7524" s="21"/>
    </row>
    <row r="7525" spans="12:12" x14ac:dyDescent="0.25">
      <c r="L7525" s="21"/>
    </row>
    <row r="7526" spans="12:12" x14ac:dyDescent="0.25">
      <c r="L7526" s="21"/>
    </row>
    <row r="7527" spans="12:12" x14ac:dyDescent="0.25">
      <c r="L7527" s="21"/>
    </row>
    <row r="7528" spans="12:12" x14ac:dyDescent="0.25">
      <c r="L7528" s="21"/>
    </row>
    <row r="7529" spans="12:12" x14ac:dyDescent="0.25">
      <c r="L7529" s="21"/>
    </row>
    <row r="7530" spans="12:12" x14ac:dyDescent="0.25">
      <c r="L7530" s="21"/>
    </row>
    <row r="7531" spans="12:12" x14ac:dyDescent="0.25">
      <c r="L7531" s="21"/>
    </row>
    <row r="7532" spans="12:12" x14ac:dyDescent="0.25">
      <c r="L7532" s="21"/>
    </row>
    <row r="7533" spans="12:12" x14ac:dyDescent="0.25">
      <c r="L7533" s="21"/>
    </row>
    <row r="7534" spans="12:12" x14ac:dyDescent="0.25">
      <c r="L7534" s="21"/>
    </row>
    <row r="7535" spans="12:12" x14ac:dyDescent="0.25">
      <c r="L7535" s="21"/>
    </row>
    <row r="7536" spans="12:12" x14ac:dyDescent="0.25">
      <c r="L7536" s="21"/>
    </row>
    <row r="7537" spans="12:12" x14ac:dyDescent="0.25">
      <c r="L7537" s="21"/>
    </row>
    <row r="7538" spans="12:12" x14ac:dyDescent="0.25">
      <c r="L7538" s="21"/>
    </row>
    <row r="7539" spans="12:12" x14ac:dyDescent="0.25">
      <c r="L7539" s="21"/>
    </row>
    <row r="7540" spans="12:12" x14ac:dyDescent="0.25">
      <c r="L7540" s="21"/>
    </row>
    <row r="7541" spans="12:12" x14ac:dyDescent="0.25">
      <c r="L7541" s="21"/>
    </row>
    <row r="7542" spans="12:12" x14ac:dyDescent="0.25">
      <c r="L7542" s="21"/>
    </row>
    <row r="7543" spans="12:12" x14ac:dyDescent="0.25">
      <c r="L7543" s="21"/>
    </row>
    <row r="7544" spans="12:12" x14ac:dyDescent="0.25">
      <c r="L7544" s="21"/>
    </row>
    <row r="7545" spans="12:12" x14ac:dyDescent="0.25">
      <c r="L7545" s="21"/>
    </row>
    <row r="7546" spans="12:12" x14ac:dyDescent="0.25">
      <c r="L7546" s="21"/>
    </row>
    <row r="7547" spans="12:12" x14ac:dyDescent="0.25">
      <c r="L7547" s="21"/>
    </row>
    <row r="7548" spans="12:12" x14ac:dyDescent="0.25">
      <c r="L7548" s="21"/>
    </row>
    <row r="7549" spans="12:12" x14ac:dyDescent="0.25">
      <c r="L7549" s="21"/>
    </row>
    <row r="7550" spans="12:12" x14ac:dyDescent="0.25">
      <c r="L7550" s="21"/>
    </row>
    <row r="7551" spans="12:12" x14ac:dyDescent="0.25">
      <c r="L7551" s="21"/>
    </row>
    <row r="7552" spans="12:12" x14ac:dyDescent="0.25">
      <c r="L7552" s="21"/>
    </row>
    <row r="7553" spans="12:12" x14ac:dyDescent="0.25">
      <c r="L7553" s="21"/>
    </row>
    <row r="7554" spans="12:12" x14ac:dyDescent="0.25">
      <c r="L7554" s="21"/>
    </row>
    <row r="7555" spans="12:12" x14ac:dyDescent="0.25">
      <c r="L7555" s="21"/>
    </row>
    <row r="7556" spans="12:12" x14ac:dyDescent="0.25">
      <c r="L7556" s="21"/>
    </row>
    <row r="7557" spans="12:12" x14ac:dyDescent="0.25">
      <c r="L7557" s="21"/>
    </row>
    <row r="7558" spans="12:12" x14ac:dyDescent="0.25">
      <c r="L7558" s="21"/>
    </row>
    <row r="7559" spans="12:12" x14ac:dyDescent="0.25">
      <c r="L7559" s="21"/>
    </row>
    <row r="7560" spans="12:12" x14ac:dyDescent="0.25">
      <c r="L7560" s="21"/>
    </row>
    <row r="7561" spans="12:12" x14ac:dyDescent="0.25">
      <c r="L7561" s="21"/>
    </row>
    <row r="7562" spans="12:12" x14ac:dyDescent="0.25">
      <c r="L7562" s="21"/>
    </row>
    <row r="7563" spans="12:12" x14ac:dyDescent="0.25">
      <c r="L7563" s="21"/>
    </row>
    <row r="7564" spans="12:12" x14ac:dyDescent="0.25">
      <c r="L7564" s="21"/>
    </row>
    <row r="7565" spans="12:12" x14ac:dyDescent="0.25">
      <c r="L7565" s="21"/>
    </row>
    <row r="7566" spans="12:12" x14ac:dyDescent="0.25">
      <c r="L7566" s="21"/>
    </row>
    <row r="7567" spans="12:12" x14ac:dyDescent="0.25">
      <c r="L7567" s="21"/>
    </row>
    <row r="7568" spans="12:12" x14ac:dyDescent="0.25">
      <c r="L7568" s="21"/>
    </row>
    <row r="7569" spans="12:12" x14ac:dyDescent="0.25">
      <c r="L7569" s="21"/>
    </row>
    <row r="7570" spans="12:12" x14ac:dyDescent="0.25">
      <c r="L7570" s="21"/>
    </row>
    <row r="7571" spans="12:12" x14ac:dyDescent="0.25">
      <c r="L7571" s="21"/>
    </row>
    <row r="7572" spans="12:12" x14ac:dyDescent="0.25">
      <c r="L7572" s="21"/>
    </row>
    <row r="7573" spans="12:12" x14ac:dyDescent="0.25">
      <c r="L7573" s="21"/>
    </row>
    <row r="7574" spans="12:12" x14ac:dyDescent="0.25">
      <c r="L7574" s="21"/>
    </row>
    <row r="7575" spans="12:12" x14ac:dyDescent="0.25">
      <c r="L7575" s="21"/>
    </row>
    <row r="7576" spans="12:12" x14ac:dyDescent="0.25">
      <c r="L7576" s="21"/>
    </row>
    <row r="7577" spans="12:12" x14ac:dyDescent="0.25">
      <c r="L7577" s="21"/>
    </row>
    <row r="7578" spans="12:12" x14ac:dyDescent="0.25">
      <c r="L7578" s="21"/>
    </row>
    <row r="7579" spans="12:12" x14ac:dyDescent="0.25">
      <c r="L7579" s="21"/>
    </row>
    <row r="7580" spans="12:12" x14ac:dyDescent="0.25">
      <c r="L7580" s="21"/>
    </row>
    <row r="7581" spans="12:12" x14ac:dyDescent="0.25">
      <c r="L7581" s="21"/>
    </row>
    <row r="7582" spans="12:12" x14ac:dyDescent="0.25">
      <c r="L7582" s="21"/>
    </row>
    <row r="7583" spans="12:12" x14ac:dyDescent="0.25">
      <c r="L7583" s="21"/>
    </row>
    <row r="7584" spans="12:12" x14ac:dyDescent="0.25">
      <c r="L7584" s="21"/>
    </row>
    <row r="7585" spans="12:12" x14ac:dyDescent="0.25">
      <c r="L7585" s="21"/>
    </row>
    <row r="7586" spans="12:12" x14ac:dyDescent="0.25">
      <c r="L7586" s="21"/>
    </row>
    <row r="7587" spans="12:12" x14ac:dyDescent="0.25">
      <c r="L7587" s="21"/>
    </row>
    <row r="7588" spans="12:12" x14ac:dyDescent="0.25">
      <c r="L7588" s="21"/>
    </row>
  </sheetData>
  <sheetProtection deleteColumns="0"/>
  <autoFilter ref="A4:X821">
    <filterColumn colId="6">
      <filters>
        <filter val="SCC"/>
        <filter val="SCS"/>
      </filters>
    </filterColumn>
    <filterColumn colId="7">
      <filters>
        <filter val="11400"/>
        <filter val="13200"/>
        <filter val="13800"/>
        <filter val="34500"/>
      </filters>
    </filterColumn>
  </autoFilter>
  <mergeCells count="6">
    <mergeCell ref="A1:B3"/>
    <mergeCell ref="C1:M3"/>
    <mergeCell ref="O1:P1"/>
    <mergeCell ref="S1:X3"/>
    <mergeCell ref="O2:P2"/>
    <mergeCell ref="O3:P3"/>
  </mergeCells>
  <dataValidations count="2">
    <dataValidation type="list" allowBlank="1" showInputMessage="1" showErrorMessage="1" sqref="D5:D258 D261:D1028">
      <formula1>$AE$5:$AE$13</formula1>
    </dataValidation>
    <dataValidation type="list" allowBlank="1" showInputMessage="1" showErrorMessage="1" sqref="G5:G399 F400:F403 F405:F406 G404:G539 G544:G1028">
      <formula1>$AC$5:$AC$14</formula1>
    </dataValidation>
  </dataValidations>
  <hyperlinks>
    <hyperlink ref="E272" r:id="rId1" display="Ordenes de Fabricacion\RDC\2680514.xlsx"/>
    <hyperlink ref="E276" r:id="rId2" display="Ordenes de Fabricacion\SCS\2720514.xlsx"/>
    <hyperlink ref="E275" r:id="rId3" display="Ordenes de Fabricacion\CJM\CM2700514-CM2710514.xlsx"/>
    <hyperlink ref="E274" r:id="rId4" display="Ordenes de Fabricacion\CJM\CM2700514-CM2710514.xlsx"/>
    <hyperlink ref="E273" r:id="rId5" display="Ordenes de Fabricacion\SCC\2690514.xlsx"/>
    <hyperlink ref="E271" r:id="rId6" display="Ordenes de Fabricacion\RDC\2670514.xlsx"/>
    <hyperlink ref="E260" r:id="rId7" display="Ordenes de Fabricacion\SCC\2560514.xlsx"/>
    <hyperlink ref="E259" r:id="rId8" display="Ordenes de Fabricacion\RDC\2550514.xlsx"/>
    <hyperlink ref="E45" r:id="rId9" display="Ordenes de Fabricacion\SCS\0410114.xlsx"/>
    <hyperlink ref="E270" r:id="rId10" display="Ordenes de Fabricacion\RDC\2660514.xlsx"/>
    <hyperlink ref="E269" r:id="rId11" display="Ordenes de Fabricacion\SCS\2640514-2650514.xlsx"/>
    <hyperlink ref="E268" r:id="rId12" display="Ordenes de Fabricacion\SCS\2640514-2650514.xlsx"/>
    <hyperlink ref="E267" r:id="rId13" display="Ordenes de Fabricacion\SCC\2630514.xlsx"/>
    <hyperlink ref="E266" r:id="rId14" display="Ordenes de Fabricacion\SCC\2620514.xlsx"/>
    <hyperlink ref="E265" r:id="rId15" display="Ordenes de Fabricacion\SCS\2610514.xlsx"/>
    <hyperlink ref="E263" r:id="rId16" display="Ordenes de Fabricacion\RDC\2590514.xlsx"/>
    <hyperlink ref="E264" r:id="rId17" display="Ordenes de Fabricacion\CJM\CM2600514.xlsx"/>
    <hyperlink ref="E261" r:id="rId18" display="Ordenes de Fabricacion\CNV\2570514.xlsx"/>
    <hyperlink ref="E258" r:id="rId19" display="Ordenes de Fabricacion\CNV\2540514.xlsx"/>
    <hyperlink ref="E257" r:id="rId20" display="Ordenes de Fabricacion\SCS\2530514.xlsx"/>
    <hyperlink ref="E256" r:id="rId21" display="Ordenes de Fabricacion\SCS-BB\2520514.xlsx"/>
    <hyperlink ref="E255" r:id="rId22" display="Ordenes de Fabricacion\CJM\CM2510514.xlsx"/>
    <hyperlink ref="E254" r:id="rId23" display="Ordenes de Fabricacion\CNV\2500514.xlsx"/>
    <hyperlink ref="E253" r:id="rId24" display="Ordenes de Fabricacion\CNV\2490514.xlsx"/>
    <hyperlink ref="E252" r:id="rId25" display="Ordenes de Fabricacion\CNV\2480514.xlsx"/>
    <hyperlink ref="E251" r:id="rId26" display="Ordenes de Fabricacion\SCC\2450514-2470514.xlsx"/>
    <hyperlink ref="E250" r:id="rId27" display="Ordenes de Fabricacion\SCC\2450514-2470514.xlsx"/>
    <hyperlink ref="E249" r:id="rId28" display="Ordenes de Fabricacion\SCC\2450514-2470514.xlsx"/>
    <hyperlink ref="E247" r:id="rId29" display="Ordenes de Fabricacion\SCS\2430514.xlsx"/>
    <hyperlink ref="E246" r:id="rId30" display="Ordenes de Fabricacion\SCS\2420514.xlsx"/>
    <hyperlink ref="E245" r:id="rId31" display="Ordenes de Fabricacion\SCS-BB\2410514.xlsx"/>
    <hyperlink ref="E244" r:id="rId32" display="Ordenes de Fabricacion\SCC\2400514.xlsx"/>
    <hyperlink ref="E243" r:id="rId33" display="Ordenes de Fabricacion\RDC\2390514.xlsx"/>
    <hyperlink ref="E238" r:id="rId34" display="Ordenes de Fabricacion\SCS-BB\2340514.xlsx"/>
    <hyperlink ref="E237" r:id="rId35" display="Ordenes de Fabricacion\SCS\2330514.xlsx"/>
    <hyperlink ref="E242" r:id="rId36" display="Ordenes de Fabricacion\CJM\CM2380514.xlsx"/>
    <hyperlink ref="E241" r:id="rId37" display="Ordenes de Fabricacion\RDC\2370514.xlsx"/>
    <hyperlink ref="E240" r:id="rId38" display="Ordenes de Fabricacion\RDC\2360514.xlsx"/>
    <hyperlink ref="E239" r:id="rId39" display="Ordenes de Fabricacion\SCS\2350514.xlsx"/>
    <hyperlink ref="E236" r:id="rId40" display="Ordenes de Fabricacion\SCC\2350514.xlsx"/>
    <hyperlink ref="E235" r:id="rId41" display="Ordenes de Fabricacion\CJM\CM2310514.xlsx"/>
    <hyperlink ref="E234" r:id="rId42" display="Ordenes de Fabricacion\RDC\2300514.xlsx"/>
    <hyperlink ref="E233" r:id="rId43" display="Ordenes de Fabricacion\CNV\2290514.xlsx"/>
    <hyperlink ref="E232" r:id="rId44" display="Ordenes de Fabricacion\CNV\2280514.xlsx"/>
    <hyperlink ref="E231" r:id="rId45" display="Ordenes de Fabricacion\SCC\2170514.xlsx"/>
    <hyperlink ref="E230" r:id="rId46" display="Ordenes de Fabricacion\RDC\2260514.xlsx"/>
    <hyperlink ref="E228" r:id="rId47" display="Ordenes de Fabricacion\CRT\2240414.xlsx"/>
    <hyperlink ref="E229" r:id="rId48" display="Ordenes de Fabricacion\SCS\2250414.xlsx"/>
    <hyperlink ref="E227" r:id="rId49" display="Ordenes de Fabricacion\SCS\2230414.xlsx"/>
    <hyperlink ref="E226" r:id="rId50" display="Ordenes de Fabricacion\CNV\2210414-2220414.xlsx"/>
    <hyperlink ref="E225" r:id="rId51" display="Ordenes de Fabricacion\CNV\2210414-2220414.xlsx"/>
    <hyperlink ref="E224" r:id="rId52" display="Ordenes de Fabricacion\CNV\2200414.xlsx"/>
    <hyperlink ref="E145" r:id="rId53" display="Ordenes de Fabricacion\CNV\1410314.xlsx"/>
    <hyperlink ref="E144" r:id="rId54" display="Ordenes de Fabricacion\CNV\1400314.xlsx"/>
    <hyperlink ref="E223" r:id="rId55" display="Ordenes de Fabricacion\SCS\2190414.xlsx"/>
    <hyperlink ref="E222" r:id="rId56" display="Ordenes de Fabricacion\PST\2180414.xlsx"/>
    <hyperlink ref="E221" r:id="rId57" display="Ordenes de Fabricacion\CNV\2170414.xlsx"/>
    <hyperlink ref="E220" r:id="rId58" display="Ordenes de Fabricacion\CJM\CM2160414.xlsx"/>
    <hyperlink ref="E219" r:id="rId59" display="Ordenes de Fabricacion\RDC\2150414.xlsx"/>
    <hyperlink ref="E218" r:id="rId60" display="Ordenes de Fabricacion\SCS\2140414.xlsx"/>
    <hyperlink ref="E217" r:id="rId61" display="Ordenes de Fabricacion\CNV\2130414.xlsx"/>
    <hyperlink ref="E216" r:id="rId62" display="Ordenes de Fabricacion\SCC\2120414.xlsx"/>
    <hyperlink ref="E215" r:id="rId63" display="Ordenes de Fabricacion\CNV\2110414.xlsx"/>
    <hyperlink ref="E214" r:id="rId64" display="Ordenes de Fabricacion\CNV\2100414.xlsx"/>
    <hyperlink ref="E213" r:id="rId65" display="Ordenes de Fabricacion\RDC\2090414.xlsx"/>
    <hyperlink ref="E212" r:id="rId66" display="Ordenes de Fabricacion\SCC\2080414.xlsx"/>
    <hyperlink ref="E210" r:id="rId67" display="Ordenes de Fabricacion\SCS-BB\2060414.xlsx"/>
    <hyperlink ref="E209" r:id="rId68" display="Ordenes de Fabricacion\CNV\2050414.xlsx"/>
    <hyperlink ref="E184" r:id="rId69" display="Ordenes de Fabricacion\SCS\1800414.xlsx"/>
    <hyperlink ref="E208" r:id="rId70" display="Ordenes de Fabricacion\RDC\2040414.xlsx"/>
    <hyperlink ref="E207" r:id="rId71" display="Ordenes de Fabricacion\RDC\2020414-2030414.xlsx"/>
    <hyperlink ref="E206" r:id="rId72" display="Ordenes de Fabricacion\RDC\2020414-2030414.xlsx"/>
    <hyperlink ref="E205" r:id="rId73" display="Ordenes de Fabricacion\CNV\2010414.xlsx"/>
    <hyperlink ref="E204" r:id="rId74" display="Ordenes de Fabricacion\SCS-BB\1960414-2000414.xlsx"/>
    <hyperlink ref="E203" r:id="rId75" display="Ordenes de Fabricacion\SCS-BB\1960414-2000414.xlsx"/>
    <hyperlink ref="E202" r:id="rId76" display="Ordenes de Fabricacion\SCS-BB\1960414-2000414.xlsx"/>
    <hyperlink ref="E201" r:id="rId77" display="Ordenes de Fabricacion\SCS-BB\1960414-2000414.xlsx"/>
    <hyperlink ref="E200" r:id="rId78" display="Ordenes de Fabricacion\SCS-BB\1960414-2000414.xlsx"/>
    <hyperlink ref="E199" r:id="rId79" display="Ordenes de Fabricacion\SCS\1950414.xlsx"/>
    <hyperlink ref="E198" r:id="rId80" display="Ordenes de Fabricacion\SUT\1940414.xlsx"/>
    <hyperlink ref="E197" r:id="rId81" display="Ordenes de Fabricacion\CJM\CM1930414.xlsx"/>
    <hyperlink ref="E196" r:id="rId82" display="Ordenes de Fabricacion\CNV\1900414-1920414.xlsx"/>
    <hyperlink ref="E195" r:id="rId83" display="Ordenes de Fabricacion\CNV\1900414-1920414.xlsx"/>
    <hyperlink ref="E194" r:id="rId84" display="Ordenes de Fabricacion\CNV\1900414-1920414.xlsx"/>
    <hyperlink ref="E193" r:id="rId85" display="Ordenes de Fabricacion\CNV\1880414-1890414.xlsx"/>
    <hyperlink ref="E192" r:id="rId86" display="Ordenes de Fabricacion\CNV\1880414-1890414.xlsx"/>
    <hyperlink ref="E191" r:id="rId87" display="Ordenes de Fabricacion\CNV\1870414.xlsx"/>
    <hyperlink ref="E190" r:id="rId88" display="Ordenes de Fabricacion\CNV\1860414.xlsx"/>
    <hyperlink ref="E189" r:id="rId89" display="Ordenes de Fabricacion\CNV\1850414.xlsx"/>
    <hyperlink ref="E188" r:id="rId90" display="Ordenes de Fabricacion\CNV\1840414.xlsx"/>
    <hyperlink ref="E187" r:id="rId91" display="Ordenes de Fabricacion\CNV\1830414.xlsx"/>
    <hyperlink ref="E186" r:id="rId92" display="Ordenes de Fabricacion\SCS\1820414.xlsx"/>
    <hyperlink ref="E185" r:id="rId93" display="Ordenes de Fabricacion\RDC\1810414.xlsx"/>
    <hyperlink ref="E183" r:id="rId94" display="Ordenes de Fabricacion\RDC\1790414.xlsx"/>
    <hyperlink ref="E182" r:id="rId95" display="Ordenes de Fabricacion\SCS\1780414.xlsx"/>
    <hyperlink ref="E181" r:id="rId96" display="Ordenes de Fabricacion\SCS\1770414.xlsx"/>
    <hyperlink ref="E180" r:id="rId97" display="Ordenes de Fabricacion\SCS\1760414.xlsx"/>
    <hyperlink ref="E178" r:id="rId98" display="Ordenes de Fabricacion\CNV\1740414.xlsx"/>
    <hyperlink ref="E171" r:id="rId99" display="Ordenes de Fabricacion\SCS\1670314.xlsx"/>
    <hyperlink ref="E177" r:id="rId100" display="Ordenes de Fabricacion\RDC\1730414.xlsx"/>
    <hyperlink ref="E170" r:id="rId101" display="Ordenes de Fabricacion\CNV\1660314.xlsx"/>
    <hyperlink ref="E50" r:id="rId102" display="Ordenes de Fabricacion\SCS\0460114.xlsx"/>
    <hyperlink ref="E176" r:id="rId103" display="Ordenes de Fabricacion\RDC\1720314.xlsx"/>
    <hyperlink ref="E173" r:id="rId104" display="Ordenes de Fabricacion\SCS-BB\1690314.xlsx"/>
    <hyperlink ref="E159" r:id="rId105" display="Ordenes de Fabricacion\RDC\1550314.xlsx"/>
    <hyperlink ref="E161" r:id="rId106" display="Ordenes de Fabricacion\SCS-BB\1570314.xlsx"/>
    <hyperlink ref="E160" r:id="rId107" display="Ordenes de Fabricacion\SCS-BB\1560314.xlsx"/>
    <hyperlink ref="E163" r:id="rId108" display="Ordenes de Fabricacion\CNV\1590314.xlsx"/>
    <hyperlink ref="E150" r:id="rId109" display="Ordenes de Fabricacion\CNV\1460314.xlsx"/>
    <hyperlink ref="E162" r:id="rId110" display="Ordenes de Fabricacion\SCS\1580314.xlsx"/>
    <hyperlink ref="E157" r:id="rId111" display="Ordenes de Fabricacion\SCS\1530314.xlsx"/>
    <hyperlink ref="E147" r:id="rId112" display="Ordenes de Fabricacion\SCS\1430314.xlsx"/>
    <hyperlink ref="E148" r:id="rId113" display="Ordenes de Fabricacion\SCS\1440314.xlsx"/>
    <hyperlink ref="E152" r:id="rId114" display="Ordenes de Fabricacion\SCS-BB\1480314.xlsx"/>
    <hyperlink ref="E151" r:id="rId115" display="Ordenes de Fabricacion\SCS\1470314.xlsx"/>
    <hyperlink ref="E156" r:id="rId116" display="Ordenes de Fabricacion\CNV\1520314.xlsx"/>
    <hyperlink ref="E149" r:id="rId117" display="Ordenes de Fabricacion\SCC\1450314.xlsx"/>
    <hyperlink ref="E158" r:id="rId118" display="Ordenes de Fabricacion\RDC\1540314.xlsx"/>
    <hyperlink ref="E146" r:id="rId119" display="Ordenes de Fabricacion\SCS\1420314.xlsx"/>
    <hyperlink ref="E155" r:id="rId120" display="Ordenes de Fabricacion\SCS-BB\1510314.xlsx"/>
    <hyperlink ref="E167" r:id="rId121" display="Ordenes de Fabricacion\CJM\CM1620314-CM1630314.xlsx"/>
    <hyperlink ref="E164" r:id="rId122" display="Ordenes de Fabricacion\RDC\1600314.xlsx"/>
    <hyperlink ref="E172" r:id="rId123" display="Ordenes de Fabricacion\RDC\1680314.xlsx"/>
    <hyperlink ref="E165" r:id="rId124" display="Ordenes de Fabricacion\RDC\1610314.xlsx"/>
    <hyperlink ref="E154" r:id="rId125" display="Ordenes de Fabricacion\SCS-BB\1500314.xlsx"/>
    <hyperlink ref="E153" r:id="rId126" display="Ordenes de Fabricacion\SCS\1490314.xlsx"/>
    <hyperlink ref="E143" r:id="rId127" display="Ordenes de Fabricacion\CNV\1390314.xlsx"/>
    <hyperlink ref="E142" r:id="rId128" display="Ordenes de Fabricacion\SCS\1380314.xlsx"/>
    <hyperlink ref="E169" r:id="rId129" display="Ordenes de Fabricacion\CNV\1650314.xlsx"/>
    <hyperlink ref="E168" r:id="rId130" display="Ordenes de Fabricacion\SCS\1640314.xlsx"/>
    <hyperlink ref="E141" r:id="rId131" display="Ordenes de Fabricacion\RDC\1370314.xlsx"/>
    <hyperlink ref="E140" r:id="rId132" display="Ordenes de Fabricacion\SCS\1360314.xlsx"/>
    <hyperlink ref="E139" r:id="rId133" display="Ordenes de Fabricacion\RDC\1350314.xlsx"/>
    <hyperlink ref="E137" r:id="rId134" display="Ordenes de Fabricacion\RDC\1330314.xlsx"/>
    <hyperlink ref="E136" r:id="rId135" display="Ordenes de Fabricacion\RDC\1320314.xlsx"/>
    <hyperlink ref="E135" r:id="rId136" display="Ordenes de Fabricacion\SCS\1310314.xlsx"/>
    <hyperlink ref="E134" r:id="rId137" display="Ordenes de Fabricacion\SCS\1300314.xlsx"/>
    <hyperlink ref="E133" r:id="rId138" display="Ordenes de Fabricacion\SCS\1290314.xlsx"/>
    <hyperlink ref="E132" r:id="rId139" display="Ordenes de Fabricacion\SCS\1280314.xlsx"/>
    <hyperlink ref="E131" r:id="rId140" display="Ordenes de Fabricacion\SCS\1270314.xlsx"/>
    <hyperlink ref="E130" r:id="rId141" display="Ordenes de Fabricacion\RDC\1260314.xlsx"/>
    <hyperlink ref="E129" r:id="rId142" display="Ordenes de Fabricacion\SUT\1220314-1250314.xlsx"/>
    <hyperlink ref="E128" r:id="rId143" display="Ordenes de Fabricacion\SUT\1220314-1250314.xlsx"/>
    <hyperlink ref="E127" r:id="rId144" display="Ordenes de Fabricacion\SUT\1220314-1250314.xlsx"/>
    <hyperlink ref="E126" r:id="rId145" display="Ordenes de Fabricacion\SUT\1220314-1250314.xlsx"/>
    <hyperlink ref="E125" r:id="rId146" display="Ordenes de Fabricacion\SUT\1180314-1210314.xlsx"/>
    <hyperlink ref="E124" r:id="rId147" display="Ordenes de Fabricacion\SUT\1180314-1210314.xlsx"/>
    <hyperlink ref="E123" r:id="rId148" display="Ordenes de Fabricacion\SUT\1180314-1210314.xlsx"/>
    <hyperlink ref="E122" r:id="rId149" display="Ordenes de Fabricacion\SUT\1180314-1210314.xlsx"/>
    <hyperlink ref="E120" r:id="rId150" display="Ordenes de Fabricacion\SCC\1160314.xlsx"/>
    <hyperlink ref="E121" r:id="rId151" display="Ordenes de Fabricacion\SCS\1170314.xlsx"/>
    <hyperlink ref="E119" r:id="rId152" display="Ordenes de Fabricacion\CNV\1150214.xlsx"/>
    <hyperlink ref="E118" r:id="rId153" display="Ordenes de Fabricacion\SCC\1140214.xlsx"/>
    <hyperlink ref="E117" r:id="rId154" display="Ordenes de Fabricacion\SCC\1130214.xlsx"/>
    <hyperlink ref="E116" r:id="rId155" display="Ordenes de Fabricacion\RDC\1120214.xlsx"/>
    <hyperlink ref="E115" r:id="rId156" display="Ordenes de Fabricacion\SCS\1110214.xlsx"/>
    <hyperlink ref="E114" r:id="rId157" display="Ordenes de Fabricacion\SCS\1100214.xlsx"/>
    <hyperlink ref="E113" r:id="rId158" display="Ordenes de Fabricacion\RDC\1090214.xlsx"/>
    <hyperlink ref="E112" r:id="rId159" display="Ordenes de Fabricacion\RDC\1080214.xlsx"/>
    <hyperlink ref="E111" r:id="rId160" display="Ordenes de Fabricacion\RDC\1060214-1070214.xlsx"/>
    <hyperlink ref="E110" r:id="rId161" display="Ordenes de Fabricacion\RDC\1060214-1070214.xlsx"/>
    <hyperlink ref="E109" r:id="rId162" display="Ordenes de Fabricacion\SCS\1050214.xlsx"/>
    <hyperlink ref="E102" r:id="rId163" display="Ordenes de Fabricacion\CJM\CM0980214.xlsx"/>
    <hyperlink ref="E101" r:id="rId164" display="Ordenes de Fabricacion\RDC\0970214.xlsx"/>
    <hyperlink ref="E100" r:id="rId165" display="Ordenes de Fabricacion\MLL\0960214.xlsx"/>
    <hyperlink ref="E99" r:id="rId166" display="Ordenes de Fabricacion\SCS-BB\0950214.xlsx"/>
    <hyperlink ref="E98" r:id="rId167" display="Ordenes de Fabricacion\SCS\0940214.xlsx"/>
    <hyperlink ref="E97" r:id="rId168" display="Ordenes de Fabricacion\SCC\0930214.xlsx"/>
    <hyperlink ref="E96" r:id="rId169" display="Ordenes de Fabricacion\SCC\0920214.xlsx"/>
    <hyperlink ref="E95" r:id="rId170" display="Ordenes de Fabricacion\RDC\0910214.xlsx"/>
    <hyperlink ref="E94" r:id="rId171" display="Ordenes de Fabricacion\RDC\0900214.xlsx"/>
    <hyperlink ref="E93" r:id="rId172" display="Ordenes de Fabricacion\CNV\0890214.xlsx"/>
    <hyperlink ref="E92" r:id="rId173" display="Ordenes de Fabricacion\SCS\0880214.xlsx"/>
    <hyperlink ref="E91" r:id="rId174" display="Ordenes de Fabricacion\CNV\0870214.xlsx"/>
    <hyperlink ref="E90" r:id="rId175" display="Ordenes de Fabricacion\CNV\0850214-0860214.xlsx"/>
    <hyperlink ref="E89" r:id="rId176" display="Ordenes de Fabricacion\CNV\0850214-0860214.xlsx"/>
    <hyperlink ref="E88" r:id="rId177" display="Ordenes de Fabricacion\SCS\0840214.xlsx"/>
    <hyperlink ref="E87" r:id="rId178" display="Ordenes de Fabricacion\SCS\0830214.xlsx"/>
    <hyperlink ref="E86" r:id="rId179" display="Ordenes de Fabricacion\SCS\0810214-0820214.xlsx"/>
    <hyperlink ref="E85" r:id="rId180" display="Ordenes de Fabricacion\SCS\0810214-0820214.xlsx"/>
    <hyperlink ref="E84" r:id="rId181" display="Ordenes de Fabricacion\CNV\0800214.xlsx"/>
    <hyperlink ref="E83" r:id="rId182" display="Ordenes de Fabricacion\MLL\0780214-0790214.xlsx"/>
    <hyperlink ref="E82" r:id="rId183" display="Ordenes de Fabricacion\MLL\0780214-0790214.xlsx"/>
    <hyperlink ref="E81" r:id="rId184" display="Ordenes de Fabricacion\CNV\0770214.xlsx"/>
    <hyperlink ref="E80" r:id="rId185" display="Ordenes de Fabricacion\RDC\0760214.xlsx"/>
    <hyperlink ref="E79" r:id="rId186" display="Ordenes de Fabricacion\SCS\0750214.xlsx"/>
    <hyperlink ref="E78" r:id="rId187" display="Ordenes de Fabricacion\SCC\0740214.xlsx"/>
    <hyperlink ref="E77" r:id="rId188" display="Ordenes de Fabricacion\SCS\0730214.xlsx"/>
    <hyperlink ref="E76" r:id="rId189" display="Ordenes de Fabricacion\SCS\0720214.xlsx"/>
    <hyperlink ref="E75" r:id="rId190" display="Ordenes de Fabricacion\SCS\0710214.xlsx"/>
    <hyperlink ref="E72" r:id="rId191" display="Ordenes de Fabricacion\CRT\0680114.xlsx"/>
    <hyperlink ref="E71" r:id="rId192" display="Ordenes de Fabricacion\SCS\0660114-0670114.xlsx"/>
    <hyperlink ref="E70" r:id="rId193" display="Ordenes de Fabricacion\SCS\0660114-0670114.xlsx"/>
    <hyperlink ref="E69" r:id="rId194" display="Ordenes de Fabricacion\RDC\0650114.xlsx"/>
    <hyperlink ref="E68" r:id="rId195" display="Ordenes de Fabricacion\CNV\0640114.xlsx"/>
    <hyperlink ref="E67" r:id="rId196" display="Ordenes de Fabricacion\SCS\0630114.xlsx"/>
    <hyperlink ref="E65" r:id="rId197" display="Ordenes de Fabricacion\RDC\0610114.xlsx"/>
    <hyperlink ref="E66" r:id="rId198" display="Ordenes de Fabricacion\SCS\0620114.xlsx"/>
    <hyperlink ref="E64" r:id="rId199" display="Ordenes de Fabricacion\SCS\0600114.xlsx"/>
    <hyperlink ref="E63" r:id="rId200" display="Ordenes de Fabricacion\SCS\0590114.xlsx"/>
    <hyperlink ref="E62" r:id="rId201" display="Ordenes de Fabricacion\SCS-BB\0580114.xlsx"/>
    <hyperlink ref="E61" r:id="rId202" display="Ordenes de Fabricacion\CJM\CM0570114.xlsx"/>
    <hyperlink ref="E29" r:id="rId203" display="Ordenes de Fabricacion\CNV\0250114.xlsx"/>
    <hyperlink ref="E56" r:id="rId204" display="Ordenes de Fabricacion\CJM\CM0520114.xlsx"/>
    <hyperlink ref="E55" r:id="rId205" display="Ordenes de Fabricacion\RDC\0510114.xlsx"/>
    <hyperlink ref="E54" r:id="rId206" display="Ordenes de Fabricacion\RDC\0500114.xlsx"/>
    <hyperlink ref="E53" r:id="rId207" display="Ordenes de Fabricacion\SCS\0490114.xlsx"/>
    <hyperlink ref="E52" r:id="rId208" display="Ordenes de Fabricacion\CNV\0480114.xlsx"/>
    <hyperlink ref="E51" r:id="rId209" display="Ordenes de Fabricacion\SCS\0470114.xlsx"/>
    <hyperlink ref="E49" r:id="rId210" display="Ordenes de Fabricacion\SCS\0450114.xlsx"/>
    <hyperlink ref="E48" r:id="rId211" display="Ordenes de Fabricacion\SCS-BB\0440114.xlsx"/>
    <hyperlink ref="E42" r:id="rId212" display="Ordenes de Fabricacion\RDC\0380114.xlsx"/>
    <hyperlink ref="E41" r:id="rId213" display="Ordenes de Fabricacion\RDC\0370114.xlsx"/>
    <hyperlink ref="E40" r:id="rId214" display="Ordenes de Fabricacion\RDC\0360114.xlsx"/>
    <hyperlink ref="E39" r:id="rId215" display="Ordenes de Fabricacion\CJM\CM0350114.xlsx"/>
    <hyperlink ref="E38" r:id="rId216" display="Ordenes de Fabricacion\SCS\0340114.xlsx"/>
    <hyperlink ref="E37" r:id="rId217" display="Ordenes de Fabricacion\CNV\0330114.xlsx"/>
    <hyperlink ref="E36" r:id="rId218" display="Ordenes de Fabricacion\CNV\0310114-0320114.xlsx"/>
    <hyperlink ref="E35" r:id="rId219" display="Ordenes de Fabricacion\CNV\0310114-0320114.xlsx"/>
    <hyperlink ref="E34" r:id="rId220" display="Ordenes de Fabricacion\CNV\0290114-0300114.xlsx"/>
    <hyperlink ref="E33" r:id="rId221" display="Ordenes de Fabricacion\CNV\0290114-0300114.xlsx"/>
    <hyperlink ref="E31" r:id="rId222" display="Ordenes de Fabricacion\SCS\0270114.xlsx"/>
    <hyperlink ref="E30" r:id="rId223" display="Ordenes de Fabricacion\CNV\0260114.xlsx"/>
    <hyperlink ref="E27" r:id="rId224" display="Ordenes de Fabricacion\RDC\0230114.xlsx"/>
    <hyperlink ref="E28" r:id="rId225" display="Ordenes de Fabricacion\RDC\0240114.xlsx"/>
    <hyperlink ref="E26" r:id="rId226" display="Ordenes de Fabricacion\CNV\0220114.xlsx"/>
    <hyperlink ref="E25" r:id="rId227" display="Ordenes de Fabricacion\SCC\0190114-0210114.xlsx"/>
    <hyperlink ref="E24" r:id="rId228" display="Ordenes de Fabricacion\SCC\0190114-0210114.xlsx"/>
    <hyperlink ref="E23" r:id="rId229" display="Ordenes de Fabricacion\SCC\0190114-0210114.xlsx"/>
    <hyperlink ref="E22" r:id="rId230" display="Ordenes de Fabricacion\SCS\0180114.xlsx"/>
    <hyperlink ref="E21" r:id="rId231" display="Ordenes de Fabricacion\SCS\0170114.xlsx"/>
    <hyperlink ref="E20" r:id="rId232" display="Ordenes de Fabricacion\SCS\0160114.xlsx"/>
    <hyperlink ref="E19" r:id="rId233" display="Ordenes de Fabricacion\SCS-BB\0150114.xlsx"/>
    <hyperlink ref="E18" r:id="rId234" display="Ordenes de Fabricacion\RDC\0140114.xlsx"/>
    <hyperlink ref="E17" r:id="rId235" display="Ordenes de Fabricacion\MLL\0120114-0130114.xlsx"/>
    <hyperlink ref="E16" r:id="rId236" display="Ordenes de Fabricacion\MLL\0120114-0130114.xlsx"/>
    <hyperlink ref="E15" r:id="rId237" display="Ordenes de Fabricacion\RDC\0110114.xlsx"/>
    <hyperlink ref="E14" r:id="rId238" display="Ordenes de Fabricacion\RDC\0100114.xlsx"/>
    <hyperlink ref="E13" r:id="rId239" display="Ordenes de Fabricacion\MLL\0090114.xlsx"/>
    <hyperlink ref="E12" r:id="rId240" display="Ordenes de Fabricacion\RDC\0080114.xlsx"/>
    <hyperlink ref="E11" r:id="rId241" display="Ordenes de Fabricacion\RDC\0070114.xlsx"/>
    <hyperlink ref="E10" r:id="rId242" display="Ordenes de Fabricacion\CNV\0060114.xlsx"/>
    <hyperlink ref="E9" r:id="rId243" display="Ordenes de Fabricacion\CJM\CM0040114-0050114.xlsx"/>
    <hyperlink ref="E8" r:id="rId244" display="Ordenes de Fabricacion\CJM\CM0040114-0050114.xlsx"/>
    <hyperlink ref="E7" r:id="rId245" display="Ordenes de Fabricacion\SCS\0030114.xlsx"/>
    <hyperlink ref="E6" r:id="rId246" display="Ordenes de Fabricacion\CNV\0020114.xlsx"/>
    <hyperlink ref="E5" r:id="rId247" display="Ordenes de Fabricacion\SCS\0010114.xlsx"/>
    <hyperlink ref="E277" r:id="rId248" display="Ordenes de Fabricacion\SCS\2730514.xlsx"/>
    <hyperlink ref="E278" r:id="rId249" display="Ordenes de Fabricacion\RDC\2740514.xlsx"/>
    <hyperlink ref="E279" r:id="rId250" display="Ordenes de Fabricacion\CNV\2750514.xlsx"/>
    <hyperlink ref="E280" r:id="rId251" display="Ordenes de Fabricacion\RDC\2760514-2770514.xlsx"/>
    <hyperlink ref="E281" r:id="rId252" display="Ordenes de Fabricacion\RDC\2760514-2770514.xlsx"/>
    <hyperlink ref="E282" r:id="rId253" display="Ordenes de Fabricacion\CJM\CM2780514.xlsx"/>
    <hyperlink ref="E284" r:id="rId254" display="Ordenes de Fabricacion\CJM\CM2800514.xlsx"/>
    <hyperlink ref="E285" r:id="rId255" display="Ordenes de Fabricacion\SCS-BB\2810514.xlsx"/>
    <hyperlink ref="E286" r:id="rId256" display="Ordenes de Fabricacion\SUT\2820514-2830514.xlsx"/>
    <hyperlink ref="E287" r:id="rId257" display="Ordenes de Fabricacion\SUT\2820514-2830514.xlsx"/>
    <hyperlink ref="E290" r:id="rId258" display="Ordenes de Fabricacion\CJM\CM2860514.xlsx"/>
    <hyperlink ref="E291" r:id="rId259" display="Ordenes de Fabricacion\CJM\CM2870614.xlsx"/>
    <hyperlink ref="E292" r:id="rId260" display="Ordenes de Fabricacion\RDC\2880614.xlsx"/>
    <hyperlink ref="E289" r:id="rId261" display="Ordenes de Fabricacion\RDC\2850514.xlsx"/>
    <hyperlink ref="E293" r:id="rId262" display="Ordenes de Fabricacion\SCC\2890614.xlsx"/>
    <hyperlink ref="E294" r:id="rId263" display="Ordenes de Fabricacion\RDC\2900614.xlsx"/>
    <hyperlink ref="E303" r:id="rId264" display="Ordenes de Fabricacion\CNV\2990614.xlsx"/>
    <hyperlink ref="E295" r:id="rId265" display="Ordenes de Fabricacion\CJM\CM2910614.xlsx"/>
    <hyperlink ref="E299" r:id="rId266" display="Ordenes de Fabricacion\CJM\CM2950614.xlsx"/>
    <hyperlink ref="E296" r:id="rId267" display="Ordenes de Fabricacion\RDC\2920614-2930614.xlsx"/>
    <hyperlink ref="E297" r:id="rId268" display="Ordenes de Fabricacion\RDC\2920614-2930614.xlsx"/>
    <hyperlink ref="E298" r:id="rId269" display="Ordenes de Fabricacion\RDC\2940614.xlsx"/>
    <hyperlink ref="E300" r:id="rId270" display="Ordenes de Fabricacion\RDC\2960614-2970614.xlsx"/>
    <hyperlink ref="E301" r:id="rId271" display="Ordenes de Fabricacion\RDC\2960614-2970614.xlsx"/>
    <hyperlink ref="E302" r:id="rId272" display="Ordenes de Fabricacion\CNV\2980614.xlsx"/>
    <hyperlink ref="E304" r:id="rId273" display="Ordenes de Fabricacion\RDC\3000614.xlsx"/>
    <hyperlink ref="E305" r:id="rId274" display="Ordenes de Fabricacion\CJM\CM3010614.xlsx"/>
    <hyperlink ref="E166" r:id="rId275" display="Ordenes de Fabricacion\CJM\CM1620314-CM1630314.xlsx"/>
    <hyperlink ref="E306" r:id="rId276" display="Ordenes de Fabricacion\SUT\3020614.xlsx"/>
    <hyperlink ref="E307" r:id="rId277" display="Ordenes de Fabricacion\CNV\3030614-3040614.xlsx"/>
    <hyperlink ref="E308" r:id="rId278" display="Ordenes de Fabricacion\CNV\3030614-3040614.xlsx"/>
    <hyperlink ref="E309" r:id="rId279" display="Ordenes de Fabricacion\CNV\3050614-3060614.xlsx"/>
    <hyperlink ref="E310" r:id="rId280" display="Ordenes de Fabricacion\CNV\3050614-3060614.xlsx"/>
    <hyperlink ref="E311" r:id="rId281" display="Ordenes de Fabricacion\SCS-BB\3070614-3090614.xlsx"/>
    <hyperlink ref="E312" r:id="rId282" display="Ordenes de Fabricacion\SCS-BB\3070614-3090614.xlsx"/>
    <hyperlink ref="E313" r:id="rId283" display="Ordenes de Fabricacion\SCS-BB\3070614-3090614.xlsx"/>
    <hyperlink ref="E314" r:id="rId284" display="Ordenes de Fabricacion\SCS-BB\3100614-3110614.xlsx"/>
    <hyperlink ref="E315" r:id="rId285" display="Ordenes de Fabricacion\SCS-BB\3100614-3110614.xlsx"/>
    <hyperlink ref="E316" r:id="rId286" display="Ordenes de Fabricacion\SCS-BB\3120614.xlsx"/>
    <hyperlink ref="E317" r:id="rId287" display="Ordenes de Fabricacion\SCS-BB\3130614.xlsx"/>
    <hyperlink ref="E318" r:id="rId288" display="Ordenes de Fabricacion\SCS-BB\3140614.xlsx"/>
    <hyperlink ref="E319" r:id="rId289" display="Ordenes de Fabricacion\SCS-BB\3150614.xlsx"/>
    <hyperlink ref="E320" r:id="rId290" display="Ordenes de Fabricacion\SCC\3160614.xlsx"/>
    <hyperlink ref="E321" r:id="rId291" display="Ordenes de Fabricacion\SCC\3170614.xlsx"/>
    <hyperlink ref="E322" r:id="rId292" display="Ordenes de Fabricacion\SCC\3180614.xlsx"/>
    <hyperlink ref="E325" r:id="rId293" display="Ordenes de Fabricacion\SCS\3210614.xlsx"/>
    <hyperlink ref="E326" r:id="rId294" display="Ordenes de Fabricacion\SCS\3220614.xlsx"/>
    <hyperlink ref="E327" r:id="rId295" display="Ordenes de Fabricacion\RDC\3230614.xlsx"/>
    <hyperlink ref="E323" r:id="rId296" display="Ordenes de Fabricacion\CNV\3190614.xlsx"/>
    <hyperlink ref="E324" r:id="rId297" display="Ordenes de Fabricacion\RDC\3200614.xlsx"/>
    <hyperlink ref="E328" r:id="rId298" display="Ordenes de Fabricacion\RDC\3240614.xlsx"/>
    <hyperlink ref="E329" r:id="rId299" display="Ordenes de Fabricacion\CNV\3250614.xlsx"/>
    <hyperlink ref="E330" r:id="rId300" display="Ordenes de Fabricacion\CNV\3260614.xlsx"/>
    <hyperlink ref="E331" r:id="rId301" display="Ordenes de Fabricacion\CNV\3270614.xlsx"/>
    <hyperlink ref="E332" r:id="rId302" display="Ordenes de Fabricacion\CNV\3280614.xlsx"/>
    <hyperlink ref="E333" r:id="rId303" display="Ordenes de Fabricacion\SCC\3290614.xlsx"/>
    <hyperlink ref="E334" r:id="rId304" display="Ordenes de Fabricacion\SCS-BB\3300614.xlsx"/>
    <hyperlink ref="E335" r:id="rId305" display="Ordenes de Fabricacion\RDC\3310614.xlsx"/>
    <hyperlink ref="E336" r:id="rId306" display="Ordenes de Fabricacion\CJM\CM3320614-CM3330614.xlsx"/>
    <hyperlink ref="E337" r:id="rId307" display="Ordenes de Fabricacion\CJM\CM3320614-CM3330614.xlsx"/>
    <hyperlink ref="E338" r:id="rId308" display="Ordenes de Fabricacion\CJM\CM3340614.xlsx"/>
    <hyperlink ref="E339" r:id="rId309" display="Ordenes de Fabricacion\RDC\3350614.xlsx"/>
    <hyperlink ref="E340" r:id="rId310" display="Ordenes de Fabricacion\RDC\3360614.xlsx"/>
    <hyperlink ref="E341" r:id="rId311" display="Ordenes de Fabricacion\RDC\3370614.xlsx"/>
    <hyperlink ref="E344" r:id="rId312" display="Ordenes de Fabricacion\CJM\CM3400614.xlsx"/>
    <hyperlink ref="E342" r:id="rId313" display="Ordenes de Fabricacion\SCS\3380614.xlsx"/>
    <hyperlink ref="E343" r:id="rId314" display="Ordenes de Fabricacion\RDC\3390614.xlsx"/>
    <hyperlink ref="E345" r:id="rId315" display="Ordenes de Fabricacion\SCS\3410714.xlsx"/>
    <hyperlink ref="E346" r:id="rId316" display="Ordenes de Fabricacion\MLL\3420714.xlsx"/>
    <hyperlink ref="E347" r:id="rId317" display="Ordenes de Fabricacion\SCS\3430714.xlsx"/>
    <hyperlink ref="E348" r:id="rId318" display="Ordenes de Fabricacion\SCS-BB\3440714-3450714.xlsx"/>
    <hyperlink ref="E349" r:id="rId319" display="Ordenes de Fabricacion\SCS-BB\3440714-3450714.xlsx"/>
    <hyperlink ref="E350" r:id="rId320" display="Ordenes de Fabricacion\SCS-BB\3460714-3470714.xlsx"/>
    <hyperlink ref="E351" r:id="rId321" display="Ordenes de Fabricacion\SCS-BB\3460714-3470714.xlsx"/>
    <hyperlink ref="E352" r:id="rId322" display="Ordenes de Fabricacion\SCS-BB\3480714-3530714.xlsx"/>
    <hyperlink ref="E353" r:id="rId323" display="Ordenes de Fabricacion\SCS-BB\3480714-3530714.xlsx"/>
    <hyperlink ref="E354" r:id="rId324" display="Ordenes de Fabricacion\SCS-BB\3480714-3530714.xlsx"/>
    <hyperlink ref="E355" r:id="rId325" display="Ordenes de Fabricacion\SCS-BB\3480714-3530714.xlsx"/>
    <hyperlink ref="E356" r:id="rId326" display="Ordenes de Fabricacion\SCS-BB\3480714-3530714.xlsx"/>
    <hyperlink ref="E357" r:id="rId327" display="Ordenes de Fabricacion\SCS-BB\3480714-3530714.xlsx"/>
    <hyperlink ref="E358" r:id="rId328" display="Ordenes de Fabricacion\SCS\3540714.xlsx"/>
    <hyperlink ref="E361" r:id="rId329" display="Ordenes de Fabricacion\SCS-BB\3570714.xlsx"/>
    <hyperlink ref="E359" r:id="rId330" display="Ordenes de Fabricacion\SCS\3550714.xlsx"/>
    <hyperlink ref="E360" r:id="rId331" display="Ordenes de Fabricacion\SCS\3560714.xlsx"/>
    <hyperlink ref="E362" r:id="rId332" display="Ordenes de Fabricacion\SCS-BB\3580714.xlsx"/>
    <hyperlink ref="E363" r:id="rId333" display="Ordenes de Fabricacion\SCC\3590714.xlsx"/>
    <hyperlink ref="E364" r:id="rId334" display="Ordenes de Fabricacion\CNV\3600714.xlsx"/>
    <hyperlink ref="E365" r:id="rId335" display="Ordenes de Fabricacion\RDC\3610714.xlsx"/>
    <hyperlink ref="E366" r:id="rId336" display="Ordenes de Fabricacion\CNV\3620714.xlsx"/>
    <hyperlink ref="E368" r:id="rId337" display="Ordenes de Fabricacion\PST\3640714.xlsx"/>
    <hyperlink ref="E369" r:id="rId338" display="Ordenes de Fabricacion\CNV\3650714.xlsx"/>
    <hyperlink ref="E370" r:id="rId339" display="Ordenes de Fabricacion\RDC\3660714.xlsx"/>
    <hyperlink ref="E371" r:id="rId340" display="Ordenes de Fabricacion\SCS\3670714.xlsx"/>
    <hyperlink ref="E372" r:id="rId341" display="Ordenes de Fabricacion\SCS\3680714.xlsx"/>
    <hyperlink ref="E374" r:id="rId342" display="Ordenes de Fabricacion\SCC\3700714.xlsx"/>
    <hyperlink ref="E373" r:id="rId343" display="Ordenes de Fabricacion\CNV\3690714.xlsx"/>
    <hyperlink ref="E375" r:id="rId344" display="Ordenes de Fabricacion\SCS-BB\3710714.xlsx"/>
    <hyperlink ref="E376" r:id="rId345" display="Ordenes de Fabricacion\CNV\3720714-3740714.xlsx"/>
    <hyperlink ref="E377" r:id="rId346" display="Ordenes de Fabricacion\CNV\3720714-3740714.xlsx"/>
    <hyperlink ref="E378" r:id="rId347" display="Ordenes de Fabricacion\CNV\3720714-3740714.xlsx"/>
    <hyperlink ref="E379" r:id="rId348" display="Ordenes de Fabricacion\SCS\3750714.xlsx"/>
    <hyperlink ref="E380" r:id="rId349" display="Ordenes de Fabricacion\SCC\3760714.xlsx"/>
    <hyperlink ref="E381" r:id="rId350" display="Ordenes de Fabricacion\RDC\3770714.xlsx"/>
    <hyperlink ref="E382" r:id="rId351" display="Ordenes de Fabricacion\RDC\3780714.xlsx"/>
    <hyperlink ref="E383" r:id="rId352" display="Ordenes de Fabricacion\CNV\3790714.xlsx"/>
    <hyperlink ref="E384" r:id="rId353" display="Ordenes de Fabricacion\RDC\3800714.xlsx"/>
    <hyperlink ref="E47" r:id="rId354" display="Ordenes de Fabricacion\SCS\0430114.xlsx"/>
    <hyperlink ref="E385" r:id="rId355" display="Ordenes de Fabricacion\SCS\3810714.xlsx"/>
    <hyperlink ref="E386" r:id="rId356" display="Ordenes de Fabricacion\RDC\3820714.xlsx"/>
    <hyperlink ref="E387" r:id="rId357" display="Ordenes de Fabricacion\SCS\3830714.xlsx"/>
    <hyperlink ref="E388" r:id="rId358" display="Ordenes de Fabricacion\SCS\3840714.xlsx"/>
    <hyperlink ref="E389" r:id="rId359" display="Ordenes de Fabricacion\SCC\3850714.xlsx"/>
    <hyperlink ref="E390" r:id="rId360" display="Ordenes de Fabricacion\SCS-BB\3860714.xlsx"/>
    <hyperlink ref="E391" r:id="rId361" display="Ordenes de Fabricacion\CJM\CM3870714.xlsx"/>
    <hyperlink ref="E392" r:id="rId362" display="Ordenes de Fabricacion\SCS-BB\3880714-3890714.xlsx"/>
    <hyperlink ref="E393" r:id="rId363" display="Ordenes de Fabricacion\SCS-BB\3880714-3890714.xlsx"/>
    <hyperlink ref="E395" r:id="rId364" display="Ordenes de Fabricacion\SCS\3910714.xlsx"/>
    <hyperlink ref="E394" r:id="rId365" display="Ordenes de Fabricacion\SCS\3900714.xlsx"/>
    <hyperlink ref="E396" r:id="rId366" display="Ordenes de Fabricacion\SCS\3920714.xlsx"/>
    <hyperlink ref="E399" r:id="rId367" display="Ordenes de Fabricacion\MLL\3950814.xlsx"/>
    <hyperlink ref="E401" r:id="rId368" display="Ordenes de Fabricacion\RDC\3970814.xlsx"/>
    <hyperlink ref="E402" r:id="rId369" display="Ordenes de Fabricacion\SCC\3980814.xlsx"/>
    <hyperlink ref="E403" r:id="rId370" display="Ordenes de Fabricacion\RDC\3990814.xlsx"/>
    <hyperlink ref="E404" r:id="rId371" display="Ordenes de Fabricacion\CNV\4000814.xlsx"/>
    <hyperlink ref="E405" r:id="rId372" display="Ordenes de Fabricacion\SCS\4010814.xlsx"/>
    <hyperlink ref="E406" r:id="rId373" display="Ordenes de Fabricacion\SCS-BB\4020814.xlsx"/>
    <hyperlink ref="E407" r:id="rId374" display="Ordenes de Fabricacion\SCS\4030814.xlsx"/>
    <hyperlink ref="E408" r:id="rId375" display="Ordenes de Fabricacion\SCC\4040814.xlsx"/>
    <hyperlink ref="E409" r:id="rId376" display="Ordenes de Fabricacion\CNV\4050814.xlsx"/>
    <hyperlink ref="E410" r:id="rId377" display="Ordenes de Fabricacion\RDC\4060814.xlsx"/>
    <hyperlink ref="E411" r:id="rId378" display="Ordenes de Fabricacion\CJM\CM4070814.xlsx"/>
    <hyperlink ref="E412" r:id="rId379" display="Ordenes de Fabricacion\MLL\4080814.xlsx"/>
    <hyperlink ref="E413" r:id="rId380" display="Ordenes de Fabricacion\MLL\4090814.xlsx"/>
    <hyperlink ref="E414" r:id="rId381" display="Ordenes de Fabricacion\MLL\4100814.xlsx"/>
    <hyperlink ref="E415" r:id="rId382" display="Ordenes de Fabricacion\MLL\4110713.xlsx"/>
    <hyperlink ref="E416" r:id="rId383" display="Ordenes de Fabricacion\SCS\4120814.xlsx"/>
    <hyperlink ref="E417" r:id="rId384" display="Ordenes de Fabricacion\CJM\CM4130814.xlsx"/>
    <hyperlink ref="E418" r:id="rId385" display="Ordenes de Fabricacion\SCS-BB\4140814.xlsx"/>
    <hyperlink ref="E419" r:id="rId386" display="Ordenes de Fabricacion\SCS-BB\4150814.xlsx"/>
    <hyperlink ref="E420" r:id="rId387" display="Ordenes de Fabricacion\RDC\4160814.xlsx"/>
    <hyperlink ref="E421" r:id="rId388" display="Ordenes de Fabricacion\SCC\4170814-4180814.xlsx"/>
    <hyperlink ref="E422" r:id="rId389" display="Ordenes de Fabricacion\SCC\4170814-4180814.xlsx"/>
    <hyperlink ref="E423" r:id="rId390" display="Ordenes de Fabricacion\SCS\4190814.xlsx"/>
    <hyperlink ref="E424" r:id="rId391" display="Ordenes de Fabricacion\SCS\4200814.xlsx"/>
    <hyperlink ref="E425" r:id="rId392" display="Ordenes de Fabricacion\SCS\4210814.xlsx"/>
    <hyperlink ref="E426" r:id="rId393" display="Ordenes de Fabricacion\SCS\4220814.xlsx"/>
    <hyperlink ref="E427" r:id="rId394" display="Ordenes de Fabricacion\RDC\4230814.xlsx"/>
    <hyperlink ref="E428" r:id="rId395" display="Ordenes de Fabricacion\SCS\4240814.xlsx"/>
    <hyperlink ref="E429" r:id="rId396" display="Ordenes de Fabricacion\SCS\4250814.xlsx"/>
    <hyperlink ref="E430" r:id="rId397" display="Ordenes de Fabricacion\CNV\4260814.xlsx"/>
    <hyperlink ref="E431" r:id="rId398" display="Ordenes de Fabricacion\CNV\4270814.xlsx"/>
    <hyperlink ref="E432" r:id="rId399" display="Ordenes de Fabricacion\RDC\4280814.xlsx"/>
    <hyperlink ref="E433" r:id="rId400" display="Ordenes de Fabricacion\CJM\CM4290814.xlsx"/>
    <hyperlink ref="E434" r:id="rId401" display="Ordenes de Fabricacion\SCS\4300814-4310814.xlsx"/>
    <hyperlink ref="E435" r:id="rId402" display="Ordenes de Fabricacion\SCS\4300814-4310814.xlsx"/>
    <hyperlink ref="E436" r:id="rId403" display="Ordenes de Fabricacion\SCS\4320814.xlsx"/>
    <hyperlink ref="E437" r:id="rId404" display="Ordenes de Fabricacion\SCS\4330814.xlsx"/>
    <hyperlink ref="E438" r:id="rId405" display="Ordenes de Fabricacion\SCS-BB\4340814-4370814.xlsx"/>
    <hyperlink ref="E439" r:id="rId406" display="Ordenes de Fabricacion\SCS-BB\4340814-4370814.xlsx"/>
    <hyperlink ref="E440" r:id="rId407" display="Ordenes de Fabricacion\SCS-BB\4340814-4370814.xlsx"/>
    <hyperlink ref="E441" r:id="rId408" display="Ordenes de Fabricacion\SCS-BB\4340814-4370814.xlsx"/>
    <hyperlink ref="E442" r:id="rId409" display="Ordenes de Fabricacion\SCS-BB\4380814-4410814.xlsx"/>
    <hyperlink ref="E443" r:id="rId410" display="Ordenes de Fabricacion\SCS-BB\4380814-4410814.xlsx"/>
    <hyperlink ref="E444" r:id="rId411" display="Ordenes de Fabricacion\SCS-BB\4380814-4410814.xlsx"/>
    <hyperlink ref="E445" r:id="rId412" display="Ordenes de Fabricacion\SCS-BB\4380814-4410814.xlsx"/>
    <hyperlink ref="E446" r:id="rId413" display="Ordenes de Fabricacion\RDC\4420814.xlsx"/>
    <hyperlink ref="E447" r:id="rId414" display="Ordenes de Fabricacion\SCC\4430814.xlsx"/>
    <hyperlink ref="E448" r:id="rId415" display="Ordenes de Fabricacion\SCC\4440814.xlsx"/>
    <hyperlink ref="E449" r:id="rId416" display="Ordenes de Fabricacion\SCC\4450814.xlsx"/>
    <hyperlink ref="E450" r:id="rId417" display="Ordenes de Fabricacion\SCC\4460814.xlsx"/>
    <hyperlink ref="E451" r:id="rId418" display="Ordenes de Fabricacion\SCC\4470814.xlsx"/>
    <hyperlink ref="E452" r:id="rId419" display="Ordenes de Fabricacion\RDC\4480814.xlsx"/>
    <hyperlink ref="E453" r:id="rId420" display="Ordenes de Fabricacion\RDC\4490814-4500814.xlsx"/>
    <hyperlink ref="E454" r:id="rId421" display="Ordenes de Fabricacion\RDC\4490814-4500814.xlsx"/>
    <hyperlink ref="E455" r:id="rId422" display="Ordenes de Fabricacion\CJM\CM4510814.xlsx"/>
    <hyperlink ref="E456" r:id="rId423" display="Ordenes de Fabricacion\RDC\4520814.xlsx"/>
    <hyperlink ref="E457" r:id="rId424" display="Ordenes de Fabricacion\SCS-BB\4530814.xlsx"/>
    <hyperlink ref="E458" r:id="rId425" display="Ordenes de Fabricacion\CNV\4540814.xlsx"/>
    <hyperlink ref="E459" r:id="rId426" display="Ordenes de Fabricacion\RDC\4550814.xlsx"/>
    <hyperlink ref="E460" r:id="rId427" display="Ordenes de Fabricacion\CJM\CM4560814-CM4570814.xlsx"/>
    <hyperlink ref="E461" r:id="rId428" display="Ordenes de Fabricacion\CJM\CM4560814-CM4570814.xlsx"/>
    <hyperlink ref="E462" r:id="rId429" display="Ordenes de Fabricacion\SCS-BB\3480714-3530714.xlsx"/>
    <hyperlink ref="E463" r:id="rId430" display="Ordenes de Fabricacion\SCS-BB\3480714-3530714.xlsx"/>
    <hyperlink ref="E464" r:id="rId431" display="Ordenes de Fabricacion\RDC\4600814.xlsx"/>
    <hyperlink ref="E465" r:id="rId432" display="Ordenes de Fabricacion\CNV\4610914.xlsx"/>
    <hyperlink ref="E466" r:id="rId433" display="Ordenes de Fabricacion\SCS\4620914.xlsx"/>
    <hyperlink ref="E467" r:id="rId434" display="Ordenes de Fabricacion\SCC\4630914.xlsx"/>
    <hyperlink ref="E469" r:id="rId435" display="Ordenes de Fabricacion\PST\4650914.xlsx"/>
    <hyperlink ref="E468" r:id="rId436" display="Ordenes de Fabricacion\SUT\4640914.xlsx"/>
    <hyperlink ref="E480" r:id="rId437" display="Ordenes de Fabricacion\CNV\4760914.xlsx"/>
    <hyperlink ref="E481" r:id="rId438" display="Ordenes de Fabricacion\SCS\4770914.xlsx"/>
    <hyperlink ref="E470" r:id="rId439" display="Ordenes de Fabricacion\SCC\4660914-4680914.xlsx"/>
    <hyperlink ref="E471" r:id="rId440" display="Ordenes de Fabricacion\SCC\4660914-4680914.xlsx"/>
    <hyperlink ref="E472" r:id="rId441" display="Ordenes de Fabricacion\SCC\4660914-4680914.xlsx"/>
    <hyperlink ref="E473" r:id="rId442" display="Ordenes de Fabricacion\SCC\4690914.xlsx"/>
    <hyperlink ref="E474" r:id="rId443" display="Ordenes de Fabricacion\SCC\4700914.xlsx"/>
    <hyperlink ref="E475" r:id="rId444" display="Ordenes de Fabricacion\SCS\4710914.xlsx"/>
    <hyperlink ref="E476" r:id="rId445" display="Ordenes de Fabricacion\SCS\4720914.xlsx"/>
    <hyperlink ref="E477" r:id="rId446" display="Ordenes de Fabricacion\SCS\4730914.xlsx"/>
    <hyperlink ref="E478" r:id="rId447" display="Ordenes de Fabricacion\SCS\4740914-4750914.xlsx"/>
    <hyperlink ref="E479" r:id="rId448" display="Ordenes de Fabricacion\SCS\4740914-4750914.xlsx"/>
    <hyperlink ref="E482" r:id="rId449" display="Ordenes de Fabricacion\CNV\4780914.xlsx"/>
    <hyperlink ref="E483" r:id="rId450" display="Ordenes de Fabricacion\CNV\4790914.xlsx"/>
    <hyperlink ref="E485" r:id="rId451" display="Ordenes de Fabricacion\SCS\4810914.xlsx"/>
    <hyperlink ref="E484" r:id="rId452" display="Ordenes de Fabricacion\SCS-BB\4800914.xlsx"/>
    <hyperlink ref="E486" r:id="rId453" display="Ordenes de Fabricacion\PST\4820914-4870914.xlsx"/>
    <hyperlink ref="E487" r:id="rId454" display="Ordenes de Fabricacion\PST\4820914-4870914.xlsx"/>
    <hyperlink ref="E488" r:id="rId455" display="Ordenes de Fabricacion\PST\4820914-4870914.xlsx"/>
    <hyperlink ref="E489" r:id="rId456" display="Ordenes de Fabricacion\PST\4820914-4870914.xlsx"/>
    <hyperlink ref="E490" r:id="rId457" display="Ordenes de Fabricacion\PST\4820914-4870914.xlsx"/>
    <hyperlink ref="E491" r:id="rId458" display="Ordenes de Fabricacion\PST\4820914-4870914.xlsx"/>
    <hyperlink ref="E492" r:id="rId459" display="Ordenes de Fabricacion\SUT\4880914-4930914.xlsx"/>
    <hyperlink ref="E493" r:id="rId460" display="Ordenes de Fabricacion\SUT\4880914-4930914.xlsx"/>
    <hyperlink ref="E494" r:id="rId461" display="Ordenes de Fabricacion\SUT\4880914-4930914.xlsx"/>
    <hyperlink ref="E495" r:id="rId462" display="Ordenes de Fabricacion\SUT\4880914-4930914.xlsx"/>
    <hyperlink ref="E496" r:id="rId463" display="Ordenes de Fabricacion\SUT\4880914-4930914.xlsx"/>
    <hyperlink ref="E497" r:id="rId464" display="Ordenes de Fabricacion\SUT\4880914-4930914.xlsx"/>
    <hyperlink ref="E498" r:id="rId465" display="Ordenes de Fabricacion\SCS\4940914.xlsx"/>
    <hyperlink ref="E499" r:id="rId466" display="Ordenes de Fabricacion\CNV\4950914.xlsx"/>
    <hyperlink ref="E500" r:id="rId467" display="Ordenes de Fabricacion\CNV\4960914.xlsx"/>
    <hyperlink ref="E501" r:id="rId468" display="Ordenes de Fabricacion\CNV\4970914.xlsx"/>
    <hyperlink ref="E503" r:id="rId469" display="Ordenes de Fabricacion\CNV\4990914.xlsx"/>
    <hyperlink ref="E502" r:id="rId470" display="Ordenes de Fabricacion\CNV\4980914.xlsx"/>
    <hyperlink ref="E504" r:id="rId471" display="Ordenes de Fabricacion\SCC\5000914.xlsx"/>
    <hyperlink ref="E505" r:id="rId472" display="Ordenes de Fabricacion\SCC\5010914-5050914.xlsx"/>
    <hyperlink ref="E506" r:id="rId473" display="Ordenes de Fabricacion\SCC\5010914-5050914.xlsx"/>
    <hyperlink ref="E507" r:id="rId474" display="Ordenes de Fabricacion\SCC\5010914-5050914.xlsx"/>
    <hyperlink ref="E508" r:id="rId475" display="Ordenes de Fabricacion\SCC\5010914-5050914.xlsx"/>
    <hyperlink ref="E509" r:id="rId476" display="Ordenes de Fabricacion\SCC\5010914-5050914.xlsx"/>
    <hyperlink ref="E510" r:id="rId477" display="Ordenes de Fabricacion\SCC\5060914.xlsx"/>
    <hyperlink ref="E511" r:id="rId478" display="Ordenes de Fabricacion\SCC\5070914-5090914.xlsx"/>
    <hyperlink ref="E512" r:id="rId479" display="Ordenes de Fabricacion\SCC\5070914-5090914.xlsx"/>
    <hyperlink ref="E513" r:id="rId480" display="Ordenes de Fabricacion\SCC\5070914-5090914.xlsx"/>
    <hyperlink ref="E514" r:id="rId481" display="Ordenes de Fabricacion\SCC\5070914-5090914.xlsx"/>
    <hyperlink ref="E515" r:id="rId482" display="Ordenes de Fabricacion\SCC\5110914-5120914.xlsx"/>
    <hyperlink ref="E516" r:id="rId483" display="Ordenes de Fabricacion\SCC\5110914-5120914.xlsx"/>
    <hyperlink ref="E517" r:id="rId484" display="Ordenes de Fabricacion\MLL\5130914-5140914.xlsx"/>
    <hyperlink ref="E518" r:id="rId485" display="Ordenes de Fabricacion\MLL\5130914-5140914.xlsx"/>
    <hyperlink ref="E519" r:id="rId486" display="Ordenes de Fabricacion\SCS\5150914.xlsx"/>
    <hyperlink ref="E520" r:id="rId487" display="Ordenes de Fabricacion\SCS-BB\5160914.xlsx"/>
    <hyperlink ref="E521" r:id="rId488" display="Ordenes de Fabricacion\CJM\CM5170914-CM5180914.xlsx"/>
    <hyperlink ref="E522" r:id="rId489" display="Ordenes de Fabricacion\CJM\CM5170914-CM5180914.xlsx"/>
    <hyperlink ref="E523" r:id="rId490" display="Ordenes de Fabricacion\RDC\5190914.xlsx"/>
    <hyperlink ref="E524" r:id="rId491" display="Ordenes de Fabricacion\SCS\5200914.xlsx"/>
    <hyperlink ref="E525" r:id="rId492" display="Ordenes de Fabricacion\SCS\5210914.xlsx"/>
    <hyperlink ref="E526" r:id="rId493" display="Ordenes de Fabricacion\MLL\5220914.xlsx"/>
    <hyperlink ref="E527" r:id="rId494" display="Ordenes de Fabricacion\SCS\5230914.xlsx"/>
    <hyperlink ref="E528" r:id="rId495" display="Ordenes de Fabricacion\RDC\5240914.xlsx"/>
    <hyperlink ref="E529" r:id="rId496" display="Ordenes de Fabricacion\RDC\5250914.xlsx"/>
    <hyperlink ref="E530" r:id="rId497" display="Ordenes de Fabricacion\CNV\5260914.xlsx"/>
    <hyperlink ref="E531" r:id="rId498" display="Ordenes de Fabricacion\CNV\5270914.xlsx"/>
    <hyperlink ref="E532" r:id="rId499" display="Ordenes de Fabricacion\SCS\5280914.xlsx"/>
    <hyperlink ref="E533" r:id="rId500" display="Ordenes de Fabricacion\RDC\5290914.xlsx"/>
    <hyperlink ref="E535" r:id="rId501" display="Ordenes de Fabricacion\RDC\5310914.xlsx"/>
    <hyperlink ref="E534" r:id="rId502" display="Ordenes de Fabricacion\CJM\CM5300914.xlsx"/>
    <hyperlink ref="E537" r:id="rId503" display="Ordenes de Fabricacion\RDC\5320914-5330914.xlsx"/>
    <hyperlink ref="E538" r:id="rId504" display="Ordenes de Fabricacion\RDC\5340914-5350914.xlsx"/>
    <hyperlink ref="E539" r:id="rId505" display="Ordenes de Fabricacion\RDC\5340914-5350914.xlsx"/>
    <hyperlink ref="E540" r:id="rId506" display="Ordenes de Fabricacion\RDC\5360914-5370914.xlsx"/>
    <hyperlink ref="E541" r:id="rId507" display="Ordenes de Fabricacion\RDC\5360914-5370914.xlsx"/>
    <hyperlink ref="E542" r:id="rId508" display="Ordenes de Fabricacion\RDC\5380914-5390914.xlsx"/>
    <hyperlink ref="E543" r:id="rId509" display="Ordenes de Fabricacion\RDC\5380914-5390914.xlsx"/>
    <hyperlink ref="E544" r:id="rId510" display="Ordenes de Fabricacion\RDC\5400914.xlsx"/>
    <hyperlink ref="E545" r:id="rId511" display="Ordenes de Fabricacion\CJM\CM5410914.xlsx"/>
    <hyperlink ref="E546" r:id="rId512" display="Ordenes de Fabricacion\CJM\CM5420914.xlsx"/>
    <hyperlink ref="E536" r:id="rId513" display="Ordenes de Fabricacion\RDC\5320914-5330914.xlsx"/>
    <hyperlink ref="E547" r:id="rId514" display="Ordenes de Fabricacion\CNV\5430914.xlsx"/>
    <hyperlink ref="E548" r:id="rId515" display="Ordenes de Fabricacion\RDC\5440914-5450914.xlsx"/>
    <hyperlink ref="E549" r:id="rId516" display="Ordenes de Fabricacion\RDC\5440914-5450914.xlsx"/>
    <hyperlink ref="E550" r:id="rId517" display="Ordenes de Fabricacion\CNV\5460914.xlsx"/>
    <hyperlink ref="E551" r:id="rId518" display="Ordenes de Fabricacion\CNV\5470914.xlsx"/>
    <hyperlink ref="E552" r:id="rId519" display="Ordenes de Fabricacion\CNV\5480914.xlsx"/>
    <hyperlink ref="E553" r:id="rId520" display="Ordenes de Fabricacion\SCC\5490914.xlsx"/>
    <hyperlink ref="E554" r:id="rId521" display="Ordenes de Fabricacion\CJM\CM5500914.xlsx"/>
    <hyperlink ref="E555" r:id="rId522" display="Ordenes de Fabricacion\RDC\5510914.xlsx"/>
    <hyperlink ref="E556" r:id="rId523" display="Ordenes de Fabricacion\CNV\5520914.xlsx"/>
    <hyperlink ref="E557" r:id="rId524" display="Ordenes de Fabricacion\SCS-BB\5530914.xlsx"/>
    <hyperlink ref="E558" r:id="rId525" display="Ordenes de Fabricacion\CNV\5540914.xlsx"/>
    <hyperlink ref="E559" r:id="rId526" display="Ordenes de Fabricacion\SCC\5550914-5560914.xlsx"/>
    <hyperlink ref="E560" r:id="rId527" display="Ordenes de Fabricacion\SCC\5550914-5560914.xlsx"/>
    <hyperlink ref="E561" r:id="rId528" display="Ordenes de Fabricacion\CJM\CM5570914.xlsx"/>
    <hyperlink ref="E562" r:id="rId529" display="Ordenes de Fabricacion\CJM\CM5580914.xlsx"/>
    <hyperlink ref="E563" r:id="rId530" display="Ordenes de Fabricacion\SCS\5590914.xlsx"/>
    <hyperlink ref="E564" r:id="rId531" display="Ordenes de Fabricacion\CJM\CM5600914.xlsx"/>
    <hyperlink ref="E565" r:id="rId532" display="Ordenes de Fabricacion\SCS\5610914.xlsx"/>
    <hyperlink ref="E566" r:id="rId533" display="Ordenes de Fabricacion\SCS\5620914.xlsx"/>
    <hyperlink ref="E567" r:id="rId534" display="Ordenes de Fabricacion\SCS\5630914.xlsx"/>
    <hyperlink ref="E568" r:id="rId535" display="Ordenes de Fabricacion\SCS\5640914-5670914.xlsx"/>
    <hyperlink ref="E569" r:id="rId536" display="Ordenes de Fabricacion\SCS\5640914-5670914.xlsx"/>
    <hyperlink ref="E570" r:id="rId537" display="Ordenes de Fabricacion\SCS\5640914-5670914.xlsx"/>
    <hyperlink ref="E571" r:id="rId538" display="Ordenes de Fabricacion\SCS\5640914-5670914.xlsx"/>
    <hyperlink ref="E572" r:id="rId539" display="Ordenes de Fabricacion\CNV\5680914-5710914.xlsx"/>
    <hyperlink ref="E573" r:id="rId540" display="Ordenes de Fabricacion\CNV\5680914-5710914.xlsx"/>
    <hyperlink ref="E574" r:id="rId541" display="Ordenes de Fabricacion\CNV\5680914-5710914.xlsx"/>
    <hyperlink ref="E575" r:id="rId542" display="Ordenes de Fabricacion\CNV\5680914-5710914.xlsx"/>
    <hyperlink ref="E576" r:id="rId543" display="Ordenes de Fabricacion\CNV\5720914.xlsx"/>
    <hyperlink ref="E577" r:id="rId544" display="Ordenes de Fabricacion\SCS\5730914.xlsx"/>
    <hyperlink ref="E578" r:id="rId545" display="Ordenes de Fabricacion\RDC\5740914.xlsx"/>
    <hyperlink ref="E579" r:id="rId546" display="Ordenes de Fabricacion\CNV\5750914.xlsx"/>
    <hyperlink ref="E580" r:id="rId547" display="Ordenes de Fabricacion\SCS\5760914.xlsx"/>
    <hyperlink ref="E581" r:id="rId548" display="Ordenes de Fabricacion\CNV\5771014.xlsx"/>
    <hyperlink ref="E582" r:id="rId549" display="Ordenes de Fabricacion\CNV\5781014.xlsx"/>
    <hyperlink ref="E583" r:id="rId550" display="Ordenes de Fabricacion\CNV\5791014-5811014.xlsx"/>
    <hyperlink ref="E584" r:id="rId551" display="Ordenes de Fabricacion\CNV\5791014-5811014.xlsx"/>
    <hyperlink ref="E585" r:id="rId552" display="Ordenes de Fabricacion\CNV\5791014-5811014.xlsx"/>
    <hyperlink ref="E586" r:id="rId553" display="Ordenes de Fabricacion\SCS-BB\5821014.xlsx"/>
    <hyperlink ref="E587" r:id="rId554" display="Ordenes de Fabricacion\MLL\5831014.xlsx"/>
    <hyperlink ref="E588" r:id="rId555" display="Ordenes de Fabricacion\RDC\5841014.xlsx"/>
    <hyperlink ref="E589" r:id="rId556" display="Ordenes de Fabricacion\SCS-BB\5851014.xlsx"/>
    <hyperlink ref="E590" r:id="rId557" display="Ordenes de Fabricacion\RDC\5861014.xlsx"/>
    <hyperlink ref="E591" r:id="rId558" display="Ordenes de Fabricacion\SCS\5871014.xlsx"/>
    <hyperlink ref="E592" r:id="rId559" display="Ordenes de Fabricacion\RDC\5881014.xlsx"/>
    <hyperlink ref="E593" r:id="rId560" display="Ordenes de Fabricacion\RDC\5891014.xlsx"/>
    <hyperlink ref="E594" r:id="rId561" display="Ordenes de Fabricacion\RDC\5901014.xlsx"/>
    <hyperlink ref="E595" r:id="rId562" display="Ordenes de Fabricacion\MLL\5911014.xlsx"/>
    <hyperlink ref="E596" r:id="rId563" display="Ordenes de Fabricacion\SCS-BB\5921014-5931014.xlsx"/>
    <hyperlink ref="E597" r:id="rId564" display="Ordenes de Fabricacion\SCS-BB\5921014-5931014.xlsx"/>
    <hyperlink ref="E598" r:id="rId565" display="Ordenes de Fabricacion\SCS\5941014.xlsx"/>
    <hyperlink ref="E601" r:id="rId566" display="Ordenes de Fabricacion\SCS\5971014.xlsx"/>
    <hyperlink ref="E602" r:id="rId567" display="Ordenes de Fabricacion\SCS\5981014.xlsx"/>
    <hyperlink ref="E606" r:id="rId568" display="Ordenes de Fabricacion\SCS-BB\6021014.xlsx"/>
    <hyperlink ref="E603" r:id="rId569" display="Ordenes de Fabricacion\SCC\5991014.xlsx"/>
    <hyperlink ref="E604" r:id="rId570" display="Ordenes de Fabricacion\SCC\6001014.xlsx"/>
    <hyperlink ref="E605" r:id="rId571" display="Ordenes de Fabricacion\SCC\6011014.xlsx"/>
    <hyperlink ref="E607" r:id="rId572" display="Ordenes de Fabricacion\SCS\6031014.xlsx"/>
    <hyperlink ref="E608" r:id="rId573" display="Ordenes de Fabricacion\SCC\6041014.xlsx"/>
    <hyperlink ref="E609" r:id="rId574" display="Ordenes de Fabricacion\CNV\6051014.xlsx"/>
    <hyperlink ref="E610" r:id="rId575" display="Ordenes de Fabricacion\CNV\6061014-6071014.xlsx"/>
    <hyperlink ref="E611" r:id="rId576" display="Ordenes de Fabricacion\CNV\6061014-6071014.xlsx"/>
    <hyperlink ref="E612" r:id="rId577" display="Ordenes de Fabricacion\CNV\6081014-6091014.xlsx"/>
    <hyperlink ref="E613" r:id="rId578" display="Ordenes de Fabricacion\CNV\6081014-6091014.xlsx"/>
    <hyperlink ref="E614" r:id="rId579" display="Ordenes de Fabricacion\CNV\6101014-6111014.xlsx"/>
    <hyperlink ref="E615" r:id="rId580" display="Ordenes de Fabricacion\CNV\6101014-6111014.xlsx"/>
    <hyperlink ref="E616" r:id="rId581" display="Ordenes de Fabricacion\CJM\CM6121014.xlsx"/>
    <hyperlink ref="E617" r:id="rId582" display="Ordenes de Fabricacion\SCS\6131014.xlsx"/>
    <hyperlink ref="E618" r:id="rId583" display="Ordenes de Fabricacion\CRT\6141014.xlsx"/>
    <hyperlink ref="E619" r:id="rId584" display="Ordenes de Fabricacion\RDC\6151014.xlsx"/>
    <hyperlink ref="E620" r:id="rId585" display="Ordenes de Fabricacion\SCS\6161014.xlsx"/>
    <hyperlink ref="E621" r:id="rId586" display="Ordenes de Fabricacion\SCS\6171014.xlsx"/>
    <hyperlink ref="E622" r:id="rId587" display="Ordenes de Fabricacion\CNV\6181014.xlsx"/>
    <hyperlink ref="E623" r:id="rId588" display="Ordenes de Fabricacion\CJM\CM6191014.xlsx"/>
    <hyperlink ref="E624" r:id="rId589" display="Ordenes de Fabricacion\CJM\CM6201014.xlsx"/>
    <hyperlink ref="E625" r:id="rId590" display="Ordenes de Fabricacion\CJM\CM6211014-CM6221014.xlsx"/>
    <hyperlink ref="E626" r:id="rId591" display="Ordenes de Fabricacion\CJM\CM6211014-CM6221014.xlsx"/>
    <hyperlink ref="E627" r:id="rId592" display="Ordenes de Fabricacion\SCS\6231014-6311014.xlsx"/>
    <hyperlink ref="E628" r:id="rId593" display="Ordenes de Fabricacion\SCS\6231014-6311014.xlsx"/>
    <hyperlink ref="E629" r:id="rId594" display="Ordenes de Fabricacion\SCS\6231014-6311014.xlsx"/>
    <hyperlink ref="E630" r:id="rId595" display="Ordenes de Fabricacion\SCS\6231014-6311014.xlsx"/>
    <hyperlink ref="E631" r:id="rId596" display="Ordenes de Fabricacion\SCS\6231014-6311014.xlsx"/>
    <hyperlink ref="E632" r:id="rId597" display="Ordenes de Fabricacion\SCS\6231014-6311014.xlsx"/>
    <hyperlink ref="E633" r:id="rId598" display="Ordenes de Fabricacion\SCS\6231014-6311014.xlsx"/>
    <hyperlink ref="E634" r:id="rId599" display="Ordenes de Fabricacion\SCS\6231014-6311014.xlsx"/>
    <hyperlink ref="E635" r:id="rId600" display="Ordenes de Fabricacion\SCS\6231014-6311014.xlsx"/>
    <hyperlink ref="E636" r:id="rId601" display="Ordenes de Fabricacion\SCS\6321014.xlsx"/>
    <hyperlink ref="E637" r:id="rId602" display="Ordenes de Fabricacion\RDC\6331014-6341014.xlsx"/>
    <hyperlink ref="E638" r:id="rId603" display="Ordenes de Fabricacion\RDC\6331014-6341014.xlsx"/>
    <hyperlink ref="E639" r:id="rId604" display="Ordenes de Fabricacion\RDC\6351014.xlsx"/>
    <hyperlink ref="E640" r:id="rId605" display="Ordenes de Fabricacion\SCS\6361014.xlsx"/>
    <hyperlink ref="E641" r:id="rId606" display="Ordenes de Fabricacion\SCS\6371014.xlsx"/>
    <hyperlink ref="E642" r:id="rId607" display="Ordenes de Fabricacion\RDC\6381014.xlsx"/>
    <hyperlink ref="E643" r:id="rId608" display="Ordenes de Fabricacion\SCS\6391014.xlsx"/>
    <hyperlink ref="E644" r:id="rId609" display="Ordenes de Fabricacion\SCS\6401014.xlsx"/>
    <hyperlink ref="E645" r:id="rId610" display="Ordenes de Fabricacion\SCS-BB\6411014-6421014.xlsx"/>
    <hyperlink ref="E646" r:id="rId611" display="Ordenes de Fabricacion\SCS-BB\6411014-6421014.xlsx"/>
    <hyperlink ref="E647" r:id="rId612" display="Ordenes de Fabricacion\RDC\6431014.xlsx"/>
    <hyperlink ref="E648" r:id="rId613" display="Ordenes de Fabricacion\CNV\6441014-6451014.xlsx"/>
    <hyperlink ref="E649" r:id="rId614" display="Ordenes de Fabricacion\CNV\6441014-6451014.xlsx"/>
    <hyperlink ref="E650" r:id="rId615" display="Ordenes de Fabricacion\SCS\6461014.xlsx"/>
    <hyperlink ref="E651" r:id="rId616" display="Ordenes de Fabricacion\SCS\6471014.xlsx"/>
    <hyperlink ref="E652" r:id="rId617" display="Ordenes de Fabricacion\CNV\6481014.xlsx"/>
    <hyperlink ref="E653" r:id="rId618" display="Ordenes de Fabricacion\RDC\6491014-6501014.xlsx"/>
    <hyperlink ref="E654" r:id="rId619" display="Ordenes de Fabricacion\RDC\6491014-6501014.xlsx"/>
    <hyperlink ref="E655" r:id="rId620" display="Ordenes de Fabricacion\CNV\6511014.xlsx"/>
    <hyperlink ref="E46" r:id="rId621" display="Ordenes de Fabricacion\SCS\0420114.xlsx"/>
    <hyperlink ref="E656" r:id="rId622" display="Ordenes de Fabricacion\SCS\6521014.xlsx"/>
    <hyperlink ref="E657" r:id="rId623" display="Ordenes de Fabricacion\SCS\6531014.xlsx"/>
    <hyperlink ref="E658" r:id="rId624" display="Ordenes de Fabricacion\RDC\6541014.xlsx"/>
    <hyperlink ref="E659" r:id="rId625" display="Ordenes de Fabricacion\RDC\6551014.xlsx"/>
    <hyperlink ref="E660" r:id="rId626" display="Ordenes de Fabricacion\PST\6561114-6591114.xlsx"/>
    <hyperlink ref="E661" r:id="rId627" display="Ordenes de Fabricacion\PST\6561114-6591114.xlsx"/>
    <hyperlink ref="E662" r:id="rId628" display="Ordenes de Fabricacion\PST\6561114-6591114.xlsx"/>
    <hyperlink ref="E663" r:id="rId629" display="Ordenes de Fabricacion\PST\6561114-6591114.xlsx"/>
    <hyperlink ref="E666" r:id="rId630" display="Ordenes de Fabricacion\RDC\662114.xlsx"/>
    <hyperlink ref="E667" r:id="rId631" display="Ordenes de Fabricacion\SCS\6631114.xlsx"/>
    <hyperlink ref="E668" r:id="rId632" display="Ordenes de Fabricacion\CNV\6641114.xlsx"/>
    <hyperlink ref="E669" r:id="rId633" display="Ordenes de Fabricacion\SCS\6651114.xlsx"/>
    <hyperlink ref="E671" r:id="rId634" display="Ordenes de Fabricacion\SCS\6671114-6681114.xlsx"/>
    <hyperlink ref="E672" r:id="rId635" display="Ordenes de Fabricacion\SCS\6671114-6681114.xlsx"/>
    <hyperlink ref="E673" r:id="rId636" display="Ordenes de Fabricacion\SCS\6691114.xlsx"/>
    <hyperlink ref="E674" r:id="rId637" display="Ordenes de Fabricacion\SCS-BB\6701114-6741114.xlsx"/>
    <hyperlink ref="E675" r:id="rId638" display="Ordenes de Fabricacion\SCS-BB\6701114-6741114.xlsx"/>
    <hyperlink ref="E676" r:id="rId639" display="Ordenes de Fabricacion\SCS-BB\6701114-6741114.xlsx"/>
    <hyperlink ref="E677" r:id="rId640" display="Ordenes de Fabricacion\SCS-BB\6701114-6741114.xlsx"/>
    <hyperlink ref="E678" r:id="rId641" display="Ordenes de Fabricacion\SCS-BB\6701114-6741114.xlsx"/>
    <hyperlink ref="E690" r:id="rId642" display="Ordenes de Fabricacion\SCS-BB\6861114.xlsx"/>
    <hyperlink ref="E692" r:id="rId643" display="Ordenes de Fabricacion\SCS\6881114.xlsx"/>
    <hyperlink ref="E695" r:id="rId644" display="Ordenes de Fabricacion\SCS-BB\6911114.xlsx"/>
    <hyperlink ref="E696" r:id="rId645" display="Ordenes de Fabricacion\SCC\6921114.xlsx"/>
    <hyperlink ref="E697" r:id="rId646" display="Ordenes de Fabricacion\RDC\6931114.xlsx"/>
    <hyperlink ref="E698" r:id="rId647" display="Ordenes de Fabricacion\RDC\6941114.xlsx"/>
    <hyperlink ref="E699" r:id="rId648" display="Ordenes de Fabricacion\CJM\CM6951114.xlsx"/>
    <hyperlink ref="E700" r:id="rId649" display="Ordenes de Fabricacion\SCS\6961114.xlsx"/>
    <hyperlink ref="E701" r:id="rId650" display="Ordenes de Fabricacion\SCC\6971114.xlsx"/>
    <hyperlink ref="E702" r:id="rId651" display="Ordenes de Fabricacion\CNV\6981114.xlsx"/>
    <hyperlink ref="E703" r:id="rId652" display="Ordenes de Fabricacion\CNV\6991114.xlsx"/>
    <hyperlink ref="E704" r:id="rId653" display="Ordenes de Fabricacion\CJM\CM7001114.xlsx"/>
    <hyperlink ref="E705" r:id="rId654" display="Ordenes de Fabricacion\CJM\CM7011114.xlsx"/>
    <hyperlink ref="E706" r:id="rId655" display="Ordenes de Fabricacion\SCS\7021114.xlsx"/>
    <hyperlink ref="E707" r:id="rId656" display="Ordenes de Fabricacion\RDC\7031114.xlsx"/>
    <hyperlink ref="E708" r:id="rId657" display="Ordenes de Fabricacion\SCS\7041114.xlsx"/>
    <hyperlink ref="E679" r:id="rId658" display="Ordenes de Fabricacion\RDC\6751114-6781114.xlsx"/>
    <hyperlink ref="E680" r:id="rId659" display="Ordenes de Fabricacion\RDC\6751114-6781114.xlsx"/>
    <hyperlink ref="E681" r:id="rId660" display="Ordenes de Fabricacion\RDC\6751114-6781114.xlsx"/>
    <hyperlink ref="E682" r:id="rId661" display="Ordenes de Fabricacion\RDC\6751114-6781114.xlsx"/>
    <hyperlink ref="E683" r:id="rId662" display="Ordenes de Fabricacion\RDC\6791114.xlsx"/>
    <hyperlink ref="E684" r:id="rId663" display="Ordenes de Fabricacion\CJM\CM6801114-CM6821114.xlsx"/>
    <hyperlink ref="E685" r:id="rId664" display="Ordenes de Fabricacion\CJM\CM6801114-CM6821114.xlsx"/>
    <hyperlink ref="E686" r:id="rId665" display="Ordenes de Fabricacion\CJM\CM6801114-CM6821114.xlsx"/>
    <hyperlink ref="E687" r:id="rId666" display="Ordenes de Fabricacion\CJM\CM6831114.xlsx"/>
    <hyperlink ref="E688" r:id="rId667" display="Ordenes de Fabricacion\RDC\6841114-6851114.xlsx"/>
    <hyperlink ref="E689" r:id="rId668" display="Ordenes de Fabricacion\RDC\6841114-6851114.xlsx"/>
    <hyperlink ref="E709" r:id="rId669" display="Ordenes de Fabricacion\SCS\7051114.xlsx"/>
    <hyperlink ref="E711" r:id="rId670" display="Ordenes de Fabricacion\SCS\7071114.xlsx"/>
    <hyperlink ref="E710" r:id="rId671" display="Ordenes de Fabricacion\SCS-BB\7051114.xlsx"/>
    <hyperlink ref="E713" r:id="rId672" display="Ordenes de Fabricacion\SUT\7091114.xlsx"/>
    <hyperlink ref="E714" r:id="rId673" display="Ordenes de Fabricacion\SCC\7101114.xlsx"/>
    <hyperlink ref="E715" r:id="rId674" display="Ordenes de Fabricacion\SCS\7111114.xlsx"/>
    <hyperlink ref="E716" r:id="rId675" display="Ordenes de Fabricacion\CNV\7121114.xlsx"/>
    <hyperlink ref="E717" r:id="rId676" display="Ordenes de Fabricacion\SCS\7131114.xlsx"/>
    <hyperlink ref="E718" r:id="rId677" display="Ordenes de Fabricacion\SCS\7141114.xlsx"/>
    <hyperlink ref="E719" r:id="rId678" display="Ordenes de Fabricacion\SCC\7151114.xlsx"/>
    <hyperlink ref="E720" r:id="rId679" display="Ordenes de Fabricacion\SCS\7161114.xlsx"/>
    <hyperlink ref="E721" r:id="rId680" display="Ordenes de Fabricacion\RDC\7171114.xlsx"/>
    <hyperlink ref="E722" r:id="rId681" display="Ordenes de Fabricacion\CJM\CM7181114.xlsx"/>
    <hyperlink ref="E723" r:id="rId682" display="Ordenes de Fabricacion\SCS\7191114.xlsx"/>
    <hyperlink ref="E724" r:id="rId683" display="Ordenes de Fabricacion\SCC\7201114.xlsx"/>
    <hyperlink ref="E725" r:id="rId684" display="Ordenes de Fabricacion\SCS\7211114.xlsx"/>
    <hyperlink ref="E726" r:id="rId685" display="Ordenes de Fabricacion\CNV\7221114.xlsx"/>
    <hyperlink ref="E727" r:id="rId686" display="Ordenes de Fabricacion\CNV\7231114.xlsx"/>
    <hyperlink ref="E728" r:id="rId687" display="Ordenes de Fabricacion\SCS\7241114.xlsx"/>
    <hyperlink ref="E729" r:id="rId688" display="Ordenes de Fabricacion\MLL\7251114.xlsx"/>
    <hyperlink ref="E730" r:id="rId689" display="Ordenes de Fabricacion\SCC\7261114.xlsx"/>
    <hyperlink ref="E731" r:id="rId690" display="Ordenes de Fabricacion\SCC\7271114.xlsx"/>
    <hyperlink ref="E732" r:id="rId691" display="Ordenes de Fabricacion\CJM\CM7281114.xlsx"/>
    <hyperlink ref="E733" r:id="rId692" display="Ordenes de Fabricacion\SUT\7291214.xlsx"/>
    <hyperlink ref="E734" r:id="rId693" display="Ordenes de Fabricacion\SCS\7301214.xlsx"/>
    <hyperlink ref="E735" r:id="rId694" display="Ordenes de Fabricacion\CNV\7311214.xlsx"/>
    <hyperlink ref="E736" r:id="rId695" display="Ordenes de Fabricacion\CNV\7321214.xlsx"/>
    <hyperlink ref="E737" r:id="rId696" display="Ordenes de Fabricacion\CNV\7331214-7351214.xlsx"/>
    <hyperlink ref="E738" r:id="rId697" display="Ordenes de Fabricacion\CNV\7331214-7351214.xlsx"/>
    <hyperlink ref="E739" r:id="rId698" display="Ordenes de Fabricacion\CNV\7331214-7351214.xlsx"/>
    <hyperlink ref="E740" r:id="rId699" display="Ordenes de Fabricacion\CNV\7361214-7371214.xlsx"/>
    <hyperlink ref="E741" r:id="rId700" display="Ordenes de Fabricacion\CNV\7361214-7371214.xlsx"/>
    <hyperlink ref="E742" r:id="rId701" display="Ordenes de Fabricacion\CNV\7381214.xlsx"/>
    <hyperlink ref="E743" r:id="rId702" display="Ordenes de Fabricacion\SCS\7391214.xlsx"/>
    <hyperlink ref="E744" r:id="rId703" display="Ordenes de Fabricacion\CNV\7401214.xlsx"/>
    <hyperlink ref="E745" r:id="rId704" display="Ordenes de Fabricacion\RDC\7411214-7421214.xlsx"/>
    <hyperlink ref="E746" r:id="rId705" display="Ordenes de Fabricacion\RDC\7411214-7421214.xlsx"/>
    <hyperlink ref="E747" r:id="rId706" display="Ordenes de Fabricacion\RDC\7431214-7441214.xlsx"/>
    <hyperlink ref="E748" r:id="rId707" display="Ordenes de Fabricacion\RDC\7431214-7441214.xlsx"/>
    <hyperlink ref="E749" r:id="rId708" display="Ordenes de Fabricacion\RDC\7451214-7481214.xlsx"/>
    <hyperlink ref="E750" r:id="rId709" display="Ordenes de Fabricacion\RDC\7451214-7481214.xlsx"/>
    <hyperlink ref="E751" r:id="rId710" display="Ordenes de Fabricacion\RDC\7451214-7481214.xlsx"/>
    <hyperlink ref="E752" r:id="rId711" display="Ordenes de Fabricacion\RDC\7451214-7481214.xlsx"/>
    <hyperlink ref="E753" r:id="rId712" display="Ordenes de Fabricacion\RDC\7491214.xlsx"/>
    <hyperlink ref="E755" r:id="rId713" display="Ordenes de Fabricacion\RDC\7511214.xlsx"/>
    <hyperlink ref="E756" r:id="rId714" display="Ordenes de Fabricacion\SCC\7521214-7531214.xlsx"/>
    <hyperlink ref="E757" r:id="rId715" display="Ordenes de Fabricacion\SCC\7521214-7531214.xlsx"/>
    <hyperlink ref="E758" r:id="rId716" display="Ordenes de Fabricacion\RDC\7541214.xlsx"/>
    <hyperlink ref="E759" r:id="rId717" display="Ordenes de Fabricacion\CJM\CM7551214.xlsx"/>
    <hyperlink ref="E760" r:id="rId718" display="Ordenes de Fabricacion\RDC\7561214.xlsx"/>
    <hyperlink ref="E761" r:id="rId719" display="Ordenes de Fabricacion\SCC\7571214.xlsx"/>
    <hyperlink ref="E762" r:id="rId720" display="Ordenes de Fabricacion\RDC\7581214.xlsx"/>
    <hyperlink ref="E763" r:id="rId721" display="Ordenes de Fabricacion\SCS\7591214.xlsx"/>
    <hyperlink ref="E764" r:id="rId722" display="Ordenes de Fabricacion\CNV\7601214.xlsx"/>
    <hyperlink ref="E765" r:id="rId723" display="Ordenes de Fabricacion\SCS\7611214.xlsx"/>
    <hyperlink ref="E766" r:id="rId724" display="Ordenes de Fabricacion\RDC\7621214.xlsx"/>
    <hyperlink ref="E767" r:id="rId725" display="Ordenes de Fabricacion\RDC\7631214.xlsx"/>
    <hyperlink ref="E768" r:id="rId726" display="Ordenes de Fabricacion\CNV\7641214.xlsx"/>
    <hyperlink ref="E769" r:id="rId727" display="Ordenes de Fabricacion\RDC\7651214.xlsx"/>
    <hyperlink ref="E770" r:id="rId728" display="Ordenes de Fabricacion\SCS-BB\7661214.xlsx"/>
    <hyperlink ref="E771" r:id="rId729" display="Ordenes de Fabricacion\SUT\7671214.xlsx"/>
    <hyperlink ref="E773" r:id="rId730" display="Ordenes de Fabricacion\SUT\7691214-7731214.xlsx"/>
    <hyperlink ref="E774" r:id="rId731" display="Ordenes de Fabricacion\SUT\7691214-7731214.xlsx"/>
    <hyperlink ref="E775" r:id="rId732" display="Ordenes de Fabricacion\SUT\7691214-7731214.xlsx"/>
    <hyperlink ref="E776" r:id="rId733" display="Ordenes de Fabricacion\SUT\7691214-7731214.xlsx"/>
    <hyperlink ref="E777" r:id="rId734" display="Ordenes de Fabricacion\SUT\7691214-7731214.xlsx"/>
    <hyperlink ref="E778" r:id="rId735" display="Ordenes de Fabricacion\SCC\7741214.xlsx"/>
    <hyperlink ref="E779" r:id="rId736" display="Ordenes de Fabricacion\SCS-BB\7751214.xlsx"/>
    <hyperlink ref="E780" r:id="rId737" display="Ordenes de Fabricacion\CNV\7761214.xlsx"/>
    <hyperlink ref="E783" r:id="rId738" display="Ordenes de Fabricacion\PST\7791214.xlsx"/>
    <hyperlink ref="E784" r:id="rId739" display="Ordenes de Fabricacion\CNV\7801214.xlsx"/>
    <hyperlink ref="E785" r:id="rId740" display="Ordenes de Fabricacion\SCS\7811214.xlsx"/>
    <hyperlink ref="E789" r:id="rId741" display="Ordenes de Fabricacion\SCS\7851214.xlsx"/>
    <hyperlink ref="E786" r:id="rId742" display="Ordenes de Fabricacion\SCS-BB\7821214-7831214.xlsx"/>
    <hyperlink ref="E787" r:id="rId743" display="Ordenes de Fabricacion\SCS-BB\7821214-7831214.xlsx"/>
    <hyperlink ref="E788" r:id="rId744" display="Ordenes de Fabricacion\SCS-BB\7841214.xlsx"/>
    <hyperlink ref="E790" r:id="rId745" display="Ordenes de Fabricacion\SCS-BB\7861214.xlsx"/>
    <hyperlink ref="E791" r:id="rId746" display="Ordenes de Fabricacion\SCS-BB\7871214.xlsx"/>
    <hyperlink ref="E796" r:id="rId747" display="Ordenes de Fabricacion\SCS\7921214.xlsx"/>
    <hyperlink ref="E797" r:id="rId748" display="Ordenes de Fabricacion\SCC\7931214.xlsx"/>
    <hyperlink ref="E800" r:id="rId749" display="Ordenes de Fabricacion\SCS\7961214.xlsx"/>
    <hyperlink ref="E801" r:id="rId750" display="Ordenes de Fabricacion\RDC\7971214.xlsx"/>
    <hyperlink ref="E802" r:id="rId751" display="Ordenes de Fabricacion\SCS-BB\7981214.xlsx"/>
    <hyperlink ref="E803" r:id="rId752" display="Ordenes de Fabricacion\CNV\7991214.xlsx"/>
    <hyperlink ref="E804" r:id="rId753" display="Ordenes de Fabricacion\SCS\8001214.xlsx"/>
    <hyperlink ref="E772" r:id="rId754" display="Ordenes de Fabricacion\SUT\7681214.xlsx"/>
    <hyperlink ref="E805" r:id="rId755" display="Ordenes de Fabricacion\CNV\8011214.xlsx"/>
    <hyperlink ref="E806" r:id="rId756" display="Ordenes de Fabricacion\CNV\8021214.xlsx"/>
    <hyperlink ref="E808" r:id="rId757" display="Ordenes de Fabricacion\CNV\8041214.xlsx"/>
    <hyperlink ref="E809" r:id="rId758" display="Ordenes de Fabricacion\RDC\8051214-8061214.xlsx"/>
    <hyperlink ref="E810" r:id="rId759" display="Ordenes de Fabricacion\RDC\8051214-8061214.xlsx"/>
    <hyperlink ref="E811" r:id="rId760" display="Ordenes de Fabricacion\RDC\8071214-8081214.xlsx"/>
    <hyperlink ref="E812" r:id="rId761" display="Ordenes de Fabricacion\RDC\8071214-8081214.xlsx"/>
    <hyperlink ref="E813" r:id="rId762" display="Ordenes de Fabricacion\RDC\8091214.xlsx"/>
    <hyperlink ref="E807" r:id="rId763" display="Ordenes de Fabricacion\SCC\8031214.xlsx"/>
    <hyperlink ref="E814" r:id="rId764" display="Ordenes de Fabricacion\SCC\8101214-8111214.xlsx"/>
    <hyperlink ref="E815" r:id="rId765" display="Ordenes de Fabricacion\SCC\8101214-8111214.xlsx"/>
    <hyperlink ref="E816" r:id="rId766" display="Ordenes de Fabricacion\SCS\8121214.xlsx"/>
    <hyperlink ref="E817" r:id="rId767" display="Ordenes de Fabricacion\CNV\8131214.xlsx"/>
    <hyperlink ref="E818" r:id="rId768" display="Ordenes de Fabricacion\CNV\8141214.xlsx"/>
    <hyperlink ref="E819" r:id="rId769" display="Ordenes de Fabricacion\RDC\8151214.xlsx"/>
    <hyperlink ref="E820" r:id="rId770" display="Ordenes de Fabricacion\SCS\8161214.xlsx"/>
    <hyperlink ref="E821" r:id="rId771" display="Ordenes de Fabricacion\RDC\8171214.xlsx"/>
  </hyperlinks>
  <pageMargins left="0.23622047244094499" right="0.23622047244094499" top="0.23622047244094499" bottom="0.23622047244094499" header="0.31496062992126" footer="0"/>
  <pageSetup orientation="portrait" r:id="rId772"/>
  <drawing r:id="rId773"/>
  <legacyDrawing r:id="rId774"/>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AK7585"/>
  <sheetViews>
    <sheetView workbookViewId="0">
      <pane ySplit="4" topLeftCell="A618" activePane="bottomLeft" state="frozen"/>
      <selection activeCell="CFK12" sqref="CFK12"/>
      <selection pane="bottomLeft" activeCell="C622" sqref="C622"/>
    </sheetView>
  </sheetViews>
  <sheetFormatPr baseColWidth="10" defaultRowHeight="15" x14ac:dyDescent="0.25"/>
  <cols>
    <col min="1" max="1" width="20.7109375" style="18" customWidth="1"/>
    <col min="2" max="2" width="6.28515625" style="75" customWidth="1"/>
    <col min="3" max="3" width="25.7109375" style="75" customWidth="1"/>
    <col min="4" max="4" width="4.7109375" style="21" customWidth="1"/>
    <col min="5" max="5" width="7.7109375" style="48" customWidth="1"/>
    <col min="6" max="6" width="5.7109375" style="25" customWidth="1"/>
    <col min="7" max="7" width="4.7109375" style="25" customWidth="1"/>
    <col min="8" max="8" width="5.7109375" style="21" customWidth="1"/>
    <col min="9" max="9" width="9.28515625" style="21" customWidth="1"/>
    <col min="10" max="11" width="50.7109375" style="21" hidden="1" customWidth="1"/>
    <col min="12" max="12" width="3.7109375" style="28" customWidth="1"/>
    <col min="13" max="13" width="6.7109375" style="222" customWidth="1"/>
    <col min="14" max="14" width="6.7109375" style="223" customWidth="1"/>
    <col min="15" max="16" width="6.7109375" style="104" customWidth="1"/>
    <col min="17" max="17" width="6.7109375" style="20" customWidth="1"/>
    <col min="18" max="18" width="4.7109375" style="20" customWidth="1"/>
    <col min="19" max="19" width="4.28515625" style="20" customWidth="1"/>
    <col min="20" max="20" width="6.7109375" style="20" customWidth="1"/>
    <col min="21" max="21" width="6.7109375" style="112" customWidth="1"/>
    <col min="22" max="22" width="6.28515625" style="112" customWidth="1"/>
    <col min="23" max="26" width="6.7109375" style="20" customWidth="1"/>
    <col min="27" max="27" width="16.7109375" style="224" customWidth="1"/>
    <col min="28" max="28" width="10.85546875" style="254"/>
    <col min="29" max="31" width="10.85546875" style="224"/>
    <col min="32" max="32" width="22" style="224" bestFit="1" customWidth="1"/>
    <col min="33" max="33" width="10.85546875" style="224"/>
    <col min="34" max="34" width="144.85546875" style="242" bestFit="1" customWidth="1"/>
  </cols>
  <sheetData>
    <row r="1" spans="1:34" x14ac:dyDescent="0.25">
      <c r="A1" s="265"/>
      <c r="B1" s="266"/>
      <c r="C1" s="269" t="s">
        <v>597</v>
      </c>
      <c r="D1" s="270"/>
      <c r="E1" s="270"/>
      <c r="F1" s="270"/>
      <c r="G1" s="270"/>
      <c r="H1" s="270"/>
      <c r="I1" s="270"/>
      <c r="J1" s="286"/>
      <c r="K1" s="270"/>
      <c r="L1" s="270"/>
      <c r="M1" s="270"/>
      <c r="N1" s="217"/>
      <c r="O1" s="273" t="s">
        <v>898</v>
      </c>
      <c r="P1" s="274"/>
      <c r="Q1" s="93" t="s">
        <v>596</v>
      </c>
      <c r="R1" s="195"/>
      <c r="S1" s="195"/>
      <c r="T1" s="256"/>
      <c r="U1" s="257"/>
      <c r="V1" s="257"/>
      <c r="W1" s="257"/>
      <c r="X1" s="257"/>
      <c r="Y1" s="385"/>
      <c r="Z1" s="258"/>
      <c r="AA1" s="277" t="s">
        <v>4506</v>
      </c>
      <c r="AB1" s="277"/>
      <c r="AC1" s="277"/>
      <c r="AD1" s="277"/>
      <c r="AE1" s="277"/>
      <c r="AF1" s="277"/>
      <c r="AG1" s="277"/>
      <c r="AH1" s="277"/>
    </row>
    <row r="2" spans="1:34" x14ac:dyDescent="0.25">
      <c r="A2" s="267"/>
      <c r="B2" s="268"/>
      <c r="C2" s="271"/>
      <c r="D2" s="272"/>
      <c r="E2" s="272"/>
      <c r="F2" s="272"/>
      <c r="G2" s="272"/>
      <c r="H2" s="272"/>
      <c r="I2" s="272"/>
      <c r="J2" s="287"/>
      <c r="K2" s="272"/>
      <c r="L2" s="272"/>
      <c r="M2" s="272"/>
      <c r="N2" s="217"/>
      <c r="O2" s="273" t="s">
        <v>899</v>
      </c>
      <c r="P2" s="274"/>
      <c r="Q2" s="56">
        <v>1</v>
      </c>
      <c r="R2" s="196"/>
      <c r="S2" s="196"/>
      <c r="T2" s="259"/>
      <c r="U2" s="260"/>
      <c r="V2" s="260"/>
      <c r="W2" s="260"/>
      <c r="X2" s="260"/>
      <c r="Y2" s="386"/>
      <c r="Z2" s="261"/>
      <c r="AA2" s="277"/>
      <c r="AB2" s="277"/>
      <c r="AC2" s="277"/>
      <c r="AD2" s="277"/>
      <c r="AE2" s="277"/>
      <c r="AF2" s="277"/>
      <c r="AG2" s="277"/>
      <c r="AH2" s="277"/>
    </row>
    <row r="3" spans="1:34" x14ac:dyDescent="0.25">
      <c r="A3" s="267"/>
      <c r="B3" s="268"/>
      <c r="C3" s="271"/>
      <c r="D3" s="272"/>
      <c r="E3" s="272"/>
      <c r="F3" s="272"/>
      <c r="G3" s="272"/>
      <c r="H3" s="272"/>
      <c r="I3" s="272"/>
      <c r="J3" s="287"/>
      <c r="K3" s="272"/>
      <c r="L3" s="272"/>
      <c r="M3" s="272"/>
      <c r="N3" s="217"/>
      <c r="O3" s="275" t="s">
        <v>900</v>
      </c>
      <c r="P3" s="276"/>
      <c r="Q3" s="149">
        <v>1</v>
      </c>
      <c r="R3" s="196"/>
      <c r="S3" s="196"/>
      <c r="T3" s="262"/>
      <c r="U3" s="263"/>
      <c r="V3" s="263"/>
      <c r="W3" s="263"/>
      <c r="X3" s="263"/>
      <c r="Y3" s="387"/>
      <c r="Z3" s="264"/>
      <c r="AA3" s="277"/>
      <c r="AB3" s="277"/>
      <c r="AC3" s="277"/>
      <c r="AD3" s="277"/>
      <c r="AE3" s="277"/>
      <c r="AF3" s="277"/>
      <c r="AG3" s="277"/>
      <c r="AH3" s="277"/>
    </row>
    <row r="4" spans="1:34" s="26" customFormat="1" ht="26.1" customHeight="1" x14ac:dyDescent="0.25">
      <c r="A4" s="165" t="s">
        <v>139</v>
      </c>
      <c r="B4" s="78" t="s">
        <v>141</v>
      </c>
      <c r="C4" s="165" t="s">
        <v>143</v>
      </c>
      <c r="D4" s="200" t="s">
        <v>358</v>
      </c>
      <c r="E4" s="78" t="s">
        <v>140</v>
      </c>
      <c r="F4" s="205" t="s">
        <v>148</v>
      </c>
      <c r="G4" s="79" t="s">
        <v>142</v>
      </c>
      <c r="H4" s="76" t="s">
        <v>149</v>
      </c>
      <c r="I4" s="76" t="s">
        <v>150</v>
      </c>
      <c r="J4" s="80" t="s">
        <v>144</v>
      </c>
      <c r="K4" s="80" t="s">
        <v>145</v>
      </c>
      <c r="L4" s="79" t="s">
        <v>163</v>
      </c>
      <c r="M4" s="95" t="s">
        <v>289</v>
      </c>
      <c r="N4" s="218" t="s">
        <v>1246</v>
      </c>
      <c r="O4" s="95" t="s">
        <v>147</v>
      </c>
      <c r="P4" s="95" t="s">
        <v>146</v>
      </c>
      <c r="Q4" s="81" t="s">
        <v>612</v>
      </c>
      <c r="R4" s="81" t="s">
        <v>1810</v>
      </c>
      <c r="S4" s="81" t="s">
        <v>3604</v>
      </c>
      <c r="T4" s="81" t="s">
        <v>1905</v>
      </c>
      <c r="U4" s="81" t="s">
        <v>614</v>
      </c>
      <c r="V4" s="81" t="s">
        <v>689</v>
      </c>
      <c r="W4" s="81" t="s">
        <v>166</v>
      </c>
      <c r="X4" s="81" t="s">
        <v>958</v>
      </c>
      <c r="Y4" s="81" t="s">
        <v>430</v>
      </c>
      <c r="Z4" s="81" t="s">
        <v>5920</v>
      </c>
      <c r="AA4" s="226" t="s">
        <v>4507</v>
      </c>
      <c r="AB4" s="226" t="s">
        <v>4508</v>
      </c>
      <c r="AC4" s="227" t="s">
        <v>4509</v>
      </c>
      <c r="AD4" s="277" t="s">
        <v>4510</v>
      </c>
      <c r="AE4" s="228" t="s">
        <v>4511</v>
      </c>
      <c r="AF4" s="226" t="s">
        <v>4512</v>
      </c>
      <c r="AG4" s="227" t="s">
        <v>4513</v>
      </c>
      <c r="AH4" s="240" t="s">
        <v>4514</v>
      </c>
    </row>
    <row r="5" spans="1:34" ht="15" customHeight="1" x14ac:dyDescent="0.25">
      <c r="A5" s="15" t="s">
        <v>2139</v>
      </c>
      <c r="B5" s="9" t="s">
        <v>3454</v>
      </c>
      <c r="C5" s="37" t="s">
        <v>2211</v>
      </c>
      <c r="D5" s="201" t="s">
        <v>359</v>
      </c>
      <c r="E5" s="65">
        <v>10115</v>
      </c>
      <c r="F5" s="225">
        <v>75</v>
      </c>
      <c r="G5" s="32" t="s">
        <v>7</v>
      </c>
      <c r="H5" s="37">
        <v>440</v>
      </c>
      <c r="I5" s="37" t="s">
        <v>25</v>
      </c>
      <c r="J5" s="37" t="s">
        <v>1581</v>
      </c>
      <c r="K5" s="37" t="s">
        <v>42</v>
      </c>
      <c r="L5" s="234">
        <v>5</v>
      </c>
      <c r="M5" s="235">
        <v>42034</v>
      </c>
      <c r="N5" s="236">
        <v>42034</v>
      </c>
      <c r="O5" s="99">
        <v>42011</v>
      </c>
      <c r="P5" s="94">
        <v>42017</v>
      </c>
      <c r="Q5" s="7">
        <v>42025</v>
      </c>
      <c r="R5" s="7" t="s">
        <v>153</v>
      </c>
      <c r="S5" s="7" t="s">
        <v>3605</v>
      </c>
      <c r="T5" s="7">
        <v>42025</v>
      </c>
      <c r="U5" s="108">
        <v>42032</v>
      </c>
      <c r="V5" s="108" t="s">
        <v>153</v>
      </c>
      <c r="W5" s="7" t="s">
        <v>42</v>
      </c>
      <c r="X5" s="7" t="s">
        <v>42</v>
      </c>
      <c r="Y5" s="7">
        <v>42034</v>
      </c>
      <c r="Z5" s="7"/>
      <c r="AA5" s="250"/>
      <c r="AB5" s="250"/>
      <c r="AC5" s="250"/>
      <c r="AD5" s="250"/>
      <c r="AE5" s="403" t="s">
        <v>20</v>
      </c>
      <c r="AF5" s="403" t="s">
        <v>292</v>
      </c>
      <c r="AG5" s="403" t="s">
        <v>359</v>
      </c>
      <c r="AH5" s="404" t="s">
        <v>367</v>
      </c>
    </row>
    <row r="6" spans="1:34" ht="15" customHeight="1" x14ac:dyDescent="0.25">
      <c r="A6" s="15" t="s">
        <v>2949</v>
      </c>
      <c r="B6" s="31" t="s">
        <v>3454</v>
      </c>
      <c r="C6" s="37" t="s">
        <v>2211</v>
      </c>
      <c r="D6" s="201" t="s">
        <v>359</v>
      </c>
      <c r="E6" s="65">
        <v>20115</v>
      </c>
      <c r="F6" s="225">
        <v>50</v>
      </c>
      <c r="G6" s="32" t="s">
        <v>7</v>
      </c>
      <c r="H6" s="37">
        <v>440</v>
      </c>
      <c r="I6" s="37" t="s">
        <v>25</v>
      </c>
      <c r="J6" s="37" t="s">
        <v>1581</v>
      </c>
      <c r="K6" s="37" t="s">
        <v>42</v>
      </c>
      <c r="L6" s="234">
        <v>5</v>
      </c>
      <c r="M6" s="235">
        <v>42034</v>
      </c>
      <c r="N6" s="236">
        <v>42034</v>
      </c>
      <c r="O6" s="99">
        <v>42011</v>
      </c>
      <c r="P6" s="94">
        <v>42017</v>
      </c>
      <c r="Q6" s="7">
        <v>42027</v>
      </c>
      <c r="R6" s="7" t="s">
        <v>153</v>
      </c>
      <c r="S6" s="7" t="s">
        <v>3605</v>
      </c>
      <c r="T6" s="7">
        <v>42020</v>
      </c>
      <c r="U6" s="108">
        <v>42031</v>
      </c>
      <c r="V6" s="108" t="s">
        <v>153</v>
      </c>
      <c r="W6" s="7" t="s">
        <v>42</v>
      </c>
      <c r="X6" s="7" t="s">
        <v>42</v>
      </c>
      <c r="Y6" s="7">
        <v>42033</v>
      </c>
      <c r="Z6" s="7"/>
      <c r="AA6" s="250"/>
      <c r="AB6" s="250"/>
      <c r="AC6" s="250"/>
      <c r="AD6" s="250"/>
      <c r="AE6" s="247" t="s">
        <v>50</v>
      </c>
      <c r="AF6" s="247" t="s">
        <v>293</v>
      </c>
      <c r="AG6" s="247" t="s">
        <v>362</v>
      </c>
      <c r="AH6" s="241" t="s">
        <v>368</v>
      </c>
    </row>
    <row r="7" spans="1:34" ht="15" customHeight="1" x14ac:dyDescent="0.25">
      <c r="A7" s="15" t="s">
        <v>2502</v>
      </c>
      <c r="B7" s="31" t="s">
        <v>3474</v>
      </c>
      <c r="C7" s="37" t="s">
        <v>2466</v>
      </c>
      <c r="D7" s="201" t="s">
        <v>359</v>
      </c>
      <c r="E7" s="65">
        <v>30115</v>
      </c>
      <c r="F7" s="225">
        <v>112.5</v>
      </c>
      <c r="G7" s="32" t="s">
        <v>7</v>
      </c>
      <c r="H7" s="37">
        <v>11400</v>
      </c>
      <c r="I7" s="37" t="s">
        <v>3</v>
      </c>
      <c r="J7" s="37" t="s">
        <v>1581</v>
      </c>
      <c r="K7" s="37" t="s">
        <v>42</v>
      </c>
      <c r="L7" s="234">
        <v>6</v>
      </c>
      <c r="M7" s="235">
        <v>42043</v>
      </c>
      <c r="N7" s="236">
        <v>42045</v>
      </c>
      <c r="O7" s="99">
        <v>42017</v>
      </c>
      <c r="P7" s="94">
        <v>42023</v>
      </c>
      <c r="Q7" s="7" t="s">
        <v>153</v>
      </c>
      <c r="R7" s="7" t="s">
        <v>153</v>
      </c>
      <c r="S7" s="7" t="s">
        <v>3358</v>
      </c>
      <c r="T7" s="7">
        <v>42037</v>
      </c>
      <c r="U7" s="108">
        <v>42041</v>
      </c>
      <c r="V7" s="108" t="s">
        <v>153</v>
      </c>
      <c r="W7" s="7" t="s">
        <v>42</v>
      </c>
      <c r="X7" s="7" t="s">
        <v>42</v>
      </c>
      <c r="Y7" s="7">
        <v>42045</v>
      </c>
      <c r="Z7" s="7"/>
      <c r="AA7" s="250"/>
      <c r="AB7" s="250"/>
      <c r="AC7" s="250"/>
      <c r="AD7" s="250"/>
      <c r="AE7" s="247" t="s">
        <v>7</v>
      </c>
      <c r="AF7" s="247" t="s">
        <v>294</v>
      </c>
      <c r="AG7" s="247" t="s">
        <v>363</v>
      </c>
      <c r="AH7" s="241" t="s">
        <v>145</v>
      </c>
    </row>
    <row r="8" spans="1:34" ht="15" customHeight="1" x14ac:dyDescent="0.25">
      <c r="A8" s="15" t="s">
        <v>2502</v>
      </c>
      <c r="B8" s="31" t="s">
        <v>3474</v>
      </c>
      <c r="C8" s="37" t="s">
        <v>2466</v>
      </c>
      <c r="D8" s="201" t="s">
        <v>359</v>
      </c>
      <c r="E8" s="65">
        <v>40115</v>
      </c>
      <c r="F8" s="225">
        <v>112.5</v>
      </c>
      <c r="G8" s="32" t="s">
        <v>7</v>
      </c>
      <c r="H8" s="37">
        <v>11400</v>
      </c>
      <c r="I8" s="37" t="s">
        <v>3</v>
      </c>
      <c r="J8" s="37" t="s">
        <v>1581</v>
      </c>
      <c r="K8" s="37" t="s">
        <v>42</v>
      </c>
      <c r="L8" s="234">
        <v>6</v>
      </c>
      <c r="M8" s="235">
        <v>42043</v>
      </c>
      <c r="N8" s="236">
        <v>42045</v>
      </c>
      <c r="O8" s="99">
        <v>42017</v>
      </c>
      <c r="P8" s="94">
        <v>42023</v>
      </c>
      <c r="Q8" s="7">
        <v>42039</v>
      </c>
      <c r="R8" s="7" t="s">
        <v>153</v>
      </c>
      <c r="S8" s="7" t="s">
        <v>3358</v>
      </c>
      <c r="T8" s="7">
        <v>42039</v>
      </c>
      <c r="U8" s="108">
        <v>42044</v>
      </c>
      <c r="V8" s="108" t="s">
        <v>153</v>
      </c>
      <c r="W8" s="7" t="s">
        <v>42</v>
      </c>
      <c r="X8" s="7" t="s">
        <v>42</v>
      </c>
      <c r="Y8" s="7">
        <v>42045</v>
      </c>
      <c r="Z8" s="7"/>
      <c r="AA8" s="250"/>
      <c r="AB8" s="250"/>
      <c r="AC8" s="250"/>
      <c r="AD8" s="250"/>
      <c r="AE8" s="247" t="s">
        <v>2</v>
      </c>
      <c r="AF8" s="247" t="s">
        <v>295</v>
      </c>
      <c r="AG8" s="247" t="s">
        <v>361</v>
      </c>
      <c r="AH8" s="241" t="s">
        <v>369</v>
      </c>
    </row>
    <row r="9" spans="1:34" ht="15" customHeight="1" x14ac:dyDescent="0.25">
      <c r="A9" s="15" t="s">
        <v>3533</v>
      </c>
      <c r="B9" s="31" t="s">
        <v>3493</v>
      </c>
      <c r="C9" s="37" t="s">
        <v>629</v>
      </c>
      <c r="D9" s="201" t="s">
        <v>359</v>
      </c>
      <c r="E9" s="65">
        <v>50115</v>
      </c>
      <c r="F9" s="225">
        <v>400</v>
      </c>
      <c r="G9" s="32" t="s">
        <v>2</v>
      </c>
      <c r="H9" s="37">
        <v>13200</v>
      </c>
      <c r="I9" s="37" t="s">
        <v>3</v>
      </c>
      <c r="J9" s="37" t="s">
        <v>1581</v>
      </c>
      <c r="K9" s="37" t="s">
        <v>42</v>
      </c>
      <c r="L9" s="234">
        <v>7</v>
      </c>
      <c r="M9" s="235">
        <v>42050</v>
      </c>
      <c r="N9" s="236">
        <v>42050</v>
      </c>
      <c r="O9" s="99">
        <v>42027</v>
      </c>
      <c r="P9" s="94">
        <v>42033</v>
      </c>
      <c r="Q9" s="7">
        <v>42038</v>
      </c>
      <c r="R9" s="7" t="s">
        <v>153</v>
      </c>
      <c r="S9" s="7" t="s">
        <v>3605</v>
      </c>
      <c r="T9" s="7">
        <v>42032</v>
      </c>
      <c r="U9" s="108">
        <v>42037</v>
      </c>
      <c r="V9" s="108" t="s">
        <v>153</v>
      </c>
      <c r="W9" s="7">
        <v>42047</v>
      </c>
      <c r="X9" s="7">
        <v>42047</v>
      </c>
      <c r="Y9" s="7">
        <v>42051</v>
      </c>
      <c r="Z9" s="7"/>
      <c r="AA9" s="250"/>
      <c r="AB9" s="250"/>
      <c r="AC9" s="250"/>
      <c r="AD9" s="250"/>
      <c r="AE9" s="247" t="s">
        <v>24</v>
      </c>
      <c r="AF9" s="247" t="s">
        <v>296</v>
      </c>
      <c r="AG9" s="247" t="s">
        <v>364</v>
      </c>
      <c r="AH9" s="241" t="s">
        <v>370</v>
      </c>
    </row>
    <row r="10" spans="1:34" ht="15" customHeight="1" x14ac:dyDescent="0.25">
      <c r="A10" s="15" t="s">
        <v>3551</v>
      </c>
      <c r="B10" s="31" t="s">
        <v>3495</v>
      </c>
      <c r="C10" s="37" t="s">
        <v>3494</v>
      </c>
      <c r="D10" s="201" t="s">
        <v>359</v>
      </c>
      <c r="E10" s="65">
        <v>60115</v>
      </c>
      <c r="F10" s="225">
        <v>10</v>
      </c>
      <c r="G10" s="32" t="s">
        <v>50</v>
      </c>
      <c r="H10" s="37">
        <v>190</v>
      </c>
      <c r="I10" s="37" t="s">
        <v>3</v>
      </c>
      <c r="J10" s="37" t="s">
        <v>2546</v>
      </c>
      <c r="K10" s="37" t="s">
        <v>42</v>
      </c>
      <c r="L10" s="234">
        <v>7</v>
      </c>
      <c r="M10" s="235">
        <v>42050</v>
      </c>
      <c r="N10" s="236">
        <v>42050</v>
      </c>
      <c r="O10" s="99">
        <v>42030</v>
      </c>
      <c r="P10" s="94">
        <v>42031</v>
      </c>
      <c r="Q10" s="7">
        <v>42039</v>
      </c>
      <c r="R10" s="7" t="s">
        <v>153</v>
      </c>
      <c r="S10" s="7" t="s">
        <v>3358</v>
      </c>
      <c r="T10" s="7">
        <v>42039</v>
      </c>
      <c r="U10" s="108">
        <v>42045</v>
      </c>
      <c r="V10" s="108" t="s">
        <v>153</v>
      </c>
      <c r="W10" s="7" t="s">
        <v>42</v>
      </c>
      <c r="X10" s="7" t="s">
        <v>42</v>
      </c>
      <c r="Y10" s="7">
        <v>42047</v>
      </c>
      <c r="Z10" s="7"/>
      <c r="AA10" s="250"/>
      <c r="AB10" s="250"/>
      <c r="AC10" s="250"/>
      <c r="AD10" s="250"/>
      <c r="AE10" s="247" t="s">
        <v>76</v>
      </c>
      <c r="AF10" s="247" t="s">
        <v>297</v>
      </c>
      <c r="AG10" s="247" t="s">
        <v>365</v>
      </c>
      <c r="AH10" s="241" t="s">
        <v>371</v>
      </c>
    </row>
    <row r="11" spans="1:34" ht="15" customHeight="1" x14ac:dyDescent="0.25">
      <c r="A11" s="15" t="s">
        <v>759</v>
      </c>
      <c r="B11" s="31" t="s">
        <v>3497</v>
      </c>
      <c r="C11" s="37" t="s">
        <v>3496</v>
      </c>
      <c r="D11" s="201" t="s">
        <v>359</v>
      </c>
      <c r="E11" s="233">
        <v>70115</v>
      </c>
      <c r="F11" s="225" t="s">
        <v>112</v>
      </c>
      <c r="G11" s="32" t="s">
        <v>76</v>
      </c>
      <c r="H11" s="37" t="s">
        <v>113</v>
      </c>
      <c r="I11" s="37">
        <v>200</v>
      </c>
      <c r="J11" s="37" t="s">
        <v>42</v>
      </c>
      <c r="K11" s="37" t="s">
        <v>42</v>
      </c>
      <c r="L11" s="234">
        <v>7</v>
      </c>
      <c r="M11" s="235">
        <v>42050</v>
      </c>
      <c r="N11" s="236">
        <v>42050</v>
      </c>
      <c r="O11" s="99">
        <v>42024</v>
      </c>
      <c r="P11" s="94">
        <v>42024</v>
      </c>
      <c r="Q11" s="7" t="s">
        <v>42</v>
      </c>
      <c r="R11" s="7" t="s">
        <v>42</v>
      </c>
      <c r="S11" s="7" t="s">
        <v>42</v>
      </c>
      <c r="T11" s="7" t="s">
        <v>42</v>
      </c>
      <c r="U11" s="108" t="s">
        <v>42</v>
      </c>
      <c r="V11" s="108" t="s">
        <v>42</v>
      </c>
      <c r="W11" s="7">
        <v>42045</v>
      </c>
      <c r="X11" s="7">
        <v>42045</v>
      </c>
      <c r="Y11" s="7">
        <v>42046</v>
      </c>
      <c r="Z11" s="7"/>
      <c r="AA11" s="250"/>
      <c r="AB11" s="250"/>
      <c r="AC11" s="250"/>
      <c r="AD11" s="250"/>
      <c r="AE11" s="247" t="s">
        <v>291</v>
      </c>
      <c r="AF11" s="247" t="s">
        <v>298</v>
      </c>
      <c r="AG11" s="247" t="s">
        <v>401</v>
      </c>
      <c r="AH11" s="241" t="s">
        <v>372</v>
      </c>
    </row>
    <row r="12" spans="1:34" ht="15" customHeight="1" x14ac:dyDescent="0.25">
      <c r="A12" s="15" t="s">
        <v>3550</v>
      </c>
      <c r="B12" s="31" t="s">
        <v>3506</v>
      </c>
      <c r="C12" s="37" t="s">
        <v>2211</v>
      </c>
      <c r="D12" s="201" t="s">
        <v>359</v>
      </c>
      <c r="E12" s="233">
        <v>80115</v>
      </c>
      <c r="F12" s="225">
        <v>150</v>
      </c>
      <c r="G12" s="32" t="s">
        <v>7</v>
      </c>
      <c r="H12" s="37">
        <v>460</v>
      </c>
      <c r="I12" s="37" t="s">
        <v>25</v>
      </c>
      <c r="J12" s="37" t="s">
        <v>1581</v>
      </c>
      <c r="K12" s="37" t="s">
        <v>42</v>
      </c>
      <c r="L12" s="234">
        <v>7</v>
      </c>
      <c r="M12" s="235">
        <v>42049</v>
      </c>
      <c r="N12" s="236">
        <v>42049</v>
      </c>
      <c r="O12" s="99">
        <v>42031</v>
      </c>
      <c r="P12" s="94">
        <v>42032</v>
      </c>
      <c r="Q12" s="7">
        <v>42041</v>
      </c>
      <c r="R12" s="7" t="s">
        <v>153</v>
      </c>
      <c r="S12" s="7" t="s">
        <v>3605</v>
      </c>
      <c r="T12" s="7">
        <v>42041</v>
      </c>
      <c r="U12" s="108">
        <v>42041</v>
      </c>
      <c r="V12" s="108" t="s">
        <v>153</v>
      </c>
      <c r="W12" s="7" t="s">
        <v>42</v>
      </c>
      <c r="X12" s="7" t="s">
        <v>42</v>
      </c>
      <c r="Y12" s="7">
        <v>42044</v>
      </c>
      <c r="Z12" s="7"/>
      <c r="AA12" s="250"/>
      <c r="AB12" s="250"/>
      <c r="AC12" s="250"/>
      <c r="AD12" s="250"/>
      <c r="AE12" s="247" t="s">
        <v>264</v>
      </c>
      <c r="AF12" s="247" t="s">
        <v>299</v>
      </c>
      <c r="AG12" s="247" t="s">
        <v>366</v>
      </c>
      <c r="AH12" s="241" t="s">
        <v>373</v>
      </c>
    </row>
    <row r="13" spans="1:34" ht="15" customHeight="1" x14ac:dyDescent="0.25">
      <c r="A13" s="15" t="s">
        <v>3567</v>
      </c>
      <c r="B13" s="31" t="s">
        <v>3511</v>
      </c>
      <c r="C13" s="37" t="s">
        <v>1015</v>
      </c>
      <c r="D13" s="201" t="s">
        <v>359</v>
      </c>
      <c r="E13" s="233">
        <v>90115</v>
      </c>
      <c r="F13" s="225">
        <v>630</v>
      </c>
      <c r="G13" s="32" t="s">
        <v>20</v>
      </c>
      <c r="H13" s="37">
        <v>11400</v>
      </c>
      <c r="I13" s="37" t="s">
        <v>25</v>
      </c>
      <c r="J13" s="37" t="s">
        <v>1581</v>
      </c>
      <c r="K13" s="37" t="s">
        <v>42</v>
      </c>
      <c r="L13" s="234">
        <v>8</v>
      </c>
      <c r="M13" s="235">
        <v>42053</v>
      </c>
      <c r="N13" s="236">
        <v>42053</v>
      </c>
      <c r="O13" s="99">
        <v>42032</v>
      </c>
      <c r="P13" s="94">
        <v>42038</v>
      </c>
      <c r="Q13" s="7">
        <v>42045</v>
      </c>
      <c r="R13" s="7" t="s">
        <v>153</v>
      </c>
      <c r="S13" s="7" t="s">
        <v>3605</v>
      </c>
      <c r="T13" s="7">
        <v>42046</v>
      </c>
      <c r="U13" s="108">
        <v>42047</v>
      </c>
      <c r="V13" s="108" t="s">
        <v>153</v>
      </c>
      <c r="W13" s="7">
        <v>42052</v>
      </c>
      <c r="X13" s="7">
        <v>42052</v>
      </c>
      <c r="Y13" s="7">
        <v>42053</v>
      </c>
      <c r="Z13" s="7"/>
      <c r="AA13" s="250"/>
      <c r="AB13" s="250"/>
      <c r="AC13" s="250"/>
      <c r="AD13" s="250"/>
      <c r="AE13" s="247" t="s">
        <v>210</v>
      </c>
      <c r="AF13" s="247" t="s">
        <v>300</v>
      </c>
      <c r="AG13" s="247" t="s">
        <v>360</v>
      </c>
      <c r="AH13" s="241" t="s">
        <v>374</v>
      </c>
    </row>
    <row r="14" spans="1:34" ht="15" customHeight="1" x14ac:dyDescent="0.25">
      <c r="A14" s="15" t="s">
        <v>3568</v>
      </c>
      <c r="B14" s="31" t="s">
        <v>3510</v>
      </c>
      <c r="C14" s="37" t="s">
        <v>3509</v>
      </c>
      <c r="D14" s="201" t="s">
        <v>359</v>
      </c>
      <c r="E14" s="233">
        <v>100115</v>
      </c>
      <c r="F14" s="225">
        <v>30</v>
      </c>
      <c r="G14" s="32" t="s">
        <v>2</v>
      </c>
      <c r="H14" s="37">
        <v>11400</v>
      </c>
      <c r="I14" s="37" t="s">
        <v>25</v>
      </c>
      <c r="J14" s="37" t="s">
        <v>1581</v>
      </c>
      <c r="K14" s="37" t="s">
        <v>285</v>
      </c>
      <c r="L14" s="234">
        <v>8</v>
      </c>
      <c r="M14" s="235">
        <v>42053</v>
      </c>
      <c r="N14" s="236">
        <v>42053</v>
      </c>
      <c r="O14" s="99">
        <v>42032</v>
      </c>
      <c r="P14" s="94">
        <v>42034</v>
      </c>
      <c r="Q14" s="7">
        <v>42041</v>
      </c>
      <c r="R14" s="7" t="s">
        <v>153</v>
      </c>
      <c r="S14" s="7" t="s">
        <v>3605</v>
      </c>
      <c r="T14" s="7">
        <v>42043</v>
      </c>
      <c r="U14" s="108">
        <v>42046</v>
      </c>
      <c r="V14" s="108" t="s">
        <v>153</v>
      </c>
      <c r="W14" s="7">
        <v>42053</v>
      </c>
      <c r="X14" s="7">
        <v>42054</v>
      </c>
      <c r="Y14" s="7">
        <v>42055</v>
      </c>
      <c r="Z14" s="7"/>
      <c r="AA14" s="250"/>
      <c r="AB14" s="250"/>
      <c r="AC14" s="250"/>
      <c r="AD14" s="250"/>
      <c r="AE14" s="283" t="s">
        <v>511</v>
      </c>
      <c r="AF14" s="283" t="s">
        <v>512</v>
      </c>
      <c r="AG14" s="283"/>
      <c r="AH14" s="284"/>
    </row>
    <row r="15" spans="1:34" ht="15" customHeight="1" x14ac:dyDescent="0.25">
      <c r="A15" s="15" t="s">
        <v>3553</v>
      </c>
      <c r="B15" s="31" t="s">
        <v>3513</v>
      </c>
      <c r="C15" s="37" t="s">
        <v>3512</v>
      </c>
      <c r="D15" s="201" t="s">
        <v>359</v>
      </c>
      <c r="E15" s="233">
        <v>110115</v>
      </c>
      <c r="F15" s="225">
        <v>225</v>
      </c>
      <c r="G15" s="32" t="s">
        <v>7</v>
      </c>
      <c r="H15" s="37">
        <v>13200</v>
      </c>
      <c r="I15" s="37" t="s">
        <v>3</v>
      </c>
      <c r="J15" s="37" t="s">
        <v>1581</v>
      </c>
      <c r="K15" s="37" t="s">
        <v>42</v>
      </c>
      <c r="L15" s="234">
        <v>8</v>
      </c>
      <c r="M15" s="235">
        <v>42053</v>
      </c>
      <c r="N15" s="236">
        <v>42053</v>
      </c>
      <c r="O15" s="99">
        <v>42032</v>
      </c>
      <c r="P15" s="94">
        <v>42033</v>
      </c>
      <c r="Q15" s="7">
        <v>42042</v>
      </c>
      <c r="R15" s="7" t="s">
        <v>153</v>
      </c>
      <c r="S15" s="7" t="s">
        <v>3358</v>
      </c>
      <c r="T15" s="7">
        <v>42047</v>
      </c>
      <c r="U15" s="108">
        <v>42048</v>
      </c>
      <c r="V15" s="108" t="s">
        <v>153</v>
      </c>
      <c r="W15" s="7" t="s">
        <v>42</v>
      </c>
      <c r="X15" s="7" t="s">
        <v>42</v>
      </c>
      <c r="Y15" s="7">
        <v>42052</v>
      </c>
      <c r="Z15" s="7"/>
      <c r="AA15" s="248"/>
      <c r="AB15" s="248"/>
      <c r="AC15" s="248"/>
      <c r="AD15" s="248"/>
      <c r="AE15" s="248" t="s">
        <v>5035</v>
      </c>
      <c r="AF15" s="248" t="s">
        <v>5036</v>
      </c>
      <c r="AG15" s="248"/>
      <c r="AH15" s="243"/>
    </row>
    <row r="16" spans="1:34" ht="15" customHeight="1" x14ac:dyDescent="0.25">
      <c r="A16" s="15" t="s">
        <v>1601</v>
      </c>
      <c r="B16" s="31" t="s">
        <v>4770</v>
      </c>
      <c r="C16" s="37" t="s">
        <v>4769</v>
      </c>
      <c r="D16" s="201" t="s">
        <v>359</v>
      </c>
      <c r="E16" s="233">
        <v>120115</v>
      </c>
      <c r="F16" s="225">
        <v>630</v>
      </c>
      <c r="G16" s="32" t="s">
        <v>511</v>
      </c>
      <c r="H16" s="37">
        <v>13200</v>
      </c>
      <c r="I16" s="37" t="s">
        <v>56</v>
      </c>
      <c r="J16" s="37" t="s">
        <v>4772</v>
      </c>
      <c r="K16" s="37" t="s">
        <v>4771</v>
      </c>
      <c r="L16" s="234">
        <v>6</v>
      </c>
      <c r="M16" s="235">
        <v>42039</v>
      </c>
      <c r="N16" s="236">
        <v>42039</v>
      </c>
      <c r="O16" s="99">
        <v>42025</v>
      </c>
      <c r="P16" s="94">
        <v>42025</v>
      </c>
      <c r="Q16" s="7" t="s">
        <v>153</v>
      </c>
      <c r="R16" s="7" t="s">
        <v>153</v>
      </c>
      <c r="S16" s="7" t="s">
        <v>3358</v>
      </c>
      <c r="T16" s="7">
        <v>42037</v>
      </c>
      <c r="U16" s="108">
        <v>42040</v>
      </c>
      <c r="V16" s="108" t="s">
        <v>153</v>
      </c>
      <c r="W16" s="7" t="s">
        <v>42</v>
      </c>
      <c r="X16" s="7" t="s">
        <v>42</v>
      </c>
      <c r="Y16" s="7">
        <v>42041</v>
      </c>
      <c r="Z16" s="7"/>
      <c r="AA16" s="282" t="s">
        <v>4519</v>
      </c>
      <c r="AB16" s="282" t="s">
        <v>4520</v>
      </c>
      <c r="AC16" s="251" t="s">
        <v>4778</v>
      </c>
      <c r="AD16" s="282" t="s">
        <v>511</v>
      </c>
      <c r="AE16" s="282" t="s">
        <v>4522</v>
      </c>
      <c r="AF16" s="282" t="s">
        <v>42</v>
      </c>
      <c r="AG16" s="282" t="s">
        <v>42</v>
      </c>
      <c r="AH16" s="245" t="s">
        <v>4777</v>
      </c>
    </row>
    <row r="17" spans="1:34" ht="15" customHeight="1" x14ac:dyDescent="0.25">
      <c r="A17" s="15" t="s">
        <v>2962</v>
      </c>
      <c r="B17" s="31" t="s">
        <v>3525</v>
      </c>
      <c r="C17" s="37" t="s">
        <v>110</v>
      </c>
      <c r="D17" s="201" t="s">
        <v>359</v>
      </c>
      <c r="E17" s="233">
        <v>130115</v>
      </c>
      <c r="F17" s="225">
        <v>225</v>
      </c>
      <c r="G17" s="32" t="s">
        <v>7</v>
      </c>
      <c r="H17" s="37">
        <v>11400</v>
      </c>
      <c r="I17" s="37" t="s">
        <v>25</v>
      </c>
      <c r="J17" s="37" t="s">
        <v>1581</v>
      </c>
      <c r="K17" s="37" t="s">
        <v>42</v>
      </c>
      <c r="L17" s="234">
        <v>8</v>
      </c>
      <c r="M17" s="235">
        <v>42055</v>
      </c>
      <c r="N17" s="236">
        <v>42055</v>
      </c>
      <c r="O17" s="99">
        <v>42058</v>
      </c>
      <c r="P17" s="94">
        <v>42058</v>
      </c>
      <c r="Q17" s="7">
        <v>42042</v>
      </c>
      <c r="R17" s="7" t="s">
        <v>153</v>
      </c>
      <c r="S17" s="7" t="s">
        <v>3358</v>
      </c>
      <c r="T17" s="7">
        <v>42048</v>
      </c>
      <c r="U17" s="108">
        <v>42048</v>
      </c>
      <c r="V17" s="108" t="s">
        <v>153</v>
      </c>
      <c r="W17" s="7" t="s">
        <v>42</v>
      </c>
      <c r="X17" s="7" t="s">
        <v>42</v>
      </c>
      <c r="Y17" s="7">
        <v>42051</v>
      </c>
      <c r="Z17" s="7"/>
      <c r="AA17" s="248"/>
      <c r="AB17" s="252"/>
      <c r="AC17" s="248"/>
      <c r="AD17" s="248"/>
      <c r="AE17" s="248"/>
      <c r="AF17" s="248"/>
      <c r="AG17" s="248"/>
      <c r="AH17" s="243"/>
    </row>
    <row r="18" spans="1:34" ht="15" customHeight="1" x14ac:dyDescent="0.25">
      <c r="A18" s="15" t="s">
        <v>766</v>
      </c>
      <c r="B18" s="31" t="s">
        <v>3526</v>
      </c>
      <c r="C18" s="37" t="s">
        <v>3524</v>
      </c>
      <c r="D18" s="201" t="s">
        <v>359</v>
      </c>
      <c r="E18" s="233">
        <v>140115</v>
      </c>
      <c r="F18" s="225" t="s">
        <v>112</v>
      </c>
      <c r="G18" s="32" t="s">
        <v>76</v>
      </c>
      <c r="H18" s="37" t="s">
        <v>77</v>
      </c>
      <c r="I18" s="37">
        <v>200</v>
      </c>
      <c r="J18" s="37" t="s">
        <v>42</v>
      </c>
      <c r="K18" s="37" t="s">
        <v>42</v>
      </c>
      <c r="L18" s="234">
        <v>9</v>
      </c>
      <c r="M18" s="235">
        <v>42060</v>
      </c>
      <c r="N18" s="236">
        <v>42044</v>
      </c>
      <c r="O18" s="99">
        <v>42027</v>
      </c>
      <c r="P18" s="94">
        <v>42058</v>
      </c>
      <c r="Q18" s="7" t="s">
        <v>42</v>
      </c>
      <c r="R18" s="7" t="s">
        <v>42</v>
      </c>
      <c r="S18" s="7" t="s">
        <v>42</v>
      </c>
      <c r="T18" s="7" t="s">
        <v>42</v>
      </c>
      <c r="U18" s="108" t="s">
        <v>42</v>
      </c>
      <c r="V18" s="108" t="s">
        <v>42</v>
      </c>
      <c r="W18" s="7">
        <v>42041</v>
      </c>
      <c r="X18" s="7">
        <v>42044</v>
      </c>
      <c r="Y18" s="7">
        <v>42044</v>
      </c>
      <c r="Z18" s="7"/>
      <c r="AA18" s="248"/>
      <c r="AB18" s="252"/>
      <c r="AC18" s="248"/>
      <c r="AD18" s="248"/>
      <c r="AE18" s="248"/>
      <c r="AF18" s="248"/>
      <c r="AG18" s="248"/>
      <c r="AH18" s="243"/>
    </row>
    <row r="19" spans="1:34" ht="15" customHeight="1" x14ac:dyDescent="0.25">
      <c r="A19" s="15" t="s">
        <v>3957</v>
      </c>
      <c r="B19" s="31" t="s">
        <v>3527</v>
      </c>
      <c r="C19" s="37" t="s">
        <v>560</v>
      </c>
      <c r="D19" s="201" t="s">
        <v>359</v>
      </c>
      <c r="E19" s="233">
        <v>150115</v>
      </c>
      <c r="F19" s="225">
        <v>630</v>
      </c>
      <c r="G19" s="32" t="s">
        <v>511</v>
      </c>
      <c r="H19" s="37">
        <v>13200</v>
      </c>
      <c r="I19" s="37" t="s">
        <v>25</v>
      </c>
      <c r="J19" s="37" t="s">
        <v>514</v>
      </c>
      <c r="K19" s="37" t="s">
        <v>42</v>
      </c>
      <c r="L19" s="234">
        <v>15</v>
      </c>
      <c r="M19" s="235">
        <v>42105</v>
      </c>
      <c r="N19" s="236">
        <v>42105</v>
      </c>
      <c r="O19" s="99">
        <v>42082</v>
      </c>
      <c r="P19" s="94">
        <v>42082</v>
      </c>
      <c r="Q19" s="7">
        <v>42094</v>
      </c>
      <c r="R19" s="7" t="s">
        <v>153</v>
      </c>
      <c r="S19" s="7" t="s">
        <v>3358</v>
      </c>
      <c r="T19" s="7">
        <v>42093</v>
      </c>
      <c r="U19" s="108">
        <v>42095</v>
      </c>
      <c r="V19" s="108" t="s">
        <v>153</v>
      </c>
      <c r="W19" s="7" t="s">
        <v>42</v>
      </c>
      <c r="X19" s="7" t="s">
        <v>42</v>
      </c>
      <c r="Y19" s="7">
        <v>42096</v>
      </c>
      <c r="Z19" s="7"/>
      <c r="AA19" s="248"/>
      <c r="AB19" s="252"/>
      <c r="AC19" s="248"/>
      <c r="AD19" s="248"/>
      <c r="AE19" s="248"/>
      <c r="AF19" s="248"/>
      <c r="AG19" s="248"/>
      <c r="AH19" s="243"/>
    </row>
    <row r="20" spans="1:34" ht="15" customHeight="1" x14ac:dyDescent="0.25">
      <c r="A20" s="15" t="s">
        <v>3629</v>
      </c>
      <c r="B20" s="31" t="s">
        <v>3529</v>
      </c>
      <c r="C20" s="37" t="s">
        <v>110</v>
      </c>
      <c r="D20" s="201" t="s">
        <v>359</v>
      </c>
      <c r="E20" s="233">
        <v>160115</v>
      </c>
      <c r="F20" s="225">
        <v>225</v>
      </c>
      <c r="G20" s="32" t="s">
        <v>50</v>
      </c>
      <c r="H20" s="37">
        <v>480</v>
      </c>
      <c r="I20" s="37" t="s">
        <v>25</v>
      </c>
      <c r="J20" s="37" t="s">
        <v>1581</v>
      </c>
      <c r="K20" s="37" t="s">
        <v>42</v>
      </c>
      <c r="L20" s="234">
        <v>8</v>
      </c>
      <c r="M20" s="235">
        <v>42056</v>
      </c>
      <c r="N20" s="236">
        <v>42056</v>
      </c>
      <c r="O20" s="99">
        <v>42040</v>
      </c>
      <c r="P20" s="94">
        <v>42040</v>
      </c>
      <c r="Q20" s="7">
        <v>42049</v>
      </c>
      <c r="R20" s="7" t="s">
        <v>153</v>
      </c>
      <c r="S20" s="7" t="s">
        <v>3358</v>
      </c>
      <c r="T20" s="7">
        <v>42051</v>
      </c>
      <c r="U20" s="108">
        <v>42052</v>
      </c>
      <c r="V20" s="108" t="s">
        <v>153</v>
      </c>
      <c r="W20" s="7" t="s">
        <v>42</v>
      </c>
      <c r="X20" s="7" t="s">
        <v>42</v>
      </c>
      <c r="Y20" s="7">
        <v>42053</v>
      </c>
      <c r="Z20" s="7"/>
      <c r="AA20" s="248"/>
      <c r="AB20" s="252"/>
      <c r="AC20" s="248"/>
      <c r="AD20" s="248"/>
      <c r="AE20" s="248"/>
      <c r="AF20" s="248"/>
      <c r="AG20" s="248"/>
      <c r="AH20" s="243"/>
    </row>
    <row r="21" spans="1:34" ht="15" customHeight="1" x14ac:dyDescent="0.25">
      <c r="A21" s="15" t="s">
        <v>3572</v>
      </c>
      <c r="B21" s="31" t="s">
        <v>3530</v>
      </c>
      <c r="C21" s="37" t="s">
        <v>3239</v>
      </c>
      <c r="D21" s="201" t="s">
        <v>359</v>
      </c>
      <c r="E21" s="233">
        <v>170115</v>
      </c>
      <c r="F21" s="225">
        <v>150</v>
      </c>
      <c r="G21" s="32" t="s">
        <v>20</v>
      </c>
      <c r="H21" s="37">
        <v>13200</v>
      </c>
      <c r="I21" s="37" t="s">
        <v>25</v>
      </c>
      <c r="J21" s="37" t="s">
        <v>3309</v>
      </c>
      <c r="K21" s="37" t="s">
        <v>42</v>
      </c>
      <c r="L21" s="234">
        <v>7</v>
      </c>
      <c r="M21" s="235">
        <v>42046</v>
      </c>
      <c r="N21" s="236">
        <v>42051</v>
      </c>
      <c r="O21" s="99">
        <v>42034</v>
      </c>
      <c r="P21" s="94">
        <v>42039</v>
      </c>
      <c r="Q21" s="7">
        <v>42039</v>
      </c>
      <c r="R21" s="7" t="s">
        <v>153</v>
      </c>
      <c r="S21" s="7" t="s">
        <v>3605</v>
      </c>
      <c r="T21" s="7">
        <v>42043</v>
      </c>
      <c r="U21" s="108">
        <v>42045</v>
      </c>
      <c r="V21" s="108" t="s">
        <v>153</v>
      </c>
      <c r="W21" s="7">
        <v>42048</v>
      </c>
      <c r="X21" s="7">
        <v>42051</v>
      </c>
      <c r="Y21" s="7">
        <v>42052</v>
      </c>
      <c r="Z21" s="7"/>
      <c r="AA21" s="248"/>
      <c r="AB21" s="252"/>
      <c r="AC21" s="248"/>
      <c r="AD21" s="248"/>
      <c r="AE21" s="248"/>
      <c r="AF21" s="248"/>
      <c r="AG21" s="248"/>
      <c r="AH21" s="243"/>
    </row>
    <row r="22" spans="1:34" ht="15" customHeight="1" x14ac:dyDescent="0.25">
      <c r="A22" s="15" t="s">
        <v>2672</v>
      </c>
      <c r="B22" s="31" t="s">
        <v>3532</v>
      </c>
      <c r="C22" s="37" t="s">
        <v>3531</v>
      </c>
      <c r="D22" s="201" t="s">
        <v>359</v>
      </c>
      <c r="E22" s="233">
        <v>180115</v>
      </c>
      <c r="F22" s="225">
        <v>300</v>
      </c>
      <c r="G22" s="32" t="s">
        <v>7</v>
      </c>
      <c r="H22" s="37">
        <v>11400</v>
      </c>
      <c r="I22" s="37" t="s">
        <v>25</v>
      </c>
      <c r="J22" s="37" t="s">
        <v>1581</v>
      </c>
      <c r="K22" s="37" t="s">
        <v>42</v>
      </c>
      <c r="L22" s="234">
        <v>9</v>
      </c>
      <c r="M22" s="235">
        <v>42062</v>
      </c>
      <c r="N22" s="236">
        <v>42062</v>
      </c>
      <c r="O22" s="99">
        <v>42030</v>
      </c>
      <c r="P22" s="94" t="s">
        <v>42</v>
      </c>
      <c r="Q22" s="7" t="s">
        <v>153</v>
      </c>
      <c r="R22" s="7" t="s">
        <v>153</v>
      </c>
      <c r="S22" s="7" t="s">
        <v>3358</v>
      </c>
      <c r="T22" s="7">
        <v>42053</v>
      </c>
      <c r="U22" s="108">
        <v>42054</v>
      </c>
      <c r="V22" s="108" t="s">
        <v>153</v>
      </c>
      <c r="W22" s="7" t="s">
        <v>42</v>
      </c>
      <c r="X22" s="7" t="s">
        <v>42</v>
      </c>
      <c r="Y22" s="7">
        <v>42055</v>
      </c>
      <c r="Z22" s="7"/>
      <c r="AA22" s="248"/>
      <c r="AB22" s="252"/>
      <c r="AC22" s="248"/>
      <c r="AD22" s="248"/>
      <c r="AE22" s="248"/>
      <c r="AF22" s="248"/>
      <c r="AG22" s="248"/>
      <c r="AH22" s="243"/>
    </row>
    <row r="23" spans="1:34" ht="15" customHeight="1" x14ac:dyDescent="0.25">
      <c r="A23" s="15" t="s">
        <v>3687</v>
      </c>
      <c r="B23" s="31" t="s">
        <v>3542</v>
      </c>
      <c r="C23" s="37" t="s">
        <v>2475</v>
      </c>
      <c r="D23" s="201" t="s">
        <v>359</v>
      </c>
      <c r="E23" s="233">
        <v>190115</v>
      </c>
      <c r="F23" s="225">
        <v>800</v>
      </c>
      <c r="G23" s="32" t="s">
        <v>7</v>
      </c>
      <c r="H23" s="37">
        <v>34500</v>
      </c>
      <c r="I23" s="37" t="s">
        <v>25</v>
      </c>
      <c r="J23" s="37" t="s">
        <v>1855</v>
      </c>
      <c r="K23" s="37" t="s">
        <v>3541</v>
      </c>
      <c r="L23" s="234">
        <v>11</v>
      </c>
      <c r="M23" s="235">
        <v>42075</v>
      </c>
      <c r="N23" s="236">
        <v>42075</v>
      </c>
      <c r="O23" s="99">
        <v>42046</v>
      </c>
      <c r="P23" s="94">
        <v>42048</v>
      </c>
      <c r="Q23" s="7">
        <v>42070</v>
      </c>
      <c r="R23" s="7" t="s">
        <v>153</v>
      </c>
      <c r="S23" s="7" t="s">
        <v>3358</v>
      </c>
      <c r="T23" s="7">
        <v>42065</v>
      </c>
      <c r="U23" s="108" t="s">
        <v>153</v>
      </c>
      <c r="V23" s="108" t="s">
        <v>153</v>
      </c>
      <c r="W23" s="7" t="s">
        <v>42</v>
      </c>
      <c r="X23" s="7" t="s">
        <v>42</v>
      </c>
      <c r="Y23" s="7">
        <v>42073</v>
      </c>
      <c r="Z23" s="7"/>
      <c r="AA23" s="248"/>
      <c r="AB23" s="252"/>
      <c r="AC23" s="248"/>
      <c r="AD23" s="248"/>
      <c r="AE23" s="248"/>
      <c r="AF23" s="248"/>
      <c r="AG23" s="248"/>
      <c r="AH23" s="243"/>
    </row>
    <row r="24" spans="1:34" ht="15" customHeight="1" x14ac:dyDescent="0.25">
      <c r="A24" s="15" t="s">
        <v>3676</v>
      </c>
      <c r="B24" s="31" t="s">
        <v>3542</v>
      </c>
      <c r="C24" s="37" t="s">
        <v>2475</v>
      </c>
      <c r="D24" s="201" t="s">
        <v>359</v>
      </c>
      <c r="E24" s="233">
        <v>200115</v>
      </c>
      <c r="F24" s="225">
        <v>1250</v>
      </c>
      <c r="G24" s="32" t="s">
        <v>7</v>
      </c>
      <c r="H24" s="37">
        <v>34500</v>
      </c>
      <c r="I24" s="37" t="s">
        <v>25</v>
      </c>
      <c r="J24" s="37" t="s">
        <v>1855</v>
      </c>
      <c r="K24" s="37" t="s">
        <v>3541</v>
      </c>
      <c r="L24" s="234">
        <v>11</v>
      </c>
      <c r="M24" s="235">
        <v>42075</v>
      </c>
      <c r="N24" s="236">
        <v>42075</v>
      </c>
      <c r="O24" s="99">
        <v>42047</v>
      </c>
      <c r="P24" s="94">
        <v>42048</v>
      </c>
      <c r="Q24" s="7">
        <v>42071</v>
      </c>
      <c r="R24" s="7" t="s">
        <v>153</v>
      </c>
      <c r="S24" s="7" t="s">
        <v>3358</v>
      </c>
      <c r="T24" s="7">
        <v>42066</v>
      </c>
      <c r="U24" s="108" t="s">
        <v>153</v>
      </c>
      <c r="V24" s="108" t="s">
        <v>153</v>
      </c>
      <c r="W24" s="7" t="s">
        <v>42</v>
      </c>
      <c r="X24" s="7" t="s">
        <v>42</v>
      </c>
      <c r="Y24" s="7">
        <v>42076</v>
      </c>
      <c r="Z24" s="7"/>
      <c r="AA24" s="248"/>
      <c r="AB24" s="252"/>
      <c r="AC24" s="248"/>
      <c r="AD24" s="248"/>
      <c r="AE24" s="248"/>
      <c r="AF24" s="248"/>
      <c r="AG24" s="248"/>
      <c r="AH24" s="243"/>
    </row>
    <row r="25" spans="1:34" ht="15" customHeight="1" x14ac:dyDescent="0.25">
      <c r="A25" s="15" t="s">
        <v>3570</v>
      </c>
      <c r="B25" s="31" t="s">
        <v>3543</v>
      </c>
      <c r="C25" s="37" t="s">
        <v>3540</v>
      </c>
      <c r="D25" s="201" t="s">
        <v>359</v>
      </c>
      <c r="E25" s="233">
        <v>210115</v>
      </c>
      <c r="F25" s="225">
        <v>112.5</v>
      </c>
      <c r="G25" s="32" t="s">
        <v>7</v>
      </c>
      <c r="H25" s="37">
        <v>13200</v>
      </c>
      <c r="I25" s="37" t="s">
        <v>3</v>
      </c>
      <c r="J25" s="37" t="s">
        <v>1581</v>
      </c>
      <c r="K25" s="37" t="s">
        <v>42</v>
      </c>
      <c r="L25" s="234">
        <v>8</v>
      </c>
      <c r="M25" s="235">
        <v>42055</v>
      </c>
      <c r="N25" s="236">
        <v>42055</v>
      </c>
      <c r="O25" s="99">
        <v>42033</v>
      </c>
      <c r="P25" s="94">
        <v>42034</v>
      </c>
      <c r="Q25" s="7">
        <v>42052</v>
      </c>
      <c r="R25" s="7" t="s">
        <v>153</v>
      </c>
      <c r="S25" s="7" t="s">
        <v>3358</v>
      </c>
      <c r="T25" s="7">
        <v>42051</v>
      </c>
      <c r="U25" s="108">
        <v>42054</v>
      </c>
      <c r="V25" s="108" t="s">
        <v>153</v>
      </c>
      <c r="W25" s="7" t="s">
        <v>42</v>
      </c>
      <c r="X25" s="7" t="s">
        <v>42</v>
      </c>
      <c r="Y25" s="7">
        <v>42055</v>
      </c>
      <c r="Z25" s="7"/>
      <c r="AA25" s="248"/>
      <c r="AB25" s="252"/>
      <c r="AC25" s="248"/>
      <c r="AD25" s="248"/>
      <c r="AE25" s="248"/>
      <c r="AF25" s="248"/>
      <c r="AG25" s="248"/>
      <c r="AH25" s="243"/>
    </row>
    <row r="26" spans="1:34" ht="15" customHeight="1" x14ac:dyDescent="0.25">
      <c r="A26" s="15" t="s">
        <v>3249</v>
      </c>
      <c r="B26" s="31" t="s">
        <v>3544</v>
      </c>
      <c r="C26" s="37" t="s">
        <v>843</v>
      </c>
      <c r="D26" s="201" t="s">
        <v>359</v>
      </c>
      <c r="E26" s="233">
        <v>220115</v>
      </c>
      <c r="F26" s="225">
        <v>630</v>
      </c>
      <c r="G26" s="32" t="s">
        <v>7</v>
      </c>
      <c r="H26" s="37">
        <v>11400</v>
      </c>
      <c r="I26" s="37" t="s">
        <v>25</v>
      </c>
      <c r="J26" s="37" t="s">
        <v>1581</v>
      </c>
      <c r="K26" s="37" t="s">
        <v>42</v>
      </c>
      <c r="L26" s="234">
        <v>7</v>
      </c>
      <c r="M26" s="235">
        <v>42048</v>
      </c>
      <c r="N26" s="236">
        <v>42048</v>
      </c>
      <c r="O26" s="99">
        <v>42031</v>
      </c>
      <c r="P26" s="94">
        <v>42032</v>
      </c>
      <c r="Q26" s="7">
        <v>42049</v>
      </c>
      <c r="R26" s="7" t="s">
        <v>153</v>
      </c>
      <c r="S26" s="7" t="s">
        <v>3358</v>
      </c>
      <c r="T26" s="7">
        <v>42046</v>
      </c>
      <c r="U26" s="108">
        <v>42051</v>
      </c>
      <c r="V26" s="108" t="s">
        <v>153</v>
      </c>
      <c r="W26" s="7" t="s">
        <v>42</v>
      </c>
      <c r="X26" s="7" t="s">
        <v>42</v>
      </c>
      <c r="Y26" s="7">
        <v>42052</v>
      </c>
      <c r="Z26" s="7"/>
      <c r="AA26" s="248"/>
      <c r="AB26" s="252"/>
      <c r="AC26" s="248"/>
      <c r="AD26" s="248"/>
      <c r="AE26" s="248"/>
      <c r="AF26" s="248"/>
      <c r="AG26" s="248"/>
      <c r="AH26" s="243"/>
    </row>
    <row r="27" spans="1:34" ht="15" customHeight="1" x14ac:dyDescent="0.25">
      <c r="A27" s="15" t="s">
        <v>3692</v>
      </c>
      <c r="B27" s="31" t="s">
        <v>3563</v>
      </c>
      <c r="C27" s="37" t="s">
        <v>3545</v>
      </c>
      <c r="D27" s="201" t="s">
        <v>359</v>
      </c>
      <c r="E27" s="233">
        <v>230115</v>
      </c>
      <c r="F27" s="225">
        <v>1500</v>
      </c>
      <c r="G27" s="32" t="s">
        <v>50</v>
      </c>
      <c r="H27" s="37">
        <v>13200</v>
      </c>
      <c r="I27" s="37" t="s">
        <v>68</v>
      </c>
      <c r="J27" s="37" t="s">
        <v>3547</v>
      </c>
      <c r="K27" s="37" t="s">
        <v>3548</v>
      </c>
      <c r="L27" s="234">
        <v>11</v>
      </c>
      <c r="M27" s="235">
        <v>42076</v>
      </c>
      <c r="N27" s="236">
        <v>42081</v>
      </c>
      <c r="O27" s="99">
        <v>42051</v>
      </c>
      <c r="P27" s="94">
        <v>42052</v>
      </c>
      <c r="Q27" s="7" t="s">
        <v>153</v>
      </c>
      <c r="R27" s="7" t="s">
        <v>153</v>
      </c>
      <c r="S27" s="7" t="s">
        <v>3358</v>
      </c>
      <c r="T27" s="7" t="s">
        <v>153</v>
      </c>
      <c r="U27" s="108">
        <v>42081</v>
      </c>
      <c r="V27" s="108" t="s">
        <v>153</v>
      </c>
      <c r="W27" s="7" t="s">
        <v>42</v>
      </c>
      <c r="X27" s="7" t="s">
        <v>42</v>
      </c>
      <c r="Y27" s="7">
        <v>42082</v>
      </c>
      <c r="Z27" s="7"/>
      <c r="AA27" s="248"/>
      <c r="AB27" s="252"/>
      <c r="AC27" s="248"/>
      <c r="AD27" s="248"/>
      <c r="AE27" s="248"/>
      <c r="AF27" s="248"/>
      <c r="AG27" s="248"/>
      <c r="AH27" s="243"/>
    </row>
    <row r="28" spans="1:34" ht="15" customHeight="1" x14ac:dyDescent="0.25">
      <c r="A28" s="15" t="s">
        <v>1539</v>
      </c>
      <c r="B28" s="31" t="s">
        <v>3563</v>
      </c>
      <c r="C28" s="37" t="s">
        <v>3545</v>
      </c>
      <c r="D28" s="201" t="s">
        <v>359</v>
      </c>
      <c r="E28" s="233">
        <v>240115</v>
      </c>
      <c r="F28" s="225">
        <v>630</v>
      </c>
      <c r="G28" s="32" t="s">
        <v>50</v>
      </c>
      <c r="H28" s="37">
        <v>13200</v>
      </c>
      <c r="I28" s="37" t="s">
        <v>56</v>
      </c>
      <c r="J28" s="37" t="s">
        <v>3546</v>
      </c>
      <c r="K28" s="37" t="s">
        <v>3548</v>
      </c>
      <c r="L28" s="234">
        <v>10</v>
      </c>
      <c r="M28" s="235">
        <v>42071</v>
      </c>
      <c r="N28" s="236">
        <v>42071</v>
      </c>
      <c r="O28" s="99">
        <v>42044</v>
      </c>
      <c r="P28" s="94">
        <v>42045</v>
      </c>
      <c r="Q28" s="7">
        <v>42060</v>
      </c>
      <c r="R28" s="7" t="s">
        <v>153</v>
      </c>
      <c r="S28" s="7" t="s">
        <v>3358</v>
      </c>
      <c r="T28" s="7">
        <v>42060</v>
      </c>
      <c r="U28" s="108">
        <v>42061</v>
      </c>
      <c r="V28" s="108" t="s">
        <v>153</v>
      </c>
      <c r="W28" s="7" t="s">
        <v>42</v>
      </c>
      <c r="X28" s="7" t="s">
        <v>42</v>
      </c>
      <c r="Y28" s="7">
        <v>42066</v>
      </c>
      <c r="Z28" s="7"/>
      <c r="AA28" s="248"/>
      <c r="AB28" s="252"/>
      <c r="AC28" s="248"/>
      <c r="AD28" s="248"/>
      <c r="AE28" s="248"/>
      <c r="AF28" s="248"/>
      <c r="AG28" s="248"/>
      <c r="AH28" s="243"/>
    </row>
    <row r="29" spans="1:34" ht="15" customHeight="1" x14ac:dyDescent="0.25">
      <c r="A29" s="15" t="s">
        <v>2962</v>
      </c>
      <c r="B29" s="31" t="s">
        <v>3564</v>
      </c>
      <c r="C29" s="37" t="s">
        <v>3549</v>
      </c>
      <c r="D29" s="201" t="s">
        <v>359</v>
      </c>
      <c r="E29" s="233">
        <v>250115</v>
      </c>
      <c r="F29" s="225">
        <v>225</v>
      </c>
      <c r="G29" s="32" t="s">
        <v>7</v>
      </c>
      <c r="H29" s="37">
        <v>11400</v>
      </c>
      <c r="I29" s="37" t="s">
        <v>25</v>
      </c>
      <c r="J29" s="37" t="s">
        <v>1581</v>
      </c>
      <c r="K29" s="37" t="s">
        <v>42</v>
      </c>
      <c r="L29" s="234">
        <v>9</v>
      </c>
      <c r="M29" s="235">
        <v>42061</v>
      </c>
      <c r="N29" s="236">
        <v>42061</v>
      </c>
      <c r="O29" s="99">
        <v>42037</v>
      </c>
      <c r="P29" s="94">
        <v>42037</v>
      </c>
      <c r="Q29" s="7">
        <v>42051</v>
      </c>
      <c r="R29" s="7" t="s">
        <v>153</v>
      </c>
      <c r="S29" s="7" t="s">
        <v>3358</v>
      </c>
      <c r="T29" s="7">
        <v>42051</v>
      </c>
      <c r="U29" s="108">
        <v>42053</v>
      </c>
      <c r="V29" s="108" t="s">
        <v>153</v>
      </c>
      <c r="W29" s="7" t="s">
        <v>42</v>
      </c>
      <c r="X29" s="7" t="s">
        <v>42</v>
      </c>
      <c r="Y29" s="7">
        <v>42054</v>
      </c>
      <c r="Z29" s="7"/>
      <c r="AA29" s="248"/>
      <c r="AB29" s="252"/>
      <c r="AC29" s="248"/>
      <c r="AD29" s="248"/>
      <c r="AE29" s="248"/>
      <c r="AF29" s="248"/>
      <c r="AG29" s="248"/>
      <c r="AH29" s="243"/>
    </row>
    <row r="30" spans="1:34" ht="15" customHeight="1" x14ac:dyDescent="0.25">
      <c r="A30" s="15" t="s">
        <v>3646</v>
      </c>
      <c r="B30" s="31" t="s">
        <v>3565</v>
      </c>
      <c r="C30" s="37" t="s">
        <v>3549</v>
      </c>
      <c r="D30" s="201" t="s">
        <v>359</v>
      </c>
      <c r="E30" s="233">
        <v>260115</v>
      </c>
      <c r="F30" s="225">
        <v>1250</v>
      </c>
      <c r="G30" s="32" t="s">
        <v>2</v>
      </c>
      <c r="H30" s="37">
        <v>13200</v>
      </c>
      <c r="I30" s="37" t="s">
        <v>3</v>
      </c>
      <c r="J30" s="37" t="s">
        <v>1581</v>
      </c>
      <c r="K30" s="37" t="s">
        <v>42</v>
      </c>
      <c r="L30" s="234">
        <v>10</v>
      </c>
      <c r="M30" s="235">
        <v>42071</v>
      </c>
      <c r="N30" s="236">
        <v>42071</v>
      </c>
      <c r="O30" s="99">
        <v>42044</v>
      </c>
      <c r="P30" s="94">
        <v>42047</v>
      </c>
      <c r="Q30" s="7">
        <v>42056</v>
      </c>
      <c r="R30" s="7" t="s">
        <v>153</v>
      </c>
      <c r="S30" s="7" t="s">
        <v>3605</v>
      </c>
      <c r="T30" s="7">
        <v>42058</v>
      </c>
      <c r="U30" s="108">
        <v>42059</v>
      </c>
      <c r="V30" s="108" t="s">
        <v>153</v>
      </c>
      <c r="W30" s="7">
        <v>42062</v>
      </c>
      <c r="X30" s="7">
        <v>42062</v>
      </c>
      <c r="Y30" s="7">
        <v>42065</v>
      </c>
      <c r="Z30" s="7"/>
      <c r="AA30" s="248"/>
      <c r="AB30" s="252"/>
      <c r="AC30" s="248"/>
      <c r="AD30" s="248"/>
      <c r="AE30" s="248"/>
      <c r="AF30" s="248"/>
      <c r="AG30" s="248"/>
      <c r="AH30" s="243"/>
    </row>
    <row r="31" spans="1:34" ht="15" customHeight="1" x14ac:dyDescent="0.25">
      <c r="A31" s="15" t="s">
        <v>3638</v>
      </c>
      <c r="B31" s="31" t="s">
        <v>3566</v>
      </c>
      <c r="C31" s="37" t="s">
        <v>3552</v>
      </c>
      <c r="D31" s="201" t="s">
        <v>359</v>
      </c>
      <c r="E31" s="233">
        <v>270115</v>
      </c>
      <c r="F31" s="225">
        <v>300</v>
      </c>
      <c r="G31" s="32" t="s">
        <v>7</v>
      </c>
      <c r="H31" s="37">
        <v>11400</v>
      </c>
      <c r="I31" s="37" t="s">
        <v>56</v>
      </c>
      <c r="J31" s="37" t="s">
        <v>1581</v>
      </c>
      <c r="K31" s="37" t="s">
        <v>42</v>
      </c>
      <c r="L31" s="234">
        <v>9</v>
      </c>
      <c r="M31" s="235">
        <v>42061</v>
      </c>
      <c r="N31" s="236">
        <v>42061</v>
      </c>
      <c r="O31" s="99">
        <v>42040</v>
      </c>
      <c r="P31" s="94">
        <v>42045</v>
      </c>
      <c r="Q31" s="7">
        <v>42058</v>
      </c>
      <c r="R31" s="7" t="s">
        <v>153</v>
      </c>
      <c r="S31" s="7" t="s">
        <v>3358</v>
      </c>
      <c r="T31" s="7">
        <v>42055</v>
      </c>
      <c r="U31" s="108">
        <v>42059</v>
      </c>
      <c r="V31" s="108" t="s">
        <v>153</v>
      </c>
      <c r="W31" s="7" t="s">
        <v>42</v>
      </c>
      <c r="X31" s="7" t="s">
        <v>42</v>
      </c>
      <c r="Y31" s="7">
        <v>42060</v>
      </c>
      <c r="Z31" s="7"/>
      <c r="AA31" s="248"/>
      <c r="AB31" s="252"/>
      <c r="AC31" s="248"/>
      <c r="AD31" s="248"/>
      <c r="AE31" s="248"/>
      <c r="AF31" s="248"/>
      <c r="AG31" s="248"/>
      <c r="AH31" s="243"/>
    </row>
    <row r="32" spans="1:34" ht="15" customHeight="1" x14ac:dyDescent="0.25">
      <c r="A32" s="15" t="s">
        <v>3664</v>
      </c>
      <c r="B32" s="31" t="s">
        <v>3584</v>
      </c>
      <c r="C32" s="37" t="s">
        <v>3582</v>
      </c>
      <c r="D32" s="201" t="s">
        <v>359</v>
      </c>
      <c r="E32" s="233">
        <v>280115</v>
      </c>
      <c r="F32" s="225">
        <v>112.5</v>
      </c>
      <c r="G32" s="32" t="s">
        <v>7</v>
      </c>
      <c r="H32" s="37">
        <v>220</v>
      </c>
      <c r="I32" s="37" t="s">
        <v>56</v>
      </c>
      <c r="J32" s="37" t="s">
        <v>1581</v>
      </c>
      <c r="K32" s="37" t="s">
        <v>42</v>
      </c>
      <c r="L32" s="234">
        <v>9</v>
      </c>
      <c r="M32" s="235">
        <v>42063</v>
      </c>
      <c r="N32" s="236">
        <v>42063</v>
      </c>
      <c r="O32" s="99">
        <v>42044</v>
      </c>
      <c r="P32" s="94">
        <v>42045</v>
      </c>
      <c r="Q32" s="7">
        <v>42054</v>
      </c>
      <c r="R32" s="7" t="s">
        <v>153</v>
      </c>
      <c r="S32" s="7" t="s">
        <v>3605</v>
      </c>
      <c r="T32" s="7" t="s">
        <v>153</v>
      </c>
      <c r="U32" s="108">
        <v>42059</v>
      </c>
      <c r="V32" s="108" t="s">
        <v>153</v>
      </c>
      <c r="W32" s="7" t="s">
        <v>42</v>
      </c>
      <c r="X32" s="7" t="s">
        <v>42</v>
      </c>
      <c r="Y32" s="7">
        <v>42059</v>
      </c>
      <c r="Z32" s="7"/>
      <c r="AA32" s="248"/>
      <c r="AB32" s="252"/>
      <c r="AC32" s="248"/>
      <c r="AD32" s="248"/>
      <c r="AE32" s="248"/>
      <c r="AF32" s="248"/>
      <c r="AG32" s="248"/>
      <c r="AH32" s="243"/>
    </row>
    <row r="33" spans="1:34" ht="15" customHeight="1" x14ac:dyDescent="0.25">
      <c r="A33" s="15" t="s">
        <v>3450</v>
      </c>
      <c r="B33" s="31" t="s">
        <v>3584</v>
      </c>
      <c r="C33" s="37" t="s">
        <v>3582</v>
      </c>
      <c r="D33" s="201" t="s">
        <v>359</v>
      </c>
      <c r="E33" s="233">
        <v>290115</v>
      </c>
      <c r="F33" s="225">
        <v>300</v>
      </c>
      <c r="G33" s="32" t="s">
        <v>7</v>
      </c>
      <c r="H33" s="37">
        <v>11400</v>
      </c>
      <c r="I33" s="37" t="s">
        <v>3</v>
      </c>
      <c r="J33" s="37" t="s">
        <v>1581</v>
      </c>
      <c r="K33" s="37" t="s">
        <v>42</v>
      </c>
      <c r="L33" s="234">
        <v>9</v>
      </c>
      <c r="M33" s="235">
        <v>42063</v>
      </c>
      <c r="N33" s="236">
        <v>42063</v>
      </c>
      <c r="O33" s="99">
        <v>42037</v>
      </c>
      <c r="P33" s="94">
        <v>42037</v>
      </c>
      <c r="Q33" s="7" t="s">
        <v>153</v>
      </c>
      <c r="R33" s="7" t="s">
        <v>153</v>
      </c>
      <c r="S33" s="7" t="s">
        <v>3358</v>
      </c>
      <c r="T33" s="7" t="s">
        <v>153</v>
      </c>
      <c r="U33" s="108" t="s">
        <v>153</v>
      </c>
      <c r="V33" s="108" t="s">
        <v>153</v>
      </c>
      <c r="W33" s="7" t="s">
        <v>42</v>
      </c>
      <c r="X33" s="7" t="s">
        <v>42</v>
      </c>
      <c r="Y33" s="7">
        <v>42058</v>
      </c>
      <c r="Z33" s="7"/>
      <c r="AA33" s="248"/>
      <c r="AB33" s="252"/>
      <c r="AC33" s="248"/>
      <c r="AD33" s="248"/>
      <c r="AE33" s="248"/>
      <c r="AF33" s="248"/>
      <c r="AG33" s="248"/>
      <c r="AH33" s="243"/>
    </row>
    <row r="34" spans="1:34" ht="15" customHeight="1" x14ac:dyDescent="0.25">
      <c r="A34" s="15" t="s">
        <v>1588</v>
      </c>
      <c r="B34" s="31" t="s">
        <v>3585</v>
      </c>
      <c r="C34" s="37" t="s">
        <v>3545</v>
      </c>
      <c r="D34" s="201" t="s">
        <v>359</v>
      </c>
      <c r="E34" s="233">
        <v>300115</v>
      </c>
      <c r="F34" s="225">
        <v>40</v>
      </c>
      <c r="G34" s="32" t="s">
        <v>7</v>
      </c>
      <c r="H34" s="37">
        <v>440</v>
      </c>
      <c r="I34" s="37" t="s">
        <v>3</v>
      </c>
      <c r="J34" s="37" t="s">
        <v>1581</v>
      </c>
      <c r="K34" s="37" t="s">
        <v>42</v>
      </c>
      <c r="L34" s="234">
        <v>10</v>
      </c>
      <c r="M34" s="235">
        <v>42068</v>
      </c>
      <c r="N34" s="236">
        <v>42068</v>
      </c>
      <c r="O34" s="99">
        <v>42041</v>
      </c>
      <c r="P34" s="94">
        <v>42041</v>
      </c>
      <c r="Q34" s="7">
        <v>42056</v>
      </c>
      <c r="R34" s="7" t="s">
        <v>153</v>
      </c>
      <c r="S34" s="7" t="s">
        <v>3605</v>
      </c>
      <c r="T34" s="7">
        <v>42059</v>
      </c>
      <c r="U34" s="108">
        <v>42062</v>
      </c>
      <c r="V34" s="108" t="s">
        <v>153</v>
      </c>
      <c r="W34" s="7" t="s">
        <v>42</v>
      </c>
      <c r="X34" s="7" t="s">
        <v>42</v>
      </c>
      <c r="Y34" s="7">
        <v>42066</v>
      </c>
      <c r="Z34" s="7"/>
      <c r="AA34" s="248"/>
      <c r="AB34" s="252"/>
      <c r="AC34" s="248"/>
      <c r="AD34" s="248"/>
      <c r="AE34" s="248"/>
      <c r="AF34" s="248"/>
      <c r="AG34" s="248"/>
      <c r="AH34" s="243"/>
    </row>
    <row r="35" spans="1:34" ht="15" customHeight="1" x14ac:dyDescent="0.25">
      <c r="A35" s="15" t="s">
        <v>2962</v>
      </c>
      <c r="B35" s="31" t="s">
        <v>3586</v>
      </c>
      <c r="C35" s="37" t="s">
        <v>3583</v>
      </c>
      <c r="D35" s="201" t="s">
        <v>359</v>
      </c>
      <c r="E35" s="233">
        <v>310115</v>
      </c>
      <c r="F35" s="225">
        <v>225</v>
      </c>
      <c r="G35" s="32" t="s">
        <v>7</v>
      </c>
      <c r="H35" s="37">
        <v>11400</v>
      </c>
      <c r="I35" s="37" t="s">
        <v>25</v>
      </c>
      <c r="J35" s="37" t="s">
        <v>1581</v>
      </c>
      <c r="K35" s="37" t="s">
        <v>272</v>
      </c>
      <c r="L35" s="234">
        <v>9</v>
      </c>
      <c r="M35" s="235">
        <v>42063</v>
      </c>
      <c r="N35" s="236">
        <v>42063</v>
      </c>
      <c r="O35" s="99">
        <v>42037</v>
      </c>
      <c r="P35" s="94">
        <v>42037</v>
      </c>
      <c r="Q35" s="7">
        <v>42054</v>
      </c>
      <c r="R35" s="7" t="s">
        <v>153</v>
      </c>
      <c r="S35" s="7" t="s">
        <v>3358</v>
      </c>
      <c r="T35" s="7">
        <v>42053</v>
      </c>
      <c r="U35" s="108">
        <v>42048</v>
      </c>
      <c r="V35" s="108" t="s">
        <v>153</v>
      </c>
      <c r="W35" s="7" t="s">
        <v>42</v>
      </c>
      <c r="X35" s="7" t="s">
        <v>42</v>
      </c>
      <c r="Y35" s="7">
        <v>42059</v>
      </c>
      <c r="Z35" s="7"/>
      <c r="AA35" s="248"/>
      <c r="AB35" s="252"/>
      <c r="AC35" s="248"/>
      <c r="AD35" s="248"/>
      <c r="AE35" s="248"/>
      <c r="AF35" s="248"/>
      <c r="AG35" s="248"/>
      <c r="AH35" s="243"/>
    </row>
    <row r="36" spans="1:34" ht="15" customHeight="1" x14ac:dyDescent="0.25">
      <c r="A36" s="15" t="s">
        <v>3610</v>
      </c>
      <c r="B36" s="31" t="s">
        <v>3590</v>
      </c>
      <c r="C36" s="37" t="s">
        <v>3625</v>
      </c>
      <c r="D36" s="201" t="s">
        <v>359</v>
      </c>
      <c r="E36" s="233">
        <v>320115</v>
      </c>
      <c r="F36" s="225">
        <v>75</v>
      </c>
      <c r="G36" s="32" t="s">
        <v>20</v>
      </c>
      <c r="H36" s="37">
        <v>13200</v>
      </c>
      <c r="I36" s="37" t="s">
        <v>1045</v>
      </c>
      <c r="J36" s="37" t="s">
        <v>1581</v>
      </c>
      <c r="K36" s="37" t="s">
        <v>42</v>
      </c>
      <c r="L36" s="234">
        <v>7</v>
      </c>
      <c r="M36" s="235">
        <v>42049</v>
      </c>
      <c r="N36" s="236">
        <v>42049</v>
      </c>
      <c r="O36" s="99">
        <v>42038</v>
      </c>
      <c r="P36" s="94">
        <v>42040</v>
      </c>
      <c r="Q36" s="7">
        <v>42042</v>
      </c>
      <c r="R36" s="7" t="s">
        <v>153</v>
      </c>
      <c r="S36" s="7" t="s">
        <v>3605</v>
      </c>
      <c r="T36" s="7">
        <v>42043</v>
      </c>
      <c r="U36" s="108">
        <v>42045</v>
      </c>
      <c r="V36" s="108" t="s">
        <v>153</v>
      </c>
      <c r="W36" s="7">
        <v>42047</v>
      </c>
      <c r="X36" s="7">
        <v>42047</v>
      </c>
      <c r="Y36" s="7">
        <v>42051</v>
      </c>
      <c r="Z36" s="7"/>
      <c r="AA36" s="248"/>
      <c r="AB36" s="252"/>
      <c r="AC36" s="248"/>
      <c r="AD36" s="248"/>
      <c r="AE36" s="248"/>
      <c r="AF36" s="248"/>
      <c r="AG36" s="248"/>
      <c r="AH36" s="243"/>
    </row>
    <row r="37" spans="1:34" ht="15" customHeight="1" x14ac:dyDescent="0.25">
      <c r="A37" s="15" t="s">
        <v>3610</v>
      </c>
      <c r="B37" s="31" t="s">
        <v>3591</v>
      </c>
      <c r="C37" s="37" t="s">
        <v>3625</v>
      </c>
      <c r="D37" s="201" t="s">
        <v>359</v>
      </c>
      <c r="E37" s="233">
        <v>330115</v>
      </c>
      <c r="F37" s="225">
        <v>75</v>
      </c>
      <c r="G37" s="32" t="s">
        <v>20</v>
      </c>
      <c r="H37" s="37">
        <v>13200</v>
      </c>
      <c r="I37" s="37" t="s">
        <v>1045</v>
      </c>
      <c r="J37" s="37" t="s">
        <v>1581</v>
      </c>
      <c r="K37" s="37" t="s">
        <v>42</v>
      </c>
      <c r="L37" s="234">
        <v>7</v>
      </c>
      <c r="M37" s="235">
        <v>42049</v>
      </c>
      <c r="N37" s="236">
        <v>42049</v>
      </c>
      <c r="O37" s="99">
        <v>42038</v>
      </c>
      <c r="P37" s="94">
        <v>42040</v>
      </c>
      <c r="Q37" s="7">
        <v>42045</v>
      </c>
      <c r="R37" s="7" t="s">
        <v>153</v>
      </c>
      <c r="S37" s="7" t="s">
        <v>3605</v>
      </c>
      <c r="T37" s="7">
        <v>42043</v>
      </c>
      <c r="U37" s="108">
        <v>42046</v>
      </c>
      <c r="V37" s="108" t="s">
        <v>153</v>
      </c>
      <c r="W37" s="7">
        <v>42048</v>
      </c>
      <c r="X37" s="7">
        <v>42053</v>
      </c>
      <c r="Y37" s="7">
        <v>42054</v>
      </c>
      <c r="Z37" s="7"/>
      <c r="AA37" s="248"/>
      <c r="AB37" s="252"/>
      <c r="AC37" s="248"/>
      <c r="AD37" s="248"/>
      <c r="AE37" s="248"/>
      <c r="AF37" s="248"/>
      <c r="AG37" s="248"/>
      <c r="AH37" s="243"/>
    </row>
    <row r="38" spans="1:34" ht="15" customHeight="1" x14ac:dyDescent="0.25">
      <c r="A38" s="15" t="s">
        <v>3610</v>
      </c>
      <c r="B38" s="31" t="s">
        <v>3592</v>
      </c>
      <c r="C38" s="37" t="s">
        <v>3625</v>
      </c>
      <c r="D38" s="201" t="s">
        <v>359</v>
      </c>
      <c r="E38" s="233">
        <v>340115</v>
      </c>
      <c r="F38" s="225">
        <v>75</v>
      </c>
      <c r="G38" s="32" t="s">
        <v>20</v>
      </c>
      <c r="H38" s="37">
        <v>13200</v>
      </c>
      <c r="I38" s="37" t="s">
        <v>1045</v>
      </c>
      <c r="J38" s="37" t="s">
        <v>1581</v>
      </c>
      <c r="K38" s="37" t="s">
        <v>42</v>
      </c>
      <c r="L38" s="234">
        <v>8</v>
      </c>
      <c r="M38" s="235">
        <v>42054</v>
      </c>
      <c r="N38" s="236">
        <v>42054</v>
      </c>
      <c r="O38" s="99">
        <v>42038</v>
      </c>
      <c r="P38" s="94">
        <v>42040</v>
      </c>
      <c r="Q38" s="7">
        <v>42046</v>
      </c>
      <c r="R38" s="7" t="s">
        <v>153</v>
      </c>
      <c r="S38" s="7" t="s">
        <v>3605</v>
      </c>
      <c r="T38" s="7">
        <v>42043</v>
      </c>
      <c r="U38" s="108">
        <v>42047</v>
      </c>
      <c r="V38" s="108" t="s">
        <v>153</v>
      </c>
      <c r="W38" s="7">
        <v>42048</v>
      </c>
      <c r="X38" s="7">
        <v>42048</v>
      </c>
      <c r="Y38" s="7">
        <v>42052</v>
      </c>
      <c r="Z38" s="7"/>
      <c r="AA38" s="248"/>
      <c r="AB38" s="252"/>
      <c r="AC38" s="248"/>
      <c r="AD38" s="248"/>
      <c r="AE38" s="248"/>
      <c r="AF38" s="248"/>
      <c r="AG38" s="248"/>
      <c r="AH38" s="243"/>
    </row>
    <row r="39" spans="1:34" ht="15" customHeight="1" x14ac:dyDescent="0.25">
      <c r="A39" s="15" t="s">
        <v>3419</v>
      </c>
      <c r="B39" s="31" t="s">
        <v>3593</v>
      </c>
      <c r="C39" s="37" t="s">
        <v>3625</v>
      </c>
      <c r="D39" s="201" t="s">
        <v>359</v>
      </c>
      <c r="E39" s="233">
        <v>350115</v>
      </c>
      <c r="F39" s="225">
        <v>150</v>
      </c>
      <c r="G39" s="32" t="s">
        <v>20</v>
      </c>
      <c r="H39" s="37">
        <v>13200</v>
      </c>
      <c r="I39" s="37" t="s">
        <v>1045</v>
      </c>
      <c r="J39" s="37" t="s">
        <v>1581</v>
      </c>
      <c r="K39" s="37" t="s">
        <v>42</v>
      </c>
      <c r="L39" s="234">
        <v>8</v>
      </c>
      <c r="M39" s="235">
        <v>42054</v>
      </c>
      <c r="N39" s="236">
        <v>42054</v>
      </c>
      <c r="O39" s="99">
        <v>42038</v>
      </c>
      <c r="P39" s="94">
        <v>42040</v>
      </c>
      <c r="Q39" s="7">
        <v>42047</v>
      </c>
      <c r="R39" s="7" t="s">
        <v>153</v>
      </c>
      <c r="S39" s="7" t="s">
        <v>3605</v>
      </c>
      <c r="T39" s="7">
        <v>42043</v>
      </c>
      <c r="U39" s="108">
        <v>42048</v>
      </c>
      <c r="V39" s="108" t="s">
        <v>153</v>
      </c>
      <c r="W39" s="7">
        <v>42051</v>
      </c>
      <c r="X39" s="7">
        <v>42051</v>
      </c>
      <c r="Y39" s="7">
        <v>42052</v>
      </c>
      <c r="Z39" s="7"/>
      <c r="AA39" s="248"/>
      <c r="AB39" s="252"/>
      <c r="AC39" s="248"/>
      <c r="AD39" s="248"/>
      <c r="AE39" s="248"/>
      <c r="AF39" s="248"/>
      <c r="AG39" s="248"/>
      <c r="AH39" s="243"/>
    </row>
    <row r="40" spans="1:34" ht="15" customHeight="1" x14ac:dyDescent="0.25">
      <c r="A40" s="15" t="s">
        <v>3648</v>
      </c>
      <c r="B40" s="31" t="s">
        <v>3594</v>
      </c>
      <c r="C40" s="37" t="s">
        <v>1429</v>
      </c>
      <c r="D40" s="201" t="s">
        <v>359</v>
      </c>
      <c r="E40" s="233">
        <v>360115</v>
      </c>
      <c r="F40" s="225">
        <v>45</v>
      </c>
      <c r="G40" s="32" t="s">
        <v>50</v>
      </c>
      <c r="H40" s="37">
        <v>440</v>
      </c>
      <c r="I40" s="37" t="s">
        <v>3</v>
      </c>
      <c r="J40" s="37" t="s">
        <v>3589</v>
      </c>
      <c r="K40" s="37" t="s">
        <v>3587</v>
      </c>
      <c r="L40" s="234">
        <v>9</v>
      </c>
      <c r="M40" s="235">
        <v>42059</v>
      </c>
      <c r="N40" s="236">
        <v>42059</v>
      </c>
      <c r="O40" s="99">
        <v>42044</v>
      </c>
      <c r="P40" s="94">
        <v>42044</v>
      </c>
      <c r="Q40" s="7">
        <v>42048</v>
      </c>
      <c r="R40" s="7" t="s">
        <v>153</v>
      </c>
      <c r="S40" s="7" t="s">
        <v>3605</v>
      </c>
      <c r="T40" s="7">
        <v>42048</v>
      </c>
      <c r="U40" s="108">
        <v>42053</v>
      </c>
      <c r="V40" s="108" t="s">
        <v>153</v>
      </c>
      <c r="W40" s="7" t="s">
        <v>42</v>
      </c>
      <c r="X40" s="7" t="s">
        <v>42</v>
      </c>
      <c r="Y40" s="7">
        <v>42054</v>
      </c>
      <c r="Z40" s="7"/>
      <c r="AA40" s="248"/>
      <c r="AB40" s="252"/>
      <c r="AC40" s="248"/>
      <c r="AD40" s="248"/>
      <c r="AE40" s="248"/>
      <c r="AF40" s="248"/>
      <c r="AG40" s="248"/>
      <c r="AH40" s="243"/>
    </row>
    <row r="41" spans="1:34" ht="15" customHeight="1" x14ac:dyDescent="0.25">
      <c r="A41" s="15" t="s">
        <v>3644</v>
      </c>
      <c r="B41" s="31" t="s">
        <v>3594</v>
      </c>
      <c r="C41" s="37" t="s">
        <v>1429</v>
      </c>
      <c r="D41" s="201" t="s">
        <v>359</v>
      </c>
      <c r="E41" s="233">
        <v>370115</v>
      </c>
      <c r="F41" s="225">
        <v>150</v>
      </c>
      <c r="G41" s="32" t="s">
        <v>50</v>
      </c>
      <c r="H41" s="37">
        <v>440</v>
      </c>
      <c r="I41" s="37" t="s">
        <v>3</v>
      </c>
      <c r="J41" s="37" t="s">
        <v>3589</v>
      </c>
      <c r="K41" s="37" t="s">
        <v>3587</v>
      </c>
      <c r="L41" s="234">
        <v>9</v>
      </c>
      <c r="M41" s="235">
        <v>42059</v>
      </c>
      <c r="N41" s="236">
        <v>42059</v>
      </c>
      <c r="O41" s="99">
        <v>42041</v>
      </c>
      <c r="P41" s="94">
        <v>42041</v>
      </c>
      <c r="Q41" s="7">
        <v>42051</v>
      </c>
      <c r="R41" s="7" t="s">
        <v>153</v>
      </c>
      <c r="S41" s="7" t="s">
        <v>3605</v>
      </c>
      <c r="T41" s="7">
        <v>42048</v>
      </c>
      <c r="U41" s="108">
        <v>42054</v>
      </c>
      <c r="V41" s="108" t="s">
        <v>153</v>
      </c>
      <c r="W41" s="7" t="s">
        <v>42</v>
      </c>
      <c r="X41" s="7" t="s">
        <v>42</v>
      </c>
      <c r="Y41" s="7">
        <v>42055</v>
      </c>
      <c r="Z41" s="7"/>
      <c r="AA41" s="248"/>
      <c r="AB41" s="252"/>
      <c r="AC41" s="248"/>
      <c r="AD41" s="248"/>
      <c r="AE41" s="248"/>
      <c r="AF41" s="248"/>
      <c r="AG41" s="248"/>
      <c r="AH41" s="243"/>
    </row>
    <row r="42" spans="1:34" ht="15" customHeight="1" x14ac:dyDescent="0.25">
      <c r="A42" s="15" t="s">
        <v>3644</v>
      </c>
      <c r="B42" s="31" t="s">
        <v>3594</v>
      </c>
      <c r="C42" s="37" t="s">
        <v>1429</v>
      </c>
      <c r="D42" s="201" t="s">
        <v>359</v>
      </c>
      <c r="E42" s="233">
        <v>380115</v>
      </c>
      <c r="F42" s="225">
        <v>150</v>
      </c>
      <c r="G42" s="32" t="s">
        <v>50</v>
      </c>
      <c r="H42" s="37">
        <v>440</v>
      </c>
      <c r="I42" s="37" t="s">
        <v>3</v>
      </c>
      <c r="J42" s="37" t="s">
        <v>3589</v>
      </c>
      <c r="K42" s="37" t="s">
        <v>3587</v>
      </c>
      <c r="L42" s="234">
        <v>9</v>
      </c>
      <c r="M42" s="235">
        <v>42059</v>
      </c>
      <c r="N42" s="236">
        <v>42059</v>
      </c>
      <c r="O42" s="99">
        <v>42041</v>
      </c>
      <c r="P42" s="94">
        <v>42041</v>
      </c>
      <c r="Q42" s="7">
        <v>42052</v>
      </c>
      <c r="R42" s="7" t="s">
        <v>153</v>
      </c>
      <c r="S42" s="7" t="s">
        <v>3605</v>
      </c>
      <c r="T42" s="7">
        <v>42048</v>
      </c>
      <c r="U42" s="108">
        <v>42058</v>
      </c>
      <c r="V42" s="108" t="s">
        <v>153</v>
      </c>
      <c r="W42" s="7" t="s">
        <v>42</v>
      </c>
      <c r="X42" s="7" t="s">
        <v>42</v>
      </c>
      <c r="Y42" s="7">
        <v>42058</v>
      </c>
      <c r="Z42" s="7"/>
      <c r="AA42" s="248"/>
      <c r="AB42" s="252"/>
      <c r="AC42" s="248"/>
      <c r="AD42" s="248"/>
      <c r="AE42" s="248"/>
      <c r="AF42" s="248"/>
      <c r="AG42" s="248"/>
      <c r="AH42" s="243"/>
    </row>
    <row r="43" spans="1:34" ht="15" customHeight="1" x14ac:dyDescent="0.25">
      <c r="A43" s="15" t="s">
        <v>3673</v>
      </c>
      <c r="B43" s="31" t="s">
        <v>3595</v>
      </c>
      <c r="C43" s="37" t="s">
        <v>1466</v>
      </c>
      <c r="D43" s="201" t="s">
        <v>359</v>
      </c>
      <c r="E43" s="233">
        <v>390115</v>
      </c>
      <c r="F43" s="225">
        <v>30</v>
      </c>
      <c r="G43" s="32" t="s">
        <v>7</v>
      </c>
      <c r="H43" s="37">
        <v>220</v>
      </c>
      <c r="I43" s="37" t="s">
        <v>1527</v>
      </c>
      <c r="J43" s="37" t="s">
        <v>1581</v>
      </c>
      <c r="K43" s="37" t="s">
        <v>42</v>
      </c>
      <c r="L43" s="234">
        <v>9</v>
      </c>
      <c r="M43" s="235">
        <v>42064</v>
      </c>
      <c r="N43" s="236">
        <v>42064</v>
      </c>
      <c r="O43" s="99">
        <v>42046</v>
      </c>
      <c r="P43" s="94">
        <v>42046</v>
      </c>
      <c r="Q43" s="7">
        <v>42053</v>
      </c>
      <c r="R43" s="7" t="s">
        <v>153</v>
      </c>
      <c r="S43" s="7" t="s">
        <v>3605</v>
      </c>
      <c r="T43" s="7">
        <v>42054</v>
      </c>
      <c r="U43" s="108">
        <v>42055</v>
      </c>
      <c r="V43" s="108" t="s">
        <v>153</v>
      </c>
      <c r="W43" s="7" t="s">
        <v>42</v>
      </c>
      <c r="X43" s="7" t="s">
        <v>42</v>
      </c>
      <c r="Y43" s="7">
        <v>42058</v>
      </c>
      <c r="Z43" s="7"/>
      <c r="AA43" s="248"/>
      <c r="AB43" s="252"/>
      <c r="AC43" s="248"/>
      <c r="AD43" s="248"/>
      <c r="AE43" s="248"/>
      <c r="AF43" s="248"/>
      <c r="AG43" s="248"/>
      <c r="AH43" s="243"/>
    </row>
    <row r="44" spans="1:34" ht="15" customHeight="1" x14ac:dyDescent="0.25">
      <c r="A44" s="15" t="s">
        <v>3645</v>
      </c>
      <c r="B44" s="31" t="s">
        <v>3596</v>
      </c>
      <c r="C44" s="37" t="s">
        <v>3588</v>
      </c>
      <c r="D44" s="201" t="s">
        <v>359</v>
      </c>
      <c r="E44" s="233">
        <v>400115</v>
      </c>
      <c r="F44" s="225">
        <v>20</v>
      </c>
      <c r="G44" s="32" t="s">
        <v>7</v>
      </c>
      <c r="H44" s="37">
        <v>440</v>
      </c>
      <c r="I44" s="37" t="s">
        <v>3</v>
      </c>
      <c r="J44" s="37" t="s">
        <v>1581</v>
      </c>
      <c r="K44" s="37" t="s">
        <v>42</v>
      </c>
      <c r="L44" s="234">
        <v>9</v>
      </c>
      <c r="M44" s="235">
        <v>42064</v>
      </c>
      <c r="N44" s="236">
        <v>42064</v>
      </c>
      <c r="O44" s="99">
        <v>42041</v>
      </c>
      <c r="P44" s="94">
        <v>42041</v>
      </c>
      <c r="Q44" s="7" t="s">
        <v>153</v>
      </c>
      <c r="R44" s="7" t="s">
        <v>153</v>
      </c>
      <c r="S44" s="7" t="s">
        <v>3605</v>
      </c>
      <c r="T44" s="7">
        <v>42048</v>
      </c>
      <c r="U44" s="108">
        <v>42061</v>
      </c>
      <c r="V44" s="108" t="s">
        <v>153</v>
      </c>
      <c r="W44" s="7" t="s">
        <v>42</v>
      </c>
      <c r="X44" s="7" t="s">
        <v>42</v>
      </c>
      <c r="Y44" s="7">
        <v>42067</v>
      </c>
      <c r="Z44" s="7"/>
      <c r="AA44" s="248"/>
      <c r="AB44" s="252"/>
      <c r="AC44" s="248"/>
      <c r="AD44" s="248"/>
      <c r="AE44" s="248"/>
      <c r="AF44" s="248"/>
      <c r="AG44" s="248"/>
      <c r="AH44" s="243"/>
    </row>
    <row r="45" spans="1:34" ht="15" customHeight="1" x14ac:dyDescent="0.25">
      <c r="A45" s="15" t="s">
        <v>3637</v>
      </c>
      <c r="B45" s="31" t="s">
        <v>3596</v>
      </c>
      <c r="C45" s="37" t="s">
        <v>3588</v>
      </c>
      <c r="D45" s="201" t="s">
        <v>359</v>
      </c>
      <c r="E45" s="233">
        <v>410115</v>
      </c>
      <c r="F45" s="225">
        <v>400</v>
      </c>
      <c r="G45" s="32" t="s">
        <v>2</v>
      </c>
      <c r="H45" s="37">
        <v>13200</v>
      </c>
      <c r="I45" s="37" t="s">
        <v>56</v>
      </c>
      <c r="J45" s="37" t="s">
        <v>1581</v>
      </c>
      <c r="K45" s="37" t="s">
        <v>161</v>
      </c>
      <c r="L45" s="234">
        <v>9</v>
      </c>
      <c r="M45" s="235">
        <v>42064</v>
      </c>
      <c r="N45" s="236">
        <v>42064</v>
      </c>
      <c r="O45" s="99">
        <v>42041</v>
      </c>
      <c r="P45" s="94">
        <v>42045</v>
      </c>
      <c r="Q45" s="7">
        <v>42053</v>
      </c>
      <c r="R45" s="7" t="s">
        <v>153</v>
      </c>
      <c r="S45" s="7" t="s">
        <v>3605</v>
      </c>
      <c r="T45" s="7">
        <v>42046</v>
      </c>
      <c r="U45" s="108">
        <v>42054</v>
      </c>
      <c r="V45" s="108" t="s">
        <v>153</v>
      </c>
      <c r="W45" s="7">
        <v>42059</v>
      </c>
      <c r="X45" s="7">
        <v>42059</v>
      </c>
      <c r="Y45" s="7">
        <v>42060</v>
      </c>
      <c r="Z45" s="7"/>
      <c r="AA45" s="248"/>
      <c r="AB45" s="252"/>
      <c r="AC45" s="248"/>
      <c r="AD45" s="248"/>
      <c r="AE45" s="248"/>
      <c r="AF45" s="248"/>
      <c r="AG45" s="248"/>
      <c r="AH45" s="243"/>
    </row>
    <row r="46" spans="1:34" ht="15" customHeight="1" x14ac:dyDescent="0.25">
      <c r="A46" s="15" t="s">
        <v>3702</v>
      </c>
      <c r="B46" s="37" t="s">
        <v>3607</v>
      </c>
      <c r="C46" s="37" t="s">
        <v>3606</v>
      </c>
      <c r="D46" s="201" t="s">
        <v>359</v>
      </c>
      <c r="E46" s="233">
        <v>420215</v>
      </c>
      <c r="F46" s="225">
        <v>500</v>
      </c>
      <c r="G46" s="32" t="s">
        <v>2</v>
      </c>
      <c r="H46" s="37">
        <v>34500</v>
      </c>
      <c r="I46" s="37" t="s">
        <v>25</v>
      </c>
      <c r="J46" s="37" t="s">
        <v>1581</v>
      </c>
      <c r="K46" s="37" t="s">
        <v>3609</v>
      </c>
      <c r="L46" s="234">
        <v>16</v>
      </c>
      <c r="M46" s="235">
        <v>42108</v>
      </c>
      <c r="N46" s="236">
        <v>42108</v>
      </c>
      <c r="O46" s="99">
        <v>42052</v>
      </c>
      <c r="P46" s="94">
        <v>42066</v>
      </c>
      <c r="Q46" s="7" t="s">
        <v>153</v>
      </c>
      <c r="R46" s="7" t="s">
        <v>153</v>
      </c>
      <c r="S46" s="7" t="s">
        <v>3605</v>
      </c>
      <c r="T46" s="7" t="s">
        <v>153</v>
      </c>
      <c r="U46" s="108">
        <v>42102</v>
      </c>
      <c r="V46" s="108" t="s">
        <v>153</v>
      </c>
      <c r="W46" s="7">
        <v>42104</v>
      </c>
      <c r="X46" s="7">
        <v>42104</v>
      </c>
      <c r="Y46" s="7">
        <v>42108</v>
      </c>
      <c r="Z46" s="7"/>
      <c r="AA46" s="248"/>
      <c r="AB46" s="252"/>
      <c r="AC46" s="248"/>
      <c r="AD46" s="248"/>
      <c r="AE46" s="248"/>
      <c r="AF46" s="248"/>
      <c r="AG46" s="248"/>
      <c r="AH46" s="243"/>
    </row>
    <row r="47" spans="1:34" ht="15" customHeight="1" x14ac:dyDescent="0.25">
      <c r="A47" s="15" t="s">
        <v>2921</v>
      </c>
      <c r="B47" s="37" t="s">
        <v>3608</v>
      </c>
      <c r="C47" s="37" t="s">
        <v>2234</v>
      </c>
      <c r="D47" s="201" t="s">
        <v>359</v>
      </c>
      <c r="E47" s="233">
        <v>430215</v>
      </c>
      <c r="F47" s="225">
        <v>112.5</v>
      </c>
      <c r="G47" s="32" t="s">
        <v>2</v>
      </c>
      <c r="H47" s="37">
        <v>13200</v>
      </c>
      <c r="I47" s="37" t="s">
        <v>3</v>
      </c>
      <c r="J47" s="37" t="s">
        <v>1581</v>
      </c>
      <c r="K47" s="37" t="s">
        <v>42</v>
      </c>
      <c r="L47" s="234">
        <v>11</v>
      </c>
      <c r="M47" s="235">
        <v>42073</v>
      </c>
      <c r="N47" s="236">
        <v>42073</v>
      </c>
      <c r="O47" s="99">
        <v>42040</v>
      </c>
      <c r="P47" s="94">
        <v>42040</v>
      </c>
      <c r="Q47" s="7">
        <v>42049</v>
      </c>
      <c r="R47" s="7" t="s">
        <v>153</v>
      </c>
      <c r="S47" s="7" t="s">
        <v>3605</v>
      </c>
      <c r="T47" s="7">
        <v>42048</v>
      </c>
      <c r="U47" s="108">
        <v>42051</v>
      </c>
      <c r="V47" s="108" t="s">
        <v>153</v>
      </c>
      <c r="W47" s="7">
        <v>42054</v>
      </c>
      <c r="X47" s="7">
        <v>42055</v>
      </c>
      <c r="Y47" s="7">
        <v>42058</v>
      </c>
      <c r="Z47" s="7"/>
      <c r="AA47" s="248"/>
      <c r="AB47" s="252"/>
      <c r="AC47" s="248"/>
      <c r="AD47" s="248"/>
      <c r="AE47" s="248"/>
      <c r="AF47" s="248"/>
      <c r="AG47" s="248"/>
      <c r="AH47" s="243"/>
    </row>
    <row r="48" spans="1:34" ht="15" customHeight="1" x14ac:dyDescent="0.25">
      <c r="A48" s="15" t="s">
        <v>2868</v>
      </c>
      <c r="B48" s="31" t="s">
        <v>3612</v>
      </c>
      <c r="C48" s="37" t="s">
        <v>3611</v>
      </c>
      <c r="D48" s="201" t="s">
        <v>359</v>
      </c>
      <c r="E48" s="233">
        <v>440215</v>
      </c>
      <c r="F48" s="225">
        <v>75</v>
      </c>
      <c r="G48" s="32" t="s">
        <v>2</v>
      </c>
      <c r="H48" s="37">
        <v>13200</v>
      </c>
      <c r="I48" s="37" t="s">
        <v>3</v>
      </c>
      <c r="J48" s="37" t="s">
        <v>1581</v>
      </c>
      <c r="K48" s="37" t="s">
        <v>285</v>
      </c>
      <c r="L48" s="234">
        <v>11</v>
      </c>
      <c r="M48" s="235">
        <v>42073</v>
      </c>
      <c r="N48" s="236">
        <v>42073</v>
      </c>
      <c r="O48" s="99">
        <v>42045</v>
      </c>
      <c r="P48" s="94">
        <v>42048</v>
      </c>
      <c r="Q48" s="7">
        <v>42052</v>
      </c>
      <c r="R48" s="7" t="s">
        <v>153</v>
      </c>
      <c r="S48" s="7" t="s">
        <v>3605</v>
      </c>
      <c r="T48" s="7">
        <v>42050</v>
      </c>
      <c r="U48" s="108">
        <v>42051</v>
      </c>
      <c r="V48" s="108" t="s">
        <v>153</v>
      </c>
      <c r="W48" s="7">
        <v>42060</v>
      </c>
      <c r="X48" s="7">
        <v>42060</v>
      </c>
      <c r="Y48" s="7">
        <v>42066</v>
      </c>
      <c r="Z48" s="7"/>
      <c r="AA48" s="248"/>
      <c r="AB48" s="252"/>
      <c r="AC48" s="248"/>
      <c r="AD48" s="248"/>
      <c r="AE48" s="248"/>
      <c r="AF48" s="248"/>
      <c r="AG48" s="248"/>
      <c r="AH48" s="243"/>
    </row>
    <row r="49" spans="1:34" ht="15" customHeight="1" x14ac:dyDescent="0.25">
      <c r="A49" s="15" t="s">
        <v>3734</v>
      </c>
      <c r="B49" s="31" t="s">
        <v>3627</v>
      </c>
      <c r="C49" s="37" t="s">
        <v>3626</v>
      </c>
      <c r="D49" s="201" t="s">
        <v>359</v>
      </c>
      <c r="E49" s="233">
        <v>450215</v>
      </c>
      <c r="F49" s="225">
        <v>300</v>
      </c>
      <c r="G49" s="32" t="s">
        <v>7</v>
      </c>
      <c r="H49" s="37">
        <v>34500</v>
      </c>
      <c r="I49" s="37" t="s">
        <v>56</v>
      </c>
      <c r="J49" s="37" t="s">
        <v>1855</v>
      </c>
      <c r="K49" s="37" t="s">
        <v>42</v>
      </c>
      <c r="L49" s="234">
        <v>12</v>
      </c>
      <c r="M49" s="235">
        <v>42085</v>
      </c>
      <c r="N49" s="236">
        <v>42085</v>
      </c>
      <c r="O49" s="99">
        <v>42052</v>
      </c>
      <c r="P49" s="94">
        <v>42053</v>
      </c>
      <c r="Q49" s="7" t="s">
        <v>153</v>
      </c>
      <c r="R49" s="7" t="s">
        <v>153</v>
      </c>
      <c r="S49" s="7" t="s">
        <v>3358</v>
      </c>
      <c r="T49" s="7" t="s">
        <v>153</v>
      </c>
      <c r="U49" s="108">
        <v>42090</v>
      </c>
      <c r="V49" s="108" t="s">
        <v>153</v>
      </c>
      <c r="W49" s="7" t="s">
        <v>42</v>
      </c>
      <c r="X49" s="7" t="s">
        <v>42</v>
      </c>
      <c r="Y49" s="7">
        <v>42093</v>
      </c>
      <c r="Z49" s="7"/>
      <c r="AA49" s="248"/>
      <c r="AB49" s="252"/>
      <c r="AC49" s="248"/>
      <c r="AD49" s="248"/>
      <c r="AE49" s="248"/>
      <c r="AF49" s="248"/>
      <c r="AG49" s="248"/>
      <c r="AH49" s="243"/>
    </row>
    <row r="50" spans="1:34" ht="15" customHeight="1" x14ac:dyDescent="0.25">
      <c r="A50" s="15" t="s">
        <v>1548</v>
      </c>
      <c r="B50" s="31" t="s">
        <v>3634</v>
      </c>
      <c r="C50" s="37" t="s">
        <v>3631</v>
      </c>
      <c r="D50" s="201" t="s">
        <v>359</v>
      </c>
      <c r="E50" s="233">
        <v>460215</v>
      </c>
      <c r="F50" s="225">
        <v>225</v>
      </c>
      <c r="G50" s="32" t="s">
        <v>2</v>
      </c>
      <c r="H50" s="37">
        <v>13200</v>
      </c>
      <c r="I50" s="37" t="s">
        <v>25</v>
      </c>
      <c r="J50" s="37" t="s">
        <v>3633</v>
      </c>
      <c r="K50" s="37" t="s">
        <v>3632</v>
      </c>
      <c r="L50" s="234">
        <v>11</v>
      </c>
      <c r="M50" s="235">
        <v>42075</v>
      </c>
      <c r="N50" s="236">
        <v>42075</v>
      </c>
      <c r="O50" s="99">
        <v>42045</v>
      </c>
      <c r="P50" s="94">
        <v>42045</v>
      </c>
      <c r="Q50" s="7">
        <v>42053</v>
      </c>
      <c r="R50" s="7" t="s">
        <v>153</v>
      </c>
      <c r="S50" s="7" t="s">
        <v>3605</v>
      </c>
      <c r="T50" s="7">
        <v>42050</v>
      </c>
      <c r="U50" s="108">
        <v>42055</v>
      </c>
      <c r="V50" s="108" t="s">
        <v>153</v>
      </c>
      <c r="W50" s="7">
        <v>42060</v>
      </c>
      <c r="X50" s="7">
        <v>42060</v>
      </c>
      <c r="Y50" s="7">
        <v>42061</v>
      </c>
      <c r="Z50" s="7"/>
      <c r="AA50" s="248"/>
      <c r="AB50" s="252"/>
      <c r="AC50" s="248"/>
      <c r="AD50" s="248"/>
      <c r="AE50" s="248"/>
      <c r="AF50" s="248"/>
      <c r="AG50" s="248"/>
      <c r="AH50" s="243"/>
    </row>
    <row r="51" spans="1:34" ht="15" customHeight="1" x14ac:dyDescent="0.25">
      <c r="A51" s="15" t="s">
        <v>3686</v>
      </c>
      <c r="B51" s="31" t="s">
        <v>3641</v>
      </c>
      <c r="C51" s="37" t="s">
        <v>3205</v>
      </c>
      <c r="D51" s="201" t="s">
        <v>359</v>
      </c>
      <c r="E51" s="233">
        <v>470215</v>
      </c>
      <c r="F51" s="225">
        <v>400</v>
      </c>
      <c r="G51" s="32" t="s">
        <v>7</v>
      </c>
      <c r="H51" s="37">
        <v>11400</v>
      </c>
      <c r="I51" s="37" t="s">
        <v>25</v>
      </c>
      <c r="J51" s="37" t="s">
        <v>1581</v>
      </c>
      <c r="K51" s="37" t="s">
        <v>42</v>
      </c>
      <c r="L51" s="234">
        <v>10</v>
      </c>
      <c r="M51" s="235">
        <v>42071</v>
      </c>
      <c r="N51" s="236">
        <v>42071</v>
      </c>
      <c r="O51" s="99">
        <v>42047</v>
      </c>
      <c r="P51" s="94">
        <v>42047</v>
      </c>
      <c r="Q51" s="7">
        <v>42061</v>
      </c>
      <c r="R51" s="7" t="s">
        <v>153</v>
      </c>
      <c r="S51" s="7" t="s">
        <v>3358</v>
      </c>
      <c r="T51" s="7">
        <v>42060</v>
      </c>
      <c r="U51" s="108">
        <v>42062</v>
      </c>
      <c r="V51" s="108" t="s">
        <v>153</v>
      </c>
      <c r="W51" s="7" t="s">
        <v>42</v>
      </c>
      <c r="X51" s="7" t="s">
        <v>42</v>
      </c>
      <c r="Y51" s="7">
        <v>42066</v>
      </c>
      <c r="Z51" s="7"/>
      <c r="AA51" s="248"/>
      <c r="AB51" s="252"/>
      <c r="AC51" s="248"/>
      <c r="AD51" s="248"/>
      <c r="AE51" s="248"/>
      <c r="AF51" s="248"/>
      <c r="AG51" s="248"/>
      <c r="AH51" s="243"/>
    </row>
    <row r="52" spans="1:34" ht="15" customHeight="1" x14ac:dyDescent="0.25">
      <c r="A52" s="15" t="s">
        <v>3133</v>
      </c>
      <c r="B52" s="31" t="s">
        <v>3657</v>
      </c>
      <c r="C52" s="37" t="s">
        <v>3654</v>
      </c>
      <c r="D52" s="201" t="s">
        <v>359</v>
      </c>
      <c r="E52" s="233">
        <v>480215</v>
      </c>
      <c r="F52" s="225">
        <v>300</v>
      </c>
      <c r="G52" s="32" t="s">
        <v>7</v>
      </c>
      <c r="H52" s="37">
        <v>13200</v>
      </c>
      <c r="I52" s="37" t="s">
        <v>56</v>
      </c>
      <c r="J52" s="37" t="s">
        <v>1581</v>
      </c>
      <c r="K52" s="37" t="s">
        <v>42</v>
      </c>
      <c r="L52" s="234">
        <v>11</v>
      </c>
      <c r="M52" s="235">
        <v>42074</v>
      </c>
      <c r="N52" s="236">
        <v>42074</v>
      </c>
      <c r="O52" s="99">
        <v>42047</v>
      </c>
      <c r="P52" s="94">
        <v>42047</v>
      </c>
      <c r="Q52" s="7">
        <v>42065</v>
      </c>
      <c r="R52" s="7" t="s">
        <v>153</v>
      </c>
      <c r="S52" s="7" t="s">
        <v>3358</v>
      </c>
      <c r="T52" s="7">
        <v>42065</v>
      </c>
      <c r="U52" s="108">
        <v>42066</v>
      </c>
      <c r="V52" s="108" t="s">
        <v>153</v>
      </c>
      <c r="W52" s="7" t="s">
        <v>42</v>
      </c>
      <c r="X52" s="7" t="s">
        <v>42</v>
      </c>
      <c r="Y52" s="7">
        <v>42068</v>
      </c>
      <c r="Z52" s="7"/>
      <c r="AA52" s="248"/>
      <c r="AB52" s="252"/>
      <c r="AC52" s="248"/>
      <c r="AD52" s="248"/>
      <c r="AE52" s="248"/>
      <c r="AF52" s="248"/>
      <c r="AG52" s="248"/>
      <c r="AH52" s="243"/>
    </row>
    <row r="53" spans="1:34" ht="15" customHeight="1" x14ac:dyDescent="0.25">
      <c r="A53" s="15" t="s">
        <v>3752</v>
      </c>
      <c r="B53" s="31" t="s">
        <v>3658</v>
      </c>
      <c r="C53" s="37" t="s">
        <v>110</v>
      </c>
      <c r="D53" s="201" t="s">
        <v>359</v>
      </c>
      <c r="E53" s="233">
        <v>490215</v>
      </c>
      <c r="F53" s="225">
        <v>225</v>
      </c>
      <c r="G53" s="32" t="s">
        <v>7</v>
      </c>
      <c r="H53" s="37">
        <v>208</v>
      </c>
      <c r="I53" s="37" t="s">
        <v>56</v>
      </c>
      <c r="J53" s="37" t="s">
        <v>1581</v>
      </c>
      <c r="K53" s="37" t="s">
        <v>42</v>
      </c>
      <c r="L53" s="234">
        <v>11</v>
      </c>
      <c r="M53" s="235">
        <v>42074</v>
      </c>
      <c r="N53" s="236">
        <v>42074</v>
      </c>
      <c r="O53" s="99">
        <v>42054</v>
      </c>
      <c r="P53" s="94">
        <v>42054</v>
      </c>
      <c r="Q53" s="7">
        <v>42066</v>
      </c>
      <c r="R53" s="7" t="s">
        <v>153</v>
      </c>
      <c r="S53" s="7" t="s">
        <v>3605</v>
      </c>
      <c r="T53" s="7" t="s">
        <v>153</v>
      </c>
      <c r="U53" s="108" t="s">
        <v>153</v>
      </c>
      <c r="V53" s="108" t="s">
        <v>153</v>
      </c>
      <c r="W53" s="7" t="s">
        <v>42</v>
      </c>
      <c r="X53" s="7" t="s">
        <v>42</v>
      </c>
      <c r="Y53" s="7">
        <v>42069</v>
      </c>
      <c r="Z53" s="7"/>
      <c r="AA53" s="248"/>
      <c r="AB53" s="252"/>
      <c r="AC53" s="248"/>
      <c r="AD53" s="248"/>
      <c r="AE53" s="248"/>
      <c r="AF53" s="248"/>
      <c r="AG53" s="248"/>
      <c r="AH53" s="243"/>
    </row>
    <row r="54" spans="1:34" ht="15" customHeight="1" x14ac:dyDescent="0.25">
      <c r="A54" s="15" t="s">
        <v>3753</v>
      </c>
      <c r="B54" s="31" t="s">
        <v>3659</v>
      </c>
      <c r="C54" s="37" t="s">
        <v>3655</v>
      </c>
      <c r="D54" s="201" t="s">
        <v>359</v>
      </c>
      <c r="E54" s="233">
        <v>500215</v>
      </c>
      <c r="F54" s="225">
        <v>800</v>
      </c>
      <c r="G54" s="32" t="s">
        <v>7</v>
      </c>
      <c r="H54" s="37">
        <v>13200</v>
      </c>
      <c r="I54" s="37" t="s">
        <v>25</v>
      </c>
      <c r="J54" s="37" t="s">
        <v>1581</v>
      </c>
      <c r="K54" s="37" t="s">
        <v>42</v>
      </c>
      <c r="L54" s="234">
        <v>11</v>
      </c>
      <c r="M54" s="235">
        <v>42075</v>
      </c>
      <c r="N54" s="236">
        <v>42081</v>
      </c>
      <c r="O54" s="99">
        <v>42054</v>
      </c>
      <c r="P54" s="94">
        <v>42054</v>
      </c>
      <c r="Q54" s="7" t="s">
        <v>153</v>
      </c>
      <c r="R54" s="7" t="s">
        <v>153</v>
      </c>
      <c r="S54" s="7" t="s">
        <v>3358</v>
      </c>
      <c r="T54" s="7" t="s">
        <v>153</v>
      </c>
      <c r="U54" s="108" t="s">
        <v>153</v>
      </c>
      <c r="V54" s="108" t="s">
        <v>153</v>
      </c>
      <c r="W54" s="7" t="s">
        <v>42</v>
      </c>
      <c r="X54" s="7" t="s">
        <v>42</v>
      </c>
      <c r="Y54" s="7">
        <v>42080</v>
      </c>
      <c r="Z54" s="7"/>
      <c r="AA54" s="248"/>
      <c r="AB54" s="252"/>
      <c r="AC54" s="248"/>
      <c r="AD54" s="248"/>
      <c r="AE54" s="248"/>
      <c r="AF54" s="248"/>
      <c r="AG54" s="248"/>
      <c r="AH54" s="243"/>
    </row>
    <row r="55" spans="1:34" ht="15" customHeight="1" x14ac:dyDescent="0.25">
      <c r="A55" s="15" t="s">
        <v>3686</v>
      </c>
      <c r="B55" s="31" t="s">
        <v>3660</v>
      </c>
      <c r="C55" s="37" t="s">
        <v>1544</v>
      </c>
      <c r="D55" s="201" t="s">
        <v>359</v>
      </c>
      <c r="E55" s="233">
        <v>510215</v>
      </c>
      <c r="F55" s="225">
        <v>400</v>
      </c>
      <c r="G55" s="32" t="s">
        <v>7</v>
      </c>
      <c r="H55" s="37">
        <v>11400</v>
      </c>
      <c r="I55" s="37" t="s">
        <v>25</v>
      </c>
      <c r="J55" s="37" t="s">
        <v>1581</v>
      </c>
      <c r="K55" s="37" t="s">
        <v>42</v>
      </c>
      <c r="L55" s="234">
        <v>11</v>
      </c>
      <c r="M55" s="235">
        <v>42075</v>
      </c>
      <c r="N55" s="236">
        <v>42081</v>
      </c>
      <c r="O55" s="99">
        <v>42047</v>
      </c>
      <c r="P55" s="94">
        <v>42047</v>
      </c>
      <c r="Q55" s="7" t="s">
        <v>153</v>
      </c>
      <c r="R55" s="7" t="s">
        <v>153</v>
      </c>
      <c r="S55" s="7" t="s">
        <v>3358</v>
      </c>
      <c r="T55" s="7" t="s">
        <v>153</v>
      </c>
      <c r="U55" s="108">
        <v>42076</v>
      </c>
      <c r="V55" s="108" t="s">
        <v>153</v>
      </c>
      <c r="W55" s="7" t="s">
        <v>42</v>
      </c>
      <c r="X55" s="7" t="s">
        <v>42</v>
      </c>
      <c r="Y55" s="7">
        <v>42081</v>
      </c>
      <c r="Z55" s="7"/>
      <c r="AA55" s="248"/>
      <c r="AB55" s="252"/>
      <c r="AC55" s="248"/>
      <c r="AD55" s="248"/>
      <c r="AE55" s="248"/>
      <c r="AF55" s="248"/>
      <c r="AG55" s="248"/>
      <c r="AH55" s="243"/>
    </row>
    <row r="56" spans="1:34" ht="15" customHeight="1" x14ac:dyDescent="0.25">
      <c r="A56" s="15" t="s">
        <v>3697</v>
      </c>
      <c r="B56" s="31" t="s">
        <v>3661</v>
      </c>
      <c r="C56" s="37" t="s">
        <v>3656</v>
      </c>
      <c r="D56" s="201" t="s">
        <v>359</v>
      </c>
      <c r="E56" s="233">
        <v>520215</v>
      </c>
      <c r="F56" s="225">
        <v>75</v>
      </c>
      <c r="G56" s="32" t="s">
        <v>7</v>
      </c>
      <c r="H56" s="37">
        <v>11400</v>
      </c>
      <c r="I56" s="37" t="s">
        <v>25</v>
      </c>
      <c r="J56" s="37" t="s">
        <v>1581</v>
      </c>
      <c r="K56" s="37" t="s">
        <v>42</v>
      </c>
      <c r="L56" s="234">
        <v>12</v>
      </c>
      <c r="M56" s="235">
        <v>42079</v>
      </c>
      <c r="N56" s="236">
        <v>42079</v>
      </c>
      <c r="O56" s="99">
        <v>42051</v>
      </c>
      <c r="P56" s="94" t="s">
        <v>42</v>
      </c>
      <c r="Q56" s="7">
        <v>42065</v>
      </c>
      <c r="R56" s="7" t="s">
        <v>153</v>
      </c>
      <c r="S56" s="7" t="s">
        <v>3358</v>
      </c>
      <c r="T56" s="7" t="s">
        <v>153</v>
      </c>
      <c r="U56" s="108">
        <v>42069</v>
      </c>
      <c r="V56" s="108" t="s">
        <v>153</v>
      </c>
      <c r="W56" s="7" t="s">
        <v>42</v>
      </c>
      <c r="X56" s="7" t="s">
        <v>42</v>
      </c>
      <c r="Y56" s="7">
        <v>42075</v>
      </c>
      <c r="Z56" s="7"/>
      <c r="AA56" s="248"/>
      <c r="AB56" s="252"/>
      <c r="AC56" s="248"/>
      <c r="AD56" s="248"/>
      <c r="AE56" s="248"/>
      <c r="AF56" s="248"/>
      <c r="AG56" s="248"/>
      <c r="AH56" s="243"/>
    </row>
    <row r="57" spans="1:34" ht="15" customHeight="1" x14ac:dyDescent="0.25">
      <c r="A57" s="15" t="s">
        <v>2694</v>
      </c>
      <c r="B57" s="31" t="s">
        <v>3662</v>
      </c>
      <c r="C57" s="37" t="s">
        <v>1015</v>
      </c>
      <c r="D57" s="201" t="s">
        <v>359</v>
      </c>
      <c r="E57" s="233">
        <v>530215</v>
      </c>
      <c r="F57" s="225">
        <v>150</v>
      </c>
      <c r="G57" s="32" t="s">
        <v>20</v>
      </c>
      <c r="H57" s="37">
        <v>11400</v>
      </c>
      <c r="I57" s="37" t="s">
        <v>25</v>
      </c>
      <c r="J57" s="37" t="s">
        <v>3309</v>
      </c>
      <c r="K57" s="37" t="s">
        <v>42</v>
      </c>
      <c r="L57" s="234">
        <v>10</v>
      </c>
      <c r="M57" s="235">
        <v>42065</v>
      </c>
      <c r="N57" s="236">
        <v>42065</v>
      </c>
      <c r="O57" s="99">
        <v>42051</v>
      </c>
      <c r="P57" s="94">
        <v>42052</v>
      </c>
      <c r="Q57" s="7">
        <v>42054</v>
      </c>
      <c r="R57" s="7" t="s">
        <v>153</v>
      </c>
      <c r="S57" s="7" t="s">
        <v>3605</v>
      </c>
      <c r="T57" s="7">
        <v>42055</v>
      </c>
      <c r="U57" s="108">
        <v>42058</v>
      </c>
      <c r="V57" s="108" t="s">
        <v>153</v>
      </c>
      <c r="W57" s="7">
        <v>42060</v>
      </c>
      <c r="X57" s="7">
        <v>42059</v>
      </c>
      <c r="Y57" s="7">
        <v>42060</v>
      </c>
      <c r="Z57" s="7"/>
      <c r="AA57" s="248"/>
      <c r="AB57" s="252"/>
      <c r="AC57" s="248"/>
      <c r="AD57" s="248"/>
      <c r="AE57" s="248"/>
      <c r="AF57" s="248"/>
      <c r="AG57" s="248"/>
      <c r="AH57" s="243"/>
    </row>
    <row r="58" spans="1:34" ht="15" customHeight="1" x14ac:dyDescent="0.25">
      <c r="A58" s="15" t="s">
        <v>3270</v>
      </c>
      <c r="B58" s="31" t="s">
        <v>3666</v>
      </c>
      <c r="C58" s="37" t="s">
        <v>1828</v>
      </c>
      <c r="D58" s="201" t="s">
        <v>359</v>
      </c>
      <c r="E58" s="233">
        <v>540215</v>
      </c>
      <c r="F58" s="225">
        <v>150</v>
      </c>
      <c r="G58" s="32" t="s">
        <v>20</v>
      </c>
      <c r="H58" s="37">
        <v>13200</v>
      </c>
      <c r="I58" s="37" t="s">
        <v>3</v>
      </c>
      <c r="J58" s="37" t="s">
        <v>3309</v>
      </c>
      <c r="K58" s="37" t="s">
        <v>42</v>
      </c>
      <c r="L58" s="234">
        <v>11</v>
      </c>
      <c r="M58" s="235">
        <v>42076</v>
      </c>
      <c r="N58" s="236">
        <v>42076</v>
      </c>
      <c r="O58" s="99">
        <v>42051</v>
      </c>
      <c r="P58" s="94">
        <v>42052</v>
      </c>
      <c r="Q58" s="7">
        <v>42055</v>
      </c>
      <c r="R58" s="7" t="s">
        <v>153</v>
      </c>
      <c r="S58" s="7" t="s">
        <v>3605</v>
      </c>
      <c r="T58" s="7">
        <v>42055</v>
      </c>
      <c r="U58" s="108">
        <v>42058</v>
      </c>
      <c r="V58" s="108" t="s">
        <v>153</v>
      </c>
      <c r="W58" s="7">
        <v>42059</v>
      </c>
      <c r="X58" s="7">
        <v>42059</v>
      </c>
      <c r="Y58" s="7">
        <v>42060</v>
      </c>
      <c r="Z58" s="7"/>
      <c r="AA58" s="248"/>
      <c r="AB58" s="252"/>
      <c r="AC58" s="248"/>
      <c r="AD58" s="248"/>
      <c r="AE58" s="248"/>
      <c r="AF58" s="248"/>
      <c r="AG58" s="248"/>
      <c r="AH58" s="243"/>
    </row>
    <row r="59" spans="1:34" ht="15" customHeight="1" x14ac:dyDescent="0.25">
      <c r="A59" s="15" t="s">
        <v>2949</v>
      </c>
      <c r="B59" s="31" t="s">
        <v>3667</v>
      </c>
      <c r="C59" s="37" t="s">
        <v>110</v>
      </c>
      <c r="D59" s="201" t="s">
        <v>359</v>
      </c>
      <c r="E59" s="233">
        <v>550215</v>
      </c>
      <c r="F59" s="225">
        <v>50</v>
      </c>
      <c r="G59" s="32" t="s">
        <v>50</v>
      </c>
      <c r="H59" s="37">
        <v>440</v>
      </c>
      <c r="I59" s="37" t="s">
        <v>25</v>
      </c>
      <c r="J59" s="37" t="s">
        <v>2546</v>
      </c>
      <c r="K59" s="37" t="s">
        <v>42</v>
      </c>
      <c r="L59" s="234">
        <v>11</v>
      </c>
      <c r="M59" s="235">
        <v>42076</v>
      </c>
      <c r="N59" s="236">
        <v>42076</v>
      </c>
      <c r="O59" s="99">
        <v>42051</v>
      </c>
      <c r="P59" s="94">
        <v>42051</v>
      </c>
      <c r="Q59" s="7">
        <v>42062</v>
      </c>
      <c r="R59" s="7" t="s">
        <v>153</v>
      </c>
      <c r="S59" s="7" t="s">
        <v>3605</v>
      </c>
      <c r="T59" s="7">
        <v>42065</v>
      </c>
      <c r="U59" s="108" t="s">
        <v>153</v>
      </c>
      <c r="V59" s="108" t="s">
        <v>153</v>
      </c>
      <c r="W59" s="7" t="s">
        <v>42</v>
      </c>
      <c r="X59" s="7" t="s">
        <v>42</v>
      </c>
      <c r="Y59" s="7">
        <v>42067</v>
      </c>
      <c r="Z59" s="7"/>
      <c r="AA59" s="248"/>
      <c r="AB59" s="252"/>
      <c r="AC59" s="248"/>
      <c r="AD59" s="248"/>
      <c r="AE59" s="248"/>
      <c r="AF59" s="248"/>
      <c r="AG59" s="248"/>
      <c r="AH59" s="243"/>
    </row>
    <row r="60" spans="1:34" ht="15" customHeight="1" x14ac:dyDescent="0.25">
      <c r="A60" s="15" t="s">
        <v>3645</v>
      </c>
      <c r="B60" s="31" t="s">
        <v>3677</v>
      </c>
      <c r="C60" s="37" t="s">
        <v>2759</v>
      </c>
      <c r="D60" s="201" t="s">
        <v>359</v>
      </c>
      <c r="E60" s="233">
        <v>560215</v>
      </c>
      <c r="F60" s="225">
        <v>20</v>
      </c>
      <c r="G60" s="32" t="s">
        <v>7</v>
      </c>
      <c r="H60" s="37">
        <v>440</v>
      </c>
      <c r="I60" s="37" t="s">
        <v>3</v>
      </c>
      <c r="J60" s="37" t="s">
        <v>1581</v>
      </c>
      <c r="K60" s="37" t="s">
        <v>42</v>
      </c>
      <c r="L60" s="234">
        <v>11</v>
      </c>
      <c r="M60" s="235">
        <v>42077</v>
      </c>
      <c r="N60" s="236">
        <v>42077</v>
      </c>
      <c r="O60" s="99">
        <v>42052</v>
      </c>
      <c r="P60" s="94">
        <v>42052</v>
      </c>
      <c r="Q60" s="7">
        <v>42065</v>
      </c>
      <c r="R60" s="7" t="s">
        <v>153</v>
      </c>
      <c r="S60" s="7" t="s">
        <v>3605</v>
      </c>
      <c r="T60" s="7">
        <v>42065</v>
      </c>
      <c r="U60" s="108">
        <v>42070</v>
      </c>
      <c r="V60" s="108" t="s">
        <v>153</v>
      </c>
      <c r="W60" s="7" t="s">
        <v>42</v>
      </c>
      <c r="X60" s="7" t="s">
        <v>42</v>
      </c>
      <c r="Y60" s="7">
        <v>42073</v>
      </c>
      <c r="Z60" s="7"/>
      <c r="AA60" s="248"/>
      <c r="AB60" s="252"/>
      <c r="AC60" s="248"/>
      <c r="AD60" s="248"/>
      <c r="AE60" s="248"/>
      <c r="AF60" s="248"/>
      <c r="AG60" s="248"/>
      <c r="AH60" s="243"/>
    </row>
    <row r="61" spans="1:34" ht="15" customHeight="1" x14ac:dyDescent="0.25">
      <c r="A61" s="15" t="s">
        <v>3754</v>
      </c>
      <c r="B61" s="31" t="s">
        <v>3678</v>
      </c>
      <c r="C61" s="37" t="s">
        <v>2759</v>
      </c>
      <c r="D61" s="201" t="s">
        <v>359</v>
      </c>
      <c r="E61" s="233">
        <v>570215</v>
      </c>
      <c r="F61" s="225">
        <v>225</v>
      </c>
      <c r="G61" s="32" t="s">
        <v>7</v>
      </c>
      <c r="H61" s="37">
        <v>220</v>
      </c>
      <c r="I61" s="37" t="s">
        <v>56</v>
      </c>
      <c r="J61" s="37" t="s">
        <v>1581</v>
      </c>
      <c r="K61" s="37" t="s">
        <v>42</v>
      </c>
      <c r="L61" s="234">
        <v>11</v>
      </c>
      <c r="M61" s="235">
        <v>42077</v>
      </c>
      <c r="N61" s="236">
        <v>42077</v>
      </c>
      <c r="O61" s="99">
        <v>42055</v>
      </c>
      <c r="P61" s="94">
        <v>42055</v>
      </c>
      <c r="Q61" s="7" t="s">
        <v>153</v>
      </c>
      <c r="R61" s="7" t="s">
        <v>153</v>
      </c>
      <c r="S61" s="7" t="s">
        <v>3605</v>
      </c>
      <c r="T61" s="7" t="s">
        <v>153</v>
      </c>
      <c r="U61" s="108" t="s">
        <v>153</v>
      </c>
      <c r="V61" s="108" t="s">
        <v>153</v>
      </c>
      <c r="W61" s="7" t="s">
        <v>42</v>
      </c>
      <c r="X61" s="7" t="s">
        <v>42</v>
      </c>
      <c r="Y61" s="7">
        <v>42081</v>
      </c>
      <c r="Z61" s="7"/>
      <c r="AA61" s="248"/>
      <c r="AB61" s="252"/>
      <c r="AC61" s="248"/>
      <c r="AD61" s="248"/>
      <c r="AE61" s="248"/>
      <c r="AF61" s="248"/>
      <c r="AG61" s="248"/>
      <c r="AH61" s="243"/>
    </row>
    <row r="62" spans="1:34" ht="15" customHeight="1" x14ac:dyDescent="0.25">
      <c r="A62" s="15" t="s">
        <v>1789</v>
      </c>
      <c r="B62" s="31" t="s">
        <v>3679</v>
      </c>
      <c r="C62" s="37" t="s">
        <v>3675</v>
      </c>
      <c r="D62" s="201" t="s">
        <v>359</v>
      </c>
      <c r="E62" s="233">
        <v>580215</v>
      </c>
      <c r="F62" s="225">
        <v>630</v>
      </c>
      <c r="G62" s="32" t="s">
        <v>20</v>
      </c>
      <c r="H62" s="37">
        <v>11400</v>
      </c>
      <c r="I62" s="37" t="s">
        <v>25</v>
      </c>
      <c r="J62" s="37" t="s">
        <v>3680</v>
      </c>
      <c r="K62" s="37" t="s">
        <v>272</v>
      </c>
      <c r="L62" s="234">
        <v>12</v>
      </c>
      <c r="M62" s="235">
        <v>42082</v>
      </c>
      <c r="N62" s="236">
        <v>42082</v>
      </c>
      <c r="O62" s="99">
        <v>42051</v>
      </c>
      <c r="P62" s="94" t="s">
        <v>42</v>
      </c>
      <c r="Q62" s="7">
        <v>42063</v>
      </c>
      <c r="R62" s="7" t="s">
        <v>153</v>
      </c>
      <c r="S62" s="7" t="s">
        <v>3605</v>
      </c>
      <c r="T62" s="7">
        <v>42065</v>
      </c>
      <c r="U62" s="108">
        <v>42066</v>
      </c>
      <c r="V62" s="108" t="s">
        <v>153</v>
      </c>
      <c r="W62" s="7">
        <v>42068</v>
      </c>
      <c r="X62" s="7">
        <v>42068</v>
      </c>
      <c r="Y62" s="7">
        <v>42069</v>
      </c>
      <c r="Z62" s="7"/>
      <c r="AA62" s="248"/>
      <c r="AB62" s="252"/>
      <c r="AC62" s="248"/>
      <c r="AD62" s="248"/>
      <c r="AE62" s="248"/>
      <c r="AF62" s="248"/>
      <c r="AG62" s="248"/>
      <c r="AH62" s="243"/>
    </row>
    <row r="63" spans="1:34" ht="15" customHeight="1" x14ac:dyDescent="0.25">
      <c r="A63" s="15" t="s">
        <v>2463</v>
      </c>
      <c r="B63" s="31" t="s">
        <v>3695</v>
      </c>
      <c r="C63" s="37" t="s">
        <v>629</v>
      </c>
      <c r="D63" s="201" t="s">
        <v>359</v>
      </c>
      <c r="E63" s="233">
        <v>590215</v>
      </c>
      <c r="F63" s="225">
        <v>225</v>
      </c>
      <c r="G63" s="32" t="s">
        <v>24</v>
      </c>
      <c r="H63" s="37">
        <v>13200</v>
      </c>
      <c r="I63" s="37" t="s">
        <v>3</v>
      </c>
      <c r="J63" s="37" t="s">
        <v>1581</v>
      </c>
      <c r="K63" s="37" t="s">
        <v>42</v>
      </c>
      <c r="L63" s="234">
        <v>11</v>
      </c>
      <c r="M63" s="235">
        <v>42078</v>
      </c>
      <c r="N63" s="236">
        <v>42078</v>
      </c>
      <c r="O63" s="99">
        <v>42052</v>
      </c>
      <c r="P63" s="94">
        <v>42053</v>
      </c>
      <c r="Q63" s="7">
        <v>42056</v>
      </c>
      <c r="R63" s="7" t="s">
        <v>153</v>
      </c>
      <c r="S63" s="7" t="s">
        <v>3605</v>
      </c>
      <c r="T63" s="7">
        <v>42060</v>
      </c>
      <c r="U63" s="108">
        <v>42061</v>
      </c>
      <c r="V63" s="108" t="s">
        <v>153</v>
      </c>
      <c r="W63" s="7">
        <v>42062</v>
      </c>
      <c r="X63" s="7">
        <v>42062</v>
      </c>
      <c r="Y63" s="7">
        <v>42065</v>
      </c>
      <c r="Z63" s="7"/>
      <c r="AA63" s="248"/>
      <c r="AB63" s="252"/>
      <c r="AC63" s="248"/>
      <c r="AD63" s="248"/>
      <c r="AE63" s="248"/>
      <c r="AF63" s="248"/>
      <c r="AG63" s="248"/>
      <c r="AH63" s="243"/>
    </row>
    <row r="64" spans="1:34" ht="15" customHeight="1" x14ac:dyDescent="0.25">
      <c r="A64" s="15" t="s">
        <v>2814</v>
      </c>
      <c r="B64" s="31" t="s">
        <v>3695</v>
      </c>
      <c r="C64" s="37" t="s">
        <v>629</v>
      </c>
      <c r="D64" s="201" t="s">
        <v>359</v>
      </c>
      <c r="E64" s="233">
        <v>600215</v>
      </c>
      <c r="F64" s="225">
        <v>300</v>
      </c>
      <c r="G64" s="32" t="s">
        <v>2</v>
      </c>
      <c r="H64" s="37">
        <v>13200</v>
      </c>
      <c r="I64" s="37" t="s">
        <v>3</v>
      </c>
      <c r="J64" s="37" t="s">
        <v>1581</v>
      </c>
      <c r="K64" s="37" t="s">
        <v>42</v>
      </c>
      <c r="L64" s="234">
        <v>11</v>
      </c>
      <c r="M64" s="235">
        <v>42078</v>
      </c>
      <c r="N64" s="236">
        <v>42078</v>
      </c>
      <c r="O64" s="99">
        <v>42053</v>
      </c>
      <c r="P64" s="94">
        <v>42053</v>
      </c>
      <c r="Q64" s="7">
        <v>42060</v>
      </c>
      <c r="R64" s="7" t="s">
        <v>153</v>
      </c>
      <c r="S64" s="7" t="s">
        <v>3605</v>
      </c>
      <c r="T64" s="7">
        <v>42061</v>
      </c>
      <c r="U64" s="108">
        <v>42061</v>
      </c>
      <c r="V64" s="108" t="s">
        <v>153</v>
      </c>
      <c r="W64" s="7">
        <v>42066</v>
      </c>
      <c r="X64" s="7">
        <v>42066</v>
      </c>
      <c r="Y64" s="7">
        <v>42068</v>
      </c>
      <c r="Z64" s="7"/>
      <c r="AA64" s="248"/>
      <c r="AB64" s="252"/>
      <c r="AC64" s="248"/>
      <c r="AD64" s="248"/>
      <c r="AE64" s="248"/>
      <c r="AF64" s="248"/>
      <c r="AG64" s="248"/>
      <c r="AH64" s="243"/>
    </row>
    <row r="65" spans="1:34" ht="15" customHeight="1" x14ac:dyDescent="0.25">
      <c r="A65" s="15" t="s">
        <v>3796</v>
      </c>
      <c r="B65" s="31" t="s">
        <v>3696</v>
      </c>
      <c r="C65" s="37" t="s">
        <v>560</v>
      </c>
      <c r="D65" s="201" t="s">
        <v>359</v>
      </c>
      <c r="E65" s="233">
        <v>610215</v>
      </c>
      <c r="F65" s="225">
        <v>1000</v>
      </c>
      <c r="G65" s="32" t="s">
        <v>50</v>
      </c>
      <c r="H65" s="37">
        <v>440</v>
      </c>
      <c r="I65" s="37" t="s">
        <v>25</v>
      </c>
      <c r="J65" s="37" t="s">
        <v>1581</v>
      </c>
      <c r="K65" s="37" t="s">
        <v>3693</v>
      </c>
      <c r="L65" s="234">
        <v>14</v>
      </c>
      <c r="M65" s="235">
        <v>42093</v>
      </c>
      <c r="N65" s="236">
        <v>42093</v>
      </c>
      <c r="O65" s="99">
        <v>42062</v>
      </c>
      <c r="P65" s="94">
        <v>42066</v>
      </c>
      <c r="Q65" s="7" t="s">
        <v>153</v>
      </c>
      <c r="R65" s="7" t="s">
        <v>153</v>
      </c>
      <c r="S65" s="7" t="s">
        <v>3358</v>
      </c>
      <c r="T65" s="7">
        <v>42087</v>
      </c>
      <c r="U65" s="108">
        <v>42093</v>
      </c>
      <c r="V65" s="108" t="s">
        <v>153</v>
      </c>
      <c r="W65" s="7" t="s">
        <v>42</v>
      </c>
      <c r="X65" s="7" t="s">
        <v>42</v>
      </c>
      <c r="Y65" s="7">
        <v>42094</v>
      </c>
      <c r="Z65" s="7"/>
      <c r="AA65" s="248"/>
      <c r="AB65" s="252"/>
      <c r="AC65" s="248"/>
      <c r="AD65" s="248"/>
      <c r="AE65" s="248"/>
      <c r="AF65" s="248"/>
      <c r="AG65" s="248"/>
      <c r="AH65" s="243"/>
    </row>
    <row r="66" spans="1:34" ht="15" customHeight="1" x14ac:dyDescent="0.25">
      <c r="A66" s="15" t="s">
        <v>2713</v>
      </c>
      <c r="B66" s="31" t="s">
        <v>3698</v>
      </c>
      <c r="C66" s="37" t="s">
        <v>2635</v>
      </c>
      <c r="D66" s="201" t="s">
        <v>359</v>
      </c>
      <c r="E66" s="233">
        <v>620215</v>
      </c>
      <c r="F66" s="225">
        <v>500</v>
      </c>
      <c r="G66" s="32" t="s">
        <v>2</v>
      </c>
      <c r="H66" s="37">
        <v>13200</v>
      </c>
      <c r="I66" s="37" t="s">
        <v>25</v>
      </c>
      <c r="J66" s="37" t="s">
        <v>1581</v>
      </c>
      <c r="K66" s="37" t="s">
        <v>42</v>
      </c>
      <c r="L66" s="234">
        <v>12</v>
      </c>
      <c r="M66" s="235">
        <v>42081</v>
      </c>
      <c r="N66" s="236">
        <v>42081</v>
      </c>
      <c r="O66" s="99">
        <v>42054</v>
      </c>
      <c r="P66" s="94">
        <v>42055</v>
      </c>
      <c r="Q66" s="7">
        <v>42062</v>
      </c>
      <c r="R66" s="7" t="s">
        <v>153</v>
      </c>
      <c r="S66" s="7" t="s">
        <v>3605</v>
      </c>
      <c r="T66" s="7">
        <v>42062</v>
      </c>
      <c r="U66" s="108">
        <v>42062</v>
      </c>
      <c r="V66" s="108" t="s">
        <v>153</v>
      </c>
      <c r="W66" s="7">
        <v>42065</v>
      </c>
      <c r="X66" s="7">
        <v>42066</v>
      </c>
      <c r="Y66" s="7">
        <v>42067</v>
      </c>
      <c r="Z66" s="7"/>
      <c r="AA66" s="248"/>
      <c r="AB66" s="252"/>
      <c r="AC66" s="248"/>
      <c r="AD66" s="248"/>
      <c r="AE66" s="248"/>
      <c r="AF66" s="248"/>
      <c r="AG66" s="248"/>
      <c r="AH66" s="243"/>
    </row>
    <row r="67" spans="1:34" ht="15" customHeight="1" x14ac:dyDescent="0.25">
      <c r="A67" s="15" t="s">
        <v>3745</v>
      </c>
      <c r="B67" s="31" t="s">
        <v>3700</v>
      </c>
      <c r="C67" s="37" t="s">
        <v>29</v>
      </c>
      <c r="D67" s="201" t="s">
        <v>359</v>
      </c>
      <c r="E67" s="233">
        <v>630215</v>
      </c>
      <c r="F67" s="225">
        <v>260</v>
      </c>
      <c r="G67" s="32" t="s">
        <v>210</v>
      </c>
      <c r="H67" s="37">
        <v>480</v>
      </c>
      <c r="I67" s="37">
        <v>497</v>
      </c>
      <c r="J67" s="37" t="s">
        <v>3321</v>
      </c>
      <c r="K67" s="37" t="s">
        <v>178</v>
      </c>
      <c r="L67" s="234">
        <v>10</v>
      </c>
      <c r="M67" s="235">
        <v>42068</v>
      </c>
      <c r="N67" s="236">
        <v>42068</v>
      </c>
      <c r="O67" s="99">
        <v>42055</v>
      </c>
      <c r="P67" s="94">
        <v>42058</v>
      </c>
      <c r="Q67" s="7">
        <v>42061</v>
      </c>
      <c r="R67" s="7" t="s">
        <v>153</v>
      </c>
      <c r="S67" s="7" t="s">
        <v>3605</v>
      </c>
      <c r="T67" s="7">
        <v>42062</v>
      </c>
      <c r="U67" s="108">
        <v>42065</v>
      </c>
      <c r="V67" s="108" t="s">
        <v>153</v>
      </c>
      <c r="W67" s="7">
        <v>42067</v>
      </c>
      <c r="X67" s="7">
        <v>42067</v>
      </c>
      <c r="Y67" s="7">
        <v>42068</v>
      </c>
      <c r="Z67" s="7"/>
      <c r="AA67" s="248"/>
      <c r="AB67" s="252"/>
      <c r="AC67" s="248"/>
      <c r="AD67" s="248"/>
      <c r="AE67" s="248"/>
      <c r="AF67" s="248"/>
      <c r="AG67" s="248"/>
      <c r="AH67" s="243"/>
    </row>
    <row r="68" spans="1:34" ht="15" customHeight="1" x14ac:dyDescent="0.25">
      <c r="A68" s="15" t="s">
        <v>3746</v>
      </c>
      <c r="B68" s="31" t="s">
        <v>3700</v>
      </c>
      <c r="C68" s="37" t="s">
        <v>29</v>
      </c>
      <c r="D68" s="201" t="s">
        <v>359</v>
      </c>
      <c r="E68" s="233">
        <v>640215</v>
      </c>
      <c r="F68" s="225">
        <v>260</v>
      </c>
      <c r="G68" s="32" t="s">
        <v>210</v>
      </c>
      <c r="H68" s="37">
        <v>480</v>
      </c>
      <c r="I68" s="37">
        <v>497</v>
      </c>
      <c r="J68" s="37" t="s">
        <v>3321</v>
      </c>
      <c r="K68" s="37" t="s">
        <v>178</v>
      </c>
      <c r="L68" s="234">
        <v>10</v>
      </c>
      <c r="M68" s="235">
        <v>42068</v>
      </c>
      <c r="N68" s="236">
        <v>42068</v>
      </c>
      <c r="O68" s="99">
        <v>42055</v>
      </c>
      <c r="P68" s="94">
        <v>42058</v>
      </c>
      <c r="Q68" s="7">
        <v>42066</v>
      </c>
      <c r="R68" s="7" t="s">
        <v>153</v>
      </c>
      <c r="S68" s="7" t="s">
        <v>3605</v>
      </c>
      <c r="T68" s="7" t="s">
        <v>153</v>
      </c>
      <c r="U68" s="108" t="s">
        <v>153</v>
      </c>
      <c r="V68" s="108" t="s">
        <v>153</v>
      </c>
      <c r="W68" s="7">
        <v>42068</v>
      </c>
      <c r="X68" s="7">
        <v>42068</v>
      </c>
      <c r="Y68" s="7">
        <v>42069</v>
      </c>
      <c r="Z68" s="7"/>
      <c r="AA68" s="248"/>
      <c r="AB68" s="252"/>
      <c r="AC68" s="248"/>
      <c r="AD68" s="248"/>
      <c r="AE68" s="248"/>
      <c r="AF68" s="248"/>
      <c r="AG68" s="248"/>
      <c r="AH68" s="243"/>
    </row>
    <row r="69" spans="1:34" ht="15" customHeight="1" x14ac:dyDescent="0.25">
      <c r="A69" s="15" t="s">
        <v>3751</v>
      </c>
      <c r="B69" s="31" t="s">
        <v>3700</v>
      </c>
      <c r="C69" s="37" t="s">
        <v>29</v>
      </c>
      <c r="D69" s="201" t="s">
        <v>359</v>
      </c>
      <c r="E69" s="233">
        <v>650215</v>
      </c>
      <c r="F69" s="225">
        <v>150</v>
      </c>
      <c r="G69" s="32" t="s">
        <v>210</v>
      </c>
      <c r="H69" s="37">
        <v>480</v>
      </c>
      <c r="I69" s="37">
        <v>497</v>
      </c>
      <c r="J69" s="37" t="s">
        <v>3699</v>
      </c>
      <c r="K69" s="37" t="s">
        <v>178</v>
      </c>
      <c r="L69" s="234">
        <v>10</v>
      </c>
      <c r="M69" s="235">
        <v>42068</v>
      </c>
      <c r="N69" s="236">
        <v>42068</v>
      </c>
      <c r="O69" s="99">
        <v>42058</v>
      </c>
      <c r="P69" s="94">
        <v>42059</v>
      </c>
      <c r="Q69" s="7">
        <v>42062</v>
      </c>
      <c r="R69" s="7" t="s">
        <v>153</v>
      </c>
      <c r="S69" s="7" t="s">
        <v>3605</v>
      </c>
      <c r="T69" s="7" t="s">
        <v>153</v>
      </c>
      <c r="U69" s="108" t="s">
        <v>153</v>
      </c>
      <c r="V69" s="108" t="s">
        <v>153</v>
      </c>
      <c r="W69" s="7">
        <v>42069</v>
      </c>
      <c r="X69" s="7">
        <v>42069</v>
      </c>
      <c r="Y69" s="7">
        <v>42072</v>
      </c>
      <c r="Z69" s="7"/>
      <c r="AA69" s="248"/>
      <c r="AB69" s="252"/>
      <c r="AC69" s="248"/>
      <c r="AD69" s="248"/>
      <c r="AE69" s="248"/>
      <c r="AF69" s="248"/>
      <c r="AG69" s="248"/>
      <c r="AH69" s="243"/>
    </row>
    <row r="70" spans="1:34" ht="15" customHeight="1" x14ac:dyDescent="0.25">
      <c r="A70" s="15" t="s">
        <v>3751</v>
      </c>
      <c r="B70" s="31" t="s">
        <v>3700</v>
      </c>
      <c r="C70" s="37" t="s">
        <v>29</v>
      </c>
      <c r="D70" s="201" t="s">
        <v>359</v>
      </c>
      <c r="E70" s="233">
        <v>660215</v>
      </c>
      <c r="F70" s="225">
        <v>150</v>
      </c>
      <c r="G70" s="32" t="s">
        <v>210</v>
      </c>
      <c r="H70" s="37">
        <v>480</v>
      </c>
      <c r="I70" s="37">
        <v>497</v>
      </c>
      <c r="J70" s="37" t="s">
        <v>3699</v>
      </c>
      <c r="K70" s="37" t="s">
        <v>178</v>
      </c>
      <c r="L70" s="234">
        <v>10</v>
      </c>
      <c r="M70" s="235">
        <v>42068</v>
      </c>
      <c r="N70" s="236">
        <v>42068</v>
      </c>
      <c r="O70" s="99">
        <v>42058</v>
      </c>
      <c r="P70" s="94">
        <v>42059</v>
      </c>
      <c r="Q70" s="7">
        <v>42067</v>
      </c>
      <c r="R70" s="7" t="s">
        <v>153</v>
      </c>
      <c r="S70" s="7" t="s">
        <v>3605</v>
      </c>
      <c r="T70" s="7" t="s">
        <v>153</v>
      </c>
      <c r="U70" s="108" t="s">
        <v>153</v>
      </c>
      <c r="V70" s="108" t="s">
        <v>153</v>
      </c>
      <c r="W70" s="7">
        <v>42069</v>
      </c>
      <c r="X70" s="7">
        <v>42069</v>
      </c>
      <c r="Y70" s="7">
        <v>42072</v>
      </c>
      <c r="Z70" s="7"/>
      <c r="AA70" s="248"/>
      <c r="AB70" s="252"/>
      <c r="AC70" s="248"/>
      <c r="AD70" s="248"/>
      <c r="AE70" s="248"/>
      <c r="AF70" s="248"/>
      <c r="AG70" s="248"/>
      <c r="AH70" s="243"/>
    </row>
    <row r="71" spans="1:34" ht="15" customHeight="1" x14ac:dyDescent="0.25">
      <c r="A71" s="15" t="s">
        <v>3751</v>
      </c>
      <c r="B71" s="31" t="s">
        <v>3700</v>
      </c>
      <c r="C71" s="37" t="s">
        <v>29</v>
      </c>
      <c r="D71" s="201" t="s">
        <v>359</v>
      </c>
      <c r="E71" s="233">
        <v>670215</v>
      </c>
      <c r="F71" s="225">
        <v>150</v>
      </c>
      <c r="G71" s="32" t="s">
        <v>210</v>
      </c>
      <c r="H71" s="37">
        <v>480</v>
      </c>
      <c r="I71" s="37">
        <v>497</v>
      </c>
      <c r="J71" s="37" t="s">
        <v>3699</v>
      </c>
      <c r="K71" s="37" t="s">
        <v>178</v>
      </c>
      <c r="L71" s="234">
        <v>10</v>
      </c>
      <c r="M71" s="235">
        <v>42068</v>
      </c>
      <c r="N71" s="236">
        <v>42068</v>
      </c>
      <c r="O71" s="99">
        <v>42058</v>
      </c>
      <c r="P71" s="94">
        <v>42059</v>
      </c>
      <c r="Q71" s="7">
        <v>42068</v>
      </c>
      <c r="R71" s="7" t="s">
        <v>153</v>
      </c>
      <c r="S71" s="7" t="s">
        <v>3605</v>
      </c>
      <c r="T71" s="7" t="s">
        <v>153</v>
      </c>
      <c r="U71" s="108" t="s">
        <v>153</v>
      </c>
      <c r="V71" s="108" t="s">
        <v>153</v>
      </c>
      <c r="W71" s="7">
        <v>42069</v>
      </c>
      <c r="X71" s="7">
        <v>42070</v>
      </c>
      <c r="Y71" s="7">
        <v>42073</v>
      </c>
      <c r="Z71" s="7"/>
      <c r="AA71" s="248"/>
      <c r="AB71" s="252"/>
      <c r="AC71" s="248"/>
      <c r="AD71" s="248"/>
      <c r="AE71" s="248"/>
      <c r="AF71" s="248"/>
      <c r="AG71" s="248"/>
      <c r="AH71" s="243"/>
    </row>
    <row r="72" spans="1:34" ht="15" customHeight="1" x14ac:dyDescent="0.25">
      <c r="A72" s="15" t="s">
        <v>3745</v>
      </c>
      <c r="B72" s="31" t="s">
        <v>3700</v>
      </c>
      <c r="C72" s="37" t="s">
        <v>29</v>
      </c>
      <c r="D72" s="201" t="s">
        <v>359</v>
      </c>
      <c r="E72" s="233">
        <v>680215</v>
      </c>
      <c r="F72" s="225">
        <v>260</v>
      </c>
      <c r="G72" s="32" t="s">
        <v>210</v>
      </c>
      <c r="H72" s="37">
        <v>480</v>
      </c>
      <c r="I72" s="37">
        <v>497</v>
      </c>
      <c r="J72" s="37" t="s">
        <v>3321</v>
      </c>
      <c r="K72" s="37" t="s">
        <v>178</v>
      </c>
      <c r="L72" s="234">
        <v>14</v>
      </c>
      <c r="M72" s="235">
        <v>42098</v>
      </c>
      <c r="N72" s="236">
        <v>42107</v>
      </c>
      <c r="O72" s="99">
        <v>42055</v>
      </c>
      <c r="P72" s="94">
        <v>42058</v>
      </c>
      <c r="Q72" s="7" t="s">
        <v>153</v>
      </c>
      <c r="R72" s="7" t="s">
        <v>153</v>
      </c>
      <c r="S72" s="7" t="s">
        <v>3605</v>
      </c>
      <c r="T72" s="7" t="s">
        <v>153</v>
      </c>
      <c r="U72" s="108">
        <v>42095</v>
      </c>
      <c r="V72" s="108" t="s">
        <v>153</v>
      </c>
      <c r="W72" s="7">
        <v>42103</v>
      </c>
      <c r="X72" s="7">
        <v>42103</v>
      </c>
      <c r="Y72" s="7">
        <v>42104</v>
      </c>
      <c r="Z72" s="7"/>
      <c r="AA72" s="248"/>
      <c r="AB72" s="252"/>
      <c r="AC72" s="248"/>
      <c r="AD72" s="248"/>
      <c r="AE72" s="248"/>
      <c r="AF72" s="248"/>
      <c r="AG72" s="248"/>
      <c r="AH72" s="243"/>
    </row>
    <row r="73" spans="1:34" ht="15" customHeight="1" x14ac:dyDescent="0.25">
      <c r="A73" s="15" t="s">
        <v>3746</v>
      </c>
      <c r="B73" s="31" t="s">
        <v>3700</v>
      </c>
      <c r="C73" s="37" t="s">
        <v>29</v>
      </c>
      <c r="D73" s="201" t="s">
        <v>359</v>
      </c>
      <c r="E73" s="233">
        <v>690215</v>
      </c>
      <c r="F73" s="225">
        <v>260</v>
      </c>
      <c r="G73" s="32" t="s">
        <v>210</v>
      </c>
      <c r="H73" s="37">
        <v>480</v>
      </c>
      <c r="I73" s="37">
        <v>497</v>
      </c>
      <c r="J73" s="37" t="s">
        <v>3321</v>
      </c>
      <c r="K73" s="37" t="s">
        <v>178</v>
      </c>
      <c r="L73" s="234">
        <v>14</v>
      </c>
      <c r="M73" s="235">
        <v>42098</v>
      </c>
      <c r="N73" s="236">
        <v>42107</v>
      </c>
      <c r="O73" s="99">
        <v>42055</v>
      </c>
      <c r="P73" s="94">
        <v>42058</v>
      </c>
      <c r="Q73" s="7" t="s">
        <v>153</v>
      </c>
      <c r="R73" s="7" t="s">
        <v>153</v>
      </c>
      <c r="S73" s="7" t="s">
        <v>3605</v>
      </c>
      <c r="T73" s="7" t="s">
        <v>153</v>
      </c>
      <c r="U73" s="108" t="s">
        <v>153</v>
      </c>
      <c r="V73" s="108" t="s">
        <v>153</v>
      </c>
      <c r="W73" s="7" t="s">
        <v>153</v>
      </c>
      <c r="X73" s="7" t="s">
        <v>153</v>
      </c>
      <c r="Y73" s="7">
        <v>42103</v>
      </c>
      <c r="Z73" s="7"/>
      <c r="AA73" s="248"/>
      <c r="AB73" s="252"/>
      <c r="AC73" s="248"/>
      <c r="AD73" s="248"/>
      <c r="AE73" s="248"/>
      <c r="AF73" s="248"/>
      <c r="AG73" s="248"/>
      <c r="AH73" s="243"/>
    </row>
    <row r="74" spans="1:34" ht="15" customHeight="1" x14ac:dyDescent="0.25">
      <c r="A74" s="15" t="s">
        <v>3745</v>
      </c>
      <c r="B74" s="31" t="s">
        <v>3700</v>
      </c>
      <c r="C74" s="37" t="s">
        <v>29</v>
      </c>
      <c r="D74" s="201" t="s">
        <v>359</v>
      </c>
      <c r="E74" s="233">
        <v>700215</v>
      </c>
      <c r="F74" s="225">
        <v>260</v>
      </c>
      <c r="G74" s="32" t="s">
        <v>210</v>
      </c>
      <c r="H74" s="37">
        <v>480</v>
      </c>
      <c r="I74" s="37">
        <v>497</v>
      </c>
      <c r="J74" s="37" t="s">
        <v>3321</v>
      </c>
      <c r="K74" s="37" t="s">
        <v>178</v>
      </c>
      <c r="L74" s="234">
        <v>14</v>
      </c>
      <c r="M74" s="235">
        <v>42098</v>
      </c>
      <c r="N74" s="236">
        <v>42107</v>
      </c>
      <c r="O74" s="99">
        <v>42055</v>
      </c>
      <c r="P74" s="94">
        <v>42058</v>
      </c>
      <c r="Q74" s="7" t="s">
        <v>153</v>
      </c>
      <c r="R74" s="7" t="s">
        <v>153</v>
      </c>
      <c r="S74" s="7" t="s">
        <v>3605</v>
      </c>
      <c r="T74" s="7" t="s">
        <v>153</v>
      </c>
      <c r="U74" s="108" t="s">
        <v>153</v>
      </c>
      <c r="V74" s="108" t="s">
        <v>153</v>
      </c>
      <c r="W74" s="7">
        <v>42107</v>
      </c>
      <c r="X74" s="7">
        <v>42107</v>
      </c>
      <c r="Y74" s="7">
        <v>42108</v>
      </c>
      <c r="Z74" s="7"/>
      <c r="AA74" s="248"/>
      <c r="AB74" s="252"/>
      <c r="AC74" s="248"/>
      <c r="AD74" s="248"/>
      <c r="AE74" s="248"/>
      <c r="AF74" s="248"/>
      <c r="AG74" s="248"/>
      <c r="AH74" s="243"/>
    </row>
    <row r="75" spans="1:34" ht="15" customHeight="1" x14ac:dyDescent="0.25">
      <c r="A75" s="15" t="s">
        <v>3751</v>
      </c>
      <c r="B75" s="31" t="s">
        <v>3700</v>
      </c>
      <c r="C75" s="37" t="s">
        <v>29</v>
      </c>
      <c r="D75" s="201" t="s">
        <v>359</v>
      </c>
      <c r="E75" s="233">
        <v>710215</v>
      </c>
      <c r="F75" s="225">
        <v>150</v>
      </c>
      <c r="G75" s="32" t="s">
        <v>210</v>
      </c>
      <c r="H75" s="37">
        <v>480</v>
      </c>
      <c r="I75" s="37">
        <v>497</v>
      </c>
      <c r="J75" s="37" t="s">
        <v>3699</v>
      </c>
      <c r="K75" s="37" t="s">
        <v>178</v>
      </c>
      <c r="L75" s="234">
        <v>14</v>
      </c>
      <c r="M75" s="235">
        <v>42098</v>
      </c>
      <c r="N75" s="236">
        <v>42107</v>
      </c>
      <c r="O75" s="99">
        <v>42058</v>
      </c>
      <c r="P75" s="94">
        <v>42059</v>
      </c>
      <c r="Q75" s="7" t="s">
        <v>153</v>
      </c>
      <c r="R75" s="7" t="s">
        <v>153</v>
      </c>
      <c r="S75" s="7" t="s">
        <v>3605</v>
      </c>
      <c r="T75" s="7" t="s">
        <v>153</v>
      </c>
      <c r="U75" s="108">
        <v>42093</v>
      </c>
      <c r="V75" s="108" t="s">
        <v>153</v>
      </c>
      <c r="W75" s="7">
        <v>42095</v>
      </c>
      <c r="X75" s="7">
        <v>42095</v>
      </c>
      <c r="Y75" s="7">
        <v>42101</v>
      </c>
      <c r="Z75" s="7"/>
      <c r="AA75" s="248"/>
      <c r="AB75" s="252"/>
      <c r="AC75" s="248"/>
      <c r="AD75" s="248"/>
      <c r="AE75" s="248"/>
      <c r="AF75" s="248"/>
      <c r="AG75" s="248"/>
      <c r="AH75" s="243"/>
    </row>
    <row r="76" spans="1:34" ht="15" customHeight="1" x14ac:dyDescent="0.25">
      <c r="A76" s="15" t="s">
        <v>3751</v>
      </c>
      <c r="B76" s="31" t="s">
        <v>3700</v>
      </c>
      <c r="C76" s="37" t="s">
        <v>29</v>
      </c>
      <c r="D76" s="201" t="s">
        <v>359</v>
      </c>
      <c r="E76" s="233">
        <v>720215</v>
      </c>
      <c r="F76" s="225">
        <v>150</v>
      </c>
      <c r="G76" s="32" t="s">
        <v>210</v>
      </c>
      <c r="H76" s="37">
        <v>480</v>
      </c>
      <c r="I76" s="37">
        <v>497</v>
      </c>
      <c r="J76" s="37" t="s">
        <v>3699</v>
      </c>
      <c r="K76" s="37" t="s">
        <v>178</v>
      </c>
      <c r="L76" s="234">
        <v>14</v>
      </c>
      <c r="M76" s="235">
        <v>42098</v>
      </c>
      <c r="N76" s="236">
        <v>42107</v>
      </c>
      <c r="O76" s="99">
        <v>42058</v>
      </c>
      <c r="P76" s="94">
        <v>42059</v>
      </c>
      <c r="Q76" s="7" t="s">
        <v>153</v>
      </c>
      <c r="R76" s="7" t="s">
        <v>153</v>
      </c>
      <c r="S76" s="7" t="s">
        <v>3605</v>
      </c>
      <c r="T76" s="7" t="s">
        <v>153</v>
      </c>
      <c r="U76" s="108">
        <v>42093</v>
      </c>
      <c r="V76" s="108" t="s">
        <v>153</v>
      </c>
      <c r="W76" s="7">
        <v>42095</v>
      </c>
      <c r="X76" s="7">
        <v>42095</v>
      </c>
      <c r="Y76" s="7">
        <v>42101</v>
      </c>
      <c r="Z76" s="7"/>
      <c r="AA76" s="248"/>
      <c r="AB76" s="252"/>
      <c r="AC76" s="248"/>
      <c r="AD76" s="248"/>
      <c r="AE76" s="248"/>
      <c r="AF76" s="248"/>
      <c r="AG76" s="248"/>
      <c r="AH76" s="243"/>
    </row>
    <row r="77" spans="1:34" ht="15" customHeight="1" x14ac:dyDescent="0.25">
      <c r="A77" s="15" t="s">
        <v>3751</v>
      </c>
      <c r="B77" s="31" t="s">
        <v>3700</v>
      </c>
      <c r="C77" s="37" t="s">
        <v>29</v>
      </c>
      <c r="D77" s="201" t="s">
        <v>359</v>
      </c>
      <c r="E77" s="233">
        <v>730215</v>
      </c>
      <c r="F77" s="225">
        <v>150</v>
      </c>
      <c r="G77" s="32" t="s">
        <v>210</v>
      </c>
      <c r="H77" s="37">
        <v>480</v>
      </c>
      <c r="I77" s="37">
        <v>497</v>
      </c>
      <c r="J77" s="37" t="s">
        <v>3699</v>
      </c>
      <c r="K77" s="37" t="s">
        <v>178</v>
      </c>
      <c r="L77" s="234">
        <v>14</v>
      </c>
      <c r="M77" s="235">
        <v>42098</v>
      </c>
      <c r="N77" s="236">
        <v>42107</v>
      </c>
      <c r="O77" s="99">
        <v>42058</v>
      </c>
      <c r="P77" s="94">
        <v>42059</v>
      </c>
      <c r="Q77" s="7" t="s">
        <v>153</v>
      </c>
      <c r="R77" s="7" t="s">
        <v>153</v>
      </c>
      <c r="S77" s="7" t="s">
        <v>3605</v>
      </c>
      <c r="T77" s="7" t="s">
        <v>153</v>
      </c>
      <c r="U77" s="108" t="s">
        <v>153</v>
      </c>
      <c r="V77" s="108" t="s">
        <v>153</v>
      </c>
      <c r="W77" s="7">
        <v>42104</v>
      </c>
      <c r="X77" s="7">
        <v>42104</v>
      </c>
      <c r="Y77" s="7">
        <v>42108</v>
      </c>
      <c r="Z77" s="7"/>
      <c r="AA77" s="248"/>
      <c r="AB77" s="252"/>
      <c r="AC77" s="248"/>
      <c r="AD77" s="248"/>
      <c r="AE77" s="248"/>
      <c r="AF77" s="248"/>
      <c r="AG77" s="248"/>
      <c r="AH77" s="243"/>
    </row>
    <row r="78" spans="1:34" ht="15" customHeight="1" x14ac:dyDescent="0.25">
      <c r="A78" s="15" t="s">
        <v>3735</v>
      </c>
      <c r="B78" s="31" t="s">
        <v>3700</v>
      </c>
      <c r="C78" s="37" t="s">
        <v>29</v>
      </c>
      <c r="D78" s="201" t="s">
        <v>359</v>
      </c>
      <c r="E78" s="233">
        <v>740215</v>
      </c>
      <c r="F78" s="225">
        <v>150</v>
      </c>
      <c r="G78" s="32" t="s">
        <v>264</v>
      </c>
      <c r="H78" s="37">
        <v>480</v>
      </c>
      <c r="I78" s="37" t="s">
        <v>107</v>
      </c>
      <c r="J78" s="37" t="s">
        <v>3310</v>
      </c>
      <c r="K78" s="37" t="s">
        <v>178</v>
      </c>
      <c r="L78" s="234">
        <v>15</v>
      </c>
      <c r="M78" s="235">
        <v>42098</v>
      </c>
      <c r="N78" s="236">
        <v>42107</v>
      </c>
      <c r="O78" s="99">
        <v>42053</v>
      </c>
      <c r="P78" s="94">
        <v>42053</v>
      </c>
      <c r="Q78" s="7" t="s">
        <v>153</v>
      </c>
      <c r="R78" s="7" t="s">
        <v>153</v>
      </c>
      <c r="S78" s="7" t="s">
        <v>3605</v>
      </c>
      <c r="T78" s="7" t="s">
        <v>153</v>
      </c>
      <c r="U78" s="108" t="s">
        <v>153</v>
      </c>
      <c r="V78" s="108" t="s">
        <v>153</v>
      </c>
      <c r="W78" s="7" t="s">
        <v>153</v>
      </c>
      <c r="X78" s="7" t="s">
        <v>153</v>
      </c>
      <c r="Y78" s="7">
        <v>42102</v>
      </c>
      <c r="Z78" s="7"/>
      <c r="AA78" s="248"/>
      <c r="AB78" s="252"/>
      <c r="AC78" s="248"/>
      <c r="AD78" s="248"/>
      <c r="AE78" s="248"/>
      <c r="AF78" s="248"/>
      <c r="AG78" s="248"/>
      <c r="AH78" s="243"/>
    </row>
    <row r="79" spans="1:34" ht="15" customHeight="1" x14ac:dyDescent="0.25">
      <c r="A79" s="15" t="s">
        <v>3745</v>
      </c>
      <c r="B79" s="31" t="s">
        <v>3700</v>
      </c>
      <c r="C79" s="37" t="s">
        <v>29</v>
      </c>
      <c r="D79" s="201" t="s">
        <v>359</v>
      </c>
      <c r="E79" s="233">
        <v>750215</v>
      </c>
      <c r="F79" s="225">
        <v>260</v>
      </c>
      <c r="G79" s="32" t="s">
        <v>210</v>
      </c>
      <c r="H79" s="37">
        <v>480</v>
      </c>
      <c r="I79" s="37">
        <v>497</v>
      </c>
      <c r="J79" s="37" t="s">
        <v>3321</v>
      </c>
      <c r="K79" s="37" t="s">
        <v>178</v>
      </c>
      <c r="L79" s="234">
        <v>27</v>
      </c>
      <c r="M79" s="235">
        <v>42186</v>
      </c>
      <c r="N79" s="236">
        <v>42195</v>
      </c>
      <c r="O79" s="99">
        <v>42055</v>
      </c>
      <c r="P79" s="94">
        <v>42058</v>
      </c>
      <c r="Q79" s="7">
        <v>42181</v>
      </c>
      <c r="R79" s="7" t="s">
        <v>153</v>
      </c>
      <c r="S79" s="7" t="s">
        <v>3605</v>
      </c>
      <c r="T79" s="7" t="s">
        <v>153</v>
      </c>
      <c r="U79" s="108" t="s">
        <v>153</v>
      </c>
      <c r="V79" s="108" t="s">
        <v>153</v>
      </c>
      <c r="W79" s="7" t="s">
        <v>153</v>
      </c>
      <c r="X79" s="7">
        <v>42188</v>
      </c>
      <c r="Y79" s="7">
        <v>42193</v>
      </c>
      <c r="Z79" s="7"/>
      <c r="AA79" s="248"/>
      <c r="AB79" s="252"/>
      <c r="AC79" s="248"/>
      <c r="AD79" s="248"/>
      <c r="AE79" s="248"/>
      <c r="AF79" s="248"/>
      <c r="AG79" s="248"/>
      <c r="AH79" s="243"/>
    </row>
    <row r="80" spans="1:34" ht="15" customHeight="1" x14ac:dyDescent="0.25">
      <c r="A80" s="17" t="s">
        <v>3746</v>
      </c>
      <c r="B80" s="31" t="s">
        <v>3700</v>
      </c>
      <c r="C80" s="37" t="s">
        <v>29</v>
      </c>
      <c r="D80" s="201" t="s">
        <v>359</v>
      </c>
      <c r="E80" s="233">
        <v>760215</v>
      </c>
      <c r="F80" s="225">
        <v>260</v>
      </c>
      <c r="G80" s="32" t="s">
        <v>210</v>
      </c>
      <c r="H80" s="37">
        <v>480</v>
      </c>
      <c r="I80" s="37">
        <v>497</v>
      </c>
      <c r="J80" s="37" t="s">
        <v>3321</v>
      </c>
      <c r="K80" s="37" t="s">
        <v>178</v>
      </c>
      <c r="L80" s="234"/>
      <c r="M80" s="235"/>
      <c r="N80" s="236"/>
      <c r="O80" s="99"/>
      <c r="P80" s="94"/>
      <c r="Q80" s="7" t="s">
        <v>153</v>
      </c>
      <c r="R80" s="7"/>
      <c r="S80" s="7" t="s">
        <v>3605</v>
      </c>
      <c r="T80" s="7"/>
      <c r="U80" s="108"/>
      <c r="V80" s="108" t="s">
        <v>153</v>
      </c>
      <c r="W80" s="7" t="s">
        <v>153</v>
      </c>
      <c r="X80" s="7"/>
      <c r="Y80" s="7"/>
      <c r="Z80" s="7"/>
      <c r="AA80" s="248"/>
      <c r="AB80" s="252"/>
      <c r="AC80" s="248"/>
      <c r="AD80" s="248"/>
      <c r="AE80" s="248"/>
      <c r="AF80" s="248"/>
      <c r="AG80" s="248"/>
      <c r="AH80" s="243"/>
    </row>
    <row r="81" spans="1:34" ht="15" customHeight="1" x14ac:dyDescent="0.25">
      <c r="A81" s="17" t="s">
        <v>3745</v>
      </c>
      <c r="B81" s="31" t="s">
        <v>3700</v>
      </c>
      <c r="C81" s="37" t="s">
        <v>29</v>
      </c>
      <c r="D81" s="201" t="s">
        <v>359</v>
      </c>
      <c r="E81" s="233">
        <v>770215</v>
      </c>
      <c r="F81" s="225">
        <v>260</v>
      </c>
      <c r="G81" s="32" t="s">
        <v>210</v>
      </c>
      <c r="H81" s="37">
        <v>480</v>
      </c>
      <c r="I81" s="37">
        <v>497</v>
      </c>
      <c r="J81" s="37" t="s">
        <v>3321</v>
      </c>
      <c r="K81" s="37" t="s">
        <v>178</v>
      </c>
      <c r="L81" s="234"/>
      <c r="M81" s="235"/>
      <c r="N81" s="236"/>
      <c r="O81" s="99"/>
      <c r="P81" s="94"/>
      <c r="Q81" s="7" t="s">
        <v>153</v>
      </c>
      <c r="R81" s="7"/>
      <c r="S81" s="7" t="s">
        <v>3605</v>
      </c>
      <c r="T81" s="7"/>
      <c r="U81" s="108"/>
      <c r="V81" s="108" t="s">
        <v>153</v>
      </c>
      <c r="W81" s="7" t="s">
        <v>153</v>
      </c>
      <c r="X81" s="7"/>
      <c r="Y81" s="7"/>
      <c r="Z81" s="7"/>
      <c r="AA81" s="248"/>
      <c r="AB81" s="252"/>
      <c r="AC81" s="248"/>
      <c r="AD81" s="248"/>
      <c r="AE81" s="248"/>
      <c r="AF81" s="248"/>
      <c r="AG81" s="248"/>
      <c r="AH81" s="243"/>
    </row>
    <row r="82" spans="1:34" ht="15" customHeight="1" x14ac:dyDescent="0.25">
      <c r="A82" s="17" t="s">
        <v>3751</v>
      </c>
      <c r="B82" s="31" t="s">
        <v>3700</v>
      </c>
      <c r="C82" s="37" t="s">
        <v>29</v>
      </c>
      <c r="D82" s="201" t="s">
        <v>359</v>
      </c>
      <c r="E82" s="233">
        <v>780215</v>
      </c>
      <c r="F82" s="225">
        <v>150</v>
      </c>
      <c r="G82" s="32" t="s">
        <v>210</v>
      </c>
      <c r="H82" s="37">
        <v>480</v>
      </c>
      <c r="I82" s="37">
        <v>497</v>
      </c>
      <c r="J82" s="37" t="s">
        <v>3699</v>
      </c>
      <c r="K82" s="37" t="s">
        <v>178</v>
      </c>
      <c r="L82" s="234">
        <v>27</v>
      </c>
      <c r="M82" s="235">
        <v>42186</v>
      </c>
      <c r="N82" s="236">
        <v>42195</v>
      </c>
      <c r="O82" s="99">
        <v>42058</v>
      </c>
      <c r="P82" s="94">
        <v>42059</v>
      </c>
      <c r="Q82" s="7">
        <v>42178</v>
      </c>
      <c r="R82" s="7" t="s">
        <v>153</v>
      </c>
      <c r="S82" s="7" t="s">
        <v>3605</v>
      </c>
      <c r="T82" s="7">
        <v>42179</v>
      </c>
      <c r="U82" s="108" t="s">
        <v>153</v>
      </c>
      <c r="V82" s="108" t="s">
        <v>153</v>
      </c>
      <c r="W82" s="7" t="s">
        <v>153</v>
      </c>
      <c r="X82" s="7">
        <v>42188</v>
      </c>
      <c r="Y82" s="7">
        <v>42193</v>
      </c>
      <c r="Z82" s="7"/>
      <c r="AA82" s="248"/>
      <c r="AB82" s="252"/>
      <c r="AC82" s="248"/>
      <c r="AD82" s="248"/>
      <c r="AE82" s="248"/>
      <c r="AF82" s="248"/>
      <c r="AG82" s="248"/>
      <c r="AH82" s="243"/>
    </row>
    <row r="83" spans="1:34" ht="15" customHeight="1" x14ac:dyDescent="0.25">
      <c r="A83" s="17" t="s">
        <v>3751</v>
      </c>
      <c r="B83" s="31" t="s">
        <v>3700</v>
      </c>
      <c r="C83" s="37" t="s">
        <v>29</v>
      </c>
      <c r="D83" s="201" t="s">
        <v>359</v>
      </c>
      <c r="E83" s="233">
        <v>790215</v>
      </c>
      <c r="F83" s="225">
        <v>150</v>
      </c>
      <c r="G83" s="32" t="s">
        <v>210</v>
      </c>
      <c r="H83" s="37">
        <v>480</v>
      </c>
      <c r="I83" s="37">
        <v>497</v>
      </c>
      <c r="J83" s="37" t="s">
        <v>3699</v>
      </c>
      <c r="K83" s="37" t="s">
        <v>178</v>
      </c>
      <c r="L83" s="234">
        <v>27</v>
      </c>
      <c r="M83" s="235">
        <v>42186</v>
      </c>
      <c r="N83" s="236">
        <v>42195</v>
      </c>
      <c r="O83" s="99">
        <v>42058</v>
      </c>
      <c r="P83" s="94">
        <v>42059</v>
      </c>
      <c r="Q83" s="7">
        <v>42188</v>
      </c>
      <c r="R83" s="7" t="s">
        <v>153</v>
      </c>
      <c r="S83" s="7" t="s">
        <v>3605</v>
      </c>
      <c r="T83" s="7">
        <v>42191</v>
      </c>
      <c r="U83" s="108" t="s">
        <v>153</v>
      </c>
      <c r="V83" s="108" t="s">
        <v>153</v>
      </c>
      <c r="W83" s="7" t="s">
        <v>153</v>
      </c>
      <c r="X83" s="7">
        <v>42193</v>
      </c>
      <c r="Y83" s="7">
        <v>42195</v>
      </c>
      <c r="Z83" s="7"/>
      <c r="AA83" s="248"/>
      <c r="AB83" s="252"/>
      <c r="AC83" s="248"/>
      <c r="AD83" s="248"/>
      <c r="AE83" s="248"/>
      <c r="AF83" s="248"/>
      <c r="AG83" s="248"/>
      <c r="AH83" s="243"/>
    </row>
    <row r="84" spans="1:34" ht="15" customHeight="1" x14ac:dyDescent="0.25">
      <c r="A84" s="17" t="s">
        <v>3751</v>
      </c>
      <c r="B84" s="31" t="s">
        <v>3700</v>
      </c>
      <c r="C84" s="37" t="s">
        <v>29</v>
      </c>
      <c r="D84" s="201" t="s">
        <v>359</v>
      </c>
      <c r="E84" s="233">
        <v>800215</v>
      </c>
      <c r="F84" s="225">
        <v>150</v>
      </c>
      <c r="G84" s="32" t="s">
        <v>210</v>
      </c>
      <c r="H84" s="37">
        <v>480</v>
      </c>
      <c r="I84" s="37">
        <v>497</v>
      </c>
      <c r="J84" s="37" t="s">
        <v>3699</v>
      </c>
      <c r="K84" s="37" t="s">
        <v>178</v>
      </c>
      <c r="L84" s="234">
        <v>27</v>
      </c>
      <c r="M84" s="235">
        <v>42186</v>
      </c>
      <c r="N84" s="236">
        <v>42195</v>
      </c>
      <c r="O84" s="99">
        <v>42058</v>
      </c>
      <c r="P84" s="94">
        <v>42059</v>
      </c>
      <c r="Q84" s="7">
        <v>42192</v>
      </c>
      <c r="R84" s="7" t="s">
        <v>153</v>
      </c>
      <c r="S84" s="7" t="s">
        <v>3605</v>
      </c>
      <c r="T84" s="7">
        <v>42193</v>
      </c>
      <c r="U84" s="108" t="s">
        <v>153</v>
      </c>
      <c r="V84" s="108" t="s">
        <v>153</v>
      </c>
      <c r="W84" s="7" t="s">
        <v>153</v>
      </c>
      <c r="X84" s="7">
        <v>42195</v>
      </c>
      <c r="Y84" s="7">
        <v>42198</v>
      </c>
      <c r="Z84" s="7"/>
      <c r="AA84" s="248"/>
      <c r="AB84" s="252"/>
      <c r="AC84" s="248"/>
      <c r="AD84" s="248"/>
      <c r="AE84" s="248"/>
      <c r="AF84" s="248"/>
      <c r="AG84" s="248"/>
      <c r="AH84" s="243"/>
    </row>
    <row r="85" spans="1:34" ht="15" customHeight="1" x14ac:dyDescent="0.25">
      <c r="A85" s="17" t="s">
        <v>3788</v>
      </c>
      <c r="B85" s="31" t="s">
        <v>3703</v>
      </c>
      <c r="C85" s="37" t="s">
        <v>183</v>
      </c>
      <c r="D85" s="201" t="s">
        <v>359</v>
      </c>
      <c r="E85" s="233">
        <v>810215</v>
      </c>
      <c r="F85" s="225">
        <v>225</v>
      </c>
      <c r="G85" s="32" t="s">
        <v>7</v>
      </c>
      <c r="H85" s="37">
        <v>208</v>
      </c>
      <c r="I85" s="37" t="s">
        <v>3704</v>
      </c>
      <c r="J85" s="37" t="s">
        <v>1581</v>
      </c>
      <c r="K85" s="37" t="s">
        <v>42</v>
      </c>
      <c r="L85" s="234">
        <v>12</v>
      </c>
      <c r="M85" s="235">
        <v>42082</v>
      </c>
      <c r="N85" s="236">
        <v>42082</v>
      </c>
      <c r="O85" s="99">
        <v>42060</v>
      </c>
      <c r="P85" s="94">
        <v>42061</v>
      </c>
      <c r="Q85" s="7" t="s">
        <v>153</v>
      </c>
      <c r="R85" s="7" t="s">
        <v>153</v>
      </c>
      <c r="S85" s="7" t="s">
        <v>3358</v>
      </c>
      <c r="T85" s="7" t="s">
        <v>153</v>
      </c>
      <c r="U85" s="108" t="s">
        <v>153</v>
      </c>
      <c r="V85" s="108" t="s">
        <v>153</v>
      </c>
      <c r="W85" s="7" t="s">
        <v>42</v>
      </c>
      <c r="X85" s="7" t="s">
        <v>42</v>
      </c>
      <c r="Y85" s="7">
        <v>42083</v>
      </c>
      <c r="Z85" s="7"/>
      <c r="AA85" s="248"/>
      <c r="AB85" s="252"/>
      <c r="AC85" s="248"/>
      <c r="AD85" s="248"/>
      <c r="AE85" s="248"/>
      <c r="AF85" s="248"/>
      <c r="AG85" s="248"/>
      <c r="AH85" s="243"/>
    </row>
    <row r="86" spans="1:34" ht="15" customHeight="1" x14ac:dyDescent="0.25">
      <c r="A86" s="17" t="s">
        <v>3736</v>
      </c>
      <c r="B86" s="31" t="s">
        <v>3705</v>
      </c>
      <c r="C86" s="37" t="s">
        <v>3706</v>
      </c>
      <c r="D86" s="201" t="s">
        <v>359</v>
      </c>
      <c r="E86" s="233">
        <v>820215</v>
      </c>
      <c r="F86" s="225">
        <v>1600</v>
      </c>
      <c r="G86" s="32" t="s">
        <v>20</v>
      </c>
      <c r="H86" s="37">
        <v>14839</v>
      </c>
      <c r="I86" s="37" t="s">
        <v>68</v>
      </c>
      <c r="J86" s="37" t="s">
        <v>1222</v>
      </c>
      <c r="K86" s="37" t="s">
        <v>1222</v>
      </c>
      <c r="L86" s="234">
        <v>13</v>
      </c>
      <c r="M86" s="235">
        <v>42086</v>
      </c>
      <c r="N86" s="236">
        <v>42086</v>
      </c>
      <c r="O86" s="99">
        <v>42053</v>
      </c>
      <c r="P86" s="94">
        <v>42056</v>
      </c>
      <c r="Q86" s="7" t="s">
        <v>153</v>
      </c>
      <c r="R86" s="7" t="s">
        <v>153</v>
      </c>
      <c r="S86" s="7" t="s">
        <v>3358</v>
      </c>
      <c r="T86" s="7" t="s">
        <v>153</v>
      </c>
      <c r="U86" s="108" t="s">
        <v>153</v>
      </c>
      <c r="V86" s="108" t="s">
        <v>153</v>
      </c>
      <c r="W86" s="7" t="s">
        <v>153</v>
      </c>
      <c r="X86" s="7">
        <v>42075</v>
      </c>
      <c r="Y86" s="7">
        <v>42076</v>
      </c>
      <c r="Z86" s="7"/>
      <c r="AA86" s="248"/>
      <c r="AB86" s="252"/>
      <c r="AC86" s="248"/>
      <c r="AD86" s="248"/>
      <c r="AE86" s="248"/>
      <c r="AF86" s="248"/>
      <c r="AG86" s="248"/>
      <c r="AH86" s="243"/>
    </row>
    <row r="87" spans="1:34" ht="15" customHeight="1" x14ac:dyDescent="0.25">
      <c r="A87" s="17" t="s">
        <v>3737</v>
      </c>
      <c r="B87" s="31" t="s">
        <v>3705</v>
      </c>
      <c r="C87" s="37" t="s">
        <v>3706</v>
      </c>
      <c r="D87" s="201" t="s">
        <v>359</v>
      </c>
      <c r="E87" s="233">
        <v>830215</v>
      </c>
      <c r="F87" s="225">
        <v>1250</v>
      </c>
      <c r="G87" s="32" t="s">
        <v>20</v>
      </c>
      <c r="H87" s="37">
        <v>14737</v>
      </c>
      <c r="I87" s="37" t="s">
        <v>68</v>
      </c>
      <c r="J87" s="37" t="s">
        <v>1222</v>
      </c>
      <c r="K87" s="37" t="s">
        <v>1222</v>
      </c>
      <c r="L87" s="234">
        <v>13</v>
      </c>
      <c r="M87" s="235">
        <v>42086</v>
      </c>
      <c r="N87" s="236">
        <v>42086</v>
      </c>
      <c r="O87" s="99">
        <v>42055</v>
      </c>
      <c r="P87" s="94">
        <v>42062</v>
      </c>
      <c r="Q87" s="7" t="s">
        <v>153</v>
      </c>
      <c r="R87" s="7" t="s">
        <v>153</v>
      </c>
      <c r="S87" s="7" t="s">
        <v>3605</v>
      </c>
      <c r="T87" s="7" t="s">
        <v>153</v>
      </c>
      <c r="U87" s="108" t="s">
        <v>153</v>
      </c>
      <c r="V87" s="108" t="s">
        <v>153</v>
      </c>
      <c r="W87" s="7" t="s">
        <v>153</v>
      </c>
      <c r="X87" s="7">
        <v>42076</v>
      </c>
      <c r="Y87" s="7">
        <v>42077</v>
      </c>
      <c r="Z87" s="7"/>
      <c r="AA87" s="248"/>
      <c r="AB87" s="252"/>
      <c r="AC87" s="248"/>
      <c r="AD87" s="248"/>
      <c r="AE87" s="248"/>
      <c r="AF87" s="248"/>
      <c r="AG87" s="248"/>
      <c r="AH87" s="243"/>
    </row>
    <row r="88" spans="1:34" ht="15" customHeight="1" x14ac:dyDescent="0.25">
      <c r="A88" s="17" t="s">
        <v>3755</v>
      </c>
      <c r="B88" s="31" t="s">
        <v>3705</v>
      </c>
      <c r="C88" s="37" t="s">
        <v>3706</v>
      </c>
      <c r="D88" s="201" t="s">
        <v>359</v>
      </c>
      <c r="E88" s="233">
        <v>840215</v>
      </c>
      <c r="F88" s="225">
        <v>45</v>
      </c>
      <c r="G88" s="32" t="s">
        <v>7</v>
      </c>
      <c r="H88" s="37" t="s">
        <v>68</v>
      </c>
      <c r="I88" s="37" t="s">
        <v>3</v>
      </c>
      <c r="J88" s="37" t="s">
        <v>1855</v>
      </c>
      <c r="K88" s="37" t="s">
        <v>3709</v>
      </c>
      <c r="L88" s="234">
        <v>12</v>
      </c>
      <c r="M88" s="235">
        <v>42081</v>
      </c>
      <c r="N88" s="236">
        <v>42081</v>
      </c>
      <c r="O88" s="99">
        <v>42055</v>
      </c>
      <c r="P88" s="94">
        <v>42058</v>
      </c>
      <c r="Q88" s="7" t="s">
        <v>153</v>
      </c>
      <c r="R88" s="7" t="s">
        <v>153</v>
      </c>
      <c r="S88" s="7" t="s">
        <v>3605</v>
      </c>
      <c r="T88" s="7">
        <v>42069</v>
      </c>
      <c r="U88" s="108" t="s">
        <v>153</v>
      </c>
      <c r="V88" s="108" t="s">
        <v>153</v>
      </c>
      <c r="W88" s="7" t="s">
        <v>42</v>
      </c>
      <c r="X88" s="7" t="s">
        <v>42</v>
      </c>
      <c r="Y88" s="7">
        <v>42075</v>
      </c>
      <c r="Z88" s="7"/>
      <c r="AA88" s="248"/>
      <c r="AB88" s="252"/>
      <c r="AC88" s="248"/>
      <c r="AD88" s="248"/>
      <c r="AE88" s="248"/>
      <c r="AF88" s="248"/>
      <c r="AG88" s="248"/>
      <c r="AH88" s="243"/>
    </row>
    <row r="89" spans="1:34" ht="15" customHeight="1" x14ac:dyDescent="0.25">
      <c r="A89" s="17" t="s">
        <v>1548</v>
      </c>
      <c r="B89" s="31" t="s">
        <v>3707</v>
      </c>
      <c r="C89" s="37" t="s">
        <v>3708</v>
      </c>
      <c r="D89" s="201" t="s">
        <v>359</v>
      </c>
      <c r="E89" s="233">
        <v>850215</v>
      </c>
      <c r="F89" s="225">
        <v>225</v>
      </c>
      <c r="G89" s="32" t="s">
        <v>24</v>
      </c>
      <c r="H89" s="37">
        <v>13200</v>
      </c>
      <c r="I89" s="37" t="s">
        <v>25</v>
      </c>
      <c r="J89" s="37" t="s">
        <v>1581</v>
      </c>
      <c r="K89" s="37" t="s">
        <v>1046</v>
      </c>
      <c r="L89" s="234">
        <v>14</v>
      </c>
      <c r="M89" s="235">
        <v>42097</v>
      </c>
      <c r="N89" s="236">
        <v>42097</v>
      </c>
      <c r="O89" s="99">
        <v>42053</v>
      </c>
      <c r="P89" s="94">
        <v>42053</v>
      </c>
      <c r="Q89" s="7">
        <v>42061</v>
      </c>
      <c r="R89" s="7" t="s">
        <v>153</v>
      </c>
      <c r="S89" s="7" t="s">
        <v>3605</v>
      </c>
      <c r="T89" s="7">
        <v>42062</v>
      </c>
      <c r="U89" s="108">
        <v>42062</v>
      </c>
      <c r="V89" s="108" t="s">
        <v>153</v>
      </c>
      <c r="W89" s="7">
        <v>42066</v>
      </c>
      <c r="X89" s="7">
        <v>42066</v>
      </c>
      <c r="Y89" s="7">
        <v>42068</v>
      </c>
      <c r="Z89" s="7"/>
      <c r="AA89" s="248"/>
      <c r="AB89" s="252"/>
      <c r="AC89" s="248"/>
      <c r="AD89" s="248"/>
      <c r="AE89" s="248"/>
      <c r="AF89" s="248"/>
      <c r="AG89" s="248"/>
      <c r="AH89" s="243"/>
    </row>
    <row r="90" spans="1:34" ht="15" customHeight="1" x14ac:dyDescent="0.25">
      <c r="A90" s="17" t="s">
        <v>2646</v>
      </c>
      <c r="B90" s="31" t="s">
        <v>3730</v>
      </c>
      <c r="C90" s="37" t="s">
        <v>3714</v>
      </c>
      <c r="D90" s="201" t="s">
        <v>359</v>
      </c>
      <c r="E90" s="233">
        <v>860215</v>
      </c>
      <c r="F90" s="225">
        <v>300</v>
      </c>
      <c r="G90" s="32" t="s">
        <v>7</v>
      </c>
      <c r="H90" s="37">
        <v>13200</v>
      </c>
      <c r="I90" s="37" t="s">
        <v>3</v>
      </c>
      <c r="J90" s="37" t="s">
        <v>1581</v>
      </c>
      <c r="K90" s="37" t="s">
        <v>42</v>
      </c>
      <c r="L90" s="234">
        <v>12</v>
      </c>
      <c r="M90" s="235">
        <v>42083</v>
      </c>
      <c r="N90" s="236">
        <v>42083</v>
      </c>
      <c r="O90" s="99">
        <v>42058</v>
      </c>
      <c r="P90" s="94">
        <v>42059</v>
      </c>
      <c r="Q90" s="7" t="s">
        <v>153</v>
      </c>
      <c r="R90" s="7" t="s">
        <v>153</v>
      </c>
      <c r="S90" s="7" t="s">
        <v>3358</v>
      </c>
      <c r="T90" s="7" t="s">
        <v>153</v>
      </c>
      <c r="U90" s="108">
        <v>42087</v>
      </c>
      <c r="V90" s="108" t="s">
        <v>153</v>
      </c>
      <c r="W90" s="7" t="s">
        <v>42</v>
      </c>
      <c r="X90" s="7" t="s">
        <v>42</v>
      </c>
      <c r="Y90" s="7">
        <v>42089</v>
      </c>
      <c r="Z90" s="7"/>
      <c r="AA90" s="248"/>
      <c r="AB90" s="252"/>
      <c r="AC90" s="248"/>
      <c r="AD90" s="248"/>
      <c r="AE90" s="248"/>
      <c r="AF90" s="248"/>
      <c r="AG90" s="248"/>
      <c r="AH90" s="243"/>
    </row>
    <row r="91" spans="1:34" ht="15" customHeight="1" x14ac:dyDescent="0.25">
      <c r="A91" s="17" t="s">
        <v>2729</v>
      </c>
      <c r="B91" s="31" t="s">
        <v>3731</v>
      </c>
      <c r="C91" s="37" t="s">
        <v>3728</v>
      </c>
      <c r="D91" s="201" t="s">
        <v>359</v>
      </c>
      <c r="E91" s="233">
        <v>870215</v>
      </c>
      <c r="F91" s="225">
        <v>300</v>
      </c>
      <c r="G91" s="32" t="s">
        <v>2</v>
      </c>
      <c r="H91" s="37">
        <v>13200</v>
      </c>
      <c r="I91" s="37" t="s">
        <v>25</v>
      </c>
      <c r="J91" s="37" t="s">
        <v>1581</v>
      </c>
      <c r="K91" s="37" t="s">
        <v>60</v>
      </c>
      <c r="L91" s="234">
        <v>12</v>
      </c>
      <c r="M91" s="235">
        <v>42084</v>
      </c>
      <c r="N91" s="236">
        <v>42084</v>
      </c>
      <c r="O91" s="99">
        <v>42058</v>
      </c>
      <c r="P91" s="94">
        <v>42059</v>
      </c>
      <c r="Q91" s="7">
        <v>42066</v>
      </c>
      <c r="R91" s="7" t="s">
        <v>153</v>
      </c>
      <c r="S91" s="7" t="s">
        <v>3605</v>
      </c>
      <c r="T91" s="7">
        <v>42066</v>
      </c>
      <c r="U91" s="108">
        <v>42066</v>
      </c>
      <c r="V91" s="108" t="s">
        <v>153</v>
      </c>
      <c r="W91" s="7">
        <v>42073</v>
      </c>
      <c r="X91" s="7">
        <v>42073</v>
      </c>
      <c r="Y91" s="7">
        <v>42074</v>
      </c>
      <c r="Z91" s="7"/>
      <c r="AA91" s="248"/>
      <c r="AB91" s="252"/>
      <c r="AC91" s="248"/>
      <c r="AD91" s="248"/>
      <c r="AE91" s="248"/>
      <c r="AF91" s="248"/>
      <c r="AG91" s="248"/>
      <c r="AH91" s="243"/>
    </row>
    <row r="92" spans="1:34" ht="15" customHeight="1" x14ac:dyDescent="0.25">
      <c r="A92" s="17" t="s">
        <v>3770</v>
      </c>
      <c r="B92" s="31" t="s">
        <v>3729</v>
      </c>
      <c r="C92" s="37" t="s">
        <v>3982</v>
      </c>
      <c r="D92" s="201" t="s">
        <v>359</v>
      </c>
      <c r="E92" s="233">
        <v>880215</v>
      </c>
      <c r="F92" s="225">
        <v>800</v>
      </c>
      <c r="G92" s="32" t="s">
        <v>2</v>
      </c>
      <c r="H92" s="37">
        <v>13200</v>
      </c>
      <c r="I92" s="37" t="s">
        <v>56</v>
      </c>
      <c r="J92" s="37" t="s">
        <v>1581</v>
      </c>
      <c r="K92" s="37" t="s">
        <v>60</v>
      </c>
      <c r="L92" s="234">
        <v>12</v>
      </c>
      <c r="M92" s="235">
        <v>42084</v>
      </c>
      <c r="N92" s="236">
        <v>42084</v>
      </c>
      <c r="O92" s="99">
        <v>42059</v>
      </c>
      <c r="P92" s="94">
        <v>42061</v>
      </c>
      <c r="Q92" s="7" t="s">
        <v>153</v>
      </c>
      <c r="R92" s="7" t="s">
        <v>153</v>
      </c>
      <c r="S92" s="7" t="s">
        <v>3605</v>
      </c>
      <c r="T92" s="7">
        <v>42067</v>
      </c>
      <c r="U92" s="108" t="s">
        <v>153</v>
      </c>
      <c r="V92" s="108" t="s">
        <v>153</v>
      </c>
      <c r="W92" s="7">
        <v>42079</v>
      </c>
      <c r="X92" s="7">
        <v>42080</v>
      </c>
      <c r="Y92" s="7">
        <v>42082</v>
      </c>
      <c r="Z92" s="7"/>
      <c r="AA92" s="248"/>
      <c r="AB92" s="252"/>
      <c r="AC92" s="248"/>
      <c r="AD92" s="248"/>
      <c r="AE92" s="248"/>
      <c r="AF92" s="248"/>
      <c r="AG92" s="248"/>
      <c r="AH92" s="243"/>
    </row>
    <row r="93" spans="1:34" ht="15" customHeight="1" x14ac:dyDescent="0.25">
      <c r="A93" s="17" t="s">
        <v>2950</v>
      </c>
      <c r="B93" s="31" t="s">
        <v>3729</v>
      </c>
      <c r="C93" s="37" t="s">
        <v>3982</v>
      </c>
      <c r="D93" s="201" t="s">
        <v>359</v>
      </c>
      <c r="E93" s="233">
        <v>890215</v>
      </c>
      <c r="F93" s="225">
        <v>75</v>
      </c>
      <c r="G93" s="32" t="s">
        <v>50</v>
      </c>
      <c r="H93" s="37">
        <v>440</v>
      </c>
      <c r="I93" s="37" t="s">
        <v>3</v>
      </c>
      <c r="J93" s="37" t="s">
        <v>2546</v>
      </c>
      <c r="K93" s="37" t="s">
        <v>42</v>
      </c>
      <c r="L93" s="234">
        <v>12</v>
      </c>
      <c r="M93" s="235">
        <v>42084</v>
      </c>
      <c r="N93" s="236">
        <v>42084</v>
      </c>
      <c r="O93" s="99">
        <v>42059</v>
      </c>
      <c r="P93" s="94">
        <v>42059</v>
      </c>
      <c r="Q93" s="7" t="s">
        <v>153</v>
      </c>
      <c r="R93" s="7" t="s">
        <v>153</v>
      </c>
      <c r="S93" s="7" t="s">
        <v>3605</v>
      </c>
      <c r="T93" s="7" t="s">
        <v>153</v>
      </c>
      <c r="U93" s="108" t="s">
        <v>153</v>
      </c>
      <c r="V93" s="108" t="s">
        <v>153</v>
      </c>
      <c r="W93" s="7" t="s">
        <v>42</v>
      </c>
      <c r="X93" s="7" t="s">
        <v>42</v>
      </c>
      <c r="Y93" s="7">
        <v>42082</v>
      </c>
      <c r="Z93" s="7"/>
      <c r="AA93" s="248"/>
      <c r="AB93" s="252"/>
      <c r="AC93" s="248"/>
      <c r="AD93" s="248"/>
      <c r="AE93" s="248"/>
      <c r="AF93" s="248"/>
      <c r="AG93" s="248"/>
      <c r="AH93" s="243"/>
    </row>
    <row r="94" spans="1:34" ht="15" customHeight="1" x14ac:dyDescent="0.25">
      <c r="A94" s="17" t="s">
        <v>3789</v>
      </c>
      <c r="B94" s="31" t="s">
        <v>3741</v>
      </c>
      <c r="C94" s="37" t="s">
        <v>3524</v>
      </c>
      <c r="D94" s="201" t="s">
        <v>359</v>
      </c>
      <c r="E94" s="233">
        <v>900215</v>
      </c>
      <c r="F94" s="225">
        <v>500</v>
      </c>
      <c r="G94" s="32" t="s">
        <v>2</v>
      </c>
      <c r="H94" s="37">
        <v>11400</v>
      </c>
      <c r="I94" s="37" t="s">
        <v>25</v>
      </c>
      <c r="J94" s="37" t="s">
        <v>3744</v>
      </c>
      <c r="K94" s="37" t="s">
        <v>161</v>
      </c>
      <c r="L94" s="234">
        <v>12</v>
      </c>
      <c r="M94" s="235">
        <v>42084</v>
      </c>
      <c r="N94" s="236">
        <v>42084</v>
      </c>
      <c r="O94" s="99">
        <v>42061</v>
      </c>
      <c r="P94" s="94">
        <v>42065</v>
      </c>
      <c r="Q94" s="7" t="s">
        <v>153</v>
      </c>
      <c r="R94" s="7" t="s">
        <v>153</v>
      </c>
      <c r="S94" s="7" t="s">
        <v>3605</v>
      </c>
      <c r="T94" s="7">
        <v>42070</v>
      </c>
      <c r="U94" s="108">
        <v>42081</v>
      </c>
      <c r="V94" s="108" t="s">
        <v>153</v>
      </c>
      <c r="W94" s="7">
        <v>42082</v>
      </c>
      <c r="X94" s="7">
        <v>42082</v>
      </c>
      <c r="Y94" s="7">
        <v>42083</v>
      </c>
      <c r="Z94" s="7"/>
      <c r="AA94" s="248"/>
      <c r="AB94" s="252"/>
      <c r="AC94" s="248"/>
      <c r="AD94" s="248"/>
      <c r="AE94" s="248"/>
      <c r="AF94" s="248"/>
      <c r="AG94" s="248"/>
      <c r="AH94" s="243"/>
    </row>
    <row r="95" spans="1:34" ht="15" customHeight="1" x14ac:dyDescent="0.25">
      <c r="A95" s="17" t="s">
        <v>3637</v>
      </c>
      <c r="B95" s="31" t="s">
        <v>3742</v>
      </c>
      <c r="C95" s="37" t="s">
        <v>3740</v>
      </c>
      <c r="D95" s="201" t="s">
        <v>359</v>
      </c>
      <c r="E95" s="233">
        <v>910215</v>
      </c>
      <c r="F95" s="225">
        <v>400</v>
      </c>
      <c r="G95" s="32" t="s">
        <v>2</v>
      </c>
      <c r="H95" s="37">
        <v>13200</v>
      </c>
      <c r="I95" s="37" t="s">
        <v>56</v>
      </c>
      <c r="J95" s="37" t="s">
        <v>1581</v>
      </c>
      <c r="K95" s="37" t="s">
        <v>285</v>
      </c>
      <c r="L95" s="234">
        <v>12</v>
      </c>
      <c r="M95" s="235">
        <v>42084</v>
      </c>
      <c r="N95" s="236">
        <v>42084</v>
      </c>
      <c r="O95" s="99">
        <v>42060</v>
      </c>
      <c r="P95" s="94">
        <v>42060</v>
      </c>
      <c r="Q95" s="7" t="s">
        <v>153</v>
      </c>
      <c r="R95" s="7" t="s">
        <v>153</v>
      </c>
      <c r="S95" s="7" t="s">
        <v>3605</v>
      </c>
      <c r="T95" s="7">
        <v>42065</v>
      </c>
      <c r="U95" s="108" t="s">
        <v>153</v>
      </c>
      <c r="V95" s="108" t="s">
        <v>153</v>
      </c>
      <c r="W95" s="7">
        <v>42079</v>
      </c>
      <c r="X95" s="7">
        <v>42080</v>
      </c>
      <c r="Y95" s="7">
        <v>42081</v>
      </c>
      <c r="Z95" s="7"/>
      <c r="AA95" s="248"/>
      <c r="AB95" s="252"/>
      <c r="AC95" s="248"/>
      <c r="AD95" s="248"/>
      <c r="AE95" s="248"/>
      <c r="AF95" s="248"/>
      <c r="AG95" s="248"/>
      <c r="AH95" s="243"/>
    </row>
    <row r="96" spans="1:34" ht="15" customHeight="1" x14ac:dyDescent="0.25">
      <c r="A96" s="17" t="s">
        <v>2369</v>
      </c>
      <c r="B96" s="31" t="s">
        <v>3743</v>
      </c>
      <c r="C96" s="37" t="s">
        <v>843</v>
      </c>
      <c r="D96" s="201" t="s">
        <v>359</v>
      </c>
      <c r="E96" s="233">
        <v>920215</v>
      </c>
      <c r="F96" s="225">
        <v>500</v>
      </c>
      <c r="G96" s="32" t="s">
        <v>7</v>
      </c>
      <c r="H96" s="37">
        <v>13200</v>
      </c>
      <c r="I96" s="37" t="s">
        <v>25</v>
      </c>
      <c r="J96" s="37" t="s">
        <v>1581</v>
      </c>
      <c r="K96" s="37" t="s">
        <v>42</v>
      </c>
      <c r="L96" s="234">
        <v>12</v>
      </c>
      <c r="M96" s="235">
        <v>42084</v>
      </c>
      <c r="N96" s="236">
        <v>42084</v>
      </c>
      <c r="O96" s="99">
        <v>42060</v>
      </c>
      <c r="P96" s="94">
        <v>42060</v>
      </c>
      <c r="Q96" s="7">
        <v>42076</v>
      </c>
      <c r="R96" s="7" t="s">
        <v>153</v>
      </c>
      <c r="S96" s="7" t="s">
        <v>3358</v>
      </c>
      <c r="T96" s="7" t="s">
        <v>153</v>
      </c>
      <c r="U96" s="108">
        <v>42087</v>
      </c>
      <c r="V96" s="108" t="s">
        <v>153</v>
      </c>
      <c r="W96" s="7" t="s">
        <v>42</v>
      </c>
      <c r="X96" s="7" t="s">
        <v>42</v>
      </c>
      <c r="Y96" s="7">
        <v>42089</v>
      </c>
      <c r="Z96" s="7"/>
      <c r="AA96" s="248"/>
      <c r="AB96" s="252"/>
      <c r="AC96" s="248"/>
      <c r="AD96" s="248"/>
      <c r="AE96" s="248"/>
      <c r="AF96" s="248"/>
      <c r="AG96" s="248"/>
      <c r="AH96" s="243"/>
    </row>
    <row r="97" spans="1:34" ht="15" customHeight="1" x14ac:dyDescent="0.25">
      <c r="A97" s="17" t="s">
        <v>3745</v>
      </c>
      <c r="B97" s="31" t="s">
        <v>3700</v>
      </c>
      <c r="C97" s="37" t="s">
        <v>29</v>
      </c>
      <c r="D97" s="201" t="s">
        <v>359</v>
      </c>
      <c r="E97" s="233">
        <v>930215</v>
      </c>
      <c r="F97" s="225">
        <v>260</v>
      </c>
      <c r="G97" s="32" t="s">
        <v>210</v>
      </c>
      <c r="H97" s="37">
        <v>480</v>
      </c>
      <c r="I97" s="37">
        <v>497</v>
      </c>
      <c r="J97" s="37" t="s">
        <v>3321</v>
      </c>
      <c r="K97" s="37" t="s">
        <v>178</v>
      </c>
      <c r="L97" s="234">
        <v>10</v>
      </c>
      <c r="M97" s="235">
        <v>42068</v>
      </c>
      <c r="N97" s="236">
        <v>42068</v>
      </c>
      <c r="O97" s="99">
        <v>42058</v>
      </c>
      <c r="P97" s="94">
        <v>42059</v>
      </c>
      <c r="Q97" s="7">
        <v>42068</v>
      </c>
      <c r="R97" s="7" t="s">
        <v>153</v>
      </c>
      <c r="S97" s="7" t="s">
        <v>3605</v>
      </c>
      <c r="T97" s="7" t="s">
        <v>153</v>
      </c>
      <c r="U97" s="108" t="s">
        <v>153</v>
      </c>
      <c r="V97" s="108" t="s">
        <v>153</v>
      </c>
      <c r="W97" s="7">
        <v>42069</v>
      </c>
      <c r="X97" s="7">
        <v>42070</v>
      </c>
      <c r="Y97" s="7">
        <v>42073</v>
      </c>
      <c r="Z97" s="7"/>
      <c r="AA97" s="248"/>
      <c r="AB97" s="252"/>
      <c r="AC97" s="248"/>
      <c r="AD97" s="248"/>
      <c r="AE97" s="248"/>
      <c r="AF97" s="248"/>
      <c r="AG97" s="248"/>
      <c r="AH97" s="243"/>
    </row>
    <row r="98" spans="1:34" ht="15" customHeight="1" x14ac:dyDescent="0.25">
      <c r="A98" s="17" t="s">
        <v>3828</v>
      </c>
      <c r="B98" s="31" t="s">
        <v>3769</v>
      </c>
      <c r="C98" s="37" t="s">
        <v>3762</v>
      </c>
      <c r="D98" s="201" t="s">
        <v>359</v>
      </c>
      <c r="E98" s="233">
        <v>940215</v>
      </c>
      <c r="F98" s="225">
        <v>10</v>
      </c>
      <c r="G98" s="32" t="s">
        <v>50</v>
      </c>
      <c r="H98" s="37">
        <v>220</v>
      </c>
      <c r="I98" s="37" t="s">
        <v>2818</v>
      </c>
      <c r="J98" s="37" t="s">
        <v>2546</v>
      </c>
      <c r="K98" s="37" t="s">
        <v>42</v>
      </c>
      <c r="L98" s="234">
        <v>13</v>
      </c>
      <c r="M98" s="235">
        <v>42088</v>
      </c>
      <c r="N98" s="236">
        <v>42088</v>
      </c>
      <c r="O98" s="99">
        <v>42067</v>
      </c>
      <c r="P98" s="94">
        <v>42069</v>
      </c>
      <c r="Q98" s="7">
        <v>42081</v>
      </c>
      <c r="R98" s="7" t="s">
        <v>153</v>
      </c>
      <c r="S98" s="7" t="s">
        <v>3358</v>
      </c>
      <c r="T98" s="7" t="s">
        <v>153</v>
      </c>
      <c r="U98" s="108" t="s">
        <v>153</v>
      </c>
      <c r="V98" s="108" t="s">
        <v>153</v>
      </c>
      <c r="W98" s="7" t="s">
        <v>42</v>
      </c>
      <c r="X98" s="7" t="s">
        <v>42</v>
      </c>
      <c r="Y98" s="7">
        <v>42090</v>
      </c>
      <c r="Z98" s="7"/>
      <c r="AA98" s="248"/>
      <c r="AB98" s="252"/>
      <c r="AC98" s="248"/>
      <c r="AD98" s="248"/>
      <c r="AE98" s="248"/>
      <c r="AF98" s="248"/>
      <c r="AG98" s="248"/>
      <c r="AH98" s="243"/>
    </row>
    <row r="99" spans="1:34" ht="15" customHeight="1" x14ac:dyDescent="0.25">
      <c r="A99" s="17" t="s">
        <v>3790</v>
      </c>
      <c r="B99" s="31" t="s">
        <v>3777</v>
      </c>
      <c r="C99" s="37" t="s">
        <v>2395</v>
      </c>
      <c r="D99" s="201" t="s">
        <v>359</v>
      </c>
      <c r="E99" s="233">
        <v>950215</v>
      </c>
      <c r="F99" s="225">
        <v>300</v>
      </c>
      <c r="G99" s="32" t="s">
        <v>24</v>
      </c>
      <c r="H99" s="37">
        <v>13200</v>
      </c>
      <c r="I99" s="37" t="s">
        <v>3</v>
      </c>
      <c r="J99" s="37" t="s">
        <v>1581</v>
      </c>
      <c r="K99" s="37" t="s">
        <v>42</v>
      </c>
      <c r="L99" s="234">
        <v>15</v>
      </c>
      <c r="M99" s="235">
        <v>42100</v>
      </c>
      <c r="N99" s="236">
        <v>42100</v>
      </c>
      <c r="O99" s="99">
        <v>42062</v>
      </c>
      <c r="P99" s="94">
        <v>42062</v>
      </c>
      <c r="Q99" s="7" t="s">
        <v>153</v>
      </c>
      <c r="R99" s="7" t="s">
        <v>153</v>
      </c>
      <c r="S99" s="7" t="s">
        <v>3605</v>
      </c>
      <c r="T99" s="7">
        <v>42067</v>
      </c>
      <c r="U99" s="108" t="s">
        <v>153</v>
      </c>
      <c r="V99" s="108" t="s">
        <v>153</v>
      </c>
      <c r="W99" s="7">
        <v>42094</v>
      </c>
      <c r="X99" s="7">
        <v>42094</v>
      </c>
      <c r="Y99" s="7">
        <v>42096</v>
      </c>
      <c r="Z99" s="7"/>
      <c r="AA99" s="248"/>
      <c r="AB99" s="252"/>
      <c r="AC99" s="248"/>
      <c r="AD99" s="248"/>
      <c r="AE99" s="248"/>
      <c r="AF99" s="248"/>
      <c r="AG99" s="248"/>
      <c r="AH99" s="243"/>
    </row>
    <row r="100" spans="1:34" ht="15" customHeight="1" x14ac:dyDescent="0.25">
      <c r="A100" s="17" t="s">
        <v>3790</v>
      </c>
      <c r="B100" s="31" t="s">
        <v>3777</v>
      </c>
      <c r="C100" s="37" t="s">
        <v>2395</v>
      </c>
      <c r="D100" s="201" t="s">
        <v>359</v>
      </c>
      <c r="E100" s="233">
        <v>960215</v>
      </c>
      <c r="F100" s="225">
        <v>300</v>
      </c>
      <c r="G100" s="32" t="s">
        <v>24</v>
      </c>
      <c r="H100" s="37">
        <v>13200</v>
      </c>
      <c r="I100" s="37" t="s">
        <v>3</v>
      </c>
      <c r="J100" s="37" t="s">
        <v>1581</v>
      </c>
      <c r="K100" s="37" t="s">
        <v>42</v>
      </c>
      <c r="L100" s="234">
        <v>15</v>
      </c>
      <c r="M100" s="235">
        <v>42100</v>
      </c>
      <c r="N100" s="236">
        <v>42100</v>
      </c>
      <c r="O100" s="99">
        <v>42062</v>
      </c>
      <c r="P100" s="94">
        <v>42062</v>
      </c>
      <c r="Q100" s="7" t="s">
        <v>153</v>
      </c>
      <c r="R100" s="7" t="s">
        <v>153</v>
      </c>
      <c r="S100" s="7" t="s">
        <v>3605</v>
      </c>
      <c r="T100" s="7" t="s">
        <v>153</v>
      </c>
      <c r="U100" s="108" t="s">
        <v>153</v>
      </c>
      <c r="V100" s="108" t="s">
        <v>153</v>
      </c>
      <c r="W100" s="7">
        <v>42093</v>
      </c>
      <c r="X100" s="7">
        <v>42093</v>
      </c>
      <c r="Y100" s="7">
        <v>42095</v>
      </c>
      <c r="Z100" s="7"/>
      <c r="AA100" s="248"/>
      <c r="AB100" s="252"/>
      <c r="AC100" s="248"/>
      <c r="AD100" s="248"/>
      <c r="AE100" s="248"/>
      <c r="AF100" s="248"/>
      <c r="AG100" s="248"/>
      <c r="AH100" s="243"/>
    </row>
    <row r="101" spans="1:34" ht="15" customHeight="1" x14ac:dyDescent="0.25">
      <c r="A101" s="17" t="s">
        <v>3735</v>
      </c>
      <c r="B101" s="31" t="s">
        <v>3700</v>
      </c>
      <c r="C101" s="37" t="s">
        <v>29</v>
      </c>
      <c r="D101" s="201" t="s">
        <v>359</v>
      </c>
      <c r="E101" s="233">
        <v>970215</v>
      </c>
      <c r="F101" s="225">
        <v>150</v>
      </c>
      <c r="G101" s="32" t="s">
        <v>264</v>
      </c>
      <c r="H101" s="37">
        <v>480</v>
      </c>
      <c r="I101" s="37" t="s">
        <v>107</v>
      </c>
      <c r="J101" s="37" t="s">
        <v>3310</v>
      </c>
      <c r="K101" s="37" t="s">
        <v>178</v>
      </c>
      <c r="L101" s="234">
        <v>15</v>
      </c>
      <c r="M101" s="235">
        <v>42098</v>
      </c>
      <c r="N101" s="236">
        <v>42107</v>
      </c>
      <c r="O101" s="99">
        <v>42062</v>
      </c>
      <c r="P101" s="94">
        <v>42062</v>
      </c>
      <c r="Q101" s="7" t="s">
        <v>153</v>
      </c>
      <c r="R101" s="7" t="s">
        <v>153</v>
      </c>
      <c r="S101" s="7" t="s">
        <v>3605</v>
      </c>
      <c r="T101" s="7" t="s">
        <v>153</v>
      </c>
      <c r="U101" s="108" t="s">
        <v>153</v>
      </c>
      <c r="V101" s="108" t="s">
        <v>153</v>
      </c>
      <c r="W101" s="7">
        <v>42103</v>
      </c>
      <c r="X101" s="7">
        <v>42103</v>
      </c>
      <c r="Y101" s="7">
        <v>42104</v>
      </c>
      <c r="Z101" s="7"/>
      <c r="AA101" s="248"/>
      <c r="AB101" s="252"/>
      <c r="AC101" s="248"/>
      <c r="AD101" s="248"/>
      <c r="AE101" s="248"/>
      <c r="AF101" s="248"/>
      <c r="AG101" s="248"/>
      <c r="AH101" s="243"/>
    </row>
    <row r="102" spans="1:34" ht="15" customHeight="1" x14ac:dyDescent="0.25">
      <c r="A102" s="17" t="s">
        <v>3735</v>
      </c>
      <c r="B102" s="31" t="s">
        <v>3700</v>
      </c>
      <c r="C102" s="37" t="s">
        <v>29</v>
      </c>
      <c r="D102" s="201" t="s">
        <v>359</v>
      </c>
      <c r="E102" s="233">
        <v>980215</v>
      </c>
      <c r="F102" s="225">
        <v>150</v>
      </c>
      <c r="G102" s="32" t="s">
        <v>264</v>
      </c>
      <c r="H102" s="37">
        <v>480</v>
      </c>
      <c r="I102" s="37" t="s">
        <v>107</v>
      </c>
      <c r="J102" s="37" t="s">
        <v>3310</v>
      </c>
      <c r="K102" s="37" t="s">
        <v>178</v>
      </c>
      <c r="L102" s="234">
        <v>15</v>
      </c>
      <c r="M102" s="235">
        <v>42098</v>
      </c>
      <c r="N102" s="236">
        <v>42107</v>
      </c>
      <c r="O102" s="99">
        <v>42062</v>
      </c>
      <c r="P102" s="94">
        <v>42062</v>
      </c>
      <c r="Q102" s="7" t="s">
        <v>153</v>
      </c>
      <c r="R102" s="7" t="s">
        <v>153</v>
      </c>
      <c r="S102" s="7" t="s">
        <v>3605</v>
      </c>
      <c r="T102" s="7" t="s">
        <v>153</v>
      </c>
      <c r="U102" s="108" t="s">
        <v>153</v>
      </c>
      <c r="V102" s="108" t="s">
        <v>153</v>
      </c>
      <c r="W102" s="7" t="s">
        <v>153</v>
      </c>
      <c r="X102" s="7" t="s">
        <v>153</v>
      </c>
      <c r="Y102" s="7">
        <v>42102</v>
      </c>
      <c r="Z102" s="7"/>
      <c r="AA102" s="248"/>
      <c r="AB102" s="252"/>
      <c r="AC102" s="248"/>
      <c r="AD102" s="248"/>
      <c r="AE102" s="248"/>
      <c r="AF102" s="248"/>
      <c r="AG102" s="248"/>
      <c r="AH102" s="243"/>
    </row>
    <row r="103" spans="1:34" ht="15" customHeight="1" x14ac:dyDescent="0.25">
      <c r="A103" s="17" t="s">
        <v>3843</v>
      </c>
      <c r="B103" s="31" t="s">
        <v>3779</v>
      </c>
      <c r="C103" s="37" t="s">
        <v>3778</v>
      </c>
      <c r="D103" s="201" t="s">
        <v>359</v>
      </c>
      <c r="E103" s="233">
        <v>990215</v>
      </c>
      <c r="F103" s="225">
        <v>500</v>
      </c>
      <c r="G103" s="32" t="s">
        <v>2</v>
      </c>
      <c r="H103" s="37">
        <v>13200</v>
      </c>
      <c r="I103" s="37" t="s">
        <v>3</v>
      </c>
      <c r="J103" s="37" t="s">
        <v>1581</v>
      </c>
      <c r="K103" s="37" t="s">
        <v>60</v>
      </c>
      <c r="L103" s="234">
        <v>14</v>
      </c>
      <c r="M103" s="235">
        <v>42096</v>
      </c>
      <c r="N103" s="236">
        <v>42096</v>
      </c>
      <c r="O103" s="99">
        <v>42068</v>
      </c>
      <c r="P103" s="94">
        <v>42072</v>
      </c>
      <c r="Q103" s="7" t="s">
        <v>153</v>
      </c>
      <c r="R103" s="7" t="s">
        <v>153</v>
      </c>
      <c r="S103" s="7" t="s">
        <v>3605</v>
      </c>
      <c r="T103" s="7">
        <v>42093</v>
      </c>
      <c r="U103" s="108">
        <v>42094</v>
      </c>
      <c r="V103" s="108" t="s">
        <v>153</v>
      </c>
      <c r="W103" s="7">
        <v>42095</v>
      </c>
      <c r="X103" s="7">
        <v>42095</v>
      </c>
      <c r="Y103" s="7">
        <v>42096</v>
      </c>
      <c r="Z103" s="7"/>
      <c r="AA103" s="248"/>
      <c r="AB103" s="252"/>
      <c r="AC103" s="248"/>
      <c r="AD103" s="248"/>
      <c r="AE103" s="248"/>
      <c r="AF103" s="248"/>
      <c r="AG103" s="248"/>
      <c r="AH103" s="243"/>
    </row>
    <row r="104" spans="1:34" ht="15" customHeight="1" x14ac:dyDescent="0.25">
      <c r="A104" s="17" t="s">
        <v>3817</v>
      </c>
      <c r="B104" s="31" t="s">
        <v>3786</v>
      </c>
      <c r="C104" s="37" t="s">
        <v>560</v>
      </c>
      <c r="D104" s="201" t="s">
        <v>359</v>
      </c>
      <c r="E104" s="233">
        <v>1000215</v>
      </c>
      <c r="F104" s="225">
        <v>400</v>
      </c>
      <c r="G104" s="32" t="s">
        <v>7</v>
      </c>
      <c r="H104" s="37">
        <v>480</v>
      </c>
      <c r="I104" s="37" t="s">
        <v>56</v>
      </c>
      <c r="J104" s="37" t="s">
        <v>3785</v>
      </c>
      <c r="K104" s="37" t="s">
        <v>42</v>
      </c>
      <c r="L104" s="234">
        <v>12</v>
      </c>
      <c r="M104" s="235">
        <v>42081</v>
      </c>
      <c r="N104" s="236">
        <v>42087</v>
      </c>
      <c r="O104" s="99">
        <v>42066</v>
      </c>
      <c r="P104" s="94">
        <v>42067</v>
      </c>
      <c r="Q104" s="7">
        <v>42076</v>
      </c>
      <c r="R104" s="7" t="s">
        <v>153</v>
      </c>
      <c r="S104" s="7" t="s">
        <v>3605</v>
      </c>
      <c r="T104" s="7" t="s">
        <v>153</v>
      </c>
      <c r="U104" s="108" t="s">
        <v>153</v>
      </c>
      <c r="V104" s="108" t="s">
        <v>153</v>
      </c>
      <c r="W104" s="108" t="s">
        <v>42</v>
      </c>
      <c r="X104" s="7" t="s">
        <v>42</v>
      </c>
      <c r="Y104" s="7">
        <v>42087</v>
      </c>
      <c r="Z104" s="7"/>
      <c r="AA104" s="248"/>
      <c r="AB104" s="252"/>
      <c r="AC104" s="248"/>
      <c r="AD104" s="248"/>
      <c r="AE104" s="248"/>
      <c r="AF104" s="248"/>
      <c r="AG104" s="248"/>
      <c r="AH104" s="243"/>
    </row>
    <row r="105" spans="1:34" ht="15" customHeight="1" x14ac:dyDescent="0.25">
      <c r="A105" s="17" t="s">
        <v>3841</v>
      </c>
      <c r="B105" s="31" t="s">
        <v>3786</v>
      </c>
      <c r="C105" s="37" t="s">
        <v>560</v>
      </c>
      <c r="D105" s="201" t="s">
        <v>359</v>
      </c>
      <c r="E105" s="233">
        <v>1010215</v>
      </c>
      <c r="F105" s="225">
        <v>75</v>
      </c>
      <c r="G105" s="32" t="s">
        <v>7</v>
      </c>
      <c r="H105" s="37">
        <v>480</v>
      </c>
      <c r="I105" s="37" t="s">
        <v>25</v>
      </c>
      <c r="J105" s="37" t="s">
        <v>3785</v>
      </c>
      <c r="K105" s="37" t="s">
        <v>42</v>
      </c>
      <c r="L105" s="234">
        <v>12</v>
      </c>
      <c r="M105" s="235">
        <v>42081</v>
      </c>
      <c r="N105" s="236">
        <v>42087</v>
      </c>
      <c r="O105" s="99">
        <v>42068</v>
      </c>
      <c r="P105" s="94">
        <v>42130</v>
      </c>
      <c r="Q105" s="7" t="s">
        <v>153</v>
      </c>
      <c r="R105" s="7" t="s">
        <v>153</v>
      </c>
      <c r="S105" s="7" t="s">
        <v>3605</v>
      </c>
      <c r="T105" s="7" t="s">
        <v>153</v>
      </c>
      <c r="U105" s="108" t="s">
        <v>153</v>
      </c>
      <c r="V105" s="108" t="s">
        <v>153</v>
      </c>
      <c r="W105" s="108" t="s">
        <v>42</v>
      </c>
      <c r="X105" s="7" t="s">
        <v>42</v>
      </c>
      <c r="Y105" s="7">
        <v>42082</v>
      </c>
      <c r="Z105" s="7"/>
      <c r="AA105" s="248"/>
      <c r="AB105" s="252"/>
      <c r="AC105" s="248"/>
      <c r="AD105" s="248"/>
      <c r="AE105" s="248"/>
      <c r="AF105" s="248"/>
      <c r="AG105" s="248"/>
      <c r="AH105" s="243"/>
    </row>
    <row r="106" spans="1:34" ht="15" customHeight="1" x14ac:dyDescent="0.25">
      <c r="A106" s="17" t="s">
        <v>3854</v>
      </c>
      <c r="B106" s="31" t="s">
        <v>3786</v>
      </c>
      <c r="C106" s="37" t="s">
        <v>560</v>
      </c>
      <c r="D106" s="201" t="s">
        <v>359</v>
      </c>
      <c r="E106" s="233">
        <v>1020215</v>
      </c>
      <c r="F106" s="225">
        <v>50</v>
      </c>
      <c r="G106" s="32" t="s">
        <v>7</v>
      </c>
      <c r="H106" s="37">
        <v>480</v>
      </c>
      <c r="I106" s="37" t="s">
        <v>3</v>
      </c>
      <c r="J106" s="37" t="s">
        <v>3785</v>
      </c>
      <c r="K106" s="37" t="s">
        <v>42</v>
      </c>
      <c r="L106" s="234">
        <v>12</v>
      </c>
      <c r="M106" s="235">
        <v>42081</v>
      </c>
      <c r="N106" s="236">
        <v>42087</v>
      </c>
      <c r="O106" s="99">
        <v>42072</v>
      </c>
      <c r="P106" s="94">
        <v>42072</v>
      </c>
      <c r="Q106" s="7" t="s">
        <v>153</v>
      </c>
      <c r="R106" s="7" t="s">
        <v>153</v>
      </c>
      <c r="S106" s="7" t="s">
        <v>3605</v>
      </c>
      <c r="T106" s="7" t="s">
        <v>153</v>
      </c>
      <c r="U106" s="108" t="s">
        <v>153</v>
      </c>
      <c r="V106" s="108" t="s">
        <v>153</v>
      </c>
      <c r="W106" s="108" t="s">
        <v>42</v>
      </c>
      <c r="X106" s="7" t="s">
        <v>42</v>
      </c>
      <c r="Y106" s="7">
        <v>42088</v>
      </c>
      <c r="Z106" s="7"/>
      <c r="AA106" s="248"/>
      <c r="AB106" s="252"/>
      <c r="AC106" s="248"/>
      <c r="AD106" s="248"/>
      <c r="AE106" s="248"/>
      <c r="AF106" s="248"/>
      <c r="AG106" s="248"/>
      <c r="AH106" s="243"/>
    </row>
    <row r="107" spans="1:34" ht="15" customHeight="1" x14ac:dyDescent="0.25">
      <c r="A107" s="17" t="s">
        <v>3842</v>
      </c>
      <c r="B107" s="31" t="s">
        <v>3786</v>
      </c>
      <c r="C107" s="37" t="s">
        <v>560</v>
      </c>
      <c r="D107" s="201" t="s">
        <v>359</v>
      </c>
      <c r="E107" s="233">
        <v>1030215</v>
      </c>
      <c r="F107" s="225">
        <v>75</v>
      </c>
      <c r="G107" s="32" t="s">
        <v>7</v>
      </c>
      <c r="H107" s="37">
        <v>480</v>
      </c>
      <c r="I107" s="37" t="s">
        <v>3</v>
      </c>
      <c r="J107" s="37" t="s">
        <v>3785</v>
      </c>
      <c r="K107" s="37" t="s">
        <v>42</v>
      </c>
      <c r="L107" s="234">
        <v>12</v>
      </c>
      <c r="M107" s="235">
        <v>42081</v>
      </c>
      <c r="N107" s="236">
        <v>42087</v>
      </c>
      <c r="O107" s="99">
        <v>42068</v>
      </c>
      <c r="P107" s="94">
        <v>42069</v>
      </c>
      <c r="Q107" s="7" t="s">
        <v>153</v>
      </c>
      <c r="R107" s="7" t="s">
        <v>153</v>
      </c>
      <c r="S107" s="7" t="s">
        <v>3605</v>
      </c>
      <c r="T107" s="7" t="s">
        <v>153</v>
      </c>
      <c r="U107" s="108" t="s">
        <v>153</v>
      </c>
      <c r="V107" s="108" t="s">
        <v>153</v>
      </c>
      <c r="W107" s="108" t="s">
        <v>42</v>
      </c>
      <c r="X107" s="7" t="s">
        <v>42</v>
      </c>
      <c r="Y107" s="7">
        <v>42082</v>
      </c>
      <c r="Z107" s="7"/>
      <c r="AA107" s="248"/>
      <c r="AB107" s="252"/>
      <c r="AC107" s="248"/>
      <c r="AD107" s="248"/>
      <c r="AE107" s="248"/>
      <c r="AF107" s="248"/>
      <c r="AG107" s="248"/>
      <c r="AH107" s="243"/>
    </row>
    <row r="108" spans="1:34" ht="15" customHeight="1" x14ac:dyDescent="0.25">
      <c r="A108" s="17" t="s">
        <v>3855</v>
      </c>
      <c r="B108" s="31" t="s">
        <v>3786</v>
      </c>
      <c r="C108" s="37" t="s">
        <v>560</v>
      </c>
      <c r="D108" s="201" t="s">
        <v>359</v>
      </c>
      <c r="E108" s="233">
        <v>1040215</v>
      </c>
      <c r="F108" s="225">
        <v>45</v>
      </c>
      <c r="G108" s="32" t="s">
        <v>7</v>
      </c>
      <c r="H108" s="37">
        <v>480</v>
      </c>
      <c r="I108" s="37" t="s">
        <v>3</v>
      </c>
      <c r="J108" s="37" t="s">
        <v>3785</v>
      </c>
      <c r="K108" s="37" t="s">
        <v>42</v>
      </c>
      <c r="L108" s="234">
        <v>12</v>
      </c>
      <c r="M108" s="235">
        <v>42081</v>
      </c>
      <c r="N108" s="236">
        <v>42087</v>
      </c>
      <c r="O108" s="99">
        <v>42069</v>
      </c>
      <c r="P108" s="94">
        <v>42072</v>
      </c>
      <c r="Q108" s="7" t="s">
        <v>153</v>
      </c>
      <c r="R108" s="7" t="s">
        <v>153</v>
      </c>
      <c r="S108" s="7" t="s">
        <v>3605</v>
      </c>
      <c r="T108" s="7" t="s">
        <v>153</v>
      </c>
      <c r="U108" s="108">
        <v>42087</v>
      </c>
      <c r="V108" s="108" t="s">
        <v>153</v>
      </c>
      <c r="W108" s="108" t="s">
        <v>42</v>
      </c>
      <c r="X108" s="7" t="s">
        <v>42</v>
      </c>
      <c r="Y108" s="7">
        <v>42088</v>
      </c>
      <c r="Z108" s="7"/>
      <c r="AA108" s="248"/>
      <c r="AB108" s="252"/>
      <c r="AC108" s="248"/>
      <c r="AD108" s="248"/>
      <c r="AE108" s="248"/>
      <c r="AF108" s="248"/>
      <c r="AG108" s="248"/>
      <c r="AH108" s="243"/>
    </row>
    <row r="109" spans="1:34" ht="15" customHeight="1" x14ac:dyDescent="0.25">
      <c r="A109" s="17" t="s">
        <v>3827</v>
      </c>
      <c r="B109" s="31" t="s">
        <v>3786</v>
      </c>
      <c r="C109" s="37" t="s">
        <v>560</v>
      </c>
      <c r="D109" s="201" t="s">
        <v>359</v>
      </c>
      <c r="E109" s="233">
        <v>1050215</v>
      </c>
      <c r="F109" s="225">
        <v>40</v>
      </c>
      <c r="G109" s="32" t="s">
        <v>7</v>
      </c>
      <c r="H109" s="37">
        <v>480</v>
      </c>
      <c r="I109" s="37" t="s">
        <v>3</v>
      </c>
      <c r="J109" s="37" t="s">
        <v>3785</v>
      </c>
      <c r="K109" s="37" t="s">
        <v>42</v>
      </c>
      <c r="L109" s="234">
        <v>12</v>
      </c>
      <c r="M109" s="235">
        <v>42081</v>
      </c>
      <c r="N109" s="236">
        <v>42087</v>
      </c>
      <c r="O109" s="99">
        <v>42066</v>
      </c>
      <c r="P109" s="94">
        <v>42067</v>
      </c>
      <c r="Q109" s="7" t="s">
        <v>153</v>
      </c>
      <c r="R109" s="7" t="s">
        <v>153</v>
      </c>
      <c r="S109" s="7" t="s">
        <v>3605</v>
      </c>
      <c r="T109" s="7" t="s">
        <v>153</v>
      </c>
      <c r="U109" s="108" t="s">
        <v>153</v>
      </c>
      <c r="V109" s="108" t="s">
        <v>153</v>
      </c>
      <c r="W109" s="108" t="s">
        <v>42</v>
      </c>
      <c r="X109" s="7" t="s">
        <v>42</v>
      </c>
      <c r="Y109" s="7">
        <v>42082</v>
      </c>
      <c r="Z109" s="7"/>
      <c r="AA109" s="248"/>
      <c r="AB109" s="252"/>
      <c r="AC109" s="248"/>
      <c r="AD109" s="248"/>
      <c r="AE109" s="248"/>
      <c r="AF109" s="248"/>
      <c r="AG109" s="248"/>
      <c r="AH109" s="243"/>
    </row>
    <row r="110" spans="1:34" ht="15" customHeight="1" x14ac:dyDescent="0.25">
      <c r="A110" s="17" t="s">
        <v>3827</v>
      </c>
      <c r="B110" s="31" t="s">
        <v>3786</v>
      </c>
      <c r="C110" s="37" t="s">
        <v>560</v>
      </c>
      <c r="D110" s="201" t="s">
        <v>359</v>
      </c>
      <c r="E110" s="233">
        <v>1060215</v>
      </c>
      <c r="F110" s="225">
        <v>40</v>
      </c>
      <c r="G110" s="32" t="s">
        <v>7</v>
      </c>
      <c r="H110" s="37">
        <v>480</v>
      </c>
      <c r="I110" s="37" t="s">
        <v>3</v>
      </c>
      <c r="J110" s="37" t="s">
        <v>3785</v>
      </c>
      <c r="K110" s="37" t="s">
        <v>42</v>
      </c>
      <c r="L110" s="234">
        <v>12</v>
      </c>
      <c r="M110" s="235">
        <v>42081</v>
      </c>
      <c r="N110" s="236">
        <v>42087</v>
      </c>
      <c r="O110" s="99">
        <v>42066</v>
      </c>
      <c r="P110" s="94">
        <v>42067</v>
      </c>
      <c r="Q110" s="7" t="s">
        <v>153</v>
      </c>
      <c r="R110" s="7" t="s">
        <v>153</v>
      </c>
      <c r="S110" s="7" t="s">
        <v>3605</v>
      </c>
      <c r="T110" s="7" t="s">
        <v>153</v>
      </c>
      <c r="U110" s="108">
        <v>42087</v>
      </c>
      <c r="V110" s="108" t="s">
        <v>153</v>
      </c>
      <c r="W110" s="108" t="s">
        <v>42</v>
      </c>
      <c r="X110" s="7" t="s">
        <v>42</v>
      </c>
      <c r="Y110" s="7">
        <v>42088</v>
      </c>
      <c r="Z110" s="7"/>
      <c r="AA110" s="248"/>
      <c r="AB110" s="252"/>
      <c r="AC110" s="248"/>
      <c r="AD110" s="248"/>
      <c r="AE110" s="248"/>
      <c r="AF110" s="248"/>
      <c r="AG110" s="248"/>
      <c r="AH110" s="243"/>
    </row>
    <row r="111" spans="1:34" ht="15" customHeight="1" x14ac:dyDescent="0.25">
      <c r="A111" s="17" t="s">
        <v>3844</v>
      </c>
      <c r="B111" s="31" t="s">
        <v>3786</v>
      </c>
      <c r="C111" s="37" t="s">
        <v>560</v>
      </c>
      <c r="D111" s="201" t="s">
        <v>359</v>
      </c>
      <c r="E111" s="233">
        <v>1070215</v>
      </c>
      <c r="F111" s="225">
        <v>35</v>
      </c>
      <c r="G111" s="32" t="s">
        <v>7</v>
      </c>
      <c r="H111" s="37">
        <v>480</v>
      </c>
      <c r="I111" s="37" t="s">
        <v>3</v>
      </c>
      <c r="J111" s="37" t="s">
        <v>3785</v>
      </c>
      <c r="K111" s="37" t="s">
        <v>42</v>
      </c>
      <c r="L111" s="234">
        <v>12</v>
      </c>
      <c r="M111" s="235">
        <v>42081</v>
      </c>
      <c r="N111" s="236">
        <v>42087</v>
      </c>
      <c r="O111" s="99">
        <v>42069</v>
      </c>
      <c r="P111" s="94">
        <v>42072</v>
      </c>
      <c r="Q111" s="7" t="s">
        <v>153</v>
      </c>
      <c r="R111" s="7" t="s">
        <v>153</v>
      </c>
      <c r="S111" s="7" t="s">
        <v>3605</v>
      </c>
      <c r="T111" s="7" t="s">
        <v>153</v>
      </c>
      <c r="U111" s="108" t="s">
        <v>153</v>
      </c>
      <c r="V111" s="108" t="s">
        <v>153</v>
      </c>
      <c r="W111" s="108" t="s">
        <v>42</v>
      </c>
      <c r="X111" s="7" t="s">
        <v>42</v>
      </c>
      <c r="Y111" s="7">
        <v>42080</v>
      </c>
      <c r="Z111" s="7"/>
      <c r="AA111" s="248"/>
      <c r="AB111" s="252"/>
      <c r="AC111" s="248"/>
      <c r="AD111" s="248"/>
      <c r="AE111" s="248"/>
      <c r="AF111" s="248"/>
      <c r="AG111" s="248"/>
      <c r="AH111" s="243"/>
    </row>
    <row r="112" spans="1:34" ht="15" customHeight="1" x14ac:dyDescent="0.25">
      <c r="A112" s="17" t="s">
        <v>3844</v>
      </c>
      <c r="B112" s="31" t="s">
        <v>3786</v>
      </c>
      <c r="C112" s="37" t="s">
        <v>560</v>
      </c>
      <c r="D112" s="201" t="s">
        <v>359</v>
      </c>
      <c r="E112" s="233">
        <v>1080215</v>
      </c>
      <c r="F112" s="225">
        <v>35</v>
      </c>
      <c r="G112" s="32" t="s">
        <v>7</v>
      </c>
      <c r="H112" s="37">
        <v>480</v>
      </c>
      <c r="I112" s="37" t="s">
        <v>3</v>
      </c>
      <c r="J112" s="37" t="s">
        <v>3785</v>
      </c>
      <c r="K112" s="37" t="s">
        <v>42</v>
      </c>
      <c r="L112" s="234">
        <v>12</v>
      </c>
      <c r="M112" s="235">
        <v>42081</v>
      </c>
      <c r="N112" s="236">
        <v>42087</v>
      </c>
      <c r="O112" s="99">
        <v>42069</v>
      </c>
      <c r="P112" s="94">
        <v>42072</v>
      </c>
      <c r="Q112" s="7" t="s">
        <v>153</v>
      </c>
      <c r="R112" s="7" t="s">
        <v>153</v>
      </c>
      <c r="S112" s="7" t="s">
        <v>3605</v>
      </c>
      <c r="T112" s="7" t="s">
        <v>153</v>
      </c>
      <c r="U112" s="108" t="s">
        <v>153</v>
      </c>
      <c r="V112" s="108" t="s">
        <v>153</v>
      </c>
      <c r="W112" s="108" t="s">
        <v>42</v>
      </c>
      <c r="X112" s="7" t="s">
        <v>42</v>
      </c>
      <c r="Y112" s="7">
        <v>42087</v>
      </c>
      <c r="Z112" s="7"/>
      <c r="AA112" s="248"/>
      <c r="AB112" s="252"/>
      <c r="AC112" s="248"/>
      <c r="AD112" s="248"/>
      <c r="AE112" s="248"/>
      <c r="AF112" s="248"/>
      <c r="AG112" s="248"/>
      <c r="AH112" s="243"/>
    </row>
    <row r="113" spans="1:34" ht="15" customHeight="1" x14ac:dyDescent="0.25">
      <c r="A113" s="17" t="s">
        <v>3996</v>
      </c>
      <c r="B113" s="31" t="s">
        <v>3786</v>
      </c>
      <c r="C113" s="37" t="s">
        <v>560</v>
      </c>
      <c r="D113" s="201" t="s">
        <v>359</v>
      </c>
      <c r="E113" s="233">
        <v>1090215</v>
      </c>
      <c r="F113" s="225">
        <v>30</v>
      </c>
      <c r="G113" s="32" t="s">
        <v>7</v>
      </c>
      <c r="H113" s="37">
        <v>480</v>
      </c>
      <c r="I113" s="37" t="s">
        <v>3</v>
      </c>
      <c r="J113" s="37" t="s">
        <v>3993</v>
      </c>
      <c r="K113" s="37" t="s">
        <v>42</v>
      </c>
      <c r="L113" s="234">
        <v>12</v>
      </c>
      <c r="M113" s="235">
        <v>42081</v>
      </c>
      <c r="N113" s="236">
        <v>42087</v>
      </c>
      <c r="O113" s="99" t="s">
        <v>42</v>
      </c>
      <c r="P113" s="94" t="s">
        <v>42</v>
      </c>
      <c r="Q113" s="7" t="s">
        <v>153</v>
      </c>
      <c r="R113" s="7" t="s">
        <v>153</v>
      </c>
      <c r="S113" s="7" t="s">
        <v>42</v>
      </c>
      <c r="T113" s="7" t="s">
        <v>153</v>
      </c>
      <c r="U113" s="108" t="s">
        <v>153</v>
      </c>
      <c r="V113" s="108" t="s">
        <v>153</v>
      </c>
      <c r="W113" s="108" t="s">
        <v>42</v>
      </c>
      <c r="X113" s="7" t="s">
        <v>42</v>
      </c>
      <c r="Y113" s="7">
        <v>42100</v>
      </c>
      <c r="Z113" s="7"/>
      <c r="AA113" s="248"/>
      <c r="AB113" s="252"/>
      <c r="AC113" s="248"/>
      <c r="AD113" s="248"/>
      <c r="AE113" s="248"/>
      <c r="AF113" s="248"/>
      <c r="AG113" s="248"/>
      <c r="AH113" s="243"/>
    </row>
    <row r="114" spans="1:34" ht="15" customHeight="1" x14ac:dyDescent="0.25">
      <c r="A114" s="17" t="s">
        <v>3996</v>
      </c>
      <c r="B114" s="31" t="s">
        <v>3786</v>
      </c>
      <c r="C114" s="37" t="s">
        <v>560</v>
      </c>
      <c r="D114" s="201" t="s">
        <v>359</v>
      </c>
      <c r="E114" s="233">
        <v>1100215</v>
      </c>
      <c r="F114" s="225">
        <v>30</v>
      </c>
      <c r="G114" s="32" t="s">
        <v>7</v>
      </c>
      <c r="H114" s="37">
        <v>480</v>
      </c>
      <c r="I114" s="37" t="s">
        <v>3</v>
      </c>
      <c r="J114" s="37" t="s">
        <v>3993</v>
      </c>
      <c r="K114" s="37" t="s">
        <v>42</v>
      </c>
      <c r="L114" s="234">
        <v>12</v>
      </c>
      <c r="M114" s="235">
        <v>42081</v>
      </c>
      <c r="N114" s="236">
        <v>42087</v>
      </c>
      <c r="O114" s="99" t="s">
        <v>42</v>
      </c>
      <c r="P114" s="94" t="s">
        <v>42</v>
      </c>
      <c r="Q114" s="7" t="s">
        <v>153</v>
      </c>
      <c r="R114" s="7" t="s">
        <v>153</v>
      </c>
      <c r="S114" s="7" t="s">
        <v>42</v>
      </c>
      <c r="T114" s="7" t="s">
        <v>153</v>
      </c>
      <c r="U114" s="108" t="s">
        <v>153</v>
      </c>
      <c r="V114" s="108" t="s">
        <v>153</v>
      </c>
      <c r="W114" s="108" t="s">
        <v>42</v>
      </c>
      <c r="X114" s="7" t="s">
        <v>42</v>
      </c>
      <c r="Y114" s="7">
        <v>42100</v>
      </c>
      <c r="Z114" s="7"/>
      <c r="AA114" s="248"/>
      <c r="AB114" s="252"/>
      <c r="AC114" s="248"/>
      <c r="AD114" s="248"/>
      <c r="AE114" s="248"/>
      <c r="AF114" s="248"/>
      <c r="AG114" s="248"/>
      <c r="AH114" s="243"/>
    </row>
    <row r="115" spans="1:34" ht="15" customHeight="1" x14ac:dyDescent="0.25">
      <c r="A115" s="17" t="s">
        <v>3997</v>
      </c>
      <c r="B115" s="31" t="s">
        <v>3786</v>
      </c>
      <c r="C115" s="37" t="s">
        <v>560</v>
      </c>
      <c r="D115" s="201" t="s">
        <v>359</v>
      </c>
      <c r="E115" s="233">
        <v>1110215</v>
      </c>
      <c r="F115" s="225">
        <v>25</v>
      </c>
      <c r="G115" s="32" t="s">
        <v>7</v>
      </c>
      <c r="H115" s="37">
        <v>480</v>
      </c>
      <c r="I115" s="37" t="s">
        <v>3</v>
      </c>
      <c r="J115" s="37" t="s">
        <v>3993</v>
      </c>
      <c r="K115" s="37" t="s">
        <v>42</v>
      </c>
      <c r="L115" s="234">
        <v>12</v>
      </c>
      <c r="M115" s="235">
        <v>42081</v>
      </c>
      <c r="N115" s="236">
        <v>42087</v>
      </c>
      <c r="O115" s="99" t="s">
        <v>42</v>
      </c>
      <c r="P115" s="94" t="s">
        <v>42</v>
      </c>
      <c r="Q115" s="7" t="s">
        <v>153</v>
      </c>
      <c r="R115" s="7" t="s">
        <v>153</v>
      </c>
      <c r="S115" s="7" t="s">
        <v>42</v>
      </c>
      <c r="T115" s="7" t="s">
        <v>153</v>
      </c>
      <c r="U115" s="108" t="s">
        <v>153</v>
      </c>
      <c r="V115" s="108" t="s">
        <v>153</v>
      </c>
      <c r="W115" s="108" t="s">
        <v>42</v>
      </c>
      <c r="X115" s="7" t="s">
        <v>42</v>
      </c>
      <c r="Y115" s="7">
        <v>42101</v>
      </c>
      <c r="Z115" s="7"/>
      <c r="AA115" s="248"/>
      <c r="AB115" s="252"/>
      <c r="AC115" s="248"/>
      <c r="AD115" s="248"/>
      <c r="AE115" s="248"/>
      <c r="AF115" s="248"/>
      <c r="AG115" s="248"/>
      <c r="AH115" s="243"/>
    </row>
    <row r="116" spans="1:34" ht="15" customHeight="1" x14ac:dyDescent="0.25">
      <c r="A116" s="17" t="s">
        <v>3997</v>
      </c>
      <c r="B116" s="31" t="s">
        <v>3786</v>
      </c>
      <c r="C116" s="37" t="s">
        <v>560</v>
      </c>
      <c r="D116" s="201" t="s">
        <v>359</v>
      </c>
      <c r="E116" s="233">
        <v>1120215</v>
      </c>
      <c r="F116" s="225">
        <v>25</v>
      </c>
      <c r="G116" s="32" t="s">
        <v>7</v>
      </c>
      <c r="H116" s="37">
        <v>480</v>
      </c>
      <c r="I116" s="37" t="s">
        <v>3</v>
      </c>
      <c r="J116" s="37" t="s">
        <v>3993</v>
      </c>
      <c r="K116" s="37" t="s">
        <v>42</v>
      </c>
      <c r="L116" s="234">
        <v>12</v>
      </c>
      <c r="M116" s="235">
        <v>42081</v>
      </c>
      <c r="N116" s="236">
        <v>42087</v>
      </c>
      <c r="O116" s="99" t="s">
        <v>42</v>
      </c>
      <c r="P116" s="94" t="s">
        <v>42</v>
      </c>
      <c r="Q116" s="7" t="s">
        <v>153</v>
      </c>
      <c r="R116" s="7" t="s">
        <v>153</v>
      </c>
      <c r="S116" s="7" t="s">
        <v>42</v>
      </c>
      <c r="T116" s="7" t="s">
        <v>153</v>
      </c>
      <c r="U116" s="108" t="s">
        <v>153</v>
      </c>
      <c r="V116" s="108" t="s">
        <v>153</v>
      </c>
      <c r="W116" s="108" t="s">
        <v>42</v>
      </c>
      <c r="X116" s="7" t="s">
        <v>42</v>
      </c>
      <c r="Y116" s="7">
        <v>42101</v>
      </c>
      <c r="Z116" s="7"/>
      <c r="AA116" s="248"/>
      <c r="AB116" s="252"/>
      <c r="AC116" s="248"/>
      <c r="AD116" s="248"/>
      <c r="AE116" s="248"/>
      <c r="AF116" s="248"/>
      <c r="AG116" s="248"/>
      <c r="AH116" s="243"/>
    </row>
    <row r="117" spans="1:34" ht="15" customHeight="1" x14ac:dyDescent="0.25">
      <c r="A117" s="17" t="s">
        <v>3998</v>
      </c>
      <c r="B117" s="31" t="s">
        <v>3786</v>
      </c>
      <c r="C117" s="37" t="s">
        <v>560</v>
      </c>
      <c r="D117" s="201" t="s">
        <v>359</v>
      </c>
      <c r="E117" s="233">
        <v>1130215</v>
      </c>
      <c r="F117" s="225">
        <v>20</v>
      </c>
      <c r="G117" s="32" t="s">
        <v>7</v>
      </c>
      <c r="H117" s="37">
        <v>480</v>
      </c>
      <c r="I117" s="37" t="s">
        <v>3</v>
      </c>
      <c r="J117" s="37" t="s">
        <v>3993</v>
      </c>
      <c r="K117" s="37" t="s">
        <v>42</v>
      </c>
      <c r="L117" s="234">
        <v>12</v>
      </c>
      <c r="M117" s="235">
        <v>42081</v>
      </c>
      <c r="N117" s="236">
        <v>42087</v>
      </c>
      <c r="O117" s="99" t="s">
        <v>42</v>
      </c>
      <c r="P117" s="94" t="s">
        <v>42</v>
      </c>
      <c r="Q117" s="7" t="s">
        <v>153</v>
      </c>
      <c r="R117" s="7" t="s">
        <v>153</v>
      </c>
      <c r="S117" s="7" t="s">
        <v>42</v>
      </c>
      <c r="T117" s="7" t="s">
        <v>153</v>
      </c>
      <c r="U117" s="108" t="s">
        <v>153</v>
      </c>
      <c r="V117" s="108" t="s">
        <v>153</v>
      </c>
      <c r="W117" s="108" t="s">
        <v>42</v>
      </c>
      <c r="X117" s="7" t="s">
        <v>42</v>
      </c>
      <c r="Y117" s="7">
        <v>42100</v>
      </c>
      <c r="Z117" s="7"/>
      <c r="AA117" s="248"/>
      <c r="AB117" s="252"/>
      <c r="AC117" s="248"/>
      <c r="AD117" s="248"/>
      <c r="AE117" s="248"/>
      <c r="AF117" s="248"/>
      <c r="AG117" s="248"/>
      <c r="AH117" s="243"/>
    </row>
    <row r="118" spans="1:34" ht="15" customHeight="1" x14ac:dyDescent="0.25">
      <c r="A118" s="17" t="s">
        <v>3998</v>
      </c>
      <c r="B118" s="31" t="s">
        <v>3786</v>
      </c>
      <c r="C118" s="37" t="s">
        <v>560</v>
      </c>
      <c r="D118" s="201" t="s">
        <v>359</v>
      </c>
      <c r="E118" s="233">
        <v>1140215</v>
      </c>
      <c r="F118" s="225">
        <v>20</v>
      </c>
      <c r="G118" s="32" t="s">
        <v>7</v>
      </c>
      <c r="H118" s="37">
        <v>480</v>
      </c>
      <c r="I118" s="37" t="s">
        <v>3</v>
      </c>
      <c r="J118" s="37" t="s">
        <v>3993</v>
      </c>
      <c r="K118" s="37" t="s">
        <v>42</v>
      </c>
      <c r="L118" s="234">
        <v>12</v>
      </c>
      <c r="M118" s="235">
        <v>42081</v>
      </c>
      <c r="N118" s="236">
        <v>42087</v>
      </c>
      <c r="O118" s="99" t="s">
        <v>42</v>
      </c>
      <c r="P118" s="94" t="s">
        <v>42</v>
      </c>
      <c r="Q118" s="7" t="s">
        <v>153</v>
      </c>
      <c r="R118" s="7" t="s">
        <v>153</v>
      </c>
      <c r="S118" s="7" t="s">
        <v>42</v>
      </c>
      <c r="T118" s="7" t="s">
        <v>153</v>
      </c>
      <c r="U118" s="108" t="s">
        <v>153</v>
      </c>
      <c r="V118" s="108" t="s">
        <v>153</v>
      </c>
      <c r="W118" s="108" t="s">
        <v>42</v>
      </c>
      <c r="X118" s="7" t="s">
        <v>42</v>
      </c>
      <c r="Y118" s="7">
        <v>42100</v>
      </c>
      <c r="Z118" s="7"/>
      <c r="AA118" s="248"/>
      <c r="AB118" s="252"/>
      <c r="AC118" s="248"/>
      <c r="AD118" s="248"/>
      <c r="AE118" s="248"/>
      <c r="AF118" s="248"/>
      <c r="AG118" s="248"/>
      <c r="AH118" s="243"/>
    </row>
    <row r="119" spans="1:34" ht="15" customHeight="1" x14ac:dyDescent="0.25">
      <c r="A119" s="17" t="s">
        <v>3998</v>
      </c>
      <c r="B119" s="31" t="s">
        <v>3786</v>
      </c>
      <c r="C119" s="37" t="s">
        <v>560</v>
      </c>
      <c r="D119" s="201" t="s">
        <v>359</v>
      </c>
      <c r="E119" s="233">
        <v>1150215</v>
      </c>
      <c r="F119" s="225">
        <v>20</v>
      </c>
      <c r="G119" s="32" t="s">
        <v>7</v>
      </c>
      <c r="H119" s="37">
        <v>480</v>
      </c>
      <c r="I119" s="37" t="s">
        <v>25</v>
      </c>
      <c r="J119" s="37" t="s">
        <v>3993</v>
      </c>
      <c r="K119" s="37" t="s">
        <v>42</v>
      </c>
      <c r="L119" s="234">
        <v>12</v>
      </c>
      <c r="M119" s="235">
        <v>42081</v>
      </c>
      <c r="N119" s="236">
        <v>42087</v>
      </c>
      <c r="O119" s="99" t="s">
        <v>42</v>
      </c>
      <c r="P119" s="94" t="s">
        <v>42</v>
      </c>
      <c r="Q119" s="7" t="s">
        <v>153</v>
      </c>
      <c r="R119" s="7" t="s">
        <v>153</v>
      </c>
      <c r="S119" s="7" t="s">
        <v>42</v>
      </c>
      <c r="T119" s="7" t="s">
        <v>153</v>
      </c>
      <c r="U119" s="108" t="s">
        <v>153</v>
      </c>
      <c r="V119" s="108" t="s">
        <v>153</v>
      </c>
      <c r="W119" s="108" t="s">
        <v>42</v>
      </c>
      <c r="X119" s="7" t="s">
        <v>42</v>
      </c>
      <c r="Y119" s="7">
        <v>42101</v>
      </c>
      <c r="Z119" s="7"/>
      <c r="AA119" s="248"/>
      <c r="AB119" s="252"/>
      <c r="AC119" s="248"/>
      <c r="AD119" s="248"/>
      <c r="AE119" s="248"/>
      <c r="AF119" s="248"/>
      <c r="AG119" s="248"/>
      <c r="AH119" s="243"/>
    </row>
    <row r="120" spans="1:34" ht="15" customHeight="1" x14ac:dyDescent="0.25">
      <c r="A120" s="17" t="s">
        <v>3999</v>
      </c>
      <c r="B120" s="31" t="s">
        <v>3786</v>
      </c>
      <c r="C120" s="37" t="s">
        <v>560</v>
      </c>
      <c r="D120" s="201" t="s">
        <v>359</v>
      </c>
      <c r="E120" s="233">
        <v>1160215</v>
      </c>
      <c r="F120" s="225">
        <v>15</v>
      </c>
      <c r="G120" s="32" t="s">
        <v>7</v>
      </c>
      <c r="H120" s="37">
        <v>480</v>
      </c>
      <c r="I120" s="37" t="s">
        <v>25</v>
      </c>
      <c r="J120" s="37" t="s">
        <v>3993</v>
      </c>
      <c r="K120" s="37" t="s">
        <v>42</v>
      </c>
      <c r="L120" s="234">
        <v>12</v>
      </c>
      <c r="M120" s="235">
        <v>42081</v>
      </c>
      <c r="N120" s="236">
        <v>42087</v>
      </c>
      <c r="O120" s="99" t="s">
        <v>42</v>
      </c>
      <c r="P120" s="94" t="s">
        <v>42</v>
      </c>
      <c r="Q120" s="7" t="s">
        <v>153</v>
      </c>
      <c r="R120" s="7" t="s">
        <v>153</v>
      </c>
      <c r="S120" s="7" t="s">
        <v>42</v>
      </c>
      <c r="T120" s="7" t="s">
        <v>153</v>
      </c>
      <c r="U120" s="108" t="s">
        <v>153</v>
      </c>
      <c r="V120" s="108" t="s">
        <v>153</v>
      </c>
      <c r="W120" s="108" t="s">
        <v>42</v>
      </c>
      <c r="X120" s="7" t="s">
        <v>42</v>
      </c>
      <c r="Y120" s="7">
        <v>42107</v>
      </c>
      <c r="Z120" s="7"/>
      <c r="AA120" s="248"/>
      <c r="AB120" s="252"/>
      <c r="AC120" s="248"/>
      <c r="AD120" s="248"/>
      <c r="AE120" s="248"/>
      <c r="AF120" s="248"/>
      <c r="AG120" s="248"/>
      <c r="AH120" s="243"/>
    </row>
    <row r="121" spans="1:34" ht="15" customHeight="1" x14ac:dyDescent="0.25">
      <c r="A121" s="17" t="s">
        <v>3999</v>
      </c>
      <c r="B121" s="31" t="s">
        <v>3786</v>
      </c>
      <c r="C121" s="37" t="s">
        <v>560</v>
      </c>
      <c r="D121" s="201" t="s">
        <v>359</v>
      </c>
      <c r="E121" s="233">
        <v>1170215</v>
      </c>
      <c r="F121" s="225">
        <v>15</v>
      </c>
      <c r="G121" s="32" t="s">
        <v>7</v>
      </c>
      <c r="H121" s="37">
        <v>480</v>
      </c>
      <c r="I121" s="37" t="s">
        <v>25</v>
      </c>
      <c r="J121" s="37" t="s">
        <v>3993</v>
      </c>
      <c r="K121" s="37" t="s">
        <v>42</v>
      </c>
      <c r="L121" s="234">
        <v>12</v>
      </c>
      <c r="M121" s="235">
        <v>42081</v>
      </c>
      <c r="N121" s="236">
        <v>42087</v>
      </c>
      <c r="O121" s="99" t="s">
        <v>42</v>
      </c>
      <c r="P121" s="94" t="s">
        <v>42</v>
      </c>
      <c r="Q121" s="7" t="s">
        <v>153</v>
      </c>
      <c r="R121" s="7" t="s">
        <v>153</v>
      </c>
      <c r="S121" s="7" t="s">
        <v>42</v>
      </c>
      <c r="T121" s="7" t="s">
        <v>153</v>
      </c>
      <c r="U121" s="108" t="s">
        <v>153</v>
      </c>
      <c r="V121" s="108" t="s">
        <v>153</v>
      </c>
      <c r="W121" s="108" t="s">
        <v>42</v>
      </c>
      <c r="X121" s="7" t="s">
        <v>42</v>
      </c>
      <c r="Y121" s="7">
        <v>42107</v>
      </c>
      <c r="Z121" s="7"/>
      <c r="AA121" s="248"/>
      <c r="AB121" s="252"/>
      <c r="AC121" s="248"/>
      <c r="AD121" s="248"/>
      <c r="AE121" s="248"/>
      <c r="AF121" s="248"/>
      <c r="AG121" s="248"/>
      <c r="AH121" s="243"/>
    </row>
    <row r="122" spans="1:34" ht="15" customHeight="1" x14ac:dyDescent="0.25">
      <c r="A122" s="17" t="s">
        <v>3999</v>
      </c>
      <c r="B122" s="31" t="s">
        <v>3786</v>
      </c>
      <c r="C122" s="37" t="s">
        <v>560</v>
      </c>
      <c r="D122" s="201" t="s">
        <v>359</v>
      </c>
      <c r="E122" s="233">
        <v>1180215</v>
      </c>
      <c r="F122" s="225">
        <v>15</v>
      </c>
      <c r="G122" s="32" t="s">
        <v>7</v>
      </c>
      <c r="H122" s="37">
        <v>480</v>
      </c>
      <c r="I122" s="37" t="s">
        <v>25</v>
      </c>
      <c r="J122" s="37" t="s">
        <v>3993</v>
      </c>
      <c r="K122" s="37" t="s">
        <v>42</v>
      </c>
      <c r="L122" s="234">
        <v>12</v>
      </c>
      <c r="M122" s="235">
        <v>42081</v>
      </c>
      <c r="N122" s="236">
        <v>42087</v>
      </c>
      <c r="O122" s="99" t="s">
        <v>42</v>
      </c>
      <c r="P122" s="94" t="s">
        <v>42</v>
      </c>
      <c r="Q122" s="7" t="s">
        <v>153</v>
      </c>
      <c r="R122" s="7" t="s">
        <v>153</v>
      </c>
      <c r="S122" s="7" t="s">
        <v>42</v>
      </c>
      <c r="T122" s="7" t="s">
        <v>153</v>
      </c>
      <c r="U122" s="108" t="s">
        <v>153</v>
      </c>
      <c r="V122" s="108" t="s">
        <v>153</v>
      </c>
      <c r="W122" s="108" t="s">
        <v>42</v>
      </c>
      <c r="X122" s="7" t="s">
        <v>42</v>
      </c>
      <c r="Y122" s="7">
        <v>42107</v>
      </c>
      <c r="Z122" s="7"/>
      <c r="AA122" s="248"/>
      <c r="AB122" s="252"/>
      <c r="AC122" s="248"/>
      <c r="AD122" s="248"/>
      <c r="AE122" s="248"/>
      <c r="AF122" s="248"/>
      <c r="AG122" s="248"/>
      <c r="AH122" s="243"/>
    </row>
    <row r="123" spans="1:34" ht="15" customHeight="1" x14ac:dyDescent="0.25">
      <c r="A123" s="17" t="s">
        <v>4000</v>
      </c>
      <c r="B123" s="31" t="s">
        <v>3786</v>
      </c>
      <c r="C123" s="37" t="s">
        <v>560</v>
      </c>
      <c r="D123" s="201" t="s">
        <v>359</v>
      </c>
      <c r="E123" s="233">
        <v>1190215</v>
      </c>
      <c r="F123" s="225">
        <v>5</v>
      </c>
      <c r="G123" s="32" t="s">
        <v>7</v>
      </c>
      <c r="H123" s="37">
        <v>480</v>
      </c>
      <c r="I123" s="37" t="s">
        <v>25</v>
      </c>
      <c r="J123" s="37" t="s">
        <v>3993</v>
      </c>
      <c r="K123" s="37" t="s">
        <v>42</v>
      </c>
      <c r="L123" s="234">
        <v>12</v>
      </c>
      <c r="M123" s="235">
        <v>42081</v>
      </c>
      <c r="N123" s="236">
        <v>42087</v>
      </c>
      <c r="O123" s="99" t="s">
        <v>42</v>
      </c>
      <c r="P123" s="94" t="s">
        <v>42</v>
      </c>
      <c r="Q123" s="7" t="s">
        <v>153</v>
      </c>
      <c r="R123" s="7" t="s">
        <v>153</v>
      </c>
      <c r="S123" s="7" t="s">
        <v>42</v>
      </c>
      <c r="T123" s="7" t="s">
        <v>153</v>
      </c>
      <c r="U123" s="108" t="s">
        <v>153</v>
      </c>
      <c r="V123" s="108" t="s">
        <v>153</v>
      </c>
      <c r="W123" s="108" t="s">
        <v>42</v>
      </c>
      <c r="X123" s="7" t="s">
        <v>42</v>
      </c>
      <c r="Y123" s="7">
        <v>42100</v>
      </c>
      <c r="Z123" s="7"/>
      <c r="AA123" s="248"/>
      <c r="AB123" s="252"/>
      <c r="AC123" s="248"/>
      <c r="AD123" s="248"/>
      <c r="AE123" s="248"/>
      <c r="AF123" s="248"/>
      <c r="AG123" s="248"/>
      <c r="AH123" s="243"/>
    </row>
    <row r="124" spans="1:34" ht="15" customHeight="1" x14ac:dyDescent="0.25">
      <c r="A124" s="17" t="s">
        <v>3818</v>
      </c>
      <c r="B124" s="31" t="s">
        <v>3786</v>
      </c>
      <c r="C124" s="37" t="s">
        <v>560</v>
      </c>
      <c r="D124" s="201" t="s">
        <v>359</v>
      </c>
      <c r="E124" s="233">
        <v>1200215</v>
      </c>
      <c r="F124" s="225">
        <v>150</v>
      </c>
      <c r="G124" s="32" t="s">
        <v>7</v>
      </c>
      <c r="H124" s="37">
        <v>480</v>
      </c>
      <c r="I124" s="37" t="s">
        <v>25</v>
      </c>
      <c r="J124" s="37" t="s">
        <v>3785</v>
      </c>
      <c r="K124" s="37" t="s">
        <v>42</v>
      </c>
      <c r="L124" s="234">
        <v>12</v>
      </c>
      <c r="M124" s="235">
        <v>42081</v>
      </c>
      <c r="N124" s="236">
        <v>42087</v>
      </c>
      <c r="O124" s="99">
        <v>42067</v>
      </c>
      <c r="P124" s="94">
        <v>42068</v>
      </c>
      <c r="Q124" s="7" t="s">
        <v>153</v>
      </c>
      <c r="R124" s="7" t="s">
        <v>153</v>
      </c>
      <c r="S124" s="7" t="s">
        <v>3605</v>
      </c>
      <c r="T124" s="7">
        <v>42070</v>
      </c>
      <c r="U124" s="108" t="s">
        <v>153</v>
      </c>
      <c r="V124" s="108" t="s">
        <v>153</v>
      </c>
      <c r="W124" s="108" t="s">
        <v>42</v>
      </c>
      <c r="X124" s="7" t="s">
        <v>42</v>
      </c>
      <c r="Y124" s="7">
        <v>42080</v>
      </c>
      <c r="Z124" s="7"/>
      <c r="AA124" s="248"/>
      <c r="AB124" s="252"/>
      <c r="AC124" s="248"/>
      <c r="AD124" s="248"/>
      <c r="AE124" s="248"/>
      <c r="AF124" s="248"/>
      <c r="AG124" s="248"/>
      <c r="AH124" s="243"/>
    </row>
    <row r="125" spans="1:34" ht="15" customHeight="1" x14ac:dyDescent="0.25">
      <c r="A125" s="17" t="s">
        <v>3819</v>
      </c>
      <c r="B125" s="31" t="s">
        <v>3787</v>
      </c>
      <c r="C125" s="37" t="s">
        <v>2695</v>
      </c>
      <c r="D125" s="201" t="s">
        <v>359</v>
      </c>
      <c r="E125" s="233">
        <v>1210215</v>
      </c>
      <c r="F125" s="225">
        <v>45</v>
      </c>
      <c r="G125" s="32" t="s">
        <v>2</v>
      </c>
      <c r="H125" s="37">
        <v>13200</v>
      </c>
      <c r="I125" s="37" t="s">
        <v>3</v>
      </c>
      <c r="J125" s="37" t="s">
        <v>1581</v>
      </c>
      <c r="K125" s="37" t="s">
        <v>42</v>
      </c>
      <c r="L125" s="234">
        <v>13</v>
      </c>
      <c r="M125" s="235">
        <v>42091</v>
      </c>
      <c r="N125" s="236">
        <v>42091</v>
      </c>
      <c r="O125" s="99">
        <v>42066</v>
      </c>
      <c r="P125" s="94">
        <v>42069</v>
      </c>
      <c r="Q125" s="7" t="s">
        <v>153</v>
      </c>
      <c r="R125" s="7" t="s">
        <v>153</v>
      </c>
      <c r="S125" s="7" t="s">
        <v>3605</v>
      </c>
      <c r="T125" s="7">
        <v>42070</v>
      </c>
      <c r="U125" s="108">
        <v>42075</v>
      </c>
      <c r="V125" s="108" t="s">
        <v>153</v>
      </c>
      <c r="W125" s="7">
        <v>42083</v>
      </c>
      <c r="X125" s="7">
        <v>42083</v>
      </c>
      <c r="Y125" s="7">
        <v>42089</v>
      </c>
      <c r="Z125" s="7"/>
      <c r="AA125" s="248"/>
      <c r="AB125" s="252"/>
      <c r="AC125" s="248"/>
      <c r="AD125" s="248"/>
      <c r="AE125" s="248"/>
      <c r="AF125" s="248"/>
      <c r="AG125" s="248"/>
      <c r="AH125" s="243"/>
    </row>
    <row r="126" spans="1:34" ht="15" customHeight="1" x14ac:dyDescent="0.25">
      <c r="A126" s="17" t="s">
        <v>3572</v>
      </c>
      <c r="B126" s="31" t="s">
        <v>3787</v>
      </c>
      <c r="C126" s="37" t="s">
        <v>2695</v>
      </c>
      <c r="D126" s="201" t="s">
        <v>359</v>
      </c>
      <c r="E126" s="233">
        <v>1220215</v>
      </c>
      <c r="F126" s="225">
        <v>150</v>
      </c>
      <c r="G126" s="32" t="s">
        <v>2</v>
      </c>
      <c r="H126" s="37">
        <v>13200</v>
      </c>
      <c r="I126" s="37" t="s">
        <v>25</v>
      </c>
      <c r="J126" s="37" t="s">
        <v>1581</v>
      </c>
      <c r="K126" s="37" t="s">
        <v>42</v>
      </c>
      <c r="L126" s="234">
        <v>13</v>
      </c>
      <c r="M126" s="235">
        <v>42091</v>
      </c>
      <c r="N126" s="236">
        <v>42091</v>
      </c>
      <c r="O126" s="99">
        <v>42066</v>
      </c>
      <c r="P126" s="94">
        <v>42068</v>
      </c>
      <c r="Q126" s="7" t="s">
        <v>153</v>
      </c>
      <c r="R126" s="7" t="s">
        <v>153</v>
      </c>
      <c r="S126" s="7" t="s">
        <v>3605</v>
      </c>
      <c r="T126" s="7">
        <v>42070</v>
      </c>
      <c r="U126" s="108" t="s">
        <v>153</v>
      </c>
      <c r="V126" s="108" t="s">
        <v>153</v>
      </c>
      <c r="W126" s="7">
        <v>42087</v>
      </c>
      <c r="X126" s="7">
        <v>42088</v>
      </c>
      <c r="Y126" s="7">
        <v>42089</v>
      </c>
      <c r="Z126" s="7"/>
      <c r="AA126" s="248"/>
      <c r="AB126" s="252"/>
      <c r="AC126" s="248"/>
      <c r="AD126" s="248"/>
      <c r="AE126" s="248"/>
      <c r="AF126" s="248"/>
      <c r="AG126" s="248"/>
      <c r="AH126" s="243"/>
    </row>
    <row r="127" spans="1:34" ht="15" customHeight="1" x14ac:dyDescent="0.25">
      <c r="A127" s="17" t="s">
        <v>4364</v>
      </c>
      <c r="B127" s="31" t="s">
        <v>3795</v>
      </c>
      <c r="C127" s="37" t="s">
        <v>3793</v>
      </c>
      <c r="D127" s="201" t="s">
        <v>359</v>
      </c>
      <c r="E127" s="233">
        <v>1230215</v>
      </c>
      <c r="F127" s="225">
        <v>75</v>
      </c>
      <c r="G127" s="32" t="s">
        <v>511</v>
      </c>
      <c r="H127" s="37">
        <v>13800</v>
      </c>
      <c r="I127" s="37" t="s">
        <v>25</v>
      </c>
      <c r="J127" s="37" t="s">
        <v>3794</v>
      </c>
      <c r="K127" s="37" t="s">
        <v>42</v>
      </c>
      <c r="L127" s="234">
        <v>20</v>
      </c>
      <c r="M127" s="235">
        <v>42140</v>
      </c>
      <c r="N127" s="236">
        <v>42140</v>
      </c>
      <c r="O127" s="99" t="s">
        <v>42</v>
      </c>
      <c r="P127" s="94" t="s">
        <v>42</v>
      </c>
      <c r="Q127" s="7" t="s">
        <v>153</v>
      </c>
      <c r="R127" s="7" t="s">
        <v>153</v>
      </c>
      <c r="S127" s="7" t="s">
        <v>3358</v>
      </c>
      <c r="T127" s="7" t="s">
        <v>153</v>
      </c>
      <c r="U127" s="108" t="s">
        <v>153</v>
      </c>
      <c r="V127" s="108" t="s">
        <v>153</v>
      </c>
      <c r="W127" s="7" t="s">
        <v>42</v>
      </c>
      <c r="X127" s="7" t="s">
        <v>42</v>
      </c>
      <c r="Y127" s="7">
        <v>42150</v>
      </c>
      <c r="Z127" s="7"/>
      <c r="AA127" s="248"/>
      <c r="AB127" s="252"/>
      <c r="AC127" s="248"/>
      <c r="AD127" s="248"/>
      <c r="AE127" s="248"/>
      <c r="AF127" s="248"/>
      <c r="AG127" s="248"/>
      <c r="AH127" s="243"/>
    </row>
    <row r="128" spans="1:34" ht="15" customHeight="1" x14ac:dyDescent="0.25">
      <c r="A128" s="17" t="s">
        <v>2921</v>
      </c>
      <c r="B128" s="31" t="s">
        <v>3809</v>
      </c>
      <c r="C128" s="37" t="s">
        <v>3803</v>
      </c>
      <c r="D128" s="201" t="s">
        <v>359</v>
      </c>
      <c r="E128" s="233">
        <v>1240315</v>
      </c>
      <c r="F128" s="225">
        <v>112.5</v>
      </c>
      <c r="G128" s="32" t="s">
        <v>2</v>
      </c>
      <c r="H128" s="37">
        <v>13200</v>
      </c>
      <c r="I128" s="37" t="s">
        <v>3</v>
      </c>
      <c r="J128" s="37" t="s">
        <v>1581</v>
      </c>
      <c r="K128" s="37" t="s">
        <v>42</v>
      </c>
      <c r="L128" s="234">
        <v>13</v>
      </c>
      <c r="M128" s="235">
        <v>42090</v>
      </c>
      <c r="N128" s="236">
        <v>42090</v>
      </c>
      <c r="O128" s="99">
        <v>42072</v>
      </c>
      <c r="P128" s="94">
        <v>42072</v>
      </c>
      <c r="Q128" s="7" t="s">
        <v>153</v>
      </c>
      <c r="R128" s="7" t="s">
        <v>153</v>
      </c>
      <c r="S128" s="7" t="s">
        <v>3605</v>
      </c>
      <c r="T128" s="7" t="s">
        <v>153</v>
      </c>
      <c r="U128" s="108" t="s">
        <v>153</v>
      </c>
      <c r="V128" s="108" t="s">
        <v>153</v>
      </c>
      <c r="W128" s="7">
        <v>42087</v>
      </c>
      <c r="X128" s="7">
        <v>42087</v>
      </c>
      <c r="Y128" s="7">
        <v>42089</v>
      </c>
      <c r="Z128" s="7"/>
      <c r="AA128" s="248"/>
      <c r="AB128" s="252"/>
      <c r="AC128" s="248"/>
      <c r="AD128" s="248"/>
      <c r="AE128" s="248"/>
      <c r="AF128" s="248"/>
      <c r="AG128" s="248"/>
      <c r="AH128" s="243"/>
    </row>
    <row r="129" spans="1:34" ht="15" customHeight="1" x14ac:dyDescent="0.25">
      <c r="A129" s="17" t="s">
        <v>3875</v>
      </c>
      <c r="B129" s="31" t="s">
        <v>3810</v>
      </c>
      <c r="C129" s="37" t="s">
        <v>3804</v>
      </c>
      <c r="D129" s="201" t="s">
        <v>359</v>
      </c>
      <c r="E129" s="233">
        <v>1250315</v>
      </c>
      <c r="F129" s="225">
        <v>45</v>
      </c>
      <c r="G129" s="32" t="s">
        <v>7</v>
      </c>
      <c r="H129" s="37">
        <v>11400</v>
      </c>
      <c r="I129" s="37" t="s">
        <v>25</v>
      </c>
      <c r="J129" s="37" t="s">
        <v>1581</v>
      </c>
      <c r="K129" s="37" t="s">
        <v>42</v>
      </c>
      <c r="L129" s="234">
        <v>12</v>
      </c>
      <c r="M129" s="235">
        <v>42085</v>
      </c>
      <c r="N129" s="236">
        <v>42085</v>
      </c>
      <c r="O129" s="99">
        <v>42073</v>
      </c>
      <c r="P129" s="94">
        <v>42074</v>
      </c>
      <c r="Q129" s="7">
        <v>42081</v>
      </c>
      <c r="R129" s="7" t="s">
        <v>153</v>
      </c>
      <c r="S129" s="7" t="s">
        <v>3358</v>
      </c>
      <c r="T129" s="7" t="s">
        <v>153</v>
      </c>
      <c r="U129" s="108">
        <v>42083</v>
      </c>
      <c r="V129" s="108" t="s">
        <v>153</v>
      </c>
      <c r="W129" s="7" t="s">
        <v>42</v>
      </c>
      <c r="X129" s="7" t="s">
        <v>42</v>
      </c>
      <c r="Y129" s="7">
        <v>42087</v>
      </c>
      <c r="Z129" s="7"/>
      <c r="AA129" s="248"/>
      <c r="AB129" s="252"/>
      <c r="AC129" s="248"/>
      <c r="AD129" s="248"/>
      <c r="AE129" s="248"/>
      <c r="AF129" s="248"/>
      <c r="AG129" s="248"/>
      <c r="AH129" s="243"/>
    </row>
    <row r="130" spans="1:34" ht="15" customHeight="1" x14ac:dyDescent="0.25">
      <c r="A130" s="17" t="s">
        <v>3872</v>
      </c>
      <c r="B130" s="31" t="s">
        <v>3811</v>
      </c>
      <c r="C130" s="37" t="s">
        <v>3805</v>
      </c>
      <c r="D130" s="201" t="s">
        <v>359</v>
      </c>
      <c r="E130" s="233">
        <v>1260315</v>
      </c>
      <c r="F130" s="225">
        <v>225</v>
      </c>
      <c r="G130" s="32" t="s">
        <v>20</v>
      </c>
      <c r="H130" s="37">
        <v>13200</v>
      </c>
      <c r="I130" s="37" t="s">
        <v>56</v>
      </c>
      <c r="J130" s="37" t="s">
        <v>1581</v>
      </c>
      <c r="K130" s="37" t="s">
        <v>42</v>
      </c>
      <c r="L130" s="234">
        <v>14</v>
      </c>
      <c r="M130" s="235">
        <v>42095</v>
      </c>
      <c r="N130" s="236">
        <v>42095</v>
      </c>
      <c r="O130" s="99">
        <v>42076</v>
      </c>
      <c r="P130" s="94">
        <v>42080</v>
      </c>
      <c r="Q130" s="7" t="s">
        <v>153</v>
      </c>
      <c r="R130" s="7" t="s">
        <v>153</v>
      </c>
      <c r="S130" s="7" t="s">
        <v>3605</v>
      </c>
      <c r="T130" s="7" t="s">
        <v>153</v>
      </c>
      <c r="U130" s="108" t="s">
        <v>153</v>
      </c>
      <c r="V130" s="108" t="s">
        <v>153</v>
      </c>
      <c r="W130" s="108">
        <v>42090</v>
      </c>
      <c r="X130" s="7" t="s">
        <v>153</v>
      </c>
      <c r="Y130" s="7">
        <v>42093</v>
      </c>
      <c r="Z130" s="7"/>
      <c r="AA130" s="248"/>
      <c r="AB130" s="252"/>
      <c r="AC130" s="248"/>
      <c r="AD130" s="248"/>
      <c r="AE130" s="248"/>
      <c r="AF130" s="248"/>
      <c r="AG130" s="248"/>
      <c r="AH130" s="243"/>
    </row>
    <row r="131" spans="1:34" ht="15" customHeight="1" x14ac:dyDescent="0.25">
      <c r="A131" s="17" t="s">
        <v>3889</v>
      </c>
      <c r="B131" s="31" t="s">
        <v>3812</v>
      </c>
      <c r="C131" s="37" t="s">
        <v>3806</v>
      </c>
      <c r="D131" s="201" t="s">
        <v>359</v>
      </c>
      <c r="E131" s="233">
        <v>1270315</v>
      </c>
      <c r="F131" s="225">
        <v>500</v>
      </c>
      <c r="G131" s="32" t="s">
        <v>7</v>
      </c>
      <c r="H131" s="37">
        <v>11400</v>
      </c>
      <c r="I131" s="37" t="s">
        <v>3807</v>
      </c>
      <c r="J131" s="37" t="s">
        <v>1581</v>
      </c>
      <c r="K131" s="37" t="s">
        <v>42</v>
      </c>
      <c r="L131" s="234">
        <v>14</v>
      </c>
      <c r="M131" s="235">
        <v>42096</v>
      </c>
      <c r="N131" s="236">
        <v>42096</v>
      </c>
      <c r="O131" s="99">
        <v>42075</v>
      </c>
      <c r="P131" s="94">
        <v>42076</v>
      </c>
      <c r="Q131" s="7" t="s">
        <v>153</v>
      </c>
      <c r="R131" s="7" t="s">
        <v>153</v>
      </c>
      <c r="S131" s="7" t="s">
        <v>3358</v>
      </c>
      <c r="T131" s="7">
        <v>42102</v>
      </c>
      <c r="U131" s="108">
        <v>42103</v>
      </c>
      <c r="V131" s="108" t="s">
        <v>153</v>
      </c>
      <c r="W131" s="108" t="s">
        <v>42</v>
      </c>
      <c r="X131" s="7" t="s">
        <v>42</v>
      </c>
      <c r="Y131" s="7">
        <v>42107</v>
      </c>
      <c r="Z131" s="7"/>
      <c r="AA131" s="248"/>
      <c r="AB131" s="252"/>
      <c r="AC131" s="248"/>
      <c r="AD131" s="248"/>
      <c r="AE131" s="248"/>
      <c r="AF131" s="248"/>
      <c r="AG131" s="248"/>
      <c r="AH131" s="243"/>
    </row>
    <row r="132" spans="1:34" ht="15" customHeight="1" x14ac:dyDescent="0.25">
      <c r="A132" s="17" t="s">
        <v>3871</v>
      </c>
      <c r="B132" s="31" t="s">
        <v>6605</v>
      </c>
      <c r="C132" s="37" t="s">
        <v>6610</v>
      </c>
      <c r="D132" s="201" t="s">
        <v>359</v>
      </c>
      <c r="E132" s="233">
        <v>1280315</v>
      </c>
      <c r="F132" s="225">
        <v>300</v>
      </c>
      <c r="G132" s="32" t="s">
        <v>7</v>
      </c>
      <c r="H132" s="37">
        <v>13200</v>
      </c>
      <c r="I132" s="37" t="s">
        <v>56</v>
      </c>
      <c r="J132" s="37" t="s">
        <v>1581</v>
      </c>
      <c r="K132" s="37" t="s">
        <v>6384</v>
      </c>
      <c r="L132" s="234">
        <v>14</v>
      </c>
      <c r="M132" s="235">
        <v>42096</v>
      </c>
      <c r="N132" s="236">
        <v>42096</v>
      </c>
      <c r="O132" s="99">
        <v>42075</v>
      </c>
      <c r="P132" s="94">
        <v>42076</v>
      </c>
      <c r="Q132" s="7">
        <v>42090</v>
      </c>
      <c r="R132" s="7" t="s">
        <v>153</v>
      </c>
      <c r="S132" s="7" t="s">
        <v>3358</v>
      </c>
      <c r="T132" s="7" t="s">
        <v>153</v>
      </c>
      <c r="U132" s="108">
        <v>42093</v>
      </c>
      <c r="V132" s="108" t="s">
        <v>153</v>
      </c>
      <c r="W132" s="108" t="s">
        <v>42</v>
      </c>
      <c r="X132" s="7" t="s">
        <v>42</v>
      </c>
      <c r="Y132" s="7">
        <v>42094</v>
      </c>
      <c r="Z132" s="7">
        <v>42492</v>
      </c>
      <c r="AA132" s="248" t="s">
        <v>4826</v>
      </c>
      <c r="AB132" s="252" t="s">
        <v>4520</v>
      </c>
      <c r="AC132" s="23" t="s">
        <v>4521</v>
      </c>
      <c r="AD132" s="23" t="s">
        <v>7</v>
      </c>
      <c r="AE132" s="23" t="s">
        <v>4522</v>
      </c>
      <c r="AF132" s="23" t="s">
        <v>42</v>
      </c>
      <c r="AG132" s="10" t="s">
        <v>42</v>
      </c>
      <c r="AH132" s="246" t="s">
        <v>6384</v>
      </c>
    </row>
    <row r="133" spans="1:34" ht="15" customHeight="1" x14ac:dyDescent="0.25">
      <c r="A133" s="17" t="s">
        <v>3902</v>
      </c>
      <c r="B133" s="31" t="s">
        <v>3824</v>
      </c>
      <c r="C133" s="37" t="s">
        <v>244</v>
      </c>
      <c r="D133" s="201" t="s">
        <v>359</v>
      </c>
      <c r="E133" s="233">
        <v>1290315</v>
      </c>
      <c r="F133" s="225">
        <v>1200</v>
      </c>
      <c r="G133" s="32" t="s">
        <v>7</v>
      </c>
      <c r="H133" s="37">
        <v>13200</v>
      </c>
      <c r="I133" s="37" t="s">
        <v>25</v>
      </c>
      <c r="J133" s="37" t="s">
        <v>1581</v>
      </c>
      <c r="K133" s="37" t="s">
        <v>42</v>
      </c>
      <c r="L133" s="234">
        <v>16</v>
      </c>
      <c r="M133" s="235">
        <v>42107</v>
      </c>
      <c r="N133" s="236">
        <v>42107</v>
      </c>
      <c r="O133" s="99">
        <v>42079</v>
      </c>
      <c r="P133" s="94">
        <v>42080</v>
      </c>
      <c r="Q133" s="7">
        <v>42107</v>
      </c>
      <c r="R133" s="7" t="s">
        <v>153</v>
      </c>
      <c r="S133" s="7" t="s">
        <v>3358</v>
      </c>
      <c r="T133" s="7">
        <v>42105</v>
      </c>
      <c r="U133" s="108">
        <v>42107</v>
      </c>
      <c r="V133" s="108" t="s">
        <v>153</v>
      </c>
      <c r="W133" s="108" t="s">
        <v>42</v>
      </c>
      <c r="X133" s="7" t="s">
        <v>42</v>
      </c>
      <c r="Y133" s="7">
        <v>42110</v>
      </c>
      <c r="Z133" s="7"/>
      <c r="AA133" s="248"/>
      <c r="AB133" s="252"/>
      <c r="AC133" s="248"/>
      <c r="AD133" s="248"/>
      <c r="AE133" s="248"/>
      <c r="AF133" s="248"/>
      <c r="AG133" s="248"/>
      <c r="AH133" s="243"/>
    </row>
    <row r="134" spans="1:34" ht="15" customHeight="1" x14ac:dyDescent="0.25">
      <c r="A134" s="17" t="s">
        <v>3940</v>
      </c>
      <c r="B134" s="31" t="s">
        <v>3825</v>
      </c>
      <c r="C134" s="37" t="s">
        <v>244</v>
      </c>
      <c r="D134" s="201" t="s">
        <v>359</v>
      </c>
      <c r="E134" s="233">
        <v>1300315</v>
      </c>
      <c r="F134" s="225">
        <v>100</v>
      </c>
      <c r="G134" s="32" t="s">
        <v>7</v>
      </c>
      <c r="H134" s="37">
        <v>208</v>
      </c>
      <c r="I134" s="37" t="s">
        <v>1045</v>
      </c>
      <c r="J134" s="37" t="s">
        <v>1581</v>
      </c>
      <c r="K134" s="37" t="s">
        <v>42</v>
      </c>
      <c r="L134" s="234">
        <v>18</v>
      </c>
      <c r="M134" s="235">
        <v>42122</v>
      </c>
      <c r="N134" s="236">
        <v>42122</v>
      </c>
      <c r="O134" s="99">
        <v>42083</v>
      </c>
      <c r="P134" s="94">
        <v>42087</v>
      </c>
      <c r="Q134" s="7">
        <v>42119</v>
      </c>
      <c r="R134" s="7" t="s">
        <v>153</v>
      </c>
      <c r="S134" s="7" t="s">
        <v>3605</v>
      </c>
      <c r="T134" s="7">
        <v>42121</v>
      </c>
      <c r="U134" s="108">
        <v>42123</v>
      </c>
      <c r="V134" s="108" t="s">
        <v>153</v>
      </c>
      <c r="W134" s="108" t="s">
        <v>42</v>
      </c>
      <c r="X134" s="7" t="s">
        <v>42</v>
      </c>
      <c r="Y134" s="7">
        <v>42135</v>
      </c>
      <c r="Z134" s="7"/>
      <c r="AA134" s="248"/>
      <c r="AB134" s="252"/>
      <c r="AC134" s="248"/>
      <c r="AD134" s="248"/>
      <c r="AE134" s="248"/>
      <c r="AF134" s="248"/>
      <c r="AG134" s="248"/>
      <c r="AH134" s="243"/>
    </row>
    <row r="135" spans="1:34" ht="15" customHeight="1" x14ac:dyDescent="0.25">
      <c r="A135" s="17" t="s">
        <v>3901</v>
      </c>
      <c r="B135" s="31" t="s">
        <v>3823</v>
      </c>
      <c r="C135" s="37" t="s">
        <v>3822</v>
      </c>
      <c r="D135" s="201" t="s">
        <v>359</v>
      </c>
      <c r="E135" s="233">
        <v>1310315</v>
      </c>
      <c r="F135" s="225">
        <v>800</v>
      </c>
      <c r="G135" s="32" t="s">
        <v>7</v>
      </c>
      <c r="H135" s="37">
        <v>13200</v>
      </c>
      <c r="I135" s="37" t="s">
        <v>68</v>
      </c>
      <c r="J135" s="37" t="s">
        <v>1581</v>
      </c>
      <c r="K135" s="37" t="s">
        <v>3826</v>
      </c>
      <c r="L135" s="234">
        <v>32</v>
      </c>
      <c r="M135" s="235">
        <v>42221</v>
      </c>
      <c r="N135" s="236">
        <v>42221</v>
      </c>
      <c r="O135" s="99">
        <v>42080</v>
      </c>
      <c r="P135" s="94">
        <v>42081</v>
      </c>
      <c r="Q135" s="7" t="s">
        <v>153</v>
      </c>
      <c r="R135" s="7" t="s">
        <v>153</v>
      </c>
      <c r="S135" s="7" t="s">
        <v>3358</v>
      </c>
      <c r="T135" s="7">
        <v>42110</v>
      </c>
      <c r="U135" s="108" t="s">
        <v>153</v>
      </c>
      <c r="V135" s="108" t="s">
        <v>153</v>
      </c>
      <c r="W135" s="108" t="s">
        <v>42</v>
      </c>
      <c r="X135" s="7" t="s">
        <v>42</v>
      </c>
      <c r="Y135" s="7">
        <v>42116</v>
      </c>
      <c r="Z135" s="7"/>
      <c r="AA135" s="248"/>
      <c r="AB135" s="252"/>
      <c r="AC135" s="248"/>
      <c r="AD135" s="248"/>
      <c r="AE135" s="248"/>
      <c r="AF135" s="248"/>
      <c r="AG135" s="248"/>
      <c r="AH135" s="243"/>
    </row>
    <row r="136" spans="1:34" ht="15" customHeight="1" x14ac:dyDescent="0.25">
      <c r="A136" s="17" t="s">
        <v>4799</v>
      </c>
      <c r="B136" s="31" t="s">
        <v>3823</v>
      </c>
      <c r="C136" s="185" t="s">
        <v>3822</v>
      </c>
      <c r="D136" s="293" t="s">
        <v>359</v>
      </c>
      <c r="E136" s="233">
        <v>1320315</v>
      </c>
      <c r="F136" s="296">
        <v>30</v>
      </c>
      <c r="G136" s="32" t="s">
        <v>7</v>
      </c>
      <c r="H136" s="67">
        <v>480</v>
      </c>
      <c r="I136" s="67" t="s">
        <v>25</v>
      </c>
      <c r="J136" s="37" t="s">
        <v>1581</v>
      </c>
      <c r="K136" s="37" t="s">
        <v>42</v>
      </c>
      <c r="L136" s="234">
        <v>35</v>
      </c>
      <c r="M136" s="235">
        <v>42244</v>
      </c>
      <c r="N136" s="236">
        <v>42244</v>
      </c>
      <c r="O136" s="99">
        <v>42213</v>
      </c>
      <c r="P136" s="94">
        <v>42213</v>
      </c>
      <c r="Q136" s="7">
        <v>42226</v>
      </c>
      <c r="R136" s="7" t="s">
        <v>153</v>
      </c>
      <c r="S136" s="7" t="s">
        <v>3605</v>
      </c>
      <c r="T136" s="7" t="s">
        <v>153</v>
      </c>
      <c r="U136" s="108" t="s">
        <v>153</v>
      </c>
      <c r="V136" s="108" t="s">
        <v>153</v>
      </c>
      <c r="W136" s="108" t="s">
        <v>42</v>
      </c>
      <c r="X136" s="7" t="s">
        <v>42</v>
      </c>
      <c r="Y136" s="7">
        <v>42230</v>
      </c>
      <c r="Z136" s="7"/>
      <c r="AA136" s="248"/>
      <c r="AB136" s="252"/>
      <c r="AC136" s="248"/>
      <c r="AD136" s="248"/>
      <c r="AE136" s="248"/>
      <c r="AF136" s="248"/>
      <c r="AG136" s="248"/>
      <c r="AH136" s="243"/>
    </row>
    <row r="137" spans="1:34" ht="15" customHeight="1" x14ac:dyDescent="0.25">
      <c r="A137" s="17" t="s">
        <v>4799</v>
      </c>
      <c r="B137" s="31" t="s">
        <v>3823</v>
      </c>
      <c r="C137" s="37" t="s">
        <v>3822</v>
      </c>
      <c r="D137" s="293" t="s">
        <v>359</v>
      </c>
      <c r="E137" s="233">
        <v>1330315</v>
      </c>
      <c r="F137" s="296">
        <v>30</v>
      </c>
      <c r="G137" s="32" t="s">
        <v>7</v>
      </c>
      <c r="H137" s="67">
        <v>480</v>
      </c>
      <c r="I137" s="67" t="s">
        <v>25</v>
      </c>
      <c r="J137" s="37" t="s">
        <v>1581</v>
      </c>
      <c r="K137" s="37" t="s">
        <v>42</v>
      </c>
      <c r="L137" s="234">
        <v>35</v>
      </c>
      <c r="M137" s="235">
        <v>42244</v>
      </c>
      <c r="N137" s="236">
        <v>42244</v>
      </c>
      <c r="O137" s="99">
        <v>42213</v>
      </c>
      <c r="P137" s="94">
        <v>42213</v>
      </c>
      <c r="Q137" s="7">
        <v>42227</v>
      </c>
      <c r="R137" s="7" t="s">
        <v>153</v>
      </c>
      <c r="S137" s="7" t="s">
        <v>3605</v>
      </c>
      <c r="T137" s="7" t="s">
        <v>153</v>
      </c>
      <c r="U137" s="108" t="s">
        <v>153</v>
      </c>
      <c r="V137" s="108" t="s">
        <v>153</v>
      </c>
      <c r="W137" s="108" t="s">
        <v>42</v>
      </c>
      <c r="X137" s="7" t="s">
        <v>42</v>
      </c>
      <c r="Y137" s="7">
        <v>42234</v>
      </c>
      <c r="Z137" s="7"/>
      <c r="AA137" s="248"/>
      <c r="AB137" s="252"/>
      <c r="AC137" s="248"/>
      <c r="AD137" s="248"/>
      <c r="AE137" s="248"/>
      <c r="AF137" s="248"/>
      <c r="AG137" s="248"/>
      <c r="AH137" s="243"/>
    </row>
    <row r="138" spans="1:34" ht="15" customHeight="1" x14ac:dyDescent="0.25">
      <c r="A138" s="17" t="s">
        <v>4799</v>
      </c>
      <c r="B138" s="31" t="s">
        <v>3823</v>
      </c>
      <c r="C138" s="185" t="s">
        <v>3822</v>
      </c>
      <c r="D138" s="203" t="s">
        <v>359</v>
      </c>
      <c r="E138" s="233">
        <v>1340315</v>
      </c>
      <c r="F138" s="297">
        <v>30</v>
      </c>
      <c r="G138" s="32" t="s">
        <v>7</v>
      </c>
      <c r="H138" s="185">
        <v>480</v>
      </c>
      <c r="I138" s="185" t="s">
        <v>25</v>
      </c>
      <c r="J138" s="37" t="s">
        <v>1581</v>
      </c>
      <c r="K138" s="37" t="s">
        <v>42</v>
      </c>
      <c r="L138" s="234">
        <v>35</v>
      </c>
      <c r="M138" s="235">
        <v>42244</v>
      </c>
      <c r="N138" s="236">
        <v>42244</v>
      </c>
      <c r="O138" s="99">
        <v>42213</v>
      </c>
      <c r="P138" s="94">
        <v>42213</v>
      </c>
      <c r="Q138" s="7">
        <v>42229</v>
      </c>
      <c r="R138" s="7" t="s">
        <v>153</v>
      </c>
      <c r="S138" s="7" t="s">
        <v>3605</v>
      </c>
      <c r="T138" s="7" t="s">
        <v>153</v>
      </c>
      <c r="U138" s="108" t="s">
        <v>153</v>
      </c>
      <c r="V138" s="108" t="s">
        <v>153</v>
      </c>
      <c r="W138" s="108" t="s">
        <v>42</v>
      </c>
      <c r="X138" s="7" t="s">
        <v>42</v>
      </c>
      <c r="Y138" s="7">
        <v>42240</v>
      </c>
      <c r="Z138" s="7"/>
      <c r="AA138" s="248"/>
      <c r="AB138" s="252"/>
      <c r="AC138" s="248"/>
      <c r="AD138" s="248"/>
      <c r="AE138" s="248"/>
      <c r="AF138" s="248"/>
      <c r="AG138" s="248"/>
      <c r="AH138" s="243"/>
    </row>
    <row r="139" spans="1:34" ht="15" customHeight="1" x14ac:dyDescent="0.25">
      <c r="A139" s="17" t="s">
        <v>4799</v>
      </c>
      <c r="B139" s="31" t="s">
        <v>3823</v>
      </c>
      <c r="C139" s="37" t="s">
        <v>3822</v>
      </c>
      <c r="D139" s="201" t="s">
        <v>359</v>
      </c>
      <c r="E139" s="233">
        <v>1350315</v>
      </c>
      <c r="F139" s="225">
        <v>30</v>
      </c>
      <c r="G139" s="32" t="s">
        <v>7</v>
      </c>
      <c r="H139" s="37">
        <v>480</v>
      </c>
      <c r="I139" s="37" t="s">
        <v>25</v>
      </c>
      <c r="J139" s="37" t="s">
        <v>1581</v>
      </c>
      <c r="K139" s="37" t="s">
        <v>42</v>
      </c>
      <c r="L139" s="234">
        <v>35</v>
      </c>
      <c r="M139" s="235">
        <v>42244</v>
      </c>
      <c r="N139" s="236">
        <v>42244</v>
      </c>
      <c r="O139" s="99">
        <v>42213</v>
      </c>
      <c r="P139" s="94">
        <v>42213</v>
      </c>
      <c r="Q139" s="7">
        <v>42229</v>
      </c>
      <c r="R139" s="7" t="s">
        <v>153</v>
      </c>
      <c r="S139" s="7" t="s">
        <v>3605</v>
      </c>
      <c r="T139" s="7" t="s">
        <v>153</v>
      </c>
      <c r="U139" s="108" t="s">
        <v>153</v>
      </c>
      <c r="V139" s="108" t="s">
        <v>153</v>
      </c>
      <c r="W139" s="108" t="s">
        <v>42</v>
      </c>
      <c r="X139" s="7" t="s">
        <v>42</v>
      </c>
      <c r="Y139" s="7">
        <v>42235</v>
      </c>
      <c r="Z139" s="7"/>
      <c r="AA139" s="248"/>
      <c r="AB139" s="252"/>
      <c r="AC139" s="248"/>
      <c r="AD139" s="248"/>
      <c r="AE139" s="248"/>
      <c r="AF139" s="248"/>
      <c r="AG139" s="248"/>
      <c r="AH139" s="243"/>
    </row>
    <row r="140" spans="1:34" ht="15" customHeight="1" x14ac:dyDescent="0.25">
      <c r="A140" s="17" t="s">
        <v>4799</v>
      </c>
      <c r="B140" s="31" t="s">
        <v>3823</v>
      </c>
      <c r="C140" s="37" t="s">
        <v>3822</v>
      </c>
      <c r="D140" s="201" t="s">
        <v>359</v>
      </c>
      <c r="E140" s="233">
        <v>1360315</v>
      </c>
      <c r="F140" s="225">
        <v>30</v>
      </c>
      <c r="G140" s="32" t="s">
        <v>7</v>
      </c>
      <c r="H140" s="37">
        <v>480</v>
      </c>
      <c r="I140" s="37" t="s">
        <v>25</v>
      </c>
      <c r="J140" s="37" t="s">
        <v>1581</v>
      </c>
      <c r="K140" s="37" t="s">
        <v>42</v>
      </c>
      <c r="L140" s="234">
        <v>35</v>
      </c>
      <c r="M140" s="235">
        <v>42244</v>
      </c>
      <c r="N140" s="236">
        <v>42244</v>
      </c>
      <c r="O140" s="99">
        <v>42213</v>
      </c>
      <c r="P140" s="94">
        <v>42213</v>
      </c>
      <c r="Q140" s="7">
        <v>42228</v>
      </c>
      <c r="R140" s="7" t="s">
        <v>153</v>
      </c>
      <c r="S140" s="7" t="s">
        <v>3605</v>
      </c>
      <c r="T140" s="7" t="s">
        <v>153</v>
      </c>
      <c r="U140" s="108" t="s">
        <v>153</v>
      </c>
      <c r="V140" s="187" t="s">
        <v>153</v>
      </c>
      <c r="W140" s="108" t="s">
        <v>42</v>
      </c>
      <c r="X140" s="7" t="s">
        <v>42</v>
      </c>
      <c r="Y140" s="7">
        <v>42240</v>
      </c>
      <c r="Z140" s="7"/>
      <c r="AA140" s="248"/>
      <c r="AB140" s="252"/>
      <c r="AC140" s="248"/>
      <c r="AD140" s="248"/>
      <c r="AE140" s="248"/>
      <c r="AF140" s="248"/>
      <c r="AG140" s="248"/>
      <c r="AH140" s="243"/>
    </row>
    <row r="141" spans="1:34" ht="15" customHeight="1" x14ac:dyDescent="0.25">
      <c r="A141" s="17" t="s">
        <v>4797</v>
      </c>
      <c r="B141" s="31" t="s">
        <v>3823</v>
      </c>
      <c r="C141" s="37" t="s">
        <v>3822</v>
      </c>
      <c r="D141" s="201" t="s">
        <v>359</v>
      </c>
      <c r="E141" s="233">
        <v>1370315</v>
      </c>
      <c r="F141" s="225">
        <v>45</v>
      </c>
      <c r="G141" s="32" t="s">
        <v>7</v>
      </c>
      <c r="H141" s="37">
        <v>480</v>
      </c>
      <c r="I141" s="37" t="s">
        <v>25</v>
      </c>
      <c r="J141" s="37" t="s">
        <v>1581</v>
      </c>
      <c r="K141" s="37" t="s">
        <v>42</v>
      </c>
      <c r="L141" s="234">
        <v>35</v>
      </c>
      <c r="M141" s="235">
        <v>42244</v>
      </c>
      <c r="N141" s="236">
        <v>42244</v>
      </c>
      <c r="O141" s="99">
        <v>42213</v>
      </c>
      <c r="P141" s="94">
        <v>42213</v>
      </c>
      <c r="Q141" s="7">
        <v>42227</v>
      </c>
      <c r="R141" s="7" t="s">
        <v>153</v>
      </c>
      <c r="S141" s="7" t="s">
        <v>3605</v>
      </c>
      <c r="T141" s="7" t="s">
        <v>153</v>
      </c>
      <c r="U141" s="108" t="s">
        <v>153</v>
      </c>
      <c r="V141" s="7" t="s">
        <v>153</v>
      </c>
      <c r="W141" s="108" t="s">
        <v>42</v>
      </c>
      <c r="X141" s="7" t="s">
        <v>42</v>
      </c>
      <c r="Y141" s="7">
        <v>42240</v>
      </c>
      <c r="Z141" s="7"/>
      <c r="AA141" s="248"/>
      <c r="AB141" s="252"/>
      <c r="AC141" s="248"/>
      <c r="AD141" s="248"/>
      <c r="AE141" s="248"/>
      <c r="AF141" s="248"/>
      <c r="AG141" s="248"/>
      <c r="AH141" s="243"/>
    </row>
    <row r="142" spans="1:34" ht="15" customHeight="1" x14ac:dyDescent="0.25">
      <c r="A142" s="17" t="s">
        <v>4797</v>
      </c>
      <c r="B142" s="31" t="s">
        <v>3823</v>
      </c>
      <c r="C142" s="37" t="s">
        <v>3822</v>
      </c>
      <c r="D142" s="201" t="s">
        <v>359</v>
      </c>
      <c r="E142" s="233">
        <v>1380315</v>
      </c>
      <c r="F142" s="225">
        <v>45</v>
      </c>
      <c r="G142" s="32" t="s">
        <v>7</v>
      </c>
      <c r="H142" s="37">
        <v>480</v>
      </c>
      <c r="I142" s="37" t="s">
        <v>25</v>
      </c>
      <c r="J142" s="37" t="s">
        <v>1581</v>
      </c>
      <c r="K142" s="37" t="s">
        <v>42</v>
      </c>
      <c r="L142" s="234">
        <v>35</v>
      </c>
      <c r="M142" s="235">
        <v>42244</v>
      </c>
      <c r="N142" s="236">
        <v>42244</v>
      </c>
      <c r="O142" s="99">
        <v>42213</v>
      </c>
      <c r="P142" s="94">
        <v>42213</v>
      </c>
      <c r="Q142" s="7">
        <v>42228</v>
      </c>
      <c r="R142" s="7" t="s">
        <v>153</v>
      </c>
      <c r="S142" s="7" t="s">
        <v>3605</v>
      </c>
      <c r="T142" s="7" t="s">
        <v>153</v>
      </c>
      <c r="U142" s="108" t="s">
        <v>153</v>
      </c>
      <c r="V142" s="7" t="s">
        <v>153</v>
      </c>
      <c r="W142" s="108" t="s">
        <v>42</v>
      </c>
      <c r="X142" s="7" t="s">
        <v>42</v>
      </c>
      <c r="Y142" s="7">
        <v>42240</v>
      </c>
      <c r="Z142" s="7"/>
      <c r="AA142" s="248"/>
      <c r="AB142" s="252"/>
      <c r="AC142" s="248"/>
      <c r="AD142" s="248"/>
      <c r="AE142" s="248"/>
      <c r="AF142" s="248"/>
      <c r="AG142" s="248"/>
      <c r="AH142" s="243"/>
    </row>
    <row r="143" spans="1:34" ht="15" customHeight="1" x14ac:dyDescent="0.25">
      <c r="A143" s="17" t="s">
        <v>4797</v>
      </c>
      <c r="B143" s="31" t="s">
        <v>3823</v>
      </c>
      <c r="C143" s="37" t="s">
        <v>3822</v>
      </c>
      <c r="D143" s="201" t="s">
        <v>359</v>
      </c>
      <c r="E143" s="233">
        <v>1390315</v>
      </c>
      <c r="F143" s="225">
        <v>45</v>
      </c>
      <c r="G143" s="32" t="s">
        <v>7</v>
      </c>
      <c r="H143" s="37">
        <v>480</v>
      </c>
      <c r="I143" s="37" t="s">
        <v>25</v>
      </c>
      <c r="J143" s="37" t="s">
        <v>1581</v>
      </c>
      <c r="K143" s="37" t="s">
        <v>42</v>
      </c>
      <c r="L143" s="234">
        <v>35</v>
      </c>
      <c r="M143" s="235">
        <v>42244</v>
      </c>
      <c r="N143" s="236">
        <v>42244</v>
      </c>
      <c r="O143" s="99">
        <v>42213</v>
      </c>
      <c r="P143" s="94">
        <v>42213</v>
      </c>
      <c r="Q143" s="7">
        <v>42229</v>
      </c>
      <c r="R143" s="7" t="s">
        <v>153</v>
      </c>
      <c r="S143" s="7" t="s">
        <v>3605</v>
      </c>
      <c r="T143" s="7" t="s">
        <v>153</v>
      </c>
      <c r="U143" s="108" t="s">
        <v>153</v>
      </c>
      <c r="V143" s="108" t="s">
        <v>153</v>
      </c>
      <c r="W143" s="108" t="s">
        <v>42</v>
      </c>
      <c r="X143" s="7" t="s">
        <v>42</v>
      </c>
      <c r="Y143" s="7">
        <v>42240</v>
      </c>
      <c r="Z143" s="7"/>
      <c r="AA143" s="248"/>
      <c r="AB143" s="252"/>
      <c r="AC143" s="248"/>
      <c r="AD143" s="248"/>
      <c r="AE143" s="248"/>
      <c r="AF143" s="248"/>
      <c r="AG143" s="248"/>
      <c r="AH143" s="243"/>
    </row>
    <row r="144" spans="1:34" ht="15" customHeight="1" x14ac:dyDescent="0.25">
      <c r="A144" s="17" t="s">
        <v>4797</v>
      </c>
      <c r="B144" s="31" t="s">
        <v>3823</v>
      </c>
      <c r="C144" s="37" t="s">
        <v>3822</v>
      </c>
      <c r="D144" s="201" t="s">
        <v>359</v>
      </c>
      <c r="E144" s="233">
        <v>1400315</v>
      </c>
      <c r="F144" s="225">
        <v>45</v>
      </c>
      <c r="G144" s="32" t="s">
        <v>7</v>
      </c>
      <c r="H144" s="37">
        <v>480</v>
      </c>
      <c r="I144" s="37" t="s">
        <v>25</v>
      </c>
      <c r="J144" s="37" t="s">
        <v>1581</v>
      </c>
      <c r="K144" s="37" t="s">
        <v>42</v>
      </c>
      <c r="L144" s="234">
        <v>35</v>
      </c>
      <c r="M144" s="235">
        <v>42244</v>
      </c>
      <c r="N144" s="236">
        <v>42244</v>
      </c>
      <c r="O144" s="101">
        <v>42213</v>
      </c>
      <c r="P144" s="221">
        <v>42213</v>
      </c>
      <c r="Q144" s="7">
        <v>42230</v>
      </c>
      <c r="R144" s="7" t="s">
        <v>153</v>
      </c>
      <c r="S144" s="7" t="s">
        <v>3605</v>
      </c>
      <c r="T144" s="7" t="s">
        <v>153</v>
      </c>
      <c r="U144" s="108" t="s">
        <v>153</v>
      </c>
      <c r="V144" s="108" t="s">
        <v>153</v>
      </c>
      <c r="W144" s="108" t="s">
        <v>42</v>
      </c>
      <c r="X144" s="7" t="s">
        <v>42</v>
      </c>
      <c r="Y144" s="7">
        <v>42229</v>
      </c>
      <c r="Z144" s="7"/>
      <c r="AA144" s="248"/>
      <c r="AB144" s="252"/>
      <c r="AC144" s="248"/>
      <c r="AD144" s="248"/>
      <c r="AE144" s="248"/>
      <c r="AF144" s="248"/>
      <c r="AG144" s="248"/>
      <c r="AH144" s="243"/>
    </row>
    <row r="145" spans="1:34" ht="15" customHeight="1" x14ac:dyDescent="0.25">
      <c r="A145" s="17" t="s">
        <v>4797</v>
      </c>
      <c r="B145" s="31" t="s">
        <v>3823</v>
      </c>
      <c r="C145" s="37" t="s">
        <v>3822</v>
      </c>
      <c r="D145" s="201" t="s">
        <v>359</v>
      </c>
      <c r="E145" s="233">
        <v>1410315</v>
      </c>
      <c r="F145" s="225">
        <v>45</v>
      </c>
      <c r="G145" s="32" t="s">
        <v>7</v>
      </c>
      <c r="H145" s="37">
        <v>480</v>
      </c>
      <c r="I145" s="37" t="s">
        <v>25</v>
      </c>
      <c r="J145" s="37" t="s">
        <v>1581</v>
      </c>
      <c r="K145" s="37" t="s">
        <v>42</v>
      </c>
      <c r="L145" s="234">
        <v>35</v>
      </c>
      <c r="M145" s="235">
        <v>42244</v>
      </c>
      <c r="N145" s="236">
        <v>42244</v>
      </c>
      <c r="O145" s="101">
        <v>42213</v>
      </c>
      <c r="P145" s="221">
        <v>42213</v>
      </c>
      <c r="Q145" s="7">
        <v>42230</v>
      </c>
      <c r="R145" s="7" t="s">
        <v>153</v>
      </c>
      <c r="S145" s="7" t="s">
        <v>3605</v>
      </c>
      <c r="T145" s="7" t="s">
        <v>153</v>
      </c>
      <c r="U145" s="108" t="s">
        <v>153</v>
      </c>
      <c r="V145" s="108" t="s">
        <v>153</v>
      </c>
      <c r="W145" s="108" t="s">
        <v>42</v>
      </c>
      <c r="X145" s="7" t="s">
        <v>42</v>
      </c>
      <c r="Y145" s="7">
        <v>42230</v>
      </c>
      <c r="Z145" s="7"/>
      <c r="AA145" s="248"/>
      <c r="AB145" s="252"/>
      <c r="AC145" s="248"/>
      <c r="AD145" s="248"/>
      <c r="AE145" s="248"/>
      <c r="AF145" s="248"/>
      <c r="AG145" s="248"/>
      <c r="AH145" s="243"/>
    </row>
    <row r="146" spans="1:34" ht="15" customHeight="1" x14ac:dyDescent="0.25">
      <c r="A146" s="17" t="s">
        <v>3874</v>
      </c>
      <c r="B146" s="31" t="s">
        <v>3823</v>
      </c>
      <c r="C146" s="37" t="s">
        <v>3822</v>
      </c>
      <c r="D146" s="201" t="s">
        <v>359</v>
      </c>
      <c r="E146" s="233">
        <v>1420315</v>
      </c>
      <c r="F146" s="225">
        <v>80</v>
      </c>
      <c r="G146" s="32" t="s">
        <v>7</v>
      </c>
      <c r="H146" s="37">
        <v>480</v>
      </c>
      <c r="I146" s="37" t="s">
        <v>25</v>
      </c>
      <c r="J146" s="37" t="s">
        <v>1581</v>
      </c>
      <c r="K146" s="37" t="s">
        <v>42</v>
      </c>
      <c r="L146" s="234">
        <v>35</v>
      </c>
      <c r="M146" s="235">
        <v>42244</v>
      </c>
      <c r="N146" s="236">
        <v>42244</v>
      </c>
      <c r="O146" s="101">
        <v>42213</v>
      </c>
      <c r="P146" s="221">
        <v>42213</v>
      </c>
      <c r="Q146" s="7">
        <v>42221</v>
      </c>
      <c r="R146" s="7" t="s">
        <v>153</v>
      </c>
      <c r="S146" s="7" t="s">
        <v>3605</v>
      </c>
      <c r="T146" s="7" t="s">
        <v>153</v>
      </c>
      <c r="U146" s="108" t="s">
        <v>153</v>
      </c>
      <c r="V146" s="108" t="s">
        <v>153</v>
      </c>
      <c r="W146" s="108" t="s">
        <v>42</v>
      </c>
      <c r="X146" s="7" t="s">
        <v>42</v>
      </c>
      <c r="Y146" s="7">
        <v>42228</v>
      </c>
      <c r="Z146" s="7"/>
      <c r="AA146" s="248"/>
      <c r="AB146" s="252"/>
      <c r="AC146" s="248"/>
      <c r="AD146" s="248"/>
      <c r="AE146" s="248"/>
      <c r="AF146" s="248"/>
      <c r="AG146" s="248"/>
      <c r="AH146" s="243"/>
    </row>
    <row r="147" spans="1:34" ht="15" customHeight="1" x14ac:dyDescent="0.25">
      <c r="A147" s="17" t="s">
        <v>3874</v>
      </c>
      <c r="B147" s="31" t="s">
        <v>3823</v>
      </c>
      <c r="C147" s="37" t="s">
        <v>3822</v>
      </c>
      <c r="D147" s="201" t="s">
        <v>359</v>
      </c>
      <c r="E147" s="233">
        <v>1430315</v>
      </c>
      <c r="F147" s="225">
        <v>80</v>
      </c>
      <c r="G147" s="32" t="s">
        <v>7</v>
      </c>
      <c r="H147" s="37">
        <v>480</v>
      </c>
      <c r="I147" s="37" t="s">
        <v>25</v>
      </c>
      <c r="J147" s="37" t="s">
        <v>1581</v>
      </c>
      <c r="K147" s="37" t="s">
        <v>42</v>
      </c>
      <c r="L147" s="234">
        <v>35</v>
      </c>
      <c r="M147" s="235">
        <v>42244</v>
      </c>
      <c r="N147" s="236">
        <v>42244</v>
      </c>
      <c r="O147" s="101">
        <v>42213</v>
      </c>
      <c r="P147" s="221">
        <v>42213</v>
      </c>
      <c r="Q147" s="7">
        <v>42222</v>
      </c>
      <c r="R147" s="7" t="s">
        <v>153</v>
      </c>
      <c r="S147" s="7" t="s">
        <v>3605</v>
      </c>
      <c r="T147" s="7" t="s">
        <v>153</v>
      </c>
      <c r="U147" s="108" t="s">
        <v>153</v>
      </c>
      <c r="V147" s="108" t="s">
        <v>153</v>
      </c>
      <c r="W147" s="108" t="s">
        <v>42</v>
      </c>
      <c r="X147" s="7" t="s">
        <v>42</v>
      </c>
      <c r="Y147" s="7">
        <v>42234</v>
      </c>
      <c r="Z147" s="7"/>
      <c r="AA147" s="248"/>
      <c r="AB147" s="252"/>
      <c r="AC147" s="248"/>
      <c r="AD147" s="248"/>
      <c r="AE147" s="248"/>
      <c r="AF147" s="248"/>
      <c r="AG147" s="248"/>
      <c r="AH147" s="243"/>
    </row>
    <row r="148" spans="1:34" ht="15" customHeight="1" x14ac:dyDescent="0.25">
      <c r="A148" s="17" t="s">
        <v>3874</v>
      </c>
      <c r="B148" s="31" t="s">
        <v>3823</v>
      </c>
      <c r="C148" s="37" t="s">
        <v>3822</v>
      </c>
      <c r="D148" s="201" t="s">
        <v>359</v>
      </c>
      <c r="E148" s="233">
        <v>1440315</v>
      </c>
      <c r="F148" s="225">
        <v>80</v>
      </c>
      <c r="G148" s="32" t="s">
        <v>7</v>
      </c>
      <c r="H148" s="37">
        <v>480</v>
      </c>
      <c r="I148" s="37" t="s">
        <v>25</v>
      </c>
      <c r="J148" s="37" t="s">
        <v>1581</v>
      </c>
      <c r="K148" s="37" t="s">
        <v>42</v>
      </c>
      <c r="L148" s="234">
        <v>40</v>
      </c>
      <c r="M148" s="235">
        <v>42276</v>
      </c>
      <c r="N148" s="236">
        <v>42276</v>
      </c>
      <c r="O148" s="101">
        <v>42213</v>
      </c>
      <c r="P148" s="221">
        <v>42213</v>
      </c>
      <c r="Q148" s="7" t="s">
        <v>153</v>
      </c>
      <c r="R148" s="7" t="s">
        <v>153</v>
      </c>
      <c r="S148" s="7" t="s">
        <v>3605</v>
      </c>
      <c r="T148" s="7" t="s">
        <v>153</v>
      </c>
      <c r="U148" s="108" t="s">
        <v>153</v>
      </c>
      <c r="V148" s="108" t="s">
        <v>153</v>
      </c>
      <c r="W148" s="108" t="s">
        <v>42</v>
      </c>
      <c r="X148" s="7" t="s">
        <v>42</v>
      </c>
      <c r="Y148" s="7">
        <v>42276</v>
      </c>
      <c r="Z148" s="7"/>
      <c r="AA148" s="248"/>
      <c r="AB148" s="252"/>
      <c r="AC148" s="248"/>
      <c r="AD148" s="248"/>
      <c r="AE148" s="248"/>
      <c r="AF148" s="248"/>
      <c r="AG148" s="248"/>
      <c r="AH148" s="243"/>
    </row>
    <row r="149" spans="1:34" ht="15" customHeight="1" x14ac:dyDescent="0.25">
      <c r="A149" s="17" t="s">
        <v>3874</v>
      </c>
      <c r="B149" s="31" t="s">
        <v>3823</v>
      </c>
      <c r="C149" s="37" t="s">
        <v>3822</v>
      </c>
      <c r="D149" s="201" t="s">
        <v>359</v>
      </c>
      <c r="E149" s="233">
        <v>1450315</v>
      </c>
      <c r="F149" s="225">
        <v>80</v>
      </c>
      <c r="G149" s="32" t="s">
        <v>7</v>
      </c>
      <c r="H149" s="37">
        <v>480</v>
      </c>
      <c r="I149" s="37" t="s">
        <v>25</v>
      </c>
      <c r="J149" s="37" t="s">
        <v>1581</v>
      </c>
      <c r="K149" s="37" t="s">
        <v>42</v>
      </c>
      <c r="L149" s="234">
        <v>35</v>
      </c>
      <c r="M149" s="235">
        <v>42244</v>
      </c>
      <c r="N149" s="236">
        <v>42244</v>
      </c>
      <c r="O149" s="101">
        <v>42213</v>
      </c>
      <c r="P149" s="221">
        <v>42213</v>
      </c>
      <c r="Q149" s="7">
        <v>42222</v>
      </c>
      <c r="R149" s="7" t="s">
        <v>153</v>
      </c>
      <c r="S149" s="7" t="s">
        <v>3605</v>
      </c>
      <c r="T149" s="7" t="s">
        <v>153</v>
      </c>
      <c r="U149" s="108" t="s">
        <v>153</v>
      </c>
      <c r="V149" s="108" t="s">
        <v>153</v>
      </c>
      <c r="W149" s="108" t="s">
        <v>42</v>
      </c>
      <c r="X149" s="7" t="s">
        <v>42</v>
      </c>
      <c r="Y149" s="7">
        <v>42227</v>
      </c>
      <c r="Z149" s="7"/>
      <c r="AA149" s="248"/>
      <c r="AB149" s="252"/>
      <c r="AC149" s="248"/>
      <c r="AD149" s="248"/>
      <c r="AE149" s="248"/>
      <c r="AF149" s="248"/>
      <c r="AG149" s="248"/>
      <c r="AH149" s="243"/>
    </row>
    <row r="150" spans="1:34" ht="15" customHeight="1" x14ac:dyDescent="0.25">
      <c r="A150" s="17" t="s">
        <v>3874</v>
      </c>
      <c r="B150" s="37" t="s">
        <v>3989</v>
      </c>
      <c r="C150" s="37" t="s">
        <v>2395</v>
      </c>
      <c r="D150" s="201" t="s">
        <v>359</v>
      </c>
      <c r="E150" s="233">
        <v>1460315</v>
      </c>
      <c r="F150" s="225">
        <v>80</v>
      </c>
      <c r="G150" s="32" t="s">
        <v>50</v>
      </c>
      <c r="H150" s="37">
        <v>480</v>
      </c>
      <c r="I150" s="37" t="s">
        <v>25</v>
      </c>
      <c r="J150" s="37" t="s">
        <v>2546</v>
      </c>
      <c r="K150" s="37" t="s">
        <v>42</v>
      </c>
      <c r="L150" s="234">
        <v>33</v>
      </c>
      <c r="M150" s="235">
        <v>42229</v>
      </c>
      <c r="N150" s="236">
        <v>42229</v>
      </c>
      <c r="O150" s="101">
        <v>42213</v>
      </c>
      <c r="P150" s="221">
        <v>42213</v>
      </c>
      <c r="Q150" s="7">
        <v>42221</v>
      </c>
      <c r="R150" s="7" t="s">
        <v>153</v>
      </c>
      <c r="S150" s="7" t="s">
        <v>3605</v>
      </c>
      <c r="T150" s="7">
        <v>42221</v>
      </c>
      <c r="U150" s="108">
        <v>42222</v>
      </c>
      <c r="V150" s="108" t="s">
        <v>153</v>
      </c>
      <c r="W150" s="108" t="s">
        <v>42</v>
      </c>
      <c r="X150" s="7" t="s">
        <v>42</v>
      </c>
      <c r="Y150" s="7">
        <v>42222</v>
      </c>
      <c r="Z150" s="7"/>
      <c r="AA150" s="248"/>
      <c r="AB150" s="252"/>
      <c r="AC150" s="248"/>
      <c r="AD150" s="248"/>
      <c r="AE150" s="248"/>
      <c r="AF150" s="248"/>
      <c r="AG150" s="248"/>
      <c r="AH150" s="243"/>
    </row>
    <row r="151" spans="1:34" ht="15" customHeight="1" x14ac:dyDescent="0.25">
      <c r="A151" s="74" t="s">
        <v>306</v>
      </c>
      <c r="B151" s="72" t="s">
        <v>3823</v>
      </c>
      <c r="C151" s="74" t="s">
        <v>3822</v>
      </c>
      <c r="D151" s="213" t="s">
        <v>359</v>
      </c>
      <c r="E151" s="233">
        <v>1470315</v>
      </c>
      <c r="F151" s="298">
        <v>20</v>
      </c>
      <c r="G151" s="41" t="s">
        <v>7</v>
      </c>
      <c r="H151" s="74">
        <v>480</v>
      </c>
      <c r="I151" s="74" t="s">
        <v>25</v>
      </c>
      <c r="J151" s="74" t="s">
        <v>42</v>
      </c>
      <c r="K151" s="74" t="s">
        <v>42</v>
      </c>
      <c r="L151" s="299" t="s">
        <v>3358</v>
      </c>
      <c r="M151" s="236" t="s">
        <v>152</v>
      </c>
      <c r="N151" s="236" t="s">
        <v>152</v>
      </c>
      <c r="O151" s="300" t="s">
        <v>152</v>
      </c>
      <c r="P151" s="244" t="s">
        <v>152</v>
      </c>
      <c r="Q151" s="55" t="s">
        <v>152</v>
      </c>
      <c r="R151" s="55" t="s">
        <v>152</v>
      </c>
      <c r="S151" s="55" t="s">
        <v>3358</v>
      </c>
      <c r="T151" s="55" t="s">
        <v>152</v>
      </c>
      <c r="U151" s="110" t="s">
        <v>152</v>
      </c>
      <c r="V151" s="110" t="s">
        <v>152</v>
      </c>
      <c r="W151" s="110" t="s">
        <v>152</v>
      </c>
      <c r="X151" s="55" t="s">
        <v>152</v>
      </c>
      <c r="Y151" s="55" t="s">
        <v>152</v>
      </c>
      <c r="Z151" s="55"/>
      <c r="AA151" s="248"/>
      <c r="AB151" s="252"/>
      <c r="AC151" s="248"/>
      <c r="AD151" s="248"/>
      <c r="AE151" s="248"/>
      <c r="AF151" s="248"/>
      <c r="AG151" s="248"/>
      <c r="AH151" s="243"/>
    </row>
    <row r="152" spans="1:34" ht="15" customHeight="1" x14ac:dyDescent="0.25">
      <c r="A152" s="74" t="s">
        <v>306</v>
      </c>
      <c r="B152" s="72" t="s">
        <v>3823</v>
      </c>
      <c r="C152" s="74" t="s">
        <v>3822</v>
      </c>
      <c r="D152" s="213" t="s">
        <v>359</v>
      </c>
      <c r="E152" s="233">
        <v>1480315</v>
      </c>
      <c r="F152" s="298">
        <v>20</v>
      </c>
      <c r="G152" s="41" t="s">
        <v>7</v>
      </c>
      <c r="H152" s="74">
        <v>480</v>
      </c>
      <c r="I152" s="74" t="s">
        <v>25</v>
      </c>
      <c r="J152" s="74" t="s">
        <v>42</v>
      </c>
      <c r="K152" s="74" t="s">
        <v>42</v>
      </c>
      <c r="L152" s="299" t="s">
        <v>3358</v>
      </c>
      <c r="M152" s="236" t="s">
        <v>152</v>
      </c>
      <c r="N152" s="236" t="s">
        <v>152</v>
      </c>
      <c r="O152" s="300" t="s">
        <v>152</v>
      </c>
      <c r="P152" s="244" t="s">
        <v>152</v>
      </c>
      <c r="Q152" s="55" t="s">
        <v>152</v>
      </c>
      <c r="R152" s="55" t="s">
        <v>152</v>
      </c>
      <c r="S152" s="55" t="s">
        <v>3358</v>
      </c>
      <c r="T152" s="55" t="s">
        <v>152</v>
      </c>
      <c r="U152" s="110" t="s">
        <v>152</v>
      </c>
      <c r="V152" s="110" t="s">
        <v>152</v>
      </c>
      <c r="W152" s="110" t="s">
        <v>152</v>
      </c>
      <c r="X152" s="55" t="s">
        <v>152</v>
      </c>
      <c r="Y152" s="55" t="s">
        <v>152</v>
      </c>
      <c r="Z152" s="55"/>
      <c r="AA152" s="248"/>
      <c r="AB152" s="252"/>
      <c r="AC152" s="248"/>
      <c r="AD152" s="248"/>
      <c r="AE152" s="248"/>
      <c r="AF152" s="248"/>
      <c r="AG152" s="248"/>
      <c r="AH152" s="243"/>
    </row>
    <row r="153" spans="1:34" ht="15" customHeight="1" x14ac:dyDescent="0.25">
      <c r="A153" s="74" t="s">
        <v>306</v>
      </c>
      <c r="B153" s="72" t="s">
        <v>3823</v>
      </c>
      <c r="C153" s="74" t="s">
        <v>3822</v>
      </c>
      <c r="D153" s="213" t="s">
        <v>359</v>
      </c>
      <c r="E153" s="233">
        <v>1490315</v>
      </c>
      <c r="F153" s="298">
        <v>20</v>
      </c>
      <c r="G153" s="41" t="s">
        <v>7</v>
      </c>
      <c r="H153" s="74">
        <v>480</v>
      </c>
      <c r="I153" s="74" t="s">
        <v>25</v>
      </c>
      <c r="J153" s="74" t="s">
        <v>42</v>
      </c>
      <c r="K153" s="74" t="s">
        <v>42</v>
      </c>
      <c r="L153" s="299" t="s">
        <v>3358</v>
      </c>
      <c r="M153" s="236" t="s">
        <v>152</v>
      </c>
      <c r="N153" s="236" t="s">
        <v>152</v>
      </c>
      <c r="O153" s="300" t="s">
        <v>152</v>
      </c>
      <c r="P153" s="244" t="s">
        <v>152</v>
      </c>
      <c r="Q153" s="55" t="s">
        <v>152</v>
      </c>
      <c r="R153" s="55" t="s">
        <v>152</v>
      </c>
      <c r="S153" s="55" t="s">
        <v>3358</v>
      </c>
      <c r="T153" s="55" t="s">
        <v>152</v>
      </c>
      <c r="U153" s="110" t="s">
        <v>152</v>
      </c>
      <c r="V153" s="110" t="s">
        <v>152</v>
      </c>
      <c r="W153" s="110" t="s">
        <v>152</v>
      </c>
      <c r="X153" s="55" t="s">
        <v>152</v>
      </c>
      <c r="Y153" s="55" t="s">
        <v>152</v>
      </c>
      <c r="Z153" s="55"/>
      <c r="AA153" s="248"/>
      <c r="AB153" s="252"/>
      <c r="AC153" s="248"/>
      <c r="AD153" s="248"/>
      <c r="AE153" s="248"/>
      <c r="AF153" s="248"/>
      <c r="AG153" s="248"/>
      <c r="AH153" s="243"/>
    </row>
    <row r="154" spans="1:34" ht="15" customHeight="1" x14ac:dyDescent="0.25">
      <c r="A154" s="17" t="s">
        <v>3874</v>
      </c>
      <c r="B154" s="31" t="s">
        <v>3823</v>
      </c>
      <c r="C154" s="37" t="s">
        <v>3822</v>
      </c>
      <c r="D154" s="201" t="s">
        <v>359</v>
      </c>
      <c r="E154" s="233">
        <v>1500315</v>
      </c>
      <c r="F154" s="225">
        <v>80</v>
      </c>
      <c r="G154" s="32" t="s">
        <v>7</v>
      </c>
      <c r="H154" s="37">
        <v>480</v>
      </c>
      <c r="I154" s="37" t="s">
        <v>25</v>
      </c>
      <c r="J154" s="37" t="s">
        <v>1581</v>
      </c>
      <c r="K154" s="37" t="s">
        <v>42</v>
      </c>
      <c r="L154" s="234">
        <v>21</v>
      </c>
      <c r="M154" s="235">
        <v>42147</v>
      </c>
      <c r="N154" s="236">
        <v>42147</v>
      </c>
      <c r="O154" s="101">
        <v>42074</v>
      </c>
      <c r="P154" s="221">
        <v>42075</v>
      </c>
      <c r="Q154" s="7" t="s">
        <v>153</v>
      </c>
      <c r="R154" s="7" t="s">
        <v>153</v>
      </c>
      <c r="S154" s="7" t="s">
        <v>3605</v>
      </c>
      <c r="T154" s="7" t="s">
        <v>153</v>
      </c>
      <c r="U154" s="108" t="s">
        <v>153</v>
      </c>
      <c r="V154" s="108" t="s">
        <v>153</v>
      </c>
      <c r="W154" s="108" t="s">
        <v>42</v>
      </c>
      <c r="X154" s="7" t="s">
        <v>42</v>
      </c>
      <c r="Y154" s="7">
        <v>42147</v>
      </c>
      <c r="Z154" s="7"/>
      <c r="AA154" s="248"/>
      <c r="AB154" s="252"/>
      <c r="AC154" s="248"/>
      <c r="AD154" s="248"/>
      <c r="AE154" s="248"/>
      <c r="AF154" s="248"/>
      <c r="AG154" s="248"/>
      <c r="AH154" s="243"/>
    </row>
    <row r="155" spans="1:34" ht="15" customHeight="1" x14ac:dyDescent="0.25">
      <c r="A155" s="74" t="s">
        <v>306</v>
      </c>
      <c r="B155" s="72" t="s">
        <v>3823</v>
      </c>
      <c r="C155" s="74" t="s">
        <v>3822</v>
      </c>
      <c r="D155" s="213" t="s">
        <v>359</v>
      </c>
      <c r="E155" s="233">
        <v>1510315</v>
      </c>
      <c r="F155" s="298">
        <v>80</v>
      </c>
      <c r="G155" s="41" t="s">
        <v>7</v>
      </c>
      <c r="H155" s="74">
        <v>480</v>
      </c>
      <c r="I155" s="74" t="s">
        <v>25</v>
      </c>
      <c r="J155" s="37" t="s">
        <v>1581</v>
      </c>
      <c r="K155" s="37" t="s">
        <v>42</v>
      </c>
      <c r="L155" s="299" t="s">
        <v>3358</v>
      </c>
      <c r="M155" s="236" t="s">
        <v>152</v>
      </c>
      <c r="N155" s="236" t="s">
        <v>152</v>
      </c>
      <c r="O155" s="300" t="s">
        <v>152</v>
      </c>
      <c r="P155" s="244" t="s">
        <v>152</v>
      </c>
      <c r="Q155" s="55" t="s">
        <v>152</v>
      </c>
      <c r="R155" s="55" t="s">
        <v>152</v>
      </c>
      <c r="S155" s="55" t="s">
        <v>3358</v>
      </c>
      <c r="T155" s="55" t="s">
        <v>152</v>
      </c>
      <c r="U155" s="110" t="s">
        <v>152</v>
      </c>
      <c r="V155" s="110" t="s">
        <v>152</v>
      </c>
      <c r="W155" s="110" t="s">
        <v>152</v>
      </c>
      <c r="X155" s="55" t="s">
        <v>152</v>
      </c>
      <c r="Y155" s="55" t="s">
        <v>152</v>
      </c>
      <c r="Z155" s="7"/>
      <c r="AA155" s="248"/>
      <c r="AB155" s="252"/>
      <c r="AC155" s="248"/>
      <c r="AD155" s="248"/>
      <c r="AE155" s="248"/>
      <c r="AF155" s="248"/>
      <c r="AG155" s="248"/>
      <c r="AH155" s="243"/>
    </row>
    <row r="156" spans="1:34" ht="15" customHeight="1" x14ac:dyDescent="0.25">
      <c r="A156" s="74" t="s">
        <v>306</v>
      </c>
      <c r="B156" s="72" t="s">
        <v>3823</v>
      </c>
      <c r="C156" s="74" t="s">
        <v>3822</v>
      </c>
      <c r="D156" s="213" t="s">
        <v>359</v>
      </c>
      <c r="E156" s="233">
        <v>1520315</v>
      </c>
      <c r="F156" s="298">
        <v>80</v>
      </c>
      <c r="G156" s="41" t="s">
        <v>7</v>
      </c>
      <c r="H156" s="74">
        <v>480</v>
      </c>
      <c r="I156" s="74" t="s">
        <v>25</v>
      </c>
      <c r="J156" s="37" t="s">
        <v>1581</v>
      </c>
      <c r="K156" s="37" t="s">
        <v>42</v>
      </c>
      <c r="L156" s="299" t="s">
        <v>3358</v>
      </c>
      <c r="M156" s="236" t="s">
        <v>152</v>
      </c>
      <c r="N156" s="236" t="s">
        <v>152</v>
      </c>
      <c r="O156" s="300" t="s">
        <v>152</v>
      </c>
      <c r="P156" s="244" t="s">
        <v>152</v>
      </c>
      <c r="Q156" s="55" t="s">
        <v>152</v>
      </c>
      <c r="R156" s="55" t="s">
        <v>152</v>
      </c>
      <c r="S156" s="55" t="s">
        <v>3358</v>
      </c>
      <c r="T156" s="55" t="s">
        <v>152</v>
      </c>
      <c r="U156" s="110" t="s">
        <v>152</v>
      </c>
      <c r="V156" s="110" t="s">
        <v>152</v>
      </c>
      <c r="W156" s="110" t="s">
        <v>152</v>
      </c>
      <c r="X156" s="55" t="s">
        <v>152</v>
      </c>
      <c r="Y156" s="55" t="s">
        <v>152</v>
      </c>
      <c r="Z156" s="7"/>
      <c r="AA156" s="248"/>
      <c r="AB156" s="252"/>
      <c r="AC156" s="248"/>
      <c r="AD156" s="248"/>
      <c r="AE156" s="248"/>
      <c r="AF156" s="248"/>
      <c r="AG156" s="248"/>
      <c r="AH156" s="243"/>
    </row>
    <row r="157" spans="1:34" ht="15" customHeight="1" x14ac:dyDescent="0.25">
      <c r="A157" s="17" t="s">
        <v>3875</v>
      </c>
      <c r="B157" s="31" t="s">
        <v>3839</v>
      </c>
      <c r="C157" s="37" t="s">
        <v>2338</v>
      </c>
      <c r="D157" s="201" t="s">
        <v>359</v>
      </c>
      <c r="E157" s="233">
        <v>1530315</v>
      </c>
      <c r="F157" s="225">
        <v>45</v>
      </c>
      <c r="G157" s="32" t="s">
        <v>7</v>
      </c>
      <c r="H157" s="37">
        <v>11400</v>
      </c>
      <c r="I157" s="37" t="s">
        <v>25</v>
      </c>
      <c r="J157" s="37" t="s">
        <v>1581</v>
      </c>
      <c r="K157" s="37" t="s">
        <v>42</v>
      </c>
      <c r="L157" s="31">
        <v>14</v>
      </c>
      <c r="M157" s="235">
        <v>42093</v>
      </c>
      <c r="N157" s="236">
        <v>42093</v>
      </c>
      <c r="O157" s="101">
        <v>42073</v>
      </c>
      <c r="P157" s="221">
        <v>42074</v>
      </c>
      <c r="Q157" s="7" t="s">
        <v>153</v>
      </c>
      <c r="R157" s="7" t="s">
        <v>153</v>
      </c>
      <c r="S157" s="7" t="s">
        <v>3358</v>
      </c>
      <c r="T157" s="7">
        <v>42088</v>
      </c>
      <c r="U157" s="108" t="s">
        <v>153</v>
      </c>
      <c r="V157" s="108" t="s">
        <v>153</v>
      </c>
      <c r="W157" s="7" t="s">
        <v>42</v>
      </c>
      <c r="X157" s="7" t="s">
        <v>42</v>
      </c>
      <c r="Y157" s="7">
        <v>42095</v>
      </c>
      <c r="Z157" s="7"/>
      <c r="AA157" s="248"/>
      <c r="AB157" s="252"/>
      <c r="AC157" s="248"/>
      <c r="AD157" s="248"/>
      <c r="AE157" s="248"/>
      <c r="AF157" s="248"/>
      <c r="AG157" s="248"/>
      <c r="AH157" s="243"/>
    </row>
    <row r="158" spans="1:34" ht="15" customHeight="1" x14ac:dyDescent="0.25">
      <c r="A158" s="17" t="s">
        <v>3644</v>
      </c>
      <c r="B158" s="31" t="s">
        <v>3840</v>
      </c>
      <c r="C158" s="37" t="s">
        <v>2945</v>
      </c>
      <c r="D158" s="201" t="s">
        <v>359</v>
      </c>
      <c r="E158" s="233">
        <v>1540315</v>
      </c>
      <c r="F158" s="225">
        <v>150</v>
      </c>
      <c r="G158" s="32" t="s">
        <v>50</v>
      </c>
      <c r="H158" s="37">
        <v>440</v>
      </c>
      <c r="I158" s="37" t="s">
        <v>3</v>
      </c>
      <c r="J158" s="37" t="s">
        <v>2546</v>
      </c>
      <c r="K158" s="37" t="s">
        <v>42</v>
      </c>
      <c r="L158" s="234">
        <v>14</v>
      </c>
      <c r="M158" s="235">
        <v>42098</v>
      </c>
      <c r="N158" s="236">
        <v>42098</v>
      </c>
      <c r="O158" s="99">
        <v>42072</v>
      </c>
      <c r="P158" s="94">
        <v>42076</v>
      </c>
      <c r="Q158" s="7" t="s">
        <v>153</v>
      </c>
      <c r="R158" s="7" t="s">
        <v>153</v>
      </c>
      <c r="S158" s="7" t="s">
        <v>3605</v>
      </c>
      <c r="T158" s="7" t="s">
        <v>153</v>
      </c>
      <c r="U158" s="108">
        <v>42093</v>
      </c>
      <c r="V158" s="108" t="s">
        <v>153</v>
      </c>
      <c r="W158" s="7" t="s">
        <v>42</v>
      </c>
      <c r="X158" s="7" t="s">
        <v>42</v>
      </c>
      <c r="Y158" s="7">
        <v>42095</v>
      </c>
      <c r="Z158" s="7"/>
      <c r="AA158" s="248"/>
      <c r="AB158" s="252"/>
      <c r="AC158" s="248"/>
      <c r="AD158" s="248"/>
      <c r="AE158" s="248"/>
      <c r="AF158" s="248"/>
      <c r="AG158" s="248"/>
      <c r="AH158" s="243"/>
    </row>
    <row r="159" spans="1:34" ht="15" customHeight="1" x14ac:dyDescent="0.25">
      <c r="A159" s="17" t="s">
        <v>3895</v>
      </c>
      <c r="B159" s="31" t="s">
        <v>3856</v>
      </c>
      <c r="C159" s="37" t="s">
        <v>181</v>
      </c>
      <c r="D159" s="201" t="s">
        <v>359</v>
      </c>
      <c r="E159" s="233">
        <v>1550315</v>
      </c>
      <c r="F159" s="225">
        <v>10</v>
      </c>
      <c r="G159" s="32" t="s">
        <v>7</v>
      </c>
      <c r="H159" s="37">
        <v>440</v>
      </c>
      <c r="I159" s="37" t="s">
        <v>3</v>
      </c>
      <c r="J159" s="37" t="s">
        <v>1581</v>
      </c>
      <c r="K159" s="37" t="s">
        <v>42</v>
      </c>
      <c r="L159" s="234">
        <v>14</v>
      </c>
      <c r="M159" s="235">
        <v>42099</v>
      </c>
      <c r="N159" s="236">
        <v>42099</v>
      </c>
      <c r="O159" s="99">
        <v>42079</v>
      </c>
      <c r="P159" s="94">
        <v>42080</v>
      </c>
      <c r="Q159" s="7" t="s">
        <v>153</v>
      </c>
      <c r="R159" s="7" t="s">
        <v>153</v>
      </c>
      <c r="S159" s="7" t="s">
        <v>3358</v>
      </c>
      <c r="T159" s="7" t="s">
        <v>153</v>
      </c>
      <c r="U159" s="108">
        <v>42093</v>
      </c>
      <c r="V159" s="108" t="s">
        <v>153</v>
      </c>
      <c r="W159" s="7" t="s">
        <v>42</v>
      </c>
      <c r="X159" s="7" t="s">
        <v>42</v>
      </c>
      <c r="Y159" s="7">
        <v>42096</v>
      </c>
      <c r="Z159" s="7"/>
      <c r="AA159" s="248"/>
      <c r="AB159" s="252"/>
      <c r="AC159" s="248"/>
      <c r="AD159" s="248"/>
      <c r="AE159" s="248"/>
      <c r="AF159" s="248"/>
      <c r="AG159" s="248"/>
      <c r="AH159" s="243"/>
    </row>
    <row r="160" spans="1:34" ht="15" customHeight="1" x14ac:dyDescent="0.25">
      <c r="A160" s="17" t="s">
        <v>3932</v>
      </c>
      <c r="B160" s="31" t="s">
        <v>3856</v>
      </c>
      <c r="C160" s="37" t="s">
        <v>181</v>
      </c>
      <c r="D160" s="201" t="s">
        <v>359</v>
      </c>
      <c r="E160" s="233">
        <v>1560315</v>
      </c>
      <c r="F160" s="225">
        <v>225</v>
      </c>
      <c r="G160" s="32" t="s">
        <v>2</v>
      </c>
      <c r="H160" s="37">
        <v>34500</v>
      </c>
      <c r="I160" s="37" t="s">
        <v>1045</v>
      </c>
      <c r="J160" s="37" t="s">
        <v>1581</v>
      </c>
      <c r="K160" s="37" t="s">
        <v>42</v>
      </c>
      <c r="L160" s="234">
        <v>20</v>
      </c>
      <c r="M160" s="235">
        <v>42139</v>
      </c>
      <c r="N160" s="236">
        <v>42139</v>
      </c>
      <c r="O160" s="99">
        <v>42087</v>
      </c>
      <c r="P160" s="94">
        <v>42094</v>
      </c>
      <c r="Q160" s="7" t="s">
        <v>153</v>
      </c>
      <c r="R160" s="7" t="s">
        <v>153</v>
      </c>
      <c r="S160" s="7" t="s">
        <v>3605</v>
      </c>
      <c r="T160" s="7">
        <v>42105</v>
      </c>
      <c r="U160" s="108">
        <v>42121</v>
      </c>
      <c r="V160" s="108" t="s">
        <v>153</v>
      </c>
      <c r="W160" s="7">
        <v>42131</v>
      </c>
      <c r="X160" s="7">
        <v>42131</v>
      </c>
      <c r="Y160" s="7">
        <v>42137</v>
      </c>
      <c r="Z160" s="7"/>
      <c r="AA160" s="248"/>
      <c r="AB160" s="252"/>
      <c r="AC160" s="248"/>
      <c r="AD160" s="248"/>
      <c r="AE160" s="248"/>
      <c r="AF160" s="248"/>
      <c r="AG160" s="248"/>
      <c r="AH160" s="243"/>
    </row>
    <row r="161" spans="1:34" ht="15" customHeight="1" x14ac:dyDescent="0.25">
      <c r="A161" s="17" t="s">
        <v>3045</v>
      </c>
      <c r="B161" s="31" t="s">
        <v>3859</v>
      </c>
      <c r="C161" s="37" t="s">
        <v>1678</v>
      </c>
      <c r="D161" s="201" t="s">
        <v>359</v>
      </c>
      <c r="E161" s="233">
        <v>1570315</v>
      </c>
      <c r="F161" s="225">
        <v>45</v>
      </c>
      <c r="G161" s="32" t="s">
        <v>2</v>
      </c>
      <c r="H161" s="37">
        <v>13200</v>
      </c>
      <c r="I161" s="37" t="s">
        <v>25</v>
      </c>
      <c r="J161" s="37" t="s">
        <v>1581</v>
      </c>
      <c r="K161" s="37" t="s">
        <v>42</v>
      </c>
      <c r="L161" s="234">
        <v>14</v>
      </c>
      <c r="M161" s="235">
        <v>42094</v>
      </c>
      <c r="N161" s="236">
        <v>42094</v>
      </c>
      <c r="O161" s="99">
        <v>42074</v>
      </c>
      <c r="P161" s="94">
        <v>42075</v>
      </c>
      <c r="Q161" s="7" t="s">
        <v>153</v>
      </c>
      <c r="R161" s="7" t="s">
        <v>153</v>
      </c>
      <c r="S161" s="7" t="s">
        <v>3605</v>
      </c>
      <c r="T161" s="7" t="s">
        <v>153</v>
      </c>
      <c r="U161" s="108" t="s">
        <v>153</v>
      </c>
      <c r="V161" s="108" t="s">
        <v>153</v>
      </c>
      <c r="W161" s="7">
        <v>42089</v>
      </c>
      <c r="X161" s="7" t="s">
        <v>153</v>
      </c>
      <c r="Y161" s="7">
        <v>42093</v>
      </c>
      <c r="Z161" s="7"/>
      <c r="AA161" s="248"/>
      <c r="AB161" s="252"/>
      <c r="AC161" s="248"/>
      <c r="AD161" s="248"/>
      <c r="AE161" s="248"/>
      <c r="AF161" s="248"/>
      <c r="AG161" s="248"/>
      <c r="AH161" s="243"/>
    </row>
    <row r="162" spans="1:34" ht="15" customHeight="1" x14ac:dyDescent="0.25">
      <c r="A162" s="17" t="s">
        <v>2643</v>
      </c>
      <c r="B162" s="31" t="s">
        <v>3859</v>
      </c>
      <c r="C162" s="37" t="s">
        <v>1678</v>
      </c>
      <c r="D162" s="201" t="s">
        <v>359</v>
      </c>
      <c r="E162" s="233">
        <v>1580315</v>
      </c>
      <c r="F162" s="225">
        <v>112.5</v>
      </c>
      <c r="G162" s="32" t="s">
        <v>2</v>
      </c>
      <c r="H162" s="37">
        <v>13200</v>
      </c>
      <c r="I162" s="37" t="s">
        <v>25</v>
      </c>
      <c r="J162" s="37" t="s">
        <v>1581</v>
      </c>
      <c r="K162" s="37" t="s">
        <v>60</v>
      </c>
      <c r="L162" s="234">
        <v>14</v>
      </c>
      <c r="M162" s="235">
        <v>42094</v>
      </c>
      <c r="N162" s="236">
        <v>42094</v>
      </c>
      <c r="O162" s="99">
        <v>42074</v>
      </c>
      <c r="P162" s="94">
        <v>42074</v>
      </c>
      <c r="Q162" s="7" t="s">
        <v>153</v>
      </c>
      <c r="R162" s="7" t="s">
        <v>153</v>
      </c>
      <c r="S162" s="7" t="s">
        <v>3605</v>
      </c>
      <c r="T162" s="7" t="s">
        <v>153</v>
      </c>
      <c r="U162" s="108" t="s">
        <v>153</v>
      </c>
      <c r="V162" s="108" t="s">
        <v>153</v>
      </c>
      <c r="W162" s="7">
        <v>42090</v>
      </c>
      <c r="X162" s="7" t="s">
        <v>153</v>
      </c>
      <c r="Y162" s="7">
        <v>42093</v>
      </c>
      <c r="Z162" s="7"/>
      <c r="AA162" s="248"/>
      <c r="AB162" s="252"/>
      <c r="AC162" s="248"/>
      <c r="AD162" s="248"/>
      <c r="AE162" s="248"/>
      <c r="AF162" s="248"/>
      <c r="AG162" s="248"/>
      <c r="AH162" s="243"/>
    </row>
    <row r="163" spans="1:34" ht="15" customHeight="1" x14ac:dyDescent="0.25">
      <c r="A163" s="17" t="s">
        <v>3887</v>
      </c>
      <c r="B163" s="31" t="s">
        <v>3859</v>
      </c>
      <c r="C163" s="37" t="s">
        <v>1678</v>
      </c>
      <c r="D163" s="201" t="s">
        <v>359</v>
      </c>
      <c r="E163" s="233">
        <v>1590315</v>
      </c>
      <c r="F163" s="225">
        <v>150</v>
      </c>
      <c r="G163" s="32" t="s">
        <v>7</v>
      </c>
      <c r="H163" s="37">
        <v>13200</v>
      </c>
      <c r="I163" s="37" t="s">
        <v>25</v>
      </c>
      <c r="J163" s="37" t="s">
        <v>1581</v>
      </c>
      <c r="K163" s="37" t="s">
        <v>42</v>
      </c>
      <c r="L163" s="234">
        <v>14</v>
      </c>
      <c r="M163" s="235">
        <v>42094</v>
      </c>
      <c r="N163" s="236">
        <v>42094</v>
      </c>
      <c r="O163" s="99">
        <v>42076</v>
      </c>
      <c r="P163" s="94">
        <v>42079</v>
      </c>
      <c r="Q163" s="7" t="s">
        <v>153</v>
      </c>
      <c r="R163" s="7" t="s">
        <v>153</v>
      </c>
      <c r="S163" s="7" t="s">
        <v>3358</v>
      </c>
      <c r="T163" s="7">
        <v>42103</v>
      </c>
      <c r="U163" s="108">
        <v>42107</v>
      </c>
      <c r="V163" s="108" t="s">
        <v>153</v>
      </c>
      <c r="W163" s="7" t="s">
        <v>42</v>
      </c>
      <c r="X163" s="7" t="s">
        <v>42</v>
      </c>
      <c r="Y163" s="7">
        <v>42110</v>
      </c>
      <c r="Z163" s="7"/>
      <c r="AA163" s="248"/>
      <c r="AB163" s="252"/>
      <c r="AC163" s="248"/>
      <c r="AD163" s="248"/>
      <c r="AE163" s="248"/>
      <c r="AF163" s="248"/>
      <c r="AG163" s="248"/>
      <c r="AH163" s="243"/>
    </row>
    <row r="164" spans="1:34" ht="15" customHeight="1" x14ac:dyDescent="0.25">
      <c r="A164" s="17" t="s">
        <v>4006</v>
      </c>
      <c r="B164" s="31" t="s">
        <v>3857</v>
      </c>
      <c r="C164" s="37" t="s">
        <v>3849</v>
      </c>
      <c r="D164" s="201" t="s">
        <v>359</v>
      </c>
      <c r="E164" s="233">
        <v>1600315</v>
      </c>
      <c r="F164" s="225">
        <v>30</v>
      </c>
      <c r="G164" s="32" t="s">
        <v>50</v>
      </c>
      <c r="H164" s="37">
        <v>208</v>
      </c>
      <c r="I164" s="37" t="s">
        <v>68</v>
      </c>
      <c r="J164" s="37" t="s">
        <v>2546</v>
      </c>
      <c r="K164" s="37" t="s">
        <v>3850</v>
      </c>
      <c r="L164" s="234">
        <v>17</v>
      </c>
      <c r="M164" s="235">
        <v>42119</v>
      </c>
      <c r="N164" s="236">
        <v>42119</v>
      </c>
      <c r="O164" s="99">
        <v>42093</v>
      </c>
      <c r="P164" s="94">
        <v>42093</v>
      </c>
      <c r="Q164" s="7">
        <v>42110</v>
      </c>
      <c r="R164" s="7" t="s">
        <v>153</v>
      </c>
      <c r="S164" s="7" t="s">
        <v>3605</v>
      </c>
      <c r="T164" s="7" t="s">
        <v>153</v>
      </c>
      <c r="U164" s="108" t="s">
        <v>153</v>
      </c>
      <c r="V164" s="108" t="s">
        <v>153</v>
      </c>
      <c r="W164" s="7" t="s">
        <v>42</v>
      </c>
      <c r="X164" s="7" t="s">
        <v>42</v>
      </c>
      <c r="Y164" s="7">
        <v>42115</v>
      </c>
      <c r="Z164" s="7"/>
      <c r="AA164" s="248"/>
      <c r="AB164" s="252"/>
      <c r="AC164" s="248"/>
      <c r="AD164" s="248"/>
      <c r="AE164" s="248"/>
      <c r="AF164" s="248"/>
      <c r="AG164" s="248"/>
      <c r="AH164" s="243"/>
    </row>
    <row r="165" spans="1:34" ht="15" customHeight="1" x14ac:dyDescent="0.25">
      <c r="A165" s="17" t="s">
        <v>4014</v>
      </c>
      <c r="B165" s="31" t="s">
        <v>3857</v>
      </c>
      <c r="C165" s="37" t="s">
        <v>3849</v>
      </c>
      <c r="D165" s="201" t="s">
        <v>359</v>
      </c>
      <c r="E165" s="233">
        <v>1610315</v>
      </c>
      <c r="F165" s="225">
        <v>45</v>
      </c>
      <c r="G165" s="32" t="s">
        <v>50</v>
      </c>
      <c r="H165" s="37">
        <v>208</v>
      </c>
      <c r="I165" s="37" t="s">
        <v>1527</v>
      </c>
      <c r="J165" s="37" t="s">
        <v>2546</v>
      </c>
      <c r="K165" s="37" t="s">
        <v>3850</v>
      </c>
      <c r="L165" s="234">
        <v>17</v>
      </c>
      <c r="M165" s="235">
        <v>42119</v>
      </c>
      <c r="N165" s="236">
        <v>42119</v>
      </c>
      <c r="O165" s="99">
        <v>42093</v>
      </c>
      <c r="P165" s="94">
        <v>42094</v>
      </c>
      <c r="Q165" s="7">
        <v>42110</v>
      </c>
      <c r="R165" s="7" t="s">
        <v>153</v>
      </c>
      <c r="S165" s="7" t="s">
        <v>3605</v>
      </c>
      <c r="T165" s="7" t="s">
        <v>153</v>
      </c>
      <c r="U165" s="108" t="s">
        <v>153</v>
      </c>
      <c r="V165" s="108" t="s">
        <v>153</v>
      </c>
      <c r="W165" s="7" t="s">
        <v>42</v>
      </c>
      <c r="X165" s="7" t="s">
        <v>42</v>
      </c>
      <c r="Y165" s="7">
        <v>42114</v>
      </c>
      <c r="Z165" s="7"/>
      <c r="AA165" s="248"/>
      <c r="AB165" s="252"/>
      <c r="AC165" s="248"/>
      <c r="AD165" s="248"/>
      <c r="AE165" s="248"/>
      <c r="AF165" s="248"/>
      <c r="AG165" s="248"/>
      <c r="AH165" s="243"/>
    </row>
    <row r="166" spans="1:34" ht="15" customHeight="1" x14ac:dyDescent="0.25">
      <c r="A166" s="17" t="s">
        <v>4014</v>
      </c>
      <c r="B166" s="31" t="s">
        <v>3858</v>
      </c>
      <c r="C166" s="37" t="s">
        <v>3849</v>
      </c>
      <c r="D166" s="201" t="s">
        <v>359</v>
      </c>
      <c r="E166" s="233">
        <v>1620315</v>
      </c>
      <c r="F166" s="225">
        <v>45</v>
      </c>
      <c r="G166" s="32" t="s">
        <v>50</v>
      </c>
      <c r="H166" s="37">
        <v>208</v>
      </c>
      <c r="I166" s="37" t="s">
        <v>1527</v>
      </c>
      <c r="J166" s="37" t="s">
        <v>2546</v>
      </c>
      <c r="K166" s="37" t="s">
        <v>3850</v>
      </c>
      <c r="L166" s="234">
        <v>17</v>
      </c>
      <c r="M166" s="235">
        <v>42119</v>
      </c>
      <c r="N166" s="236">
        <v>42119</v>
      </c>
      <c r="O166" s="99">
        <v>42093</v>
      </c>
      <c r="P166" s="94">
        <v>42094</v>
      </c>
      <c r="Q166" s="7">
        <v>42112</v>
      </c>
      <c r="R166" s="7" t="s">
        <v>153</v>
      </c>
      <c r="S166" s="7" t="s">
        <v>3605</v>
      </c>
      <c r="T166" s="7" t="s">
        <v>153</v>
      </c>
      <c r="U166" s="108">
        <v>42117</v>
      </c>
      <c r="V166" s="108" t="s">
        <v>153</v>
      </c>
      <c r="W166" s="7" t="s">
        <v>42</v>
      </c>
      <c r="X166" s="7" t="s">
        <v>42</v>
      </c>
      <c r="Y166" s="7">
        <v>42116</v>
      </c>
      <c r="Z166" s="7"/>
      <c r="AA166" s="248"/>
      <c r="AB166" s="252"/>
      <c r="AC166" s="248"/>
      <c r="AD166" s="248"/>
      <c r="AE166" s="248"/>
      <c r="AF166" s="248"/>
      <c r="AG166" s="248"/>
      <c r="AH166" s="243"/>
    </row>
    <row r="167" spans="1:34" ht="15" customHeight="1" x14ac:dyDescent="0.25">
      <c r="A167" s="17" t="s">
        <v>3919</v>
      </c>
      <c r="B167" s="31" t="s">
        <v>3860</v>
      </c>
      <c r="C167" s="37" t="s">
        <v>560</v>
      </c>
      <c r="D167" s="201" t="s">
        <v>359</v>
      </c>
      <c r="E167" s="233">
        <v>1630315</v>
      </c>
      <c r="F167" s="225">
        <v>112.5</v>
      </c>
      <c r="G167" s="32" t="s">
        <v>50</v>
      </c>
      <c r="H167" s="37">
        <v>460</v>
      </c>
      <c r="I167" s="37" t="s">
        <v>25</v>
      </c>
      <c r="J167" s="37" t="s">
        <v>2546</v>
      </c>
      <c r="K167" s="37" t="s">
        <v>42</v>
      </c>
      <c r="L167" s="234">
        <v>14</v>
      </c>
      <c r="M167" s="235">
        <v>42092</v>
      </c>
      <c r="N167" s="236">
        <v>42092</v>
      </c>
      <c r="O167" s="99">
        <v>42076</v>
      </c>
      <c r="P167" s="94">
        <v>42078</v>
      </c>
      <c r="Q167" s="7" t="s">
        <v>153</v>
      </c>
      <c r="R167" s="7" t="s">
        <v>153</v>
      </c>
      <c r="S167" s="7" t="s">
        <v>3605</v>
      </c>
      <c r="T167" s="7" t="s">
        <v>153</v>
      </c>
      <c r="U167" s="108" t="s">
        <v>153</v>
      </c>
      <c r="V167" s="108" t="s">
        <v>153</v>
      </c>
      <c r="W167" s="7" t="s">
        <v>42</v>
      </c>
      <c r="X167" s="7" t="s">
        <v>42</v>
      </c>
      <c r="Y167" s="7">
        <v>42093</v>
      </c>
      <c r="Z167" s="7"/>
      <c r="AA167" s="248"/>
      <c r="AB167" s="252"/>
      <c r="AC167" s="248"/>
      <c r="AD167" s="248"/>
      <c r="AE167" s="248"/>
      <c r="AF167" s="248"/>
      <c r="AG167" s="248"/>
      <c r="AH167" s="243"/>
    </row>
    <row r="168" spans="1:34" ht="15" customHeight="1" x14ac:dyDescent="0.25">
      <c r="A168" s="17" t="s">
        <v>3888</v>
      </c>
      <c r="B168" s="31" t="s">
        <v>3860</v>
      </c>
      <c r="C168" s="37" t="s">
        <v>560</v>
      </c>
      <c r="D168" s="201" t="s">
        <v>359</v>
      </c>
      <c r="E168" s="233">
        <v>1640315</v>
      </c>
      <c r="F168" s="225">
        <v>225</v>
      </c>
      <c r="G168" s="32" t="s">
        <v>50</v>
      </c>
      <c r="H168" s="37">
        <v>460</v>
      </c>
      <c r="I168" s="37" t="s">
        <v>25</v>
      </c>
      <c r="J168" s="37" t="s">
        <v>2546</v>
      </c>
      <c r="K168" s="37" t="s">
        <v>42</v>
      </c>
      <c r="L168" s="234">
        <v>14</v>
      </c>
      <c r="M168" s="235">
        <v>42092</v>
      </c>
      <c r="N168" s="236">
        <v>42092</v>
      </c>
      <c r="O168" s="99">
        <v>42076</v>
      </c>
      <c r="P168" s="94">
        <v>42077</v>
      </c>
      <c r="Q168" s="7" t="s">
        <v>153</v>
      </c>
      <c r="R168" s="7" t="s">
        <v>153</v>
      </c>
      <c r="S168" s="7" t="s">
        <v>3605</v>
      </c>
      <c r="T168" s="7" t="s">
        <v>153</v>
      </c>
      <c r="U168" s="108" t="s">
        <v>153</v>
      </c>
      <c r="V168" s="108" t="s">
        <v>153</v>
      </c>
      <c r="W168" s="7" t="s">
        <v>42</v>
      </c>
      <c r="X168" s="7" t="s">
        <v>42</v>
      </c>
      <c r="Y168" s="7">
        <v>42095</v>
      </c>
      <c r="Z168" s="7"/>
      <c r="AA168" s="248"/>
      <c r="AB168" s="252"/>
      <c r="AC168" s="248"/>
      <c r="AD168" s="248"/>
      <c r="AE168" s="248"/>
      <c r="AF168" s="248"/>
      <c r="AG168" s="248"/>
      <c r="AH168" s="243"/>
    </row>
    <row r="169" spans="1:34" ht="15" customHeight="1" x14ac:dyDescent="0.25">
      <c r="A169" s="17" t="s">
        <v>3637</v>
      </c>
      <c r="B169" s="31" t="s">
        <v>3861</v>
      </c>
      <c r="C169" s="37" t="s">
        <v>1015</v>
      </c>
      <c r="D169" s="201" t="s">
        <v>359</v>
      </c>
      <c r="E169" s="233">
        <v>1650315</v>
      </c>
      <c r="F169" s="225">
        <v>400</v>
      </c>
      <c r="G169" s="32" t="s">
        <v>20</v>
      </c>
      <c r="H169" s="37">
        <v>13200</v>
      </c>
      <c r="I169" s="37" t="s">
        <v>56</v>
      </c>
      <c r="J169" s="37" t="s">
        <v>1581</v>
      </c>
      <c r="K169" s="37" t="s">
        <v>42</v>
      </c>
      <c r="L169" s="234">
        <v>14</v>
      </c>
      <c r="M169" s="235">
        <v>42092</v>
      </c>
      <c r="N169" s="236">
        <v>42092</v>
      </c>
      <c r="O169" s="99">
        <v>42075</v>
      </c>
      <c r="P169" s="94">
        <v>42076</v>
      </c>
      <c r="Q169" s="7" t="s">
        <v>153</v>
      </c>
      <c r="R169" s="7" t="s">
        <v>153</v>
      </c>
      <c r="S169" s="7" t="s">
        <v>3605</v>
      </c>
      <c r="T169" s="7" t="s">
        <v>153</v>
      </c>
      <c r="U169" s="108" t="s">
        <v>153</v>
      </c>
      <c r="V169" s="108" t="s">
        <v>153</v>
      </c>
      <c r="W169" s="7">
        <v>42090</v>
      </c>
      <c r="X169" s="7">
        <v>42093</v>
      </c>
      <c r="Y169" s="7">
        <v>42094</v>
      </c>
      <c r="Z169" s="7"/>
      <c r="AA169" s="248"/>
      <c r="AB169" s="252"/>
      <c r="AC169" s="248"/>
      <c r="AD169" s="248"/>
      <c r="AE169" s="248"/>
      <c r="AF169" s="248"/>
      <c r="AG169" s="248"/>
      <c r="AH169" s="243"/>
    </row>
    <row r="170" spans="1:34" ht="15" customHeight="1" x14ac:dyDescent="0.25">
      <c r="A170" s="17" t="s">
        <v>3873</v>
      </c>
      <c r="B170" s="31" t="s">
        <v>3862</v>
      </c>
      <c r="C170" s="37" t="s">
        <v>3863</v>
      </c>
      <c r="D170" s="201" t="s">
        <v>359</v>
      </c>
      <c r="E170" s="233">
        <v>1660315</v>
      </c>
      <c r="F170" s="225">
        <v>75</v>
      </c>
      <c r="G170" s="32" t="s">
        <v>2</v>
      </c>
      <c r="H170" s="37">
        <v>13200</v>
      </c>
      <c r="I170" s="37" t="s">
        <v>3</v>
      </c>
      <c r="J170" s="37" t="s">
        <v>1581</v>
      </c>
      <c r="K170" s="37" t="s">
        <v>42</v>
      </c>
      <c r="L170" s="234">
        <v>15</v>
      </c>
      <c r="M170" s="235">
        <v>42103</v>
      </c>
      <c r="N170" s="236">
        <v>42103</v>
      </c>
      <c r="O170" s="99">
        <v>42075</v>
      </c>
      <c r="P170" s="94">
        <v>42075</v>
      </c>
      <c r="Q170" s="7" t="s">
        <v>153</v>
      </c>
      <c r="R170" s="7" t="s">
        <v>153</v>
      </c>
      <c r="S170" s="7" t="s">
        <v>3605</v>
      </c>
      <c r="T170" s="7" t="s">
        <v>153</v>
      </c>
      <c r="U170" s="108" t="s">
        <v>153</v>
      </c>
      <c r="V170" s="108" t="s">
        <v>153</v>
      </c>
      <c r="W170" s="7">
        <v>42094</v>
      </c>
      <c r="X170" s="7">
        <v>42094</v>
      </c>
      <c r="Y170" s="7">
        <v>42095</v>
      </c>
      <c r="Z170" s="7"/>
      <c r="AA170" s="248"/>
      <c r="AB170" s="252"/>
      <c r="AC170" s="248"/>
      <c r="AD170" s="248"/>
      <c r="AE170" s="248"/>
      <c r="AF170" s="248"/>
      <c r="AG170" s="248"/>
      <c r="AH170" s="243"/>
    </row>
    <row r="171" spans="1:34" ht="15" customHeight="1" x14ac:dyDescent="0.25">
      <c r="A171" s="17" t="s">
        <v>3900</v>
      </c>
      <c r="B171" s="31" t="s">
        <v>3864</v>
      </c>
      <c r="C171" s="37" t="s">
        <v>3865</v>
      </c>
      <c r="D171" s="201" t="s">
        <v>359</v>
      </c>
      <c r="E171" s="233">
        <v>1670315</v>
      </c>
      <c r="F171" s="225">
        <v>225</v>
      </c>
      <c r="G171" s="32" t="s">
        <v>20</v>
      </c>
      <c r="H171" s="37">
        <v>13200</v>
      </c>
      <c r="I171" s="37" t="s">
        <v>3866</v>
      </c>
      <c r="J171" s="37" t="s">
        <v>1581</v>
      </c>
      <c r="K171" s="37" t="s">
        <v>42</v>
      </c>
      <c r="L171" s="234">
        <v>15</v>
      </c>
      <c r="M171" s="235">
        <v>42104</v>
      </c>
      <c r="N171" s="236">
        <v>42104</v>
      </c>
      <c r="O171" s="99">
        <v>42080</v>
      </c>
      <c r="P171" s="94">
        <v>42082</v>
      </c>
      <c r="Q171" s="7" t="s">
        <v>153</v>
      </c>
      <c r="R171" s="7" t="s">
        <v>153</v>
      </c>
      <c r="S171" s="7" t="s">
        <v>3605</v>
      </c>
      <c r="T171" s="7">
        <v>42095</v>
      </c>
      <c r="U171" s="108" t="s">
        <v>153</v>
      </c>
      <c r="V171" s="108" t="s">
        <v>153</v>
      </c>
      <c r="W171" s="7">
        <v>42101</v>
      </c>
      <c r="X171" s="7">
        <v>42101</v>
      </c>
      <c r="Y171" s="7">
        <v>42102</v>
      </c>
      <c r="Z171" s="7"/>
      <c r="AA171" s="248"/>
      <c r="AB171" s="252"/>
      <c r="AC171" s="248"/>
      <c r="AD171" s="248"/>
      <c r="AE171" s="248"/>
      <c r="AF171" s="248"/>
      <c r="AG171" s="248"/>
      <c r="AH171" s="243"/>
    </row>
    <row r="172" spans="1:34" ht="15" customHeight="1" x14ac:dyDescent="0.25">
      <c r="A172" s="17" t="s">
        <v>2646</v>
      </c>
      <c r="B172" s="31" t="s">
        <v>3867</v>
      </c>
      <c r="C172" s="37" t="s">
        <v>3868</v>
      </c>
      <c r="D172" s="201" t="s">
        <v>359</v>
      </c>
      <c r="E172" s="233">
        <v>1680315</v>
      </c>
      <c r="F172" s="225">
        <v>300</v>
      </c>
      <c r="G172" s="32" t="s">
        <v>7</v>
      </c>
      <c r="H172" s="37">
        <v>13200</v>
      </c>
      <c r="I172" s="37" t="s">
        <v>3</v>
      </c>
      <c r="J172" s="37" t="s">
        <v>1581</v>
      </c>
      <c r="K172" s="37" t="s">
        <v>42</v>
      </c>
      <c r="L172" s="234">
        <v>16</v>
      </c>
      <c r="M172" s="235">
        <v>42109</v>
      </c>
      <c r="N172" s="236">
        <v>42109</v>
      </c>
      <c r="O172" s="99">
        <v>42081</v>
      </c>
      <c r="P172" s="94">
        <v>42081</v>
      </c>
      <c r="Q172" s="7" t="s">
        <v>153</v>
      </c>
      <c r="R172" s="7" t="s">
        <v>153</v>
      </c>
      <c r="S172" s="7" t="s">
        <v>3358</v>
      </c>
      <c r="T172" s="7" t="s">
        <v>153</v>
      </c>
      <c r="U172" s="108">
        <v>42111</v>
      </c>
      <c r="V172" s="108" t="s">
        <v>153</v>
      </c>
      <c r="W172" s="7" t="s">
        <v>42</v>
      </c>
      <c r="X172" s="7" t="s">
        <v>42</v>
      </c>
      <c r="Y172" s="7">
        <v>42111</v>
      </c>
      <c r="Z172" s="7"/>
      <c r="AA172" s="248"/>
      <c r="AB172" s="252"/>
      <c r="AC172" s="248"/>
      <c r="AD172" s="248"/>
      <c r="AE172" s="248"/>
      <c r="AF172" s="248"/>
      <c r="AG172" s="248"/>
      <c r="AH172" s="243"/>
    </row>
    <row r="173" spans="1:34" ht="15" customHeight="1" x14ac:dyDescent="0.25">
      <c r="A173" s="17" t="s">
        <v>3941</v>
      </c>
      <c r="B173" s="31" t="s">
        <v>3869</v>
      </c>
      <c r="C173" s="37" t="s">
        <v>3870</v>
      </c>
      <c r="D173" s="201" t="s">
        <v>359</v>
      </c>
      <c r="E173" s="233">
        <v>1690315</v>
      </c>
      <c r="F173" s="225">
        <v>75</v>
      </c>
      <c r="G173" s="32" t="s">
        <v>20</v>
      </c>
      <c r="H173" s="37">
        <v>34500</v>
      </c>
      <c r="I173" s="37" t="s">
        <v>3</v>
      </c>
      <c r="J173" s="37" t="s">
        <v>1581</v>
      </c>
      <c r="K173" s="37" t="s">
        <v>42</v>
      </c>
      <c r="L173" s="234">
        <v>16</v>
      </c>
      <c r="M173" s="235">
        <v>42108</v>
      </c>
      <c r="N173" s="236">
        <v>42108</v>
      </c>
      <c r="O173" s="99">
        <v>42083</v>
      </c>
      <c r="P173" s="94">
        <v>42084</v>
      </c>
      <c r="Q173" s="7" t="s">
        <v>153</v>
      </c>
      <c r="R173" s="7" t="s">
        <v>153</v>
      </c>
      <c r="S173" s="7" t="s">
        <v>3605</v>
      </c>
      <c r="T173" s="7" t="s">
        <v>153</v>
      </c>
      <c r="U173" s="108">
        <v>42103</v>
      </c>
      <c r="V173" s="108" t="s">
        <v>153</v>
      </c>
      <c r="W173" s="7">
        <v>42107</v>
      </c>
      <c r="X173" s="7">
        <v>42107</v>
      </c>
      <c r="Y173" s="7">
        <v>42108</v>
      </c>
      <c r="Z173" s="7"/>
      <c r="AA173" s="248"/>
      <c r="AB173" s="252"/>
      <c r="AC173" s="248"/>
      <c r="AD173" s="248"/>
      <c r="AE173" s="248"/>
      <c r="AF173" s="248"/>
      <c r="AG173" s="248"/>
      <c r="AH173" s="243"/>
    </row>
    <row r="174" spans="1:34" ht="15" customHeight="1" x14ac:dyDescent="0.25">
      <c r="A174" s="17" t="s">
        <v>3082</v>
      </c>
      <c r="B174" s="31" t="s">
        <v>3891</v>
      </c>
      <c r="C174" s="37" t="s">
        <v>3892</v>
      </c>
      <c r="D174" s="201" t="s">
        <v>359</v>
      </c>
      <c r="E174" s="233">
        <v>1700315</v>
      </c>
      <c r="F174" s="225">
        <v>225</v>
      </c>
      <c r="G174" s="32" t="s">
        <v>20</v>
      </c>
      <c r="H174" s="37">
        <v>11400</v>
      </c>
      <c r="I174" s="37" t="s">
        <v>25</v>
      </c>
      <c r="J174" s="37" t="s">
        <v>1581</v>
      </c>
      <c r="K174" s="37" t="s">
        <v>42</v>
      </c>
      <c r="L174" s="234">
        <v>16</v>
      </c>
      <c r="M174" s="235">
        <v>42110</v>
      </c>
      <c r="N174" s="236">
        <v>42110</v>
      </c>
      <c r="O174" s="99">
        <v>42081</v>
      </c>
      <c r="P174" s="94">
        <v>42081</v>
      </c>
      <c r="Q174" s="7" t="s">
        <v>153</v>
      </c>
      <c r="R174" s="7" t="s">
        <v>153</v>
      </c>
      <c r="S174" s="7" t="s">
        <v>3605</v>
      </c>
      <c r="T174" s="7" t="s">
        <v>153</v>
      </c>
      <c r="U174" s="108" t="s">
        <v>153</v>
      </c>
      <c r="V174" s="108" t="s">
        <v>153</v>
      </c>
      <c r="W174" s="7">
        <v>42101</v>
      </c>
      <c r="X174" s="7">
        <v>42101</v>
      </c>
      <c r="Y174" s="7">
        <v>42102</v>
      </c>
      <c r="Z174" s="7"/>
      <c r="AA174" s="248"/>
      <c r="AB174" s="252"/>
      <c r="AC174" s="248"/>
      <c r="AD174" s="248"/>
      <c r="AE174" s="248"/>
      <c r="AF174" s="248"/>
      <c r="AG174" s="248"/>
      <c r="AH174" s="243"/>
    </row>
    <row r="175" spans="1:34" ht="15" customHeight="1" x14ac:dyDescent="0.25">
      <c r="A175" s="17" t="s">
        <v>3553</v>
      </c>
      <c r="B175" s="31" t="s">
        <v>3893</v>
      </c>
      <c r="C175" s="37" t="s">
        <v>3894</v>
      </c>
      <c r="D175" s="201" t="s">
        <v>359</v>
      </c>
      <c r="E175" s="233">
        <v>1710315</v>
      </c>
      <c r="F175" s="225">
        <v>225</v>
      </c>
      <c r="G175" s="32" t="s">
        <v>7</v>
      </c>
      <c r="H175" s="37">
        <v>13200</v>
      </c>
      <c r="I175" s="37" t="s">
        <v>3</v>
      </c>
      <c r="J175" s="37" t="s">
        <v>1581</v>
      </c>
      <c r="K175" s="37" t="s">
        <v>42</v>
      </c>
      <c r="L175" s="234">
        <v>16</v>
      </c>
      <c r="M175" s="235">
        <v>42106</v>
      </c>
      <c r="N175" s="236">
        <v>42106</v>
      </c>
      <c r="O175" s="99">
        <v>42079</v>
      </c>
      <c r="P175" s="94">
        <v>42079</v>
      </c>
      <c r="Q175" s="7" t="s">
        <v>153</v>
      </c>
      <c r="R175" s="7" t="s">
        <v>153</v>
      </c>
      <c r="S175" s="7" t="s">
        <v>3358</v>
      </c>
      <c r="T175" s="7">
        <v>42107</v>
      </c>
      <c r="U175" s="108">
        <v>42108</v>
      </c>
      <c r="V175" s="108" t="s">
        <v>153</v>
      </c>
      <c r="W175" s="7" t="s">
        <v>42</v>
      </c>
      <c r="X175" s="7" t="s">
        <v>42</v>
      </c>
      <c r="Y175" s="7">
        <v>42110</v>
      </c>
      <c r="Z175" s="7"/>
      <c r="AA175" s="248"/>
      <c r="AB175" s="252"/>
      <c r="AC175" s="248"/>
      <c r="AD175" s="248"/>
      <c r="AE175" s="248"/>
      <c r="AF175" s="248"/>
      <c r="AG175" s="248"/>
      <c r="AH175" s="243"/>
    </row>
    <row r="176" spans="1:34" ht="15" customHeight="1" x14ac:dyDescent="0.25">
      <c r="A176" s="17" t="s">
        <v>3973</v>
      </c>
      <c r="B176" s="31" t="s">
        <v>3896</v>
      </c>
      <c r="C176" s="37" t="s">
        <v>3897</v>
      </c>
      <c r="D176" s="201" t="s">
        <v>359</v>
      </c>
      <c r="E176" s="233">
        <v>1720315</v>
      </c>
      <c r="F176" s="225">
        <v>800</v>
      </c>
      <c r="G176" s="32" t="s">
        <v>2</v>
      </c>
      <c r="H176" s="37">
        <v>11400</v>
      </c>
      <c r="I176" s="37" t="s">
        <v>657</v>
      </c>
      <c r="J176" s="37" t="s">
        <v>3947</v>
      </c>
      <c r="K176" s="37" t="s">
        <v>161</v>
      </c>
      <c r="L176" s="234">
        <v>18</v>
      </c>
      <c r="M176" s="235">
        <v>42120</v>
      </c>
      <c r="N176" s="236">
        <v>42120</v>
      </c>
      <c r="O176" s="99">
        <v>42090</v>
      </c>
      <c r="P176" s="94">
        <v>42094</v>
      </c>
      <c r="Q176" s="7" t="s">
        <v>153</v>
      </c>
      <c r="R176" s="7" t="s">
        <v>153</v>
      </c>
      <c r="S176" s="7" t="s">
        <v>3605</v>
      </c>
      <c r="T176" s="7" t="s">
        <v>153</v>
      </c>
      <c r="U176" s="108" t="s">
        <v>153</v>
      </c>
      <c r="V176" s="108" t="s">
        <v>153</v>
      </c>
      <c r="W176" s="7">
        <v>42117</v>
      </c>
      <c r="X176" s="7">
        <v>42121</v>
      </c>
      <c r="Y176" s="7">
        <v>42122</v>
      </c>
      <c r="Z176" s="7"/>
      <c r="AA176" s="248"/>
      <c r="AB176" s="252"/>
      <c r="AC176" s="248"/>
      <c r="AD176" s="248"/>
      <c r="AE176" s="248"/>
      <c r="AF176" s="248"/>
      <c r="AG176" s="248"/>
      <c r="AH176" s="243"/>
    </row>
    <row r="177" spans="1:34" ht="15" customHeight="1" x14ac:dyDescent="0.25">
      <c r="A177" s="17" t="s">
        <v>3953</v>
      </c>
      <c r="B177" s="31" t="s">
        <v>3898</v>
      </c>
      <c r="C177" s="37" t="s">
        <v>3793</v>
      </c>
      <c r="D177" s="201" t="s">
        <v>359</v>
      </c>
      <c r="E177" s="233">
        <v>1730315</v>
      </c>
      <c r="F177" s="225">
        <v>75</v>
      </c>
      <c r="G177" s="32" t="s">
        <v>50</v>
      </c>
      <c r="H177" s="37">
        <v>480</v>
      </c>
      <c r="I177" s="37" t="s">
        <v>25</v>
      </c>
      <c r="J177" s="37" t="s">
        <v>3948</v>
      </c>
      <c r="K177" s="37" t="s">
        <v>3949</v>
      </c>
      <c r="L177" s="234">
        <v>18</v>
      </c>
      <c r="M177" s="235">
        <v>42120</v>
      </c>
      <c r="N177" s="236">
        <v>42120</v>
      </c>
      <c r="O177" s="99">
        <v>42087</v>
      </c>
      <c r="P177" s="94">
        <v>42090</v>
      </c>
      <c r="Q177" s="7">
        <v>42112</v>
      </c>
      <c r="R177" s="7" t="s">
        <v>153</v>
      </c>
      <c r="S177" s="7" t="s">
        <v>3605</v>
      </c>
      <c r="T177" s="7" t="s">
        <v>153</v>
      </c>
      <c r="U177" s="108" t="s">
        <v>153</v>
      </c>
      <c r="V177" s="108" t="s">
        <v>153</v>
      </c>
      <c r="W177" s="7" t="s">
        <v>42</v>
      </c>
      <c r="X177" s="7" t="s">
        <v>42</v>
      </c>
      <c r="Y177" s="7">
        <v>42121</v>
      </c>
      <c r="Z177" s="7"/>
      <c r="AA177" s="248"/>
      <c r="AB177" s="252"/>
      <c r="AC177" s="248"/>
      <c r="AD177" s="248"/>
      <c r="AE177" s="248"/>
      <c r="AF177" s="248"/>
      <c r="AG177" s="248"/>
      <c r="AH177" s="243"/>
    </row>
    <row r="178" spans="1:34" ht="15" customHeight="1" x14ac:dyDescent="0.25">
      <c r="A178" s="17" t="s">
        <v>3954</v>
      </c>
      <c r="B178" s="31" t="s">
        <v>3898</v>
      </c>
      <c r="C178" s="37" t="s">
        <v>3793</v>
      </c>
      <c r="D178" s="201" t="s">
        <v>359</v>
      </c>
      <c r="E178" s="233">
        <v>1740315</v>
      </c>
      <c r="F178" s="225">
        <v>45</v>
      </c>
      <c r="G178" s="32" t="s">
        <v>50</v>
      </c>
      <c r="H178" s="37">
        <v>480</v>
      </c>
      <c r="I178" s="37" t="s">
        <v>25</v>
      </c>
      <c r="J178" s="37" t="s">
        <v>3948</v>
      </c>
      <c r="K178" s="37" t="s">
        <v>3949</v>
      </c>
      <c r="L178" s="234">
        <v>18</v>
      </c>
      <c r="M178" s="235">
        <v>42120</v>
      </c>
      <c r="N178" s="236">
        <v>42120</v>
      </c>
      <c r="O178" s="99">
        <v>42088</v>
      </c>
      <c r="P178" s="94">
        <v>42089</v>
      </c>
      <c r="Q178" s="7">
        <v>42110</v>
      </c>
      <c r="R178" s="7" t="s">
        <v>153</v>
      </c>
      <c r="S178" s="7" t="s">
        <v>3605</v>
      </c>
      <c r="T178" s="7" t="s">
        <v>153</v>
      </c>
      <c r="U178" s="108" t="s">
        <v>153</v>
      </c>
      <c r="V178" s="108" t="s">
        <v>153</v>
      </c>
      <c r="W178" s="7" t="s">
        <v>42</v>
      </c>
      <c r="X178" s="7" t="s">
        <v>42</v>
      </c>
      <c r="Y178" s="7">
        <v>42115</v>
      </c>
      <c r="Z178" s="7"/>
      <c r="AA178" s="248"/>
      <c r="AB178" s="252"/>
      <c r="AC178" s="248"/>
      <c r="AD178" s="248"/>
      <c r="AE178" s="248"/>
      <c r="AF178" s="248"/>
      <c r="AG178" s="248"/>
      <c r="AH178" s="243"/>
    </row>
    <row r="179" spans="1:34" ht="15" customHeight="1" x14ac:dyDescent="0.25">
      <c r="A179" s="17" t="s">
        <v>3974</v>
      </c>
      <c r="B179" s="31" t="s">
        <v>3898</v>
      </c>
      <c r="C179" s="37" t="s">
        <v>3793</v>
      </c>
      <c r="D179" s="201" t="s">
        <v>359</v>
      </c>
      <c r="E179" s="233">
        <v>1750315</v>
      </c>
      <c r="F179" s="225">
        <v>10</v>
      </c>
      <c r="G179" s="32" t="s">
        <v>50</v>
      </c>
      <c r="H179" s="37">
        <v>480</v>
      </c>
      <c r="I179" s="37" t="s">
        <v>25</v>
      </c>
      <c r="J179" s="37" t="s">
        <v>3948</v>
      </c>
      <c r="K179" s="37" t="s">
        <v>3949</v>
      </c>
      <c r="L179" s="234">
        <v>18</v>
      </c>
      <c r="M179" s="235">
        <v>42120</v>
      </c>
      <c r="N179" s="236">
        <v>42120</v>
      </c>
      <c r="O179" s="99">
        <v>42090</v>
      </c>
      <c r="P179" s="94">
        <v>42093</v>
      </c>
      <c r="Q179" s="7">
        <v>42111</v>
      </c>
      <c r="R179" s="7" t="s">
        <v>153</v>
      </c>
      <c r="S179" s="7" t="s">
        <v>3358</v>
      </c>
      <c r="T179" s="7">
        <v>42116</v>
      </c>
      <c r="U179" s="108">
        <v>42118</v>
      </c>
      <c r="V179" s="108" t="s">
        <v>153</v>
      </c>
      <c r="W179" s="7" t="s">
        <v>42</v>
      </c>
      <c r="X179" s="7" t="s">
        <v>42</v>
      </c>
      <c r="Y179" s="7">
        <v>42122</v>
      </c>
      <c r="Z179" s="7"/>
      <c r="AA179" s="248"/>
      <c r="AB179" s="252"/>
      <c r="AC179" s="248"/>
      <c r="AD179" s="248"/>
      <c r="AE179" s="248"/>
      <c r="AF179" s="248"/>
      <c r="AG179" s="248"/>
      <c r="AH179" s="243"/>
    </row>
    <row r="180" spans="1:34" ht="15" customHeight="1" x14ac:dyDescent="0.25">
      <c r="A180" s="17" t="s">
        <v>3974</v>
      </c>
      <c r="B180" s="31" t="s">
        <v>3898</v>
      </c>
      <c r="C180" s="37" t="s">
        <v>3793</v>
      </c>
      <c r="D180" s="201" t="s">
        <v>359</v>
      </c>
      <c r="E180" s="233">
        <v>1760315</v>
      </c>
      <c r="F180" s="225">
        <v>10</v>
      </c>
      <c r="G180" s="32" t="s">
        <v>50</v>
      </c>
      <c r="H180" s="37">
        <v>480</v>
      </c>
      <c r="I180" s="37" t="s">
        <v>25</v>
      </c>
      <c r="J180" s="37" t="s">
        <v>3950</v>
      </c>
      <c r="K180" s="37" t="s">
        <v>3949</v>
      </c>
      <c r="L180" s="234">
        <v>18</v>
      </c>
      <c r="M180" s="235">
        <v>42120</v>
      </c>
      <c r="N180" s="236">
        <v>42120</v>
      </c>
      <c r="O180" s="99">
        <v>42090</v>
      </c>
      <c r="P180" s="94">
        <v>42093</v>
      </c>
      <c r="Q180" s="7" t="s">
        <v>153</v>
      </c>
      <c r="R180" s="7" t="s">
        <v>153</v>
      </c>
      <c r="S180" s="7" t="s">
        <v>3358</v>
      </c>
      <c r="T180" s="7">
        <v>42116</v>
      </c>
      <c r="U180" s="108">
        <v>42121</v>
      </c>
      <c r="V180" s="108" t="s">
        <v>153</v>
      </c>
      <c r="W180" s="7" t="s">
        <v>42</v>
      </c>
      <c r="X180" s="7" t="s">
        <v>42</v>
      </c>
      <c r="Y180" s="7">
        <v>42122</v>
      </c>
      <c r="Z180" s="7"/>
      <c r="AA180" s="248"/>
      <c r="AB180" s="252"/>
      <c r="AC180" s="248"/>
      <c r="AD180" s="248"/>
      <c r="AE180" s="248"/>
      <c r="AF180" s="248"/>
      <c r="AG180" s="248"/>
      <c r="AH180" s="243"/>
    </row>
    <row r="181" spans="1:34" ht="15" customHeight="1" x14ac:dyDescent="0.25">
      <c r="A181" s="17" t="s">
        <v>3934</v>
      </c>
      <c r="B181" s="31" t="s">
        <v>3899</v>
      </c>
      <c r="C181" s="37" t="s">
        <v>3808</v>
      </c>
      <c r="D181" s="201" t="s">
        <v>359</v>
      </c>
      <c r="E181" s="233">
        <v>1770315</v>
      </c>
      <c r="F181" s="225">
        <v>450</v>
      </c>
      <c r="G181" s="32" t="s">
        <v>50</v>
      </c>
      <c r="H181" s="37">
        <v>240</v>
      </c>
      <c r="I181" s="37" t="s">
        <v>1527</v>
      </c>
      <c r="J181" s="37" t="s">
        <v>2546</v>
      </c>
      <c r="K181" s="37" t="s">
        <v>42</v>
      </c>
      <c r="L181" s="234">
        <v>18</v>
      </c>
      <c r="M181" s="235">
        <v>42115</v>
      </c>
      <c r="N181" s="236">
        <v>42123</v>
      </c>
      <c r="O181" s="99">
        <v>42083</v>
      </c>
      <c r="P181" s="94">
        <v>42087</v>
      </c>
      <c r="Q181" s="7">
        <v>42112</v>
      </c>
      <c r="R181" s="7" t="s">
        <v>153</v>
      </c>
      <c r="S181" s="7" t="s">
        <v>3605</v>
      </c>
      <c r="T181" s="7" t="s">
        <v>153</v>
      </c>
      <c r="U181" s="108">
        <v>42122</v>
      </c>
      <c r="V181" s="108" t="s">
        <v>153</v>
      </c>
      <c r="W181" s="7" t="s">
        <v>42</v>
      </c>
      <c r="X181" s="7" t="s">
        <v>42</v>
      </c>
      <c r="Y181" s="7">
        <v>42130</v>
      </c>
      <c r="Z181" s="7"/>
      <c r="AA181" s="248"/>
      <c r="AB181" s="252"/>
      <c r="AC181" s="248"/>
      <c r="AD181" s="248"/>
      <c r="AE181" s="248"/>
      <c r="AF181" s="248"/>
      <c r="AG181" s="248"/>
      <c r="AH181" s="243"/>
    </row>
    <row r="182" spans="1:34" ht="15" customHeight="1" x14ac:dyDescent="0.25">
      <c r="A182" s="17" t="s">
        <v>3934</v>
      </c>
      <c r="B182" s="31" t="s">
        <v>3899</v>
      </c>
      <c r="C182" s="37" t="s">
        <v>3808</v>
      </c>
      <c r="D182" s="201" t="s">
        <v>359</v>
      </c>
      <c r="E182" s="233">
        <v>1780315</v>
      </c>
      <c r="F182" s="225">
        <v>450</v>
      </c>
      <c r="G182" s="32" t="s">
        <v>50</v>
      </c>
      <c r="H182" s="37">
        <v>240</v>
      </c>
      <c r="I182" s="37" t="s">
        <v>1527</v>
      </c>
      <c r="J182" s="37" t="s">
        <v>2546</v>
      </c>
      <c r="K182" s="37" t="s">
        <v>42</v>
      </c>
      <c r="L182" s="234">
        <v>18</v>
      </c>
      <c r="M182" s="235">
        <v>42115</v>
      </c>
      <c r="N182" s="236">
        <v>42123</v>
      </c>
      <c r="O182" s="99">
        <v>42083</v>
      </c>
      <c r="P182" s="94">
        <v>42087</v>
      </c>
      <c r="Q182" s="7" t="s">
        <v>153</v>
      </c>
      <c r="R182" s="7" t="s">
        <v>153</v>
      </c>
      <c r="S182" s="7" t="s">
        <v>3605</v>
      </c>
      <c r="T182" s="7" t="s">
        <v>153</v>
      </c>
      <c r="U182" s="108">
        <v>42123</v>
      </c>
      <c r="V182" s="108" t="s">
        <v>153</v>
      </c>
      <c r="W182" s="7" t="s">
        <v>42</v>
      </c>
      <c r="X182" s="7" t="s">
        <v>42</v>
      </c>
      <c r="Y182" s="7">
        <v>42130</v>
      </c>
      <c r="Z182" s="7"/>
      <c r="AA182" s="248"/>
      <c r="AB182" s="252"/>
      <c r="AC182" s="248"/>
      <c r="AD182" s="248"/>
      <c r="AE182" s="248"/>
      <c r="AF182" s="248"/>
      <c r="AG182" s="248"/>
      <c r="AH182" s="243"/>
    </row>
    <row r="183" spans="1:34" ht="15" customHeight="1" x14ac:dyDescent="0.25">
      <c r="A183" s="17" t="s">
        <v>2672</v>
      </c>
      <c r="B183" s="31" t="s">
        <v>3905</v>
      </c>
      <c r="C183" s="37" t="s">
        <v>3906</v>
      </c>
      <c r="D183" s="201" t="s">
        <v>359</v>
      </c>
      <c r="E183" s="233">
        <v>1790315</v>
      </c>
      <c r="F183" s="225">
        <v>300</v>
      </c>
      <c r="G183" s="32" t="s">
        <v>7</v>
      </c>
      <c r="H183" s="37">
        <v>11400</v>
      </c>
      <c r="I183" s="37" t="s">
        <v>25</v>
      </c>
      <c r="J183" s="37" t="s">
        <v>1581</v>
      </c>
      <c r="K183" s="37" t="s">
        <v>42</v>
      </c>
      <c r="L183" s="234">
        <v>18</v>
      </c>
      <c r="M183" s="235">
        <v>42121</v>
      </c>
      <c r="N183" s="236">
        <v>42121</v>
      </c>
      <c r="O183" s="99">
        <v>42087</v>
      </c>
      <c r="P183" s="94">
        <v>42087</v>
      </c>
      <c r="Q183" s="7" t="s">
        <v>153</v>
      </c>
      <c r="R183" s="7" t="s">
        <v>153</v>
      </c>
      <c r="S183" s="7" t="s">
        <v>3358</v>
      </c>
      <c r="T183" s="7" t="s">
        <v>153</v>
      </c>
      <c r="U183" s="108">
        <v>42121</v>
      </c>
      <c r="V183" s="108" t="s">
        <v>153</v>
      </c>
      <c r="W183" s="7" t="s">
        <v>42</v>
      </c>
      <c r="X183" s="7" t="s">
        <v>42</v>
      </c>
      <c r="Y183" s="7">
        <v>42122</v>
      </c>
      <c r="Z183" s="7"/>
      <c r="AA183" s="248"/>
      <c r="AB183" s="252"/>
      <c r="AC183" s="248"/>
      <c r="AD183" s="248"/>
      <c r="AE183" s="248"/>
      <c r="AF183" s="248"/>
      <c r="AG183" s="248"/>
      <c r="AH183" s="243"/>
    </row>
    <row r="184" spans="1:34" ht="15" customHeight="1" x14ac:dyDescent="0.25">
      <c r="A184" s="17" t="s">
        <v>3942</v>
      </c>
      <c r="B184" s="31" t="s">
        <v>3907</v>
      </c>
      <c r="C184" s="37" t="s">
        <v>4654</v>
      </c>
      <c r="D184" s="201" t="s">
        <v>359</v>
      </c>
      <c r="E184" s="233">
        <v>1800315</v>
      </c>
      <c r="F184" s="225">
        <v>225</v>
      </c>
      <c r="G184" s="32" t="s">
        <v>50</v>
      </c>
      <c r="H184" s="37">
        <v>440</v>
      </c>
      <c r="I184" s="37" t="s">
        <v>3</v>
      </c>
      <c r="J184" s="37" t="s">
        <v>2546</v>
      </c>
      <c r="K184" s="37" t="s">
        <v>42</v>
      </c>
      <c r="L184" s="234">
        <v>16</v>
      </c>
      <c r="M184" s="235">
        <v>42111</v>
      </c>
      <c r="N184" s="236">
        <v>42111</v>
      </c>
      <c r="O184" s="99">
        <v>42082</v>
      </c>
      <c r="P184" s="94">
        <v>42083</v>
      </c>
      <c r="Q184" s="7">
        <v>42105</v>
      </c>
      <c r="R184" s="7" t="s">
        <v>153</v>
      </c>
      <c r="S184" s="7" t="s">
        <v>3605</v>
      </c>
      <c r="T184" s="7">
        <v>42107</v>
      </c>
      <c r="U184" s="108">
        <v>42108</v>
      </c>
      <c r="V184" s="108" t="s">
        <v>153</v>
      </c>
      <c r="W184" s="7" t="s">
        <v>42</v>
      </c>
      <c r="X184" s="7" t="s">
        <v>42</v>
      </c>
      <c r="Y184" s="7">
        <v>42109</v>
      </c>
      <c r="Z184" s="7"/>
      <c r="AA184" s="248"/>
      <c r="AB184" s="252"/>
      <c r="AC184" s="248"/>
      <c r="AD184" s="248"/>
      <c r="AE184" s="248"/>
      <c r="AF184" s="248"/>
      <c r="AG184" s="248"/>
      <c r="AH184" s="243"/>
    </row>
    <row r="185" spans="1:34" ht="15" customHeight="1" x14ac:dyDescent="0.25">
      <c r="A185" s="17" t="s">
        <v>3952</v>
      </c>
      <c r="B185" s="31" t="s">
        <v>3908</v>
      </c>
      <c r="C185" s="37" t="s">
        <v>3909</v>
      </c>
      <c r="D185" s="201" t="s">
        <v>359</v>
      </c>
      <c r="E185" s="233">
        <v>1810315</v>
      </c>
      <c r="F185" s="225">
        <v>2000</v>
      </c>
      <c r="G185" s="32" t="s">
        <v>20</v>
      </c>
      <c r="H185" s="37">
        <v>4160</v>
      </c>
      <c r="I185" s="37" t="s">
        <v>68</v>
      </c>
      <c r="J185" s="37" t="s">
        <v>3951</v>
      </c>
      <c r="K185" s="37" t="s">
        <v>42</v>
      </c>
      <c r="L185" s="234">
        <v>18</v>
      </c>
      <c r="M185" s="235">
        <v>42126</v>
      </c>
      <c r="N185" s="236">
        <v>42118</v>
      </c>
      <c r="O185" s="99">
        <v>42088</v>
      </c>
      <c r="P185" s="94">
        <v>42090</v>
      </c>
      <c r="Q185" s="7">
        <v>42110</v>
      </c>
      <c r="R185" s="7" t="s">
        <v>153</v>
      </c>
      <c r="S185" s="7" t="s">
        <v>3358</v>
      </c>
      <c r="T185" s="7">
        <v>42111</v>
      </c>
      <c r="U185" s="108">
        <v>42115</v>
      </c>
      <c r="V185" s="108" t="s">
        <v>153</v>
      </c>
      <c r="W185" s="7">
        <v>42117</v>
      </c>
      <c r="X185" s="7">
        <v>42117</v>
      </c>
      <c r="Y185" s="7">
        <v>42118</v>
      </c>
      <c r="Z185" s="7"/>
      <c r="AA185" s="248"/>
      <c r="AB185" s="252"/>
      <c r="AC185" s="248"/>
      <c r="AD185" s="248"/>
      <c r="AE185" s="248"/>
      <c r="AF185" s="248"/>
      <c r="AG185" s="248"/>
      <c r="AH185" s="243"/>
    </row>
    <row r="186" spans="1:34" ht="15" customHeight="1" x14ac:dyDescent="0.25">
      <c r="A186" s="17" t="s">
        <v>3449</v>
      </c>
      <c r="B186" s="31" t="s">
        <v>3910</v>
      </c>
      <c r="C186" s="37" t="s">
        <v>1466</v>
      </c>
      <c r="D186" s="201" t="s">
        <v>359</v>
      </c>
      <c r="E186" s="233">
        <v>1820315</v>
      </c>
      <c r="F186" s="225">
        <v>30</v>
      </c>
      <c r="G186" s="32" t="s">
        <v>7</v>
      </c>
      <c r="H186" s="37">
        <v>480</v>
      </c>
      <c r="I186" s="37" t="s">
        <v>25</v>
      </c>
      <c r="J186" s="37" t="s">
        <v>4029</v>
      </c>
      <c r="K186" s="37" t="s">
        <v>42</v>
      </c>
      <c r="L186" s="234">
        <v>27</v>
      </c>
      <c r="M186" s="235">
        <v>42186</v>
      </c>
      <c r="N186" s="236">
        <v>42186</v>
      </c>
      <c r="O186" s="99">
        <v>42083</v>
      </c>
      <c r="P186" s="94">
        <v>42083</v>
      </c>
      <c r="Q186" s="7">
        <v>42173</v>
      </c>
      <c r="R186" s="7" t="s">
        <v>153</v>
      </c>
      <c r="S186" s="7" t="s">
        <v>3605</v>
      </c>
      <c r="T186" s="7">
        <v>42173</v>
      </c>
      <c r="U186" s="108">
        <v>42173</v>
      </c>
      <c r="V186" s="108" t="s">
        <v>153</v>
      </c>
      <c r="W186" s="7" t="s">
        <v>42</v>
      </c>
      <c r="X186" s="7" t="s">
        <v>42</v>
      </c>
      <c r="Y186" s="7">
        <v>42174</v>
      </c>
      <c r="Z186" s="7"/>
      <c r="AA186" s="248"/>
      <c r="AB186" s="252"/>
      <c r="AC186" s="248"/>
      <c r="AD186" s="248"/>
      <c r="AE186" s="248"/>
      <c r="AF186" s="248"/>
      <c r="AG186" s="248"/>
      <c r="AH186" s="243"/>
    </row>
    <row r="187" spans="1:34" ht="15" customHeight="1" x14ac:dyDescent="0.25">
      <c r="A187" s="17" t="s">
        <v>2954</v>
      </c>
      <c r="B187" s="31" t="s">
        <v>3911</v>
      </c>
      <c r="C187" s="37" t="s">
        <v>2872</v>
      </c>
      <c r="D187" s="201" t="s">
        <v>359</v>
      </c>
      <c r="E187" s="233">
        <v>1830315</v>
      </c>
      <c r="F187" s="225">
        <v>300</v>
      </c>
      <c r="G187" s="32" t="s">
        <v>7</v>
      </c>
      <c r="H187" s="37">
        <v>13200</v>
      </c>
      <c r="I187" s="37" t="s">
        <v>25</v>
      </c>
      <c r="J187" s="37" t="s">
        <v>1581</v>
      </c>
      <c r="K187" s="37" t="s">
        <v>42</v>
      </c>
      <c r="L187" s="234">
        <v>16</v>
      </c>
      <c r="M187" s="235">
        <v>42111</v>
      </c>
      <c r="N187" s="236">
        <v>42111</v>
      </c>
      <c r="O187" s="99">
        <v>42088</v>
      </c>
      <c r="P187" s="94">
        <v>42088</v>
      </c>
      <c r="Q187" s="7" t="s">
        <v>153</v>
      </c>
      <c r="R187" s="7" t="s">
        <v>153</v>
      </c>
      <c r="S187" s="7" t="s">
        <v>3358</v>
      </c>
      <c r="T187" s="7">
        <v>42114</v>
      </c>
      <c r="U187" s="108">
        <v>42115</v>
      </c>
      <c r="V187" s="108" t="s">
        <v>153</v>
      </c>
      <c r="W187" s="7" t="s">
        <v>42</v>
      </c>
      <c r="X187" s="7" t="s">
        <v>42</v>
      </c>
      <c r="Y187" s="7">
        <v>42118</v>
      </c>
      <c r="Z187" s="7"/>
      <c r="AA187" s="248"/>
      <c r="AB187" s="252"/>
      <c r="AC187" s="248"/>
      <c r="AD187" s="248"/>
      <c r="AE187" s="248"/>
      <c r="AF187" s="248"/>
      <c r="AG187" s="248"/>
      <c r="AH187" s="243"/>
    </row>
    <row r="188" spans="1:34" ht="15" customHeight="1" x14ac:dyDescent="0.25">
      <c r="A188" s="17" t="s">
        <v>3015</v>
      </c>
      <c r="B188" s="31" t="s">
        <v>3912</v>
      </c>
      <c r="C188" s="37" t="s">
        <v>2872</v>
      </c>
      <c r="D188" s="201" t="s">
        <v>359</v>
      </c>
      <c r="E188" s="233">
        <v>1840315</v>
      </c>
      <c r="F188" s="225">
        <v>225</v>
      </c>
      <c r="G188" s="32" t="s">
        <v>7</v>
      </c>
      <c r="H188" s="37">
        <v>13200</v>
      </c>
      <c r="I188" s="37" t="s">
        <v>25</v>
      </c>
      <c r="J188" s="37" t="s">
        <v>1581</v>
      </c>
      <c r="K188" s="37" t="s">
        <v>42</v>
      </c>
      <c r="L188" s="234">
        <v>16</v>
      </c>
      <c r="M188" s="235">
        <v>42111</v>
      </c>
      <c r="N188" s="236">
        <v>42111</v>
      </c>
      <c r="O188" s="99">
        <v>42088</v>
      </c>
      <c r="P188" s="94">
        <v>42088</v>
      </c>
      <c r="Q188" s="7" t="s">
        <v>153</v>
      </c>
      <c r="R188" s="7" t="s">
        <v>153</v>
      </c>
      <c r="S188" s="7" t="s">
        <v>3358</v>
      </c>
      <c r="T188" s="7" t="s">
        <v>153</v>
      </c>
      <c r="U188" s="108">
        <v>42110</v>
      </c>
      <c r="V188" s="108" t="s">
        <v>153</v>
      </c>
      <c r="W188" s="7" t="s">
        <v>42</v>
      </c>
      <c r="X188" s="7" t="s">
        <v>42</v>
      </c>
      <c r="Y188" s="7">
        <v>42111</v>
      </c>
      <c r="Z188" s="7"/>
      <c r="AA188" s="248"/>
      <c r="AB188" s="252"/>
      <c r="AC188" s="248"/>
      <c r="AD188" s="248"/>
      <c r="AE188" s="248"/>
      <c r="AF188" s="248"/>
      <c r="AG188" s="248"/>
      <c r="AH188" s="243"/>
    </row>
    <row r="189" spans="1:34" ht="15" customHeight="1" x14ac:dyDescent="0.25">
      <c r="A189" s="17" t="s">
        <v>2962</v>
      </c>
      <c r="B189" s="31" t="s">
        <v>3913</v>
      </c>
      <c r="C189" s="37" t="s">
        <v>183</v>
      </c>
      <c r="D189" s="201" t="s">
        <v>359</v>
      </c>
      <c r="E189" s="233">
        <v>1850315</v>
      </c>
      <c r="F189" s="225">
        <v>225</v>
      </c>
      <c r="G189" s="32" t="s">
        <v>7</v>
      </c>
      <c r="H189" s="37">
        <v>11400</v>
      </c>
      <c r="I189" s="37" t="s">
        <v>25</v>
      </c>
      <c r="J189" s="37" t="s">
        <v>1581</v>
      </c>
      <c r="K189" s="37" t="s">
        <v>42</v>
      </c>
      <c r="L189" s="234">
        <v>16</v>
      </c>
      <c r="M189" s="235">
        <v>42112</v>
      </c>
      <c r="N189" s="236">
        <v>42112</v>
      </c>
      <c r="O189" s="99">
        <v>42089</v>
      </c>
      <c r="P189" s="94">
        <v>42089</v>
      </c>
      <c r="Q189" s="7" t="s">
        <v>153</v>
      </c>
      <c r="R189" s="7" t="s">
        <v>153</v>
      </c>
      <c r="S189" s="7" t="s">
        <v>3358</v>
      </c>
      <c r="T189" s="7" t="s">
        <v>153</v>
      </c>
      <c r="U189" s="108">
        <v>42111</v>
      </c>
      <c r="V189" s="108" t="s">
        <v>153</v>
      </c>
      <c r="W189" s="7" t="s">
        <v>42</v>
      </c>
      <c r="X189" s="7" t="s">
        <v>42</v>
      </c>
      <c r="Y189" s="7">
        <v>42115</v>
      </c>
      <c r="Z189" s="7"/>
      <c r="AA189" s="248"/>
      <c r="AB189" s="252"/>
      <c r="AC189" s="248"/>
      <c r="AD189" s="248"/>
      <c r="AE189" s="248"/>
      <c r="AF189" s="248"/>
      <c r="AG189" s="248"/>
      <c r="AH189" s="243"/>
    </row>
    <row r="190" spans="1:34" ht="15" customHeight="1" x14ac:dyDescent="0.25">
      <c r="A190" s="17" t="s">
        <v>3027</v>
      </c>
      <c r="B190" s="31" t="s">
        <v>3914</v>
      </c>
      <c r="C190" s="37" t="s">
        <v>3915</v>
      </c>
      <c r="D190" s="201" t="s">
        <v>359</v>
      </c>
      <c r="E190" s="233">
        <v>1860315</v>
      </c>
      <c r="F190" s="225">
        <v>75</v>
      </c>
      <c r="G190" s="32" t="s">
        <v>7</v>
      </c>
      <c r="H190" s="37">
        <v>11400</v>
      </c>
      <c r="I190" s="37" t="s">
        <v>25</v>
      </c>
      <c r="J190" s="37" t="s">
        <v>1581</v>
      </c>
      <c r="K190" s="37" t="s">
        <v>42</v>
      </c>
      <c r="L190" s="234">
        <v>16</v>
      </c>
      <c r="M190" s="235">
        <v>42112</v>
      </c>
      <c r="N190" s="236">
        <v>42112</v>
      </c>
      <c r="O190" s="99">
        <v>42089</v>
      </c>
      <c r="P190" s="94">
        <v>42089</v>
      </c>
      <c r="Q190" s="7">
        <v>42111</v>
      </c>
      <c r="R190" s="7" t="s">
        <v>153</v>
      </c>
      <c r="S190" s="7" t="s">
        <v>3358</v>
      </c>
      <c r="T190" s="7">
        <v>42111</v>
      </c>
      <c r="U190" s="108">
        <v>42117</v>
      </c>
      <c r="V190" s="108" t="s">
        <v>153</v>
      </c>
      <c r="W190" s="7" t="s">
        <v>42</v>
      </c>
      <c r="X190" s="7" t="s">
        <v>42</v>
      </c>
      <c r="Y190" s="7">
        <v>42118</v>
      </c>
      <c r="Z190" s="7"/>
      <c r="AA190" s="248"/>
      <c r="AB190" s="252"/>
      <c r="AC190" s="248"/>
      <c r="AD190" s="248"/>
      <c r="AE190" s="248"/>
      <c r="AF190" s="248"/>
      <c r="AG190" s="248"/>
      <c r="AH190" s="243"/>
    </row>
    <row r="191" spans="1:34" ht="15" customHeight="1" x14ac:dyDescent="0.25">
      <c r="A191" s="17" t="s">
        <v>4003</v>
      </c>
      <c r="B191" s="31" t="s">
        <v>3916</v>
      </c>
      <c r="C191" s="37" t="s">
        <v>183</v>
      </c>
      <c r="D191" s="201" t="s">
        <v>359</v>
      </c>
      <c r="E191" s="233">
        <v>1870315</v>
      </c>
      <c r="F191" s="225">
        <v>1250</v>
      </c>
      <c r="G191" s="32" t="s">
        <v>50</v>
      </c>
      <c r="H191" s="37">
        <v>440</v>
      </c>
      <c r="I191" s="37" t="s">
        <v>3</v>
      </c>
      <c r="J191" s="37" t="s">
        <v>2546</v>
      </c>
      <c r="K191" s="37" t="s">
        <v>42</v>
      </c>
      <c r="L191" s="234">
        <v>16</v>
      </c>
      <c r="M191" s="235">
        <v>42112</v>
      </c>
      <c r="N191" s="236">
        <v>42121</v>
      </c>
      <c r="O191" s="99">
        <v>42093</v>
      </c>
      <c r="P191" s="94">
        <v>42095</v>
      </c>
      <c r="Q191" s="7">
        <v>42116</v>
      </c>
      <c r="R191" s="7" t="s">
        <v>153</v>
      </c>
      <c r="S191" s="7" t="s">
        <v>3358</v>
      </c>
      <c r="T191" s="7">
        <v>42115</v>
      </c>
      <c r="U191" s="108">
        <v>42117</v>
      </c>
      <c r="V191" s="108" t="s">
        <v>153</v>
      </c>
      <c r="W191" s="7" t="s">
        <v>42</v>
      </c>
      <c r="X191" s="7" t="s">
        <v>42</v>
      </c>
      <c r="Y191" s="7">
        <v>42121</v>
      </c>
      <c r="Z191" s="7"/>
      <c r="AA191" s="248"/>
      <c r="AB191" s="252"/>
      <c r="AC191" s="248"/>
      <c r="AD191" s="248"/>
      <c r="AE191" s="248"/>
      <c r="AF191" s="248"/>
      <c r="AG191" s="248"/>
      <c r="AH191" s="243"/>
    </row>
    <row r="192" spans="1:34" ht="15" customHeight="1" x14ac:dyDescent="0.25">
      <c r="A192" s="17" t="s">
        <v>3015</v>
      </c>
      <c r="B192" s="31" t="s">
        <v>3945</v>
      </c>
      <c r="C192" s="37" t="s">
        <v>1570</v>
      </c>
      <c r="D192" s="201" t="s">
        <v>359</v>
      </c>
      <c r="E192" s="233">
        <v>1880315</v>
      </c>
      <c r="F192" s="225">
        <v>225</v>
      </c>
      <c r="G192" s="32" t="s">
        <v>7</v>
      </c>
      <c r="H192" s="37">
        <v>13200</v>
      </c>
      <c r="I192" s="37" t="s">
        <v>25</v>
      </c>
      <c r="J192" s="37" t="s">
        <v>1581</v>
      </c>
      <c r="K192" s="37" t="s">
        <v>42</v>
      </c>
      <c r="L192" s="234">
        <v>16</v>
      </c>
      <c r="M192" s="235">
        <v>42112</v>
      </c>
      <c r="N192" s="236">
        <v>42121</v>
      </c>
      <c r="O192" s="99">
        <v>42090</v>
      </c>
      <c r="P192" s="94">
        <v>42090</v>
      </c>
      <c r="Q192" s="7">
        <v>42114</v>
      </c>
      <c r="R192" s="7" t="s">
        <v>153</v>
      </c>
      <c r="S192" s="7" t="s">
        <v>3358</v>
      </c>
      <c r="T192" s="7" t="s">
        <v>153</v>
      </c>
      <c r="U192" s="108" t="s">
        <v>153</v>
      </c>
      <c r="V192" s="108" t="s">
        <v>153</v>
      </c>
      <c r="W192" s="7" t="s">
        <v>42</v>
      </c>
      <c r="X192" s="7" t="s">
        <v>42</v>
      </c>
      <c r="Y192" s="7">
        <v>42121</v>
      </c>
      <c r="Z192" s="7"/>
      <c r="AA192" s="248"/>
      <c r="AB192" s="252"/>
      <c r="AC192" s="248"/>
      <c r="AD192" s="248"/>
      <c r="AE192" s="248"/>
      <c r="AF192" s="248"/>
      <c r="AG192" s="248"/>
      <c r="AH192" s="243"/>
    </row>
    <row r="193" spans="1:34" ht="15" customHeight="1" x14ac:dyDescent="0.25">
      <c r="A193" s="17" t="s">
        <v>4013</v>
      </c>
      <c r="B193" s="31" t="s">
        <v>3946</v>
      </c>
      <c r="C193" s="37" t="s">
        <v>3944</v>
      </c>
      <c r="D193" s="201" t="s">
        <v>359</v>
      </c>
      <c r="E193" s="233">
        <v>1890315</v>
      </c>
      <c r="F193" s="225">
        <v>800</v>
      </c>
      <c r="G193" s="32" t="s">
        <v>2</v>
      </c>
      <c r="H193" s="37">
        <v>13200</v>
      </c>
      <c r="I193" s="37" t="s">
        <v>25</v>
      </c>
      <c r="J193" s="37" t="s">
        <v>3680</v>
      </c>
      <c r="K193" s="37" t="s">
        <v>42</v>
      </c>
      <c r="L193" s="234">
        <v>17</v>
      </c>
      <c r="M193" s="235">
        <v>42117</v>
      </c>
      <c r="N193" s="236">
        <v>42117</v>
      </c>
      <c r="O193" s="99">
        <v>42094</v>
      </c>
      <c r="P193" s="94">
        <v>42100</v>
      </c>
      <c r="Q193" s="7">
        <v>42111</v>
      </c>
      <c r="R193" s="7" t="s">
        <v>153</v>
      </c>
      <c r="S193" s="7" t="s">
        <v>3605</v>
      </c>
      <c r="T193" s="7">
        <v>42111</v>
      </c>
      <c r="U193" s="108">
        <v>42114</v>
      </c>
      <c r="V193" s="108" t="s">
        <v>153</v>
      </c>
      <c r="W193" s="7">
        <v>42118</v>
      </c>
      <c r="X193" s="7">
        <v>42118</v>
      </c>
      <c r="Y193" s="7">
        <v>42121</v>
      </c>
      <c r="Z193" s="7"/>
      <c r="AA193" s="248"/>
      <c r="AB193" s="252"/>
      <c r="AC193" s="248"/>
      <c r="AD193" s="248"/>
      <c r="AE193" s="248"/>
      <c r="AF193" s="248"/>
      <c r="AG193" s="248"/>
      <c r="AH193" s="243"/>
    </row>
    <row r="194" spans="1:34" ht="15" customHeight="1" x14ac:dyDescent="0.25">
      <c r="A194" s="17" t="s">
        <v>3450</v>
      </c>
      <c r="B194" s="31" t="s">
        <v>3983</v>
      </c>
      <c r="C194" s="37" t="s">
        <v>3984</v>
      </c>
      <c r="D194" s="201" t="s">
        <v>359</v>
      </c>
      <c r="E194" s="233">
        <v>1900315</v>
      </c>
      <c r="F194" s="225">
        <v>300</v>
      </c>
      <c r="G194" s="32" t="s">
        <v>7</v>
      </c>
      <c r="H194" s="37">
        <v>11400</v>
      </c>
      <c r="I194" s="37" t="s">
        <v>3</v>
      </c>
      <c r="J194" s="37" t="s">
        <v>1581</v>
      </c>
      <c r="K194" s="37" t="s">
        <v>42</v>
      </c>
      <c r="L194" s="234">
        <v>18</v>
      </c>
      <c r="M194" s="235">
        <v>42124</v>
      </c>
      <c r="N194" s="236">
        <v>42124</v>
      </c>
      <c r="O194" s="99" t="s">
        <v>42</v>
      </c>
      <c r="P194" s="94" t="s">
        <v>42</v>
      </c>
      <c r="Q194" s="7" t="s">
        <v>153</v>
      </c>
      <c r="R194" s="7" t="s">
        <v>153</v>
      </c>
      <c r="S194" s="7" t="s">
        <v>3358</v>
      </c>
      <c r="T194" s="7" t="s">
        <v>153</v>
      </c>
      <c r="U194" s="108" t="s">
        <v>153</v>
      </c>
      <c r="V194" s="108" t="s">
        <v>153</v>
      </c>
      <c r="W194" s="7" t="s">
        <v>42</v>
      </c>
      <c r="X194" s="7" t="s">
        <v>42</v>
      </c>
      <c r="Y194" s="7">
        <v>42107</v>
      </c>
      <c r="Z194" s="7"/>
      <c r="AA194" s="248"/>
      <c r="AB194" s="252"/>
      <c r="AC194" s="248"/>
      <c r="AD194" s="248"/>
      <c r="AE194" s="248"/>
      <c r="AF194" s="248"/>
      <c r="AG194" s="248"/>
      <c r="AH194" s="243"/>
    </row>
    <row r="195" spans="1:34" ht="15" customHeight="1" x14ac:dyDescent="0.25">
      <c r="A195" s="17" t="s">
        <v>766</v>
      </c>
      <c r="B195" s="31" t="s">
        <v>3987</v>
      </c>
      <c r="C195" s="37" t="s">
        <v>3963</v>
      </c>
      <c r="D195" s="201" t="s">
        <v>359</v>
      </c>
      <c r="E195" s="233">
        <v>1910315</v>
      </c>
      <c r="F195" s="225" t="s">
        <v>112</v>
      </c>
      <c r="G195" s="32" t="s">
        <v>76</v>
      </c>
      <c r="H195" s="37" t="s">
        <v>77</v>
      </c>
      <c r="I195" s="37">
        <v>200</v>
      </c>
      <c r="J195" s="37" t="s">
        <v>42</v>
      </c>
      <c r="K195" s="37" t="s">
        <v>42</v>
      </c>
      <c r="L195" s="234">
        <v>18</v>
      </c>
      <c r="M195" s="235">
        <v>42124</v>
      </c>
      <c r="N195" s="236">
        <v>42124</v>
      </c>
      <c r="O195" s="99">
        <v>42095</v>
      </c>
      <c r="P195" s="94">
        <v>42095</v>
      </c>
      <c r="Q195" s="7" t="s">
        <v>42</v>
      </c>
      <c r="R195" s="7" t="s">
        <v>42</v>
      </c>
      <c r="S195" s="7" t="s">
        <v>42</v>
      </c>
      <c r="T195" s="7" t="s">
        <v>42</v>
      </c>
      <c r="U195" s="108" t="s">
        <v>42</v>
      </c>
      <c r="V195" s="108" t="s">
        <v>42</v>
      </c>
      <c r="W195" s="7">
        <v>42114</v>
      </c>
      <c r="X195" s="7">
        <v>42114</v>
      </c>
      <c r="Y195" s="7">
        <v>42115</v>
      </c>
      <c r="Z195" s="7"/>
      <c r="AA195" s="248"/>
      <c r="AB195" s="252"/>
      <c r="AC195" s="248"/>
      <c r="AD195" s="248"/>
      <c r="AE195" s="248"/>
      <c r="AF195" s="248"/>
      <c r="AG195" s="248"/>
      <c r="AH195" s="243"/>
    </row>
    <row r="196" spans="1:34" ht="15" customHeight="1" x14ac:dyDescent="0.25">
      <c r="A196" s="17" t="s">
        <v>3901</v>
      </c>
      <c r="B196" s="31" t="s">
        <v>3988</v>
      </c>
      <c r="C196" s="37" t="s">
        <v>2395</v>
      </c>
      <c r="D196" s="201" t="s">
        <v>359</v>
      </c>
      <c r="E196" s="233">
        <v>1920315</v>
      </c>
      <c r="F196" s="225">
        <v>800</v>
      </c>
      <c r="G196" s="32" t="s">
        <v>50</v>
      </c>
      <c r="H196" s="37">
        <v>13200</v>
      </c>
      <c r="I196" s="37" t="s">
        <v>68</v>
      </c>
      <c r="J196" s="37" t="s">
        <v>2546</v>
      </c>
      <c r="K196" s="37" t="s">
        <v>42</v>
      </c>
      <c r="L196" s="234">
        <v>32</v>
      </c>
      <c r="M196" s="235">
        <v>42221</v>
      </c>
      <c r="N196" s="236">
        <v>42221</v>
      </c>
      <c r="O196" s="99">
        <v>42181</v>
      </c>
      <c r="P196" s="94">
        <v>42181</v>
      </c>
      <c r="Q196" s="7">
        <v>42216</v>
      </c>
      <c r="R196" s="7" t="s">
        <v>153</v>
      </c>
      <c r="S196" s="7" t="s">
        <v>3358</v>
      </c>
      <c r="T196" s="7">
        <v>42219</v>
      </c>
      <c r="U196" s="108">
        <v>42220</v>
      </c>
      <c r="V196" s="108" t="s">
        <v>153</v>
      </c>
      <c r="W196" s="7" t="s">
        <v>42</v>
      </c>
      <c r="X196" s="7" t="s">
        <v>42</v>
      </c>
      <c r="Y196" s="7">
        <v>42221</v>
      </c>
      <c r="Z196" s="7"/>
      <c r="AA196" s="248"/>
      <c r="AB196" s="252"/>
      <c r="AC196" s="248"/>
      <c r="AD196" s="248"/>
      <c r="AE196" s="248"/>
      <c r="AF196" s="248"/>
      <c r="AG196" s="248"/>
      <c r="AH196" s="243"/>
    </row>
    <row r="197" spans="1:34" ht="15" customHeight="1" x14ac:dyDescent="0.25">
      <c r="A197" s="17" t="s">
        <v>777</v>
      </c>
      <c r="B197" s="37" t="s">
        <v>3989</v>
      </c>
      <c r="C197" s="37" t="s">
        <v>2395</v>
      </c>
      <c r="D197" s="201" t="s">
        <v>359</v>
      </c>
      <c r="E197" s="233">
        <v>1930315</v>
      </c>
      <c r="F197" s="225">
        <v>20</v>
      </c>
      <c r="G197" s="32" t="s">
        <v>50</v>
      </c>
      <c r="H197" s="37">
        <v>480</v>
      </c>
      <c r="I197" s="37" t="s">
        <v>25</v>
      </c>
      <c r="J197" s="37" t="s">
        <v>787</v>
      </c>
      <c r="K197" s="37" t="s">
        <v>42</v>
      </c>
      <c r="L197" s="234">
        <v>17</v>
      </c>
      <c r="M197" s="235">
        <v>42118</v>
      </c>
      <c r="N197" s="236">
        <v>42118</v>
      </c>
      <c r="O197" s="99" t="s">
        <v>42</v>
      </c>
      <c r="P197" s="94" t="s">
        <v>42</v>
      </c>
      <c r="Q197" s="7" t="s">
        <v>42</v>
      </c>
      <c r="R197" s="7" t="s">
        <v>42</v>
      </c>
      <c r="S197" s="7" t="s">
        <v>42</v>
      </c>
      <c r="T197" s="7" t="s">
        <v>42</v>
      </c>
      <c r="U197" s="108" t="s">
        <v>42</v>
      </c>
      <c r="V197" s="108" t="s">
        <v>42</v>
      </c>
      <c r="W197" s="7" t="s">
        <v>42</v>
      </c>
      <c r="X197" s="7" t="s">
        <v>42</v>
      </c>
      <c r="Y197" s="7">
        <v>42140</v>
      </c>
      <c r="Z197" s="7"/>
      <c r="AA197" s="248"/>
      <c r="AB197" s="252"/>
      <c r="AC197" s="248"/>
      <c r="AD197" s="248"/>
      <c r="AE197" s="248"/>
      <c r="AF197" s="248"/>
      <c r="AG197" s="248"/>
      <c r="AH197" s="243"/>
    </row>
    <row r="198" spans="1:34" ht="15" customHeight="1" x14ac:dyDescent="0.25">
      <c r="A198" s="17" t="s">
        <v>777</v>
      </c>
      <c r="B198" s="37" t="s">
        <v>3989</v>
      </c>
      <c r="C198" s="37" t="s">
        <v>2395</v>
      </c>
      <c r="D198" s="201" t="s">
        <v>359</v>
      </c>
      <c r="E198" s="233">
        <v>1940315</v>
      </c>
      <c r="F198" s="225">
        <v>20</v>
      </c>
      <c r="G198" s="32" t="s">
        <v>50</v>
      </c>
      <c r="H198" s="37">
        <v>480</v>
      </c>
      <c r="I198" s="37" t="s">
        <v>25</v>
      </c>
      <c r="J198" s="37" t="s">
        <v>787</v>
      </c>
      <c r="K198" s="37" t="s">
        <v>42</v>
      </c>
      <c r="L198" s="234">
        <v>17</v>
      </c>
      <c r="M198" s="235">
        <v>42118</v>
      </c>
      <c r="N198" s="236">
        <v>42118</v>
      </c>
      <c r="O198" s="99" t="s">
        <v>42</v>
      </c>
      <c r="P198" s="94" t="s">
        <v>42</v>
      </c>
      <c r="Q198" s="7" t="s">
        <v>42</v>
      </c>
      <c r="R198" s="7" t="s">
        <v>42</v>
      </c>
      <c r="S198" s="7" t="s">
        <v>42</v>
      </c>
      <c r="T198" s="7" t="s">
        <v>42</v>
      </c>
      <c r="U198" s="108" t="s">
        <v>42</v>
      </c>
      <c r="V198" s="108" t="s">
        <v>42</v>
      </c>
      <c r="W198" s="7" t="s">
        <v>42</v>
      </c>
      <c r="X198" s="7" t="s">
        <v>42</v>
      </c>
      <c r="Y198" s="7">
        <v>42140</v>
      </c>
      <c r="Z198" s="7"/>
      <c r="AA198" s="248"/>
      <c r="AB198" s="252"/>
      <c r="AC198" s="248"/>
      <c r="AD198" s="248"/>
      <c r="AE198" s="248"/>
      <c r="AF198" s="248"/>
      <c r="AG198" s="248"/>
      <c r="AH198" s="243"/>
    </row>
    <row r="199" spans="1:34" ht="15" customHeight="1" x14ac:dyDescent="0.25">
      <c r="A199" s="17" t="s">
        <v>777</v>
      </c>
      <c r="B199" s="37" t="s">
        <v>3989</v>
      </c>
      <c r="C199" s="37" t="s">
        <v>2395</v>
      </c>
      <c r="D199" s="201" t="s">
        <v>359</v>
      </c>
      <c r="E199" s="233">
        <v>1950315</v>
      </c>
      <c r="F199" s="225">
        <v>20</v>
      </c>
      <c r="G199" s="32" t="s">
        <v>50</v>
      </c>
      <c r="H199" s="37">
        <v>480</v>
      </c>
      <c r="I199" s="37" t="s">
        <v>25</v>
      </c>
      <c r="J199" s="37" t="s">
        <v>787</v>
      </c>
      <c r="K199" s="37" t="s">
        <v>42</v>
      </c>
      <c r="L199" s="234">
        <v>17</v>
      </c>
      <c r="M199" s="235">
        <v>42118</v>
      </c>
      <c r="N199" s="236">
        <v>42118</v>
      </c>
      <c r="O199" s="99" t="s">
        <v>42</v>
      </c>
      <c r="P199" s="94" t="s">
        <v>42</v>
      </c>
      <c r="Q199" s="7" t="s">
        <v>42</v>
      </c>
      <c r="R199" s="7" t="s">
        <v>42</v>
      </c>
      <c r="S199" s="7" t="s">
        <v>42</v>
      </c>
      <c r="T199" s="7" t="s">
        <v>42</v>
      </c>
      <c r="U199" s="108" t="s">
        <v>42</v>
      </c>
      <c r="V199" s="108" t="s">
        <v>42</v>
      </c>
      <c r="W199" s="7" t="s">
        <v>42</v>
      </c>
      <c r="X199" s="7" t="s">
        <v>42</v>
      </c>
      <c r="Y199" s="7">
        <v>42140</v>
      </c>
      <c r="Z199" s="7"/>
      <c r="AA199" s="248"/>
      <c r="AB199" s="252"/>
      <c r="AC199" s="248"/>
      <c r="AD199" s="248"/>
      <c r="AE199" s="248"/>
      <c r="AF199" s="248"/>
      <c r="AG199" s="248"/>
      <c r="AH199" s="243"/>
    </row>
    <row r="200" spans="1:34" ht="15" customHeight="1" x14ac:dyDescent="0.25">
      <c r="A200" s="17" t="s">
        <v>3994</v>
      </c>
      <c r="B200" s="37" t="s">
        <v>3989</v>
      </c>
      <c r="C200" s="37" t="s">
        <v>2395</v>
      </c>
      <c r="D200" s="201" t="s">
        <v>359</v>
      </c>
      <c r="E200" s="233">
        <v>1960315</v>
      </c>
      <c r="F200" s="225">
        <v>30</v>
      </c>
      <c r="G200" s="32" t="s">
        <v>50</v>
      </c>
      <c r="H200" s="37">
        <v>480</v>
      </c>
      <c r="I200" s="37" t="s">
        <v>25</v>
      </c>
      <c r="J200" s="37" t="s">
        <v>787</v>
      </c>
      <c r="K200" s="37" t="s">
        <v>42</v>
      </c>
      <c r="L200" s="234">
        <v>17</v>
      </c>
      <c r="M200" s="235">
        <v>42118</v>
      </c>
      <c r="N200" s="236">
        <v>42118</v>
      </c>
      <c r="O200" s="99" t="s">
        <v>42</v>
      </c>
      <c r="P200" s="94" t="s">
        <v>42</v>
      </c>
      <c r="Q200" s="7" t="s">
        <v>42</v>
      </c>
      <c r="R200" s="7" t="s">
        <v>42</v>
      </c>
      <c r="S200" s="7" t="s">
        <v>42</v>
      </c>
      <c r="T200" s="7" t="s">
        <v>42</v>
      </c>
      <c r="U200" s="108" t="s">
        <v>42</v>
      </c>
      <c r="V200" s="108" t="s">
        <v>42</v>
      </c>
      <c r="W200" s="7" t="s">
        <v>42</v>
      </c>
      <c r="X200" s="7" t="s">
        <v>42</v>
      </c>
      <c r="Y200" s="7">
        <v>42140</v>
      </c>
      <c r="Z200" s="7"/>
      <c r="AA200" s="248"/>
      <c r="AB200" s="252"/>
      <c r="AC200" s="248"/>
      <c r="AD200" s="248"/>
      <c r="AE200" s="248"/>
      <c r="AF200" s="248"/>
      <c r="AG200" s="248"/>
      <c r="AH200" s="243"/>
    </row>
    <row r="201" spans="1:34" ht="15" customHeight="1" x14ac:dyDescent="0.25">
      <c r="A201" s="17" t="s">
        <v>3994</v>
      </c>
      <c r="B201" s="37" t="s">
        <v>3989</v>
      </c>
      <c r="C201" s="37" t="s">
        <v>2395</v>
      </c>
      <c r="D201" s="201" t="s">
        <v>359</v>
      </c>
      <c r="E201" s="233">
        <v>1970315</v>
      </c>
      <c r="F201" s="225">
        <v>30</v>
      </c>
      <c r="G201" s="32" t="s">
        <v>50</v>
      </c>
      <c r="H201" s="37">
        <v>480</v>
      </c>
      <c r="I201" s="37" t="s">
        <v>25</v>
      </c>
      <c r="J201" s="37" t="s">
        <v>787</v>
      </c>
      <c r="K201" s="37" t="s">
        <v>42</v>
      </c>
      <c r="L201" s="234">
        <v>17</v>
      </c>
      <c r="M201" s="235">
        <v>42118</v>
      </c>
      <c r="N201" s="236">
        <v>42118</v>
      </c>
      <c r="O201" s="99" t="s">
        <v>42</v>
      </c>
      <c r="P201" s="94" t="s">
        <v>42</v>
      </c>
      <c r="Q201" s="7" t="s">
        <v>42</v>
      </c>
      <c r="R201" s="7" t="s">
        <v>42</v>
      </c>
      <c r="S201" s="7" t="s">
        <v>42</v>
      </c>
      <c r="T201" s="7" t="s">
        <v>42</v>
      </c>
      <c r="U201" s="108" t="s">
        <v>42</v>
      </c>
      <c r="V201" s="108" t="s">
        <v>42</v>
      </c>
      <c r="W201" s="7" t="s">
        <v>42</v>
      </c>
      <c r="X201" s="7" t="s">
        <v>42</v>
      </c>
      <c r="Y201" s="7">
        <v>42140</v>
      </c>
      <c r="Z201" s="7"/>
      <c r="AA201" s="248"/>
      <c r="AB201" s="252"/>
      <c r="AC201" s="248"/>
      <c r="AD201" s="248"/>
      <c r="AE201" s="248"/>
      <c r="AF201" s="248"/>
      <c r="AG201" s="248"/>
      <c r="AH201" s="243"/>
    </row>
    <row r="202" spans="1:34" ht="15" customHeight="1" x14ac:dyDescent="0.25">
      <c r="A202" s="17" t="s">
        <v>3994</v>
      </c>
      <c r="B202" s="37" t="s">
        <v>3989</v>
      </c>
      <c r="C202" s="37" t="s">
        <v>2395</v>
      </c>
      <c r="D202" s="201" t="s">
        <v>359</v>
      </c>
      <c r="E202" s="233">
        <v>1980315</v>
      </c>
      <c r="F202" s="225">
        <v>30</v>
      </c>
      <c r="G202" s="32" t="s">
        <v>50</v>
      </c>
      <c r="H202" s="37">
        <v>480</v>
      </c>
      <c r="I202" s="37" t="s">
        <v>25</v>
      </c>
      <c r="J202" s="37" t="s">
        <v>787</v>
      </c>
      <c r="K202" s="37" t="s">
        <v>42</v>
      </c>
      <c r="L202" s="234">
        <v>17</v>
      </c>
      <c r="M202" s="235">
        <v>42118</v>
      </c>
      <c r="N202" s="236">
        <v>42118</v>
      </c>
      <c r="O202" s="99" t="s">
        <v>42</v>
      </c>
      <c r="P202" s="94" t="s">
        <v>42</v>
      </c>
      <c r="Q202" s="7" t="s">
        <v>42</v>
      </c>
      <c r="R202" s="7" t="s">
        <v>42</v>
      </c>
      <c r="S202" s="7" t="s">
        <v>42</v>
      </c>
      <c r="T202" s="7" t="s">
        <v>42</v>
      </c>
      <c r="U202" s="108" t="s">
        <v>42</v>
      </c>
      <c r="V202" s="108" t="s">
        <v>42</v>
      </c>
      <c r="W202" s="7" t="s">
        <v>42</v>
      </c>
      <c r="X202" s="7" t="s">
        <v>42</v>
      </c>
      <c r="Y202" s="7">
        <v>42140</v>
      </c>
      <c r="Z202" s="7"/>
      <c r="AA202" s="248"/>
      <c r="AB202" s="252"/>
      <c r="AC202" s="248"/>
      <c r="AD202" s="248"/>
      <c r="AE202" s="248"/>
      <c r="AF202" s="248"/>
      <c r="AG202" s="248"/>
      <c r="AH202" s="243"/>
    </row>
    <row r="203" spans="1:34" ht="15" customHeight="1" x14ac:dyDescent="0.25">
      <c r="A203" s="17" t="s">
        <v>3994</v>
      </c>
      <c r="B203" s="37" t="s">
        <v>3989</v>
      </c>
      <c r="C203" s="37" t="s">
        <v>2395</v>
      </c>
      <c r="D203" s="201" t="s">
        <v>359</v>
      </c>
      <c r="E203" s="233">
        <v>1990315</v>
      </c>
      <c r="F203" s="225">
        <v>30</v>
      </c>
      <c r="G203" s="32" t="s">
        <v>50</v>
      </c>
      <c r="H203" s="37">
        <v>480</v>
      </c>
      <c r="I203" s="37" t="s">
        <v>25</v>
      </c>
      <c r="J203" s="37" t="s">
        <v>787</v>
      </c>
      <c r="K203" s="37" t="s">
        <v>42</v>
      </c>
      <c r="L203" s="234">
        <v>17</v>
      </c>
      <c r="M203" s="235">
        <v>42118</v>
      </c>
      <c r="N203" s="236">
        <v>42118</v>
      </c>
      <c r="O203" s="99" t="s">
        <v>42</v>
      </c>
      <c r="P203" s="94" t="s">
        <v>42</v>
      </c>
      <c r="Q203" s="7" t="s">
        <v>42</v>
      </c>
      <c r="R203" s="7" t="s">
        <v>42</v>
      </c>
      <c r="S203" s="7" t="s">
        <v>42</v>
      </c>
      <c r="T203" s="7" t="s">
        <v>42</v>
      </c>
      <c r="U203" s="108" t="s">
        <v>42</v>
      </c>
      <c r="V203" s="108" t="s">
        <v>42</v>
      </c>
      <c r="W203" s="7" t="s">
        <v>42</v>
      </c>
      <c r="X203" s="7" t="s">
        <v>42</v>
      </c>
      <c r="Y203" s="7">
        <v>42151</v>
      </c>
      <c r="Z203" s="7"/>
      <c r="AA203" s="248"/>
      <c r="AB203" s="252"/>
      <c r="AC203" s="248"/>
      <c r="AD203" s="248"/>
      <c r="AE203" s="248"/>
      <c r="AF203" s="248"/>
      <c r="AG203" s="248"/>
      <c r="AH203" s="243"/>
    </row>
    <row r="204" spans="1:34" ht="15" customHeight="1" x14ac:dyDescent="0.25">
      <c r="A204" s="17" t="s">
        <v>3994</v>
      </c>
      <c r="B204" s="37" t="s">
        <v>3989</v>
      </c>
      <c r="C204" s="37" t="s">
        <v>2395</v>
      </c>
      <c r="D204" s="201" t="s">
        <v>359</v>
      </c>
      <c r="E204" s="233">
        <v>2000315</v>
      </c>
      <c r="F204" s="225">
        <v>30</v>
      </c>
      <c r="G204" s="32" t="s">
        <v>50</v>
      </c>
      <c r="H204" s="37">
        <v>480</v>
      </c>
      <c r="I204" s="37" t="s">
        <v>25</v>
      </c>
      <c r="J204" s="37" t="s">
        <v>787</v>
      </c>
      <c r="K204" s="37" t="s">
        <v>42</v>
      </c>
      <c r="L204" s="234">
        <v>17</v>
      </c>
      <c r="M204" s="235">
        <v>42118</v>
      </c>
      <c r="N204" s="236">
        <v>42118</v>
      </c>
      <c r="O204" s="99" t="s">
        <v>42</v>
      </c>
      <c r="P204" s="94" t="s">
        <v>42</v>
      </c>
      <c r="Q204" s="7" t="s">
        <v>42</v>
      </c>
      <c r="R204" s="7" t="s">
        <v>42</v>
      </c>
      <c r="S204" s="7" t="s">
        <v>42</v>
      </c>
      <c r="T204" s="7" t="s">
        <v>42</v>
      </c>
      <c r="U204" s="108" t="s">
        <v>42</v>
      </c>
      <c r="V204" s="108" t="s">
        <v>42</v>
      </c>
      <c r="W204" s="7" t="s">
        <v>42</v>
      </c>
      <c r="X204" s="7" t="s">
        <v>42</v>
      </c>
      <c r="Y204" s="7">
        <v>42152</v>
      </c>
      <c r="Z204" s="7"/>
      <c r="AA204" s="248"/>
      <c r="AB204" s="252"/>
      <c r="AC204" s="248"/>
      <c r="AD204" s="248"/>
      <c r="AE204" s="248"/>
      <c r="AF204" s="248"/>
      <c r="AG204" s="248"/>
      <c r="AH204" s="243"/>
    </row>
    <row r="205" spans="1:34" ht="15" customHeight="1" x14ac:dyDescent="0.25">
      <c r="A205" s="17" t="s">
        <v>3994</v>
      </c>
      <c r="B205" s="37" t="s">
        <v>3989</v>
      </c>
      <c r="C205" s="37" t="s">
        <v>2395</v>
      </c>
      <c r="D205" s="201" t="s">
        <v>359</v>
      </c>
      <c r="E205" s="233">
        <v>2010315</v>
      </c>
      <c r="F205" s="225">
        <v>30</v>
      </c>
      <c r="G205" s="32" t="s">
        <v>50</v>
      </c>
      <c r="H205" s="37">
        <v>480</v>
      </c>
      <c r="I205" s="37" t="s">
        <v>25</v>
      </c>
      <c r="J205" s="37" t="s">
        <v>787</v>
      </c>
      <c r="K205" s="37" t="s">
        <v>42</v>
      </c>
      <c r="L205" s="234">
        <v>17</v>
      </c>
      <c r="M205" s="235">
        <v>42118</v>
      </c>
      <c r="N205" s="236">
        <v>42118</v>
      </c>
      <c r="O205" s="99" t="s">
        <v>42</v>
      </c>
      <c r="P205" s="94" t="s">
        <v>42</v>
      </c>
      <c r="Q205" s="7" t="s">
        <v>42</v>
      </c>
      <c r="R205" s="7" t="s">
        <v>42</v>
      </c>
      <c r="S205" s="7" t="s">
        <v>42</v>
      </c>
      <c r="T205" s="7" t="s">
        <v>42</v>
      </c>
      <c r="U205" s="108" t="s">
        <v>42</v>
      </c>
      <c r="V205" s="108" t="s">
        <v>42</v>
      </c>
      <c r="W205" s="7" t="s">
        <v>42</v>
      </c>
      <c r="X205" s="7" t="s">
        <v>42</v>
      </c>
      <c r="Y205" s="7">
        <v>42152</v>
      </c>
      <c r="Z205" s="7"/>
      <c r="AA205" s="248"/>
      <c r="AB205" s="252"/>
      <c r="AC205" s="248"/>
      <c r="AD205" s="248"/>
      <c r="AE205" s="248"/>
      <c r="AF205" s="248"/>
      <c r="AG205" s="248"/>
      <c r="AH205" s="243"/>
    </row>
    <row r="206" spans="1:34" ht="15" customHeight="1" x14ac:dyDescent="0.25">
      <c r="A206" s="17" t="s">
        <v>3994</v>
      </c>
      <c r="B206" s="37" t="s">
        <v>3989</v>
      </c>
      <c r="C206" s="37" t="s">
        <v>2395</v>
      </c>
      <c r="D206" s="201" t="s">
        <v>359</v>
      </c>
      <c r="E206" s="233">
        <v>2020315</v>
      </c>
      <c r="F206" s="225">
        <v>30</v>
      </c>
      <c r="G206" s="32" t="s">
        <v>50</v>
      </c>
      <c r="H206" s="37">
        <v>480</v>
      </c>
      <c r="I206" s="37" t="s">
        <v>25</v>
      </c>
      <c r="J206" s="37" t="s">
        <v>787</v>
      </c>
      <c r="K206" s="37" t="s">
        <v>42</v>
      </c>
      <c r="L206" s="234">
        <v>17</v>
      </c>
      <c r="M206" s="235">
        <v>42118</v>
      </c>
      <c r="N206" s="236">
        <v>42118</v>
      </c>
      <c r="O206" s="99" t="s">
        <v>42</v>
      </c>
      <c r="P206" s="94" t="s">
        <v>42</v>
      </c>
      <c r="Q206" s="7" t="s">
        <v>42</v>
      </c>
      <c r="R206" s="7" t="s">
        <v>42</v>
      </c>
      <c r="S206" s="7" t="s">
        <v>42</v>
      </c>
      <c r="T206" s="7" t="s">
        <v>42</v>
      </c>
      <c r="U206" s="108" t="s">
        <v>42</v>
      </c>
      <c r="V206" s="108" t="s">
        <v>42</v>
      </c>
      <c r="W206" s="7" t="s">
        <v>42</v>
      </c>
      <c r="X206" s="7" t="s">
        <v>42</v>
      </c>
      <c r="Y206" s="7">
        <v>42152</v>
      </c>
      <c r="Z206" s="7"/>
      <c r="AA206" s="248"/>
      <c r="AB206" s="252"/>
      <c r="AC206" s="248"/>
      <c r="AD206" s="248"/>
      <c r="AE206" s="248"/>
      <c r="AF206" s="248"/>
      <c r="AG206" s="248"/>
      <c r="AH206" s="243"/>
    </row>
    <row r="207" spans="1:34" ht="15" customHeight="1" x14ac:dyDescent="0.25">
      <c r="A207" s="17" t="s">
        <v>3994</v>
      </c>
      <c r="B207" s="37" t="s">
        <v>3989</v>
      </c>
      <c r="C207" s="37" t="s">
        <v>2395</v>
      </c>
      <c r="D207" s="201" t="s">
        <v>359</v>
      </c>
      <c r="E207" s="233">
        <v>2030315</v>
      </c>
      <c r="F207" s="225">
        <v>30</v>
      </c>
      <c r="G207" s="32" t="s">
        <v>50</v>
      </c>
      <c r="H207" s="37">
        <v>480</v>
      </c>
      <c r="I207" s="37" t="s">
        <v>25</v>
      </c>
      <c r="J207" s="37" t="s">
        <v>787</v>
      </c>
      <c r="K207" s="37" t="s">
        <v>42</v>
      </c>
      <c r="L207" s="234">
        <v>17</v>
      </c>
      <c r="M207" s="235">
        <v>42118</v>
      </c>
      <c r="N207" s="236">
        <v>42118</v>
      </c>
      <c r="O207" s="99" t="s">
        <v>42</v>
      </c>
      <c r="P207" s="94" t="s">
        <v>42</v>
      </c>
      <c r="Q207" s="7" t="s">
        <v>42</v>
      </c>
      <c r="R207" s="7" t="s">
        <v>42</v>
      </c>
      <c r="S207" s="7" t="s">
        <v>42</v>
      </c>
      <c r="T207" s="7" t="s">
        <v>42</v>
      </c>
      <c r="U207" s="108" t="s">
        <v>42</v>
      </c>
      <c r="V207" s="108" t="s">
        <v>42</v>
      </c>
      <c r="W207" s="7" t="s">
        <v>42</v>
      </c>
      <c r="X207" s="7" t="s">
        <v>42</v>
      </c>
      <c r="Y207" s="7">
        <v>42152</v>
      </c>
      <c r="Z207" s="7"/>
      <c r="AA207" s="248"/>
      <c r="AB207" s="252"/>
      <c r="AC207" s="248"/>
      <c r="AD207" s="248"/>
      <c r="AE207" s="248"/>
      <c r="AF207" s="248"/>
      <c r="AG207" s="248"/>
      <c r="AH207" s="243"/>
    </row>
    <row r="208" spans="1:34" ht="15" customHeight="1" x14ac:dyDescent="0.25">
      <c r="A208" s="17" t="s">
        <v>3994</v>
      </c>
      <c r="B208" s="37" t="s">
        <v>3989</v>
      </c>
      <c r="C208" s="37" t="s">
        <v>2395</v>
      </c>
      <c r="D208" s="201" t="s">
        <v>359</v>
      </c>
      <c r="E208" s="233">
        <v>2040315</v>
      </c>
      <c r="F208" s="225">
        <v>30</v>
      </c>
      <c r="G208" s="32" t="s">
        <v>50</v>
      </c>
      <c r="H208" s="37">
        <v>480</v>
      </c>
      <c r="I208" s="37" t="s">
        <v>25</v>
      </c>
      <c r="J208" s="37" t="s">
        <v>787</v>
      </c>
      <c r="K208" s="37" t="s">
        <v>42</v>
      </c>
      <c r="L208" s="234">
        <v>17</v>
      </c>
      <c r="M208" s="235">
        <v>42118</v>
      </c>
      <c r="N208" s="236">
        <v>42118</v>
      </c>
      <c r="O208" s="99" t="s">
        <v>42</v>
      </c>
      <c r="P208" s="94" t="s">
        <v>42</v>
      </c>
      <c r="Q208" s="7" t="s">
        <v>42</v>
      </c>
      <c r="R208" s="7" t="s">
        <v>42</v>
      </c>
      <c r="S208" s="7" t="s">
        <v>42</v>
      </c>
      <c r="T208" s="7" t="s">
        <v>42</v>
      </c>
      <c r="U208" s="108" t="s">
        <v>42</v>
      </c>
      <c r="V208" s="108" t="s">
        <v>42</v>
      </c>
      <c r="W208" s="7" t="s">
        <v>42</v>
      </c>
      <c r="X208" s="7" t="s">
        <v>42</v>
      </c>
      <c r="Y208" s="7">
        <v>42152</v>
      </c>
      <c r="Z208" s="7"/>
      <c r="AA208" s="248"/>
      <c r="AB208" s="252"/>
      <c r="AC208" s="248"/>
      <c r="AD208" s="248"/>
      <c r="AE208" s="248"/>
      <c r="AF208" s="248"/>
      <c r="AG208" s="248"/>
      <c r="AH208" s="243"/>
    </row>
    <row r="209" spans="1:34" ht="15" customHeight="1" x14ac:dyDescent="0.25">
      <c r="A209" s="17" t="s">
        <v>3994</v>
      </c>
      <c r="B209" s="37" t="s">
        <v>3989</v>
      </c>
      <c r="C209" s="37" t="s">
        <v>2395</v>
      </c>
      <c r="D209" s="201" t="s">
        <v>359</v>
      </c>
      <c r="E209" s="233">
        <v>2050315</v>
      </c>
      <c r="F209" s="225">
        <v>30</v>
      </c>
      <c r="G209" s="32" t="s">
        <v>50</v>
      </c>
      <c r="H209" s="37">
        <v>480</v>
      </c>
      <c r="I209" s="37" t="s">
        <v>25</v>
      </c>
      <c r="J209" s="37" t="s">
        <v>787</v>
      </c>
      <c r="K209" s="37" t="s">
        <v>42</v>
      </c>
      <c r="L209" s="234">
        <v>17</v>
      </c>
      <c r="M209" s="235">
        <v>42118</v>
      </c>
      <c r="N209" s="236">
        <v>42118</v>
      </c>
      <c r="O209" s="99" t="s">
        <v>42</v>
      </c>
      <c r="P209" s="94" t="s">
        <v>42</v>
      </c>
      <c r="Q209" s="7" t="s">
        <v>42</v>
      </c>
      <c r="R209" s="7" t="s">
        <v>42</v>
      </c>
      <c r="S209" s="7" t="s">
        <v>42</v>
      </c>
      <c r="T209" s="7" t="s">
        <v>42</v>
      </c>
      <c r="U209" s="108" t="s">
        <v>42</v>
      </c>
      <c r="V209" s="108" t="s">
        <v>42</v>
      </c>
      <c r="W209" s="7" t="s">
        <v>42</v>
      </c>
      <c r="X209" s="7" t="s">
        <v>42</v>
      </c>
      <c r="Y209" s="7">
        <v>42153</v>
      </c>
      <c r="Z209" s="7"/>
      <c r="AA209" s="248"/>
      <c r="AB209" s="252"/>
      <c r="AC209" s="248"/>
      <c r="AD209" s="248"/>
      <c r="AE209" s="248"/>
      <c r="AF209" s="248"/>
      <c r="AG209" s="248"/>
      <c r="AH209" s="243"/>
    </row>
    <row r="210" spans="1:34" ht="15" customHeight="1" x14ac:dyDescent="0.25">
      <c r="A210" s="17" t="s">
        <v>3994</v>
      </c>
      <c r="B210" s="37" t="s">
        <v>3989</v>
      </c>
      <c r="C210" s="37" t="s">
        <v>2395</v>
      </c>
      <c r="D210" s="201" t="s">
        <v>359</v>
      </c>
      <c r="E210" s="233">
        <v>2060315</v>
      </c>
      <c r="F210" s="225">
        <v>30</v>
      </c>
      <c r="G210" s="32" t="s">
        <v>50</v>
      </c>
      <c r="H210" s="37">
        <v>480</v>
      </c>
      <c r="I210" s="37" t="s">
        <v>25</v>
      </c>
      <c r="J210" s="37" t="s">
        <v>787</v>
      </c>
      <c r="K210" s="37" t="s">
        <v>42</v>
      </c>
      <c r="L210" s="234">
        <v>17</v>
      </c>
      <c r="M210" s="235">
        <v>42118</v>
      </c>
      <c r="N210" s="236">
        <v>42118</v>
      </c>
      <c r="O210" s="99" t="s">
        <v>42</v>
      </c>
      <c r="P210" s="94" t="s">
        <v>42</v>
      </c>
      <c r="Q210" s="7" t="s">
        <v>42</v>
      </c>
      <c r="R210" s="7" t="s">
        <v>42</v>
      </c>
      <c r="S210" s="7" t="s">
        <v>42</v>
      </c>
      <c r="T210" s="7" t="s">
        <v>42</v>
      </c>
      <c r="U210" s="108" t="s">
        <v>42</v>
      </c>
      <c r="V210" s="108" t="s">
        <v>42</v>
      </c>
      <c r="W210" s="7" t="s">
        <v>42</v>
      </c>
      <c r="X210" s="7" t="s">
        <v>42</v>
      </c>
      <c r="Y210" s="7">
        <v>42153</v>
      </c>
      <c r="Z210" s="7"/>
      <c r="AA210" s="248"/>
      <c r="AB210" s="252"/>
      <c r="AC210" s="248"/>
      <c r="AD210" s="248"/>
      <c r="AE210" s="248"/>
      <c r="AF210" s="248"/>
      <c r="AG210" s="248"/>
      <c r="AH210" s="243"/>
    </row>
    <row r="211" spans="1:34" ht="15" customHeight="1" x14ac:dyDescent="0.25">
      <c r="A211" s="17" t="s">
        <v>3995</v>
      </c>
      <c r="B211" s="37" t="s">
        <v>3989</v>
      </c>
      <c r="C211" s="37" t="s">
        <v>2395</v>
      </c>
      <c r="D211" s="201" t="s">
        <v>359</v>
      </c>
      <c r="E211" s="233">
        <v>2070315</v>
      </c>
      <c r="F211" s="225">
        <v>45</v>
      </c>
      <c r="G211" s="32" t="s">
        <v>50</v>
      </c>
      <c r="H211" s="37">
        <v>480</v>
      </c>
      <c r="I211" s="37" t="s">
        <v>25</v>
      </c>
      <c r="J211" s="37" t="s">
        <v>787</v>
      </c>
      <c r="K211" s="37" t="s">
        <v>42</v>
      </c>
      <c r="L211" s="234">
        <v>17</v>
      </c>
      <c r="M211" s="235">
        <v>42118</v>
      </c>
      <c r="N211" s="236">
        <v>42118</v>
      </c>
      <c r="O211" s="99" t="s">
        <v>42</v>
      </c>
      <c r="P211" s="94" t="s">
        <v>42</v>
      </c>
      <c r="Q211" s="7" t="s">
        <v>42</v>
      </c>
      <c r="R211" s="7" t="s">
        <v>42</v>
      </c>
      <c r="S211" s="7" t="s">
        <v>42</v>
      </c>
      <c r="T211" s="7" t="s">
        <v>42</v>
      </c>
      <c r="U211" s="108" t="s">
        <v>42</v>
      </c>
      <c r="V211" s="108" t="s">
        <v>42</v>
      </c>
      <c r="W211" s="7" t="s">
        <v>42</v>
      </c>
      <c r="X211" s="7" t="s">
        <v>42</v>
      </c>
      <c r="Y211" s="7">
        <v>42128</v>
      </c>
      <c r="Z211" s="7"/>
      <c r="AA211" s="248"/>
      <c r="AB211" s="252"/>
      <c r="AC211" s="248"/>
      <c r="AD211" s="248"/>
      <c r="AE211" s="248"/>
      <c r="AF211" s="248"/>
      <c r="AG211" s="248"/>
      <c r="AH211" s="243"/>
    </row>
    <row r="212" spans="1:34" ht="15" customHeight="1" x14ac:dyDescent="0.25">
      <c r="A212" s="17" t="s">
        <v>3995</v>
      </c>
      <c r="B212" s="37" t="s">
        <v>3989</v>
      </c>
      <c r="C212" s="37" t="s">
        <v>2395</v>
      </c>
      <c r="D212" s="201" t="s">
        <v>359</v>
      </c>
      <c r="E212" s="233">
        <v>2080315</v>
      </c>
      <c r="F212" s="225">
        <v>45</v>
      </c>
      <c r="G212" s="32" t="s">
        <v>50</v>
      </c>
      <c r="H212" s="37">
        <v>480</v>
      </c>
      <c r="I212" s="37" t="s">
        <v>25</v>
      </c>
      <c r="J212" s="37" t="s">
        <v>787</v>
      </c>
      <c r="K212" s="37" t="s">
        <v>42</v>
      </c>
      <c r="L212" s="234">
        <v>17</v>
      </c>
      <c r="M212" s="235">
        <v>42118</v>
      </c>
      <c r="N212" s="236">
        <v>42118</v>
      </c>
      <c r="O212" s="99" t="s">
        <v>42</v>
      </c>
      <c r="P212" s="94" t="s">
        <v>42</v>
      </c>
      <c r="Q212" s="7" t="s">
        <v>42</v>
      </c>
      <c r="R212" s="7" t="s">
        <v>42</v>
      </c>
      <c r="S212" s="7" t="s">
        <v>42</v>
      </c>
      <c r="T212" s="7" t="s">
        <v>42</v>
      </c>
      <c r="U212" s="108" t="s">
        <v>42</v>
      </c>
      <c r="V212" s="108" t="s">
        <v>42</v>
      </c>
      <c r="W212" s="7" t="s">
        <v>42</v>
      </c>
      <c r="X212" s="7" t="s">
        <v>42</v>
      </c>
      <c r="Y212" s="7">
        <v>42128</v>
      </c>
      <c r="Z212" s="7"/>
      <c r="AA212" s="248"/>
      <c r="AB212" s="252"/>
      <c r="AC212" s="248"/>
      <c r="AD212" s="248"/>
      <c r="AE212" s="248"/>
      <c r="AF212" s="248"/>
      <c r="AG212" s="248"/>
      <c r="AH212" s="243"/>
    </row>
    <row r="213" spans="1:34" ht="15" customHeight="1" x14ac:dyDescent="0.25">
      <c r="A213" s="17" t="s">
        <v>3995</v>
      </c>
      <c r="B213" s="37" t="s">
        <v>3989</v>
      </c>
      <c r="C213" s="37" t="s">
        <v>2395</v>
      </c>
      <c r="D213" s="201" t="s">
        <v>359</v>
      </c>
      <c r="E213" s="233">
        <v>2090315</v>
      </c>
      <c r="F213" s="225">
        <v>45</v>
      </c>
      <c r="G213" s="32" t="s">
        <v>50</v>
      </c>
      <c r="H213" s="37">
        <v>480</v>
      </c>
      <c r="I213" s="37" t="s">
        <v>25</v>
      </c>
      <c r="J213" s="37" t="s">
        <v>787</v>
      </c>
      <c r="K213" s="37" t="s">
        <v>42</v>
      </c>
      <c r="L213" s="234">
        <v>17</v>
      </c>
      <c r="M213" s="235">
        <v>42118</v>
      </c>
      <c r="N213" s="236">
        <v>42118</v>
      </c>
      <c r="O213" s="99" t="s">
        <v>42</v>
      </c>
      <c r="P213" s="94" t="s">
        <v>42</v>
      </c>
      <c r="Q213" s="7" t="s">
        <v>42</v>
      </c>
      <c r="R213" s="7" t="s">
        <v>42</v>
      </c>
      <c r="S213" s="7" t="s">
        <v>42</v>
      </c>
      <c r="T213" s="7" t="s">
        <v>42</v>
      </c>
      <c r="U213" s="108" t="s">
        <v>42</v>
      </c>
      <c r="V213" s="108" t="s">
        <v>42</v>
      </c>
      <c r="W213" s="7" t="s">
        <v>42</v>
      </c>
      <c r="X213" s="7" t="s">
        <v>42</v>
      </c>
      <c r="Y213" s="7">
        <v>42129</v>
      </c>
      <c r="Z213" s="7"/>
      <c r="AA213" s="248"/>
      <c r="AB213" s="252"/>
      <c r="AC213" s="248"/>
      <c r="AD213" s="248"/>
      <c r="AE213" s="248"/>
      <c r="AF213" s="248"/>
      <c r="AG213" s="248"/>
      <c r="AH213" s="243"/>
    </row>
    <row r="214" spans="1:34" ht="15" customHeight="1" x14ac:dyDescent="0.25">
      <c r="A214" s="17" t="s">
        <v>3995</v>
      </c>
      <c r="B214" s="37" t="s">
        <v>3989</v>
      </c>
      <c r="C214" s="37" t="s">
        <v>2395</v>
      </c>
      <c r="D214" s="201" t="s">
        <v>359</v>
      </c>
      <c r="E214" s="233">
        <v>2100315</v>
      </c>
      <c r="F214" s="225">
        <v>45</v>
      </c>
      <c r="G214" s="32" t="s">
        <v>50</v>
      </c>
      <c r="H214" s="37">
        <v>480</v>
      </c>
      <c r="I214" s="37" t="s">
        <v>25</v>
      </c>
      <c r="J214" s="37" t="s">
        <v>787</v>
      </c>
      <c r="K214" s="37" t="s">
        <v>42</v>
      </c>
      <c r="L214" s="234">
        <v>17</v>
      </c>
      <c r="M214" s="235">
        <v>42118</v>
      </c>
      <c r="N214" s="236">
        <v>42118</v>
      </c>
      <c r="O214" s="99" t="s">
        <v>42</v>
      </c>
      <c r="P214" s="94" t="s">
        <v>42</v>
      </c>
      <c r="Q214" s="7" t="s">
        <v>42</v>
      </c>
      <c r="R214" s="7" t="s">
        <v>42</v>
      </c>
      <c r="S214" s="7" t="s">
        <v>42</v>
      </c>
      <c r="T214" s="7" t="s">
        <v>42</v>
      </c>
      <c r="U214" s="108" t="s">
        <v>42</v>
      </c>
      <c r="V214" s="108" t="s">
        <v>42</v>
      </c>
      <c r="W214" s="7" t="s">
        <v>42</v>
      </c>
      <c r="X214" s="7" t="s">
        <v>42</v>
      </c>
      <c r="Y214" s="7">
        <v>42129</v>
      </c>
      <c r="Z214" s="7"/>
      <c r="AA214" s="248"/>
      <c r="AB214" s="252"/>
      <c r="AC214" s="248"/>
      <c r="AD214" s="248"/>
      <c r="AE214" s="248"/>
      <c r="AF214" s="248"/>
      <c r="AG214" s="248"/>
      <c r="AH214" s="243"/>
    </row>
    <row r="215" spans="1:34" ht="15" customHeight="1" x14ac:dyDescent="0.25">
      <c r="A215" s="17" t="s">
        <v>3995</v>
      </c>
      <c r="B215" s="37" t="s">
        <v>3989</v>
      </c>
      <c r="C215" s="37" t="s">
        <v>2395</v>
      </c>
      <c r="D215" s="201" t="s">
        <v>359</v>
      </c>
      <c r="E215" s="233">
        <v>2110315</v>
      </c>
      <c r="F215" s="225">
        <v>45</v>
      </c>
      <c r="G215" s="32" t="s">
        <v>50</v>
      </c>
      <c r="H215" s="37">
        <v>480</v>
      </c>
      <c r="I215" s="37" t="s">
        <v>25</v>
      </c>
      <c r="J215" s="37" t="s">
        <v>787</v>
      </c>
      <c r="K215" s="37" t="s">
        <v>42</v>
      </c>
      <c r="L215" s="234">
        <v>17</v>
      </c>
      <c r="M215" s="235">
        <v>42118</v>
      </c>
      <c r="N215" s="236">
        <v>42118</v>
      </c>
      <c r="O215" s="99" t="s">
        <v>42</v>
      </c>
      <c r="P215" s="94" t="s">
        <v>42</v>
      </c>
      <c r="Q215" s="7" t="s">
        <v>42</v>
      </c>
      <c r="R215" s="7" t="s">
        <v>42</v>
      </c>
      <c r="S215" s="7" t="s">
        <v>42</v>
      </c>
      <c r="T215" s="7" t="s">
        <v>42</v>
      </c>
      <c r="U215" s="108" t="s">
        <v>42</v>
      </c>
      <c r="V215" s="108" t="s">
        <v>42</v>
      </c>
      <c r="W215" s="7" t="s">
        <v>42</v>
      </c>
      <c r="X215" s="7" t="s">
        <v>42</v>
      </c>
      <c r="Y215" s="7">
        <v>42131</v>
      </c>
      <c r="Z215" s="7"/>
      <c r="AA215" s="248"/>
      <c r="AB215" s="252"/>
      <c r="AC215" s="248"/>
      <c r="AD215" s="248"/>
      <c r="AE215" s="248"/>
      <c r="AF215" s="248"/>
      <c r="AG215" s="248"/>
      <c r="AH215" s="243"/>
    </row>
    <row r="216" spans="1:34" ht="15" customHeight="1" x14ac:dyDescent="0.25">
      <c r="A216" s="17" t="s">
        <v>3995</v>
      </c>
      <c r="B216" s="37" t="s">
        <v>3989</v>
      </c>
      <c r="C216" s="37" t="s">
        <v>2395</v>
      </c>
      <c r="D216" s="201" t="s">
        <v>359</v>
      </c>
      <c r="E216" s="233">
        <v>2120315</v>
      </c>
      <c r="F216" s="225">
        <v>45</v>
      </c>
      <c r="G216" s="32" t="s">
        <v>50</v>
      </c>
      <c r="H216" s="37">
        <v>480</v>
      </c>
      <c r="I216" s="37" t="s">
        <v>25</v>
      </c>
      <c r="J216" s="37" t="s">
        <v>787</v>
      </c>
      <c r="K216" s="37" t="s">
        <v>42</v>
      </c>
      <c r="L216" s="234">
        <v>17</v>
      </c>
      <c r="M216" s="235">
        <v>42118</v>
      </c>
      <c r="N216" s="236">
        <v>42118</v>
      </c>
      <c r="O216" s="99" t="s">
        <v>42</v>
      </c>
      <c r="P216" s="94" t="s">
        <v>42</v>
      </c>
      <c r="Q216" s="7" t="s">
        <v>42</v>
      </c>
      <c r="R216" s="7" t="s">
        <v>42</v>
      </c>
      <c r="S216" s="7" t="s">
        <v>42</v>
      </c>
      <c r="T216" s="7" t="s">
        <v>42</v>
      </c>
      <c r="U216" s="108" t="s">
        <v>42</v>
      </c>
      <c r="V216" s="108" t="s">
        <v>42</v>
      </c>
      <c r="W216" s="7" t="s">
        <v>42</v>
      </c>
      <c r="X216" s="7" t="s">
        <v>42</v>
      </c>
      <c r="Y216" s="7">
        <v>42131</v>
      </c>
      <c r="Z216" s="7"/>
      <c r="AA216" s="248"/>
      <c r="AB216" s="252"/>
      <c r="AC216" s="248"/>
      <c r="AD216" s="248"/>
      <c r="AE216" s="248"/>
      <c r="AF216" s="248"/>
      <c r="AG216" s="248"/>
      <c r="AH216" s="243"/>
    </row>
    <row r="217" spans="1:34" ht="15" customHeight="1" x14ac:dyDescent="0.25">
      <c r="A217" s="17" t="s">
        <v>3995</v>
      </c>
      <c r="B217" s="37" t="s">
        <v>3989</v>
      </c>
      <c r="C217" s="37" t="s">
        <v>2395</v>
      </c>
      <c r="D217" s="201" t="s">
        <v>359</v>
      </c>
      <c r="E217" s="233">
        <v>2130315</v>
      </c>
      <c r="F217" s="225">
        <v>45</v>
      </c>
      <c r="G217" s="32" t="s">
        <v>50</v>
      </c>
      <c r="H217" s="37">
        <v>480</v>
      </c>
      <c r="I217" s="37" t="s">
        <v>25</v>
      </c>
      <c r="J217" s="37" t="s">
        <v>787</v>
      </c>
      <c r="K217" s="37" t="s">
        <v>42</v>
      </c>
      <c r="L217" s="234">
        <v>17</v>
      </c>
      <c r="M217" s="235">
        <v>42118</v>
      </c>
      <c r="N217" s="236">
        <v>42118</v>
      </c>
      <c r="O217" s="99" t="s">
        <v>42</v>
      </c>
      <c r="P217" s="94" t="s">
        <v>42</v>
      </c>
      <c r="Q217" s="7" t="s">
        <v>42</v>
      </c>
      <c r="R217" s="7" t="s">
        <v>42</v>
      </c>
      <c r="S217" s="7" t="s">
        <v>42</v>
      </c>
      <c r="T217" s="7" t="s">
        <v>42</v>
      </c>
      <c r="U217" s="108" t="s">
        <v>42</v>
      </c>
      <c r="V217" s="108" t="s">
        <v>42</v>
      </c>
      <c r="W217" s="7" t="s">
        <v>42</v>
      </c>
      <c r="X217" s="7" t="s">
        <v>42</v>
      </c>
      <c r="Y217" s="7">
        <v>42136</v>
      </c>
      <c r="Z217" s="7"/>
      <c r="AA217" s="248"/>
      <c r="AB217" s="252"/>
      <c r="AC217" s="248"/>
      <c r="AD217" s="248"/>
      <c r="AE217" s="248"/>
      <c r="AF217" s="248"/>
      <c r="AG217" s="248"/>
      <c r="AH217" s="243"/>
    </row>
    <row r="218" spans="1:34" ht="15" customHeight="1" x14ac:dyDescent="0.25">
      <c r="A218" s="17" t="s">
        <v>3995</v>
      </c>
      <c r="B218" s="37" t="s">
        <v>3989</v>
      </c>
      <c r="C218" s="37" t="s">
        <v>2395</v>
      </c>
      <c r="D218" s="201" t="s">
        <v>359</v>
      </c>
      <c r="E218" s="233">
        <v>2140315</v>
      </c>
      <c r="F218" s="225">
        <v>45</v>
      </c>
      <c r="G218" s="32" t="s">
        <v>50</v>
      </c>
      <c r="H218" s="37">
        <v>480</v>
      </c>
      <c r="I218" s="37" t="s">
        <v>25</v>
      </c>
      <c r="J218" s="37" t="s">
        <v>787</v>
      </c>
      <c r="K218" s="37" t="s">
        <v>42</v>
      </c>
      <c r="L218" s="234">
        <v>17</v>
      </c>
      <c r="M218" s="235">
        <v>42118</v>
      </c>
      <c r="N218" s="236">
        <v>42118</v>
      </c>
      <c r="O218" s="99" t="s">
        <v>42</v>
      </c>
      <c r="P218" s="94" t="s">
        <v>42</v>
      </c>
      <c r="Q218" s="7" t="s">
        <v>42</v>
      </c>
      <c r="R218" s="7" t="s">
        <v>42</v>
      </c>
      <c r="S218" s="7" t="s">
        <v>42</v>
      </c>
      <c r="T218" s="7" t="s">
        <v>42</v>
      </c>
      <c r="U218" s="108" t="s">
        <v>42</v>
      </c>
      <c r="V218" s="108" t="s">
        <v>42</v>
      </c>
      <c r="W218" s="7" t="s">
        <v>42</v>
      </c>
      <c r="X218" s="7" t="s">
        <v>42</v>
      </c>
      <c r="Y218" s="7">
        <v>42137</v>
      </c>
      <c r="Z218" s="7"/>
      <c r="AA218" s="248"/>
      <c r="AB218" s="252"/>
      <c r="AC218" s="248"/>
      <c r="AD218" s="248"/>
      <c r="AE218" s="248"/>
      <c r="AF218" s="248"/>
      <c r="AG218" s="248"/>
      <c r="AH218" s="243"/>
    </row>
    <row r="219" spans="1:34" ht="15" customHeight="1" x14ac:dyDescent="0.25">
      <c r="A219" s="17" t="s">
        <v>3874</v>
      </c>
      <c r="B219" s="37" t="s">
        <v>3989</v>
      </c>
      <c r="C219" s="37" t="s">
        <v>2395</v>
      </c>
      <c r="D219" s="201" t="s">
        <v>359</v>
      </c>
      <c r="E219" s="233">
        <v>2150315</v>
      </c>
      <c r="F219" s="225">
        <v>80</v>
      </c>
      <c r="G219" s="32" t="s">
        <v>50</v>
      </c>
      <c r="H219" s="37">
        <v>480</v>
      </c>
      <c r="I219" s="37" t="s">
        <v>25</v>
      </c>
      <c r="J219" s="37" t="s">
        <v>4823</v>
      </c>
      <c r="K219" s="37" t="s">
        <v>42</v>
      </c>
      <c r="L219" s="234">
        <v>16</v>
      </c>
      <c r="M219" s="235">
        <v>42109</v>
      </c>
      <c r="N219" s="236">
        <v>42109</v>
      </c>
      <c r="O219" s="101">
        <v>42074</v>
      </c>
      <c r="P219" s="221">
        <v>42075</v>
      </c>
      <c r="Q219" s="7" t="s">
        <v>153</v>
      </c>
      <c r="R219" s="7" t="s">
        <v>153</v>
      </c>
      <c r="S219" s="7" t="s">
        <v>3605</v>
      </c>
      <c r="T219" s="7" t="s">
        <v>153</v>
      </c>
      <c r="U219" s="108" t="s">
        <v>153</v>
      </c>
      <c r="V219" s="108" t="s">
        <v>153</v>
      </c>
      <c r="W219" s="7" t="s">
        <v>42</v>
      </c>
      <c r="X219" s="7" t="s">
        <v>42</v>
      </c>
      <c r="Y219" s="7">
        <v>42109</v>
      </c>
      <c r="Z219" s="7"/>
      <c r="AA219" s="248"/>
      <c r="AB219" s="252"/>
      <c r="AC219" s="248"/>
      <c r="AD219" s="248"/>
      <c r="AE219" s="248"/>
      <c r="AF219" s="248"/>
      <c r="AG219" s="248"/>
      <c r="AH219" s="243"/>
    </row>
    <row r="220" spans="1:34" ht="15" customHeight="1" x14ac:dyDescent="0.25">
      <c r="A220" s="17" t="s">
        <v>3874</v>
      </c>
      <c r="B220" s="37" t="s">
        <v>3989</v>
      </c>
      <c r="C220" s="37" t="s">
        <v>2395</v>
      </c>
      <c r="D220" s="201" t="s">
        <v>359</v>
      </c>
      <c r="E220" s="233">
        <v>2160315</v>
      </c>
      <c r="F220" s="225">
        <v>80</v>
      </c>
      <c r="G220" s="32" t="s">
        <v>50</v>
      </c>
      <c r="H220" s="37">
        <v>480</v>
      </c>
      <c r="I220" s="37" t="s">
        <v>25</v>
      </c>
      <c r="J220" s="37" t="s">
        <v>4824</v>
      </c>
      <c r="K220" s="37" t="s">
        <v>42</v>
      </c>
      <c r="L220" s="234">
        <v>16</v>
      </c>
      <c r="M220" s="235">
        <v>42109</v>
      </c>
      <c r="N220" s="236">
        <v>42109</v>
      </c>
      <c r="O220" s="101">
        <v>42074</v>
      </c>
      <c r="P220" s="221">
        <v>42075</v>
      </c>
      <c r="Q220" s="7" t="s">
        <v>153</v>
      </c>
      <c r="R220" s="7" t="s">
        <v>153</v>
      </c>
      <c r="S220" s="7" t="s">
        <v>3605</v>
      </c>
      <c r="T220" s="7" t="s">
        <v>153</v>
      </c>
      <c r="U220" s="108" t="s">
        <v>153</v>
      </c>
      <c r="V220" s="108" t="s">
        <v>153</v>
      </c>
      <c r="W220" s="7" t="s">
        <v>42</v>
      </c>
      <c r="X220" s="7" t="s">
        <v>42</v>
      </c>
      <c r="Y220" s="7">
        <v>42109</v>
      </c>
      <c r="Z220" s="7"/>
      <c r="AA220" s="248"/>
      <c r="AB220" s="252"/>
      <c r="AC220" s="248"/>
      <c r="AD220" s="248"/>
      <c r="AE220" s="248"/>
      <c r="AF220" s="248"/>
      <c r="AG220" s="248"/>
      <c r="AH220" s="243"/>
    </row>
    <row r="221" spans="1:34" ht="15" customHeight="1" x14ac:dyDescent="0.25">
      <c r="A221" s="17" t="s">
        <v>2585</v>
      </c>
      <c r="B221" s="31" t="s">
        <v>3990</v>
      </c>
      <c r="C221" s="37" t="s">
        <v>3985</v>
      </c>
      <c r="D221" s="201" t="s">
        <v>359</v>
      </c>
      <c r="E221" s="233">
        <v>2170315</v>
      </c>
      <c r="F221" s="225">
        <v>150</v>
      </c>
      <c r="G221" s="32" t="s">
        <v>7</v>
      </c>
      <c r="H221" s="37">
        <v>11400</v>
      </c>
      <c r="I221" s="37" t="s">
        <v>25</v>
      </c>
      <c r="J221" s="37" t="s">
        <v>1581</v>
      </c>
      <c r="K221" s="37" t="s">
        <v>42</v>
      </c>
      <c r="L221" s="234">
        <v>17</v>
      </c>
      <c r="M221" s="235">
        <v>42119</v>
      </c>
      <c r="N221" s="236">
        <v>42119</v>
      </c>
      <c r="O221" s="99">
        <v>42100</v>
      </c>
      <c r="P221" s="94">
        <v>42100</v>
      </c>
      <c r="Q221" s="7" t="s">
        <v>153</v>
      </c>
      <c r="R221" s="7" t="s">
        <v>153</v>
      </c>
      <c r="S221" s="7" t="s">
        <v>3358</v>
      </c>
      <c r="T221" s="7">
        <v>42121</v>
      </c>
      <c r="U221" s="108">
        <v>42122</v>
      </c>
      <c r="V221" s="108" t="s">
        <v>153</v>
      </c>
      <c r="W221" s="7" t="s">
        <v>42</v>
      </c>
      <c r="X221" s="7" t="s">
        <v>42</v>
      </c>
      <c r="Y221" s="7">
        <v>42124</v>
      </c>
      <c r="Z221" s="7"/>
      <c r="AA221" s="248"/>
      <c r="AB221" s="252"/>
      <c r="AC221" s="248"/>
      <c r="AD221" s="248"/>
      <c r="AE221" s="248"/>
      <c r="AF221" s="248"/>
      <c r="AG221" s="248"/>
      <c r="AH221" s="243"/>
    </row>
    <row r="222" spans="1:34" ht="15" customHeight="1" x14ac:dyDescent="0.25">
      <c r="A222" s="17" t="s">
        <v>4037</v>
      </c>
      <c r="B222" s="31" t="s">
        <v>3991</v>
      </c>
      <c r="C222" s="37" t="s">
        <v>3986</v>
      </c>
      <c r="D222" s="201" t="s">
        <v>359</v>
      </c>
      <c r="E222" s="233">
        <v>2180315</v>
      </c>
      <c r="F222" s="225">
        <v>630</v>
      </c>
      <c r="G222" s="32" t="s">
        <v>20</v>
      </c>
      <c r="H222" s="37">
        <v>34500</v>
      </c>
      <c r="I222" s="37" t="s">
        <v>68</v>
      </c>
      <c r="J222" s="37" t="s">
        <v>1581</v>
      </c>
      <c r="K222" s="37" t="s">
        <v>42</v>
      </c>
      <c r="L222" s="234">
        <v>20</v>
      </c>
      <c r="M222" s="235">
        <v>42139</v>
      </c>
      <c r="N222" s="236">
        <v>42139</v>
      </c>
      <c r="O222" s="99">
        <v>42101</v>
      </c>
      <c r="P222" s="94">
        <v>42102</v>
      </c>
      <c r="Q222" s="7">
        <v>42124</v>
      </c>
      <c r="R222" s="7" t="s">
        <v>153</v>
      </c>
      <c r="S222" s="7" t="s">
        <v>3605</v>
      </c>
      <c r="T222" s="7">
        <v>42124</v>
      </c>
      <c r="U222" s="108">
        <v>42124</v>
      </c>
      <c r="V222" s="108" t="s">
        <v>153</v>
      </c>
      <c r="W222" s="7">
        <v>42128</v>
      </c>
      <c r="X222" s="7">
        <v>42128</v>
      </c>
      <c r="Y222" s="7">
        <v>42145</v>
      </c>
      <c r="Z222" s="7"/>
      <c r="AA222" s="248"/>
      <c r="AB222" s="252"/>
      <c r="AC222" s="248"/>
      <c r="AD222" s="248"/>
      <c r="AE222" s="248"/>
      <c r="AF222" s="248"/>
      <c r="AG222" s="248"/>
      <c r="AH222" s="243"/>
    </row>
    <row r="223" spans="1:34" ht="15" customHeight="1" x14ac:dyDescent="0.25">
      <c r="A223" s="17" t="s">
        <v>2646</v>
      </c>
      <c r="B223" s="31" t="s">
        <v>4007</v>
      </c>
      <c r="C223" s="37" t="s">
        <v>2759</v>
      </c>
      <c r="D223" s="201" t="s">
        <v>359</v>
      </c>
      <c r="E223" s="233">
        <v>2190315</v>
      </c>
      <c r="F223" s="225">
        <v>300</v>
      </c>
      <c r="G223" s="32" t="s">
        <v>7</v>
      </c>
      <c r="H223" s="37">
        <v>13200</v>
      </c>
      <c r="I223" s="37" t="s">
        <v>3</v>
      </c>
      <c r="J223" s="37" t="s">
        <v>1581</v>
      </c>
      <c r="K223" s="37" t="s">
        <v>42</v>
      </c>
      <c r="L223" s="234">
        <v>16</v>
      </c>
      <c r="M223" s="235">
        <v>42113</v>
      </c>
      <c r="N223" s="236">
        <v>42113</v>
      </c>
      <c r="O223" s="99">
        <v>42101</v>
      </c>
      <c r="P223" s="94">
        <v>42102</v>
      </c>
      <c r="Q223" s="7">
        <v>42109</v>
      </c>
      <c r="R223" s="7" t="s">
        <v>153</v>
      </c>
      <c r="S223" s="7" t="s">
        <v>3358</v>
      </c>
      <c r="T223" s="7" t="s">
        <v>153</v>
      </c>
      <c r="U223" s="108">
        <v>42109</v>
      </c>
      <c r="V223" s="108" t="s">
        <v>153</v>
      </c>
      <c r="W223" s="7" t="s">
        <v>42</v>
      </c>
      <c r="X223" s="7" t="s">
        <v>42</v>
      </c>
      <c r="Y223" s="7">
        <v>42110</v>
      </c>
      <c r="Z223" s="7"/>
      <c r="AA223" s="248"/>
      <c r="AB223" s="252"/>
      <c r="AC223" s="248"/>
      <c r="AD223" s="248"/>
      <c r="AE223" s="248"/>
      <c r="AF223" s="248"/>
      <c r="AG223" s="248"/>
      <c r="AH223" s="243"/>
    </row>
    <row r="224" spans="1:34" ht="15" customHeight="1" x14ac:dyDescent="0.25">
      <c r="A224" s="17" t="s">
        <v>3484</v>
      </c>
      <c r="B224" s="31" t="s">
        <v>4015</v>
      </c>
      <c r="C224" s="37" t="s">
        <v>4016</v>
      </c>
      <c r="D224" s="201" t="s">
        <v>359</v>
      </c>
      <c r="E224" s="233">
        <v>2200415</v>
      </c>
      <c r="F224" s="225">
        <v>400</v>
      </c>
      <c r="G224" s="32" t="s">
        <v>20</v>
      </c>
      <c r="H224" s="37">
        <v>11400</v>
      </c>
      <c r="I224" s="37" t="s">
        <v>25</v>
      </c>
      <c r="J224" s="37" t="s">
        <v>1581</v>
      </c>
      <c r="K224" s="37" t="s">
        <v>42</v>
      </c>
      <c r="L224" s="234">
        <v>18</v>
      </c>
      <c r="M224" s="235">
        <v>42124</v>
      </c>
      <c r="N224" s="236">
        <v>42124</v>
      </c>
      <c r="O224" s="99">
        <v>42100</v>
      </c>
      <c r="P224" s="94">
        <v>42101</v>
      </c>
      <c r="Q224" s="7" t="s">
        <v>153</v>
      </c>
      <c r="R224" s="7" t="s">
        <v>153</v>
      </c>
      <c r="S224" s="7" t="s">
        <v>3605</v>
      </c>
      <c r="T224" s="7">
        <v>42109</v>
      </c>
      <c r="U224" s="108">
        <v>42110</v>
      </c>
      <c r="V224" s="108" t="s">
        <v>153</v>
      </c>
      <c r="W224" s="7">
        <v>42111</v>
      </c>
      <c r="X224" s="7">
        <v>42111</v>
      </c>
      <c r="Y224" s="7">
        <v>42114</v>
      </c>
      <c r="Z224" s="7"/>
      <c r="AA224" s="248"/>
      <c r="AB224" s="252"/>
      <c r="AC224" s="248"/>
      <c r="AD224" s="248"/>
      <c r="AE224" s="248"/>
      <c r="AF224" s="248"/>
      <c r="AG224" s="248"/>
      <c r="AH224" s="243"/>
    </row>
    <row r="225" spans="1:34" ht="15" customHeight="1" x14ac:dyDescent="0.25">
      <c r="A225" s="17" t="s">
        <v>4072</v>
      </c>
      <c r="B225" s="31" t="s">
        <v>4022</v>
      </c>
      <c r="C225" s="37" t="s">
        <v>560</v>
      </c>
      <c r="D225" s="201" t="s">
        <v>359</v>
      </c>
      <c r="E225" s="233">
        <v>2210415</v>
      </c>
      <c r="F225" s="225">
        <v>45</v>
      </c>
      <c r="G225" s="32" t="s">
        <v>50</v>
      </c>
      <c r="H225" s="37">
        <v>440</v>
      </c>
      <c r="I225" s="37" t="s">
        <v>25</v>
      </c>
      <c r="J225" s="37" t="s">
        <v>4028</v>
      </c>
      <c r="K225" s="37" t="s">
        <v>42</v>
      </c>
      <c r="L225" s="234">
        <v>19</v>
      </c>
      <c r="M225" s="235">
        <v>42133</v>
      </c>
      <c r="N225" s="236">
        <v>42133</v>
      </c>
      <c r="O225" s="99">
        <v>42108</v>
      </c>
      <c r="P225" s="94">
        <v>42108</v>
      </c>
      <c r="Q225" s="7" t="s">
        <v>153</v>
      </c>
      <c r="R225" s="7" t="s">
        <v>153</v>
      </c>
      <c r="S225" s="7" t="s">
        <v>3605</v>
      </c>
      <c r="T225" s="7" t="s">
        <v>153</v>
      </c>
      <c r="U225" s="108" t="s">
        <v>153</v>
      </c>
      <c r="V225" s="108" t="s">
        <v>153</v>
      </c>
      <c r="W225" s="7" t="s">
        <v>42</v>
      </c>
      <c r="X225" s="7" t="s">
        <v>42</v>
      </c>
      <c r="Y225" s="7">
        <v>42136</v>
      </c>
      <c r="Z225" s="7"/>
      <c r="AA225" s="248"/>
      <c r="AB225" s="252"/>
      <c r="AC225" s="248"/>
      <c r="AD225" s="248"/>
      <c r="AE225" s="248"/>
      <c r="AF225" s="248"/>
      <c r="AG225" s="248"/>
      <c r="AH225" s="243"/>
    </row>
    <row r="226" spans="1:34" ht="15" customHeight="1" x14ac:dyDescent="0.25">
      <c r="A226" s="17" t="s">
        <v>4038</v>
      </c>
      <c r="B226" s="31" t="s">
        <v>4023</v>
      </c>
      <c r="C226" s="37" t="s">
        <v>560</v>
      </c>
      <c r="D226" s="201" t="s">
        <v>359</v>
      </c>
      <c r="E226" s="233">
        <v>2220415</v>
      </c>
      <c r="F226" s="225">
        <v>5</v>
      </c>
      <c r="G226" s="32" t="s">
        <v>50</v>
      </c>
      <c r="H226" s="37">
        <v>480</v>
      </c>
      <c r="I226" s="37" t="s">
        <v>25</v>
      </c>
      <c r="J226" s="37" t="s">
        <v>2546</v>
      </c>
      <c r="K226" s="37" t="s">
        <v>42</v>
      </c>
      <c r="L226" s="234">
        <v>18</v>
      </c>
      <c r="M226" s="235">
        <v>42121</v>
      </c>
      <c r="N226" s="236">
        <v>42121</v>
      </c>
      <c r="O226" s="99">
        <v>42104</v>
      </c>
      <c r="P226" s="94">
        <v>42107</v>
      </c>
      <c r="Q226" s="7" t="s">
        <v>153</v>
      </c>
      <c r="R226" s="7" t="s">
        <v>153</v>
      </c>
      <c r="S226" s="7" t="s">
        <v>3358</v>
      </c>
      <c r="T226" s="7">
        <v>42122</v>
      </c>
      <c r="U226" s="108">
        <v>42123</v>
      </c>
      <c r="V226" s="108" t="s">
        <v>153</v>
      </c>
      <c r="W226" s="7" t="s">
        <v>42</v>
      </c>
      <c r="X226" s="7" t="s">
        <v>42</v>
      </c>
      <c r="Y226" s="7">
        <v>42133</v>
      </c>
      <c r="Z226" s="7"/>
      <c r="AA226" s="248"/>
      <c r="AB226" s="252"/>
      <c r="AC226" s="248"/>
      <c r="AD226" s="248"/>
      <c r="AE226" s="248"/>
      <c r="AF226" s="248"/>
      <c r="AG226" s="248"/>
      <c r="AH226" s="243"/>
    </row>
    <row r="227" spans="1:34" ht="15" customHeight="1" x14ac:dyDescent="0.25">
      <c r="A227" s="17" t="s">
        <v>4039</v>
      </c>
      <c r="B227" s="31" t="s">
        <v>4023</v>
      </c>
      <c r="C227" s="37" t="s">
        <v>560</v>
      </c>
      <c r="D227" s="201" t="s">
        <v>359</v>
      </c>
      <c r="E227" s="233">
        <v>2230415</v>
      </c>
      <c r="F227" s="225">
        <v>10</v>
      </c>
      <c r="G227" s="32" t="s">
        <v>50</v>
      </c>
      <c r="H227" s="37">
        <v>480</v>
      </c>
      <c r="I227" s="37" t="s">
        <v>25</v>
      </c>
      <c r="J227" s="37" t="s">
        <v>2546</v>
      </c>
      <c r="K227" s="37" t="s">
        <v>42</v>
      </c>
      <c r="L227" s="234">
        <v>18</v>
      </c>
      <c r="M227" s="235">
        <v>42121</v>
      </c>
      <c r="N227" s="236">
        <v>42121</v>
      </c>
      <c r="O227" s="99">
        <v>42104</v>
      </c>
      <c r="P227" s="94">
        <v>42104</v>
      </c>
      <c r="Q227" s="7" t="s">
        <v>153</v>
      </c>
      <c r="R227" s="7" t="s">
        <v>153</v>
      </c>
      <c r="S227" s="7" t="s">
        <v>3358</v>
      </c>
      <c r="T227" s="7">
        <v>42118</v>
      </c>
      <c r="U227" s="108">
        <v>42122</v>
      </c>
      <c r="V227" s="108" t="s">
        <v>153</v>
      </c>
      <c r="W227" s="7" t="s">
        <v>42</v>
      </c>
      <c r="X227" s="7" t="s">
        <v>42</v>
      </c>
      <c r="Y227" s="7">
        <v>42133</v>
      </c>
      <c r="Z227" s="7"/>
      <c r="AA227" s="248"/>
      <c r="AB227" s="252"/>
      <c r="AC227" s="248"/>
      <c r="AD227" s="248"/>
      <c r="AE227" s="248"/>
      <c r="AF227" s="248"/>
      <c r="AG227" s="248"/>
      <c r="AH227" s="243"/>
    </row>
    <row r="228" spans="1:34" ht="15" customHeight="1" x14ac:dyDescent="0.25">
      <c r="A228" s="17" t="s">
        <v>2954</v>
      </c>
      <c r="B228" s="31" t="s">
        <v>4024</v>
      </c>
      <c r="C228" s="37" t="s">
        <v>4025</v>
      </c>
      <c r="D228" s="201" t="s">
        <v>359</v>
      </c>
      <c r="E228" s="233">
        <v>2240415</v>
      </c>
      <c r="F228" s="225">
        <v>300</v>
      </c>
      <c r="G228" s="32" t="s">
        <v>7</v>
      </c>
      <c r="H228" s="37">
        <v>13200</v>
      </c>
      <c r="I228" s="37" t="s">
        <v>25</v>
      </c>
      <c r="J228" s="37" t="s">
        <v>1581</v>
      </c>
      <c r="K228" s="37" t="s">
        <v>42</v>
      </c>
      <c r="L228" s="234">
        <v>19</v>
      </c>
      <c r="M228" s="235">
        <v>42130</v>
      </c>
      <c r="N228" s="236">
        <v>42130</v>
      </c>
      <c r="O228" s="99">
        <v>42102</v>
      </c>
      <c r="P228" s="94">
        <v>42102</v>
      </c>
      <c r="Q228" s="7" t="s">
        <v>153</v>
      </c>
      <c r="R228" s="7" t="s">
        <v>153</v>
      </c>
      <c r="S228" s="7" t="s">
        <v>3358</v>
      </c>
      <c r="T228" s="7">
        <v>42123</v>
      </c>
      <c r="U228" s="108">
        <v>42124</v>
      </c>
      <c r="V228" s="108" t="s">
        <v>153</v>
      </c>
      <c r="W228" s="7" t="s">
        <v>42</v>
      </c>
      <c r="X228" s="7" t="s">
        <v>42</v>
      </c>
      <c r="Y228" s="7">
        <v>42128</v>
      </c>
      <c r="Z228" s="7"/>
      <c r="AA228" s="248"/>
      <c r="AB228" s="252"/>
      <c r="AC228" s="248"/>
      <c r="AD228" s="248"/>
      <c r="AE228" s="248"/>
      <c r="AF228" s="248"/>
      <c r="AG228" s="248"/>
      <c r="AH228" s="243"/>
    </row>
    <row r="229" spans="1:34" ht="15" customHeight="1" x14ac:dyDescent="0.25">
      <c r="A229" s="17" t="s">
        <v>4040</v>
      </c>
      <c r="B229" s="31" t="s">
        <v>4026</v>
      </c>
      <c r="C229" s="37" t="s">
        <v>4027</v>
      </c>
      <c r="D229" s="201" t="s">
        <v>359</v>
      </c>
      <c r="E229" s="233">
        <v>2250415</v>
      </c>
      <c r="F229" s="225">
        <v>300</v>
      </c>
      <c r="G229" s="32" t="s">
        <v>2</v>
      </c>
      <c r="H229" s="37">
        <v>11400</v>
      </c>
      <c r="I229" s="37" t="s">
        <v>3</v>
      </c>
      <c r="J229" s="37" t="s">
        <v>1581</v>
      </c>
      <c r="K229" s="37" t="s">
        <v>161</v>
      </c>
      <c r="L229" s="234">
        <v>20</v>
      </c>
      <c r="M229" s="235">
        <v>42136</v>
      </c>
      <c r="N229" s="236">
        <v>42136</v>
      </c>
      <c r="O229" s="99">
        <v>42103</v>
      </c>
      <c r="P229" s="94">
        <v>42105</v>
      </c>
      <c r="Q229" s="7">
        <v>42125</v>
      </c>
      <c r="R229" s="7" t="s">
        <v>153</v>
      </c>
      <c r="S229" s="7" t="s">
        <v>3605</v>
      </c>
      <c r="T229" s="7">
        <v>42128</v>
      </c>
      <c r="U229" s="108">
        <v>42128</v>
      </c>
      <c r="V229" s="108" t="s">
        <v>153</v>
      </c>
      <c r="W229" s="7">
        <v>42130</v>
      </c>
      <c r="X229" s="7">
        <v>42130</v>
      </c>
      <c r="Y229" s="7">
        <v>42131</v>
      </c>
      <c r="Z229" s="7"/>
      <c r="AA229" s="248"/>
      <c r="AB229" s="252"/>
      <c r="AC229" s="248"/>
      <c r="AD229" s="248"/>
      <c r="AE229" s="248"/>
      <c r="AF229" s="248"/>
      <c r="AG229" s="248"/>
      <c r="AH229" s="243"/>
    </row>
    <row r="230" spans="1:34" ht="15" customHeight="1" x14ac:dyDescent="0.25">
      <c r="A230" s="17" t="s">
        <v>4071</v>
      </c>
      <c r="B230" s="31" t="s">
        <v>4042</v>
      </c>
      <c r="C230" s="37" t="s">
        <v>2695</v>
      </c>
      <c r="D230" s="201" t="s">
        <v>359</v>
      </c>
      <c r="E230" s="233">
        <v>2260415</v>
      </c>
      <c r="F230" s="225">
        <v>112.5</v>
      </c>
      <c r="G230" s="32" t="s">
        <v>2</v>
      </c>
      <c r="H230" s="37">
        <v>13200</v>
      </c>
      <c r="I230" s="37" t="s">
        <v>68</v>
      </c>
      <c r="J230" s="37" t="s">
        <v>1581</v>
      </c>
      <c r="K230" s="37" t="s">
        <v>42</v>
      </c>
      <c r="L230" s="234">
        <v>19</v>
      </c>
      <c r="M230" s="235">
        <v>42133</v>
      </c>
      <c r="N230" s="236">
        <v>42133</v>
      </c>
      <c r="O230" s="99">
        <v>42108</v>
      </c>
      <c r="P230" s="94">
        <v>42109</v>
      </c>
      <c r="Q230" s="7">
        <v>42118</v>
      </c>
      <c r="R230" s="7" t="s">
        <v>153</v>
      </c>
      <c r="S230" s="7" t="s">
        <v>3605</v>
      </c>
      <c r="T230" s="7" t="s">
        <v>153</v>
      </c>
      <c r="U230" s="108">
        <v>42118</v>
      </c>
      <c r="V230" s="108" t="s">
        <v>153</v>
      </c>
      <c r="W230" s="7">
        <v>42122</v>
      </c>
      <c r="X230" s="7">
        <v>42122</v>
      </c>
      <c r="Y230" s="7">
        <v>42129</v>
      </c>
      <c r="Z230" s="7"/>
      <c r="AA230" s="248"/>
      <c r="AB230" s="252"/>
      <c r="AC230" s="248"/>
      <c r="AD230" s="248"/>
      <c r="AE230" s="248"/>
      <c r="AF230" s="248"/>
      <c r="AG230" s="248"/>
      <c r="AH230" s="243"/>
    </row>
    <row r="231" spans="1:34" ht="15" customHeight="1" x14ac:dyDescent="0.25">
      <c r="A231" s="17" t="s">
        <v>766</v>
      </c>
      <c r="B231" s="31" t="s">
        <v>4043</v>
      </c>
      <c r="C231" s="37" t="s">
        <v>3411</v>
      </c>
      <c r="D231" s="201" t="s">
        <v>359</v>
      </c>
      <c r="E231" s="233">
        <v>2270415</v>
      </c>
      <c r="F231" s="225" t="s">
        <v>112</v>
      </c>
      <c r="G231" s="32" t="s">
        <v>76</v>
      </c>
      <c r="H231" s="37" t="s">
        <v>77</v>
      </c>
      <c r="I231" s="37">
        <v>200</v>
      </c>
      <c r="J231" s="37" t="s">
        <v>42</v>
      </c>
      <c r="K231" s="37" t="s">
        <v>42</v>
      </c>
      <c r="L231" s="234">
        <v>18</v>
      </c>
      <c r="M231" s="235">
        <v>42123</v>
      </c>
      <c r="N231" s="236">
        <v>42123</v>
      </c>
      <c r="O231" s="216">
        <v>42108</v>
      </c>
      <c r="P231" s="94">
        <v>42108</v>
      </c>
      <c r="Q231" s="7" t="s">
        <v>42</v>
      </c>
      <c r="R231" s="7" t="s">
        <v>42</v>
      </c>
      <c r="S231" s="7" t="s">
        <v>42</v>
      </c>
      <c r="T231" s="7" t="s">
        <v>42</v>
      </c>
      <c r="U231" s="108" t="s">
        <v>42</v>
      </c>
      <c r="V231" s="108" t="s">
        <v>42</v>
      </c>
      <c r="W231" s="7">
        <v>42117</v>
      </c>
      <c r="X231" s="7">
        <v>42117</v>
      </c>
      <c r="Y231" s="7">
        <v>42121</v>
      </c>
      <c r="Z231" s="7"/>
      <c r="AA231" s="248"/>
      <c r="AB231" s="252"/>
      <c r="AC231" s="248"/>
      <c r="AD231" s="248"/>
      <c r="AE231" s="248"/>
      <c r="AF231" s="248"/>
      <c r="AG231" s="248"/>
      <c r="AH231" s="243"/>
    </row>
    <row r="232" spans="1:34" ht="15" customHeight="1" x14ac:dyDescent="0.25">
      <c r="A232" s="17" t="s">
        <v>3216</v>
      </c>
      <c r="B232" s="31" t="s">
        <v>4044</v>
      </c>
      <c r="C232" s="37" t="s">
        <v>4041</v>
      </c>
      <c r="D232" s="201" t="s">
        <v>359</v>
      </c>
      <c r="E232" s="233">
        <v>2280415</v>
      </c>
      <c r="F232" s="225">
        <v>400</v>
      </c>
      <c r="G232" s="32" t="s">
        <v>7</v>
      </c>
      <c r="H232" s="37">
        <v>13200</v>
      </c>
      <c r="I232" s="37" t="s">
        <v>56</v>
      </c>
      <c r="J232" s="37" t="s">
        <v>1581</v>
      </c>
      <c r="K232" s="37" t="s">
        <v>42</v>
      </c>
      <c r="L232" s="234">
        <v>20</v>
      </c>
      <c r="M232" s="235">
        <v>42139</v>
      </c>
      <c r="N232" s="236">
        <v>42139</v>
      </c>
      <c r="O232" s="99">
        <v>42108</v>
      </c>
      <c r="P232" s="94">
        <v>42109</v>
      </c>
      <c r="Q232" s="7">
        <v>42132</v>
      </c>
      <c r="R232" s="7" t="s">
        <v>153</v>
      </c>
      <c r="S232" s="7" t="s">
        <v>3358</v>
      </c>
      <c r="T232" s="7">
        <v>42129</v>
      </c>
      <c r="U232" s="108">
        <v>42135</v>
      </c>
      <c r="V232" s="108" t="s">
        <v>153</v>
      </c>
      <c r="W232" s="7" t="s">
        <v>42</v>
      </c>
      <c r="X232" s="7" t="s">
        <v>42</v>
      </c>
      <c r="Y232" s="7">
        <v>42136</v>
      </c>
      <c r="Z232" s="7"/>
      <c r="AA232" s="248"/>
      <c r="AB232" s="252"/>
      <c r="AC232" s="248"/>
      <c r="AD232" s="248"/>
      <c r="AE232" s="248"/>
      <c r="AF232" s="248"/>
      <c r="AG232" s="248"/>
      <c r="AH232" s="243"/>
    </row>
    <row r="233" spans="1:34" ht="15" customHeight="1" x14ac:dyDescent="0.25">
      <c r="A233" s="17" t="s">
        <v>27</v>
      </c>
      <c r="B233" s="37" t="s">
        <v>4156</v>
      </c>
      <c r="C233" s="37" t="s">
        <v>29</v>
      </c>
      <c r="D233" s="201" t="s">
        <v>365</v>
      </c>
      <c r="E233" s="233">
        <v>2280513</v>
      </c>
      <c r="F233" s="225">
        <v>150</v>
      </c>
      <c r="G233" s="32" t="s">
        <v>264</v>
      </c>
      <c r="H233" s="37">
        <v>480</v>
      </c>
      <c r="I233" s="37" t="s">
        <v>151</v>
      </c>
      <c r="J233" s="37" t="s">
        <v>108</v>
      </c>
      <c r="K233" s="37" t="s">
        <v>178</v>
      </c>
      <c r="L233" s="234">
        <v>19</v>
      </c>
      <c r="M233" s="235">
        <v>42132</v>
      </c>
      <c r="N233" s="236">
        <v>42132</v>
      </c>
      <c r="O233" s="99">
        <v>42121</v>
      </c>
      <c r="P233" s="94" t="s">
        <v>42</v>
      </c>
      <c r="Q233" s="7">
        <v>42125</v>
      </c>
      <c r="R233" s="7" t="s">
        <v>153</v>
      </c>
      <c r="S233" s="7" t="s">
        <v>3605</v>
      </c>
      <c r="T233" s="7">
        <v>42128</v>
      </c>
      <c r="U233" s="108">
        <v>42129</v>
      </c>
      <c r="V233" s="108" t="s">
        <v>153</v>
      </c>
      <c r="W233" s="7">
        <v>42130</v>
      </c>
      <c r="X233" s="7">
        <v>42130</v>
      </c>
      <c r="Y233" s="7">
        <v>42135</v>
      </c>
      <c r="Z233" s="7"/>
      <c r="AA233" s="248"/>
      <c r="AB233" s="252"/>
      <c r="AC233" s="248"/>
      <c r="AD233" s="248"/>
      <c r="AE233" s="248"/>
      <c r="AF233" s="248"/>
      <c r="AG233" s="248"/>
      <c r="AH233" s="243"/>
    </row>
    <row r="234" spans="1:34" ht="15" customHeight="1" x14ac:dyDescent="0.25">
      <c r="A234" s="17" t="s">
        <v>2585</v>
      </c>
      <c r="B234" s="31" t="s">
        <v>4062</v>
      </c>
      <c r="C234" s="37" t="s">
        <v>3524</v>
      </c>
      <c r="D234" s="201" t="s">
        <v>359</v>
      </c>
      <c r="E234" s="233">
        <v>2290415</v>
      </c>
      <c r="F234" s="225">
        <v>150</v>
      </c>
      <c r="G234" s="32" t="s">
        <v>7</v>
      </c>
      <c r="H234" s="37">
        <v>11400</v>
      </c>
      <c r="I234" s="37" t="s">
        <v>25</v>
      </c>
      <c r="J234" s="37" t="s">
        <v>1581</v>
      </c>
      <c r="K234" s="37" t="s">
        <v>42</v>
      </c>
      <c r="L234" s="234">
        <v>20</v>
      </c>
      <c r="M234" s="235">
        <v>42137</v>
      </c>
      <c r="N234" s="236">
        <v>42137</v>
      </c>
      <c r="O234" s="99">
        <v>42108</v>
      </c>
      <c r="P234" s="94">
        <v>42108</v>
      </c>
      <c r="Q234" s="7" t="s">
        <v>153</v>
      </c>
      <c r="R234" s="7" t="s">
        <v>153</v>
      </c>
      <c r="S234" s="7" t="s">
        <v>3358</v>
      </c>
      <c r="T234" s="7">
        <v>42128</v>
      </c>
      <c r="U234" s="108">
        <v>42130</v>
      </c>
      <c r="V234" s="108" t="s">
        <v>153</v>
      </c>
      <c r="W234" s="7" t="s">
        <v>42</v>
      </c>
      <c r="X234" s="7" t="s">
        <v>42</v>
      </c>
      <c r="Y234" s="7">
        <v>42132</v>
      </c>
      <c r="Z234" s="7"/>
      <c r="AA234" s="248"/>
      <c r="AB234" s="252"/>
      <c r="AC234" s="248"/>
      <c r="AD234" s="248"/>
      <c r="AE234" s="248"/>
      <c r="AF234" s="248"/>
      <c r="AG234" s="248"/>
      <c r="AH234" s="243"/>
    </row>
    <row r="235" spans="1:34" ht="15" customHeight="1" x14ac:dyDescent="0.25">
      <c r="A235" s="17" t="s">
        <v>4549</v>
      </c>
      <c r="B235" s="31" t="s">
        <v>4063</v>
      </c>
      <c r="C235" s="37" t="s">
        <v>1466</v>
      </c>
      <c r="D235" s="201" t="s">
        <v>359</v>
      </c>
      <c r="E235" s="233">
        <v>2300415</v>
      </c>
      <c r="F235" s="225">
        <v>112.5</v>
      </c>
      <c r="G235" s="145" t="s">
        <v>511</v>
      </c>
      <c r="H235" s="37">
        <v>13200</v>
      </c>
      <c r="I235" s="37" t="s">
        <v>25</v>
      </c>
      <c r="J235" s="37" t="s">
        <v>4061</v>
      </c>
      <c r="K235" s="37" t="s">
        <v>3850</v>
      </c>
      <c r="L235" s="234">
        <v>19</v>
      </c>
      <c r="M235" s="235">
        <v>42503</v>
      </c>
      <c r="N235" s="236">
        <v>42503</v>
      </c>
      <c r="O235" s="99" t="s">
        <v>153</v>
      </c>
      <c r="P235" s="94" t="s">
        <v>153</v>
      </c>
      <c r="Q235" s="7" t="s">
        <v>153</v>
      </c>
      <c r="R235" s="398" t="s">
        <v>153</v>
      </c>
      <c r="S235" s="7" t="s">
        <v>3358</v>
      </c>
      <c r="T235" s="7">
        <v>42494</v>
      </c>
      <c r="U235" s="400">
        <v>42496</v>
      </c>
      <c r="V235" s="108" t="s">
        <v>153</v>
      </c>
      <c r="W235" s="7" t="s">
        <v>42</v>
      </c>
      <c r="X235" s="7" t="s">
        <v>42</v>
      </c>
      <c r="Y235" s="7">
        <v>42500</v>
      </c>
      <c r="Z235" s="7"/>
      <c r="AA235" s="248"/>
      <c r="AB235" s="252"/>
      <c r="AC235" s="248"/>
      <c r="AD235" s="248"/>
      <c r="AE235" s="248"/>
      <c r="AF235" s="248"/>
      <c r="AG235" s="248"/>
      <c r="AH235" s="243"/>
    </row>
    <row r="236" spans="1:34" ht="15" customHeight="1" x14ac:dyDescent="0.25">
      <c r="A236" s="17" t="s">
        <v>4494</v>
      </c>
      <c r="B236" s="31" t="s">
        <v>4063</v>
      </c>
      <c r="C236" s="37" t="s">
        <v>1466</v>
      </c>
      <c r="D236" s="201" t="s">
        <v>359</v>
      </c>
      <c r="E236" s="233">
        <v>2310415</v>
      </c>
      <c r="F236" s="225">
        <v>150</v>
      </c>
      <c r="G236" s="145" t="s">
        <v>511</v>
      </c>
      <c r="H236" s="37">
        <v>13200</v>
      </c>
      <c r="I236" s="37" t="s">
        <v>25</v>
      </c>
      <c r="J236" s="37" t="s">
        <v>4061</v>
      </c>
      <c r="K236" s="37" t="s">
        <v>3850</v>
      </c>
      <c r="L236" s="234">
        <v>19</v>
      </c>
      <c r="M236" s="235">
        <v>42503</v>
      </c>
      <c r="N236" s="236">
        <v>42503</v>
      </c>
      <c r="O236" s="99" t="s">
        <v>153</v>
      </c>
      <c r="P236" s="94" t="s">
        <v>153</v>
      </c>
      <c r="Q236" s="7" t="s">
        <v>153</v>
      </c>
      <c r="R236" s="398" t="s">
        <v>153</v>
      </c>
      <c r="S236" s="7" t="s">
        <v>3358</v>
      </c>
      <c r="T236" s="7">
        <v>42493</v>
      </c>
      <c r="U236" s="400">
        <v>42494</v>
      </c>
      <c r="V236" s="108" t="s">
        <v>153</v>
      </c>
      <c r="W236" s="7" t="s">
        <v>42</v>
      </c>
      <c r="X236" s="7" t="s">
        <v>42</v>
      </c>
      <c r="Y236" s="7">
        <v>42495</v>
      </c>
      <c r="Z236" s="7"/>
      <c r="AA236" s="248"/>
      <c r="AB236" s="252"/>
      <c r="AC236" s="248"/>
      <c r="AD236" s="248"/>
      <c r="AE236" s="248"/>
      <c r="AF236" s="248"/>
      <c r="AG236" s="248"/>
      <c r="AH236" s="243"/>
    </row>
    <row r="237" spans="1:34" ht="15" customHeight="1" x14ac:dyDescent="0.25">
      <c r="A237" s="17" t="s">
        <v>4550</v>
      </c>
      <c r="B237" s="31" t="s">
        <v>4063</v>
      </c>
      <c r="C237" s="37" t="s">
        <v>1466</v>
      </c>
      <c r="D237" s="201" t="s">
        <v>359</v>
      </c>
      <c r="E237" s="233">
        <v>2320415</v>
      </c>
      <c r="F237" s="225">
        <v>225</v>
      </c>
      <c r="G237" s="145" t="s">
        <v>511</v>
      </c>
      <c r="H237" s="37">
        <v>13200</v>
      </c>
      <c r="I237" s="37" t="s">
        <v>25</v>
      </c>
      <c r="J237" s="37" t="s">
        <v>4061</v>
      </c>
      <c r="K237" s="37" t="s">
        <v>3850</v>
      </c>
      <c r="L237" s="234">
        <v>19</v>
      </c>
      <c r="M237" s="235">
        <v>42500</v>
      </c>
      <c r="N237" s="236">
        <v>42500</v>
      </c>
      <c r="O237" s="99" t="s">
        <v>153</v>
      </c>
      <c r="P237" s="94" t="s">
        <v>153</v>
      </c>
      <c r="Q237" s="7" t="s">
        <v>153</v>
      </c>
      <c r="R237" s="382" t="s">
        <v>153</v>
      </c>
      <c r="S237" s="7" t="s">
        <v>3358</v>
      </c>
      <c r="T237" s="7">
        <v>42496</v>
      </c>
      <c r="U237" s="402">
        <v>42500</v>
      </c>
      <c r="V237" s="108" t="s">
        <v>153</v>
      </c>
      <c r="W237" s="7" t="s">
        <v>42</v>
      </c>
      <c r="X237" s="7" t="s">
        <v>42</v>
      </c>
      <c r="Y237" s="7">
        <v>42502</v>
      </c>
      <c r="Z237" s="7">
        <v>42662</v>
      </c>
      <c r="AA237" s="248"/>
      <c r="AB237" s="252"/>
      <c r="AC237" s="248"/>
      <c r="AD237" s="248"/>
      <c r="AE237" s="248"/>
      <c r="AF237" s="248"/>
      <c r="AG237" s="248"/>
      <c r="AH237" s="243"/>
    </row>
    <row r="238" spans="1:34" ht="15" customHeight="1" x14ac:dyDescent="0.25">
      <c r="A238" s="17" t="s">
        <v>4551</v>
      </c>
      <c r="B238" s="31" t="s">
        <v>4063</v>
      </c>
      <c r="C238" s="37" t="s">
        <v>1466</v>
      </c>
      <c r="D238" s="201" t="s">
        <v>359</v>
      </c>
      <c r="E238" s="233">
        <v>2330415</v>
      </c>
      <c r="F238" s="225">
        <v>225</v>
      </c>
      <c r="G238" s="145" t="s">
        <v>511</v>
      </c>
      <c r="H238" s="37">
        <v>13200</v>
      </c>
      <c r="I238" s="37" t="s">
        <v>56</v>
      </c>
      <c r="J238" s="37" t="s">
        <v>4061</v>
      </c>
      <c r="K238" s="37" t="s">
        <v>3850</v>
      </c>
      <c r="L238" s="234">
        <v>17</v>
      </c>
      <c r="M238" s="235">
        <v>42489</v>
      </c>
      <c r="N238" s="236">
        <v>42489</v>
      </c>
      <c r="O238" s="99" t="s">
        <v>153</v>
      </c>
      <c r="P238" s="99" t="s">
        <v>153</v>
      </c>
      <c r="Q238" s="9" t="s">
        <v>153</v>
      </c>
      <c r="R238" s="9" t="s">
        <v>153</v>
      </c>
      <c r="S238" s="9" t="s">
        <v>3358</v>
      </c>
      <c r="T238" s="9">
        <v>42482</v>
      </c>
      <c r="U238" s="107">
        <v>42485</v>
      </c>
      <c r="V238" s="107" t="s">
        <v>153</v>
      </c>
      <c r="W238" s="7" t="s">
        <v>42</v>
      </c>
      <c r="X238" s="7" t="s">
        <v>42</v>
      </c>
      <c r="Y238" s="7">
        <v>42492</v>
      </c>
      <c r="Z238" s="7">
        <v>42494</v>
      </c>
      <c r="AA238" s="248"/>
      <c r="AB238" s="252"/>
      <c r="AC238" s="248"/>
      <c r="AD238" s="248"/>
      <c r="AE238" s="248"/>
      <c r="AF238" s="248"/>
      <c r="AG238" s="248"/>
      <c r="AH238" s="243"/>
    </row>
    <row r="239" spans="1:34" ht="15" customHeight="1" x14ac:dyDescent="0.25">
      <c r="A239" s="17" t="s">
        <v>4551</v>
      </c>
      <c r="B239" s="31" t="s">
        <v>4063</v>
      </c>
      <c r="C239" s="37" t="s">
        <v>1466</v>
      </c>
      <c r="D239" s="201" t="s">
        <v>359</v>
      </c>
      <c r="E239" s="233">
        <v>2340515</v>
      </c>
      <c r="F239" s="225">
        <v>225</v>
      </c>
      <c r="G239" s="145" t="s">
        <v>511</v>
      </c>
      <c r="H239" s="37">
        <v>13200</v>
      </c>
      <c r="I239" s="37" t="s">
        <v>56</v>
      </c>
      <c r="J239" s="37" t="s">
        <v>4061</v>
      </c>
      <c r="K239" s="37" t="s">
        <v>3850</v>
      </c>
      <c r="L239" s="234">
        <v>17</v>
      </c>
      <c r="M239" s="235">
        <v>42489</v>
      </c>
      <c r="N239" s="236">
        <v>42489</v>
      </c>
      <c r="O239" s="99" t="s">
        <v>153</v>
      </c>
      <c r="P239" s="99" t="s">
        <v>153</v>
      </c>
      <c r="Q239" s="9" t="s">
        <v>153</v>
      </c>
      <c r="R239" s="9" t="s">
        <v>153</v>
      </c>
      <c r="S239" s="9" t="s">
        <v>3358</v>
      </c>
      <c r="T239" s="9">
        <v>42482</v>
      </c>
      <c r="U239" s="107">
        <v>42486</v>
      </c>
      <c r="V239" s="107" t="s">
        <v>153</v>
      </c>
      <c r="W239" s="7" t="s">
        <v>42</v>
      </c>
      <c r="X239" s="7" t="s">
        <v>42</v>
      </c>
      <c r="Y239" s="7">
        <v>42492</v>
      </c>
      <c r="Z239" s="7">
        <v>42494</v>
      </c>
      <c r="AA239" s="248"/>
      <c r="AB239" s="252"/>
      <c r="AC239" s="248"/>
      <c r="AD239" s="248"/>
      <c r="AE239" s="248"/>
      <c r="AF239" s="248"/>
      <c r="AG239" s="248"/>
      <c r="AH239" s="243"/>
    </row>
    <row r="240" spans="1:34" ht="15" customHeight="1" x14ac:dyDescent="0.25">
      <c r="A240" s="17" t="s">
        <v>4552</v>
      </c>
      <c r="B240" s="31" t="s">
        <v>4063</v>
      </c>
      <c r="C240" s="37" t="s">
        <v>1466</v>
      </c>
      <c r="D240" s="201" t="s">
        <v>359</v>
      </c>
      <c r="E240" s="233">
        <v>2350415</v>
      </c>
      <c r="F240" s="225">
        <v>300</v>
      </c>
      <c r="G240" s="145" t="s">
        <v>511</v>
      </c>
      <c r="H240" s="37">
        <v>13200</v>
      </c>
      <c r="I240" s="37" t="s">
        <v>25</v>
      </c>
      <c r="J240" s="37" t="s">
        <v>4061</v>
      </c>
      <c r="K240" s="37" t="s">
        <v>3850</v>
      </c>
      <c r="L240" s="234">
        <v>16</v>
      </c>
      <c r="M240" s="235">
        <v>42482</v>
      </c>
      <c r="N240" s="236">
        <v>42482</v>
      </c>
      <c r="O240" s="99" t="s">
        <v>153</v>
      </c>
      <c r="P240" s="99" t="s">
        <v>153</v>
      </c>
      <c r="Q240" s="9" t="s">
        <v>153</v>
      </c>
      <c r="R240" s="9" t="s">
        <v>153</v>
      </c>
      <c r="S240" s="9" t="s">
        <v>3358</v>
      </c>
      <c r="T240" s="9">
        <v>42475</v>
      </c>
      <c r="U240" s="107" t="s">
        <v>153</v>
      </c>
      <c r="V240" s="107" t="s">
        <v>153</v>
      </c>
      <c r="W240" s="7" t="s">
        <v>42</v>
      </c>
      <c r="X240" s="7" t="s">
        <v>42</v>
      </c>
      <c r="Y240" s="7">
        <v>42480</v>
      </c>
      <c r="Z240" s="7">
        <v>42494</v>
      </c>
      <c r="AA240" s="248"/>
      <c r="AB240" s="252"/>
      <c r="AC240" s="248"/>
      <c r="AD240" s="248"/>
      <c r="AE240" s="248"/>
      <c r="AF240" s="248"/>
      <c r="AG240" s="248"/>
      <c r="AH240" s="243"/>
    </row>
    <row r="241" spans="1:34" ht="15" customHeight="1" x14ac:dyDescent="0.25">
      <c r="A241" s="17" t="s">
        <v>4553</v>
      </c>
      <c r="B241" s="31" t="s">
        <v>4063</v>
      </c>
      <c r="C241" s="37" t="s">
        <v>1466</v>
      </c>
      <c r="D241" s="201" t="s">
        <v>359</v>
      </c>
      <c r="E241" s="233">
        <v>2360415</v>
      </c>
      <c r="F241" s="225">
        <v>300</v>
      </c>
      <c r="G241" s="145" t="s">
        <v>511</v>
      </c>
      <c r="H241" s="37">
        <v>13200</v>
      </c>
      <c r="I241" s="37" t="s">
        <v>56</v>
      </c>
      <c r="J241" s="37" t="s">
        <v>4061</v>
      </c>
      <c r="K241" s="37" t="s">
        <v>3850</v>
      </c>
      <c r="L241" s="234">
        <v>18</v>
      </c>
      <c r="M241" s="235">
        <v>42496</v>
      </c>
      <c r="N241" s="236">
        <v>42496</v>
      </c>
      <c r="O241" s="99" t="s">
        <v>153</v>
      </c>
      <c r="P241" s="94" t="s">
        <v>153</v>
      </c>
      <c r="Q241" s="7" t="s">
        <v>153</v>
      </c>
      <c r="R241" s="382" t="s">
        <v>153</v>
      </c>
      <c r="S241" s="7" t="s">
        <v>3358</v>
      </c>
      <c r="T241" s="7">
        <v>42495</v>
      </c>
      <c r="U241" s="402">
        <v>42496</v>
      </c>
      <c r="V241" s="108" t="s">
        <v>153</v>
      </c>
      <c r="W241" s="7" t="s">
        <v>42</v>
      </c>
      <c r="X241" s="7" t="s">
        <v>42</v>
      </c>
      <c r="Y241" s="7">
        <v>42502</v>
      </c>
      <c r="Z241" s="7"/>
      <c r="AA241" s="248"/>
      <c r="AB241" s="252"/>
      <c r="AC241" s="248"/>
      <c r="AD241" s="248"/>
      <c r="AE241" s="248"/>
      <c r="AF241" s="248"/>
      <c r="AG241" s="248"/>
      <c r="AH241" s="243"/>
    </row>
    <row r="242" spans="1:34" ht="15" customHeight="1" x14ac:dyDescent="0.25">
      <c r="A242" s="17" t="s">
        <v>4554</v>
      </c>
      <c r="B242" s="31" t="s">
        <v>4063</v>
      </c>
      <c r="C242" s="37" t="s">
        <v>1466</v>
      </c>
      <c r="D242" s="201" t="s">
        <v>359</v>
      </c>
      <c r="E242" s="233">
        <v>2370415</v>
      </c>
      <c r="F242" s="225">
        <v>300</v>
      </c>
      <c r="G242" s="145" t="s">
        <v>511</v>
      </c>
      <c r="H242" s="37">
        <v>34500</v>
      </c>
      <c r="I242" s="37" t="s">
        <v>25</v>
      </c>
      <c r="J242" s="37" t="s">
        <v>4061</v>
      </c>
      <c r="K242" s="37" t="s">
        <v>3850</v>
      </c>
      <c r="L242" s="234">
        <v>21</v>
      </c>
      <c r="M242" s="235">
        <v>42515</v>
      </c>
      <c r="N242" s="236">
        <v>42515</v>
      </c>
      <c r="O242" s="99" t="s">
        <v>153</v>
      </c>
      <c r="P242" s="94" t="s">
        <v>153</v>
      </c>
      <c r="Q242" s="7" t="s">
        <v>153</v>
      </c>
      <c r="R242" s="406" t="s">
        <v>153</v>
      </c>
      <c r="S242" s="7" t="s">
        <v>3358</v>
      </c>
      <c r="T242" s="7">
        <v>42510</v>
      </c>
      <c r="U242" s="407">
        <v>42514</v>
      </c>
      <c r="V242" s="108" t="s">
        <v>153</v>
      </c>
      <c r="W242" s="7" t="s">
        <v>42</v>
      </c>
      <c r="X242" s="7" t="s">
        <v>42</v>
      </c>
      <c r="Y242" s="7">
        <v>42521</v>
      </c>
      <c r="Z242" s="7"/>
      <c r="AA242" s="248"/>
      <c r="AB242" s="252"/>
      <c r="AC242" s="248"/>
      <c r="AD242" s="248"/>
      <c r="AE242" s="248"/>
      <c r="AF242" s="248"/>
      <c r="AG242" s="248"/>
      <c r="AH242" s="243"/>
    </row>
    <row r="243" spans="1:34" ht="15" customHeight="1" x14ac:dyDescent="0.25">
      <c r="A243" s="17" t="s">
        <v>4555</v>
      </c>
      <c r="B243" s="31" t="s">
        <v>4063</v>
      </c>
      <c r="C243" s="37" t="s">
        <v>1466</v>
      </c>
      <c r="D243" s="201" t="s">
        <v>359</v>
      </c>
      <c r="E243" s="233">
        <v>2380415</v>
      </c>
      <c r="F243" s="225">
        <v>400</v>
      </c>
      <c r="G243" s="145" t="s">
        <v>511</v>
      </c>
      <c r="H243" s="37">
        <v>13200</v>
      </c>
      <c r="I243" s="37" t="s">
        <v>56</v>
      </c>
      <c r="J243" s="37" t="s">
        <v>4061</v>
      </c>
      <c r="K243" s="37" t="s">
        <v>3850</v>
      </c>
      <c r="L243" s="234">
        <v>16</v>
      </c>
      <c r="M243" s="235">
        <v>42482</v>
      </c>
      <c r="N243" s="236">
        <v>42482</v>
      </c>
      <c r="O243" s="99" t="s">
        <v>153</v>
      </c>
      <c r="P243" s="99" t="s">
        <v>153</v>
      </c>
      <c r="Q243" s="9" t="s">
        <v>153</v>
      </c>
      <c r="R243" s="9" t="s">
        <v>153</v>
      </c>
      <c r="S243" s="9" t="s">
        <v>3358</v>
      </c>
      <c r="T243" s="9">
        <v>42475</v>
      </c>
      <c r="U243" s="107" t="s">
        <v>153</v>
      </c>
      <c r="V243" s="107" t="s">
        <v>153</v>
      </c>
      <c r="W243" s="7" t="s">
        <v>42</v>
      </c>
      <c r="X243" s="7" t="s">
        <v>42</v>
      </c>
      <c r="Y243" s="7">
        <v>42485</v>
      </c>
      <c r="Z243" s="7">
        <v>42494</v>
      </c>
      <c r="AA243" s="248"/>
      <c r="AB243" s="252"/>
      <c r="AC243" s="248"/>
      <c r="AD243" s="248"/>
      <c r="AE243" s="248"/>
      <c r="AF243" s="248"/>
      <c r="AG243" s="248"/>
      <c r="AH243" s="243"/>
    </row>
    <row r="244" spans="1:34" ht="15" customHeight="1" x14ac:dyDescent="0.25">
      <c r="A244" s="17" t="s">
        <v>4556</v>
      </c>
      <c r="B244" s="31" t="s">
        <v>4063</v>
      </c>
      <c r="C244" s="37" t="s">
        <v>1466</v>
      </c>
      <c r="D244" s="201" t="s">
        <v>359</v>
      </c>
      <c r="E244" s="233">
        <v>2390415</v>
      </c>
      <c r="F244" s="225">
        <v>500</v>
      </c>
      <c r="G244" s="145" t="s">
        <v>511</v>
      </c>
      <c r="H244" s="37">
        <v>13200</v>
      </c>
      <c r="I244" s="37" t="s">
        <v>25</v>
      </c>
      <c r="J244" s="37" t="s">
        <v>4061</v>
      </c>
      <c r="K244" s="37" t="s">
        <v>3850</v>
      </c>
      <c r="L244" s="234">
        <v>20</v>
      </c>
      <c r="M244" s="235">
        <v>42508</v>
      </c>
      <c r="N244" s="236">
        <v>42508</v>
      </c>
      <c r="O244" s="99" t="s">
        <v>153</v>
      </c>
      <c r="P244" s="94" t="s">
        <v>153</v>
      </c>
      <c r="Q244" s="7" t="s">
        <v>153</v>
      </c>
      <c r="R244" s="406" t="s">
        <v>153</v>
      </c>
      <c r="S244" s="7" t="s">
        <v>3358</v>
      </c>
      <c r="T244" s="7">
        <v>42509</v>
      </c>
      <c r="U244" s="407">
        <v>42510</v>
      </c>
      <c r="V244" s="108" t="s">
        <v>153</v>
      </c>
      <c r="W244" s="7" t="s">
        <v>42</v>
      </c>
      <c r="X244" s="7" t="s">
        <v>42</v>
      </c>
      <c r="Y244" s="7">
        <v>42513</v>
      </c>
      <c r="Z244" s="7"/>
      <c r="AA244" s="248"/>
      <c r="AB244" s="252"/>
      <c r="AC244" s="248"/>
      <c r="AD244" s="248"/>
      <c r="AE244" s="248"/>
      <c r="AF244" s="248"/>
      <c r="AG244" s="248"/>
      <c r="AH244" s="243"/>
    </row>
    <row r="245" spans="1:34" ht="15" customHeight="1" x14ac:dyDescent="0.25">
      <c r="A245" s="17" t="s">
        <v>4494</v>
      </c>
      <c r="B245" s="31" t="s">
        <v>4063</v>
      </c>
      <c r="C245" s="37" t="s">
        <v>1466</v>
      </c>
      <c r="D245" s="201" t="s">
        <v>359</v>
      </c>
      <c r="E245" s="233">
        <v>2400415</v>
      </c>
      <c r="F245" s="225">
        <v>150</v>
      </c>
      <c r="G245" s="145" t="s">
        <v>511</v>
      </c>
      <c r="H245" s="37">
        <v>13200</v>
      </c>
      <c r="I245" s="37" t="s">
        <v>25</v>
      </c>
      <c r="J245" s="37" t="s">
        <v>4061</v>
      </c>
      <c r="K245" s="37" t="s">
        <v>3850</v>
      </c>
      <c r="L245" s="234">
        <v>20</v>
      </c>
      <c r="M245" s="235">
        <v>42508</v>
      </c>
      <c r="N245" s="236">
        <v>42508</v>
      </c>
      <c r="O245" s="99" t="s">
        <v>153</v>
      </c>
      <c r="P245" s="94" t="s">
        <v>153</v>
      </c>
      <c r="Q245" s="7" t="s">
        <v>153</v>
      </c>
      <c r="R245" s="406" t="s">
        <v>153</v>
      </c>
      <c r="S245" s="7" t="s">
        <v>3358</v>
      </c>
      <c r="T245" s="7">
        <v>42510</v>
      </c>
      <c r="U245" s="407">
        <v>42513</v>
      </c>
      <c r="V245" s="108" t="s">
        <v>153</v>
      </c>
      <c r="W245" s="7" t="s">
        <v>42</v>
      </c>
      <c r="X245" s="7" t="s">
        <v>42</v>
      </c>
      <c r="Y245" s="7">
        <v>42515</v>
      </c>
      <c r="Z245" s="7"/>
      <c r="AA245" s="248"/>
      <c r="AB245" s="252"/>
      <c r="AC245" s="248"/>
      <c r="AD245" s="248"/>
      <c r="AE245" s="248"/>
      <c r="AF245" s="248"/>
      <c r="AG245" s="248"/>
      <c r="AH245" s="243"/>
    </row>
    <row r="246" spans="1:34" ht="15" customHeight="1" x14ac:dyDescent="0.25">
      <c r="A246" s="17" t="s">
        <v>4494</v>
      </c>
      <c r="B246" s="31" t="s">
        <v>4063</v>
      </c>
      <c r="C246" s="37" t="s">
        <v>1466</v>
      </c>
      <c r="D246" s="201" t="s">
        <v>359</v>
      </c>
      <c r="E246" s="233">
        <v>2410415</v>
      </c>
      <c r="F246" s="225">
        <v>150</v>
      </c>
      <c r="G246" s="145" t="s">
        <v>511</v>
      </c>
      <c r="H246" s="37">
        <v>13200</v>
      </c>
      <c r="I246" s="37" t="s">
        <v>25</v>
      </c>
      <c r="J246" s="37" t="s">
        <v>4061</v>
      </c>
      <c r="K246" s="37" t="s">
        <v>3850</v>
      </c>
      <c r="L246" s="234">
        <v>21</v>
      </c>
      <c r="M246" s="235">
        <v>42515</v>
      </c>
      <c r="N246" s="236">
        <v>42515</v>
      </c>
      <c r="O246" s="99" t="s">
        <v>153</v>
      </c>
      <c r="P246" s="94" t="s">
        <v>153</v>
      </c>
      <c r="Q246" s="7" t="s">
        <v>153</v>
      </c>
      <c r="R246" s="406" t="s">
        <v>153</v>
      </c>
      <c r="S246" s="7" t="s">
        <v>3358</v>
      </c>
      <c r="T246" s="7">
        <v>42513</v>
      </c>
      <c r="U246" s="407">
        <v>42521</v>
      </c>
      <c r="V246" s="108" t="s">
        <v>153</v>
      </c>
      <c r="W246" s="7" t="s">
        <v>42</v>
      </c>
      <c r="X246" s="7" t="s">
        <v>42</v>
      </c>
      <c r="Y246" s="7">
        <v>42523</v>
      </c>
      <c r="Z246" s="7"/>
      <c r="AA246" s="248"/>
      <c r="AB246" s="252"/>
      <c r="AC246" s="248"/>
      <c r="AD246" s="248"/>
      <c r="AE246" s="248"/>
      <c r="AF246" s="248"/>
      <c r="AG246" s="248"/>
      <c r="AH246" s="243"/>
    </row>
    <row r="247" spans="1:34" ht="15" customHeight="1" x14ac:dyDescent="0.25">
      <c r="A247" s="17" t="s">
        <v>4550</v>
      </c>
      <c r="B247" s="31" t="s">
        <v>4063</v>
      </c>
      <c r="C247" s="37" t="s">
        <v>1466</v>
      </c>
      <c r="D247" s="201" t="s">
        <v>359</v>
      </c>
      <c r="E247" s="233">
        <v>2420415</v>
      </c>
      <c r="F247" s="225">
        <v>225</v>
      </c>
      <c r="G247" s="145" t="s">
        <v>511</v>
      </c>
      <c r="H247" s="37">
        <v>13200</v>
      </c>
      <c r="I247" s="37" t="s">
        <v>25</v>
      </c>
      <c r="J247" s="37" t="s">
        <v>4061</v>
      </c>
      <c r="K247" s="37" t="s">
        <v>3850</v>
      </c>
      <c r="L247" s="234">
        <v>23</v>
      </c>
      <c r="M247" s="235">
        <v>42529</v>
      </c>
      <c r="N247" s="236">
        <v>42529</v>
      </c>
      <c r="O247" s="99" t="s">
        <v>153</v>
      </c>
      <c r="P247" s="94" t="s">
        <v>153</v>
      </c>
      <c r="Q247" s="7" t="s">
        <v>153</v>
      </c>
      <c r="R247" s="382" t="s">
        <v>153</v>
      </c>
      <c r="S247" s="7" t="s">
        <v>3358</v>
      </c>
      <c r="T247" s="7">
        <v>42522</v>
      </c>
      <c r="U247" s="402">
        <v>42523</v>
      </c>
      <c r="V247" s="108" t="s">
        <v>153</v>
      </c>
      <c r="W247" s="7" t="s">
        <v>42</v>
      </c>
      <c r="X247" s="7" t="s">
        <v>42</v>
      </c>
      <c r="Y247" s="7">
        <v>42529</v>
      </c>
      <c r="Z247" s="7"/>
      <c r="AA247" s="248"/>
      <c r="AB247" s="252"/>
      <c r="AC247" s="248"/>
      <c r="AD247" s="248"/>
      <c r="AE247" s="248"/>
      <c r="AF247" s="248"/>
      <c r="AG247" s="248"/>
      <c r="AH247" s="243"/>
    </row>
    <row r="248" spans="1:34" ht="15" customHeight="1" x14ac:dyDescent="0.25">
      <c r="A248" s="17" t="s">
        <v>4494</v>
      </c>
      <c r="B248" s="31" t="s">
        <v>4063</v>
      </c>
      <c r="C248" s="37" t="s">
        <v>1466</v>
      </c>
      <c r="D248" s="201" t="s">
        <v>359</v>
      </c>
      <c r="E248" s="233">
        <v>2430415</v>
      </c>
      <c r="F248" s="225">
        <v>150</v>
      </c>
      <c r="G248" s="145" t="s">
        <v>511</v>
      </c>
      <c r="H248" s="37">
        <v>13200</v>
      </c>
      <c r="I248" s="37" t="s">
        <v>25</v>
      </c>
      <c r="J248" s="37" t="s">
        <v>4061</v>
      </c>
      <c r="K248" s="37" t="s">
        <v>3850</v>
      </c>
      <c r="L248" s="234">
        <v>22</v>
      </c>
      <c r="M248" s="235">
        <v>42522</v>
      </c>
      <c r="N248" s="236">
        <v>42522</v>
      </c>
      <c r="O248" s="99" t="s">
        <v>153</v>
      </c>
      <c r="P248" s="94" t="s">
        <v>153</v>
      </c>
      <c r="Q248" s="7" t="s">
        <v>153</v>
      </c>
      <c r="R248" s="382" t="s">
        <v>153</v>
      </c>
      <c r="S248" s="7" t="s">
        <v>3358</v>
      </c>
      <c r="T248" s="7">
        <v>42515</v>
      </c>
      <c r="U248" s="402">
        <v>42522</v>
      </c>
      <c r="V248" s="108" t="s">
        <v>153</v>
      </c>
      <c r="W248" s="7" t="s">
        <v>42</v>
      </c>
      <c r="X248" s="7" t="s">
        <v>42</v>
      </c>
      <c r="Y248" s="7">
        <v>42524</v>
      </c>
      <c r="Z248" s="7">
        <v>42662</v>
      </c>
      <c r="AA248" s="248"/>
      <c r="AB248" s="252"/>
      <c r="AC248" s="248"/>
      <c r="AD248" s="248"/>
      <c r="AE248" s="248"/>
      <c r="AF248" s="248"/>
      <c r="AG248" s="248"/>
      <c r="AH248" s="243"/>
    </row>
    <row r="249" spans="1:34" ht="15" customHeight="1" x14ac:dyDescent="0.25">
      <c r="A249" s="17" t="s">
        <v>4494</v>
      </c>
      <c r="B249" s="31" t="s">
        <v>4063</v>
      </c>
      <c r="C249" s="37" t="s">
        <v>1466</v>
      </c>
      <c r="D249" s="201" t="s">
        <v>359</v>
      </c>
      <c r="E249" s="233">
        <v>2440415</v>
      </c>
      <c r="F249" s="225">
        <v>150</v>
      </c>
      <c r="G249" s="145" t="s">
        <v>511</v>
      </c>
      <c r="H249" s="37">
        <v>13200</v>
      </c>
      <c r="I249" s="37" t="s">
        <v>25</v>
      </c>
      <c r="J249" s="37" t="s">
        <v>4061</v>
      </c>
      <c r="K249" s="37" t="s">
        <v>3850</v>
      </c>
      <c r="L249" s="234">
        <v>24</v>
      </c>
      <c r="M249" s="235">
        <v>42536</v>
      </c>
      <c r="N249" s="236">
        <v>42536</v>
      </c>
      <c r="O249" s="99" t="s">
        <v>153</v>
      </c>
      <c r="P249" s="94" t="s">
        <v>153</v>
      </c>
      <c r="Q249" s="7" t="s">
        <v>153</v>
      </c>
      <c r="R249" s="382" t="s">
        <v>153</v>
      </c>
      <c r="S249" s="7" t="s">
        <v>3358</v>
      </c>
      <c r="T249" s="7">
        <v>42516</v>
      </c>
      <c r="U249" s="402">
        <v>42522</v>
      </c>
      <c r="V249" s="108" t="s">
        <v>153</v>
      </c>
      <c r="W249" s="7" t="s">
        <v>42</v>
      </c>
      <c r="X249" s="7" t="s">
        <v>42</v>
      </c>
      <c r="Y249" s="7">
        <v>42523</v>
      </c>
      <c r="Z249" s="7"/>
      <c r="AA249" s="248"/>
      <c r="AB249" s="252"/>
      <c r="AC249" s="248"/>
      <c r="AD249" s="248"/>
      <c r="AE249" s="248"/>
      <c r="AF249" s="248"/>
      <c r="AG249" s="248"/>
      <c r="AH249" s="243"/>
    </row>
    <row r="250" spans="1:34" ht="15" customHeight="1" x14ac:dyDescent="0.25">
      <c r="A250" s="17" t="s">
        <v>3686</v>
      </c>
      <c r="B250" s="31" t="s">
        <v>4066</v>
      </c>
      <c r="C250" s="37" t="s">
        <v>4065</v>
      </c>
      <c r="D250" s="201" t="s">
        <v>359</v>
      </c>
      <c r="E250" s="233">
        <v>2450415</v>
      </c>
      <c r="F250" s="225">
        <v>400</v>
      </c>
      <c r="G250" s="32" t="s">
        <v>7</v>
      </c>
      <c r="H250" s="37">
        <v>11400</v>
      </c>
      <c r="I250" s="37" t="s">
        <v>25</v>
      </c>
      <c r="J250" s="37" t="s">
        <v>1581</v>
      </c>
      <c r="K250" s="37" t="s">
        <v>42</v>
      </c>
      <c r="L250" s="234">
        <v>20</v>
      </c>
      <c r="M250" s="235">
        <v>42138</v>
      </c>
      <c r="N250" s="236">
        <v>42138</v>
      </c>
      <c r="O250" s="99">
        <v>42109</v>
      </c>
      <c r="P250" s="94">
        <v>42109</v>
      </c>
      <c r="Q250" s="7">
        <v>42131</v>
      </c>
      <c r="R250" s="7" t="s">
        <v>153</v>
      </c>
      <c r="S250" s="7" t="s">
        <v>3358</v>
      </c>
      <c r="T250" s="7">
        <v>42130</v>
      </c>
      <c r="U250" s="108">
        <v>42131</v>
      </c>
      <c r="V250" s="108" t="s">
        <v>153</v>
      </c>
      <c r="W250" s="7" t="s">
        <v>42</v>
      </c>
      <c r="X250" s="7" t="s">
        <v>42</v>
      </c>
      <c r="Y250" s="7">
        <v>42132</v>
      </c>
      <c r="Z250" s="7"/>
      <c r="AA250" s="248"/>
      <c r="AB250" s="252"/>
      <c r="AC250" s="248"/>
      <c r="AD250" s="248"/>
      <c r="AE250" s="248"/>
      <c r="AF250" s="248"/>
      <c r="AG250" s="248"/>
      <c r="AH250" s="243"/>
    </row>
    <row r="251" spans="1:34" ht="15" customHeight="1" x14ac:dyDescent="0.25">
      <c r="A251" s="17" t="s">
        <v>4094</v>
      </c>
      <c r="B251" s="31" t="s">
        <v>4069</v>
      </c>
      <c r="C251" s="37" t="s">
        <v>4068</v>
      </c>
      <c r="D251" s="294" t="s">
        <v>359</v>
      </c>
      <c r="E251" s="233">
        <v>2460415</v>
      </c>
      <c r="F251" s="225">
        <v>112.5</v>
      </c>
      <c r="G251" s="32" t="s">
        <v>7</v>
      </c>
      <c r="H251" s="37">
        <v>11400</v>
      </c>
      <c r="I251" s="37" t="s">
        <v>1461</v>
      </c>
      <c r="J251" s="37" t="s">
        <v>1581</v>
      </c>
      <c r="K251" s="37" t="s">
        <v>42</v>
      </c>
      <c r="L251" s="234">
        <v>19</v>
      </c>
      <c r="M251" s="235">
        <v>42128</v>
      </c>
      <c r="N251" s="236">
        <v>42128</v>
      </c>
      <c r="O251" s="99">
        <v>42110</v>
      </c>
      <c r="P251" s="94">
        <v>42110</v>
      </c>
      <c r="Q251" s="7" t="s">
        <v>153</v>
      </c>
      <c r="R251" s="7" t="s">
        <v>153</v>
      </c>
      <c r="S251" s="7" t="s">
        <v>3358</v>
      </c>
      <c r="T251" s="7">
        <v>42121</v>
      </c>
      <c r="U251" s="108">
        <v>42123</v>
      </c>
      <c r="V251" s="108" t="s">
        <v>153</v>
      </c>
      <c r="W251" s="7" t="s">
        <v>42</v>
      </c>
      <c r="X251" s="7" t="s">
        <v>42</v>
      </c>
      <c r="Y251" s="7">
        <v>42128</v>
      </c>
      <c r="Z251" s="7"/>
      <c r="AA251" s="248"/>
      <c r="AB251" s="252"/>
      <c r="AC251" s="248"/>
      <c r="AD251" s="248"/>
      <c r="AE251" s="248"/>
      <c r="AF251" s="248"/>
      <c r="AG251" s="248"/>
      <c r="AH251" s="243"/>
    </row>
    <row r="252" spans="1:34" ht="15" customHeight="1" x14ac:dyDescent="0.25">
      <c r="A252" s="17" t="s">
        <v>4101</v>
      </c>
      <c r="B252" s="31" t="s">
        <v>4082</v>
      </c>
      <c r="C252" s="37" t="s">
        <v>4070</v>
      </c>
      <c r="D252" s="294" t="s">
        <v>359</v>
      </c>
      <c r="E252" s="233">
        <v>2470415</v>
      </c>
      <c r="F252" s="225">
        <v>200</v>
      </c>
      <c r="G252" s="32" t="s">
        <v>50</v>
      </c>
      <c r="H252" s="37">
        <v>208</v>
      </c>
      <c r="I252" s="37" t="s">
        <v>68</v>
      </c>
      <c r="J252" s="37" t="s">
        <v>2546</v>
      </c>
      <c r="K252" s="37" t="s">
        <v>42</v>
      </c>
      <c r="L252" s="234">
        <v>19</v>
      </c>
      <c r="M252" s="235">
        <v>42128</v>
      </c>
      <c r="N252" s="236">
        <v>42128</v>
      </c>
      <c r="O252" s="99">
        <v>42111</v>
      </c>
      <c r="P252" s="94">
        <v>42114</v>
      </c>
      <c r="Q252" s="7">
        <v>42124</v>
      </c>
      <c r="R252" s="7" t="s">
        <v>153</v>
      </c>
      <c r="S252" s="7" t="s">
        <v>3605</v>
      </c>
      <c r="T252" s="7" t="s">
        <v>153</v>
      </c>
      <c r="U252" s="108" t="s">
        <v>153</v>
      </c>
      <c r="V252" s="108" t="s">
        <v>153</v>
      </c>
      <c r="W252" s="7" t="s">
        <v>42</v>
      </c>
      <c r="X252" s="7" t="s">
        <v>42</v>
      </c>
      <c r="Y252" s="7">
        <v>42130</v>
      </c>
      <c r="Z252" s="7"/>
      <c r="AA252" s="248"/>
      <c r="AB252" s="252"/>
      <c r="AC252" s="248"/>
      <c r="AD252" s="248"/>
      <c r="AE252" s="248"/>
      <c r="AF252" s="248"/>
      <c r="AG252" s="248"/>
      <c r="AH252" s="243"/>
    </row>
    <row r="253" spans="1:34" ht="15" customHeight="1" x14ac:dyDescent="0.25">
      <c r="A253" s="17" t="s">
        <v>3450</v>
      </c>
      <c r="B253" s="31" t="s">
        <v>4083</v>
      </c>
      <c r="C253" s="37" t="s">
        <v>2466</v>
      </c>
      <c r="D253" s="201" t="s">
        <v>359</v>
      </c>
      <c r="E253" s="233">
        <v>2480415</v>
      </c>
      <c r="F253" s="225">
        <v>300</v>
      </c>
      <c r="G253" s="32" t="s">
        <v>50</v>
      </c>
      <c r="H253" s="37">
        <v>11400</v>
      </c>
      <c r="I253" s="37" t="s">
        <v>3</v>
      </c>
      <c r="J253" s="37" t="s">
        <v>2546</v>
      </c>
      <c r="K253" s="37" t="s">
        <v>42</v>
      </c>
      <c r="L253" s="234">
        <v>19</v>
      </c>
      <c r="M253" s="235">
        <v>42131</v>
      </c>
      <c r="N253" s="236">
        <v>42131</v>
      </c>
      <c r="O253" s="99">
        <v>42110</v>
      </c>
      <c r="P253" s="94">
        <v>42110</v>
      </c>
      <c r="Q253" s="7" t="s">
        <v>153</v>
      </c>
      <c r="R253" s="7" t="s">
        <v>153</v>
      </c>
      <c r="S253" s="7" t="s">
        <v>3358</v>
      </c>
      <c r="T253" s="7">
        <v>42123</v>
      </c>
      <c r="U253" s="108">
        <v>42128</v>
      </c>
      <c r="V253" s="108" t="s">
        <v>153</v>
      </c>
      <c r="W253" s="7" t="s">
        <v>42</v>
      </c>
      <c r="X253" s="7" t="s">
        <v>42</v>
      </c>
      <c r="Y253" s="7">
        <v>42129</v>
      </c>
      <c r="Z253" s="7"/>
      <c r="AA253" s="248"/>
      <c r="AB253" s="252"/>
      <c r="AC253" s="248"/>
      <c r="AD253" s="248"/>
      <c r="AE253" s="248"/>
      <c r="AF253" s="248"/>
      <c r="AG253" s="248"/>
      <c r="AH253" s="243"/>
    </row>
    <row r="254" spans="1:34" ht="15" customHeight="1" x14ac:dyDescent="0.25">
      <c r="A254" s="17" t="s">
        <v>4693</v>
      </c>
      <c r="B254" s="31" t="s">
        <v>4084</v>
      </c>
      <c r="C254" s="37" t="s">
        <v>560</v>
      </c>
      <c r="D254" s="201" t="s">
        <v>359</v>
      </c>
      <c r="E254" s="233">
        <v>2490415</v>
      </c>
      <c r="F254" s="225">
        <v>225</v>
      </c>
      <c r="G254" s="32" t="s">
        <v>7</v>
      </c>
      <c r="H254" s="37">
        <v>440</v>
      </c>
      <c r="I254" s="37" t="s">
        <v>25</v>
      </c>
      <c r="J254" s="37" t="s">
        <v>1581</v>
      </c>
      <c r="K254" s="37" t="s">
        <v>42</v>
      </c>
      <c r="L254" s="234">
        <v>32</v>
      </c>
      <c r="M254" s="235">
        <v>42219</v>
      </c>
      <c r="N254" s="236">
        <v>42222</v>
      </c>
      <c r="O254" s="99">
        <v>42198</v>
      </c>
      <c r="P254" s="94">
        <v>42199</v>
      </c>
      <c r="Q254" s="7">
        <v>42210</v>
      </c>
      <c r="R254" s="7" t="s">
        <v>153</v>
      </c>
      <c r="S254" s="7" t="s">
        <v>3605</v>
      </c>
      <c r="T254" s="7">
        <v>42212</v>
      </c>
      <c r="U254" s="108">
        <v>42212</v>
      </c>
      <c r="V254" s="108" t="s">
        <v>153</v>
      </c>
      <c r="W254" s="7" t="s">
        <v>42</v>
      </c>
      <c r="X254" s="7" t="s">
        <v>42</v>
      </c>
      <c r="Y254" s="7">
        <v>42216</v>
      </c>
      <c r="Z254" s="7"/>
      <c r="AA254" s="248"/>
      <c r="AB254" s="252"/>
      <c r="AC254" s="248"/>
      <c r="AD254" s="248"/>
      <c r="AE254" s="248"/>
      <c r="AF254" s="248"/>
      <c r="AG254" s="248"/>
      <c r="AH254" s="243"/>
    </row>
    <row r="255" spans="1:34" ht="15" customHeight="1" x14ac:dyDescent="0.25">
      <c r="A255" s="17" t="s">
        <v>4684</v>
      </c>
      <c r="B255" s="31" t="s">
        <v>4084</v>
      </c>
      <c r="C255" s="37" t="s">
        <v>560</v>
      </c>
      <c r="D255" s="201" t="s">
        <v>359</v>
      </c>
      <c r="E255" s="233">
        <v>2500415</v>
      </c>
      <c r="F255" s="225">
        <v>300</v>
      </c>
      <c r="G255" s="32" t="s">
        <v>7</v>
      </c>
      <c r="H255" s="37">
        <v>440</v>
      </c>
      <c r="I255" s="37" t="s">
        <v>25</v>
      </c>
      <c r="J255" s="37" t="s">
        <v>1581</v>
      </c>
      <c r="K255" s="37" t="s">
        <v>42</v>
      </c>
      <c r="L255" s="234">
        <v>32</v>
      </c>
      <c r="M255" s="235">
        <v>42219</v>
      </c>
      <c r="N255" s="236">
        <v>42222</v>
      </c>
      <c r="O255" s="99">
        <v>42195</v>
      </c>
      <c r="P255" s="94">
        <v>42195</v>
      </c>
      <c r="Q255" s="7">
        <v>42206</v>
      </c>
      <c r="R255" s="7" t="s">
        <v>153</v>
      </c>
      <c r="S255" s="7" t="s">
        <v>3605</v>
      </c>
      <c r="T255" s="7">
        <v>42208</v>
      </c>
      <c r="U255" s="108">
        <v>42214</v>
      </c>
      <c r="V255" s="108" t="s">
        <v>153</v>
      </c>
      <c r="W255" s="7" t="s">
        <v>42</v>
      </c>
      <c r="X255" s="7" t="s">
        <v>42</v>
      </c>
      <c r="Y255" s="7">
        <v>42216</v>
      </c>
      <c r="Z255" s="7"/>
      <c r="AA255" s="248"/>
      <c r="AB255" s="252"/>
      <c r="AC255" s="248"/>
      <c r="AD255" s="248"/>
      <c r="AE255" s="248"/>
      <c r="AF255" s="248"/>
      <c r="AG255" s="248"/>
      <c r="AH255" s="243"/>
    </row>
    <row r="256" spans="1:34" ht="15" customHeight="1" x14ac:dyDescent="0.25">
      <c r="A256" s="17" t="s">
        <v>4684</v>
      </c>
      <c r="B256" s="31" t="s">
        <v>4084</v>
      </c>
      <c r="C256" s="37" t="s">
        <v>560</v>
      </c>
      <c r="D256" s="201" t="s">
        <v>359</v>
      </c>
      <c r="E256" s="233">
        <v>2510415</v>
      </c>
      <c r="F256" s="225">
        <v>300</v>
      </c>
      <c r="G256" s="32" t="s">
        <v>7</v>
      </c>
      <c r="H256" s="37">
        <v>440</v>
      </c>
      <c r="I256" s="37" t="s">
        <v>25</v>
      </c>
      <c r="J256" s="37" t="s">
        <v>1581</v>
      </c>
      <c r="K256" s="37" t="s">
        <v>42</v>
      </c>
      <c r="L256" s="234">
        <v>32</v>
      </c>
      <c r="M256" s="235">
        <v>42219</v>
      </c>
      <c r="N256" s="236">
        <v>42222</v>
      </c>
      <c r="O256" s="99">
        <v>42195</v>
      </c>
      <c r="P256" s="94">
        <v>42195</v>
      </c>
      <c r="Q256" s="7">
        <v>42213</v>
      </c>
      <c r="R256" s="7" t="s">
        <v>153</v>
      </c>
      <c r="S256" s="7" t="s">
        <v>3605</v>
      </c>
      <c r="T256" s="7">
        <v>42216</v>
      </c>
      <c r="U256" s="108">
        <v>42219</v>
      </c>
      <c r="V256" s="108" t="s">
        <v>153</v>
      </c>
      <c r="W256" s="7" t="s">
        <v>42</v>
      </c>
      <c r="X256" s="7" t="s">
        <v>42</v>
      </c>
      <c r="Y256" s="7">
        <v>42220</v>
      </c>
      <c r="Z256" s="7"/>
      <c r="AA256" s="248"/>
      <c r="AB256" s="252"/>
      <c r="AC256" s="248"/>
      <c r="AD256" s="248"/>
      <c r="AE256" s="248"/>
      <c r="AF256" s="248"/>
      <c r="AG256" s="248"/>
      <c r="AH256" s="243"/>
    </row>
    <row r="257" spans="1:34" ht="15" customHeight="1" x14ac:dyDescent="0.25">
      <c r="A257" s="17" t="s">
        <v>4694</v>
      </c>
      <c r="B257" s="31" t="s">
        <v>4084</v>
      </c>
      <c r="C257" s="37" t="s">
        <v>560</v>
      </c>
      <c r="D257" s="201" t="s">
        <v>359</v>
      </c>
      <c r="E257" s="233">
        <v>2520415</v>
      </c>
      <c r="F257" s="225">
        <v>400</v>
      </c>
      <c r="G257" s="32" t="s">
        <v>7</v>
      </c>
      <c r="H257" s="37">
        <v>440</v>
      </c>
      <c r="I257" s="37" t="s">
        <v>25</v>
      </c>
      <c r="J257" s="37" t="s">
        <v>1581</v>
      </c>
      <c r="K257" s="37" t="s">
        <v>42</v>
      </c>
      <c r="L257" s="234">
        <v>32</v>
      </c>
      <c r="M257" s="235">
        <v>42219</v>
      </c>
      <c r="N257" s="236">
        <v>42222</v>
      </c>
      <c r="O257" s="99">
        <v>42198</v>
      </c>
      <c r="P257" s="94">
        <v>42199</v>
      </c>
      <c r="Q257" s="7">
        <v>42213</v>
      </c>
      <c r="R257" s="7" t="s">
        <v>153</v>
      </c>
      <c r="S257" s="7" t="s">
        <v>3605</v>
      </c>
      <c r="T257" s="7">
        <v>42214</v>
      </c>
      <c r="U257" s="108">
        <v>42215</v>
      </c>
      <c r="V257" s="108" t="s">
        <v>153</v>
      </c>
      <c r="W257" s="7" t="s">
        <v>42</v>
      </c>
      <c r="X257" s="7" t="s">
        <v>42</v>
      </c>
      <c r="Y257" s="7">
        <v>42217</v>
      </c>
      <c r="Z257" s="7"/>
      <c r="AA257" s="248"/>
      <c r="AB257" s="252"/>
      <c r="AC257" s="248"/>
      <c r="AD257" s="248"/>
      <c r="AE257" s="248"/>
      <c r="AF257" s="248"/>
      <c r="AG257" s="248"/>
      <c r="AH257" s="243"/>
    </row>
    <row r="258" spans="1:34" ht="15" customHeight="1" x14ac:dyDescent="0.25">
      <c r="A258" s="17" t="s">
        <v>4694</v>
      </c>
      <c r="B258" s="31" t="s">
        <v>4084</v>
      </c>
      <c r="C258" s="37" t="s">
        <v>560</v>
      </c>
      <c r="D258" s="201" t="s">
        <v>359</v>
      </c>
      <c r="E258" s="233">
        <v>2530415</v>
      </c>
      <c r="F258" s="225">
        <v>400</v>
      </c>
      <c r="G258" s="32" t="s">
        <v>7</v>
      </c>
      <c r="H258" s="37">
        <v>440</v>
      </c>
      <c r="I258" s="37" t="s">
        <v>25</v>
      </c>
      <c r="J258" s="37" t="s">
        <v>1581</v>
      </c>
      <c r="K258" s="37" t="s">
        <v>42</v>
      </c>
      <c r="L258" s="234">
        <v>32</v>
      </c>
      <c r="M258" s="235">
        <v>42219</v>
      </c>
      <c r="N258" s="236">
        <v>42222</v>
      </c>
      <c r="O258" s="99">
        <v>42198</v>
      </c>
      <c r="P258" s="94">
        <v>42199</v>
      </c>
      <c r="Q258" s="7">
        <v>42217</v>
      </c>
      <c r="R258" s="7" t="s">
        <v>153</v>
      </c>
      <c r="S258" s="7" t="s">
        <v>3605</v>
      </c>
      <c r="T258" s="7">
        <v>42219</v>
      </c>
      <c r="U258" s="108">
        <v>42220</v>
      </c>
      <c r="V258" s="108" t="s">
        <v>153</v>
      </c>
      <c r="W258" s="7" t="s">
        <v>42</v>
      </c>
      <c r="X258" s="7" t="s">
        <v>42</v>
      </c>
      <c r="Y258" s="7">
        <v>42221</v>
      </c>
      <c r="Z258" s="7"/>
      <c r="AA258" s="248"/>
      <c r="AB258" s="252"/>
      <c r="AC258" s="248"/>
      <c r="AD258" s="248"/>
      <c r="AE258" s="248"/>
      <c r="AF258" s="248"/>
      <c r="AG258" s="248"/>
      <c r="AH258" s="243"/>
    </row>
    <row r="259" spans="1:34" ht="15" customHeight="1" x14ac:dyDescent="0.25">
      <c r="A259" s="17" t="s">
        <v>2665</v>
      </c>
      <c r="B259" s="31" t="s">
        <v>4085</v>
      </c>
      <c r="C259" s="37" t="s">
        <v>4081</v>
      </c>
      <c r="D259" s="201" t="s">
        <v>359</v>
      </c>
      <c r="E259" s="233">
        <v>2540415</v>
      </c>
      <c r="F259" s="225">
        <v>500</v>
      </c>
      <c r="G259" s="32" t="s">
        <v>50</v>
      </c>
      <c r="H259" s="37">
        <v>11400</v>
      </c>
      <c r="I259" s="37" t="s">
        <v>3</v>
      </c>
      <c r="J259" s="37" t="s">
        <v>2546</v>
      </c>
      <c r="K259" s="37" t="s">
        <v>272</v>
      </c>
      <c r="L259" s="234">
        <v>20</v>
      </c>
      <c r="M259" s="235">
        <v>42139</v>
      </c>
      <c r="N259" s="236">
        <v>42139</v>
      </c>
      <c r="O259" s="99">
        <v>42111</v>
      </c>
      <c r="P259" s="94">
        <v>42111</v>
      </c>
      <c r="Q259" s="7" t="s">
        <v>153</v>
      </c>
      <c r="R259" s="7" t="s">
        <v>153</v>
      </c>
      <c r="S259" s="7" t="s">
        <v>3358</v>
      </c>
      <c r="T259" s="7">
        <v>42131</v>
      </c>
      <c r="U259" s="108">
        <v>42137</v>
      </c>
      <c r="V259" s="108" t="s">
        <v>153</v>
      </c>
      <c r="W259" s="7" t="s">
        <v>42</v>
      </c>
      <c r="X259" s="7" t="s">
        <v>42</v>
      </c>
      <c r="Y259" s="7">
        <v>42138</v>
      </c>
      <c r="Z259" s="7"/>
      <c r="AA259" s="248"/>
      <c r="AB259" s="252"/>
      <c r="AC259" s="248"/>
      <c r="AD259" s="248"/>
      <c r="AE259" s="248"/>
      <c r="AF259" s="248"/>
      <c r="AG259" s="248"/>
      <c r="AH259" s="243"/>
    </row>
    <row r="260" spans="1:34" ht="15" customHeight="1" x14ac:dyDescent="0.25">
      <c r="A260" s="17" t="s">
        <v>2947</v>
      </c>
      <c r="B260" s="31" t="s">
        <v>4086</v>
      </c>
      <c r="C260" s="37" t="s">
        <v>181</v>
      </c>
      <c r="D260" s="201" t="s">
        <v>359</v>
      </c>
      <c r="E260" s="233">
        <v>2550415</v>
      </c>
      <c r="F260" s="225">
        <v>400</v>
      </c>
      <c r="G260" s="32" t="s">
        <v>50</v>
      </c>
      <c r="H260" s="37">
        <v>13200</v>
      </c>
      <c r="I260" s="37" t="s">
        <v>3</v>
      </c>
      <c r="J260" s="37" t="s">
        <v>2546</v>
      </c>
      <c r="K260" s="37" t="s">
        <v>42</v>
      </c>
      <c r="L260" s="234">
        <v>20</v>
      </c>
      <c r="M260" s="235">
        <v>42139</v>
      </c>
      <c r="N260" s="236">
        <v>42139</v>
      </c>
      <c r="O260" s="99">
        <v>42111</v>
      </c>
      <c r="P260" s="94">
        <v>42111</v>
      </c>
      <c r="Q260" s="7" t="s">
        <v>153</v>
      </c>
      <c r="R260" s="7" t="s">
        <v>153</v>
      </c>
      <c r="S260" s="7" t="s">
        <v>3358</v>
      </c>
      <c r="T260" s="7">
        <v>42135</v>
      </c>
      <c r="U260" s="108">
        <v>42137</v>
      </c>
      <c r="V260" s="108" t="s">
        <v>153</v>
      </c>
      <c r="W260" s="7" t="s">
        <v>42</v>
      </c>
      <c r="X260" s="7" t="s">
        <v>42</v>
      </c>
      <c r="Y260" s="7">
        <v>42139</v>
      </c>
      <c r="Z260" s="7"/>
      <c r="AA260" s="248"/>
      <c r="AB260" s="252"/>
      <c r="AC260" s="248"/>
      <c r="AD260" s="248"/>
      <c r="AE260" s="248"/>
      <c r="AF260" s="248"/>
      <c r="AG260" s="248"/>
      <c r="AH260" s="243"/>
    </row>
    <row r="261" spans="1:34" ht="15" customHeight="1" x14ac:dyDescent="0.25">
      <c r="A261" s="17" t="s">
        <v>3027</v>
      </c>
      <c r="B261" s="31" t="s">
        <v>4089</v>
      </c>
      <c r="C261" s="37" t="s">
        <v>4088</v>
      </c>
      <c r="D261" s="201" t="s">
        <v>359</v>
      </c>
      <c r="E261" s="233">
        <v>2560415</v>
      </c>
      <c r="F261" s="225">
        <v>75</v>
      </c>
      <c r="G261" s="32" t="s">
        <v>7</v>
      </c>
      <c r="H261" s="37">
        <v>11400</v>
      </c>
      <c r="I261" s="37" t="s">
        <v>25</v>
      </c>
      <c r="J261" s="37" t="s">
        <v>1581</v>
      </c>
      <c r="K261" s="37" t="s">
        <v>42</v>
      </c>
      <c r="L261" s="234">
        <v>20</v>
      </c>
      <c r="M261" s="235">
        <v>42139</v>
      </c>
      <c r="N261" s="236">
        <v>42139</v>
      </c>
      <c r="O261" s="99">
        <v>42111</v>
      </c>
      <c r="P261" s="94">
        <v>42111</v>
      </c>
      <c r="Q261" s="7" t="s">
        <v>153</v>
      </c>
      <c r="R261" s="7" t="s">
        <v>153</v>
      </c>
      <c r="S261" s="7" t="s">
        <v>3358</v>
      </c>
      <c r="T261" s="7">
        <v>42132</v>
      </c>
      <c r="U261" s="108">
        <v>42136</v>
      </c>
      <c r="V261" s="108" t="s">
        <v>153</v>
      </c>
      <c r="W261" s="7" t="s">
        <v>42</v>
      </c>
      <c r="X261" s="7" t="s">
        <v>42</v>
      </c>
      <c r="Y261" s="7">
        <v>42137</v>
      </c>
      <c r="Z261" s="7"/>
      <c r="AA261" s="248"/>
      <c r="AB261" s="252"/>
      <c r="AC261" s="248"/>
      <c r="AD261" s="248"/>
      <c r="AE261" s="248"/>
      <c r="AF261" s="248"/>
      <c r="AG261" s="248"/>
      <c r="AH261" s="243"/>
    </row>
    <row r="262" spans="1:34" ht="15" customHeight="1" x14ac:dyDescent="0.25">
      <c r="A262" s="17" t="s">
        <v>5497</v>
      </c>
      <c r="B262" s="31" t="s">
        <v>4091</v>
      </c>
      <c r="C262" s="37" t="s">
        <v>4090</v>
      </c>
      <c r="D262" s="201" t="s">
        <v>359</v>
      </c>
      <c r="E262" s="233">
        <v>2570415</v>
      </c>
      <c r="F262" s="225">
        <v>300</v>
      </c>
      <c r="G262" s="32" t="s">
        <v>2</v>
      </c>
      <c r="H262" s="37">
        <v>34500</v>
      </c>
      <c r="I262" s="37" t="s">
        <v>25</v>
      </c>
      <c r="J262" s="37" t="s">
        <v>1581</v>
      </c>
      <c r="K262" s="37" t="s">
        <v>42</v>
      </c>
      <c r="L262" s="234">
        <v>48</v>
      </c>
      <c r="M262" s="235">
        <v>42336</v>
      </c>
      <c r="N262" s="236">
        <v>42336</v>
      </c>
      <c r="O262" s="99">
        <v>42312</v>
      </c>
      <c r="P262" s="94">
        <v>42122</v>
      </c>
      <c r="Q262" s="7">
        <v>42325</v>
      </c>
      <c r="R262" s="7" t="s">
        <v>153</v>
      </c>
      <c r="S262" s="7" t="s">
        <v>3605</v>
      </c>
      <c r="T262" s="7" t="s">
        <v>153</v>
      </c>
      <c r="U262" s="108" t="s">
        <v>153</v>
      </c>
      <c r="V262" s="108" t="s">
        <v>153</v>
      </c>
      <c r="W262" s="7">
        <v>42334</v>
      </c>
      <c r="X262" s="7">
        <v>42334</v>
      </c>
      <c r="Y262" s="7">
        <v>42335</v>
      </c>
      <c r="Z262" s="7"/>
      <c r="AA262" s="248"/>
      <c r="AB262" s="252"/>
      <c r="AC262" s="248"/>
      <c r="AD262" s="248"/>
      <c r="AE262" s="248"/>
      <c r="AF262" s="248"/>
      <c r="AG262" s="248"/>
      <c r="AH262" s="243"/>
    </row>
    <row r="263" spans="1:34" ht="15" customHeight="1" x14ac:dyDescent="0.25">
      <c r="A263" s="17" t="s">
        <v>5721</v>
      </c>
      <c r="B263" s="31" t="s">
        <v>4091</v>
      </c>
      <c r="C263" s="37" t="s">
        <v>4090</v>
      </c>
      <c r="D263" s="201" t="s">
        <v>359</v>
      </c>
      <c r="E263" s="233">
        <v>2570415</v>
      </c>
      <c r="F263" s="225">
        <v>300</v>
      </c>
      <c r="G263" s="32" t="s">
        <v>2</v>
      </c>
      <c r="H263" s="37">
        <v>34500</v>
      </c>
      <c r="I263" s="37" t="s">
        <v>56</v>
      </c>
      <c r="J263" s="37"/>
      <c r="K263" s="37"/>
      <c r="L263" s="234"/>
      <c r="M263" s="235"/>
      <c r="N263" s="236"/>
      <c r="O263" s="99"/>
      <c r="P263" s="94"/>
      <c r="Q263" s="7" t="s">
        <v>153</v>
      </c>
      <c r="R263" s="7"/>
      <c r="S263" s="7" t="s">
        <v>3605</v>
      </c>
      <c r="T263" s="7"/>
      <c r="U263" s="108"/>
      <c r="V263" s="108"/>
      <c r="W263" s="7"/>
      <c r="X263" s="7"/>
      <c r="Y263" s="7"/>
      <c r="Z263" s="7"/>
      <c r="AA263" s="248"/>
      <c r="AB263" s="252"/>
      <c r="AC263" s="248"/>
      <c r="AD263" s="248"/>
      <c r="AE263" s="248"/>
      <c r="AF263" s="248"/>
      <c r="AG263" s="248"/>
      <c r="AH263" s="243"/>
    </row>
    <row r="264" spans="1:34" ht="15" customHeight="1" x14ac:dyDescent="0.25">
      <c r="A264" s="17" t="s">
        <v>4103</v>
      </c>
      <c r="B264" s="31" t="s">
        <v>4092</v>
      </c>
      <c r="C264" s="37" t="s">
        <v>3656</v>
      </c>
      <c r="D264" s="201" t="s">
        <v>359</v>
      </c>
      <c r="E264" s="233">
        <v>2580415</v>
      </c>
      <c r="F264" s="225">
        <v>112.5</v>
      </c>
      <c r="G264" s="32" t="s">
        <v>2</v>
      </c>
      <c r="H264" s="37">
        <v>13800</v>
      </c>
      <c r="I264" s="37" t="s">
        <v>25</v>
      </c>
      <c r="J264" s="37" t="s">
        <v>1581</v>
      </c>
      <c r="K264" s="37" t="s">
        <v>42</v>
      </c>
      <c r="L264" s="234">
        <v>20</v>
      </c>
      <c r="M264" s="235">
        <v>42140</v>
      </c>
      <c r="N264" s="236">
        <v>42140</v>
      </c>
      <c r="O264" s="99">
        <v>42114</v>
      </c>
      <c r="P264" s="94">
        <v>42116</v>
      </c>
      <c r="Q264" s="7" t="s">
        <v>153</v>
      </c>
      <c r="R264" s="7" t="s">
        <v>153</v>
      </c>
      <c r="S264" s="7" t="s">
        <v>3605</v>
      </c>
      <c r="T264" s="7">
        <v>42129</v>
      </c>
      <c r="U264" s="108">
        <v>42131</v>
      </c>
      <c r="V264" s="108" t="s">
        <v>153</v>
      </c>
      <c r="W264" s="7">
        <v>42132</v>
      </c>
      <c r="X264" s="7">
        <v>42132</v>
      </c>
      <c r="Y264" s="7">
        <v>42136</v>
      </c>
      <c r="Z264" s="7"/>
      <c r="AA264" s="248"/>
      <c r="AB264" s="252"/>
      <c r="AC264" s="248"/>
      <c r="AD264" s="248"/>
      <c r="AE264" s="248"/>
      <c r="AF264" s="248"/>
      <c r="AG264" s="248"/>
      <c r="AH264" s="243"/>
    </row>
    <row r="265" spans="1:34" ht="15" customHeight="1" x14ac:dyDescent="0.25">
      <c r="A265" s="17" t="s">
        <v>4120</v>
      </c>
      <c r="B265" s="31" t="s">
        <v>4093</v>
      </c>
      <c r="C265" s="37" t="s">
        <v>3793</v>
      </c>
      <c r="D265" s="201" t="s">
        <v>359</v>
      </c>
      <c r="E265" s="233">
        <v>2590415</v>
      </c>
      <c r="F265" s="225">
        <v>75</v>
      </c>
      <c r="G265" s="32" t="s">
        <v>50</v>
      </c>
      <c r="H265" s="37">
        <v>480</v>
      </c>
      <c r="I265" s="37" t="s">
        <v>68</v>
      </c>
      <c r="J265" s="37" t="s">
        <v>3547</v>
      </c>
      <c r="K265" s="37" t="s">
        <v>42</v>
      </c>
      <c r="L265" s="234">
        <v>22</v>
      </c>
      <c r="M265" s="235">
        <v>42150</v>
      </c>
      <c r="N265" s="236">
        <v>42150</v>
      </c>
      <c r="O265" s="99">
        <v>42115</v>
      </c>
      <c r="P265" s="94">
        <v>42116</v>
      </c>
      <c r="Q265" s="7" t="s">
        <v>153</v>
      </c>
      <c r="R265" s="7" t="s">
        <v>153</v>
      </c>
      <c r="S265" s="7" t="s">
        <v>3605</v>
      </c>
      <c r="T265" s="7" t="s">
        <v>153</v>
      </c>
      <c r="U265" s="108" t="s">
        <v>153</v>
      </c>
      <c r="V265" s="108" t="s">
        <v>153</v>
      </c>
      <c r="W265" s="7" t="s">
        <v>42</v>
      </c>
      <c r="X265" s="7" t="s">
        <v>42</v>
      </c>
      <c r="Y265" s="7">
        <v>42143</v>
      </c>
      <c r="Z265" s="7"/>
      <c r="AA265" s="248"/>
      <c r="AB265" s="252"/>
      <c r="AC265" s="248"/>
      <c r="AD265" s="248"/>
      <c r="AE265" s="248"/>
      <c r="AF265" s="248"/>
      <c r="AG265" s="248"/>
      <c r="AH265" s="243"/>
    </row>
    <row r="266" spans="1:34" ht="15" customHeight="1" x14ac:dyDescent="0.25">
      <c r="A266" s="17" t="s">
        <v>4120</v>
      </c>
      <c r="B266" s="31" t="s">
        <v>4093</v>
      </c>
      <c r="C266" s="37" t="s">
        <v>3793</v>
      </c>
      <c r="D266" s="201" t="s">
        <v>359</v>
      </c>
      <c r="E266" s="233">
        <v>2600415</v>
      </c>
      <c r="F266" s="225">
        <v>75</v>
      </c>
      <c r="G266" s="32" t="s">
        <v>50</v>
      </c>
      <c r="H266" s="37">
        <v>480</v>
      </c>
      <c r="I266" s="37" t="s">
        <v>68</v>
      </c>
      <c r="J266" s="37" t="s">
        <v>3547</v>
      </c>
      <c r="K266" s="37" t="s">
        <v>42</v>
      </c>
      <c r="L266" s="234">
        <v>22</v>
      </c>
      <c r="M266" s="235">
        <v>42150</v>
      </c>
      <c r="N266" s="236">
        <v>42150</v>
      </c>
      <c r="O266" s="99">
        <v>42115</v>
      </c>
      <c r="P266" s="94">
        <v>42116</v>
      </c>
      <c r="Q266" s="7" t="s">
        <v>153</v>
      </c>
      <c r="R266" s="7" t="s">
        <v>153</v>
      </c>
      <c r="S266" s="7" t="s">
        <v>3605</v>
      </c>
      <c r="T266" s="7" t="s">
        <v>153</v>
      </c>
      <c r="U266" s="108" t="s">
        <v>153</v>
      </c>
      <c r="V266" s="108" t="s">
        <v>153</v>
      </c>
      <c r="W266" s="7" t="s">
        <v>42</v>
      </c>
      <c r="X266" s="7" t="s">
        <v>42</v>
      </c>
      <c r="Y266" s="7">
        <v>42135</v>
      </c>
      <c r="Z266" s="7"/>
      <c r="AA266" s="248"/>
      <c r="AB266" s="252"/>
      <c r="AC266" s="248"/>
      <c r="AD266" s="248"/>
      <c r="AE266" s="248"/>
      <c r="AF266" s="248"/>
      <c r="AG266" s="248"/>
      <c r="AH266" s="243"/>
    </row>
    <row r="267" spans="1:34" ht="15" customHeight="1" x14ac:dyDescent="0.25">
      <c r="A267" s="17" t="s">
        <v>4120</v>
      </c>
      <c r="B267" s="31" t="s">
        <v>4093</v>
      </c>
      <c r="C267" s="37" t="s">
        <v>3793</v>
      </c>
      <c r="D267" s="201" t="s">
        <v>359</v>
      </c>
      <c r="E267" s="233">
        <v>2610415</v>
      </c>
      <c r="F267" s="225">
        <v>75</v>
      </c>
      <c r="G267" s="32" t="s">
        <v>50</v>
      </c>
      <c r="H267" s="37">
        <v>480</v>
      </c>
      <c r="I267" s="37" t="s">
        <v>68</v>
      </c>
      <c r="J267" s="37" t="s">
        <v>3547</v>
      </c>
      <c r="K267" s="37" t="s">
        <v>42</v>
      </c>
      <c r="L267" s="234">
        <v>22</v>
      </c>
      <c r="M267" s="235">
        <v>42150</v>
      </c>
      <c r="N267" s="236">
        <v>42150</v>
      </c>
      <c r="O267" s="99">
        <v>42115</v>
      </c>
      <c r="P267" s="94">
        <v>42116</v>
      </c>
      <c r="Q267" s="7" t="s">
        <v>153</v>
      </c>
      <c r="R267" s="7" t="s">
        <v>153</v>
      </c>
      <c r="S267" s="7" t="s">
        <v>3605</v>
      </c>
      <c r="T267" s="7" t="s">
        <v>153</v>
      </c>
      <c r="U267" s="108" t="s">
        <v>153</v>
      </c>
      <c r="V267" s="108" t="s">
        <v>153</v>
      </c>
      <c r="W267" s="7" t="s">
        <v>42</v>
      </c>
      <c r="X267" s="7" t="s">
        <v>42</v>
      </c>
      <c r="Y267" s="7">
        <v>42143</v>
      </c>
      <c r="Z267" s="7"/>
      <c r="AA267" s="248"/>
      <c r="AB267" s="252"/>
      <c r="AC267" s="248"/>
      <c r="AD267" s="248"/>
      <c r="AE267" s="248"/>
      <c r="AF267" s="248"/>
      <c r="AG267" s="248"/>
      <c r="AH267" s="243"/>
    </row>
    <row r="268" spans="1:34" ht="15" customHeight="1" x14ac:dyDescent="0.25">
      <c r="A268" s="17" t="s">
        <v>4116</v>
      </c>
      <c r="B268" s="31" t="s">
        <v>4093</v>
      </c>
      <c r="C268" s="37" t="s">
        <v>3793</v>
      </c>
      <c r="D268" s="201" t="s">
        <v>359</v>
      </c>
      <c r="E268" s="233">
        <v>2620415</v>
      </c>
      <c r="F268" s="225">
        <v>75</v>
      </c>
      <c r="G268" s="32" t="s">
        <v>50</v>
      </c>
      <c r="H268" s="37">
        <v>480</v>
      </c>
      <c r="I268" s="37" t="s">
        <v>25</v>
      </c>
      <c r="J268" s="37" t="s">
        <v>3547</v>
      </c>
      <c r="K268" s="37" t="s">
        <v>42</v>
      </c>
      <c r="L268" s="234">
        <v>22</v>
      </c>
      <c r="M268" s="235">
        <v>42150</v>
      </c>
      <c r="N268" s="236">
        <v>42150</v>
      </c>
      <c r="O268" s="99">
        <v>42114</v>
      </c>
      <c r="P268" s="94">
        <v>42115</v>
      </c>
      <c r="Q268" s="7" t="s">
        <v>153</v>
      </c>
      <c r="R268" s="7" t="s">
        <v>153</v>
      </c>
      <c r="S268" s="7" t="s">
        <v>3605</v>
      </c>
      <c r="T268" s="7" t="s">
        <v>153</v>
      </c>
      <c r="U268" s="108" t="s">
        <v>153</v>
      </c>
      <c r="V268" s="108" t="s">
        <v>153</v>
      </c>
      <c r="W268" s="7" t="s">
        <v>42</v>
      </c>
      <c r="X268" s="7" t="s">
        <v>42</v>
      </c>
      <c r="Y268" s="7">
        <v>42144</v>
      </c>
      <c r="Z268" s="7"/>
      <c r="AA268" s="248"/>
      <c r="AB268" s="252"/>
      <c r="AC268" s="248"/>
      <c r="AD268" s="248"/>
      <c r="AE268" s="248"/>
      <c r="AF268" s="248"/>
      <c r="AG268" s="248"/>
      <c r="AH268" s="243"/>
    </row>
    <row r="269" spans="1:34" ht="15" customHeight="1" x14ac:dyDescent="0.25">
      <c r="A269" s="17" t="s">
        <v>4116</v>
      </c>
      <c r="B269" s="31" t="s">
        <v>4093</v>
      </c>
      <c r="C269" s="37" t="s">
        <v>3793</v>
      </c>
      <c r="D269" s="201" t="s">
        <v>359</v>
      </c>
      <c r="E269" s="233">
        <v>2630415</v>
      </c>
      <c r="F269" s="225">
        <v>75</v>
      </c>
      <c r="G269" s="32" t="s">
        <v>50</v>
      </c>
      <c r="H269" s="37">
        <v>480</v>
      </c>
      <c r="I269" s="37" t="s">
        <v>25</v>
      </c>
      <c r="J269" s="37" t="s">
        <v>3547</v>
      </c>
      <c r="K269" s="37" t="s">
        <v>42</v>
      </c>
      <c r="L269" s="234">
        <v>22</v>
      </c>
      <c r="M269" s="235">
        <v>42150</v>
      </c>
      <c r="N269" s="236">
        <v>42150</v>
      </c>
      <c r="O269" s="99">
        <v>42114</v>
      </c>
      <c r="P269" s="94">
        <v>42115</v>
      </c>
      <c r="Q269" s="7" t="s">
        <v>153</v>
      </c>
      <c r="R269" s="7" t="s">
        <v>153</v>
      </c>
      <c r="S269" s="7" t="s">
        <v>3605</v>
      </c>
      <c r="T269" s="7" t="s">
        <v>153</v>
      </c>
      <c r="U269" s="108" t="s">
        <v>153</v>
      </c>
      <c r="V269" s="108" t="s">
        <v>153</v>
      </c>
      <c r="W269" s="7" t="s">
        <v>42</v>
      </c>
      <c r="X269" s="7" t="s">
        <v>42</v>
      </c>
      <c r="Y269" s="7">
        <v>42145</v>
      </c>
      <c r="Z269" s="7"/>
      <c r="AA269" s="248"/>
      <c r="AB269" s="252"/>
      <c r="AC269" s="248"/>
      <c r="AD269" s="248"/>
      <c r="AE269" s="248"/>
      <c r="AF269" s="248"/>
      <c r="AG269" s="248"/>
      <c r="AH269" s="243"/>
    </row>
    <row r="270" spans="1:34" ht="15" customHeight="1" x14ac:dyDescent="0.25">
      <c r="A270" s="17" t="s">
        <v>4116</v>
      </c>
      <c r="B270" s="31" t="s">
        <v>4093</v>
      </c>
      <c r="C270" s="37" t="s">
        <v>3793</v>
      </c>
      <c r="D270" s="201" t="s">
        <v>359</v>
      </c>
      <c r="E270" s="233">
        <v>2640415</v>
      </c>
      <c r="F270" s="225">
        <v>75</v>
      </c>
      <c r="G270" s="32" t="s">
        <v>50</v>
      </c>
      <c r="H270" s="37">
        <v>480</v>
      </c>
      <c r="I270" s="37" t="s">
        <v>25</v>
      </c>
      <c r="J270" s="37" t="s">
        <v>3547</v>
      </c>
      <c r="K270" s="37" t="s">
        <v>42</v>
      </c>
      <c r="L270" s="234">
        <v>22</v>
      </c>
      <c r="M270" s="235">
        <v>42150</v>
      </c>
      <c r="N270" s="236">
        <v>42150</v>
      </c>
      <c r="O270" s="99">
        <v>42114</v>
      </c>
      <c r="P270" s="94">
        <v>42115</v>
      </c>
      <c r="Q270" s="7" t="s">
        <v>153</v>
      </c>
      <c r="R270" s="7" t="s">
        <v>153</v>
      </c>
      <c r="S270" s="7" t="s">
        <v>3605</v>
      </c>
      <c r="T270" s="7" t="s">
        <v>153</v>
      </c>
      <c r="U270" s="108" t="s">
        <v>153</v>
      </c>
      <c r="V270" s="108" t="s">
        <v>153</v>
      </c>
      <c r="W270" s="7" t="s">
        <v>42</v>
      </c>
      <c r="X270" s="7" t="s">
        <v>42</v>
      </c>
      <c r="Y270" s="7">
        <v>42144</v>
      </c>
      <c r="Z270" s="7"/>
      <c r="AA270" s="248"/>
      <c r="AB270" s="252"/>
      <c r="AC270" s="248"/>
      <c r="AD270" s="248"/>
      <c r="AE270" s="248"/>
      <c r="AF270" s="248"/>
      <c r="AG270" s="248"/>
      <c r="AH270" s="243"/>
    </row>
    <row r="271" spans="1:34" ht="15" customHeight="1" x14ac:dyDescent="0.25">
      <c r="A271" s="17" t="s">
        <v>4116</v>
      </c>
      <c r="B271" s="31" t="s">
        <v>4093</v>
      </c>
      <c r="C271" s="37" t="s">
        <v>3793</v>
      </c>
      <c r="D271" s="201" t="s">
        <v>359</v>
      </c>
      <c r="E271" s="233">
        <v>2650415</v>
      </c>
      <c r="F271" s="225">
        <v>75</v>
      </c>
      <c r="G271" s="32" t="s">
        <v>50</v>
      </c>
      <c r="H271" s="37">
        <v>480</v>
      </c>
      <c r="I271" s="37" t="s">
        <v>25</v>
      </c>
      <c r="J271" s="37" t="s">
        <v>3547</v>
      </c>
      <c r="K271" s="37" t="s">
        <v>42</v>
      </c>
      <c r="L271" s="234">
        <v>22</v>
      </c>
      <c r="M271" s="235">
        <v>42150</v>
      </c>
      <c r="N271" s="236">
        <v>42150</v>
      </c>
      <c r="O271" s="99">
        <v>42114</v>
      </c>
      <c r="P271" s="94">
        <v>42115</v>
      </c>
      <c r="Q271" s="7" t="s">
        <v>153</v>
      </c>
      <c r="R271" s="7" t="s">
        <v>153</v>
      </c>
      <c r="S271" s="7" t="s">
        <v>3605</v>
      </c>
      <c r="T271" s="7" t="s">
        <v>153</v>
      </c>
      <c r="U271" s="108" t="s">
        <v>153</v>
      </c>
      <c r="V271" s="108" t="s">
        <v>153</v>
      </c>
      <c r="W271" s="7" t="s">
        <v>42</v>
      </c>
      <c r="X271" s="7" t="s">
        <v>42</v>
      </c>
      <c r="Y271" s="7">
        <v>42144</v>
      </c>
      <c r="Z271" s="7"/>
      <c r="AA271" s="248"/>
      <c r="AB271" s="252"/>
      <c r="AC271" s="248"/>
      <c r="AD271" s="248"/>
      <c r="AE271" s="248"/>
      <c r="AF271" s="248"/>
      <c r="AG271" s="248"/>
      <c r="AH271" s="243"/>
    </row>
    <row r="272" spans="1:34" ht="15" customHeight="1" x14ac:dyDescent="0.25">
      <c r="A272" s="17" t="s">
        <v>4116</v>
      </c>
      <c r="B272" s="31" t="s">
        <v>4093</v>
      </c>
      <c r="C272" s="37" t="s">
        <v>3793</v>
      </c>
      <c r="D272" s="201" t="s">
        <v>359</v>
      </c>
      <c r="E272" s="233">
        <v>2660415</v>
      </c>
      <c r="F272" s="225">
        <v>75</v>
      </c>
      <c r="G272" s="32" t="s">
        <v>50</v>
      </c>
      <c r="H272" s="37">
        <v>480</v>
      </c>
      <c r="I272" s="37" t="s">
        <v>25</v>
      </c>
      <c r="J272" s="37" t="s">
        <v>3547</v>
      </c>
      <c r="K272" s="37" t="s">
        <v>42</v>
      </c>
      <c r="L272" s="234">
        <v>22</v>
      </c>
      <c r="M272" s="235">
        <v>42150</v>
      </c>
      <c r="N272" s="236">
        <v>42150</v>
      </c>
      <c r="O272" s="99">
        <v>42114</v>
      </c>
      <c r="P272" s="94">
        <v>42115</v>
      </c>
      <c r="Q272" s="7" t="s">
        <v>153</v>
      </c>
      <c r="R272" s="7" t="s">
        <v>153</v>
      </c>
      <c r="S272" s="7" t="s">
        <v>3605</v>
      </c>
      <c r="T272" s="7" t="s">
        <v>153</v>
      </c>
      <c r="U272" s="108" t="s">
        <v>153</v>
      </c>
      <c r="V272" s="108" t="s">
        <v>153</v>
      </c>
      <c r="W272" s="7" t="s">
        <v>42</v>
      </c>
      <c r="X272" s="7" t="s">
        <v>42</v>
      </c>
      <c r="Y272" s="7">
        <v>42144</v>
      </c>
      <c r="Z272" s="7"/>
      <c r="AA272" s="248"/>
      <c r="AB272" s="252"/>
      <c r="AC272" s="248"/>
      <c r="AD272" s="248"/>
      <c r="AE272" s="248"/>
      <c r="AF272" s="248"/>
      <c r="AG272" s="248"/>
      <c r="AH272" s="243"/>
    </row>
    <row r="273" spans="1:34" ht="15" customHeight="1" x14ac:dyDescent="0.25">
      <c r="A273" s="17" t="s">
        <v>4127</v>
      </c>
      <c r="B273" s="31" t="s">
        <v>4093</v>
      </c>
      <c r="C273" s="37" t="s">
        <v>3793</v>
      </c>
      <c r="D273" s="201" t="s">
        <v>359</v>
      </c>
      <c r="E273" s="233">
        <v>2670415</v>
      </c>
      <c r="F273" s="225">
        <v>112.5</v>
      </c>
      <c r="G273" s="32" t="s">
        <v>50</v>
      </c>
      <c r="H273" s="37">
        <v>480</v>
      </c>
      <c r="I273" s="37" t="s">
        <v>68</v>
      </c>
      <c r="J273" s="37" t="s">
        <v>3547</v>
      </c>
      <c r="K273" s="37" t="s">
        <v>42</v>
      </c>
      <c r="L273" s="234">
        <v>22</v>
      </c>
      <c r="M273" s="235">
        <v>42150</v>
      </c>
      <c r="N273" s="236">
        <v>42150</v>
      </c>
      <c r="O273" s="99">
        <v>42115</v>
      </c>
      <c r="P273" s="94">
        <v>42116</v>
      </c>
      <c r="Q273" s="7" t="s">
        <v>153</v>
      </c>
      <c r="R273" s="7" t="s">
        <v>153</v>
      </c>
      <c r="S273" s="7" t="s">
        <v>3605</v>
      </c>
      <c r="T273" s="7" t="s">
        <v>153</v>
      </c>
      <c r="U273" s="108" t="s">
        <v>153</v>
      </c>
      <c r="V273" s="108" t="s">
        <v>153</v>
      </c>
      <c r="W273" s="7" t="s">
        <v>42</v>
      </c>
      <c r="X273" s="7" t="s">
        <v>42</v>
      </c>
      <c r="Y273" s="7">
        <v>42146</v>
      </c>
      <c r="Z273" s="7"/>
      <c r="AA273" s="248"/>
      <c r="AB273" s="252"/>
      <c r="AC273" s="248"/>
      <c r="AD273" s="248"/>
      <c r="AE273" s="248"/>
      <c r="AF273" s="248"/>
      <c r="AG273" s="248"/>
      <c r="AH273" s="243"/>
    </row>
    <row r="274" spans="1:34" ht="15" customHeight="1" x14ac:dyDescent="0.25">
      <c r="A274" s="17" t="s">
        <v>4132</v>
      </c>
      <c r="B274" s="31" t="s">
        <v>4093</v>
      </c>
      <c r="C274" s="37" t="s">
        <v>3793</v>
      </c>
      <c r="D274" s="201" t="s">
        <v>359</v>
      </c>
      <c r="E274" s="233">
        <v>2680415</v>
      </c>
      <c r="F274" s="225">
        <v>15</v>
      </c>
      <c r="G274" s="32" t="s">
        <v>50</v>
      </c>
      <c r="H274" s="37">
        <v>480</v>
      </c>
      <c r="I274" s="37" t="s">
        <v>68</v>
      </c>
      <c r="J274" s="37" t="s">
        <v>3547</v>
      </c>
      <c r="K274" s="37" t="s">
        <v>42</v>
      </c>
      <c r="L274" s="234">
        <v>22</v>
      </c>
      <c r="M274" s="235">
        <v>42150</v>
      </c>
      <c r="N274" s="236">
        <v>42150</v>
      </c>
      <c r="O274" s="99">
        <v>42117</v>
      </c>
      <c r="P274" s="94">
        <v>42118</v>
      </c>
      <c r="Q274" s="7" t="s">
        <v>153</v>
      </c>
      <c r="R274" s="7" t="s">
        <v>153</v>
      </c>
      <c r="S274" s="7" t="s">
        <v>3605</v>
      </c>
      <c r="T274" s="7" t="s">
        <v>153</v>
      </c>
      <c r="U274" s="108" t="s">
        <v>153</v>
      </c>
      <c r="V274" s="108" t="s">
        <v>153</v>
      </c>
      <c r="W274" s="7" t="s">
        <v>42</v>
      </c>
      <c r="X274" s="7" t="s">
        <v>42</v>
      </c>
      <c r="Y274" s="7">
        <v>42138</v>
      </c>
      <c r="Z274" s="7"/>
      <c r="AA274" s="248"/>
      <c r="AB274" s="252"/>
      <c r="AC274" s="248"/>
      <c r="AD274" s="248"/>
      <c r="AE274" s="248"/>
      <c r="AF274" s="248"/>
      <c r="AG274" s="248"/>
      <c r="AH274" s="243"/>
    </row>
    <row r="275" spans="1:34" ht="15" customHeight="1" x14ac:dyDescent="0.25">
      <c r="A275" s="17" t="s">
        <v>4131</v>
      </c>
      <c r="B275" s="31" t="s">
        <v>4093</v>
      </c>
      <c r="C275" s="37" t="s">
        <v>3793</v>
      </c>
      <c r="D275" s="201" t="s">
        <v>359</v>
      </c>
      <c r="E275" s="233">
        <v>2690415</v>
      </c>
      <c r="F275" s="225">
        <v>20</v>
      </c>
      <c r="G275" s="32" t="s">
        <v>50</v>
      </c>
      <c r="H275" s="37">
        <v>480</v>
      </c>
      <c r="I275" s="37" t="s">
        <v>25</v>
      </c>
      <c r="J275" s="37" t="s">
        <v>3547</v>
      </c>
      <c r="K275" s="37" t="s">
        <v>42</v>
      </c>
      <c r="L275" s="234">
        <v>22</v>
      </c>
      <c r="M275" s="235">
        <v>42150</v>
      </c>
      <c r="N275" s="236">
        <v>42150</v>
      </c>
      <c r="O275" s="99">
        <v>42117</v>
      </c>
      <c r="P275" s="94">
        <v>42117</v>
      </c>
      <c r="Q275" s="7" t="s">
        <v>153</v>
      </c>
      <c r="R275" s="7" t="s">
        <v>153</v>
      </c>
      <c r="S275" s="7" t="s">
        <v>3605</v>
      </c>
      <c r="T275" s="7" t="s">
        <v>153</v>
      </c>
      <c r="U275" s="108">
        <v>42139</v>
      </c>
      <c r="V275" s="108" t="s">
        <v>153</v>
      </c>
      <c r="W275" s="7" t="s">
        <v>42</v>
      </c>
      <c r="X275" s="7" t="s">
        <v>42</v>
      </c>
      <c r="Y275" s="7">
        <v>42146</v>
      </c>
      <c r="Z275" s="7"/>
      <c r="AA275" s="248"/>
      <c r="AB275" s="252"/>
      <c r="AC275" s="248"/>
      <c r="AD275" s="248"/>
      <c r="AE275" s="248"/>
      <c r="AF275" s="248"/>
      <c r="AG275" s="248"/>
      <c r="AH275" s="243"/>
    </row>
    <row r="276" spans="1:34" ht="15" customHeight="1" x14ac:dyDescent="0.25">
      <c r="A276" s="17" t="s">
        <v>4128</v>
      </c>
      <c r="B276" s="31" t="s">
        <v>4093</v>
      </c>
      <c r="C276" s="37" t="s">
        <v>3793</v>
      </c>
      <c r="D276" s="201" t="s">
        <v>359</v>
      </c>
      <c r="E276" s="233">
        <v>2700415</v>
      </c>
      <c r="F276" s="225">
        <v>45</v>
      </c>
      <c r="G276" s="32" t="s">
        <v>50</v>
      </c>
      <c r="H276" s="37">
        <v>480</v>
      </c>
      <c r="I276" s="37" t="s">
        <v>68</v>
      </c>
      <c r="J276" s="37" t="s">
        <v>3547</v>
      </c>
      <c r="K276" s="37" t="s">
        <v>42</v>
      </c>
      <c r="L276" s="234">
        <v>22</v>
      </c>
      <c r="M276" s="235">
        <v>42150</v>
      </c>
      <c r="N276" s="236">
        <v>42150</v>
      </c>
      <c r="O276" s="99">
        <v>42116</v>
      </c>
      <c r="P276" s="94">
        <v>42117</v>
      </c>
      <c r="Q276" s="7" t="s">
        <v>153</v>
      </c>
      <c r="R276" s="7" t="s">
        <v>153</v>
      </c>
      <c r="S276" s="7" t="s">
        <v>3605</v>
      </c>
      <c r="T276" s="7" t="s">
        <v>153</v>
      </c>
      <c r="U276" s="108" t="s">
        <v>153</v>
      </c>
      <c r="V276" s="108" t="s">
        <v>153</v>
      </c>
      <c r="W276" s="7" t="s">
        <v>42</v>
      </c>
      <c r="X276" s="7" t="s">
        <v>42</v>
      </c>
      <c r="Y276" s="7">
        <v>42146</v>
      </c>
      <c r="Z276" s="7"/>
      <c r="AA276" s="248"/>
      <c r="AB276" s="252"/>
      <c r="AC276" s="248"/>
      <c r="AD276" s="248"/>
      <c r="AE276" s="248"/>
      <c r="AF276" s="248"/>
      <c r="AG276" s="248"/>
      <c r="AH276" s="243"/>
    </row>
    <row r="277" spans="1:34" ht="15" customHeight="1" x14ac:dyDescent="0.25">
      <c r="A277" s="17" t="s">
        <v>4133</v>
      </c>
      <c r="B277" s="31" t="s">
        <v>4110</v>
      </c>
      <c r="C277" s="37" t="s">
        <v>4096</v>
      </c>
      <c r="D277" s="201" t="s">
        <v>359</v>
      </c>
      <c r="E277" s="233">
        <v>2710415</v>
      </c>
      <c r="F277" s="225">
        <v>15</v>
      </c>
      <c r="G277" s="32" t="s">
        <v>20</v>
      </c>
      <c r="H277" s="37">
        <v>13200</v>
      </c>
      <c r="I277" s="37" t="s">
        <v>25</v>
      </c>
      <c r="J277" s="37" t="s">
        <v>1581</v>
      </c>
      <c r="K277" s="37" t="s">
        <v>42</v>
      </c>
      <c r="L277" s="234">
        <v>20</v>
      </c>
      <c r="M277" s="235">
        <v>42141</v>
      </c>
      <c r="N277" s="236">
        <v>42141</v>
      </c>
      <c r="O277" s="99">
        <v>42116</v>
      </c>
      <c r="P277" s="94">
        <v>42117</v>
      </c>
      <c r="Q277" s="7">
        <v>42132</v>
      </c>
      <c r="R277" s="7" t="s">
        <v>153</v>
      </c>
      <c r="S277" s="7" t="s">
        <v>3605</v>
      </c>
      <c r="T277" s="7" t="s">
        <v>153</v>
      </c>
      <c r="U277" s="108">
        <v>42133</v>
      </c>
      <c r="V277" s="108" t="s">
        <v>153</v>
      </c>
      <c r="W277" s="7">
        <v>42136</v>
      </c>
      <c r="X277" s="7">
        <v>42136</v>
      </c>
      <c r="Y277" s="7">
        <v>42139</v>
      </c>
      <c r="Z277" s="7"/>
      <c r="AA277" s="248"/>
      <c r="AB277" s="252"/>
      <c r="AC277" s="248"/>
      <c r="AD277" s="248"/>
      <c r="AE277" s="248"/>
      <c r="AF277" s="248"/>
      <c r="AG277" s="248"/>
      <c r="AH277" s="243"/>
    </row>
    <row r="278" spans="1:34" ht="15" customHeight="1" x14ac:dyDescent="0.25">
      <c r="A278" s="17" t="s">
        <v>4133</v>
      </c>
      <c r="B278" s="31" t="s">
        <v>4110</v>
      </c>
      <c r="C278" s="37" t="s">
        <v>4096</v>
      </c>
      <c r="D278" s="201" t="s">
        <v>359</v>
      </c>
      <c r="E278" s="233">
        <v>2720415</v>
      </c>
      <c r="F278" s="225">
        <v>15</v>
      </c>
      <c r="G278" s="32" t="s">
        <v>20</v>
      </c>
      <c r="H278" s="37">
        <v>13200</v>
      </c>
      <c r="I278" s="37" t="s">
        <v>25</v>
      </c>
      <c r="J278" s="37" t="s">
        <v>1581</v>
      </c>
      <c r="K278" s="37" t="s">
        <v>42</v>
      </c>
      <c r="L278" s="234">
        <v>20</v>
      </c>
      <c r="M278" s="235">
        <v>42141</v>
      </c>
      <c r="N278" s="236">
        <v>42141</v>
      </c>
      <c r="O278" s="99">
        <v>42116</v>
      </c>
      <c r="P278" s="94">
        <v>42117</v>
      </c>
      <c r="Q278" s="7" t="s">
        <v>153</v>
      </c>
      <c r="R278" s="7" t="s">
        <v>153</v>
      </c>
      <c r="S278" s="7" t="s">
        <v>3605</v>
      </c>
      <c r="T278" s="7" t="s">
        <v>153</v>
      </c>
      <c r="U278" s="108">
        <v>42136</v>
      </c>
      <c r="V278" s="108" t="s">
        <v>153</v>
      </c>
      <c r="W278" s="7">
        <v>42136</v>
      </c>
      <c r="X278" s="7">
        <v>42136</v>
      </c>
      <c r="Y278" s="7">
        <v>42143</v>
      </c>
      <c r="Z278" s="7"/>
      <c r="AA278" s="248"/>
      <c r="AB278" s="252"/>
      <c r="AC278" s="248"/>
      <c r="AD278" s="248"/>
      <c r="AE278" s="248"/>
      <c r="AF278" s="248"/>
      <c r="AG278" s="248"/>
      <c r="AH278" s="243"/>
    </row>
    <row r="279" spans="1:34" ht="15" customHeight="1" x14ac:dyDescent="0.25">
      <c r="A279" s="17" t="s">
        <v>4117</v>
      </c>
      <c r="B279" s="31" t="s">
        <v>4111</v>
      </c>
      <c r="C279" s="37" t="s">
        <v>4096</v>
      </c>
      <c r="D279" s="201" t="s">
        <v>359</v>
      </c>
      <c r="E279" s="233">
        <v>2730415</v>
      </c>
      <c r="F279" s="225">
        <v>225</v>
      </c>
      <c r="G279" s="32" t="s">
        <v>20</v>
      </c>
      <c r="H279" s="37">
        <v>11400</v>
      </c>
      <c r="I279" s="37" t="s">
        <v>25</v>
      </c>
      <c r="J279" s="37" t="s">
        <v>1581</v>
      </c>
      <c r="K279" s="37" t="s">
        <v>42</v>
      </c>
      <c r="L279" s="234">
        <v>21</v>
      </c>
      <c r="M279" s="235">
        <v>42146</v>
      </c>
      <c r="N279" s="236">
        <v>42146</v>
      </c>
      <c r="O279" s="99">
        <v>42115</v>
      </c>
      <c r="P279" s="94">
        <v>42115</v>
      </c>
      <c r="Q279" s="7" t="s">
        <v>153</v>
      </c>
      <c r="R279" s="7" t="s">
        <v>153</v>
      </c>
      <c r="S279" s="7" t="s">
        <v>3605</v>
      </c>
      <c r="T279" s="7" t="s">
        <v>153</v>
      </c>
      <c r="U279" s="108" t="s">
        <v>153</v>
      </c>
      <c r="V279" s="108" t="s">
        <v>153</v>
      </c>
      <c r="W279" s="7">
        <v>42132</v>
      </c>
      <c r="X279" s="7">
        <v>42132</v>
      </c>
      <c r="Y279" s="7">
        <v>42137</v>
      </c>
      <c r="Z279" s="7"/>
      <c r="AA279" s="248"/>
      <c r="AB279" s="252"/>
      <c r="AC279" s="248"/>
      <c r="AD279" s="248"/>
      <c r="AE279" s="248"/>
      <c r="AF279" s="248"/>
      <c r="AG279" s="248"/>
      <c r="AH279" s="243"/>
    </row>
    <row r="280" spans="1:34" ht="15" customHeight="1" x14ac:dyDescent="0.25">
      <c r="A280" s="17" t="s">
        <v>4129</v>
      </c>
      <c r="B280" s="31" t="s">
        <v>4111</v>
      </c>
      <c r="C280" s="37" t="s">
        <v>4096</v>
      </c>
      <c r="D280" s="201" t="s">
        <v>359</v>
      </c>
      <c r="E280" s="233">
        <v>2740415</v>
      </c>
      <c r="F280" s="225">
        <v>1250</v>
      </c>
      <c r="G280" s="32" t="s">
        <v>20</v>
      </c>
      <c r="H280" s="37">
        <v>11400</v>
      </c>
      <c r="I280" s="37" t="s">
        <v>1045</v>
      </c>
      <c r="J280" s="37" t="s">
        <v>4204</v>
      </c>
      <c r="K280" s="37" t="s">
        <v>42</v>
      </c>
      <c r="L280" s="234">
        <v>21</v>
      </c>
      <c r="M280" s="235">
        <v>42146</v>
      </c>
      <c r="N280" s="236">
        <v>42146</v>
      </c>
      <c r="O280" s="99">
        <v>42116</v>
      </c>
      <c r="P280" s="94">
        <v>42116</v>
      </c>
      <c r="Q280" s="7" t="s">
        <v>153</v>
      </c>
      <c r="R280" s="7" t="s">
        <v>153</v>
      </c>
      <c r="S280" s="7" t="s">
        <v>3605</v>
      </c>
      <c r="T280" s="7" t="s">
        <v>153</v>
      </c>
      <c r="U280" s="108">
        <v>42130</v>
      </c>
      <c r="V280" s="108" t="s">
        <v>153</v>
      </c>
      <c r="W280" s="7">
        <v>42135</v>
      </c>
      <c r="X280" s="7">
        <v>42135</v>
      </c>
      <c r="Y280" s="7">
        <v>42145</v>
      </c>
      <c r="Z280" s="7"/>
      <c r="AA280" s="248"/>
      <c r="AB280" s="252"/>
      <c r="AC280" s="248"/>
      <c r="AD280" s="248"/>
      <c r="AE280" s="248"/>
      <c r="AF280" s="248"/>
      <c r="AG280" s="248"/>
      <c r="AH280" s="243"/>
    </row>
    <row r="281" spans="1:34" ht="15" customHeight="1" x14ac:dyDescent="0.25">
      <c r="A281" s="17" t="s">
        <v>4139</v>
      </c>
      <c r="B281" s="31" t="s">
        <v>4111</v>
      </c>
      <c r="C281" s="37" t="s">
        <v>4096</v>
      </c>
      <c r="D281" s="201" t="s">
        <v>359</v>
      </c>
      <c r="E281" s="233">
        <v>2750415</v>
      </c>
      <c r="F281" s="225">
        <v>300</v>
      </c>
      <c r="G281" s="32" t="s">
        <v>20</v>
      </c>
      <c r="H281" s="37">
        <v>11400</v>
      </c>
      <c r="I281" s="37" t="s">
        <v>25</v>
      </c>
      <c r="J281" s="37" t="s">
        <v>1581</v>
      </c>
      <c r="K281" s="37" t="s">
        <v>42</v>
      </c>
      <c r="L281" s="234">
        <v>21</v>
      </c>
      <c r="M281" s="235">
        <v>42146</v>
      </c>
      <c r="N281" s="236">
        <v>42146</v>
      </c>
      <c r="O281" s="99">
        <v>42118</v>
      </c>
      <c r="P281" s="94">
        <v>42118</v>
      </c>
      <c r="Q281" s="7" t="s">
        <v>153</v>
      </c>
      <c r="R281" s="7" t="s">
        <v>153</v>
      </c>
      <c r="S281" s="7" t="s">
        <v>3605</v>
      </c>
      <c r="T281" s="7" t="s">
        <v>153</v>
      </c>
      <c r="U281" s="108">
        <v>42135</v>
      </c>
      <c r="V281" s="108" t="s">
        <v>153</v>
      </c>
      <c r="W281" s="7">
        <v>42136</v>
      </c>
      <c r="X281" s="7">
        <v>42136</v>
      </c>
      <c r="Y281" s="7">
        <v>42138</v>
      </c>
      <c r="Z281" s="7"/>
      <c r="AA281" s="248"/>
      <c r="AB281" s="252"/>
      <c r="AC281" s="248"/>
      <c r="AD281" s="248"/>
      <c r="AE281" s="248"/>
      <c r="AF281" s="248"/>
      <c r="AG281" s="248"/>
      <c r="AH281" s="243"/>
    </row>
    <row r="282" spans="1:34" ht="15" customHeight="1" x14ac:dyDescent="0.25">
      <c r="A282" s="17" t="s">
        <v>2646</v>
      </c>
      <c r="B282" s="31" t="s">
        <v>4112</v>
      </c>
      <c r="C282" s="37" t="s">
        <v>4102</v>
      </c>
      <c r="D282" s="201" t="s">
        <v>359</v>
      </c>
      <c r="E282" s="233">
        <v>2760415</v>
      </c>
      <c r="F282" s="225">
        <v>300</v>
      </c>
      <c r="G282" s="32" t="s">
        <v>50</v>
      </c>
      <c r="H282" s="37">
        <v>13200</v>
      </c>
      <c r="I282" s="37" t="s">
        <v>3</v>
      </c>
      <c r="J282" s="37" t="s">
        <v>2546</v>
      </c>
      <c r="K282" s="37" t="s">
        <v>42</v>
      </c>
      <c r="L282" s="234">
        <v>22</v>
      </c>
      <c r="M282" s="235">
        <v>42149</v>
      </c>
      <c r="N282" s="236">
        <v>42149</v>
      </c>
      <c r="O282" s="99">
        <v>42118</v>
      </c>
      <c r="P282" s="94">
        <v>42118</v>
      </c>
      <c r="Q282" s="7">
        <v>42138</v>
      </c>
      <c r="R282" s="7" t="s">
        <v>153</v>
      </c>
      <c r="S282" s="7" t="s">
        <v>3358</v>
      </c>
      <c r="T282" s="7">
        <v>42136</v>
      </c>
      <c r="U282" s="108">
        <v>42138</v>
      </c>
      <c r="V282" s="108" t="s">
        <v>153</v>
      </c>
      <c r="W282" s="7" t="s">
        <v>42</v>
      </c>
      <c r="X282" s="7" t="s">
        <v>42</v>
      </c>
      <c r="Y282" s="7">
        <v>42139</v>
      </c>
      <c r="Z282" s="7"/>
      <c r="AA282" s="248"/>
      <c r="AB282" s="252"/>
      <c r="AC282" s="248"/>
      <c r="AD282" s="248"/>
      <c r="AE282" s="248"/>
      <c r="AF282" s="248"/>
      <c r="AG282" s="248"/>
      <c r="AH282" s="243"/>
    </row>
    <row r="283" spans="1:34" ht="15" customHeight="1" x14ac:dyDescent="0.25">
      <c r="A283" s="17" t="s">
        <v>766</v>
      </c>
      <c r="B283" s="31" t="s">
        <v>4113</v>
      </c>
      <c r="C283" s="37" t="s">
        <v>3411</v>
      </c>
      <c r="D283" s="201" t="s">
        <v>359</v>
      </c>
      <c r="E283" s="233">
        <v>2770415</v>
      </c>
      <c r="F283" s="225" t="s">
        <v>112</v>
      </c>
      <c r="G283" s="32" t="s">
        <v>76</v>
      </c>
      <c r="H283" s="37" t="s">
        <v>77</v>
      </c>
      <c r="I283" s="37">
        <v>200</v>
      </c>
      <c r="J283" s="37" t="s">
        <v>42</v>
      </c>
      <c r="K283" s="37" t="s">
        <v>42</v>
      </c>
      <c r="L283" s="234">
        <v>21</v>
      </c>
      <c r="M283" s="235">
        <v>42144</v>
      </c>
      <c r="N283" s="236">
        <v>42144</v>
      </c>
      <c r="O283" s="99">
        <v>42118</v>
      </c>
      <c r="P283" s="94">
        <v>42118</v>
      </c>
      <c r="Q283" s="7" t="s">
        <v>42</v>
      </c>
      <c r="R283" s="7" t="s">
        <v>42</v>
      </c>
      <c r="S283" s="7" t="s">
        <v>42</v>
      </c>
      <c r="T283" s="7" t="s">
        <v>42</v>
      </c>
      <c r="U283" s="108" t="s">
        <v>42</v>
      </c>
      <c r="V283" s="108" t="s">
        <v>42</v>
      </c>
      <c r="W283" s="7">
        <v>42128</v>
      </c>
      <c r="X283" s="7">
        <v>42128</v>
      </c>
      <c r="Y283" s="7">
        <v>42135</v>
      </c>
      <c r="Z283" s="7"/>
      <c r="AA283" s="248"/>
      <c r="AB283" s="252"/>
      <c r="AC283" s="248"/>
      <c r="AD283" s="248"/>
      <c r="AE283" s="248"/>
      <c r="AF283" s="248"/>
      <c r="AG283" s="248"/>
      <c r="AH283" s="243"/>
    </row>
    <row r="284" spans="1:34" ht="15" customHeight="1" x14ac:dyDescent="0.25">
      <c r="A284" s="17" t="s">
        <v>2870</v>
      </c>
      <c r="B284" s="37" t="s">
        <v>4115</v>
      </c>
      <c r="C284" s="37" t="s">
        <v>1019</v>
      </c>
      <c r="D284" s="201" t="s">
        <v>359</v>
      </c>
      <c r="E284" s="233">
        <v>2780415</v>
      </c>
      <c r="F284" s="225">
        <v>112.5</v>
      </c>
      <c r="G284" s="32" t="s">
        <v>50</v>
      </c>
      <c r="H284" s="37">
        <v>11400</v>
      </c>
      <c r="I284" s="37" t="s">
        <v>25</v>
      </c>
      <c r="J284" s="37" t="s">
        <v>2546</v>
      </c>
      <c r="K284" s="37" t="s">
        <v>42</v>
      </c>
      <c r="L284" s="234">
        <v>20</v>
      </c>
      <c r="M284" s="235">
        <v>42135</v>
      </c>
      <c r="N284" s="236">
        <v>42135</v>
      </c>
      <c r="O284" s="99">
        <v>42116</v>
      </c>
      <c r="P284" s="94">
        <v>42116</v>
      </c>
      <c r="Q284" s="7">
        <v>42125</v>
      </c>
      <c r="R284" s="7" t="s">
        <v>153</v>
      </c>
      <c r="S284" s="7" t="s">
        <v>3358</v>
      </c>
      <c r="T284" s="7" t="s">
        <v>153</v>
      </c>
      <c r="U284" s="108" t="s">
        <v>153</v>
      </c>
      <c r="V284" s="108" t="s">
        <v>153</v>
      </c>
      <c r="W284" s="7" t="s">
        <v>42</v>
      </c>
      <c r="X284" s="7" t="s">
        <v>42</v>
      </c>
      <c r="Y284" s="7">
        <v>42132</v>
      </c>
      <c r="Z284" s="7"/>
      <c r="AA284" s="248"/>
      <c r="AB284" s="252"/>
      <c r="AC284" s="248"/>
      <c r="AD284" s="248"/>
      <c r="AE284" s="248"/>
      <c r="AF284" s="248"/>
      <c r="AG284" s="248"/>
      <c r="AH284" s="243"/>
    </row>
    <row r="285" spans="1:34" ht="15" customHeight="1" x14ac:dyDescent="0.25">
      <c r="A285" s="17" t="s">
        <v>1440</v>
      </c>
      <c r="B285" s="31" t="s">
        <v>4130</v>
      </c>
      <c r="C285" s="37" t="s">
        <v>2569</v>
      </c>
      <c r="D285" s="201" t="s">
        <v>359</v>
      </c>
      <c r="E285" s="233">
        <v>2790415</v>
      </c>
      <c r="F285" s="225">
        <v>75</v>
      </c>
      <c r="G285" s="32" t="s">
        <v>24</v>
      </c>
      <c r="H285" s="37">
        <v>13200</v>
      </c>
      <c r="I285" s="37" t="s">
        <v>25</v>
      </c>
      <c r="J285" s="37" t="s">
        <v>1581</v>
      </c>
      <c r="K285" s="37" t="s">
        <v>42</v>
      </c>
      <c r="L285" s="234">
        <v>22</v>
      </c>
      <c r="M285" s="235">
        <v>42152</v>
      </c>
      <c r="N285" s="236">
        <v>42152</v>
      </c>
      <c r="O285" s="99">
        <v>42121</v>
      </c>
      <c r="P285" s="94" t="s">
        <v>42</v>
      </c>
      <c r="Q285" s="7">
        <v>42137</v>
      </c>
      <c r="R285" s="7" t="s">
        <v>153</v>
      </c>
      <c r="S285" s="7" t="s">
        <v>3605</v>
      </c>
      <c r="T285" s="7">
        <v>42137</v>
      </c>
      <c r="U285" s="108">
        <v>42138</v>
      </c>
      <c r="V285" s="108" t="s">
        <v>153</v>
      </c>
      <c r="W285" s="7">
        <v>42139</v>
      </c>
      <c r="X285" s="7">
        <v>42139</v>
      </c>
      <c r="Y285" s="7">
        <v>42146</v>
      </c>
      <c r="Z285" s="7"/>
      <c r="AA285" s="248"/>
      <c r="AB285" s="252"/>
      <c r="AC285" s="248"/>
      <c r="AD285" s="248"/>
      <c r="AE285" s="248"/>
      <c r="AF285" s="248"/>
      <c r="AG285" s="248"/>
      <c r="AH285" s="243"/>
    </row>
    <row r="286" spans="1:34" ht="15" customHeight="1" x14ac:dyDescent="0.25">
      <c r="A286" s="17" t="s">
        <v>4159</v>
      </c>
      <c r="B286" s="31" t="s">
        <v>4140</v>
      </c>
      <c r="C286" s="37" t="s">
        <v>3728</v>
      </c>
      <c r="D286" s="201" t="s">
        <v>359</v>
      </c>
      <c r="E286" s="233">
        <v>2800415</v>
      </c>
      <c r="F286" s="225">
        <v>112.5</v>
      </c>
      <c r="G286" s="32" t="s">
        <v>2</v>
      </c>
      <c r="H286" s="37">
        <v>13200</v>
      </c>
      <c r="I286" s="37" t="s">
        <v>25</v>
      </c>
      <c r="J286" s="37" t="s">
        <v>1581</v>
      </c>
      <c r="K286" s="37" t="s">
        <v>42</v>
      </c>
      <c r="L286" s="234">
        <v>21</v>
      </c>
      <c r="M286" s="235">
        <v>42143</v>
      </c>
      <c r="N286" s="236">
        <v>42143</v>
      </c>
      <c r="O286" s="99">
        <v>42122</v>
      </c>
      <c r="P286" s="94">
        <v>42123</v>
      </c>
      <c r="Q286" s="7" t="s">
        <v>153</v>
      </c>
      <c r="R286" s="7" t="s">
        <v>153</v>
      </c>
      <c r="S286" s="7" t="s">
        <v>3605</v>
      </c>
      <c r="T286" s="7" t="s">
        <v>153</v>
      </c>
      <c r="U286" s="108">
        <v>42137</v>
      </c>
      <c r="V286" s="108" t="s">
        <v>153</v>
      </c>
      <c r="W286" s="7">
        <v>42138</v>
      </c>
      <c r="X286" s="7">
        <v>42138</v>
      </c>
      <c r="Y286" s="7">
        <v>42143</v>
      </c>
      <c r="Z286" s="7"/>
      <c r="AA286" s="248"/>
      <c r="AB286" s="252"/>
      <c r="AC286" s="248"/>
      <c r="AD286" s="248"/>
      <c r="AE286" s="248"/>
      <c r="AF286" s="248"/>
      <c r="AG286" s="248"/>
      <c r="AH286" s="243"/>
    </row>
    <row r="287" spans="1:34" ht="15" customHeight="1" x14ac:dyDescent="0.25">
      <c r="A287" s="17" t="s">
        <v>3887</v>
      </c>
      <c r="B287" s="31" t="s">
        <v>4155</v>
      </c>
      <c r="C287" s="37" t="s">
        <v>4154</v>
      </c>
      <c r="D287" s="201" t="s">
        <v>359</v>
      </c>
      <c r="E287" s="233">
        <v>2810415</v>
      </c>
      <c r="F287" s="225">
        <v>150</v>
      </c>
      <c r="G287" s="32" t="s">
        <v>50</v>
      </c>
      <c r="H287" s="37">
        <v>13200</v>
      </c>
      <c r="I287" s="37" t="s">
        <v>25</v>
      </c>
      <c r="J287" s="37" t="s">
        <v>2546</v>
      </c>
      <c r="K287" s="37" t="s">
        <v>42</v>
      </c>
      <c r="L287" s="234">
        <v>22</v>
      </c>
      <c r="M287" s="235">
        <v>42153</v>
      </c>
      <c r="N287" s="236">
        <v>42153</v>
      </c>
      <c r="O287" s="99">
        <v>42121</v>
      </c>
      <c r="P287" s="94">
        <v>42123</v>
      </c>
      <c r="Q287" s="7" t="s">
        <v>153</v>
      </c>
      <c r="R287" s="7" t="s">
        <v>153</v>
      </c>
      <c r="S287" s="7" t="s">
        <v>3358</v>
      </c>
      <c r="T287" s="7">
        <v>42137</v>
      </c>
      <c r="U287" s="108">
        <v>42139</v>
      </c>
      <c r="V287" s="108" t="s">
        <v>153</v>
      </c>
      <c r="W287" s="7" t="s">
        <v>42</v>
      </c>
      <c r="X287" s="7" t="s">
        <v>42</v>
      </c>
      <c r="Y287" s="7">
        <v>42145</v>
      </c>
      <c r="Z287" s="7"/>
      <c r="AA287" s="248"/>
      <c r="AB287" s="252"/>
      <c r="AC287" s="248"/>
      <c r="AD287" s="248"/>
      <c r="AE287" s="248"/>
      <c r="AF287" s="248"/>
      <c r="AG287" s="248"/>
      <c r="AH287" s="243"/>
    </row>
    <row r="288" spans="1:34" ht="15" customHeight="1" x14ac:dyDescent="0.25">
      <c r="A288" s="17" t="s">
        <v>2868</v>
      </c>
      <c r="B288" s="37" t="s">
        <v>4158</v>
      </c>
      <c r="C288" s="37" t="s">
        <v>2303</v>
      </c>
      <c r="D288" s="201" t="s">
        <v>359</v>
      </c>
      <c r="E288" s="233">
        <v>2820415</v>
      </c>
      <c r="F288" s="225">
        <v>75</v>
      </c>
      <c r="G288" s="32" t="s">
        <v>2</v>
      </c>
      <c r="H288" s="37">
        <v>13200</v>
      </c>
      <c r="I288" s="37" t="s">
        <v>3</v>
      </c>
      <c r="J288" s="37" t="s">
        <v>1581</v>
      </c>
      <c r="K288" s="37" t="s">
        <v>42</v>
      </c>
      <c r="L288" s="234">
        <v>23</v>
      </c>
      <c r="M288" s="235">
        <v>42156</v>
      </c>
      <c r="N288" s="236">
        <v>42156</v>
      </c>
      <c r="O288" s="99">
        <v>42122</v>
      </c>
      <c r="P288" s="94">
        <v>42123</v>
      </c>
      <c r="Q288" s="7">
        <v>42138</v>
      </c>
      <c r="R288" s="7" t="s">
        <v>153</v>
      </c>
      <c r="S288" s="7" t="s">
        <v>3605</v>
      </c>
      <c r="T288" s="7" t="s">
        <v>153</v>
      </c>
      <c r="U288" s="108">
        <v>42139</v>
      </c>
      <c r="V288" s="108" t="s">
        <v>153</v>
      </c>
      <c r="W288" s="7">
        <v>42144</v>
      </c>
      <c r="X288" s="7">
        <v>42144</v>
      </c>
      <c r="Y288" s="7">
        <v>42149</v>
      </c>
      <c r="Z288" s="7"/>
      <c r="AA288" s="248"/>
      <c r="AB288" s="252"/>
      <c r="AC288" s="248"/>
      <c r="AD288" s="248"/>
      <c r="AE288" s="248"/>
      <c r="AF288" s="248"/>
      <c r="AG288" s="248"/>
      <c r="AH288" s="243"/>
    </row>
    <row r="289" spans="1:34" ht="15" customHeight="1" x14ac:dyDescent="0.25">
      <c r="A289" s="17" t="s">
        <v>4200</v>
      </c>
      <c r="B289" s="37" t="s">
        <v>4163</v>
      </c>
      <c r="C289" s="37" t="s">
        <v>4161</v>
      </c>
      <c r="D289" s="201" t="s">
        <v>359</v>
      </c>
      <c r="E289" s="233">
        <v>2830415</v>
      </c>
      <c r="F289" s="225">
        <v>75</v>
      </c>
      <c r="G289" s="32" t="s">
        <v>50</v>
      </c>
      <c r="H289" s="37">
        <v>480</v>
      </c>
      <c r="I289" s="37" t="s">
        <v>25</v>
      </c>
      <c r="J289" s="37" t="s">
        <v>2546</v>
      </c>
      <c r="K289" s="37" t="s">
        <v>42</v>
      </c>
      <c r="L289" s="234">
        <v>21</v>
      </c>
      <c r="M289" s="235">
        <v>42147</v>
      </c>
      <c r="N289" s="236">
        <v>42147</v>
      </c>
      <c r="O289" s="99">
        <v>42128</v>
      </c>
      <c r="P289" s="94">
        <v>42128</v>
      </c>
      <c r="Q289" s="7">
        <v>42138</v>
      </c>
      <c r="R289" s="7" t="s">
        <v>153</v>
      </c>
      <c r="S289" s="7" t="s">
        <v>3605</v>
      </c>
      <c r="T289" s="7" t="s">
        <v>153</v>
      </c>
      <c r="U289" s="108">
        <v>42139</v>
      </c>
      <c r="V289" s="108" t="s">
        <v>153</v>
      </c>
      <c r="W289" s="7" t="s">
        <v>42</v>
      </c>
      <c r="X289" s="7" t="s">
        <v>42</v>
      </c>
      <c r="Y289" s="7">
        <v>42145</v>
      </c>
      <c r="Z289" s="7"/>
      <c r="AA289" s="248"/>
      <c r="AB289" s="252"/>
      <c r="AC289" s="248"/>
      <c r="AD289" s="248"/>
      <c r="AE289" s="248"/>
      <c r="AF289" s="248"/>
      <c r="AG289" s="248"/>
      <c r="AH289" s="243"/>
    </row>
    <row r="290" spans="1:34" ht="15" customHeight="1" x14ac:dyDescent="0.25">
      <c r="A290" s="17" t="s">
        <v>4193</v>
      </c>
      <c r="B290" s="37" t="s">
        <v>4164</v>
      </c>
      <c r="C290" s="37" t="s">
        <v>4162</v>
      </c>
      <c r="D290" s="201" t="s">
        <v>359</v>
      </c>
      <c r="E290" s="233">
        <v>2840415</v>
      </c>
      <c r="F290" s="225">
        <v>500</v>
      </c>
      <c r="G290" s="32" t="s">
        <v>2</v>
      </c>
      <c r="H290" s="37">
        <v>13200</v>
      </c>
      <c r="I290" s="37" t="s">
        <v>3</v>
      </c>
      <c r="J290" s="37" t="s">
        <v>1581</v>
      </c>
      <c r="K290" s="37" t="s">
        <v>161</v>
      </c>
      <c r="L290" s="234">
        <v>22</v>
      </c>
      <c r="M290" s="235">
        <v>42152</v>
      </c>
      <c r="N290" s="236">
        <v>42152</v>
      </c>
      <c r="O290" s="99">
        <v>42128</v>
      </c>
      <c r="P290" s="94">
        <v>42129</v>
      </c>
      <c r="Q290" s="7">
        <v>42138</v>
      </c>
      <c r="R290" s="7" t="s">
        <v>153</v>
      </c>
      <c r="S290" s="7" t="s">
        <v>3605</v>
      </c>
      <c r="T290" s="7">
        <v>42138</v>
      </c>
      <c r="U290" s="108">
        <v>42139</v>
      </c>
      <c r="V290" s="108" t="s">
        <v>153</v>
      </c>
      <c r="W290" s="7">
        <v>42144</v>
      </c>
      <c r="X290" s="7">
        <v>42144</v>
      </c>
      <c r="Y290" s="7">
        <v>42149</v>
      </c>
      <c r="Z290" s="7"/>
      <c r="AA290" s="248"/>
      <c r="AB290" s="252"/>
      <c r="AC290" s="248"/>
      <c r="AD290" s="248"/>
      <c r="AE290" s="248"/>
      <c r="AF290" s="248"/>
      <c r="AG290" s="248"/>
      <c r="AH290" s="243"/>
    </row>
    <row r="291" spans="1:34" ht="15" customHeight="1" x14ac:dyDescent="0.25">
      <c r="A291" s="17" t="s">
        <v>4564</v>
      </c>
      <c r="B291" s="37" t="s">
        <v>4180</v>
      </c>
      <c r="C291" s="37" t="s">
        <v>560</v>
      </c>
      <c r="D291" s="201" t="s">
        <v>359</v>
      </c>
      <c r="E291" s="233">
        <v>2850415</v>
      </c>
      <c r="F291" s="225">
        <v>630</v>
      </c>
      <c r="G291" s="32" t="s">
        <v>511</v>
      </c>
      <c r="H291" s="37">
        <v>13800</v>
      </c>
      <c r="I291" s="37" t="s">
        <v>56</v>
      </c>
      <c r="J291" s="37" t="s">
        <v>4178</v>
      </c>
      <c r="K291" s="37" t="s">
        <v>709</v>
      </c>
      <c r="L291" s="234">
        <v>28</v>
      </c>
      <c r="M291" s="235">
        <v>42197</v>
      </c>
      <c r="N291" s="236">
        <v>42222</v>
      </c>
      <c r="O291" s="99">
        <v>42186</v>
      </c>
      <c r="P291" s="94">
        <v>42188</v>
      </c>
      <c r="Q291" s="7">
        <v>42214</v>
      </c>
      <c r="R291" s="7" t="s">
        <v>153</v>
      </c>
      <c r="S291" s="7" t="s">
        <v>3358</v>
      </c>
      <c r="T291" s="7">
        <v>42212</v>
      </c>
      <c r="U291" s="108">
        <v>42216</v>
      </c>
      <c r="V291" s="108" t="s">
        <v>153</v>
      </c>
      <c r="W291" s="7" t="s">
        <v>42</v>
      </c>
      <c r="X291" s="7" t="s">
        <v>42</v>
      </c>
      <c r="Y291" s="7">
        <v>42219</v>
      </c>
      <c r="Z291" s="7"/>
      <c r="AA291" s="248"/>
      <c r="AB291" s="252"/>
      <c r="AC291" s="248"/>
      <c r="AD291" s="248"/>
      <c r="AE291" s="248"/>
      <c r="AF291" s="248"/>
      <c r="AG291" s="248"/>
      <c r="AH291" s="243"/>
    </row>
    <row r="292" spans="1:34" ht="15" customHeight="1" x14ac:dyDescent="0.25">
      <c r="A292" s="17" t="s">
        <v>4566</v>
      </c>
      <c r="B292" s="37" t="s">
        <v>4180</v>
      </c>
      <c r="C292" s="37" t="s">
        <v>560</v>
      </c>
      <c r="D292" s="201" t="s">
        <v>359</v>
      </c>
      <c r="E292" s="233">
        <v>2860415</v>
      </c>
      <c r="F292" s="225">
        <v>1000</v>
      </c>
      <c r="G292" s="32" t="s">
        <v>511</v>
      </c>
      <c r="H292" s="37">
        <v>13800</v>
      </c>
      <c r="I292" s="37" t="s">
        <v>56</v>
      </c>
      <c r="J292" s="37" t="s">
        <v>4178</v>
      </c>
      <c r="K292" s="37" t="s">
        <v>709</v>
      </c>
      <c r="L292" s="234">
        <v>28</v>
      </c>
      <c r="M292" s="235">
        <v>42197</v>
      </c>
      <c r="N292" s="236">
        <v>42222</v>
      </c>
      <c r="O292" s="99">
        <v>42186</v>
      </c>
      <c r="P292" s="94">
        <v>42188</v>
      </c>
      <c r="Q292" s="7">
        <v>42214</v>
      </c>
      <c r="R292" s="7" t="s">
        <v>153</v>
      </c>
      <c r="S292" s="7" t="s">
        <v>3358</v>
      </c>
      <c r="T292" s="7">
        <v>42215</v>
      </c>
      <c r="U292" s="108">
        <v>42217</v>
      </c>
      <c r="V292" s="108" t="s">
        <v>153</v>
      </c>
      <c r="W292" s="7" t="s">
        <v>42</v>
      </c>
      <c r="X292" s="7" t="s">
        <v>42</v>
      </c>
      <c r="Y292" s="7">
        <v>42219</v>
      </c>
      <c r="Z292" s="7"/>
      <c r="AA292" s="248"/>
      <c r="AB292" s="252"/>
      <c r="AC292" s="248"/>
      <c r="AD292" s="248"/>
      <c r="AE292" s="248"/>
      <c r="AF292" s="248"/>
      <c r="AG292" s="248"/>
      <c r="AH292" s="243"/>
    </row>
    <row r="293" spans="1:34" ht="15" customHeight="1" x14ac:dyDescent="0.25">
      <c r="A293" s="17" t="s">
        <v>4565</v>
      </c>
      <c r="B293" s="37" t="s">
        <v>4180</v>
      </c>
      <c r="C293" s="37" t="s">
        <v>560</v>
      </c>
      <c r="D293" s="201" t="s">
        <v>359</v>
      </c>
      <c r="E293" s="233">
        <v>2870415</v>
      </c>
      <c r="F293" s="225">
        <v>1250</v>
      </c>
      <c r="G293" s="32" t="s">
        <v>511</v>
      </c>
      <c r="H293" s="37">
        <v>13800</v>
      </c>
      <c r="I293" s="37" t="s">
        <v>25</v>
      </c>
      <c r="J293" s="37" t="s">
        <v>4178</v>
      </c>
      <c r="K293" s="37" t="s">
        <v>709</v>
      </c>
      <c r="L293" s="234">
        <v>28</v>
      </c>
      <c r="M293" s="235">
        <v>42197</v>
      </c>
      <c r="N293" s="236">
        <v>42222</v>
      </c>
      <c r="O293" s="99">
        <v>42186</v>
      </c>
      <c r="P293" s="94">
        <v>42188</v>
      </c>
      <c r="Q293" s="7">
        <v>42214</v>
      </c>
      <c r="R293" s="7" t="s">
        <v>153</v>
      </c>
      <c r="S293" s="7" t="s">
        <v>3358</v>
      </c>
      <c r="T293" s="7">
        <v>42217</v>
      </c>
      <c r="U293" s="108">
        <v>42219</v>
      </c>
      <c r="V293" s="108" t="s">
        <v>153</v>
      </c>
      <c r="W293" s="7" t="s">
        <v>42</v>
      </c>
      <c r="X293" s="7" t="s">
        <v>42</v>
      </c>
      <c r="Y293" s="7">
        <v>42219</v>
      </c>
      <c r="Z293" s="7"/>
      <c r="AA293" s="248"/>
      <c r="AB293" s="252"/>
      <c r="AC293" s="248"/>
      <c r="AD293" s="248"/>
      <c r="AE293" s="248"/>
      <c r="AF293" s="248"/>
      <c r="AG293" s="248"/>
      <c r="AH293" s="243"/>
    </row>
    <row r="294" spans="1:34" ht="15" customHeight="1" x14ac:dyDescent="0.25">
      <c r="A294" s="17" t="s">
        <v>4567</v>
      </c>
      <c r="B294" s="31" t="s">
        <v>4180</v>
      </c>
      <c r="C294" s="37" t="s">
        <v>560</v>
      </c>
      <c r="D294" s="201" t="s">
        <v>359</v>
      </c>
      <c r="E294" s="233">
        <v>2880415</v>
      </c>
      <c r="F294" s="225">
        <v>630</v>
      </c>
      <c r="G294" s="32" t="s">
        <v>511</v>
      </c>
      <c r="H294" s="37">
        <v>13800</v>
      </c>
      <c r="I294" s="37" t="s">
        <v>25</v>
      </c>
      <c r="J294" s="37" t="s">
        <v>4178</v>
      </c>
      <c r="K294" s="37" t="s">
        <v>709</v>
      </c>
      <c r="L294" s="234">
        <v>28</v>
      </c>
      <c r="M294" s="235">
        <v>42197</v>
      </c>
      <c r="N294" s="236">
        <v>42222</v>
      </c>
      <c r="O294" s="99">
        <v>42186</v>
      </c>
      <c r="P294" s="94">
        <v>42188</v>
      </c>
      <c r="Q294" s="7">
        <v>42214</v>
      </c>
      <c r="R294" s="7" t="s">
        <v>153</v>
      </c>
      <c r="S294" s="7" t="s">
        <v>3358</v>
      </c>
      <c r="T294" s="7">
        <v>42214</v>
      </c>
      <c r="U294" s="108">
        <v>42215</v>
      </c>
      <c r="V294" s="108" t="s">
        <v>153</v>
      </c>
      <c r="W294" s="7" t="s">
        <v>42</v>
      </c>
      <c r="X294" s="7" t="s">
        <v>42</v>
      </c>
      <c r="Y294" s="7">
        <v>42217</v>
      </c>
      <c r="Z294" s="7"/>
      <c r="AA294" s="248"/>
      <c r="AB294" s="252"/>
      <c r="AC294" s="248"/>
      <c r="AD294" s="248"/>
      <c r="AE294" s="248"/>
      <c r="AF294" s="248"/>
      <c r="AG294" s="248"/>
      <c r="AH294" s="243"/>
    </row>
    <row r="295" spans="1:34" ht="15" customHeight="1" x14ac:dyDescent="0.25">
      <c r="A295" s="17" t="s">
        <v>4249</v>
      </c>
      <c r="B295" s="37" t="s">
        <v>4180</v>
      </c>
      <c r="C295" s="37" t="s">
        <v>560</v>
      </c>
      <c r="D295" s="201" t="s">
        <v>359</v>
      </c>
      <c r="E295" s="233">
        <v>2890415</v>
      </c>
      <c r="F295" s="225">
        <v>1600</v>
      </c>
      <c r="G295" s="32" t="s">
        <v>7</v>
      </c>
      <c r="H295" s="37">
        <v>440</v>
      </c>
      <c r="I295" s="37" t="s">
        <v>25</v>
      </c>
      <c r="J295" s="37" t="s">
        <v>1581</v>
      </c>
      <c r="K295" s="37" t="s">
        <v>4220</v>
      </c>
      <c r="L295" s="234">
        <v>26</v>
      </c>
      <c r="M295" s="235">
        <v>42183</v>
      </c>
      <c r="N295" s="236">
        <v>42165</v>
      </c>
      <c r="O295" s="99">
        <v>42130</v>
      </c>
      <c r="P295" s="94">
        <v>42131</v>
      </c>
      <c r="Q295" s="7">
        <v>42159</v>
      </c>
      <c r="R295" s="7" t="s">
        <v>153</v>
      </c>
      <c r="S295" s="7" t="s">
        <v>3358</v>
      </c>
      <c r="T295" s="7">
        <v>42158</v>
      </c>
      <c r="U295" s="108">
        <v>42160</v>
      </c>
      <c r="V295" s="108" t="s">
        <v>153</v>
      </c>
      <c r="W295" s="7" t="s">
        <v>42</v>
      </c>
      <c r="X295" s="7" t="s">
        <v>42</v>
      </c>
      <c r="Y295" s="7">
        <v>42164</v>
      </c>
      <c r="Z295" s="7"/>
      <c r="AA295" s="248"/>
      <c r="AB295" s="252"/>
      <c r="AC295" s="248"/>
      <c r="AD295" s="248"/>
      <c r="AE295" s="248"/>
      <c r="AF295" s="248"/>
      <c r="AG295" s="248"/>
      <c r="AH295" s="243"/>
    </row>
    <row r="296" spans="1:34" ht="15" customHeight="1" x14ac:dyDescent="0.25">
      <c r="A296" s="17" t="s">
        <v>3887</v>
      </c>
      <c r="B296" s="37" t="s">
        <v>4174</v>
      </c>
      <c r="C296" s="37" t="s">
        <v>4175</v>
      </c>
      <c r="D296" s="201" t="s">
        <v>359</v>
      </c>
      <c r="E296" s="233">
        <v>2900415</v>
      </c>
      <c r="F296" s="225">
        <v>150</v>
      </c>
      <c r="G296" s="32" t="s">
        <v>7</v>
      </c>
      <c r="H296" s="37">
        <v>13200</v>
      </c>
      <c r="I296" s="37" t="s">
        <v>25</v>
      </c>
      <c r="J296" s="37" t="s">
        <v>1581</v>
      </c>
      <c r="K296" s="37" t="s">
        <v>42</v>
      </c>
      <c r="L296" s="234">
        <v>22</v>
      </c>
      <c r="M296" s="235">
        <v>42153</v>
      </c>
      <c r="N296" s="236">
        <v>42153</v>
      </c>
      <c r="O296" s="99">
        <v>42124</v>
      </c>
      <c r="P296" s="94">
        <v>42124</v>
      </c>
      <c r="Q296" s="7" t="s">
        <v>153</v>
      </c>
      <c r="R296" s="7" t="s">
        <v>153</v>
      </c>
      <c r="S296" s="7" t="s">
        <v>3358</v>
      </c>
      <c r="T296" s="7">
        <v>42137</v>
      </c>
      <c r="U296" s="108">
        <v>42144</v>
      </c>
      <c r="V296" s="108" t="s">
        <v>153</v>
      </c>
      <c r="W296" s="7" t="s">
        <v>42</v>
      </c>
      <c r="X296" s="7" t="s">
        <v>42</v>
      </c>
      <c r="Y296" s="7">
        <v>42146</v>
      </c>
      <c r="Z296" s="7"/>
      <c r="AA296" s="248"/>
      <c r="AB296" s="252"/>
      <c r="AC296" s="248"/>
      <c r="AD296" s="248"/>
      <c r="AE296" s="248"/>
      <c r="AF296" s="248"/>
      <c r="AG296" s="248"/>
      <c r="AH296" s="243"/>
    </row>
    <row r="297" spans="1:34" ht="15" customHeight="1" x14ac:dyDescent="0.25">
      <c r="A297" s="17" t="s">
        <v>4236</v>
      </c>
      <c r="B297" s="31" t="s">
        <v>4181</v>
      </c>
      <c r="C297" s="37" t="s">
        <v>4176</v>
      </c>
      <c r="D297" s="201" t="s">
        <v>359</v>
      </c>
      <c r="E297" s="233">
        <v>2910415</v>
      </c>
      <c r="F297" s="225">
        <v>300</v>
      </c>
      <c r="G297" s="32" t="s">
        <v>50</v>
      </c>
      <c r="H297" s="37">
        <v>480</v>
      </c>
      <c r="I297" s="37" t="s">
        <v>3</v>
      </c>
      <c r="J297" s="37" t="s">
        <v>2546</v>
      </c>
      <c r="K297" s="37" t="s">
        <v>42</v>
      </c>
      <c r="L297" s="234">
        <v>22</v>
      </c>
      <c r="M297" s="235">
        <v>42153</v>
      </c>
      <c r="N297" s="236">
        <v>42153</v>
      </c>
      <c r="O297" s="99">
        <v>42130</v>
      </c>
      <c r="P297" s="94">
        <v>42131</v>
      </c>
      <c r="Q297" s="7">
        <v>42143</v>
      </c>
      <c r="R297" s="7" t="s">
        <v>153</v>
      </c>
      <c r="S297" s="7" t="s">
        <v>3605</v>
      </c>
      <c r="T297" s="7">
        <v>42143</v>
      </c>
      <c r="U297" s="108">
        <v>42144</v>
      </c>
      <c r="V297" s="108" t="s">
        <v>153</v>
      </c>
      <c r="W297" s="7" t="s">
        <v>42</v>
      </c>
      <c r="X297" s="7" t="s">
        <v>42</v>
      </c>
      <c r="Y297" s="7">
        <v>42147</v>
      </c>
      <c r="Z297" s="7"/>
      <c r="AA297" s="248"/>
      <c r="AB297" s="252"/>
      <c r="AC297" s="248"/>
      <c r="AD297" s="248"/>
      <c r="AE297" s="248"/>
      <c r="AF297" s="248"/>
      <c r="AG297" s="248"/>
      <c r="AH297" s="243"/>
    </row>
    <row r="298" spans="1:34" ht="15" customHeight="1" x14ac:dyDescent="0.25">
      <c r="A298" s="17" t="s">
        <v>4205</v>
      </c>
      <c r="B298" s="31" t="s">
        <v>4182</v>
      </c>
      <c r="C298" s="37" t="s">
        <v>1015</v>
      </c>
      <c r="D298" s="201" t="s">
        <v>359</v>
      </c>
      <c r="E298" s="233">
        <v>2920415</v>
      </c>
      <c r="F298" s="225">
        <v>150</v>
      </c>
      <c r="G298" s="32" t="s">
        <v>50</v>
      </c>
      <c r="H298" s="37">
        <v>220</v>
      </c>
      <c r="I298" s="37" t="s">
        <v>1045</v>
      </c>
      <c r="J298" s="37" t="s">
        <v>4179</v>
      </c>
      <c r="K298" s="37" t="s">
        <v>42</v>
      </c>
      <c r="L298" s="234">
        <v>21</v>
      </c>
      <c r="M298" s="235">
        <v>42143</v>
      </c>
      <c r="N298" s="236">
        <v>42143</v>
      </c>
      <c r="O298" s="99">
        <v>42129</v>
      </c>
      <c r="P298" s="94">
        <v>42130</v>
      </c>
      <c r="Q298" s="7">
        <v>42137</v>
      </c>
      <c r="R298" s="7" t="s">
        <v>153</v>
      </c>
      <c r="S298" s="7" t="s">
        <v>3605</v>
      </c>
      <c r="T298" s="7">
        <v>42137</v>
      </c>
      <c r="U298" s="108">
        <v>42138</v>
      </c>
      <c r="V298" s="108" t="s">
        <v>153</v>
      </c>
      <c r="W298" s="7" t="s">
        <v>42</v>
      </c>
      <c r="X298" s="7" t="s">
        <v>42</v>
      </c>
      <c r="Y298" s="7">
        <v>42139</v>
      </c>
      <c r="Z298" s="7"/>
      <c r="AA298" s="248"/>
      <c r="AB298" s="252"/>
      <c r="AC298" s="248"/>
      <c r="AD298" s="248"/>
      <c r="AE298" s="248"/>
      <c r="AF298" s="248"/>
      <c r="AG298" s="248"/>
      <c r="AH298" s="243"/>
    </row>
    <row r="299" spans="1:34" ht="15" customHeight="1" x14ac:dyDescent="0.25">
      <c r="A299" s="17" t="s">
        <v>4251</v>
      </c>
      <c r="B299" s="37" t="s">
        <v>4183</v>
      </c>
      <c r="C299" s="37" t="s">
        <v>4177</v>
      </c>
      <c r="D299" s="201" t="s">
        <v>359</v>
      </c>
      <c r="E299" s="233">
        <v>2930415</v>
      </c>
      <c r="F299" s="225">
        <v>75</v>
      </c>
      <c r="G299" s="32" t="s">
        <v>20</v>
      </c>
      <c r="H299" s="37">
        <v>11400</v>
      </c>
      <c r="I299" s="37" t="s">
        <v>25</v>
      </c>
      <c r="J299" s="37" t="s">
        <v>1581</v>
      </c>
      <c r="K299" s="37" t="s">
        <v>42</v>
      </c>
      <c r="L299" s="234">
        <v>22</v>
      </c>
      <c r="M299" s="235">
        <v>42153</v>
      </c>
      <c r="N299" s="236">
        <v>42153</v>
      </c>
      <c r="O299" s="99">
        <v>42131</v>
      </c>
      <c r="P299" s="94">
        <v>42132</v>
      </c>
      <c r="Q299" s="7">
        <v>42144</v>
      </c>
      <c r="R299" s="7" t="s">
        <v>153</v>
      </c>
      <c r="S299" s="7" t="s">
        <v>3605</v>
      </c>
      <c r="T299" s="7" t="s">
        <v>153</v>
      </c>
      <c r="U299" s="108" t="s">
        <v>153</v>
      </c>
      <c r="V299" s="108" t="s">
        <v>153</v>
      </c>
      <c r="W299" s="7">
        <v>42146</v>
      </c>
      <c r="X299" s="7">
        <v>42146</v>
      </c>
      <c r="Y299" s="7">
        <v>42151</v>
      </c>
      <c r="Z299" s="7"/>
      <c r="AA299" s="248"/>
      <c r="AB299" s="252"/>
      <c r="AC299" s="248"/>
      <c r="AD299" s="248"/>
      <c r="AE299" s="248"/>
      <c r="AF299" s="248"/>
      <c r="AG299" s="248"/>
      <c r="AH299" s="243"/>
    </row>
    <row r="300" spans="1:34" ht="15" customHeight="1" x14ac:dyDescent="0.25">
      <c r="A300" s="17" t="s">
        <v>4265</v>
      </c>
      <c r="B300" s="37" t="s">
        <v>4182</v>
      </c>
      <c r="C300" s="37" t="s">
        <v>1015</v>
      </c>
      <c r="D300" s="201" t="s">
        <v>359</v>
      </c>
      <c r="E300" s="233">
        <v>2940415</v>
      </c>
      <c r="F300" s="225">
        <v>750</v>
      </c>
      <c r="G300" s="32" t="s">
        <v>2</v>
      </c>
      <c r="H300" s="37">
        <v>11400</v>
      </c>
      <c r="I300" s="37" t="s">
        <v>25</v>
      </c>
      <c r="J300" s="37" t="s">
        <v>1581</v>
      </c>
      <c r="K300" s="37" t="s">
        <v>161</v>
      </c>
      <c r="L300" s="234">
        <v>22</v>
      </c>
      <c r="M300" s="235">
        <v>42154</v>
      </c>
      <c r="N300" s="236">
        <v>42154</v>
      </c>
      <c r="O300" s="99">
        <v>42132</v>
      </c>
      <c r="P300" s="94">
        <v>42135</v>
      </c>
      <c r="Q300" s="7">
        <v>42150</v>
      </c>
      <c r="R300" s="7" t="s">
        <v>153</v>
      </c>
      <c r="S300" s="7" t="s">
        <v>3605</v>
      </c>
      <c r="T300" s="7">
        <v>42150</v>
      </c>
      <c r="U300" s="108">
        <v>42151</v>
      </c>
      <c r="V300" s="108" t="s">
        <v>153</v>
      </c>
      <c r="W300" s="7">
        <v>42153</v>
      </c>
      <c r="X300" s="7">
        <v>42153</v>
      </c>
      <c r="Y300" s="7">
        <v>42157</v>
      </c>
      <c r="Z300" s="7"/>
      <c r="AA300" s="248"/>
      <c r="AB300" s="252"/>
      <c r="AC300" s="248"/>
      <c r="AD300" s="248"/>
      <c r="AE300" s="248"/>
      <c r="AF300" s="248"/>
      <c r="AG300" s="248"/>
      <c r="AH300" s="243"/>
    </row>
    <row r="301" spans="1:34" ht="15" customHeight="1" x14ac:dyDescent="0.25">
      <c r="A301" s="17" t="s">
        <v>1548</v>
      </c>
      <c r="B301" s="37" t="s">
        <v>4182</v>
      </c>
      <c r="C301" s="37" t="s">
        <v>1015</v>
      </c>
      <c r="D301" s="201" t="s">
        <v>359</v>
      </c>
      <c r="E301" s="233">
        <v>2950415</v>
      </c>
      <c r="F301" s="225">
        <v>225</v>
      </c>
      <c r="G301" s="32" t="s">
        <v>2</v>
      </c>
      <c r="H301" s="37">
        <v>13200</v>
      </c>
      <c r="I301" s="37" t="s">
        <v>25</v>
      </c>
      <c r="J301" s="37" t="s">
        <v>1581</v>
      </c>
      <c r="K301" s="37" t="s">
        <v>161</v>
      </c>
      <c r="L301" s="234">
        <v>22</v>
      </c>
      <c r="M301" s="235">
        <v>42154</v>
      </c>
      <c r="N301" s="236">
        <v>42154</v>
      </c>
      <c r="O301" s="99">
        <v>42132</v>
      </c>
      <c r="P301" s="94">
        <v>42136</v>
      </c>
      <c r="Q301" s="7">
        <v>42146</v>
      </c>
      <c r="R301" s="7" t="s">
        <v>153</v>
      </c>
      <c r="S301" s="7" t="s">
        <v>3605</v>
      </c>
      <c r="T301" s="7">
        <v>42146</v>
      </c>
      <c r="U301" s="108" t="s">
        <v>153</v>
      </c>
      <c r="V301" s="108" t="s">
        <v>153</v>
      </c>
      <c r="W301" s="7">
        <v>42150</v>
      </c>
      <c r="X301" s="7">
        <v>42150</v>
      </c>
      <c r="Y301" s="7">
        <v>42151</v>
      </c>
      <c r="Z301" s="7"/>
      <c r="AA301" s="248"/>
      <c r="AB301" s="252"/>
      <c r="AC301" s="248"/>
      <c r="AD301" s="248"/>
      <c r="AE301" s="248"/>
      <c r="AF301" s="248"/>
      <c r="AG301" s="248"/>
      <c r="AH301" s="243"/>
    </row>
    <row r="302" spans="1:34" ht="15" customHeight="1" x14ac:dyDescent="0.25">
      <c r="A302" s="17" t="s">
        <v>2521</v>
      </c>
      <c r="B302" s="37" t="s">
        <v>4182</v>
      </c>
      <c r="C302" s="37" t="s">
        <v>1015</v>
      </c>
      <c r="D302" s="201" t="s">
        <v>359</v>
      </c>
      <c r="E302" s="233">
        <v>2960415</v>
      </c>
      <c r="F302" s="225">
        <v>112.5</v>
      </c>
      <c r="G302" s="32" t="s">
        <v>20</v>
      </c>
      <c r="H302" s="37">
        <v>11400</v>
      </c>
      <c r="I302" s="37" t="s">
        <v>25</v>
      </c>
      <c r="J302" s="37" t="s">
        <v>2640</v>
      </c>
      <c r="K302" s="37" t="s">
        <v>42</v>
      </c>
      <c r="L302" s="234">
        <v>22</v>
      </c>
      <c r="M302" s="235">
        <v>42154</v>
      </c>
      <c r="N302" s="236">
        <v>42154</v>
      </c>
      <c r="O302" s="99">
        <v>42130</v>
      </c>
      <c r="P302" s="94">
        <v>42132</v>
      </c>
      <c r="Q302" s="7" t="s">
        <v>153</v>
      </c>
      <c r="R302" s="7" t="s">
        <v>153</v>
      </c>
      <c r="S302" s="7" t="s">
        <v>3605</v>
      </c>
      <c r="T302" s="7">
        <v>42143</v>
      </c>
      <c r="U302" s="108">
        <v>42145</v>
      </c>
      <c r="V302" s="108" t="s">
        <v>153</v>
      </c>
      <c r="W302" s="7">
        <v>42146</v>
      </c>
      <c r="X302" s="7">
        <v>42146</v>
      </c>
      <c r="Y302" s="7">
        <v>42151</v>
      </c>
      <c r="Z302" s="7"/>
      <c r="AA302" s="248"/>
      <c r="AB302" s="252"/>
      <c r="AC302" s="248"/>
      <c r="AD302" s="248"/>
      <c r="AE302" s="248"/>
      <c r="AF302" s="248"/>
      <c r="AG302" s="248"/>
      <c r="AH302" s="243"/>
    </row>
    <row r="303" spans="1:34" ht="15" customHeight="1" x14ac:dyDescent="0.25">
      <c r="A303" s="17" t="s">
        <v>4233</v>
      </c>
      <c r="B303" s="37" t="s">
        <v>4182</v>
      </c>
      <c r="C303" s="37" t="s">
        <v>1015</v>
      </c>
      <c r="D303" s="201" t="s">
        <v>359</v>
      </c>
      <c r="E303" s="233">
        <v>2970415</v>
      </c>
      <c r="F303" s="225" t="s">
        <v>4188</v>
      </c>
      <c r="G303" s="32" t="s">
        <v>76</v>
      </c>
      <c r="H303" s="37" t="s">
        <v>113</v>
      </c>
      <c r="I303" s="37" t="s">
        <v>4190</v>
      </c>
      <c r="J303" s="37" t="s">
        <v>42</v>
      </c>
      <c r="K303" s="37" t="s">
        <v>42</v>
      </c>
      <c r="L303" s="234">
        <v>22</v>
      </c>
      <c r="M303" s="235">
        <v>42154</v>
      </c>
      <c r="N303" s="236">
        <v>42154</v>
      </c>
      <c r="O303" s="99">
        <v>42129</v>
      </c>
      <c r="P303" s="94">
        <v>42129</v>
      </c>
      <c r="Q303" s="7" t="s">
        <v>42</v>
      </c>
      <c r="R303" s="7" t="s">
        <v>42</v>
      </c>
      <c r="S303" s="7" t="s">
        <v>42</v>
      </c>
      <c r="T303" s="7" t="s">
        <v>42</v>
      </c>
      <c r="U303" s="108" t="s">
        <v>42</v>
      </c>
      <c r="V303" s="108" t="s">
        <v>42</v>
      </c>
      <c r="W303" s="7">
        <v>42139</v>
      </c>
      <c r="X303" s="7">
        <v>42139</v>
      </c>
      <c r="Y303" s="7">
        <v>42150</v>
      </c>
      <c r="Z303" s="7"/>
      <c r="AA303" s="248"/>
      <c r="AB303" s="252"/>
      <c r="AC303" s="248"/>
      <c r="AD303" s="248"/>
      <c r="AE303" s="248"/>
      <c r="AF303" s="248"/>
      <c r="AG303" s="248"/>
      <c r="AH303" s="243"/>
    </row>
    <row r="304" spans="1:34" ht="15" customHeight="1" x14ac:dyDescent="0.25">
      <c r="A304" s="17" t="s">
        <v>2585</v>
      </c>
      <c r="B304" s="37" t="s">
        <v>4189</v>
      </c>
      <c r="C304" s="37" t="s">
        <v>843</v>
      </c>
      <c r="D304" s="201" t="s">
        <v>359</v>
      </c>
      <c r="E304" s="233">
        <v>2980415</v>
      </c>
      <c r="F304" s="225">
        <v>150</v>
      </c>
      <c r="G304" s="32" t="s">
        <v>7</v>
      </c>
      <c r="H304" s="37">
        <v>11400</v>
      </c>
      <c r="I304" s="37" t="s">
        <v>25</v>
      </c>
      <c r="J304" s="37" t="s">
        <v>1581</v>
      </c>
      <c r="K304" s="37" t="s">
        <v>42</v>
      </c>
      <c r="L304" s="234">
        <v>23</v>
      </c>
      <c r="M304" s="235">
        <v>42159</v>
      </c>
      <c r="N304" s="236">
        <v>42159</v>
      </c>
      <c r="O304" s="99">
        <v>42129</v>
      </c>
      <c r="P304" s="94">
        <v>42129</v>
      </c>
      <c r="Q304" s="7">
        <v>42145</v>
      </c>
      <c r="R304" s="7" t="s">
        <v>153</v>
      </c>
      <c r="S304" s="7" t="s">
        <v>3358</v>
      </c>
      <c r="T304" s="7" t="s">
        <v>153</v>
      </c>
      <c r="U304" s="108">
        <v>42144</v>
      </c>
      <c r="V304" s="108" t="s">
        <v>153</v>
      </c>
      <c r="W304" s="7" t="s">
        <v>42</v>
      </c>
      <c r="X304" s="7" t="s">
        <v>42</v>
      </c>
      <c r="Y304" s="7">
        <v>42149</v>
      </c>
      <c r="Z304" s="7"/>
      <c r="AA304" s="248"/>
      <c r="AB304" s="252"/>
      <c r="AC304" s="248"/>
      <c r="AD304" s="248"/>
      <c r="AE304" s="248"/>
      <c r="AF304" s="248"/>
      <c r="AG304" s="248"/>
      <c r="AH304" s="243"/>
    </row>
    <row r="305" spans="1:34" ht="15" customHeight="1" x14ac:dyDescent="0.25">
      <c r="A305" s="17" t="s">
        <v>2962</v>
      </c>
      <c r="B305" s="37" t="s">
        <v>4194</v>
      </c>
      <c r="C305" s="37" t="s">
        <v>4191</v>
      </c>
      <c r="D305" s="201" t="s">
        <v>359</v>
      </c>
      <c r="E305" s="233">
        <v>2990515</v>
      </c>
      <c r="F305" s="225">
        <v>225</v>
      </c>
      <c r="G305" s="32" t="s">
        <v>7</v>
      </c>
      <c r="H305" s="37">
        <v>11400</v>
      </c>
      <c r="I305" s="37" t="s">
        <v>25</v>
      </c>
      <c r="J305" s="37" t="s">
        <v>1581</v>
      </c>
      <c r="K305" s="37" t="s">
        <v>42</v>
      </c>
      <c r="L305" s="234">
        <v>23</v>
      </c>
      <c r="M305" s="235">
        <v>42158</v>
      </c>
      <c r="N305" s="236">
        <v>42158</v>
      </c>
      <c r="O305" s="99">
        <v>42129</v>
      </c>
      <c r="P305" s="94">
        <v>42129</v>
      </c>
      <c r="Q305" s="7">
        <v>42146</v>
      </c>
      <c r="R305" s="7" t="s">
        <v>153</v>
      </c>
      <c r="S305" s="7" t="s">
        <v>3358</v>
      </c>
      <c r="T305" s="7" t="s">
        <v>153</v>
      </c>
      <c r="U305" s="108">
        <v>42146</v>
      </c>
      <c r="V305" s="108" t="s">
        <v>153</v>
      </c>
      <c r="W305" s="7" t="s">
        <v>42</v>
      </c>
      <c r="X305" s="7" t="s">
        <v>42</v>
      </c>
      <c r="Y305" s="7">
        <v>42149</v>
      </c>
      <c r="Z305" s="7"/>
      <c r="AA305" s="248"/>
      <c r="AB305" s="252"/>
      <c r="AC305" s="248"/>
      <c r="AD305" s="248"/>
      <c r="AE305" s="248"/>
      <c r="AF305" s="248"/>
      <c r="AG305" s="248"/>
      <c r="AH305" s="243"/>
    </row>
    <row r="306" spans="1:34" ht="15" customHeight="1" x14ac:dyDescent="0.25">
      <c r="A306" s="17" t="s">
        <v>4266</v>
      </c>
      <c r="B306" s="37" t="s">
        <v>4195</v>
      </c>
      <c r="C306" s="37" t="s">
        <v>181</v>
      </c>
      <c r="D306" s="201" t="s">
        <v>359</v>
      </c>
      <c r="E306" s="233">
        <v>3000515</v>
      </c>
      <c r="F306" s="225">
        <v>30</v>
      </c>
      <c r="G306" s="32" t="s">
        <v>50</v>
      </c>
      <c r="H306" s="37">
        <v>480</v>
      </c>
      <c r="I306" s="37" t="s">
        <v>3</v>
      </c>
      <c r="J306" s="37" t="s">
        <v>2546</v>
      </c>
      <c r="K306" s="37" t="s">
        <v>42</v>
      </c>
      <c r="L306" s="234">
        <v>24</v>
      </c>
      <c r="M306" s="235">
        <v>42163</v>
      </c>
      <c r="N306" s="236">
        <v>42163</v>
      </c>
      <c r="O306" s="99">
        <v>42135</v>
      </c>
      <c r="P306" s="94">
        <v>42137</v>
      </c>
      <c r="Q306" s="7">
        <v>42153</v>
      </c>
      <c r="R306" s="7" t="s">
        <v>153</v>
      </c>
      <c r="S306" s="7" t="s">
        <v>3605</v>
      </c>
      <c r="T306" s="7">
        <v>42153</v>
      </c>
      <c r="U306" s="108">
        <v>42153</v>
      </c>
      <c r="V306" s="108" t="s">
        <v>153</v>
      </c>
      <c r="W306" s="7" t="s">
        <v>42</v>
      </c>
      <c r="X306" s="7" t="s">
        <v>42</v>
      </c>
      <c r="Y306" s="7">
        <v>42158</v>
      </c>
      <c r="Z306" s="7"/>
      <c r="AA306" s="248"/>
      <c r="AB306" s="252"/>
      <c r="AC306" s="248"/>
      <c r="AD306" s="248"/>
      <c r="AE306" s="248"/>
      <c r="AF306" s="248"/>
      <c r="AG306" s="248"/>
      <c r="AH306" s="243"/>
    </row>
    <row r="307" spans="1:34" ht="15" customHeight="1" x14ac:dyDescent="0.25">
      <c r="A307" s="17" t="s">
        <v>4252</v>
      </c>
      <c r="B307" s="37" t="s">
        <v>4208</v>
      </c>
      <c r="C307" s="37" t="s">
        <v>3793</v>
      </c>
      <c r="D307" s="201" t="s">
        <v>359</v>
      </c>
      <c r="E307" s="233">
        <v>3010515</v>
      </c>
      <c r="F307" s="225">
        <v>400</v>
      </c>
      <c r="G307" s="32" t="s">
        <v>20</v>
      </c>
      <c r="H307" s="37">
        <v>34500</v>
      </c>
      <c r="I307" s="37" t="s">
        <v>25</v>
      </c>
      <c r="J307" s="37" t="s">
        <v>4206</v>
      </c>
      <c r="K307" s="37" t="s">
        <v>42</v>
      </c>
      <c r="L307" s="234">
        <v>24</v>
      </c>
      <c r="M307" s="235">
        <v>42168</v>
      </c>
      <c r="N307" s="236">
        <v>42173</v>
      </c>
      <c r="O307" s="99">
        <v>42131</v>
      </c>
      <c r="P307" s="94">
        <v>42133</v>
      </c>
      <c r="Q307" s="7">
        <v>42165</v>
      </c>
      <c r="R307" s="7" t="s">
        <v>153</v>
      </c>
      <c r="S307" s="7" t="s">
        <v>3605</v>
      </c>
      <c r="T307" s="7">
        <v>42166</v>
      </c>
      <c r="U307" s="108">
        <v>42167</v>
      </c>
      <c r="V307" s="108" t="s">
        <v>153</v>
      </c>
      <c r="W307" s="7">
        <v>42171</v>
      </c>
      <c r="X307" s="7">
        <v>42171</v>
      </c>
      <c r="Y307" s="7">
        <v>42173</v>
      </c>
      <c r="Z307" s="7"/>
      <c r="AA307" s="248"/>
      <c r="AB307" s="252"/>
      <c r="AC307" s="248"/>
      <c r="AD307" s="248"/>
      <c r="AE307" s="248"/>
      <c r="AF307" s="248"/>
      <c r="AG307" s="248"/>
      <c r="AH307" s="243"/>
    </row>
    <row r="308" spans="1:34" ht="15" customHeight="1" x14ac:dyDescent="0.25">
      <c r="A308" s="17" t="s">
        <v>4401</v>
      </c>
      <c r="B308" s="37" t="s">
        <v>4208</v>
      </c>
      <c r="C308" s="37" t="s">
        <v>3793</v>
      </c>
      <c r="D308" s="201" t="s">
        <v>359</v>
      </c>
      <c r="E308" s="233">
        <v>3020515</v>
      </c>
      <c r="F308" s="225">
        <v>500</v>
      </c>
      <c r="G308" s="32" t="s">
        <v>2</v>
      </c>
      <c r="H308" s="37">
        <v>11400</v>
      </c>
      <c r="I308" s="37" t="s">
        <v>4201</v>
      </c>
      <c r="J308" s="37" t="s">
        <v>4207</v>
      </c>
      <c r="K308" s="37" t="s">
        <v>4202</v>
      </c>
      <c r="L308" s="234">
        <v>27</v>
      </c>
      <c r="M308" s="235">
        <v>42188</v>
      </c>
      <c r="N308" s="236">
        <v>42195</v>
      </c>
      <c r="O308" s="99">
        <v>42156</v>
      </c>
      <c r="P308" s="94">
        <v>42158</v>
      </c>
      <c r="Q308" s="7">
        <v>42179</v>
      </c>
      <c r="R308" s="7" t="s">
        <v>153</v>
      </c>
      <c r="S308" s="7" t="s">
        <v>3605</v>
      </c>
      <c r="T308" s="7">
        <v>42179</v>
      </c>
      <c r="U308" s="108">
        <v>42186</v>
      </c>
      <c r="V308" s="108" t="s">
        <v>153</v>
      </c>
      <c r="W308" s="7">
        <v>42194</v>
      </c>
      <c r="X308" s="7">
        <v>42194</v>
      </c>
      <c r="Y308" s="7">
        <v>42195</v>
      </c>
      <c r="Z308" s="7"/>
      <c r="AA308" s="248"/>
      <c r="AB308" s="252"/>
      <c r="AC308" s="248"/>
      <c r="AD308" s="248"/>
      <c r="AE308" s="248"/>
      <c r="AF308" s="248"/>
      <c r="AG308" s="248"/>
      <c r="AH308" s="243"/>
    </row>
    <row r="309" spans="1:34" ht="15" customHeight="1" x14ac:dyDescent="0.25">
      <c r="A309" s="17" t="s">
        <v>4259</v>
      </c>
      <c r="B309" s="37" t="s">
        <v>4215</v>
      </c>
      <c r="C309" s="37" t="s">
        <v>4209</v>
      </c>
      <c r="D309" s="201" t="s">
        <v>359</v>
      </c>
      <c r="E309" s="233">
        <v>3030515</v>
      </c>
      <c r="F309" s="225">
        <v>500</v>
      </c>
      <c r="G309" s="32" t="s">
        <v>2</v>
      </c>
      <c r="H309" s="37">
        <v>13800</v>
      </c>
      <c r="I309" s="37" t="s">
        <v>1461</v>
      </c>
      <c r="J309" s="37" t="s">
        <v>1581</v>
      </c>
      <c r="K309" s="37" t="s">
        <v>161</v>
      </c>
      <c r="L309" s="234">
        <v>22</v>
      </c>
      <c r="M309" s="235">
        <v>42149</v>
      </c>
      <c r="N309" s="236">
        <v>42149</v>
      </c>
      <c r="O309" s="99">
        <v>42132</v>
      </c>
      <c r="P309" s="94">
        <v>42133</v>
      </c>
      <c r="Q309" s="7">
        <v>42144</v>
      </c>
      <c r="R309" s="7" t="s">
        <v>153</v>
      </c>
      <c r="S309" s="7" t="s">
        <v>3605</v>
      </c>
      <c r="T309" s="7" t="s">
        <v>153</v>
      </c>
      <c r="U309" s="108">
        <v>42145</v>
      </c>
      <c r="V309" s="108" t="s">
        <v>153</v>
      </c>
      <c r="W309" s="7">
        <v>42146</v>
      </c>
      <c r="X309" s="7">
        <v>42146</v>
      </c>
      <c r="Y309" s="7">
        <v>42149</v>
      </c>
      <c r="Z309" s="7"/>
      <c r="AA309" s="248"/>
      <c r="AB309" s="252"/>
      <c r="AC309" s="248"/>
      <c r="AD309" s="248"/>
      <c r="AE309" s="248"/>
      <c r="AF309" s="248"/>
      <c r="AG309" s="248"/>
      <c r="AH309" s="243"/>
    </row>
    <row r="310" spans="1:34" ht="15" customHeight="1" x14ac:dyDescent="0.25">
      <c r="A310" s="17" t="s">
        <v>4269</v>
      </c>
      <c r="B310" s="37" t="s">
        <v>4215</v>
      </c>
      <c r="C310" s="37" t="s">
        <v>4209</v>
      </c>
      <c r="D310" s="201" t="s">
        <v>359</v>
      </c>
      <c r="E310" s="233">
        <v>3040515</v>
      </c>
      <c r="F310" s="225">
        <v>45</v>
      </c>
      <c r="G310" s="32" t="s">
        <v>50</v>
      </c>
      <c r="H310" s="37">
        <v>380</v>
      </c>
      <c r="I310" s="37" t="s">
        <v>25</v>
      </c>
      <c r="J310" s="37" t="s">
        <v>2546</v>
      </c>
      <c r="K310" s="37" t="s">
        <v>42</v>
      </c>
      <c r="L310" s="234">
        <v>22</v>
      </c>
      <c r="M310" s="235">
        <v>42149</v>
      </c>
      <c r="N310" s="236">
        <v>42149</v>
      </c>
      <c r="O310" s="99">
        <v>42135</v>
      </c>
      <c r="P310" s="94">
        <v>42137</v>
      </c>
      <c r="Q310" s="7">
        <v>42143</v>
      </c>
      <c r="R310" s="7" t="s">
        <v>153</v>
      </c>
      <c r="S310" s="7" t="s">
        <v>3605</v>
      </c>
      <c r="T310" s="7" t="s">
        <v>153</v>
      </c>
      <c r="U310" s="108">
        <v>42146</v>
      </c>
      <c r="V310" s="108" t="s">
        <v>153</v>
      </c>
      <c r="W310" s="7" t="s">
        <v>42</v>
      </c>
      <c r="X310" s="7" t="s">
        <v>42</v>
      </c>
      <c r="Y310" s="7">
        <v>42147</v>
      </c>
      <c r="Z310" s="7"/>
      <c r="AA310" s="248"/>
      <c r="AB310" s="252"/>
      <c r="AC310" s="248"/>
      <c r="AD310" s="248"/>
      <c r="AE310" s="248"/>
      <c r="AF310" s="248"/>
      <c r="AG310" s="248"/>
      <c r="AH310" s="243"/>
    </row>
    <row r="311" spans="1:34" ht="15" customHeight="1" x14ac:dyDescent="0.25">
      <c r="A311" s="17" t="s">
        <v>3460</v>
      </c>
      <c r="B311" s="37" t="s">
        <v>4216</v>
      </c>
      <c r="C311" s="37" t="s">
        <v>4210</v>
      </c>
      <c r="D311" s="201" t="s">
        <v>359</v>
      </c>
      <c r="E311" s="233">
        <v>3050515</v>
      </c>
      <c r="F311" s="225">
        <v>400</v>
      </c>
      <c r="G311" s="32" t="s">
        <v>50</v>
      </c>
      <c r="H311" s="37">
        <v>13200</v>
      </c>
      <c r="I311" s="37" t="s">
        <v>25</v>
      </c>
      <c r="J311" s="37" t="s">
        <v>4213</v>
      </c>
      <c r="K311" s="37" t="s">
        <v>3850</v>
      </c>
      <c r="L311" s="234">
        <v>22</v>
      </c>
      <c r="M311" s="235">
        <v>42154</v>
      </c>
      <c r="N311" s="236">
        <v>42154</v>
      </c>
      <c r="O311" s="99">
        <v>42132</v>
      </c>
      <c r="P311" s="94">
        <v>42132</v>
      </c>
      <c r="Q311" s="7">
        <v>42147</v>
      </c>
      <c r="R311" s="7" t="s">
        <v>153</v>
      </c>
      <c r="S311" s="7" t="s">
        <v>3358</v>
      </c>
      <c r="T311" s="7">
        <v>42146</v>
      </c>
      <c r="U311" s="108">
        <v>42149</v>
      </c>
      <c r="V311" s="108" t="s">
        <v>153</v>
      </c>
      <c r="W311" s="7" t="s">
        <v>42</v>
      </c>
      <c r="X311" s="7" t="s">
        <v>42</v>
      </c>
      <c r="Y311" s="7">
        <v>42153</v>
      </c>
      <c r="Z311" s="7"/>
      <c r="AA311" s="248"/>
      <c r="AB311" s="252"/>
      <c r="AC311" s="248"/>
      <c r="AD311" s="248"/>
      <c r="AE311" s="248"/>
      <c r="AF311" s="248"/>
      <c r="AG311" s="248"/>
      <c r="AH311" s="243"/>
    </row>
    <row r="312" spans="1:34" ht="15" customHeight="1" x14ac:dyDescent="0.25">
      <c r="A312" s="17" t="s">
        <v>4306</v>
      </c>
      <c r="B312" s="37" t="s">
        <v>4217</v>
      </c>
      <c r="C312" s="37" t="s">
        <v>4211</v>
      </c>
      <c r="D312" s="201" t="s">
        <v>359</v>
      </c>
      <c r="E312" s="233">
        <v>3060515</v>
      </c>
      <c r="F312" s="225">
        <v>75</v>
      </c>
      <c r="G312" s="32" t="s">
        <v>20</v>
      </c>
      <c r="H312" s="37">
        <v>13200</v>
      </c>
      <c r="I312" s="37" t="s">
        <v>4212</v>
      </c>
      <c r="J312" s="37" t="s">
        <v>4214</v>
      </c>
      <c r="K312" s="37" t="s">
        <v>42</v>
      </c>
      <c r="L312" s="234">
        <v>23</v>
      </c>
      <c r="M312" s="235">
        <v>42159</v>
      </c>
      <c r="N312" s="236">
        <v>42159</v>
      </c>
      <c r="O312" s="99">
        <v>42137</v>
      </c>
      <c r="P312" s="94">
        <v>42139</v>
      </c>
      <c r="Q312" s="7">
        <v>42149</v>
      </c>
      <c r="R312" s="7" t="s">
        <v>153</v>
      </c>
      <c r="S312" s="7" t="s">
        <v>3605</v>
      </c>
      <c r="T312" s="7">
        <v>42149</v>
      </c>
      <c r="U312" s="108">
        <v>42149</v>
      </c>
      <c r="V312" s="108" t="s">
        <v>153</v>
      </c>
      <c r="W312" s="7">
        <v>42152</v>
      </c>
      <c r="X312" s="7">
        <v>42152</v>
      </c>
      <c r="Y312" s="7">
        <v>42157</v>
      </c>
      <c r="Z312" s="7"/>
      <c r="AA312" s="248"/>
      <c r="AB312" s="252"/>
      <c r="AC312" s="248"/>
      <c r="AD312" s="248"/>
      <c r="AE312" s="248"/>
      <c r="AF312" s="248"/>
      <c r="AG312" s="248"/>
      <c r="AH312" s="243"/>
    </row>
    <row r="313" spans="1:34" ht="15" customHeight="1" x14ac:dyDescent="0.25">
      <c r="A313" s="17" t="s">
        <v>2954</v>
      </c>
      <c r="B313" s="37" t="s">
        <v>4222</v>
      </c>
      <c r="C313" s="37" t="s">
        <v>4218</v>
      </c>
      <c r="D313" s="201" t="s">
        <v>359</v>
      </c>
      <c r="E313" s="233">
        <v>3070515</v>
      </c>
      <c r="F313" s="225">
        <v>300</v>
      </c>
      <c r="G313" s="32" t="s">
        <v>7</v>
      </c>
      <c r="H313" s="37">
        <v>13200</v>
      </c>
      <c r="I313" s="37" t="s">
        <v>25</v>
      </c>
      <c r="J313" s="37" t="s">
        <v>1581</v>
      </c>
      <c r="K313" s="37" t="s">
        <v>4221</v>
      </c>
      <c r="L313" s="234">
        <v>23</v>
      </c>
      <c r="M313" s="235">
        <v>42159</v>
      </c>
      <c r="N313" s="236">
        <v>42164</v>
      </c>
      <c r="O313" s="99">
        <v>42130</v>
      </c>
      <c r="P313" s="94">
        <v>42130</v>
      </c>
      <c r="Q313" s="7">
        <v>42152</v>
      </c>
      <c r="R313" s="7" t="s">
        <v>153</v>
      </c>
      <c r="S313" s="7" t="s">
        <v>3358</v>
      </c>
      <c r="T313" s="7">
        <v>42151</v>
      </c>
      <c r="U313" s="108">
        <v>42152</v>
      </c>
      <c r="V313" s="108" t="s">
        <v>153</v>
      </c>
      <c r="W313" s="7" t="s">
        <v>42</v>
      </c>
      <c r="X313" s="7" t="s">
        <v>42</v>
      </c>
      <c r="Y313" s="7">
        <v>42156</v>
      </c>
      <c r="Z313" s="7"/>
      <c r="AA313" s="248"/>
      <c r="AB313" s="252"/>
      <c r="AC313" s="248"/>
      <c r="AD313" s="248"/>
      <c r="AE313" s="248"/>
      <c r="AF313" s="248"/>
      <c r="AG313" s="248"/>
      <c r="AH313" s="243"/>
    </row>
    <row r="314" spans="1:34" ht="15" customHeight="1" x14ac:dyDescent="0.25">
      <c r="A314" s="17" t="s">
        <v>2906</v>
      </c>
      <c r="B314" s="37" t="s">
        <v>4222</v>
      </c>
      <c r="C314" s="37" t="s">
        <v>4218</v>
      </c>
      <c r="D314" s="201" t="s">
        <v>359</v>
      </c>
      <c r="E314" s="233">
        <v>3080515</v>
      </c>
      <c r="F314" s="225">
        <v>500</v>
      </c>
      <c r="G314" s="32" t="s">
        <v>7</v>
      </c>
      <c r="H314" s="37">
        <v>13200</v>
      </c>
      <c r="I314" s="37" t="s">
        <v>56</v>
      </c>
      <c r="J314" s="37" t="s">
        <v>1581</v>
      </c>
      <c r="K314" s="37" t="s">
        <v>4221</v>
      </c>
      <c r="L314" s="234">
        <v>23</v>
      </c>
      <c r="M314" s="235">
        <v>42159</v>
      </c>
      <c r="N314" s="236">
        <v>42164</v>
      </c>
      <c r="O314" s="99">
        <v>42132</v>
      </c>
      <c r="P314" s="94">
        <v>42132</v>
      </c>
      <c r="Q314" s="7">
        <v>42153</v>
      </c>
      <c r="R314" s="7" t="s">
        <v>153</v>
      </c>
      <c r="S314" s="7" t="s">
        <v>3358</v>
      </c>
      <c r="T314" s="7">
        <v>42152</v>
      </c>
      <c r="U314" s="108">
        <v>42156</v>
      </c>
      <c r="V314" s="108" t="s">
        <v>153</v>
      </c>
      <c r="W314" s="7" t="s">
        <v>42</v>
      </c>
      <c r="X314" s="7" t="s">
        <v>42</v>
      </c>
      <c r="Y314" s="7">
        <v>42157</v>
      </c>
      <c r="Z314" s="7"/>
      <c r="AA314" s="248"/>
      <c r="AB314" s="252"/>
      <c r="AC314" s="248"/>
      <c r="AD314" s="248"/>
      <c r="AE314" s="248"/>
      <c r="AF314" s="248"/>
      <c r="AG314" s="248"/>
      <c r="AH314" s="243"/>
    </row>
    <row r="315" spans="1:34" ht="15" customHeight="1" x14ac:dyDescent="0.25">
      <c r="A315" s="17" t="s">
        <v>4267</v>
      </c>
      <c r="B315" s="37" t="s">
        <v>4222</v>
      </c>
      <c r="C315" s="37" t="s">
        <v>4218</v>
      </c>
      <c r="D315" s="201" t="s">
        <v>359</v>
      </c>
      <c r="E315" s="233">
        <v>3090515</v>
      </c>
      <c r="F315" s="225">
        <v>700</v>
      </c>
      <c r="G315" s="32" t="s">
        <v>7</v>
      </c>
      <c r="H315" s="37">
        <v>13200</v>
      </c>
      <c r="I315" s="37" t="s">
        <v>25</v>
      </c>
      <c r="J315" s="37" t="s">
        <v>1581</v>
      </c>
      <c r="K315" s="37" t="s">
        <v>4221</v>
      </c>
      <c r="L315" s="234">
        <v>23</v>
      </c>
      <c r="M315" s="235">
        <v>42159</v>
      </c>
      <c r="N315" s="236">
        <v>42164</v>
      </c>
      <c r="O315" s="99">
        <v>42135</v>
      </c>
      <c r="P315" s="94">
        <v>42137</v>
      </c>
      <c r="Q315" s="7">
        <v>42127</v>
      </c>
      <c r="R315" s="7" t="s">
        <v>153</v>
      </c>
      <c r="S315" s="7" t="s">
        <v>3358</v>
      </c>
      <c r="T315" s="7">
        <v>42156</v>
      </c>
      <c r="U315" s="108">
        <v>42159</v>
      </c>
      <c r="V315" s="108" t="s">
        <v>153</v>
      </c>
      <c r="W315" s="7" t="s">
        <v>42</v>
      </c>
      <c r="X315" s="7" t="s">
        <v>42</v>
      </c>
      <c r="Y315" s="7">
        <v>42160</v>
      </c>
      <c r="Z315" s="7"/>
      <c r="AA315" s="248"/>
      <c r="AB315" s="252"/>
      <c r="AC315" s="248"/>
      <c r="AD315" s="248"/>
      <c r="AE315" s="248"/>
      <c r="AF315" s="248"/>
      <c r="AG315" s="248"/>
      <c r="AH315" s="243"/>
    </row>
    <row r="316" spans="1:34" ht="15" customHeight="1" x14ac:dyDescent="0.25">
      <c r="A316" s="17" t="s">
        <v>2740</v>
      </c>
      <c r="B316" s="37" t="s">
        <v>4222</v>
      </c>
      <c r="C316" s="37" t="s">
        <v>4218</v>
      </c>
      <c r="D316" s="201" t="s">
        <v>359</v>
      </c>
      <c r="E316" s="233">
        <v>3100515</v>
      </c>
      <c r="F316" s="225">
        <v>630</v>
      </c>
      <c r="G316" s="32" t="s">
        <v>7</v>
      </c>
      <c r="H316" s="37">
        <v>13200</v>
      </c>
      <c r="I316" s="37" t="s">
        <v>25</v>
      </c>
      <c r="J316" s="37" t="s">
        <v>1581</v>
      </c>
      <c r="K316" s="37" t="s">
        <v>4221</v>
      </c>
      <c r="L316" s="234">
        <v>23</v>
      </c>
      <c r="M316" s="235">
        <v>42159</v>
      </c>
      <c r="N316" s="236">
        <v>42164</v>
      </c>
      <c r="O316" s="99">
        <v>42132</v>
      </c>
      <c r="P316" s="94">
        <v>42132</v>
      </c>
      <c r="Q316" s="7">
        <v>42159</v>
      </c>
      <c r="R316" s="7" t="s">
        <v>153</v>
      </c>
      <c r="S316" s="7" t="s">
        <v>3358</v>
      </c>
      <c r="T316" s="7">
        <v>42157</v>
      </c>
      <c r="U316" s="108">
        <v>42160</v>
      </c>
      <c r="V316" s="108" t="s">
        <v>153</v>
      </c>
      <c r="W316" s="7" t="s">
        <v>42</v>
      </c>
      <c r="X316" s="7" t="s">
        <v>42</v>
      </c>
      <c r="Y316" s="7">
        <v>42164</v>
      </c>
      <c r="Z316" s="7"/>
      <c r="AA316" s="248"/>
      <c r="AB316" s="252"/>
      <c r="AC316" s="248"/>
      <c r="AD316" s="248"/>
      <c r="AE316" s="248"/>
      <c r="AF316" s="248"/>
      <c r="AG316" s="248"/>
      <c r="AH316" s="243"/>
    </row>
    <row r="317" spans="1:34" ht="15" customHeight="1" x14ac:dyDescent="0.25">
      <c r="A317" s="17" t="s">
        <v>4307</v>
      </c>
      <c r="B317" s="37" t="s">
        <v>4235</v>
      </c>
      <c r="C317" s="37" t="s">
        <v>4234</v>
      </c>
      <c r="D317" s="201" t="s">
        <v>359</v>
      </c>
      <c r="E317" s="233">
        <v>3110515</v>
      </c>
      <c r="F317" s="225">
        <v>75</v>
      </c>
      <c r="G317" s="32" t="s">
        <v>7</v>
      </c>
      <c r="H317" s="37">
        <v>11400</v>
      </c>
      <c r="I317" s="37" t="s">
        <v>25</v>
      </c>
      <c r="J317" s="37" t="s">
        <v>1855</v>
      </c>
      <c r="K317" s="37" t="s">
        <v>272</v>
      </c>
      <c r="L317" s="234">
        <v>24</v>
      </c>
      <c r="M317" s="235">
        <v>42165</v>
      </c>
      <c r="N317" s="236">
        <v>42165</v>
      </c>
      <c r="O317" s="99">
        <v>42138</v>
      </c>
      <c r="P317" s="94">
        <v>42143</v>
      </c>
      <c r="Q317" s="7">
        <v>42154</v>
      </c>
      <c r="R317" s="7" t="s">
        <v>153</v>
      </c>
      <c r="S317" s="7" t="s">
        <v>3358</v>
      </c>
      <c r="T317" s="7">
        <v>42152</v>
      </c>
      <c r="U317" s="108">
        <v>42157</v>
      </c>
      <c r="V317" s="108" t="s">
        <v>153</v>
      </c>
      <c r="W317" s="7" t="s">
        <v>42</v>
      </c>
      <c r="X317" s="7" t="s">
        <v>42</v>
      </c>
      <c r="Y317" s="7">
        <v>42158</v>
      </c>
      <c r="Z317" s="7"/>
      <c r="AA317" s="248"/>
      <c r="AB317" s="252"/>
      <c r="AC317" s="248"/>
      <c r="AD317" s="248"/>
      <c r="AE317" s="248"/>
      <c r="AF317" s="248"/>
      <c r="AG317" s="248"/>
      <c r="AH317" s="243"/>
    </row>
    <row r="318" spans="1:34" ht="15" customHeight="1" x14ac:dyDescent="0.25">
      <c r="A318" s="17" t="s">
        <v>4288</v>
      </c>
      <c r="B318" s="37" t="s">
        <v>4239</v>
      </c>
      <c r="C318" s="37" t="s">
        <v>695</v>
      </c>
      <c r="D318" s="201" t="s">
        <v>359</v>
      </c>
      <c r="E318" s="233">
        <v>3120515</v>
      </c>
      <c r="F318" s="225">
        <v>60</v>
      </c>
      <c r="G318" s="32" t="s">
        <v>7</v>
      </c>
      <c r="H318" s="37">
        <v>400</v>
      </c>
      <c r="I318" s="37" t="s">
        <v>3</v>
      </c>
      <c r="J318" s="37" t="s">
        <v>1581</v>
      </c>
      <c r="K318" s="37" t="s">
        <v>42</v>
      </c>
      <c r="L318" s="234">
        <v>22</v>
      </c>
      <c r="M318" s="235">
        <v>42155</v>
      </c>
      <c r="N318" s="236">
        <v>42155</v>
      </c>
      <c r="O318" s="99">
        <v>42137</v>
      </c>
      <c r="P318" s="94">
        <v>42137</v>
      </c>
      <c r="Q318" s="7" t="s">
        <v>153</v>
      </c>
      <c r="R318" s="7" t="s">
        <v>153</v>
      </c>
      <c r="S318" s="7" t="s">
        <v>3605</v>
      </c>
      <c r="T318" s="7" t="s">
        <v>153</v>
      </c>
      <c r="U318" s="108">
        <v>42146</v>
      </c>
      <c r="V318" s="108" t="s">
        <v>153</v>
      </c>
      <c r="W318" s="7" t="s">
        <v>42</v>
      </c>
      <c r="X318" s="7" t="s">
        <v>42</v>
      </c>
      <c r="Y318" s="7">
        <v>42147</v>
      </c>
      <c r="Z318" s="7"/>
      <c r="AA318" s="248"/>
      <c r="AB318" s="252"/>
      <c r="AC318" s="248"/>
      <c r="AD318" s="248"/>
      <c r="AE318" s="248"/>
      <c r="AF318" s="248"/>
      <c r="AG318" s="248"/>
      <c r="AH318" s="243"/>
    </row>
    <row r="319" spans="1:34" ht="15" customHeight="1" x14ac:dyDescent="0.25">
      <c r="A319" s="17" t="s">
        <v>1807</v>
      </c>
      <c r="B319" s="37" t="s">
        <v>4240</v>
      </c>
      <c r="C319" s="37" t="s">
        <v>2395</v>
      </c>
      <c r="D319" s="201" t="s">
        <v>359</v>
      </c>
      <c r="E319" s="233">
        <v>3130515</v>
      </c>
      <c r="F319" s="225">
        <v>800</v>
      </c>
      <c r="G319" s="32" t="s">
        <v>24</v>
      </c>
      <c r="H319" s="37">
        <v>13200</v>
      </c>
      <c r="I319" s="37" t="s">
        <v>25</v>
      </c>
      <c r="J319" s="37" t="s">
        <v>1581</v>
      </c>
      <c r="K319" s="37" t="s">
        <v>42</v>
      </c>
      <c r="L319" s="234">
        <v>24</v>
      </c>
      <c r="M319" s="235">
        <v>42165</v>
      </c>
      <c r="N319" s="236">
        <v>42165</v>
      </c>
      <c r="O319" s="99">
        <v>42137</v>
      </c>
      <c r="P319" s="94">
        <v>42143</v>
      </c>
      <c r="Q319" s="7">
        <v>42158</v>
      </c>
      <c r="R319" s="7" t="s">
        <v>153</v>
      </c>
      <c r="S319" s="7" t="s">
        <v>3605</v>
      </c>
      <c r="T319" s="7">
        <v>42158</v>
      </c>
      <c r="U319" s="108">
        <v>42158</v>
      </c>
      <c r="V319" s="108" t="s">
        <v>153</v>
      </c>
      <c r="W319" s="7">
        <v>42164</v>
      </c>
      <c r="X319" s="7">
        <v>42164</v>
      </c>
      <c r="Y319" s="7">
        <v>42166</v>
      </c>
      <c r="Z319" s="7"/>
      <c r="AA319" s="248"/>
      <c r="AB319" s="252"/>
      <c r="AC319" s="248"/>
      <c r="AD319" s="248"/>
      <c r="AE319" s="248"/>
      <c r="AF319" s="248"/>
      <c r="AG319" s="248"/>
      <c r="AH319" s="243"/>
    </row>
    <row r="320" spans="1:34" ht="15" customHeight="1" x14ac:dyDescent="0.25">
      <c r="A320" s="17" t="s">
        <v>4310</v>
      </c>
      <c r="B320" s="37" t="s">
        <v>4240</v>
      </c>
      <c r="C320" s="37" t="s">
        <v>2395</v>
      </c>
      <c r="D320" s="201" t="s">
        <v>359</v>
      </c>
      <c r="E320" s="233">
        <v>3140515</v>
      </c>
      <c r="F320" s="225">
        <v>400</v>
      </c>
      <c r="G320" s="32" t="s">
        <v>2</v>
      </c>
      <c r="H320" s="37">
        <v>13200</v>
      </c>
      <c r="I320" s="37" t="s">
        <v>25</v>
      </c>
      <c r="J320" s="37" t="s">
        <v>1581</v>
      </c>
      <c r="K320" s="37" t="s">
        <v>42</v>
      </c>
      <c r="L320" s="234">
        <v>24</v>
      </c>
      <c r="M320" s="235">
        <v>42165</v>
      </c>
      <c r="N320" s="236">
        <v>42165</v>
      </c>
      <c r="O320" s="99">
        <v>42138</v>
      </c>
      <c r="P320" s="94">
        <v>42143</v>
      </c>
      <c r="Q320" s="7">
        <v>42154</v>
      </c>
      <c r="R320" s="7" t="s">
        <v>153</v>
      </c>
      <c r="S320" s="7" t="s">
        <v>3605</v>
      </c>
      <c r="T320" s="7">
        <v>42156</v>
      </c>
      <c r="U320" s="108">
        <v>42156</v>
      </c>
      <c r="V320" s="108" t="s">
        <v>153</v>
      </c>
      <c r="W320" s="7">
        <v>42159</v>
      </c>
      <c r="X320" s="7">
        <v>42159</v>
      </c>
      <c r="Y320" s="7">
        <v>42164</v>
      </c>
      <c r="Z320" s="7"/>
      <c r="AA320" s="248"/>
      <c r="AB320" s="252"/>
      <c r="AC320" s="248"/>
      <c r="AD320" s="248"/>
      <c r="AE320" s="248"/>
      <c r="AF320" s="248"/>
      <c r="AG320" s="248"/>
      <c r="AH320" s="243"/>
    </row>
    <row r="321" spans="1:34" ht="15" customHeight="1" x14ac:dyDescent="0.25">
      <c r="A321" s="17" t="s">
        <v>2585</v>
      </c>
      <c r="B321" s="37" t="s">
        <v>4242</v>
      </c>
      <c r="C321" s="37" t="s">
        <v>4241</v>
      </c>
      <c r="D321" s="201" t="s">
        <v>359</v>
      </c>
      <c r="E321" s="233">
        <v>3150515</v>
      </c>
      <c r="F321" s="225">
        <v>150</v>
      </c>
      <c r="G321" s="32" t="s">
        <v>7</v>
      </c>
      <c r="H321" s="37">
        <v>11400</v>
      </c>
      <c r="I321" s="37" t="s">
        <v>25</v>
      </c>
      <c r="J321" s="37" t="s">
        <v>1581</v>
      </c>
      <c r="K321" s="37" t="s">
        <v>42</v>
      </c>
      <c r="L321" s="234">
        <v>24</v>
      </c>
      <c r="M321" s="235">
        <v>42165</v>
      </c>
      <c r="N321" s="236">
        <v>42165</v>
      </c>
      <c r="O321" s="99">
        <v>42132</v>
      </c>
      <c r="P321" s="94">
        <v>42132</v>
      </c>
      <c r="Q321" s="7">
        <v>42158</v>
      </c>
      <c r="R321" s="7" t="s">
        <v>153</v>
      </c>
      <c r="S321" s="7" t="s">
        <v>3358</v>
      </c>
      <c r="T321" s="7" t="s">
        <v>153</v>
      </c>
      <c r="U321" s="108">
        <v>42158</v>
      </c>
      <c r="V321" s="108" t="s">
        <v>153</v>
      </c>
      <c r="W321" s="7" t="s">
        <v>42</v>
      </c>
      <c r="X321" s="7" t="s">
        <v>42</v>
      </c>
      <c r="Y321" s="7">
        <v>42159</v>
      </c>
      <c r="Z321" s="7">
        <v>42419</v>
      </c>
      <c r="AA321" s="248"/>
      <c r="AB321" s="252"/>
      <c r="AC321" s="248"/>
      <c r="AD321" s="248"/>
      <c r="AE321" s="248"/>
      <c r="AF321" s="248"/>
      <c r="AG321" s="248"/>
      <c r="AH321" s="243"/>
    </row>
    <row r="322" spans="1:34" ht="15" customHeight="1" x14ac:dyDescent="0.25">
      <c r="A322" s="17" t="s">
        <v>4281</v>
      </c>
      <c r="B322" s="37" t="s">
        <v>4248</v>
      </c>
      <c r="C322" s="37" t="s">
        <v>4244</v>
      </c>
      <c r="D322" s="201" t="s">
        <v>359</v>
      </c>
      <c r="E322" s="233">
        <v>3160515</v>
      </c>
      <c r="F322" s="225">
        <v>45</v>
      </c>
      <c r="G322" s="32" t="s">
        <v>50</v>
      </c>
      <c r="H322" s="37">
        <v>13200</v>
      </c>
      <c r="I322" s="37" t="s">
        <v>3</v>
      </c>
      <c r="J322" s="37" t="s">
        <v>2546</v>
      </c>
      <c r="K322" s="37" t="s">
        <v>42</v>
      </c>
      <c r="L322" s="234">
        <v>23</v>
      </c>
      <c r="M322" s="235">
        <v>42156</v>
      </c>
      <c r="N322" s="236">
        <v>42156</v>
      </c>
      <c r="O322" s="99">
        <v>42135</v>
      </c>
      <c r="P322" s="94">
        <v>42136</v>
      </c>
      <c r="Q322" s="7">
        <v>42149</v>
      </c>
      <c r="R322" s="7" t="s">
        <v>153</v>
      </c>
      <c r="S322" s="7" t="s">
        <v>3358</v>
      </c>
      <c r="T322" s="7">
        <v>42149</v>
      </c>
      <c r="U322" s="108">
        <v>42150</v>
      </c>
      <c r="V322" s="108" t="s">
        <v>153</v>
      </c>
      <c r="W322" s="7" t="s">
        <v>42</v>
      </c>
      <c r="X322" s="7" t="s">
        <v>42</v>
      </c>
      <c r="Y322" s="7">
        <v>42153</v>
      </c>
      <c r="Z322" s="7"/>
      <c r="AA322" s="248"/>
      <c r="AB322" s="252"/>
      <c r="AC322" s="248"/>
      <c r="AD322" s="248"/>
      <c r="AE322" s="248"/>
      <c r="AF322" s="248"/>
      <c r="AG322" s="248"/>
      <c r="AH322" s="243"/>
    </row>
    <row r="323" spans="1:34" ht="15" customHeight="1" x14ac:dyDescent="0.25">
      <c r="A323" s="17" t="s">
        <v>4287</v>
      </c>
      <c r="B323" s="37" t="s">
        <v>4245</v>
      </c>
      <c r="C323" s="37" t="s">
        <v>2695</v>
      </c>
      <c r="D323" s="201" t="s">
        <v>359</v>
      </c>
      <c r="E323" s="233">
        <v>3170515</v>
      </c>
      <c r="F323" s="225">
        <v>30</v>
      </c>
      <c r="G323" s="32" t="s">
        <v>2</v>
      </c>
      <c r="H323" s="37">
        <v>13200</v>
      </c>
      <c r="I323" s="37" t="s">
        <v>25</v>
      </c>
      <c r="J323" s="37" t="s">
        <v>1581</v>
      </c>
      <c r="K323" s="37" t="s">
        <v>42</v>
      </c>
      <c r="L323" s="234">
        <v>23</v>
      </c>
      <c r="M323" s="235">
        <v>42161</v>
      </c>
      <c r="N323" s="236">
        <v>42161</v>
      </c>
      <c r="O323" s="99">
        <v>42136</v>
      </c>
      <c r="P323" s="94">
        <v>42138</v>
      </c>
      <c r="Q323" s="7">
        <v>42151</v>
      </c>
      <c r="R323" s="7" t="s">
        <v>153</v>
      </c>
      <c r="S323" s="7" t="s">
        <v>3605</v>
      </c>
      <c r="T323" s="7">
        <v>42151</v>
      </c>
      <c r="U323" s="108">
        <v>42151</v>
      </c>
      <c r="V323" s="108" t="s">
        <v>153</v>
      </c>
      <c r="W323" s="7">
        <v>42154</v>
      </c>
      <c r="X323" s="7">
        <v>42154</v>
      </c>
      <c r="Y323" s="7">
        <v>42156</v>
      </c>
      <c r="Z323" s="7"/>
      <c r="AA323" s="248"/>
      <c r="AB323" s="252"/>
      <c r="AC323" s="248"/>
      <c r="AD323" s="248"/>
      <c r="AE323" s="248"/>
      <c r="AF323" s="248"/>
      <c r="AG323" s="248"/>
      <c r="AH323" s="243"/>
    </row>
    <row r="324" spans="1:34" ht="15" customHeight="1" x14ac:dyDescent="0.25">
      <c r="A324" s="17" t="s">
        <v>4322</v>
      </c>
      <c r="B324" s="37" t="s">
        <v>4246</v>
      </c>
      <c r="C324" s="37" t="s">
        <v>4247</v>
      </c>
      <c r="D324" s="201" t="s">
        <v>359</v>
      </c>
      <c r="E324" s="233">
        <v>3180515</v>
      </c>
      <c r="F324" s="225">
        <v>500</v>
      </c>
      <c r="G324" s="32" t="s">
        <v>50</v>
      </c>
      <c r="H324" s="37">
        <v>220</v>
      </c>
      <c r="I324" s="37" t="s">
        <v>56</v>
      </c>
      <c r="J324" s="37" t="s">
        <v>2546</v>
      </c>
      <c r="K324" s="37" t="s">
        <v>42</v>
      </c>
      <c r="L324" s="234">
        <v>23</v>
      </c>
      <c r="M324" s="235">
        <v>42161</v>
      </c>
      <c r="N324" s="236">
        <v>42167</v>
      </c>
      <c r="O324" s="99">
        <v>42138</v>
      </c>
      <c r="P324" s="94">
        <v>42143</v>
      </c>
      <c r="Q324" s="7">
        <v>42164</v>
      </c>
      <c r="R324" s="7" t="s">
        <v>153</v>
      </c>
      <c r="S324" s="7" t="s">
        <v>3605</v>
      </c>
      <c r="T324" s="7">
        <v>42164</v>
      </c>
      <c r="U324" s="108">
        <v>42166</v>
      </c>
      <c r="V324" s="108" t="s">
        <v>153</v>
      </c>
      <c r="W324" s="7" t="s">
        <v>42</v>
      </c>
      <c r="X324" s="7" t="s">
        <v>42</v>
      </c>
      <c r="Y324" s="7">
        <v>42167</v>
      </c>
      <c r="Z324" s="7"/>
      <c r="AA324" s="248"/>
      <c r="AB324" s="252"/>
      <c r="AC324" s="248"/>
      <c r="AD324" s="248"/>
      <c r="AE324" s="248"/>
      <c r="AF324" s="248"/>
      <c r="AG324" s="248"/>
      <c r="AH324" s="243"/>
    </row>
    <row r="325" spans="1:34" ht="15" customHeight="1" x14ac:dyDescent="0.25">
      <c r="A325" s="17" t="s">
        <v>766</v>
      </c>
      <c r="B325" s="37" t="s">
        <v>4253</v>
      </c>
      <c r="C325" s="37" t="s">
        <v>244</v>
      </c>
      <c r="D325" s="201" t="s">
        <v>359</v>
      </c>
      <c r="E325" s="233">
        <v>3190515</v>
      </c>
      <c r="F325" s="225" t="s">
        <v>112</v>
      </c>
      <c r="G325" s="32" t="s">
        <v>76</v>
      </c>
      <c r="H325" s="37" t="s">
        <v>77</v>
      </c>
      <c r="I325" s="37">
        <v>200</v>
      </c>
      <c r="J325" s="37" t="s">
        <v>42</v>
      </c>
      <c r="K325" s="37" t="s">
        <v>42</v>
      </c>
      <c r="L325" s="234">
        <v>23</v>
      </c>
      <c r="M325" s="235">
        <v>42162</v>
      </c>
      <c r="N325" s="236">
        <v>42162</v>
      </c>
      <c r="O325" s="99">
        <v>42136</v>
      </c>
      <c r="P325" s="94">
        <v>42136</v>
      </c>
      <c r="Q325" s="7" t="s">
        <v>42</v>
      </c>
      <c r="R325" s="7" t="s">
        <v>42</v>
      </c>
      <c r="S325" s="7" t="s">
        <v>42</v>
      </c>
      <c r="T325" s="7" t="s">
        <v>42</v>
      </c>
      <c r="U325" s="108" t="s">
        <v>42</v>
      </c>
      <c r="V325" s="108" t="s">
        <v>42</v>
      </c>
      <c r="W325" s="7">
        <v>42158</v>
      </c>
      <c r="X325" s="7">
        <v>42158</v>
      </c>
      <c r="Y325" s="7">
        <v>42159</v>
      </c>
      <c r="Z325" s="7"/>
      <c r="AA325" s="248"/>
      <c r="AB325" s="252"/>
      <c r="AC325" s="248"/>
      <c r="AD325" s="248"/>
      <c r="AE325" s="248"/>
      <c r="AF325" s="248"/>
      <c r="AG325" s="248"/>
      <c r="AH325" s="243"/>
    </row>
    <row r="326" spans="1:34" ht="15" customHeight="1" x14ac:dyDescent="0.25">
      <c r="A326" s="17" t="s">
        <v>4324</v>
      </c>
      <c r="B326" s="37" t="s">
        <v>4253</v>
      </c>
      <c r="C326" s="37" t="s">
        <v>244</v>
      </c>
      <c r="D326" s="201" t="s">
        <v>359</v>
      </c>
      <c r="E326" s="233">
        <v>3200515</v>
      </c>
      <c r="F326" s="225">
        <v>225</v>
      </c>
      <c r="G326" s="32" t="s">
        <v>7</v>
      </c>
      <c r="H326" s="37">
        <v>208</v>
      </c>
      <c r="I326" s="37" t="s">
        <v>56</v>
      </c>
      <c r="J326" s="37" t="s">
        <v>1581</v>
      </c>
      <c r="K326" s="37" t="s">
        <v>42</v>
      </c>
      <c r="L326" s="234">
        <v>23</v>
      </c>
      <c r="M326" s="235">
        <v>42162</v>
      </c>
      <c r="N326" s="236">
        <v>42162</v>
      </c>
      <c r="O326" s="99">
        <v>42143</v>
      </c>
      <c r="P326" s="94">
        <v>42143</v>
      </c>
      <c r="Q326" s="7">
        <v>42152</v>
      </c>
      <c r="R326" s="7" t="s">
        <v>153</v>
      </c>
      <c r="S326" s="7" t="s">
        <v>3605</v>
      </c>
      <c r="T326" s="7">
        <v>42152</v>
      </c>
      <c r="U326" s="108">
        <v>42153</v>
      </c>
      <c r="V326" s="108" t="s">
        <v>153</v>
      </c>
      <c r="W326" s="7" t="s">
        <v>42</v>
      </c>
      <c r="X326" s="7" t="s">
        <v>42</v>
      </c>
      <c r="Y326" s="7">
        <v>42156</v>
      </c>
      <c r="Z326" s="7"/>
      <c r="AA326" s="248"/>
      <c r="AB326" s="252"/>
      <c r="AC326" s="248"/>
      <c r="AD326" s="248"/>
      <c r="AE326" s="248"/>
      <c r="AF326" s="248"/>
      <c r="AG326" s="248"/>
      <c r="AH326" s="243"/>
    </row>
    <row r="327" spans="1:34" ht="15" customHeight="1" x14ac:dyDescent="0.25">
      <c r="A327" s="17" t="s">
        <v>3484</v>
      </c>
      <c r="B327" s="37" t="s">
        <v>4253</v>
      </c>
      <c r="C327" s="37" t="s">
        <v>244</v>
      </c>
      <c r="D327" s="201" t="s">
        <v>359</v>
      </c>
      <c r="E327" s="233">
        <v>3210515</v>
      </c>
      <c r="F327" s="225">
        <v>400</v>
      </c>
      <c r="G327" s="32" t="s">
        <v>2</v>
      </c>
      <c r="H327" s="37">
        <v>11400</v>
      </c>
      <c r="I327" s="37" t="s">
        <v>25</v>
      </c>
      <c r="J327" s="37" t="s">
        <v>1581</v>
      </c>
      <c r="K327" s="37" t="s">
        <v>161</v>
      </c>
      <c r="L327" s="234">
        <v>23</v>
      </c>
      <c r="M327" s="235">
        <v>42162</v>
      </c>
      <c r="N327" s="236">
        <v>42162</v>
      </c>
      <c r="O327" s="99">
        <v>42136</v>
      </c>
      <c r="P327" s="94">
        <v>42136</v>
      </c>
      <c r="Q327" s="7">
        <v>42154</v>
      </c>
      <c r="R327" s="7" t="s">
        <v>153</v>
      </c>
      <c r="S327" s="7" t="s">
        <v>3605</v>
      </c>
      <c r="T327" s="7">
        <v>42156</v>
      </c>
      <c r="U327" s="108">
        <v>42156</v>
      </c>
      <c r="V327" s="108" t="s">
        <v>153</v>
      </c>
      <c r="W327" s="7">
        <v>42159</v>
      </c>
      <c r="X327" s="7">
        <v>42159</v>
      </c>
      <c r="Y327" s="7">
        <v>42160</v>
      </c>
      <c r="Z327" s="7"/>
      <c r="AA327" s="248"/>
      <c r="AB327" s="252"/>
      <c r="AC327" s="248"/>
      <c r="AD327" s="248"/>
      <c r="AE327" s="248"/>
      <c r="AF327" s="248"/>
      <c r="AG327" s="248"/>
      <c r="AH327" s="243"/>
    </row>
    <row r="328" spans="1:34" ht="15" customHeight="1" x14ac:dyDescent="0.25">
      <c r="A328" s="17" t="s">
        <v>2585</v>
      </c>
      <c r="B328" s="37" t="s">
        <v>4254</v>
      </c>
      <c r="C328" s="37" t="s">
        <v>4250</v>
      </c>
      <c r="D328" s="201" t="s">
        <v>359</v>
      </c>
      <c r="E328" s="233">
        <v>3220515</v>
      </c>
      <c r="F328" s="225">
        <v>150</v>
      </c>
      <c r="G328" s="32" t="s">
        <v>7</v>
      </c>
      <c r="H328" s="37">
        <v>11400</v>
      </c>
      <c r="I328" s="37" t="s">
        <v>25</v>
      </c>
      <c r="J328" s="37" t="s">
        <v>1581</v>
      </c>
      <c r="K328" s="37" t="s">
        <v>42</v>
      </c>
      <c r="L328" s="234">
        <v>23</v>
      </c>
      <c r="M328" s="235">
        <v>42157</v>
      </c>
      <c r="N328" s="236">
        <v>42157</v>
      </c>
      <c r="O328" s="99">
        <v>42136</v>
      </c>
      <c r="P328" s="94">
        <v>42136</v>
      </c>
      <c r="Q328" s="7">
        <v>42151</v>
      </c>
      <c r="R328" s="7" t="s">
        <v>153</v>
      </c>
      <c r="S328" s="7" t="s">
        <v>3358</v>
      </c>
      <c r="T328" s="7">
        <v>42150</v>
      </c>
      <c r="U328" s="108">
        <v>42151</v>
      </c>
      <c r="V328" s="108" t="s">
        <v>153</v>
      </c>
      <c r="W328" s="7" t="s">
        <v>42</v>
      </c>
      <c r="X328" s="7" t="s">
        <v>42</v>
      </c>
      <c r="Y328" s="7">
        <v>42153</v>
      </c>
      <c r="Z328" s="7"/>
      <c r="AA328" s="248"/>
      <c r="AB328" s="252"/>
      <c r="AC328" s="248"/>
      <c r="AD328" s="248"/>
      <c r="AE328" s="248"/>
      <c r="AF328" s="248"/>
      <c r="AG328" s="248"/>
      <c r="AH328" s="243"/>
    </row>
    <row r="329" spans="1:34" ht="15" customHeight="1" x14ac:dyDescent="0.25">
      <c r="A329" s="17" t="s">
        <v>4117</v>
      </c>
      <c r="B329" s="37" t="s">
        <v>4255</v>
      </c>
      <c r="C329" s="37" t="s">
        <v>3675</v>
      </c>
      <c r="D329" s="201" t="s">
        <v>359</v>
      </c>
      <c r="E329" s="233">
        <v>3230515</v>
      </c>
      <c r="F329" s="225">
        <v>225</v>
      </c>
      <c r="G329" s="32" t="s">
        <v>2</v>
      </c>
      <c r="H329" s="37">
        <v>11400</v>
      </c>
      <c r="I329" s="37" t="s">
        <v>25</v>
      </c>
      <c r="J329" s="37" t="s">
        <v>1581</v>
      </c>
      <c r="K329" s="37" t="s">
        <v>161</v>
      </c>
      <c r="L329" s="234">
        <v>23</v>
      </c>
      <c r="M329" s="235">
        <v>42162</v>
      </c>
      <c r="N329" s="236">
        <v>42162</v>
      </c>
      <c r="O329" s="99">
        <v>42137</v>
      </c>
      <c r="P329" s="94">
        <v>42144</v>
      </c>
      <c r="Q329" s="7">
        <v>42152</v>
      </c>
      <c r="R329" s="7" t="s">
        <v>153</v>
      </c>
      <c r="S329" s="7" t="s">
        <v>3605</v>
      </c>
      <c r="T329" s="7">
        <v>42152</v>
      </c>
      <c r="U329" s="108">
        <v>42152</v>
      </c>
      <c r="V329" s="108" t="s">
        <v>153</v>
      </c>
      <c r="W329" s="7">
        <v>42157</v>
      </c>
      <c r="X329" s="7">
        <v>42157</v>
      </c>
      <c r="Y329" s="7">
        <v>42158</v>
      </c>
      <c r="Z329" s="7"/>
      <c r="AA329" s="248"/>
      <c r="AB329" s="252"/>
      <c r="AC329" s="248"/>
      <c r="AD329" s="248"/>
      <c r="AE329" s="248"/>
      <c r="AF329" s="248"/>
      <c r="AG329" s="248"/>
      <c r="AH329" s="243"/>
    </row>
    <row r="330" spans="1:34" ht="15" customHeight="1" x14ac:dyDescent="0.25">
      <c r="A330" s="17" t="s">
        <v>2870</v>
      </c>
      <c r="B330" s="37" t="s">
        <v>4256</v>
      </c>
      <c r="C330" s="37" t="s">
        <v>1060</v>
      </c>
      <c r="D330" s="201" t="s">
        <v>359</v>
      </c>
      <c r="E330" s="233">
        <v>3240515</v>
      </c>
      <c r="F330" s="225">
        <v>112.5</v>
      </c>
      <c r="G330" s="32" t="s">
        <v>50</v>
      </c>
      <c r="H330" s="37">
        <v>11400</v>
      </c>
      <c r="I330" s="37" t="s">
        <v>25</v>
      </c>
      <c r="J330" s="37" t="s">
        <v>2546</v>
      </c>
      <c r="K330" s="37" t="s">
        <v>42</v>
      </c>
      <c r="L330" s="234">
        <v>21</v>
      </c>
      <c r="M330" s="235">
        <v>42148</v>
      </c>
      <c r="N330" s="236">
        <v>42148</v>
      </c>
      <c r="O330" s="99">
        <v>42135</v>
      </c>
      <c r="P330" s="94">
        <v>42135</v>
      </c>
      <c r="Q330" s="7">
        <v>42143</v>
      </c>
      <c r="R330" s="7" t="s">
        <v>153</v>
      </c>
      <c r="S330" s="7" t="s">
        <v>3358</v>
      </c>
      <c r="T330" s="7">
        <v>42143</v>
      </c>
      <c r="U330" s="108">
        <v>42145</v>
      </c>
      <c r="V330" s="108" t="s">
        <v>153</v>
      </c>
      <c r="W330" s="7" t="s">
        <v>42</v>
      </c>
      <c r="X330" s="7" t="s">
        <v>42</v>
      </c>
      <c r="Y330" s="7">
        <v>42146</v>
      </c>
      <c r="Z330" s="7"/>
      <c r="AA330" s="248"/>
      <c r="AB330" s="252"/>
      <c r="AC330" s="248"/>
      <c r="AD330" s="248"/>
      <c r="AE330" s="248"/>
      <c r="AF330" s="248"/>
      <c r="AG330" s="248"/>
      <c r="AH330" s="243"/>
    </row>
    <row r="331" spans="1:34" ht="15" customHeight="1" x14ac:dyDescent="0.25">
      <c r="A331" s="17" t="s">
        <v>2218</v>
      </c>
      <c r="B331" s="37" t="s">
        <v>4268</v>
      </c>
      <c r="C331" s="37" t="s">
        <v>560</v>
      </c>
      <c r="D331" s="201" t="s">
        <v>359</v>
      </c>
      <c r="E331" s="233">
        <v>3250515</v>
      </c>
      <c r="F331" s="225">
        <v>15</v>
      </c>
      <c r="G331" s="32" t="s">
        <v>50</v>
      </c>
      <c r="H331" s="37">
        <v>440</v>
      </c>
      <c r="I331" s="37" t="s">
        <v>25</v>
      </c>
      <c r="J331" s="37" t="s">
        <v>2546</v>
      </c>
      <c r="K331" s="37" t="s">
        <v>42</v>
      </c>
      <c r="L331" s="234">
        <v>24</v>
      </c>
      <c r="M331" s="235">
        <v>42165</v>
      </c>
      <c r="N331" s="236">
        <v>42165</v>
      </c>
      <c r="O331" s="99">
        <v>42139</v>
      </c>
      <c r="P331" s="94">
        <v>42143</v>
      </c>
      <c r="Q331" s="7">
        <v>42156</v>
      </c>
      <c r="R331" s="7" t="s">
        <v>153</v>
      </c>
      <c r="S331" s="7" t="s">
        <v>3605</v>
      </c>
      <c r="T331" s="7" t="s">
        <v>153</v>
      </c>
      <c r="U331" s="108">
        <v>42157</v>
      </c>
      <c r="V331" s="108" t="s">
        <v>153</v>
      </c>
      <c r="W331" s="7" t="s">
        <v>42</v>
      </c>
      <c r="X331" s="7" t="s">
        <v>42</v>
      </c>
      <c r="Y331" s="7">
        <v>42159</v>
      </c>
      <c r="Z331" s="7"/>
      <c r="AA331" s="248"/>
      <c r="AB331" s="252"/>
      <c r="AC331" s="248"/>
      <c r="AD331" s="248"/>
      <c r="AE331" s="248"/>
      <c r="AF331" s="248"/>
      <c r="AG331" s="248"/>
      <c r="AH331" s="243"/>
    </row>
    <row r="332" spans="1:34" ht="15" customHeight="1" x14ac:dyDescent="0.25">
      <c r="A332" s="17" t="s">
        <v>4311</v>
      </c>
      <c r="B332" s="37" t="s">
        <v>4270</v>
      </c>
      <c r="C332" s="37" t="s">
        <v>4068</v>
      </c>
      <c r="D332" s="201" t="s">
        <v>359</v>
      </c>
      <c r="E332" s="233">
        <v>3260515</v>
      </c>
      <c r="F332" s="225">
        <v>80</v>
      </c>
      <c r="G332" s="32" t="s">
        <v>50</v>
      </c>
      <c r="H332" s="37">
        <v>400</v>
      </c>
      <c r="I332" s="37" t="s">
        <v>68</v>
      </c>
      <c r="J332" s="37" t="s">
        <v>2546</v>
      </c>
      <c r="K332" s="37" t="s">
        <v>42</v>
      </c>
      <c r="L332" s="234">
        <v>22</v>
      </c>
      <c r="M332" s="235">
        <v>42155</v>
      </c>
      <c r="N332" s="236">
        <v>42155</v>
      </c>
      <c r="O332" s="99">
        <v>42143</v>
      </c>
      <c r="P332" s="94">
        <v>42143</v>
      </c>
      <c r="Q332" s="7" t="s">
        <v>153</v>
      </c>
      <c r="R332" s="7" t="s">
        <v>153</v>
      </c>
      <c r="S332" s="7" t="s">
        <v>3605</v>
      </c>
      <c r="T332" s="7">
        <v>42149</v>
      </c>
      <c r="U332" s="108">
        <v>42149</v>
      </c>
      <c r="V332" s="108" t="s">
        <v>153</v>
      </c>
      <c r="W332" s="7" t="s">
        <v>42</v>
      </c>
      <c r="X332" s="7" t="s">
        <v>42</v>
      </c>
      <c r="Y332" s="7">
        <v>42153</v>
      </c>
      <c r="Z332" s="7"/>
      <c r="AA332" s="248"/>
      <c r="AB332" s="252"/>
      <c r="AC332" s="248"/>
      <c r="AD332" s="248"/>
      <c r="AE332" s="248"/>
      <c r="AF332" s="248"/>
      <c r="AG332" s="248"/>
      <c r="AH332" s="243"/>
    </row>
    <row r="333" spans="1:34" ht="15" customHeight="1" x14ac:dyDescent="0.25">
      <c r="A333" s="17" t="s">
        <v>2729</v>
      </c>
      <c r="B333" s="17" t="s">
        <v>4272</v>
      </c>
      <c r="C333" s="17" t="s">
        <v>4271</v>
      </c>
      <c r="D333" s="295" t="s">
        <v>359</v>
      </c>
      <c r="E333" s="233">
        <v>3270515</v>
      </c>
      <c r="F333" s="301">
        <v>300</v>
      </c>
      <c r="G333" s="17" t="s">
        <v>2</v>
      </c>
      <c r="H333" s="37">
        <v>13200</v>
      </c>
      <c r="I333" s="37" t="s">
        <v>25</v>
      </c>
      <c r="J333" s="37" t="s">
        <v>1581</v>
      </c>
      <c r="K333" s="37" t="s">
        <v>42</v>
      </c>
      <c r="L333" s="234">
        <v>25</v>
      </c>
      <c r="M333" s="235">
        <v>42171</v>
      </c>
      <c r="N333" s="236">
        <v>42171</v>
      </c>
      <c r="O333" s="99">
        <v>42149</v>
      </c>
      <c r="P333" s="94">
        <v>42149</v>
      </c>
      <c r="Q333" s="7">
        <v>42165</v>
      </c>
      <c r="R333" s="7" t="s">
        <v>153</v>
      </c>
      <c r="S333" s="7" t="s">
        <v>3605</v>
      </c>
      <c r="T333" s="7">
        <v>42166</v>
      </c>
      <c r="U333" s="108">
        <v>42166</v>
      </c>
      <c r="V333" s="108" t="s">
        <v>153</v>
      </c>
      <c r="W333" s="7">
        <v>42167</v>
      </c>
      <c r="X333" s="7">
        <v>42167</v>
      </c>
      <c r="Y333" s="7">
        <v>42173</v>
      </c>
      <c r="Z333" s="7"/>
      <c r="AA333" s="248"/>
      <c r="AB333" s="252"/>
      <c r="AC333" s="248"/>
      <c r="AD333" s="248"/>
      <c r="AE333" s="248"/>
      <c r="AF333" s="248"/>
      <c r="AG333" s="248"/>
      <c r="AH333" s="243"/>
    </row>
    <row r="334" spans="1:34" ht="15" customHeight="1" x14ac:dyDescent="0.25">
      <c r="A334" s="17" t="s">
        <v>2729</v>
      </c>
      <c r="B334" s="17" t="s">
        <v>4415</v>
      </c>
      <c r="C334" s="17" t="s">
        <v>4411</v>
      </c>
      <c r="D334" s="295" t="s">
        <v>359</v>
      </c>
      <c r="E334" s="233">
        <v>3280515</v>
      </c>
      <c r="F334" s="301">
        <v>300</v>
      </c>
      <c r="G334" s="17" t="s">
        <v>2</v>
      </c>
      <c r="H334" s="37">
        <v>13200</v>
      </c>
      <c r="I334" s="37" t="s">
        <v>25</v>
      </c>
      <c r="J334" s="37" t="s">
        <v>1581</v>
      </c>
      <c r="K334" s="37" t="s">
        <v>4413</v>
      </c>
      <c r="L334" s="234">
        <v>25</v>
      </c>
      <c r="M334" s="235">
        <v>42171</v>
      </c>
      <c r="N334" s="236">
        <v>42171</v>
      </c>
      <c r="O334" s="99">
        <v>42149</v>
      </c>
      <c r="P334" s="94">
        <v>42149</v>
      </c>
      <c r="Q334" s="7">
        <v>42166</v>
      </c>
      <c r="R334" s="7" t="s">
        <v>153</v>
      </c>
      <c r="S334" s="7" t="s">
        <v>3605</v>
      </c>
      <c r="T334" s="7">
        <v>42166</v>
      </c>
      <c r="U334" s="108">
        <v>42167</v>
      </c>
      <c r="V334" s="108" t="s">
        <v>153</v>
      </c>
      <c r="W334" s="7">
        <v>42168</v>
      </c>
      <c r="X334" s="7">
        <v>42168</v>
      </c>
      <c r="Y334" s="7">
        <v>42173</v>
      </c>
      <c r="Z334" s="7"/>
      <c r="AA334" s="248"/>
      <c r="AB334" s="252"/>
      <c r="AC334" s="248"/>
      <c r="AD334" s="248"/>
      <c r="AE334" s="248"/>
      <c r="AF334" s="248"/>
      <c r="AG334" s="248"/>
      <c r="AH334" s="243"/>
    </row>
    <row r="335" spans="1:34" ht="15" customHeight="1" x14ac:dyDescent="0.25">
      <c r="A335" s="17" t="s">
        <v>4354</v>
      </c>
      <c r="B335" s="37" t="s">
        <v>4277</v>
      </c>
      <c r="C335" s="37" t="s">
        <v>4276</v>
      </c>
      <c r="D335" s="201" t="s">
        <v>359</v>
      </c>
      <c r="E335" s="233">
        <v>3290515</v>
      </c>
      <c r="F335" s="225">
        <v>630</v>
      </c>
      <c r="G335" s="32" t="s">
        <v>7</v>
      </c>
      <c r="H335" s="37">
        <v>34500</v>
      </c>
      <c r="I335" s="37" t="s">
        <v>56</v>
      </c>
      <c r="J335" s="37" t="s">
        <v>1581</v>
      </c>
      <c r="K335" s="37" t="s">
        <v>42</v>
      </c>
      <c r="L335" s="234">
        <v>24</v>
      </c>
      <c r="M335" s="235">
        <v>42166</v>
      </c>
      <c r="N335" s="236">
        <v>42174</v>
      </c>
      <c r="O335" s="99">
        <v>42146</v>
      </c>
      <c r="P335" s="94">
        <v>42149</v>
      </c>
      <c r="Q335" s="7">
        <v>42172</v>
      </c>
      <c r="R335" s="7" t="s">
        <v>153</v>
      </c>
      <c r="S335" s="7" t="s">
        <v>3358</v>
      </c>
      <c r="T335" s="7">
        <v>42173</v>
      </c>
      <c r="U335" s="108">
        <v>42173</v>
      </c>
      <c r="V335" s="108" t="s">
        <v>153</v>
      </c>
      <c r="W335" s="7" t="s">
        <v>42</v>
      </c>
      <c r="X335" s="7" t="s">
        <v>42</v>
      </c>
      <c r="Y335" s="7">
        <v>42177</v>
      </c>
      <c r="Z335" s="7"/>
      <c r="AA335" s="248"/>
      <c r="AB335" s="252"/>
      <c r="AC335" s="248"/>
      <c r="AD335" s="248"/>
      <c r="AE335" s="248"/>
      <c r="AF335" s="248"/>
      <c r="AG335" s="248"/>
      <c r="AH335" s="243"/>
    </row>
    <row r="336" spans="1:34" ht="15" customHeight="1" x14ac:dyDescent="0.25">
      <c r="A336" s="17" t="s">
        <v>4338</v>
      </c>
      <c r="B336" s="37" t="s">
        <v>4278</v>
      </c>
      <c r="C336" s="37" t="s">
        <v>1466</v>
      </c>
      <c r="D336" s="201" t="s">
        <v>359</v>
      </c>
      <c r="E336" s="233">
        <v>3300515</v>
      </c>
      <c r="F336" s="225">
        <v>630</v>
      </c>
      <c r="G336" s="32" t="s">
        <v>7</v>
      </c>
      <c r="H336" s="37">
        <v>11400</v>
      </c>
      <c r="I336" s="37" t="s">
        <v>68</v>
      </c>
      <c r="J336" s="37" t="s">
        <v>1581</v>
      </c>
      <c r="K336" s="37" t="s">
        <v>42</v>
      </c>
      <c r="L336" s="234">
        <v>24</v>
      </c>
      <c r="M336" s="235">
        <v>42166</v>
      </c>
      <c r="N336" s="236">
        <v>42180</v>
      </c>
      <c r="O336" s="99">
        <v>42145</v>
      </c>
      <c r="P336" s="94">
        <v>42146</v>
      </c>
      <c r="Q336" s="7">
        <v>42175</v>
      </c>
      <c r="R336" s="7" t="s">
        <v>153</v>
      </c>
      <c r="S336" s="7" t="s">
        <v>3358</v>
      </c>
      <c r="T336" s="7">
        <v>42167</v>
      </c>
      <c r="U336" s="108">
        <v>42179</v>
      </c>
      <c r="V336" s="108" t="s">
        <v>153</v>
      </c>
      <c r="W336" s="7" t="s">
        <v>42</v>
      </c>
      <c r="X336" s="7" t="s">
        <v>42</v>
      </c>
      <c r="Y336" s="7">
        <v>42180</v>
      </c>
      <c r="Z336" s="7"/>
      <c r="AA336" s="248"/>
      <c r="AB336" s="252"/>
      <c r="AC336" s="248"/>
      <c r="AD336" s="248"/>
      <c r="AE336" s="248"/>
      <c r="AF336" s="248"/>
      <c r="AG336" s="248"/>
      <c r="AH336" s="243"/>
    </row>
    <row r="337" spans="1:37" ht="15" customHeight="1" x14ac:dyDescent="0.25">
      <c r="A337" s="17" t="s">
        <v>4339</v>
      </c>
      <c r="B337" s="37" t="s">
        <v>4278</v>
      </c>
      <c r="C337" s="37" t="s">
        <v>1466</v>
      </c>
      <c r="D337" s="201" t="s">
        <v>359</v>
      </c>
      <c r="E337" s="233">
        <v>3310515</v>
      </c>
      <c r="F337" s="225">
        <v>1000</v>
      </c>
      <c r="G337" s="32" t="s">
        <v>7</v>
      </c>
      <c r="H337" s="37">
        <v>11400</v>
      </c>
      <c r="I337" s="37" t="s">
        <v>25</v>
      </c>
      <c r="J337" s="37" t="s">
        <v>1581</v>
      </c>
      <c r="K337" s="37" t="s">
        <v>42</v>
      </c>
      <c r="L337" s="234">
        <v>24</v>
      </c>
      <c r="M337" s="235">
        <v>42166</v>
      </c>
      <c r="N337" s="236">
        <v>42180</v>
      </c>
      <c r="O337" s="99">
        <v>42144</v>
      </c>
      <c r="P337" s="94">
        <v>42145</v>
      </c>
      <c r="Q337" s="7">
        <v>42175</v>
      </c>
      <c r="R337" s="7" t="s">
        <v>153</v>
      </c>
      <c r="S337" s="7" t="s">
        <v>3358</v>
      </c>
      <c r="T337" s="7">
        <v>42172</v>
      </c>
      <c r="U337" s="108">
        <v>42178</v>
      </c>
      <c r="V337" s="108" t="s">
        <v>153</v>
      </c>
      <c r="W337" s="7" t="s">
        <v>42</v>
      </c>
      <c r="X337" s="7" t="s">
        <v>42</v>
      </c>
      <c r="Y337" s="7">
        <v>42179</v>
      </c>
      <c r="Z337" s="7"/>
      <c r="AA337" s="248"/>
      <c r="AB337" s="252"/>
      <c r="AC337" s="248"/>
      <c r="AD337" s="248"/>
      <c r="AE337" s="248"/>
      <c r="AF337" s="248"/>
      <c r="AG337" s="248"/>
      <c r="AH337" s="243"/>
    </row>
    <row r="338" spans="1:37" ht="15" customHeight="1" x14ac:dyDescent="0.25">
      <c r="A338" s="17" t="s">
        <v>2763</v>
      </c>
      <c r="B338" s="37" t="s">
        <v>4278</v>
      </c>
      <c r="C338" s="37" t="s">
        <v>1466</v>
      </c>
      <c r="D338" s="201" t="s">
        <v>359</v>
      </c>
      <c r="E338" s="233">
        <v>3320515</v>
      </c>
      <c r="F338" s="225">
        <v>300</v>
      </c>
      <c r="G338" s="32" t="s">
        <v>50</v>
      </c>
      <c r="H338" s="37">
        <v>480</v>
      </c>
      <c r="I338" s="37" t="s">
        <v>25</v>
      </c>
      <c r="J338" s="37" t="s">
        <v>1581</v>
      </c>
      <c r="K338" s="37" t="s">
        <v>42</v>
      </c>
      <c r="L338" s="234">
        <v>24</v>
      </c>
      <c r="M338" s="235">
        <v>42166</v>
      </c>
      <c r="N338" s="236">
        <v>42166</v>
      </c>
      <c r="O338" s="99">
        <v>42144</v>
      </c>
      <c r="P338" s="94">
        <v>42144</v>
      </c>
      <c r="Q338" s="7">
        <v>42160</v>
      </c>
      <c r="R338" s="7" t="s">
        <v>153</v>
      </c>
      <c r="S338" s="7" t="s">
        <v>3605</v>
      </c>
      <c r="T338" s="7">
        <v>42164</v>
      </c>
      <c r="U338" s="108">
        <v>42164</v>
      </c>
      <c r="V338" s="108" t="s">
        <v>153</v>
      </c>
      <c r="W338" s="7" t="s">
        <v>42</v>
      </c>
      <c r="X338" s="7" t="s">
        <v>42</v>
      </c>
      <c r="Y338" s="7">
        <v>42166</v>
      </c>
      <c r="Z338" s="7"/>
      <c r="AA338" s="248"/>
      <c r="AB338" s="252"/>
      <c r="AC338" s="248"/>
      <c r="AD338" s="248"/>
      <c r="AE338" s="248"/>
      <c r="AF338" s="248"/>
      <c r="AG338" s="248"/>
      <c r="AH338" s="243"/>
    </row>
    <row r="339" spans="1:37" ht="15" customHeight="1" x14ac:dyDescent="0.25">
      <c r="A339" s="17" t="s">
        <v>4360</v>
      </c>
      <c r="B339" s="37" t="s">
        <v>4291</v>
      </c>
      <c r="C339" s="37" t="s">
        <v>4289</v>
      </c>
      <c r="D339" s="201" t="s">
        <v>359</v>
      </c>
      <c r="E339" s="233">
        <v>3330515</v>
      </c>
      <c r="F339" s="225">
        <v>400</v>
      </c>
      <c r="G339" s="32" t="s">
        <v>7</v>
      </c>
      <c r="H339" s="37">
        <v>34500</v>
      </c>
      <c r="I339" s="37" t="s">
        <v>3</v>
      </c>
      <c r="J339" s="37" t="s">
        <v>1581</v>
      </c>
      <c r="K339" s="37" t="s">
        <v>4290</v>
      </c>
      <c r="L339" s="234">
        <v>26</v>
      </c>
      <c r="M339" s="235">
        <v>42182</v>
      </c>
      <c r="N339" s="236">
        <v>42191</v>
      </c>
      <c r="O339" s="99">
        <v>42150</v>
      </c>
      <c r="P339" s="94">
        <v>42151</v>
      </c>
      <c r="Q339" s="7">
        <v>42186</v>
      </c>
      <c r="R339" s="7" t="s">
        <v>153</v>
      </c>
      <c r="S339" s="7" t="s">
        <v>3358</v>
      </c>
      <c r="T339" s="7">
        <v>42180</v>
      </c>
      <c r="U339" s="108">
        <v>42188</v>
      </c>
      <c r="V339" s="108" t="s">
        <v>153</v>
      </c>
      <c r="W339" s="7" t="s">
        <v>42</v>
      </c>
      <c r="X339" s="7" t="s">
        <v>42</v>
      </c>
      <c r="Y339" s="7">
        <v>42191</v>
      </c>
      <c r="Z339" s="7"/>
      <c r="AA339" s="248"/>
      <c r="AB339" s="252"/>
      <c r="AC339" s="248"/>
      <c r="AD339" s="248"/>
      <c r="AE339" s="248"/>
      <c r="AF339" s="248"/>
      <c r="AG339" s="248"/>
      <c r="AH339" s="243"/>
    </row>
    <row r="340" spans="1:37" ht="15" customHeight="1" x14ac:dyDescent="0.25">
      <c r="A340" s="17" t="s">
        <v>4355</v>
      </c>
      <c r="B340" s="37" t="s">
        <v>4292</v>
      </c>
      <c r="C340" s="37" t="s">
        <v>2759</v>
      </c>
      <c r="D340" s="201" t="s">
        <v>359</v>
      </c>
      <c r="E340" s="233">
        <v>3340515</v>
      </c>
      <c r="F340" s="225">
        <v>50</v>
      </c>
      <c r="G340" s="32" t="s">
        <v>50</v>
      </c>
      <c r="H340" s="37">
        <v>440</v>
      </c>
      <c r="I340" s="37" t="s">
        <v>3</v>
      </c>
      <c r="J340" s="37" t="s">
        <v>2546</v>
      </c>
      <c r="K340" s="37" t="s">
        <v>42</v>
      </c>
      <c r="L340" s="234">
        <v>24</v>
      </c>
      <c r="M340" s="235">
        <v>42167</v>
      </c>
      <c r="N340" s="236">
        <v>42167</v>
      </c>
      <c r="O340" s="99">
        <v>42149</v>
      </c>
      <c r="P340" s="94">
        <v>42150</v>
      </c>
      <c r="Q340" s="7">
        <v>42161</v>
      </c>
      <c r="R340" s="7" t="s">
        <v>153</v>
      </c>
      <c r="S340" s="7" t="s">
        <v>3605</v>
      </c>
      <c r="T340" s="7">
        <v>42166</v>
      </c>
      <c r="U340" s="108">
        <v>42166</v>
      </c>
      <c r="V340" s="108" t="s">
        <v>153</v>
      </c>
      <c r="W340" s="7" t="s">
        <v>42</v>
      </c>
      <c r="X340" s="7" t="s">
        <v>42</v>
      </c>
      <c r="Y340" s="7">
        <v>42172</v>
      </c>
      <c r="Z340" s="7"/>
      <c r="AA340" s="248"/>
      <c r="AB340" s="252"/>
      <c r="AC340" s="248"/>
      <c r="AD340" s="248"/>
      <c r="AE340" s="248"/>
      <c r="AF340" s="248"/>
      <c r="AG340" s="248"/>
      <c r="AH340" s="243"/>
    </row>
    <row r="341" spans="1:37" ht="15" customHeight="1" x14ac:dyDescent="0.25">
      <c r="A341" s="17" t="s">
        <v>4251</v>
      </c>
      <c r="B341" s="37" t="s">
        <v>4293</v>
      </c>
      <c r="C341" s="37" t="s">
        <v>1466</v>
      </c>
      <c r="D341" s="201" t="s">
        <v>359</v>
      </c>
      <c r="E341" s="233">
        <v>3350515</v>
      </c>
      <c r="F341" s="225">
        <v>75</v>
      </c>
      <c r="G341" s="32" t="s">
        <v>2</v>
      </c>
      <c r="H341" s="37">
        <v>11400</v>
      </c>
      <c r="I341" s="37" t="s">
        <v>25</v>
      </c>
      <c r="J341" s="37" t="s">
        <v>1581</v>
      </c>
      <c r="K341" s="37" t="s">
        <v>161</v>
      </c>
      <c r="L341" s="234">
        <v>24</v>
      </c>
      <c r="M341" s="235">
        <v>42167</v>
      </c>
      <c r="N341" s="236">
        <v>42167</v>
      </c>
      <c r="O341" s="99">
        <v>42139</v>
      </c>
      <c r="P341" s="94">
        <v>42144</v>
      </c>
      <c r="Q341" s="7">
        <v>42164</v>
      </c>
      <c r="R341" s="7" t="s">
        <v>153</v>
      </c>
      <c r="S341" s="7" t="s">
        <v>3605</v>
      </c>
      <c r="T341" s="7">
        <v>42164</v>
      </c>
      <c r="U341" s="108">
        <v>42164</v>
      </c>
      <c r="V341" s="108" t="s">
        <v>153</v>
      </c>
      <c r="W341" s="7">
        <v>42167</v>
      </c>
      <c r="X341" s="7">
        <v>42167</v>
      </c>
      <c r="Y341" s="7">
        <v>42172</v>
      </c>
      <c r="Z341" s="7"/>
      <c r="AA341" s="248"/>
      <c r="AB341" s="252"/>
      <c r="AC341" s="248"/>
      <c r="AD341" s="248"/>
      <c r="AE341" s="248"/>
      <c r="AF341" s="248"/>
      <c r="AG341" s="248"/>
      <c r="AH341" s="243"/>
    </row>
    <row r="342" spans="1:37" ht="15" customHeight="1" x14ac:dyDescent="0.25">
      <c r="A342" s="17" t="s">
        <v>766</v>
      </c>
      <c r="B342" s="37" t="s">
        <v>4293</v>
      </c>
      <c r="C342" s="37" t="s">
        <v>1466</v>
      </c>
      <c r="D342" s="201" t="s">
        <v>359</v>
      </c>
      <c r="E342" s="233">
        <v>3360515</v>
      </c>
      <c r="F342" s="225" t="s">
        <v>112</v>
      </c>
      <c r="G342" s="32" t="s">
        <v>76</v>
      </c>
      <c r="H342" s="37" t="s">
        <v>77</v>
      </c>
      <c r="I342" s="37">
        <v>200</v>
      </c>
      <c r="J342" s="37" t="s">
        <v>42</v>
      </c>
      <c r="K342" s="37" t="s">
        <v>42</v>
      </c>
      <c r="L342" s="234">
        <v>24</v>
      </c>
      <c r="M342" s="235">
        <v>42167</v>
      </c>
      <c r="N342" s="236">
        <v>42167</v>
      </c>
      <c r="O342" s="99">
        <v>42137</v>
      </c>
      <c r="P342" s="94">
        <v>42137</v>
      </c>
      <c r="Q342" s="7" t="s">
        <v>42</v>
      </c>
      <c r="R342" s="7" t="s">
        <v>42</v>
      </c>
      <c r="S342" s="7" t="s">
        <v>42</v>
      </c>
      <c r="T342" s="7" t="s">
        <v>42</v>
      </c>
      <c r="U342" s="108" t="s">
        <v>42</v>
      </c>
      <c r="V342" s="108" t="s">
        <v>42</v>
      </c>
      <c r="W342" s="7">
        <v>42158</v>
      </c>
      <c r="X342" s="7">
        <v>42158</v>
      </c>
      <c r="Y342" s="7">
        <v>42159</v>
      </c>
      <c r="Z342" s="7"/>
      <c r="AA342" s="248"/>
      <c r="AB342" s="252"/>
      <c r="AC342" s="248"/>
      <c r="AD342" s="248"/>
      <c r="AE342" s="248"/>
      <c r="AF342" s="248"/>
      <c r="AG342" s="248"/>
      <c r="AH342" s="243"/>
    </row>
    <row r="343" spans="1:37" ht="15" customHeight="1" x14ac:dyDescent="0.25">
      <c r="A343" s="17" t="s">
        <v>4346</v>
      </c>
      <c r="B343" s="37" t="s">
        <v>4300</v>
      </c>
      <c r="C343" s="37" t="s">
        <v>4299</v>
      </c>
      <c r="D343" s="201" t="s">
        <v>359</v>
      </c>
      <c r="E343" s="233">
        <v>3370515</v>
      </c>
      <c r="F343" s="225">
        <v>150</v>
      </c>
      <c r="G343" s="32" t="s">
        <v>7</v>
      </c>
      <c r="H343" s="37">
        <v>13200</v>
      </c>
      <c r="I343" s="37" t="s">
        <v>25</v>
      </c>
      <c r="J343" s="37" t="s">
        <v>1855</v>
      </c>
      <c r="K343" s="37" t="s">
        <v>42</v>
      </c>
      <c r="L343" s="234">
        <v>24</v>
      </c>
      <c r="M343" s="235">
        <v>42163</v>
      </c>
      <c r="N343" s="236">
        <v>42165</v>
      </c>
      <c r="O343" s="99">
        <v>42146</v>
      </c>
      <c r="P343" s="94">
        <v>42146</v>
      </c>
      <c r="Q343" s="7">
        <v>42160</v>
      </c>
      <c r="R343" s="7" t="s">
        <v>153</v>
      </c>
      <c r="S343" s="7" t="s">
        <v>3358</v>
      </c>
      <c r="T343" s="7">
        <v>42159</v>
      </c>
      <c r="U343" s="108">
        <v>42164</v>
      </c>
      <c r="V343" s="108" t="s">
        <v>153</v>
      </c>
      <c r="W343" s="7" t="s">
        <v>42</v>
      </c>
      <c r="X343" s="7" t="s">
        <v>42</v>
      </c>
      <c r="Y343" s="7">
        <v>42165</v>
      </c>
      <c r="Z343" s="7"/>
      <c r="AA343" s="248"/>
      <c r="AB343" s="252"/>
      <c r="AC343" s="248"/>
      <c r="AD343" s="248"/>
      <c r="AE343" s="248"/>
      <c r="AF343" s="248"/>
      <c r="AG343" s="248"/>
      <c r="AH343" s="243"/>
    </row>
    <row r="344" spans="1:37" ht="15" customHeight="1" x14ac:dyDescent="0.25">
      <c r="A344" s="17" t="s">
        <v>2906</v>
      </c>
      <c r="B344" s="37" t="s">
        <v>4309</v>
      </c>
      <c r="C344" s="37" t="s">
        <v>4308</v>
      </c>
      <c r="D344" s="201" t="s">
        <v>359</v>
      </c>
      <c r="E344" s="233">
        <v>3380515</v>
      </c>
      <c r="F344" s="225">
        <v>500</v>
      </c>
      <c r="G344" s="32" t="s">
        <v>50</v>
      </c>
      <c r="H344" s="37">
        <v>13200</v>
      </c>
      <c r="I344" s="37" t="s">
        <v>56</v>
      </c>
      <c r="J344" s="37" t="s">
        <v>2546</v>
      </c>
      <c r="K344" s="37" t="s">
        <v>42</v>
      </c>
      <c r="L344" s="234">
        <v>24</v>
      </c>
      <c r="M344" s="235">
        <v>42164</v>
      </c>
      <c r="N344" s="236">
        <v>42167</v>
      </c>
      <c r="O344" s="99">
        <v>42143</v>
      </c>
      <c r="P344" s="94">
        <v>42143</v>
      </c>
      <c r="Q344" s="7">
        <v>42164</v>
      </c>
      <c r="R344" s="7" t="s">
        <v>153</v>
      </c>
      <c r="S344" s="7" t="s">
        <v>3358</v>
      </c>
      <c r="T344" s="7">
        <v>42160</v>
      </c>
      <c r="U344" s="108">
        <v>42165</v>
      </c>
      <c r="V344" s="108" t="s">
        <v>153</v>
      </c>
      <c r="W344" s="7" t="s">
        <v>42</v>
      </c>
      <c r="X344" s="7" t="s">
        <v>42</v>
      </c>
      <c r="Y344" s="7">
        <v>42166</v>
      </c>
      <c r="Z344" s="7"/>
      <c r="AA344" s="248"/>
      <c r="AB344" s="252"/>
      <c r="AC344" s="248"/>
      <c r="AD344" s="248"/>
      <c r="AE344" s="248"/>
      <c r="AF344" s="248"/>
      <c r="AG344" s="248"/>
      <c r="AH344" s="243"/>
    </row>
    <row r="345" spans="1:37" ht="15" customHeight="1" x14ac:dyDescent="0.25">
      <c r="A345" s="17" t="s">
        <v>2906</v>
      </c>
      <c r="B345" s="37" t="s">
        <v>4309</v>
      </c>
      <c r="C345" s="37" t="s">
        <v>4308</v>
      </c>
      <c r="D345" s="201" t="s">
        <v>359</v>
      </c>
      <c r="E345" s="233">
        <v>3390515</v>
      </c>
      <c r="F345" s="225">
        <v>500</v>
      </c>
      <c r="G345" s="32" t="s">
        <v>50</v>
      </c>
      <c r="H345" s="37">
        <v>13200</v>
      </c>
      <c r="I345" s="37" t="s">
        <v>56</v>
      </c>
      <c r="J345" s="37" t="s">
        <v>2546</v>
      </c>
      <c r="K345" s="37" t="s">
        <v>42</v>
      </c>
      <c r="L345" s="234">
        <v>24</v>
      </c>
      <c r="M345" s="235">
        <v>42164</v>
      </c>
      <c r="N345" s="236">
        <v>42167</v>
      </c>
      <c r="O345" s="99">
        <v>42143</v>
      </c>
      <c r="P345" s="94">
        <v>42143</v>
      </c>
      <c r="Q345" s="7">
        <v>42166</v>
      </c>
      <c r="R345" s="7" t="s">
        <v>153</v>
      </c>
      <c r="S345" s="7" t="s">
        <v>3358</v>
      </c>
      <c r="T345" s="7">
        <v>42164</v>
      </c>
      <c r="U345" s="108">
        <v>42166</v>
      </c>
      <c r="V345" s="108" t="s">
        <v>153</v>
      </c>
      <c r="W345" s="7" t="s">
        <v>42</v>
      </c>
      <c r="X345" s="7" t="s">
        <v>42</v>
      </c>
      <c r="Y345" s="7">
        <v>42172</v>
      </c>
      <c r="Z345" s="7"/>
      <c r="AA345" s="248"/>
      <c r="AB345" s="252"/>
      <c r="AC345" s="248"/>
      <c r="AD345" s="248"/>
      <c r="AE345" s="248"/>
      <c r="AF345" s="248"/>
      <c r="AG345" s="248"/>
      <c r="AH345" s="243"/>
    </row>
    <row r="346" spans="1:37" ht="15" customHeight="1" x14ac:dyDescent="0.25">
      <c r="A346" s="17" t="s">
        <v>2651</v>
      </c>
      <c r="B346" s="37" t="s">
        <v>4314</v>
      </c>
      <c r="C346" s="37" t="s">
        <v>1466</v>
      </c>
      <c r="D346" s="201" t="s">
        <v>359</v>
      </c>
      <c r="E346" s="233">
        <v>3400515</v>
      </c>
      <c r="F346" s="225">
        <v>500</v>
      </c>
      <c r="G346" s="32" t="s">
        <v>7</v>
      </c>
      <c r="H346" s="37">
        <v>11400</v>
      </c>
      <c r="I346" s="37" t="s">
        <v>25</v>
      </c>
      <c r="J346" s="37" t="s">
        <v>1581</v>
      </c>
      <c r="K346" s="37" t="s">
        <v>42</v>
      </c>
      <c r="L346" s="234">
        <v>24</v>
      </c>
      <c r="M346" s="235">
        <v>42169</v>
      </c>
      <c r="N346" s="236">
        <v>42177</v>
      </c>
      <c r="O346" s="99">
        <v>42144</v>
      </c>
      <c r="P346" s="94">
        <v>42144</v>
      </c>
      <c r="Q346" s="7">
        <v>42173</v>
      </c>
      <c r="R346" s="7" t="s">
        <v>153</v>
      </c>
      <c r="S346" s="7" t="s">
        <v>3358</v>
      </c>
      <c r="T346" s="7">
        <v>42166</v>
      </c>
      <c r="U346" s="108">
        <v>42173</v>
      </c>
      <c r="V346" s="108" t="s">
        <v>153</v>
      </c>
      <c r="W346" s="7" t="s">
        <v>42</v>
      </c>
      <c r="X346" s="7" t="s">
        <v>42</v>
      </c>
      <c r="Y346" s="7">
        <v>42174</v>
      </c>
      <c r="Z346" s="7"/>
      <c r="AA346" s="248"/>
      <c r="AB346" s="252"/>
      <c r="AC346" s="248"/>
      <c r="AD346" s="248"/>
      <c r="AE346" s="248"/>
      <c r="AF346" s="248"/>
      <c r="AG346" s="248"/>
      <c r="AH346" s="243"/>
    </row>
    <row r="347" spans="1:37" ht="15" customHeight="1" x14ac:dyDescent="0.25">
      <c r="A347" s="17" t="s">
        <v>4356</v>
      </c>
      <c r="B347" s="37" t="s">
        <v>4314</v>
      </c>
      <c r="C347" s="37" t="s">
        <v>1466</v>
      </c>
      <c r="D347" s="201" t="s">
        <v>359</v>
      </c>
      <c r="E347" s="233">
        <v>3410515</v>
      </c>
      <c r="F347" s="225">
        <v>630</v>
      </c>
      <c r="G347" s="32" t="s">
        <v>2</v>
      </c>
      <c r="H347" s="37">
        <v>11400</v>
      </c>
      <c r="I347" s="37" t="s">
        <v>25</v>
      </c>
      <c r="J347" s="37" t="s">
        <v>1581</v>
      </c>
      <c r="K347" s="37" t="s">
        <v>161</v>
      </c>
      <c r="L347" s="234">
        <v>24</v>
      </c>
      <c r="M347" s="235">
        <v>42169</v>
      </c>
      <c r="N347" s="236">
        <v>42173</v>
      </c>
      <c r="O347" s="99">
        <v>42149</v>
      </c>
      <c r="P347" s="94">
        <v>42150</v>
      </c>
      <c r="Q347" s="7">
        <v>42166</v>
      </c>
      <c r="R347" s="7" t="s">
        <v>153</v>
      </c>
      <c r="S347" s="7" t="s">
        <v>3605</v>
      </c>
      <c r="T347" s="7">
        <v>42167</v>
      </c>
      <c r="U347" s="108">
        <v>42171</v>
      </c>
      <c r="V347" s="108" t="s">
        <v>153</v>
      </c>
      <c r="W347" s="7">
        <v>42173</v>
      </c>
      <c r="X347" s="7">
        <v>42173</v>
      </c>
      <c r="Y347" s="7">
        <v>42174</v>
      </c>
      <c r="Z347" s="7"/>
      <c r="AA347" s="248"/>
      <c r="AB347" s="252"/>
      <c r="AC347" s="248"/>
      <c r="AD347" s="248"/>
      <c r="AE347" s="248"/>
      <c r="AF347" s="248"/>
      <c r="AG347" s="248"/>
      <c r="AH347" s="243"/>
    </row>
    <row r="348" spans="1:37" ht="15" customHeight="1" x14ac:dyDescent="0.25">
      <c r="A348" s="17" t="s">
        <v>3082</v>
      </c>
      <c r="B348" s="37" t="s">
        <v>4314</v>
      </c>
      <c r="C348" s="37" t="s">
        <v>1466</v>
      </c>
      <c r="D348" s="201" t="s">
        <v>359</v>
      </c>
      <c r="E348" s="233">
        <v>3420515</v>
      </c>
      <c r="F348" s="225">
        <v>225</v>
      </c>
      <c r="G348" s="32" t="s">
        <v>2</v>
      </c>
      <c r="H348" s="37">
        <v>11400</v>
      </c>
      <c r="I348" s="37" t="s">
        <v>25</v>
      </c>
      <c r="J348" s="37" t="s">
        <v>1581</v>
      </c>
      <c r="K348" s="37" t="s">
        <v>161</v>
      </c>
      <c r="L348" s="234">
        <v>24</v>
      </c>
      <c r="M348" s="235">
        <v>42169</v>
      </c>
      <c r="N348" s="236">
        <v>42173</v>
      </c>
      <c r="O348" s="99">
        <v>42143</v>
      </c>
      <c r="P348" s="94">
        <v>42144</v>
      </c>
      <c r="Q348" s="7">
        <v>42167</v>
      </c>
      <c r="R348" s="7" t="s">
        <v>153</v>
      </c>
      <c r="S348" s="7" t="s">
        <v>3605</v>
      </c>
      <c r="T348" s="7">
        <v>42167</v>
      </c>
      <c r="U348" s="108" t="s">
        <v>153</v>
      </c>
      <c r="V348" s="108" t="s">
        <v>153</v>
      </c>
      <c r="W348" s="7">
        <v>42171</v>
      </c>
      <c r="X348" s="7">
        <v>42171</v>
      </c>
      <c r="Y348" s="7">
        <v>42173</v>
      </c>
      <c r="Z348" s="7"/>
      <c r="AA348" s="248"/>
      <c r="AB348" s="252"/>
      <c r="AC348" s="248"/>
      <c r="AD348" s="248"/>
      <c r="AE348" s="248"/>
      <c r="AF348" s="248"/>
      <c r="AG348" s="248"/>
      <c r="AH348" s="243"/>
    </row>
    <row r="349" spans="1:37" ht="15" customHeight="1" x14ac:dyDescent="0.25">
      <c r="A349" s="17" t="s">
        <v>4370</v>
      </c>
      <c r="B349" s="37" t="s">
        <v>4319</v>
      </c>
      <c r="C349" s="37" t="s">
        <v>4317</v>
      </c>
      <c r="D349" s="201" t="s">
        <v>359</v>
      </c>
      <c r="E349" s="233">
        <v>3430515</v>
      </c>
      <c r="F349" s="225">
        <v>100</v>
      </c>
      <c r="G349" s="32" t="s">
        <v>50</v>
      </c>
      <c r="H349" s="37">
        <v>480</v>
      </c>
      <c r="I349" s="37" t="s">
        <v>56</v>
      </c>
      <c r="J349" s="37" t="s">
        <v>2546</v>
      </c>
      <c r="K349" s="37" t="s">
        <v>42</v>
      </c>
      <c r="L349" s="234">
        <v>24</v>
      </c>
      <c r="M349" s="235">
        <v>42168</v>
      </c>
      <c r="N349" s="236">
        <v>42168</v>
      </c>
      <c r="O349" s="99">
        <v>42150</v>
      </c>
      <c r="P349" s="94">
        <v>42151</v>
      </c>
      <c r="Q349" s="7">
        <v>42159</v>
      </c>
      <c r="R349" s="7" t="s">
        <v>153</v>
      </c>
      <c r="S349" s="7" t="s">
        <v>3605</v>
      </c>
      <c r="T349" s="7">
        <v>42159</v>
      </c>
      <c r="U349" s="108">
        <v>42160</v>
      </c>
      <c r="V349" s="108" t="s">
        <v>153</v>
      </c>
      <c r="W349" s="7" t="s">
        <v>42</v>
      </c>
      <c r="X349" s="7" t="s">
        <v>42</v>
      </c>
      <c r="Y349" s="7">
        <v>42172</v>
      </c>
      <c r="Z349" s="7"/>
      <c r="AA349" s="248"/>
      <c r="AB349" s="252"/>
      <c r="AC349" s="248"/>
      <c r="AD349" s="248"/>
      <c r="AE349" s="248"/>
      <c r="AF349" s="248"/>
      <c r="AG349" s="248"/>
      <c r="AH349" s="243"/>
    </row>
    <row r="350" spans="1:37" ht="15" customHeight="1" x14ac:dyDescent="0.25">
      <c r="A350" s="17" t="s">
        <v>3789</v>
      </c>
      <c r="B350" s="37" t="s">
        <v>4320</v>
      </c>
      <c r="C350" s="37" t="s">
        <v>4318</v>
      </c>
      <c r="D350" s="201" t="s">
        <v>359</v>
      </c>
      <c r="E350" s="233">
        <v>3440515</v>
      </c>
      <c r="F350" s="225">
        <v>500</v>
      </c>
      <c r="G350" s="32" t="s">
        <v>20</v>
      </c>
      <c r="H350" s="37">
        <v>11400</v>
      </c>
      <c r="I350" s="37" t="s">
        <v>25</v>
      </c>
      <c r="J350" s="37" t="s">
        <v>1581</v>
      </c>
      <c r="K350" s="37" t="s">
        <v>272</v>
      </c>
      <c r="L350" s="234">
        <v>25</v>
      </c>
      <c r="M350" s="235">
        <v>42173</v>
      </c>
      <c r="N350" s="236">
        <v>42173</v>
      </c>
      <c r="O350" s="99">
        <v>42151</v>
      </c>
      <c r="P350" s="94">
        <v>42153</v>
      </c>
      <c r="Q350" s="7">
        <v>42167</v>
      </c>
      <c r="R350" s="7" t="s">
        <v>153</v>
      </c>
      <c r="S350" s="7" t="s">
        <v>3605</v>
      </c>
      <c r="T350" s="7">
        <v>42171</v>
      </c>
      <c r="U350" s="108">
        <v>42171</v>
      </c>
      <c r="V350" s="108" t="s">
        <v>153</v>
      </c>
      <c r="W350" s="7">
        <v>42173</v>
      </c>
      <c r="X350" s="7">
        <v>42173</v>
      </c>
      <c r="Y350" s="7">
        <v>42174</v>
      </c>
      <c r="Z350" s="7"/>
      <c r="AA350" s="248"/>
      <c r="AB350" s="252"/>
      <c r="AC350" s="248"/>
      <c r="AD350" s="248"/>
      <c r="AE350" s="248"/>
      <c r="AF350" s="248"/>
      <c r="AG350" s="248"/>
      <c r="AH350" s="243"/>
      <c r="AI350" s="229"/>
      <c r="AJ350" s="229"/>
      <c r="AK350" s="229"/>
    </row>
    <row r="351" spans="1:37" ht="15" customHeight="1" x14ac:dyDescent="0.25">
      <c r="A351" s="17" t="s">
        <v>3249</v>
      </c>
      <c r="B351" s="37" t="s">
        <v>4321</v>
      </c>
      <c r="C351" s="37" t="s">
        <v>4318</v>
      </c>
      <c r="D351" s="201" t="s">
        <v>359</v>
      </c>
      <c r="E351" s="233">
        <v>3450515</v>
      </c>
      <c r="F351" s="225">
        <v>630</v>
      </c>
      <c r="G351" s="32" t="s">
        <v>50</v>
      </c>
      <c r="H351" s="37">
        <v>11400</v>
      </c>
      <c r="I351" s="37" t="s">
        <v>25</v>
      </c>
      <c r="J351" s="37" t="s">
        <v>2546</v>
      </c>
      <c r="K351" s="37" t="s">
        <v>272</v>
      </c>
      <c r="L351" s="234">
        <v>25</v>
      </c>
      <c r="M351" s="235">
        <v>42173</v>
      </c>
      <c r="N351" s="236">
        <v>42181</v>
      </c>
      <c r="O351" s="99">
        <v>42145</v>
      </c>
      <c r="P351" s="94">
        <v>42145</v>
      </c>
      <c r="Q351" s="7">
        <v>42179</v>
      </c>
      <c r="R351" s="7" t="s">
        <v>153</v>
      </c>
      <c r="S351" s="7" t="s">
        <v>3358</v>
      </c>
      <c r="T351" s="7">
        <v>42177</v>
      </c>
      <c r="U351" s="108">
        <v>42180</v>
      </c>
      <c r="V351" s="108" t="s">
        <v>153</v>
      </c>
      <c r="W351" s="7" t="s">
        <v>42</v>
      </c>
      <c r="X351" s="7" t="s">
        <v>42</v>
      </c>
      <c r="Y351" s="7">
        <v>42181</v>
      </c>
      <c r="Z351" s="7"/>
      <c r="AA351" s="248"/>
      <c r="AB351" s="252"/>
      <c r="AC351" s="248"/>
      <c r="AD351" s="248"/>
      <c r="AE351" s="248"/>
      <c r="AF351" s="248"/>
      <c r="AG351" s="248"/>
      <c r="AH351" s="243"/>
    </row>
    <row r="352" spans="1:37" ht="15" customHeight="1" x14ac:dyDescent="0.25">
      <c r="A352" s="17" t="s">
        <v>5249</v>
      </c>
      <c r="B352" s="37" t="s">
        <v>6988</v>
      </c>
      <c r="C352" s="37" t="s">
        <v>6987</v>
      </c>
      <c r="D352" s="201" t="s">
        <v>359</v>
      </c>
      <c r="E352" s="233">
        <v>3460515</v>
      </c>
      <c r="F352" s="225">
        <v>30</v>
      </c>
      <c r="G352" s="32" t="s">
        <v>511</v>
      </c>
      <c r="H352" s="37">
        <v>440</v>
      </c>
      <c r="I352" s="37" t="s">
        <v>25</v>
      </c>
      <c r="J352" s="37" t="s">
        <v>2546</v>
      </c>
      <c r="K352" s="37" t="s">
        <v>42</v>
      </c>
      <c r="L352" s="234">
        <v>23</v>
      </c>
      <c r="M352" s="235">
        <v>42159</v>
      </c>
      <c r="N352" s="236">
        <v>42159</v>
      </c>
      <c r="O352" s="99">
        <v>42152</v>
      </c>
      <c r="P352" s="94">
        <v>42153</v>
      </c>
      <c r="Q352" s="7">
        <v>42159</v>
      </c>
      <c r="R352" s="7" t="s">
        <v>153</v>
      </c>
      <c r="S352" s="7" t="s">
        <v>3605</v>
      </c>
      <c r="T352" s="7" t="s">
        <v>153</v>
      </c>
      <c r="U352" s="108">
        <v>42278</v>
      </c>
      <c r="V352" s="108" t="s">
        <v>153</v>
      </c>
      <c r="W352" s="7" t="s">
        <v>42</v>
      </c>
      <c r="X352" s="7" t="s">
        <v>42</v>
      </c>
      <c r="Y352" s="7">
        <v>42286</v>
      </c>
      <c r="Z352" s="7"/>
      <c r="AA352" s="248"/>
      <c r="AB352" s="252"/>
      <c r="AC352" s="248"/>
      <c r="AD352" s="248"/>
      <c r="AE352" s="248"/>
      <c r="AF352" s="248"/>
      <c r="AG352" s="248"/>
      <c r="AH352" s="243"/>
    </row>
    <row r="353" spans="1:37" ht="15" customHeight="1" x14ac:dyDescent="0.25">
      <c r="A353" s="17" t="s">
        <v>4356</v>
      </c>
      <c r="B353" s="37" t="s">
        <v>4331</v>
      </c>
      <c r="C353" s="37" t="s">
        <v>1060</v>
      </c>
      <c r="D353" s="201" t="s">
        <v>359</v>
      </c>
      <c r="E353" s="233">
        <v>3470515</v>
      </c>
      <c r="F353" s="225">
        <v>630</v>
      </c>
      <c r="G353" s="32" t="s">
        <v>20</v>
      </c>
      <c r="H353" s="37">
        <v>11400</v>
      </c>
      <c r="I353" s="37" t="s">
        <v>25</v>
      </c>
      <c r="J353" s="37" t="s">
        <v>1581</v>
      </c>
      <c r="K353" s="37" t="s">
        <v>42</v>
      </c>
      <c r="L353" s="234">
        <v>25</v>
      </c>
      <c r="M353" s="235">
        <v>42174</v>
      </c>
      <c r="N353" s="236">
        <v>42177</v>
      </c>
      <c r="O353" s="99">
        <v>42150</v>
      </c>
      <c r="P353" s="94">
        <v>42152</v>
      </c>
      <c r="Q353" s="7">
        <v>42171</v>
      </c>
      <c r="R353" s="7" t="s">
        <v>153</v>
      </c>
      <c r="S353" s="7" t="s">
        <v>3605</v>
      </c>
      <c r="T353" s="7">
        <v>42171</v>
      </c>
      <c r="U353" s="108">
        <v>42171</v>
      </c>
      <c r="V353" s="108" t="s">
        <v>153</v>
      </c>
      <c r="W353" s="7">
        <v>42174</v>
      </c>
      <c r="X353" s="7">
        <v>42174</v>
      </c>
      <c r="Y353" s="7">
        <v>42174</v>
      </c>
      <c r="Z353" s="7"/>
      <c r="AA353" s="248"/>
      <c r="AB353" s="252"/>
      <c r="AC353" s="248"/>
      <c r="AD353" s="248"/>
      <c r="AE353" s="248"/>
      <c r="AF353" s="248"/>
      <c r="AG353" s="248"/>
      <c r="AH353" s="243"/>
    </row>
    <row r="354" spans="1:37" ht="15" customHeight="1" x14ac:dyDescent="0.25">
      <c r="A354" s="74" t="s">
        <v>306</v>
      </c>
      <c r="B354" s="74" t="s">
        <v>4349</v>
      </c>
      <c r="C354" s="74" t="s">
        <v>3805</v>
      </c>
      <c r="D354" s="213" t="s">
        <v>359</v>
      </c>
      <c r="E354" s="233">
        <v>3480515</v>
      </c>
      <c r="F354" s="298">
        <v>75</v>
      </c>
      <c r="G354" s="41" t="s">
        <v>20</v>
      </c>
      <c r="H354" s="74">
        <v>13200</v>
      </c>
      <c r="I354" s="74" t="s">
        <v>3</v>
      </c>
      <c r="J354" s="74" t="s">
        <v>4348</v>
      </c>
      <c r="K354" s="74" t="s">
        <v>42</v>
      </c>
      <c r="L354" s="299" t="s">
        <v>3358</v>
      </c>
      <c r="M354" s="236" t="s">
        <v>152</v>
      </c>
      <c r="N354" s="236" t="s">
        <v>152</v>
      </c>
      <c r="O354" s="255" t="s">
        <v>152</v>
      </c>
      <c r="P354" s="103" t="s">
        <v>152</v>
      </c>
      <c r="Q354" s="55" t="s">
        <v>152</v>
      </c>
      <c r="R354" s="55" t="s">
        <v>152</v>
      </c>
      <c r="S354" s="55" t="s">
        <v>3358</v>
      </c>
      <c r="T354" s="55" t="s">
        <v>152</v>
      </c>
      <c r="U354" s="110" t="s">
        <v>152</v>
      </c>
      <c r="V354" s="110" t="s">
        <v>152</v>
      </c>
      <c r="W354" s="55" t="s">
        <v>152</v>
      </c>
      <c r="X354" s="55" t="s">
        <v>152</v>
      </c>
      <c r="Y354" s="55" t="s">
        <v>152</v>
      </c>
      <c r="Z354" s="55"/>
      <c r="AA354" s="248"/>
      <c r="AB354" s="252"/>
      <c r="AC354" s="248"/>
      <c r="AD354" s="248"/>
      <c r="AE354" s="248"/>
      <c r="AF354" s="248"/>
      <c r="AG354" s="248"/>
      <c r="AH354" s="243"/>
      <c r="AI354" s="229"/>
      <c r="AJ354" s="229"/>
      <c r="AK354" s="229"/>
    </row>
    <row r="355" spans="1:37" ht="15" customHeight="1" x14ac:dyDescent="0.25">
      <c r="A355" s="17" t="s">
        <v>3418</v>
      </c>
      <c r="B355" s="37" t="s">
        <v>4350</v>
      </c>
      <c r="C355" s="37" t="s">
        <v>4347</v>
      </c>
      <c r="D355" s="201" t="s">
        <v>359</v>
      </c>
      <c r="E355" s="233">
        <v>3490515</v>
      </c>
      <c r="F355" s="225">
        <v>75</v>
      </c>
      <c r="G355" s="32" t="s">
        <v>2</v>
      </c>
      <c r="H355" s="37">
        <v>13200</v>
      </c>
      <c r="I355" s="37" t="s">
        <v>25</v>
      </c>
      <c r="J355" s="37" t="s">
        <v>1581</v>
      </c>
      <c r="K355" s="37" t="s">
        <v>42</v>
      </c>
      <c r="L355" s="234">
        <v>24</v>
      </c>
      <c r="M355" s="235">
        <v>42169</v>
      </c>
      <c r="N355" s="236">
        <v>42174</v>
      </c>
      <c r="O355" s="99">
        <v>42153</v>
      </c>
      <c r="P355" s="94">
        <v>42156</v>
      </c>
      <c r="Q355" s="7">
        <v>42168</v>
      </c>
      <c r="R355" s="7" t="s">
        <v>153</v>
      </c>
      <c r="S355" s="7" t="s">
        <v>3605</v>
      </c>
      <c r="T355" s="7">
        <v>42171</v>
      </c>
      <c r="U355" s="108">
        <v>42172</v>
      </c>
      <c r="V355" s="108" t="s">
        <v>153</v>
      </c>
      <c r="W355" s="7">
        <v>42175</v>
      </c>
      <c r="X355" s="7">
        <v>42175</v>
      </c>
      <c r="Y355" s="7">
        <v>42177</v>
      </c>
      <c r="Z355" s="7"/>
      <c r="AA355" s="248"/>
      <c r="AB355" s="252"/>
      <c r="AC355" s="248"/>
      <c r="AD355" s="248"/>
      <c r="AE355" s="248"/>
      <c r="AF355" s="248"/>
      <c r="AG355" s="248"/>
      <c r="AH355" s="243"/>
    </row>
    <row r="356" spans="1:37" ht="15" customHeight="1" x14ac:dyDescent="0.25">
      <c r="A356" s="17" t="s">
        <v>4251</v>
      </c>
      <c r="B356" s="37" t="s">
        <v>5527</v>
      </c>
      <c r="C356" s="37" t="s">
        <v>1015</v>
      </c>
      <c r="D356" s="201" t="s">
        <v>359</v>
      </c>
      <c r="E356" s="233">
        <v>3500515</v>
      </c>
      <c r="F356" s="225">
        <v>75</v>
      </c>
      <c r="G356" s="32" t="s">
        <v>20</v>
      </c>
      <c r="H356" s="37">
        <v>11400</v>
      </c>
      <c r="I356" s="37" t="s">
        <v>25</v>
      </c>
      <c r="J356" s="37" t="s">
        <v>3309</v>
      </c>
      <c r="K356" s="37" t="s">
        <v>42</v>
      </c>
      <c r="L356" s="234">
        <v>24</v>
      </c>
      <c r="M356" s="235">
        <v>42164</v>
      </c>
      <c r="N356" s="236">
        <v>42164</v>
      </c>
      <c r="O356" s="99">
        <v>42151</v>
      </c>
      <c r="P356" s="94">
        <v>42151</v>
      </c>
      <c r="Q356" s="7">
        <v>42157</v>
      </c>
      <c r="R356" s="7" t="s">
        <v>153</v>
      </c>
      <c r="S356" s="7" t="s">
        <v>3605</v>
      </c>
      <c r="T356" s="7">
        <v>42157</v>
      </c>
      <c r="U356" s="108">
        <v>42159</v>
      </c>
      <c r="V356" s="108" t="s">
        <v>153</v>
      </c>
      <c r="W356" s="7">
        <v>42160</v>
      </c>
      <c r="X356" s="7">
        <v>42160</v>
      </c>
      <c r="Y356" s="7">
        <v>42164</v>
      </c>
      <c r="Z356" s="7"/>
      <c r="AA356" s="248"/>
      <c r="AB356" s="252"/>
      <c r="AC356" s="248"/>
      <c r="AD356" s="248"/>
      <c r="AE356" s="248"/>
      <c r="AF356" s="248"/>
      <c r="AG356" s="248"/>
      <c r="AH356" s="243"/>
    </row>
    <row r="357" spans="1:37" ht="15" customHeight="1" x14ac:dyDescent="0.25">
      <c r="A357" s="17" t="s">
        <v>3644</v>
      </c>
      <c r="B357" s="37" t="s">
        <v>4351</v>
      </c>
      <c r="C357" s="37" t="s">
        <v>1429</v>
      </c>
      <c r="D357" s="201" t="s">
        <v>359</v>
      </c>
      <c r="E357" s="233">
        <v>3510515</v>
      </c>
      <c r="F357" s="225">
        <v>150</v>
      </c>
      <c r="G357" s="32" t="s">
        <v>50</v>
      </c>
      <c r="H357" s="37">
        <v>440</v>
      </c>
      <c r="I357" s="37" t="s">
        <v>3</v>
      </c>
      <c r="J357" s="37" t="s">
        <v>3589</v>
      </c>
      <c r="K357" s="37" t="s">
        <v>3587</v>
      </c>
      <c r="L357" s="234">
        <v>25</v>
      </c>
      <c r="M357" s="235">
        <v>42174</v>
      </c>
      <c r="N357" s="236">
        <v>42174</v>
      </c>
      <c r="O357" s="99">
        <v>42153</v>
      </c>
      <c r="P357" s="94">
        <v>42156</v>
      </c>
      <c r="Q357" s="7">
        <v>42171</v>
      </c>
      <c r="R357" s="7" t="s">
        <v>153</v>
      </c>
      <c r="S357" s="7" t="s">
        <v>3605</v>
      </c>
      <c r="T357" s="7">
        <v>42171</v>
      </c>
      <c r="U357" s="108">
        <v>42172</v>
      </c>
      <c r="V357" s="108" t="s">
        <v>153</v>
      </c>
      <c r="W357" s="7" t="s">
        <v>42</v>
      </c>
      <c r="X357" s="7" t="s">
        <v>42</v>
      </c>
      <c r="Y357" s="7">
        <v>42173</v>
      </c>
      <c r="Z357" s="7"/>
      <c r="AA357" s="248"/>
      <c r="AB357" s="252"/>
      <c r="AC357" s="248"/>
      <c r="AD357" s="248"/>
      <c r="AE357" s="248"/>
      <c r="AF357" s="248"/>
      <c r="AG357" s="248"/>
      <c r="AH357" s="243"/>
      <c r="AI357" s="229"/>
      <c r="AJ357" s="229"/>
      <c r="AK357" s="229"/>
    </row>
    <row r="358" spans="1:37" ht="15" customHeight="1" x14ac:dyDescent="0.25">
      <c r="A358" s="17" t="s">
        <v>3952</v>
      </c>
      <c r="B358" s="37" t="s">
        <v>4357</v>
      </c>
      <c r="C358" s="37" t="s">
        <v>3909</v>
      </c>
      <c r="D358" s="201" t="s">
        <v>359</v>
      </c>
      <c r="E358" s="233">
        <v>3520515</v>
      </c>
      <c r="F358" s="225">
        <v>2000</v>
      </c>
      <c r="G358" s="32" t="s">
        <v>20</v>
      </c>
      <c r="H358" s="37">
        <v>4160</v>
      </c>
      <c r="I358" s="37" t="s">
        <v>68</v>
      </c>
      <c r="J358" s="37" t="s">
        <v>3951</v>
      </c>
      <c r="K358" s="37" t="s">
        <v>42</v>
      </c>
      <c r="L358" s="234">
        <v>26</v>
      </c>
      <c r="M358" s="235">
        <v>42180</v>
      </c>
      <c r="N358" s="236">
        <v>42185</v>
      </c>
      <c r="O358" s="99">
        <v>42156</v>
      </c>
      <c r="P358" s="94">
        <v>42156</v>
      </c>
      <c r="Q358" s="7" t="s">
        <v>153</v>
      </c>
      <c r="R358" s="7" t="s">
        <v>153</v>
      </c>
      <c r="S358" s="7" t="s">
        <v>3358</v>
      </c>
      <c r="T358" s="7">
        <v>42178</v>
      </c>
      <c r="U358" s="108">
        <v>42179</v>
      </c>
      <c r="V358" s="108" t="s">
        <v>153</v>
      </c>
      <c r="W358" s="7">
        <v>42181</v>
      </c>
      <c r="X358" s="7">
        <v>42186</v>
      </c>
      <c r="Y358" s="7">
        <v>42187</v>
      </c>
      <c r="Z358" s="7"/>
      <c r="AA358" s="248"/>
      <c r="AB358" s="252"/>
      <c r="AC358" s="248"/>
      <c r="AD358" s="248"/>
      <c r="AE358" s="248"/>
      <c r="AF358" s="248"/>
      <c r="AG358" s="248"/>
      <c r="AH358" s="243"/>
      <c r="AI358" s="229"/>
      <c r="AJ358" s="229"/>
      <c r="AK358" s="229"/>
    </row>
    <row r="359" spans="1:37" ht="15" customHeight="1" x14ac:dyDescent="0.25">
      <c r="A359" s="17" t="s">
        <v>3027</v>
      </c>
      <c r="B359" s="37" t="s">
        <v>4366</v>
      </c>
      <c r="C359" s="37" t="s">
        <v>4365</v>
      </c>
      <c r="D359" s="201" t="s">
        <v>359</v>
      </c>
      <c r="E359" s="233">
        <v>3530515</v>
      </c>
      <c r="F359" s="225">
        <v>75</v>
      </c>
      <c r="G359" s="32" t="s">
        <v>7</v>
      </c>
      <c r="H359" s="37">
        <v>11400</v>
      </c>
      <c r="I359" s="37" t="s">
        <v>25</v>
      </c>
      <c r="J359" s="37" t="s">
        <v>1581</v>
      </c>
      <c r="K359" s="37" t="s">
        <v>42</v>
      </c>
      <c r="L359" s="234">
        <v>27</v>
      </c>
      <c r="M359" s="235">
        <v>42185</v>
      </c>
      <c r="N359" s="236">
        <v>42198</v>
      </c>
      <c r="O359" s="99">
        <v>42152</v>
      </c>
      <c r="P359" s="94">
        <v>42152</v>
      </c>
      <c r="Q359" s="7">
        <v>42191</v>
      </c>
      <c r="R359" s="7" t="s">
        <v>153</v>
      </c>
      <c r="S359" s="7" t="s">
        <v>3358</v>
      </c>
      <c r="T359" s="7">
        <v>42192</v>
      </c>
      <c r="U359" s="108">
        <v>42194</v>
      </c>
      <c r="V359" s="108" t="s">
        <v>153</v>
      </c>
      <c r="W359" s="7" t="s">
        <v>42</v>
      </c>
      <c r="X359" s="7" t="s">
        <v>42</v>
      </c>
      <c r="Y359" s="7">
        <v>42198</v>
      </c>
      <c r="Z359" s="7"/>
      <c r="AA359" s="248"/>
      <c r="AB359" s="252"/>
      <c r="AC359" s="248"/>
      <c r="AD359" s="248"/>
      <c r="AE359" s="248"/>
      <c r="AF359" s="248"/>
      <c r="AG359" s="248"/>
      <c r="AH359" s="243"/>
      <c r="AI359" s="229"/>
      <c r="AJ359" s="229"/>
      <c r="AK359" s="229"/>
    </row>
    <row r="360" spans="1:37" ht="15" customHeight="1" x14ac:dyDescent="0.25">
      <c r="A360" s="17" t="s">
        <v>3460</v>
      </c>
      <c r="B360" s="37" t="s">
        <v>4369</v>
      </c>
      <c r="C360" s="37" t="s">
        <v>4271</v>
      </c>
      <c r="D360" s="201" t="s">
        <v>359</v>
      </c>
      <c r="E360" s="233">
        <v>3540515</v>
      </c>
      <c r="F360" s="225">
        <v>400</v>
      </c>
      <c r="G360" s="32" t="s">
        <v>7</v>
      </c>
      <c r="H360" s="37">
        <v>13200</v>
      </c>
      <c r="I360" s="37" t="s">
        <v>25</v>
      </c>
      <c r="J360" s="37" t="s">
        <v>1581</v>
      </c>
      <c r="K360" s="37" t="s">
        <v>42</v>
      </c>
      <c r="L360" s="234">
        <v>26</v>
      </c>
      <c r="M360" s="235">
        <v>42181</v>
      </c>
      <c r="N360" s="236">
        <v>42188</v>
      </c>
      <c r="O360" s="99">
        <v>42156</v>
      </c>
      <c r="P360" s="94">
        <v>42156</v>
      </c>
      <c r="Q360" s="7">
        <v>42185</v>
      </c>
      <c r="R360" s="7" t="s">
        <v>153</v>
      </c>
      <c r="S360" s="7" t="s">
        <v>3358</v>
      </c>
      <c r="T360" s="7">
        <v>42180</v>
      </c>
      <c r="U360" s="108">
        <v>42186</v>
      </c>
      <c r="V360" s="108" t="s">
        <v>153</v>
      </c>
      <c r="W360" s="7" t="s">
        <v>42</v>
      </c>
      <c r="X360" s="7" t="s">
        <v>42</v>
      </c>
      <c r="Y360" s="7">
        <v>42188</v>
      </c>
      <c r="Z360" s="7"/>
      <c r="AA360" s="248"/>
      <c r="AB360" s="252"/>
      <c r="AC360" s="248"/>
      <c r="AD360" s="248"/>
      <c r="AE360" s="248"/>
      <c r="AF360" s="248"/>
      <c r="AG360" s="248"/>
      <c r="AH360" s="243"/>
      <c r="AI360" s="229"/>
      <c r="AJ360" s="229"/>
      <c r="AK360" s="229"/>
    </row>
    <row r="361" spans="1:37" ht="15" customHeight="1" x14ac:dyDescent="0.25">
      <c r="A361" s="17" t="s">
        <v>4402</v>
      </c>
      <c r="B361" s="37" t="s">
        <v>4382</v>
      </c>
      <c r="C361" s="37" t="s">
        <v>1570</v>
      </c>
      <c r="D361" s="201" t="s">
        <v>359</v>
      </c>
      <c r="E361" s="233">
        <v>3550515</v>
      </c>
      <c r="F361" s="225">
        <v>225</v>
      </c>
      <c r="G361" s="32" t="s">
        <v>2</v>
      </c>
      <c r="H361" s="37">
        <v>13200</v>
      </c>
      <c r="I361" s="37" t="s">
        <v>3</v>
      </c>
      <c r="J361" s="37" t="s">
        <v>1581</v>
      </c>
      <c r="K361" s="37" t="s">
        <v>42</v>
      </c>
      <c r="L361" s="234">
        <v>26</v>
      </c>
      <c r="M361" s="235">
        <v>42181</v>
      </c>
      <c r="N361" s="236">
        <v>42181</v>
      </c>
      <c r="O361" s="99">
        <v>42156</v>
      </c>
      <c r="P361" s="94">
        <v>42157</v>
      </c>
      <c r="Q361" s="7">
        <v>42172</v>
      </c>
      <c r="R361" s="7" t="s">
        <v>153</v>
      </c>
      <c r="S361" s="7" t="s">
        <v>3605</v>
      </c>
      <c r="T361" s="7">
        <v>42172</v>
      </c>
      <c r="U361" s="108" t="s">
        <v>153</v>
      </c>
      <c r="V361" s="108" t="s">
        <v>153</v>
      </c>
      <c r="W361" s="7">
        <v>42175</v>
      </c>
      <c r="X361" s="7">
        <v>42175</v>
      </c>
      <c r="Y361" s="7">
        <v>42177</v>
      </c>
      <c r="Z361" s="7"/>
      <c r="AA361" s="248"/>
      <c r="AB361" s="252"/>
      <c r="AC361" s="248"/>
      <c r="AD361" s="248"/>
      <c r="AE361" s="248"/>
      <c r="AF361" s="248"/>
      <c r="AG361" s="248"/>
      <c r="AH361" s="243"/>
      <c r="AI361" s="229"/>
      <c r="AJ361" s="229"/>
      <c r="AK361" s="229"/>
    </row>
    <row r="362" spans="1:37" ht="15" customHeight="1" x14ac:dyDescent="0.25">
      <c r="A362" s="17" t="s">
        <v>4410</v>
      </c>
      <c r="B362" s="37" t="s">
        <v>4383</v>
      </c>
      <c r="C362" s="37" t="s">
        <v>3411</v>
      </c>
      <c r="D362" s="201" t="s">
        <v>359</v>
      </c>
      <c r="E362" s="233">
        <v>3560515</v>
      </c>
      <c r="F362" s="225">
        <v>150</v>
      </c>
      <c r="G362" s="32" t="s">
        <v>7</v>
      </c>
      <c r="H362" s="37">
        <v>11400</v>
      </c>
      <c r="I362" s="37" t="s">
        <v>3</v>
      </c>
      <c r="J362" s="37" t="s">
        <v>1581</v>
      </c>
      <c r="K362" s="37" t="s">
        <v>42</v>
      </c>
      <c r="L362" s="234">
        <v>26</v>
      </c>
      <c r="M362" s="235">
        <v>42182</v>
      </c>
      <c r="N362" s="236">
        <v>42192</v>
      </c>
      <c r="O362" s="99">
        <v>42157</v>
      </c>
      <c r="P362" s="94">
        <v>42158</v>
      </c>
      <c r="Q362" s="7">
        <v>42187</v>
      </c>
      <c r="R362" s="7" t="s">
        <v>153</v>
      </c>
      <c r="S362" s="7" t="s">
        <v>3358</v>
      </c>
      <c r="T362" s="7">
        <v>42185</v>
      </c>
      <c r="U362" s="108">
        <v>42188</v>
      </c>
      <c r="V362" s="108" t="s">
        <v>153</v>
      </c>
      <c r="W362" s="7" t="s">
        <v>42</v>
      </c>
      <c r="X362" s="7" t="s">
        <v>42</v>
      </c>
      <c r="Y362" s="7">
        <v>42191</v>
      </c>
      <c r="Z362" s="7"/>
      <c r="AA362" s="248"/>
      <c r="AB362" s="252"/>
      <c r="AC362" s="248"/>
      <c r="AD362" s="248"/>
      <c r="AE362" s="248"/>
      <c r="AF362" s="248"/>
      <c r="AG362" s="248"/>
      <c r="AH362" s="243"/>
      <c r="AI362" s="229"/>
      <c r="AJ362" s="229"/>
      <c r="AK362" s="229"/>
    </row>
    <row r="363" spans="1:37" ht="15" customHeight="1" x14ac:dyDescent="0.25">
      <c r="A363" s="17" t="s">
        <v>3472</v>
      </c>
      <c r="B363" s="37" t="s">
        <v>4384</v>
      </c>
      <c r="C363" s="37" t="s">
        <v>4381</v>
      </c>
      <c r="D363" s="201" t="s">
        <v>359</v>
      </c>
      <c r="E363" s="233">
        <v>3570515</v>
      </c>
      <c r="F363" s="225">
        <v>500</v>
      </c>
      <c r="G363" s="32" t="s">
        <v>7</v>
      </c>
      <c r="H363" s="37">
        <v>13200</v>
      </c>
      <c r="I363" s="37" t="s">
        <v>3</v>
      </c>
      <c r="J363" s="37" t="s">
        <v>1581</v>
      </c>
      <c r="K363" s="37" t="s">
        <v>42</v>
      </c>
      <c r="L363" s="234">
        <v>26</v>
      </c>
      <c r="M363" s="235">
        <v>42182</v>
      </c>
      <c r="N363" s="236">
        <v>42193</v>
      </c>
      <c r="O363" s="99">
        <v>42156</v>
      </c>
      <c r="P363" s="94">
        <v>42156</v>
      </c>
      <c r="Q363" s="199">
        <v>42189</v>
      </c>
      <c r="R363" s="7" t="s">
        <v>153</v>
      </c>
      <c r="S363" s="7" t="s">
        <v>3358</v>
      </c>
      <c r="T363" s="7">
        <v>42185</v>
      </c>
      <c r="U363" s="108">
        <v>42191</v>
      </c>
      <c r="V363" s="108" t="s">
        <v>153</v>
      </c>
      <c r="W363" s="7" t="s">
        <v>42</v>
      </c>
      <c r="X363" s="7" t="s">
        <v>42</v>
      </c>
      <c r="Y363" s="7">
        <v>42194</v>
      </c>
      <c r="Z363" s="7"/>
      <c r="AA363" s="248"/>
      <c r="AB363" s="252"/>
      <c r="AC363" s="248"/>
      <c r="AD363" s="248"/>
      <c r="AE363" s="248"/>
      <c r="AF363" s="248"/>
      <c r="AG363" s="248"/>
      <c r="AH363" s="243"/>
      <c r="AI363" s="229"/>
      <c r="AJ363" s="229"/>
      <c r="AK363" s="229"/>
    </row>
    <row r="364" spans="1:37" ht="15" customHeight="1" x14ac:dyDescent="0.25">
      <c r="A364" s="17" t="s">
        <v>2646</v>
      </c>
      <c r="B364" s="37" t="s">
        <v>4385</v>
      </c>
      <c r="C364" s="37" t="s">
        <v>4386</v>
      </c>
      <c r="D364" s="201" t="s">
        <v>359</v>
      </c>
      <c r="E364" s="233">
        <v>3580515</v>
      </c>
      <c r="F364" s="225">
        <v>300</v>
      </c>
      <c r="G364" s="32" t="s">
        <v>7</v>
      </c>
      <c r="H364" s="37">
        <v>13200</v>
      </c>
      <c r="I364" s="37" t="s">
        <v>3</v>
      </c>
      <c r="J364" s="37" t="s">
        <v>1581</v>
      </c>
      <c r="K364" s="37" t="s">
        <v>42</v>
      </c>
      <c r="L364" s="234">
        <v>25</v>
      </c>
      <c r="M364" s="235">
        <v>42172</v>
      </c>
      <c r="N364" s="236">
        <v>42178</v>
      </c>
      <c r="O364" s="99">
        <v>42156</v>
      </c>
      <c r="P364" s="94">
        <v>42156</v>
      </c>
      <c r="Q364" s="7">
        <v>42180</v>
      </c>
      <c r="R364" s="7" t="s">
        <v>153</v>
      </c>
      <c r="S364" s="7" t="s">
        <v>3358</v>
      </c>
      <c r="T364" s="7">
        <v>42178</v>
      </c>
      <c r="U364" s="108">
        <v>42181</v>
      </c>
      <c r="V364" s="108" t="s">
        <v>153</v>
      </c>
      <c r="W364" s="7" t="s">
        <v>42</v>
      </c>
      <c r="X364" s="7" t="s">
        <v>42</v>
      </c>
      <c r="Y364" s="7">
        <v>42185</v>
      </c>
      <c r="Z364" s="7"/>
      <c r="AA364" s="248"/>
      <c r="AB364" s="252"/>
      <c r="AC364" s="248"/>
      <c r="AD364" s="248"/>
      <c r="AE364" s="248"/>
      <c r="AF364" s="248"/>
      <c r="AG364" s="248"/>
      <c r="AH364" s="243"/>
      <c r="AI364" s="229"/>
      <c r="AJ364" s="229"/>
      <c r="AK364" s="229"/>
    </row>
    <row r="365" spans="1:37" ht="15" customHeight="1" x14ac:dyDescent="0.25">
      <c r="A365" s="17" t="s">
        <v>3887</v>
      </c>
      <c r="B365" s="37" t="s">
        <v>4391</v>
      </c>
      <c r="C365" s="37" t="s">
        <v>3509</v>
      </c>
      <c r="D365" s="201" t="s">
        <v>359</v>
      </c>
      <c r="E365" s="233">
        <v>3590516</v>
      </c>
      <c r="F365" s="225">
        <v>150</v>
      </c>
      <c r="G365" s="32" t="s">
        <v>7</v>
      </c>
      <c r="H365" s="37">
        <v>13200</v>
      </c>
      <c r="I365" s="37" t="s">
        <v>25</v>
      </c>
      <c r="J365" s="37" t="s">
        <v>1581</v>
      </c>
      <c r="K365" s="37" t="s">
        <v>42</v>
      </c>
      <c r="L365" s="234">
        <v>26</v>
      </c>
      <c r="M365" s="235">
        <v>42183</v>
      </c>
      <c r="N365" s="236">
        <v>42195</v>
      </c>
      <c r="O365" s="99">
        <v>42156</v>
      </c>
      <c r="P365" s="94">
        <v>42156</v>
      </c>
      <c r="Q365" s="7">
        <v>42189</v>
      </c>
      <c r="R365" s="7" t="s">
        <v>153</v>
      </c>
      <c r="S365" s="7" t="s">
        <v>3358</v>
      </c>
      <c r="T365" s="7">
        <v>42187</v>
      </c>
      <c r="U365" s="108">
        <v>42191</v>
      </c>
      <c r="V365" s="108" t="s">
        <v>153</v>
      </c>
      <c r="W365" s="7" t="s">
        <v>42</v>
      </c>
      <c r="X365" s="7" t="s">
        <v>42</v>
      </c>
      <c r="Y365" s="7">
        <v>42192</v>
      </c>
      <c r="Z365" s="7"/>
      <c r="AA365" s="248"/>
      <c r="AB365" s="252"/>
      <c r="AC365" s="248"/>
      <c r="AD365" s="248"/>
      <c r="AE365" s="248"/>
      <c r="AF365" s="248"/>
      <c r="AG365" s="248"/>
      <c r="AH365" s="243"/>
      <c r="AI365" s="229"/>
      <c r="AJ365" s="229"/>
      <c r="AK365" s="229"/>
    </row>
    <row r="366" spans="1:37" ht="15" customHeight="1" x14ac:dyDescent="0.25">
      <c r="A366" s="17" t="s">
        <v>2369</v>
      </c>
      <c r="B366" s="37" t="s">
        <v>4392</v>
      </c>
      <c r="C366" s="37" t="s">
        <v>4387</v>
      </c>
      <c r="D366" s="201" t="s">
        <v>359</v>
      </c>
      <c r="E366" s="233">
        <v>3600515</v>
      </c>
      <c r="F366" s="225">
        <v>500</v>
      </c>
      <c r="G366" s="32" t="s">
        <v>7</v>
      </c>
      <c r="H366" s="37">
        <v>13200</v>
      </c>
      <c r="I366" s="37" t="s">
        <v>25</v>
      </c>
      <c r="J366" s="37" t="s">
        <v>1581</v>
      </c>
      <c r="K366" s="37" t="s">
        <v>42</v>
      </c>
      <c r="L366" s="234">
        <v>26</v>
      </c>
      <c r="M366" s="235">
        <v>42183</v>
      </c>
      <c r="N366" s="236">
        <v>42188</v>
      </c>
      <c r="O366" s="99">
        <v>42156</v>
      </c>
      <c r="P366" s="94">
        <v>42156</v>
      </c>
      <c r="Q366" s="7">
        <v>42187</v>
      </c>
      <c r="R366" s="7" t="s">
        <v>153</v>
      </c>
      <c r="S366" s="7" t="s">
        <v>3358</v>
      </c>
      <c r="T366" s="7">
        <v>42186</v>
      </c>
      <c r="U366" s="108">
        <v>42187</v>
      </c>
      <c r="V366" s="108" t="s">
        <v>153</v>
      </c>
      <c r="W366" s="7" t="s">
        <v>42</v>
      </c>
      <c r="X366" s="7" t="s">
        <v>42</v>
      </c>
      <c r="Y366" s="7">
        <v>42188</v>
      </c>
      <c r="Z366" s="7"/>
      <c r="AA366" s="248"/>
      <c r="AB366" s="252"/>
      <c r="AC366" s="248"/>
      <c r="AD366" s="248"/>
      <c r="AE366" s="248"/>
      <c r="AF366" s="248"/>
      <c r="AG366" s="248"/>
      <c r="AH366" s="243"/>
      <c r="AI366" s="229"/>
      <c r="AJ366" s="229"/>
      <c r="AK366" s="229"/>
    </row>
    <row r="367" spans="1:37" ht="15" customHeight="1" x14ac:dyDescent="0.25">
      <c r="A367" s="17" t="s">
        <v>2369</v>
      </c>
      <c r="B367" s="37" t="s">
        <v>4369</v>
      </c>
      <c r="C367" s="37" t="s">
        <v>4271</v>
      </c>
      <c r="D367" s="201" t="s">
        <v>359</v>
      </c>
      <c r="E367" s="233">
        <v>3610615</v>
      </c>
      <c r="F367" s="225">
        <v>500</v>
      </c>
      <c r="G367" s="32" t="s">
        <v>7</v>
      </c>
      <c r="H367" s="37">
        <v>13200</v>
      </c>
      <c r="I367" s="37" t="s">
        <v>25</v>
      </c>
      <c r="J367" s="37" t="s">
        <v>1581</v>
      </c>
      <c r="K367" s="37" t="s">
        <v>42</v>
      </c>
      <c r="L367" s="234">
        <v>27</v>
      </c>
      <c r="M367" s="235">
        <v>42186</v>
      </c>
      <c r="N367" s="236">
        <v>42199</v>
      </c>
      <c r="O367" s="99">
        <v>42156</v>
      </c>
      <c r="P367" s="94">
        <v>42156</v>
      </c>
      <c r="Q367" s="7">
        <v>42196</v>
      </c>
      <c r="R367" s="7" t="s">
        <v>153</v>
      </c>
      <c r="S367" s="7" t="s">
        <v>3358</v>
      </c>
      <c r="T367" s="7">
        <v>42193</v>
      </c>
      <c r="U367" s="108">
        <v>42198</v>
      </c>
      <c r="V367" s="108" t="s">
        <v>153</v>
      </c>
      <c r="W367" s="7" t="s">
        <v>42</v>
      </c>
      <c r="X367" s="7" t="s">
        <v>42</v>
      </c>
      <c r="Y367" s="7">
        <v>42199</v>
      </c>
      <c r="Z367" s="7"/>
      <c r="AA367" s="248"/>
      <c r="AB367" s="252"/>
      <c r="AC367" s="248"/>
      <c r="AD367" s="248"/>
      <c r="AE367" s="248"/>
      <c r="AF367" s="248"/>
      <c r="AG367" s="248"/>
      <c r="AH367" s="243"/>
    </row>
    <row r="368" spans="1:37" ht="15" customHeight="1" x14ac:dyDescent="0.25">
      <c r="A368" s="17" t="s">
        <v>1789</v>
      </c>
      <c r="B368" s="37" t="s">
        <v>4399</v>
      </c>
      <c r="C368" s="37" t="s">
        <v>1015</v>
      </c>
      <c r="D368" s="201" t="s">
        <v>360</v>
      </c>
      <c r="E368" s="233">
        <v>3620615</v>
      </c>
      <c r="F368" s="225">
        <v>630</v>
      </c>
      <c r="G368" s="32" t="s">
        <v>2</v>
      </c>
      <c r="H368" s="37">
        <v>11400</v>
      </c>
      <c r="I368" s="37" t="s">
        <v>25</v>
      </c>
      <c r="J368" s="37" t="s">
        <v>4400</v>
      </c>
      <c r="K368" s="37" t="s">
        <v>161</v>
      </c>
      <c r="L368" s="234">
        <v>25</v>
      </c>
      <c r="M368" s="235">
        <v>42171</v>
      </c>
      <c r="N368" s="236">
        <v>42171</v>
      </c>
      <c r="O368" s="99" t="s">
        <v>42</v>
      </c>
      <c r="P368" s="94" t="s">
        <v>42</v>
      </c>
      <c r="Q368" s="7" t="s">
        <v>42</v>
      </c>
      <c r="R368" s="7" t="s">
        <v>42</v>
      </c>
      <c r="S368" s="7" t="s">
        <v>3605</v>
      </c>
      <c r="T368" s="7" t="s">
        <v>42</v>
      </c>
      <c r="U368" s="108" t="s">
        <v>42</v>
      </c>
      <c r="V368" s="108" t="s">
        <v>42</v>
      </c>
      <c r="W368" s="7" t="s">
        <v>42</v>
      </c>
      <c r="X368" s="7" t="s">
        <v>42</v>
      </c>
      <c r="Y368" s="7">
        <v>42159</v>
      </c>
      <c r="Z368" s="7"/>
      <c r="AA368" s="248"/>
      <c r="AB368" s="252"/>
      <c r="AC368" s="248"/>
      <c r="AD368" s="248"/>
      <c r="AE368" s="248"/>
      <c r="AF368" s="248"/>
      <c r="AG368" s="248"/>
      <c r="AH368" s="243"/>
      <c r="AI368" s="229"/>
      <c r="AJ368" s="229"/>
      <c r="AK368" s="229"/>
    </row>
    <row r="369" spans="1:37" ht="15" customHeight="1" x14ac:dyDescent="0.25">
      <c r="A369" s="17" t="s">
        <v>756</v>
      </c>
      <c r="B369" s="37" t="s">
        <v>4399</v>
      </c>
      <c r="C369" s="37" t="s">
        <v>1015</v>
      </c>
      <c r="D369" s="201" t="s">
        <v>359</v>
      </c>
      <c r="E369" s="233">
        <v>3630615</v>
      </c>
      <c r="F369" s="225" t="s">
        <v>498</v>
      </c>
      <c r="G369" s="32" t="s">
        <v>76</v>
      </c>
      <c r="H369" s="37" t="s">
        <v>113</v>
      </c>
      <c r="I369" s="37" t="s">
        <v>634</v>
      </c>
      <c r="J369" s="37" t="s">
        <v>42</v>
      </c>
      <c r="K369" s="37" t="s">
        <v>42</v>
      </c>
      <c r="L369" s="234">
        <v>27</v>
      </c>
      <c r="M369" s="235">
        <v>42186</v>
      </c>
      <c r="N369" s="236">
        <v>42186</v>
      </c>
      <c r="O369" s="99">
        <v>42159</v>
      </c>
      <c r="P369" s="94">
        <v>42159</v>
      </c>
      <c r="Q369" s="7" t="s">
        <v>42</v>
      </c>
      <c r="R369" s="7" t="s">
        <v>42</v>
      </c>
      <c r="S369" s="7" t="s">
        <v>42</v>
      </c>
      <c r="T369" s="7" t="s">
        <v>42</v>
      </c>
      <c r="U369" s="108" t="s">
        <v>42</v>
      </c>
      <c r="V369" s="108" t="s">
        <v>42</v>
      </c>
      <c r="W369" s="7">
        <v>42181</v>
      </c>
      <c r="X369" s="7">
        <v>42185</v>
      </c>
      <c r="Y369" s="7">
        <v>42186</v>
      </c>
      <c r="Z369" s="7"/>
      <c r="AA369" s="248"/>
      <c r="AB369" s="252"/>
      <c r="AC369" s="248"/>
      <c r="AD369" s="248"/>
      <c r="AE369" s="248"/>
      <c r="AF369" s="248"/>
      <c r="AG369" s="248"/>
      <c r="AH369" s="243"/>
      <c r="AI369" s="229"/>
      <c r="AJ369" s="229"/>
      <c r="AK369" s="229"/>
    </row>
    <row r="370" spans="1:37" ht="15" customHeight="1" x14ac:dyDescent="0.25">
      <c r="A370" s="17" t="s">
        <v>2585</v>
      </c>
      <c r="B370" s="37" t="s">
        <v>4405</v>
      </c>
      <c r="C370" s="37" t="s">
        <v>4403</v>
      </c>
      <c r="D370" s="201" t="s">
        <v>359</v>
      </c>
      <c r="E370" s="233">
        <v>3640615</v>
      </c>
      <c r="F370" s="225">
        <v>150</v>
      </c>
      <c r="G370" s="32" t="s">
        <v>7</v>
      </c>
      <c r="H370" s="37">
        <v>11400</v>
      </c>
      <c r="I370" s="37" t="s">
        <v>25</v>
      </c>
      <c r="J370" s="37" t="s">
        <v>1581</v>
      </c>
      <c r="K370" s="37" t="s">
        <v>42</v>
      </c>
      <c r="L370" s="234">
        <v>28</v>
      </c>
      <c r="M370" s="235">
        <v>42192</v>
      </c>
      <c r="N370" s="236">
        <v>42200</v>
      </c>
      <c r="O370" s="99">
        <v>42158</v>
      </c>
      <c r="P370" s="94">
        <v>42158</v>
      </c>
      <c r="Q370" s="7">
        <v>42195</v>
      </c>
      <c r="R370" s="7" t="s">
        <v>153</v>
      </c>
      <c r="S370" s="7" t="s">
        <v>3358</v>
      </c>
      <c r="T370" s="7">
        <v>42193</v>
      </c>
      <c r="U370" s="108">
        <v>42195</v>
      </c>
      <c r="V370" s="108" t="s">
        <v>153</v>
      </c>
      <c r="W370" s="7" t="s">
        <v>42</v>
      </c>
      <c r="X370" s="7" t="s">
        <v>42</v>
      </c>
      <c r="Y370" s="7">
        <v>42198</v>
      </c>
      <c r="Z370" s="7"/>
      <c r="AA370" s="248"/>
      <c r="AB370" s="252"/>
      <c r="AC370" s="248"/>
      <c r="AD370" s="248"/>
      <c r="AE370" s="248"/>
      <c r="AF370" s="248"/>
      <c r="AG370" s="248"/>
      <c r="AH370" s="243"/>
      <c r="AI370" s="229"/>
      <c r="AJ370" s="229"/>
      <c r="AK370" s="229"/>
    </row>
    <row r="371" spans="1:37" ht="15" customHeight="1" x14ac:dyDescent="0.25">
      <c r="A371" s="17" t="s">
        <v>2954</v>
      </c>
      <c r="B371" s="37" t="s">
        <v>4406</v>
      </c>
      <c r="C371" s="37" t="s">
        <v>4404</v>
      </c>
      <c r="D371" s="201" t="s">
        <v>359</v>
      </c>
      <c r="E371" s="233">
        <v>3650615</v>
      </c>
      <c r="F371" s="225">
        <v>300</v>
      </c>
      <c r="G371" s="32" t="s">
        <v>7</v>
      </c>
      <c r="H371" s="37">
        <v>13200</v>
      </c>
      <c r="I371" s="37" t="s">
        <v>25</v>
      </c>
      <c r="J371" s="37" t="s">
        <v>1581</v>
      </c>
      <c r="K371" s="37" t="s">
        <v>42</v>
      </c>
      <c r="L371" s="234">
        <v>26</v>
      </c>
      <c r="M371" s="235">
        <v>42182</v>
      </c>
      <c r="N371" s="236">
        <v>42194</v>
      </c>
      <c r="O371" s="99">
        <v>42158</v>
      </c>
      <c r="P371" s="94">
        <v>42158</v>
      </c>
      <c r="Q371" s="7">
        <v>42191</v>
      </c>
      <c r="R371" s="7" t="s">
        <v>153</v>
      </c>
      <c r="S371" s="7" t="s">
        <v>3358</v>
      </c>
      <c r="T371" s="7">
        <v>42187</v>
      </c>
      <c r="U371" s="108">
        <v>42193</v>
      </c>
      <c r="V371" s="108" t="s">
        <v>153</v>
      </c>
      <c r="W371" s="7" t="s">
        <v>42</v>
      </c>
      <c r="X371" s="7" t="s">
        <v>42</v>
      </c>
      <c r="Y371" s="7">
        <v>42195</v>
      </c>
      <c r="Z371" s="7"/>
      <c r="AA371" s="248"/>
      <c r="AB371" s="252"/>
      <c r="AC371" s="248"/>
      <c r="AD371" s="248"/>
      <c r="AE371" s="248"/>
      <c r="AF371" s="248"/>
      <c r="AG371" s="248"/>
      <c r="AH371" s="243"/>
    </row>
    <row r="372" spans="1:37" ht="15" customHeight="1" x14ac:dyDescent="0.25">
      <c r="A372" s="74" t="s">
        <v>306</v>
      </c>
      <c r="B372" s="74" t="s">
        <v>4414</v>
      </c>
      <c r="C372" s="74" t="s">
        <v>881</v>
      </c>
      <c r="D372" s="213" t="s">
        <v>359</v>
      </c>
      <c r="E372" s="233">
        <v>3660615</v>
      </c>
      <c r="F372" s="298">
        <v>45</v>
      </c>
      <c r="G372" s="41" t="s">
        <v>20</v>
      </c>
      <c r="H372" s="74">
        <v>11400</v>
      </c>
      <c r="I372" s="74" t="s">
        <v>25</v>
      </c>
      <c r="J372" s="74" t="s">
        <v>3309</v>
      </c>
      <c r="K372" s="74" t="s">
        <v>42</v>
      </c>
      <c r="L372" s="299" t="s">
        <v>3358</v>
      </c>
      <c r="M372" s="236" t="s">
        <v>152</v>
      </c>
      <c r="N372" s="236" t="s">
        <v>152</v>
      </c>
      <c r="O372" s="255" t="s">
        <v>152</v>
      </c>
      <c r="P372" s="103" t="s">
        <v>152</v>
      </c>
      <c r="Q372" s="55" t="s">
        <v>152</v>
      </c>
      <c r="R372" s="55" t="s">
        <v>152</v>
      </c>
      <c r="S372" s="55" t="s">
        <v>3358</v>
      </c>
      <c r="T372" s="55" t="s">
        <v>152</v>
      </c>
      <c r="U372" s="110" t="s">
        <v>152</v>
      </c>
      <c r="V372" s="110" t="s">
        <v>152</v>
      </c>
      <c r="W372" s="55" t="s">
        <v>152</v>
      </c>
      <c r="X372" s="55" t="s">
        <v>152</v>
      </c>
      <c r="Y372" s="55" t="s">
        <v>152</v>
      </c>
      <c r="Z372" s="55"/>
      <c r="AA372" s="248"/>
      <c r="AB372" s="252"/>
      <c r="AC372" s="248"/>
      <c r="AD372" s="248"/>
      <c r="AE372" s="248"/>
      <c r="AF372" s="248"/>
      <c r="AG372" s="248"/>
      <c r="AH372" s="243"/>
      <c r="AI372" s="229"/>
      <c r="AJ372" s="229"/>
      <c r="AK372" s="229"/>
    </row>
    <row r="373" spans="1:37" ht="15" customHeight="1" x14ac:dyDescent="0.25">
      <c r="A373" s="17" t="s">
        <v>3270</v>
      </c>
      <c r="B373" s="37" t="s">
        <v>4753</v>
      </c>
      <c r="C373" s="37" t="s">
        <v>3870</v>
      </c>
      <c r="D373" s="201" t="s">
        <v>359</v>
      </c>
      <c r="E373" s="233">
        <v>3670615</v>
      </c>
      <c r="F373" s="225">
        <v>150</v>
      </c>
      <c r="G373" s="32" t="s">
        <v>2</v>
      </c>
      <c r="H373" s="37">
        <v>13200</v>
      </c>
      <c r="I373" s="37" t="s">
        <v>3</v>
      </c>
      <c r="J373" s="37" t="s">
        <v>1581</v>
      </c>
      <c r="K373" s="37" t="s">
        <v>42</v>
      </c>
      <c r="L373" s="234">
        <v>28</v>
      </c>
      <c r="M373" s="235">
        <v>42193</v>
      </c>
      <c r="N373" s="236">
        <v>42193</v>
      </c>
      <c r="O373" s="99">
        <v>42159</v>
      </c>
      <c r="P373" s="94">
        <v>42160</v>
      </c>
      <c r="Q373" s="7">
        <v>42174</v>
      </c>
      <c r="R373" s="7" t="s">
        <v>153</v>
      </c>
      <c r="S373" s="7" t="s">
        <v>3605</v>
      </c>
      <c r="T373" s="7" t="s">
        <v>153</v>
      </c>
      <c r="U373" s="108">
        <v>42179</v>
      </c>
      <c r="V373" s="108" t="s">
        <v>153</v>
      </c>
      <c r="W373" s="7">
        <v>42186</v>
      </c>
      <c r="X373" s="7">
        <v>42188</v>
      </c>
      <c r="Y373" s="7">
        <v>42191</v>
      </c>
      <c r="Z373" s="7"/>
      <c r="AA373" s="248"/>
      <c r="AB373" s="252"/>
      <c r="AC373" s="248"/>
      <c r="AD373" s="248"/>
      <c r="AE373" s="248"/>
      <c r="AF373" s="248"/>
      <c r="AG373" s="248"/>
      <c r="AH373" s="243"/>
      <c r="AI373" s="229"/>
      <c r="AJ373" s="229"/>
      <c r="AK373" s="229"/>
    </row>
    <row r="374" spans="1:37" ht="15" customHeight="1" x14ac:dyDescent="0.25">
      <c r="A374" s="17" t="s">
        <v>3270</v>
      </c>
      <c r="B374" s="37" t="s">
        <v>5599</v>
      </c>
      <c r="C374" s="37" t="s">
        <v>5591</v>
      </c>
      <c r="D374" s="201" t="s">
        <v>359</v>
      </c>
      <c r="E374" s="233">
        <v>3680615</v>
      </c>
      <c r="F374" s="225">
        <v>150</v>
      </c>
      <c r="G374" s="32" t="s">
        <v>2</v>
      </c>
      <c r="H374" s="37">
        <v>13200</v>
      </c>
      <c r="I374" s="37" t="s">
        <v>3</v>
      </c>
      <c r="J374" s="37" t="s">
        <v>1581</v>
      </c>
      <c r="K374" s="37" t="s">
        <v>5593</v>
      </c>
      <c r="L374" s="234">
        <v>28</v>
      </c>
      <c r="M374" s="235">
        <v>42193</v>
      </c>
      <c r="N374" s="236">
        <v>42193</v>
      </c>
      <c r="O374" s="99">
        <v>42159</v>
      </c>
      <c r="P374" s="94">
        <v>42160</v>
      </c>
      <c r="Q374" s="7">
        <v>42180</v>
      </c>
      <c r="R374" s="7" t="s">
        <v>153</v>
      </c>
      <c r="S374" s="7" t="s">
        <v>3605</v>
      </c>
      <c r="T374" s="7" t="s">
        <v>153</v>
      </c>
      <c r="U374" s="108" t="s">
        <v>153</v>
      </c>
      <c r="V374" s="108" t="s">
        <v>153</v>
      </c>
      <c r="W374" s="7">
        <v>42186</v>
      </c>
      <c r="X374" s="7">
        <v>42188</v>
      </c>
      <c r="Y374" s="7">
        <v>42191</v>
      </c>
      <c r="Z374" s="7">
        <v>42388</v>
      </c>
      <c r="AA374" s="248"/>
      <c r="AB374" s="252"/>
      <c r="AC374" s="248"/>
      <c r="AD374" s="248"/>
      <c r="AE374" s="248"/>
      <c r="AF374" s="248"/>
      <c r="AG374" s="248"/>
      <c r="AH374" s="243"/>
      <c r="AI374" s="229"/>
      <c r="AJ374" s="229"/>
      <c r="AK374" s="229"/>
    </row>
    <row r="375" spans="1:37" ht="15" customHeight="1" x14ac:dyDescent="0.25">
      <c r="A375" s="17" t="s">
        <v>4402</v>
      </c>
      <c r="B375" s="37" t="s">
        <v>5514</v>
      </c>
      <c r="C375" s="37" t="s">
        <v>4855</v>
      </c>
      <c r="D375" s="201" t="s">
        <v>359</v>
      </c>
      <c r="E375" s="233">
        <v>3690615</v>
      </c>
      <c r="F375" s="225">
        <v>225</v>
      </c>
      <c r="G375" s="32" t="s">
        <v>2</v>
      </c>
      <c r="H375" s="37">
        <v>13200</v>
      </c>
      <c r="I375" s="37" t="s">
        <v>3</v>
      </c>
      <c r="J375" s="37" t="s">
        <v>1581</v>
      </c>
      <c r="K375" s="37" t="s">
        <v>5515</v>
      </c>
      <c r="L375" s="234">
        <v>28</v>
      </c>
      <c r="M375" s="235">
        <v>42193</v>
      </c>
      <c r="N375" s="236">
        <v>42193</v>
      </c>
      <c r="O375" s="99">
        <v>42159</v>
      </c>
      <c r="P375" s="94">
        <v>42159</v>
      </c>
      <c r="Q375" s="7">
        <v>42181</v>
      </c>
      <c r="R375" s="7" t="s">
        <v>153</v>
      </c>
      <c r="S375" s="7" t="s">
        <v>3605</v>
      </c>
      <c r="T375" s="7" t="s">
        <v>153</v>
      </c>
      <c r="U375" s="108" t="s">
        <v>153</v>
      </c>
      <c r="V375" s="108" t="s">
        <v>153</v>
      </c>
      <c r="W375" s="7">
        <v>42186</v>
      </c>
      <c r="X375" s="7">
        <v>42187</v>
      </c>
      <c r="Y375" s="7">
        <v>42188</v>
      </c>
      <c r="Z375" s="7"/>
      <c r="AA375" s="248"/>
      <c r="AB375" s="252"/>
      <c r="AC375" s="248"/>
      <c r="AD375" s="248"/>
      <c r="AE375" s="248"/>
      <c r="AF375" s="248"/>
      <c r="AG375" s="248"/>
      <c r="AH375" s="243"/>
      <c r="AI375" s="229"/>
      <c r="AJ375" s="229"/>
      <c r="AK375" s="229"/>
    </row>
    <row r="376" spans="1:37" ht="15" customHeight="1" x14ac:dyDescent="0.25">
      <c r="A376" s="17" t="s">
        <v>3790</v>
      </c>
      <c r="B376" s="37" t="s">
        <v>4755</v>
      </c>
      <c r="C376" s="37" t="s">
        <v>651</v>
      </c>
      <c r="D376" s="201" t="s">
        <v>359</v>
      </c>
      <c r="E376" s="233">
        <v>3700615</v>
      </c>
      <c r="F376" s="225">
        <v>300</v>
      </c>
      <c r="G376" s="32" t="s">
        <v>2</v>
      </c>
      <c r="H376" s="37">
        <v>13200</v>
      </c>
      <c r="I376" s="37" t="s">
        <v>3</v>
      </c>
      <c r="J376" s="37" t="s">
        <v>1581</v>
      </c>
      <c r="K376" s="37" t="s">
        <v>42</v>
      </c>
      <c r="L376" s="234">
        <v>28</v>
      </c>
      <c r="M376" s="235">
        <v>42193</v>
      </c>
      <c r="N376" s="236">
        <v>42193</v>
      </c>
      <c r="O376" s="99">
        <v>42159</v>
      </c>
      <c r="P376" s="94">
        <v>42159</v>
      </c>
      <c r="Q376" s="7">
        <v>42182</v>
      </c>
      <c r="R376" s="7" t="s">
        <v>153</v>
      </c>
      <c r="S376" s="7" t="s">
        <v>3605</v>
      </c>
      <c r="T376" s="7" t="s">
        <v>153</v>
      </c>
      <c r="U376" s="108">
        <v>42186</v>
      </c>
      <c r="V376" s="108" t="s">
        <v>153</v>
      </c>
      <c r="W376" s="7">
        <v>42188</v>
      </c>
      <c r="X376" s="7">
        <v>42192</v>
      </c>
      <c r="Y376" s="7">
        <v>42198</v>
      </c>
      <c r="Z376" s="7"/>
      <c r="AA376" s="248"/>
      <c r="AB376" s="252"/>
      <c r="AC376" s="248"/>
      <c r="AD376" s="248"/>
      <c r="AE376" s="248"/>
      <c r="AF376" s="248"/>
      <c r="AG376" s="248"/>
      <c r="AH376" s="243"/>
      <c r="AI376" s="229"/>
      <c r="AJ376" s="229"/>
      <c r="AK376" s="229"/>
    </row>
    <row r="377" spans="1:37" ht="15" customHeight="1" x14ac:dyDescent="0.25">
      <c r="A377" s="17" t="s">
        <v>3790</v>
      </c>
      <c r="B377" s="37" t="s">
        <v>5332</v>
      </c>
      <c r="C377" s="37" t="s">
        <v>5322</v>
      </c>
      <c r="D377" s="201" t="s">
        <v>359</v>
      </c>
      <c r="E377" s="233">
        <v>3710615</v>
      </c>
      <c r="F377" s="225">
        <v>300</v>
      </c>
      <c r="G377" s="32" t="s">
        <v>2</v>
      </c>
      <c r="H377" s="37">
        <v>13200</v>
      </c>
      <c r="I377" s="37" t="s">
        <v>3</v>
      </c>
      <c r="J377" s="37" t="s">
        <v>1581</v>
      </c>
      <c r="K377" s="37" t="s">
        <v>161</v>
      </c>
      <c r="L377" s="234">
        <v>49</v>
      </c>
      <c r="M377" s="235">
        <v>42339</v>
      </c>
      <c r="N377" s="236">
        <v>42339</v>
      </c>
      <c r="O377" s="99">
        <v>42159</v>
      </c>
      <c r="P377" s="94">
        <v>42159</v>
      </c>
      <c r="Q377" s="7">
        <v>42187</v>
      </c>
      <c r="R377" s="7" t="s">
        <v>153</v>
      </c>
      <c r="S377" s="7" t="s">
        <v>3605</v>
      </c>
      <c r="T377" s="7" t="s">
        <v>153</v>
      </c>
      <c r="U377" s="108" t="s">
        <v>153</v>
      </c>
      <c r="V377" s="108" t="s">
        <v>153</v>
      </c>
      <c r="W377" s="7">
        <v>42195</v>
      </c>
      <c r="X377" s="7">
        <v>42198</v>
      </c>
      <c r="Y377" s="7">
        <v>42200</v>
      </c>
      <c r="Z377" s="7"/>
      <c r="AA377" s="248"/>
      <c r="AB377" s="252"/>
      <c r="AC377" s="248"/>
      <c r="AD377" s="248"/>
      <c r="AE377" s="248"/>
      <c r="AF377" s="248"/>
      <c r="AG377" s="248"/>
      <c r="AH377" s="243"/>
      <c r="AI377" s="229"/>
      <c r="AJ377" s="229"/>
      <c r="AK377" s="229"/>
    </row>
    <row r="378" spans="1:37" ht="15" customHeight="1" x14ac:dyDescent="0.25">
      <c r="A378" s="74" t="s">
        <v>306</v>
      </c>
      <c r="B378" s="74" t="s">
        <v>4755</v>
      </c>
      <c r="C378" s="74" t="s">
        <v>651</v>
      </c>
      <c r="D378" s="213" t="s">
        <v>359</v>
      </c>
      <c r="E378" s="233">
        <v>3720615</v>
      </c>
      <c r="F378" s="298">
        <v>300</v>
      </c>
      <c r="G378" s="41" t="s">
        <v>2</v>
      </c>
      <c r="H378" s="74">
        <v>13200</v>
      </c>
      <c r="I378" s="74" t="s">
        <v>3</v>
      </c>
      <c r="J378" s="74" t="s">
        <v>1581</v>
      </c>
      <c r="K378" s="74" t="s">
        <v>42</v>
      </c>
      <c r="L378" s="299" t="s">
        <v>3358</v>
      </c>
      <c r="M378" s="236" t="s">
        <v>152</v>
      </c>
      <c r="N378" s="236" t="s">
        <v>152</v>
      </c>
      <c r="O378" s="255" t="s">
        <v>152</v>
      </c>
      <c r="P378" s="103" t="s">
        <v>152</v>
      </c>
      <c r="Q378" s="55" t="s">
        <v>152</v>
      </c>
      <c r="R378" s="55" t="s">
        <v>152</v>
      </c>
      <c r="S378" s="55" t="s">
        <v>3358</v>
      </c>
      <c r="T378" s="55" t="s">
        <v>152</v>
      </c>
      <c r="U378" s="110" t="s">
        <v>152</v>
      </c>
      <c r="V378" s="110" t="s">
        <v>152</v>
      </c>
      <c r="W378" s="55" t="s">
        <v>152</v>
      </c>
      <c r="X378" s="55" t="s">
        <v>152</v>
      </c>
      <c r="Y378" s="55" t="s">
        <v>152</v>
      </c>
      <c r="Z378" s="55"/>
      <c r="AA378" s="248"/>
      <c r="AB378" s="252"/>
      <c r="AC378" s="248"/>
      <c r="AD378" s="248"/>
      <c r="AE378" s="248"/>
      <c r="AF378" s="248"/>
      <c r="AG378" s="248"/>
      <c r="AH378" s="243"/>
      <c r="AI378" s="229"/>
      <c r="AJ378" s="229"/>
      <c r="AK378" s="229"/>
    </row>
    <row r="379" spans="1:37" ht="15" customHeight="1" x14ac:dyDescent="0.25">
      <c r="A379" s="74" t="s">
        <v>306</v>
      </c>
      <c r="B379" s="74" t="s">
        <v>4755</v>
      </c>
      <c r="C379" s="74" t="s">
        <v>651</v>
      </c>
      <c r="D379" s="213" t="s">
        <v>359</v>
      </c>
      <c r="E379" s="233">
        <v>3730615</v>
      </c>
      <c r="F379" s="298">
        <v>300</v>
      </c>
      <c r="G379" s="41" t="s">
        <v>2</v>
      </c>
      <c r="H379" s="74">
        <v>13200</v>
      </c>
      <c r="I379" s="74" t="s">
        <v>3</v>
      </c>
      <c r="J379" s="74" t="s">
        <v>1581</v>
      </c>
      <c r="K379" s="74" t="s">
        <v>42</v>
      </c>
      <c r="L379" s="299" t="s">
        <v>3358</v>
      </c>
      <c r="M379" s="236" t="s">
        <v>152</v>
      </c>
      <c r="N379" s="236" t="s">
        <v>152</v>
      </c>
      <c r="O379" s="255" t="s">
        <v>152</v>
      </c>
      <c r="P379" s="103" t="s">
        <v>152</v>
      </c>
      <c r="Q379" s="55" t="s">
        <v>152</v>
      </c>
      <c r="R379" s="55" t="s">
        <v>152</v>
      </c>
      <c r="S379" s="55" t="s">
        <v>3358</v>
      </c>
      <c r="T379" s="55" t="s">
        <v>152</v>
      </c>
      <c r="U379" s="110" t="s">
        <v>152</v>
      </c>
      <c r="V379" s="110" t="s">
        <v>152</v>
      </c>
      <c r="W379" s="55" t="s">
        <v>152</v>
      </c>
      <c r="X379" s="55" t="s">
        <v>152</v>
      </c>
      <c r="Y379" s="55" t="s">
        <v>152</v>
      </c>
      <c r="Z379" s="55"/>
      <c r="AA379" s="248"/>
      <c r="AB379" s="252"/>
      <c r="AC379" s="248"/>
      <c r="AD379" s="248"/>
      <c r="AE379" s="248"/>
      <c r="AF379" s="248"/>
      <c r="AG379" s="248"/>
      <c r="AH379" s="243"/>
      <c r="AI379" s="229"/>
      <c r="AJ379" s="229"/>
      <c r="AK379" s="229"/>
    </row>
    <row r="380" spans="1:37" ht="15" customHeight="1" x14ac:dyDescent="0.25">
      <c r="A380" s="17" t="s">
        <v>4117</v>
      </c>
      <c r="B380" s="37" t="s">
        <v>4416</v>
      </c>
      <c r="C380" s="37" t="s">
        <v>2576</v>
      </c>
      <c r="D380" s="201" t="s">
        <v>359</v>
      </c>
      <c r="E380" s="233">
        <v>3740615</v>
      </c>
      <c r="F380" s="225">
        <v>225</v>
      </c>
      <c r="G380" s="32" t="s">
        <v>2</v>
      </c>
      <c r="H380" s="37">
        <v>11400</v>
      </c>
      <c r="I380" s="37" t="s">
        <v>25</v>
      </c>
      <c r="J380" s="37" t="s">
        <v>1581</v>
      </c>
      <c r="K380" s="37" t="s">
        <v>161</v>
      </c>
      <c r="L380" s="234">
        <v>26</v>
      </c>
      <c r="M380" s="235">
        <v>42178</v>
      </c>
      <c r="N380" s="236">
        <v>42181</v>
      </c>
      <c r="O380" s="99">
        <v>42160</v>
      </c>
      <c r="P380" s="94">
        <v>42160</v>
      </c>
      <c r="Q380" s="7">
        <v>42173</v>
      </c>
      <c r="R380" s="7" t="s">
        <v>153</v>
      </c>
      <c r="S380" s="7" t="s">
        <v>3605</v>
      </c>
      <c r="T380" s="7">
        <v>42174</v>
      </c>
      <c r="U380" s="108" t="s">
        <v>153</v>
      </c>
      <c r="V380" s="108" t="s">
        <v>153</v>
      </c>
      <c r="W380" s="7">
        <v>42180</v>
      </c>
      <c r="X380" s="7">
        <v>42180</v>
      </c>
      <c r="Y380" s="7">
        <v>42181</v>
      </c>
      <c r="Z380" s="7"/>
      <c r="AA380" s="248"/>
      <c r="AB380" s="252"/>
      <c r="AC380" s="248"/>
      <c r="AD380" s="248"/>
      <c r="AE380" s="248"/>
      <c r="AF380" s="248"/>
      <c r="AG380" s="248"/>
      <c r="AH380" s="243"/>
      <c r="AI380" s="229"/>
      <c r="AJ380" s="229"/>
      <c r="AK380" s="229"/>
    </row>
    <row r="381" spans="1:37" ht="15" customHeight="1" x14ac:dyDescent="0.25">
      <c r="A381" s="17" t="s">
        <v>2672</v>
      </c>
      <c r="B381" s="37" t="s">
        <v>4421</v>
      </c>
      <c r="C381" s="37" t="s">
        <v>4422</v>
      </c>
      <c r="D381" s="201" t="s">
        <v>359</v>
      </c>
      <c r="E381" s="233">
        <v>3750615</v>
      </c>
      <c r="F381" s="225">
        <v>300</v>
      </c>
      <c r="G381" s="32" t="s">
        <v>7</v>
      </c>
      <c r="H381" s="37">
        <v>11400</v>
      </c>
      <c r="I381" s="37" t="s">
        <v>25</v>
      </c>
      <c r="J381" s="37" t="s">
        <v>1581</v>
      </c>
      <c r="K381" s="37" t="s">
        <v>42</v>
      </c>
      <c r="L381" s="234">
        <v>26</v>
      </c>
      <c r="M381" s="235">
        <v>42179</v>
      </c>
      <c r="N381" s="236">
        <v>42185</v>
      </c>
      <c r="O381" s="99">
        <v>42164</v>
      </c>
      <c r="P381" s="94">
        <v>42164</v>
      </c>
      <c r="Q381" s="7">
        <v>42181</v>
      </c>
      <c r="R381" s="7" t="s">
        <v>153</v>
      </c>
      <c r="S381" s="7" t="s">
        <v>3358</v>
      </c>
      <c r="T381" s="7">
        <v>42181</v>
      </c>
      <c r="U381" s="108">
        <v>42185</v>
      </c>
      <c r="V381" s="108" t="s">
        <v>153</v>
      </c>
      <c r="W381" s="7" t="s">
        <v>42</v>
      </c>
      <c r="X381" s="7" t="s">
        <v>42</v>
      </c>
      <c r="Y381" s="7">
        <v>42185</v>
      </c>
      <c r="Z381" s="7"/>
      <c r="AA381" s="248"/>
      <c r="AB381" s="252"/>
      <c r="AC381" s="248"/>
      <c r="AD381" s="248"/>
      <c r="AE381" s="248"/>
      <c r="AF381" s="248"/>
      <c r="AG381" s="248"/>
      <c r="AH381" s="243"/>
      <c r="AI381" s="229"/>
      <c r="AJ381" s="229"/>
      <c r="AK381" s="229"/>
    </row>
    <row r="382" spans="1:37" ht="15" customHeight="1" x14ac:dyDescent="0.25">
      <c r="A382" s="17" t="s">
        <v>3045</v>
      </c>
      <c r="B382" s="37" t="s">
        <v>4424</v>
      </c>
      <c r="C382" s="37" t="s">
        <v>2695</v>
      </c>
      <c r="D382" s="201" t="s">
        <v>359</v>
      </c>
      <c r="E382" s="233">
        <v>3760615</v>
      </c>
      <c r="F382" s="225">
        <v>45</v>
      </c>
      <c r="G382" s="32" t="s">
        <v>2</v>
      </c>
      <c r="H382" s="37">
        <v>13200</v>
      </c>
      <c r="I382" s="37" t="s">
        <v>25</v>
      </c>
      <c r="J382" s="37" t="s">
        <v>1581</v>
      </c>
      <c r="K382" s="37" t="s">
        <v>42</v>
      </c>
      <c r="L382" s="234">
        <v>27</v>
      </c>
      <c r="M382" s="235">
        <v>42189</v>
      </c>
      <c r="N382" s="236">
        <v>42189</v>
      </c>
      <c r="O382" s="99">
        <v>42164</v>
      </c>
      <c r="P382" s="94">
        <v>42165</v>
      </c>
      <c r="Q382" s="7">
        <v>42174</v>
      </c>
      <c r="R382" s="7" t="s">
        <v>153</v>
      </c>
      <c r="S382" s="7" t="s">
        <v>3605</v>
      </c>
      <c r="T382" s="7" t="s">
        <v>153</v>
      </c>
      <c r="U382" s="108" t="s">
        <v>153</v>
      </c>
      <c r="V382" s="108" t="s">
        <v>153</v>
      </c>
      <c r="W382" s="7">
        <v>42181</v>
      </c>
      <c r="X382" s="7">
        <v>42181</v>
      </c>
      <c r="Y382" s="7">
        <v>42185</v>
      </c>
      <c r="Z382" s="7"/>
      <c r="AA382" s="248"/>
      <c r="AB382" s="252"/>
      <c r="AC382" s="248"/>
      <c r="AD382" s="248"/>
      <c r="AE382" s="248"/>
      <c r="AF382" s="248"/>
      <c r="AG382" s="248"/>
      <c r="AH382" s="243"/>
      <c r="AI382" s="229"/>
      <c r="AJ382" s="229"/>
      <c r="AK382" s="229"/>
    </row>
    <row r="383" spans="1:37" ht="15" customHeight="1" x14ac:dyDescent="0.25">
      <c r="A383" s="17" t="s">
        <v>2585</v>
      </c>
      <c r="B383" s="37" t="s">
        <v>4425</v>
      </c>
      <c r="C383" s="37" t="s">
        <v>4423</v>
      </c>
      <c r="D383" s="201" t="s">
        <v>359</v>
      </c>
      <c r="E383" s="233">
        <v>3770615</v>
      </c>
      <c r="F383" s="225">
        <v>150</v>
      </c>
      <c r="G383" s="32" t="s">
        <v>7</v>
      </c>
      <c r="H383" s="37">
        <v>11400</v>
      </c>
      <c r="I383" s="37" t="s">
        <v>25</v>
      </c>
      <c r="J383" s="37" t="s">
        <v>1581</v>
      </c>
      <c r="K383" s="37" t="s">
        <v>42</v>
      </c>
      <c r="L383" s="234">
        <v>28</v>
      </c>
      <c r="M383" s="235">
        <v>42195</v>
      </c>
      <c r="N383" s="236">
        <v>42200</v>
      </c>
      <c r="O383" s="99">
        <v>42164</v>
      </c>
      <c r="P383" s="94">
        <v>42164</v>
      </c>
      <c r="Q383" s="7">
        <v>42198</v>
      </c>
      <c r="R383" s="7" t="s">
        <v>153</v>
      </c>
      <c r="S383" s="7" t="s">
        <v>3358</v>
      </c>
      <c r="T383" s="7">
        <v>42198</v>
      </c>
      <c r="U383" s="108">
        <v>42199</v>
      </c>
      <c r="V383" s="108" t="s">
        <v>153</v>
      </c>
      <c r="W383" s="7" t="s">
        <v>42</v>
      </c>
      <c r="X383" s="7" t="s">
        <v>42</v>
      </c>
      <c r="Y383" s="7">
        <v>42200</v>
      </c>
      <c r="Z383" s="7"/>
      <c r="AA383" s="248"/>
      <c r="AB383" s="252"/>
      <c r="AC383" s="248"/>
      <c r="AD383" s="248"/>
      <c r="AE383" s="248"/>
      <c r="AF383" s="248"/>
      <c r="AG383" s="248"/>
      <c r="AH383" s="243"/>
      <c r="AI383" s="229"/>
      <c r="AJ383" s="229"/>
      <c r="AK383" s="229"/>
    </row>
    <row r="384" spans="1:37" ht="15" customHeight="1" x14ac:dyDescent="0.25">
      <c r="A384" s="17" t="s">
        <v>2962</v>
      </c>
      <c r="B384" s="37" t="s">
        <v>4425</v>
      </c>
      <c r="C384" s="37" t="s">
        <v>4423</v>
      </c>
      <c r="D384" s="201" t="s">
        <v>359</v>
      </c>
      <c r="E384" s="233">
        <v>3780615</v>
      </c>
      <c r="F384" s="225">
        <v>225</v>
      </c>
      <c r="G384" s="32" t="s">
        <v>7</v>
      </c>
      <c r="H384" s="37">
        <v>11400</v>
      </c>
      <c r="I384" s="37" t="s">
        <v>25</v>
      </c>
      <c r="J384" s="37" t="s">
        <v>1581</v>
      </c>
      <c r="K384" s="37" t="s">
        <v>42</v>
      </c>
      <c r="L384" s="234">
        <v>28</v>
      </c>
      <c r="M384" s="235">
        <v>42195</v>
      </c>
      <c r="N384" s="236">
        <v>42201</v>
      </c>
      <c r="O384" s="99">
        <v>42164</v>
      </c>
      <c r="P384" s="94">
        <v>42164</v>
      </c>
      <c r="Q384" s="7">
        <v>42199</v>
      </c>
      <c r="R384" s="7" t="s">
        <v>153</v>
      </c>
      <c r="S384" s="7" t="s">
        <v>3358</v>
      </c>
      <c r="T384" s="7">
        <v>42194</v>
      </c>
      <c r="U384" s="108">
        <v>42200</v>
      </c>
      <c r="V384" s="108" t="s">
        <v>153</v>
      </c>
      <c r="W384" s="7" t="s">
        <v>42</v>
      </c>
      <c r="X384" s="7" t="s">
        <v>42</v>
      </c>
      <c r="Y384" s="7">
        <v>42201</v>
      </c>
      <c r="Z384" s="7"/>
      <c r="AA384" s="248"/>
      <c r="AB384" s="252"/>
      <c r="AC384" s="248"/>
      <c r="AD384" s="248"/>
      <c r="AE384" s="248"/>
      <c r="AF384" s="248"/>
      <c r="AG384" s="248"/>
      <c r="AH384" s="243"/>
      <c r="AI384" s="229"/>
      <c r="AJ384" s="229"/>
      <c r="AK384" s="229"/>
    </row>
    <row r="385" spans="1:37" ht="15" customHeight="1" x14ac:dyDescent="0.25">
      <c r="A385" s="17" t="s">
        <v>4448</v>
      </c>
      <c r="B385" s="37" t="s">
        <v>4437</v>
      </c>
      <c r="C385" s="37" t="s">
        <v>4428</v>
      </c>
      <c r="D385" s="201" t="s">
        <v>359</v>
      </c>
      <c r="E385" s="233">
        <v>3790615</v>
      </c>
      <c r="F385" s="225">
        <v>800</v>
      </c>
      <c r="G385" s="32" t="s">
        <v>2</v>
      </c>
      <c r="H385" s="37">
        <v>13200</v>
      </c>
      <c r="I385" s="37" t="s">
        <v>56</v>
      </c>
      <c r="J385" s="37" t="s">
        <v>1581</v>
      </c>
      <c r="K385" s="37" t="s">
        <v>161</v>
      </c>
      <c r="L385" s="234">
        <v>27</v>
      </c>
      <c r="M385" s="235">
        <v>42190</v>
      </c>
      <c r="N385" s="236">
        <v>42190</v>
      </c>
      <c r="O385" s="99">
        <v>42165</v>
      </c>
      <c r="P385" s="94">
        <v>42166</v>
      </c>
      <c r="Q385" s="7">
        <v>42174</v>
      </c>
      <c r="R385" s="7" t="s">
        <v>153</v>
      </c>
      <c r="S385" s="7" t="s">
        <v>3605</v>
      </c>
      <c r="T385" s="7" t="s">
        <v>153</v>
      </c>
      <c r="U385" s="108" t="s">
        <v>153</v>
      </c>
      <c r="V385" s="108" t="s">
        <v>153</v>
      </c>
      <c r="W385" s="7">
        <v>42180</v>
      </c>
      <c r="X385" s="7">
        <v>42180</v>
      </c>
      <c r="Y385" s="7">
        <v>42181</v>
      </c>
      <c r="Z385" s="7"/>
      <c r="AA385" s="248"/>
      <c r="AB385" s="252"/>
      <c r="AC385" s="248"/>
      <c r="AD385" s="248"/>
      <c r="AE385" s="248"/>
      <c r="AF385" s="248"/>
      <c r="AG385" s="248"/>
      <c r="AH385" s="243"/>
      <c r="AI385" s="229"/>
      <c r="AJ385" s="229"/>
      <c r="AK385" s="229"/>
    </row>
    <row r="386" spans="1:37" ht="15" customHeight="1" x14ac:dyDescent="0.25">
      <c r="A386" s="17" t="s">
        <v>4456</v>
      </c>
      <c r="B386" s="37" t="s">
        <v>4437</v>
      </c>
      <c r="C386" s="37" t="s">
        <v>4428</v>
      </c>
      <c r="D386" s="201" t="s">
        <v>359</v>
      </c>
      <c r="E386" s="233">
        <v>3800615</v>
      </c>
      <c r="F386" s="225">
        <v>400</v>
      </c>
      <c r="G386" s="32" t="s">
        <v>20</v>
      </c>
      <c r="H386" s="37">
        <v>440</v>
      </c>
      <c r="I386" s="37" t="s">
        <v>3</v>
      </c>
      <c r="J386" s="37" t="s">
        <v>4429</v>
      </c>
      <c r="K386" s="37" t="s">
        <v>42</v>
      </c>
      <c r="L386" s="234">
        <v>27</v>
      </c>
      <c r="M386" s="235">
        <v>42190</v>
      </c>
      <c r="N386" s="236">
        <v>42190</v>
      </c>
      <c r="O386" s="99">
        <v>42166</v>
      </c>
      <c r="P386" s="94">
        <v>42167</v>
      </c>
      <c r="Q386" s="7">
        <v>42175</v>
      </c>
      <c r="R386" s="7" t="s">
        <v>153</v>
      </c>
      <c r="S386" s="7" t="s">
        <v>3605</v>
      </c>
      <c r="T386" s="7" t="s">
        <v>153</v>
      </c>
      <c r="U386" s="108">
        <v>42178</v>
      </c>
      <c r="V386" s="108" t="s">
        <v>153</v>
      </c>
      <c r="W386" s="7">
        <v>42181</v>
      </c>
      <c r="X386" s="7">
        <v>42181</v>
      </c>
      <c r="Y386" s="7">
        <v>42185</v>
      </c>
      <c r="Z386" s="7"/>
      <c r="AA386" s="248"/>
      <c r="AB386" s="252"/>
      <c r="AC386" s="248"/>
      <c r="AD386" s="248"/>
      <c r="AE386" s="248"/>
      <c r="AF386" s="248"/>
      <c r="AG386" s="248"/>
      <c r="AH386" s="243"/>
      <c r="AI386" s="229"/>
      <c r="AJ386" s="229"/>
      <c r="AK386" s="229"/>
    </row>
    <row r="387" spans="1:37" ht="15" customHeight="1" x14ac:dyDescent="0.25">
      <c r="A387" s="17" t="s">
        <v>759</v>
      </c>
      <c r="B387" s="37" t="s">
        <v>4437</v>
      </c>
      <c r="C387" s="37" t="s">
        <v>4428</v>
      </c>
      <c r="D387" s="201" t="s">
        <v>359</v>
      </c>
      <c r="E387" s="233">
        <v>3810615</v>
      </c>
      <c r="F387" s="225" t="s">
        <v>112</v>
      </c>
      <c r="G387" s="32" t="s">
        <v>76</v>
      </c>
      <c r="H387" s="37" t="s">
        <v>113</v>
      </c>
      <c r="I387" s="37">
        <v>200</v>
      </c>
      <c r="J387" s="37" t="s">
        <v>42</v>
      </c>
      <c r="K387" s="37" t="s">
        <v>42</v>
      </c>
      <c r="L387" s="234">
        <v>27</v>
      </c>
      <c r="M387" s="235">
        <v>42190</v>
      </c>
      <c r="N387" s="236">
        <v>42190</v>
      </c>
      <c r="O387" s="99">
        <v>42165</v>
      </c>
      <c r="P387" s="94">
        <v>42165</v>
      </c>
      <c r="Q387" s="7" t="s">
        <v>42</v>
      </c>
      <c r="R387" s="7" t="s">
        <v>42</v>
      </c>
      <c r="S387" s="7" t="s">
        <v>42</v>
      </c>
      <c r="T387" s="7" t="s">
        <v>42</v>
      </c>
      <c r="U387" s="108" t="s">
        <v>42</v>
      </c>
      <c r="V387" s="108" t="s">
        <v>42</v>
      </c>
      <c r="W387" s="7">
        <v>42178</v>
      </c>
      <c r="X387" s="7">
        <v>42178</v>
      </c>
      <c r="Y387" s="7">
        <v>42179</v>
      </c>
      <c r="Z387" s="7"/>
      <c r="AA387" s="248"/>
      <c r="AB387" s="252"/>
      <c r="AC387" s="248"/>
      <c r="AD387" s="248"/>
      <c r="AE387" s="248"/>
      <c r="AF387" s="248"/>
      <c r="AG387" s="248"/>
      <c r="AH387" s="243"/>
      <c r="AI387" s="229"/>
      <c r="AJ387" s="229"/>
      <c r="AK387" s="229"/>
    </row>
    <row r="388" spans="1:37" ht="15" customHeight="1" x14ac:dyDescent="0.25">
      <c r="A388" s="17" t="s">
        <v>2585</v>
      </c>
      <c r="B388" s="37" t="s">
        <v>4438</v>
      </c>
      <c r="C388" s="37" t="s">
        <v>843</v>
      </c>
      <c r="D388" s="201" t="s">
        <v>359</v>
      </c>
      <c r="E388" s="233">
        <v>3820615</v>
      </c>
      <c r="F388" s="225">
        <v>150</v>
      </c>
      <c r="G388" s="32" t="s">
        <v>7</v>
      </c>
      <c r="H388" s="37">
        <v>11400</v>
      </c>
      <c r="I388" s="37" t="s">
        <v>25</v>
      </c>
      <c r="J388" s="37" t="s">
        <v>1581</v>
      </c>
      <c r="K388" s="37" t="s">
        <v>42</v>
      </c>
      <c r="L388" s="234">
        <v>26</v>
      </c>
      <c r="M388" s="235">
        <v>42180</v>
      </c>
      <c r="N388" s="236">
        <v>42187</v>
      </c>
      <c r="O388" s="99">
        <v>42164</v>
      </c>
      <c r="P388" s="94">
        <v>42164</v>
      </c>
      <c r="Q388" s="7">
        <v>42182</v>
      </c>
      <c r="R388" s="7" t="s">
        <v>153</v>
      </c>
      <c r="S388" s="7" t="s">
        <v>3358</v>
      </c>
      <c r="T388" s="7">
        <v>42185</v>
      </c>
      <c r="U388" s="108">
        <v>42186</v>
      </c>
      <c r="V388" s="108" t="s">
        <v>153</v>
      </c>
      <c r="W388" s="7" t="s">
        <v>42</v>
      </c>
      <c r="X388" s="7" t="s">
        <v>42</v>
      </c>
      <c r="Y388" s="7">
        <v>42187</v>
      </c>
      <c r="Z388" s="7"/>
      <c r="AA388" s="248"/>
      <c r="AB388" s="252"/>
      <c r="AC388" s="248"/>
      <c r="AD388" s="248"/>
      <c r="AE388" s="248"/>
      <c r="AF388" s="248"/>
      <c r="AG388" s="248"/>
      <c r="AH388" s="243"/>
      <c r="AI388" s="229"/>
      <c r="AJ388" s="229"/>
      <c r="AK388" s="229"/>
    </row>
    <row r="389" spans="1:37" ht="15" customHeight="1" x14ac:dyDescent="0.25">
      <c r="A389" s="17" t="s">
        <v>4440</v>
      </c>
      <c r="B389" s="37" t="s">
        <v>4439</v>
      </c>
      <c r="C389" s="37" t="s">
        <v>4434</v>
      </c>
      <c r="D389" s="201" t="s">
        <v>360</v>
      </c>
      <c r="E389" s="233">
        <v>3830615</v>
      </c>
      <c r="F389" s="225">
        <v>225</v>
      </c>
      <c r="G389" s="32" t="s">
        <v>7</v>
      </c>
      <c r="H389" s="37">
        <v>13200</v>
      </c>
      <c r="I389" s="37" t="s">
        <v>56</v>
      </c>
      <c r="J389" s="37" t="s">
        <v>4435</v>
      </c>
      <c r="K389" s="37" t="s">
        <v>42</v>
      </c>
      <c r="L389" s="234">
        <v>30</v>
      </c>
      <c r="M389" s="235">
        <v>42194</v>
      </c>
      <c r="N389" s="236">
        <v>42209</v>
      </c>
      <c r="O389" s="99">
        <v>42165</v>
      </c>
      <c r="P389" s="94" t="s">
        <v>42</v>
      </c>
      <c r="Q389" s="7" t="s">
        <v>153</v>
      </c>
      <c r="R389" s="7" t="s">
        <v>153</v>
      </c>
      <c r="S389" s="7" t="s">
        <v>3358</v>
      </c>
      <c r="T389" s="7" t="s">
        <v>153</v>
      </c>
      <c r="U389" s="108" t="s">
        <v>153</v>
      </c>
      <c r="V389" s="108" t="s">
        <v>153</v>
      </c>
      <c r="W389" s="7" t="s">
        <v>42</v>
      </c>
      <c r="X389" s="7" t="s">
        <v>42</v>
      </c>
      <c r="Y389" s="7">
        <v>42209</v>
      </c>
      <c r="Z389" s="7"/>
      <c r="AA389" s="248"/>
      <c r="AB389" s="252"/>
      <c r="AC389" s="248"/>
      <c r="AD389" s="248"/>
      <c r="AE389" s="248"/>
      <c r="AF389" s="248"/>
      <c r="AG389" s="248"/>
      <c r="AH389" s="243"/>
      <c r="AI389" s="229"/>
      <c r="AJ389" s="229"/>
      <c r="AK389" s="229"/>
    </row>
    <row r="390" spans="1:37" ht="15" customHeight="1" x14ac:dyDescent="0.25">
      <c r="A390" s="17" t="s">
        <v>2921</v>
      </c>
      <c r="B390" s="37" t="s">
        <v>4441</v>
      </c>
      <c r="C390" s="37" t="s">
        <v>4436</v>
      </c>
      <c r="D390" s="201" t="s">
        <v>359</v>
      </c>
      <c r="E390" s="233">
        <v>3840615</v>
      </c>
      <c r="F390" s="225">
        <v>112.5</v>
      </c>
      <c r="G390" s="32" t="s">
        <v>2</v>
      </c>
      <c r="H390" s="37">
        <v>13200</v>
      </c>
      <c r="I390" s="37" t="s">
        <v>3</v>
      </c>
      <c r="J390" s="37" t="s">
        <v>1581</v>
      </c>
      <c r="K390" s="37" t="s">
        <v>42</v>
      </c>
      <c r="L390" s="234">
        <v>28</v>
      </c>
      <c r="M390" s="235">
        <v>42194</v>
      </c>
      <c r="N390" s="236">
        <v>42194</v>
      </c>
      <c r="O390" s="99">
        <v>42165</v>
      </c>
      <c r="P390" s="94">
        <v>42166</v>
      </c>
      <c r="Q390" s="7">
        <v>42182</v>
      </c>
      <c r="R390" s="7" t="s">
        <v>153</v>
      </c>
      <c r="S390" s="7" t="s">
        <v>3605</v>
      </c>
      <c r="T390" s="7" t="s">
        <v>153</v>
      </c>
      <c r="U390" s="108" t="s">
        <v>153</v>
      </c>
      <c r="V390" s="108" t="s">
        <v>153</v>
      </c>
      <c r="W390" s="7">
        <v>42188</v>
      </c>
      <c r="X390" s="7">
        <v>42188</v>
      </c>
      <c r="Y390" s="7">
        <v>42192</v>
      </c>
      <c r="Z390" s="7"/>
      <c r="AA390" s="248"/>
      <c r="AB390" s="252"/>
      <c r="AC390" s="248"/>
      <c r="AD390" s="248"/>
      <c r="AE390" s="248"/>
      <c r="AF390" s="248"/>
      <c r="AG390" s="248"/>
      <c r="AH390" s="243"/>
      <c r="AI390" s="229"/>
      <c r="AJ390" s="229"/>
      <c r="AK390" s="229"/>
    </row>
    <row r="391" spans="1:37" ht="15" customHeight="1" x14ac:dyDescent="0.25">
      <c r="A391" s="17" t="s">
        <v>4614</v>
      </c>
      <c r="B391" s="37" t="s">
        <v>4455</v>
      </c>
      <c r="C391" s="37" t="s">
        <v>4454</v>
      </c>
      <c r="D391" s="201" t="s">
        <v>359</v>
      </c>
      <c r="E391" s="233">
        <v>3850615</v>
      </c>
      <c r="F391" s="225">
        <v>225</v>
      </c>
      <c r="G391" s="32" t="s">
        <v>511</v>
      </c>
      <c r="H391" s="37">
        <v>13200</v>
      </c>
      <c r="I391" s="37" t="s">
        <v>25</v>
      </c>
      <c r="J391" s="37" t="s">
        <v>4178</v>
      </c>
      <c r="K391" s="37" t="s">
        <v>42</v>
      </c>
      <c r="L391" s="234">
        <v>37</v>
      </c>
      <c r="M391" s="235">
        <v>42255</v>
      </c>
      <c r="N391" s="236">
        <v>42255</v>
      </c>
      <c r="O391" s="99">
        <v>42226</v>
      </c>
      <c r="P391" s="94">
        <v>42226</v>
      </c>
      <c r="Q391" s="7">
        <v>42248</v>
      </c>
      <c r="R391" s="7" t="s">
        <v>153</v>
      </c>
      <c r="S391" s="7" t="s">
        <v>3358</v>
      </c>
      <c r="T391" s="7">
        <v>42247</v>
      </c>
      <c r="U391" s="108">
        <v>42250</v>
      </c>
      <c r="V391" s="108" t="s">
        <v>153</v>
      </c>
      <c r="W391" s="7" t="s">
        <v>42</v>
      </c>
      <c r="X391" s="7" t="s">
        <v>42</v>
      </c>
      <c r="Y391" s="7">
        <v>42250</v>
      </c>
      <c r="Z391" s="7"/>
      <c r="AA391" s="248"/>
      <c r="AB391" s="252"/>
      <c r="AC391" s="248"/>
      <c r="AD391" s="248"/>
      <c r="AE391" s="248"/>
      <c r="AF391" s="248"/>
      <c r="AG391" s="248"/>
      <c r="AH391" s="243"/>
      <c r="AI391" s="229"/>
      <c r="AJ391" s="229"/>
      <c r="AK391" s="229"/>
    </row>
    <row r="392" spans="1:37" ht="15" customHeight="1" x14ac:dyDescent="0.25">
      <c r="A392" s="17" t="s">
        <v>3686</v>
      </c>
      <c r="B392" s="37" t="s">
        <v>4458</v>
      </c>
      <c r="C392" s="37" t="s">
        <v>4457</v>
      </c>
      <c r="D392" s="201" t="s">
        <v>359</v>
      </c>
      <c r="E392" s="233">
        <v>3860615</v>
      </c>
      <c r="F392" s="225">
        <v>400</v>
      </c>
      <c r="G392" s="32" t="s">
        <v>7</v>
      </c>
      <c r="H392" s="37">
        <v>11400</v>
      </c>
      <c r="I392" s="37" t="s">
        <v>25</v>
      </c>
      <c r="J392" s="37" t="s">
        <v>1581</v>
      </c>
      <c r="K392" s="37" t="s">
        <v>272</v>
      </c>
      <c r="L392" s="234">
        <v>28</v>
      </c>
      <c r="M392" s="235">
        <v>42195</v>
      </c>
      <c r="N392" s="236">
        <v>42202</v>
      </c>
      <c r="O392" s="99">
        <v>42167</v>
      </c>
      <c r="P392" s="94">
        <v>42167</v>
      </c>
      <c r="Q392" s="7">
        <v>42200</v>
      </c>
      <c r="R392" s="7" t="s">
        <v>153</v>
      </c>
      <c r="S392" s="7" t="s">
        <v>3358</v>
      </c>
      <c r="T392" s="7">
        <v>42198</v>
      </c>
      <c r="U392" s="108">
        <v>42201</v>
      </c>
      <c r="V392" s="108" t="s">
        <v>153</v>
      </c>
      <c r="W392" s="7" t="s">
        <v>42</v>
      </c>
      <c r="X392" s="7" t="s">
        <v>42</v>
      </c>
      <c r="Y392" s="7">
        <v>42202</v>
      </c>
      <c r="Z392" s="7"/>
      <c r="AA392" s="248"/>
      <c r="AB392" s="252"/>
      <c r="AC392" s="248"/>
      <c r="AD392" s="248"/>
      <c r="AE392" s="248"/>
      <c r="AF392" s="248"/>
      <c r="AG392" s="248"/>
      <c r="AH392" s="243"/>
      <c r="AI392" s="229"/>
      <c r="AJ392" s="229"/>
      <c r="AK392" s="229"/>
    </row>
    <row r="393" spans="1:37" ht="15" customHeight="1" x14ac:dyDescent="0.25">
      <c r="A393" s="17" t="s">
        <v>3887</v>
      </c>
      <c r="B393" s="37" t="s">
        <v>4471</v>
      </c>
      <c r="C393" s="37" t="s">
        <v>4404</v>
      </c>
      <c r="D393" s="201" t="s">
        <v>359</v>
      </c>
      <c r="E393" s="233">
        <v>3870615</v>
      </c>
      <c r="F393" s="225">
        <v>150</v>
      </c>
      <c r="G393" s="32" t="s">
        <v>7</v>
      </c>
      <c r="H393" s="37">
        <v>13200</v>
      </c>
      <c r="I393" s="37" t="s">
        <v>25</v>
      </c>
      <c r="J393" s="37" t="s">
        <v>1581</v>
      </c>
      <c r="K393" s="37" t="s">
        <v>42</v>
      </c>
      <c r="L393" s="234">
        <v>28</v>
      </c>
      <c r="M393" s="235">
        <v>42192</v>
      </c>
      <c r="N393" s="236">
        <v>42200</v>
      </c>
      <c r="O393" s="99">
        <v>42172</v>
      </c>
      <c r="P393" s="94">
        <v>42172</v>
      </c>
      <c r="Q393" s="7">
        <v>42196</v>
      </c>
      <c r="R393" s="7" t="s">
        <v>153</v>
      </c>
      <c r="S393" s="7" t="s">
        <v>3358</v>
      </c>
      <c r="T393" s="7">
        <v>42194</v>
      </c>
      <c r="U393" s="108">
        <v>42199</v>
      </c>
      <c r="V393" s="108" t="s">
        <v>153</v>
      </c>
      <c r="W393" s="7" t="s">
        <v>42</v>
      </c>
      <c r="X393" s="7" t="s">
        <v>42</v>
      </c>
      <c r="Y393" s="7">
        <v>42199</v>
      </c>
      <c r="Z393" s="7"/>
      <c r="AA393" s="248"/>
      <c r="AB393" s="252"/>
      <c r="AC393" s="248"/>
      <c r="AD393" s="248"/>
      <c r="AE393" s="248"/>
      <c r="AF393" s="248"/>
      <c r="AG393" s="248"/>
      <c r="AH393" s="243"/>
      <c r="AI393" s="229"/>
      <c r="AJ393" s="229"/>
      <c r="AK393" s="229"/>
    </row>
    <row r="394" spans="1:37" ht="15" customHeight="1" x14ac:dyDescent="0.25">
      <c r="A394" s="17" t="s">
        <v>2694</v>
      </c>
      <c r="B394" s="37" t="s">
        <v>4472</v>
      </c>
      <c r="C394" s="37" t="s">
        <v>881</v>
      </c>
      <c r="D394" s="201" t="s">
        <v>359</v>
      </c>
      <c r="E394" s="233">
        <v>3880615</v>
      </c>
      <c r="F394" s="225">
        <v>150</v>
      </c>
      <c r="G394" s="32" t="s">
        <v>20</v>
      </c>
      <c r="H394" s="37">
        <v>11400</v>
      </c>
      <c r="I394" s="37" t="s">
        <v>25</v>
      </c>
      <c r="J394" s="37" t="s">
        <v>2640</v>
      </c>
      <c r="K394" s="37" t="s">
        <v>272</v>
      </c>
      <c r="L394" s="234">
        <v>29</v>
      </c>
      <c r="M394" s="235">
        <v>42202</v>
      </c>
      <c r="N394" s="236">
        <v>42202</v>
      </c>
      <c r="O394" s="99">
        <v>42172</v>
      </c>
      <c r="P394" s="94">
        <v>42173</v>
      </c>
      <c r="Q394" s="7">
        <v>42192</v>
      </c>
      <c r="R394" s="7" t="s">
        <v>153</v>
      </c>
      <c r="S394" s="7" t="s">
        <v>3605</v>
      </c>
      <c r="T394" s="7" t="s">
        <v>153</v>
      </c>
      <c r="U394" s="108">
        <v>42193</v>
      </c>
      <c r="V394" s="108" t="s">
        <v>153</v>
      </c>
      <c r="W394" s="7">
        <v>42194</v>
      </c>
      <c r="X394" s="7">
        <v>42194</v>
      </c>
      <c r="Y394" s="7">
        <v>42195</v>
      </c>
      <c r="Z394" s="7"/>
      <c r="AA394" s="248"/>
      <c r="AB394" s="252"/>
      <c r="AC394" s="248"/>
      <c r="AD394" s="248"/>
      <c r="AE394" s="248"/>
      <c r="AF394" s="248"/>
      <c r="AG394" s="248"/>
      <c r="AH394" s="243"/>
      <c r="AI394" s="229"/>
      <c r="AJ394" s="229"/>
      <c r="AK394" s="229"/>
    </row>
    <row r="395" spans="1:37" ht="15" customHeight="1" x14ac:dyDescent="0.25">
      <c r="A395" s="17" t="s">
        <v>4139</v>
      </c>
      <c r="B395" s="37" t="s">
        <v>4473</v>
      </c>
      <c r="C395" s="37" t="s">
        <v>881</v>
      </c>
      <c r="D395" s="201" t="s">
        <v>359</v>
      </c>
      <c r="E395" s="233">
        <v>3890615</v>
      </c>
      <c r="F395" s="225">
        <v>300</v>
      </c>
      <c r="G395" s="32" t="s">
        <v>20</v>
      </c>
      <c r="H395" s="37">
        <v>11400</v>
      </c>
      <c r="I395" s="37" t="s">
        <v>25</v>
      </c>
      <c r="J395" s="37" t="s">
        <v>1581</v>
      </c>
      <c r="K395" s="37" t="s">
        <v>272</v>
      </c>
      <c r="L395" s="234">
        <v>29</v>
      </c>
      <c r="M395" s="235">
        <v>42202</v>
      </c>
      <c r="N395" s="236">
        <v>42202</v>
      </c>
      <c r="O395" s="99">
        <v>42172</v>
      </c>
      <c r="P395" s="94">
        <v>42172</v>
      </c>
      <c r="Q395" s="7" t="s">
        <v>153</v>
      </c>
      <c r="R395" s="7" t="s">
        <v>153</v>
      </c>
      <c r="S395" s="7" t="s">
        <v>3605</v>
      </c>
      <c r="T395" s="7" t="s">
        <v>153</v>
      </c>
      <c r="U395" s="108">
        <v>42195</v>
      </c>
      <c r="V395" s="108" t="s">
        <v>153</v>
      </c>
      <c r="W395" s="7">
        <v>42198</v>
      </c>
      <c r="X395" s="7">
        <v>42198</v>
      </c>
      <c r="Y395" s="7">
        <v>42199</v>
      </c>
      <c r="Z395" s="7"/>
      <c r="AA395" s="248"/>
      <c r="AB395" s="252"/>
      <c r="AC395" s="248"/>
      <c r="AD395" s="248"/>
      <c r="AE395" s="248"/>
      <c r="AF395" s="248"/>
      <c r="AG395" s="248"/>
      <c r="AH395" s="243"/>
      <c r="AI395" s="229"/>
      <c r="AJ395" s="229"/>
      <c r="AK395" s="229"/>
    </row>
    <row r="396" spans="1:37" ht="15" customHeight="1" x14ac:dyDescent="0.25">
      <c r="A396" s="17" t="s">
        <v>3484</v>
      </c>
      <c r="B396" s="37" t="s">
        <v>690</v>
      </c>
      <c r="C396" s="37" t="s">
        <v>4469</v>
      </c>
      <c r="D396" s="201" t="s">
        <v>359</v>
      </c>
      <c r="E396" s="233">
        <v>3900615</v>
      </c>
      <c r="F396" s="225">
        <v>400</v>
      </c>
      <c r="G396" s="32" t="s">
        <v>2</v>
      </c>
      <c r="H396" s="37">
        <v>11400</v>
      </c>
      <c r="I396" s="37" t="s">
        <v>25</v>
      </c>
      <c r="J396" s="37" t="s">
        <v>1581</v>
      </c>
      <c r="K396" s="37" t="s">
        <v>161</v>
      </c>
      <c r="L396" s="234">
        <v>28</v>
      </c>
      <c r="M396" s="235">
        <v>42197</v>
      </c>
      <c r="N396" s="236">
        <v>42197</v>
      </c>
      <c r="O396" s="99">
        <v>42172</v>
      </c>
      <c r="P396" s="94">
        <v>42172</v>
      </c>
      <c r="Q396" s="7" t="s">
        <v>153</v>
      </c>
      <c r="R396" s="7" t="s">
        <v>153</v>
      </c>
      <c r="S396" s="7" t="s">
        <v>3605</v>
      </c>
      <c r="T396" s="7" t="s">
        <v>153</v>
      </c>
      <c r="U396" s="108">
        <v>42194</v>
      </c>
      <c r="V396" s="108" t="s">
        <v>153</v>
      </c>
      <c r="W396" s="7">
        <v>42195</v>
      </c>
      <c r="X396" s="7">
        <v>42195</v>
      </c>
      <c r="Y396" s="7">
        <v>42198</v>
      </c>
      <c r="Z396" s="7"/>
      <c r="AA396" s="248"/>
      <c r="AB396" s="252"/>
      <c r="AC396" s="248"/>
      <c r="AD396" s="248"/>
      <c r="AE396" s="248"/>
      <c r="AF396" s="248"/>
      <c r="AG396" s="248"/>
      <c r="AH396" s="243"/>
      <c r="AI396" s="229"/>
      <c r="AJ396" s="229"/>
      <c r="AK396" s="229"/>
    </row>
    <row r="397" spans="1:37" ht="15" customHeight="1" x14ac:dyDescent="0.25">
      <c r="A397" s="17" t="s">
        <v>4499</v>
      </c>
      <c r="B397" s="37" t="s">
        <v>4474</v>
      </c>
      <c r="C397" s="37" t="s">
        <v>2775</v>
      </c>
      <c r="D397" s="201" t="s">
        <v>359</v>
      </c>
      <c r="E397" s="233">
        <v>3910615</v>
      </c>
      <c r="F397" s="225">
        <v>1600</v>
      </c>
      <c r="G397" s="32" t="s">
        <v>20</v>
      </c>
      <c r="H397" s="37">
        <v>34500</v>
      </c>
      <c r="I397" s="37" t="s">
        <v>68</v>
      </c>
      <c r="J397" s="37" t="s">
        <v>4470</v>
      </c>
      <c r="K397" s="37" t="s">
        <v>2806</v>
      </c>
      <c r="L397" s="234">
        <v>30</v>
      </c>
      <c r="M397" s="235">
        <v>42209</v>
      </c>
      <c r="N397" s="236">
        <v>42215</v>
      </c>
      <c r="O397" s="99">
        <v>42174</v>
      </c>
      <c r="P397" s="94">
        <v>42178</v>
      </c>
      <c r="Q397" s="7">
        <v>42195</v>
      </c>
      <c r="R397" s="7" t="s">
        <v>153</v>
      </c>
      <c r="S397" s="7" t="s">
        <v>3358</v>
      </c>
      <c r="T397" s="7">
        <v>42200</v>
      </c>
      <c r="U397" s="108">
        <v>42202</v>
      </c>
      <c r="V397" s="108" t="s">
        <v>153</v>
      </c>
      <c r="W397" s="7">
        <v>42209</v>
      </c>
      <c r="X397" s="7">
        <v>42209</v>
      </c>
      <c r="Y397" s="7">
        <v>42213</v>
      </c>
      <c r="Z397" s="7"/>
      <c r="AA397" s="248"/>
      <c r="AB397" s="252"/>
      <c r="AC397" s="248"/>
      <c r="AD397" s="248"/>
      <c r="AE397" s="248"/>
      <c r="AF397" s="248"/>
      <c r="AG397" s="248"/>
      <c r="AH397" s="243"/>
      <c r="AI397" s="229"/>
      <c r="AJ397" s="229"/>
      <c r="AK397" s="229"/>
    </row>
    <row r="398" spans="1:37" ht="15" customHeight="1" x14ac:dyDescent="0.25">
      <c r="A398" s="17" t="s">
        <v>4499</v>
      </c>
      <c r="B398" s="37" t="s">
        <v>4474</v>
      </c>
      <c r="C398" s="37" t="s">
        <v>2775</v>
      </c>
      <c r="D398" s="201" t="s">
        <v>359</v>
      </c>
      <c r="E398" s="233">
        <v>3920615</v>
      </c>
      <c r="F398" s="225">
        <v>1600</v>
      </c>
      <c r="G398" s="32" t="s">
        <v>20</v>
      </c>
      <c r="H398" s="37">
        <v>34500</v>
      </c>
      <c r="I398" s="37" t="s">
        <v>68</v>
      </c>
      <c r="J398" s="37" t="s">
        <v>4470</v>
      </c>
      <c r="K398" s="37" t="s">
        <v>2806</v>
      </c>
      <c r="L398" s="234">
        <v>30</v>
      </c>
      <c r="M398" s="235">
        <v>42209</v>
      </c>
      <c r="N398" s="236">
        <v>42215</v>
      </c>
      <c r="O398" s="99">
        <v>42174</v>
      </c>
      <c r="P398" s="94">
        <v>42178</v>
      </c>
      <c r="Q398" s="7">
        <v>42200</v>
      </c>
      <c r="R398" s="7" t="s">
        <v>153</v>
      </c>
      <c r="S398" s="7" t="s">
        <v>3358</v>
      </c>
      <c r="T398" s="7">
        <v>42201</v>
      </c>
      <c r="U398" s="108">
        <v>42206</v>
      </c>
      <c r="V398" s="108" t="s">
        <v>153</v>
      </c>
      <c r="W398" s="7">
        <v>42208</v>
      </c>
      <c r="X398" s="7">
        <v>42208</v>
      </c>
      <c r="Y398" s="7">
        <v>42209</v>
      </c>
      <c r="Z398" s="7"/>
      <c r="AA398" s="248"/>
      <c r="AB398" s="252"/>
      <c r="AC398" s="248"/>
      <c r="AD398" s="248"/>
      <c r="AE398" s="248"/>
      <c r="AF398" s="248"/>
      <c r="AG398" s="248"/>
      <c r="AH398" s="243"/>
      <c r="AI398" s="229"/>
      <c r="AJ398" s="229"/>
      <c r="AK398" s="229"/>
    </row>
    <row r="399" spans="1:37" ht="15" customHeight="1" x14ac:dyDescent="0.25">
      <c r="A399" s="17" t="s">
        <v>4505</v>
      </c>
      <c r="B399" s="37" t="s">
        <v>4482</v>
      </c>
      <c r="C399" s="37" t="s">
        <v>2211</v>
      </c>
      <c r="D399" s="201" t="s">
        <v>359</v>
      </c>
      <c r="E399" s="233">
        <v>3930615</v>
      </c>
      <c r="F399" s="225">
        <v>80</v>
      </c>
      <c r="G399" s="32" t="s">
        <v>7</v>
      </c>
      <c r="H399" s="37">
        <v>460</v>
      </c>
      <c r="I399" s="37" t="s">
        <v>25</v>
      </c>
      <c r="J399" s="37" t="s">
        <v>1581</v>
      </c>
      <c r="K399" s="37" t="s">
        <v>42</v>
      </c>
      <c r="L399" s="234">
        <v>29</v>
      </c>
      <c r="M399" s="235">
        <v>42201</v>
      </c>
      <c r="N399" s="236">
        <v>42201</v>
      </c>
      <c r="O399" s="99">
        <v>42177</v>
      </c>
      <c r="P399" s="94">
        <v>42177</v>
      </c>
      <c r="Q399" s="7">
        <v>42192</v>
      </c>
      <c r="R399" s="7" t="s">
        <v>153</v>
      </c>
      <c r="S399" s="7" t="s">
        <v>3605</v>
      </c>
      <c r="T399" s="7">
        <v>42191</v>
      </c>
      <c r="U399" s="108">
        <v>42193</v>
      </c>
      <c r="V399" s="108" t="s">
        <v>153</v>
      </c>
      <c r="W399" s="7" t="s">
        <v>42</v>
      </c>
      <c r="X399" s="7" t="s">
        <v>42</v>
      </c>
      <c r="Y399" s="7">
        <v>42195</v>
      </c>
      <c r="Z399" s="7"/>
      <c r="AA399" s="248"/>
      <c r="AB399" s="252"/>
      <c r="AC399" s="248"/>
      <c r="AD399" s="248"/>
      <c r="AE399" s="248"/>
      <c r="AF399" s="248"/>
      <c r="AG399" s="248"/>
      <c r="AH399" s="243"/>
      <c r="AI399" s="229"/>
      <c r="AJ399" s="229"/>
      <c r="AK399" s="229"/>
    </row>
    <row r="400" spans="1:37" ht="15" customHeight="1" x14ac:dyDescent="0.25">
      <c r="A400" s="17" t="s">
        <v>3942</v>
      </c>
      <c r="B400" s="37" t="s">
        <v>4483</v>
      </c>
      <c r="C400" s="37" t="s">
        <v>4481</v>
      </c>
      <c r="D400" s="201" t="s">
        <v>359</v>
      </c>
      <c r="E400" s="233">
        <v>3940615</v>
      </c>
      <c r="F400" s="225">
        <v>225</v>
      </c>
      <c r="G400" s="32" t="s">
        <v>7</v>
      </c>
      <c r="H400" s="37">
        <v>440</v>
      </c>
      <c r="I400" s="37" t="s">
        <v>3</v>
      </c>
      <c r="J400" s="37" t="s">
        <v>1581</v>
      </c>
      <c r="K400" s="37" t="s">
        <v>42</v>
      </c>
      <c r="L400" s="234">
        <v>28</v>
      </c>
      <c r="M400" s="235">
        <v>42197</v>
      </c>
      <c r="N400" s="236">
        <v>42197</v>
      </c>
      <c r="O400" s="99">
        <v>42174</v>
      </c>
      <c r="P400" s="94">
        <v>42174</v>
      </c>
      <c r="Q400" s="7">
        <v>42193</v>
      </c>
      <c r="R400" s="7" t="s">
        <v>153</v>
      </c>
      <c r="S400" s="7" t="s">
        <v>3605</v>
      </c>
      <c r="T400" s="7">
        <v>42193</v>
      </c>
      <c r="U400" s="108">
        <v>42194</v>
      </c>
      <c r="V400" s="108" t="s">
        <v>153</v>
      </c>
      <c r="W400" s="7" t="s">
        <v>42</v>
      </c>
      <c r="X400" s="7" t="s">
        <v>42</v>
      </c>
      <c r="Y400" s="7">
        <v>42199</v>
      </c>
      <c r="Z400" s="7"/>
      <c r="AA400" s="248"/>
      <c r="AB400" s="252"/>
      <c r="AC400" s="248"/>
      <c r="AD400" s="248"/>
      <c r="AE400" s="248"/>
      <c r="AF400" s="248"/>
      <c r="AG400" s="248"/>
      <c r="AH400" s="243"/>
      <c r="AI400" s="229"/>
      <c r="AJ400" s="229"/>
      <c r="AK400" s="229"/>
    </row>
    <row r="401" spans="1:37" ht="15" customHeight="1" x14ac:dyDescent="0.25">
      <c r="A401" s="17" t="s">
        <v>4531</v>
      </c>
      <c r="B401" s="37" t="s">
        <v>4484</v>
      </c>
      <c r="C401" s="37" t="s">
        <v>3805</v>
      </c>
      <c r="D401" s="201" t="s">
        <v>359</v>
      </c>
      <c r="E401" s="233">
        <v>3950615</v>
      </c>
      <c r="F401" s="225">
        <v>45</v>
      </c>
      <c r="G401" s="32" t="s">
        <v>20</v>
      </c>
      <c r="H401" s="37">
        <v>34500</v>
      </c>
      <c r="I401" s="37" t="s">
        <v>3</v>
      </c>
      <c r="J401" s="37" t="s">
        <v>3309</v>
      </c>
      <c r="K401" s="37" t="s">
        <v>42</v>
      </c>
      <c r="L401" s="234">
        <v>29</v>
      </c>
      <c r="M401" s="235">
        <v>42202</v>
      </c>
      <c r="N401" s="236">
        <v>42202</v>
      </c>
      <c r="O401" s="99">
        <v>42178</v>
      </c>
      <c r="P401" s="94">
        <v>42179</v>
      </c>
      <c r="Q401" s="7">
        <v>42198</v>
      </c>
      <c r="R401" s="7" t="s">
        <v>153</v>
      </c>
      <c r="S401" s="7" t="s">
        <v>3605</v>
      </c>
      <c r="T401" s="7">
        <v>42198</v>
      </c>
      <c r="U401" s="108">
        <v>42198</v>
      </c>
      <c r="V401" s="108" t="s">
        <v>153</v>
      </c>
      <c r="W401" s="7">
        <v>42200</v>
      </c>
      <c r="X401" s="7">
        <v>42200</v>
      </c>
      <c r="Y401" s="7">
        <v>42201</v>
      </c>
      <c r="Z401" s="7"/>
      <c r="AA401" s="248"/>
      <c r="AB401" s="252"/>
      <c r="AC401" s="248"/>
      <c r="AD401" s="248"/>
      <c r="AE401" s="248"/>
      <c r="AF401" s="248"/>
      <c r="AG401" s="248"/>
      <c r="AH401" s="243"/>
      <c r="AI401" s="229"/>
      <c r="AJ401" s="229"/>
      <c r="AK401" s="229"/>
    </row>
    <row r="402" spans="1:37" ht="15" customHeight="1" x14ac:dyDescent="0.25">
      <c r="A402" s="17" t="s">
        <v>2763</v>
      </c>
      <c r="B402" s="37" t="s">
        <v>4491</v>
      </c>
      <c r="C402" s="37" t="s">
        <v>3909</v>
      </c>
      <c r="D402" s="201" t="s">
        <v>359</v>
      </c>
      <c r="E402" s="233">
        <v>3960615</v>
      </c>
      <c r="F402" s="225">
        <v>300</v>
      </c>
      <c r="G402" s="32" t="s">
        <v>7</v>
      </c>
      <c r="H402" s="37">
        <v>480</v>
      </c>
      <c r="I402" s="37" t="s">
        <v>25</v>
      </c>
      <c r="J402" s="37" t="s">
        <v>2546</v>
      </c>
      <c r="K402" s="37" t="s">
        <v>42</v>
      </c>
      <c r="L402" s="234">
        <v>28</v>
      </c>
      <c r="M402" s="235">
        <v>42197</v>
      </c>
      <c r="N402" s="236">
        <v>42197</v>
      </c>
      <c r="O402" s="99">
        <v>42174</v>
      </c>
      <c r="P402" s="94">
        <v>42174</v>
      </c>
      <c r="Q402" s="7">
        <v>42188</v>
      </c>
      <c r="R402" s="7" t="s">
        <v>153</v>
      </c>
      <c r="S402" s="7" t="s">
        <v>3605</v>
      </c>
      <c r="T402" s="7">
        <v>42188</v>
      </c>
      <c r="U402" s="108">
        <v>42188</v>
      </c>
      <c r="V402" s="108">
        <v>42188</v>
      </c>
      <c r="W402" s="7" t="s">
        <v>42</v>
      </c>
      <c r="X402" s="7" t="s">
        <v>42</v>
      </c>
      <c r="Y402" s="7">
        <v>42193</v>
      </c>
      <c r="Z402" s="7"/>
      <c r="AA402" s="248"/>
      <c r="AB402" s="252"/>
      <c r="AC402" s="248"/>
      <c r="AD402" s="248"/>
      <c r="AE402" s="248"/>
      <c r="AF402" s="248"/>
      <c r="AG402" s="248"/>
      <c r="AH402" s="243"/>
      <c r="AI402" s="229"/>
      <c r="AJ402" s="229"/>
      <c r="AK402" s="229"/>
    </row>
    <row r="403" spans="1:37" ht="15" customHeight="1" x14ac:dyDescent="0.25">
      <c r="A403" s="17" t="s">
        <v>4518</v>
      </c>
      <c r="B403" s="37" t="s">
        <v>4495</v>
      </c>
      <c r="C403" s="37" t="s">
        <v>4493</v>
      </c>
      <c r="D403" s="201" t="s">
        <v>359</v>
      </c>
      <c r="E403" s="233">
        <v>3970615</v>
      </c>
      <c r="F403" s="225">
        <v>45</v>
      </c>
      <c r="G403" s="32" t="s">
        <v>50</v>
      </c>
      <c r="H403" s="37">
        <v>208</v>
      </c>
      <c r="I403" s="37" t="s">
        <v>56</v>
      </c>
      <c r="J403" s="37" t="s">
        <v>2546</v>
      </c>
      <c r="K403" s="37" t="s">
        <v>42</v>
      </c>
      <c r="L403" s="234">
        <v>27</v>
      </c>
      <c r="M403" s="235">
        <v>42188</v>
      </c>
      <c r="N403" s="236">
        <v>42191</v>
      </c>
      <c r="O403" s="99">
        <v>42178</v>
      </c>
      <c r="P403" s="94">
        <v>42178</v>
      </c>
      <c r="Q403" s="7">
        <v>42186</v>
      </c>
      <c r="R403" s="7" t="s">
        <v>153</v>
      </c>
      <c r="S403" s="7" t="s">
        <v>3605</v>
      </c>
      <c r="T403" s="7">
        <v>42187</v>
      </c>
      <c r="U403" s="108">
        <v>42187</v>
      </c>
      <c r="V403" s="108" t="s">
        <v>153</v>
      </c>
      <c r="W403" s="7" t="s">
        <v>42</v>
      </c>
      <c r="X403" s="7" t="s">
        <v>42</v>
      </c>
      <c r="Y403" s="7">
        <v>42188</v>
      </c>
      <c r="Z403" s="7"/>
      <c r="AA403" s="248"/>
      <c r="AB403" s="252"/>
      <c r="AC403" s="248"/>
      <c r="AD403" s="248"/>
      <c r="AE403" s="248"/>
      <c r="AF403" s="248"/>
      <c r="AG403" s="248"/>
      <c r="AH403" s="243"/>
      <c r="AI403" s="229"/>
      <c r="AJ403" s="229"/>
      <c r="AK403" s="229"/>
    </row>
    <row r="404" spans="1:37" ht="15" customHeight="1" x14ac:dyDescent="0.25">
      <c r="A404" s="17" t="s">
        <v>3015</v>
      </c>
      <c r="B404" s="37" t="s">
        <v>4495</v>
      </c>
      <c r="C404" s="37" t="s">
        <v>4493</v>
      </c>
      <c r="D404" s="201" t="s">
        <v>359</v>
      </c>
      <c r="E404" s="233">
        <v>3980615</v>
      </c>
      <c r="F404" s="225">
        <v>225</v>
      </c>
      <c r="G404" s="32" t="s">
        <v>50</v>
      </c>
      <c r="H404" s="37">
        <v>13200</v>
      </c>
      <c r="I404" s="37" t="s">
        <v>25</v>
      </c>
      <c r="J404" s="37" t="s">
        <v>2546</v>
      </c>
      <c r="K404" s="37" t="s">
        <v>42</v>
      </c>
      <c r="L404" s="234">
        <v>29</v>
      </c>
      <c r="M404" s="235">
        <v>42203</v>
      </c>
      <c r="N404" s="236">
        <v>42207</v>
      </c>
      <c r="O404" s="99">
        <v>42177</v>
      </c>
      <c r="P404" s="94">
        <v>42177</v>
      </c>
      <c r="Q404" s="7">
        <v>42202</v>
      </c>
      <c r="R404" s="7" t="s">
        <v>153</v>
      </c>
      <c r="S404" s="7" t="s">
        <v>3358</v>
      </c>
      <c r="T404" s="7">
        <v>42206</v>
      </c>
      <c r="U404" s="108">
        <v>42206</v>
      </c>
      <c r="V404" s="108" t="s">
        <v>153</v>
      </c>
      <c r="W404" s="7" t="s">
        <v>42</v>
      </c>
      <c r="X404" s="7" t="s">
        <v>42</v>
      </c>
      <c r="Y404" s="7">
        <v>42207</v>
      </c>
      <c r="Z404" s="7"/>
      <c r="AA404" s="248"/>
      <c r="AB404" s="252"/>
      <c r="AC404" s="248"/>
      <c r="AD404" s="248"/>
      <c r="AE404" s="248"/>
      <c r="AF404" s="248"/>
      <c r="AG404" s="248"/>
      <c r="AH404" s="243"/>
      <c r="AI404" s="229"/>
      <c r="AJ404" s="229"/>
      <c r="AK404" s="229"/>
    </row>
    <row r="405" spans="1:37" ht="15" customHeight="1" x14ac:dyDescent="0.25">
      <c r="A405" s="17" t="s">
        <v>2870</v>
      </c>
      <c r="B405" s="37" t="s">
        <v>4496</v>
      </c>
      <c r="C405" s="37" t="s">
        <v>1466</v>
      </c>
      <c r="D405" s="201" t="s">
        <v>359</v>
      </c>
      <c r="E405" s="233">
        <v>3990615</v>
      </c>
      <c r="F405" s="225">
        <v>112.5</v>
      </c>
      <c r="G405" s="32" t="s">
        <v>7</v>
      </c>
      <c r="H405" s="37">
        <v>11400</v>
      </c>
      <c r="I405" s="37" t="s">
        <v>25</v>
      </c>
      <c r="J405" s="37" t="s">
        <v>1581</v>
      </c>
      <c r="K405" s="37" t="s">
        <v>3850</v>
      </c>
      <c r="L405" s="234">
        <v>30</v>
      </c>
      <c r="M405" s="235">
        <v>42209</v>
      </c>
      <c r="N405" s="236">
        <v>42209</v>
      </c>
      <c r="O405" s="99">
        <v>42177</v>
      </c>
      <c r="P405" s="94">
        <v>42177</v>
      </c>
      <c r="Q405" s="7">
        <v>42173</v>
      </c>
      <c r="R405" s="7" t="s">
        <v>153</v>
      </c>
      <c r="S405" s="7" t="s">
        <v>3358</v>
      </c>
      <c r="T405" s="7">
        <v>42207</v>
      </c>
      <c r="U405" s="108">
        <v>42207</v>
      </c>
      <c r="V405" s="108" t="s">
        <v>153</v>
      </c>
      <c r="W405" s="7" t="s">
        <v>42</v>
      </c>
      <c r="X405" s="7" t="s">
        <v>42</v>
      </c>
      <c r="Y405" s="7">
        <v>42208</v>
      </c>
      <c r="Z405" s="7"/>
      <c r="AA405" s="248"/>
      <c r="AB405" s="252"/>
      <c r="AC405" s="248"/>
      <c r="AD405" s="248"/>
      <c r="AE405" s="248"/>
      <c r="AF405" s="248"/>
      <c r="AG405" s="248"/>
      <c r="AH405" s="243"/>
      <c r="AI405" s="229"/>
      <c r="AJ405" s="229"/>
      <c r="AK405" s="229"/>
    </row>
    <row r="406" spans="1:37" ht="15" customHeight="1" x14ac:dyDescent="0.25">
      <c r="A406" s="74" t="s">
        <v>306</v>
      </c>
      <c r="B406" s="74" t="s">
        <v>4497</v>
      </c>
      <c r="C406" s="74" t="s">
        <v>3863</v>
      </c>
      <c r="D406" s="213" t="s">
        <v>359</v>
      </c>
      <c r="E406" s="233">
        <v>4000615</v>
      </c>
      <c r="F406" s="298">
        <v>75</v>
      </c>
      <c r="G406" s="41" t="s">
        <v>2</v>
      </c>
      <c r="H406" s="74">
        <v>11400</v>
      </c>
      <c r="I406" s="74" t="s">
        <v>3</v>
      </c>
      <c r="J406" s="74" t="s">
        <v>1581</v>
      </c>
      <c r="K406" s="74" t="s">
        <v>161</v>
      </c>
      <c r="L406" s="299" t="s">
        <v>3358</v>
      </c>
      <c r="M406" s="236" t="s">
        <v>152</v>
      </c>
      <c r="N406" s="236" t="s">
        <v>152</v>
      </c>
      <c r="O406" s="255" t="s">
        <v>152</v>
      </c>
      <c r="P406" s="103" t="s">
        <v>152</v>
      </c>
      <c r="Q406" s="55" t="s">
        <v>152</v>
      </c>
      <c r="R406" s="55" t="s">
        <v>152</v>
      </c>
      <c r="S406" s="55" t="s">
        <v>3358</v>
      </c>
      <c r="T406" s="55" t="s">
        <v>152</v>
      </c>
      <c r="U406" s="110" t="s">
        <v>152</v>
      </c>
      <c r="V406" s="110" t="s">
        <v>152</v>
      </c>
      <c r="W406" s="55" t="s">
        <v>152</v>
      </c>
      <c r="X406" s="55" t="s">
        <v>152</v>
      </c>
      <c r="Y406" s="55" t="s">
        <v>152</v>
      </c>
      <c r="Z406" s="55"/>
      <c r="AA406" s="248"/>
      <c r="AB406" s="252"/>
      <c r="AC406" s="248"/>
      <c r="AD406" s="248"/>
      <c r="AE406" s="248"/>
      <c r="AF406" s="248"/>
      <c r="AG406" s="248"/>
      <c r="AH406" s="243"/>
      <c r="AI406" s="230"/>
      <c r="AJ406" s="230"/>
      <c r="AK406" s="230"/>
    </row>
    <row r="407" spans="1:37" ht="15" customHeight="1" x14ac:dyDescent="0.25">
      <c r="A407" s="17" t="s">
        <v>4402</v>
      </c>
      <c r="B407" s="37" t="s">
        <v>4503</v>
      </c>
      <c r="C407" s="37" t="s">
        <v>1570</v>
      </c>
      <c r="D407" s="201" t="s">
        <v>359</v>
      </c>
      <c r="E407" s="233">
        <v>4010615</v>
      </c>
      <c r="F407" s="225">
        <v>225</v>
      </c>
      <c r="G407" s="32" t="s">
        <v>2</v>
      </c>
      <c r="H407" s="37">
        <v>13200</v>
      </c>
      <c r="I407" s="37" t="s">
        <v>3</v>
      </c>
      <c r="J407" s="37" t="s">
        <v>1581</v>
      </c>
      <c r="K407" s="37" t="s">
        <v>42</v>
      </c>
      <c r="L407" s="234">
        <v>30</v>
      </c>
      <c r="M407" s="235">
        <v>42207</v>
      </c>
      <c r="N407" s="236">
        <v>42207</v>
      </c>
      <c r="O407" s="99">
        <v>42178</v>
      </c>
      <c r="P407" s="94">
        <v>42178</v>
      </c>
      <c r="Q407" s="7">
        <v>42199</v>
      </c>
      <c r="R407" s="7" t="s">
        <v>153</v>
      </c>
      <c r="S407" s="7" t="s">
        <v>3605</v>
      </c>
      <c r="T407" s="7" t="s">
        <v>153</v>
      </c>
      <c r="U407" s="108" t="s">
        <v>153</v>
      </c>
      <c r="V407" s="108" t="s">
        <v>153</v>
      </c>
      <c r="W407" s="7">
        <v>42201</v>
      </c>
      <c r="X407" s="7">
        <v>42201</v>
      </c>
      <c r="Y407" s="7">
        <v>42202</v>
      </c>
      <c r="Z407" s="7"/>
      <c r="AA407" s="248"/>
      <c r="AB407" s="252"/>
      <c r="AC407" s="248"/>
      <c r="AD407" s="248"/>
      <c r="AE407" s="248"/>
      <c r="AF407" s="248"/>
      <c r="AG407" s="248"/>
      <c r="AH407" s="243"/>
      <c r="AI407" s="231"/>
      <c r="AJ407" s="231"/>
      <c r="AK407" s="232"/>
    </row>
    <row r="408" spans="1:37" ht="15" customHeight="1" x14ac:dyDescent="0.25">
      <c r="A408" s="17" t="s">
        <v>4568</v>
      </c>
      <c r="B408" s="37" t="s">
        <v>4504</v>
      </c>
      <c r="C408" s="37" t="s">
        <v>4501</v>
      </c>
      <c r="D408" s="201" t="s">
        <v>359</v>
      </c>
      <c r="E408" s="233">
        <v>4020615</v>
      </c>
      <c r="F408" s="225">
        <v>630</v>
      </c>
      <c r="G408" s="32" t="s">
        <v>2</v>
      </c>
      <c r="H408" s="37">
        <v>13200</v>
      </c>
      <c r="I408" s="37" t="s">
        <v>56</v>
      </c>
      <c r="J408" s="37" t="s">
        <v>4502</v>
      </c>
      <c r="K408" s="37" t="s">
        <v>161</v>
      </c>
      <c r="L408" s="234">
        <v>30</v>
      </c>
      <c r="M408" s="235">
        <v>42207</v>
      </c>
      <c r="N408" s="236">
        <v>42207</v>
      </c>
      <c r="O408" s="99">
        <v>42180</v>
      </c>
      <c r="P408" s="94">
        <v>42181</v>
      </c>
      <c r="Q408" s="7">
        <v>42201</v>
      </c>
      <c r="R408" s="7" t="s">
        <v>153</v>
      </c>
      <c r="S408" s="7" t="s">
        <v>3605</v>
      </c>
      <c r="T408" s="7">
        <v>42201</v>
      </c>
      <c r="U408" s="108">
        <v>42202</v>
      </c>
      <c r="V408" s="108" t="s">
        <v>153</v>
      </c>
      <c r="W408" s="7">
        <v>42203</v>
      </c>
      <c r="X408" s="7">
        <v>42203</v>
      </c>
      <c r="Y408" s="7">
        <v>42206</v>
      </c>
      <c r="Z408" s="7"/>
      <c r="AA408" s="248"/>
      <c r="AB408" s="252"/>
      <c r="AC408" s="248"/>
      <c r="AD408" s="248"/>
      <c r="AE408" s="248"/>
      <c r="AF408" s="248"/>
      <c r="AG408" s="248"/>
      <c r="AH408" s="243"/>
      <c r="AI408" s="231"/>
      <c r="AJ408" s="231"/>
      <c r="AK408" s="232"/>
    </row>
    <row r="409" spans="1:37" ht="15" customHeight="1" x14ac:dyDescent="0.25">
      <c r="A409" s="17" t="s">
        <v>2950</v>
      </c>
      <c r="B409" s="37" t="s">
        <v>4504</v>
      </c>
      <c r="C409" s="37" t="s">
        <v>4501</v>
      </c>
      <c r="D409" s="201" t="s">
        <v>359</v>
      </c>
      <c r="E409" s="233">
        <v>4030615</v>
      </c>
      <c r="F409" s="225">
        <v>75</v>
      </c>
      <c r="G409" s="32" t="s">
        <v>7</v>
      </c>
      <c r="H409" s="37">
        <v>440</v>
      </c>
      <c r="I409" s="37" t="s">
        <v>3</v>
      </c>
      <c r="J409" s="37" t="s">
        <v>1581</v>
      </c>
      <c r="K409" s="37" t="s">
        <v>42</v>
      </c>
      <c r="L409" s="234">
        <v>30</v>
      </c>
      <c r="M409" s="235">
        <v>42207</v>
      </c>
      <c r="N409" s="236">
        <v>42207</v>
      </c>
      <c r="O409" s="99">
        <v>42180</v>
      </c>
      <c r="P409" s="94">
        <v>42180</v>
      </c>
      <c r="Q409" s="7">
        <v>42199</v>
      </c>
      <c r="R409" s="7" t="s">
        <v>153</v>
      </c>
      <c r="S409" s="7" t="s">
        <v>3605</v>
      </c>
      <c r="T409" s="7">
        <v>42200</v>
      </c>
      <c r="U409" s="108">
        <v>42203</v>
      </c>
      <c r="V409" s="108" t="s">
        <v>153</v>
      </c>
      <c r="W409" s="7" t="s">
        <v>42</v>
      </c>
      <c r="X409" s="7" t="s">
        <v>42</v>
      </c>
      <c r="Y409" s="7">
        <v>42206</v>
      </c>
      <c r="Z409" s="7"/>
      <c r="AA409" s="248"/>
      <c r="AB409" s="252"/>
      <c r="AC409" s="248"/>
      <c r="AD409" s="248"/>
      <c r="AE409" s="248"/>
      <c r="AF409" s="248"/>
      <c r="AG409" s="248"/>
      <c r="AH409" s="243"/>
      <c r="AI409" s="231"/>
      <c r="AJ409" s="231"/>
      <c r="AK409" s="232"/>
    </row>
    <row r="410" spans="1:37" ht="15" customHeight="1" x14ac:dyDescent="0.25">
      <c r="A410" s="17" t="s">
        <v>2369</v>
      </c>
      <c r="B410" s="37" t="s">
        <v>4523</v>
      </c>
      <c r="C410" s="37" t="s">
        <v>3369</v>
      </c>
      <c r="D410" s="201" t="s">
        <v>359</v>
      </c>
      <c r="E410" s="233">
        <v>4040615</v>
      </c>
      <c r="F410" s="225">
        <v>500</v>
      </c>
      <c r="G410" s="32" t="s">
        <v>7</v>
      </c>
      <c r="H410" s="37">
        <v>13200</v>
      </c>
      <c r="I410" s="37" t="s">
        <v>25</v>
      </c>
      <c r="J410" s="37" t="s">
        <v>1581</v>
      </c>
      <c r="K410" s="37" t="s">
        <v>42</v>
      </c>
      <c r="L410" s="234">
        <v>29</v>
      </c>
      <c r="M410" s="235">
        <v>42199</v>
      </c>
      <c r="N410" s="236">
        <v>42206</v>
      </c>
      <c r="O410" s="99">
        <v>42180</v>
      </c>
      <c r="P410" s="94">
        <v>42181</v>
      </c>
      <c r="Q410" s="7">
        <v>42201</v>
      </c>
      <c r="R410" s="7" t="s">
        <v>153</v>
      </c>
      <c r="S410" s="7" t="s">
        <v>3358</v>
      </c>
      <c r="T410" s="7">
        <v>42200</v>
      </c>
      <c r="U410" s="108">
        <v>42201</v>
      </c>
      <c r="V410" s="108" t="s">
        <v>153</v>
      </c>
      <c r="W410" s="7" t="s">
        <v>42</v>
      </c>
      <c r="X410" s="7" t="s">
        <v>42</v>
      </c>
      <c r="Y410" s="7">
        <v>42206</v>
      </c>
      <c r="Z410" s="7"/>
      <c r="AA410" s="249" t="s">
        <v>4519</v>
      </c>
      <c r="AB410" s="237" t="s">
        <v>4520</v>
      </c>
      <c r="AC410" s="251" t="s">
        <v>4521</v>
      </c>
      <c r="AD410" s="249" t="s">
        <v>7</v>
      </c>
      <c r="AE410" s="249" t="s">
        <v>4522</v>
      </c>
      <c r="AF410" s="249" t="s">
        <v>42</v>
      </c>
      <c r="AG410" s="249" t="s">
        <v>42</v>
      </c>
      <c r="AH410" s="243" t="s">
        <v>42</v>
      </c>
      <c r="AI410" s="231"/>
      <c r="AJ410" s="231"/>
      <c r="AK410" s="232"/>
    </row>
    <row r="411" spans="1:37" ht="15" customHeight="1" x14ac:dyDescent="0.25">
      <c r="A411" s="17" t="s">
        <v>4661</v>
      </c>
      <c r="B411" s="37" t="s">
        <v>4530</v>
      </c>
      <c r="C411" s="37" t="s">
        <v>4065</v>
      </c>
      <c r="D411" s="201" t="s">
        <v>359</v>
      </c>
      <c r="E411" s="233">
        <v>4050615</v>
      </c>
      <c r="F411" s="225">
        <v>800</v>
      </c>
      <c r="G411" s="32" t="s">
        <v>7</v>
      </c>
      <c r="H411" s="37">
        <v>11400</v>
      </c>
      <c r="I411" s="37" t="s">
        <v>25</v>
      </c>
      <c r="J411" s="37" t="s">
        <v>1581</v>
      </c>
      <c r="K411" s="37" t="s">
        <v>42</v>
      </c>
      <c r="L411" s="234">
        <v>32</v>
      </c>
      <c r="M411" s="235">
        <v>42221</v>
      </c>
      <c r="N411" s="236">
        <v>42221</v>
      </c>
      <c r="O411" s="99">
        <v>42193</v>
      </c>
      <c r="P411" s="94">
        <v>42194</v>
      </c>
      <c r="Q411" s="7">
        <v>42217</v>
      </c>
      <c r="R411" s="7" t="s">
        <v>153</v>
      </c>
      <c r="S411" s="7" t="s">
        <v>3358</v>
      </c>
      <c r="T411" s="7">
        <v>42221</v>
      </c>
      <c r="U411" s="108">
        <v>42222</v>
      </c>
      <c r="V411" s="108" t="s">
        <v>153</v>
      </c>
      <c r="W411" s="7" t="s">
        <v>42</v>
      </c>
      <c r="X411" s="7" t="s">
        <v>42</v>
      </c>
      <c r="Y411" s="7">
        <v>42226</v>
      </c>
      <c r="Z411" s="7"/>
      <c r="AA411" s="249" t="s">
        <v>4529</v>
      </c>
      <c r="AB411" s="253" t="s">
        <v>4520</v>
      </c>
      <c r="AC411" s="251" t="s">
        <v>4543</v>
      </c>
      <c r="AD411" s="249" t="s">
        <v>7</v>
      </c>
      <c r="AE411" s="249" t="s">
        <v>4522</v>
      </c>
      <c r="AF411" s="249" t="s">
        <v>42</v>
      </c>
      <c r="AG411" s="249" t="s">
        <v>42</v>
      </c>
      <c r="AH411" s="243" t="s">
        <v>42</v>
      </c>
      <c r="AI411" s="231"/>
      <c r="AJ411" s="231"/>
      <c r="AK411" s="232"/>
    </row>
    <row r="412" spans="1:37" ht="15" customHeight="1" x14ac:dyDescent="0.25">
      <c r="A412" s="17" t="s">
        <v>5358</v>
      </c>
      <c r="B412" s="37" t="s">
        <v>4557</v>
      </c>
      <c r="C412" s="37" t="s">
        <v>4538</v>
      </c>
      <c r="D412" s="201" t="s">
        <v>359</v>
      </c>
      <c r="E412" s="233">
        <v>4060615</v>
      </c>
      <c r="F412" s="225">
        <v>1000</v>
      </c>
      <c r="G412" s="32" t="s">
        <v>511</v>
      </c>
      <c r="H412" s="37">
        <v>11400</v>
      </c>
      <c r="I412" s="37" t="s">
        <v>68</v>
      </c>
      <c r="J412" s="37" t="s">
        <v>1581</v>
      </c>
      <c r="K412" s="37" t="s">
        <v>4539</v>
      </c>
      <c r="L412" s="234">
        <v>39</v>
      </c>
      <c r="M412" s="235">
        <v>42270</v>
      </c>
      <c r="N412" s="236">
        <v>42270</v>
      </c>
      <c r="O412" s="99">
        <v>42276</v>
      </c>
      <c r="P412" s="94">
        <v>42276</v>
      </c>
      <c r="Q412" s="7" t="s">
        <v>153</v>
      </c>
      <c r="R412" s="7" t="s">
        <v>153</v>
      </c>
      <c r="S412" s="7" t="s">
        <v>3358</v>
      </c>
      <c r="T412" s="7">
        <v>42312</v>
      </c>
      <c r="U412" s="108">
        <v>42313</v>
      </c>
      <c r="V412" s="108" t="s">
        <v>153</v>
      </c>
      <c r="W412" s="7" t="s">
        <v>42</v>
      </c>
      <c r="X412" s="7" t="s">
        <v>42</v>
      </c>
      <c r="Y412" s="7">
        <v>42314</v>
      </c>
      <c r="Z412" s="7"/>
      <c r="AA412" s="249" t="s">
        <v>4529</v>
      </c>
      <c r="AB412" s="237" t="s">
        <v>4520</v>
      </c>
      <c r="AC412" s="251" t="s">
        <v>4543</v>
      </c>
      <c r="AD412" s="249" t="s">
        <v>511</v>
      </c>
      <c r="AE412" s="249" t="s">
        <v>4522</v>
      </c>
      <c r="AF412" s="249" t="s">
        <v>42</v>
      </c>
      <c r="AG412" s="249" t="s">
        <v>42</v>
      </c>
      <c r="AH412" s="239" t="s">
        <v>4539</v>
      </c>
      <c r="AI412" s="231"/>
      <c r="AJ412" s="231"/>
      <c r="AK412" s="232"/>
    </row>
    <row r="413" spans="1:37" ht="15" customHeight="1" x14ac:dyDescent="0.25">
      <c r="A413" s="17" t="s">
        <v>5267</v>
      </c>
      <c r="B413" s="37" t="s">
        <v>4557</v>
      </c>
      <c r="C413" s="37" t="s">
        <v>4538</v>
      </c>
      <c r="D413" s="201" t="s">
        <v>359</v>
      </c>
      <c r="E413" s="233">
        <v>4070615</v>
      </c>
      <c r="F413" s="225">
        <v>630</v>
      </c>
      <c r="G413" s="32" t="s">
        <v>511</v>
      </c>
      <c r="H413" s="37">
        <v>11400</v>
      </c>
      <c r="I413" s="37" t="s">
        <v>25</v>
      </c>
      <c r="J413" s="37" t="s">
        <v>1581</v>
      </c>
      <c r="K413" s="37" t="s">
        <v>4539</v>
      </c>
      <c r="L413" s="234">
        <v>39</v>
      </c>
      <c r="M413" s="235">
        <v>42270</v>
      </c>
      <c r="N413" s="236">
        <v>42270</v>
      </c>
      <c r="O413" s="99">
        <v>42276</v>
      </c>
      <c r="P413" s="94">
        <v>42276</v>
      </c>
      <c r="Q413" s="7">
        <v>42305</v>
      </c>
      <c r="R413" s="7" t="s">
        <v>153</v>
      </c>
      <c r="S413" s="7" t="s">
        <v>3358</v>
      </c>
      <c r="T413" s="7" t="s">
        <v>153</v>
      </c>
      <c r="U413" s="108">
        <v>42308</v>
      </c>
      <c r="V413" s="108" t="s">
        <v>153</v>
      </c>
      <c r="W413" s="7" t="s">
        <v>42</v>
      </c>
      <c r="X413" s="7" t="s">
        <v>42</v>
      </c>
      <c r="Y413" s="7">
        <v>42311</v>
      </c>
      <c r="Z413" s="7"/>
      <c r="AA413" s="249" t="s">
        <v>4529</v>
      </c>
      <c r="AB413" s="253" t="s">
        <v>4520</v>
      </c>
      <c r="AC413" s="251" t="s">
        <v>4543</v>
      </c>
      <c r="AD413" s="249" t="s">
        <v>511</v>
      </c>
      <c r="AE413" s="249" t="s">
        <v>4522</v>
      </c>
      <c r="AF413" s="249" t="s">
        <v>42</v>
      </c>
      <c r="AG413" s="249" t="s">
        <v>42</v>
      </c>
      <c r="AH413" s="239" t="s">
        <v>4539</v>
      </c>
      <c r="AI413" s="231"/>
      <c r="AJ413" s="231"/>
      <c r="AK413" s="232"/>
    </row>
    <row r="414" spans="1:37" ht="15" customHeight="1" x14ac:dyDescent="0.25">
      <c r="A414" s="17" t="s">
        <v>5267</v>
      </c>
      <c r="B414" s="37" t="s">
        <v>4557</v>
      </c>
      <c r="C414" s="37" t="s">
        <v>4538</v>
      </c>
      <c r="D414" s="201" t="s">
        <v>359</v>
      </c>
      <c r="E414" s="233">
        <v>4080615</v>
      </c>
      <c r="F414" s="225">
        <v>630</v>
      </c>
      <c r="G414" s="32" t="s">
        <v>511</v>
      </c>
      <c r="H414" s="37">
        <v>11400</v>
      </c>
      <c r="I414" s="37" t="s">
        <v>25</v>
      </c>
      <c r="J414" s="37" t="s">
        <v>1581</v>
      </c>
      <c r="K414" s="37" t="s">
        <v>4539</v>
      </c>
      <c r="L414" s="234">
        <v>39</v>
      </c>
      <c r="M414" s="235">
        <v>42270</v>
      </c>
      <c r="N414" s="236">
        <v>42270</v>
      </c>
      <c r="O414" s="99">
        <v>42276</v>
      </c>
      <c r="P414" s="94">
        <v>42276</v>
      </c>
      <c r="Q414" s="7" t="s">
        <v>153</v>
      </c>
      <c r="R414" s="7" t="s">
        <v>153</v>
      </c>
      <c r="S414" s="7" t="s">
        <v>3358</v>
      </c>
      <c r="T414" s="7">
        <v>42311</v>
      </c>
      <c r="U414" s="108">
        <v>42312</v>
      </c>
      <c r="V414" s="108" t="s">
        <v>153</v>
      </c>
      <c r="W414" s="7" t="s">
        <v>42</v>
      </c>
      <c r="X414" s="7" t="s">
        <v>42</v>
      </c>
      <c r="Y414" s="7">
        <v>42313</v>
      </c>
      <c r="Z414" s="7"/>
      <c r="AA414" s="249" t="s">
        <v>4529</v>
      </c>
      <c r="AB414" s="237" t="s">
        <v>4520</v>
      </c>
      <c r="AC414" s="251" t="s">
        <v>4543</v>
      </c>
      <c r="AD414" s="249" t="s">
        <v>511</v>
      </c>
      <c r="AE414" s="249" t="s">
        <v>4522</v>
      </c>
      <c r="AF414" s="249" t="s">
        <v>42</v>
      </c>
      <c r="AG414" s="249" t="s">
        <v>42</v>
      </c>
      <c r="AH414" s="239" t="s">
        <v>4539</v>
      </c>
      <c r="AI414" s="231"/>
      <c r="AJ414" s="231"/>
      <c r="AK414" s="232"/>
    </row>
    <row r="415" spans="1:37" ht="15" customHeight="1" x14ac:dyDescent="0.25">
      <c r="A415" s="17" t="s">
        <v>3629</v>
      </c>
      <c r="B415" s="37" t="s">
        <v>4558</v>
      </c>
      <c r="C415" s="37" t="s">
        <v>4538</v>
      </c>
      <c r="D415" s="201" t="s">
        <v>359</v>
      </c>
      <c r="E415" s="233">
        <v>4090615</v>
      </c>
      <c r="F415" s="225">
        <v>225</v>
      </c>
      <c r="G415" s="32" t="s">
        <v>50</v>
      </c>
      <c r="H415" s="37">
        <v>480</v>
      </c>
      <c r="I415" s="37" t="s">
        <v>25</v>
      </c>
      <c r="J415" s="37" t="s">
        <v>2546</v>
      </c>
      <c r="K415" s="37" t="s">
        <v>42</v>
      </c>
      <c r="L415" s="234">
        <v>30</v>
      </c>
      <c r="M415" s="235">
        <v>42205</v>
      </c>
      <c r="N415" s="236">
        <v>42205</v>
      </c>
      <c r="O415" s="99">
        <v>42181</v>
      </c>
      <c r="P415" s="94">
        <v>42185</v>
      </c>
      <c r="Q415" s="7">
        <v>42199</v>
      </c>
      <c r="R415" s="7" t="s">
        <v>153</v>
      </c>
      <c r="S415" s="7" t="s">
        <v>3605</v>
      </c>
      <c r="T415" s="7" t="s">
        <v>153</v>
      </c>
      <c r="U415" s="108">
        <v>42200</v>
      </c>
      <c r="V415" s="108" t="s">
        <v>153</v>
      </c>
      <c r="W415" s="7" t="s">
        <v>42</v>
      </c>
      <c r="X415" s="7" t="s">
        <v>42</v>
      </c>
      <c r="Y415" s="7">
        <v>42200</v>
      </c>
      <c r="Z415" s="7"/>
      <c r="AA415" s="249" t="s">
        <v>4529</v>
      </c>
      <c r="AB415" s="253" t="s">
        <v>4520</v>
      </c>
      <c r="AC415" s="251" t="s">
        <v>4543</v>
      </c>
      <c r="AD415" s="249" t="s">
        <v>50</v>
      </c>
      <c r="AE415" s="249" t="s">
        <v>4544</v>
      </c>
      <c r="AF415" s="249" t="s">
        <v>42</v>
      </c>
      <c r="AG415" s="249" t="s">
        <v>42</v>
      </c>
      <c r="AH415" s="243" t="s">
        <v>42</v>
      </c>
      <c r="AI415" s="231"/>
      <c r="AJ415" s="231"/>
      <c r="AK415" s="232"/>
    </row>
    <row r="416" spans="1:37" ht="15" customHeight="1" x14ac:dyDescent="0.25">
      <c r="A416" s="17" t="s">
        <v>3224</v>
      </c>
      <c r="B416" s="37" t="s">
        <v>4559</v>
      </c>
      <c r="C416" s="37" t="s">
        <v>4540</v>
      </c>
      <c r="D416" s="201" t="s">
        <v>359</v>
      </c>
      <c r="E416" s="233">
        <v>4100615</v>
      </c>
      <c r="F416" s="225">
        <v>75</v>
      </c>
      <c r="G416" s="32" t="s">
        <v>50</v>
      </c>
      <c r="H416" s="37">
        <v>13200</v>
      </c>
      <c r="I416" s="37" t="s">
        <v>25</v>
      </c>
      <c r="J416" s="37" t="s">
        <v>2546</v>
      </c>
      <c r="K416" s="37" t="s">
        <v>42</v>
      </c>
      <c r="L416" s="234">
        <v>30</v>
      </c>
      <c r="M416" s="235">
        <v>42210</v>
      </c>
      <c r="N416" s="236">
        <v>42210</v>
      </c>
      <c r="O416" s="99">
        <v>42181</v>
      </c>
      <c r="P416" s="94">
        <v>42181</v>
      </c>
      <c r="Q416" s="7">
        <v>42206</v>
      </c>
      <c r="R416" s="7" t="s">
        <v>153</v>
      </c>
      <c r="S416" s="7" t="s">
        <v>3358</v>
      </c>
      <c r="T416" s="7">
        <v>42202</v>
      </c>
      <c r="U416" s="108">
        <v>42208</v>
      </c>
      <c r="V416" s="108" t="s">
        <v>153</v>
      </c>
      <c r="W416" s="7" t="s">
        <v>42</v>
      </c>
      <c r="X416" s="7" t="s">
        <v>42</v>
      </c>
      <c r="Y416" s="7">
        <v>42209</v>
      </c>
      <c r="Z416" s="7"/>
      <c r="AA416" s="249" t="s">
        <v>4545</v>
      </c>
      <c r="AB416" s="237" t="s">
        <v>4520</v>
      </c>
      <c r="AC416" s="251" t="s">
        <v>4521</v>
      </c>
      <c r="AD416" s="249" t="s">
        <v>50</v>
      </c>
      <c r="AE416" s="249" t="s">
        <v>4522</v>
      </c>
      <c r="AF416" s="249" t="s">
        <v>42</v>
      </c>
      <c r="AG416" s="249" t="s">
        <v>42</v>
      </c>
      <c r="AH416" s="243" t="s">
        <v>4546</v>
      </c>
      <c r="AI416" s="231"/>
      <c r="AJ416" s="231"/>
      <c r="AK416" s="232"/>
    </row>
    <row r="417" spans="1:37" ht="15" customHeight="1" x14ac:dyDescent="0.25">
      <c r="A417" s="17" t="s">
        <v>4572</v>
      </c>
      <c r="B417" s="37" t="s">
        <v>4541</v>
      </c>
      <c r="C417" s="37" t="s">
        <v>4542</v>
      </c>
      <c r="D417" s="201" t="s">
        <v>359</v>
      </c>
      <c r="E417" s="233">
        <v>4110615</v>
      </c>
      <c r="F417" s="225">
        <v>500</v>
      </c>
      <c r="G417" s="32" t="s">
        <v>2</v>
      </c>
      <c r="H417" s="37">
        <v>34500</v>
      </c>
      <c r="I417" s="37" t="s">
        <v>25</v>
      </c>
      <c r="J417" s="37" t="s">
        <v>1581</v>
      </c>
      <c r="K417" s="37" t="s">
        <v>285</v>
      </c>
      <c r="L417" s="234">
        <v>31</v>
      </c>
      <c r="M417" s="235">
        <v>42215</v>
      </c>
      <c r="N417" s="236">
        <v>42215</v>
      </c>
      <c r="O417" s="99">
        <v>42185</v>
      </c>
      <c r="P417" s="94">
        <v>42185</v>
      </c>
      <c r="Q417" s="7" t="s">
        <v>153</v>
      </c>
      <c r="R417" s="7" t="s">
        <v>153</v>
      </c>
      <c r="S417" s="7" t="s">
        <v>3605</v>
      </c>
      <c r="T417" s="7" t="s">
        <v>153</v>
      </c>
      <c r="U417" s="108">
        <v>42209</v>
      </c>
      <c r="V417" s="108" t="s">
        <v>153</v>
      </c>
      <c r="W417" s="7">
        <v>42213</v>
      </c>
      <c r="X417" s="7">
        <v>42213</v>
      </c>
      <c r="Y417" s="7">
        <v>42216</v>
      </c>
      <c r="Z417" s="7"/>
      <c r="AA417" s="249" t="s">
        <v>4547</v>
      </c>
      <c r="AB417" s="253" t="s">
        <v>4520</v>
      </c>
      <c r="AC417" s="251" t="s">
        <v>4543</v>
      </c>
      <c r="AD417" s="249" t="s">
        <v>2</v>
      </c>
      <c r="AE417" s="249" t="s">
        <v>4522</v>
      </c>
      <c r="AF417" s="249" t="s">
        <v>42</v>
      </c>
      <c r="AG417" s="249" t="s">
        <v>42</v>
      </c>
      <c r="AH417" s="243" t="s">
        <v>4548</v>
      </c>
      <c r="AI417" s="231"/>
      <c r="AJ417" s="231"/>
      <c r="AK417" s="232"/>
    </row>
    <row r="418" spans="1:37" ht="15" customHeight="1" x14ac:dyDescent="0.25">
      <c r="A418" s="17" t="s">
        <v>4572</v>
      </c>
      <c r="B418" s="37" t="s">
        <v>4541</v>
      </c>
      <c r="C418" s="37" t="s">
        <v>4542</v>
      </c>
      <c r="D418" s="201" t="s">
        <v>359</v>
      </c>
      <c r="E418" s="233">
        <v>4120615</v>
      </c>
      <c r="F418" s="225">
        <v>500</v>
      </c>
      <c r="G418" s="32" t="s">
        <v>2</v>
      </c>
      <c r="H418" s="37">
        <v>34500</v>
      </c>
      <c r="I418" s="37" t="s">
        <v>25</v>
      </c>
      <c r="J418" s="37" t="s">
        <v>1581</v>
      </c>
      <c r="K418" s="37" t="s">
        <v>285</v>
      </c>
      <c r="L418" s="234">
        <v>31</v>
      </c>
      <c r="M418" s="235">
        <v>42215</v>
      </c>
      <c r="N418" s="236">
        <v>42215</v>
      </c>
      <c r="O418" s="99">
        <v>42185</v>
      </c>
      <c r="P418" s="94">
        <v>42185</v>
      </c>
      <c r="Q418" s="7" t="s">
        <v>153</v>
      </c>
      <c r="R418" s="7" t="s">
        <v>153</v>
      </c>
      <c r="S418" s="7" t="s">
        <v>3605</v>
      </c>
      <c r="T418" s="7" t="s">
        <v>153</v>
      </c>
      <c r="U418" s="108">
        <v>42212</v>
      </c>
      <c r="V418" s="108" t="s">
        <v>153</v>
      </c>
      <c r="W418" s="7">
        <v>42214</v>
      </c>
      <c r="X418" s="7">
        <v>42214</v>
      </c>
      <c r="Y418" s="7">
        <v>42216</v>
      </c>
      <c r="Z418" s="7"/>
      <c r="AA418" s="249" t="s">
        <v>4547</v>
      </c>
      <c r="AB418" s="237" t="s">
        <v>4520</v>
      </c>
      <c r="AC418" s="251" t="s">
        <v>4543</v>
      </c>
      <c r="AD418" s="249" t="s">
        <v>2</v>
      </c>
      <c r="AE418" s="249" t="s">
        <v>4522</v>
      </c>
      <c r="AF418" s="249" t="s">
        <v>42</v>
      </c>
      <c r="AG418" s="249" t="s">
        <v>42</v>
      </c>
      <c r="AH418" s="243" t="s">
        <v>4548</v>
      </c>
      <c r="AI418" s="231"/>
      <c r="AJ418" s="231"/>
      <c r="AK418" s="232"/>
    </row>
    <row r="419" spans="1:37" ht="15" customHeight="1" x14ac:dyDescent="0.25">
      <c r="A419" s="17" t="s">
        <v>4581</v>
      </c>
      <c r="B419" s="37" t="s">
        <v>4541</v>
      </c>
      <c r="C419" s="37" t="s">
        <v>4542</v>
      </c>
      <c r="D419" s="201" t="s">
        <v>359</v>
      </c>
      <c r="E419" s="233">
        <v>4130615</v>
      </c>
      <c r="F419" s="225">
        <v>630</v>
      </c>
      <c r="G419" s="32" t="s">
        <v>2</v>
      </c>
      <c r="H419" s="37">
        <v>34500</v>
      </c>
      <c r="I419" s="37" t="s">
        <v>25</v>
      </c>
      <c r="J419" s="37" t="s">
        <v>1581</v>
      </c>
      <c r="K419" s="37" t="s">
        <v>285</v>
      </c>
      <c r="L419" s="234">
        <v>31</v>
      </c>
      <c r="M419" s="235">
        <v>42215</v>
      </c>
      <c r="N419" s="236">
        <v>42215</v>
      </c>
      <c r="O419" s="99">
        <v>42185</v>
      </c>
      <c r="P419" s="94">
        <v>42185</v>
      </c>
      <c r="Q419" s="7" t="s">
        <v>153</v>
      </c>
      <c r="R419" s="7" t="s">
        <v>153</v>
      </c>
      <c r="S419" s="7" t="s">
        <v>3605</v>
      </c>
      <c r="T419" s="7" t="s">
        <v>153</v>
      </c>
      <c r="U419" s="108">
        <v>42209</v>
      </c>
      <c r="V419" s="108" t="s">
        <v>153</v>
      </c>
      <c r="W419" s="7">
        <v>42212</v>
      </c>
      <c r="X419" s="7">
        <v>42212</v>
      </c>
      <c r="Y419" s="7">
        <v>42213</v>
      </c>
      <c r="Z419" s="7"/>
      <c r="AA419" s="249" t="s">
        <v>4547</v>
      </c>
      <c r="AB419" s="253" t="s">
        <v>4520</v>
      </c>
      <c r="AC419" s="251" t="s">
        <v>4543</v>
      </c>
      <c r="AD419" s="249" t="s">
        <v>2</v>
      </c>
      <c r="AE419" s="249" t="s">
        <v>4522</v>
      </c>
      <c r="AF419" s="249" t="s">
        <v>42</v>
      </c>
      <c r="AG419" s="249" t="s">
        <v>42</v>
      </c>
      <c r="AH419" s="243" t="s">
        <v>4548</v>
      </c>
      <c r="AI419" s="231"/>
      <c r="AJ419" s="231"/>
      <c r="AK419" s="232"/>
    </row>
    <row r="420" spans="1:37" ht="15" customHeight="1" x14ac:dyDescent="0.25">
      <c r="A420" s="17" t="s">
        <v>4615</v>
      </c>
      <c r="B420" s="37" t="s">
        <v>4827</v>
      </c>
      <c r="C420" s="37" t="s">
        <v>651</v>
      </c>
      <c r="D420" s="201" t="s">
        <v>360</v>
      </c>
      <c r="E420" s="233">
        <v>4140615</v>
      </c>
      <c r="F420" s="225">
        <v>400</v>
      </c>
      <c r="G420" s="32" t="s">
        <v>511</v>
      </c>
      <c r="H420" s="37">
        <v>13200</v>
      </c>
      <c r="I420" s="37" t="s">
        <v>25</v>
      </c>
      <c r="J420" s="37" t="s">
        <v>4570</v>
      </c>
      <c r="K420" s="37" t="s">
        <v>42</v>
      </c>
      <c r="L420" s="234">
        <v>28</v>
      </c>
      <c r="M420" s="235">
        <v>42195</v>
      </c>
      <c r="N420" s="236">
        <v>42195</v>
      </c>
      <c r="O420" s="216" t="s">
        <v>42</v>
      </c>
      <c r="P420" s="94" t="s">
        <v>42</v>
      </c>
      <c r="Q420" s="7" t="s">
        <v>153</v>
      </c>
      <c r="R420" s="7" t="s">
        <v>153</v>
      </c>
      <c r="S420" s="7" t="s">
        <v>3358</v>
      </c>
      <c r="T420" s="7" t="s">
        <v>153</v>
      </c>
      <c r="U420" s="108" t="s">
        <v>153</v>
      </c>
      <c r="V420" s="108" t="s">
        <v>153</v>
      </c>
      <c r="W420" s="7" t="s">
        <v>42</v>
      </c>
      <c r="X420" s="7" t="s">
        <v>42</v>
      </c>
      <c r="Y420" s="7">
        <v>42194</v>
      </c>
      <c r="Z420" s="7"/>
      <c r="AA420" s="249" t="s">
        <v>4569</v>
      </c>
      <c r="AB420" s="237" t="s">
        <v>4520</v>
      </c>
      <c r="AC420" s="251" t="s">
        <v>4521</v>
      </c>
      <c r="AD420" s="249" t="s">
        <v>511</v>
      </c>
      <c r="AE420" s="249" t="s">
        <v>4522</v>
      </c>
      <c r="AF420" s="249" t="s">
        <v>42</v>
      </c>
      <c r="AG420" s="249" t="s">
        <v>42</v>
      </c>
      <c r="AH420" s="243" t="s">
        <v>42</v>
      </c>
      <c r="AI420" s="231"/>
      <c r="AJ420" s="231"/>
      <c r="AK420" s="232"/>
    </row>
    <row r="421" spans="1:37" ht="15" customHeight="1" x14ac:dyDescent="0.25">
      <c r="A421" s="17" t="s">
        <v>4613</v>
      </c>
      <c r="B421" s="37" t="s">
        <v>4574</v>
      </c>
      <c r="C421" s="37" t="s">
        <v>3863</v>
      </c>
      <c r="D421" s="201" t="s">
        <v>359</v>
      </c>
      <c r="E421" s="233">
        <v>4150715</v>
      </c>
      <c r="F421" s="225">
        <v>75</v>
      </c>
      <c r="G421" s="32" t="s">
        <v>50</v>
      </c>
      <c r="H421" s="37">
        <v>11400</v>
      </c>
      <c r="I421" s="37" t="s">
        <v>3</v>
      </c>
      <c r="J421" s="37" t="s">
        <v>2546</v>
      </c>
      <c r="K421" s="37" t="s">
        <v>42</v>
      </c>
      <c r="L421" s="234">
        <v>31</v>
      </c>
      <c r="M421" s="235">
        <v>42215</v>
      </c>
      <c r="N421" s="236">
        <v>42215</v>
      </c>
      <c r="O421" s="216">
        <v>42188</v>
      </c>
      <c r="P421" s="94">
        <v>42188</v>
      </c>
      <c r="Q421" s="7">
        <v>42206</v>
      </c>
      <c r="R421" s="7" t="s">
        <v>153</v>
      </c>
      <c r="S421" s="7" t="s">
        <v>3358</v>
      </c>
      <c r="T421" s="7">
        <v>42202</v>
      </c>
      <c r="U421" s="108">
        <v>42213</v>
      </c>
      <c r="V421" s="108" t="s">
        <v>153</v>
      </c>
      <c r="W421" s="7" t="s">
        <v>42</v>
      </c>
      <c r="X421" s="7" t="s">
        <v>42</v>
      </c>
      <c r="Y421" s="7">
        <v>42213</v>
      </c>
      <c r="Z421" s="7"/>
      <c r="AA421" s="249" t="s">
        <v>4529</v>
      </c>
      <c r="AB421" s="253" t="s">
        <v>4520</v>
      </c>
      <c r="AC421" s="251" t="s">
        <v>4521</v>
      </c>
      <c r="AD421" s="249" t="s">
        <v>50</v>
      </c>
      <c r="AE421" s="249" t="s">
        <v>4522</v>
      </c>
      <c r="AF421" s="249" t="s">
        <v>42</v>
      </c>
      <c r="AG421" s="249" t="s">
        <v>42</v>
      </c>
      <c r="AH421" s="243" t="s">
        <v>42</v>
      </c>
      <c r="AI421" s="231"/>
      <c r="AJ421" s="231"/>
      <c r="AK421" s="232"/>
    </row>
    <row r="422" spans="1:37" ht="15" customHeight="1" x14ac:dyDescent="0.25">
      <c r="A422" s="17" t="s">
        <v>759</v>
      </c>
      <c r="B422" s="37" t="s">
        <v>4575</v>
      </c>
      <c r="C422" s="37" t="s">
        <v>4573</v>
      </c>
      <c r="D422" s="201" t="s">
        <v>359</v>
      </c>
      <c r="E422" s="233">
        <v>4160715</v>
      </c>
      <c r="F422" s="225" t="s">
        <v>112</v>
      </c>
      <c r="G422" s="32" t="s">
        <v>76</v>
      </c>
      <c r="H422" s="37" t="s">
        <v>113</v>
      </c>
      <c r="I422" s="37">
        <v>200</v>
      </c>
      <c r="J422" s="37" t="s">
        <v>42</v>
      </c>
      <c r="K422" s="37" t="s">
        <v>42</v>
      </c>
      <c r="L422" s="234">
        <v>31</v>
      </c>
      <c r="M422" s="235">
        <v>42216</v>
      </c>
      <c r="N422" s="236">
        <v>42216</v>
      </c>
      <c r="O422" s="99">
        <v>42187</v>
      </c>
      <c r="P422" s="94">
        <v>42187</v>
      </c>
      <c r="Q422" s="7" t="s">
        <v>42</v>
      </c>
      <c r="R422" s="7" t="s">
        <v>42</v>
      </c>
      <c r="S422" s="7" t="s">
        <v>42</v>
      </c>
      <c r="T422" s="7" t="s">
        <v>42</v>
      </c>
      <c r="U422" s="108" t="s">
        <v>42</v>
      </c>
      <c r="V422" s="108" t="s">
        <v>42</v>
      </c>
      <c r="W422" s="7">
        <v>42202</v>
      </c>
      <c r="X422" s="7">
        <v>42202</v>
      </c>
      <c r="Y422" s="7">
        <v>42207</v>
      </c>
      <c r="Z422" s="7"/>
      <c r="AA422" s="249" t="s">
        <v>4529</v>
      </c>
      <c r="AB422" s="237" t="s">
        <v>42</v>
      </c>
      <c r="AC422" s="251" t="s">
        <v>42</v>
      </c>
      <c r="AD422" s="249" t="s">
        <v>76</v>
      </c>
      <c r="AE422" s="249" t="s">
        <v>42</v>
      </c>
      <c r="AF422" s="249" t="s">
        <v>113</v>
      </c>
      <c r="AG422" s="249">
        <v>200</v>
      </c>
      <c r="AH422" s="243" t="s">
        <v>42</v>
      </c>
      <c r="AI422" s="231"/>
      <c r="AJ422" s="231"/>
      <c r="AK422" s="232"/>
    </row>
    <row r="423" spans="1:37" ht="15" customHeight="1" x14ac:dyDescent="0.25">
      <c r="A423" s="17" t="s">
        <v>4251</v>
      </c>
      <c r="B423" s="37" t="s">
        <v>4575</v>
      </c>
      <c r="C423" s="37" t="s">
        <v>4573</v>
      </c>
      <c r="D423" s="201" t="s">
        <v>359</v>
      </c>
      <c r="E423" s="233">
        <v>4170715</v>
      </c>
      <c r="F423" s="225">
        <v>75</v>
      </c>
      <c r="G423" s="32" t="s">
        <v>2</v>
      </c>
      <c r="H423" s="37">
        <v>11400</v>
      </c>
      <c r="I423" s="37" t="s">
        <v>25</v>
      </c>
      <c r="J423" s="37" t="s">
        <v>1581</v>
      </c>
      <c r="K423" s="37" t="s">
        <v>161</v>
      </c>
      <c r="L423" s="234">
        <v>31</v>
      </c>
      <c r="M423" s="235">
        <v>42216</v>
      </c>
      <c r="N423" s="236">
        <v>42216</v>
      </c>
      <c r="O423" s="99">
        <v>42187</v>
      </c>
      <c r="P423" s="94">
        <v>42187</v>
      </c>
      <c r="Q423" s="7">
        <v>42200</v>
      </c>
      <c r="R423" s="7" t="s">
        <v>153</v>
      </c>
      <c r="S423" s="7" t="s">
        <v>3605</v>
      </c>
      <c r="T423" s="7">
        <v>42200</v>
      </c>
      <c r="U423" s="108">
        <v>42200</v>
      </c>
      <c r="V423" s="108" t="s">
        <v>153</v>
      </c>
      <c r="W423" s="7">
        <v>42202</v>
      </c>
      <c r="X423" s="7">
        <v>42202</v>
      </c>
      <c r="Y423" s="7">
        <v>42206</v>
      </c>
      <c r="Z423" s="7"/>
      <c r="AA423" s="249" t="s">
        <v>4529</v>
      </c>
      <c r="AB423" s="253" t="s">
        <v>4520</v>
      </c>
      <c r="AC423" s="251" t="s">
        <v>4521</v>
      </c>
      <c r="AD423" s="249" t="s">
        <v>2</v>
      </c>
      <c r="AE423" s="249" t="s">
        <v>4522</v>
      </c>
      <c r="AF423" s="249" t="s">
        <v>42</v>
      </c>
      <c r="AG423" s="249" t="s">
        <v>42</v>
      </c>
      <c r="AH423" s="243" t="s">
        <v>161</v>
      </c>
      <c r="AI423" s="231"/>
      <c r="AJ423" s="231"/>
      <c r="AK423" s="232"/>
    </row>
    <row r="424" spans="1:37" ht="15" customHeight="1" x14ac:dyDescent="0.25">
      <c r="A424" s="17" t="s">
        <v>1323</v>
      </c>
      <c r="B424" s="37" t="s">
        <v>4590</v>
      </c>
      <c r="C424" s="37" t="s">
        <v>4588</v>
      </c>
      <c r="D424" s="201" t="s">
        <v>359</v>
      </c>
      <c r="E424" s="233">
        <v>4180715</v>
      </c>
      <c r="F424" s="225">
        <v>800</v>
      </c>
      <c r="G424" s="32" t="s">
        <v>511</v>
      </c>
      <c r="H424" s="37">
        <v>13200</v>
      </c>
      <c r="I424" s="37" t="s">
        <v>25</v>
      </c>
      <c r="J424" s="37" t="s">
        <v>4178</v>
      </c>
      <c r="K424" s="37" t="s">
        <v>42</v>
      </c>
      <c r="L424" s="234">
        <v>40</v>
      </c>
      <c r="M424" s="235">
        <v>42276</v>
      </c>
      <c r="N424" s="236">
        <v>42276</v>
      </c>
      <c r="O424" s="99">
        <v>42276</v>
      </c>
      <c r="P424" s="94">
        <v>42276</v>
      </c>
      <c r="Q424" s="7" t="s">
        <v>153</v>
      </c>
      <c r="R424" s="7" t="s">
        <v>153</v>
      </c>
      <c r="S424" s="7" t="s">
        <v>3358</v>
      </c>
      <c r="T424" s="7">
        <v>42313</v>
      </c>
      <c r="U424" s="108">
        <v>42322</v>
      </c>
      <c r="V424" s="108" t="s">
        <v>153</v>
      </c>
      <c r="W424" s="7" t="s">
        <v>42</v>
      </c>
      <c r="X424" s="7" t="s">
        <v>42</v>
      </c>
      <c r="Y424" s="7">
        <v>42326</v>
      </c>
      <c r="Z424" s="7">
        <v>42384</v>
      </c>
      <c r="AA424" s="249" t="s">
        <v>4589</v>
      </c>
      <c r="AB424" s="237" t="s">
        <v>4520</v>
      </c>
      <c r="AC424" s="251" t="s">
        <v>4543</v>
      </c>
      <c r="AD424" s="249" t="s">
        <v>511</v>
      </c>
      <c r="AE424" s="249" t="s">
        <v>4522</v>
      </c>
      <c r="AF424" s="249" t="s">
        <v>42</v>
      </c>
      <c r="AG424" s="249" t="s">
        <v>42</v>
      </c>
      <c r="AH424" s="243" t="s">
        <v>42</v>
      </c>
      <c r="AI424" s="231"/>
      <c r="AJ424" s="231"/>
      <c r="AK424" s="232"/>
    </row>
    <row r="425" spans="1:37" ht="15" customHeight="1" x14ac:dyDescent="0.25">
      <c r="A425" s="17" t="s">
        <v>1323</v>
      </c>
      <c r="B425" s="37" t="s">
        <v>4591</v>
      </c>
      <c r="C425" s="37" t="s">
        <v>4588</v>
      </c>
      <c r="D425" s="201" t="s">
        <v>359</v>
      </c>
      <c r="E425" s="233">
        <v>4190715</v>
      </c>
      <c r="F425" s="225">
        <v>800</v>
      </c>
      <c r="G425" s="32" t="s">
        <v>511</v>
      </c>
      <c r="H425" s="37">
        <v>13200</v>
      </c>
      <c r="I425" s="37" t="s">
        <v>25</v>
      </c>
      <c r="J425" s="37" t="s">
        <v>4178</v>
      </c>
      <c r="K425" s="37" t="s">
        <v>42</v>
      </c>
      <c r="L425" s="234">
        <v>40</v>
      </c>
      <c r="M425" s="235">
        <v>42276</v>
      </c>
      <c r="N425" s="236">
        <v>42276</v>
      </c>
      <c r="O425" s="99">
        <v>42276</v>
      </c>
      <c r="P425" s="94">
        <v>42276</v>
      </c>
      <c r="Q425" s="7" t="s">
        <v>153</v>
      </c>
      <c r="R425" s="7" t="s">
        <v>153</v>
      </c>
      <c r="S425" s="7" t="s">
        <v>3358</v>
      </c>
      <c r="T425" s="7">
        <v>42313</v>
      </c>
      <c r="U425" s="108">
        <v>42320</v>
      </c>
      <c r="V425" s="108" t="s">
        <v>153</v>
      </c>
      <c r="W425" s="7" t="s">
        <v>42</v>
      </c>
      <c r="X425" s="7" t="s">
        <v>42</v>
      </c>
      <c r="Y425" s="7">
        <v>42321</v>
      </c>
      <c r="Z425" s="7">
        <v>42388</v>
      </c>
      <c r="AA425" s="249" t="s">
        <v>4589</v>
      </c>
      <c r="AB425" s="253" t="s">
        <v>4520</v>
      </c>
      <c r="AC425" s="251" t="s">
        <v>4543</v>
      </c>
      <c r="AD425" s="249" t="s">
        <v>511</v>
      </c>
      <c r="AE425" s="249" t="s">
        <v>4522</v>
      </c>
      <c r="AF425" s="249" t="s">
        <v>42</v>
      </c>
      <c r="AG425" s="249" t="s">
        <v>42</v>
      </c>
      <c r="AH425" s="243" t="s">
        <v>42</v>
      </c>
      <c r="AI425" s="231"/>
      <c r="AJ425" s="231"/>
      <c r="AK425" s="232"/>
    </row>
    <row r="426" spans="1:37" ht="15" customHeight="1" x14ac:dyDescent="0.25">
      <c r="A426" s="17" t="s">
        <v>3484</v>
      </c>
      <c r="B426" s="37" t="s">
        <v>4600</v>
      </c>
      <c r="C426" s="37" t="s">
        <v>110</v>
      </c>
      <c r="D426" s="201" t="s">
        <v>359</v>
      </c>
      <c r="E426" s="233">
        <v>4200715</v>
      </c>
      <c r="F426" s="225">
        <v>400</v>
      </c>
      <c r="G426" s="32" t="s">
        <v>2</v>
      </c>
      <c r="H426" s="37">
        <v>11400</v>
      </c>
      <c r="I426" s="37" t="s">
        <v>25</v>
      </c>
      <c r="J426" s="37" t="s">
        <v>1581</v>
      </c>
      <c r="K426" s="37" t="s">
        <v>161</v>
      </c>
      <c r="L426" s="234">
        <v>31</v>
      </c>
      <c r="M426" s="235">
        <v>42217</v>
      </c>
      <c r="N426" s="236">
        <v>42217</v>
      </c>
      <c r="O426" s="99">
        <v>42191</v>
      </c>
      <c r="P426" s="94">
        <v>42191</v>
      </c>
      <c r="Q426" s="7">
        <v>42206</v>
      </c>
      <c r="R426" s="7" t="s">
        <v>153</v>
      </c>
      <c r="S426" s="7" t="s">
        <v>3605</v>
      </c>
      <c r="T426" s="7" t="s">
        <v>153</v>
      </c>
      <c r="U426" s="108">
        <v>42207</v>
      </c>
      <c r="V426" s="108" t="s">
        <v>153</v>
      </c>
      <c r="W426" s="7">
        <v>42210</v>
      </c>
      <c r="X426" s="7">
        <v>42210</v>
      </c>
      <c r="Y426" s="7">
        <v>42213</v>
      </c>
      <c r="Z426" s="7"/>
      <c r="AA426" s="249" t="s">
        <v>4596</v>
      </c>
      <c r="AB426" s="237" t="s">
        <v>4520</v>
      </c>
      <c r="AC426" s="251" t="s">
        <v>4521</v>
      </c>
      <c r="AD426" s="249" t="s">
        <v>2</v>
      </c>
      <c r="AE426" s="249" t="s">
        <v>4522</v>
      </c>
      <c r="AF426" s="249" t="s">
        <v>42</v>
      </c>
      <c r="AG426" s="249" t="s">
        <v>42</v>
      </c>
      <c r="AH426" s="243" t="s">
        <v>161</v>
      </c>
      <c r="AI426" s="231"/>
      <c r="AJ426" s="231"/>
      <c r="AK426" s="232"/>
    </row>
    <row r="427" spans="1:37" ht="15" customHeight="1" x14ac:dyDescent="0.25">
      <c r="A427" s="17" t="s">
        <v>759</v>
      </c>
      <c r="B427" s="37" t="s">
        <v>4600</v>
      </c>
      <c r="C427" s="37" t="s">
        <v>110</v>
      </c>
      <c r="D427" s="201" t="s">
        <v>359</v>
      </c>
      <c r="E427" s="233">
        <v>4210715</v>
      </c>
      <c r="F427" s="225" t="s">
        <v>112</v>
      </c>
      <c r="G427" s="32" t="s">
        <v>76</v>
      </c>
      <c r="H427" s="37" t="s">
        <v>113</v>
      </c>
      <c r="I427" s="37">
        <v>200</v>
      </c>
      <c r="J427" s="37" t="s">
        <v>42</v>
      </c>
      <c r="K427" s="37" t="s">
        <v>42</v>
      </c>
      <c r="L427" s="234">
        <v>31</v>
      </c>
      <c r="M427" s="235">
        <v>42217</v>
      </c>
      <c r="N427" s="236">
        <v>42217</v>
      </c>
      <c r="O427" s="99">
        <v>42191</v>
      </c>
      <c r="P427" s="94">
        <v>42191</v>
      </c>
      <c r="Q427" s="7" t="s">
        <v>42</v>
      </c>
      <c r="R427" s="7" t="s">
        <v>42</v>
      </c>
      <c r="S427" s="7" t="s">
        <v>42</v>
      </c>
      <c r="T427" s="7" t="s">
        <v>42</v>
      </c>
      <c r="U427" s="108" t="s">
        <v>42</v>
      </c>
      <c r="V427" s="108" t="s">
        <v>42</v>
      </c>
      <c r="W427" s="7">
        <v>42214</v>
      </c>
      <c r="X427" s="7">
        <v>42214</v>
      </c>
      <c r="Y427" s="7">
        <v>42216</v>
      </c>
      <c r="Z427" s="7"/>
      <c r="AA427" s="249" t="s">
        <v>4596</v>
      </c>
      <c r="AB427" s="253" t="s">
        <v>42</v>
      </c>
      <c r="AC427" s="251" t="s">
        <v>42</v>
      </c>
      <c r="AD427" s="249" t="s">
        <v>76</v>
      </c>
      <c r="AE427" s="249" t="s">
        <v>42</v>
      </c>
      <c r="AF427" s="249" t="s">
        <v>113</v>
      </c>
      <c r="AG427" s="249">
        <v>200</v>
      </c>
      <c r="AH427" s="243" t="s">
        <v>42</v>
      </c>
      <c r="AI427" s="231"/>
      <c r="AJ427" s="231"/>
      <c r="AK427" s="232"/>
    </row>
    <row r="428" spans="1:37" ht="15" customHeight="1" x14ac:dyDescent="0.25">
      <c r="A428" s="17" t="s">
        <v>4639</v>
      </c>
      <c r="B428" s="37" t="s">
        <v>4593</v>
      </c>
      <c r="C428" s="37" t="s">
        <v>4211</v>
      </c>
      <c r="D428" s="201" t="s">
        <v>359</v>
      </c>
      <c r="E428" s="233">
        <v>4220715</v>
      </c>
      <c r="F428" s="225">
        <v>75</v>
      </c>
      <c r="G428" s="32" t="s">
        <v>20</v>
      </c>
      <c r="H428" s="37">
        <v>13200</v>
      </c>
      <c r="I428" s="37" t="s">
        <v>68</v>
      </c>
      <c r="J428" s="37" t="s">
        <v>3309</v>
      </c>
      <c r="K428" s="37" t="s">
        <v>42</v>
      </c>
      <c r="L428" s="234">
        <v>31</v>
      </c>
      <c r="M428" s="235">
        <v>42212</v>
      </c>
      <c r="N428" s="236">
        <v>42212</v>
      </c>
      <c r="O428" s="99">
        <v>42192</v>
      </c>
      <c r="P428" s="94">
        <v>42193</v>
      </c>
      <c r="Q428" s="7">
        <v>42201</v>
      </c>
      <c r="R428" s="7" t="s">
        <v>153</v>
      </c>
      <c r="S428" s="7" t="s">
        <v>3605</v>
      </c>
      <c r="T428" s="7">
        <v>42206</v>
      </c>
      <c r="U428" s="108">
        <v>42207</v>
      </c>
      <c r="V428" s="108" t="s">
        <v>153</v>
      </c>
      <c r="W428" s="7">
        <v>42210</v>
      </c>
      <c r="X428" s="7">
        <v>42210</v>
      </c>
      <c r="Y428" s="7">
        <v>42213</v>
      </c>
      <c r="Z428" s="7"/>
      <c r="AA428" s="249" t="s">
        <v>4595</v>
      </c>
      <c r="AB428" s="237" t="s">
        <v>4520</v>
      </c>
      <c r="AC428" s="251" t="s">
        <v>4521</v>
      </c>
      <c r="AD428" s="249" t="s">
        <v>20</v>
      </c>
      <c r="AE428" s="249" t="s">
        <v>4522</v>
      </c>
      <c r="AF428" s="249" t="s">
        <v>42</v>
      </c>
      <c r="AG428" s="249" t="s">
        <v>42</v>
      </c>
      <c r="AH428" s="243" t="s">
        <v>1555</v>
      </c>
      <c r="AI428" s="231"/>
      <c r="AJ428" s="231"/>
      <c r="AK428" s="232"/>
    </row>
    <row r="429" spans="1:37" ht="15" customHeight="1" x14ac:dyDescent="0.25">
      <c r="A429" s="17" t="s">
        <v>3999</v>
      </c>
      <c r="B429" s="37" t="s">
        <v>4601</v>
      </c>
      <c r="C429" s="37" t="s">
        <v>4493</v>
      </c>
      <c r="D429" s="201" t="s">
        <v>359</v>
      </c>
      <c r="E429" s="233">
        <v>4230715</v>
      </c>
      <c r="F429" s="225">
        <v>15</v>
      </c>
      <c r="G429" s="32" t="s">
        <v>7</v>
      </c>
      <c r="H429" s="37">
        <v>480</v>
      </c>
      <c r="I429" s="37" t="s">
        <v>25</v>
      </c>
      <c r="J429" s="37" t="s">
        <v>3993</v>
      </c>
      <c r="K429" s="37" t="s">
        <v>42</v>
      </c>
      <c r="L429" s="234">
        <v>30</v>
      </c>
      <c r="M429" s="235">
        <v>42207</v>
      </c>
      <c r="N429" s="236">
        <v>42207</v>
      </c>
      <c r="O429" s="99" t="s">
        <v>42</v>
      </c>
      <c r="P429" s="94" t="s">
        <v>42</v>
      </c>
      <c r="Q429" s="7" t="s">
        <v>42</v>
      </c>
      <c r="R429" s="7" t="s">
        <v>42</v>
      </c>
      <c r="S429" s="7" t="s">
        <v>42</v>
      </c>
      <c r="T429" s="7" t="s">
        <v>42</v>
      </c>
      <c r="U429" s="108" t="s">
        <v>42</v>
      </c>
      <c r="V429" s="108" t="s">
        <v>42</v>
      </c>
      <c r="W429" s="7" t="s">
        <v>42</v>
      </c>
      <c r="X429" s="7" t="s">
        <v>42</v>
      </c>
      <c r="Y429" s="7">
        <v>42202</v>
      </c>
      <c r="Z429" s="7"/>
      <c r="AA429" s="249" t="s">
        <v>4596</v>
      </c>
      <c r="AB429" s="253" t="s">
        <v>4520</v>
      </c>
      <c r="AC429" s="251" t="s">
        <v>4543</v>
      </c>
      <c r="AD429" s="249" t="s">
        <v>7</v>
      </c>
      <c r="AE429" s="249" t="s">
        <v>4522</v>
      </c>
      <c r="AF429" s="249" t="s">
        <v>42</v>
      </c>
      <c r="AG429" s="249" t="s">
        <v>42</v>
      </c>
      <c r="AH429" s="243" t="s">
        <v>2807</v>
      </c>
      <c r="AI429" s="231"/>
      <c r="AJ429" s="231"/>
      <c r="AK429" s="232"/>
    </row>
    <row r="430" spans="1:37" ht="15" customHeight="1" x14ac:dyDescent="0.25">
      <c r="A430" s="17" t="s">
        <v>4640</v>
      </c>
      <c r="B430" s="37" t="s">
        <v>4602</v>
      </c>
      <c r="C430" s="37" t="s">
        <v>2834</v>
      </c>
      <c r="D430" s="201" t="s">
        <v>359</v>
      </c>
      <c r="E430" s="233">
        <v>4240715</v>
      </c>
      <c r="F430" s="225">
        <v>5</v>
      </c>
      <c r="G430" s="32" t="s">
        <v>7</v>
      </c>
      <c r="H430" s="37">
        <v>480</v>
      </c>
      <c r="I430" s="37" t="s">
        <v>25</v>
      </c>
      <c r="J430" s="37" t="s">
        <v>1581</v>
      </c>
      <c r="K430" s="37" t="s">
        <v>4597</v>
      </c>
      <c r="L430" s="234">
        <v>31</v>
      </c>
      <c r="M430" s="235">
        <v>42217</v>
      </c>
      <c r="N430" s="236">
        <v>42217</v>
      </c>
      <c r="O430" s="99">
        <v>42192</v>
      </c>
      <c r="P430" s="94">
        <v>42193</v>
      </c>
      <c r="Q430" s="7">
        <v>42202</v>
      </c>
      <c r="R430" s="7" t="s">
        <v>153</v>
      </c>
      <c r="S430" s="7" t="s">
        <v>3358</v>
      </c>
      <c r="T430" s="7">
        <v>42208</v>
      </c>
      <c r="U430" s="108">
        <v>42215</v>
      </c>
      <c r="V430" s="108" t="s">
        <v>153</v>
      </c>
      <c r="W430" s="7" t="s">
        <v>42</v>
      </c>
      <c r="X430" s="7" t="s">
        <v>42</v>
      </c>
      <c r="Y430" s="7">
        <v>42216</v>
      </c>
      <c r="Z430" s="7"/>
      <c r="AA430" s="249" t="s">
        <v>4529</v>
      </c>
      <c r="AB430" s="237" t="s">
        <v>4520</v>
      </c>
      <c r="AC430" s="251" t="s">
        <v>4543</v>
      </c>
      <c r="AD430" s="249" t="s">
        <v>7</v>
      </c>
      <c r="AE430" s="249" t="s">
        <v>4522</v>
      </c>
      <c r="AF430" s="249" t="s">
        <v>42</v>
      </c>
      <c r="AG430" s="249" t="s">
        <v>42</v>
      </c>
      <c r="AH430" s="243" t="s">
        <v>4597</v>
      </c>
      <c r="AI430" s="231"/>
      <c r="AJ430" s="231"/>
      <c r="AK430" s="232"/>
    </row>
    <row r="431" spans="1:37" ht="15" customHeight="1" x14ac:dyDescent="0.25">
      <c r="A431" s="17" t="s">
        <v>4640</v>
      </c>
      <c r="B431" s="37" t="s">
        <v>4602</v>
      </c>
      <c r="C431" s="37" t="s">
        <v>2834</v>
      </c>
      <c r="D431" s="201" t="s">
        <v>359</v>
      </c>
      <c r="E431" s="233">
        <v>4250715</v>
      </c>
      <c r="F431" s="225">
        <v>5</v>
      </c>
      <c r="G431" s="32" t="s">
        <v>7</v>
      </c>
      <c r="H431" s="37">
        <v>480</v>
      </c>
      <c r="I431" s="37" t="s">
        <v>25</v>
      </c>
      <c r="J431" s="37" t="s">
        <v>1581</v>
      </c>
      <c r="K431" s="37" t="s">
        <v>4597</v>
      </c>
      <c r="L431" s="234">
        <v>31</v>
      </c>
      <c r="M431" s="235">
        <v>42217</v>
      </c>
      <c r="N431" s="236">
        <v>42217</v>
      </c>
      <c r="O431" s="99">
        <v>42192</v>
      </c>
      <c r="P431" s="94">
        <v>42193</v>
      </c>
      <c r="Q431" s="7">
        <v>42206</v>
      </c>
      <c r="R431" s="7" t="s">
        <v>153</v>
      </c>
      <c r="S431" s="7" t="s">
        <v>3358</v>
      </c>
      <c r="T431" s="7">
        <v>42210</v>
      </c>
      <c r="U431" s="108">
        <v>42216</v>
      </c>
      <c r="V431" s="108" t="s">
        <v>153</v>
      </c>
      <c r="W431" s="7" t="s">
        <v>42</v>
      </c>
      <c r="X431" s="7" t="s">
        <v>42</v>
      </c>
      <c r="Y431" s="7">
        <v>42216</v>
      </c>
      <c r="Z431" s="7"/>
      <c r="AA431" s="249" t="s">
        <v>4529</v>
      </c>
      <c r="AB431" s="253" t="s">
        <v>4520</v>
      </c>
      <c r="AC431" s="251" t="s">
        <v>4543</v>
      </c>
      <c r="AD431" s="249" t="s">
        <v>7</v>
      </c>
      <c r="AE431" s="249" t="s">
        <v>4522</v>
      </c>
      <c r="AF431" s="249" t="s">
        <v>42</v>
      </c>
      <c r="AG431" s="249" t="s">
        <v>42</v>
      </c>
      <c r="AH431" s="239" t="s">
        <v>4597</v>
      </c>
      <c r="AI431" s="231"/>
      <c r="AJ431" s="231"/>
      <c r="AK431" s="232"/>
    </row>
    <row r="432" spans="1:37" ht="15" customHeight="1" x14ac:dyDescent="0.25">
      <c r="A432" s="17" t="s">
        <v>3790</v>
      </c>
      <c r="B432" s="37" t="s">
        <v>4603</v>
      </c>
      <c r="C432" s="37" t="s">
        <v>629</v>
      </c>
      <c r="D432" s="201" t="s">
        <v>359</v>
      </c>
      <c r="E432" s="233">
        <v>4260715</v>
      </c>
      <c r="F432" s="225">
        <v>300</v>
      </c>
      <c r="G432" s="32" t="s">
        <v>2</v>
      </c>
      <c r="H432" s="37">
        <v>13200</v>
      </c>
      <c r="I432" s="37" t="s">
        <v>3</v>
      </c>
      <c r="J432" s="37" t="s">
        <v>4822</v>
      </c>
      <c r="K432" s="37" t="s">
        <v>42</v>
      </c>
      <c r="L432" s="234">
        <v>31</v>
      </c>
      <c r="M432" s="235">
        <v>42218</v>
      </c>
      <c r="N432" s="236">
        <v>42218</v>
      </c>
      <c r="O432" s="99">
        <v>42191</v>
      </c>
      <c r="P432" s="94">
        <v>42191</v>
      </c>
      <c r="Q432" s="7">
        <v>42207</v>
      </c>
      <c r="R432" s="7" t="s">
        <v>153</v>
      </c>
      <c r="S432" s="7" t="s">
        <v>3605</v>
      </c>
      <c r="T432" s="7" t="s">
        <v>153</v>
      </c>
      <c r="U432" s="108" t="s">
        <v>153</v>
      </c>
      <c r="V432" s="108" t="s">
        <v>153</v>
      </c>
      <c r="W432" s="7" t="s">
        <v>153</v>
      </c>
      <c r="X432" s="7" t="s">
        <v>153</v>
      </c>
      <c r="Y432" s="7">
        <v>42215</v>
      </c>
      <c r="Z432" s="7"/>
      <c r="AA432" s="249" t="s">
        <v>4519</v>
      </c>
      <c r="AB432" s="237" t="s">
        <v>4520</v>
      </c>
      <c r="AC432" s="251" t="s">
        <v>4521</v>
      </c>
      <c r="AD432" s="249" t="s">
        <v>2</v>
      </c>
      <c r="AE432" s="249" t="s">
        <v>4522</v>
      </c>
      <c r="AF432" s="249" t="s">
        <v>42</v>
      </c>
      <c r="AG432" s="249" t="s">
        <v>42</v>
      </c>
      <c r="AH432" s="239" t="s">
        <v>42</v>
      </c>
      <c r="AI432" s="231"/>
      <c r="AJ432" s="231"/>
      <c r="AK432" s="232"/>
    </row>
    <row r="433" spans="1:37" ht="15" customHeight="1" x14ac:dyDescent="0.25">
      <c r="A433" s="17" t="s">
        <v>5251</v>
      </c>
      <c r="B433" s="37" t="s">
        <v>4604</v>
      </c>
      <c r="C433" s="37" t="s">
        <v>3344</v>
      </c>
      <c r="D433" s="201" t="s">
        <v>359</v>
      </c>
      <c r="E433" s="233">
        <v>4270715</v>
      </c>
      <c r="F433" s="225">
        <v>2250</v>
      </c>
      <c r="G433" s="32" t="s">
        <v>511</v>
      </c>
      <c r="H433" s="37">
        <v>13200</v>
      </c>
      <c r="I433" s="37" t="s">
        <v>56</v>
      </c>
      <c r="J433" s="37" t="s">
        <v>4599</v>
      </c>
      <c r="K433" s="37" t="s">
        <v>4598</v>
      </c>
      <c r="L433" s="234">
        <v>39</v>
      </c>
      <c r="M433" s="235">
        <v>42268</v>
      </c>
      <c r="N433" s="236">
        <v>42268</v>
      </c>
      <c r="O433" s="99">
        <v>42276</v>
      </c>
      <c r="P433" s="94">
        <v>42276</v>
      </c>
      <c r="Q433" s="7">
        <v>42305</v>
      </c>
      <c r="R433" s="7" t="s">
        <v>153</v>
      </c>
      <c r="S433" s="7" t="s">
        <v>3358</v>
      </c>
      <c r="T433" s="7">
        <v>42305</v>
      </c>
      <c r="U433" s="108">
        <v>42307</v>
      </c>
      <c r="V433" s="108" t="s">
        <v>153</v>
      </c>
      <c r="W433" s="7" t="s">
        <v>42</v>
      </c>
      <c r="X433" s="7" t="s">
        <v>42</v>
      </c>
      <c r="Y433" s="7">
        <v>42307</v>
      </c>
      <c r="Z433" s="7"/>
      <c r="AA433" s="249" t="s">
        <v>4519</v>
      </c>
      <c r="AB433" s="253" t="s">
        <v>4520</v>
      </c>
      <c r="AC433" s="251" t="s">
        <v>4543</v>
      </c>
      <c r="AD433" s="249" t="s">
        <v>511</v>
      </c>
      <c r="AE433" s="249" t="s">
        <v>4522</v>
      </c>
      <c r="AF433" s="249" t="s">
        <v>42</v>
      </c>
      <c r="AG433" s="249" t="s">
        <v>42</v>
      </c>
      <c r="AH433" s="243" t="s">
        <v>4598</v>
      </c>
      <c r="AI433" s="231"/>
      <c r="AJ433" s="231"/>
      <c r="AK433" s="232"/>
    </row>
    <row r="434" spans="1:37" ht="15" customHeight="1" x14ac:dyDescent="0.25">
      <c r="A434" s="17" t="s">
        <v>5251</v>
      </c>
      <c r="B434" s="37" t="s">
        <v>4604</v>
      </c>
      <c r="C434" s="37" t="s">
        <v>3344</v>
      </c>
      <c r="D434" s="201" t="s">
        <v>359</v>
      </c>
      <c r="E434" s="233">
        <v>4280715</v>
      </c>
      <c r="F434" s="225">
        <v>2250</v>
      </c>
      <c r="G434" s="32" t="s">
        <v>511</v>
      </c>
      <c r="H434" s="37">
        <v>13200</v>
      </c>
      <c r="I434" s="37" t="s">
        <v>56</v>
      </c>
      <c r="J434" s="37" t="s">
        <v>4599</v>
      </c>
      <c r="K434" s="37" t="s">
        <v>4598</v>
      </c>
      <c r="L434" s="234">
        <v>39</v>
      </c>
      <c r="M434" s="235">
        <v>42268</v>
      </c>
      <c r="N434" s="236">
        <v>42268</v>
      </c>
      <c r="O434" s="99">
        <v>42276</v>
      </c>
      <c r="P434" s="94">
        <v>42276</v>
      </c>
      <c r="Q434" s="7" t="s">
        <v>153</v>
      </c>
      <c r="R434" s="7" t="s">
        <v>153</v>
      </c>
      <c r="S434" s="7" t="s">
        <v>3358</v>
      </c>
      <c r="T434" s="7" t="s">
        <v>153</v>
      </c>
      <c r="U434" s="108">
        <v>42308</v>
      </c>
      <c r="V434" s="108" t="s">
        <v>153</v>
      </c>
      <c r="W434" s="7" t="s">
        <v>42</v>
      </c>
      <c r="X434" s="7" t="s">
        <v>42</v>
      </c>
      <c r="Y434" s="7">
        <v>42312</v>
      </c>
      <c r="Z434" s="7"/>
      <c r="AA434" s="249" t="s">
        <v>4519</v>
      </c>
      <c r="AB434" s="237" t="s">
        <v>4520</v>
      </c>
      <c r="AC434" s="251" t="s">
        <v>4543</v>
      </c>
      <c r="AD434" s="249" t="s">
        <v>511</v>
      </c>
      <c r="AE434" s="249" t="s">
        <v>4522</v>
      </c>
      <c r="AF434" s="249" t="s">
        <v>42</v>
      </c>
      <c r="AG434" s="249" t="s">
        <v>42</v>
      </c>
      <c r="AH434" s="243" t="s">
        <v>4598</v>
      </c>
      <c r="AI434" s="231"/>
      <c r="AJ434" s="231"/>
      <c r="AK434" s="232"/>
    </row>
    <row r="435" spans="1:37" ht="15" customHeight="1" x14ac:dyDescent="0.25">
      <c r="A435" s="17" t="s">
        <v>5251</v>
      </c>
      <c r="B435" s="37" t="s">
        <v>4604</v>
      </c>
      <c r="C435" s="37" t="s">
        <v>3344</v>
      </c>
      <c r="D435" s="201" t="s">
        <v>359</v>
      </c>
      <c r="E435" s="233">
        <v>4290715</v>
      </c>
      <c r="F435" s="225">
        <v>2250</v>
      </c>
      <c r="G435" s="32" t="s">
        <v>511</v>
      </c>
      <c r="H435" s="37">
        <v>13200</v>
      </c>
      <c r="I435" s="37" t="s">
        <v>56</v>
      </c>
      <c r="J435" s="37" t="s">
        <v>4599</v>
      </c>
      <c r="K435" s="37" t="s">
        <v>4598</v>
      </c>
      <c r="L435" s="234">
        <v>39</v>
      </c>
      <c r="M435" s="235">
        <v>42268</v>
      </c>
      <c r="N435" s="236">
        <v>42268</v>
      </c>
      <c r="O435" s="99">
        <v>42276</v>
      </c>
      <c r="P435" s="94">
        <v>42276</v>
      </c>
      <c r="Q435" s="7" t="s">
        <v>153</v>
      </c>
      <c r="R435" s="7" t="s">
        <v>153</v>
      </c>
      <c r="S435" s="7" t="s">
        <v>3358</v>
      </c>
      <c r="T435" s="7" t="s">
        <v>153</v>
      </c>
      <c r="U435" s="108">
        <v>42309</v>
      </c>
      <c r="V435" s="108" t="s">
        <v>153</v>
      </c>
      <c r="W435" s="7" t="s">
        <v>42</v>
      </c>
      <c r="X435" s="7" t="s">
        <v>42</v>
      </c>
      <c r="Y435" s="7">
        <v>42312</v>
      </c>
      <c r="Z435" s="7"/>
      <c r="AA435" s="249" t="s">
        <v>4519</v>
      </c>
      <c r="AB435" s="253" t="s">
        <v>4520</v>
      </c>
      <c r="AC435" s="251" t="s">
        <v>4543</v>
      </c>
      <c r="AD435" s="249" t="s">
        <v>511</v>
      </c>
      <c r="AE435" s="249" t="s">
        <v>4522</v>
      </c>
      <c r="AF435" s="249" t="s">
        <v>42</v>
      </c>
      <c r="AG435" s="249" t="s">
        <v>42</v>
      </c>
      <c r="AH435" s="243" t="s">
        <v>4598</v>
      </c>
      <c r="AI435" s="231"/>
      <c r="AJ435" s="231"/>
      <c r="AK435" s="232"/>
    </row>
    <row r="436" spans="1:37" ht="15" customHeight="1" x14ac:dyDescent="0.25">
      <c r="A436" s="17" t="s">
        <v>4662</v>
      </c>
      <c r="B436" s="37" t="s">
        <v>5913</v>
      </c>
      <c r="C436" s="37" t="s">
        <v>4493</v>
      </c>
      <c r="D436" s="201" t="s">
        <v>359</v>
      </c>
      <c r="E436" s="233">
        <v>4300715</v>
      </c>
      <c r="F436" s="225">
        <v>75</v>
      </c>
      <c r="G436" s="32" t="s">
        <v>2</v>
      </c>
      <c r="H436" s="37">
        <v>11400</v>
      </c>
      <c r="I436" s="37" t="s">
        <v>25</v>
      </c>
      <c r="J436" s="37" t="s">
        <v>1855</v>
      </c>
      <c r="K436" s="37" t="s">
        <v>161</v>
      </c>
      <c r="L436" s="234">
        <v>32</v>
      </c>
      <c r="M436" s="235">
        <v>42222</v>
      </c>
      <c r="N436" s="236">
        <v>42222</v>
      </c>
      <c r="O436" s="99">
        <v>42194</v>
      </c>
      <c r="P436" s="94">
        <v>42195</v>
      </c>
      <c r="Q436" s="7">
        <v>42212</v>
      </c>
      <c r="R436" s="7" t="s">
        <v>153</v>
      </c>
      <c r="S436" s="7" t="s">
        <v>3605</v>
      </c>
      <c r="T436" s="7">
        <v>42214</v>
      </c>
      <c r="U436" s="108">
        <v>42219</v>
      </c>
      <c r="V436" s="108" t="s">
        <v>153</v>
      </c>
      <c r="W436" s="7">
        <v>42220</v>
      </c>
      <c r="X436" s="7">
        <v>42220</v>
      </c>
      <c r="Y436" s="7">
        <v>42221</v>
      </c>
      <c r="Z436" s="7">
        <v>42411</v>
      </c>
      <c r="AA436" s="249" t="s">
        <v>4529</v>
      </c>
      <c r="AB436" s="237" t="s">
        <v>3086</v>
      </c>
      <c r="AC436" s="251" t="s">
        <v>4521</v>
      </c>
      <c r="AD436" s="249" t="s">
        <v>2</v>
      </c>
      <c r="AE436" s="249" t="s">
        <v>4522</v>
      </c>
      <c r="AF436" s="249" t="s">
        <v>42</v>
      </c>
      <c r="AG436" s="249" t="s">
        <v>42</v>
      </c>
      <c r="AH436" s="243" t="s">
        <v>5914</v>
      </c>
      <c r="AI436" s="231"/>
      <c r="AJ436" s="231"/>
      <c r="AK436" s="232"/>
    </row>
    <row r="437" spans="1:37" ht="15" customHeight="1" x14ac:dyDescent="0.25">
      <c r="A437" s="17" t="s">
        <v>4660</v>
      </c>
      <c r="B437" s="37" t="s">
        <v>5279</v>
      </c>
      <c r="C437" s="37" t="s">
        <v>5278</v>
      </c>
      <c r="D437" s="201" t="s">
        <v>359</v>
      </c>
      <c r="E437" s="233">
        <v>4310715</v>
      </c>
      <c r="F437" s="225">
        <v>150</v>
      </c>
      <c r="G437" s="32" t="s">
        <v>7</v>
      </c>
      <c r="H437" s="37">
        <v>11400</v>
      </c>
      <c r="I437" s="37" t="s">
        <v>25</v>
      </c>
      <c r="J437" s="37" t="s">
        <v>1855</v>
      </c>
      <c r="K437" s="37" t="s">
        <v>42</v>
      </c>
      <c r="L437" s="234">
        <v>32</v>
      </c>
      <c r="M437" s="235">
        <v>42222</v>
      </c>
      <c r="N437" s="236">
        <v>42222</v>
      </c>
      <c r="O437" s="99">
        <v>42193</v>
      </c>
      <c r="P437" s="94">
        <v>42194</v>
      </c>
      <c r="Q437" s="7">
        <v>42214</v>
      </c>
      <c r="R437" s="7" t="s">
        <v>153</v>
      </c>
      <c r="S437" s="7" t="s">
        <v>3358</v>
      </c>
      <c r="T437" s="7">
        <v>42207</v>
      </c>
      <c r="U437" s="108">
        <v>42215</v>
      </c>
      <c r="V437" s="108">
        <v>42206</v>
      </c>
      <c r="W437" s="7" t="s">
        <v>42</v>
      </c>
      <c r="X437" s="7" t="s">
        <v>42</v>
      </c>
      <c r="Y437" s="7">
        <v>42220</v>
      </c>
      <c r="Z437" s="7"/>
      <c r="AA437" s="249" t="s">
        <v>4529</v>
      </c>
      <c r="AB437" s="253" t="s">
        <v>3086</v>
      </c>
      <c r="AC437" s="251" t="s">
        <v>4521</v>
      </c>
      <c r="AD437" s="249" t="s">
        <v>7</v>
      </c>
      <c r="AE437" s="249" t="s">
        <v>4522</v>
      </c>
      <c r="AF437" s="249" t="s">
        <v>42</v>
      </c>
      <c r="AG437" s="249" t="s">
        <v>42</v>
      </c>
      <c r="AH437" s="243" t="s">
        <v>4611</v>
      </c>
      <c r="AI437" s="231"/>
      <c r="AJ437" s="231"/>
      <c r="AK437" s="232"/>
    </row>
    <row r="438" spans="1:37" ht="15" customHeight="1" x14ac:dyDescent="0.25">
      <c r="A438" s="17" t="s">
        <v>766</v>
      </c>
      <c r="B438" s="37" t="s">
        <v>5006</v>
      </c>
      <c r="C438" s="37" t="s">
        <v>110</v>
      </c>
      <c r="D438" s="201" t="s">
        <v>359</v>
      </c>
      <c r="E438" s="233">
        <v>4320715</v>
      </c>
      <c r="F438" s="225" t="s">
        <v>112</v>
      </c>
      <c r="G438" s="32" t="s">
        <v>76</v>
      </c>
      <c r="H438" s="37" t="s">
        <v>77</v>
      </c>
      <c r="I438" s="37">
        <v>200</v>
      </c>
      <c r="J438" s="37" t="s">
        <v>42</v>
      </c>
      <c r="K438" s="37" t="s">
        <v>42</v>
      </c>
      <c r="L438" s="234">
        <v>31</v>
      </c>
      <c r="M438" s="235">
        <v>42218</v>
      </c>
      <c r="N438" s="236">
        <v>42218</v>
      </c>
      <c r="O438" s="99">
        <v>42192</v>
      </c>
      <c r="P438" s="94">
        <v>42192</v>
      </c>
      <c r="Q438" s="7" t="s">
        <v>42</v>
      </c>
      <c r="R438" s="7" t="s">
        <v>42</v>
      </c>
      <c r="S438" s="7" t="s">
        <v>42</v>
      </c>
      <c r="T438" s="7" t="s">
        <v>42</v>
      </c>
      <c r="U438" s="108" t="s">
        <v>42</v>
      </c>
      <c r="V438" s="108" t="s">
        <v>42</v>
      </c>
      <c r="W438" s="7">
        <v>42215</v>
      </c>
      <c r="X438" s="7">
        <v>42215</v>
      </c>
      <c r="Y438" s="7">
        <v>42216</v>
      </c>
      <c r="Z438" s="7"/>
      <c r="AA438" s="249" t="s">
        <v>4529</v>
      </c>
      <c r="AB438" s="237" t="s">
        <v>42</v>
      </c>
      <c r="AC438" s="251" t="s">
        <v>42</v>
      </c>
      <c r="AD438" s="249" t="s">
        <v>76</v>
      </c>
      <c r="AE438" s="249" t="s">
        <v>42</v>
      </c>
      <c r="AF438" s="249" t="s">
        <v>77</v>
      </c>
      <c r="AG438" s="249">
        <v>200</v>
      </c>
      <c r="AH438" s="243" t="s">
        <v>4611</v>
      </c>
      <c r="AI438" s="231"/>
      <c r="AJ438" s="231"/>
      <c r="AK438" s="232"/>
    </row>
    <row r="439" spans="1:37" ht="15" customHeight="1" x14ac:dyDescent="0.25">
      <c r="A439" s="17" t="s">
        <v>1521</v>
      </c>
      <c r="B439" s="37" t="s">
        <v>4612</v>
      </c>
      <c r="C439" s="37" t="s">
        <v>4611</v>
      </c>
      <c r="D439" s="201" t="s">
        <v>360</v>
      </c>
      <c r="E439" s="233">
        <v>4330715</v>
      </c>
      <c r="F439" s="225">
        <v>112.5</v>
      </c>
      <c r="G439" s="32" t="s">
        <v>20</v>
      </c>
      <c r="H439" s="37">
        <v>13200</v>
      </c>
      <c r="I439" s="37" t="s">
        <v>25</v>
      </c>
      <c r="J439" s="37" t="s">
        <v>4628</v>
      </c>
      <c r="K439" s="37" t="s">
        <v>42</v>
      </c>
      <c r="L439" s="234">
        <v>31</v>
      </c>
      <c r="M439" s="235">
        <v>42218</v>
      </c>
      <c r="N439" s="236">
        <v>42218</v>
      </c>
      <c r="O439" s="99">
        <v>42193</v>
      </c>
      <c r="P439" s="94" t="s">
        <v>42</v>
      </c>
      <c r="Q439" s="7" t="s">
        <v>42</v>
      </c>
      <c r="R439" s="7" t="s">
        <v>42</v>
      </c>
      <c r="S439" s="7" t="s">
        <v>3605</v>
      </c>
      <c r="T439" s="7" t="s">
        <v>42</v>
      </c>
      <c r="U439" s="108" t="s">
        <v>42</v>
      </c>
      <c r="V439" s="108" t="s">
        <v>42</v>
      </c>
      <c r="W439" s="7" t="s">
        <v>42</v>
      </c>
      <c r="X439" s="7" t="s">
        <v>42</v>
      </c>
      <c r="Y439" s="7">
        <v>42192</v>
      </c>
      <c r="Z439" s="7"/>
      <c r="AA439" s="249" t="s">
        <v>4529</v>
      </c>
      <c r="AB439" s="253" t="s">
        <v>3086</v>
      </c>
      <c r="AC439" s="251" t="s">
        <v>4521</v>
      </c>
      <c r="AD439" s="249" t="s">
        <v>20</v>
      </c>
      <c r="AE439" s="249" t="s">
        <v>4522</v>
      </c>
      <c r="AF439" s="249" t="s">
        <v>42</v>
      </c>
      <c r="AG439" s="249" t="s">
        <v>42</v>
      </c>
      <c r="AH439" s="243" t="s">
        <v>42</v>
      </c>
      <c r="AI439" s="231"/>
      <c r="AJ439" s="231"/>
      <c r="AK439" s="232"/>
    </row>
    <row r="440" spans="1:37" ht="15" customHeight="1" x14ac:dyDescent="0.25">
      <c r="A440" s="17" t="s">
        <v>3484</v>
      </c>
      <c r="B440" s="37" t="s">
        <v>4616</v>
      </c>
      <c r="C440" s="37" t="s">
        <v>3205</v>
      </c>
      <c r="D440" s="201" t="s">
        <v>359</v>
      </c>
      <c r="E440" s="233">
        <v>4340715</v>
      </c>
      <c r="F440" s="225">
        <v>400</v>
      </c>
      <c r="G440" s="32" t="s">
        <v>20</v>
      </c>
      <c r="H440" s="37">
        <v>11400</v>
      </c>
      <c r="I440" s="37" t="s">
        <v>25</v>
      </c>
      <c r="J440" s="37" t="s">
        <v>1581</v>
      </c>
      <c r="K440" s="37" t="s">
        <v>42</v>
      </c>
      <c r="L440" s="234">
        <v>31</v>
      </c>
      <c r="M440" s="235">
        <v>42218</v>
      </c>
      <c r="N440" s="236">
        <v>42218</v>
      </c>
      <c r="O440" s="99">
        <v>42192</v>
      </c>
      <c r="P440" s="94">
        <v>42192</v>
      </c>
      <c r="Q440" s="7">
        <v>42209</v>
      </c>
      <c r="R440" s="7" t="s">
        <v>153</v>
      </c>
      <c r="S440" s="7" t="s">
        <v>3605</v>
      </c>
      <c r="T440" s="7">
        <v>42212</v>
      </c>
      <c r="U440" s="108">
        <v>42212</v>
      </c>
      <c r="V440" s="108" t="s">
        <v>153</v>
      </c>
      <c r="W440" s="7">
        <v>42216</v>
      </c>
      <c r="X440" s="7">
        <v>42216</v>
      </c>
      <c r="Y440" s="7">
        <v>42219</v>
      </c>
      <c r="Z440" s="7"/>
      <c r="AA440" s="249" t="s">
        <v>4529</v>
      </c>
      <c r="AB440" s="237" t="s">
        <v>4520</v>
      </c>
      <c r="AC440" s="251" t="s">
        <v>4521</v>
      </c>
      <c r="AD440" s="249" t="s">
        <v>20</v>
      </c>
      <c r="AE440" s="249" t="s">
        <v>4522</v>
      </c>
      <c r="AF440" s="249" t="s">
        <v>42</v>
      </c>
      <c r="AG440" s="249" t="s">
        <v>42</v>
      </c>
      <c r="AH440" s="243" t="s">
        <v>42</v>
      </c>
      <c r="AI440" s="231"/>
      <c r="AJ440" s="231"/>
      <c r="AK440" s="232"/>
    </row>
    <row r="441" spans="1:37" ht="15" customHeight="1" x14ac:dyDescent="0.25">
      <c r="A441" s="17" t="s">
        <v>3572</v>
      </c>
      <c r="B441" s="37" t="s">
        <v>4620</v>
      </c>
      <c r="C441" s="37" t="s">
        <v>4617</v>
      </c>
      <c r="D441" s="201" t="s">
        <v>359</v>
      </c>
      <c r="E441" s="233">
        <v>4350715</v>
      </c>
      <c r="F441" s="225">
        <v>150</v>
      </c>
      <c r="G441" s="32" t="s">
        <v>2</v>
      </c>
      <c r="H441" s="37">
        <v>13200</v>
      </c>
      <c r="I441" s="37" t="s">
        <v>25</v>
      </c>
      <c r="J441" s="37" t="s">
        <v>1581</v>
      </c>
      <c r="K441" s="37" t="s">
        <v>285</v>
      </c>
      <c r="L441" s="234">
        <v>32</v>
      </c>
      <c r="M441" s="235">
        <v>42221</v>
      </c>
      <c r="N441" s="236">
        <v>42221</v>
      </c>
      <c r="O441" s="99">
        <v>42192</v>
      </c>
      <c r="P441" s="94">
        <v>42192</v>
      </c>
      <c r="Q441" s="7">
        <v>42208</v>
      </c>
      <c r="R441" s="7" t="s">
        <v>153</v>
      </c>
      <c r="S441" s="7" t="s">
        <v>3605</v>
      </c>
      <c r="T441" s="7">
        <v>42210</v>
      </c>
      <c r="U441" s="108">
        <v>42213</v>
      </c>
      <c r="V441" s="108" t="s">
        <v>153</v>
      </c>
      <c r="W441" s="7">
        <v>42215</v>
      </c>
      <c r="X441" s="7">
        <v>42215</v>
      </c>
      <c r="Y441" s="7">
        <v>42217</v>
      </c>
      <c r="Z441" s="7"/>
      <c r="AA441" s="249" t="s">
        <v>4519</v>
      </c>
      <c r="AB441" s="253" t="s">
        <v>4520</v>
      </c>
      <c r="AC441" s="251" t="s">
        <v>4521</v>
      </c>
      <c r="AD441" s="249" t="s">
        <v>2</v>
      </c>
      <c r="AE441" s="249" t="s">
        <v>4522</v>
      </c>
      <c r="AF441" s="249" t="s">
        <v>42</v>
      </c>
      <c r="AG441" s="249" t="s">
        <v>42</v>
      </c>
      <c r="AH441" s="243" t="s">
        <v>285</v>
      </c>
      <c r="AI441" s="231"/>
      <c r="AJ441" s="231"/>
      <c r="AK441" s="232"/>
    </row>
    <row r="442" spans="1:37" ht="15" customHeight="1" x14ac:dyDescent="0.25">
      <c r="A442" s="17" t="s">
        <v>3460</v>
      </c>
      <c r="B442" s="37" t="s">
        <v>4621</v>
      </c>
      <c r="C442" s="37" t="s">
        <v>4618</v>
      </c>
      <c r="D442" s="201" t="s">
        <v>359</v>
      </c>
      <c r="E442" s="233">
        <v>4360715</v>
      </c>
      <c r="F442" s="225">
        <v>400</v>
      </c>
      <c r="G442" s="32" t="s">
        <v>7</v>
      </c>
      <c r="H442" s="37">
        <v>13200</v>
      </c>
      <c r="I442" s="37" t="s">
        <v>25</v>
      </c>
      <c r="J442" s="37" t="s">
        <v>1581</v>
      </c>
      <c r="K442" s="37" t="s">
        <v>272</v>
      </c>
      <c r="L442" s="234">
        <v>32</v>
      </c>
      <c r="M442" s="235">
        <v>42221</v>
      </c>
      <c r="N442" s="236">
        <v>42221</v>
      </c>
      <c r="O442" s="99">
        <v>42192</v>
      </c>
      <c r="P442" s="94">
        <v>42192</v>
      </c>
      <c r="Q442" s="7">
        <v>42219</v>
      </c>
      <c r="R442" s="7" t="s">
        <v>153</v>
      </c>
      <c r="S442" s="7" t="s">
        <v>3358</v>
      </c>
      <c r="T442" s="7">
        <v>42222</v>
      </c>
      <c r="U442" s="108">
        <v>42226</v>
      </c>
      <c r="V442" s="108" t="s">
        <v>153</v>
      </c>
      <c r="W442" s="7" t="s">
        <v>42</v>
      </c>
      <c r="X442" s="7" t="s">
        <v>42</v>
      </c>
      <c r="Y442" s="7">
        <v>42228</v>
      </c>
      <c r="Z442" s="7"/>
      <c r="AA442" s="249" t="s">
        <v>4619</v>
      </c>
      <c r="AB442" s="237" t="s">
        <v>4520</v>
      </c>
      <c r="AC442" s="251" t="s">
        <v>4521</v>
      </c>
      <c r="AD442" s="249" t="s">
        <v>7</v>
      </c>
      <c r="AE442" s="249" t="s">
        <v>4522</v>
      </c>
      <c r="AF442" s="249" t="s">
        <v>42</v>
      </c>
      <c r="AG442" s="249" t="s">
        <v>42</v>
      </c>
      <c r="AH442" s="243" t="s">
        <v>3207</v>
      </c>
      <c r="AI442" s="231"/>
      <c r="AJ442" s="231"/>
      <c r="AK442" s="232"/>
    </row>
    <row r="443" spans="1:37" ht="15" customHeight="1" x14ac:dyDescent="0.25">
      <c r="A443" s="17" t="s">
        <v>4663</v>
      </c>
      <c r="B443" s="37" t="s">
        <v>4637</v>
      </c>
      <c r="C443" s="37" t="s">
        <v>4635</v>
      </c>
      <c r="D443" s="201" t="s">
        <v>359</v>
      </c>
      <c r="E443" s="233">
        <v>4370715</v>
      </c>
      <c r="F443" s="225">
        <v>150</v>
      </c>
      <c r="G443" s="32" t="s">
        <v>2</v>
      </c>
      <c r="H443" s="37">
        <v>13800</v>
      </c>
      <c r="I443" s="37" t="s">
        <v>56</v>
      </c>
      <c r="J443" s="37" t="s">
        <v>1581</v>
      </c>
      <c r="K443" s="37" t="s">
        <v>42</v>
      </c>
      <c r="L443" s="234">
        <v>32</v>
      </c>
      <c r="M443" s="235">
        <v>42222</v>
      </c>
      <c r="N443" s="236">
        <v>42222</v>
      </c>
      <c r="O443" s="99">
        <v>42194</v>
      </c>
      <c r="P443" s="94">
        <v>42195</v>
      </c>
      <c r="Q443" s="7">
        <v>42209</v>
      </c>
      <c r="R443" s="7" t="s">
        <v>153</v>
      </c>
      <c r="S443" s="7" t="s">
        <v>3605</v>
      </c>
      <c r="T443" s="7">
        <v>42210</v>
      </c>
      <c r="U443" s="108">
        <v>42213</v>
      </c>
      <c r="V443" s="108" t="s">
        <v>153</v>
      </c>
      <c r="W443" s="7">
        <v>42217</v>
      </c>
      <c r="X443" s="7">
        <v>42217</v>
      </c>
      <c r="Y443" s="7">
        <v>42220</v>
      </c>
      <c r="Z443" s="7"/>
      <c r="AA443" s="249" t="s">
        <v>4529</v>
      </c>
      <c r="AB443" s="253" t="s">
        <v>4520</v>
      </c>
      <c r="AC443" s="251" t="s">
        <v>4521</v>
      </c>
      <c r="AD443" s="249" t="s">
        <v>2</v>
      </c>
      <c r="AE443" s="249" t="s">
        <v>4522</v>
      </c>
      <c r="AF443" s="249" t="s">
        <v>42</v>
      </c>
      <c r="AG443" s="249" t="s">
        <v>42</v>
      </c>
      <c r="AH443" s="243" t="s">
        <v>42</v>
      </c>
      <c r="AI443" s="231"/>
      <c r="AJ443" s="231"/>
      <c r="AK443" s="232"/>
    </row>
    <row r="444" spans="1:37" ht="15" customHeight="1" x14ac:dyDescent="0.25">
      <c r="A444" s="17" t="s">
        <v>3789</v>
      </c>
      <c r="B444" s="37" t="s">
        <v>5061</v>
      </c>
      <c r="C444" s="37" t="s">
        <v>3524</v>
      </c>
      <c r="D444" s="201" t="s">
        <v>359</v>
      </c>
      <c r="E444" s="233">
        <v>4380715</v>
      </c>
      <c r="F444" s="225">
        <v>500</v>
      </c>
      <c r="G444" s="32" t="s">
        <v>2</v>
      </c>
      <c r="H444" s="37">
        <v>11400</v>
      </c>
      <c r="I444" s="37" t="s">
        <v>25</v>
      </c>
      <c r="J444" s="37" t="s">
        <v>1581</v>
      </c>
      <c r="K444" s="37" t="s">
        <v>4636</v>
      </c>
      <c r="L444" s="234">
        <v>40</v>
      </c>
      <c r="M444" s="235">
        <v>42280</v>
      </c>
      <c r="N444" s="236">
        <v>42280</v>
      </c>
      <c r="O444" s="99">
        <v>42254</v>
      </c>
      <c r="P444" s="94">
        <v>42254</v>
      </c>
      <c r="Q444" s="7">
        <v>42272</v>
      </c>
      <c r="R444" s="7" t="s">
        <v>153</v>
      </c>
      <c r="S444" s="7" t="s">
        <v>3605</v>
      </c>
      <c r="T444" s="7" t="s">
        <v>153</v>
      </c>
      <c r="U444" s="108">
        <v>42275</v>
      </c>
      <c r="V444" s="108" t="s">
        <v>153</v>
      </c>
      <c r="W444" s="7">
        <v>42278</v>
      </c>
      <c r="X444" s="7">
        <v>42278</v>
      </c>
      <c r="Y444" s="7">
        <v>42279</v>
      </c>
      <c r="Z444" s="7"/>
      <c r="AA444" s="249" t="s">
        <v>4529</v>
      </c>
      <c r="AB444" s="237" t="s">
        <v>4520</v>
      </c>
      <c r="AC444" s="251" t="s">
        <v>4521</v>
      </c>
      <c r="AD444" s="249" t="s">
        <v>2</v>
      </c>
      <c r="AE444" s="249" t="s">
        <v>4522</v>
      </c>
      <c r="AF444" s="249" t="s">
        <v>42</v>
      </c>
      <c r="AG444" s="249" t="s">
        <v>42</v>
      </c>
      <c r="AH444" s="239" t="s">
        <v>4636</v>
      </c>
      <c r="AI444" s="231"/>
      <c r="AJ444" s="231"/>
      <c r="AK444" s="232"/>
    </row>
    <row r="445" spans="1:37" ht="15" customHeight="1" x14ac:dyDescent="0.25">
      <c r="A445" s="17" t="s">
        <v>3484</v>
      </c>
      <c r="B445" s="37" t="s">
        <v>4638</v>
      </c>
      <c r="C445" s="37" t="s">
        <v>3524</v>
      </c>
      <c r="D445" s="201" t="s">
        <v>359</v>
      </c>
      <c r="E445" s="233">
        <v>4390715</v>
      </c>
      <c r="F445" s="225">
        <v>400</v>
      </c>
      <c r="G445" s="32" t="s">
        <v>2</v>
      </c>
      <c r="H445" s="37">
        <v>11400</v>
      </c>
      <c r="I445" s="37" t="s">
        <v>25</v>
      </c>
      <c r="J445" s="37" t="s">
        <v>1581</v>
      </c>
      <c r="K445" s="37" t="s">
        <v>4636</v>
      </c>
      <c r="L445" s="234">
        <v>40</v>
      </c>
      <c r="M445" s="235">
        <v>42280</v>
      </c>
      <c r="N445" s="236">
        <v>42280</v>
      </c>
      <c r="O445" s="99">
        <v>42254</v>
      </c>
      <c r="P445" s="94">
        <v>42255</v>
      </c>
      <c r="Q445" s="7">
        <v>42262</v>
      </c>
      <c r="R445" s="7" t="s">
        <v>153</v>
      </c>
      <c r="S445" s="7" t="s">
        <v>3605</v>
      </c>
      <c r="T445" s="7">
        <v>42262</v>
      </c>
      <c r="U445" s="108">
        <v>42262</v>
      </c>
      <c r="V445" s="108" t="s">
        <v>153</v>
      </c>
      <c r="W445" s="7">
        <v>42277</v>
      </c>
      <c r="X445" s="7">
        <v>42277</v>
      </c>
      <c r="Y445" s="7">
        <v>42278</v>
      </c>
      <c r="Z445" s="7"/>
      <c r="AA445" s="249" t="s">
        <v>4529</v>
      </c>
      <c r="AB445" s="253" t="s">
        <v>4520</v>
      </c>
      <c r="AC445" s="251" t="s">
        <v>4521</v>
      </c>
      <c r="AD445" s="249" t="s">
        <v>2</v>
      </c>
      <c r="AE445" s="249" t="s">
        <v>4522</v>
      </c>
      <c r="AF445" s="249" t="s">
        <v>42</v>
      </c>
      <c r="AG445" s="249" t="s">
        <v>42</v>
      </c>
      <c r="AH445" s="239" t="s">
        <v>4636</v>
      </c>
      <c r="AI445" s="231"/>
      <c r="AJ445" s="231"/>
      <c r="AK445" s="232"/>
    </row>
    <row r="446" spans="1:37" ht="15" customHeight="1" x14ac:dyDescent="0.25">
      <c r="A446" s="17" t="s">
        <v>3484</v>
      </c>
      <c r="B446" s="37" t="s">
        <v>4638</v>
      </c>
      <c r="C446" s="37" t="s">
        <v>3524</v>
      </c>
      <c r="D446" s="201" t="s">
        <v>360</v>
      </c>
      <c r="E446" s="233">
        <v>4400715</v>
      </c>
      <c r="F446" s="225">
        <v>400</v>
      </c>
      <c r="G446" s="32" t="s">
        <v>2</v>
      </c>
      <c r="H446" s="37">
        <v>11400</v>
      </c>
      <c r="I446" s="37" t="s">
        <v>25</v>
      </c>
      <c r="J446" s="37" t="s">
        <v>5071</v>
      </c>
      <c r="K446" s="37" t="s">
        <v>4636</v>
      </c>
      <c r="L446" s="234">
        <v>40</v>
      </c>
      <c r="M446" s="235">
        <v>42280</v>
      </c>
      <c r="N446" s="236">
        <v>42280</v>
      </c>
      <c r="O446" s="99" t="s">
        <v>42</v>
      </c>
      <c r="P446" s="94" t="s">
        <v>42</v>
      </c>
      <c r="Q446" s="7" t="s">
        <v>42</v>
      </c>
      <c r="R446" s="7" t="s">
        <v>42</v>
      </c>
      <c r="S446" s="7" t="s">
        <v>3605</v>
      </c>
      <c r="T446" s="7" t="s">
        <v>42</v>
      </c>
      <c r="U446" s="108" t="s">
        <v>42</v>
      </c>
      <c r="V446" s="108" t="s">
        <v>42</v>
      </c>
      <c r="W446" s="7" t="s">
        <v>42</v>
      </c>
      <c r="X446" s="7" t="s">
        <v>42</v>
      </c>
      <c r="Y446" s="7">
        <v>42263</v>
      </c>
      <c r="Z446" s="7"/>
      <c r="AA446" s="249" t="s">
        <v>4529</v>
      </c>
      <c r="AB446" s="237" t="s">
        <v>4520</v>
      </c>
      <c r="AC446" s="251" t="s">
        <v>4521</v>
      </c>
      <c r="AD446" s="249" t="s">
        <v>2</v>
      </c>
      <c r="AE446" s="249" t="s">
        <v>4522</v>
      </c>
      <c r="AF446" s="249" t="s">
        <v>42</v>
      </c>
      <c r="AG446" s="249" t="s">
        <v>42</v>
      </c>
      <c r="AH446" s="239" t="s">
        <v>4636</v>
      </c>
      <c r="AI446" s="231"/>
      <c r="AJ446" s="231"/>
      <c r="AK446" s="232"/>
    </row>
    <row r="447" spans="1:37" ht="15" customHeight="1" x14ac:dyDescent="0.25">
      <c r="A447" s="17" t="s">
        <v>4410</v>
      </c>
      <c r="B447" s="37" t="s">
        <v>4644</v>
      </c>
      <c r="C447" s="37" t="s">
        <v>4428</v>
      </c>
      <c r="D447" s="201" t="s">
        <v>359</v>
      </c>
      <c r="E447" s="233">
        <v>4410715</v>
      </c>
      <c r="F447" s="225">
        <v>150</v>
      </c>
      <c r="G447" s="32" t="s">
        <v>7</v>
      </c>
      <c r="H447" s="37">
        <v>11400</v>
      </c>
      <c r="I447" s="37" t="s">
        <v>3</v>
      </c>
      <c r="J447" s="37" t="s">
        <v>1581</v>
      </c>
      <c r="K447" s="37" t="s">
        <v>42</v>
      </c>
      <c r="L447" s="234">
        <v>31</v>
      </c>
      <c r="M447" s="235">
        <v>42217</v>
      </c>
      <c r="N447" s="236">
        <v>42217</v>
      </c>
      <c r="O447" s="99">
        <v>42194</v>
      </c>
      <c r="P447" s="94">
        <v>42194</v>
      </c>
      <c r="Q447" s="7">
        <v>42210</v>
      </c>
      <c r="R447" s="7" t="s">
        <v>153</v>
      </c>
      <c r="S447" s="7" t="s">
        <v>3358</v>
      </c>
      <c r="T447" s="7">
        <v>42208</v>
      </c>
      <c r="U447" s="108">
        <v>42214</v>
      </c>
      <c r="V447" s="108">
        <v>42206</v>
      </c>
      <c r="W447" s="7" t="s">
        <v>42</v>
      </c>
      <c r="X447" s="7" t="s">
        <v>42</v>
      </c>
      <c r="Y447" s="7">
        <v>42215</v>
      </c>
      <c r="Z447" s="7"/>
      <c r="AA447" s="249" t="s">
        <v>4529</v>
      </c>
      <c r="AB447" s="253" t="s">
        <v>4520</v>
      </c>
      <c r="AC447" s="251" t="s">
        <v>4521</v>
      </c>
      <c r="AD447" s="249" t="s">
        <v>7</v>
      </c>
      <c r="AE447" s="249" t="s">
        <v>4522</v>
      </c>
      <c r="AF447" s="249" t="s">
        <v>42</v>
      </c>
      <c r="AG447" s="249" t="s">
        <v>42</v>
      </c>
      <c r="AH447" s="243" t="s">
        <v>42</v>
      </c>
      <c r="AI447" s="231"/>
      <c r="AJ447" s="231"/>
      <c r="AK447" s="232"/>
    </row>
    <row r="448" spans="1:37" ht="15" customHeight="1" x14ac:dyDescent="0.25">
      <c r="A448" s="17" t="s">
        <v>4642</v>
      </c>
      <c r="B448" s="37" t="s">
        <v>4645</v>
      </c>
      <c r="C448" s="37" t="s">
        <v>4493</v>
      </c>
      <c r="D448" s="201" t="s">
        <v>360</v>
      </c>
      <c r="E448" s="233">
        <v>4420715</v>
      </c>
      <c r="F448" s="225">
        <v>800</v>
      </c>
      <c r="G448" s="32" t="s">
        <v>511</v>
      </c>
      <c r="H448" s="37">
        <v>11400</v>
      </c>
      <c r="I448" s="37" t="s">
        <v>25</v>
      </c>
      <c r="J448" s="37" t="s">
        <v>4643</v>
      </c>
      <c r="K448" s="37" t="s">
        <v>42</v>
      </c>
      <c r="L448" s="234">
        <v>29</v>
      </c>
      <c r="M448" s="235">
        <v>42198</v>
      </c>
      <c r="N448" s="236">
        <v>42198</v>
      </c>
      <c r="O448" s="99">
        <v>42194</v>
      </c>
      <c r="P448" s="94" t="s">
        <v>42</v>
      </c>
      <c r="Q448" s="7" t="s">
        <v>153</v>
      </c>
      <c r="R448" s="7" t="s">
        <v>153</v>
      </c>
      <c r="S448" s="7" t="s">
        <v>3358</v>
      </c>
      <c r="T448" s="7" t="s">
        <v>153</v>
      </c>
      <c r="U448" s="108" t="s">
        <v>153</v>
      </c>
      <c r="V448" s="108" t="s">
        <v>153</v>
      </c>
      <c r="W448" s="7" t="s">
        <v>42</v>
      </c>
      <c r="X448" s="7" t="s">
        <v>42</v>
      </c>
      <c r="Y448" s="7">
        <v>42200</v>
      </c>
      <c r="Z448" s="7"/>
      <c r="AA448" s="249" t="s">
        <v>4529</v>
      </c>
      <c r="AB448" s="237" t="s">
        <v>4520</v>
      </c>
      <c r="AC448" s="251" t="s">
        <v>4521</v>
      </c>
      <c r="AD448" s="249" t="s">
        <v>511</v>
      </c>
      <c r="AE448" s="249" t="s">
        <v>4522</v>
      </c>
      <c r="AF448" s="249" t="s">
        <v>42</v>
      </c>
      <c r="AG448" s="249" t="s">
        <v>42</v>
      </c>
      <c r="AH448" s="243" t="s">
        <v>42</v>
      </c>
      <c r="AI448" s="231"/>
      <c r="AJ448" s="231"/>
      <c r="AK448" s="232"/>
    </row>
    <row r="449" spans="1:37" ht="15" customHeight="1" x14ac:dyDescent="0.25">
      <c r="A449" s="17" t="s">
        <v>2694</v>
      </c>
      <c r="B449" s="37" t="s">
        <v>6076</v>
      </c>
      <c r="C449" s="37" t="s">
        <v>2576</v>
      </c>
      <c r="D449" s="201" t="s">
        <v>359</v>
      </c>
      <c r="E449" s="233">
        <v>4430715</v>
      </c>
      <c r="F449" s="225">
        <v>150</v>
      </c>
      <c r="G449" s="32" t="s">
        <v>20</v>
      </c>
      <c r="H449" s="37">
        <v>11400</v>
      </c>
      <c r="I449" s="37" t="s">
        <v>25</v>
      </c>
      <c r="J449" s="37" t="s">
        <v>4646</v>
      </c>
      <c r="K449" s="37" t="s">
        <v>42</v>
      </c>
      <c r="L449" s="234">
        <v>32</v>
      </c>
      <c r="M449" s="235">
        <v>42223</v>
      </c>
      <c r="N449" s="236">
        <v>42223</v>
      </c>
      <c r="O449" s="99">
        <v>42195</v>
      </c>
      <c r="P449" s="94">
        <v>42198</v>
      </c>
      <c r="Q449" s="7">
        <v>42212</v>
      </c>
      <c r="R449" s="7" t="s">
        <v>153</v>
      </c>
      <c r="S449" s="7" t="s">
        <v>3605</v>
      </c>
      <c r="T449" s="7">
        <v>42212</v>
      </c>
      <c r="U449" s="108">
        <v>42214</v>
      </c>
      <c r="V449" s="108" t="s">
        <v>153</v>
      </c>
      <c r="W449" s="7">
        <v>42219</v>
      </c>
      <c r="X449" s="7">
        <v>42219</v>
      </c>
      <c r="Y449" s="7">
        <v>42221</v>
      </c>
      <c r="Z449" s="7"/>
      <c r="AA449" s="249" t="s">
        <v>4529</v>
      </c>
      <c r="AB449" s="253" t="s">
        <v>4520</v>
      </c>
      <c r="AC449" s="251" t="s">
        <v>4521</v>
      </c>
      <c r="AD449" s="249" t="s">
        <v>20</v>
      </c>
      <c r="AE449" s="249" t="s">
        <v>4522</v>
      </c>
      <c r="AF449" s="249" t="s">
        <v>42</v>
      </c>
      <c r="AG449" s="249" t="s">
        <v>42</v>
      </c>
      <c r="AH449" s="243" t="s">
        <v>42</v>
      </c>
      <c r="AI449" s="231"/>
      <c r="AJ449" s="231"/>
      <c r="AK449" s="232"/>
    </row>
    <row r="450" spans="1:37" ht="15" customHeight="1" x14ac:dyDescent="0.25">
      <c r="A450" s="17" t="s">
        <v>4709</v>
      </c>
      <c r="B450" s="37" t="s">
        <v>4645</v>
      </c>
      <c r="C450" s="37" t="s">
        <v>4493</v>
      </c>
      <c r="D450" s="201" t="s">
        <v>359</v>
      </c>
      <c r="E450" s="233">
        <v>4440715</v>
      </c>
      <c r="F450" s="225">
        <v>150</v>
      </c>
      <c r="G450" s="32" t="s">
        <v>4641</v>
      </c>
      <c r="H450" s="37">
        <v>480</v>
      </c>
      <c r="I450" s="37" t="s">
        <v>25</v>
      </c>
      <c r="J450" s="37" t="s">
        <v>1581</v>
      </c>
      <c r="K450" s="37" t="s">
        <v>42</v>
      </c>
      <c r="L450" s="234">
        <v>32</v>
      </c>
      <c r="M450" s="235">
        <v>42223</v>
      </c>
      <c r="N450" s="236">
        <v>42223</v>
      </c>
      <c r="O450" s="99">
        <v>42199</v>
      </c>
      <c r="P450" s="94">
        <v>42199</v>
      </c>
      <c r="Q450" s="7">
        <v>42215</v>
      </c>
      <c r="R450" s="7" t="s">
        <v>153</v>
      </c>
      <c r="S450" s="7" t="s">
        <v>3605</v>
      </c>
      <c r="T450" s="7">
        <v>42220</v>
      </c>
      <c r="U450" s="108">
        <v>42221</v>
      </c>
      <c r="V450" s="108" t="s">
        <v>153</v>
      </c>
      <c r="W450" s="7" t="s">
        <v>42</v>
      </c>
      <c r="X450" s="7" t="s">
        <v>42</v>
      </c>
      <c r="Y450" s="7">
        <v>42222</v>
      </c>
      <c r="Z450" s="7"/>
      <c r="AA450" s="249" t="s">
        <v>4529</v>
      </c>
      <c r="AB450" s="237" t="s">
        <v>4520</v>
      </c>
      <c r="AC450" s="251" t="s">
        <v>4543</v>
      </c>
      <c r="AD450" s="249" t="s">
        <v>4641</v>
      </c>
      <c r="AE450" s="249" t="s">
        <v>4522</v>
      </c>
      <c r="AF450" s="249" t="s">
        <v>42</v>
      </c>
      <c r="AG450" s="249" t="s">
        <v>42</v>
      </c>
      <c r="AH450" s="243" t="s">
        <v>42</v>
      </c>
      <c r="AI450" s="231"/>
      <c r="AJ450" s="231"/>
      <c r="AK450" s="232"/>
    </row>
    <row r="451" spans="1:37" ht="15" customHeight="1" x14ac:dyDescent="0.25">
      <c r="A451" s="17" t="s">
        <v>4251</v>
      </c>
      <c r="B451" s="37" t="s">
        <v>4664</v>
      </c>
      <c r="C451" s="37" t="s">
        <v>57</v>
      </c>
      <c r="D451" s="201" t="s">
        <v>360</v>
      </c>
      <c r="E451" s="233">
        <v>4450715</v>
      </c>
      <c r="F451" s="225">
        <v>75</v>
      </c>
      <c r="G451" s="32" t="s">
        <v>20</v>
      </c>
      <c r="H451" s="37">
        <v>11400</v>
      </c>
      <c r="I451" s="37" t="s">
        <v>25</v>
      </c>
      <c r="J451" s="37" t="s">
        <v>4653</v>
      </c>
      <c r="K451" s="37" t="s">
        <v>42</v>
      </c>
      <c r="L451" s="234">
        <v>32</v>
      </c>
      <c r="M451" s="235">
        <v>42223</v>
      </c>
      <c r="N451" s="236">
        <v>42223</v>
      </c>
      <c r="O451" s="99">
        <v>42195</v>
      </c>
      <c r="P451" s="94" t="s">
        <v>42</v>
      </c>
      <c r="Q451" s="7" t="s">
        <v>153</v>
      </c>
      <c r="R451" s="7" t="s">
        <v>153</v>
      </c>
      <c r="S451" s="7" t="s">
        <v>3605</v>
      </c>
      <c r="T451" s="7" t="s">
        <v>153</v>
      </c>
      <c r="U451" s="108" t="s">
        <v>153</v>
      </c>
      <c r="V451" s="108" t="s">
        <v>153</v>
      </c>
      <c r="W451" s="7" t="s">
        <v>153</v>
      </c>
      <c r="X451" s="7" t="s">
        <v>153</v>
      </c>
      <c r="Y451" s="7">
        <v>42194</v>
      </c>
      <c r="Z451" s="7"/>
      <c r="AA451" s="249" t="s">
        <v>4529</v>
      </c>
      <c r="AB451" s="253" t="s">
        <v>4520</v>
      </c>
      <c r="AC451" s="251" t="s">
        <v>4521</v>
      </c>
      <c r="AD451" s="249" t="s">
        <v>20</v>
      </c>
      <c r="AE451" s="249" t="s">
        <v>4522</v>
      </c>
      <c r="AF451" s="249" t="s">
        <v>42</v>
      </c>
      <c r="AG451" s="249" t="s">
        <v>42</v>
      </c>
      <c r="AH451" s="243" t="s">
        <v>4659</v>
      </c>
      <c r="AI451" s="231"/>
      <c r="AJ451" s="231"/>
      <c r="AK451" s="232"/>
    </row>
    <row r="452" spans="1:37" ht="15" customHeight="1" x14ac:dyDescent="0.25">
      <c r="A452" s="17" t="s">
        <v>4710</v>
      </c>
      <c r="B452" s="37" t="s">
        <v>4671</v>
      </c>
      <c r="C452" s="37" t="s">
        <v>4654</v>
      </c>
      <c r="D452" s="201" t="s">
        <v>359</v>
      </c>
      <c r="E452" s="233">
        <v>4460715</v>
      </c>
      <c r="F452" s="225">
        <v>630</v>
      </c>
      <c r="G452" s="32" t="s">
        <v>20</v>
      </c>
      <c r="H452" s="37">
        <v>13200</v>
      </c>
      <c r="I452" s="37" t="s">
        <v>1045</v>
      </c>
      <c r="J452" s="37" t="s">
        <v>4871</v>
      </c>
      <c r="K452" s="37" t="s">
        <v>42</v>
      </c>
      <c r="L452" s="234">
        <v>36</v>
      </c>
      <c r="M452" s="235">
        <v>42249</v>
      </c>
      <c r="N452" s="236">
        <v>42249</v>
      </c>
      <c r="O452" s="99">
        <v>42199</v>
      </c>
      <c r="P452" s="94">
        <v>42201</v>
      </c>
      <c r="Q452" s="7">
        <v>42231</v>
      </c>
      <c r="R452" s="7" t="s">
        <v>153</v>
      </c>
      <c r="S452" s="7" t="s">
        <v>3605</v>
      </c>
      <c r="T452" s="7">
        <v>42235</v>
      </c>
      <c r="U452" s="108">
        <v>42237</v>
      </c>
      <c r="V452" s="108" t="s">
        <v>153</v>
      </c>
      <c r="W452" s="7">
        <v>42243</v>
      </c>
      <c r="X452" s="7">
        <v>42243</v>
      </c>
      <c r="Y452" s="7">
        <v>42249</v>
      </c>
      <c r="Z452" s="7"/>
      <c r="AA452" s="249" t="s">
        <v>4519</v>
      </c>
      <c r="AB452" s="237" t="s">
        <v>4520</v>
      </c>
      <c r="AC452" s="251" t="s">
        <v>4521</v>
      </c>
      <c r="AD452" s="249" t="s">
        <v>20</v>
      </c>
      <c r="AE452" s="249" t="s">
        <v>4522</v>
      </c>
      <c r="AF452" s="249" t="s">
        <v>42</v>
      </c>
      <c r="AG452" s="249" t="s">
        <v>42</v>
      </c>
      <c r="AH452" s="243" t="s">
        <v>4688</v>
      </c>
      <c r="AI452" s="231"/>
      <c r="AJ452" s="231"/>
      <c r="AK452" s="232"/>
    </row>
    <row r="453" spans="1:37" ht="15" customHeight="1" x14ac:dyDescent="0.25">
      <c r="A453" s="17" t="s">
        <v>1451</v>
      </c>
      <c r="B453" s="37" t="s">
        <v>4672</v>
      </c>
      <c r="C453" s="37" t="s">
        <v>4655</v>
      </c>
      <c r="D453" s="201" t="s">
        <v>359</v>
      </c>
      <c r="E453" s="233">
        <v>4470715</v>
      </c>
      <c r="F453" s="225" t="s">
        <v>745</v>
      </c>
      <c r="G453" s="32" t="s">
        <v>76</v>
      </c>
      <c r="H453" s="37" t="s">
        <v>113</v>
      </c>
      <c r="I453" s="37" t="s">
        <v>4686</v>
      </c>
      <c r="J453" s="37" t="s">
        <v>42</v>
      </c>
      <c r="K453" s="37" t="s">
        <v>42</v>
      </c>
      <c r="L453" s="234">
        <v>32</v>
      </c>
      <c r="M453" s="235">
        <v>42223</v>
      </c>
      <c r="N453" s="236">
        <v>42223</v>
      </c>
      <c r="O453" s="99">
        <v>42200</v>
      </c>
      <c r="P453" s="94">
        <v>42200</v>
      </c>
      <c r="Q453" s="7" t="s">
        <v>42</v>
      </c>
      <c r="R453" s="7" t="s">
        <v>42</v>
      </c>
      <c r="S453" s="7" t="s">
        <v>42</v>
      </c>
      <c r="T453" s="7" t="s">
        <v>42</v>
      </c>
      <c r="U453" s="108" t="s">
        <v>42</v>
      </c>
      <c r="V453" s="108" t="s">
        <v>42</v>
      </c>
      <c r="W453" s="7">
        <v>42222</v>
      </c>
      <c r="X453" s="7">
        <v>42222</v>
      </c>
      <c r="Y453" s="7">
        <v>42226</v>
      </c>
      <c r="Z453" s="7"/>
      <c r="AA453" s="249" t="s">
        <v>4529</v>
      </c>
      <c r="AB453" s="253" t="s">
        <v>42</v>
      </c>
      <c r="AC453" s="251" t="s">
        <v>42</v>
      </c>
      <c r="AD453" s="249" t="s">
        <v>76</v>
      </c>
      <c r="AE453" s="249" t="s">
        <v>42</v>
      </c>
      <c r="AF453" s="249" t="s">
        <v>113</v>
      </c>
      <c r="AG453" s="249" t="s">
        <v>4686</v>
      </c>
      <c r="AH453" s="243" t="s">
        <v>42</v>
      </c>
      <c r="AI453" s="231"/>
      <c r="AJ453" s="231"/>
      <c r="AK453" s="232"/>
    </row>
    <row r="454" spans="1:37" ht="15" customHeight="1" x14ac:dyDescent="0.25">
      <c r="A454" s="17" t="s">
        <v>4711</v>
      </c>
      <c r="B454" s="37" t="s">
        <v>4672</v>
      </c>
      <c r="C454" s="37" t="s">
        <v>4655</v>
      </c>
      <c r="D454" s="201" t="s">
        <v>359</v>
      </c>
      <c r="E454" s="233">
        <v>4480715</v>
      </c>
      <c r="F454" s="225">
        <v>112.5</v>
      </c>
      <c r="G454" s="32" t="s">
        <v>4656</v>
      </c>
      <c r="H454" s="37">
        <v>13200</v>
      </c>
      <c r="I454" s="37" t="s">
        <v>25</v>
      </c>
      <c r="J454" s="37" t="s">
        <v>1581</v>
      </c>
      <c r="K454" s="37" t="s">
        <v>4657</v>
      </c>
      <c r="L454" s="234">
        <v>33</v>
      </c>
      <c r="M454" s="235">
        <v>42228</v>
      </c>
      <c r="N454" s="236">
        <v>42228</v>
      </c>
      <c r="O454" s="99">
        <v>42199</v>
      </c>
      <c r="P454" s="94">
        <v>42200</v>
      </c>
      <c r="Q454" s="7">
        <v>42215</v>
      </c>
      <c r="R454" s="7" t="s">
        <v>153</v>
      </c>
      <c r="S454" s="7" t="s">
        <v>3605</v>
      </c>
      <c r="T454" s="7">
        <v>42217</v>
      </c>
      <c r="U454" s="108">
        <v>42219</v>
      </c>
      <c r="V454" s="108" t="s">
        <v>153</v>
      </c>
      <c r="W454" s="7">
        <v>42220</v>
      </c>
      <c r="X454" s="7">
        <v>42220</v>
      </c>
      <c r="Y454" s="7">
        <v>42221</v>
      </c>
      <c r="Z454" s="7"/>
      <c r="AA454" s="249" t="s">
        <v>4529</v>
      </c>
      <c r="AB454" s="237" t="s">
        <v>4520</v>
      </c>
      <c r="AC454" s="251" t="s">
        <v>4521</v>
      </c>
      <c r="AD454" s="249" t="s">
        <v>4656</v>
      </c>
      <c r="AE454" s="249" t="s">
        <v>4522</v>
      </c>
      <c r="AF454" s="249" t="s">
        <v>42</v>
      </c>
      <c r="AG454" s="249" t="s">
        <v>42</v>
      </c>
      <c r="AH454" s="239" t="s">
        <v>4657</v>
      </c>
      <c r="AI454" s="231"/>
      <c r="AJ454" s="231"/>
      <c r="AK454" s="232"/>
    </row>
    <row r="455" spans="1:37" ht="15" customHeight="1" x14ac:dyDescent="0.25">
      <c r="A455" s="17" t="s">
        <v>4711</v>
      </c>
      <c r="B455" s="37" t="s">
        <v>4672</v>
      </c>
      <c r="C455" s="37" t="s">
        <v>4655</v>
      </c>
      <c r="D455" s="201" t="s">
        <v>359</v>
      </c>
      <c r="E455" s="233">
        <v>4490715</v>
      </c>
      <c r="F455" s="225">
        <v>112.5</v>
      </c>
      <c r="G455" s="32" t="s">
        <v>4656</v>
      </c>
      <c r="H455" s="37">
        <v>13200</v>
      </c>
      <c r="I455" s="37" t="s">
        <v>25</v>
      </c>
      <c r="J455" s="37" t="s">
        <v>1581</v>
      </c>
      <c r="K455" s="37" t="s">
        <v>4657</v>
      </c>
      <c r="L455" s="234">
        <v>33</v>
      </c>
      <c r="M455" s="235">
        <v>42228</v>
      </c>
      <c r="N455" s="236">
        <v>42228</v>
      </c>
      <c r="O455" s="99">
        <v>42199</v>
      </c>
      <c r="P455" s="94">
        <v>42200</v>
      </c>
      <c r="Q455" s="7">
        <v>42216</v>
      </c>
      <c r="R455" s="7" t="s">
        <v>153</v>
      </c>
      <c r="S455" s="7" t="s">
        <v>3605</v>
      </c>
      <c r="T455" s="7">
        <v>42217</v>
      </c>
      <c r="U455" s="108">
        <v>42220</v>
      </c>
      <c r="V455" s="108" t="s">
        <v>153</v>
      </c>
      <c r="W455" s="7">
        <v>42221</v>
      </c>
      <c r="X455" s="7">
        <v>42221</v>
      </c>
      <c r="Y455" s="7">
        <v>42222</v>
      </c>
      <c r="Z455" s="7"/>
      <c r="AA455" s="249" t="s">
        <v>4529</v>
      </c>
      <c r="AB455" s="253" t="s">
        <v>4520</v>
      </c>
      <c r="AC455" s="251" t="s">
        <v>4521</v>
      </c>
      <c r="AD455" s="249" t="s">
        <v>4656</v>
      </c>
      <c r="AE455" s="249" t="s">
        <v>4522</v>
      </c>
      <c r="AF455" s="249" t="s">
        <v>42</v>
      </c>
      <c r="AG455" s="249" t="s">
        <v>42</v>
      </c>
      <c r="AH455" s="239" t="s">
        <v>4657</v>
      </c>
      <c r="AI455" s="231"/>
      <c r="AJ455" s="231"/>
      <c r="AK455" s="232"/>
    </row>
    <row r="456" spans="1:37" ht="15" customHeight="1" x14ac:dyDescent="0.25">
      <c r="A456" s="17" t="s">
        <v>3418</v>
      </c>
      <c r="B456" s="37" t="s">
        <v>4672</v>
      </c>
      <c r="C456" s="37" t="s">
        <v>4655</v>
      </c>
      <c r="D456" s="201" t="s">
        <v>359</v>
      </c>
      <c r="E456" s="233">
        <v>4500715</v>
      </c>
      <c r="F456" s="225">
        <v>75</v>
      </c>
      <c r="G456" s="32" t="s">
        <v>4656</v>
      </c>
      <c r="H456" s="37">
        <v>13200</v>
      </c>
      <c r="I456" s="37" t="s">
        <v>25</v>
      </c>
      <c r="J456" s="37" t="s">
        <v>1581</v>
      </c>
      <c r="K456" s="37" t="s">
        <v>4658</v>
      </c>
      <c r="L456" s="234">
        <v>33</v>
      </c>
      <c r="M456" s="235">
        <v>42228</v>
      </c>
      <c r="N456" s="236">
        <v>42228</v>
      </c>
      <c r="O456" s="99">
        <v>42198</v>
      </c>
      <c r="P456" s="94">
        <v>42198</v>
      </c>
      <c r="Q456" s="7">
        <v>42217</v>
      </c>
      <c r="R456" s="7" t="s">
        <v>153</v>
      </c>
      <c r="S456" s="7" t="s">
        <v>3605</v>
      </c>
      <c r="T456" s="7">
        <v>42220</v>
      </c>
      <c r="U456" s="108">
        <v>42219</v>
      </c>
      <c r="V456" s="108" t="s">
        <v>153</v>
      </c>
      <c r="W456" s="7">
        <v>42226</v>
      </c>
      <c r="X456" s="7">
        <v>42226</v>
      </c>
      <c r="Y456" s="7">
        <v>42227</v>
      </c>
      <c r="Z456" s="7"/>
      <c r="AA456" s="249" t="s">
        <v>4529</v>
      </c>
      <c r="AB456" s="237" t="s">
        <v>4520</v>
      </c>
      <c r="AC456" s="251" t="s">
        <v>4521</v>
      </c>
      <c r="AD456" s="249" t="s">
        <v>4656</v>
      </c>
      <c r="AE456" s="249" t="s">
        <v>4522</v>
      </c>
      <c r="AF456" s="249" t="s">
        <v>42</v>
      </c>
      <c r="AG456" s="249" t="s">
        <v>42</v>
      </c>
      <c r="AH456" s="239" t="s">
        <v>4658</v>
      </c>
      <c r="AI456" s="231"/>
      <c r="AJ456" s="231"/>
      <c r="AK456" s="232"/>
    </row>
    <row r="457" spans="1:37" ht="15" customHeight="1" x14ac:dyDescent="0.25">
      <c r="A457" s="17" t="s">
        <v>2870</v>
      </c>
      <c r="B457" s="37" t="s">
        <v>4672</v>
      </c>
      <c r="C457" s="37" t="s">
        <v>4655</v>
      </c>
      <c r="D457" s="201" t="s">
        <v>359</v>
      </c>
      <c r="E457" s="233">
        <v>4510715</v>
      </c>
      <c r="F457" s="225">
        <v>112.5</v>
      </c>
      <c r="G457" s="32" t="s">
        <v>4641</v>
      </c>
      <c r="H457" s="37">
        <v>11400</v>
      </c>
      <c r="I457" s="37" t="s">
        <v>25</v>
      </c>
      <c r="J457" s="37" t="s">
        <v>1581</v>
      </c>
      <c r="K457" s="37" t="s">
        <v>42</v>
      </c>
      <c r="L457" s="234">
        <v>32</v>
      </c>
      <c r="M457" s="235">
        <v>42223</v>
      </c>
      <c r="N457" s="236">
        <v>42223</v>
      </c>
      <c r="O457" s="99">
        <v>42198</v>
      </c>
      <c r="P457" s="94">
        <v>42199</v>
      </c>
      <c r="Q457" s="7">
        <v>42221</v>
      </c>
      <c r="R457" s="7" t="s">
        <v>153</v>
      </c>
      <c r="S457" s="7" t="s">
        <v>3358</v>
      </c>
      <c r="T457" s="7">
        <v>42221</v>
      </c>
      <c r="U457" s="108">
        <v>42226</v>
      </c>
      <c r="V457" s="108" t="s">
        <v>153</v>
      </c>
      <c r="W457" s="7" t="s">
        <v>42</v>
      </c>
      <c r="X457" s="7" t="s">
        <v>42</v>
      </c>
      <c r="Y457" s="7">
        <v>42226</v>
      </c>
      <c r="Z457" s="7"/>
      <c r="AA457" s="249" t="s">
        <v>4529</v>
      </c>
      <c r="AB457" s="253" t="s">
        <v>4520</v>
      </c>
      <c r="AC457" s="251" t="s">
        <v>4521</v>
      </c>
      <c r="AD457" s="249" t="s">
        <v>4641</v>
      </c>
      <c r="AE457" s="249" t="s">
        <v>4522</v>
      </c>
      <c r="AF457" s="249" t="s">
        <v>42</v>
      </c>
      <c r="AG457" s="249" t="s">
        <v>42</v>
      </c>
      <c r="AH457" s="243" t="s">
        <v>42</v>
      </c>
      <c r="AI457" s="231"/>
      <c r="AJ457" s="231"/>
      <c r="AK457" s="232"/>
    </row>
    <row r="458" spans="1:37" ht="15" customHeight="1" x14ac:dyDescent="0.25">
      <c r="A458" s="17" t="s">
        <v>2663</v>
      </c>
      <c r="B458" s="37" t="s">
        <v>4673</v>
      </c>
      <c r="C458" s="37" t="s">
        <v>1466</v>
      </c>
      <c r="D458" s="201" t="s">
        <v>359</v>
      </c>
      <c r="E458" s="233">
        <v>4520715</v>
      </c>
      <c r="F458" s="225" t="s">
        <v>498</v>
      </c>
      <c r="G458" s="32" t="s">
        <v>76</v>
      </c>
      <c r="H458" s="37" t="s">
        <v>113</v>
      </c>
      <c r="I458" s="37" t="s">
        <v>635</v>
      </c>
      <c r="J458" s="37" t="s">
        <v>42</v>
      </c>
      <c r="K458" s="37" t="s">
        <v>42</v>
      </c>
      <c r="L458" s="234">
        <v>34</v>
      </c>
      <c r="M458" s="235">
        <v>42234</v>
      </c>
      <c r="N458" s="236">
        <v>42234</v>
      </c>
      <c r="O458" s="99">
        <v>42200</v>
      </c>
      <c r="P458" s="94">
        <v>42200</v>
      </c>
      <c r="Q458" s="7" t="s">
        <v>42</v>
      </c>
      <c r="R458" s="7" t="s">
        <v>42</v>
      </c>
      <c r="S458" s="7" t="s">
        <v>42</v>
      </c>
      <c r="T458" s="7" t="s">
        <v>42</v>
      </c>
      <c r="U458" s="108" t="s">
        <v>42</v>
      </c>
      <c r="V458" s="108" t="s">
        <v>42</v>
      </c>
      <c r="W458" s="7">
        <v>42234</v>
      </c>
      <c r="X458" s="7">
        <v>42234</v>
      </c>
      <c r="Y458" s="7">
        <v>42236</v>
      </c>
      <c r="Z458" s="7"/>
      <c r="AA458" s="249" t="s">
        <v>4519</v>
      </c>
      <c r="AB458" s="237" t="s">
        <v>42</v>
      </c>
      <c r="AC458" s="251" t="s">
        <v>42</v>
      </c>
      <c r="AD458" s="249" t="s">
        <v>76</v>
      </c>
      <c r="AE458" s="249" t="s">
        <v>42</v>
      </c>
      <c r="AF458" s="249" t="s">
        <v>113</v>
      </c>
      <c r="AG458" s="249" t="s">
        <v>635</v>
      </c>
      <c r="AH458" s="243" t="s">
        <v>42</v>
      </c>
      <c r="AI458" s="231"/>
      <c r="AJ458" s="231"/>
      <c r="AK458" s="232"/>
    </row>
    <row r="459" spans="1:37" ht="15" customHeight="1" x14ac:dyDescent="0.25">
      <c r="A459" s="17" t="s">
        <v>4732</v>
      </c>
      <c r="B459" s="37" t="s">
        <v>4669</v>
      </c>
      <c r="C459" s="37" t="s">
        <v>4670</v>
      </c>
      <c r="D459" s="201" t="s">
        <v>359</v>
      </c>
      <c r="E459" s="233">
        <v>4530715</v>
      </c>
      <c r="F459" s="225">
        <v>150</v>
      </c>
      <c r="G459" s="32" t="s">
        <v>7</v>
      </c>
      <c r="H459" s="37">
        <v>13200</v>
      </c>
      <c r="I459" s="37" t="s">
        <v>56</v>
      </c>
      <c r="J459" s="37" t="s">
        <v>1581</v>
      </c>
      <c r="K459" s="37" t="s">
        <v>42</v>
      </c>
      <c r="L459" s="234">
        <v>32</v>
      </c>
      <c r="M459" s="235">
        <v>42224</v>
      </c>
      <c r="N459" s="236">
        <v>42224</v>
      </c>
      <c r="O459" s="99">
        <v>42200</v>
      </c>
      <c r="P459" s="94">
        <v>42201</v>
      </c>
      <c r="Q459" s="7">
        <v>42222</v>
      </c>
      <c r="R459" s="7" t="s">
        <v>153</v>
      </c>
      <c r="S459" s="7" t="s">
        <v>3358</v>
      </c>
      <c r="T459" s="7">
        <v>42222</v>
      </c>
      <c r="U459" s="108">
        <v>42227</v>
      </c>
      <c r="V459" s="108" t="s">
        <v>153</v>
      </c>
      <c r="W459" s="7" t="s">
        <v>42</v>
      </c>
      <c r="X459" s="7" t="s">
        <v>42</v>
      </c>
      <c r="Y459" s="7">
        <v>42228</v>
      </c>
      <c r="Z459" s="7"/>
      <c r="AA459" s="249" t="s">
        <v>4519</v>
      </c>
      <c r="AB459" s="253" t="s">
        <v>4520</v>
      </c>
      <c r="AC459" s="251" t="s">
        <v>4521</v>
      </c>
      <c r="AD459" s="249" t="s">
        <v>7</v>
      </c>
      <c r="AE459" s="249" t="s">
        <v>4522</v>
      </c>
      <c r="AF459" s="249" t="s">
        <v>42</v>
      </c>
      <c r="AG459" s="249" t="s">
        <v>42</v>
      </c>
      <c r="AH459" s="243" t="s">
        <v>42</v>
      </c>
      <c r="AI459" s="231"/>
      <c r="AJ459" s="231"/>
      <c r="AK459" s="232"/>
    </row>
    <row r="460" spans="1:37" ht="15" customHeight="1" x14ac:dyDescent="0.25">
      <c r="A460" s="17" t="s">
        <v>2870</v>
      </c>
      <c r="B460" s="37" t="s">
        <v>4677</v>
      </c>
      <c r="C460" s="37" t="s">
        <v>4676</v>
      </c>
      <c r="D460" s="201" t="s">
        <v>359</v>
      </c>
      <c r="E460" s="233">
        <v>4540715</v>
      </c>
      <c r="F460" s="225">
        <v>112.5</v>
      </c>
      <c r="G460" s="32" t="s">
        <v>7</v>
      </c>
      <c r="H460" s="37">
        <v>11400</v>
      </c>
      <c r="I460" s="37" t="s">
        <v>25</v>
      </c>
      <c r="J460" s="37" t="s">
        <v>1581</v>
      </c>
      <c r="K460" s="37" t="s">
        <v>3850</v>
      </c>
      <c r="L460" s="234">
        <v>30</v>
      </c>
      <c r="M460" s="235">
        <v>42210</v>
      </c>
      <c r="N460" s="236">
        <v>42210</v>
      </c>
      <c r="O460" s="99">
        <v>42198</v>
      </c>
      <c r="P460" s="94">
        <v>42199</v>
      </c>
      <c r="Q460" s="7">
        <v>42209</v>
      </c>
      <c r="R460" s="7" t="s">
        <v>153</v>
      </c>
      <c r="S460" s="7" t="s">
        <v>3358</v>
      </c>
      <c r="T460" s="7">
        <v>42207</v>
      </c>
      <c r="U460" s="108">
        <v>42212</v>
      </c>
      <c r="V460" s="108" t="s">
        <v>153</v>
      </c>
      <c r="W460" s="7" t="s">
        <v>42</v>
      </c>
      <c r="X460" s="7" t="s">
        <v>42</v>
      </c>
      <c r="Y460" s="7">
        <v>42213</v>
      </c>
      <c r="Z460" s="7"/>
      <c r="AA460" s="249" t="s">
        <v>4529</v>
      </c>
      <c r="AB460" s="237" t="s">
        <v>4520</v>
      </c>
      <c r="AC460" s="251" t="s">
        <v>4521</v>
      </c>
      <c r="AD460" s="249" t="s">
        <v>7</v>
      </c>
      <c r="AE460" s="249" t="s">
        <v>4522</v>
      </c>
      <c r="AF460" s="249" t="s">
        <v>42</v>
      </c>
      <c r="AG460" s="249" t="s">
        <v>42</v>
      </c>
      <c r="AH460" s="239" t="s">
        <v>3850</v>
      </c>
      <c r="AI460" s="231"/>
      <c r="AJ460" s="231"/>
      <c r="AK460" s="232"/>
    </row>
    <row r="461" spans="1:37" ht="15" customHeight="1" x14ac:dyDescent="0.25">
      <c r="A461" s="17" t="s">
        <v>5268</v>
      </c>
      <c r="B461" s="37" t="s">
        <v>4691</v>
      </c>
      <c r="C461" s="37" t="s">
        <v>4493</v>
      </c>
      <c r="D461" s="201" t="s">
        <v>359</v>
      </c>
      <c r="E461" s="233">
        <v>4550715</v>
      </c>
      <c r="F461" s="225">
        <v>500</v>
      </c>
      <c r="G461" s="32" t="s">
        <v>511</v>
      </c>
      <c r="H461" s="37">
        <v>11400</v>
      </c>
      <c r="I461" s="37" t="s">
        <v>68</v>
      </c>
      <c r="J461" s="37" t="s">
        <v>4178</v>
      </c>
      <c r="K461" s="37" t="s">
        <v>42</v>
      </c>
      <c r="L461" s="234">
        <v>41</v>
      </c>
      <c r="M461" s="235">
        <v>42285</v>
      </c>
      <c r="N461" s="236">
        <v>42285</v>
      </c>
      <c r="O461" s="99">
        <v>42276</v>
      </c>
      <c r="P461" s="94">
        <v>42276</v>
      </c>
      <c r="Q461" s="7">
        <v>42304</v>
      </c>
      <c r="R461" s="7" t="s">
        <v>153</v>
      </c>
      <c r="S461" s="7" t="s">
        <v>3358</v>
      </c>
      <c r="T461" s="7" t="s">
        <v>153</v>
      </c>
      <c r="U461" s="108">
        <v>42307</v>
      </c>
      <c r="V461" s="108" t="s">
        <v>153</v>
      </c>
      <c r="W461" s="7" t="s">
        <v>42</v>
      </c>
      <c r="X461" s="7" t="s">
        <v>42</v>
      </c>
      <c r="Y461" s="7">
        <v>42311</v>
      </c>
      <c r="Z461" s="7"/>
      <c r="AA461" s="249" t="s">
        <v>4529</v>
      </c>
      <c r="AB461" s="253" t="s">
        <v>4520</v>
      </c>
      <c r="AC461" s="251" t="s">
        <v>4521</v>
      </c>
      <c r="AD461" s="249" t="s">
        <v>511</v>
      </c>
      <c r="AE461" s="249" t="s">
        <v>4522</v>
      </c>
      <c r="AF461" s="249" t="s">
        <v>42</v>
      </c>
      <c r="AG461" s="249" t="s">
        <v>42</v>
      </c>
      <c r="AH461" s="243" t="s">
        <v>42</v>
      </c>
      <c r="AI461" s="231"/>
      <c r="AJ461" s="231"/>
      <c r="AK461" s="232"/>
    </row>
    <row r="462" spans="1:37" ht="15" customHeight="1" x14ac:dyDescent="0.25">
      <c r="A462" s="17" t="s">
        <v>4356</v>
      </c>
      <c r="B462" s="37" t="s">
        <v>4692</v>
      </c>
      <c r="C462" s="37" t="s">
        <v>1753</v>
      </c>
      <c r="D462" s="201" t="s">
        <v>359</v>
      </c>
      <c r="E462" s="233">
        <v>4560715</v>
      </c>
      <c r="F462" s="225">
        <v>630</v>
      </c>
      <c r="G462" s="32" t="s">
        <v>20</v>
      </c>
      <c r="H462" s="37">
        <v>11400</v>
      </c>
      <c r="I462" s="37" t="s">
        <v>25</v>
      </c>
      <c r="J462" s="37" t="s">
        <v>1581</v>
      </c>
      <c r="K462" s="37" t="s">
        <v>42</v>
      </c>
      <c r="L462" s="234">
        <v>33</v>
      </c>
      <c r="M462" s="235">
        <v>42228</v>
      </c>
      <c r="N462" s="236">
        <v>42228</v>
      </c>
      <c r="O462" s="99">
        <v>42200</v>
      </c>
      <c r="P462" s="94">
        <v>42201</v>
      </c>
      <c r="Q462" s="7">
        <v>42217</v>
      </c>
      <c r="R462" s="7" t="s">
        <v>153</v>
      </c>
      <c r="S462" s="7" t="s">
        <v>3605</v>
      </c>
      <c r="T462" s="7">
        <v>42219</v>
      </c>
      <c r="U462" s="108">
        <v>42220</v>
      </c>
      <c r="V462" s="108" t="s">
        <v>153</v>
      </c>
      <c r="W462" s="7">
        <v>42222</v>
      </c>
      <c r="X462" s="7">
        <v>42222</v>
      </c>
      <c r="Y462" s="7">
        <v>42226</v>
      </c>
      <c r="Z462" s="7"/>
      <c r="AA462" s="249" t="s">
        <v>4529</v>
      </c>
      <c r="AB462" s="237" t="s">
        <v>4520</v>
      </c>
      <c r="AC462" s="251" t="s">
        <v>4521</v>
      </c>
      <c r="AD462" s="249" t="s">
        <v>20</v>
      </c>
      <c r="AE462" s="249" t="s">
        <v>4522</v>
      </c>
      <c r="AF462" s="249" t="s">
        <v>42</v>
      </c>
      <c r="AG462" s="249" t="s">
        <v>42</v>
      </c>
      <c r="AH462" s="243" t="s">
        <v>42</v>
      </c>
      <c r="AI462" s="231"/>
      <c r="AJ462" s="231"/>
      <c r="AK462" s="232"/>
    </row>
    <row r="463" spans="1:37" ht="15" customHeight="1" x14ac:dyDescent="0.25">
      <c r="A463" s="17" t="s">
        <v>4736</v>
      </c>
      <c r="B463" s="37" t="s">
        <v>4707</v>
      </c>
      <c r="C463" s="37" t="s">
        <v>4210</v>
      </c>
      <c r="D463" s="201" t="s">
        <v>359</v>
      </c>
      <c r="E463" s="233">
        <v>4570715</v>
      </c>
      <c r="F463" s="225">
        <v>750</v>
      </c>
      <c r="G463" s="32" t="s">
        <v>7</v>
      </c>
      <c r="H463" s="37">
        <v>13200</v>
      </c>
      <c r="I463" s="37" t="s">
        <v>25</v>
      </c>
      <c r="J463" s="37" t="s">
        <v>1581</v>
      </c>
      <c r="K463" s="37" t="s">
        <v>42</v>
      </c>
      <c r="L463" s="234">
        <v>33</v>
      </c>
      <c r="M463" s="235">
        <v>42228</v>
      </c>
      <c r="N463" s="236">
        <v>42228</v>
      </c>
      <c r="O463" s="99">
        <v>42201</v>
      </c>
      <c r="P463" s="94">
        <v>42202</v>
      </c>
      <c r="Q463" s="7">
        <v>42228</v>
      </c>
      <c r="R463" s="7" t="s">
        <v>153</v>
      </c>
      <c r="S463" s="7" t="s">
        <v>3358</v>
      </c>
      <c r="T463" s="7">
        <v>42227</v>
      </c>
      <c r="U463" s="108">
        <v>42229</v>
      </c>
      <c r="V463" s="108" t="s">
        <v>153</v>
      </c>
      <c r="W463" s="7" t="s">
        <v>42</v>
      </c>
      <c r="X463" s="7" t="s">
        <v>42</v>
      </c>
      <c r="Y463" s="7">
        <v>42230</v>
      </c>
      <c r="Z463" s="7"/>
      <c r="AA463" s="249" t="s">
        <v>4595</v>
      </c>
      <c r="AB463" s="253" t="s">
        <v>4520</v>
      </c>
      <c r="AC463" s="251" t="s">
        <v>4521</v>
      </c>
      <c r="AD463" s="249" t="s">
        <v>7</v>
      </c>
      <c r="AE463" s="249" t="s">
        <v>4522</v>
      </c>
      <c r="AF463" s="249" t="s">
        <v>42</v>
      </c>
      <c r="AG463" s="249" t="s">
        <v>42</v>
      </c>
      <c r="AH463" s="243" t="s">
        <v>42</v>
      </c>
      <c r="AI463" s="231"/>
      <c r="AJ463" s="231"/>
      <c r="AK463" s="232"/>
    </row>
    <row r="464" spans="1:37" ht="15" customHeight="1" x14ac:dyDescent="0.25">
      <c r="A464" s="17" t="s">
        <v>3686</v>
      </c>
      <c r="B464" s="37" t="s">
        <v>4712</v>
      </c>
      <c r="C464" s="37" t="s">
        <v>4065</v>
      </c>
      <c r="D464" s="201" t="s">
        <v>359</v>
      </c>
      <c r="E464" s="233">
        <v>4580715</v>
      </c>
      <c r="F464" s="225">
        <v>400</v>
      </c>
      <c r="G464" s="32" t="s">
        <v>7</v>
      </c>
      <c r="H464" s="37">
        <v>11400</v>
      </c>
      <c r="I464" s="37" t="s">
        <v>25</v>
      </c>
      <c r="J464" s="37" t="s">
        <v>1581</v>
      </c>
      <c r="K464" s="37" t="s">
        <v>42</v>
      </c>
      <c r="L464" s="234">
        <v>33</v>
      </c>
      <c r="M464" s="235">
        <v>42229</v>
      </c>
      <c r="N464" s="236">
        <v>42229</v>
      </c>
      <c r="O464" s="99">
        <v>42201</v>
      </c>
      <c r="P464" s="94">
        <v>42201</v>
      </c>
      <c r="Q464" s="7">
        <v>42227</v>
      </c>
      <c r="R464" s="7" t="s">
        <v>153</v>
      </c>
      <c r="S464" s="7" t="s">
        <v>3358</v>
      </c>
      <c r="T464" s="7">
        <v>42230</v>
      </c>
      <c r="U464" s="108">
        <v>42234</v>
      </c>
      <c r="V464" s="108" t="s">
        <v>153</v>
      </c>
      <c r="W464" s="7" t="s">
        <v>42</v>
      </c>
      <c r="X464" s="7" t="s">
        <v>42</v>
      </c>
      <c r="Y464" s="7">
        <v>42237</v>
      </c>
      <c r="Z464" s="7"/>
      <c r="AA464" s="249" t="s">
        <v>4529</v>
      </c>
      <c r="AB464" s="237" t="s">
        <v>4520</v>
      </c>
      <c r="AC464" s="251" t="s">
        <v>4521</v>
      </c>
      <c r="AD464" s="249" t="s">
        <v>7</v>
      </c>
      <c r="AE464" s="249" t="s">
        <v>4522</v>
      </c>
      <c r="AF464" s="249" t="s">
        <v>42</v>
      </c>
      <c r="AG464" s="249" t="s">
        <v>42</v>
      </c>
      <c r="AH464" s="243" t="s">
        <v>42</v>
      </c>
      <c r="AI464" s="231"/>
      <c r="AJ464" s="231"/>
      <c r="AK464" s="232"/>
    </row>
    <row r="465" spans="1:37" ht="15" customHeight="1" x14ac:dyDescent="0.25">
      <c r="A465" s="17" t="s">
        <v>3887</v>
      </c>
      <c r="B465" s="37" t="s">
        <v>4726</v>
      </c>
      <c r="C465" s="37" t="s">
        <v>4724</v>
      </c>
      <c r="D465" s="201" t="s">
        <v>359</v>
      </c>
      <c r="E465" s="233">
        <v>4590715</v>
      </c>
      <c r="F465" s="225">
        <v>150</v>
      </c>
      <c r="G465" s="32" t="s">
        <v>7</v>
      </c>
      <c r="H465" s="37">
        <v>13200</v>
      </c>
      <c r="I465" s="37" t="s">
        <v>25</v>
      </c>
      <c r="J465" s="37" t="s">
        <v>1581</v>
      </c>
      <c r="K465" s="37" t="s">
        <v>42</v>
      </c>
      <c r="L465" s="234">
        <v>32</v>
      </c>
      <c r="M465" s="235">
        <v>42225</v>
      </c>
      <c r="N465" s="236">
        <v>42225</v>
      </c>
      <c r="O465" s="99">
        <v>42201</v>
      </c>
      <c r="P465" s="94">
        <v>42201</v>
      </c>
      <c r="Q465" s="7">
        <v>42226</v>
      </c>
      <c r="R465" s="7" t="s">
        <v>153</v>
      </c>
      <c r="S465" s="7" t="s">
        <v>3358</v>
      </c>
      <c r="T465" s="7">
        <v>42222</v>
      </c>
      <c r="U465" s="108">
        <v>42227</v>
      </c>
      <c r="V465" s="108" t="s">
        <v>153</v>
      </c>
      <c r="W465" s="7" t="s">
        <v>42</v>
      </c>
      <c r="X465" s="7" t="s">
        <v>42</v>
      </c>
      <c r="Y465" s="7">
        <v>42229</v>
      </c>
      <c r="Z465" s="7"/>
      <c r="AA465" s="249" t="s">
        <v>4725</v>
      </c>
      <c r="AB465" s="253" t="s">
        <v>4520</v>
      </c>
      <c r="AC465" s="251" t="s">
        <v>4521</v>
      </c>
      <c r="AD465" s="249" t="s">
        <v>7</v>
      </c>
      <c r="AE465" s="249" t="s">
        <v>4522</v>
      </c>
      <c r="AF465" s="249" t="s">
        <v>42</v>
      </c>
      <c r="AG465" s="249" t="s">
        <v>42</v>
      </c>
      <c r="AH465" s="243" t="s">
        <v>42</v>
      </c>
      <c r="AI465" s="231"/>
      <c r="AJ465" s="231"/>
      <c r="AK465" s="232"/>
    </row>
    <row r="466" spans="1:37" ht="15" customHeight="1" x14ac:dyDescent="0.25">
      <c r="A466" s="17" t="s">
        <v>3015</v>
      </c>
      <c r="B466" s="37" t="s">
        <v>4722</v>
      </c>
      <c r="C466" s="37" t="s">
        <v>4720</v>
      </c>
      <c r="D466" s="201" t="s">
        <v>359</v>
      </c>
      <c r="E466" s="233">
        <v>4600715</v>
      </c>
      <c r="F466" s="225">
        <v>225</v>
      </c>
      <c r="G466" s="32" t="s">
        <v>7</v>
      </c>
      <c r="H466" s="37">
        <v>13200</v>
      </c>
      <c r="I466" s="37" t="s">
        <v>25</v>
      </c>
      <c r="J466" s="37" t="s">
        <v>1581</v>
      </c>
      <c r="K466" s="37" t="s">
        <v>42</v>
      </c>
      <c r="L466" s="234">
        <v>37</v>
      </c>
      <c r="M466" s="235">
        <v>42257</v>
      </c>
      <c r="N466" s="236">
        <v>42257</v>
      </c>
      <c r="O466" s="99">
        <v>42228</v>
      </c>
      <c r="P466" s="94">
        <v>42228</v>
      </c>
      <c r="Q466" s="7">
        <v>42247</v>
      </c>
      <c r="R466" s="7" t="s">
        <v>153</v>
      </c>
      <c r="S466" s="7" t="s">
        <v>3358</v>
      </c>
      <c r="T466" s="7">
        <v>42250</v>
      </c>
      <c r="U466" s="108">
        <v>42254</v>
      </c>
      <c r="V466" s="108" t="s">
        <v>153</v>
      </c>
      <c r="W466" s="7" t="s">
        <v>42</v>
      </c>
      <c r="X466" s="7" t="s">
        <v>42</v>
      </c>
      <c r="Y466" s="7">
        <v>42255</v>
      </c>
      <c r="Z466" s="7"/>
      <c r="AA466" s="249" t="s">
        <v>4721</v>
      </c>
      <c r="AB466" s="237" t="s">
        <v>4520</v>
      </c>
      <c r="AC466" s="251" t="s">
        <v>4521</v>
      </c>
      <c r="AD466" s="249" t="s">
        <v>7</v>
      </c>
      <c r="AE466" s="249" t="s">
        <v>4522</v>
      </c>
      <c r="AF466" s="249" t="s">
        <v>42</v>
      </c>
      <c r="AG466" s="249" t="s">
        <v>42</v>
      </c>
      <c r="AH466" s="243" t="s">
        <v>42</v>
      </c>
      <c r="AI466" s="231"/>
      <c r="AJ466" s="231"/>
      <c r="AK466" s="232"/>
    </row>
    <row r="467" spans="1:37" ht="15" customHeight="1" x14ac:dyDescent="0.25">
      <c r="A467" s="17" t="s">
        <v>4743</v>
      </c>
      <c r="B467" s="37" t="s">
        <v>4730</v>
      </c>
      <c r="C467" s="37" t="s">
        <v>4727</v>
      </c>
      <c r="D467" s="201" t="s">
        <v>359</v>
      </c>
      <c r="E467" s="233">
        <v>4610715</v>
      </c>
      <c r="F467" s="225">
        <v>150</v>
      </c>
      <c r="G467" s="32" t="s">
        <v>20</v>
      </c>
      <c r="H467" s="37">
        <v>13200</v>
      </c>
      <c r="I467" s="37" t="s">
        <v>4212</v>
      </c>
      <c r="J467" s="37" t="s">
        <v>4729</v>
      </c>
      <c r="K467" s="37" t="s">
        <v>42</v>
      </c>
      <c r="L467" s="234">
        <v>33</v>
      </c>
      <c r="M467" s="235">
        <v>42230</v>
      </c>
      <c r="N467" s="236">
        <v>42230</v>
      </c>
      <c r="O467" s="99">
        <v>42202</v>
      </c>
      <c r="P467" s="94">
        <v>42206</v>
      </c>
      <c r="Q467" s="7">
        <v>42220</v>
      </c>
      <c r="R467" s="7" t="s">
        <v>153</v>
      </c>
      <c r="S467" s="7" t="s">
        <v>3605</v>
      </c>
      <c r="T467" s="7">
        <v>42220</v>
      </c>
      <c r="U467" s="108">
        <v>42221</v>
      </c>
      <c r="V467" s="108" t="s">
        <v>153</v>
      </c>
      <c r="W467" s="7">
        <v>42227</v>
      </c>
      <c r="X467" s="7">
        <v>42227</v>
      </c>
      <c r="Y467" s="7">
        <v>42228</v>
      </c>
      <c r="Z467" s="7"/>
      <c r="AA467" s="249" t="s">
        <v>4595</v>
      </c>
      <c r="AB467" s="253" t="s">
        <v>4520</v>
      </c>
      <c r="AC467" s="251" t="s">
        <v>4521</v>
      </c>
      <c r="AD467" s="249" t="s">
        <v>20</v>
      </c>
      <c r="AE467" s="249" t="s">
        <v>4522</v>
      </c>
      <c r="AF467" s="249" t="s">
        <v>42</v>
      </c>
      <c r="AG467" s="249" t="s">
        <v>42</v>
      </c>
      <c r="AH467" s="243" t="s">
        <v>42</v>
      </c>
      <c r="AI467" s="231"/>
      <c r="AJ467" s="231"/>
      <c r="AK467" s="232"/>
    </row>
    <row r="468" spans="1:37" ht="15" customHeight="1" x14ac:dyDescent="0.25">
      <c r="A468" s="17" t="s">
        <v>4306</v>
      </c>
      <c r="B468" s="37" t="s">
        <v>4731</v>
      </c>
      <c r="C468" s="37" t="s">
        <v>4728</v>
      </c>
      <c r="D468" s="201" t="s">
        <v>359</v>
      </c>
      <c r="E468" s="233">
        <v>4620715</v>
      </c>
      <c r="F468" s="225">
        <v>75</v>
      </c>
      <c r="G468" s="32" t="s">
        <v>20</v>
      </c>
      <c r="H468" s="37">
        <v>13200</v>
      </c>
      <c r="I468" s="37" t="s">
        <v>4212</v>
      </c>
      <c r="J468" s="37" t="s">
        <v>4214</v>
      </c>
      <c r="K468" s="37" t="s">
        <v>42</v>
      </c>
      <c r="L468" s="234">
        <v>33</v>
      </c>
      <c r="M468" s="235">
        <v>42230</v>
      </c>
      <c r="N468" s="236">
        <v>42230</v>
      </c>
      <c r="O468" s="99">
        <v>42202</v>
      </c>
      <c r="P468" s="94">
        <v>42206</v>
      </c>
      <c r="Q468" s="7">
        <v>42221</v>
      </c>
      <c r="R468" s="7" t="s">
        <v>153</v>
      </c>
      <c r="S468" s="7" t="s">
        <v>3605</v>
      </c>
      <c r="T468" s="7">
        <v>42220</v>
      </c>
      <c r="U468" s="108">
        <v>42222</v>
      </c>
      <c r="V468" s="108" t="s">
        <v>153</v>
      </c>
      <c r="W468" s="7">
        <v>42226</v>
      </c>
      <c r="X468" s="7">
        <v>42226</v>
      </c>
      <c r="Y468" s="7">
        <v>42227</v>
      </c>
      <c r="Z468" s="7"/>
      <c r="AA468" s="249" t="s">
        <v>4595</v>
      </c>
      <c r="AB468" s="237" t="s">
        <v>4520</v>
      </c>
      <c r="AC468" s="251" t="s">
        <v>4521</v>
      </c>
      <c r="AD468" s="249" t="s">
        <v>20</v>
      </c>
      <c r="AE468" s="249" t="s">
        <v>4522</v>
      </c>
      <c r="AF468" s="249" t="s">
        <v>42</v>
      </c>
      <c r="AG468" s="249" t="s">
        <v>42</v>
      </c>
      <c r="AH468" s="243" t="s">
        <v>42</v>
      </c>
      <c r="AI468" s="231"/>
      <c r="AJ468" s="231"/>
      <c r="AK468" s="232"/>
    </row>
    <row r="469" spans="1:37" ht="15" customHeight="1" x14ac:dyDescent="0.25">
      <c r="A469" s="17" t="s">
        <v>4306</v>
      </c>
      <c r="B469" s="37" t="s">
        <v>4731</v>
      </c>
      <c r="C469" s="37" t="s">
        <v>4728</v>
      </c>
      <c r="D469" s="201" t="s">
        <v>359</v>
      </c>
      <c r="E469" s="233">
        <v>4630715</v>
      </c>
      <c r="F469" s="225">
        <v>75</v>
      </c>
      <c r="G469" s="32" t="s">
        <v>20</v>
      </c>
      <c r="H469" s="37">
        <v>13200</v>
      </c>
      <c r="I469" s="37" t="s">
        <v>4212</v>
      </c>
      <c r="J469" s="37" t="s">
        <v>4214</v>
      </c>
      <c r="K469" s="37" t="s">
        <v>42</v>
      </c>
      <c r="L469" s="234">
        <v>33</v>
      </c>
      <c r="M469" s="235">
        <v>42230</v>
      </c>
      <c r="N469" s="236">
        <v>42230</v>
      </c>
      <c r="O469" s="99">
        <v>42202</v>
      </c>
      <c r="P469" s="94">
        <v>42206</v>
      </c>
      <c r="Q469" s="7">
        <v>42222</v>
      </c>
      <c r="R469" s="7" t="s">
        <v>153</v>
      </c>
      <c r="S469" s="7" t="s">
        <v>3605</v>
      </c>
      <c r="T469" s="7">
        <v>42222</v>
      </c>
      <c r="U469" s="108">
        <v>42226</v>
      </c>
      <c r="V469" s="108" t="s">
        <v>153</v>
      </c>
      <c r="W469" s="7">
        <v>42227</v>
      </c>
      <c r="X469" s="7">
        <v>42227</v>
      </c>
      <c r="Y469" s="7">
        <v>42229</v>
      </c>
      <c r="Z469" s="7"/>
      <c r="AA469" s="249" t="s">
        <v>4595</v>
      </c>
      <c r="AB469" s="253" t="s">
        <v>4520</v>
      </c>
      <c r="AC469" s="251" t="s">
        <v>4521</v>
      </c>
      <c r="AD469" s="249" t="s">
        <v>20</v>
      </c>
      <c r="AE469" s="249" t="s">
        <v>4522</v>
      </c>
      <c r="AF469" s="249" t="s">
        <v>42</v>
      </c>
      <c r="AG469" s="249" t="s">
        <v>42</v>
      </c>
      <c r="AH469" s="243" t="s">
        <v>42</v>
      </c>
      <c r="AI469" s="231"/>
      <c r="AJ469" s="231"/>
      <c r="AK469" s="232"/>
    </row>
    <row r="470" spans="1:37" ht="15" customHeight="1" x14ac:dyDescent="0.25">
      <c r="A470" s="17" t="s">
        <v>4306</v>
      </c>
      <c r="B470" s="37" t="s">
        <v>4731</v>
      </c>
      <c r="C470" s="37" t="s">
        <v>4728</v>
      </c>
      <c r="D470" s="201" t="s">
        <v>359</v>
      </c>
      <c r="E470" s="233">
        <v>4640715</v>
      </c>
      <c r="F470" s="225">
        <v>75</v>
      </c>
      <c r="G470" s="32" t="s">
        <v>20</v>
      </c>
      <c r="H470" s="37">
        <v>13200</v>
      </c>
      <c r="I470" s="37" t="s">
        <v>4212</v>
      </c>
      <c r="J470" s="37" t="s">
        <v>4214</v>
      </c>
      <c r="K470" s="37" t="s">
        <v>42</v>
      </c>
      <c r="L470" s="234">
        <v>33</v>
      </c>
      <c r="M470" s="235">
        <v>42230</v>
      </c>
      <c r="N470" s="236">
        <v>42230</v>
      </c>
      <c r="O470" s="99">
        <v>42202</v>
      </c>
      <c r="P470" s="94">
        <v>42206</v>
      </c>
      <c r="Q470" s="7">
        <v>42226</v>
      </c>
      <c r="R470" s="7" t="s">
        <v>153</v>
      </c>
      <c r="S470" s="7" t="s">
        <v>3605</v>
      </c>
      <c r="T470" s="7">
        <v>42226</v>
      </c>
      <c r="U470" s="108">
        <v>42227</v>
      </c>
      <c r="V470" s="108" t="s">
        <v>153</v>
      </c>
      <c r="W470" s="7">
        <v>42227</v>
      </c>
      <c r="X470" s="7">
        <v>42228</v>
      </c>
      <c r="Y470" s="7">
        <v>42230</v>
      </c>
      <c r="Z470" s="7"/>
      <c r="AA470" s="249" t="s">
        <v>4595</v>
      </c>
      <c r="AB470" s="237" t="s">
        <v>4520</v>
      </c>
      <c r="AC470" s="251" t="s">
        <v>4521</v>
      </c>
      <c r="AD470" s="249" t="s">
        <v>20</v>
      </c>
      <c r="AE470" s="249" t="s">
        <v>4522</v>
      </c>
      <c r="AF470" s="249" t="s">
        <v>42</v>
      </c>
      <c r="AG470" s="249" t="s">
        <v>42</v>
      </c>
      <c r="AH470" s="243" t="s">
        <v>42</v>
      </c>
      <c r="AI470" s="231"/>
      <c r="AJ470" s="231"/>
      <c r="AK470" s="232"/>
    </row>
    <row r="471" spans="1:37" ht="15" customHeight="1" x14ac:dyDescent="0.25">
      <c r="A471" s="17" t="s">
        <v>4781</v>
      </c>
      <c r="B471" s="37" t="s">
        <v>4740</v>
      </c>
      <c r="C471" s="37" t="s">
        <v>181</v>
      </c>
      <c r="D471" s="201" t="s">
        <v>359</v>
      </c>
      <c r="E471" s="233">
        <v>4650715</v>
      </c>
      <c r="F471" s="225">
        <v>1600</v>
      </c>
      <c r="G471" s="32" t="s">
        <v>7</v>
      </c>
      <c r="H471" s="37">
        <v>13200</v>
      </c>
      <c r="I471" s="37" t="s">
        <v>3</v>
      </c>
      <c r="J471" s="37" t="s">
        <v>1581</v>
      </c>
      <c r="K471" s="37" t="s">
        <v>453</v>
      </c>
      <c r="L471" s="234">
        <v>36</v>
      </c>
      <c r="M471" s="235">
        <v>42247</v>
      </c>
      <c r="N471" s="236">
        <v>42247</v>
      </c>
      <c r="O471" s="99">
        <v>42214</v>
      </c>
      <c r="P471" s="94">
        <v>42214</v>
      </c>
      <c r="Q471" s="7">
        <v>42240</v>
      </c>
      <c r="R471" s="7" t="s">
        <v>153</v>
      </c>
      <c r="S471" s="7" t="s">
        <v>3358</v>
      </c>
      <c r="T471" s="7">
        <v>42237</v>
      </c>
      <c r="U471" s="108">
        <v>42242</v>
      </c>
      <c r="V471" s="108" t="s">
        <v>153</v>
      </c>
      <c r="W471" s="7" t="s">
        <v>42</v>
      </c>
      <c r="X471" s="7" t="s">
        <v>42</v>
      </c>
      <c r="Y471" s="7">
        <v>42244</v>
      </c>
      <c r="Z471" s="7"/>
      <c r="AA471" s="249" t="s">
        <v>4519</v>
      </c>
      <c r="AB471" s="253" t="s">
        <v>4520</v>
      </c>
      <c r="AC471" s="251" t="s">
        <v>4521</v>
      </c>
      <c r="AD471" s="249" t="s">
        <v>7</v>
      </c>
      <c r="AE471" s="249" t="s">
        <v>4522</v>
      </c>
      <c r="AF471" s="249" t="s">
        <v>42</v>
      </c>
      <c r="AG471" s="249" t="s">
        <v>42</v>
      </c>
      <c r="AH471" s="243" t="s">
        <v>453</v>
      </c>
      <c r="AI471" s="231"/>
      <c r="AJ471" s="231"/>
      <c r="AK471" s="232"/>
    </row>
    <row r="472" spans="1:37" ht="15" customHeight="1" x14ac:dyDescent="0.25">
      <c r="A472" s="17" t="s">
        <v>2665</v>
      </c>
      <c r="B472" s="37" t="s">
        <v>4741</v>
      </c>
      <c r="C472" s="37" t="s">
        <v>4428</v>
      </c>
      <c r="D472" s="201" t="s">
        <v>359</v>
      </c>
      <c r="E472" s="233">
        <v>4660715</v>
      </c>
      <c r="F472" s="225">
        <v>500</v>
      </c>
      <c r="G472" s="32" t="s">
        <v>7</v>
      </c>
      <c r="H472" s="37">
        <v>11400</v>
      </c>
      <c r="I472" s="37" t="s">
        <v>3</v>
      </c>
      <c r="J472" s="37" t="s">
        <v>1581</v>
      </c>
      <c r="K472" s="37" t="s">
        <v>42</v>
      </c>
      <c r="L472" s="234">
        <v>32</v>
      </c>
      <c r="M472" s="235">
        <v>42220</v>
      </c>
      <c r="N472" s="236">
        <v>42220</v>
      </c>
      <c r="O472" s="99">
        <v>42206</v>
      </c>
      <c r="P472" s="94">
        <v>42206</v>
      </c>
      <c r="Q472" s="7">
        <v>42214</v>
      </c>
      <c r="R472" s="7" t="s">
        <v>153</v>
      </c>
      <c r="S472" s="7" t="s">
        <v>3358</v>
      </c>
      <c r="T472" s="7">
        <v>42215</v>
      </c>
      <c r="U472" s="108">
        <v>42216</v>
      </c>
      <c r="V472" s="108" t="s">
        <v>153</v>
      </c>
      <c r="W472" s="7" t="s">
        <v>42</v>
      </c>
      <c r="X472" s="7" t="s">
        <v>42</v>
      </c>
      <c r="Y472" s="7">
        <v>42220</v>
      </c>
      <c r="Z472" s="7"/>
      <c r="AA472" s="249" t="s">
        <v>4529</v>
      </c>
      <c r="AB472" s="237" t="s">
        <v>4520</v>
      </c>
      <c r="AC472" s="251" t="s">
        <v>4521</v>
      </c>
      <c r="AD472" s="249" t="s">
        <v>7</v>
      </c>
      <c r="AE472" s="249" t="s">
        <v>4522</v>
      </c>
      <c r="AF472" s="249" t="s">
        <v>42</v>
      </c>
      <c r="AG472" s="249" t="s">
        <v>42</v>
      </c>
      <c r="AH472" s="243" t="s">
        <v>42</v>
      </c>
      <c r="AI472" s="231"/>
      <c r="AJ472" s="231"/>
      <c r="AK472" s="232"/>
    </row>
    <row r="473" spans="1:37" ht="15" customHeight="1" x14ac:dyDescent="0.25">
      <c r="A473" s="17" t="s">
        <v>3027</v>
      </c>
      <c r="B473" s="37" t="s">
        <v>4744</v>
      </c>
      <c r="C473" s="37" t="s">
        <v>843</v>
      </c>
      <c r="D473" s="201" t="s">
        <v>359</v>
      </c>
      <c r="E473" s="233">
        <v>4670715</v>
      </c>
      <c r="F473" s="225">
        <v>75</v>
      </c>
      <c r="G473" s="32" t="s">
        <v>7</v>
      </c>
      <c r="H473" s="37">
        <v>11400</v>
      </c>
      <c r="I473" s="37" t="s">
        <v>25</v>
      </c>
      <c r="J473" s="37" t="s">
        <v>1581</v>
      </c>
      <c r="K473" s="37" t="s">
        <v>42</v>
      </c>
      <c r="L473" s="234">
        <v>33</v>
      </c>
      <c r="M473" s="235">
        <v>42232</v>
      </c>
      <c r="N473" s="236">
        <v>42232</v>
      </c>
      <c r="O473" s="99">
        <v>42207</v>
      </c>
      <c r="P473" s="94">
        <v>42207</v>
      </c>
      <c r="Q473" s="7">
        <v>42230</v>
      </c>
      <c r="R473" s="7" t="s">
        <v>153</v>
      </c>
      <c r="S473" s="7" t="s">
        <v>3358</v>
      </c>
      <c r="T473" s="7">
        <v>42229</v>
      </c>
      <c r="U473" s="108">
        <v>42230</v>
      </c>
      <c r="V473" s="108" t="s">
        <v>153</v>
      </c>
      <c r="W473" s="7" t="s">
        <v>42</v>
      </c>
      <c r="X473" s="7" t="s">
        <v>42</v>
      </c>
      <c r="Y473" s="7">
        <v>42235</v>
      </c>
      <c r="Z473" s="7"/>
      <c r="AA473" s="249" t="s">
        <v>4529</v>
      </c>
      <c r="AB473" s="253" t="s">
        <v>4520</v>
      </c>
      <c r="AC473" s="251" t="s">
        <v>4521</v>
      </c>
      <c r="AD473" s="249" t="s">
        <v>7</v>
      </c>
      <c r="AE473" s="249" t="s">
        <v>4522</v>
      </c>
      <c r="AF473" s="249" t="s">
        <v>42</v>
      </c>
      <c r="AG473" s="249" t="s">
        <v>42</v>
      </c>
      <c r="AH473" s="243" t="s">
        <v>42</v>
      </c>
      <c r="AI473" s="231"/>
      <c r="AJ473" s="231"/>
      <c r="AK473" s="232"/>
    </row>
    <row r="474" spans="1:37" ht="15" customHeight="1" x14ac:dyDescent="0.25">
      <c r="A474" s="17" t="s">
        <v>2870</v>
      </c>
      <c r="B474" s="37" t="s">
        <v>4745</v>
      </c>
      <c r="C474" s="37" t="s">
        <v>4742</v>
      </c>
      <c r="D474" s="201" t="s">
        <v>359</v>
      </c>
      <c r="E474" s="233">
        <v>4680715</v>
      </c>
      <c r="F474" s="225">
        <v>112.5</v>
      </c>
      <c r="G474" s="32" t="s">
        <v>7</v>
      </c>
      <c r="H474" s="37">
        <v>11400</v>
      </c>
      <c r="I474" s="37" t="s">
        <v>25</v>
      </c>
      <c r="J474" s="37" t="s">
        <v>1581</v>
      </c>
      <c r="K474" s="37" t="s">
        <v>42</v>
      </c>
      <c r="L474" s="234">
        <v>34</v>
      </c>
      <c r="M474" s="235">
        <v>42236</v>
      </c>
      <c r="N474" s="236">
        <v>42236</v>
      </c>
      <c r="O474" s="99">
        <v>42207</v>
      </c>
      <c r="P474" s="94">
        <v>42207</v>
      </c>
      <c r="Q474" s="7">
        <v>42231</v>
      </c>
      <c r="R474" s="7" t="s">
        <v>153</v>
      </c>
      <c r="S474" s="7" t="s">
        <v>3358</v>
      </c>
      <c r="T474" s="7">
        <v>42230</v>
      </c>
      <c r="U474" s="108">
        <v>42236</v>
      </c>
      <c r="V474" s="108" t="s">
        <v>153</v>
      </c>
      <c r="W474" s="7" t="s">
        <v>42</v>
      </c>
      <c r="X474" s="7" t="s">
        <v>42</v>
      </c>
      <c r="Y474" s="7">
        <v>42240</v>
      </c>
      <c r="Z474" s="7"/>
      <c r="AA474" s="249" t="s">
        <v>4529</v>
      </c>
      <c r="AB474" s="237" t="s">
        <v>4520</v>
      </c>
      <c r="AC474" s="251" t="s">
        <v>4521</v>
      </c>
      <c r="AD474" s="249" t="s">
        <v>7</v>
      </c>
      <c r="AE474" s="249" t="s">
        <v>4522</v>
      </c>
      <c r="AF474" s="249" t="s">
        <v>42</v>
      </c>
      <c r="AG474" s="249" t="s">
        <v>42</v>
      </c>
      <c r="AH474" s="243" t="s">
        <v>42</v>
      </c>
      <c r="AI474" s="231"/>
      <c r="AJ474" s="231"/>
      <c r="AK474" s="232"/>
    </row>
    <row r="475" spans="1:37" ht="15" customHeight="1" x14ac:dyDescent="0.25">
      <c r="A475" s="17" t="s">
        <v>3077</v>
      </c>
      <c r="B475" s="37" t="s">
        <v>4754</v>
      </c>
      <c r="C475" s="37" t="s">
        <v>4752</v>
      </c>
      <c r="D475" s="201" t="s">
        <v>359</v>
      </c>
      <c r="E475" s="233">
        <v>4690715</v>
      </c>
      <c r="F475" s="225">
        <v>225</v>
      </c>
      <c r="G475" s="32" t="s">
        <v>2</v>
      </c>
      <c r="H475" s="37">
        <v>11400</v>
      </c>
      <c r="I475" s="37" t="s">
        <v>56</v>
      </c>
      <c r="J475" s="37" t="s">
        <v>1581</v>
      </c>
      <c r="K475" s="37" t="s">
        <v>161</v>
      </c>
      <c r="L475" s="234">
        <v>34</v>
      </c>
      <c r="M475" s="235">
        <v>42233</v>
      </c>
      <c r="N475" s="236">
        <v>42233</v>
      </c>
      <c r="O475" s="99">
        <v>42209</v>
      </c>
      <c r="P475" s="94">
        <v>42212</v>
      </c>
      <c r="Q475" s="7">
        <v>42227</v>
      </c>
      <c r="R475" s="7" t="s">
        <v>153</v>
      </c>
      <c r="S475" s="7" t="s">
        <v>3605</v>
      </c>
      <c r="T475" s="7">
        <v>42227</v>
      </c>
      <c r="U475" s="108">
        <v>42228</v>
      </c>
      <c r="V475" s="108" t="s">
        <v>153</v>
      </c>
      <c r="W475" s="7">
        <v>42235</v>
      </c>
      <c r="X475" s="7">
        <v>42235</v>
      </c>
      <c r="Y475" s="7">
        <v>42237</v>
      </c>
      <c r="Z475" s="7"/>
      <c r="AA475" s="249" t="s">
        <v>4529</v>
      </c>
      <c r="AB475" s="253" t="s">
        <v>4520</v>
      </c>
      <c r="AC475" s="251" t="s">
        <v>4521</v>
      </c>
      <c r="AD475" s="249" t="s">
        <v>2</v>
      </c>
      <c r="AE475" s="249" t="s">
        <v>4522</v>
      </c>
      <c r="AF475" s="249" t="s">
        <v>42</v>
      </c>
      <c r="AG475" s="249" t="s">
        <v>42</v>
      </c>
      <c r="AH475" s="239" t="s">
        <v>161</v>
      </c>
      <c r="AI475" s="231"/>
      <c r="AJ475" s="231"/>
      <c r="AK475" s="232"/>
    </row>
    <row r="476" spans="1:37" ht="15" customHeight="1" x14ac:dyDescent="0.25">
      <c r="A476" s="17" t="s">
        <v>3572</v>
      </c>
      <c r="B476" s="37" t="s">
        <v>4415</v>
      </c>
      <c r="C476" s="37" t="s">
        <v>4411</v>
      </c>
      <c r="D476" s="201" t="s">
        <v>359</v>
      </c>
      <c r="E476" s="233">
        <v>4700715</v>
      </c>
      <c r="F476" s="225">
        <v>150</v>
      </c>
      <c r="G476" s="32" t="s">
        <v>2</v>
      </c>
      <c r="H476" s="37">
        <v>13200</v>
      </c>
      <c r="I476" s="37" t="s">
        <v>25</v>
      </c>
      <c r="J476" s="37" t="s">
        <v>1581</v>
      </c>
      <c r="K476" s="37" t="s">
        <v>4413</v>
      </c>
      <c r="L476" s="234">
        <v>34</v>
      </c>
      <c r="M476" s="235">
        <v>42238</v>
      </c>
      <c r="N476" s="236">
        <v>42238</v>
      </c>
      <c r="O476" s="99">
        <v>42209</v>
      </c>
      <c r="P476" s="94">
        <v>42209</v>
      </c>
      <c r="Q476" s="7">
        <v>42229</v>
      </c>
      <c r="R476" s="7" t="s">
        <v>153</v>
      </c>
      <c r="S476" s="7" t="s">
        <v>3605</v>
      </c>
      <c r="T476" s="7">
        <v>42229</v>
      </c>
      <c r="U476" s="108">
        <v>42230</v>
      </c>
      <c r="V476" s="108" t="s">
        <v>153</v>
      </c>
      <c r="W476" s="7">
        <v>42236</v>
      </c>
      <c r="X476" s="7">
        <v>42236</v>
      </c>
      <c r="Y476" s="7">
        <v>42241</v>
      </c>
      <c r="Z476" s="7"/>
      <c r="AA476" s="249" t="s">
        <v>4519</v>
      </c>
      <c r="AB476" s="237" t="s">
        <v>4520</v>
      </c>
      <c r="AC476" s="251" t="s">
        <v>4521</v>
      </c>
      <c r="AD476" s="249" t="s">
        <v>2</v>
      </c>
      <c r="AE476" s="249" t="s">
        <v>4522</v>
      </c>
      <c r="AF476" s="249" t="s">
        <v>42</v>
      </c>
      <c r="AG476" s="249" t="s">
        <v>42</v>
      </c>
      <c r="AH476" s="239" t="s">
        <v>4413</v>
      </c>
      <c r="AI476" s="231"/>
      <c r="AJ476" s="231"/>
      <c r="AK476" s="232"/>
    </row>
    <row r="477" spans="1:37" ht="15" customHeight="1" x14ac:dyDescent="0.25">
      <c r="A477" s="17" t="s">
        <v>3572</v>
      </c>
      <c r="B477" s="37" t="s">
        <v>4415</v>
      </c>
      <c r="C477" s="37" t="s">
        <v>4411</v>
      </c>
      <c r="D477" s="201" t="s">
        <v>359</v>
      </c>
      <c r="E477" s="233">
        <v>4710715</v>
      </c>
      <c r="F477" s="225">
        <v>150</v>
      </c>
      <c r="G477" s="32" t="s">
        <v>2</v>
      </c>
      <c r="H477" s="37">
        <v>13200</v>
      </c>
      <c r="I477" s="37" t="s">
        <v>25</v>
      </c>
      <c r="J477" s="37" t="s">
        <v>1581</v>
      </c>
      <c r="K477" s="37" t="s">
        <v>4413</v>
      </c>
      <c r="L477" s="234">
        <v>34</v>
      </c>
      <c r="M477" s="235">
        <v>42238</v>
      </c>
      <c r="N477" s="236">
        <v>42238</v>
      </c>
      <c r="O477" s="99">
        <v>42209</v>
      </c>
      <c r="P477" s="94">
        <v>42209</v>
      </c>
      <c r="Q477" s="7">
        <v>42230</v>
      </c>
      <c r="R477" s="7" t="s">
        <v>153</v>
      </c>
      <c r="S477" s="7" t="s">
        <v>3605</v>
      </c>
      <c r="T477" s="7">
        <v>42230</v>
      </c>
      <c r="U477" s="108">
        <v>42234</v>
      </c>
      <c r="V477" s="108" t="s">
        <v>153</v>
      </c>
      <c r="W477" s="7">
        <v>42236</v>
      </c>
      <c r="X477" s="7">
        <v>42236</v>
      </c>
      <c r="Y477" s="7">
        <v>42241</v>
      </c>
      <c r="Z477" s="7"/>
      <c r="AA477" s="249" t="s">
        <v>4519</v>
      </c>
      <c r="AB477" s="253" t="s">
        <v>4520</v>
      </c>
      <c r="AC477" s="251" t="s">
        <v>4521</v>
      </c>
      <c r="AD477" s="249" t="s">
        <v>2</v>
      </c>
      <c r="AE477" s="249" t="s">
        <v>4522</v>
      </c>
      <c r="AF477" s="249" t="s">
        <v>42</v>
      </c>
      <c r="AG477" s="249" t="s">
        <v>42</v>
      </c>
      <c r="AH477" s="239" t="s">
        <v>4413</v>
      </c>
      <c r="AI477" s="231"/>
      <c r="AJ477" s="231"/>
      <c r="AK477" s="232"/>
    </row>
    <row r="478" spans="1:37" ht="15" customHeight="1" x14ac:dyDescent="0.25">
      <c r="A478" s="17" t="s">
        <v>1548</v>
      </c>
      <c r="B478" s="37" t="s">
        <v>4415</v>
      </c>
      <c r="C478" s="37" t="s">
        <v>4411</v>
      </c>
      <c r="D478" s="201" t="s">
        <v>359</v>
      </c>
      <c r="E478" s="233">
        <v>4720715</v>
      </c>
      <c r="F478" s="225">
        <v>225</v>
      </c>
      <c r="G478" s="32" t="s">
        <v>2</v>
      </c>
      <c r="H478" s="37">
        <v>13200</v>
      </c>
      <c r="I478" s="37" t="s">
        <v>25</v>
      </c>
      <c r="J478" s="37" t="s">
        <v>1581</v>
      </c>
      <c r="K478" s="37" t="s">
        <v>4413</v>
      </c>
      <c r="L478" s="234">
        <v>34</v>
      </c>
      <c r="M478" s="235">
        <v>42238</v>
      </c>
      <c r="N478" s="236">
        <v>42238</v>
      </c>
      <c r="O478" s="99">
        <v>42209</v>
      </c>
      <c r="P478" s="94">
        <v>42209</v>
      </c>
      <c r="Q478" s="7">
        <v>42231</v>
      </c>
      <c r="R478" s="7" t="s">
        <v>153</v>
      </c>
      <c r="S478" s="7" t="s">
        <v>3605</v>
      </c>
      <c r="T478" s="7">
        <v>42234</v>
      </c>
      <c r="U478" s="108">
        <v>42235</v>
      </c>
      <c r="V478" s="108" t="s">
        <v>153</v>
      </c>
      <c r="W478" s="7">
        <v>42237</v>
      </c>
      <c r="X478" s="7">
        <v>42237</v>
      </c>
      <c r="Y478" s="7">
        <v>42241</v>
      </c>
      <c r="Z478" s="7"/>
      <c r="AA478" s="249" t="s">
        <v>4519</v>
      </c>
      <c r="AB478" s="237" t="s">
        <v>4520</v>
      </c>
      <c r="AC478" s="251" t="s">
        <v>4521</v>
      </c>
      <c r="AD478" s="249" t="s">
        <v>2</v>
      </c>
      <c r="AE478" s="249" t="s">
        <v>4522</v>
      </c>
      <c r="AF478" s="249" t="s">
        <v>42</v>
      </c>
      <c r="AG478" s="249" t="s">
        <v>42</v>
      </c>
      <c r="AH478" s="239" t="s">
        <v>4413</v>
      </c>
      <c r="AI478" s="231"/>
      <c r="AJ478" s="231"/>
      <c r="AK478" s="232"/>
    </row>
    <row r="479" spans="1:37" ht="15" customHeight="1" x14ac:dyDescent="0.25">
      <c r="A479" s="17" t="s">
        <v>4829</v>
      </c>
      <c r="B479" s="37" t="s">
        <v>4770</v>
      </c>
      <c r="C479" s="37" t="s">
        <v>4769</v>
      </c>
      <c r="D479" s="201" t="s">
        <v>359</v>
      </c>
      <c r="E479" s="233">
        <v>4730715</v>
      </c>
      <c r="F479" s="225">
        <v>1600</v>
      </c>
      <c r="G479" s="32" t="s">
        <v>511</v>
      </c>
      <c r="H479" s="37">
        <v>13200</v>
      </c>
      <c r="I479" s="37" t="s">
        <v>1045</v>
      </c>
      <c r="J479" s="37" t="s">
        <v>4772</v>
      </c>
      <c r="K479" s="37" t="s">
        <v>4771</v>
      </c>
      <c r="L479" s="234">
        <v>38</v>
      </c>
      <c r="M479" s="235">
        <v>42262</v>
      </c>
      <c r="N479" s="236">
        <v>42262</v>
      </c>
      <c r="O479" s="99">
        <v>42216</v>
      </c>
      <c r="P479" s="94">
        <v>42215</v>
      </c>
      <c r="Q479" s="7">
        <v>42248</v>
      </c>
      <c r="R479" s="7" t="s">
        <v>153</v>
      </c>
      <c r="S479" s="7" t="s">
        <v>3358</v>
      </c>
      <c r="T479" s="7">
        <v>42243</v>
      </c>
      <c r="U479" s="108">
        <v>42254</v>
      </c>
      <c r="V479" s="108" t="s">
        <v>153</v>
      </c>
      <c r="W479" s="7" t="s">
        <v>42</v>
      </c>
      <c r="X479" s="7" t="s">
        <v>42</v>
      </c>
      <c r="Y479" s="7">
        <v>42263</v>
      </c>
      <c r="Z479" s="7"/>
      <c r="AA479" s="249" t="s">
        <v>4519</v>
      </c>
      <c r="AB479" s="253" t="s">
        <v>4520</v>
      </c>
      <c r="AC479" s="251" t="s">
        <v>4543</v>
      </c>
      <c r="AD479" s="249" t="s">
        <v>511</v>
      </c>
      <c r="AE479" s="249" t="s">
        <v>4522</v>
      </c>
      <c r="AF479" s="249" t="s">
        <v>42</v>
      </c>
      <c r="AG479" s="249" t="s">
        <v>42</v>
      </c>
      <c r="AH479" s="245" t="s">
        <v>4779</v>
      </c>
      <c r="AI479" s="231"/>
      <c r="AJ479" s="231"/>
      <c r="AK479" s="232"/>
    </row>
    <row r="480" spans="1:37" ht="15" customHeight="1" x14ac:dyDescent="0.25">
      <c r="A480" s="17" t="s">
        <v>4829</v>
      </c>
      <c r="B480" s="37" t="s">
        <v>4780</v>
      </c>
      <c r="C480" s="37" t="s">
        <v>4317</v>
      </c>
      <c r="D480" s="201" t="s">
        <v>359</v>
      </c>
      <c r="E480" s="233">
        <v>4740715</v>
      </c>
      <c r="F480" s="225">
        <v>1600</v>
      </c>
      <c r="G480" s="32" t="s">
        <v>511</v>
      </c>
      <c r="H480" s="37">
        <v>13200</v>
      </c>
      <c r="I480" s="37" t="s">
        <v>1045</v>
      </c>
      <c r="J480" s="37" t="s">
        <v>514</v>
      </c>
      <c r="K480" s="37" t="s">
        <v>4771</v>
      </c>
      <c r="L480" s="234">
        <v>44</v>
      </c>
      <c r="M480" s="235">
        <v>42305</v>
      </c>
      <c r="N480" s="236">
        <v>42305</v>
      </c>
      <c r="O480" s="99">
        <v>42297</v>
      </c>
      <c r="P480" s="94">
        <v>42298</v>
      </c>
      <c r="Q480" s="7">
        <v>42334</v>
      </c>
      <c r="R480" s="7" t="s">
        <v>153</v>
      </c>
      <c r="S480" s="7" t="s">
        <v>3358</v>
      </c>
      <c r="T480" s="7">
        <v>42339</v>
      </c>
      <c r="U480" s="108">
        <v>42341</v>
      </c>
      <c r="V480" s="108">
        <v>42335</v>
      </c>
      <c r="W480" s="7" t="s">
        <v>42</v>
      </c>
      <c r="X480" s="7" t="s">
        <v>42</v>
      </c>
      <c r="Y480" s="7">
        <v>42342</v>
      </c>
      <c r="Z480" s="7">
        <v>42381</v>
      </c>
      <c r="AA480" s="249" t="s">
        <v>4589</v>
      </c>
      <c r="AB480" s="237" t="s">
        <v>4520</v>
      </c>
      <c r="AC480" s="251" t="s">
        <v>4543</v>
      </c>
      <c r="AD480" s="249" t="s">
        <v>511</v>
      </c>
      <c r="AE480" s="249" t="s">
        <v>4522</v>
      </c>
      <c r="AF480" s="249" t="s">
        <v>42</v>
      </c>
      <c r="AG480" s="249" t="s">
        <v>42</v>
      </c>
      <c r="AH480" s="243" t="s">
        <v>4771</v>
      </c>
      <c r="AI480" s="231"/>
      <c r="AJ480" s="231"/>
      <c r="AK480" s="232"/>
    </row>
    <row r="481" spans="1:37" ht="15" customHeight="1" x14ac:dyDescent="0.25">
      <c r="A481" s="17" t="s">
        <v>1321</v>
      </c>
      <c r="B481" s="37" t="s">
        <v>4780</v>
      </c>
      <c r="C481" s="37" t="s">
        <v>4317</v>
      </c>
      <c r="D481" s="201" t="s">
        <v>359</v>
      </c>
      <c r="E481" s="233">
        <v>4750715</v>
      </c>
      <c r="F481" s="225">
        <v>1250</v>
      </c>
      <c r="G481" s="32" t="s">
        <v>511</v>
      </c>
      <c r="H481" s="37">
        <v>13200</v>
      </c>
      <c r="I481" s="37" t="s">
        <v>25</v>
      </c>
      <c r="J481" s="37" t="s">
        <v>514</v>
      </c>
      <c r="K481" s="37" t="s">
        <v>4771</v>
      </c>
      <c r="L481" s="234">
        <v>44</v>
      </c>
      <c r="M481" s="235">
        <v>42305</v>
      </c>
      <c r="N481" s="236">
        <v>42305</v>
      </c>
      <c r="O481" s="99">
        <v>42297</v>
      </c>
      <c r="P481" s="94">
        <v>42298</v>
      </c>
      <c r="Q481" s="7">
        <v>42335</v>
      </c>
      <c r="R481" s="7" t="s">
        <v>153</v>
      </c>
      <c r="S481" s="7" t="s">
        <v>3358</v>
      </c>
      <c r="T481" s="7">
        <v>42336</v>
      </c>
      <c r="U481" s="108">
        <v>42338</v>
      </c>
      <c r="V481" s="108">
        <v>42334</v>
      </c>
      <c r="W481" s="7" t="s">
        <v>42</v>
      </c>
      <c r="X481" s="7" t="s">
        <v>42</v>
      </c>
      <c r="Y481" s="7">
        <v>42339</v>
      </c>
      <c r="Z481" s="7">
        <v>42381</v>
      </c>
      <c r="AA481" s="249" t="s">
        <v>4589</v>
      </c>
      <c r="AB481" s="253" t="s">
        <v>4520</v>
      </c>
      <c r="AC481" s="251" t="s">
        <v>4543</v>
      </c>
      <c r="AD481" s="249" t="s">
        <v>511</v>
      </c>
      <c r="AE481" s="249" t="s">
        <v>4522</v>
      </c>
      <c r="AF481" s="249" t="s">
        <v>42</v>
      </c>
      <c r="AG481" s="249" t="s">
        <v>42</v>
      </c>
      <c r="AH481" s="243" t="s">
        <v>4771</v>
      </c>
      <c r="AI481" s="231"/>
      <c r="AJ481" s="231"/>
      <c r="AK481" s="232"/>
    </row>
    <row r="482" spans="1:37" ht="15" customHeight="1" x14ac:dyDescent="0.25">
      <c r="A482" s="17" t="s">
        <v>1321</v>
      </c>
      <c r="B482" s="37" t="s">
        <v>4780</v>
      </c>
      <c r="C482" s="37" t="s">
        <v>4317</v>
      </c>
      <c r="D482" s="201" t="s">
        <v>359</v>
      </c>
      <c r="E482" s="233">
        <v>4760715</v>
      </c>
      <c r="F482" s="225">
        <v>1250</v>
      </c>
      <c r="G482" s="32" t="s">
        <v>511</v>
      </c>
      <c r="H482" s="37">
        <v>13200</v>
      </c>
      <c r="I482" s="37" t="s">
        <v>25</v>
      </c>
      <c r="J482" s="37" t="s">
        <v>514</v>
      </c>
      <c r="K482" s="37" t="s">
        <v>4771</v>
      </c>
      <c r="L482" s="234">
        <v>44</v>
      </c>
      <c r="M482" s="235">
        <v>42305</v>
      </c>
      <c r="N482" s="236">
        <v>42305</v>
      </c>
      <c r="O482" s="99">
        <v>42297</v>
      </c>
      <c r="P482" s="94">
        <v>42298</v>
      </c>
      <c r="Q482" s="7">
        <v>42336</v>
      </c>
      <c r="R482" s="7" t="s">
        <v>153</v>
      </c>
      <c r="S482" s="7" t="s">
        <v>3358</v>
      </c>
      <c r="T482" s="7">
        <v>42338</v>
      </c>
      <c r="U482" s="108">
        <v>42339</v>
      </c>
      <c r="V482" s="108">
        <v>42335</v>
      </c>
      <c r="W482" s="7" t="s">
        <v>42</v>
      </c>
      <c r="X482" s="7" t="s">
        <v>42</v>
      </c>
      <c r="Y482" s="7">
        <v>42341</v>
      </c>
      <c r="Z482" s="7">
        <v>42381</v>
      </c>
      <c r="AA482" s="249" t="s">
        <v>4589</v>
      </c>
      <c r="AB482" s="237" t="s">
        <v>4520</v>
      </c>
      <c r="AC482" s="251" t="s">
        <v>4543</v>
      </c>
      <c r="AD482" s="249" t="s">
        <v>511</v>
      </c>
      <c r="AE482" s="249" t="s">
        <v>4522</v>
      </c>
      <c r="AF482" s="249" t="s">
        <v>42</v>
      </c>
      <c r="AG482" s="249" t="s">
        <v>42</v>
      </c>
      <c r="AH482" s="243" t="s">
        <v>4771</v>
      </c>
      <c r="AI482" s="231"/>
      <c r="AJ482" s="231"/>
      <c r="AK482" s="232"/>
    </row>
    <row r="483" spans="1:37" ht="15" customHeight="1" x14ac:dyDescent="0.25">
      <c r="A483" s="17" t="s">
        <v>4193</v>
      </c>
      <c r="B483" s="37" t="s">
        <v>4784</v>
      </c>
      <c r="C483" s="37" t="s">
        <v>1466</v>
      </c>
      <c r="D483" s="201" t="s">
        <v>359</v>
      </c>
      <c r="E483" s="233">
        <v>4770715</v>
      </c>
      <c r="F483" s="225">
        <v>500</v>
      </c>
      <c r="G483" s="32" t="s">
        <v>2</v>
      </c>
      <c r="H483" s="37">
        <v>13200</v>
      </c>
      <c r="I483" s="37" t="s">
        <v>3</v>
      </c>
      <c r="J483" s="37" t="s">
        <v>1581</v>
      </c>
      <c r="K483" s="37" t="s">
        <v>161</v>
      </c>
      <c r="L483" s="234">
        <v>35</v>
      </c>
      <c r="M483" s="235">
        <v>42243</v>
      </c>
      <c r="N483" s="236">
        <v>42243</v>
      </c>
      <c r="O483" s="99">
        <v>42214</v>
      </c>
      <c r="P483" s="94">
        <v>42214</v>
      </c>
      <c r="Q483" s="7">
        <v>42227</v>
      </c>
      <c r="R483" s="7" t="s">
        <v>153</v>
      </c>
      <c r="S483" s="7" t="s">
        <v>3605</v>
      </c>
      <c r="T483" s="7" t="s">
        <v>153</v>
      </c>
      <c r="U483" s="108">
        <v>42230</v>
      </c>
      <c r="V483" s="108" t="s">
        <v>153</v>
      </c>
      <c r="W483" s="7">
        <v>42240</v>
      </c>
      <c r="X483" s="7">
        <v>42240</v>
      </c>
      <c r="Y483" s="7">
        <v>42242</v>
      </c>
      <c r="Z483" s="7"/>
      <c r="AA483" s="249" t="s">
        <v>4519</v>
      </c>
      <c r="AB483" s="253" t="s">
        <v>4520</v>
      </c>
      <c r="AC483" s="251" t="s">
        <v>4521</v>
      </c>
      <c r="AD483" s="249" t="s">
        <v>2</v>
      </c>
      <c r="AE483" s="249" t="s">
        <v>4522</v>
      </c>
      <c r="AF483" s="249" t="s">
        <v>42</v>
      </c>
      <c r="AG483" s="249" t="s">
        <v>42</v>
      </c>
      <c r="AH483" s="239" t="s">
        <v>161</v>
      </c>
      <c r="AI483" s="231"/>
      <c r="AJ483" s="231"/>
      <c r="AK483" s="232"/>
    </row>
    <row r="484" spans="1:37" ht="15" customHeight="1" x14ac:dyDescent="0.25">
      <c r="A484" s="17" t="s">
        <v>4193</v>
      </c>
      <c r="B484" s="37" t="s">
        <v>4784</v>
      </c>
      <c r="C484" s="37" t="s">
        <v>1466</v>
      </c>
      <c r="D484" s="201" t="s">
        <v>359</v>
      </c>
      <c r="E484" s="233">
        <v>4780715</v>
      </c>
      <c r="F484" s="225">
        <v>500</v>
      </c>
      <c r="G484" s="32" t="s">
        <v>2</v>
      </c>
      <c r="H484" s="37">
        <v>13200</v>
      </c>
      <c r="I484" s="37" t="s">
        <v>3</v>
      </c>
      <c r="J484" s="37" t="s">
        <v>1581</v>
      </c>
      <c r="K484" s="37" t="s">
        <v>161</v>
      </c>
      <c r="L484" s="234">
        <v>35</v>
      </c>
      <c r="M484" s="235">
        <v>42243</v>
      </c>
      <c r="N484" s="236">
        <v>42243</v>
      </c>
      <c r="O484" s="99">
        <v>42214</v>
      </c>
      <c r="P484" s="94">
        <v>42214</v>
      </c>
      <c r="Q484" s="7">
        <v>42228</v>
      </c>
      <c r="R484" s="7" t="s">
        <v>153</v>
      </c>
      <c r="S484" s="7" t="s">
        <v>3605</v>
      </c>
      <c r="T484" s="7" t="s">
        <v>153</v>
      </c>
      <c r="U484" s="108">
        <v>42234</v>
      </c>
      <c r="V484" s="108" t="s">
        <v>153</v>
      </c>
      <c r="W484" s="7">
        <v>42241</v>
      </c>
      <c r="X484" s="7">
        <v>42241</v>
      </c>
      <c r="Y484" s="7">
        <v>42242</v>
      </c>
      <c r="Z484" s="7"/>
      <c r="AA484" s="249" t="s">
        <v>4519</v>
      </c>
      <c r="AB484" s="237" t="s">
        <v>4520</v>
      </c>
      <c r="AC484" s="251" t="s">
        <v>4521</v>
      </c>
      <c r="AD484" s="249" t="s">
        <v>2</v>
      </c>
      <c r="AE484" s="249" t="s">
        <v>4522</v>
      </c>
      <c r="AF484" s="249" t="s">
        <v>42</v>
      </c>
      <c r="AG484" s="249" t="s">
        <v>42</v>
      </c>
      <c r="AH484" s="239" t="s">
        <v>161</v>
      </c>
      <c r="AI484" s="231"/>
      <c r="AJ484" s="231"/>
      <c r="AK484" s="232"/>
    </row>
    <row r="485" spans="1:37" ht="15" customHeight="1" x14ac:dyDescent="0.25">
      <c r="A485" s="17" t="s">
        <v>4828</v>
      </c>
      <c r="B485" s="37" t="s">
        <v>4784</v>
      </c>
      <c r="C485" s="37" t="s">
        <v>1466</v>
      </c>
      <c r="D485" s="201" t="s">
        <v>359</v>
      </c>
      <c r="E485" s="233">
        <v>4790715</v>
      </c>
      <c r="F485" s="225" t="s">
        <v>4188</v>
      </c>
      <c r="G485" s="32" t="s">
        <v>76</v>
      </c>
      <c r="H485" s="37" t="s">
        <v>113</v>
      </c>
      <c r="I485" s="37" t="s">
        <v>4783</v>
      </c>
      <c r="J485" s="37" t="s">
        <v>42</v>
      </c>
      <c r="K485" s="37" t="s">
        <v>42</v>
      </c>
      <c r="L485" s="234">
        <v>37</v>
      </c>
      <c r="M485" s="235">
        <v>42258</v>
      </c>
      <c r="N485" s="236">
        <v>42258</v>
      </c>
      <c r="O485" s="99">
        <v>42215</v>
      </c>
      <c r="P485" s="94">
        <v>42215</v>
      </c>
      <c r="Q485" s="7" t="s">
        <v>42</v>
      </c>
      <c r="R485" s="7" t="s">
        <v>42</v>
      </c>
      <c r="S485" s="7" t="s">
        <v>42</v>
      </c>
      <c r="T485" s="7" t="s">
        <v>42</v>
      </c>
      <c r="U485" s="108" t="s">
        <v>42</v>
      </c>
      <c r="V485" s="108" t="s">
        <v>42</v>
      </c>
      <c r="W485" s="7">
        <v>42254</v>
      </c>
      <c r="X485" s="7">
        <v>42254</v>
      </c>
      <c r="Y485" s="7">
        <v>42256</v>
      </c>
      <c r="Z485" s="7"/>
      <c r="AA485" s="249" t="s">
        <v>4519</v>
      </c>
      <c r="AB485" s="253" t="s">
        <v>42</v>
      </c>
      <c r="AC485" s="251" t="s">
        <v>42</v>
      </c>
      <c r="AD485" s="249" t="s">
        <v>76</v>
      </c>
      <c r="AE485" s="249" t="s">
        <v>42</v>
      </c>
      <c r="AF485" s="249" t="s">
        <v>113</v>
      </c>
      <c r="AG485" s="249" t="s">
        <v>4783</v>
      </c>
      <c r="AH485" s="243" t="s">
        <v>42</v>
      </c>
      <c r="AI485" s="231"/>
      <c r="AJ485" s="231"/>
      <c r="AK485" s="232"/>
    </row>
    <row r="486" spans="1:37" ht="15" customHeight="1" x14ac:dyDescent="0.25">
      <c r="A486" s="17" t="s">
        <v>2663</v>
      </c>
      <c r="B486" s="37" t="s">
        <v>4784</v>
      </c>
      <c r="C486" s="37" t="s">
        <v>1466</v>
      </c>
      <c r="D486" s="201" t="s">
        <v>359</v>
      </c>
      <c r="E486" s="233">
        <v>4800715</v>
      </c>
      <c r="F486" s="225" t="s">
        <v>498</v>
      </c>
      <c r="G486" s="32" t="s">
        <v>76</v>
      </c>
      <c r="H486" s="37" t="s">
        <v>113</v>
      </c>
      <c r="I486" s="37" t="s">
        <v>635</v>
      </c>
      <c r="J486" s="37" t="s">
        <v>42</v>
      </c>
      <c r="K486" s="37" t="s">
        <v>42</v>
      </c>
      <c r="L486" s="234">
        <v>37</v>
      </c>
      <c r="M486" s="235">
        <v>42258</v>
      </c>
      <c r="N486" s="236">
        <v>42258</v>
      </c>
      <c r="O486" s="99">
        <v>42214</v>
      </c>
      <c r="P486" s="94">
        <v>42214</v>
      </c>
      <c r="Q486" s="7" t="s">
        <v>42</v>
      </c>
      <c r="R486" s="7" t="s">
        <v>42</v>
      </c>
      <c r="S486" s="7" t="s">
        <v>42</v>
      </c>
      <c r="T486" s="7" t="s">
        <v>42</v>
      </c>
      <c r="U486" s="108" t="s">
        <v>42</v>
      </c>
      <c r="V486" s="108" t="s">
        <v>42</v>
      </c>
      <c r="W486" s="7">
        <v>42240</v>
      </c>
      <c r="X486" s="7">
        <v>42240</v>
      </c>
      <c r="Y486" s="7">
        <v>42242</v>
      </c>
      <c r="Z486" s="7"/>
      <c r="AA486" s="249" t="s">
        <v>4519</v>
      </c>
      <c r="AB486" s="237" t="s">
        <v>42</v>
      </c>
      <c r="AC486" s="251" t="s">
        <v>42</v>
      </c>
      <c r="AD486" s="249" t="s">
        <v>76</v>
      </c>
      <c r="AE486" s="249" t="s">
        <v>42</v>
      </c>
      <c r="AF486" s="249" t="s">
        <v>113</v>
      </c>
      <c r="AG486" s="249" t="s">
        <v>635</v>
      </c>
      <c r="AH486" s="243" t="s">
        <v>42</v>
      </c>
      <c r="AI486" s="231"/>
      <c r="AJ486" s="231"/>
      <c r="AK486" s="232"/>
    </row>
    <row r="487" spans="1:37" ht="15" customHeight="1" x14ac:dyDescent="0.25">
      <c r="A487" s="17" t="s">
        <v>4801</v>
      </c>
      <c r="B487" s="37" t="s">
        <v>4800</v>
      </c>
      <c r="C487" s="37" t="s">
        <v>1466</v>
      </c>
      <c r="D487" s="201" t="s">
        <v>360</v>
      </c>
      <c r="E487" s="233">
        <v>4810715</v>
      </c>
      <c r="F487" s="225">
        <v>0.5</v>
      </c>
      <c r="G487" s="32" t="s">
        <v>20</v>
      </c>
      <c r="H487" s="37">
        <v>11400</v>
      </c>
      <c r="I487" s="37">
        <v>120</v>
      </c>
      <c r="J487" s="37" t="s">
        <v>4802</v>
      </c>
      <c r="K487" s="37" t="s">
        <v>42</v>
      </c>
      <c r="L487" s="234">
        <v>32</v>
      </c>
      <c r="M487" s="235">
        <v>42220</v>
      </c>
      <c r="N487" s="236">
        <v>42220</v>
      </c>
      <c r="O487" s="99">
        <v>42215</v>
      </c>
      <c r="P487" s="94" t="s">
        <v>42</v>
      </c>
      <c r="Q487" s="7" t="s">
        <v>153</v>
      </c>
      <c r="R487" s="7" t="s">
        <v>153</v>
      </c>
      <c r="S487" s="7" t="s">
        <v>3605</v>
      </c>
      <c r="T487" s="7" t="s">
        <v>153</v>
      </c>
      <c r="U487" s="108" t="s">
        <v>153</v>
      </c>
      <c r="V487" s="108" t="s">
        <v>153</v>
      </c>
      <c r="W487" s="7" t="s">
        <v>153</v>
      </c>
      <c r="X487" s="7" t="s">
        <v>153</v>
      </c>
      <c r="Y487" s="7">
        <v>42220</v>
      </c>
      <c r="Z487" s="7"/>
      <c r="AA487" s="249" t="s">
        <v>4529</v>
      </c>
      <c r="AB487" s="253" t="s">
        <v>42</v>
      </c>
      <c r="AC487" s="251" t="s">
        <v>42</v>
      </c>
      <c r="AD487" s="249" t="s">
        <v>20</v>
      </c>
      <c r="AE487" s="249" t="s">
        <v>42</v>
      </c>
      <c r="AF487" s="249" t="s">
        <v>42</v>
      </c>
      <c r="AG487" s="249" t="s">
        <v>42</v>
      </c>
      <c r="AH487" s="243" t="s">
        <v>42</v>
      </c>
      <c r="AI487" s="231"/>
      <c r="AJ487" s="231"/>
      <c r="AK487" s="232"/>
    </row>
    <row r="488" spans="1:37" ht="15" customHeight="1" x14ac:dyDescent="0.25">
      <c r="A488" s="17" t="s">
        <v>4193</v>
      </c>
      <c r="B488" s="37" t="s">
        <v>4805</v>
      </c>
      <c r="C488" s="37" t="s">
        <v>4803</v>
      </c>
      <c r="D488" s="201" t="s">
        <v>359</v>
      </c>
      <c r="E488" s="233">
        <v>4820715</v>
      </c>
      <c r="F488" s="225">
        <v>500</v>
      </c>
      <c r="G488" s="32" t="s">
        <v>2</v>
      </c>
      <c r="H488" s="37">
        <v>13200</v>
      </c>
      <c r="I488" s="37" t="s">
        <v>3</v>
      </c>
      <c r="J488" s="37" t="s">
        <v>1581</v>
      </c>
      <c r="K488" s="37" t="s">
        <v>42</v>
      </c>
      <c r="L488" s="234">
        <v>35</v>
      </c>
      <c r="M488" s="235">
        <v>42244</v>
      </c>
      <c r="N488" s="236">
        <v>42244</v>
      </c>
      <c r="O488" s="99">
        <v>42216</v>
      </c>
      <c r="P488" s="94">
        <v>42216</v>
      </c>
      <c r="Q488" s="7">
        <v>42230</v>
      </c>
      <c r="R488" s="7" t="s">
        <v>153</v>
      </c>
      <c r="S488" s="7" t="s">
        <v>3605</v>
      </c>
      <c r="T488" s="7">
        <v>42230</v>
      </c>
      <c r="U488" s="108">
        <v>42235</v>
      </c>
      <c r="V488" s="108" t="s">
        <v>153</v>
      </c>
      <c r="W488" s="7">
        <v>42242</v>
      </c>
      <c r="X488" s="7">
        <v>42242</v>
      </c>
      <c r="Y488" s="7">
        <v>42247</v>
      </c>
      <c r="Z488" s="7"/>
      <c r="AA488" s="249" t="s">
        <v>4519</v>
      </c>
      <c r="AB488" s="237" t="s">
        <v>4520</v>
      </c>
      <c r="AC488" s="251" t="s">
        <v>4521</v>
      </c>
      <c r="AD488" s="249" t="s">
        <v>2</v>
      </c>
      <c r="AE488" s="249" t="s">
        <v>4522</v>
      </c>
      <c r="AF488" s="249" t="s">
        <v>42</v>
      </c>
      <c r="AG488" s="249" t="s">
        <v>42</v>
      </c>
      <c r="AH488" s="243" t="s">
        <v>42</v>
      </c>
      <c r="AI488" s="231"/>
      <c r="AJ488" s="231"/>
      <c r="AK488" s="232"/>
    </row>
    <row r="489" spans="1:37" ht="15" customHeight="1" x14ac:dyDescent="0.25">
      <c r="A489" s="17" t="s">
        <v>2870</v>
      </c>
      <c r="B489" s="37" t="s">
        <v>4806</v>
      </c>
      <c r="C489" s="37" t="s">
        <v>4804</v>
      </c>
      <c r="D489" s="201" t="s">
        <v>359</v>
      </c>
      <c r="E489" s="233">
        <v>4830715</v>
      </c>
      <c r="F489" s="225">
        <v>112.5</v>
      </c>
      <c r="G489" s="32" t="s">
        <v>7</v>
      </c>
      <c r="H489" s="37">
        <v>11400</v>
      </c>
      <c r="I489" s="37" t="s">
        <v>25</v>
      </c>
      <c r="J489" s="37" t="s">
        <v>1581</v>
      </c>
      <c r="K489" s="37" t="s">
        <v>42</v>
      </c>
      <c r="L489" s="234">
        <v>35</v>
      </c>
      <c r="M489" s="235">
        <v>42244</v>
      </c>
      <c r="N489" s="236">
        <v>42244</v>
      </c>
      <c r="O489" s="99">
        <v>42216</v>
      </c>
      <c r="P489" s="94">
        <v>42216</v>
      </c>
      <c r="Q489" s="7">
        <v>42236</v>
      </c>
      <c r="R489" s="7" t="s">
        <v>153</v>
      </c>
      <c r="S489" s="7" t="s">
        <v>3358</v>
      </c>
      <c r="T489" s="7">
        <v>42235</v>
      </c>
      <c r="U489" s="108">
        <v>42237</v>
      </c>
      <c r="V489" s="108" t="s">
        <v>153</v>
      </c>
      <c r="W489" s="7" t="s">
        <v>42</v>
      </c>
      <c r="X489" s="7" t="s">
        <v>42</v>
      </c>
      <c r="Y489" s="7">
        <v>42250</v>
      </c>
      <c r="Z489" s="7">
        <v>42440</v>
      </c>
      <c r="AA489" s="249" t="s">
        <v>4529</v>
      </c>
      <c r="AB489" s="253" t="s">
        <v>4520</v>
      </c>
      <c r="AC489" s="251" t="s">
        <v>4521</v>
      </c>
      <c r="AD489" s="249" t="s">
        <v>7</v>
      </c>
      <c r="AE489" s="249" t="s">
        <v>4522</v>
      </c>
      <c r="AF489" s="249" t="s">
        <v>42</v>
      </c>
      <c r="AG489" s="249" t="s">
        <v>42</v>
      </c>
      <c r="AH489" s="243" t="s">
        <v>42</v>
      </c>
      <c r="AI489" s="231"/>
      <c r="AJ489" s="231"/>
      <c r="AK489" s="232"/>
    </row>
    <row r="490" spans="1:37" ht="15" customHeight="1" x14ac:dyDescent="0.25">
      <c r="A490" s="17" t="s">
        <v>3249</v>
      </c>
      <c r="B490" s="37" t="s">
        <v>4807</v>
      </c>
      <c r="C490" s="37" t="s">
        <v>4808</v>
      </c>
      <c r="D490" s="201" t="s">
        <v>360</v>
      </c>
      <c r="E490" s="233">
        <v>4840715</v>
      </c>
      <c r="F490" s="225">
        <v>630</v>
      </c>
      <c r="G490" s="32" t="s">
        <v>7</v>
      </c>
      <c r="H490" s="37">
        <v>11400</v>
      </c>
      <c r="I490" s="37" t="s">
        <v>25</v>
      </c>
      <c r="J490" s="37" t="s">
        <v>5481</v>
      </c>
      <c r="K490" s="37" t="s">
        <v>272</v>
      </c>
      <c r="L490" s="234">
        <v>38</v>
      </c>
      <c r="M490" s="235">
        <v>42262</v>
      </c>
      <c r="N490" s="236">
        <v>42262</v>
      </c>
      <c r="O490" s="99">
        <v>42216</v>
      </c>
      <c r="P490" s="94" t="s">
        <v>42</v>
      </c>
      <c r="Q490" s="7" t="s">
        <v>153</v>
      </c>
      <c r="R490" s="7" t="s">
        <v>153</v>
      </c>
      <c r="S490" s="7" t="s">
        <v>3358</v>
      </c>
      <c r="T490" s="7" t="s">
        <v>153</v>
      </c>
      <c r="U490" s="108" t="s">
        <v>153</v>
      </c>
      <c r="V490" s="108" t="s">
        <v>153</v>
      </c>
      <c r="W490" s="7" t="s">
        <v>42</v>
      </c>
      <c r="X490" s="7" t="s">
        <v>42</v>
      </c>
      <c r="Y490" s="7">
        <v>42262</v>
      </c>
      <c r="Z490" s="7"/>
      <c r="AA490" s="249" t="s">
        <v>4529</v>
      </c>
      <c r="AB490" s="237" t="s">
        <v>4520</v>
      </c>
      <c r="AC490" s="251" t="s">
        <v>4521</v>
      </c>
      <c r="AD490" s="249" t="s">
        <v>7</v>
      </c>
      <c r="AE490" s="249" t="s">
        <v>4522</v>
      </c>
      <c r="AF490" s="249" t="s">
        <v>42</v>
      </c>
      <c r="AG490" s="249" t="s">
        <v>42</v>
      </c>
      <c r="AH490" s="243" t="s">
        <v>272</v>
      </c>
      <c r="AI490" s="231"/>
      <c r="AJ490" s="231"/>
      <c r="AK490" s="232"/>
    </row>
    <row r="491" spans="1:37" ht="15" customHeight="1" x14ac:dyDescent="0.25">
      <c r="A491" s="17" t="s">
        <v>4845</v>
      </c>
      <c r="B491" s="37" t="s">
        <v>4810</v>
      </c>
      <c r="C491" s="37" t="s">
        <v>4809</v>
      </c>
      <c r="D491" s="201" t="s">
        <v>359</v>
      </c>
      <c r="E491" s="233">
        <v>4850715</v>
      </c>
      <c r="F491" s="225">
        <v>112.5</v>
      </c>
      <c r="G491" s="32" t="s">
        <v>50</v>
      </c>
      <c r="H491" s="37">
        <v>460</v>
      </c>
      <c r="I491" s="37" t="s">
        <v>3</v>
      </c>
      <c r="J491" s="37" t="s">
        <v>2546</v>
      </c>
      <c r="K491" s="37" t="s">
        <v>42</v>
      </c>
      <c r="L491" s="234">
        <v>35</v>
      </c>
      <c r="M491" s="235">
        <v>42244</v>
      </c>
      <c r="N491" s="236">
        <v>42244</v>
      </c>
      <c r="O491" s="99">
        <v>42219</v>
      </c>
      <c r="P491" s="94">
        <v>42219</v>
      </c>
      <c r="Q491" s="7">
        <v>42236</v>
      </c>
      <c r="R491" s="7" t="s">
        <v>153</v>
      </c>
      <c r="S491" s="7" t="s">
        <v>3605</v>
      </c>
      <c r="T491" s="7">
        <v>42237</v>
      </c>
      <c r="U491" s="108">
        <v>42240</v>
      </c>
      <c r="V491" s="108" t="s">
        <v>153</v>
      </c>
      <c r="W491" s="7" t="s">
        <v>42</v>
      </c>
      <c r="X491" s="7" t="s">
        <v>42</v>
      </c>
      <c r="Y491" s="7">
        <v>42242</v>
      </c>
      <c r="Z491" s="7"/>
      <c r="AA491" s="249" t="s">
        <v>4589</v>
      </c>
      <c r="AB491" s="253" t="s">
        <v>4520</v>
      </c>
      <c r="AC491" s="251" t="s">
        <v>4543</v>
      </c>
      <c r="AD491" s="249" t="s">
        <v>50</v>
      </c>
      <c r="AE491" s="249" t="s">
        <v>4522</v>
      </c>
      <c r="AF491" s="249" t="s">
        <v>42</v>
      </c>
      <c r="AG491" s="249" t="s">
        <v>42</v>
      </c>
      <c r="AH491" s="243" t="s">
        <v>246</v>
      </c>
      <c r="AI491" s="231"/>
      <c r="AJ491" s="231"/>
      <c r="AK491" s="232"/>
    </row>
    <row r="492" spans="1:37" ht="15" customHeight="1" x14ac:dyDescent="0.25">
      <c r="A492" s="17" t="s">
        <v>5426</v>
      </c>
      <c r="B492" s="37" t="s">
        <v>4810</v>
      </c>
      <c r="C492" s="37" t="s">
        <v>4809</v>
      </c>
      <c r="D492" s="201" t="s">
        <v>359</v>
      </c>
      <c r="E492" s="233">
        <v>4860715</v>
      </c>
      <c r="F492" s="225">
        <v>630</v>
      </c>
      <c r="G492" s="32" t="s">
        <v>511</v>
      </c>
      <c r="H492" s="37">
        <v>13200</v>
      </c>
      <c r="I492" s="37" t="s">
        <v>1045</v>
      </c>
      <c r="J492" s="37" t="s">
        <v>3345</v>
      </c>
      <c r="K492" s="37" t="s">
        <v>42</v>
      </c>
      <c r="L492" s="234">
        <v>42</v>
      </c>
      <c r="M492" s="235">
        <v>42294</v>
      </c>
      <c r="N492" s="236">
        <v>42294</v>
      </c>
      <c r="O492" s="99">
        <v>42298</v>
      </c>
      <c r="P492" s="94">
        <v>42298</v>
      </c>
      <c r="Q492" s="7">
        <v>42334</v>
      </c>
      <c r="R492" s="7" t="s">
        <v>153</v>
      </c>
      <c r="S492" s="7" t="s">
        <v>3358</v>
      </c>
      <c r="T492" s="7">
        <v>42333</v>
      </c>
      <c r="U492" s="108">
        <v>42334</v>
      </c>
      <c r="V492" s="108" t="s">
        <v>153</v>
      </c>
      <c r="W492" s="7" t="s">
        <v>42</v>
      </c>
      <c r="X492" s="7" t="s">
        <v>42</v>
      </c>
      <c r="Y492" s="7">
        <v>42335</v>
      </c>
      <c r="Z492" s="7"/>
      <c r="AA492" s="249" t="s">
        <v>4589</v>
      </c>
      <c r="AB492" s="237" t="s">
        <v>4520</v>
      </c>
      <c r="AC492" s="251" t="s">
        <v>4521</v>
      </c>
      <c r="AD492" s="249" t="s">
        <v>511</v>
      </c>
      <c r="AE492" s="249" t="s">
        <v>4522</v>
      </c>
      <c r="AF492" s="249" t="s">
        <v>42</v>
      </c>
      <c r="AG492" s="249" t="s">
        <v>42</v>
      </c>
      <c r="AH492" s="243" t="s">
        <v>246</v>
      </c>
      <c r="AI492" s="231"/>
      <c r="AJ492" s="231"/>
      <c r="AK492" s="232"/>
    </row>
    <row r="493" spans="1:37" ht="15" customHeight="1" x14ac:dyDescent="0.25">
      <c r="A493" s="17" t="s">
        <v>4878</v>
      </c>
      <c r="B493" s="37" t="s">
        <v>4817</v>
      </c>
      <c r="C493" s="37" t="s">
        <v>4818</v>
      </c>
      <c r="D493" s="201" t="s">
        <v>359</v>
      </c>
      <c r="E493" s="233">
        <v>4870715</v>
      </c>
      <c r="F493" s="225">
        <v>150</v>
      </c>
      <c r="G493" s="32" t="s">
        <v>50</v>
      </c>
      <c r="H493" s="37">
        <v>208</v>
      </c>
      <c r="I493" s="37" t="s">
        <v>1527</v>
      </c>
      <c r="J493" s="37" t="s">
        <v>4821</v>
      </c>
      <c r="K493" s="37" t="s">
        <v>42</v>
      </c>
      <c r="L493" s="234">
        <v>36</v>
      </c>
      <c r="M493" s="235">
        <v>42251</v>
      </c>
      <c r="N493" s="236">
        <v>42251</v>
      </c>
      <c r="O493" s="99">
        <v>42227</v>
      </c>
      <c r="P493" s="94">
        <v>42227</v>
      </c>
      <c r="Q493" s="7">
        <v>42243</v>
      </c>
      <c r="R493" s="7" t="s">
        <v>153</v>
      </c>
      <c r="S493" s="7" t="s">
        <v>3605</v>
      </c>
      <c r="T493" s="7" t="s">
        <v>153</v>
      </c>
      <c r="U493" s="108">
        <v>42243</v>
      </c>
      <c r="V493" s="108">
        <v>42243</v>
      </c>
      <c r="W493" s="7" t="s">
        <v>42</v>
      </c>
      <c r="X493" s="7" t="s">
        <v>42</v>
      </c>
      <c r="Y493" s="7">
        <v>42249</v>
      </c>
      <c r="Z493" s="7"/>
      <c r="AA493" s="249" t="s">
        <v>4819</v>
      </c>
      <c r="AB493" s="253" t="s">
        <v>4520</v>
      </c>
      <c r="AC493" s="251" t="s">
        <v>4543</v>
      </c>
      <c r="AD493" s="249" t="s">
        <v>50</v>
      </c>
      <c r="AE493" s="249" t="s">
        <v>4522</v>
      </c>
      <c r="AF493" s="249" t="s">
        <v>42</v>
      </c>
      <c r="AG493" s="249" t="s">
        <v>42</v>
      </c>
      <c r="AH493" s="243" t="s">
        <v>4820</v>
      </c>
      <c r="AI493" s="231"/>
      <c r="AJ493" s="231"/>
      <c r="AK493" s="232"/>
    </row>
    <row r="494" spans="1:37" ht="15" customHeight="1" x14ac:dyDescent="0.25">
      <c r="A494" s="17" t="s">
        <v>3460</v>
      </c>
      <c r="B494" s="37" t="s">
        <v>924</v>
      </c>
      <c r="C494" s="37" t="s">
        <v>4825</v>
      </c>
      <c r="D494" s="201" t="s">
        <v>359</v>
      </c>
      <c r="E494" s="233">
        <v>4880715</v>
      </c>
      <c r="F494" s="225">
        <v>400</v>
      </c>
      <c r="G494" s="32" t="s">
        <v>7</v>
      </c>
      <c r="H494" s="37">
        <v>13200</v>
      </c>
      <c r="I494" s="37" t="s">
        <v>25</v>
      </c>
      <c r="J494" s="37" t="s">
        <v>1581</v>
      </c>
      <c r="K494" s="37" t="s">
        <v>42</v>
      </c>
      <c r="L494" s="234">
        <v>35</v>
      </c>
      <c r="M494" s="235">
        <v>42246</v>
      </c>
      <c r="N494" s="236">
        <v>42246</v>
      </c>
      <c r="O494" s="99">
        <v>42219</v>
      </c>
      <c r="P494" s="94">
        <v>42219</v>
      </c>
      <c r="Q494" s="7">
        <v>42243</v>
      </c>
      <c r="R494" s="7" t="s">
        <v>153</v>
      </c>
      <c r="S494" s="7" t="s">
        <v>3358</v>
      </c>
      <c r="T494" s="7">
        <v>42243</v>
      </c>
      <c r="U494" s="108">
        <v>42247</v>
      </c>
      <c r="V494" s="108" t="s">
        <v>153</v>
      </c>
      <c r="W494" s="7" t="s">
        <v>42</v>
      </c>
      <c r="X494" s="7" t="s">
        <v>42</v>
      </c>
      <c r="Y494" s="7">
        <v>42249</v>
      </c>
      <c r="Z494" s="7"/>
      <c r="AA494" s="249" t="s">
        <v>4826</v>
      </c>
      <c r="AB494" s="237" t="s">
        <v>4520</v>
      </c>
      <c r="AC494" s="251" t="s">
        <v>4521</v>
      </c>
      <c r="AD494" s="249" t="s">
        <v>7</v>
      </c>
      <c r="AE494" s="249" t="s">
        <v>4522</v>
      </c>
      <c r="AF494" s="249" t="s">
        <v>42</v>
      </c>
      <c r="AG494" s="249" t="s">
        <v>42</v>
      </c>
      <c r="AH494" s="243" t="s">
        <v>42</v>
      </c>
      <c r="AI494" s="231"/>
      <c r="AJ494" s="231"/>
      <c r="AK494" s="232"/>
    </row>
    <row r="495" spans="1:37" ht="15" customHeight="1" x14ac:dyDescent="0.25">
      <c r="A495" s="17" t="s">
        <v>5302</v>
      </c>
      <c r="B495" s="37" t="s">
        <v>4571</v>
      </c>
      <c r="C495" s="37" t="s">
        <v>4594</v>
      </c>
      <c r="D495" s="201" t="s">
        <v>359</v>
      </c>
      <c r="E495" s="233">
        <v>4890715</v>
      </c>
      <c r="F495" s="225">
        <v>400</v>
      </c>
      <c r="G495" s="32" t="s">
        <v>511</v>
      </c>
      <c r="H495" s="37">
        <v>13200</v>
      </c>
      <c r="I495" s="37" t="s">
        <v>3</v>
      </c>
      <c r="J495" s="37" t="s">
        <v>514</v>
      </c>
      <c r="K495" s="37" t="s">
        <v>42</v>
      </c>
      <c r="L495" s="234">
        <v>40</v>
      </c>
      <c r="M495" s="235">
        <v>42281</v>
      </c>
      <c r="N495" s="236">
        <v>42281</v>
      </c>
      <c r="O495" s="99">
        <v>42276</v>
      </c>
      <c r="P495" s="94">
        <v>42276</v>
      </c>
      <c r="Q495" s="7">
        <v>42304</v>
      </c>
      <c r="R495" s="7" t="s">
        <v>153</v>
      </c>
      <c r="S495" s="7" t="s">
        <v>3358</v>
      </c>
      <c r="T495" s="7">
        <v>42304</v>
      </c>
      <c r="U495" s="108">
        <v>42304</v>
      </c>
      <c r="V495" s="108" t="s">
        <v>153</v>
      </c>
      <c r="W495" s="7" t="s">
        <v>42</v>
      </c>
      <c r="X495" s="7" t="s">
        <v>42</v>
      </c>
      <c r="Y495" s="7">
        <v>42305</v>
      </c>
      <c r="Z495" s="7"/>
      <c r="AA495" s="249" t="s">
        <v>4569</v>
      </c>
      <c r="AB495" s="237" t="s">
        <v>4520</v>
      </c>
      <c r="AC495" s="251" t="s">
        <v>4521</v>
      </c>
      <c r="AD495" s="249" t="s">
        <v>511</v>
      </c>
      <c r="AE495" s="249" t="s">
        <v>4522</v>
      </c>
      <c r="AF495" s="249" t="s">
        <v>42</v>
      </c>
      <c r="AG495" s="249" t="s">
        <v>42</v>
      </c>
      <c r="AH495" s="243" t="s">
        <v>42</v>
      </c>
      <c r="AI495" s="231"/>
      <c r="AJ495" s="231"/>
      <c r="AK495" s="232"/>
    </row>
    <row r="496" spans="1:37" ht="15" customHeight="1" x14ac:dyDescent="0.25">
      <c r="A496" s="17" t="s">
        <v>1820</v>
      </c>
      <c r="B496" s="37" t="s">
        <v>4840</v>
      </c>
      <c r="C496" s="37" t="s">
        <v>4881</v>
      </c>
      <c r="D496" s="201" t="s">
        <v>359</v>
      </c>
      <c r="E496" s="233">
        <v>4900815</v>
      </c>
      <c r="F496" s="225">
        <v>630</v>
      </c>
      <c r="G496" s="32" t="s">
        <v>20</v>
      </c>
      <c r="H496" s="37">
        <v>11400</v>
      </c>
      <c r="I496" s="37" t="s">
        <v>56</v>
      </c>
      <c r="J496" s="37" t="s">
        <v>4839</v>
      </c>
      <c r="K496" s="37" t="s">
        <v>272</v>
      </c>
      <c r="L496" s="234">
        <v>33</v>
      </c>
      <c r="M496" s="235">
        <v>42229</v>
      </c>
      <c r="N496" s="236">
        <v>42229</v>
      </c>
      <c r="O496" s="99" t="s">
        <v>42</v>
      </c>
      <c r="P496" s="94">
        <v>42221</v>
      </c>
      <c r="Q496" s="7" t="s">
        <v>153</v>
      </c>
      <c r="R496" s="7" t="s">
        <v>153</v>
      </c>
      <c r="S496" s="7" t="s">
        <v>3605</v>
      </c>
      <c r="T496" s="7" t="s">
        <v>153</v>
      </c>
      <c r="U496" s="108" t="s">
        <v>153</v>
      </c>
      <c r="V496" s="108" t="s">
        <v>153</v>
      </c>
      <c r="W496" s="7">
        <v>42230</v>
      </c>
      <c r="X496" s="7">
        <v>42230</v>
      </c>
      <c r="Y496" s="7">
        <v>42234</v>
      </c>
      <c r="Z496" s="7"/>
      <c r="AA496" s="249" t="s">
        <v>4529</v>
      </c>
      <c r="AB496" s="237" t="s">
        <v>3085</v>
      </c>
      <c r="AC496" s="251" t="s">
        <v>4543</v>
      </c>
      <c r="AD496" s="249" t="s">
        <v>20</v>
      </c>
      <c r="AE496" s="249" t="s">
        <v>4522</v>
      </c>
      <c r="AF496" s="249" t="s">
        <v>42</v>
      </c>
      <c r="AG496" s="249" t="s">
        <v>42</v>
      </c>
      <c r="AH496" s="243" t="s">
        <v>272</v>
      </c>
      <c r="AI496" s="231"/>
      <c r="AJ496" s="231"/>
      <c r="AK496" s="232"/>
    </row>
    <row r="497" spans="1:37" ht="15" customHeight="1" x14ac:dyDescent="0.25">
      <c r="A497" s="17" t="s">
        <v>4854</v>
      </c>
      <c r="B497" s="37" t="s">
        <v>4840</v>
      </c>
      <c r="C497" s="37" t="s">
        <v>4881</v>
      </c>
      <c r="D497" s="201" t="s">
        <v>359</v>
      </c>
      <c r="E497" s="233">
        <v>4910815</v>
      </c>
      <c r="F497" s="225">
        <v>45</v>
      </c>
      <c r="G497" s="32" t="s">
        <v>20</v>
      </c>
      <c r="H497" s="37">
        <v>11400</v>
      </c>
      <c r="I497" s="37" t="s">
        <v>56</v>
      </c>
      <c r="J497" s="37" t="s">
        <v>2640</v>
      </c>
      <c r="K497" s="37" t="s">
        <v>42</v>
      </c>
      <c r="L497" s="234">
        <v>36</v>
      </c>
      <c r="M497" s="235">
        <v>42249</v>
      </c>
      <c r="N497" s="236">
        <v>42249</v>
      </c>
      <c r="O497" s="99">
        <v>42221</v>
      </c>
      <c r="P497" s="94">
        <v>42222</v>
      </c>
      <c r="Q497" s="7">
        <v>42236</v>
      </c>
      <c r="R497" s="7" t="s">
        <v>153</v>
      </c>
      <c r="S497" s="7" t="s">
        <v>3605</v>
      </c>
      <c r="T497" s="7">
        <v>42237</v>
      </c>
      <c r="U497" s="108">
        <v>42240</v>
      </c>
      <c r="V497" s="108" t="s">
        <v>153</v>
      </c>
      <c r="W497" s="7">
        <v>42242</v>
      </c>
      <c r="X497" s="7">
        <v>42242</v>
      </c>
      <c r="Y497" s="7">
        <v>42250</v>
      </c>
      <c r="Z497" s="7"/>
      <c r="AA497" s="249" t="s">
        <v>4529</v>
      </c>
      <c r="AB497" s="253" t="s">
        <v>4520</v>
      </c>
      <c r="AC497" s="251" t="s">
        <v>4521</v>
      </c>
      <c r="AD497" s="249" t="s">
        <v>20</v>
      </c>
      <c r="AE497" s="249" t="s">
        <v>4522</v>
      </c>
      <c r="AF497" s="249" t="s">
        <v>42</v>
      </c>
      <c r="AG497" s="249" t="s">
        <v>42</v>
      </c>
      <c r="AH497" s="243" t="s">
        <v>1546</v>
      </c>
      <c r="AI497" s="231"/>
      <c r="AJ497" s="231"/>
      <c r="AK497" s="232"/>
    </row>
    <row r="498" spans="1:37" ht="15" customHeight="1" x14ac:dyDescent="0.25">
      <c r="A498" s="17" t="s">
        <v>2954</v>
      </c>
      <c r="B498" s="37" t="s">
        <v>4846</v>
      </c>
      <c r="C498" s="37" t="s">
        <v>4404</v>
      </c>
      <c r="D498" s="201" t="s">
        <v>359</v>
      </c>
      <c r="E498" s="233">
        <v>4920815</v>
      </c>
      <c r="F498" s="225">
        <v>300</v>
      </c>
      <c r="G498" s="32" t="s">
        <v>7</v>
      </c>
      <c r="H498" s="37">
        <v>13200</v>
      </c>
      <c r="I498" s="37" t="s">
        <v>25</v>
      </c>
      <c r="J498" s="37" t="s">
        <v>1581</v>
      </c>
      <c r="K498" s="37" t="s">
        <v>42</v>
      </c>
      <c r="L498" s="234">
        <v>36</v>
      </c>
      <c r="M498" s="235">
        <v>42250</v>
      </c>
      <c r="N498" s="236">
        <v>42250</v>
      </c>
      <c r="O498" s="99">
        <v>42221</v>
      </c>
      <c r="P498" s="94">
        <v>42222</v>
      </c>
      <c r="Q498" s="7">
        <v>42244</v>
      </c>
      <c r="R498" s="7" t="s">
        <v>153</v>
      </c>
      <c r="S498" s="7" t="s">
        <v>3358</v>
      </c>
      <c r="T498" s="7">
        <v>42248</v>
      </c>
      <c r="U498" s="108">
        <v>42249</v>
      </c>
      <c r="V498" s="108" t="s">
        <v>153</v>
      </c>
      <c r="W498" s="7" t="s">
        <v>42</v>
      </c>
      <c r="X498" s="7" t="s">
        <v>42</v>
      </c>
      <c r="Y498" s="7">
        <v>42250</v>
      </c>
      <c r="Z498" s="7"/>
      <c r="AA498" s="249" t="s">
        <v>4725</v>
      </c>
      <c r="AB498" s="237" t="s">
        <v>4520</v>
      </c>
      <c r="AC498" s="251" t="s">
        <v>4521</v>
      </c>
      <c r="AD498" s="249" t="s">
        <v>7</v>
      </c>
      <c r="AE498" s="249" t="s">
        <v>4522</v>
      </c>
      <c r="AF498" s="249" t="s">
        <v>42</v>
      </c>
      <c r="AG498" s="249" t="s">
        <v>42</v>
      </c>
      <c r="AH498" s="243" t="s">
        <v>42</v>
      </c>
      <c r="AI498" s="231"/>
      <c r="AJ498" s="231"/>
      <c r="AK498" s="232"/>
    </row>
    <row r="499" spans="1:37" ht="15" customHeight="1" x14ac:dyDescent="0.25">
      <c r="A499" s="17" t="s">
        <v>4873</v>
      </c>
      <c r="B499" s="37" t="s">
        <v>4847</v>
      </c>
      <c r="C499" s="37" t="s">
        <v>2544</v>
      </c>
      <c r="D499" s="201" t="s">
        <v>359</v>
      </c>
      <c r="E499" s="233">
        <v>4930815</v>
      </c>
      <c r="F499" s="225">
        <v>225</v>
      </c>
      <c r="G499" s="32" t="s">
        <v>2</v>
      </c>
      <c r="H499" s="37">
        <v>13200</v>
      </c>
      <c r="I499" s="37" t="s">
        <v>25</v>
      </c>
      <c r="J499" s="37" t="s">
        <v>1581</v>
      </c>
      <c r="K499" s="37" t="s">
        <v>161</v>
      </c>
      <c r="L499" s="234">
        <v>36</v>
      </c>
      <c r="M499" s="235">
        <v>42251</v>
      </c>
      <c r="N499" s="236">
        <v>42251</v>
      </c>
      <c r="O499" s="99">
        <v>42226</v>
      </c>
      <c r="P499" s="94">
        <v>42227</v>
      </c>
      <c r="Q499" s="7">
        <v>42235</v>
      </c>
      <c r="R499" s="7" t="s">
        <v>153</v>
      </c>
      <c r="S499" s="7" t="s">
        <v>3605</v>
      </c>
      <c r="T499" s="7">
        <v>42236</v>
      </c>
      <c r="U499" s="108">
        <v>42240</v>
      </c>
      <c r="V499" s="108" t="s">
        <v>153</v>
      </c>
      <c r="W499" s="7">
        <v>42243</v>
      </c>
      <c r="X499" s="7">
        <v>42243</v>
      </c>
      <c r="Y499" s="7">
        <v>42251</v>
      </c>
      <c r="Z499" s="7"/>
      <c r="AA499" s="249" t="s">
        <v>4826</v>
      </c>
      <c r="AB499" s="253" t="s">
        <v>4520</v>
      </c>
      <c r="AC499" s="251" t="s">
        <v>4521</v>
      </c>
      <c r="AD499" s="249" t="s">
        <v>2</v>
      </c>
      <c r="AE499" s="249" t="s">
        <v>4522</v>
      </c>
      <c r="AF499" s="249" t="s">
        <v>42</v>
      </c>
      <c r="AG499" s="249" t="s">
        <v>42</v>
      </c>
      <c r="AH499" s="243" t="s">
        <v>161</v>
      </c>
      <c r="AI499" s="231"/>
      <c r="AJ499" s="231"/>
      <c r="AK499" s="232"/>
    </row>
    <row r="500" spans="1:37" ht="15" customHeight="1" x14ac:dyDescent="0.25">
      <c r="A500" s="17" t="s">
        <v>4873</v>
      </c>
      <c r="B500" s="37" t="s">
        <v>4857</v>
      </c>
      <c r="C500" s="37" t="s">
        <v>4855</v>
      </c>
      <c r="D500" s="201" t="s">
        <v>359</v>
      </c>
      <c r="E500" s="233">
        <v>4940815</v>
      </c>
      <c r="F500" s="225">
        <v>225</v>
      </c>
      <c r="G500" s="32" t="s">
        <v>2</v>
      </c>
      <c r="H500" s="37">
        <v>13200</v>
      </c>
      <c r="I500" s="37" t="s">
        <v>25</v>
      </c>
      <c r="J500" s="37" t="s">
        <v>1581</v>
      </c>
      <c r="K500" s="37" t="s">
        <v>161</v>
      </c>
      <c r="L500" s="234">
        <v>36</v>
      </c>
      <c r="M500" s="235">
        <v>42252</v>
      </c>
      <c r="N500" s="236">
        <v>42252</v>
      </c>
      <c r="O500" s="99">
        <v>42226</v>
      </c>
      <c r="P500" s="94">
        <v>42227</v>
      </c>
      <c r="Q500" s="7">
        <v>42236</v>
      </c>
      <c r="R500" s="7" t="s">
        <v>153</v>
      </c>
      <c r="S500" s="7" t="s">
        <v>3605</v>
      </c>
      <c r="T500" s="7">
        <v>42237</v>
      </c>
      <c r="U500" s="108">
        <v>42240</v>
      </c>
      <c r="V500" s="108" t="s">
        <v>153</v>
      </c>
      <c r="W500" s="7">
        <v>42244</v>
      </c>
      <c r="X500" s="7">
        <v>42244</v>
      </c>
      <c r="Y500" s="7">
        <v>42251</v>
      </c>
      <c r="Z500" s="7"/>
      <c r="AA500" s="249" t="s">
        <v>4589</v>
      </c>
      <c r="AB500" s="237" t="s">
        <v>4520</v>
      </c>
      <c r="AC500" s="251" t="s">
        <v>4521</v>
      </c>
      <c r="AD500" s="249" t="s">
        <v>2</v>
      </c>
      <c r="AE500" s="249" t="s">
        <v>4522</v>
      </c>
      <c r="AF500" s="249" t="s">
        <v>42</v>
      </c>
      <c r="AG500" s="249" t="s">
        <v>42</v>
      </c>
      <c r="AH500" s="243" t="s">
        <v>161</v>
      </c>
      <c r="AI500" s="231"/>
      <c r="AJ500" s="231"/>
      <c r="AK500" s="232"/>
    </row>
    <row r="501" spans="1:37" ht="15" customHeight="1" x14ac:dyDescent="0.25">
      <c r="A501" s="17" t="s">
        <v>4873</v>
      </c>
      <c r="B501" s="37" t="s">
        <v>4858</v>
      </c>
      <c r="C501" s="37" t="s">
        <v>4855</v>
      </c>
      <c r="D501" s="201" t="s">
        <v>359</v>
      </c>
      <c r="E501" s="233">
        <v>4950815</v>
      </c>
      <c r="F501" s="225">
        <v>225</v>
      </c>
      <c r="G501" s="32" t="s">
        <v>2</v>
      </c>
      <c r="H501" s="37">
        <v>13200</v>
      </c>
      <c r="I501" s="37" t="s">
        <v>25</v>
      </c>
      <c r="J501" s="37" t="s">
        <v>1581</v>
      </c>
      <c r="K501" s="37" t="s">
        <v>161</v>
      </c>
      <c r="L501" s="234">
        <v>38</v>
      </c>
      <c r="M501" s="235">
        <v>42262</v>
      </c>
      <c r="N501" s="236">
        <v>42262</v>
      </c>
      <c r="O501" s="99">
        <v>42226</v>
      </c>
      <c r="P501" s="94">
        <v>42227</v>
      </c>
      <c r="Q501" s="7">
        <v>42240</v>
      </c>
      <c r="R501" s="7" t="s">
        <v>153</v>
      </c>
      <c r="S501" s="7" t="s">
        <v>3605</v>
      </c>
      <c r="T501" s="7">
        <v>42240</v>
      </c>
      <c r="U501" s="108" t="s">
        <v>153</v>
      </c>
      <c r="V501" s="108" t="s">
        <v>153</v>
      </c>
      <c r="W501" s="7">
        <v>42250</v>
      </c>
      <c r="X501" s="7">
        <v>42250</v>
      </c>
      <c r="Y501" s="7">
        <v>42256</v>
      </c>
      <c r="Z501" s="7"/>
      <c r="AA501" s="249" t="s">
        <v>4589</v>
      </c>
      <c r="AB501" s="253" t="s">
        <v>4520</v>
      </c>
      <c r="AC501" s="251" t="s">
        <v>4521</v>
      </c>
      <c r="AD501" s="249" t="s">
        <v>2</v>
      </c>
      <c r="AE501" s="249" t="s">
        <v>4522</v>
      </c>
      <c r="AF501" s="249" t="s">
        <v>42</v>
      </c>
      <c r="AG501" s="249" t="s">
        <v>42</v>
      </c>
      <c r="AH501" s="243" t="s">
        <v>161</v>
      </c>
      <c r="AI501" s="231"/>
      <c r="AJ501" s="231"/>
      <c r="AK501" s="232"/>
    </row>
    <row r="502" spans="1:37" ht="15" customHeight="1" x14ac:dyDescent="0.25">
      <c r="A502" s="17" t="s">
        <v>4873</v>
      </c>
      <c r="B502" s="37" t="s">
        <v>4859</v>
      </c>
      <c r="C502" s="37" t="s">
        <v>4855</v>
      </c>
      <c r="D502" s="201" t="s">
        <v>359</v>
      </c>
      <c r="E502" s="233">
        <v>4960815</v>
      </c>
      <c r="F502" s="225">
        <v>225</v>
      </c>
      <c r="G502" s="32" t="s">
        <v>2</v>
      </c>
      <c r="H502" s="37">
        <v>13200</v>
      </c>
      <c r="I502" s="37" t="s">
        <v>25</v>
      </c>
      <c r="J502" s="37" t="s">
        <v>1581</v>
      </c>
      <c r="K502" s="37" t="s">
        <v>161</v>
      </c>
      <c r="L502" s="234">
        <v>38</v>
      </c>
      <c r="M502" s="235">
        <v>42262</v>
      </c>
      <c r="N502" s="236">
        <v>42262</v>
      </c>
      <c r="O502" s="99">
        <v>42226</v>
      </c>
      <c r="P502" s="94">
        <v>42227</v>
      </c>
      <c r="Q502" s="7">
        <v>42242</v>
      </c>
      <c r="R502" s="7" t="s">
        <v>153</v>
      </c>
      <c r="S502" s="7" t="s">
        <v>3605</v>
      </c>
      <c r="T502" s="7">
        <v>42243</v>
      </c>
      <c r="U502" s="108" t="s">
        <v>153</v>
      </c>
      <c r="V502" s="108" t="s">
        <v>153</v>
      </c>
      <c r="W502" s="7">
        <v>42248</v>
      </c>
      <c r="X502" s="7">
        <v>42248</v>
      </c>
      <c r="Y502" s="7">
        <v>42257</v>
      </c>
      <c r="Z502" s="7"/>
      <c r="AA502" s="249" t="s">
        <v>4589</v>
      </c>
      <c r="AB502" s="237" t="s">
        <v>4520</v>
      </c>
      <c r="AC502" s="251" t="s">
        <v>4521</v>
      </c>
      <c r="AD502" s="249" t="s">
        <v>2</v>
      </c>
      <c r="AE502" s="249" t="s">
        <v>4522</v>
      </c>
      <c r="AF502" s="249" t="s">
        <v>42</v>
      </c>
      <c r="AG502" s="249" t="s">
        <v>42</v>
      </c>
      <c r="AH502" s="243" t="s">
        <v>161</v>
      </c>
      <c r="AI502" s="231"/>
      <c r="AJ502" s="231"/>
      <c r="AK502" s="232"/>
    </row>
    <row r="503" spans="1:37" ht="15" customHeight="1" x14ac:dyDescent="0.25">
      <c r="A503" s="17" t="s">
        <v>4873</v>
      </c>
      <c r="B503" s="37" t="s">
        <v>4860</v>
      </c>
      <c r="C503" s="37" t="s">
        <v>4855</v>
      </c>
      <c r="D503" s="201" t="s">
        <v>359</v>
      </c>
      <c r="E503" s="233">
        <v>4970815</v>
      </c>
      <c r="F503" s="225">
        <v>225</v>
      </c>
      <c r="G503" s="32" t="s">
        <v>2</v>
      </c>
      <c r="H503" s="37">
        <v>13200</v>
      </c>
      <c r="I503" s="37" t="s">
        <v>25</v>
      </c>
      <c r="J503" s="37" t="s">
        <v>1581</v>
      </c>
      <c r="K503" s="37" t="s">
        <v>161</v>
      </c>
      <c r="L503" s="234">
        <v>38</v>
      </c>
      <c r="M503" s="235">
        <v>42262</v>
      </c>
      <c r="N503" s="236">
        <v>42262</v>
      </c>
      <c r="O503" s="99">
        <v>42226</v>
      </c>
      <c r="P503" s="94">
        <v>42227</v>
      </c>
      <c r="Q503" s="7">
        <v>42217</v>
      </c>
      <c r="R503" s="7" t="s">
        <v>153</v>
      </c>
      <c r="S503" s="7" t="s">
        <v>3605</v>
      </c>
      <c r="T503" s="7">
        <v>42247</v>
      </c>
      <c r="U503" s="108" t="s">
        <v>153</v>
      </c>
      <c r="V503" s="108" t="s">
        <v>153</v>
      </c>
      <c r="W503" s="7">
        <v>42254</v>
      </c>
      <c r="X503" s="7">
        <v>42254</v>
      </c>
      <c r="Y503" s="7">
        <v>42256</v>
      </c>
      <c r="Z503" s="7"/>
      <c r="AA503" s="249" t="s">
        <v>4589</v>
      </c>
      <c r="AB503" s="253" t="s">
        <v>4520</v>
      </c>
      <c r="AC503" s="251" t="s">
        <v>4521</v>
      </c>
      <c r="AD503" s="249" t="s">
        <v>2</v>
      </c>
      <c r="AE503" s="249" t="s">
        <v>4522</v>
      </c>
      <c r="AF503" s="249" t="s">
        <v>42</v>
      </c>
      <c r="AG503" s="249" t="s">
        <v>42</v>
      </c>
      <c r="AH503" s="243" t="s">
        <v>161</v>
      </c>
      <c r="AI503" s="231"/>
      <c r="AJ503" s="231"/>
      <c r="AK503" s="232"/>
    </row>
    <row r="504" spans="1:37" ht="15" customHeight="1" x14ac:dyDescent="0.25">
      <c r="A504" s="17" t="s">
        <v>4011</v>
      </c>
      <c r="B504" s="37" t="s">
        <v>3917</v>
      </c>
      <c r="C504" s="37" t="s">
        <v>183</v>
      </c>
      <c r="D504" s="201" t="s">
        <v>365</v>
      </c>
      <c r="E504" s="233">
        <v>4970914</v>
      </c>
      <c r="F504" s="225">
        <v>1250</v>
      </c>
      <c r="G504" s="32" t="s">
        <v>20</v>
      </c>
      <c r="H504" s="37">
        <v>11400</v>
      </c>
      <c r="I504" s="37" t="s">
        <v>25</v>
      </c>
      <c r="J504" s="37" t="s">
        <v>1581</v>
      </c>
      <c r="K504" s="37" t="s">
        <v>42</v>
      </c>
      <c r="L504" s="234">
        <v>16</v>
      </c>
      <c r="M504" s="235">
        <v>42112</v>
      </c>
      <c r="N504" s="236">
        <v>42112</v>
      </c>
      <c r="O504" s="99">
        <v>42090</v>
      </c>
      <c r="P504" s="94" t="s">
        <v>42</v>
      </c>
      <c r="Q504" s="7">
        <v>42108</v>
      </c>
      <c r="R504" s="7" t="s">
        <v>153</v>
      </c>
      <c r="S504" s="7" t="s">
        <v>3605</v>
      </c>
      <c r="T504" s="7">
        <v>42108</v>
      </c>
      <c r="U504" s="108">
        <v>42109</v>
      </c>
      <c r="V504" s="108" t="s">
        <v>153</v>
      </c>
      <c r="W504" s="7" t="s">
        <v>153</v>
      </c>
      <c r="X504" s="7">
        <v>42111</v>
      </c>
      <c r="Y504" s="7">
        <v>42114</v>
      </c>
      <c r="Z504" s="7"/>
      <c r="AA504" s="249"/>
      <c r="AB504" s="249"/>
      <c r="AC504" s="251"/>
      <c r="AD504" s="249"/>
      <c r="AE504" s="249"/>
      <c r="AF504" s="249"/>
      <c r="AG504" s="249"/>
      <c r="AH504" s="243"/>
      <c r="AI504" s="231"/>
      <c r="AJ504" s="231"/>
      <c r="AK504" s="232"/>
    </row>
    <row r="505" spans="1:37" ht="15" customHeight="1" x14ac:dyDescent="0.25">
      <c r="A505" s="17" t="s">
        <v>3572</v>
      </c>
      <c r="B505" s="37" t="s">
        <v>4861</v>
      </c>
      <c r="C505" s="37" t="s">
        <v>4855</v>
      </c>
      <c r="D505" s="201" t="s">
        <v>359</v>
      </c>
      <c r="E505" s="233">
        <v>4980815</v>
      </c>
      <c r="F505" s="225">
        <v>150</v>
      </c>
      <c r="G505" s="32" t="s">
        <v>2</v>
      </c>
      <c r="H505" s="37">
        <v>13200</v>
      </c>
      <c r="I505" s="37" t="s">
        <v>25</v>
      </c>
      <c r="J505" s="37" t="s">
        <v>1581</v>
      </c>
      <c r="K505" s="37" t="s">
        <v>161</v>
      </c>
      <c r="L505" s="234">
        <v>38</v>
      </c>
      <c r="M505" s="235">
        <v>42262</v>
      </c>
      <c r="N505" s="236">
        <v>42262</v>
      </c>
      <c r="O505" s="99">
        <v>42226</v>
      </c>
      <c r="P505" s="94">
        <v>42226</v>
      </c>
      <c r="Q505" s="7">
        <v>42241</v>
      </c>
      <c r="R505" s="7" t="s">
        <v>153</v>
      </c>
      <c r="S505" s="7" t="s">
        <v>3605</v>
      </c>
      <c r="T505" s="7" t="s">
        <v>153</v>
      </c>
      <c r="U505" s="108" t="s">
        <v>153</v>
      </c>
      <c r="V505" s="108" t="s">
        <v>153</v>
      </c>
      <c r="W505" s="7">
        <v>42248</v>
      </c>
      <c r="X505" s="7">
        <v>42248</v>
      </c>
      <c r="Y505" s="7">
        <v>42251</v>
      </c>
      <c r="Z505" s="7"/>
      <c r="AA505" s="249" t="s">
        <v>4589</v>
      </c>
      <c r="AB505" s="237" t="s">
        <v>4520</v>
      </c>
      <c r="AC505" s="251" t="s">
        <v>4521</v>
      </c>
      <c r="AD505" s="249" t="s">
        <v>2</v>
      </c>
      <c r="AE505" s="249" t="s">
        <v>4522</v>
      </c>
      <c r="AF505" s="249" t="s">
        <v>42</v>
      </c>
      <c r="AG505" s="249" t="s">
        <v>42</v>
      </c>
      <c r="AH505" s="243" t="s">
        <v>161</v>
      </c>
      <c r="AI505" s="231"/>
      <c r="AJ505" s="231"/>
      <c r="AK505" s="232"/>
    </row>
    <row r="506" spans="1:37" ht="15" customHeight="1" x14ac:dyDescent="0.25">
      <c r="A506" s="17" t="s">
        <v>4905</v>
      </c>
      <c r="B506" s="37" t="s">
        <v>4862</v>
      </c>
      <c r="C506" s="37" t="s">
        <v>4855</v>
      </c>
      <c r="D506" s="201" t="s">
        <v>359</v>
      </c>
      <c r="E506" s="233">
        <v>4990815</v>
      </c>
      <c r="F506" s="225">
        <v>75</v>
      </c>
      <c r="G506" s="32" t="s">
        <v>20</v>
      </c>
      <c r="H506" s="37">
        <v>13200</v>
      </c>
      <c r="I506" s="37" t="s">
        <v>12</v>
      </c>
      <c r="J506" s="37" t="s">
        <v>1581</v>
      </c>
      <c r="K506" s="37" t="s">
        <v>42</v>
      </c>
      <c r="L506" s="234">
        <v>35</v>
      </c>
      <c r="M506" s="235">
        <v>42242</v>
      </c>
      <c r="N506" s="236">
        <v>42242</v>
      </c>
      <c r="O506" s="99">
        <v>42228</v>
      </c>
      <c r="P506" s="94">
        <v>42229</v>
      </c>
      <c r="Q506" s="7">
        <v>42235</v>
      </c>
      <c r="R506" s="7" t="s">
        <v>153</v>
      </c>
      <c r="S506" s="7" t="s">
        <v>3605</v>
      </c>
      <c r="T506" s="7">
        <v>42236</v>
      </c>
      <c r="U506" s="108">
        <v>42236</v>
      </c>
      <c r="V506" s="108" t="s">
        <v>153</v>
      </c>
      <c r="W506" s="7">
        <v>42242</v>
      </c>
      <c r="X506" s="7">
        <v>42242</v>
      </c>
      <c r="Y506" s="7">
        <v>42247</v>
      </c>
      <c r="Z506" s="7"/>
      <c r="AA506" s="249" t="s">
        <v>4589</v>
      </c>
      <c r="AB506" s="253" t="s">
        <v>4520</v>
      </c>
      <c r="AC506" s="251" t="s">
        <v>4521</v>
      </c>
      <c r="AD506" s="249" t="s">
        <v>20</v>
      </c>
      <c r="AE506" s="249" t="s">
        <v>4856</v>
      </c>
      <c r="AF506" s="249" t="s">
        <v>42</v>
      </c>
      <c r="AG506" s="249" t="s">
        <v>42</v>
      </c>
      <c r="AH506" s="243" t="s">
        <v>1555</v>
      </c>
      <c r="AI506" s="231"/>
      <c r="AJ506" s="231"/>
      <c r="AK506" s="232"/>
    </row>
    <row r="507" spans="1:37" ht="15" customHeight="1" x14ac:dyDescent="0.25">
      <c r="A507" s="17" t="s">
        <v>4012</v>
      </c>
      <c r="B507" s="31" t="s">
        <v>3918</v>
      </c>
      <c r="C507" s="37" t="s">
        <v>183</v>
      </c>
      <c r="D507" s="201" t="s">
        <v>365</v>
      </c>
      <c r="E507" s="233">
        <v>4990914</v>
      </c>
      <c r="F507" s="225">
        <v>400</v>
      </c>
      <c r="G507" s="32" t="s">
        <v>20</v>
      </c>
      <c r="H507" s="37">
        <v>11400</v>
      </c>
      <c r="I507" s="37" t="s">
        <v>25</v>
      </c>
      <c r="J507" s="37" t="s">
        <v>1581</v>
      </c>
      <c r="K507" s="37" t="s">
        <v>42</v>
      </c>
      <c r="L507" s="234">
        <v>16</v>
      </c>
      <c r="M507" s="235">
        <v>42112</v>
      </c>
      <c r="N507" s="236">
        <v>42112</v>
      </c>
      <c r="O507" s="99">
        <v>42090</v>
      </c>
      <c r="P507" s="94" t="s">
        <v>42</v>
      </c>
      <c r="Q507" s="7">
        <v>42104</v>
      </c>
      <c r="R507" s="7" t="s">
        <v>153</v>
      </c>
      <c r="S507" s="7" t="s">
        <v>3605</v>
      </c>
      <c r="T507" s="7">
        <v>42107</v>
      </c>
      <c r="U507" s="108">
        <v>42108</v>
      </c>
      <c r="V507" s="108" t="s">
        <v>153</v>
      </c>
      <c r="W507" s="7" t="s">
        <v>153</v>
      </c>
      <c r="X507" s="7">
        <v>42110</v>
      </c>
      <c r="Y507" s="7">
        <v>42111</v>
      </c>
      <c r="Z507" s="7"/>
      <c r="AA507" s="249"/>
      <c r="AB507" s="238"/>
      <c r="AC507" s="251"/>
      <c r="AD507" s="249"/>
      <c r="AE507" s="249"/>
      <c r="AF507" s="249"/>
      <c r="AG507" s="249"/>
      <c r="AH507" s="243"/>
      <c r="AI507" s="231"/>
      <c r="AJ507" s="231"/>
      <c r="AK507" s="232"/>
    </row>
    <row r="508" spans="1:37" ht="15" customHeight="1" x14ac:dyDescent="0.25">
      <c r="A508" s="17" t="s">
        <v>4711</v>
      </c>
      <c r="B508" s="37" t="s">
        <v>4863</v>
      </c>
      <c r="C508" s="37" t="s">
        <v>4855</v>
      </c>
      <c r="D508" s="201" t="s">
        <v>359</v>
      </c>
      <c r="E508" s="233">
        <v>5000815</v>
      </c>
      <c r="F508" s="225">
        <v>112.5</v>
      </c>
      <c r="G508" s="32" t="s">
        <v>20</v>
      </c>
      <c r="H508" s="37">
        <v>13200</v>
      </c>
      <c r="I508" s="37" t="s">
        <v>25</v>
      </c>
      <c r="J508" s="37" t="s">
        <v>3309</v>
      </c>
      <c r="K508" s="37" t="s">
        <v>42</v>
      </c>
      <c r="L508" s="234">
        <v>35</v>
      </c>
      <c r="M508" s="235">
        <v>42242</v>
      </c>
      <c r="N508" s="236">
        <v>42242</v>
      </c>
      <c r="O508" s="99">
        <v>42226</v>
      </c>
      <c r="P508" s="94">
        <v>42227</v>
      </c>
      <c r="Q508" s="7">
        <v>42235</v>
      </c>
      <c r="R508" s="7" t="s">
        <v>153</v>
      </c>
      <c r="S508" s="7" t="s">
        <v>3605</v>
      </c>
      <c r="T508" s="7">
        <v>42235</v>
      </c>
      <c r="U508" s="108">
        <v>42236</v>
      </c>
      <c r="V508" s="108" t="s">
        <v>153</v>
      </c>
      <c r="W508" s="7">
        <v>42237</v>
      </c>
      <c r="X508" s="7">
        <v>42237</v>
      </c>
      <c r="Y508" s="7">
        <v>42241</v>
      </c>
      <c r="Z508" s="7"/>
      <c r="AA508" s="249" t="s">
        <v>4589</v>
      </c>
      <c r="AB508" s="237" t="s">
        <v>4520</v>
      </c>
      <c r="AC508" s="251" t="s">
        <v>4521</v>
      </c>
      <c r="AD508" s="249" t="s">
        <v>20</v>
      </c>
      <c r="AE508" s="249" t="s">
        <v>4522</v>
      </c>
      <c r="AF508" s="249" t="s">
        <v>42</v>
      </c>
      <c r="AG508" s="249" t="s">
        <v>42</v>
      </c>
      <c r="AH508" s="243" t="s">
        <v>1555</v>
      </c>
      <c r="AI508" s="231"/>
      <c r="AJ508" s="231"/>
      <c r="AK508" s="232"/>
    </row>
    <row r="509" spans="1:37" ht="15" customHeight="1" x14ac:dyDescent="0.25">
      <c r="A509" s="17" t="s">
        <v>4889</v>
      </c>
      <c r="B509" s="37" t="s">
        <v>4864</v>
      </c>
      <c r="C509" s="37" t="s">
        <v>2211</v>
      </c>
      <c r="D509" s="201" t="s">
        <v>359</v>
      </c>
      <c r="E509" s="233">
        <v>5010815</v>
      </c>
      <c r="F509" s="225">
        <v>300</v>
      </c>
      <c r="G509" s="32" t="s">
        <v>7</v>
      </c>
      <c r="H509" s="37">
        <v>13200</v>
      </c>
      <c r="I509" s="37" t="s">
        <v>1045</v>
      </c>
      <c r="J509" s="37" t="s">
        <v>1581</v>
      </c>
      <c r="K509" s="37" t="s">
        <v>42</v>
      </c>
      <c r="L509" s="234">
        <v>36</v>
      </c>
      <c r="M509" s="235">
        <v>42252</v>
      </c>
      <c r="N509" s="236">
        <v>42252</v>
      </c>
      <c r="O509" s="99">
        <v>42227</v>
      </c>
      <c r="P509" s="94">
        <v>42228</v>
      </c>
      <c r="Q509" s="7">
        <v>42250</v>
      </c>
      <c r="R509" s="7" t="s">
        <v>153</v>
      </c>
      <c r="S509" s="7" t="s">
        <v>3358</v>
      </c>
      <c r="T509" s="7">
        <v>42255</v>
      </c>
      <c r="U509" s="108">
        <v>42256</v>
      </c>
      <c r="V509" s="108" t="s">
        <v>153</v>
      </c>
      <c r="W509" s="7" t="s">
        <v>42</v>
      </c>
      <c r="X509" s="7" t="s">
        <v>42</v>
      </c>
      <c r="Y509" s="7">
        <v>42257</v>
      </c>
      <c r="Z509" s="7"/>
      <c r="AA509" s="249" t="s">
        <v>4826</v>
      </c>
      <c r="AB509" s="253" t="s">
        <v>4520</v>
      </c>
      <c r="AC509" s="251" t="s">
        <v>4521</v>
      </c>
      <c r="AD509" s="249" t="s">
        <v>7</v>
      </c>
      <c r="AE509" s="249" t="s">
        <v>4522</v>
      </c>
      <c r="AF509" s="249" t="s">
        <v>42</v>
      </c>
      <c r="AG509" s="249" t="s">
        <v>42</v>
      </c>
      <c r="AH509" s="243" t="s">
        <v>42</v>
      </c>
      <c r="AI509" s="231"/>
      <c r="AJ509" s="231"/>
      <c r="AK509" s="232"/>
    </row>
    <row r="510" spans="1:37" ht="15" customHeight="1" x14ac:dyDescent="0.25">
      <c r="A510" s="17" t="s">
        <v>4890</v>
      </c>
      <c r="B510" s="37" t="s">
        <v>4864</v>
      </c>
      <c r="C510" s="37" t="s">
        <v>2211</v>
      </c>
      <c r="D510" s="201" t="s">
        <v>359</v>
      </c>
      <c r="E510" s="233">
        <v>5020815</v>
      </c>
      <c r="F510" s="225">
        <v>100</v>
      </c>
      <c r="G510" s="32" t="s">
        <v>7</v>
      </c>
      <c r="H510" s="37">
        <v>460</v>
      </c>
      <c r="I510" s="37" t="s">
        <v>25</v>
      </c>
      <c r="J510" s="37" t="s">
        <v>1581</v>
      </c>
      <c r="K510" s="37" t="s">
        <v>42</v>
      </c>
      <c r="L510" s="234">
        <v>36</v>
      </c>
      <c r="M510" s="235">
        <v>42252</v>
      </c>
      <c r="N510" s="236">
        <v>42252</v>
      </c>
      <c r="O510" s="99">
        <v>42227</v>
      </c>
      <c r="P510" s="94">
        <v>42229</v>
      </c>
      <c r="Q510" s="7">
        <v>42236</v>
      </c>
      <c r="R510" s="7" t="s">
        <v>153</v>
      </c>
      <c r="S510" s="7" t="s">
        <v>3605</v>
      </c>
      <c r="T510" s="7">
        <v>42236</v>
      </c>
      <c r="U510" s="108">
        <v>42242</v>
      </c>
      <c r="V510" s="108" t="s">
        <v>153</v>
      </c>
      <c r="W510" s="7" t="s">
        <v>42</v>
      </c>
      <c r="X510" s="7" t="s">
        <v>42</v>
      </c>
      <c r="Y510" s="7">
        <v>42244</v>
      </c>
      <c r="Z510" s="7"/>
      <c r="AA510" s="249" t="s">
        <v>4826</v>
      </c>
      <c r="AB510" s="237" t="s">
        <v>4520</v>
      </c>
      <c r="AC510" s="251" t="s">
        <v>4521</v>
      </c>
      <c r="AD510" s="249" t="s">
        <v>7</v>
      </c>
      <c r="AE510" s="249" t="s">
        <v>4522</v>
      </c>
      <c r="AF510" s="249" t="s">
        <v>42</v>
      </c>
      <c r="AG510" s="249" t="s">
        <v>42</v>
      </c>
      <c r="AH510" s="243" t="s">
        <v>42</v>
      </c>
      <c r="AI510" s="231"/>
      <c r="AJ510" s="231"/>
      <c r="AK510" s="232"/>
    </row>
    <row r="511" spans="1:37" ht="15" customHeight="1" x14ac:dyDescent="0.25">
      <c r="A511" s="17" t="s">
        <v>4879</v>
      </c>
      <c r="B511" s="37" t="s">
        <v>4865</v>
      </c>
      <c r="C511" s="37" t="s">
        <v>4096</v>
      </c>
      <c r="D511" s="201" t="s">
        <v>359</v>
      </c>
      <c r="E511" s="233">
        <v>5030815</v>
      </c>
      <c r="F511" s="225">
        <v>75</v>
      </c>
      <c r="G511" s="32" t="s">
        <v>20</v>
      </c>
      <c r="H511" s="37">
        <v>11400</v>
      </c>
      <c r="I511" s="37" t="s">
        <v>56</v>
      </c>
      <c r="J511" s="37" t="s">
        <v>3309</v>
      </c>
      <c r="K511" s="37" t="s">
        <v>42</v>
      </c>
      <c r="L511" s="234">
        <v>36</v>
      </c>
      <c r="M511" s="235">
        <v>42252</v>
      </c>
      <c r="N511" s="236">
        <v>42252</v>
      </c>
      <c r="O511" s="99">
        <v>42227</v>
      </c>
      <c r="P511" s="94">
        <v>42228</v>
      </c>
      <c r="Q511" s="7">
        <v>42237</v>
      </c>
      <c r="R511" s="7" t="s">
        <v>153</v>
      </c>
      <c r="S511" s="7" t="s">
        <v>3605</v>
      </c>
      <c r="T511" s="7">
        <v>42240</v>
      </c>
      <c r="U511" s="108" t="s">
        <v>153</v>
      </c>
      <c r="V511" s="108" t="s">
        <v>153</v>
      </c>
      <c r="W511" s="7">
        <v>42243</v>
      </c>
      <c r="X511" s="7">
        <v>42243</v>
      </c>
      <c r="Y511" s="7">
        <v>42250</v>
      </c>
      <c r="Z511" s="7"/>
      <c r="AA511" s="249" t="s">
        <v>4529</v>
      </c>
      <c r="AB511" s="253" t="s">
        <v>4520</v>
      </c>
      <c r="AC511" s="251" t="s">
        <v>4521</v>
      </c>
      <c r="AD511" s="249" t="s">
        <v>20</v>
      </c>
      <c r="AE511" s="249" t="s">
        <v>4522</v>
      </c>
      <c r="AF511" s="249" t="s">
        <v>42</v>
      </c>
      <c r="AG511" s="249" t="s">
        <v>42</v>
      </c>
      <c r="AH511" s="243" t="s">
        <v>42</v>
      </c>
      <c r="AI511" s="231"/>
      <c r="AJ511" s="231"/>
      <c r="AK511" s="232"/>
    </row>
    <row r="512" spans="1:37" ht="15" customHeight="1" x14ac:dyDescent="0.25">
      <c r="A512" s="17" t="s">
        <v>2870</v>
      </c>
      <c r="B512" s="37" t="s">
        <v>4866</v>
      </c>
      <c r="C512" s="37" t="s">
        <v>4676</v>
      </c>
      <c r="D512" s="201" t="s">
        <v>359</v>
      </c>
      <c r="E512" s="233">
        <v>5040815</v>
      </c>
      <c r="F512" s="225">
        <v>112.5</v>
      </c>
      <c r="G512" s="32" t="s">
        <v>7</v>
      </c>
      <c r="H512" s="37">
        <v>11400</v>
      </c>
      <c r="I512" s="37" t="s">
        <v>25</v>
      </c>
      <c r="J512" s="37" t="s">
        <v>1581</v>
      </c>
      <c r="K512" s="37" t="s">
        <v>3541</v>
      </c>
      <c r="L512" s="234">
        <v>34</v>
      </c>
      <c r="M512" s="235">
        <v>42239</v>
      </c>
      <c r="N512" s="236">
        <v>42239</v>
      </c>
      <c r="O512" s="99">
        <v>42226</v>
      </c>
      <c r="P512" s="94">
        <v>42226</v>
      </c>
      <c r="Q512" s="7">
        <v>42238</v>
      </c>
      <c r="R512" s="7" t="s">
        <v>153</v>
      </c>
      <c r="S512" s="7" t="s">
        <v>3358</v>
      </c>
      <c r="T512" s="7">
        <v>42237</v>
      </c>
      <c r="U512" s="108">
        <v>42240</v>
      </c>
      <c r="V512" s="108" t="s">
        <v>153</v>
      </c>
      <c r="W512" s="7" t="s">
        <v>42</v>
      </c>
      <c r="X512" s="7" t="s">
        <v>42</v>
      </c>
      <c r="Y512" s="7">
        <v>42241</v>
      </c>
      <c r="Z512" s="7"/>
      <c r="AA512" s="249" t="s">
        <v>4529</v>
      </c>
      <c r="AB512" s="237" t="s">
        <v>4520</v>
      </c>
      <c r="AC512" s="251" t="s">
        <v>4521</v>
      </c>
      <c r="AD512" s="249" t="s">
        <v>7</v>
      </c>
      <c r="AE512" s="249" t="s">
        <v>4522</v>
      </c>
      <c r="AF512" s="249" t="s">
        <v>42</v>
      </c>
      <c r="AG512" s="249" t="s">
        <v>42</v>
      </c>
      <c r="AH512" s="243" t="s">
        <v>3541</v>
      </c>
      <c r="AI512" s="231"/>
      <c r="AJ512" s="231"/>
      <c r="AK512" s="232"/>
    </row>
    <row r="513" spans="1:37" ht="15" customHeight="1" x14ac:dyDescent="0.25">
      <c r="A513" s="17" t="s">
        <v>2870</v>
      </c>
      <c r="B513" s="37" t="s">
        <v>4866</v>
      </c>
      <c r="C513" s="37" t="s">
        <v>4676</v>
      </c>
      <c r="D513" s="201" t="s">
        <v>359</v>
      </c>
      <c r="E513" s="233">
        <v>5050815</v>
      </c>
      <c r="F513" s="225">
        <v>112.5</v>
      </c>
      <c r="G513" s="32" t="s">
        <v>7</v>
      </c>
      <c r="H513" s="37">
        <v>11400</v>
      </c>
      <c r="I513" s="37" t="s">
        <v>25</v>
      </c>
      <c r="J513" s="37" t="s">
        <v>1581</v>
      </c>
      <c r="K513" s="37" t="s">
        <v>3541</v>
      </c>
      <c r="L513" s="234">
        <v>34</v>
      </c>
      <c r="M513" s="235">
        <v>42239</v>
      </c>
      <c r="N513" s="236">
        <v>42239</v>
      </c>
      <c r="O513" s="99">
        <v>42226</v>
      </c>
      <c r="P513" s="94">
        <v>42226</v>
      </c>
      <c r="Q513" s="7">
        <v>42240</v>
      </c>
      <c r="R513" s="7" t="s">
        <v>153</v>
      </c>
      <c r="S513" s="7" t="s">
        <v>3358</v>
      </c>
      <c r="T513" s="7">
        <v>42240</v>
      </c>
      <c r="U513" s="108">
        <v>42241</v>
      </c>
      <c r="V513" s="108" t="s">
        <v>153</v>
      </c>
      <c r="W513" s="7" t="s">
        <v>42</v>
      </c>
      <c r="X513" s="7" t="s">
        <v>42</v>
      </c>
      <c r="Y513" s="7">
        <v>42247</v>
      </c>
      <c r="Z513" s="7"/>
      <c r="AA513" s="249" t="s">
        <v>4529</v>
      </c>
      <c r="AB513" s="253" t="s">
        <v>4520</v>
      </c>
      <c r="AC513" s="251" t="s">
        <v>4521</v>
      </c>
      <c r="AD513" s="249" t="s">
        <v>7</v>
      </c>
      <c r="AE513" s="249" t="s">
        <v>4522</v>
      </c>
      <c r="AF513" s="249" t="s">
        <v>42</v>
      </c>
      <c r="AG513" s="249" t="s">
        <v>42</v>
      </c>
      <c r="AH513" s="243" t="s">
        <v>3541</v>
      </c>
      <c r="AI513" s="231"/>
      <c r="AJ513" s="231"/>
      <c r="AK513" s="232"/>
    </row>
    <row r="514" spans="1:37" ht="15" customHeight="1" x14ac:dyDescent="0.25">
      <c r="A514" s="17" t="s">
        <v>4306</v>
      </c>
      <c r="B514" s="37" t="s">
        <v>4867</v>
      </c>
      <c r="C514" s="37" t="s">
        <v>4728</v>
      </c>
      <c r="D514" s="201" t="s">
        <v>359</v>
      </c>
      <c r="E514" s="233">
        <v>5060815</v>
      </c>
      <c r="F514" s="225">
        <v>75</v>
      </c>
      <c r="G514" s="32" t="s">
        <v>20</v>
      </c>
      <c r="H514" s="37">
        <v>13200</v>
      </c>
      <c r="I514" s="37" t="s">
        <v>4212</v>
      </c>
      <c r="J514" s="37" t="s">
        <v>4214</v>
      </c>
      <c r="K514" s="37" t="s">
        <v>42</v>
      </c>
      <c r="L514" s="234">
        <v>36</v>
      </c>
      <c r="M514" s="235">
        <v>42252</v>
      </c>
      <c r="N514" s="236">
        <v>42252</v>
      </c>
      <c r="O514" s="99">
        <v>42226</v>
      </c>
      <c r="P514" s="94">
        <v>42226</v>
      </c>
      <c r="Q514" s="7">
        <v>42238</v>
      </c>
      <c r="R514" s="7" t="s">
        <v>153</v>
      </c>
      <c r="S514" s="7" t="s">
        <v>3605</v>
      </c>
      <c r="T514" s="7">
        <v>42240</v>
      </c>
      <c r="U514" s="108" t="s">
        <v>153</v>
      </c>
      <c r="V514" s="108" t="s">
        <v>153</v>
      </c>
      <c r="W514" s="7">
        <v>42244</v>
      </c>
      <c r="X514" s="7">
        <v>42244</v>
      </c>
      <c r="Y514" s="7">
        <v>42250</v>
      </c>
      <c r="Z514" s="7"/>
      <c r="AA514" s="249" t="s">
        <v>4595</v>
      </c>
      <c r="AB514" s="237" t="s">
        <v>4520</v>
      </c>
      <c r="AC514" s="251" t="s">
        <v>4521</v>
      </c>
      <c r="AD514" s="249" t="s">
        <v>20</v>
      </c>
      <c r="AE514" s="249" t="s">
        <v>4522</v>
      </c>
      <c r="AF514" s="249" t="s">
        <v>42</v>
      </c>
      <c r="AG514" s="249" t="s">
        <v>42</v>
      </c>
      <c r="AH514" s="243" t="s">
        <v>42</v>
      </c>
      <c r="AI514" s="231"/>
      <c r="AJ514" s="231"/>
      <c r="AK514" s="232"/>
    </row>
    <row r="515" spans="1:37" ht="15" customHeight="1" x14ac:dyDescent="0.25">
      <c r="A515" s="17" t="s">
        <v>2651</v>
      </c>
      <c r="B515" s="37" t="s">
        <v>4869</v>
      </c>
      <c r="C515" s="37" t="s">
        <v>4870</v>
      </c>
      <c r="D515" s="201" t="s">
        <v>359</v>
      </c>
      <c r="E515" s="233">
        <v>5070815</v>
      </c>
      <c r="F515" s="225">
        <v>500</v>
      </c>
      <c r="G515" s="32" t="s">
        <v>7</v>
      </c>
      <c r="H515" s="37">
        <v>11400</v>
      </c>
      <c r="I515" s="37" t="s">
        <v>25</v>
      </c>
      <c r="J515" s="37" t="s">
        <v>1581</v>
      </c>
      <c r="K515" s="37" t="s">
        <v>272</v>
      </c>
      <c r="L515" s="234">
        <v>40</v>
      </c>
      <c r="M515" s="235">
        <v>42277</v>
      </c>
      <c r="N515" s="236">
        <v>42277</v>
      </c>
      <c r="O515" s="99">
        <v>42227</v>
      </c>
      <c r="P515" s="94">
        <v>42227</v>
      </c>
      <c r="Q515" s="7">
        <v>42271</v>
      </c>
      <c r="R515" s="7" t="s">
        <v>153</v>
      </c>
      <c r="S515" s="7" t="s">
        <v>3358</v>
      </c>
      <c r="T515" s="7">
        <v>42270</v>
      </c>
      <c r="U515" s="108">
        <v>42271</v>
      </c>
      <c r="V515" s="108" t="s">
        <v>153</v>
      </c>
      <c r="W515" s="7" t="s">
        <v>42</v>
      </c>
      <c r="X515" s="7" t="s">
        <v>42</v>
      </c>
      <c r="Y515" s="7">
        <v>42272</v>
      </c>
      <c r="Z515" s="7">
        <v>42361</v>
      </c>
      <c r="AA515" s="249" t="s">
        <v>4529</v>
      </c>
      <c r="AB515" s="253" t="s">
        <v>4520</v>
      </c>
      <c r="AC515" s="251" t="s">
        <v>4543</v>
      </c>
      <c r="AD515" s="249" t="s">
        <v>7</v>
      </c>
      <c r="AE515" s="249" t="s">
        <v>4522</v>
      </c>
      <c r="AF515" s="249" t="s">
        <v>42</v>
      </c>
      <c r="AG515" s="249" t="s">
        <v>42</v>
      </c>
      <c r="AH515" s="243" t="s">
        <v>272</v>
      </c>
      <c r="AI515" s="231"/>
      <c r="AJ515" s="231"/>
      <c r="AK515" s="232"/>
    </row>
    <row r="516" spans="1:37" ht="15" customHeight="1" x14ac:dyDescent="0.25">
      <c r="A516" s="17" t="s">
        <v>3249</v>
      </c>
      <c r="B516" s="37" t="s">
        <v>4884</v>
      </c>
      <c r="C516" s="37" t="s">
        <v>4065</v>
      </c>
      <c r="D516" s="201" t="s">
        <v>359</v>
      </c>
      <c r="E516" s="233">
        <v>5080815</v>
      </c>
      <c r="F516" s="225">
        <v>630</v>
      </c>
      <c r="G516" s="32" t="s">
        <v>7</v>
      </c>
      <c r="H516" s="37">
        <v>11400</v>
      </c>
      <c r="I516" s="37" t="s">
        <v>25</v>
      </c>
      <c r="J516" s="37" t="s">
        <v>1581</v>
      </c>
      <c r="K516" s="37" t="s">
        <v>42</v>
      </c>
      <c r="L516" s="234">
        <v>37</v>
      </c>
      <c r="M516" s="235">
        <v>42256</v>
      </c>
      <c r="N516" s="236">
        <v>42256</v>
      </c>
      <c r="O516" s="99">
        <v>42228</v>
      </c>
      <c r="P516" s="94">
        <v>42228</v>
      </c>
      <c r="Q516" s="7">
        <v>42254</v>
      </c>
      <c r="R516" s="7" t="s">
        <v>153</v>
      </c>
      <c r="S516" s="7" t="s">
        <v>3358</v>
      </c>
      <c r="T516" s="7">
        <v>42251</v>
      </c>
      <c r="U516" s="108">
        <v>42257</v>
      </c>
      <c r="V516" s="108" t="s">
        <v>153</v>
      </c>
      <c r="W516" s="7" t="s">
        <v>42</v>
      </c>
      <c r="X516" s="7" t="s">
        <v>42</v>
      </c>
      <c r="Y516" s="7">
        <v>42261</v>
      </c>
      <c r="Z516" s="7"/>
      <c r="AA516" s="249" t="s">
        <v>4529</v>
      </c>
      <c r="AB516" s="237" t="s">
        <v>4520</v>
      </c>
      <c r="AC516" s="251" t="s">
        <v>4543</v>
      </c>
      <c r="AD516" s="249" t="s">
        <v>7</v>
      </c>
      <c r="AE516" s="249" t="s">
        <v>4522</v>
      </c>
      <c r="AF516" s="249" t="s">
        <v>42</v>
      </c>
      <c r="AG516" s="249" t="s">
        <v>42</v>
      </c>
      <c r="AH516" s="243" t="s">
        <v>42</v>
      </c>
      <c r="AI516" s="231"/>
      <c r="AJ516" s="231"/>
      <c r="AK516" s="232"/>
    </row>
    <row r="517" spans="1:37" ht="15" customHeight="1" x14ac:dyDescent="0.25">
      <c r="A517" s="17" t="s">
        <v>2651</v>
      </c>
      <c r="B517" s="37" t="s">
        <v>4884</v>
      </c>
      <c r="C517" s="37" t="s">
        <v>4065</v>
      </c>
      <c r="D517" s="201" t="s">
        <v>359</v>
      </c>
      <c r="E517" s="233">
        <v>5090815</v>
      </c>
      <c r="F517" s="225">
        <v>500</v>
      </c>
      <c r="G517" s="32" t="s">
        <v>7</v>
      </c>
      <c r="H517" s="37">
        <v>11400</v>
      </c>
      <c r="I517" s="37" t="s">
        <v>25</v>
      </c>
      <c r="J517" s="37" t="s">
        <v>1581</v>
      </c>
      <c r="K517" s="37" t="s">
        <v>42</v>
      </c>
      <c r="L517" s="234">
        <v>37</v>
      </c>
      <c r="M517" s="235">
        <v>42256</v>
      </c>
      <c r="N517" s="236">
        <v>42256</v>
      </c>
      <c r="O517" s="99">
        <v>42228</v>
      </c>
      <c r="P517" s="94">
        <v>42228</v>
      </c>
      <c r="Q517" s="7">
        <v>42255</v>
      </c>
      <c r="R517" s="7" t="s">
        <v>153</v>
      </c>
      <c r="S517" s="7" t="s">
        <v>3358</v>
      </c>
      <c r="T517" s="7">
        <v>42261</v>
      </c>
      <c r="U517" s="108">
        <v>42263</v>
      </c>
      <c r="V517" s="108" t="s">
        <v>153</v>
      </c>
      <c r="W517" s="7" t="s">
        <v>42</v>
      </c>
      <c r="X517" s="7" t="s">
        <v>42</v>
      </c>
      <c r="Y517" s="7">
        <v>42264</v>
      </c>
      <c r="Z517" s="7"/>
      <c r="AA517" s="249" t="s">
        <v>4529</v>
      </c>
      <c r="AB517" s="253" t="s">
        <v>4520</v>
      </c>
      <c r="AC517" s="251" t="s">
        <v>4521</v>
      </c>
      <c r="AD517" s="249" t="s">
        <v>7</v>
      </c>
      <c r="AE517" s="249" t="s">
        <v>4522</v>
      </c>
      <c r="AF517" s="249" t="s">
        <v>42</v>
      </c>
      <c r="AG517" s="249" t="s">
        <v>42</v>
      </c>
      <c r="AH517" s="243" t="s">
        <v>42</v>
      </c>
      <c r="AI517" s="231"/>
      <c r="AJ517" s="231"/>
      <c r="AK517" s="232"/>
    </row>
    <row r="518" spans="1:37" ht="15" customHeight="1" x14ac:dyDescent="0.25">
      <c r="A518" s="17" t="s">
        <v>1112</v>
      </c>
      <c r="B518" s="37" t="s">
        <v>4885</v>
      </c>
      <c r="C518" s="37" t="s">
        <v>4880</v>
      </c>
      <c r="D518" s="201" t="s">
        <v>359</v>
      </c>
      <c r="E518" s="233">
        <v>5100815</v>
      </c>
      <c r="F518" s="225" t="s">
        <v>745</v>
      </c>
      <c r="G518" s="32" t="s">
        <v>76</v>
      </c>
      <c r="H518" s="37" t="s">
        <v>77</v>
      </c>
      <c r="I518" s="37" t="s">
        <v>4686</v>
      </c>
      <c r="J518" s="37" t="s">
        <v>42</v>
      </c>
      <c r="K518" s="302" t="s">
        <v>4883</v>
      </c>
      <c r="L518" s="234">
        <v>38</v>
      </c>
      <c r="M518" s="235">
        <v>42262</v>
      </c>
      <c r="N518" s="236">
        <v>42262</v>
      </c>
      <c r="O518" s="99">
        <v>42229</v>
      </c>
      <c r="P518" s="94">
        <v>42229</v>
      </c>
      <c r="Q518" s="7" t="s">
        <v>42</v>
      </c>
      <c r="R518" s="7" t="s">
        <v>42</v>
      </c>
      <c r="S518" s="7" t="s">
        <v>42</v>
      </c>
      <c r="T518" s="7" t="s">
        <v>42</v>
      </c>
      <c r="U518" s="108" t="s">
        <v>42</v>
      </c>
      <c r="V518" s="108" t="s">
        <v>42</v>
      </c>
      <c r="W518" s="7">
        <v>42255</v>
      </c>
      <c r="X518" s="7">
        <v>42255</v>
      </c>
      <c r="Y518" s="7">
        <v>42258</v>
      </c>
      <c r="Z518" s="7"/>
      <c r="AA518" s="249" t="s">
        <v>4882</v>
      </c>
      <c r="AB518" s="237" t="s">
        <v>42</v>
      </c>
      <c r="AC518" s="251" t="s">
        <v>42</v>
      </c>
      <c r="AD518" s="249" t="s">
        <v>76</v>
      </c>
      <c r="AE518" s="249" t="s">
        <v>42</v>
      </c>
      <c r="AF518" s="249" t="s">
        <v>77</v>
      </c>
      <c r="AG518" s="249" t="s">
        <v>4686</v>
      </c>
      <c r="AH518" s="243" t="s">
        <v>4883</v>
      </c>
      <c r="AI518" s="231"/>
      <c r="AJ518" s="231"/>
      <c r="AK518" s="232"/>
    </row>
    <row r="519" spans="1:37" ht="15" customHeight="1" x14ac:dyDescent="0.25">
      <c r="A519" s="17" t="s">
        <v>4684</v>
      </c>
      <c r="B519" s="37" t="s">
        <v>4915</v>
      </c>
      <c r="C519" s="37" t="s">
        <v>4493</v>
      </c>
      <c r="D519" s="201" t="s">
        <v>359</v>
      </c>
      <c r="E519" s="233">
        <v>5110815</v>
      </c>
      <c r="F519" s="225">
        <v>300</v>
      </c>
      <c r="G519" s="32" t="s">
        <v>50</v>
      </c>
      <c r="H519" s="37">
        <v>440</v>
      </c>
      <c r="I519" s="37" t="s">
        <v>25</v>
      </c>
      <c r="J519" s="37" t="s">
        <v>2546</v>
      </c>
      <c r="K519" s="37" t="s">
        <v>42</v>
      </c>
      <c r="L519" s="234">
        <v>36</v>
      </c>
      <c r="M519" s="235">
        <v>42248</v>
      </c>
      <c r="N519" s="236">
        <v>42248</v>
      </c>
      <c r="O519" s="99">
        <v>42230</v>
      </c>
      <c r="P519" s="94">
        <v>42230</v>
      </c>
      <c r="Q519" s="7">
        <v>42240</v>
      </c>
      <c r="R519" s="7" t="s">
        <v>153</v>
      </c>
      <c r="S519" s="7" t="s">
        <v>3605</v>
      </c>
      <c r="T519" s="7">
        <v>42243</v>
      </c>
      <c r="U519" s="108">
        <v>42247</v>
      </c>
      <c r="V519" s="108" t="s">
        <v>153</v>
      </c>
      <c r="W519" s="7" t="s">
        <v>42</v>
      </c>
      <c r="X519" s="7" t="s">
        <v>42</v>
      </c>
      <c r="Y519" s="7">
        <v>42249</v>
      </c>
      <c r="Z519" s="7"/>
      <c r="AA519" s="249" t="s">
        <v>4826</v>
      </c>
      <c r="AB519" s="253" t="s">
        <v>4520</v>
      </c>
      <c r="AC519" s="251" t="s">
        <v>4543</v>
      </c>
      <c r="AD519" s="249" t="s">
        <v>50</v>
      </c>
      <c r="AE519" s="249" t="s">
        <v>4522</v>
      </c>
      <c r="AF519" s="249" t="s">
        <v>42</v>
      </c>
      <c r="AG519" s="249" t="s">
        <v>42</v>
      </c>
      <c r="AH519" s="243" t="s">
        <v>246</v>
      </c>
      <c r="AI519" s="231"/>
      <c r="AJ519" s="231"/>
      <c r="AK519" s="232"/>
    </row>
    <row r="520" spans="1:37" ht="15" customHeight="1" x14ac:dyDescent="0.25">
      <c r="A520" s="17" t="s">
        <v>4930</v>
      </c>
      <c r="B520" s="37" t="s">
        <v>4921</v>
      </c>
      <c r="C520" s="37" t="s">
        <v>4920</v>
      </c>
      <c r="D520" s="201" t="s">
        <v>359</v>
      </c>
      <c r="E520" s="233">
        <v>5120815</v>
      </c>
      <c r="F520" s="225">
        <v>500</v>
      </c>
      <c r="G520" s="32" t="s">
        <v>2</v>
      </c>
      <c r="H520" s="37">
        <v>13200</v>
      </c>
      <c r="I520" s="37" t="s">
        <v>25</v>
      </c>
      <c r="J520" s="37" t="s">
        <v>1581</v>
      </c>
      <c r="K520" s="37" t="s">
        <v>60</v>
      </c>
      <c r="L520" s="234">
        <v>36</v>
      </c>
      <c r="M520" s="235">
        <v>42249</v>
      </c>
      <c r="N520" s="236">
        <v>42249</v>
      </c>
      <c r="O520" s="99">
        <v>42235</v>
      </c>
      <c r="P520" s="94">
        <v>42235</v>
      </c>
      <c r="Q520" s="7">
        <v>42237</v>
      </c>
      <c r="R520" s="7" t="s">
        <v>153</v>
      </c>
      <c r="S520" s="7" t="s">
        <v>3605</v>
      </c>
      <c r="T520" s="7" t="s">
        <v>153</v>
      </c>
      <c r="U520" s="108">
        <v>42247</v>
      </c>
      <c r="V520" s="108" t="s">
        <v>153</v>
      </c>
      <c r="W520" s="7">
        <v>42249</v>
      </c>
      <c r="X520" s="7">
        <v>42249</v>
      </c>
      <c r="Y520" s="7">
        <v>42251</v>
      </c>
      <c r="Z520" s="7"/>
      <c r="AA520" s="249" t="s">
        <v>4519</v>
      </c>
      <c r="AB520" s="237" t="s">
        <v>4520</v>
      </c>
      <c r="AC520" s="251" t="s">
        <v>4521</v>
      </c>
      <c r="AD520" s="249" t="s">
        <v>2</v>
      </c>
      <c r="AE520" s="249" t="s">
        <v>4522</v>
      </c>
      <c r="AF520" s="249" t="s">
        <v>42</v>
      </c>
      <c r="AG520" s="249" t="s">
        <v>42</v>
      </c>
      <c r="AH520" s="243" t="s">
        <v>60</v>
      </c>
      <c r="AI520" s="231"/>
      <c r="AJ520" s="231"/>
      <c r="AK520" s="232"/>
    </row>
    <row r="521" spans="1:37" ht="15" customHeight="1" x14ac:dyDescent="0.25">
      <c r="A521" s="17" t="s">
        <v>2665</v>
      </c>
      <c r="B521" s="37" t="s">
        <v>4924</v>
      </c>
      <c r="C521" s="37" t="s">
        <v>1429</v>
      </c>
      <c r="D521" s="201" t="s">
        <v>359</v>
      </c>
      <c r="E521" s="233">
        <v>5130815</v>
      </c>
      <c r="F521" s="225">
        <v>500</v>
      </c>
      <c r="G521" s="32" t="s">
        <v>50</v>
      </c>
      <c r="H521" s="37">
        <v>11400</v>
      </c>
      <c r="I521" s="37" t="s">
        <v>3</v>
      </c>
      <c r="J521" s="37" t="s">
        <v>2546</v>
      </c>
      <c r="K521" s="37" t="s">
        <v>3207</v>
      </c>
      <c r="L521" s="234">
        <v>36</v>
      </c>
      <c r="M521" s="235">
        <v>42250</v>
      </c>
      <c r="N521" s="236">
        <v>42250</v>
      </c>
      <c r="O521" s="99">
        <v>42235</v>
      </c>
      <c r="P521" s="94">
        <v>42235</v>
      </c>
      <c r="Q521" s="7">
        <v>42248</v>
      </c>
      <c r="R521" s="7" t="s">
        <v>153</v>
      </c>
      <c r="S521" s="7" t="s">
        <v>3358</v>
      </c>
      <c r="T521" s="7">
        <v>42248</v>
      </c>
      <c r="U521" s="108">
        <v>42249</v>
      </c>
      <c r="V521" s="108" t="s">
        <v>153</v>
      </c>
      <c r="W521" s="7" t="s">
        <v>42</v>
      </c>
      <c r="X521" s="7" t="s">
        <v>42</v>
      </c>
      <c r="Y521" s="7">
        <v>42254</v>
      </c>
      <c r="Z521" s="7"/>
      <c r="AA521" s="249" t="s">
        <v>4529</v>
      </c>
      <c r="AB521" s="253" t="s">
        <v>4520</v>
      </c>
      <c r="AC521" s="251" t="s">
        <v>4521</v>
      </c>
      <c r="AD521" s="249" t="s">
        <v>50</v>
      </c>
      <c r="AE521" s="249" t="s">
        <v>4522</v>
      </c>
      <c r="AF521" s="249" t="s">
        <v>42</v>
      </c>
      <c r="AG521" s="249" t="s">
        <v>42</v>
      </c>
      <c r="AH521" s="243" t="s">
        <v>4922</v>
      </c>
      <c r="AI521" s="231"/>
      <c r="AJ521" s="231"/>
      <c r="AK521" s="232"/>
    </row>
    <row r="522" spans="1:37" ht="15" customHeight="1" x14ac:dyDescent="0.25">
      <c r="A522" s="37" t="s">
        <v>3572</v>
      </c>
      <c r="B522" s="37" t="s">
        <v>4928</v>
      </c>
      <c r="C522" s="37" t="s">
        <v>4925</v>
      </c>
      <c r="D522" s="201" t="s">
        <v>359</v>
      </c>
      <c r="E522" s="233">
        <v>5140815</v>
      </c>
      <c r="F522" s="225">
        <v>150</v>
      </c>
      <c r="G522" s="32" t="s">
        <v>2</v>
      </c>
      <c r="H522" s="37">
        <v>13200</v>
      </c>
      <c r="I522" s="37" t="s">
        <v>25</v>
      </c>
      <c r="J522" s="37" t="s">
        <v>1581</v>
      </c>
      <c r="K522" s="37" t="s">
        <v>42</v>
      </c>
      <c r="L522" s="234">
        <v>38</v>
      </c>
      <c r="M522" s="235">
        <v>42264</v>
      </c>
      <c r="N522" s="236">
        <v>42264</v>
      </c>
      <c r="O522" s="99">
        <v>42235</v>
      </c>
      <c r="P522" s="94">
        <v>42235</v>
      </c>
      <c r="Q522" s="7">
        <v>42242</v>
      </c>
      <c r="R522" s="7" t="s">
        <v>153</v>
      </c>
      <c r="S522" s="7" t="s">
        <v>3605</v>
      </c>
      <c r="T522" s="7">
        <v>42248</v>
      </c>
      <c r="U522" s="108">
        <v>42249</v>
      </c>
      <c r="V522" s="108" t="s">
        <v>153</v>
      </c>
      <c r="W522" s="7">
        <v>42255</v>
      </c>
      <c r="X522" s="7">
        <v>42255</v>
      </c>
      <c r="Y522" s="7">
        <v>42257</v>
      </c>
      <c r="Z522" s="7"/>
      <c r="AA522" s="249" t="s">
        <v>4927</v>
      </c>
      <c r="AB522" s="237" t="s">
        <v>4520</v>
      </c>
      <c r="AC522" s="251" t="s">
        <v>4521</v>
      </c>
      <c r="AD522" s="249" t="s">
        <v>2</v>
      </c>
      <c r="AE522" s="249" t="s">
        <v>4522</v>
      </c>
      <c r="AF522" s="249" t="s">
        <v>42</v>
      </c>
      <c r="AG522" s="249" t="s">
        <v>42</v>
      </c>
      <c r="AH522" s="243" t="s">
        <v>42</v>
      </c>
      <c r="AI522" s="231"/>
      <c r="AJ522" s="231"/>
      <c r="AK522" s="232"/>
    </row>
    <row r="523" spans="1:37" ht="15" customHeight="1" x14ac:dyDescent="0.25">
      <c r="A523" s="17" t="s">
        <v>3015</v>
      </c>
      <c r="B523" s="37" t="s">
        <v>4929</v>
      </c>
      <c r="C523" s="37" t="s">
        <v>4926</v>
      </c>
      <c r="D523" s="201" t="s">
        <v>359</v>
      </c>
      <c r="E523" s="233">
        <v>5150815</v>
      </c>
      <c r="F523" s="225">
        <v>225</v>
      </c>
      <c r="G523" s="32" t="s">
        <v>7</v>
      </c>
      <c r="H523" s="37">
        <v>13200</v>
      </c>
      <c r="I523" s="37" t="s">
        <v>25</v>
      </c>
      <c r="J523" s="37" t="s">
        <v>1581</v>
      </c>
      <c r="K523" s="37" t="s">
        <v>42</v>
      </c>
      <c r="L523" s="234">
        <v>38</v>
      </c>
      <c r="M523" s="235">
        <v>42264</v>
      </c>
      <c r="N523" s="236">
        <v>42264</v>
      </c>
      <c r="O523" s="99">
        <v>42235</v>
      </c>
      <c r="P523" s="94">
        <v>42235</v>
      </c>
      <c r="Q523" s="7">
        <v>42258</v>
      </c>
      <c r="R523" s="7" t="s">
        <v>153</v>
      </c>
      <c r="S523" s="7" t="s">
        <v>3358</v>
      </c>
      <c r="T523" s="7">
        <v>42264</v>
      </c>
      <c r="U523" s="108">
        <v>42265</v>
      </c>
      <c r="V523" s="108" t="s">
        <v>153</v>
      </c>
      <c r="W523" s="7" t="s">
        <v>42</v>
      </c>
      <c r="X523" s="7" t="s">
        <v>42</v>
      </c>
      <c r="Y523" s="7">
        <v>42269</v>
      </c>
      <c r="Z523" s="7"/>
      <c r="AA523" s="249" t="s">
        <v>4519</v>
      </c>
      <c r="AB523" s="253" t="s">
        <v>4520</v>
      </c>
      <c r="AC523" s="251" t="s">
        <v>4521</v>
      </c>
      <c r="AD523" s="249" t="s">
        <v>7</v>
      </c>
      <c r="AE523" s="249" t="s">
        <v>4522</v>
      </c>
      <c r="AF523" s="249" t="s">
        <v>42</v>
      </c>
      <c r="AG523" s="249" t="s">
        <v>42</v>
      </c>
      <c r="AH523" s="243" t="s">
        <v>42</v>
      </c>
      <c r="AI523" s="231"/>
      <c r="AJ523" s="231"/>
      <c r="AK523" s="232"/>
    </row>
    <row r="524" spans="1:37" ht="15" customHeight="1" x14ac:dyDescent="0.25">
      <c r="A524" s="17" t="s">
        <v>4945</v>
      </c>
      <c r="B524" s="37" t="s">
        <v>4932</v>
      </c>
      <c r="C524" s="37" t="s">
        <v>3626</v>
      </c>
      <c r="D524" s="201" t="s">
        <v>359</v>
      </c>
      <c r="E524" s="233">
        <v>5160815</v>
      </c>
      <c r="F524" s="225">
        <v>150</v>
      </c>
      <c r="G524" s="32" t="s">
        <v>50</v>
      </c>
      <c r="H524" s="37">
        <v>440</v>
      </c>
      <c r="I524" s="37" t="s">
        <v>3</v>
      </c>
      <c r="J524" s="37" t="s">
        <v>2546</v>
      </c>
      <c r="K524" s="37" t="s">
        <v>42</v>
      </c>
      <c r="L524" s="234">
        <v>38</v>
      </c>
      <c r="M524" s="235">
        <v>42264</v>
      </c>
      <c r="N524" s="236">
        <v>42264</v>
      </c>
      <c r="O524" s="99">
        <v>42235</v>
      </c>
      <c r="P524" s="94">
        <v>42236</v>
      </c>
      <c r="Q524" s="7">
        <v>42244</v>
      </c>
      <c r="R524" s="7" t="s">
        <v>153</v>
      </c>
      <c r="S524" s="7" t="s">
        <v>3605</v>
      </c>
      <c r="T524" s="7">
        <v>42248</v>
      </c>
      <c r="U524" s="108">
        <v>42249</v>
      </c>
      <c r="V524" s="108" t="s">
        <v>153</v>
      </c>
      <c r="W524" s="7" t="s">
        <v>42</v>
      </c>
      <c r="X524" s="7" t="s">
        <v>42</v>
      </c>
      <c r="Y524" s="7">
        <v>42254</v>
      </c>
      <c r="Z524" s="7"/>
      <c r="AA524" s="249" t="s">
        <v>4931</v>
      </c>
      <c r="AB524" s="237" t="s">
        <v>4520</v>
      </c>
      <c r="AC524" s="251" t="s">
        <v>4543</v>
      </c>
      <c r="AD524" s="249" t="s">
        <v>50</v>
      </c>
      <c r="AE524" s="249" t="s">
        <v>4522</v>
      </c>
      <c r="AF524" s="249" t="s">
        <v>42</v>
      </c>
      <c r="AG524" s="249" t="s">
        <v>42</v>
      </c>
      <c r="AH524" s="243" t="s">
        <v>246</v>
      </c>
      <c r="AI524" s="231"/>
      <c r="AJ524" s="231"/>
      <c r="AK524" s="232"/>
    </row>
    <row r="525" spans="1:37" ht="15" customHeight="1" x14ac:dyDescent="0.25">
      <c r="A525" s="17" t="s">
        <v>4956</v>
      </c>
      <c r="B525" s="37" t="s">
        <v>4935</v>
      </c>
      <c r="C525" s="37" t="s">
        <v>4934</v>
      </c>
      <c r="D525" s="201" t="s">
        <v>359</v>
      </c>
      <c r="E525" s="233">
        <v>5170815</v>
      </c>
      <c r="F525" s="225">
        <v>250</v>
      </c>
      <c r="G525" s="32" t="s">
        <v>7</v>
      </c>
      <c r="H525" s="37">
        <v>13200</v>
      </c>
      <c r="I525" s="37" t="s">
        <v>25</v>
      </c>
      <c r="J525" s="37" t="s">
        <v>1581</v>
      </c>
      <c r="K525" s="37" t="s">
        <v>42</v>
      </c>
      <c r="L525" s="234">
        <v>38</v>
      </c>
      <c r="M525" s="235">
        <v>42264</v>
      </c>
      <c r="N525" s="236">
        <v>42264</v>
      </c>
      <c r="O525" s="99">
        <v>42236</v>
      </c>
      <c r="P525" s="94">
        <v>42236</v>
      </c>
      <c r="Q525" s="7">
        <v>42250</v>
      </c>
      <c r="R525" s="7" t="s">
        <v>153</v>
      </c>
      <c r="S525" s="7" t="s">
        <v>3358</v>
      </c>
      <c r="T525" s="7">
        <v>42250</v>
      </c>
      <c r="U525" s="108">
        <v>42255</v>
      </c>
      <c r="V525" s="108" t="s">
        <v>153</v>
      </c>
      <c r="W525" s="7" t="s">
        <v>42</v>
      </c>
      <c r="X525" s="7" t="s">
        <v>42</v>
      </c>
      <c r="Y525" s="7">
        <v>42256</v>
      </c>
      <c r="Z525" s="7"/>
      <c r="AA525" s="249" t="s">
        <v>4882</v>
      </c>
      <c r="AB525" s="253" t="s">
        <v>4520</v>
      </c>
      <c r="AC525" s="251" t="s">
        <v>4521</v>
      </c>
      <c r="AD525" s="249" t="s">
        <v>7</v>
      </c>
      <c r="AE525" s="249" t="s">
        <v>4522</v>
      </c>
      <c r="AF525" s="249" t="s">
        <v>42</v>
      </c>
      <c r="AG525" s="249" t="s">
        <v>42</v>
      </c>
      <c r="AH525" s="243" t="s">
        <v>42</v>
      </c>
      <c r="AI525" s="231"/>
      <c r="AJ525" s="231"/>
      <c r="AK525" s="232"/>
    </row>
    <row r="526" spans="1:37" ht="15" customHeight="1" x14ac:dyDescent="0.25">
      <c r="A526" s="17" t="s">
        <v>4310</v>
      </c>
      <c r="B526" s="37" t="s">
        <v>4944</v>
      </c>
      <c r="C526" s="37" t="s">
        <v>4943</v>
      </c>
      <c r="D526" s="201" t="s">
        <v>359</v>
      </c>
      <c r="E526" s="233">
        <v>5180815</v>
      </c>
      <c r="F526" s="225">
        <v>400</v>
      </c>
      <c r="G526" s="32" t="s">
        <v>2</v>
      </c>
      <c r="H526" s="37">
        <v>13200</v>
      </c>
      <c r="I526" s="37" t="s">
        <v>25</v>
      </c>
      <c r="J526" s="37" t="s">
        <v>1581</v>
      </c>
      <c r="K526" s="37" t="s">
        <v>161</v>
      </c>
      <c r="L526" s="234">
        <v>38</v>
      </c>
      <c r="M526" s="235">
        <v>42265</v>
      </c>
      <c r="N526" s="236">
        <v>42265</v>
      </c>
      <c r="O526" s="99">
        <v>42236</v>
      </c>
      <c r="P526" s="94">
        <v>42236</v>
      </c>
      <c r="Q526" s="7">
        <v>42247</v>
      </c>
      <c r="R526" s="7" t="s">
        <v>153</v>
      </c>
      <c r="S526" s="7" t="s">
        <v>3605</v>
      </c>
      <c r="T526" s="7" t="s">
        <v>153</v>
      </c>
      <c r="U526" s="108" t="s">
        <v>153</v>
      </c>
      <c r="V526" s="108" t="s">
        <v>153</v>
      </c>
      <c r="W526" s="7">
        <v>42256</v>
      </c>
      <c r="X526" s="7">
        <v>42256</v>
      </c>
      <c r="Y526" s="7">
        <v>42258</v>
      </c>
      <c r="Z526" s="7"/>
      <c r="AA526" s="249" t="s">
        <v>4725</v>
      </c>
      <c r="AB526" s="237" t="s">
        <v>4520</v>
      </c>
      <c r="AC526" s="251" t="s">
        <v>4521</v>
      </c>
      <c r="AD526" s="249" t="s">
        <v>2</v>
      </c>
      <c r="AE526" s="249" t="s">
        <v>4522</v>
      </c>
      <c r="AF526" s="249" t="s">
        <v>42</v>
      </c>
      <c r="AG526" s="249" t="s">
        <v>42</v>
      </c>
      <c r="AH526" s="243" t="s">
        <v>161</v>
      </c>
      <c r="AI526" s="231"/>
      <c r="AJ526" s="231"/>
      <c r="AK526" s="232"/>
    </row>
    <row r="527" spans="1:37" ht="15" customHeight="1" x14ac:dyDescent="0.25">
      <c r="A527" s="17" t="s">
        <v>4964</v>
      </c>
      <c r="B527" s="37" t="s">
        <v>4953</v>
      </c>
      <c r="C527" s="37" t="s">
        <v>4948</v>
      </c>
      <c r="D527" s="201" t="s">
        <v>359</v>
      </c>
      <c r="E527" s="233">
        <v>5190815</v>
      </c>
      <c r="F527" s="225">
        <v>225</v>
      </c>
      <c r="G527" s="32" t="s">
        <v>20</v>
      </c>
      <c r="H527" s="37">
        <v>34500</v>
      </c>
      <c r="I527" s="37" t="s">
        <v>3</v>
      </c>
      <c r="J527" s="37" t="s">
        <v>1581</v>
      </c>
      <c r="K527" s="37" t="s">
        <v>42</v>
      </c>
      <c r="L527" s="234">
        <v>40</v>
      </c>
      <c r="M527" s="235">
        <v>42281</v>
      </c>
      <c r="N527" s="236">
        <v>42281</v>
      </c>
      <c r="O527" s="99">
        <v>42240</v>
      </c>
      <c r="P527" s="94">
        <v>42241</v>
      </c>
      <c r="Q527" s="7">
        <v>42248</v>
      </c>
      <c r="R527" s="7" t="s">
        <v>153</v>
      </c>
      <c r="S527" s="7" t="s">
        <v>3605</v>
      </c>
      <c r="T527" s="7">
        <v>42249</v>
      </c>
      <c r="U527" s="108">
        <v>42249</v>
      </c>
      <c r="V527" s="108" t="s">
        <v>153</v>
      </c>
      <c r="W527" s="7">
        <v>42256</v>
      </c>
      <c r="X527" s="7">
        <v>42256</v>
      </c>
      <c r="Y527" s="7">
        <v>42261</v>
      </c>
      <c r="Z527" s="7"/>
      <c r="AA527" s="249" t="s">
        <v>4826</v>
      </c>
      <c r="AB527" s="253" t="s">
        <v>4520</v>
      </c>
      <c r="AC527" s="251" t="s">
        <v>4543</v>
      </c>
      <c r="AD527" s="249" t="s">
        <v>20</v>
      </c>
      <c r="AE527" s="249" t="s">
        <v>4522</v>
      </c>
      <c r="AF527" s="249" t="s">
        <v>42</v>
      </c>
      <c r="AG527" s="249" t="s">
        <v>42</v>
      </c>
      <c r="AH527" s="243" t="s">
        <v>42</v>
      </c>
      <c r="AI527" s="231"/>
      <c r="AJ527" s="231"/>
      <c r="AK527" s="232"/>
    </row>
    <row r="528" spans="1:37" ht="15" customHeight="1" x14ac:dyDescent="0.25">
      <c r="A528" s="17" t="s">
        <v>5303</v>
      </c>
      <c r="B528" s="37" t="s">
        <v>4955</v>
      </c>
      <c r="C528" s="37" t="s">
        <v>4954</v>
      </c>
      <c r="D528" s="201" t="s">
        <v>359</v>
      </c>
      <c r="E528" s="233">
        <v>5200815</v>
      </c>
      <c r="F528" s="225">
        <v>1250</v>
      </c>
      <c r="G528" s="32" t="s">
        <v>511</v>
      </c>
      <c r="H528" s="37">
        <v>34500</v>
      </c>
      <c r="I528" s="37" t="s">
        <v>3</v>
      </c>
      <c r="J528" s="37" t="s">
        <v>514</v>
      </c>
      <c r="K528" s="37" t="s">
        <v>272</v>
      </c>
      <c r="L528" s="234">
        <v>43</v>
      </c>
      <c r="M528" s="235">
        <v>42296</v>
      </c>
      <c r="N528" s="236">
        <v>42296</v>
      </c>
      <c r="O528" s="99">
        <v>42290</v>
      </c>
      <c r="P528" s="94">
        <v>42290</v>
      </c>
      <c r="Q528" s="7">
        <v>42303</v>
      </c>
      <c r="R528" s="7" t="s">
        <v>153</v>
      </c>
      <c r="S528" s="7" t="s">
        <v>3358</v>
      </c>
      <c r="T528" s="7">
        <v>42301</v>
      </c>
      <c r="U528" s="108">
        <v>42303</v>
      </c>
      <c r="V528" s="108" t="s">
        <v>153</v>
      </c>
      <c r="W528" s="7" t="s">
        <v>42</v>
      </c>
      <c r="X528" s="7" t="s">
        <v>42</v>
      </c>
      <c r="Y528" s="7">
        <v>42305</v>
      </c>
      <c r="Z528" s="7"/>
      <c r="AA528" s="249" t="s">
        <v>4545</v>
      </c>
      <c r="AB528" s="237" t="s">
        <v>4520</v>
      </c>
      <c r="AC528" s="251" t="s">
        <v>4543</v>
      </c>
      <c r="AD528" s="249" t="s">
        <v>511</v>
      </c>
      <c r="AE528" s="249" t="s">
        <v>4522</v>
      </c>
      <c r="AF528" s="249" t="s">
        <v>42</v>
      </c>
      <c r="AG528" s="249" t="s">
        <v>42</v>
      </c>
      <c r="AH528" s="243" t="s">
        <v>272</v>
      </c>
      <c r="AI528" s="231"/>
      <c r="AJ528" s="231"/>
      <c r="AK528" s="232"/>
    </row>
    <row r="529" spans="1:37" ht="15" customHeight="1" x14ac:dyDescent="0.25">
      <c r="A529" s="17" t="s">
        <v>4976</v>
      </c>
      <c r="B529" s="37" t="s">
        <v>4962</v>
      </c>
      <c r="C529" s="37" t="s">
        <v>4959</v>
      </c>
      <c r="D529" s="201" t="s">
        <v>359</v>
      </c>
      <c r="E529" s="233">
        <v>5210815</v>
      </c>
      <c r="F529" s="225">
        <v>500</v>
      </c>
      <c r="G529" s="32" t="s">
        <v>511</v>
      </c>
      <c r="H529" s="37">
        <v>13200</v>
      </c>
      <c r="I529" s="37" t="s">
        <v>1045</v>
      </c>
      <c r="J529" s="37" t="s">
        <v>3345</v>
      </c>
      <c r="K529" s="37" t="s">
        <v>709</v>
      </c>
      <c r="L529" s="234">
        <v>36</v>
      </c>
      <c r="M529" s="235">
        <v>42252</v>
      </c>
      <c r="N529" s="236">
        <v>42252</v>
      </c>
      <c r="O529" s="99">
        <v>42241</v>
      </c>
      <c r="P529" s="94">
        <v>42241</v>
      </c>
      <c r="Q529" s="7">
        <v>42248</v>
      </c>
      <c r="R529" s="7" t="s">
        <v>153</v>
      </c>
      <c r="S529" s="7" t="s">
        <v>3358</v>
      </c>
      <c r="T529" s="7">
        <v>42257</v>
      </c>
      <c r="U529" s="108">
        <v>42261</v>
      </c>
      <c r="V529" s="108" t="s">
        <v>153</v>
      </c>
      <c r="W529" s="7" t="s">
        <v>42</v>
      </c>
      <c r="X529" s="7" t="s">
        <v>42</v>
      </c>
      <c r="Y529" s="7">
        <v>42263</v>
      </c>
      <c r="Z529" s="7"/>
      <c r="AA529" s="249" t="s">
        <v>4569</v>
      </c>
      <c r="AB529" s="253" t="s">
        <v>4520</v>
      </c>
      <c r="AC529" s="251" t="s">
        <v>4543</v>
      </c>
      <c r="AD529" s="249" t="s">
        <v>511</v>
      </c>
      <c r="AE529" s="249" t="s">
        <v>4522</v>
      </c>
      <c r="AF529" s="249" t="s">
        <v>42</v>
      </c>
      <c r="AG529" s="249" t="s">
        <v>42</v>
      </c>
      <c r="AH529" s="243" t="s">
        <v>4961</v>
      </c>
      <c r="AI529" s="231"/>
      <c r="AJ529" s="231"/>
      <c r="AK529" s="232"/>
    </row>
    <row r="530" spans="1:37" ht="15" customHeight="1" x14ac:dyDescent="0.25">
      <c r="A530" s="17" t="s">
        <v>4977</v>
      </c>
      <c r="B530" s="37" t="s">
        <v>4963</v>
      </c>
      <c r="C530" s="37" t="s">
        <v>4960</v>
      </c>
      <c r="D530" s="201" t="s">
        <v>359</v>
      </c>
      <c r="E530" s="233">
        <v>5220815</v>
      </c>
      <c r="F530" s="225">
        <v>800</v>
      </c>
      <c r="G530" s="32" t="s">
        <v>7</v>
      </c>
      <c r="H530" s="37">
        <v>13200</v>
      </c>
      <c r="I530" s="37" t="s">
        <v>3</v>
      </c>
      <c r="J530" s="37" t="s">
        <v>1581</v>
      </c>
      <c r="K530" s="37" t="s">
        <v>42</v>
      </c>
      <c r="L530" s="234">
        <v>38</v>
      </c>
      <c r="M530" s="235">
        <v>42267</v>
      </c>
      <c r="N530" s="236">
        <v>42267</v>
      </c>
      <c r="O530" s="99">
        <v>42241</v>
      </c>
      <c r="P530" s="94">
        <v>42241</v>
      </c>
      <c r="Q530" s="7">
        <v>42263</v>
      </c>
      <c r="R530" s="7" t="s">
        <v>153</v>
      </c>
      <c r="S530" s="7" t="s">
        <v>3358</v>
      </c>
      <c r="T530" s="7">
        <v>42263</v>
      </c>
      <c r="U530" s="108">
        <v>42265</v>
      </c>
      <c r="V530" s="108" t="s">
        <v>153</v>
      </c>
      <c r="W530" s="7" t="s">
        <v>42</v>
      </c>
      <c r="X530" s="7" t="s">
        <v>42</v>
      </c>
      <c r="Y530" s="7">
        <v>42270</v>
      </c>
      <c r="Z530" s="7"/>
      <c r="AA530" s="249" t="s">
        <v>4519</v>
      </c>
      <c r="AB530" s="237" t="s">
        <v>4520</v>
      </c>
      <c r="AC530" s="251" t="s">
        <v>4521</v>
      </c>
      <c r="AD530" s="249" t="s">
        <v>7</v>
      </c>
      <c r="AE530" s="249" t="s">
        <v>4522</v>
      </c>
      <c r="AF530" s="249" t="s">
        <v>42</v>
      </c>
      <c r="AG530" s="249" t="s">
        <v>42</v>
      </c>
      <c r="AH530" s="243" t="s">
        <v>42</v>
      </c>
      <c r="AI530" s="231"/>
      <c r="AJ530" s="231"/>
      <c r="AK530" s="232"/>
    </row>
    <row r="531" spans="1:37" ht="15" customHeight="1" x14ac:dyDescent="0.25">
      <c r="A531" s="17" t="s">
        <v>4356</v>
      </c>
      <c r="B531" s="37" t="s">
        <v>3151</v>
      </c>
      <c r="C531" s="37" t="s">
        <v>2576</v>
      </c>
      <c r="D531" s="201" t="s">
        <v>359</v>
      </c>
      <c r="E531" s="233">
        <v>5230815</v>
      </c>
      <c r="F531" s="225">
        <v>630</v>
      </c>
      <c r="G531" s="32" t="s">
        <v>2</v>
      </c>
      <c r="H531" s="37">
        <v>11400</v>
      </c>
      <c r="I531" s="37" t="s">
        <v>25</v>
      </c>
      <c r="J531" s="37" t="s">
        <v>1581</v>
      </c>
      <c r="K531" s="37" t="s">
        <v>161</v>
      </c>
      <c r="L531" s="234">
        <v>39</v>
      </c>
      <c r="M531" s="235">
        <v>42270</v>
      </c>
      <c r="N531" s="236">
        <v>42270</v>
      </c>
      <c r="O531" s="99">
        <v>42241</v>
      </c>
      <c r="P531" s="94">
        <v>42241</v>
      </c>
      <c r="Q531" s="7">
        <v>42220</v>
      </c>
      <c r="R531" s="7" t="s">
        <v>153</v>
      </c>
      <c r="S531" s="7" t="s">
        <v>3605</v>
      </c>
      <c r="T531" s="7" t="s">
        <v>153</v>
      </c>
      <c r="U531" s="108" t="s">
        <v>153</v>
      </c>
      <c r="V531" s="108" t="s">
        <v>153</v>
      </c>
      <c r="W531" s="7">
        <v>42258</v>
      </c>
      <c r="X531" s="7">
        <v>42258</v>
      </c>
      <c r="Y531" s="7">
        <v>42263</v>
      </c>
      <c r="Z531" s="7"/>
      <c r="AA531" s="249" t="s">
        <v>4529</v>
      </c>
      <c r="AB531" s="253" t="s">
        <v>4520</v>
      </c>
      <c r="AC531" s="251" t="s">
        <v>4543</v>
      </c>
      <c r="AD531" s="249" t="s">
        <v>2</v>
      </c>
      <c r="AE531" s="249" t="s">
        <v>4522</v>
      </c>
      <c r="AF531" s="249" t="s">
        <v>42</v>
      </c>
      <c r="AG531" s="249" t="s">
        <v>42</v>
      </c>
      <c r="AH531" s="243" t="s">
        <v>161</v>
      </c>
      <c r="AI531" s="231"/>
      <c r="AJ531" s="231"/>
      <c r="AK531" s="232"/>
    </row>
    <row r="532" spans="1:37" ht="15" customHeight="1" x14ac:dyDescent="0.25">
      <c r="A532" s="17" t="s">
        <v>3249</v>
      </c>
      <c r="B532" s="37" t="s">
        <v>4969</v>
      </c>
      <c r="C532" s="37" t="s">
        <v>2991</v>
      </c>
      <c r="D532" s="201" t="s">
        <v>359</v>
      </c>
      <c r="E532" s="233">
        <v>5240815</v>
      </c>
      <c r="F532" s="225">
        <v>630</v>
      </c>
      <c r="G532" s="32" t="s">
        <v>7</v>
      </c>
      <c r="H532" s="37">
        <v>11400</v>
      </c>
      <c r="I532" s="37" t="s">
        <v>25</v>
      </c>
      <c r="J532" s="37" t="s">
        <v>1581</v>
      </c>
      <c r="K532" s="37" t="s">
        <v>272</v>
      </c>
      <c r="L532" s="234">
        <v>39</v>
      </c>
      <c r="M532" s="235">
        <v>42270</v>
      </c>
      <c r="N532" s="236">
        <v>42270</v>
      </c>
      <c r="O532" s="99">
        <v>42241</v>
      </c>
      <c r="P532" s="94">
        <v>42241</v>
      </c>
      <c r="Q532" s="7">
        <v>42270</v>
      </c>
      <c r="R532" s="7" t="s">
        <v>153</v>
      </c>
      <c r="S532" s="7" t="s">
        <v>3358</v>
      </c>
      <c r="T532" s="7">
        <v>42275</v>
      </c>
      <c r="U532" s="108">
        <v>42276</v>
      </c>
      <c r="V532" s="108" t="s">
        <v>153</v>
      </c>
      <c r="W532" s="7" t="s">
        <v>42</v>
      </c>
      <c r="X532" s="7" t="s">
        <v>42</v>
      </c>
      <c r="Y532" s="7">
        <v>42276</v>
      </c>
      <c r="Z532" s="7"/>
      <c r="AA532" s="249" t="s">
        <v>4529</v>
      </c>
      <c r="AB532" s="237" t="s">
        <v>4520</v>
      </c>
      <c r="AC532" s="251" t="s">
        <v>4543</v>
      </c>
      <c r="AD532" s="249" t="s">
        <v>7</v>
      </c>
      <c r="AE532" s="249" t="s">
        <v>4522</v>
      </c>
      <c r="AF532" s="249" t="s">
        <v>42</v>
      </c>
      <c r="AG532" s="249" t="s">
        <v>42</v>
      </c>
      <c r="AH532" s="243" t="s">
        <v>272</v>
      </c>
      <c r="AI532" s="231"/>
      <c r="AJ532" s="231"/>
      <c r="AK532" s="232"/>
    </row>
    <row r="533" spans="1:37" ht="15" customHeight="1" x14ac:dyDescent="0.25">
      <c r="A533" s="17" t="s">
        <v>5117</v>
      </c>
      <c r="B533" s="37" t="s">
        <v>4972</v>
      </c>
      <c r="C533" s="37" t="s">
        <v>4161</v>
      </c>
      <c r="D533" s="201" t="s">
        <v>359</v>
      </c>
      <c r="E533" s="233">
        <v>5250815</v>
      </c>
      <c r="F533" s="225">
        <v>75</v>
      </c>
      <c r="G533" s="32" t="s">
        <v>2</v>
      </c>
      <c r="H533" s="37">
        <v>4160</v>
      </c>
      <c r="I533" s="37" t="s">
        <v>3</v>
      </c>
      <c r="J533" s="37" t="s">
        <v>1581</v>
      </c>
      <c r="K533" s="37" t="s">
        <v>2980</v>
      </c>
      <c r="L533" s="234">
        <v>45</v>
      </c>
      <c r="M533" s="235">
        <v>42315</v>
      </c>
      <c r="N533" s="236">
        <v>42315</v>
      </c>
      <c r="O533" s="99">
        <v>42258</v>
      </c>
      <c r="P533" s="94">
        <v>42261</v>
      </c>
      <c r="Q533" s="7" t="s">
        <v>153</v>
      </c>
      <c r="R533" s="7" t="s">
        <v>153</v>
      </c>
      <c r="S533" s="7" t="s">
        <v>3605</v>
      </c>
      <c r="T533" s="7" t="s">
        <v>153</v>
      </c>
      <c r="U533" s="108" t="s">
        <v>153</v>
      </c>
      <c r="V533" s="108" t="s">
        <v>153</v>
      </c>
      <c r="W533" s="7">
        <v>42312</v>
      </c>
      <c r="X533" s="7">
        <v>42312</v>
      </c>
      <c r="Y533" s="7">
        <v>42313</v>
      </c>
      <c r="Z533" s="7"/>
      <c r="AA533" s="249" t="s">
        <v>4529</v>
      </c>
      <c r="AB533" s="253" t="s">
        <v>4520</v>
      </c>
      <c r="AC533" s="251" t="s">
        <v>4543</v>
      </c>
      <c r="AD533" s="249" t="s">
        <v>2</v>
      </c>
      <c r="AE533" s="249" t="s">
        <v>4522</v>
      </c>
      <c r="AF533" s="249" t="s">
        <v>42</v>
      </c>
      <c r="AG533" s="249" t="s">
        <v>42</v>
      </c>
      <c r="AH533" s="239" t="s">
        <v>2980</v>
      </c>
      <c r="AI533" s="231"/>
      <c r="AJ533" s="231"/>
      <c r="AK533" s="232"/>
    </row>
    <row r="534" spans="1:37" ht="15" customHeight="1" x14ac:dyDescent="0.25">
      <c r="A534" s="17" t="s">
        <v>5118</v>
      </c>
      <c r="B534" s="37" t="s">
        <v>4972</v>
      </c>
      <c r="C534" s="37" t="s">
        <v>4161</v>
      </c>
      <c r="D534" s="201" t="s">
        <v>359</v>
      </c>
      <c r="E534" s="233">
        <v>5260815</v>
      </c>
      <c r="F534" s="225">
        <v>300</v>
      </c>
      <c r="G534" s="32" t="s">
        <v>2</v>
      </c>
      <c r="H534" s="37">
        <v>4160</v>
      </c>
      <c r="I534" s="37" t="s">
        <v>3</v>
      </c>
      <c r="J534" s="37" t="s">
        <v>1581</v>
      </c>
      <c r="K534" s="37" t="s">
        <v>4971</v>
      </c>
      <c r="L534" s="234">
        <v>45</v>
      </c>
      <c r="M534" s="235">
        <v>42315</v>
      </c>
      <c r="N534" s="236">
        <v>42315</v>
      </c>
      <c r="O534" s="99">
        <v>42258</v>
      </c>
      <c r="P534" s="94">
        <v>42261</v>
      </c>
      <c r="Q534" s="7">
        <v>42291</v>
      </c>
      <c r="R534" s="7" t="s">
        <v>153</v>
      </c>
      <c r="S534" s="7" t="s">
        <v>3605</v>
      </c>
      <c r="T534" s="7" t="s">
        <v>153</v>
      </c>
      <c r="U534" s="108" t="s">
        <v>153</v>
      </c>
      <c r="V534" s="108" t="s">
        <v>153</v>
      </c>
      <c r="W534" s="7">
        <v>42312</v>
      </c>
      <c r="X534" s="7">
        <v>42312</v>
      </c>
      <c r="Y534" s="7">
        <v>42314</v>
      </c>
      <c r="Z534" s="7"/>
      <c r="AA534" s="249" t="s">
        <v>4529</v>
      </c>
      <c r="AB534" s="237" t="s">
        <v>4520</v>
      </c>
      <c r="AC534" s="251" t="s">
        <v>4543</v>
      </c>
      <c r="AD534" s="249" t="s">
        <v>2</v>
      </c>
      <c r="AE534" s="249" t="s">
        <v>4522</v>
      </c>
      <c r="AF534" s="249" t="s">
        <v>42</v>
      </c>
      <c r="AG534" s="249" t="s">
        <v>42</v>
      </c>
      <c r="AH534" s="239" t="s">
        <v>4971</v>
      </c>
      <c r="AI534" s="231"/>
      <c r="AJ534" s="231"/>
      <c r="AK534" s="232"/>
    </row>
    <row r="535" spans="1:37" ht="15" customHeight="1" x14ac:dyDescent="0.25">
      <c r="A535" s="17" t="s">
        <v>1807</v>
      </c>
      <c r="B535" s="37" t="s">
        <v>4975</v>
      </c>
      <c r="C535" s="37" t="s">
        <v>4175</v>
      </c>
      <c r="D535" s="201" t="s">
        <v>359</v>
      </c>
      <c r="E535" s="233">
        <v>5270815</v>
      </c>
      <c r="F535" s="225">
        <v>800</v>
      </c>
      <c r="G535" s="32" t="s">
        <v>2</v>
      </c>
      <c r="H535" s="37">
        <v>13200</v>
      </c>
      <c r="I535" s="37" t="s">
        <v>25</v>
      </c>
      <c r="J535" s="37" t="s">
        <v>1581</v>
      </c>
      <c r="K535" s="303" t="s">
        <v>4974</v>
      </c>
      <c r="L535" s="234">
        <v>40</v>
      </c>
      <c r="M535" s="235">
        <v>42271</v>
      </c>
      <c r="N535" s="236">
        <v>42271</v>
      </c>
      <c r="O535" s="99">
        <v>42243</v>
      </c>
      <c r="P535" s="94">
        <v>42244</v>
      </c>
      <c r="Q535" s="7">
        <v>42256</v>
      </c>
      <c r="R535" s="7" t="s">
        <v>153</v>
      </c>
      <c r="S535" s="7" t="s">
        <v>3605</v>
      </c>
      <c r="T535" s="7">
        <v>42257</v>
      </c>
      <c r="U535" s="108">
        <v>42261</v>
      </c>
      <c r="V535" s="108" t="s">
        <v>153</v>
      </c>
      <c r="W535" s="7">
        <v>42263</v>
      </c>
      <c r="X535" s="7">
        <v>42263</v>
      </c>
      <c r="Y535" s="7">
        <v>42264</v>
      </c>
      <c r="Z535" s="7">
        <v>42353</v>
      </c>
      <c r="AA535" s="249" t="s">
        <v>4519</v>
      </c>
      <c r="AB535" s="253" t="s">
        <v>4520</v>
      </c>
      <c r="AC535" s="251" t="s">
        <v>4521</v>
      </c>
      <c r="AD535" s="249" t="s">
        <v>2</v>
      </c>
      <c r="AE535" s="249" t="s">
        <v>4522</v>
      </c>
      <c r="AF535" s="249" t="s">
        <v>42</v>
      </c>
      <c r="AG535" s="249" t="s">
        <v>42</v>
      </c>
      <c r="AH535" s="246" t="s">
        <v>4973</v>
      </c>
      <c r="AI535" s="231"/>
      <c r="AJ535" s="231"/>
      <c r="AK535" s="232"/>
    </row>
    <row r="536" spans="1:37" ht="15" customHeight="1" x14ac:dyDescent="0.25">
      <c r="A536" s="17" t="s">
        <v>3472</v>
      </c>
      <c r="B536" s="37" t="s">
        <v>4984</v>
      </c>
      <c r="C536" s="37" t="s">
        <v>4981</v>
      </c>
      <c r="D536" s="201" t="s">
        <v>359</v>
      </c>
      <c r="E536" s="233">
        <v>5280815</v>
      </c>
      <c r="F536" s="225">
        <v>500</v>
      </c>
      <c r="G536" s="32" t="s">
        <v>7</v>
      </c>
      <c r="H536" s="37">
        <v>13200</v>
      </c>
      <c r="I536" s="37" t="s">
        <v>3</v>
      </c>
      <c r="J536" s="37" t="s">
        <v>1581</v>
      </c>
      <c r="K536" s="37" t="s">
        <v>42</v>
      </c>
      <c r="L536" s="234">
        <v>38</v>
      </c>
      <c r="M536" s="235">
        <v>42262</v>
      </c>
      <c r="N536" s="236">
        <v>42262</v>
      </c>
      <c r="O536" s="99">
        <v>42243</v>
      </c>
      <c r="P536" s="94">
        <v>42243</v>
      </c>
      <c r="Q536" s="7">
        <v>42257</v>
      </c>
      <c r="R536" s="7" t="s">
        <v>153</v>
      </c>
      <c r="S536" s="7" t="s">
        <v>3358</v>
      </c>
      <c r="T536" s="7">
        <v>42261</v>
      </c>
      <c r="U536" s="108">
        <v>42264</v>
      </c>
      <c r="V536" s="108" t="s">
        <v>153</v>
      </c>
      <c r="W536" s="7" t="s">
        <v>42</v>
      </c>
      <c r="X536" s="7" t="s">
        <v>42</v>
      </c>
      <c r="Y536" s="7">
        <v>42268</v>
      </c>
      <c r="Z536" s="7"/>
      <c r="AA536" s="249" t="s">
        <v>4529</v>
      </c>
      <c r="AB536" s="237" t="s">
        <v>4520</v>
      </c>
      <c r="AC536" s="251" t="s">
        <v>4521</v>
      </c>
      <c r="AD536" s="249" t="s">
        <v>7</v>
      </c>
      <c r="AE536" s="249" t="s">
        <v>4522</v>
      </c>
      <c r="AF536" s="249" t="s">
        <v>42</v>
      </c>
      <c r="AG536" s="249" t="s">
        <v>42</v>
      </c>
      <c r="AH536" s="243" t="s">
        <v>42</v>
      </c>
      <c r="AI536" s="231"/>
      <c r="AJ536" s="231"/>
      <c r="AK536" s="232"/>
    </row>
    <row r="537" spans="1:37" ht="15" customHeight="1" x14ac:dyDescent="0.25">
      <c r="A537" s="17" t="s">
        <v>3887</v>
      </c>
      <c r="B537" s="37" t="s">
        <v>4985</v>
      </c>
      <c r="C537" s="37" t="s">
        <v>4982</v>
      </c>
      <c r="D537" s="201" t="s">
        <v>359</v>
      </c>
      <c r="E537" s="233">
        <v>5290815</v>
      </c>
      <c r="F537" s="225">
        <v>150</v>
      </c>
      <c r="G537" s="32" t="s">
        <v>7</v>
      </c>
      <c r="H537" s="37">
        <v>13200</v>
      </c>
      <c r="I537" s="37" t="s">
        <v>25</v>
      </c>
      <c r="J537" s="37" t="s">
        <v>1581</v>
      </c>
      <c r="K537" s="37" t="s">
        <v>272</v>
      </c>
      <c r="L537" s="234">
        <v>39</v>
      </c>
      <c r="M537" s="235">
        <v>42272</v>
      </c>
      <c r="N537" s="236">
        <v>42272</v>
      </c>
      <c r="O537" s="99">
        <v>42243</v>
      </c>
      <c r="P537" s="94" t="s">
        <v>42</v>
      </c>
      <c r="Q537" s="7">
        <v>42275</v>
      </c>
      <c r="R537" s="7" t="s">
        <v>153</v>
      </c>
      <c r="S537" s="7" t="s">
        <v>3358</v>
      </c>
      <c r="T537" s="7">
        <v>42277</v>
      </c>
      <c r="U537" s="108">
        <v>42278</v>
      </c>
      <c r="V537" s="108" t="s">
        <v>153</v>
      </c>
      <c r="W537" s="7" t="s">
        <v>42</v>
      </c>
      <c r="X537" s="7" t="s">
        <v>42</v>
      </c>
      <c r="Y537" s="7">
        <v>42282</v>
      </c>
      <c r="Z537" s="7"/>
      <c r="AA537" s="249" t="s">
        <v>4983</v>
      </c>
      <c r="AB537" s="253" t="s">
        <v>4520</v>
      </c>
      <c r="AC537" s="251" t="s">
        <v>4521</v>
      </c>
      <c r="AD537" s="249" t="s">
        <v>7</v>
      </c>
      <c r="AE537" s="249" t="s">
        <v>4522</v>
      </c>
      <c r="AF537" s="249" t="s">
        <v>42</v>
      </c>
      <c r="AG537" s="249" t="s">
        <v>42</v>
      </c>
      <c r="AH537" s="243" t="s">
        <v>272</v>
      </c>
      <c r="AI537" s="231"/>
      <c r="AJ537" s="231"/>
      <c r="AK537" s="232"/>
    </row>
    <row r="538" spans="1:37" ht="15" customHeight="1" x14ac:dyDescent="0.25">
      <c r="A538" s="17" t="s">
        <v>2949</v>
      </c>
      <c r="B538" s="37" t="s">
        <v>4991</v>
      </c>
      <c r="C538" s="37" t="s">
        <v>110</v>
      </c>
      <c r="D538" s="201" t="s">
        <v>359</v>
      </c>
      <c r="E538" s="233">
        <v>5300815</v>
      </c>
      <c r="F538" s="225">
        <v>50</v>
      </c>
      <c r="G538" s="32" t="s">
        <v>50</v>
      </c>
      <c r="H538" s="37">
        <v>440</v>
      </c>
      <c r="I538" s="37" t="s">
        <v>25</v>
      </c>
      <c r="J538" s="37" t="s">
        <v>2546</v>
      </c>
      <c r="K538" s="37" t="s">
        <v>42</v>
      </c>
      <c r="L538" s="234">
        <v>37</v>
      </c>
      <c r="M538" s="235">
        <v>42258</v>
      </c>
      <c r="N538" s="236">
        <v>42258</v>
      </c>
      <c r="O538" s="99">
        <v>42244</v>
      </c>
      <c r="P538" s="94">
        <v>42244</v>
      </c>
      <c r="Q538" s="7">
        <v>42251</v>
      </c>
      <c r="R538" s="7" t="s">
        <v>153</v>
      </c>
      <c r="S538" s="7" t="s">
        <v>3605</v>
      </c>
      <c r="T538" s="7" t="s">
        <v>153</v>
      </c>
      <c r="U538" s="108">
        <v>42257</v>
      </c>
      <c r="V538" s="108" t="s">
        <v>153</v>
      </c>
      <c r="W538" s="7" t="s">
        <v>42</v>
      </c>
      <c r="X538" s="7" t="s">
        <v>42</v>
      </c>
      <c r="Y538" s="7">
        <v>42258</v>
      </c>
      <c r="Z538" s="7"/>
      <c r="AA538" s="249" t="s">
        <v>4529</v>
      </c>
      <c r="AB538" s="237" t="s">
        <v>4520</v>
      </c>
      <c r="AC538" s="251" t="s">
        <v>4543</v>
      </c>
      <c r="AD538" s="249" t="s">
        <v>50</v>
      </c>
      <c r="AE538" s="249" t="s">
        <v>4522</v>
      </c>
      <c r="AF538" s="249" t="s">
        <v>42</v>
      </c>
      <c r="AG538" s="249" t="s">
        <v>42</v>
      </c>
      <c r="AH538" s="243" t="s">
        <v>246</v>
      </c>
      <c r="AI538" s="231"/>
      <c r="AJ538" s="231"/>
      <c r="AK538" s="232"/>
    </row>
    <row r="539" spans="1:37" ht="15" customHeight="1" x14ac:dyDescent="0.25">
      <c r="A539" s="17" t="s">
        <v>2949</v>
      </c>
      <c r="B539" s="37" t="s">
        <v>4991</v>
      </c>
      <c r="C539" s="37" t="s">
        <v>110</v>
      </c>
      <c r="D539" s="201" t="s">
        <v>359</v>
      </c>
      <c r="E539" s="233">
        <v>5310815</v>
      </c>
      <c r="F539" s="225">
        <v>50</v>
      </c>
      <c r="G539" s="32" t="s">
        <v>50</v>
      </c>
      <c r="H539" s="37">
        <v>440</v>
      </c>
      <c r="I539" s="37" t="s">
        <v>25</v>
      </c>
      <c r="J539" s="37" t="s">
        <v>2546</v>
      </c>
      <c r="K539" s="37" t="s">
        <v>42</v>
      </c>
      <c r="L539" s="234">
        <v>37</v>
      </c>
      <c r="M539" s="235">
        <v>42258</v>
      </c>
      <c r="N539" s="236">
        <v>42258</v>
      </c>
      <c r="O539" s="99">
        <v>42244</v>
      </c>
      <c r="P539" s="94">
        <v>42244</v>
      </c>
      <c r="Q539" s="7">
        <v>42251</v>
      </c>
      <c r="R539" s="7" t="s">
        <v>153</v>
      </c>
      <c r="S539" s="7" t="s">
        <v>3605</v>
      </c>
      <c r="T539" s="7" t="s">
        <v>153</v>
      </c>
      <c r="U539" s="108">
        <v>42257</v>
      </c>
      <c r="V539" s="108" t="s">
        <v>153</v>
      </c>
      <c r="W539" s="7" t="s">
        <v>42</v>
      </c>
      <c r="X539" s="7" t="s">
        <v>42</v>
      </c>
      <c r="Y539" s="7">
        <v>42258</v>
      </c>
      <c r="Z539" s="7"/>
      <c r="AA539" s="249" t="s">
        <v>4529</v>
      </c>
      <c r="AB539" s="253" t="s">
        <v>4520</v>
      </c>
      <c r="AC539" s="251" t="s">
        <v>4543</v>
      </c>
      <c r="AD539" s="249" t="s">
        <v>50</v>
      </c>
      <c r="AE539" s="249" t="s">
        <v>4522</v>
      </c>
      <c r="AF539" s="249" t="s">
        <v>42</v>
      </c>
      <c r="AG539" s="249" t="s">
        <v>42</v>
      </c>
      <c r="AH539" s="243" t="s">
        <v>246</v>
      </c>
      <c r="AI539" s="231"/>
      <c r="AJ539" s="231"/>
      <c r="AK539" s="232"/>
    </row>
    <row r="540" spans="1:37" ht="15" customHeight="1" x14ac:dyDescent="0.25">
      <c r="A540" s="17" t="s">
        <v>2140</v>
      </c>
      <c r="B540" s="37" t="s">
        <v>4991</v>
      </c>
      <c r="C540" s="37" t="s">
        <v>110</v>
      </c>
      <c r="D540" s="201" t="s">
        <v>359</v>
      </c>
      <c r="E540" s="233">
        <v>5320815</v>
      </c>
      <c r="F540" s="225">
        <v>30</v>
      </c>
      <c r="G540" s="32" t="s">
        <v>50</v>
      </c>
      <c r="H540" s="37">
        <v>440</v>
      </c>
      <c r="I540" s="37" t="s">
        <v>25</v>
      </c>
      <c r="J540" s="37" t="s">
        <v>2546</v>
      </c>
      <c r="K540" s="37" t="s">
        <v>42</v>
      </c>
      <c r="L540" s="234">
        <v>37</v>
      </c>
      <c r="M540" s="235">
        <v>42258</v>
      </c>
      <c r="N540" s="236">
        <v>42258</v>
      </c>
      <c r="O540" s="99">
        <v>42244</v>
      </c>
      <c r="P540" s="94">
        <v>42244</v>
      </c>
      <c r="Q540" s="7">
        <v>42251</v>
      </c>
      <c r="R540" s="7" t="s">
        <v>153</v>
      </c>
      <c r="S540" s="7" t="s">
        <v>3605</v>
      </c>
      <c r="T540" s="7" t="s">
        <v>153</v>
      </c>
      <c r="U540" s="108">
        <v>42318</v>
      </c>
      <c r="V540" s="108" t="s">
        <v>153</v>
      </c>
      <c r="W540" s="7" t="s">
        <v>42</v>
      </c>
      <c r="X540" s="7" t="s">
        <v>42</v>
      </c>
      <c r="Y540" s="7">
        <v>42261</v>
      </c>
      <c r="Z540" s="7"/>
      <c r="AA540" s="249" t="s">
        <v>4529</v>
      </c>
      <c r="AB540" s="237" t="s">
        <v>4520</v>
      </c>
      <c r="AC540" s="251" t="s">
        <v>4543</v>
      </c>
      <c r="AD540" s="249" t="s">
        <v>50</v>
      </c>
      <c r="AE540" s="249" t="s">
        <v>4522</v>
      </c>
      <c r="AF540" s="249" t="s">
        <v>42</v>
      </c>
      <c r="AG540" s="249" t="s">
        <v>42</v>
      </c>
      <c r="AH540" s="243" t="s">
        <v>246</v>
      </c>
      <c r="AI540" s="231"/>
      <c r="AJ540" s="231"/>
      <c r="AK540" s="232"/>
    </row>
    <row r="541" spans="1:37" ht="15" customHeight="1" x14ac:dyDescent="0.25">
      <c r="A541" s="17" t="s">
        <v>5042</v>
      </c>
      <c r="B541" s="37" t="s">
        <v>4992</v>
      </c>
      <c r="C541" s="37" t="s">
        <v>3239</v>
      </c>
      <c r="D541" s="201" t="s">
        <v>359</v>
      </c>
      <c r="E541" s="233">
        <v>5330815</v>
      </c>
      <c r="F541" s="225">
        <v>45</v>
      </c>
      <c r="G541" s="32" t="s">
        <v>20</v>
      </c>
      <c r="H541" s="37">
        <v>34500</v>
      </c>
      <c r="I541" s="37" t="s">
        <v>25</v>
      </c>
      <c r="J541" s="37" t="s">
        <v>3680</v>
      </c>
      <c r="K541" s="37" t="s">
        <v>42</v>
      </c>
      <c r="L541" s="234">
        <v>41</v>
      </c>
      <c r="M541" s="235">
        <v>42288</v>
      </c>
      <c r="N541" s="236">
        <v>42288</v>
      </c>
      <c r="O541" s="99">
        <v>42251</v>
      </c>
      <c r="P541" s="94">
        <v>42254</v>
      </c>
      <c r="Q541" s="7">
        <v>42266</v>
      </c>
      <c r="R541" s="7" t="s">
        <v>153</v>
      </c>
      <c r="S541" s="7" t="s">
        <v>3605</v>
      </c>
      <c r="T541" s="7">
        <v>42268</v>
      </c>
      <c r="U541" s="108">
        <v>42269</v>
      </c>
      <c r="V541" s="108" t="s">
        <v>153</v>
      </c>
      <c r="W541" s="7">
        <v>42276</v>
      </c>
      <c r="X541" s="7">
        <v>42276</v>
      </c>
      <c r="Y541" s="7">
        <v>42277</v>
      </c>
      <c r="Z541" s="7"/>
      <c r="AA541" s="249" t="s">
        <v>4826</v>
      </c>
      <c r="AB541" s="253" t="s">
        <v>4520</v>
      </c>
      <c r="AC541" s="251" t="s">
        <v>4543</v>
      </c>
      <c r="AD541" s="249" t="s">
        <v>20</v>
      </c>
      <c r="AE541" s="249" t="s">
        <v>4522</v>
      </c>
      <c r="AF541" s="249" t="s">
        <v>42</v>
      </c>
      <c r="AG541" s="249" t="s">
        <v>42</v>
      </c>
      <c r="AH541" s="243" t="s">
        <v>42</v>
      </c>
      <c r="AI541" s="231"/>
      <c r="AJ541" s="231"/>
      <c r="AK541" s="232"/>
    </row>
    <row r="542" spans="1:37" ht="15" customHeight="1" x14ac:dyDescent="0.25">
      <c r="A542" s="17" t="s">
        <v>2740</v>
      </c>
      <c r="B542" s="37" t="s">
        <v>5065</v>
      </c>
      <c r="C542" s="37" t="s">
        <v>1605</v>
      </c>
      <c r="D542" s="201" t="s">
        <v>359</v>
      </c>
      <c r="E542" s="233">
        <v>5340815</v>
      </c>
      <c r="F542" s="225">
        <v>630</v>
      </c>
      <c r="G542" s="32" t="s">
        <v>7</v>
      </c>
      <c r="H542" s="37">
        <v>13200</v>
      </c>
      <c r="I542" s="37" t="s">
        <v>25</v>
      </c>
      <c r="J542" s="37" t="s">
        <v>1581</v>
      </c>
      <c r="K542" s="37" t="s">
        <v>42</v>
      </c>
      <c r="L542" s="234">
        <v>41</v>
      </c>
      <c r="M542" s="235">
        <v>42284</v>
      </c>
      <c r="N542" s="236">
        <v>42284</v>
      </c>
      <c r="O542" s="99">
        <v>42254</v>
      </c>
      <c r="P542" s="94">
        <v>42254</v>
      </c>
      <c r="Q542" s="7" t="s">
        <v>153</v>
      </c>
      <c r="R542" s="7" t="s">
        <v>153</v>
      </c>
      <c r="S542" s="7" t="s">
        <v>3358</v>
      </c>
      <c r="T542" s="7">
        <v>42290</v>
      </c>
      <c r="U542" s="108">
        <v>42285</v>
      </c>
      <c r="V542" s="108" t="s">
        <v>153</v>
      </c>
      <c r="W542" s="7" t="s">
        <v>42</v>
      </c>
      <c r="X542" s="7" t="s">
        <v>42</v>
      </c>
      <c r="Y542" s="7">
        <v>42290</v>
      </c>
      <c r="Z542" s="7"/>
      <c r="AA542" s="249" t="s">
        <v>4529</v>
      </c>
      <c r="AB542" s="237" t="s">
        <v>4520</v>
      </c>
      <c r="AC542" s="251" t="s">
        <v>4543</v>
      </c>
      <c r="AD542" s="249" t="s">
        <v>7</v>
      </c>
      <c r="AE542" s="249" t="s">
        <v>4522</v>
      </c>
      <c r="AF542" s="249" t="s">
        <v>42</v>
      </c>
      <c r="AG542" s="249" t="s">
        <v>42</v>
      </c>
      <c r="AH542" s="243" t="s">
        <v>42</v>
      </c>
      <c r="AI542" s="231"/>
      <c r="AJ542" s="231"/>
      <c r="AK542" s="232"/>
    </row>
    <row r="543" spans="1:37" ht="15" customHeight="1" x14ac:dyDescent="0.25">
      <c r="A543" s="17" t="s">
        <v>2921</v>
      </c>
      <c r="B543" s="37" t="s">
        <v>4998</v>
      </c>
      <c r="C543" s="37" t="s">
        <v>4996</v>
      </c>
      <c r="D543" s="201" t="s">
        <v>359</v>
      </c>
      <c r="E543" s="233">
        <v>5350815</v>
      </c>
      <c r="F543" s="225">
        <v>112.5</v>
      </c>
      <c r="G543" s="32" t="s">
        <v>2</v>
      </c>
      <c r="H543" s="37">
        <v>13200</v>
      </c>
      <c r="I543" s="37" t="s">
        <v>3</v>
      </c>
      <c r="J543" s="37" t="s">
        <v>1581</v>
      </c>
      <c r="K543" s="37" t="s">
        <v>2980</v>
      </c>
      <c r="L543" s="234">
        <v>38</v>
      </c>
      <c r="M543" s="235">
        <v>42266</v>
      </c>
      <c r="N543" s="236">
        <v>42266</v>
      </c>
      <c r="O543" s="99">
        <v>42244</v>
      </c>
      <c r="P543" s="94">
        <v>42244</v>
      </c>
      <c r="Q543" s="7">
        <v>42220</v>
      </c>
      <c r="R543" s="7" t="s">
        <v>153</v>
      </c>
      <c r="S543" s="7" t="s">
        <v>3605</v>
      </c>
      <c r="T543" s="7" t="s">
        <v>153</v>
      </c>
      <c r="U543" s="108">
        <v>42256</v>
      </c>
      <c r="V543" s="108" t="s">
        <v>153</v>
      </c>
      <c r="W543" s="7">
        <v>42257</v>
      </c>
      <c r="X543" s="7">
        <v>42257</v>
      </c>
      <c r="Y543" s="7">
        <v>42261</v>
      </c>
      <c r="Z543" s="7"/>
      <c r="AA543" s="249" t="s">
        <v>4997</v>
      </c>
      <c r="AB543" s="253" t="s">
        <v>4520</v>
      </c>
      <c r="AC543" s="251" t="s">
        <v>4521</v>
      </c>
      <c r="AD543" s="249" t="s">
        <v>2</v>
      </c>
      <c r="AE543" s="249" t="s">
        <v>4522</v>
      </c>
      <c r="AF543" s="249" t="s">
        <v>42</v>
      </c>
      <c r="AG543" s="249" t="s">
        <v>42</v>
      </c>
      <c r="AH543" s="243" t="s">
        <v>161</v>
      </c>
      <c r="AI543" s="231"/>
      <c r="AJ543" s="231"/>
      <c r="AK543" s="232"/>
    </row>
    <row r="544" spans="1:37" ht="15" customHeight="1" x14ac:dyDescent="0.25">
      <c r="A544" s="17" t="s">
        <v>2521</v>
      </c>
      <c r="B544" s="37" t="s">
        <v>5010</v>
      </c>
      <c r="C544" s="37" t="s">
        <v>5005</v>
      </c>
      <c r="D544" s="201" t="s">
        <v>359</v>
      </c>
      <c r="E544" s="233">
        <v>5360815</v>
      </c>
      <c r="F544" s="225">
        <v>112.5</v>
      </c>
      <c r="G544" s="32" t="s">
        <v>2</v>
      </c>
      <c r="H544" s="37">
        <v>11400</v>
      </c>
      <c r="I544" s="37" t="s">
        <v>25</v>
      </c>
      <c r="J544" s="37" t="s">
        <v>1581</v>
      </c>
      <c r="K544" s="37" t="s">
        <v>2980</v>
      </c>
      <c r="L544" s="234">
        <v>38</v>
      </c>
      <c r="M544" s="235">
        <v>42267</v>
      </c>
      <c r="N544" s="236">
        <v>42267</v>
      </c>
      <c r="O544" s="99">
        <v>42248</v>
      </c>
      <c r="P544" s="94">
        <v>42249</v>
      </c>
      <c r="Q544" s="7">
        <v>42255</v>
      </c>
      <c r="R544" s="7" t="s">
        <v>153</v>
      </c>
      <c r="S544" s="7" t="s">
        <v>3605</v>
      </c>
      <c r="T544" s="7" t="s">
        <v>153</v>
      </c>
      <c r="U544" s="108">
        <v>42256</v>
      </c>
      <c r="V544" s="108" t="s">
        <v>153</v>
      </c>
      <c r="W544" s="7">
        <v>42261</v>
      </c>
      <c r="X544" s="7">
        <v>42262</v>
      </c>
      <c r="Y544" s="7">
        <v>42264</v>
      </c>
      <c r="Z544" s="7"/>
      <c r="AA544" s="249" t="s">
        <v>4529</v>
      </c>
      <c r="AB544" s="237" t="s">
        <v>4520</v>
      </c>
      <c r="AC544" s="251" t="s">
        <v>4521</v>
      </c>
      <c r="AD544" s="249" t="s">
        <v>2</v>
      </c>
      <c r="AE544" s="249" t="s">
        <v>4522</v>
      </c>
      <c r="AF544" s="249" t="s">
        <v>42</v>
      </c>
      <c r="AG544" s="249" t="s">
        <v>42</v>
      </c>
      <c r="AH544" s="243" t="s">
        <v>161</v>
      </c>
      <c r="AI544" s="231"/>
      <c r="AJ544" s="231"/>
      <c r="AK544" s="232"/>
    </row>
    <row r="545" spans="1:37" ht="15" customHeight="1" x14ac:dyDescent="0.25">
      <c r="A545" s="17" t="s">
        <v>5043</v>
      </c>
      <c r="B545" s="37" t="s">
        <v>5011</v>
      </c>
      <c r="C545" s="37" t="s">
        <v>3870</v>
      </c>
      <c r="D545" s="201" t="s">
        <v>359</v>
      </c>
      <c r="E545" s="233">
        <v>5370815</v>
      </c>
      <c r="F545" s="225">
        <v>1250</v>
      </c>
      <c r="G545" s="32" t="s">
        <v>2</v>
      </c>
      <c r="H545" s="37">
        <v>34500</v>
      </c>
      <c r="I545" s="37" t="s">
        <v>68</v>
      </c>
      <c r="J545" s="37" t="s">
        <v>1581</v>
      </c>
      <c r="K545" s="304" t="s">
        <v>4548</v>
      </c>
      <c r="L545" s="234">
        <v>46</v>
      </c>
      <c r="M545" s="235">
        <v>42322</v>
      </c>
      <c r="N545" s="236">
        <v>42322</v>
      </c>
      <c r="O545" s="99">
        <v>42254</v>
      </c>
      <c r="P545" s="94">
        <v>42254</v>
      </c>
      <c r="Q545" s="7" t="s">
        <v>153</v>
      </c>
      <c r="R545" s="7" t="s">
        <v>153</v>
      </c>
      <c r="S545" s="7" t="s">
        <v>3358</v>
      </c>
      <c r="T545" s="7">
        <v>42318</v>
      </c>
      <c r="U545" s="108">
        <v>42319</v>
      </c>
      <c r="V545" s="108" t="s">
        <v>153</v>
      </c>
      <c r="W545" s="7">
        <v>42325</v>
      </c>
      <c r="X545" s="7">
        <v>42325</v>
      </c>
      <c r="Y545" s="7">
        <v>42327</v>
      </c>
      <c r="Z545" s="7"/>
      <c r="AA545" s="249" t="s">
        <v>5008</v>
      </c>
      <c r="AB545" s="253" t="s">
        <v>4520</v>
      </c>
      <c r="AC545" s="251" t="s">
        <v>4543</v>
      </c>
      <c r="AD545" s="249" t="s">
        <v>2</v>
      </c>
      <c r="AE545" s="249" t="s">
        <v>4522</v>
      </c>
      <c r="AF545" s="249" t="s">
        <v>42</v>
      </c>
      <c r="AG545" s="249" t="s">
        <v>42</v>
      </c>
      <c r="AH545" s="243" t="s">
        <v>4548</v>
      </c>
      <c r="AI545" s="231"/>
      <c r="AJ545" s="231"/>
      <c r="AK545" s="232"/>
    </row>
    <row r="546" spans="1:37" ht="15" customHeight="1" x14ac:dyDescent="0.25">
      <c r="A546" s="17" t="s">
        <v>2962</v>
      </c>
      <c r="B546" s="37" t="s">
        <v>5012</v>
      </c>
      <c r="C546" s="37" t="s">
        <v>843</v>
      </c>
      <c r="D546" s="201" t="s">
        <v>359</v>
      </c>
      <c r="E546" s="233">
        <v>5380815</v>
      </c>
      <c r="F546" s="225">
        <v>225</v>
      </c>
      <c r="G546" s="32" t="s">
        <v>7</v>
      </c>
      <c r="H546" s="37">
        <v>11400</v>
      </c>
      <c r="I546" s="37" t="s">
        <v>25</v>
      </c>
      <c r="J546" s="37" t="s">
        <v>1581</v>
      </c>
      <c r="K546" s="37" t="s">
        <v>42</v>
      </c>
      <c r="L546" s="234">
        <v>38</v>
      </c>
      <c r="M546" s="235">
        <v>42267</v>
      </c>
      <c r="N546" s="236">
        <v>42267</v>
      </c>
      <c r="O546" s="99">
        <v>42249</v>
      </c>
      <c r="P546" s="94">
        <v>42248</v>
      </c>
      <c r="Q546" s="7">
        <v>42265</v>
      </c>
      <c r="R546" s="7" t="s">
        <v>153</v>
      </c>
      <c r="S546" s="7" t="s">
        <v>3358</v>
      </c>
      <c r="T546" s="7">
        <v>42268</v>
      </c>
      <c r="U546" s="108">
        <v>42269</v>
      </c>
      <c r="V546" s="108" t="s">
        <v>153</v>
      </c>
      <c r="W546" s="7" t="s">
        <v>42</v>
      </c>
      <c r="X546" s="7" t="s">
        <v>42</v>
      </c>
      <c r="Y546" s="7">
        <v>42270</v>
      </c>
      <c r="Z546" s="7"/>
      <c r="AA546" s="249" t="s">
        <v>4529</v>
      </c>
      <c r="AB546" s="237" t="s">
        <v>4520</v>
      </c>
      <c r="AC546" s="251" t="s">
        <v>4521</v>
      </c>
      <c r="AD546" s="249" t="s">
        <v>7</v>
      </c>
      <c r="AE546" s="249" t="s">
        <v>4522</v>
      </c>
      <c r="AF546" s="249" t="s">
        <v>42</v>
      </c>
      <c r="AG546" s="249" t="s">
        <v>42</v>
      </c>
      <c r="AH546" s="243" t="s">
        <v>42</v>
      </c>
      <c r="AI546" s="231"/>
      <c r="AJ546" s="231"/>
      <c r="AK546" s="232"/>
    </row>
    <row r="547" spans="1:37" ht="15" customHeight="1" x14ac:dyDescent="0.25">
      <c r="A547" s="17" t="s">
        <v>2713</v>
      </c>
      <c r="B547" s="37" t="s">
        <v>5006</v>
      </c>
      <c r="C547" s="37" t="s">
        <v>110</v>
      </c>
      <c r="D547" s="201" t="s">
        <v>359</v>
      </c>
      <c r="E547" s="233">
        <v>5390815</v>
      </c>
      <c r="F547" s="225">
        <v>500</v>
      </c>
      <c r="G547" s="32" t="s">
        <v>2</v>
      </c>
      <c r="H547" s="37">
        <v>13200</v>
      </c>
      <c r="I547" s="37" t="s">
        <v>25</v>
      </c>
      <c r="J547" s="37" t="s">
        <v>1581</v>
      </c>
      <c r="K547" s="37" t="s">
        <v>2980</v>
      </c>
      <c r="L547" s="234">
        <v>40</v>
      </c>
      <c r="M547" s="235">
        <v>42277</v>
      </c>
      <c r="N547" s="236">
        <v>42277</v>
      </c>
      <c r="O547" s="99">
        <v>42249</v>
      </c>
      <c r="P547" s="94">
        <v>42248</v>
      </c>
      <c r="Q547" s="7" t="s">
        <v>153</v>
      </c>
      <c r="R547" s="7" t="s">
        <v>153</v>
      </c>
      <c r="S547" s="7" t="s">
        <v>3605</v>
      </c>
      <c r="T547" s="7">
        <v>42261</v>
      </c>
      <c r="U547" s="108">
        <v>42262</v>
      </c>
      <c r="V547" s="108" t="s">
        <v>153</v>
      </c>
      <c r="W547" s="7">
        <v>42268</v>
      </c>
      <c r="X547" s="7">
        <v>42268</v>
      </c>
      <c r="Y547" s="7">
        <v>42269</v>
      </c>
      <c r="Z547" s="7"/>
      <c r="AA547" s="249" t="s">
        <v>5009</v>
      </c>
      <c r="AB547" s="253" t="s">
        <v>4520</v>
      </c>
      <c r="AC547" s="251" t="s">
        <v>4521</v>
      </c>
      <c r="AD547" s="249" t="s">
        <v>2</v>
      </c>
      <c r="AE547" s="249" t="s">
        <v>4522</v>
      </c>
      <c r="AF547" s="249" t="s">
        <v>42</v>
      </c>
      <c r="AG547" s="249" t="s">
        <v>42</v>
      </c>
      <c r="AH547" s="243" t="s">
        <v>161</v>
      </c>
      <c r="AI547" s="231"/>
      <c r="AJ547" s="231"/>
      <c r="AK547" s="232"/>
    </row>
    <row r="548" spans="1:37" ht="15" customHeight="1" x14ac:dyDescent="0.25">
      <c r="A548" s="17" t="s">
        <v>5018</v>
      </c>
      <c r="B548" s="37" t="s">
        <v>5006</v>
      </c>
      <c r="C548" s="37" t="s">
        <v>110</v>
      </c>
      <c r="D548" s="201" t="s">
        <v>359</v>
      </c>
      <c r="E548" s="233">
        <v>5400815</v>
      </c>
      <c r="F548" s="225">
        <v>630</v>
      </c>
      <c r="G548" s="32" t="s">
        <v>2</v>
      </c>
      <c r="H548" s="37">
        <v>13200</v>
      </c>
      <c r="I548" s="37" t="s">
        <v>25</v>
      </c>
      <c r="J548" s="37" t="s">
        <v>1581</v>
      </c>
      <c r="K548" s="37" t="s">
        <v>2980</v>
      </c>
      <c r="L548" s="234">
        <v>40</v>
      </c>
      <c r="M548" s="235">
        <v>42277</v>
      </c>
      <c r="N548" s="236">
        <v>42277</v>
      </c>
      <c r="O548" s="99">
        <v>42249</v>
      </c>
      <c r="P548" s="94">
        <v>42248</v>
      </c>
      <c r="Q548" s="7">
        <v>42271</v>
      </c>
      <c r="R548" s="7" t="s">
        <v>153</v>
      </c>
      <c r="S548" s="7" t="s">
        <v>3605</v>
      </c>
      <c r="T548" s="7">
        <v>42271</v>
      </c>
      <c r="U548" s="108">
        <v>42272</v>
      </c>
      <c r="V548" s="108" t="s">
        <v>153</v>
      </c>
      <c r="W548" s="7">
        <v>42276</v>
      </c>
      <c r="X548" s="7">
        <v>42276</v>
      </c>
      <c r="Y548" s="7">
        <v>42277</v>
      </c>
      <c r="Z548" s="7"/>
      <c r="AA548" s="249" t="s">
        <v>5009</v>
      </c>
      <c r="AB548" s="237" t="s">
        <v>4520</v>
      </c>
      <c r="AC548" s="251" t="s">
        <v>4521</v>
      </c>
      <c r="AD548" s="249" t="s">
        <v>2</v>
      </c>
      <c r="AE548" s="249" t="s">
        <v>4522</v>
      </c>
      <c r="AF548" s="249" t="s">
        <v>42</v>
      </c>
      <c r="AG548" s="249" t="s">
        <v>42</v>
      </c>
      <c r="AH548" s="243" t="s">
        <v>161</v>
      </c>
      <c r="AI548" s="231"/>
      <c r="AJ548" s="231"/>
      <c r="AK548" s="232"/>
    </row>
    <row r="549" spans="1:37" ht="15" customHeight="1" x14ac:dyDescent="0.25">
      <c r="A549" s="17" t="s">
        <v>766</v>
      </c>
      <c r="B549" s="37" t="s">
        <v>5006</v>
      </c>
      <c r="C549" s="37" t="s">
        <v>110</v>
      </c>
      <c r="D549" s="201" t="s">
        <v>359</v>
      </c>
      <c r="E549" s="233">
        <v>5410815</v>
      </c>
      <c r="F549" s="225" t="s">
        <v>112</v>
      </c>
      <c r="G549" s="32" t="s">
        <v>76</v>
      </c>
      <c r="H549" s="37" t="s">
        <v>77</v>
      </c>
      <c r="I549" s="37">
        <v>200</v>
      </c>
      <c r="J549" s="37" t="s">
        <v>42</v>
      </c>
      <c r="K549" s="37" t="s">
        <v>42</v>
      </c>
      <c r="L549" s="234">
        <v>40</v>
      </c>
      <c r="M549" s="235">
        <v>42277</v>
      </c>
      <c r="N549" s="236">
        <v>42277</v>
      </c>
      <c r="O549" s="99">
        <v>42248</v>
      </c>
      <c r="P549" s="94">
        <v>42249</v>
      </c>
      <c r="Q549" s="7" t="s">
        <v>42</v>
      </c>
      <c r="R549" s="7" t="s">
        <v>42</v>
      </c>
      <c r="S549" s="7" t="s">
        <v>42</v>
      </c>
      <c r="T549" s="7" t="s">
        <v>42</v>
      </c>
      <c r="U549" s="108" t="s">
        <v>42</v>
      </c>
      <c r="V549" s="108" t="s">
        <v>42</v>
      </c>
      <c r="W549" s="7">
        <v>42262</v>
      </c>
      <c r="X549" s="7">
        <v>42262</v>
      </c>
      <c r="Y549" s="7">
        <v>42264</v>
      </c>
      <c r="Z549" s="7"/>
      <c r="AA549" s="289" t="s">
        <v>5009</v>
      </c>
      <c r="AB549" s="253" t="s">
        <v>42</v>
      </c>
      <c r="AC549" s="251" t="s">
        <v>42</v>
      </c>
      <c r="AD549" s="249" t="s">
        <v>76</v>
      </c>
      <c r="AE549" s="249" t="s">
        <v>42</v>
      </c>
      <c r="AF549" s="249" t="s">
        <v>77</v>
      </c>
      <c r="AG549" s="249">
        <v>200</v>
      </c>
      <c r="AH549" s="243" t="s">
        <v>42</v>
      </c>
      <c r="AI549" s="231"/>
      <c r="AJ549" s="231"/>
      <c r="AK549" s="232"/>
    </row>
    <row r="550" spans="1:37" ht="15" customHeight="1" x14ac:dyDescent="0.25">
      <c r="A550" s="17" t="s">
        <v>5044</v>
      </c>
      <c r="B550" s="37" t="s">
        <v>5013</v>
      </c>
      <c r="C550" s="37" t="s">
        <v>110</v>
      </c>
      <c r="D550" s="201" t="s">
        <v>359</v>
      </c>
      <c r="E550" s="233">
        <v>5420815</v>
      </c>
      <c r="F550" s="225">
        <v>30</v>
      </c>
      <c r="G550" s="32" t="s">
        <v>50</v>
      </c>
      <c r="H550" s="37">
        <v>195</v>
      </c>
      <c r="I550" s="37" t="s">
        <v>5007</v>
      </c>
      <c r="J550" s="37" t="s">
        <v>1581</v>
      </c>
      <c r="K550" s="37" t="s">
        <v>42</v>
      </c>
      <c r="L550" s="234">
        <v>38</v>
      </c>
      <c r="M550" s="235">
        <v>42262</v>
      </c>
      <c r="N550" s="236">
        <v>42262</v>
      </c>
      <c r="O550" s="99">
        <v>42250</v>
      </c>
      <c r="P550" s="94">
        <v>42251</v>
      </c>
      <c r="Q550" s="7">
        <v>42258</v>
      </c>
      <c r="R550" s="7" t="s">
        <v>153</v>
      </c>
      <c r="S550" s="7" t="s">
        <v>3605</v>
      </c>
      <c r="T550" s="7">
        <v>42258</v>
      </c>
      <c r="U550" s="108">
        <v>42258</v>
      </c>
      <c r="V550" s="108">
        <v>42261</v>
      </c>
      <c r="W550" s="7" t="s">
        <v>42</v>
      </c>
      <c r="X550" s="7" t="s">
        <v>42</v>
      </c>
      <c r="Y550" s="7">
        <v>42264</v>
      </c>
      <c r="Z550" s="7"/>
      <c r="AA550" s="288" t="s">
        <v>4529</v>
      </c>
      <c r="AB550" s="237" t="s">
        <v>4520</v>
      </c>
      <c r="AC550" s="251" t="s">
        <v>4543</v>
      </c>
      <c r="AD550" s="249" t="s">
        <v>50</v>
      </c>
      <c r="AE550" s="249" t="s">
        <v>4522</v>
      </c>
      <c r="AF550" s="249" t="s">
        <v>42</v>
      </c>
      <c r="AG550" s="249" t="s">
        <v>42</v>
      </c>
      <c r="AH550" s="243" t="s">
        <v>42</v>
      </c>
      <c r="AI550" s="231"/>
      <c r="AJ550" s="231"/>
      <c r="AK550" s="232"/>
    </row>
    <row r="551" spans="1:37" ht="15" customHeight="1" x14ac:dyDescent="0.25">
      <c r="A551" s="17" t="s">
        <v>5045</v>
      </c>
      <c r="B551" s="37" t="s">
        <v>5019</v>
      </c>
      <c r="C551" s="37" t="s">
        <v>5020</v>
      </c>
      <c r="D551" s="201" t="s">
        <v>359</v>
      </c>
      <c r="E551" s="233">
        <v>5430915</v>
      </c>
      <c r="F551" s="225">
        <v>150</v>
      </c>
      <c r="G551" s="32" t="s">
        <v>2</v>
      </c>
      <c r="H551" s="37">
        <v>11400</v>
      </c>
      <c r="I551" s="37" t="s">
        <v>1045</v>
      </c>
      <c r="J551" s="37" t="s">
        <v>1581</v>
      </c>
      <c r="K551" s="37" t="s">
        <v>2980</v>
      </c>
      <c r="L551" s="234">
        <v>40</v>
      </c>
      <c r="M551" s="235">
        <v>42277</v>
      </c>
      <c r="N551" s="236">
        <v>42277</v>
      </c>
      <c r="O551" s="99">
        <v>42251</v>
      </c>
      <c r="P551" s="94">
        <v>42254</v>
      </c>
      <c r="Q551" s="7">
        <v>42262</v>
      </c>
      <c r="R551" s="7" t="s">
        <v>153</v>
      </c>
      <c r="S551" s="7" t="s">
        <v>3605</v>
      </c>
      <c r="T551" s="7" t="s">
        <v>153</v>
      </c>
      <c r="U551" s="108" t="s">
        <v>153</v>
      </c>
      <c r="V551" s="108" t="s">
        <v>153</v>
      </c>
      <c r="W551" s="7">
        <v>42269</v>
      </c>
      <c r="X551" s="7">
        <v>42269</v>
      </c>
      <c r="Y551" s="7">
        <v>42271</v>
      </c>
      <c r="Z551" s="7">
        <v>42354</v>
      </c>
      <c r="AA551" s="249" t="s">
        <v>4529</v>
      </c>
      <c r="AB551" s="253" t="s">
        <v>4520</v>
      </c>
      <c r="AC551" s="251" t="s">
        <v>4521</v>
      </c>
      <c r="AD551" s="249" t="s">
        <v>2</v>
      </c>
      <c r="AE551" s="249" t="s">
        <v>4522</v>
      </c>
      <c r="AF551" s="249" t="s">
        <v>42</v>
      </c>
      <c r="AG551" s="249" t="s">
        <v>42</v>
      </c>
      <c r="AH551" s="243" t="s">
        <v>2980</v>
      </c>
      <c r="AI551" s="231"/>
      <c r="AJ551" s="231"/>
      <c r="AK551" s="232"/>
    </row>
    <row r="552" spans="1:37" ht="15" customHeight="1" x14ac:dyDescent="0.25">
      <c r="A552" s="17" t="s">
        <v>2672</v>
      </c>
      <c r="B552" s="37" t="s">
        <v>5023</v>
      </c>
      <c r="C552" s="37" t="s">
        <v>5021</v>
      </c>
      <c r="D552" s="201" t="s">
        <v>359</v>
      </c>
      <c r="E552" s="233">
        <v>5440915</v>
      </c>
      <c r="F552" s="225">
        <v>300</v>
      </c>
      <c r="G552" s="32" t="s">
        <v>7</v>
      </c>
      <c r="H552" s="37">
        <v>11400</v>
      </c>
      <c r="I552" s="37" t="s">
        <v>25</v>
      </c>
      <c r="J552" s="37" t="s">
        <v>1581</v>
      </c>
      <c r="K552" s="37" t="s">
        <v>3850</v>
      </c>
      <c r="L552" s="234">
        <v>40</v>
      </c>
      <c r="M552" s="235">
        <v>42277</v>
      </c>
      <c r="N552" s="236">
        <v>42277</v>
      </c>
      <c r="O552" s="99">
        <v>42250</v>
      </c>
      <c r="P552" s="94">
        <v>42250</v>
      </c>
      <c r="Q552" s="7">
        <v>42277</v>
      </c>
      <c r="R552" s="7" t="s">
        <v>153</v>
      </c>
      <c r="S552" s="7" t="s">
        <v>3358</v>
      </c>
      <c r="T552" s="7">
        <v>42278</v>
      </c>
      <c r="U552" s="108">
        <v>42279</v>
      </c>
      <c r="V552" s="108" t="s">
        <v>153</v>
      </c>
      <c r="W552" s="7" t="s">
        <v>42</v>
      </c>
      <c r="X552" s="7" t="s">
        <v>42</v>
      </c>
      <c r="Y552" s="7">
        <v>42283</v>
      </c>
      <c r="Z552" s="7"/>
      <c r="AA552" s="249" t="s">
        <v>4529</v>
      </c>
      <c r="AB552" s="237" t="s">
        <v>4520</v>
      </c>
      <c r="AC552" s="251" t="s">
        <v>4521</v>
      </c>
      <c r="AD552" s="249" t="s">
        <v>7</v>
      </c>
      <c r="AE552" s="249" t="s">
        <v>4522</v>
      </c>
      <c r="AF552" s="249" t="s">
        <v>42</v>
      </c>
      <c r="AG552" s="249" t="s">
        <v>42</v>
      </c>
      <c r="AH552" s="243" t="s">
        <v>3850</v>
      </c>
      <c r="AI552" s="231"/>
      <c r="AJ552" s="231"/>
      <c r="AK552" s="232"/>
    </row>
    <row r="553" spans="1:37" ht="15" customHeight="1" x14ac:dyDescent="0.25">
      <c r="A553" s="17" t="s">
        <v>5046</v>
      </c>
      <c r="B553" s="37" t="s">
        <v>5024</v>
      </c>
      <c r="C553" s="37" t="s">
        <v>3344</v>
      </c>
      <c r="D553" s="201" t="s">
        <v>359</v>
      </c>
      <c r="E553" s="233">
        <v>5450915</v>
      </c>
      <c r="F553" s="225">
        <v>1000</v>
      </c>
      <c r="G553" s="32" t="s">
        <v>50</v>
      </c>
      <c r="H553" s="37">
        <v>13200</v>
      </c>
      <c r="I553" s="37" t="s">
        <v>3</v>
      </c>
      <c r="J553" s="37" t="s">
        <v>2546</v>
      </c>
      <c r="K553" s="37" t="s">
        <v>5022</v>
      </c>
      <c r="L553" s="234">
        <v>39</v>
      </c>
      <c r="M553" s="235">
        <v>42268</v>
      </c>
      <c r="N553" s="236">
        <v>42268</v>
      </c>
      <c r="O553" s="99">
        <v>42250</v>
      </c>
      <c r="P553" s="94">
        <v>42251</v>
      </c>
      <c r="Q553" s="7">
        <v>42262</v>
      </c>
      <c r="R553" s="7" t="s">
        <v>153</v>
      </c>
      <c r="S553" s="7" t="s">
        <v>3358</v>
      </c>
      <c r="T553" s="7">
        <v>42262</v>
      </c>
      <c r="U553" s="108">
        <v>42264</v>
      </c>
      <c r="V553" s="108" t="s">
        <v>153</v>
      </c>
      <c r="W553" s="7" t="s">
        <v>42</v>
      </c>
      <c r="X553" s="7" t="s">
        <v>42</v>
      </c>
      <c r="Y553" s="7">
        <v>42265</v>
      </c>
      <c r="Z553" s="7"/>
      <c r="AA553" s="249" t="s">
        <v>4519</v>
      </c>
      <c r="AB553" s="253" t="s">
        <v>4520</v>
      </c>
      <c r="AC553" s="251" t="s">
        <v>4543</v>
      </c>
      <c r="AD553" s="249" t="s">
        <v>7</v>
      </c>
      <c r="AE553" s="249" t="s">
        <v>4522</v>
      </c>
      <c r="AF553" s="249" t="s">
        <v>42</v>
      </c>
      <c r="AG553" s="249" t="s">
        <v>42</v>
      </c>
      <c r="AH553" s="243" t="s">
        <v>5022</v>
      </c>
      <c r="AI553" s="231"/>
      <c r="AJ553" s="231"/>
      <c r="AK553" s="232"/>
    </row>
    <row r="554" spans="1:37" ht="15" customHeight="1" x14ac:dyDescent="0.25">
      <c r="A554" s="17" t="s">
        <v>2962</v>
      </c>
      <c r="B554" s="37" t="s">
        <v>5032</v>
      </c>
      <c r="C554" s="37" t="s">
        <v>5028</v>
      </c>
      <c r="D554" s="201" t="s">
        <v>359</v>
      </c>
      <c r="E554" s="233">
        <v>5460915</v>
      </c>
      <c r="F554" s="225">
        <v>225</v>
      </c>
      <c r="G554" s="32" t="s">
        <v>7</v>
      </c>
      <c r="H554" s="37">
        <v>11400</v>
      </c>
      <c r="I554" s="37" t="s">
        <v>25</v>
      </c>
      <c r="J554" s="37" t="s">
        <v>1581</v>
      </c>
      <c r="K554" s="37" t="s">
        <v>42</v>
      </c>
      <c r="L554" s="234">
        <v>39</v>
      </c>
      <c r="M554" s="235">
        <v>42269</v>
      </c>
      <c r="N554" s="236">
        <v>42269</v>
      </c>
      <c r="O554" s="99">
        <v>42249</v>
      </c>
      <c r="P554" s="94">
        <v>42249</v>
      </c>
      <c r="Q554" s="7">
        <v>42266</v>
      </c>
      <c r="R554" s="7" t="s">
        <v>153</v>
      </c>
      <c r="S554" s="7" t="s">
        <v>3358</v>
      </c>
      <c r="T554" s="7">
        <v>42270</v>
      </c>
      <c r="U554" s="108">
        <v>42272</v>
      </c>
      <c r="V554" s="108" t="s">
        <v>153</v>
      </c>
      <c r="W554" s="7" t="s">
        <v>42</v>
      </c>
      <c r="X554" s="7" t="s">
        <v>42</v>
      </c>
      <c r="Y554" s="7">
        <v>42272</v>
      </c>
      <c r="Z554" s="7"/>
      <c r="AA554" s="249" t="s">
        <v>4529</v>
      </c>
      <c r="AB554" s="237" t="s">
        <v>4520</v>
      </c>
      <c r="AC554" s="251" t="s">
        <v>4521</v>
      </c>
      <c r="AD554" s="249" t="s">
        <v>7</v>
      </c>
      <c r="AE554" s="249" t="s">
        <v>4522</v>
      </c>
      <c r="AF554" s="249" t="s">
        <v>42</v>
      </c>
      <c r="AG554" s="249" t="s">
        <v>42</v>
      </c>
      <c r="AH554" s="243" t="s">
        <v>42</v>
      </c>
      <c r="AI554" s="231"/>
      <c r="AJ554" s="231"/>
      <c r="AK554" s="232"/>
    </row>
    <row r="555" spans="1:37" ht="15" customHeight="1" x14ac:dyDescent="0.25">
      <c r="A555" s="17" t="s">
        <v>3887</v>
      </c>
      <c r="B555" s="37" t="s">
        <v>5033</v>
      </c>
      <c r="C555" s="37" t="s">
        <v>5029</v>
      </c>
      <c r="D555" s="201" t="s">
        <v>359</v>
      </c>
      <c r="E555" s="233">
        <v>5470915</v>
      </c>
      <c r="F555" s="225">
        <v>150</v>
      </c>
      <c r="G555" s="32" t="s">
        <v>7</v>
      </c>
      <c r="H555" s="37">
        <v>13200</v>
      </c>
      <c r="I555" s="37" t="s">
        <v>25</v>
      </c>
      <c r="J555" s="37" t="s">
        <v>1581</v>
      </c>
      <c r="K555" s="37" t="s">
        <v>42</v>
      </c>
      <c r="L555" s="234">
        <v>40</v>
      </c>
      <c r="M555" s="235">
        <v>42279</v>
      </c>
      <c r="N555" s="236">
        <v>42279</v>
      </c>
      <c r="O555" s="99">
        <v>42249</v>
      </c>
      <c r="P555" s="94">
        <v>42249</v>
      </c>
      <c r="Q555" s="7">
        <v>42280</v>
      </c>
      <c r="R555" s="7" t="s">
        <v>153</v>
      </c>
      <c r="S555" s="7" t="s">
        <v>3358</v>
      </c>
      <c r="T555" s="7">
        <v>42277</v>
      </c>
      <c r="U555" s="108">
        <v>42282</v>
      </c>
      <c r="V555" s="108" t="s">
        <v>153</v>
      </c>
      <c r="W555" s="7" t="s">
        <v>42</v>
      </c>
      <c r="X555" s="7" t="s">
        <v>42</v>
      </c>
      <c r="Y555" s="7">
        <v>42286</v>
      </c>
      <c r="Z555" s="7"/>
      <c r="AA555" s="249" t="s">
        <v>4519</v>
      </c>
      <c r="AB555" s="253" t="s">
        <v>4520</v>
      </c>
      <c r="AC555" s="251" t="s">
        <v>4521</v>
      </c>
      <c r="AD555" s="249" t="s">
        <v>7</v>
      </c>
      <c r="AE555" s="249" t="s">
        <v>4522</v>
      </c>
      <c r="AF555" s="249" t="s">
        <v>42</v>
      </c>
      <c r="AG555" s="249" t="s">
        <v>42</v>
      </c>
      <c r="AH555" s="243" t="s">
        <v>42</v>
      </c>
      <c r="AI555" s="231"/>
      <c r="AJ555" s="231"/>
      <c r="AK555" s="232"/>
    </row>
    <row r="556" spans="1:37" ht="15" customHeight="1" x14ac:dyDescent="0.25">
      <c r="A556" s="17" t="s">
        <v>2740</v>
      </c>
      <c r="B556" s="37" t="s">
        <v>5034</v>
      </c>
      <c r="C556" s="37" t="s">
        <v>5030</v>
      </c>
      <c r="D556" s="201" t="s">
        <v>359</v>
      </c>
      <c r="E556" s="233">
        <v>5480915</v>
      </c>
      <c r="F556" s="225">
        <v>630</v>
      </c>
      <c r="G556" s="32" t="s">
        <v>50</v>
      </c>
      <c r="H556" s="37">
        <v>13200</v>
      </c>
      <c r="I556" s="37" t="s">
        <v>25</v>
      </c>
      <c r="J556" s="37" t="s">
        <v>2546</v>
      </c>
      <c r="K556" s="37" t="s">
        <v>272</v>
      </c>
      <c r="L556" s="234">
        <v>40</v>
      </c>
      <c r="M556" s="235">
        <v>42279</v>
      </c>
      <c r="N556" s="236">
        <v>42279</v>
      </c>
      <c r="O556" s="99">
        <v>42249</v>
      </c>
      <c r="P556" s="94">
        <v>42250</v>
      </c>
      <c r="Q556" s="7">
        <v>42283</v>
      </c>
      <c r="R556" s="7" t="s">
        <v>153</v>
      </c>
      <c r="S556" s="7" t="s">
        <v>3358</v>
      </c>
      <c r="T556" s="7">
        <v>42284</v>
      </c>
      <c r="U556" s="108">
        <v>42285</v>
      </c>
      <c r="V556" s="108" t="s">
        <v>153</v>
      </c>
      <c r="W556" s="7" t="s">
        <v>42</v>
      </c>
      <c r="X556" s="7" t="s">
        <v>42</v>
      </c>
      <c r="Y556" s="7">
        <v>42293</v>
      </c>
      <c r="Z556" s="7">
        <v>42412</v>
      </c>
      <c r="AA556" s="249" t="s">
        <v>4589</v>
      </c>
      <c r="AB556" s="237" t="s">
        <v>4520</v>
      </c>
      <c r="AC556" s="251" t="s">
        <v>4543</v>
      </c>
      <c r="AD556" s="249" t="s">
        <v>7</v>
      </c>
      <c r="AE556" s="249" t="s">
        <v>4522</v>
      </c>
      <c r="AF556" s="249" t="s">
        <v>42</v>
      </c>
      <c r="AG556" s="249" t="s">
        <v>42</v>
      </c>
      <c r="AH556" s="243" t="s">
        <v>272</v>
      </c>
      <c r="AI556" s="231"/>
      <c r="AJ556" s="231"/>
      <c r="AK556" s="232"/>
    </row>
    <row r="557" spans="1:37" ht="15" customHeight="1" x14ac:dyDescent="0.25">
      <c r="A557" s="17" t="s">
        <v>5041</v>
      </c>
      <c r="B557" s="37" t="s">
        <v>5040</v>
      </c>
      <c r="C557" s="37" t="s">
        <v>3793</v>
      </c>
      <c r="D557" s="201" t="s">
        <v>359</v>
      </c>
      <c r="E557" s="233">
        <v>5490915</v>
      </c>
      <c r="F557" s="225">
        <v>42</v>
      </c>
      <c r="G557" s="32" t="s">
        <v>5035</v>
      </c>
      <c r="H557" s="37">
        <v>6600</v>
      </c>
      <c r="I557" s="37" t="s">
        <v>42</v>
      </c>
      <c r="J557" s="37" t="s">
        <v>5037</v>
      </c>
      <c r="K557" s="37" t="s">
        <v>42</v>
      </c>
      <c r="L557" s="234">
        <v>40</v>
      </c>
      <c r="M557" s="235">
        <v>42279</v>
      </c>
      <c r="N557" s="236">
        <v>42279</v>
      </c>
      <c r="O557" s="99">
        <v>42249</v>
      </c>
      <c r="P557" s="94">
        <v>42250</v>
      </c>
      <c r="Q557" s="7">
        <v>42257</v>
      </c>
      <c r="R557" s="7" t="s">
        <v>153</v>
      </c>
      <c r="S557" s="7" t="s">
        <v>3358</v>
      </c>
      <c r="T557" s="7">
        <v>42261</v>
      </c>
      <c r="U557" s="108">
        <v>42261</v>
      </c>
      <c r="V557" s="108" t="s">
        <v>153</v>
      </c>
      <c r="W557" s="7" t="s">
        <v>42</v>
      </c>
      <c r="X557" s="7" t="s">
        <v>42</v>
      </c>
      <c r="Y557" s="7">
        <v>42263</v>
      </c>
      <c r="Z557" s="7"/>
      <c r="AA557" s="249" t="s">
        <v>5038</v>
      </c>
      <c r="AB557" s="253" t="s">
        <v>5039</v>
      </c>
      <c r="AC557" s="251" t="s">
        <v>42</v>
      </c>
      <c r="AD557" s="249" t="s">
        <v>5035</v>
      </c>
      <c r="AE557" s="249" t="s">
        <v>42</v>
      </c>
      <c r="AF557" s="249" t="s">
        <v>42</v>
      </c>
      <c r="AG557" s="249" t="s">
        <v>42</v>
      </c>
      <c r="AH557" s="243" t="s">
        <v>42</v>
      </c>
      <c r="AI557" s="231"/>
      <c r="AJ557" s="231"/>
      <c r="AK557" s="232"/>
    </row>
    <row r="558" spans="1:37" ht="15" customHeight="1" x14ac:dyDescent="0.25">
      <c r="A558" s="17" t="s">
        <v>3027</v>
      </c>
      <c r="B558" s="37" t="s">
        <v>5056</v>
      </c>
      <c r="C558" s="37" t="s">
        <v>183</v>
      </c>
      <c r="D558" s="201" t="s">
        <v>359</v>
      </c>
      <c r="E558" s="233">
        <v>5500915</v>
      </c>
      <c r="F558" s="225">
        <v>75</v>
      </c>
      <c r="G558" s="32" t="s">
        <v>7</v>
      </c>
      <c r="H558" s="37">
        <v>11400</v>
      </c>
      <c r="I558" s="37" t="s">
        <v>25</v>
      </c>
      <c r="J558" s="37" t="s">
        <v>1581</v>
      </c>
      <c r="K558" s="37" t="s">
        <v>42</v>
      </c>
      <c r="L558" s="234">
        <v>40</v>
      </c>
      <c r="M558" s="235">
        <v>42280</v>
      </c>
      <c r="N558" s="236">
        <v>42280</v>
      </c>
      <c r="O558" s="99">
        <v>42251</v>
      </c>
      <c r="P558" s="94">
        <v>42251</v>
      </c>
      <c r="Q558" s="7">
        <v>42285</v>
      </c>
      <c r="R558" s="7" t="s">
        <v>153</v>
      </c>
      <c r="S558" s="7" t="s">
        <v>3358</v>
      </c>
      <c r="T558" s="7">
        <v>42282</v>
      </c>
      <c r="U558" s="108">
        <v>42290</v>
      </c>
      <c r="V558" s="108" t="s">
        <v>153</v>
      </c>
      <c r="W558" s="7" t="s">
        <v>42</v>
      </c>
      <c r="X558" s="7" t="s">
        <v>42</v>
      </c>
      <c r="Y558" s="7">
        <v>42292</v>
      </c>
      <c r="Z558" s="7"/>
      <c r="AA558" s="249" t="s">
        <v>4529</v>
      </c>
      <c r="AB558" s="237" t="s">
        <v>4520</v>
      </c>
      <c r="AC558" s="251" t="s">
        <v>4521</v>
      </c>
      <c r="AD558" s="249" t="s">
        <v>7</v>
      </c>
      <c r="AE558" s="249" t="s">
        <v>4522</v>
      </c>
      <c r="AF558" s="249" t="s">
        <v>42</v>
      </c>
      <c r="AG558" s="249" t="s">
        <v>42</v>
      </c>
      <c r="AH558" s="243" t="s">
        <v>42</v>
      </c>
      <c r="AI558" s="231"/>
      <c r="AJ558" s="231"/>
      <c r="AK558" s="232"/>
    </row>
    <row r="559" spans="1:37" ht="15" customHeight="1" x14ac:dyDescent="0.25">
      <c r="A559" s="17" t="s">
        <v>5105</v>
      </c>
      <c r="B559" s="37" t="s">
        <v>5057</v>
      </c>
      <c r="C559" s="37" t="s">
        <v>2775</v>
      </c>
      <c r="D559" s="201" t="s">
        <v>359</v>
      </c>
      <c r="E559" s="233">
        <v>5510915</v>
      </c>
      <c r="F559" s="225">
        <v>460</v>
      </c>
      <c r="G559" s="32" t="s">
        <v>264</v>
      </c>
      <c r="H559" s="37">
        <v>480</v>
      </c>
      <c r="I559" s="37" t="s">
        <v>3304</v>
      </c>
      <c r="J559" s="37" t="s">
        <v>5054</v>
      </c>
      <c r="K559" s="37" t="s">
        <v>178</v>
      </c>
      <c r="L559" s="234">
        <v>42</v>
      </c>
      <c r="M559" s="235">
        <v>42290</v>
      </c>
      <c r="N559" s="236">
        <v>42290</v>
      </c>
      <c r="O559" s="99">
        <v>42255</v>
      </c>
      <c r="P559" s="94">
        <v>42256</v>
      </c>
      <c r="Q559" s="7">
        <v>42276</v>
      </c>
      <c r="R559" s="7" t="s">
        <v>153</v>
      </c>
      <c r="S559" s="7" t="s">
        <v>3605</v>
      </c>
      <c r="T559" s="7">
        <v>42276</v>
      </c>
      <c r="U559" s="108">
        <v>42278</v>
      </c>
      <c r="V559" s="108" t="s">
        <v>153</v>
      </c>
      <c r="W559" s="7">
        <v>42283</v>
      </c>
      <c r="X559" s="7">
        <v>42283</v>
      </c>
      <c r="Y559" s="7">
        <v>42284</v>
      </c>
      <c r="Z559" s="7"/>
      <c r="AA559" s="249" t="s">
        <v>4547</v>
      </c>
      <c r="AB559" s="253" t="s">
        <v>3086</v>
      </c>
      <c r="AC559" s="251" t="s">
        <v>5059</v>
      </c>
      <c r="AD559" s="249" t="s">
        <v>264</v>
      </c>
      <c r="AE559" s="249" t="s">
        <v>5055</v>
      </c>
      <c r="AF559" s="249" t="s">
        <v>42</v>
      </c>
      <c r="AG559" s="249" t="s">
        <v>42</v>
      </c>
      <c r="AH559" s="243" t="s">
        <v>5058</v>
      </c>
      <c r="AI559" s="231"/>
      <c r="AJ559" s="231"/>
      <c r="AK559" s="232"/>
    </row>
    <row r="560" spans="1:37" ht="15" customHeight="1" x14ac:dyDescent="0.25">
      <c r="A560" s="17" t="s">
        <v>3249</v>
      </c>
      <c r="B560" s="37" t="s">
        <v>4182</v>
      </c>
      <c r="C560" s="37" t="s">
        <v>1015</v>
      </c>
      <c r="D560" s="201" t="s">
        <v>359</v>
      </c>
      <c r="E560" s="233">
        <v>5520915</v>
      </c>
      <c r="F560" s="225">
        <v>630</v>
      </c>
      <c r="G560" s="32" t="s">
        <v>50</v>
      </c>
      <c r="H560" s="37">
        <v>11400</v>
      </c>
      <c r="I560" s="37" t="s">
        <v>25</v>
      </c>
      <c r="J560" s="37" t="s">
        <v>2546</v>
      </c>
      <c r="K560" s="37" t="s">
        <v>272</v>
      </c>
      <c r="L560" s="234">
        <v>39</v>
      </c>
      <c r="M560" s="235">
        <v>42270</v>
      </c>
      <c r="N560" s="236">
        <v>42270</v>
      </c>
      <c r="O560" s="99">
        <v>42254</v>
      </c>
      <c r="P560" s="94">
        <v>42254</v>
      </c>
      <c r="Q560" s="7">
        <v>42273</v>
      </c>
      <c r="R560" s="7" t="s">
        <v>153</v>
      </c>
      <c r="S560" s="7" t="s">
        <v>3358</v>
      </c>
      <c r="T560" s="7">
        <v>42275</v>
      </c>
      <c r="U560" s="108">
        <v>42277</v>
      </c>
      <c r="V560" s="108" t="s">
        <v>153</v>
      </c>
      <c r="W560" s="7" t="s">
        <v>42</v>
      </c>
      <c r="X560" s="7" t="s">
        <v>42</v>
      </c>
      <c r="Y560" s="7">
        <v>42279</v>
      </c>
      <c r="Z560" s="7"/>
      <c r="AA560" s="249" t="s">
        <v>4529</v>
      </c>
      <c r="AB560" s="237" t="s">
        <v>4520</v>
      </c>
      <c r="AC560" s="251" t="s">
        <v>4521</v>
      </c>
      <c r="AD560" s="249" t="s">
        <v>50</v>
      </c>
      <c r="AE560" s="249" t="s">
        <v>4522</v>
      </c>
      <c r="AF560" s="249" t="s">
        <v>42</v>
      </c>
      <c r="AG560" s="249" t="s">
        <v>42</v>
      </c>
      <c r="AH560" s="243" t="s">
        <v>5060</v>
      </c>
      <c r="AI560" s="231"/>
      <c r="AJ560" s="231"/>
      <c r="AK560" s="232"/>
    </row>
    <row r="561" spans="1:37" ht="15" customHeight="1" x14ac:dyDescent="0.25">
      <c r="A561" s="17" t="s">
        <v>4265</v>
      </c>
      <c r="B561" s="37" t="s">
        <v>4182</v>
      </c>
      <c r="C561" s="37" t="s">
        <v>1015</v>
      </c>
      <c r="D561" s="201" t="s">
        <v>359</v>
      </c>
      <c r="E561" s="233">
        <v>5530915</v>
      </c>
      <c r="F561" s="225">
        <v>750</v>
      </c>
      <c r="G561" s="32" t="s">
        <v>2</v>
      </c>
      <c r="H561" s="37">
        <v>11400</v>
      </c>
      <c r="I561" s="37" t="s">
        <v>25</v>
      </c>
      <c r="J561" s="37" t="s">
        <v>1581</v>
      </c>
      <c r="K561" s="37" t="s">
        <v>2980</v>
      </c>
      <c r="L561" s="234">
        <v>40</v>
      </c>
      <c r="M561" s="235">
        <v>42275</v>
      </c>
      <c r="N561" s="236">
        <v>42275</v>
      </c>
      <c r="O561" s="99">
        <v>42254</v>
      </c>
      <c r="P561" s="94">
        <v>42254</v>
      </c>
      <c r="Q561" s="7">
        <v>42264</v>
      </c>
      <c r="R561" s="7" t="s">
        <v>153</v>
      </c>
      <c r="S561" s="7" t="s">
        <v>3605</v>
      </c>
      <c r="T561" s="7">
        <v>42264</v>
      </c>
      <c r="U561" s="108" t="s">
        <v>153</v>
      </c>
      <c r="V561" s="108" t="s">
        <v>153</v>
      </c>
      <c r="W561" s="7">
        <v>42270</v>
      </c>
      <c r="X561" s="7">
        <v>42270</v>
      </c>
      <c r="Y561" s="7">
        <v>42271</v>
      </c>
      <c r="Z561" s="7"/>
      <c r="AA561" s="249" t="s">
        <v>4529</v>
      </c>
      <c r="AB561" s="253" t="s">
        <v>4520</v>
      </c>
      <c r="AC561" s="251" t="s">
        <v>4521</v>
      </c>
      <c r="AD561" s="249" t="s">
        <v>2</v>
      </c>
      <c r="AE561" s="249" t="s">
        <v>4522</v>
      </c>
      <c r="AF561" s="249" t="s">
        <v>42</v>
      </c>
      <c r="AG561" s="249" t="s">
        <v>42</v>
      </c>
      <c r="AH561" s="243" t="s">
        <v>2980</v>
      </c>
      <c r="AI561" s="231"/>
      <c r="AJ561" s="231"/>
      <c r="AK561" s="232"/>
    </row>
    <row r="562" spans="1:37" ht="15" customHeight="1" x14ac:dyDescent="0.25">
      <c r="A562" s="17" t="s">
        <v>4265</v>
      </c>
      <c r="B562" s="37" t="s">
        <v>4182</v>
      </c>
      <c r="C562" s="37" t="s">
        <v>1015</v>
      </c>
      <c r="D562" s="201" t="s">
        <v>359</v>
      </c>
      <c r="E562" s="233">
        <v>5540915</v>
      </c>
      <c r="F562" s="225">
        <v>750</v>
      </c>
      <c r="G562" s="32" t="s">
        <v>2</v>
      </c>
      <c r="H562" s="37">
        <v>11400</v>
      </c>
      <c r="I562" s="37" t="s">
        <v>25</v>
      </c>
      <c r="J562" s="37" t="s">
        <v>1581</v>
      </c>
      <c r="K562" s="37" t="s">
        <v>2980</v>
      </c>
      <c r="L562" s="234">
        <v>40</v>
      </c>
      <c r="M562" s="235">
        <v>42275</v>
      </c>
      <c r="N562" s="236">
        <v>42275</v>
      </c>
      <c r="O562" s="99">
        <v>42254</v>
      </c>
      <c r="P562" s="94">
        <v>42254</v>
      </c>
      <c r="Q562" s="7">
        <v>42269</v>
      </c>
      <c r="R562" s="7" t="s">
        <v>153</v>
      </c>
      <c r="S562" s="7" t="s">
        <v>3605</v>
      </c>
      <c r="T562" s="7">
        <v>42269</v>
      </c>
      <c r="U562" s="108">
        <v>42270</v>
      </c>
      <c r="V562" s="108" t="s">
        <v>153</v>
      </c>
      <c r="W562" s="7">
        <v>42275</v>
      </c>
      <c r="X562" s="7">
        <v>42275</v>
      </c>
      <c r="Y562" s="7">
        <v>42276</v>
      </c>
      <c r="Z562" s="7"/>
      <c r="AA562" s="249" t="s">
        <v>4529</v>
      </c>
      <c r="AB562" s="237" t="s">
        <v>4520</v>
      </c>
      <c r="AC562" s="251" t="s">
        <v>4521</v>
      </c>
      <c r="AD562" s="249" t="s">
        <v>2</v>
      </c>
      <c r="AE562" s="249" t="s">
        <v>4522</v>
      </c>
      <c r="AF562" s="249" t="s">
        <v>42</v>
      </c>
      <c r="AG562" s="249" t="s">
        <v>42</v>
      </c>
      <c r="AH562" s="243" t="s">
        <v>2980</v>
      </c>
      <c r="AI562" s="231"/>
      <c r="AJ562" s="231"/>
      <c r="AK562" s="232"/>
    </row>
    <row r="563" spans="1:37" ht="15" customHeight="1" x14ac:dyDescent="0.25">
      <c r="A563" s="17" t="s">
        <v>2663</v>
      </c>
      <c r="B563" s="37" t="s">
        <v>4182</v>
      </c>
      <c r="C563" s="37" t="s">
        <v>1015</v>
      </c>
      <c r="D563" s="201" t="s">
        <v>359</v>
      </c>
      <c r="E563" s="233">
        <v>5550915</v>
      </c>
      <c r="F563" s="225" t="s">
        <v>498</v>
      </c>
      <c r="G563" s="32" t="s">
        <v>76</v>
      </c>
      <c r="H563" s="37" t="s">
        <v>113</v>
      </c>
      <c r="I563" s="37" t="s">
        <v>635</v>
      </c>
      <c r="J563" s="37" t="s">
        <v>42</v>
      </c>
      <c r="K563" s="37" t="s">
        <v>42</v>
      </c>
      <c r="L563" s="234">
        <v>39</v>
      </c>
      <c r="M563" s="235">
        <v>42274</v>
      </c>
      <c r="N563" s="236">
        <v>42274</v>
      </c>
      <c r="O563" s="99">
        <v>42254</v>
      </c>
      <c r="P563" s="94">
        <v>42254</v>
      </c>
      <c r="Q563" s="7" t="s">
        <v>42</v>
      </c>
      <c r="R563" s="7" t="s">
        <v>42</v>
      </c>
      <c r="S563" s="7" t="s">
        <v>42</v>
      </c>
      <c r="T563" s="7" t="s">
        <v>42</v>
      </c>
      <c r="U563" s="108" t="s">
        <v>42</v>
      </c>
      <c r="V563" s="108" t="s">
        <v>42</v>
      </c>
      <c r="W563" s="7">
        <v>42265</v>
      </c>
      <c r="X563" s="7">
        <v>42265</v>
      </c>
      <c r="Y563" s="7">
        <v>42269</v>
      </c>
      <c r="Z563" s="7"/>
      <c r="AA563" s="249" t="s">
        <v>4529</v>
      </c>
      <c r="AB563" s="253" t="s">
        <v>42</v>
      </c>
      <c r="AC563" s="251" t="s">
        <v>42</v>
      </c>
      <c r="AD563" s="249" t="s">
        <v>76</v>
      </c>
      <c r="AE563" s="249" t="s">
        <v>42</v>
      </c>
      <c r="AF563" s="249" t="s">
        <v>113</v>
      </c>
      <c r="AG563" s="249" t="s">
        <v>635</v>
      </c>
      <c r="AH563" s="243" t="s">
        <v>42</v>
      </c>
      <c r="AI563" s="231"/>
      <c r="AJ563" s="231"/>
      <c r="AK563" s="232"/>
    </row>
    <row r="564" spans="1:37" ht="15" customHeight="1" x14ac:dyDescent="0.25">
      <c r="A564" s="17" t="s">
        <v>2663</v>
      </c>
      <c r="B564" s="37" t="s">
        <v>4182</v>
      </c>
      <c r="C564" s="37" t="s">
        <v>1015</v>
      </c>
      <c r="D564" s="201" t="s">
        <v>359</v>
      </c>
      <c r="E564" s="233">
        <v>5560915</v>
      </c>
      <c r="F564" s="225" t="s">
        <v>498</v>
      </c>
      <c r="G564" s="32" t="s">
        <v>76</v>
      </c>
      <c r="H564" s="37" t="s">
        <v>113</v>
      </c>
      <c r="I564" s="37" t="s">
        <v>635</v>
      </c>
      <c r="J564" s="37" t="s">
        <v>42</v>
      </c>
      <c r="K564" s="37" t="s">
        <v>42</v>
      </c>
      <c r="L564" s="234">
        <v>39</v>
      </c>
      <c r="M564" s="235">
        <v>42274</v>
      </c>
      <c r="N564" s="236">
        <v>42274</v>
      </c>
      <c r="O564" s="99">
        <v>42254</v>
      </c>
      <c r="P564" s="94">
        <v>42254</v>
      </c>
      <c r="Q564" s="7" t="s">
        <v>42</v>
      </c>
      <c r="R564" s="7" t="s">
        <v>42</v>
      </c>
      <c r="S564" s="7" t="s">
        <v>42</v>
      </c>
      <c r="T564" s="7" t="s">
        <v>42</v>
      </c>
      <c r="U564" s="108" t="s">
        <v>42</v>
      </c>
      <c r="V564" s="108" t="s">
        <v>42</v>
      </c>
      <c r="W564" s="7">
        <v>42269</v>
      </c>
      <c r="X564" s="7">
        <v>42269</v>
      </c>
      <c r="Y564" s="7">
        <v>42269</v>
      </c>
      <c r="Z564" s="7"/>
      <c r="AA564" s="249" t="s">
        <v>4529</v>
      </c>
      <c r="AB564" s="237" t="s">
        <v>42</v>
      </c>
      <c r="AC564" s="251" t="s">
        <v>42</v>
      </c>
      <c r="AD564" s="249" t="s">
        <v>76</v>
      </c>
      <c r="AE564" s="249" t="s">
        <v>42</v>
      </c>
      <c r="AF564" s="249" t="s">
        <v>113</v>
      </c>
      <c r="AG564" s="249" t="s">
        <v>635</v>
      </c>
      <c r="AH564" s="243" t="s">
        <v>42</v>
      </c>
      <c r="AI564" s="231"/>
      <c r="AJ564" s="231"/>
      <c r="AK564" s="232"/>
    </row>
    <row r="565" spans="1:37" ht="15" customHeight="1" x14ac:dyDescent="0.25">
      <c r="A565" s="17" t="s">
        <v>4873</v>
      </c>
      <c r="B565" s="37" t="s">
        <v>5067</v>
      </c>
      <c r="C565" s="37" t="s">
        <v>5066</v>
      </c>
      <c r="D565" s="201" t="s">
        <v>359</v>
      </c>
      <c r="E565" s="233">
        <v>5570915</v>
      </c>
      <c r="F565" s="225">
        <v>225</v>
      </c>
      <c r="G565" s="32" t="s">
        <v>2</v>
      </c>
      <c r="H565" s="37">
        <v>13200</v>
      </c>
      <c r="I565" s="37" t="s">
        <v>25</v>
      </c>
      <c r="J565" s="37" t="s">
        <v>1581</v>
      </c>
      <c r="K565" s="37" t="s">
        <v>60</v>
      </c>
      <c r="L565" s="234">
        <v>38</v>
      </c>
      <c r="M565" s="235">
        <v>42266</v>
      </c>
      <c r="N565" s="236">
        <v>42266</v>
      </c>
      <c r="O565" s="99">
        <v>42254</v>
      </c>
      <c r="P565" s="94">
        <v>42255</v>
      </c>
      <c r="Q565" s="7">
        <v>42258</v>
      </c>
      <c r="R565" s="7" t="s">
        <v>153</v>
      </c>
      <c r="S565" s="7" t="s">
        <v>3605</v>
      </c>
      <c r="T565" s="7">
        <v>42258</v>
      </c>
      <c r="U565" s="108">
        <v>42262</v>
      </c>
      <c r="V565" s="108" t="s">
        <v>153</v>
      </c>
      <c r="W565" s="7">
        <v>42265</v>
      </c>
      <c r="X565" s="7">
        <v>42265</v>
      </c>
      <c r="Y565" s="7">
        <v>42270</v>
      </c>
      <c r="Z565" s="7"/>
      <c r="AA565" s="249" t="s">
        <v>4519</v>
      </c>
      <c r="AB565" s="253" t="s">
        <v>4520</v>
      </c>
      <c r="AC565" s="251" t="s">
        <v>4521</v>
      </c>
      <c r="AD565" s="249" t="s">
        <v>2</v>
      </c>
      <c r="AE565" s="249" t="s">
        <v>4522</v>
      </c>
      <c r="AF565" s="249" t="s">
        <v>42</v>
      </c>
      <c r="AG565" s="249" t="s">
        <v>42</v>
      </c>
      <c r="AH565" s="243" t="s">
        <v>60</v>
      </c>
      <c r="AI565" s="231"/>
      <c r="AJ565" s="231"/>
      <c r="AK565" s="232"/>
    </row>
    <row r="566" spans="1:37" ht="15" customHeight="1" x14ac:dyDescent="0.25">
      <c r="A566" s="17" t="s">
        <v>3015</v>
      </c>
      <c r="B566" s="37" t="s">
        <v>5068</v>
      </c>
      <c r="C566" s="37" t="s">
        <v>5066</v>
      </c>
      <c r="D566" s="201" t="s">
        <v>359</v>
      </c>
      <c r="E566" s="233">
        <v>5580915</v>
      </c>
      <c r="F566" s="225">
        <v>225</v>
      </c>
      <c r="G566" s="32" t="s">
        <v>7</v>
      </c>
      <c r="H566" s="37">
        <v>13200</v>
      </c>
      <c r="I566" s="37" t="s">
        <v>25</v>
      </c>
      <c r="J566" s="37" t="s">
        <v>1581</v>
      </c>
      <c r="K566" s="37" t="s">
        <v>272</v>
      </c>
      <c r="L566" s="234">
        <v>38</v>
      </c>
      <c r="M566" s="235">
        <v>42266</v>
      </c>
      <c r="N566" s="236">
        <v>42266</v>
      </c>
      <c r="O566" s="99">
        <v>42254</v>
      </c>
      <c r="P566" s="94">
        <v>42255</v>
      </c>
      <c r="Q566" s="7">
        <v>42264</v>
      </c>
      <c r="R566" s="7" t="s">
        <v>153</v>
      </c>
      <c r="S566" s="7" t="s">
        <v>3358</v>
      </c>
      <c r="T566" s="7">
        <v>42268</v>
      </c>
      <c r="U566" s="108">
        <v>42268</v>
      </c>
      <c r="V566" s="108" t="s">
        <v>153</v>
      </c>
      <c r="W566" s="7" t="s">
        <v>42</v>
      </c>
      <c r="X566" s="7" t="s">
        <v>42</v>
      </c>
      <c r="Y566" s="7">
        <v>42270</v>
      </c>
      <c r="Z566" s="7"/>
      <c r="AA566" s="249" t="s">
        <v>4519</v>
      </c>
      <c r="AB566" s="237" t="s">
        <v>4520</v>
      </c>
      <c r="AC566" s="251" t="s">
        <v>4521</v>
      </c>
      <c r="AD566" s="249" t="s">
        <v>7</v>
      </c>
      <c r="AE566" s="249" t="s">
        <v>4522</v>
      </c>
      <c r="AF566" s="249" t="s">
        <v>42</v>
      </c>
      <c r="AG566" s="249" t="s">
        <v>42</v>
      </c>
      <c r="AH566" s="243" t="s">
        <v>272</v>
      </c>
      <c r="AI566" s="231"/>
      <c r="AJ566" s="231"/>
      <c r="AK566" s="232"/>
    </row>
    <row r="567" spans="1:37" ht="15" customHeight="1" x14ac:dyDescent="0.25">
      <c r="A567" s="17" t="s">
        <v>5108</v>
      </c>
      <c r="B567" s="37" t="s">
        <v>5076</v>
      </c>
      <c r="C567" s="37" t="s">
        <v>5072</v>
      </c>
      <c r="D567" s="201" t="s">
        <v>359</v>
      </c>
      <c r="E567" s="233">
        <v>5590915</v>
      </c>
      <c r="F567" s="225">
        <v>500</v>
      </c>
      <c r="G567" s="32" t="s">
        <v>7</v>
      </c>
      <c r="H567" s="37">
        <v>11400</v>
      </c>
      <c r="I567" s="37" t="s">
        <v>56</v>
      </c>
      <c r="J567" s="37" t="s">
        <v>1581</v>
      </c>
      <c r="K567" s="37" t="s">
        <v>272</v>
      </c>
      <c r="L567" s="234">
        <v>41</v>
      </c>
      <c r="M567" s="235">
        <v>42284</v>
      </c>
      <c r="N567" s="236">
        <v>42284</v>
      </c>
      <c r="O567" s="99">
        <v>42257</v>
      </c>
      <c r="P567" s="94">
        <v>42258</v>
      </c>
      <c r="Q567" s="7" t="s">
        <v>153</v>
      </c>
      <c r="R567" s="7" t="s">
        <v>153</v>
      </c>
      <c r="S567" s="7" t="s">
        <v>3358</v>
      </c>
      <c r="T567" s="7">
        <v>42293</v>
      </c>
      <c r="U567" s="108">
        <v>42296</v>
      </c>
      <c r="V567" s="108" t="s">
        <v>153</v>
      </c>
      <c r="W567" s="7" t="s">
        <v>42</v>
      </c>
      <c r="X567" s="7" t="s">
        <v>42</v>
      </c>
      <c r="Y567" s="7">
        <v>42299</v>
      </c>
      <c r="Z567" s="7"/>
      <c r="AA567" s="249" t="s">
        <v>4529</v>
      </c>
      <c r="AB567" s="253" t="s">
        <v>4520</v>
      </c>
      <c r="AC567" s="251" t="s">
        <v>4521</v>
      </c>
      <c r="AD567" s="249" t="s">
        <v>7</v>
      </c>
      <c r="AE567" s="249" t="s">
        <v>4522</v>
      </c>
      <c r="AF567" s="249" t="s">
        <v>42</v>
      </c>
      <c r="AG567" s="249" t="s">
        <v>42</v>
      </c>
      <c r="AH567" s="243" t="s">
        <v>272</v>
      </c>
      <c r="AI567" s="231"/>
      <c r="AJ567" s="231"/>
      <c r="AK567" s="232"/>
    </row>
    <row r="568" spans="1:37" ht="15" customHeight="1" x14ac:dyDescent="0.25">
      <c r="A568" s="17" t="s">
        <v>759</v>
      </c>
      <c r="B568" s="37" t="s">
        <v>5077</v>
      </c>
      <c r="C568" s="37" t="s">
        <v>5073</v>
      </c>
      <c r="D568" s="201" t="s">
        <v>359</v>
      </c>
      <c r="E568" s="233">
        <v>5600915</v>
      </c>
      <c r="F568" s="225" t="s">
        <v>112</v>
      </c>
      <c r="G568" s="32" t="s">
        <v>76</v>
      </c>
      <c r="H568" s="37" t="s">
        <v>113</v>
      </c>
      <c r="I568" s="37">
        <v>200</v>
      </c>
      <c r="J568" s="37" t="s">
        <v>42</v>
      </c>
      <c r="K568" s="37" t="s">
        <v>5074</v>
      </c>
      <c r="L568" s="234">
        <v>39</v>
      </c>
      <c r="M568" s="235">
        <v>42269</v>
      </c>
      <c r="N568" s="236">
        <v>42269</v>
      </c>
      <c r="O568" s="99">
        <v>42255</v>
      </c>
      <c r="P568" s="94">
        <v>42255</v>
      </c>
      <c r="Q568" s="7" t="s">
        <v>42</v>
      </c>
      <c r="R568" s="7" t="s">
        <v>42</v>
      </c>
      <c r="S568" s="7" t="s">
        <v>42</v>
      </c>
      <c r="T568" s="7" t="s">
        <v>42</v>
      </c>
      <c r="U568" s="108" t="s">
        <v>42</v>
      </c>
      <c r="V568" s="108" t="s">
        <v>42</v>
      </c>
      <c r="W568" s="7">
        <v>42264</v>
      </c>
      <c r="X568" s="7">
        <v>42264</v>
      </c>
      <c r="Y568" s="7">
        <v>42271</v>
      </c>
      <c r="Z568" s="7"/>
      <c r="AA568" s="249" t="s">
        <v>4529</v>
      </c>
      <c r="AB568" s="237" t="s">
        <v>42</v>
      </c>
      <c r="AC568" s="251" t="s">
        <v>42</v>
      </c>
      <c r="AD568" s="249" t="s">
        <v>76</v>
      </c>
      <c r="AE568" s="249" t="s">
        <v>42</v>
      </c>
      <c r="AF568" s="249" t="s">
        <v>113</v>
      </c>
      <c r="AG568" s="249">
        <v>200</v>
      </c>
      <c r="AH568" s="243" t="s">
        <v>5074</v>
      </c>
      <c r="AI568" s="231"/>
      <c r="AJ568" s="231"/>
      <c r="AK568" s="232"/>
    </row>
    <row r="569" spans="1:37" ht="15" customHeight="1" x14ac:dyDescent="0.25">
      <c r="A569" s="17" t="s">
        <v>5106</v>
      </c>
      <c r="B569" s="37" t="s">
        <v>5078</v>
      </c>
      <c r="C569" s="37" t="s">
        <v>1466</v>
      </c>
      <c r="D569" s="201" t="s">
        <v>359</v>
      </c>
      <c r="E569" s="233">
        <v>5610915</v>
      </c>
      <c r="F569" s="225">
        <v>400</v>
      </c>
      <c r="G569" s="32" t="s">
        <v>7</v>
      </c>
      <c r="H569" s="37">
        <v>13200</v>
      </c>
      <c r="I569" s="37" t="s">
        <v>25</v>
      </c>
      <c r="J569" s="37" t="s">
        <v>1581</v>
      </c>
      <c r="K569" s="37" t="s">
        <v>5075</v>
      </c>
      <c r="L569" s="234">
        <v>42</v>
      </c>
      <c r="M569" s="235">
        <v>42293</v>
      </c>
      <c r="N569" s="236">
        <v>42293</v>
      </c>
      <c r="O569" s="99">
        <v>42263</v>
      </c>
      <c r="P569" s="94">
        <v>42263</v>
      </c>
      <c r="Q569" s="7">
        <v>42299</v>
      </c>
      <c r="R569" s="7" t="s">
        <v>153</v>
      </c>
      <c r="S569" s="7" t="s">
        <v>3358</v>
      </c>
      <c r="T569" s="7">
        <v>42298</v>
      </c>
      <c r="U569" s="108">
        <v>42300</v>
      </c>
      <c r="V569" s="108" t="s">
        <v>153</v>
      </c>
      <c r="W569" s="7" t="s">
        <v>42</v>
      </c>
      <c r="X569" s="7" t="s">
        <v>42</v>
      </c>
      <c r="Y569" s="7">
        <v>42303</v>
      </c>
      <c r="Z569" s="7"/>
      <c r="AA569" s="249" t="s">
        <v>4725</v>
      </c>
      <c r="AB569" s="253" t="s">
        <v>4520</v>
      </c>
      <c r="AC569" s="251" t="s">
        <v>4521</v>
      </c>
      <c r="AD569" s="249" t="s">
        <v>7</v>
      </c>
      <c r="AE569" s="249" t="s">
        <v>4522</v>
      </c>
      <c r="AF569" s="249" t="s">
        <v>42</v>
      </c>
      <c r="AG569" s="249" t="s">
        <v>42</v>
      </c>
      <c r="AH569" s="243" t="s">
        <v>5075</v>
      </c>
      <c r="AI569" s="231"/>
      <c r="AJ569" s="231"/>
      <c r="AK569" s="232"/>
    </row>
    <row r="570" spans="1:37" ht="15" customHeight="1" x14ac:dyDescent="0.25">
      <c r="A570" s="17" t="s">
        <v>5109</v>
      </c>
      <c r="B570" s="37" t="s">
        <v>5083</v>
      </c>
      <c r="C570" s="37" t="s">
        <v>3793</v>
      </c>
      <c r="D570" s="201" t="s">
        <v>359</v>
      </c>
      <c r="E570" s="233">
        <v>5620915</v>
      </c>
      <c r="F570" s="225">
        <v>75</v>
      </c>
      <c r="G570" s="32" t="s">
        <v>50</v>
      </c>
      <c r="H570" s="37">
        <v>440</v>
      </c>
      <c r="I570" s="37" t="s">
        <v>5081</v>
      </c>
      <c r="J570" s="37" t="s">
        <v>2546</v>
      </c>
      <c r="K570" s="37" t="s">
        <v>42</v>
      </c>
      <c r="L570" s="234">
        <v>39</v>
      </c>
      <c r="M570" s="235">
        <v>42269</v>
      </c>
      <c r="N570" s="236">
        <v>42269</v>
      </c>
      <c r="O570" s="99">
        <v>42258</v>
      </c>
      <c r="P570" s="94">
        <v>42261</v>
      </c>
      <c r="Q570" s="7">
        <v>42268</v>
      </c>
      <c r="R570" s="7" t="s">
        <v>153</v>
      </c>
      <c r="S570" s="7" t="s">
        <v>3605</v>
      </c>
      <c r="T570" s="7">
        <v>42268</v>
      </c>
      <c r="U570" s="108">
        <v>42268</v>
      </c>
      <c r="V570" s="108" t="s">
        <v>153</v>
      </c>
      <c r="W570" s="7" t="s">
        <v>42</v>
      </c>
      <c r="X570" s="7" t="s">
        <v>42</v>
      </c>
      <c r="Y570" s="7">
        <v>42269</v>
      </c>
      <c r="Z570" s="7"/>
      <c r="AA570" s="249" t="s">
        <v>4529</v>
      </c>
      <c r="AB570" s="237" t="s">
        <v>4520</v>
      </c>
      <c r="AC570" s="251" t="s">
        <v>4543</v>
      </c>
      <c r="AD570" s="249" t="s">
        <v>50</v>
      </c>
      <c r="AE570" s="249" t="s">
        <v>4522</v>
      </c>
      <c r="AF570" s="249" t="s">
        <v>42</v>
      </c>
      <c r="AG570" s="249" t="s">
        <v>42</v>
      </c>
      <c r="AH570" s="243" t="s">
        <v>5082</v>
      </c>
      <c r="AI570" s="231"/>
      <c r="AJ570" s="231"/>
      <c r="AK570" s="232"/>
    </row>
    <row r="571" spans="1:37" ht="15" customHeight="1" x14ac:dyDescent="0.25">
      <c r="A571" s="17" t="s">
        <v>5120</v>
      </c>
      <c r="B571" s="37" t="s">
        <v>5095</v>
      </c>
      <c r="C571" s="37" t="s">
        <v>3179</v>
      </c>
      <c r="D571" s="201" t="s">
        <v>359</v>
      </c>
      <c r="E571" s="233">
        <v>5630915</v>
      </c>
      <c r="F571" s="225">
        <v>75</v>
      </c>
      <c r="G571" s="32" t="s">
        <v>50</v>
      </c>
      <c r="H571" s="37">
        <v>215</v>
      </c>
      <c r="I571" s="37" t="s">
        <v>68</v>
      </c>
      <c r="J571" s="37" t="s">
        <v>2546</v>
      </c>
      <c r="K571" s="37" t="s">
        <v>42</v>
      </c>
      <c r="L571" s="234">
        <v>41</v>
      </c>
      <c r="M571" s="235">
        <v>42285</v>
      </c>
      <c r="N571" s="236">
        <v>42285</v>
      </c>
      <c r="O571" s="99">
        <v>42258</v>
      </c>
      <c r="P571" s="94">
        <v>42258</v>
      </c>
      <c r="Q571" s="7">
        <v>42273</v>
      </c>
      <c r="R571" s="7" t="s">
        <v>153</v>
      </c>
      <c r="S571" s="7" t="s">
        <v>3605</v>
      </c>
      <c r="T571" s="7">
        <v>42275</v>
      </c>
      <c r="U571" s="108">
        <v>42276</v>
      </c>
      <c r="V571" s="108">
        <v>42276</v>
      </c>
      <c r="W571" s="7" t="s">
        <v>42</v>
      </c>
      <c r="X571" s="7" t="s">
        <v>42</v>
      </c>
      <c r="Y571" s="7">
        <v>42278</v>
      </c>
      <c r="Z571" s="7"/>
      <c r="AA571" s="249" t="s">
        <v>5093</v>
      </c>
      <c r="AB571" s="253" t="s">
        <v>4520</v>
      </c>
      <c r="AC571" s="251" t="s">
        <v>4543</v>
      </c>
      <c r="AD571" s="249" t="s">
        <v>50</v>
      </c>
      <c r="AE571" s="249" t="s">
        <v>4522</v>
      </c>
      <c r="AF571" s="249" t="s">
        <v>42</v>
      </c>
      <c r="AG571" s="249" t="s">
        <v>42</v>
      </c>
      <c r="AH571" s="243" t="s">
        <v>5094</v>
      </c>
      <c r="AI571" s="231"/>
      <c r="AJ571" s="231"/>
      <c r="AK571" s="232"/>
    </row>
    <row r="572" spans="1:37" ht="15" customHeight="1" x14ac:dyDescent="0.25">
      <c r="A572" s="17" t="s">
        <v>2740</v>
      </c>
      <c r="B572" s="37" t="s">
        <v>5097</v>
      </c>
      <c r="C572" s="37" t="s">
        <v>5098</v>
      </c>
      <c r="D572" s="201" t="s">
        <v>359</v>
      </c>
      <c r="E572" s="233">
        <v>5640915</v>
      </c>
      <c r="F572" s="225">
        <v>630</v>
      </c>
      <c r="G572" s="32" t="s">
        <v>7</v>
      </c>
      <c r="H572" s="37">
        <v>13200</v>
      </c>
      <c r="I572" s="37" t="s">
        <v>25</v>
      </c>
      <c r="J572" s="37" t="s">
        <v>1581</v>
      </c>
      <c r="K572" s="37" t="s">
        <v>42</v>
      </c>
      <c r="L572" s="234">
        <v>40</v>
      </c>
      <c r="M572" s="235">
        <v>42280</v>
      </c>
      <c r="N572" s="236">
        <v>42280</v>
      </c>
      <c r="O572" s="99">
        <v>42256</v>
      </c>
      <c r="P572" s="94">
        <v>42257</v>
      </c>
      <c r="Q572" s="7" t="s">
        <v>153</v>
      </c>
      <c r="R572" s="7" t="s">
        <v>153</v>
      </c>
      <c r="S572" s="7" t="s">
        <v>3358</v>
      </c>
      <c r="T572" s="7">
        <v>42285</v>
      </c>
      <c r="U572" s="108">
        <v>42291</v>
      </c>
      <c r="V572" s="108" t="s">
        <v>153</v>
      </c>
      <c r="W572" s="7" t="s">
        <v>42</v>
      </c>
      <c r="X572" s="7" t="s">
        <v>42</v>
      </c>
      <c r="Y572" s="7">
        <v>42292</v>
      </c>
      <c r="Z572" s="7"/>
      <c r="AA572" s="249" t="s">
        <v>4725</v>
      </c>
      <c r="AB572" s="237" t="s">
        <v>4520</v>
      </c>
      <c r="AC572" s="251" t="s">
        <v>4543</v>
      </c>
      <c r="AD572" s="249" t="s">
        <v>7</v>
      </c>
      <c r="AE572" s="249" t="s">
        <v>4522</v>
      </c>
      <c r="AF572" s="249" t="s">
        <v>42</v>
      </c>
      <c r="AG572" s="249" t="s">
        <v>42</v>
      </c>
      <c r="AH572" s="243" t="s">
        <v>42</v>
      </c>
      <c r="AI572" s="231"/>
      <c r="AJ572" s="231"/>
      <c r="AK572" s="232"/>
    </row>
    <row r="573" spans="1:37" ht="15" customHeight="1" x14ac:dyDescent="0.25">
      <c r="A573" s="17" t="s">
        <v>5115</v>
      </c>
      <c r="B573" s="37" t="s">
        <v>5100</v>
      </c>
      <c r="C573" s="37" t="s">
        <v>5099</v>
      </c>
      <c r="D573" s="201" t="s">
        <v>359</v>
      </c>
      <c r="E573" s="233">
        <v>5650915</v>
      </c>
      <c r="F573" s="225">
        <v>45</v>
      </c>
      <c r="G573" s="32" t="s">
        <v>2</v>
      </c>
      <c r="H573" s="37">
        <v>13200</v>
      </c>
      <c r="I573" s="37" t="s">
        <v>25</v>
      </c>
      <c r="J573" s="37" t="s">
        <v>1581</v>
      </c>
      <c r="K573" s="37" t="s">
        <v>42</v>
      </c>
      <c r="L573" s="234">
        <v>40</v>
      </c>
      <c r="M573" s="235">
        <v>42276</v>
      </c>
      <c r="N573" s="236">
        <v>42276</v>
      </c>
      <c r="O573" s="99">
        <v>42258</v>
      </c>
      <c r="P573" s="94">
        <v>42258</v>
      </c>
      <c r="Q573" s="7">
        <v>42270</v>
      </c>
      <c r="R573" s="7" t="s">
        <v>153</v>
      </c>
      <c r="S573" s="7" t="s">
        <v>3605</v>
      </c>
      <c r="T573" s="7">
        <v>42270</v>
      </c>
      <c r="U573" s="108">
        <v>42270</v>
      </c>
      <c r="V573" s="108" t="s">
        <v>153</v>
      </c>
      <c r="W573" s="7">
        <v>42272</v>
      </c>
      <c r="X573" s="7">
        <v>42272</v>
      </c>
      <c r="Y573" s="7">
        <v>42275</v>
      </c>
      <c r="Z573" s="7"/>
      <c r="AA573" s="249" t="s">
        <v>4529</v>
      </c>
      <c r="AB573" s="253" t="s">
        <v>4520</v>
      </c>
      <c r="AC573" s="251" t="s">
        <v>4521</v>
      </c>
      <c r="AD573" s="249" t="s">
        <v>2</v>
      </c>
      <c r="AE573" s="249" t="s">
        <v>4522</v>
      </c>
      <c r="AF573" s="249" t="s">
        <v>42</v>
      </c>
      <c r="AG573" s="249" t="s">
        <v>42</v>
      </c>
      <c r="AH573" s="243" t="s">
        <v>42</v>
      </c>
      <c r="AI573" s="231"/>
      <c r="AJ573" s="231"/>
      <c r="AK573" s="232"/>
    </row>
    <row r="574" spans="1:37" ht="15" customHeight="1" x14ac:dyDescent="0.25">
      <c r="A574" s="17" t="s">
        <v>5121</v>
      </c>
      <c r="B574" s="37" t="s">
        <v>5103</v>
      </c>
      <c r="C574" s="37" t="s">
        <v>5101</v>
      </c>
      <c r="D574" s="201" t="s">
        <v>359</v>
      </c>
      <c r="E574" s="233">
        <v>5660915</v>
      </c>
      <c r="F574" s="225">
        <v>225</v>
      </c>
      <c r="G574" s="32" t="s">
        <v>20</v>
      </c>
      <c r="H574" s="37">
        <v>13200</v>
      </c>
      <c r="I574" s="37" t="s">
        <v>1045</v>
      </c>
      <c r="J574" s="37" t="s">
        <v>1581</v>
      </c>
      <c r="K574" s="37" t="s">
        <v>42</v>
      </c>
      <c r="L574" s="234">
        <v>41</v>
      </c>
      <c r="M574" s="235">
        <v>42286</v>
      </c>
      <c r="N574" s="236">
        <v>42286</v>
      </c>
      <c r="O574" s="99">
        <v>42261</v>
      </c>
      <c r="P574" s="94">
        <v>42262</v>
      </c>
      <c r="Q574" s="7">
        <v>42271</v>
      </c>
      <c r="R574" s="7" t="s">
        <v>153</v>
      </c>
      <c r="S574" s="7" t="s">
        <v>3605</v>
      </c>
      <c r="T574" s="7">
        <v>42271</v>
      </c>
      <c r="U574" s="108">
        <v>42272</v>
      </c>
      <c r="V574" s="108" t="s">
        <v>153</v>
      </c>
      <c r="W574" s="7">
        <v>42277</v>
      </c>
      <c r="X574" s="7">
        <v>42277</v>
      </c>
      <c r="Y574" s="7">
        <v>42278</v>
      </c>
      <c r="Z574" s="7"/>
      <c r="AA574" s="249" t="s">
        <v>5102</v>
      </c>
      <c r="AB574" s="237" t="s">
        <v>4520</v>
      </c>
      <c r="AC574" s="251" t="s">
        <v>4521</v>
      </c>
      <c r="AD574" s="249" t="s">
        <v>20</v>
      </c>
      <c r="AE574" s="249" t="s">
        <v>4522</v>
      </c>
      <c r="AF574" s="249" t="s">
        <v>42</v>
      </c>
      <c r="AG574" s="249" t="s">
        <v>42</v>
      </c>
      <c r="AH574" s="243" t="s">
        <v>42</v>
      </c>
      <c r="AI574" s="231"/>
      <c r="AJ574" s="231"/>
      <c r="AK574" s="232"/>
    </row>
    <row r="575" spans="1:37" ht="15" customHeight="1" x14ac:dyDescent="0.25">
      <c r="A575" s="17" t="s">
        <v>5122</v>
      </c>
      <c r="B575" s="37" t="s">
        <v>5104</v>
      </c>
      <c r="C575" s="37" t="s">
        <v>5101</v>
      </c>
      <c r="D575" s="201" t="s">
        <v>359</v>
      </c>
      <c r="E575" s="233">
        <v>5670915</v>
      </c>
      <c r="F575" s="225">
        <v>75</v>
      </c>
      <c r="G575" s="32" t="s">
        <v>20</v>
      </c>
      <c r="H575" s="37">
        <v>13200</v>
      </c>
      <c r="I575" s="37" t="s">
        <v>1045</v>
      </c>
      <c r="J575" s="37" t="s">
        <v>3309</v>
      </c>
      <c r="K575" s="37" t="s">
        <v>42</v>
      </c>
      <c r="L575" s="234">
        <v>41</v>
      </c>
      <c r="M575" s="235">
        <v>42286</v>
      </c>
      <c r="N575" s="236">
        <v>42286</v>
      </c>
      <c r="O575" s="99">
        <v>42261</v>
      </c>
      <c r="P575" s="94">
        <v>42262</v>
      </c>
      <c r="Q575" s="7">
        <v>42272</v>
      </c>
      <c r="R575" s="7" t="s">
        <v>153</v>
      </c>
      <c r="S575" s="7" t="s">
        <v>3605</v>
      </c>
      <c r="T575" s="7">
        <v>42273</v>
      </c>
      <c r="U575" s="108">
        <v>42275</v>
      </c>
      <c r="V575" s="108" t="s">
        <v>153</v>
      </c>
      <c r="W575" s="7">
        <v>42282</v>
      </c>
      <c r="X575" s="7">
        <v>42282</v>
      </c>
      <c r="Y575" s="7">
        <v>42283</v>
      </c>
      <c r="Z575" s="7"/>
      <c r="AA575" s="249" t="s">
        <v>5102</v>
      </c>
      <c r="AB575" s="253" t="s">
        <v>4520</v>
      </c>
      <c r="AC575" s="251" t="s">
        <v>4521</v>
      </c>
      <c r="AD575" s="249" t="s">
        <v>20</v>
      </c>
      <c r="AE575" s="249" t="s">
        <v>4522</v>
      </c>
      <c r="AF575" s="249" t="s">
        <v>42</v>
      </c>
      <c r="AG575" s="249" t="s">
        <v>42</v>
      </c>
      <c r="AH575" s="243" t="s">
        <v>1555</v>
      </c>
      <c r="AI575" s="231"/>
      <c r="AJ575" s="231"/>
      <c r="AK575" s="232"/>
    </row>
    <row r="576" spans="1:37" ht="15" customHeight="1" x14ac:dyDescent="0.25">
      <c r="A576" s="17" t="s">
        <v>2962</v>
      </c>
      <c r="B576" s="37" t="s">
        <v>5112</v>
      </c>
      <c r="C576" s="37" t="s">
        <v>5110</v>
      </c>
      <c r="D576" s="201" t="s">
        <v>359</v>
      </c>
      <c r="E576" s="233">
        <v>5680915</v>
      </c>
      <c r="F576" s="225">
        <v>225</v>
      </c>
      <c r="G576" s="32" t="s">
        <v>7</v>
      </c>
      <c r="H576" s="37">
        <v>11400</v>
      </c>
      <c r="I576" s="37" t="s">
        <v>25</v>
      </c>
      <c r="J576" s="37" t="s">
        <v>1581</v>
      </c>
      <c r="K576" s="37" t="s">
        <v>42</v>
      </c>
      <c r="L576" s="234">
        <v>41</v>
      </c>
      <c r="M576" s="235">
        <v>42288</v>
      </c>
      <c r="N576" s="236">
        <v>42288</v>
      </c>
      <c r="O576" s="99">
        <v>42261</v>
      </c>
      <c r="P576" s="94">
        <v>42261</v>
      </c>
      <c r="Q576" s="7">
        <v>42294</v>
      </c>
      <c r="R576" s="7" t="s">
        <v>153</v>
      </c>
      <c r="S576" s="7" t="s">
        <v>3358</v>
      </c>
      <c r="T576" s="7">
        <v>42285</v>
      </c>
      <c r="U576" s="108">
        <v>42298</v>
      </c>
      <c r="V576" s="108" t="s">
        <v>153</v>
      </c>
      <c r="W576" s="7" t="s">
        <v>42</v>
      </c>
      <c r="X576" s="7" t="s">
        <v>42</v>
      </c>
      <c r="Y576" s="7">
        <v>42299</v>
      </c>
      <c r="Z576" s="7"/>
      <c r="AA576" s="249" t="s">
        <v>4529</v>
      </c>
      <c r="AB576" s="237" t="s">
        <v>4520</v>
      </c>
      <c r="AC576" s="251" t="s">
        <v>4521</v>
      </c>
      <c r="AD576" s="249" t="s">
        <v>7</v>
      </c>
      <c r="AE576" s="249" t="s">
        <v>4522</v>
      </c>
      <c r="AF576" s="249" t="s">
        <v>42</v>
      </c>
      <c r="AG576" s="249" t="s">
        <v>42</v>
      </c>
      <c r="AH576" s="243" t="s">
        <v>42</v>
      </c>
      <c r="AI576" s="231"/>
      <c r="AJ576" s="231"/>
      <c r="AK576" s="232"/>
    </row>
    <row r="577" spans="1:37" ht="15" customHeight="1" x14ac:dyDescent="0.25">
      <c r="A577" s="17" t="s">
        <v>3572</v>
      </c>
      <c r="B577" s="37" t="s">
        <v>5113</v>
      </c>
      <c r="C577" s="37" t="s">
        <v>4387</v>
      </c>
      <c r="D577" s="201" t="s">
        <v>359</v>
      </c>
      <c r="E577" s="233">
        <v>5690915</v>
      </c>
      <c r="F577" s="225">
        <v>150</v>
      </c>
      <c r="G577" s="32" t="s">
        <v>2</v>
      </c>
      <c r="H577" s="37">
        <v>13200</v>
      </c>
      <c r="I577" s="37" t="s">
        <v>25</v>
      </c>
      <c r="J577" s="37" t="s">
        <v>1581</v>
      </c>
      <c r="K577" s="37" t="s">
        <v>42</v>
      </c>
      <c r="L577" s="234">
        <v>39</v>
      </c>
      <c r="M577" s="235">
        <v>42273</v>
      </c>
      <c r="N577" s="236">
        <v>42273</v>
      </c>
      <c r="O577" s="99">
        <v>42261</v>
      </c>
      <c r="P577" s="94">
        <v>42261</v>
      </c>
      <c r="Q577" s="7">
        <v>42269</v>
      </c>
      <c r="R577" s="7" t="s">
        <v>153</v>
      </c>
      <c r="S577" s="7" t="s">
        <v>3605</v>
      </c>
      <c r="T577" s="7">
        <v>42269</v>
      </c>
      <c r="U577" s="108">
        <v>42269</v>
      </c>
      <c r="V577" s="108" t="s">
        <v>153</v>
      </c>
      <c r="W577" s="7">
        <v>42271</v>
      </c>
      <c r="X577" s="7">
        <v>42271</v>
      </c>
      <c r="Y577" s="7">
        <v>42272</v>
      </c>
      <c r="Z577" s="7"/>
      <c r="AA577" s="249" t="s">
        <v>4519</v>
      </c>
      <c r="AB577" s="253" t="s">
        <v>4520</v>
      </c>
      <c r="AC577" s="251" t="s">
        <v>4521</v>
      </c>
      <c r="AD577" s="249" t="s">
        <v>2</v>
      </c>
      <c r="AE577" s="249" t="s">
        <v>4522</v>
      </c>
      <c r="AF577" s="249" t="s">
        <v>42</v>
      </c>
      <c r="AG577" s="249" t="s">
        <v>42</v>
      </c>
      <c r="AH577" s="243" t="s">
        <v>42</v>
      </c>
      <c r="AI577" s="231"/>
      <c r="AJ577" s="231"/>
      <c r="AK577" s="232"/>
    </row>
    <row r="578" spans="1:37" ht="15" customHeight="1" x14ac:dyDescent="0.25">
      <c r="A578" s="17" t="s">
        <v>5143</v>
      </c>
      <c r="B578" s="37" t="s">
        <v>5114</v>
      </c>
      <c r="C578" s="37" t="s">
        <v>2759</v>
      </c>
      <c r="D578" s="201" t="s">
        <v>359</v>
      </c>
      <c r="E578" s="233">
        <v>5700915</v>
      </c>
      <c r="F578" s="225">
        <v>150</v>
      </c>
      <c r="G578" s="32" t="s">
        <v>50</v>
      </c>
      <c r="H578" s="37">
        <v>208</v>
      </c>
      <c r="I578" s="37" t="s">
        <v>56</v>
      </c>
      <c r="J578" s="37" t="s">
        <v>2546</v>
      </c>
      <c r="K578" s="37" t="s">
        <v>42</v>
      </c>
      <c r="L578" s="234">
        <v>40</v>
      </c>
      <c r="M578" s="235">
        <v>42278</v>
      </c>
      <c r="N578" s="236">
        <v>42278</v>
      </c>
      <c r="O578" s="99">
        <v>42262</v>
      </c>
      <c r="P578" s="94">
        <v>42262</v>
      </c>
      <c r="Q578" s="7">
        <v>42271</v>
      </c>
      <c r="R578" s="7" t="s">
        <v>153</v>
      </c>
      <c r="S578" s="7" t="s">
        <v>3605</v>
      </c>
      <c r="T578" s="7">
        <v>42272</v>
      </c>
      <c r="U578" s="108">
        <v>42272</v>
      </c>
      <c r="V578" s="108" t="s">
        <v>153</v>
      </c>
      <c r="W578" s="7" t="s">
        <v>42</v>
      </c>
      <c r="X578" s="7" t="s">
        <v>42</v>
      </c>
      <c r="Y578" s="7">
        <v>42275</v>
      </c>
      <c r="Z578" s="7"/>
      <c r="AA578" s="249" t="s">
        <v>4519</v>
      </c>
      <c r="AB578" s="237" t="s">
        <v>4520</v>
      </c>
      <c r="AC578" s="251" t="s">
        <v>4543</v>
      </c>
      <c r="AD578" s="249" t="s">
        <v>50</v>
      </c>
      <c r="AE578" s="249" t="s">
        <v>4522</v>
      </c>
      <c r="AF578" s="249" t="s">
        <v>42</v>
      </c>
      <c r="AG578" s="249" t="s">
        <v>42</v>
      </c>
      <c r="AH578" s="243" t="s">
        <v>246</v>
      </c>
      <c r="AI578" s="231"/>
      <c r="AJ578" s="231"/>
      <c r="AK578" s="232"/>
    </row>
    <row r="579" spans="1:37" ht="15" customHeight="1" x14ac:dyDescent="0.25">
      <c r="A579" s="17" t="s">
        <v>5153</v>
      </c>
      <c r="B579" s="37" t="s">
        <v>5114</v>
      </c>
      <c r="C579" s="37" t="s">
        <v>2759</v>
      </c>
      <c r="D579" s="201" t="s">
        <v>359</v>
      </c>
      <c r="E579" s="233">
        <v>5710915</v>
      </c>
      <c r="F579" s="225">
        <v>75</v>
      </c>
      <c r="G579" s="32" t="s">
        <v>50</v>
      </c>
      <c r="H579" s="37">
        <v>208</v>
      </c>
      <c r="I579" s="37" t="s">
        <v>56</v>
      </c>
      <c r="J579" s="37" t="s">
        <v>2546</v>
      </c>
      <c r="K579" s="37" t="s">
        <v>42</v>
      </c>
      <c r="L579" s="234">
        <v>40</v>
      </c>
      <c r="M579" s="235">
        <v>42278</v>
      </c>
      <c r="N579" s="236">
        <v>42278</v>
      </c>
      <c r="O579" s="99">
        <v>42262</v>
      </c>
      <c r="P579" s="94">
        <v>42263</v>
      </c>
      <c r="Q579" s="7">
        <v>42271</v>
      </c>
      <c r="R579" s="7" t="s">
        <v>153</v>
      </c>
      <c r="S579" s="7" t="s">
        <v>3605</v>
      </c>
      <c r="T579" s="7">
        <v>42275</v>
      </c>
      <c r="U579" s="108">
        <v>42275</v>
      </c>
      <c r="V579" s="108" t="s">
        <v>153</v>
      </c>
      <c r="W579" s="7" t="s">
        <v>42</v>
      </c>
      <c r="X579" s="7" t="s">
        <v>42</v>
      </c>
      <c r="Y579" s="7">
        <v>42276</v>
      </c>
      <c r="Z579" s="7"/>
      <c r="AA579" s="249" t="s">
        <v>4519</v>
      </c>
      <c r="AB579" s="253" t="s">
        <v>4520</v>
      </c>
      <c r="AC579" s="251" t="s">
        <v>4543</v>
      </c>
      <c r="AD579" s="249" t="s">
        <v>50</v>
      </c>
      <c r="AE579" s="249" t="s">
        <v>4522</v>
      </c>
      <c r="AF579" s="249" t="s">
        <v>42</v>
      </c>
      <c r="AG579" s="249" t="s">
        <v>42</v>
      </c>
      <c r="AH579" s="243" t="s">
        <v>246</v>
      </c>
      <c r="AI579" s="231"/>
      <c r="AJ579" s="231"/>
      <c r="AK579" s="232"/>
    </row>
    <row r="580" spans="1:37" ht="15" customHeight="1" x14ac:dyDescent="0.25">
      <c r="A580" s="17" t="s">
        <v>2763</v>
      </c>
      <c r="B580" s="37" t="s">
        <v>5138</v>
      </c>
      <c r="C580" s="37" t="s">
        <v>4493</v>
      </c>
      <c r="D580" s="201" t="s">
        <v>359</v>
      </c>
      <c r="E580" s="233">
        <v>5720915</v>
      </c>
      <c r="F580" s="225">
        <v>300</v>
      </c>
      <c r="G580" s="32" t="s">
        <v>50</v>
      </c>
      <c r="H580" s="37">
        <v>480</v>
      </c>
      <c r="I580" s="37" t="s">
        <v>25</v>
      </c>
      <c r="J580" s="37" t="s">
        <v>2546</v>
      </c>
      <c r="K580" s="37" t="s">
        <v>42</v>
      </c>
      <c r="L580" s="234">
        <v>40</v>
      </c>
      <c r="M580" s="235">
        <v>42276</v>
      </c>
      <c r="N580" s="236">
        <v>42276</v>
      </c>
      <c r="O580" s="99">
        <v>42262</v>
      </c>
      <c r="P580" s="94">
        <v>42262</v>
      </c>
      <c r="Q580" s="7">
        <v>42272</v>
      </c>
      <c r="R580" s="7" t="s">
        <v>153</v>
      </c>
      <c r="S580" s="7" t="s">
        <v>3605</v>
      </c>
      <c r="T580" s="7">
        <v>42275</v>
      </c>
      <c r="U580" s="108">
        <v>42276</v>
      </c>
      <c r="V580" s="108" t="s">
        <v>153</v>
      </c>
      <c r="W580" s="7" t="s">
        <v>42</v>
      </c>
      <c r="X580" s="7" t="s">
        <v>42</v>
      </c>
      <c r="Y580" s="7">
        <v>42277</v>
      </c>
      <c r="Z580" s="7"/>
      <c r="AA580" s="249" t="s">
        <v>4529</v>
      </c>
      <c r="AB580" s="237" t="s">
        <v>4520</v>
      </c>
      <c r="AC580" s="251" t="s">
        <v>4543</v>
      </c>
      <c r="AD580" s="249" t="s">
        <v>50</v>
      </c>
      <c r="AE580" s="249" t="s">
        <v>4522</v>
      </c>
      <c r="AF580" s="249" t="s">
        <v>42</v>
      </c>
      <c r="AG580" s="249" t="s">
        <v>42</v>
      </c>
      <c r="AH580" s="243" t="s">
        <v>246</v>
      </c>
      <c r="AI580" s="231"/>
      <c r="AJ580" s="231"/>
      <c r="AK580" s="232"/>
    </row>
    <row r="581" spans="1:37" ht="15" customHeight="1" x14ac:dyDescent="0.25">
      <c r="A581" s="17" t="s">
        <v>5174</v>
      </c>
      <c r="B581" s="37" t="s">
        <v>5139</v>
      </c>
      <c r="C581" s="37" t="s">
        <v>5137</v>
      </c>
      <c r="D581" s="201" t="s">
        <v>359</v>
      </c>
      <c r="E581" s="233">
        <v>5730915</v>
      </c>
      <c r="F581" s="225">
        <v>630</v>
      </c>
      <c r="G581" s="32" t="s">
        <v>7</v>
      </c>
      <c r="H581" s="37">
        <v>13200</v>
      </c>
      <c r="I581" s="37" t="s">
        <v>3</v>
      </c>
      <c r="J581" s="37" t="s">
        <v>1581</v>
      </c>
      <c r="K581" s="37" t="s">
        <v>42</v>
      </c>
      <c r="L581" s="234">
        <v>42</v>
      </c>
      <c r="M581" s="235">
        <v>42291</v>
      </c>
      <c r="N581" s="236">
        <v>42291</v>
      </c>
      <c r="O581" s="99">
        <v>42263</v>
      </c>
      <c r="P581" s="94">
        <v>42264</v>
      </c>
      <c r="Q581" s="7">
        <v>42296</v>
      </c>
      <c r="R581" s="7" t="s">
        <v>153</v>
      </c>
      <c r="S581" s="7" t="s">
        <v>3358</v>
      </c>
      <c r="T581" s="7">
        <v>42296</v>
      </c>
      <c r="U581" s="108">
        <v>42297</v>
      </c>
      <c r="V581" s="108" t="s">
        <v>153</v>
      </c>
      <c r="W581" s="7" t="s">
        <v>42</v>
      </c>
      <c r="X581" s="7" t="s">
        <v>42</v>
      </c>
      <c r="Y581" s="7">
        <v>42298</v>
      </c>
      <c r="Z581" s="7"/>
      <c r="AA581" s="249" t="s">
        <v>4882</v>
      </c>
      <c r="AB581" s="253" t="s">
        <v>4520</v>
      </c>
      <c r="AC581" s="251" t="s">
        <v>4543</v>
      </c>
      <c r="AD581" s="249" t="s">
        <v>7</v>
      </c>
      <c r="AE581" s="249" t="s">
        <v>4522</v>
      </c>
      <c r="AF581" s="249" t="s">
        <v>42</v>
      </c>
      <c r="AG581" s="249" t="s">
        <v>42</v>
      </c>
      <c r="AH581" s="243" t="s">
        <v>42</v>
      </c>
      <c r="AI581" s="231"/>
      <c r="AJ581" s="231"/>
      <c r="AK581" s="232"/>
    </row>
    <row r="582" spans="1:37" ht="15" customHeight="1" x14ac:dyDescent="0.25">
      <c r="A582" s="17" t="s">
        <v>5154</v>
      </c>
      <c r="B582" s="37" t="s">
        <v>5140</v>
      </c>
      <c r="C582" s="37" t="s">
        <v>3552</v>
      </c>
      <c r="D582" s="201" t="s">
        <v>359</v>
      </c>
      <c r="E582" s="233">
        <v>5740915</v>
      </c>
      <c r="F582" s="225">
        <v>20</v>
      </c>
      <c r="G582" s="32" t="s">
        <v>50</v>
      </c>
      <c r="H582" s="37">
        <v>440</v>
      </c>
      <c r="I582" s="37" t="s">
        <v>1527</v>
      </c>
      <c r="J582" s="37" t="s">
        <v>3547</v>
      </c>
      <c r="K582" s="37" t="s">
        <v>42</v>
      </c>
      <c r="L582" s="234">
        <v>40</v>
      </c>
      <c r="M582" s="235">
        <v>42276</v>
      </c>
      <c r="N582" s="236">
        <v>42276</v>
      </c>
      <c r="O582" s="99">
        <v>42263</v>
      </c>
      <c r="P582" s="94">
        <v>42264</v>
      </c>
      <c r="Q582" s="7">
        <v>42270</v>
      </c>
      <c r="R582" s="7" t="s">
        <v>153</v>
      </c>
      <c r="S582" s="7" t="s">
        <v>3358</v>
      </c>
      <c r="T582" s="7">
        <v>42277</v>
      </c>
      <c r="U582" s="108">
        <v>42278</v>
      </c>
      <c r="V582" s="108" t="s">
        <v>153</v>
      </c>
      <c r="W582" s="7" t="s">
        <v>42</v>
      </c>
      <c r="X582" s="7" t="s">
        <v>42</v>
      </c>
      <c r="Y582" s="7">
        <v>42282</v>
      </c>
      <c r="Z582" s="7"/>
      <c r="AA582" s="249" t="s">
        <v>4529</v>
      </c>
      <c r="AB582" s="237" t="s">
        <v>4520</v>
      </c>
      <c r="AC582" s="251" t="s">
        <v>4543</v>
      </c>
      <c r="AD582" s="249" t="s">
        <v>50</v>
      </c>
      <c r="AE582" s="249" t="s">
        <v>4522</v>
      </c>
      <c r="AF582" s="249" t="s">
        <v>42</v>
      </c>
      <c r="AG582" s="249" t="s">
        <v>42</v>
      </c>
      <c r="AH582" s="243" t="s">
        <v>246</v>
      </c>
      <c r="AI582" s="231"/>
      <c r="AJ582" s="231"/>
      <c r="AK582" s="232"/>
    </row>
    <row r="583" spans="1:37" ht="15" customHeight="1" x14ac:dyDescent="0.25">
      <c r="A583" s="17" t="s">
        <v>4499</v>
      </c>
      <c r="B583" s="37" t="s">
        <v>5141</v>
      </c>
      <c r="C583" s="37" t="s">
        <v>2775</v>
      </c>
      <c r="D583" s="201" t="s">
        <v>359</v>
      </c>
      <c r="E583" s="233">
        <v>5750915</v>
      </c>
      <c r="F583" s="225">
        <v>1600</v>
      </c>
      <c r="G583" s="32" t="s">
        <v>20</v>
      </c>
      <c r="H583" s="37">
        <v>34500</v>
      </c>
      <c r="I583" s="37" t="s">
        <v>68</v>
      </c>
      <c r="J583" s="37" t="s">
        <v>4470</v>
      </c>
      <c r="K583" s="37" t="s">
        <v>2806</v>
      </c>
      <c r="L583" s="234">
        <v>44</v>
      </c>
      <c r="M583" s="235">
        <v>42306</v>
      </c>
      <c r="N583" s="236">
        <v>42306</v>
      </c>
      <c r="O583" s="99">
        <v>42265</v>
      </c>
      <c r="P583" s="94">
        <v>42267</v>
      </c>
      <c r="Q583" s="7">
        <v>42300</v>
      </c>
      <c r="R583" s="7" t="s">
        <v>153</v>
      </c>
      <c r="S583" s="7" t="s">
        <v>3358</v>
      </c>
      <c r="T583" s="7">
        <v>42300</v>
      </c>
      <c r="U583" s="108">
        <v>42304</v>
      </c>
      <c r="V583" s="108" t="s">
        <v>153</v>
      </c>
      <c r="W583" s="7">
        <v>42313</v>
      </c>
      <c r="X583" s="7">
        <v>42313</v>
      </c>
      <c r="Y583" s="7">
        <v>42317</v>
      </c>
      <c r="Z583" s="7"/>
      <c r="AA583" s="248" t="s">
        <v>4529</v>
      </c>
      <c r="AB583" s="252" t="s">
        <v>3086</v>
      </c>
      <c r="AC583" s="251" t="s">
        <v>4543</v>
      </c>
      <c r="AD583" s="248" t="s">
        <v>20</v>
      </c>
      <c r="AE583" s="248" t="s">
        <v>4522</v>
      </c>
      <c r="AF583" s="248" t="s">
        <v>42</v>
      </c>
      <c r="AG583" s="248" t="s">
        <v>42</v>
      </c>
      <c r="AH583" s="243" t="s">
        <v>2806</v>
      </c>
      <c r="AI583" s="231"/>
      <c r="AJ583" s="231"/>
      <c r="AK583" s="232"/>
    </row>
    <row r="584" spans="1:37" ht="15" customHeight="1" x14ac:dyDescent="0.25">
      <c r="A584" s="17" t="s">
        <v>3648</v>
      </c>
      <c r="B584" s="37" t="s">
        <v>5142</v>
      </c>
      <c r="C584" s="37" t="s">
        <v>5150</v>
      </c>
      <c r="D584" s="201" t="s">
        <v>359</v>
      </c>
      <c r="E584" s="233">
        <v>5760915</v>
      </c>
      <c r="F584" s="225">
        <v>45</v>
      </c>
      <c r="G584" s="32" t="s">
        <v>7</v>
      </c>
      <c r="H584" s="37">
        <v>440</v>
      </c>
      <c r="I584" s="37" t="s">
        <v>3</v>
      </c>
      <c r="J584" s="37" t="s">
        <v>1581</v>
      </c>
      <c r="K584" s="37" t="s">
        <v>42</v>
      </c>
      <c r="L584" s="234">
        <v>42</v>
      </c>
      <c r="M584" s="235">
        <v>42291</v>
      </c>
      <c r="N584" s="236">
        <v>42291</v>
      </c>
      <c r="O584" s="99">
        <v>42263</v>
      </c>
      <c r="P584" s="94">
        <v>42263</v>
      </c>
      <c r="Q584" s="7">
        <v>42284</v>
      </c>
      <c r="R584" s="7" t="s">
        <v>153</v>
      </c>
      <c r="S584" s="7" t="s">
        <v>3605</v>
      </c>
      <c r="T584" s="7">
        <v>42284</v>
      </c>
      <c r="U584" s="108">
        <v>42291</v>
      </c>
      <c r="V584" s="108" t="s">
        <v>153</v>
      </c>
      <c r="W584" s="7" t="s">
        <v>42</v>
      </c>
      <c r="X584" s="7" t="s">
        <v>42</v>
      </c>
      <c r="Y584" s="7">
        <v>42297</v>
      </c>
      <c r="Z584" s="7"/>
      <c r="AA584" s="248" t="s">
        <v>4595</v>
      </c>
      <c r="AB584" s="252" t="s">
        <v>4520</v>
      </c>
      <c r="AC584" s="251" t="s">
        <v>4543</v>
      </c>
      <c r="AD584" s="248" t="s">
        <v>7</v>
      </c>
      <c r="AE584" s="248" t="s">
        <v>4522</v>
      </c>
      <c r="AF584" s="248" t="s">
        <v>42</v>
      </c>
      <c r="AG584" s="248" t="s">
        <v>42</v>
      </c>
      <c r="AH584" s="243" t="s">
        <v>42</v>
      </c>
      <c r="AI584" s="231"/>
      <c r="AJ584" s="231"/>
      <c r="AK584" s="232"/>
    </row>
    <row r="585" spans="1:37" ht="15" customHeight="1" x14ac:dyDescent="0.25">
      <c r="A585" s="17" t="s">
        <v>3015</v>
      </c>
      <c r="B585" s="37" t="s">
        <v>5152</v>
      </c>
      <c r="C585" s="37" t="s">
        <v>5151</v>
      </c>
      <c r="D585" s="201" t="s">
        <v>359</v>
      </c>
      <c r="E585" s="233">
        <v>5770915</v>
      </c>
      <c r="F585" s="225">
        <v>225</v>
      </c>
      <c r="G585" s="32" t="s">
        <v>7</v>
      </c>
      <c r="H585" s="37">
        <v>13200</v>
      </c>
      <c r="I585" s="37" t="s">
        <v>25</v>
      </c>
      <c r="J585" s="37" t="s">
        <v>1581</v>
      </c>
      <c r="K585" s="37" t="s">
        <v>42</v>
      </c>
      <c r="L585" s="234">
        <v>42</v>
      </c>
      <c r="M585" s="235">
        <v>42292</v>
      </c>
      <c r="N585" s="236">
        <v>42292</v>
      </c>
      <c r="O585" s="99">
        <v>42263</v>
      </c>
      <c r="P585" s="94">
        <v>42263</v>
      </c>
      <c r="Q585" s="7">
        <v>42296</v>
      </c>
      <c r="R585" s="7" t="s">
        <v>153</v>
      </c>
      <c r="S585" s="7" t="s">
        <v>3358</v>
      </c>
      <c r="T585" s="7">
        <v>42296</v>
      </c>
      <c r="U585" s="108">
        <v>42298</v>
      </c>
      <c r="V585" s="108" t="s">
        <v>153</v>
      </c>
      <c r="W585" s="7" t="s">
        <v>42</v>
      </c>
      <c r="X585" s="7" t="s">
        <v>42</v>
      </c>
      <c r="Y585" s="7">
        <v>42300</v>
      </c>
      <c r="Z585" s="7"/>
      <c r="AA585" s="248" t="s">
        <v>4725</v>
      </c>
      <c r="AB585" s="252" t="s">
        <v>4520</v>
      </c>
      <c r="AC585" s="251" t="s">
        <v>4521</v>
      </c>
      <c r="AD585" s="248" t="s">
        <v>7</v>
      </c>
      <c r="AE585" s="248" t="s">
        <v>4522</v>
      </c>
      <c r="AF585" s="248" t="s">
        <v>42</v>
      </c>
      <c r="AG585" s="248" t="s">
        <v>42</v>
      </c>
      <c r="AH585" s="243" t="s">
        <v>42</v>
      </c>
      <c r="AI585" s="231"/>
      <c r="AJ585" s="231"/>
      <c r="AK585" s="232"/>
    </row>
    <row r="586" spans="1:37" ht="15" customHeight="1" x14ac:dyDescent="0.25">
      <c r="A586" s="17" t="s">
        <v>3789</v>
      </c>
      <c r="B586" s="37" t="s">
        <v>5156</v>
      </c>
      <c r="C586" s="37" t="s">
        <v>4676</v>
      </c>
      <c r="D586" s="201" t="s">
        <v>359</v>
      </c>
      <c r="E586" s="233">
        <v>5780915</v>
      </c>
      <c r="F586" s="225">
        <v>500</v>
      </c>
      <c r="G586" s="32" t="s">
        <v>20</v>
      </c>
      <c r="H586" s="37">
        <v>11400</v>
      </c>
      <c r="I586" s="37" t="s">
        <v>25</v>
      </c>
      <c r="J586" s="37" t="s">
        <v>1581</v>
      </c>
      <c r="K586" s="37" t="s">
        <v>42</v>
      </c>
      <c r="L586" s="234">
        <v>41</v>
      </c>
      <c r="M586" s="235">
        <v>42282</v>
      </c>
      <c r="N586" s="236">
        <v>42282</v>
      </c>
      <c r="O586" s="99">
        <v>42263</v>
      </c>
      <c r="P586" s="94">
        <v>42263</v>
      </c>
      <c r="Q586" s="7">
        <v>42273</v>
      </c>
      <c r="R586" s="7" t="s">
        <v>153</v>
      </c>
      <c r="S586" s="7" t="s">
        <v>3605</v>
      </c>
      <c r="T586" s="7">
        <v>42273</v>
      </c>
      <c r="U586" s="108">
        <v>42275</v>
      </c>
      <c r="V586" s="108" t="s">
        <v>153</v>
      </c>
      <c r="W586" s="7">
        <v>42279</v>
      </c>
      <c r="X586" s="7">
        <v>42279</v>
      </c>
      <c r="Y586" s="7">
        <v>42282</v>
      </c>
      <c r="Z586" s="7"/>
      <c r="AA586" s="248" t="s">
        <v>4529</v>
      </c>
      <c r="AB586" s="252" t="s">
        <v>4520</v>
      </c>
      <c r="AC586" s="251" t="s">
        <v>4521</v>
      </c>
      <c r="AD586" s="248" t="s">
        <v>20</v>
      </c>
      <c r="AE586" s="248" t="s">
        <v>4522</v>
      </c>
      <c r="AF586" s="248" t="s">
        <v>42</v>
      </c>
      <c r="AG586" s="248" t="s">
        <v>42</v>
      </c>
      <c r="AH586" s="243" t="s">
        <v>42</v>
      </c>
      <c r="AI586" s="231"/>
      <c r="AJ586" s="231"/>
      <c r="AK586" s="232"/>
    </row>
    <row r="587" spans="1:37" ht="15" customHeight="1" x14ac:dyDescent="0.25">
      <c r="A587" s="17" t="s">
        <v>3484</v>
      </c>
      <c r="B587" s="37" t="s">
        <v>5157</v>
      </c>
      <c r="C587" s="37" t="s">
        <v>4676</v>
      </c>
      <c r="D587" s="201" t="s">
        <v>359</v>
      </c>
      <c r="E587" s="233">
        <v>5790915</v>
      </c>
      <c r="F587" s="225">
        <v>400</v>
      </c>
      <c r="G587" s="32" t="s">
        <v>20</v>
      </c>
      <c r="H587" s="37">
        <v>11400</v>
      </c>
      <c r="I587" s="37" t="s">
        <v>25</v>
      </c>
      <c r="J587" s="37" t="s">
        <v>1581</v>
      </c>
      <c r="K587" s="37" t="s">
        <v>42</v>
      </c>
      <c r="L587" s="234">
        <v>42</v>
      </c>
      <c r="M587" s="235">
        <v>42290</v>
      </c>
      <c r="N587" s="236">
        <v>42290</v>
      </c>
      <c r="O587" s="99">
        <v>42263</v>
      </c>
      <c r="P587" s="94">
        <v>42263</v>
      </c>
      <c r="Q587" s="7">
        <v>42277</v>
      </c>
      <c r="R587" s="7" t="s">
        <v>153</v>
      </c>
      <c r="S587" s="7" t="s">
        <v>3605</v>
      </c>
      <c r="T587" s="7">
        <v>42278</v>
      </c>
      <c r="U587" s="108">
        <v>42279</v>
      </c>
      <c r="V587" s="108" t="s">
        <v>153</v>
      </c>
      <c r="W587" s="7">
        <v>42282</v>
      </c>
      <c r="X587" s="7">
        <v>42282</v>
      </c>
      <c r="Y587" s="7">
        <v>42283</v>
      </c>
      <c r="Z587" s="7"/>
      <c r="AA587" s="248" t="s">
        <v>4529</v>
      </c>
      <c r="AB587" s="252" t="s">
        <v>4520</v>
      </c>
      <c r="AC587" s="251" t="s">
        <v>4521</v>
      </c>
      <c r="AD587" s="248" t="s">
        <v>20</v>
      </c>
      <c r="AE587" s="248" t="s">
        <v>4522</v>
      </c>
      <c r="AF587" s="248" t="s">
        <v>42</v>
      </c>
      <c r="AG587" s="248" t="s">
        <v>42</v>
      </c>
      <c r="AH587" s="243" t="s">
        <v>42</v>
      </c>
      <c r="AI587" s="231"/>
      <c r="AJ587" s="231"/>
      <c r="AK587" s="232"/>
    </row>
    <row r="588" spans="1:37" ht="15" customHeight="1" x14ac:dyDescent="0.25">
      <c r="A588" s="17" t="s">
        <v>2672</v>
      </c>
      <c r="B588" s="37" t="s">
        <v>5158</v>
      </c>
      <c r="C588" s="37" t="s">
        <v>4676</v>
      </c>
      <c r="D588" s="201" t="s">
        <v>359</v>
      </c>
      <c r="E588" s="233">
        <v>5800915</v>
      </c>
      <c r="F588" s="225">
        <v>300</v>
      </c>
      <c r="G588" s="32" t="s">
        <v>7</v>
      </c>
      <c r="H588" s="37">
        <v>11400</v>
      </c>
      <c r="I588" s="37" t="s">
        <v>25</v>
      </c>
      <c r="J588" s="37" t="s">
        <v>1581</v>
      </c>
      <c r="K588" s="37" t="s">
        <v>42</v>
      </c>
      <c r="L588" s="234">
        <v>41</v>
      </c>
      <c r="M588" s="235">
        <v>42287</v>
      </c>
      <c r="N588" s="236">
        <v>42287</v>
      </c>
      <c r="O588" s="99">
        <v>42263</v>
      </c>
      <c r="P588" s="94">
        <v>42263</v>
      </c>
      <c r="Q588" s="7" t="s">
        <v>153</v>
      </c>
      <c r="R588" s="7" t="s">
        <v>153</v>
      </c>
      <c r="S588" s="7" t="s">
        <v>3358</v>
      </c>
      <c r="T588" s="7">
        <v>42291</v>
      </c>
      <c r="U588" s="108">
        <v>42293</v>
      </c>
      <c r="V588" s="108" t="s">
        <v>153</v>
      </c>
      <c r="W588" s="7" t="s">
        <v>42</v>
      </c>
      <c r="X588" s="7" t="s">
        <v>42</v>
      </c>
      <c r="Y588" s="7">
        <v>42296</v>
      </c>
      <c r="Z588" s="7"/>
      <c r="AA588" s="248" t="s">
        <v>4529</v>
      </c>
      <c r="AB588" s="252" t="s">
        <v>4520</v>
      </c>
      <c r="AC588" s="251" t="s">
        <v>4521</v>
      </c>
      <c r="AD588" s="248" t="s">
        <v>7</v>
      </c>
      <c r="AE588" s="248" t="s">
        <v>4522</v>
      </c>
      <c r="AF588" s="248" t="s">
        <v>42</v>
      </c>
      <c r="AG588" s="248" t="s">
        <v>42</v>
      </c>
      <c r="AH588" s="243" t="s">
        <v>42</v>
      </c>
      <c r="AI588" s="231"/>
      <c r="AJ588" s="231"/>
      <c r="AK588" s="232"/>
    </row>
    <row r="589" spans="1:37" ht="15" customHeight="1" x14ac:dyDescent="0.25">
      <c r="A589" s="17" t="s">
        <v>5179</v>
      </c>
      <c r="B589" s="37" t="s">
        <v>5159</v>
      </c>
      <c r="C589" s="37" t="s">
        <v>4676</v>
      </c>
      <c r="D589" s="201" t="s">
        <v>359</v>
      </c>
      <c r="E589" s="233">
        <v>5810915</v>
      </c>
      <c r="F589" s="225">
        <v>112.5</v>
      </c>
      <c r="G589" s="32" t="s">
        <v>50</v>
      </c>
      <c r="H589" s="37">
        <v>440</v>
      </c>
      <c r="I589" s="37" t="s">
        <v>25</v>
      </c>
      <c r="J589" s="37" t="s">
        <v>2546</v>
      </c>
      <c r="K589" s="37" t="s">
        <v>42</v>
      </c>
      <c r="L589" s="234">
        <v>41</v>
      </c>
      <c r="M589" s="235">
        <v>42287</v>
      </c>
      <c r="N589" s="236">
        <v>42287</v>
      </c>
      <c r="O589" s="99">
        <v>42264</v>
      </c>
      <c r="P589" s="94">
        <v>42265</v>
      </c>
      <c r="Q589" s="7">
        <v>42273</v>
      </c>
      <c r="R589" s="7" t="s">
        <v>153</v>
      </c>
      <c r="S589" s="7" t="s">
        <v>3605</v>
      </c>
      <c r="T589" s="7">
        <v>42276</v>
      </c>
      <c r="U589" s="108">
        <v>42279</v>
      </c>
      <c r="V589" s="108" t="s">
        <v>153</v>
      </c>
      <c r="W589" s="7" t="s">
        <v>42</v>
      </c>
      <c r="X589" s="7" t="s">
        <v>42</v>
      </c>
      <c r="Y589" s="7">
        <v>42283</v>
      </c>
      <c r="Z589" s="7"/>
      <c r="AA589" s="248" t="s">
        <v>4529</v>
      </c>
      <c r="AB589" s="252" t="s">
        <v>4520</v>
      </c>
      <c r="AC589" s="251" t="s">
        <v>4543</v>
      </c>
      <c r="AD589" s="248" t="s">
        <v>50</v>
      </c>
      <c r="AE589" s="248" t="s">
        <v>4522</v>
      </c>
      <c r="AF589" s="248" t="s">
        <v>42</v>
      </c>
      <c r="AG589" s="248" t="s">
        <v>42</v>
      </c>
      <c r="AH589" s="243" t="s">
        <v>246</v>
      </c>
      <c r="AI589" s="231"/>
      <c r="AJ589" s="231"/>
      <c r="AK589" s="232"/>
    </row>
    <row r="590" spans="1:37" ht="15" customHeight="1" x14ac:dyDescent="0.25">
      <c r="A590" s="17" t="s">
        <v>5180</v>
      </c>
      <c r="B590" s="37" t="s">
        <v>5159</v>
      </c>
      <c r="C590" s="37" t="s">
        <v>4676</v>
      </c>
      <c r="D590" s="201" t="s">
        <v>359</v>
      </c>
      <c r="E590" s="233">
        <v>5820915</v>
      </c>
      <c r="F590" s="225">
        <v>450</v>
      </c>
      <c r="G590" s="32" t="s">
        <v>50</v>
      </c>
      <c r="H590" s="37">
        <v>440</v>
      </c>
      <c r="I590" s="37" t="s">
        <v>25</v>
      </c>
      <c r="J590" s="37" t="s">
        <v>2546</v>
      </c>
      <c r="K590" s="37" t="s">
        <v>42</v>
      </c>
      <c r="L590" s="234">
        <v>41</v>
      </c>
      <c r="M590" s="235">
        <v>42287</v>
      </c>
      <c r="N590" s="236">
        <v>42287</v>
      </c>
      <c r="O590" s="99">
        <v>42265</v>
      </c>
      <c r="P590" s="94">
        <v>42268</v>
      </c>
      <c r="Q590" s="7">
        <v>42283</v>
      </c>
      <c r="R590" s="7" t="s">
        <v>153</v>
      </c>
      <c r="S590" s="7" t="s">
        <v>3605</v>
      </c>
      <c r="T590" s="7">
        <v>42282</v>
      </c>
      <c r="U590" s="108">
        <v>42285</v>
      </c>
      <c r="V590" s="108" t="s">
        <v>153</v>
      </c>
      <c r="W590" s="7" t="s">
        <v>42</v>
      </c>
      <c r="X590" s="7" t="s">
        <v>42</v>
      </c>
      <c r="Y590" s="7">
        <v>42292</v>
      </c>
      <c r="Z590" s="7"/>
      <c r="AA590" s="248" t="s">
        <v>4529</v>
      </c>
      <c r="AB590" s="252" t="s">
        <v>4520</v>
      </c>
      <c r="AC590" s="251" t="s">
        <v>4543</v>
      </c>
      <c r="AD590" s="248" t="s">
        <v>50</v>
      </c>
      <c r="AE590" s="248" t="s">
        <v>4522</v>
      </c>
      <c r="AF590" s="248" t="s">
        <v>42</v>
      </c>
      <c r="AG590" s="248" t="s">
        <v>42</v>
      </c>
      <c r="AH590" s="243" t="s">
        <v>246</v>
      </c>
      <c r="AI590" s="231"/>
      <c r="AJ590" s="231"/>
      <c r="AK590" s="232"/>
    </row>
    <row r="591" spans="1:37" ht="15" customHeight="1" x14ac:dyDescent="0.25">
      <c r="A591" s="17" t="s">
        <v>5181</v>
      </c>
      <c r="B591" s="37" t="s">
        <v>5159</v>
      </c>
      <c r="C591" s="37" t="s">
        <v>4676</v>
      </c>
      <c r="D591" s="201" t="s">
        <v>359</v>
      </c>
      <c r="E591" s="233">
        <v>5830915</v>
      </c>
      <c r="F591" s="225">
        <v>600</v>
      </c>
      <c r="G591" s="32" t="s">
        <v>50</v>
      </c>
      <c r="H591" s="37">
        <v>440</v>
      </c>
      <c r="I591" s="37" t="s">
        <v>25</v>
      </c>
      <c r="J591" s="37" t="s">
        <v>2546</v>
      </c>
      <c r="K591" s="37" t="s">
        <v>42</v>
      </c>
      <c r="L591" s="234">
        <v>41</v>
      </c>
      <c r="M591" s="235">
        <v>42287</v>
      </c>
      <c r="N591" s="236">
        <v>42287</v>
      </c>
      <c r="O591" s="99">
        <v>42265</v>
      </c>
      <c r="P591" s="94">
        <v>42268</v>
      </c>
      <c r="Q591" s="7">
        <v>42290</v>
      </c>
      <c r="R591" s="7" t="s">
        <v>153</v>
      </c>
      <c r="S591" s="7" t="s">
        <v>3605</v>
      </c>
      <c r="T591" s="7">
        <v>42293</v>
      </c>
      <c r="U591" s="108">
        <v>42294</v>
      </c>
      <c r="V591" s="108" t="s">
        <v>153</v>
      </c>
      <c r="W591" s="7" t="s">
        <v>42</v>
      </c>
      <c r="X591" s="7" t="s">
        <v>42</v>
      </c>
      <c r="Y591" s="7">
        <v>42296</v>
      </c>
      <c r="Z591" s="7"/>
      <c r="AA591" s="248" t="s">
        <v>4529</v>
      </c>
      <c r="AB591" s="252" t="s">
        <v>4520</v>
      </c>
      <c r="AC591" s="251" t="s">
        <v>4543</v>
      </c>
      <c r="AD591" s="248" t="s">
        <v>50</v>
      </c>
      <c r="AE591" s="248" t="s">
        <v>4522</v>
      </c>
      <c r="AF591" s="248" t="s">
        <v>42</v>
      </c>
      <c r="AG591" s="248" t="s">
        <v>42</v>
      </c>
      <c r="AH591" s="243" t="s">
        <v>246</v>
      </c>
      <c r="AI591" s="231"/>
      <c r="AJ591" s="231"/>
      <c r="AK591" s="232"/>
    </row>
    <row r="592" spans="1:37" ht="15" customHeight="1" x14ac:dyDescent="0.25">
      <c r="A592" s="17" t="s">
        <v>5018</v>
      </c>
      <c r="B592" s="37" t="s">
        <v>5161</v>
      </c>
      <c r="C592" s="37" t="s">
        <v>5160</v>
      </c>
      <c r="D592" s="201" t="s">
        <v>359</v>
      </c>
      <c r="E592" s="233">
        <v>5840915</v>
      </c>
      <c r="F592" s="225">
        <v>630</v>
      </c>
      <c r="G592" s="32" t="s">
        <v>2</v>
      </c>
      <c r="H592" s="37">
        <v>13200</v>
      </c>
      <c r="I592" s="37" t="s">
        <v>25</v>
      </c>
      <c r="J592" s="37" t="s">
        <v>1581</v>
      </c>
      <c r="K592" s="37" t="s">
        <v>42</v>
      </c>
      <c r="L592" s="234">
        <v>42</v>
      </c>
      <c r="M592" s="235">
        <v>42293</v>
      </c>
      <c r="N592" s="236">
        <v>42293</v>
      </c>
      <c r="O592" s="99">
        <v>42264</v>
      </c>
      <c r="P592" s="94">
        <v>42265</v>
      </c>
      <c r="Q592" s="7">
        <v>42279</v>
      </c>
      <c r="R592" s="7" t="s">
        <v>153</v>
      </c>
      <c r="S592" s="7" t="s">
        <v>3605</v>
      </c>
      <c r="T592" s="7">
        <v>42279</v>
      </c>
      <c r="U592" s="108" t="s">
        <v>153</v>
      </c>
      <c r="V592" s="108" t="s">
        <v>153</v>
      </c>
      <c r="W592" s="7">
        <v>42284</v>
      </c>
      <c r="X592" s="7">
        <v>42284</v>
      </c>
      <c r="Y592" s="7">
        <v>42285</v>
      </c>
      <c r="Z592" s="7"/>
      <c r="AA592" s="248" t="s">
        <v>4826</v>
      </c>
      <c r="AB592" s="252" t="s">
        <v>4520</v>
      </c>
      <c r="AC592" s="251" t="s">
        <v>4521</v>
      </c>
      <c r="AD592" s="248" t="s">
        <v>2</v>
      </c>
      <c r="AE592" s="248" t="s">
        <v>4522</v>
      </c>
      <c r="AF592" s="248" t="s">
        <v>42</v>
      </c>
      <c r="AG592" s="248" t="s">
        <v>42</v>
      </c>
      <c r="AH592" s="243" t="s">
        <v>42</v>
      </c>
      <c r="AI592" s="231"/>
      <c r="AJ592" s="231"/>
      <c r="AK592" s="232"/>
    </row>
    <row r="593" spans="1:37" ht="15" customHeight="1" x14ac:dyDescent="0.25">
      <c r="A593" s="17" t="s">
        <v>5203</v>
      </c>
      <c r="B593" s="37" t="s">
        <v>5162</v>
      </c>
      <c r="C593" s="37" t="s">
        <v>5160</v>
      </c>
      <c r="D593" s="201" t="s">
        <v>359</v>
      </c>
      <c r="E593" s="233">
        <v>5850915</v>
      </c>
      <c r="F593" s="225">
        <v>300</v>
      </c>
      <c r="G593" s="32" t="s">
        <v>7</v>
      </c>
      <c r="H593" s="37">
        <v>208</v>
      </c>
      <c r="I593" s="37" t="s">
        <v>56</v>
      </c>
      <c r="J593" s="37" t="s">
        <v>1581</v>
      </c>
      <c r="K593" s="37" t="s">
        <v>42</v>
      </c>
      <c r="L593" s="234">
        <v>42</v>
      </c>
      <c r="M593" s="235">
        <v>42293</v>
      </c>
      <c r="N593" s="236">
        <v>42293</v>
      </c>
      <c r="O593" s="99">
        <v>42268</v>
      </c>
      <c r="P593" s="94">
        <v>42269</v>
      </c>
      <c r="Q593" s="7">
        <v>42284</v>
      </c>
      <c r="R593" s="7" t="s">
        <v>153</v>
      </c>
      <c r="S593" s="7" t="s">
        <v>3605</v>
      </c>
      <c r="T593" s="7">
        <v>42284</v>
      </c>
      <c r="U593" s="108">
        <v>42285</v>
      </c>
      <c r="V593" s="108" t="s">
        <v>153</v>
      </c>
      <c r="W593" s="7" t="s">
        <v>42</v>
      </c>
      <c r="X593" s="7" t="s">
        <v>42</v>
      </c>
      <c r="Y593" s="7">
        <v>42286</v>
      </c>
      <c r="Z593" s="7"/>
      <c r="AA593" s="248" t="s">
        <v>4826</v>
      </c>
      <c r="AB593" s="252" t="s">
        <v>4520</v>
      </c>
      <c r="AC593" s="251" t="s">
        <v>4543</v>
      </c>
      <c r="AD593" s="248" t="s">
        <v>7</v>
      </c>
      <c r="AE593" s="248" t="s">
        <v>4522</v>
      </c>
      <c r="AF593" s="248" t="s">
        <v>42</v>
      </c>
      <c r="AG593" s="248" t="s">
        <v>42</v>
      </c>
      <c r="AH593" s="243" t="s">
        <v>42</v>
      </c>
      <c r="AI593" s="231"/>
      <c r="AJ593" s="231"/>
      <c r="AK593" s="232"/>
    </row>
    <row r="594" spans="1:37" ht="15" customHeight="1" x14ac:dyDescent="0.25">
      <c r="A594" s="17" t="s">
        <v>4356</v>
      </c>
      <c r="B594" s="37" t="s">
        <v>5163</v>
      </c>
      <c r="C594" s="37" t="s">
        <v>5160</v>
      </c>
      <c r="D594" s="201" t="s">
        <v>359</v>
      </c>
      <c r="E594" s="233">
        <v>5860915</v>
      </c>
      <c r="F594" s="225">
        <v>630</v>
      </c>
      <c r="G594" s="32" t="s">
        <v>20</v>
      </c>
      <c r="H594" s="37">
        <v>11400</v>
      </c>
      <c r="I594" s="37" t="s">
        <v>25</v>
      </c>
      <c r="J594" s="37" t="s">
        <v>1581</v>
      </c>
      <c r="K594" s="37" t="s">
        <v>42</v>
      </c>
      <c r="L594" s="234">
        <v>41</v>
      </c>
      <c r="M594" s="235">
        <v>42283</v>
      </c>
      <c r="N594" s="236">
        <v>42283</v>
      </c>
      <c r="O594" s="99">
        <v>42264</v>
      </c>
      <c r="P594" s="94">
        <v>42265</v>
      </c>
      <c r="Q594" s="7">
        <v>42276</v>
      </c>
      <c r="R594" s="7" t="s">
        <v>153</v>
      </c>
      <c r="S594" s="7" t="s">
        <v>3605</v>
      </c>
      <c r="T594" s="7">
        <v>42276</v>
      </c>
      <c r="U594" s="108">
        <v>42276</v>
      </c>
      <c r="V594" s="108" t="s">
        <v>153</v>
      </c>
      <c r="W594" s="7">
        <v>42279</v>
      </c>
      <c r="X594" s="7">
        <v>42279</v>
      </c>
      <c r="Y594" s="7">
        <v>42282</v>
      </c>
      <c r="Z594" s="7"/>
      <c r="AA594" s="248" t="s">
        <v>4529</v>
      </c>
      <c r="AB594" s="252" t="s">
        <v>4520</v>
      </c>
      <c r="AC594" s="251" t="s">
        <v>4521</v>
      </c>
      <c r="AD594" s="248" t="s">
        <v>20</v>
      </c>
      <c r="AE594" s="248" t="s">
        <v>4522</v>
      </c>
      <c r="AF594" s="248" t="s">
        <v>42</v>
      </c>
      <c r="AG594" s="248" t="s">
        <v>42</v>
      </c>
      <c r="AH594" s="243" t="s">
        <v>42</v>
      </c>
      <c r="AI594" s="231"/>
      <c r="AJ594" s="231"/>
      <c r="AK594" s="232"/>
    </row>
    <row r="595" spans="1:37" ht="15" customHeight="1" x14ac:dyDescent="0.25">
      <c r="A595" s="17" t="s">
        <v>4324</v>
      </c>
      <c r="B595" s="37" t="s">
        <v>5164</v>
      </c>
      <c r="C595" s="37" t="s">
        <v>2395</v>
      </c>
      <c r="D595" s="201" t="s">
        <v>359</v>
      </c>
      <c r="E595" s="233">
        <v>5870915</v>
      </c>
      <c r="F595" s="225">
        <v>225</v>
      </c>
      <c r="G595" s="32" t="s">
        <v>50</v>
      </c>
      <c r="H595" s="37">
        <v>208</v>
      </c>
      <c r="I595" s="37" t="s">
        <v>56</v>
      </c>
      <c r="J595" s="37" t="s">
        <v>2546</v>
      </c>
      <c r="K595" s="37" t="s">
        <v>42</v>
      </c>
      <c r="L595" s="234">
        <v>41</v>
      </c>
      <c r="M595" s="235">
        <v>42288</v>
      </c>
      <c r="N595" s="236">
        <v>42288</v>
      </c>
      <c r="O595" s="99">
        <v>42265</v>
      </c>
      <c r="P595" s="94">
        <v>42268</v>
      </c>
      <c r="Q595" s="7">
        <v>42285</v>
      </c>
      <c r="R595" s="7" t="s">
        <v>153</v>
      </c>
      <c r="S595" s="7" t="s">
        <v>3605</v>
      </c>
      <c r="T595" s="7">
        <v>42286</v>
      </c>
      <c r="U595" s="108">
        <v>42290</v>
      </c>
      <c r="V595" s="108" t="s">
        <v>153</v>
      </c>
      <c r="W595" s="7" t="s">
        <v>42</v>
      </c>
      <c r="X595" s="7" t="s">
        <v>42</v>
      </c>
      <c r="Y595" s="7">
        <v>42292</v>
      </c>
      <c r="Z595" s="7"/>
      <c r="AA595" s="248" t="s">
        <v>4927</v>
      </c>
      <c r="AB595" s="252" t="s">
        <v>4520</v>
      </c>
      <c r="AC595" s="251" t="s">
        <v>4543</v>
      </c>
      <c r="AD595" s="248" t="s">
        <v>50</v>
      </c>
      <c r="AE595" s="248" t="s">
        <v>4522</v>
      </c>
      <c r="AF595" s="248" t="s">
        <v>42</v>
      </c>
      <c r="AG595" s="248" t="s">
        <v>42</v>
      </c>
      <c r="AH595" s="243" t="s">
        <v>246</v>
      </c>
      <c r="AI595" s="231"/>
      <c r="AJ595" s="231"/>
      <c r="AK595" s="232"/>
    </row>
    <row r="596" spans="1:37" ht="15" customHeight="1" x14ac:dyDescent="0.25">
      <c r="A596" s="17" t="s">
        <v>5176</v>
      </c>
      <c r="B596" s="37" t="s">
        <v>5165</v>
      </c>
      <c r="C596" s="37" t="s">
        <v>4428</v>
      </c>
      <c r="D596" s="201" t="s">
        <v>359</v>
      </c>
      <c r="E596" s="233">
        <v>5880915</v>
      </c>
      <c r="F596" s="225">
        <v>112.5</v>
      </c>
      <c r="G596" s="32" t="s">
        <v>7</v>
      </c>
      <c r="H596" s="37">
        <v>460</v>
      </c>
      <c r="I596" s="37" t="s">
        <v>25</v>
      </c>
      <c r="J596" s="37" t="s">
        <v>1855</v>
      </c>
      <c r="K596" s="37" t="s">
        <v>42</v>
      </c>
      <c r="L596" s="234">
        <v>40</v>
      </c>
      <c r="M596" s="235">
        <v>42278</v>
      </c>
      <c r="N596" s="236">
        <v>42278</v>
      </c>
      <c r="O596" s="99">
        <v>42264</v>
      </c>
      <c r="P596" s="94">
        <v>42265</v>
      </c>
      <c r="Q596" s="7">
        <v>42272</v>
      </c>
      <c r="R596" s="7" t="s">
        <v>153</v>
      </c>
      <c r="S596" s="7" t="s">
        <v>3605</v>
      </c>
      <c r="T596" s="7">
        <v>42272</v>
      </c>
      <c r="U596" s="108">
        <v>42273</v>
      </c>
      <c r="V596" s="108">
        <v>42272</v>
      </c>
      <c r="W596" s="7" t="s">
        <v>42</v>
      </c>
      <c r="X596" s="7" t="s">
        <v>42</v>
      </c>
      <c r="Y596" s="7">
        <v>42277</v>
      </c>
      <c r="Z596" s="7"/>
      <c r="AA596" s="248" t="s">
        <v>4529</v>
      </c>
      <c r="AB596" s="252" t="s">
        <v>3086</v>
      </c>
      <c r="AC596" s="251" t="s">
        <v>4543</v>
      </c>
      <c r="AD596" s="248" t="s">
        <v>7</v>
      </c>
      <c r="AE596" s="248" t="s">
        <v>4522</v>
      </c>
      <c r="AF596" s="248" t="s">
        <v>42</v>
      </c>
      <c r="AG596" s="248" t="s">
        <v>42</v>
      </c>
      <c r="AH596" s="243" t="s">
        <v>42</v>
      </c>
      <c r="AI596" s="231"/>
      <c r="AJ596" s="231"/>
      <c r="AK596" s="232"/>
    </row>
    <row r="597" spans="1:37" ht="15" customHeight="1" x14ac:dyDescent="0.25">
      <c r="A597" s="17" t="s">
        <v>3484</v>
      </c>
      <c r="B597" s="37" t="s">
        <v>5172</v>
      </c>
      <c r="C597" s="37" t="s">
        <v>4469</v>
      </c>
      <c r="D597" s="201" t="s">
        <v>360</v>
      </c>
      <c r="E597" s="233">
        <v>5890915</v>
      </c>
      <c r="F597" s="225">
        <v>400</v>
      </c>
      <c r="G597" s="32" t="s">
        <v>20</v>
      </c>
      <c r="H597" s="37">
        <v>11400</v>
      </c>
      <c r="I597" s="37" t="s">
        <v>25</v>
      </c>
      <c r="J597" s="37" t="s">
        <v>5171</v>
      </c>
      <c r="K597" s="37" t="s">
        <v>42</v>
      </c>
      <c r="L597" s="234">
        <v>41</v>
      </c>
      <c r="M597" s="235">
        <v>42283</v>
      </c>
      <c r="N597" s="236">
        <v>42283</v>
      </c>
      <c r="O597" s="99">
        <v>42264</v>
      </c>
      <c r="P597" s="94">
        <v>42264</v>
      </c>
      <c r="Q597" s="7">
        <v>42280</v>
      </c>
      <c r="R597" s="7" t="s">
        <v>153</v>
      </c>
      <c r="S597" s="7" t="s">
        <v>3605</v>
      </c>
      <c r="T597" s="7">
        <v>42282</v>
      </c>
      <c r="U597" s="108" t="s">
        <v>153</v>
      </c>
      <c r="V597" s="108" t="s">
        <v>153</v>
      </c>
      <c r="W597" s="7">
        <v>42286</v>
      </c>
      <c r="X597" s="7">
        <v>42286</v>
      </c>
      <c r="Y597" s="7">
        <v>42292</v>
      </c>
      <c r="Z597" s="7"/>
      <c r="AA597" s="248" t="s">
        <v>4529</v>
      </c>
      <c r="AB597" s="252" t="s">
        <v>4520</v>
      </c>
      <c r="AC597" s="251" t="s">
        <v>4521</v>
      </c>
      <c r="AD597" s="248" t="s">
        <v>20</v>
      </c>
      <c r="AE597" s="248" t="s">
        <v>4522</v>
      </c>
      <c r="AF597" s="248" t="s">
        <v>42</v>
      </c>
      <c r="AG597" s="248" t="s">
        <v>42</v>
      </c>
      <c r="AH597" s="243" t="s">
        <v>42</v>
      </c>
      <c r="AI597" s="231"/>
      <c r="AJ597" s="231"/>
      <c r="AK597" s="232"/>
    </row>
    <row r="598" spans="1:37" ht="15" customHeight="1" x14ac:dyDescent="0.25">
      <c r="A598" s="74" t="s">
        <v>306</v>
      </c>
      <c r="B598" s="74" t="s">
        <v>5173</v>
      </c>
      <c r="C598" s="74" t="s">
        <v>499</v>
      </c>
      <c r="D598" s="213" t="s">
        <v>359</v>
      </c>
      <c r="E598" s="233">
        <v>5900915</v>
      </c>
      <c r="F598" s="298">
        <v>300</v>
      </c>
      <c r="G598" s="41" t="s">
        <v>50</v>
      </c>
      <c r="H598" s="74">
        <v>11400</v>
      </c>
      <c r="I598" s="74" t="s">
        <v>25</v>
      </c>
      <c r="J598" s="37" t="s">
        <v>2546</v>
      </c>
      <c r="K598" s="37" t="s">
        <v>42</v>
      </c>
      <c r="L598" s="299" t="s">
        <v>3358</v>
      </c>
      <c r="M598" s="236" t="s">
        <v>152</v>
      </c>
      <c r="N598" s="236" t="s">
        <v>152</v>
      </c>
      <c r="O598" s="255" t="s">
        <v>152</v>
      </c>
      <c r="P598" s="103" t="s">
        <v>152</v>
      </c>
      <c r="Q598" s="55" t="s">
        <v>152</v>
      </c>
      <c r="R598" s="55" t="s">
        <v>152</v>
      </c>
      <c r="S598" s="55" t="s">
        <v>3358</v>
      </c>
      <c r="T598" s="55" t="s">
        <v>152</v>
      </c>
      <c r="U598" s="110" t="s">
        <v>152</v>
      </c>
      <c r="V598" s="110" t="s">
        <v>152</v>
      </c>
      <c r="W598" s="55" t="s">
        <v>152</v>
      </c>
      <c r="X598" s="55" t="s">
        <v>152</v>
      </c>
      <c r="Y598" s="55" t="s">
        <v>152</v>
      </c>
      <c r="Z598" s="7"/>
      <c r="AA598" s="248" t="s">
        <v>4529</v>
      </c>
      <c r="AB598" s="252" t="s">
        <v>4520</v>
      </c>
      <c r="AC598" s="251" t="s">
        <v>4521</v>
      </c>
      <c r="AD598" s="248" t="s">
        <v>50</v>
      </c>
      <c r="AE598" s="248" t="s">
        <v>4522</v>
      </c>
      <c r="AF598" s="248" t="s">
        <v>42</v>
      </c>
      <c r="AG598" s="248" t="s">
        <v>42</v>
      </c>
      <c r="AH598" s="243" t="s">
        <v>42</v>
      </c>
      <c r="AI598" s="231"/>
      <c r="AJ598" s="231"/>
      <c r="AK598" s="232"/>
    </row>
    <row r="599" spans="1:37" ht="15" customHeight="1" x14ac:dyDescent="0.25">
      <c r="A599" s="17" t="s">
        <v>2962</v>
      </c>
      <c r="B599" s="37" t="s">
        <v>5175</v>
      </c>
      <c r="C599" s="37" t="s">
        <v>3549</v>
      </c>
      <c r="D599" s="201" t="s">
        <v>359</v>
      </c>
      <c r="E599" s="233">
        <v>5910915</v>
      </c>
      <c r="F599" s="225">
        <v>225</v>
      </c>
      <c r="G599" s="32" t="s">
        <v>7</v>
      </c>
      <c r="H599" s="37">
        <v>11400</v>
      </c>
      <c r="I599" s="37" t="s">
        <v>25</v>
      </c>
      <c r="J599" s="37" t="s">
        <v>1581</v>
      </c>
      <c r="K599" s="37" t="s">
        <v>42</v>
      </c>
      <c r="L599" s="234">
        <v>40</v>
      </c>
      <c r="M599" s="235">
        <v>42279</v>
      </c>
      <c r="N599" s="236">
        <v>42279</v>
      </c>
      <c r="O599" s="99">
        <v>42268</v>
      </c>
      <c r="P599" s="94">
        <v>42269</v>
      </c>
      <c r="Q599" s="7">
        <v>42280</v>
      </c>
      <c r="R599" s="7" t="s">
        <v>153</v>
      </c>
      <c r="S599" s="7" t="s">
        <v>3358</v>
      </c>
      <c r="T599" s="7">
        <v>42282</v>
      </c>
      <c r="U599" s="108">
        <v>42282</v>
      </c>
      <c r="V599" s="108" t="s">
        <v>153</v>
      </c>
      <c r="W599" s="7" t="s">
        <v>42</v>
      </c>
      <c r="X599" s="7" t="s">
        <v>42</v>
      </c>
      <c r="Y599" s="7">
        <v>42284</v>
      </c>
      <c r="Z599" s="7"/>
      <c r="AA599" s="248" t="s">
        <v>4529</v>
      </c>
      <c r="AB599" s="252" t="s">
        <v>4520</v>
      </c>
      <c r="AC599" s="251" t="s">
        <v>4521</v>
      </c>
      <c r="AD599" s="248" t="s">
        <v>7</v>
      </c>
      <c r="AE599" s="248" t="s">
        <v>4522</v>
      </c>
      <c r="AF599" s="248" t="s">
        <v>42</v>
      </c>
      <c r="AG599" s="248" t="s">
        <v>42</v>
      </c>
      <c r="AH599" s="243" t="s">
        <v>42</v>
      </c>
      <c r="AI599" s="231"/>
      <c r="AJ599" s="231"/>
      <c r="AK599" s="232"/>
    </row>
    <row r="600" spans="1:37" ht="15" customHeight="1" x14ac:dyDescent="0.25">
      <c r="A600" s="17" t="s">
        <v>2947</v>
      </c>
      <c r="B600" s="37" t="s">
        <v>5178</v>
      </c>
      <c r="C600" s="37" t="s">
        <v>181</v>
      </c>
      <c r="D600" s="201" t="s">
        <v>359</v>
      </c>
      <c r="E600" s="233">
        <v>5920915</v>
      </c>
      <c r="F600" s="225">
        <v>400</v>
      </c>
      <c r="G600" s="32" t="s">
        <v>7</v>
      </c>
      <c r="H600" s="37">
        <v>13200</v>
      </c>
      <c r="I600" s="37" t="s">
        <v>3</v>
      </c>
      <c r="J600" s="37" t="s">
        <v>1581</v>
      </c>
      <c r="K600" s="37" t="s">
        <v>42</v>
      </c>
      <c r="L600" s="234">
        <v>43</v>
      </c>
      <c r="M600" s="235">
        <v>42299</v>
      </c>
      <c r="N600" s="236">
        <v>42299</v>
      </c>
      <c r="O600" s="99">
        <v>42268</v>
      </c>
      <c r="P600" s="94">
        <v>42269</v>
      </c>
      <c r="Q600" s="7">
        <v>42300</v>
      </c>
      <c r="R600" s="7" t="s">
        <v>153</v>
      </c>
      <c r="S600" s="7" t="s">
        <v>3358</v>
      </c>
      <c r="T600" s="7">
        <v>42298</v>
      </c>
      <c r="U600" s="108">
        <v>42300</v>
      </c>
      <c r="V600" s="108" t="s">
        <v>153</v>
      </c>
      <c r="W600" s="7" t="s">
        <v>42</v>
      </c>
      <c r="X600" s="7" t="s">
        <v>42</v>
      </c>
      <c r="Y600" s="7">
        <v>42303</v>
      </c>
      <c r="Z600" s="7"/>
      <c r="AA600" s="248" t="s">
        <v>4519</v>
      </c>
      <c r="AB600" s="252" t="s">
        <v>4520</v>
      </c>
      <c r="AC600" s="251" t="s">
        <v>4521</v>
      </c>
      <c r="AD600" s="248" t="s">
        <v>7</v>
      </c>
      <c r="AE600" s="248" t="s">
        <v>4522</v>
      </c>
      <c r="AF600" s="248" t="s">
        <v>42</v>
      </c>
      <c r="AG600" s="248" t="s">
        <v>42</v>
      </c>
      <c r="AH600" s="243" t="s">
        <v>42</v>
      </c>
      <c r="AI600" s="231"/>
      <c r="AJ600" s="231"/>
      <c r="AK600" s="232"/>
    </row>
    <row r="601" spans="1:37" ht="15" customHeight="1" x14ac:dyDescent="0.25">
      <c r="A601" s="17" t="s">
        <v>5202</v>
      </c>
      <c r="B601" s="37" t="s">
        <v>5191</v>
      </c>
      <c r="C601" s="37" t="s">
        <v>5190</v>
      </c>
      <c r="D601" s="201" t="s">
        <v>359</v>
      </c>
      <c r="E601" s="233">
        <v>5930915</v>
      </c>
      <c r="F601" s="225">
        <v>300</v>
      </c>
      <c r="G601" s="32" t="s">
        <v>2</v>
      </c>
      <c r="H601" s="37">
        <v>13200</v>
      </c>
      <c r="I601" s="37" t="s">
        <v>56</v>
      </c>
      <c r="J601" s="37" t="s">
        <v>1581</v>
      </c>
      <c r="K601" s="37" t="s">
        <v>161</v>
      </c>
      <c r="L601" s="234">
        <v>43</v>
      </c>
      <c r="M601" s="235">
        <v>42298</v>
      </c>
      <c r="N601" s="236">
        <v>42298</v>
      </c>
      <c r="O601" s="99">
        <v>42270</v>
      </c>
      <c r="P601" s="94">
        <v>42271</v>
      </c>
      <c r="Q601" s="7">
        <v>42284</v>
      </c>
      <c r="R601" s="7" t="s">
        <v>153</v>
      </c>
      <c r="S601" s="7" t="s">
        <v>3605</v>
      </c>
      <c r="T601" s="7" t="s">
        <v>153</v>
      </c>
      <c r="U601" s="108" t="s">
        <v>153</v>
      </c>
      <c r="V601" s="108" t="s">
        <v>153</v>
      </c>
      <c r="W601" s="7">
        <v>42290</v>
      </c>
      <c r="X601" s="7">
        <v>42290</v>
      </c>
      <c r="Y601" s="7">
        <v>42293</v>
      </c>
      <c r="Z601" s="7"/>
      <c r="AA601" s="248" t="s">
        <v>4595</v>
      </c>
      <c r="AB601" s="252" t="s">
        <v>4520</v>
      </c>
      <c r="AC601" s="251" t="s">
        <v>4521</v>
      </c>
      <c r="AD601" s="248" t="s">
        <v>2</v>
      </c>
      <c r="AE601" s="248" t="s">
        <v>4522</v>
      </c>
      <c r="AF601" s="248" t="s">
        <v>42</v>
      </c>
      <c r="AG601" s="248" t="s">
        <v>42</v>
      </c>
      <c r="AH601" s="243" t="s">
        <v>2980</v>
      </c>
      <c r="AI601" s="231"/>
      <c r="AJ601" s="231"/>
      <c r="AK601" s="232"/>
    </row>
    <row r="602" spans="1:37" ht="15" customHeight="1" x14ac:dyDescent="0.25">
      <c r="A602" s="17" t="s">
        <v>5206</v>
      </c>
      <c r="B602" s="37" t="s">
        <v>5192</v>
      </c>
      <c r="C602" s="37" t="s">
        <v>110</v>
      </c>
      <c r="D602" s="201" t="s">
        <v>359</v>
      </c>
      <c r="E602" s="233">
        <v>5940915</v>
      </c>
      <c r="F602" s="225">
        <v>300</v>
      </c>
      <c r="G602" s="32" t="s">
        <v>2</v>
      </c>
      <c r="H602" s="37">
        <v>11400</v>
      </c>
      <c r="I602" s="37" t="s">
        <v>25</v>
      </c>
      <c r="J602" s="37" t="s">
        <v>1581</v>
      </c>
      <c r="K602" s="37" t="s">
        <v>161</v>
      </c>
      <c r="L602" s="234">
        <v>41</v>
      </c>
      <c r="M602" s="235">
        <v>42284</v>
      </c>
      <c r="N602" s="236">
        <v>42284</v>
      </c>
      <c r="O602" s="99">
        <v>42271</v>
      </c>
      <c r="P602" s="94">
        <v>42271</v>
      </c>
      <c r="Q602" s="7">
        <v>42277</v>
      </c>
      <c r="R602" s="7" t="s">
        <v>153</v>
      </c>
      <c r="S602" s="7" t="s">
        <v>3605</v>
      </c>
      <c r="T602" s="7">
        <v>42277</v>
      </c>
      <c r="U602" s="108">
        <v>42279</v>
      </c>
      <c r="V602" s="108" t="s">
        <v>153</v>
      </c>
      <c r="W602" s="7">
        <v>42285</v>
      </c>
      <c r="X602" s="7">
        <v>42285</v>
      </c>
      <c r="Y602" s="7">
        <v>42286</v>
      </c>
      <c r="Z602" s="7"/>
      <c r="AA602" s="248" t="s">
        <v>4529</v>
      </c>
      <c r="AB602" s="252" t="s">
        <v>4520</v>
      </c>
      <c r="AC602" s="251" t="s">
        <v>4521</v>
      </c>
      <c r="AD602" s="248" t="s">
        <v>2</v>
      </c>
      <c r="AE602" s="248" t="s">
        <v>4522</v>
      </c>
      <c r="AF602" s="248" t="s">
        <v>42</v>
      </c>
      <c r="AG602" s="248" t="s">
        <v>42</v>
      </c>
      <c r="AH602" s="243" t="s">
        <v>2980</v>
      </c>
      <c r="AI602" s="231"/>
      <c r="AJ602" s="231"/>
      <c r="AK602" s="232"/>
    </row>
    <row r="603" spans="1:37" ht="15" customHeight="1" x14ac:dyDescent="0.25">
      <c r="A603" s="17" t="s">
        <v>4711</v>
      </c>
      <c r="B603" s="37" t="s">
        <v>5193</v>
      </c>
      <c r="C603" s="37" t="s">
        <v>110</v>
      </c>
      <c r="D603" s="201" t="s">
        <v>359</v>
      </c>
      <c r="E603" s="233">
        <v>5950915</v>
      </c>
      <c r="F603" s="225">
        <v>112.5</v>
      </c>
      <c r="G603" s="32" t="s">
        <v>2</v>
      </c>
      <c r="H603" s="37">
        <v>13200</v>
      </c>
      <c r="I603" s="37" t="s">
        <v>25</v>
      </c>
      <c r="J603" s="37" t="s">
        <v>1581</v>
      </c>
      <c r="K603" s="37" t="s">
        <v>161</v>
      </c>
      <c r="L603" s="234">
        <v>43</v>
      </c>
      <c r="M603" s="235">
        <v>42299</v>
      </c>
      <c r="N603" s="236">
        <v>42299</v>
      </c>
      <c r="O603" s="99">
        <v>42270</v>
      </c>
      <c r="P603" s="94">
        <v>42271</v>
      </c>
      <c r="Q603" s="7">
        <v>42277</v>
      </c>
      <c r="R603" s="7" t="s">
        <v>153</v>
      </c>
      <c r="S603" s="7" t="s">
        <v>3605</v>
      </c>
      <c r="T603" s="7" t="s">
        <v>153</v>
      </c>
      <c r="U603" s="108" t="s">
        <v>153</v>
      </c>
      <c r="V603" s="108" t="s">
        <v>153</v>
      </c>
      <c r="W603" s="7">
        <v>42290</v>
      </c>
      <c r="X603" s="7">
        <v>42290</v>
      </c>
      <c r="Y603" s="7">
        <v>42293</v>
      </c>
      <c r="Z603" s="7"/>
      <c r="AA603" s="248" t="s">
        <v>4569</v>
      </c>
      <c r="AB603" s="252" t="s">
        <v>4520</v>
      </c>
      <c r="AC603" s="251" t="s">
        <v>4521</v>
      </c>
      <c r="AD603" s="248" t="s">
        <v>2</v>
      </c>
      <c r="AE603" s="248" t="s">
        <v>4522</v>
      </c>
      <c r="AF603" s="248" t="s">
        <v>42</v>
      </c>
      <c r="AG603" s="248" t="s">
        <v>42</v>
      </c>
      <c r="AH603" s="243" t="s">
        <v>2980</v>
      </c>
      <c r="AI603" s="231"/>
      <c r="AJ603" s="231"/>
      <c r="AK603" s="232"/>
    </row>
    <row r="604" spans="1:37" ht="15" customHeight="1" x14ac:dyDescent="0.25">
      <c r="A604" s="17" t="s">
        <v>4711</v>
      </c>
      <c r="B604" s="37" t="s">
        <v>5193</v>
      </c>
      <c r="C604" s="37" t="s">
        <v>110</v>
      </c>
      <c r="D604" s="201" t="s">
        <v>359</v>
      </c>
      <c r="E604" s="233">
        <v>5960915</v>
      </c>
      <c r="F604" s="225">
        <v>112.5</v>
      </c>
      <c r="G604" s="32" t="s">
        <v>2</v>
      </c>
      <c r="H604" s="37">
        <v>13200</v>
      </c>
      <c r="I604" s="37" t="s">
        <v>25</v>
      </c>
      <c r="J604" s="37" t="s">
        <v>1581</v>
      </c>
      <c r="K604" s="37" t="s">
        <v>161</v>
      </c>
      <c r="L604" s="234">
        <v>43</v>
      </c>
      <c r="M604" s="235">
        <v>42299</v>
      </c>
      <c r="N604" s="236">
        <v>42299</v>
      </c>
      <c r="O604" s="99">
        <v>42270</v>
      </c>
      <c r="P604" s="94">
        <v>42271</v>
      </c>
      <c r="Q604" s="7">
        <v>42283</v>
      </c>
      <c r="R604" s="7" t="s">
        <v>153</v>
      </c>
      <c r="S604" s="7" t="s">
        <v>3605</v>
      </c>
      <c r="T604" s="7" t="s">
        <v>153</v>
      </c>
      <c r="U604" s="108" t="s">
        <v>153</v>
      </c>
      <c r="V604" s="108" t="s">
        <v>153</v>
      </c>
      <c r="W604" s="7">
        <v>42291</v>
      </c>
      <c r="X604" s="7">
        <v>42291</v>
      </c>
      <c r="Y604" s="7">
        <v>42293</v>
      </c>
      <c r="Z604" s="7"/>
      <c r="AA604" s="248" t="s">
        <v>4569</v>
      </c>
      <c r="AB604" s="252" t="s">
        <v>4520</v>
      </c>
      <c r="AC604" s="251" t="s">
        <v>4521</v>
      </c>
      <c r="AD604" s="248" t="s">
        <v>2</v>
      </c>
      <c r="AE604" s="248" t="s">
        <v>4522</v>
      </c>
      <c r="AF604" s="248" t="s">
        <v>42</v>
      </c>
      <c r="AG604" s="248" t="s">
        <v>42</v>
      </c>
      <c r="AH604" s="243" t="s">
        <v>2980</v>
      </c>
      <c r="AI604" s="231"/>
      <c r="AJ604" s="231"/>
      <c r="AK604" s="232"/>
    </row>
    <row r="605" spans="1:37" ht="15" customHeight="1" x14ac:dyDescent="0.25">
      <c r="A605" s="17" t="s">
        <v>4711</v>
      </c>
      <c r="B605" s="37" t="s">
        <v>5193</v>
      </c>
      <c r="C605" s="37" t="s">
        <v>110</v>
      </c>
      <c r="D605" s="201" t="s">
        <v>359</v>
      </c>
      <c r="E605" s="233">
        <v>5970915</v>
      </c>
      <c r="F605" s="225">
        <v>112.5</v>
      </c>
      <c r="G605" s="32" t="s">
        <v>2</v>
      </c>
      <c r="H605" s="37">
        <v>13200</v>
      </c>
      <c r="I605" s="37" t="s">
        <v>25</v>
      </c>
      <c r="J605" s="37" t="s">
        <v>1581</v>
      </c>
      <c r="K605" s="37" t="s">
        <v>161</v>
      </c>
      <c r="L605" s="234">
        <v>43</v>
      </c>
      <c r="M605" s="235">
        <v>42299</v>
      </c>
      <c r="N605" s="236">
        <v>42299</v>
      </c>
      <c r="O605" s="99">
        <v>42270</v>
      </c>
      <c r="P605" s="94">
        <v>42271</v>
      </c>
      <c r="Q605" s="7">
        <v>42284</v>
      </c>
      <c r="R605" s="7" t="s">
        <v>153</v>
      </c>
      <c r="S605" s="7" t="s">
        <v>3605</v>
      </c>
      <c r="T605" s="7" t="s">
        <v>153</v>
      </c>
      <c r="U605" s="108" t="s">
        <v>153</v>
      </c>
      <c r="V605" s="108" t="s">
        <v>153</v>
      </c>
      <c r="W605" s="7" t="s">
        <v>153</v>
      </c>
      <c r="X605" s="7" t="s">
        <v>153</v>
      </c>
      <c r="Y605" s="7">
        <v>42296</v>
      </c>
      <c r="Z605" s="7"/>
      <c r="AA605" s="248" t="s">
        <v>4569</v>
      </c>
      <c r="AB605" s="252" t="s">
        <v>4520</v>
      </c>
      <c r="AC605" s="251" t="s">
        <v>4521</v>
      </c>
      <c r="AD605" s="248" t="s">
        <v>2</v>
      </c>
      <c r="AE605" s="248" t="s">
        <v>4522</v>
      </c>
      <c r="AF605" s="248" t="s">
        <v>42</v>
      </c>
      <c r="AG605" s="248" t="s">
        <v>42</v>
      </c>
      <c r="AH605" s="243" t="s">
        <v>2980</v>
      </c>
      <c r="AI605" s="231"/>
      <c r="AJ605" s="231"/>
      <c r="AK605" s="232"/>
    </row>
    <row r="606" spans="1:37" ht="15" customHeight="1" x14ac:dyDescent="0.25">
      <c r="A606" s="17" t="s">
        <v>4711</v>
      </c>
      <c r="B606" s="37" t="s">
        <v>5197</v>
      </c>
      <c r="C606" s="37" t="s">
        <v>110</v>
      </c>
      <c r="D606" s="32" t="s">
        <v>359</v>
      </c>
      <c r="E606" s="233">
        <v>5980915</v>
      </c>
      <c r="F606" s="31">
        <v>112.5</v>
      </c>
      <c r="G606" s="31" t="s">
        <v>2</v>
      </c>
      <c r="H606" s="37">
        <v>13200</v>
      </c>
      <c r="I606" s="37" t="s">
        <v>25</v>
      </c>
      <c r="J606" s="37" t="s">
        <v>1581</v>
      </c>
      <c r="K606" s="37" t="s">
        <v>161</v>
      </c>
      <c r="L606" s="234">
        <v>43</v>
      </c>
      <c r="M606" s="305">
        <v>42299</v>
      </c>
      <c r="N606" s="306">
        <v>42299</v>
      </c>
      <c r="O606" s="99">
        <v>42270</v>
      </c>
      <c r="P606" s="94">
        <v>42271</v>
      </c>
      <c r="Q606" s="7">
        <v>42285</v>
      </c>
      <c r="R606" s="7" t="s">
        <v>153</v>
      </c>
      <c r="S606" s="7" t="s">
        <v>3605</v>
      </c>
      <c r="T606" s="7" t="s">
        <v>153</v>
      </c>
      <c r="U606" s="108" t="s">
        <v>153</v>
      </c>
      <c r="V606" s="108" t="s">
        <v>153</v>
      </c>
      <c r="W606" s="7" t="s">
        <v>153</v>
      </c>
      <c r="X606" s="7" t="s">
        <v>153</v>
      </c>
      <c r="Y606" s="7">
        <v>42296</v>
      </c>
      <c r="Z606" s="7"/>
      <c r="AA606" s="248" t="s">
        <v>4569</v>
      </c>
      <c r="AB606" s="252" t="s">
        <v>4520</v>
      </c>
      <c r="AC606" s="251" t="s">
        <v>4521</v>
      </c>
      <c r="AD606" s="248" t="s">
        <v>2</v>
      </c>
      <c r="AE606" s="248" t="s">
        <v>4522</v>
      </c>
      <c r="AF606" s="248" t="s">
        <v>42</v>
      </c>
      <c r="AG606" s="248" t="s">
        <v>42</v>
      </c>
      <c r="AH606" s="243" t="s">
        <v>2980</v>
      </c>
      <c r="AI606" s="231"/>
      <c r="AJ606" s="231"/>
      <c r="AK606" s="232"/>
    </row>
    <row r="607" spans="1:37" ht="15" customHeight="1" x14ac:dyDescent="0.25">
      <c r="A607" s="17" t="s">
        <v>4711</v>
      </c>
      <c r="B607" s="37" t="s">
        <v>5197</v>
      </c>
      <c r="C607" s="37" t="s">
        <v>110</v>
      </c>
      <c r="D607" s="32" t="s">
        <v>359</v>
      </c>
      <c r="E607" s="233">
        <v>5990915</v>
      </c>
      <c r="F607" s="31">
        <v>112.5</v>
      </c>
      <c r="G607" s="32" t="s">
        <v>2</v>
      </c>
      <c r="H607" s="37">
        <v>13200</v>
      </c>
      <c r="I607" s="37" t="s">
        <v>25</v>
      </c>
      <c r="J607" s="37" t="s">
        <v>1581</v>
      </c>
      <c r="K607" s="37" t="s">
        <v>161</v>
      </c>
      <c r="L607" s="234">
        <v>43</v>
      </c>
      <c r="M607" s="305">
        <v>42299</v>
      </c>
      <c r="N607" s="306">
        <v>42299</v>
      </c>
      <c r="O607" s="99">
        <v>42270</v>
      </c>
      <c r="P607" s="94">
        <v>42271</v>
      </c>
      <c r="Q607" s="7">
        <v>42291</v>
      </c>
      <c r="R607" s="7" t="s">
        <v>153</v>
      </c>
      <c r="S607" s="7" t="s">
        <v>3605</v>
      </c>
      <c r="T607" s="7" t="s">
        <v>153</v>
      </c>
      <c r="U607" s="108" t="s">
        <v>153</v>
      </c>
      <c r="V607" s="108" t="s">
        <v>153</v>
      </c>
      <c r="W607" s="7">
        <v>42296</v>
      </c>
      <c r="X607" s="7">
        <v>42296</v>
      </c>
      <c r="Y607" s="7">
        <v>42297</v>
      </c>
      <c r="Z607" s="7"/>
      <c r="AA607" s="248" t="s">
        <v>4569</v>
      </c>
      <c r="AB607" s="252" t="s">
        <v>4520</v>
      </c>
      <c r="AC607" s="251" t="s">
        <v>4521</v>
      </c>
      <c r="AD607" s="248" t="s">
        <v>2</v>
      </c>
      <c r="AE607" s="248" t="s">
        <v>4522</v>
      </c>
      <c r="AF607" s="248" t="s">
        <v>42</v>
      </c>
      <c r="AG607" s="248" t="s">
        <v>42</v>
      </c>
      <c r="AH607" s="243" t="s">
        <v>2980</v>
      </c>
      <c r="AI607" s="231"/>
      <c r="AJ607" s="231"/>
      <c r="AK607" s="232"/>
    </row>
    <row r="608" spans="1:37" ht="15" customHeight="1" x14ac:dyDescent="0.25">
      <c r="A608" s="17" t="s">
        <v>4711</v>
      </c>
      <c r="B608" s="37" t="s">
        <v>5198</v>
      </c>
      <c r="C608" s="37" t="s">
        <v>110</v>
      </c>
      <c r="D608" s="201" t="s">
        <v>359</v>
      </c>
      <c r="E608" s="233">
        <v>6000915</v>
      </c>
      <c r="F608" s="225">
        <v>112.5</v>
      </c>
      <c r="G608" s="32" t="s">
        <v>2</v>
      </c>
      <c r="H608" s="37">
        <v>13200</v>
      </c>
      <c r="I608" s="37" t="s">
        <v>25</v>
      </c>
      <c r="J608" s="37" t="s">
        <v>1581</v>
      </c>
      <c r="K608" s="37" t="s">
        <v>161</v>
      </c>
      <c r="L608" s="234">
        <v>43</v>
      </c>
      <c r="M608" s="305">
        <v>42299</v>
      </c>
      <c r="N608" s="306">
        <v>42299</v>
      </c>
      <c r="O608" s="99">
        <v>42270</v>
      </c>
      <c r="P608" s="94">
        <v>42271</v>
      </c>
      <c r="Q608" s="7">
        <v>42292</v>
      </c>
      <c r="R608" s="7" t="s">
        <v>153</v>
      </c>
      <c r="S608" s="7" t="s">
        <v>3605</v>
      </c>
      <c r="T608" s="7" t="s">
        <v>153</v>
      </c>
      <c r="U608" s="108" t="s">
        <v>153</v>
      </c>
      <c r="V608" s="108" t="s">
        <v>153</v>
      </c>
      <c r="W608" s="7">
        <v>42296</v>
      </c>
      <c r="X608" s="7">
        <v>42296</v>
      </c>
      <c r="Y608" s="7">
        <v>42298</v>
      </c>
      <c r="Z608" s="7"/>
      <c r="AA608" s="248" t="s">
        <v>4569</v>
      </c>
      <c r="AB608" s="252" t="s">
        <v>4520</v>
      </c>
      <c r="AC608" s="251" t="s">
        <v>4521</v>
      </c>
      <c r="AD608" s="248" t="s">
        <v>2</v>
      </c>
      <c r="AE608" s="248" t="s">
        <v>4522</v>
      </c>
      <c r="AF608" s="248" t="s">
        <v>42</v>
      </c>
      <c r="AG608" s="248" t="s">
        <v>42</v>
      </c>
      <c r="AH608" s="243" t="s">
        <v>2980</v>
      </c>
      <c r="AI608" s="231"/>
      <c r="AJ608" s="231"/>
      <c r="AK608" s="232"/>
    </row>
    <row r="609" spans="1:37" ht="15" customHeight="1" x14ac:dyDescent="0.25">
      <c r="A609" s="17" t="s">
        <v>5225</v>
      </c>
      <c r="B609" s="37" t="s">
        <v>5198</v>
      </c>
      <c r="C609" s="37" t="s">
        <v>110</v>
      </c>
      <c r="D609" s="201" t="s">
        <v>359</v>
      </c>
      <c r="E609" s="233">
        <v>6010915</v>
      </c>
      <c r="F609" s="225">
        <v>75</v>
      </c>
      <c r="G609" s="32" t="s">
        <v>2</v>
      </c>
      <c r="H609" s="37">
        <v>13200</v>
      </c>
      <c r="I609" s="37" t="s">
        <v>25</v>
      </c>
      <c r="J609" s="37" t="s">
        <v>1581</v>
      </c>
      <c r="K609" s="37" t="s">
        <v>161</v>
      </c>
      <c r="L609" s="234">
        <v>43</v>
      </c>
      <c r="M609" s="305">
        <v>42299</v>
      </c>
      <c r="N609" s="306">
        <v>42299</v>
      </c>
      <c r="O609" s="99">
        <v>42271</v>
      </c>
      <c r="P609" s="94">
        <v>42272</v>
      </c>
      <c r="Q609" s="7">
        <v>42293</v>
      </c>
      <c r="R609" s="7" t="s">
        <v>153</v>
      </c>
      <c r="S609" s="7" t="s">
        <v>3605</v>
      </c>
      <c r="T609" s="7" t="s">
        <v>153</v>
      </c>
      <c r="U609" s="108" t="s">
        <v>153</v>
      </c>
      <c r="V609" s="108" t="s">
        <v>153</v>
      </c>
      <c r="W609" s="7">
        <v>42299</v>
      </c>
      <c r="X609" s="7">
        <v>42299</v>
      </c>
      <c r="Y609" s="7">
        <v>42300</v>
      </c>
      <c r="Z609" s="7"/>
      <c r="AA609" s="248" t="s">
        <v>4569</v>
      </c>
      <c r="AB609" s="252" t="s">
        <v>4520</v>
      </c>
      <c r="AC609" s="251" t="s">
        <v>4521</v>
      </c>
      <c r="AD609" s="248" t="s">
        <v>2</v>
      </c>
      <c r="AE609" s="248" t="s">
        <v>4522</v>
      </c>
      <c r="AF609" s="248" t="s">
        <v>42</v>
      </c>
      <c r="AG609" s="248" t="s">
        <v>42</v>
      </c>
      <c r="AH609" s="243" t="s">
        <v>2980</v>
      </c>
      <c r="AI609" s="231"/>
      <c r="AJ609" s="231"/>
      <c r="AK609" s="232"/>
    </row>
    <row r="610" spans="1:37" ht="15" customHeight="1" x14ac:dyDescent="0.25">
      <c r="A610" s="17" t="s">
        <v>5250</v>
      </c>
      <c r="B610" s="37" t="s">
        <v>5197</v>
      </c>
      <c r="C610" s="37" t="s">
        <v>110</v>
      </c>
      <c r="D610" s="201" t="s">
        <v>359</v>
      </c>
      <c r="E610" s="233">
        <v>6020915</v>
      </c>
      <c r="F610" s="225" t="s">
        <v>745</v>
      </c>
      <c r="G610" s="32" t="s">
        <v>76</v>
      </c>
      <c r="H610" s="37" t="s">
        <v>113</v>
      </c>
      <c r="I610" s="37" t="s">
        <v>4686</v>
      </c>
      <c r="J610" s="37" t="s">
        <v>42</v>
      </c>
      <c r="K610" s="37" t="s">
        <v>60</v>
      </c>
      <c r="L610" s="234">
        <v>43</v>
      </c>
      <c r="M610" s="235">
        <v>42299</v>
      </c>
      <c r="N610" s="236">
        <v>42299</v>
      </c>
      <c r="O610" s="99">
        <v>42271</v>
      </c>
      <c r="P610" s="94">
        <v>42271</v>
      </c>
      <c r="Q610" s="7" t="s">
        <v>42</v>
      </c>
      <c r="R610" s="7" t="s">
        <v>42</v>
      </c>
      <c r="S610" s="7" t="s">
        <v>42</v>
      </c>
      <c r="T610" s="7" t="s">
        <v>42</v>
      </c>
      <c r="U610" s="108" t="s">
        <v>42</v>
      </c>
      <c r="V610" s="108" t="s">
        <v>42</v>
      </c>
      <c r="W610" s="7">
        <v>42297</v>
      </c>
      <c r="X610" s="7">
        <v>42297</v>
      </c>
      <c r="Y610" s="7">
        <v>42299</v>
      </c>
      <c r="Z610" s="7"/>
      <c r="AA610" s="248" t="s">
        <v>4569</v>
      </c>
      <c r="AB610" s="252" t="s">
        <v>42</v>
      </c>
      <c r="AC610" s="251" t="s">
        <v>42</v>
      </c>
      <c r="AD610" s="248" t="s">
        <v>76</v>
      </c>
      <c r="AE610" s="248" t="s">
        <v>42</v>
      </c>
      <c r="AF610" s="248" t="s">
        <v>113</v>
      </c>
      <c r="AG610" s="248" t="s">
        <v>4686</v>
      </c>
      <c r="AH610" s="243" t="s">
        <v>60</v>
      </c>
      <c r="AI610" s="231"/>
      <c r="AJ610" s="231"/>
      <c r="AK610" s="232"/>
    </row>
    <row r="611" spans="1:37" ht="15" customHeight="1" x14ac:dyDescent="0.25">
      <c r="A611" s="17" t="s">
        <v>2663</v>
      </c>
      <c r="B611" s="37" t="s">
        <v>5199</v>
      </c>
      <c r="C611" s="37" t="s">
        <v>110</v>
      </c>
      <c r="D611" s="201" t="s">
        <v>359</v>
      </c>
      <c r="E611" s="233">
        <v>6030915</v>
      </c>
      <c r="F611" s="225" t="s">
        <v>498</v>
      </c>
      <c r="G611" s="32" t="s">
        <v>76</v>
      </c>
      <c r="H611" s="37" t="s">
        <v>113</v>
      </c>
      <c r="I611" s="37" t="s">
        <v>635</v>
      </c>
      <c r="J611" s="37" t="s">
        <v>42</v>
      </c>
      <c r="K611" s="37" t="s">
        <v>60</v>
      </c>
      <c r="L611" s="234">
        <v>43</v>
      </c>
      <c r="M611" s="235">
        <v>42299</v>
      </c>
      <c r="N611" s="236">
        <v>42299</v>
      </c>
      <c r="O611" s="99">
        <v>42271</v>
      </c>
      <c r="P611" s="94">
        <v>42271</v>
      </c>
      <c r="Q611" s="7" t="s">
        <v>42</v>
      </c>
      <c r="R611" s="7" t="s">
        <v>42</v>
      </c>
      <c r="S611" s="7" t="s">
        <v>42</v>
      </c>
      <c r="T611" s="7" t="s">
        <v>42</v>
      </c>
      <c r="U611" s="108" t="s">
        <v>42</v>
      </c>
      <c r="V611" s="108" t="s">
        <v>42</v>
      </c>
      <c r="W611" s="7">
        <v>42296</v>
      </c>
      <c r="X611" s="7">
        <v>42296</v>
      </c>
      <c r="Y611" s="7">
        <v>42298</v>
      </c>
      <c r="Z611" s="7"/>
      <c r="AA611" s="248" t="s">
        <v>4569</v>
      </c>
      <c r="AB611" s="252" t="s">
        <v>42</v>
      </c>
      <c r="AC611" s="248" t="s">
        <v>42</v>
      </c>
      <c r="AD611" s="248" t="s">
        <v>76</v>
      </c>
      <c r="AE611" s="248" t="s">
        <v>42</v>
      </c>
      <c r="AF611" s="248" t="s">
        <v>113</v>
      </c>
      <c r="AG611" s="248" t="s">
        <v>635</v>
      </c>
      <c r="AH611" s="243" t="s">
        <v>5196</v>
      </c>
      <c r="AI611" s="231"/>
      <c r="AJ611" s="231"/>
      <c r="AK611" s="232"/>
    </row>
    <row r="612" spans="1:37" ht="15" customHeight="1" x14ac:dyDescent="0.25">
      <c r="A612" s="17" t="s">
        <v>2663</v>
      </c>
      <c r="B612" s="37" t="s">
        <v>5198</v>
      </c>
      <c r="C612" s="37" t="s">
        <v>110</v>
      </c>
      <c r="D612" s="201" t="s">
        <v>359</v>
      </c>
      <c r="E612" s="233">
        <v>6040915</v>
      </c>
      <c r="F612" s="225" t="s">
        <v>498</v>
      </c>
      <c r="G612" s="32" t="s">
        <v>76</v>
      </c>
      <c r="H612" s="37" t="s">
        <v>113</v>
      </c>
      <c r="I612" s="37" t="s">
        <v>635</v>
      </c>
      <c r="J612" s="37" t="s">
        <v>42</v>
      </c>
      <c r="K612" s="37" t="s">
        <v>60</v>
      </c>
      <c r="L612" s="234">
        <v>43</v>
      </c>
      <c r="M612" s="235">
        <v>42299</v>
      </c>
      <c r="N612" s="236">
        <v>42299</v>
      </c>
      <c r="O612" s="99">
        <v>42271</v>
      </c>
      <c r="P612" s="94">
        <v>42271</v>
      </c>
      <c r="Q612" s="7" t="s">
        <v>42</v>
      </c>
      <c r="R612" s="7" t="s">
        <v>42</v>
      </c>
      <c r="S612" s="7" t="s">
        <v>42</v>
      </c>
      <c r="T612" s="7" t="s">
        <v>42</v>
      </c>
      <c r="U612" s="108" t="s">
        <v>42</v>
      </c>
      <c r="V612" s="108" t="s">
        <v>42</v>
      </c>
      <c r="W612" s="7">
        <v>42297</v>
      </c>
      <c r="X612" s="7">
        <v>42297</v>
      </c>
      <c r="Y612" s="7">
        <v>42299</v>
      </c>
      <c r="Z612" s="7"/>
      <c r="AA612" s="248" t="s">
        <v>4569</v>
      </c>
      <c r="AB612" s="252" t="s">
        <v>42</v>
      </c>
      <c r="AC612" s="248" t="s">
        <v>42</v>
      </c>
      <c r="AD612" s="248" t="s">
        <v>76</v>
      </c>
      <c r="AE612" s="248" t="s">
        <v>42</v>
      </c>
      <c r="AF612" s="248" t="s">
        <v>113</v>
      </c>
      <c r="AG612" s="248" t="s">
        <v>635</v>
      </c>
      <c r="AH612" s="243" t="s">
        <v>5196</v>
      </c>
      <c r="AI612" s="231"/>
      <c r="AJ612" s="231"/>
      <c r="AK612" s="232"/>
    </row>
    <row r="613" spans="1:37" ht="15" customHeight="1" x14ac:dyDescent="0.25">
      <c r="A613" s="17" t="s">
        <v>766</v>
      </c>
      <c r="B613" s="37" t="s">
        <v>5200</v>
      </c>
      <c r="C613" s="37" t="s">
        <v>4752</v>
      </c>
      <c r="D613" s="201" t="s">
        <v>359</v>
      </c>
      <c r="E613" s="233">
        <v>6050915</v>
      </c>
      <c r="F613" s="225" t="s">
        <v>112</v>
      </c>
      <c r="G613" s="32" t="s">
        <v>76</v>
      </c>
      <c r="H613" s="37" t="s">
        <v>77</v>
      </c>
      <c r="I613" s="37">
        <v>200</v>
      </c>
      <c r="J613" s="37" t="s">
        <v>42</v>
      </c>
      <c r="K613" s="37" t="s">
        <v>42</v>
      </c>
      <c r="L613" s="234">
        <v>43</v>
      </c>
      <c r="M613" s="235">
        <v>42300</v>
      </c>
      <c r="N613" s="236">
        <v>42300</v>
      </c>
      <c r="O613" s="99">
        <v>42271</v>
      </c>
      <c r="P613" s="94">
        <v>42271</v>
      </c>
      <c r="Q613" s="7" t="s">
        <v>42</v>
      </c>
      <c r="R613" s="7" t="s">
        <v>42</v>
      </c>
      <c r="S613" s="7" t="s">
        <v>42</v>
      </c>
      <c r="T613" s="7" t="s">
        <v>42</v>
      </c>
      <c r="U613" s="108" t="s">
        <v>42</v>
      </c>
      <c r="V613" s="108" t="s">
        <v>42</v>
      </c>
      <c r="W613" s="7">
        <v>42298</v>
      </c>
      <c r="X613" s="7">
        <v>42298</v>
      </c>
      <c r="Y613" s="7">
        <v>42299</v>
      </c>
      <c r="Z613" s="7"/>
      <c r="AA613" s="248" t="s">
        <v>4529</v>
      </c>
      <c r="AB613" s="252" t="s">
        <v>42</v>
      </c>
      <c r="AC613" s="248" t="s">
        <v>42</v>
      </c>
      <c r="AD613" s="248" t="s">
        <v>76</v>
      </c>
      <c r="AE613" s="248" t="s">
        <v>42</v>
      </c>
      <c r="AF613" s="248" t="s">
        <v>77</v>
      </c>
      <c r="AG613" s="248">
        <v>200</v>
      </c>
      <c r="AH613" s="243" t="s">
        <v>42</v>
      </c>
      <c r="AI613" s="231"/>
      <c r="AJ613" s="231"/>
      <c r="AK613" s="232"/>
    </row>
    <row r="614" spans="1:37" ht="15" customHeight="1" x14ac:dyDescent="0.25">
      <c r="A614" s="17" t="s">
        <v>5252</v>
      </c>
      <c r="B614" s="37" t="s">
        <v>5201</v>
      </c>
      <c r="C614" s="37" t="s">
        <v>4210</v>
      </c>
      <c r="D614" s="201" t="s">
        <v>359</v>
      </c>
      <c r="E614" s="233">
        <v>6060915</v>
      </c>
      <c r="F614" s="225">
        <v>800</v>
      </c>
      <c r="G614" s="32" t="s">
        <v>7</v>
      </c>
      <c r="H614" s="37">
        <v>13200</v>
      </c>
      <c r="I614" s="37" t="s">
        <v>25</v>
      </c>
      <c r="J614" s="37" t="s">
        <v>1581</v>
      </c>
      <c r="K614" s="37" t="s">
        <v>42</v>
      </c>
      <c r="L614" s="234">
        <v>43</v>
      </c>
      <c r="M614" s="235">
        <v>42300</v>
      </c>
      <c r="N614" s="236">
        <v>42300</v>
      </c>
      <c r="O614" s="99">
        <v>42276</v>
      </c>
      <c r="P614" s="94">
        <v>42276</v>
      </c>
      <c r="Q614" s="7" t="s">
        <v>153</v>
      </c>
      <c r="R614" s="7" t="s">
        <v>153</v>
      </c>
      <c r="S614" s="7" t="s">
        <v>3358</v>
      </c>
      <c r="T614" s="7">
        <v>42315</v>
      </c>
      <c r="U614" s="108">
        <v>42317</v>
      </c>
      <c r="V614" s="108" t="s">
        <v>153</v>
      </c>
      <c r="W614" s="7" t="s">
        <v>42</v>
      </c>
      <c r="X614" s="7" t="s">
        <v>42</v>
      </c>
      <c r="Y614" s="7">
        <v>42319</v>
      </c>
      <c r="Z614" s="7"/>
      <c r="AA614" s="248" t="s">
        <v>4519</v>
      </c>
      <c r="AB614" s="252" t="s">
        <v>4520</v>
      </c>
      <c r="AC614" s="251" t="s">
        <v>4543</v>
      </c>
      <c r="AD614" s="248" t="s">
        <v>7</v>
      </c>
      <c r="AE614" s="248" t="s">
        <v>4522</v>
      </c>
      <c r="AF614" s="248" t="s">
        <v>42</v>
      </c>
      <c r="AG614" s="248" t="s">
        <v>42</v>
      </c>
      <c r="AH614" s="243" t="s">
        <v>42</v>
      </c>
      <c r="AI614" s="231"/>
      <c r="AJ614" s="231"/>
      <c r="AK614" s="232"/>
    </row>
    <row r="615" spans="1:37" ht="15" customHeight="1" x14ac:dyDescent="0.25">
      <c r="A615" s="17" t="s">
        <v>2870</v>
      </c>
      <c r="B615" s="37" t="s">
        <v>5226</v>
      </c>
      <c r="C615" s="37" t="s">
        <v>3583</v>
      </c>
      <c r="D615" s="201" t="s">
        <v>359</v>
      </c>
      <c r="E615" s="233">
        <v>6070915</v>
      </c>
      <c r="F615" s="225">
        <v>112.5</v>
      </c>
      <c r="G615" s="145" t="s">
        <v>7</v>
      </c>
      <c r="H615" s="37">
        <v>11400</v>
      </c>
      <c r="I615" s="37" t="s">
        <v>25</v>
      </c>
      <c r="J615" s="37" t="s">
        <v>1581</v>
      </c>
      <c r="K615" s="37" t="s">
        <v>42</v>
      </c>
      <c r="L615" s="234">
        <v>1</v>
      </c>
      <c r="M615" s="235">
        <v>42370</v>
      </c>
      <c r="N615" s="236">
        <v>42370</v>
      </c>
      <c r="O615" s="99">
        <v>42282</v>
      </c>
      <c r="P615" s="94">
        <v>42282</v>
      </c>
      <c r="Q615" s="7">
        <v>42381</v>
      </c>
      <c r="R615" s="45" t="s">
        <v>153</v>
      </c>
      <c r="S615" s="7" t="s">
        <v>3358</v>
      </c>
      <c r="T615" s="7">
        <v>42377</v>
      </c>
      <c r="U615" s="108">
        <v>42383</v>
      </c>
      <c r="V615" s="108" t="s">
        <v>153</v>
      </c>
      <c r="W615" s="7" t="s">
        <v>42</v>
      </c>
      <c r="X615" s="7" t="s">
        <v>42</v>
      </c>
      <c r="Y615" s="7">
        <v>42384</v>
      </c>
      <c r="Z615" s="7">
        <v>42706</v>
      </c>
      <c r="AA615" s="248" t="s">
        <v>4529</v>
      </c>
      <c r="AB615" s="252" t="s">
        <v>4520</v>
      </c>
      <c r="AC615" s="251" t="s">
        <v>4521</v>
      </c>
      <c r="AD615" s="248" t="s">
        <v>7</v>
      </c>
      <c r="AE615" s="248" t="s">
        <v>4522</v>
      </c>
      <c r="AF615" s="248" t="s">
        <v>42</v>
      </c>
      <c r="AG615" s="248" t="s">
        <v>42</v>
      </c>
      <c r="AH615" s="243" t="s">
        <v>42</v>
      </c>
      <c r="AI615" s="231"/>
      <c r="AJ615" s="231"/>
      <c r="AK615" s="232"/>
    </row>
    <row r="616" spans="1:37" ht="15" customHeight="1" x14ac:dyDescent="0.25">
      <c r="A616" s="17" t="s">
        <v>5259</v>
      </c>
      <c r="B616" s="37" t="s">
        <v>5241</v>
      </c>
      <c r="C616" s="37" t="s">
        <v>5240</v>
      </c>
      <c r="D616" s="201" t="s">
        <v>359</v>
      </c>
      <c r="E616" s="233">
        <v>6080915</v>
      </c>
      <c r="F616" s="225">
        <v>500</v>
      </c>
      <c r="G616" s="32" t="s">
        <v>20</v>
      </c>
      <c r="H616" s="37">
        <v>11400</v>
      </c>
      <c r="I616" s="37" t="s">
        <v>3</v>
      </c>
      <c r="J616" s="37" t="s">
        <v>1581</v>
      </c>
      <c r="K616" s="37" t="s">
        <v>42</v>
      </c>
      <c r="L616" s="234">
        <v>44</v>
      </c>
      <c r="M616" s="235">
        <v>42305</v>
      </c>
      <c r="N616" s="236">
        <v>42305</v>
      </c>
      <c r="O616" s="99">
        <v>42277</v>
      </c>
      <c r="P616" s="94">
        <v>42277</v>
      </c>
      <c r="Q616" s="7" t="s">
        <v>153</v>
      </c>
      <c r="R616" s="7" t="s">
        <v>153</v>
      </c>
      <c r="S616" s="7" t="s">
        <v>3605</v>
      </c>
      <c r="T616" s="7">
        <v>42290</v>
      </c>
      <c r="U616" s="108" t="s">
        <v>153</v>
      </c>
      <c r="V616" s="108" t="s">
        <v>153</v>
      </c>
      <c r="W616" s="7">
        <v>42304</v>
      </c>
      <c r="X616" s="7">
        <v>42304</v>
      </c>
      <c r="Y616" s="7">
        <v>42305</v>
      </c>
      <c r="Z616" s="7"/>
      <c r="AA616" s="248" t="s">
        <v>4529</v>
      </c>
      <c r="AB616" s="252" t="s">
        <v>4520</v>
      </c>
      <c r="AC616" s="251" t="s">
        <v>4521</v>
      </c>
      <c r="AD616" s="248" t="s">
        <v>20</v>
      </c>
      <c r="AE616" s="248" t="s">
        <v>4522</v>
      </c>
      <c r="AF616" s="248" t="s">
        <v>42</v>
      </c>
      <c r="AG616" s="248" t="s">
        <v>42</v>
      </c>
      <c r="AH616" s="243" t="s">
        <v>42</v>
      </c>
      <c r="AI616" s="231"/>
      <c r="AJ616" s="231"/>
      <c r="AK616" s="232"/>
    </row>
    <row r="617" spans="1:37" ht="15" customHeight="1" x14ac:dyDescent="0.25">
      <c r="A617" s="17" t="s">
        <v>5276</v>
      </c>
      <c r="B617" s="37" t="s">
        <v>5248</v>
      </c>
      <c r="C617" s="37" t="s">
        <v>5244</v>
      </c>
      <c r="D617" s="201" t="s">
        <v>359</v>
      </c>
      <c r="E617" s="233">
        <v>6090915</v>
      </c>
      <c r="F617" s="225">
        <v>112.5</v>
      </c>
      <c r="G617" s="32" t="s">
        <v>20</v>
      </c>
      <c r="H617" s="37">
        <v>13200</v>
      </c>
      <c r="I617" s="37" t="s">
        <v>56</v>
      </c>
      <c r="J617" s="37" t="s">
        <v>3309</v>
      </c>
      <c r="K617" s="37" t="s">
        <v>42</v>
      </c>
      <c r="L617" s="234">
        <v>44</v>
      </c>
      <c r="M617" s="235">
        <v>42306</v>
      </c>
      <c r="N617" s="236">
        <v>42306</v>
      </c>
      <c r="O617" s="99">
        <v>42278</v>
      </c>
      <c r="P617" s="94">
        <v>42279</v>
      </c>
      <c r="Q617" s="7">
        <v>42297</v>
      </c>
      <c r="R617" s="7" t="s">
        <v>153</v>
      </c>
      <c r="S617" s="7" t="s">
        <v>3605</v>
      </c>
      <c r="T617" s="7" t="s">
        <v>153</v>
      </c>
      <c r="U617" s="108" t="s">
        <v>153</v>
      </c>
      <c r="V617" s="108" t="s">
        <v>153</v>
      </c>
      <c r="W617" s="7">
        <v>42306</v>
      </c>
      <c r="X617" s="7">
        <v>42306</v>
      </c>
      <c r="Y617" s="7">
        <v>42307</v>
      </c>
      <c r="Z617" s="7">
        <v>42389</v>
      </c>
      <c r="AA617" s="248" t="s">
        <v>5245</v>
      </c>
      <c r="AB617" s="252" t="s">
        <v>4520</v>
      </c>
      <c r="AC617" s="251" t="s">
        <v>4521</v>
      </c>
      <c r="AD617" s="248" t="s">
        <v>20</v>
      </c>
      <c r="AE617" s="248" t="s">
        <v>4522</v>
      </c>
      <c r="AF617" s="248" t="s">
        <v>42</v>
      </c>
      <c r="AG617" s="248" t="s">
        <v>42</v>
      </c>
      <c r="AH617" s="243" t="s">
        <v>1555</v>
      </c>
      <c r="AI617" s="231"/>
      <c r="AJ617" s="231"/>
      <c r="AK617" s="232"/>
    </row>
    <row r="618" spans="1:37" ht="15" customHeight="1" x14ac:dyDescent="0.25">
      <c r="A618" s="17" t="s">
        <v>3895</v>
      </c>
      <c r="B618" s="37" t="s">
        <v>5248</v>
      </c>
      <c r="C618" s="37" t="s">
        <v>5244</v>
      </c>
      <c r="D618" s="201" t="s">
        <v>359</v>
      </c>
      <c r="E618" s="233">
        <v>6100915</v>
      </c>
      <c r="F618" s="225">
        <v>10</v>
      </c>
      <c r="G618" s="32" t="s">
        <v>50</v>
      </c>
      <c r="H618" s="37">
        <v>440</v>
      </c>
      <c r="I618" s="37" t="s">
        <v>3</v>
      </c>
      <c r="J618" s="37" t="s">
        <v>2546</v>
      </c>
      <c r="K618" s="37" t="s">
        <v>42</v>
      </c>
      <c r="L618" s="234">
        <v>44</v>
      </c>
      <c r="M618" s="235">
        <v>42306</v>
      </c>
      <c r="N618" s="236">
        <v>42306</v>
      </c>
      <c r="O618" s="99">
        <v>42277</v>
      </c>
      <c r="P618" s="94">
        <v>42277</v>
      </c>
      <c r="Q618" s="7" t="s">
        <v>153</v>
      </c>
      <c r="R618" s="7" t="s">
        <v>153</v>
      </c>
      <c r="S618" s="7" t="s">
        <v>3358</v>
      </c>
      <c r="T618" s="7">
        <v>42300</v>
      </c>
      <c r="U618" s="108">
        <v>42303</v>
      </c>
      <c r="V618" s="108" t="s">
        <v>153</v>
      </c>
      <c r="W618" s="7" t="s">
        <v>42</v>
      </c>
      <c r="X618" s="7" t="s">
        <v>42</v>
      </c>
      <c r="Y618" s="7">
        <v>42306</v>
      </c>
      <c r="Z618" s="7">
        <v>42389</v>
      </c>
      <c r="AA618" s="248" t="s">
        <v>5245</v>
      </c>
      <c r="AB618" s="252" t="s">
        <v>4520</v>
      </c>
      <c r="AC618" s="251" t="s">
        <v>4521</v>
      </c>
      <c r="AD618" s="248" t="s">
        <v>50</v>
      </c>
      <c r="AE618" s="248" t="s">
        <v>4522</v>
      </c>
      <c r="AF618" s="248" t="s">
        <v>42</v>
      </c>
      <c r="AG618" s="248" t="s">
        <v>42</v>
      </c>
      <c r="AH618" s="243" t="s">
        <v>246</v>
      </c>
      <c r="AI618" s="231"/>
      <c r="AJ618" s="231"/>
      <c r="AK618" s="232"/>
    </row>
    <row r="619" spans="1:37" ht="15" customHeight="1" x14ac:dyDescent="0.25">
      <c r="A619" s="17" t="s">
        <v>5277</v>
      </c>
      <c r="B619" s="37" t="s">
        <v>5255</v>
      </c>
      <c r="C619" s="37" t="s">
        <v>5253</v>
      </c>
      <c r="D619" s="201" t="s">
        <v>359</v>
      </c>
      <c r="E619" s="233">
        <v>6110915</v>
      </c>
      <c r="F619" s="225">
        <v>50</v>
      </c>
      <c r="G619" s="32" t="s">
        <v>7</v>
      </c>
      <c r="H619" s="37">
        <v>208</v>
      </c>
      <c r="I619" s="37" t="s">
        <v>56</v>
      </c>
      <c r="J619" s="37" t="s">
        <v>1581</v>
      </c>
      <c r="K619" s="37" t="s">
        <v>42</v>
      </c>
      <c r="L619" s="234">
        <v>42</v>
      </c>
      <c r="M619" s="235">
        <v>42291</v>
      </c>
      <c r="N619" s="236">
        <v>42291</v>
      </c>
      <c r="O619" s="99">
        <v>42279</v>
      </c>
      <c r="P619" s="94">
        <v>42279</v>
      </c>
      <c r="Q619" s="7">
        <v>42287</v>
      </c>
      <c r="R619" s="7" t="s">
        <v>153</v>
      </c>
      <c r="S619" s="7" t="s">
        <v>3605</v>
      </c>
      <c r="T619" s="7">
        <v>42292</v>
      </c>
      <c r="U619" s="108">
        <v>42292</v>
      </c>
      <c r="V619" s="108" t="s">
        <v>153</v>
      </c>
      <c r="W619" s="7" t="s">
        <v>42</v>
      </c>
      <c r="X619" s="7" t="s">
        <v>42</v>
      </c>
      <c r="Y619" s="7">
        <v>42292</v>
      </c>
      <c r="Z619" s="7"/>
      <c r="AA619" s="248" t="s">
        <v>4529</v>
      </c>
      <c r="AB619" s="252" t="s">
        <v>4520</v>
      </c>
      <c r="AC619" s="251" t="s">
        <v>4543</v>
      </c>
      <c r="AD619" s="248" t="s">
        <v>7</v>
      </c>
      <c r="AE619" s="248" t="s">
        <v>4522</v>
      </c>
      <c r="AF619" s="248" t="s">
        <v>42</v>
      </c>
      <c r="AG619" s="248" t="s">
        <v>42</v>
      </c>
      <c r="AH619" s="243" t="s">
        <v>42</v>
      </c>
      <c r="AI619" s="231"/>
      <c r="AJ619" s="231"/>
      <c r="AK619" s="232"/>
    </row>
    <row r="620" spans="1:37" ht="15" customHeight="1" x14ac:dyDescent="0.25">
      <c r="A620" s="17" t="s">
        <v>4732</v>
      </c>
      <c r="B620" s="37" t="s">
        <v>5256</v>
      </c>
      <c r="C620" s="37" t="s">
        <v>4493</v>
      </c>
      <c r="D620" s="201" t="s">
        <v>359</v>
      </c>
      <c r="E620" s="233">
        <v>6120915</v>
      </c>
      <c r="F620" s="225">
        <v>150</v>
      </c>
      <c r="G620" s="32" t="s">
        <v>7</v>
      </c>
      <c r="H620" s="37">
        <v>13200</v>
      </c>
      <c r="I620" s="37" t="s">
        <v>56</v>
      </c>
      <c r="J620" s="37" t="s">
        <v>1581</v>
      </c>
      <c r="K620" s="37" t="s">
        <v>42</v>
      </c>
      <c r="L620" s="234">
        <v>42</v>
      </c>
      <c r="M620" s="235">
        <v>42292</v>
      </c>
      <c r="N620" s="236">
        <v>42292</v>
      </c>
      <c r="O620" s="99">
        <v>42279</v>
      </c>
      <c r="P620" s="94">
        <v>42279</v>
      </c>
      <c r="Q620" s="7">
        <v>42298</v>
      </c>
      <c r="R620" s="7" t="s">
        <v>153</v>
      </c>
      <c r="S620" s="7" t="s">
        <v>3358</v>
      </c>
      <c r="T620" s="7">
        <v>42298</v>
      </c>
      <c r="U620" s="108">
        <v>42299</v>
      </c>
      <c r="V620" s="108" t="s">
        <v>153</v>
      </c>
      <c r="W620" s="7" t="s">
        <v>42</v>
      </c>
      <c r="X620" s="7" t="s">
        <v>42</v>
      </c>
      <c r="Y620" s="7">
        <v>42300</v>
      </c>
      <c r="Z620" s="7"/>
      <c r="AA620" s="248" t="s">
        <v>4589</v>
      </c>
      <c r="AB620" s="252" t="s">
        <v>4520</v>
      </c>
      <c r="AC620" s="251" t="s">
        <v>4521</v>
      </c>
      <c r="AD620" s="248" t="s">
        <v>7</v>
      </c>
      <c r="AE620" s="248" t="s">
        <v>4522</v>
      </c>
      <c r="AF620" s="248" t="s">
        <v>42</v>
      </c>
      <c r="AG620" s="248" t="s">
        <v>42</v>
      </c>
      <c r="AH620" s="243" t="s">
        <v>42</v>
      </c>
      <c r="AI620" s="231"/>
      <c r="AJ620" s="231"/>
      <c r="AK620" s="232"/>
    </row>
    <row r="621" spans="1:37" ht="15" customHeight="1" x14ac:dyDescent="0.25">
      <c r="A621" s="17" t="s">
        <v>2140</v>
      </c>
      <c r="B621" s="37" t="s">
        <v>5256</v>
      </c>
      <c r="C621" s="37" t="s">
        <v>4493</v>
      </c>
      <c r="D621" s="201" t="s">
        <v>359</v>
      </c>
      <c r="E621" s="233">
        <v>6130915</v>
      </c>
      <c r="F621" s="225">
        <v>30</v>
      </c>
      <c r="G621" s="32" t="s">
        <v>50</v>
      </c>
      <c r="H621" s="37">
        <v>440</v>
      </c>
      <c r="I621" s="37" t="s">
        <v>25</v>
      </c>
      <c r="J621" s="37" t="s">
        <v>2546</v>
      </c>
      <c r="K621" s="37" t="s">
        <v>42</v>
      </c>
      <c r="L621" s="234">
        <v>42</v>
      </c>
      <c r="M621" s="235">
        <v>42292</v>
      </c>
      <c r="N621" s="236">
        <v>42292</v>
      </c>
      <c r="O621" s="99">
        <v>42279</v>
      </c>
      <c r="P621" s="94">
        <v>42279</v>
      </c>
      <c r="Q621" s="7">
        <v>42286</v>
      </c>
      <c r="R621" s="7" t="s">
        <v>153</v>
      </c>
      <c r="S621" s="7" t="s">
        <v>3605</v>
      </c>
      <c r="T621" s="7">
        <v>42296</v>
      </c>
      <c r="U621" s="108">
        <v>42296</v>
      </c>
      <c r="V621" s="108" t="s">
        <v>153</v>
      </c>
      <c r="W621" s="7" t="s">
        <v>42</v>
      </c>
      <c r="X621" s="7" t="s">
        <v>42</v>
      </c>
      <c r="Y621" s="7">
        <v>42297</v>
      </c>
      <c r="Z621" s="7"/>
      <c r="AA621" s="248" t="s">
        <v>4589</v>
      </c>
      <c r="AB621" s="252" t="s">
        <v>4520</v>
      </c>
      <c r="AC621" s="251" t="s">
        <v>4543</v>
      </c>
      <c r="AD621" s="248" t="s">
        <v>50</v>
      </c>
      <c r="AE621" s="248" t="s">
        <v>4522</v>
      </c>
      <c r="AF621" s="248" t="s">
        <v>42</v>
      </c>
      <c r="AG621" s="248" t="s">
        <v>42</v>
      </c>
      <c r="AH621" s="243" t="s">
        <v>246</v>
      </c>
      <c r="AI621" s="231"/>
      <c r="AJ621" s="231"/>
      <c r="AK621" s="232"/>
    </row>
    <row r="622" spans="1:37" ht="15" customHeight="1" x14ac:dyDescent="0.25">
      <c r="A622" s="17" t="s">
        <v>3450</v>
      </c>
      <c r="B622" s="37" t="s">
        <v>5257</v>
      </c>
      <c r="C622" s="37" t="s">
        <v>5254</v>
      </c>
      <c r="D622" s="201" t="s">
        <v>359</v>
      </c>
      <c r="E622" s="233">
        <v>6140915</v>
      </c>
      <c r="F622" s="225">
        <v>300</v>
      </c>
      <c r="G622" s="145" t="s">
        <v>7</v>
      </c>
      <c r="H622" s="37">
        <v>11400</v>
      </c>
      <c r="I622" s="37" t="s">
        <v>3</v>
      </c>
      <c r="J622" s="37" t="s">
        <v>1581</v>
      </c>
      <c r="K622" s="37" t="s">
        <v>272</v>
      </c>
      <c r="L622" s="234">
        <v>1</v>
      </c>
      <c r="M622" s="235">
        <v>42370</v>
      </c>
      <c r="N622" s="236">
        <v>42370</v>
      </c>
      <c r="O622" s="99">
        <v>42279</v>
      </c>
      <c r="P622" s="94">
        <v>42279</v>
      </c>
      <c r="Q622" s="7" t="s">
        <v>153</v>
      </c>
      <c r="R622" s="7" t="s">
        <v>153</v>
      </c>
      <c r="S622" s="7" t="s">
        <v>3358</v>
      </c>
      <c r="T622" s="7" t="s">
        <v>153</v>
      </c>
      <c r="U622" s="108" t="s">
        <v>153</v>
      </c>
      <c r="V622" s="108" t="s">
        <v>153</v>
      </c>
      <c r="W622" s="7" t="s">
        <v>42</v>
      </c>
      <c r="X622" s="7" t="s">
        <v>42</v>
      </c>
      <c r="Y622" s="7">
        <v>42374</v>
      </c>
      <c r="Z622" s="7"/>
      <c r="AA622" s="248" t="s">
        <v>4529</v>
      </c>
      <c r="AB622" s="252" t="s">
        <v>4520</v>
      </c>
      <c r="AC622" s="251" t="s">
        <v>4521</v>
      </c>
      <c r="AD622" s="248" t="s">
        <v>7</v>
      </c>
      <c r="AE622" s="248" t="s">
        <v>4522</v>
      </c>
      <c r="AF622" s="248" t="s">
        <v>42</v>
      </c>
      <c r="AG622" s="248" t="s">
        <v>42</v>
      </c>
      <c r="AH622" s="243" t="s">
        <v>272</v>
      </c>
      <c r="AI622" s="231"/>
      <c r="AJ622" s="231"/>
      <c r="AK622" s="232"/>
    </row>
    <row r="623" spans="1:37" ht="15" customHeight="1" x14ac:dyDescent="0.25">
      <c r="A623" s="17" t="s">
        <v>2694</v>
      </c>
      <c r="B623" s="37" t="s">
        <v>5258</v>
      </c>
      <c r="C623" s="37" t="s">
        <v>1753</v>
      </c>
      <c r="D623" s="201" t="s">
        <v>359</v>
      </c>
      <c r="E623" s="233">
        <v>6150915</v>
      </c>
      <c r="F623" s="225">
        <v>150</v>
      </c>
      <c r="G623" s="32" t="s">
        <v>20</v>
      </c>
      <c r="H623" s="37">
        <v>11400</v>
      </c>
      <c r="I623" s="37" t="s">
        <v>25</v>
      </c>
      <c r="J623" s="37" t="s">
        <v>2640</v>
      </c>
      <c r="K623" s="37" t="s">
        <v>42</v>
      </c>
      <c r="L623" s="234">
        <v>44</v>
      </c>
      <c r="M623" s="235">
        <v>42307</v>
      </c>
      <c r="N623" s="236">
        <v>42307</v>
      </c>
      <c r="O623" s="99">
        <v>42279</v>
      </c>
      <c r="P623" s="94">
        <v>42279</v>
      </c>
      <c r="Q623" s="7">
        <v>42298</v>
      </c>
      <c r="R623" s="7" t="s">
        <v>153</v>
      </c>
      <c r="S623" s="7" t="s">
        <v>3605</v>
      </c>
      <c r="T623" s="7">
        <v>42298</v>
      </c>
      <c r="U623" s="108" t="s">
        <v>153</v>
      </c>
      <c r="V623" s="108" t="s">
        <v>153</v>
      </c>
      <c r="W623" s="7">
        <v>42306</v>
      </c>
      <c r="X623" s="7">
        <v>42306</v>
      </c>
      <c r="Y623" s="7">
        <v>42307</v>
      </c>
      <c r="Z623" s="7"/>
      <c r="AA623" s="248" t="s">
        <v>4529</v>
      </c>
      <c r="AB623" s="252" t="s">
        <v>4520</v>
      </c>
      <c r="AC623" s="251" t="s">
        <v>4521</v>
      </c>
      <c r="AD623" s="248" t="s">
        <v>20</v>
      </c>
      <c r="AE623" s="248" t="s">
        <v>4522</v>
      </c>
      <c r="AF623" s="248" t="s">
        <v>42</v>
      </c>
      <c r="AG623" s="248" t="s">
        <v>42</v>
      </c>
      <c r="AH623" s="243" t="s">
        <v>1546</v>
      </c>
      <c r="AI623" s="231"/>
      <c r="AJ623" s="231"/>
      <c r="AK623" s="232"/>
    </row>
    <row r="624" spans="1:37" ht="15" customHeight="1" x14ac:dyDescent="0.25">
      <c r="A624" s="17" t="s">
        <v>2962</v>
      </c>
      <c r="B624" s="37" t="s">
        <v>5264</v>
      </c>
      <c r="C624" s="37" t="s">
        <v>843</v>
      </c>
      <c r="D624" s="201" t="s">
        <v>359</v>
      </c>
      <c r="E624" s="233">
        <v>6160915</v>
      </c>
      <c r="F624" s="225">
        <v>225</v>
      </c>
      <c r="G624" s="32" t="s">
        <v>7</v>
      </c>
      <c r="H624" s="37">
        <v>11400</v>
      </c>
      <c r="I624" s="37" t="s">
        <v>25</v>
      </c>
      <c r="J624" s="37" t="s">
        <v>1581</v>
      </c>
      <c r="K624" s="37" t="s">
        <v>42</v>
      </c>
      <c r="L624" s="234">
        <v>43</v>
      </c>
      <c r="M624" s="235">
        <v>42297</v>
      </c>
      <c r="N624" s="236">
        <v>42297</v>
      </c>
      <c r="O624" s="99">
        <v>42282</v>
      </c>
      <c r="P624" s="94">
        <v>42282</v>
      </c>
      <c r="Q624" s="7">
        <v>42304</v>
      </c>
      <c r="R624" s="7" t="s">
        <v>153</v>
      </c>
      <c r="S624" s="7" t="s">
        <v>3358</v>
      </c>
      <c r="T624" s="7">
        <v>42303</v>
      </c>
      <c r="U624" s="108">
        <v>42306</v>
      </c>
      <c r="V624" s="108" t="s">
        <v>153</v>
      </c>
      <c r="W624" s="7" t="s">
        <v>42</v>
      </c>
      <c r="X624" s="7" t="s">
        <v>42</v>
      </c>
      <c r="Y624" s="7">
        <v>42307</v>
      </c>
      <c r="Z624" s="7"/>
      <c r="AA624" s="248" t="s">
        <v>4529</v>
      </c>
      <c r="AB624" s="252" t="s">
        <v>4520</v>
      </c>
      <c r="AC624" s="251" t="s">
        <v>4521</v>
      </c>
      <c r="AD624" s="248" t="s">
        <v>7</v>
      </c>
      <c r="AE624" s="248" t="s">
        <v>4522</v>
      </c>
      <c r="AF624" s="248" t="s">
        <v>42</v>
      </c>
      <c r="AG624" s="248" t="s">
        <v>42</v>
      </c>
      <c r="AH624" s="243" t="s">
        <v>42</v>
      </c>
      <c r="AI624" s="231"/>
      <c r="AJ624" s="231"/>
      <c r="AK624" s="232"/>
    </row>
    <row r="625" spans="1:37" ht="15" customHeight="1" x14ac:dyDescent="0.25">
      <c r="A625" s="17" t="s">
        <v>5288</v>
      </c>
      <c r="B625" s="37" t="s">
        <v>5265</v>
      </c>
      <c r="C625" s="37" t="s">
        <v>1570</v>
      </c>
      <c r="D625" s="201" t="s">
        <v>359</v>
      </c>
      <c r="E625" s="233">
        <v>6170915</v>
      </c>
      <c r="F625" s="225">
        <v>75</v>
      </c>
      <c r="G625" s="32" t="s">
        <v>2</v>
      </c>
      <c r="H625" s="37">
        <v>13200</v>
      </c>
      <c r="I625" s="37" t="s">
        <v>3</v>
      </c>
      <c r="J625" s="37" t="s">
        <v>1581</v>
      </c>
      <c r="K625" s="37" t="s">
        <v>42</v>
      </c>
      <c r="L625" s="234">
        <v>43</v>
      </c>
      <c r="M625" s="235">
        <v>42302</v>
      </c>
      <c r="N625" s="236">
        <v>42302</v>
      </c>
      <c r="O625" s="99">
        <v>42282</v>
      </c>
      <c r="P625" s="94">
        <v>42282</v>
      </c>
      <c r="Q625" s="7" t="s">
        <v>153</v>
      </c>
      <c r="R625" s="7" t="s">
        <v>153</v>
      </c>
      <c r="S625" s="7" t="s">
        <v>3605</v>
      </c>
      <c r="T625" s="7">
        <v>42296</v>
      </c>
      <c r="U625" s="108" t="s">
        <v>153</v>
      </c>
      <c r="V625" s="108" t="s">
        <v>153</v>
      </c>
      <c r="W625" s="7">
        <v>42304</v>
      </c>
      <c r="X625" s="7">
        <v>42304</v>
      </c>
      <c r="Y625" s="7">
        <v>42306</v>
      </c>
      <c r="Z625" s="7"/>
      <c r="AA625" s="248" t="s">
        <v>4519</v>
      </c>
      <c r="AB625" s="252" t="s">
        <v>4520</v>
      </c>
      <c r="AC625" s="251" t="s">
        <v>4521</v>
      </c>
      <c r="AD625" s="248" t="s">
        <v>2</v>
      </c>
      <c r="AE625" s="248" t="s">
        <v>4522</v>
      </c>
      <c r="AF625" s="248" t="s">
        <v>42</v>
      </c>
      <c r="AG625" s="248" t="s">
        <v>42</v>
      </c>
      <c r="AH625" s="243" t="s">
        <v>42</v>
      </c>
      <c r="AI625" s="231"/>
      <c r="AJ625" s="231"/>
      <c r="AK625" s="232"/>
    </row>
    <row r="626" spans="1:37" ht="15" customHeight="1" x14ac:dyDescent="0.25">
      <c r="A626" s="17" t="s">
        <v>5300</v>
      </c>
      <c r="B626" s="37" t="s">
        <v>5280</v>
      </c>
      <c r="C626" s="37" t="s">
        <v>3808</v>
      </c>
      <c r="D626" s="201" t="s">
        <v>359</v>
      </c>
      <c r="E626" s="233">
        <v>6181015</v>
      </c>
      <c r="F626" s="225">
        <v>500</v>
      </c>
      <c r="G626" s="32" t="s">
        <v>20</v>
      </c>
      <c r="H626" s="37">
        <v>34500</v>
      </c>
      <c r="I626" s="37" t="s">
        <v>1527</v>
      </c>
      <c r="J626" s="37" t="s">
        <v>1581</v>
      </c>
      <c r="K626" s="37" t="s">
        <v>42</v>
      </c>
      <c r="L626" s="234">
        <v>46</v>
      </c>
      <c r="M626" s="235">
        <v>42319</v>
      </c>
      <c r="N626" s="236">
        <v>42319</v>
      </c>
      <c r="O626" s="99">
        <v>42282</v>
      </c>
      <c r="P626" s="94">
        <v>42283</v>
      </c>
      <c r="Q626" s="7">
        <v>42311</v>
      </c>
      <c r="R626" s="7" t="s">
        <v>153</v>
      </c>
      <c r="S626" s="7" t="s">
        <v>3605</v>
      </c>
      <c r="T626" s="7">
        <v>42314</v>
      </c>
      <c r="U626" s="108">
        <v>42315</v>
      </c>
      <c r="V626" s="108" t="s">
        <v>153</v>
      </c>
      <c r="W626" s="7">
        <v>42319</v>
      </c>
      <c r="X626" s="7">
        <v>42319</v>
      </c>
      <c r="Y626" s="7">
        <v>42320</v>
      </c>
      <c r="Z626" s="7"/>
      <c r="AA626" s="248" t="s">
        <v>4529</v>
      </c>
      <c r="AB626" s="252" t="s">
        <v>4520</v>
      </c>
      <c r="AC626" s="251" t="s">
        <v>4543</v>
      </c>
      <c r="AD626" s="248" t="s">
        <v>20</v>
      </c>
      <c r="AE626" s="248" t="s">
        <v>4522</v>
      </c>
      <c r="AF626" s="248" t="s">
        <v>42</v>
      </c>
      <c r="AG626" s="248" t="s">
        <v>42</v>
      </c>
      <c r="AH626" s="243" t="s">
        <v>42</v>
      </c>
      <c r="AI626" s="231"/>
      <c r="AJ626" s="231"/>
      <c r="AK626" s="232"/>
    </row>
    <row r="627" spans="1:37" ht="15" customHeight="1" x14ac:dyDescent="0.25">
      <c r="A627" s="17" t="s">
        <v>2585</v>
      </c>
      <c r="B627" s="37" t="s">
        <v>5281</v>
      </c>
      <c r="C627" s="37" t="s">
        <v>5278</v>
      </c>
      <c r="D627" s="201" t="s">
        <v>359</v>
      </c>
      <c r="E627" s="233">
        <v>6191015</v>
      </c>
      <c r="F627" s="225">
        <v>150</v>
      </c>
      <c r="G627" s="32" t="s">
        <v>7</v>
      </c>
      <c r="H627" s="37">
        <v>11400</v>
      </c>
      <c r="I627" s="37" t="s">
        <v>25</v>
      </c>
      <c r="J627" s="37" t="s">
        <v>1581</v>
      </c>
      <c r="K627" s="37" t="s">
        <v>42</v>
      </c>
      <c r="L627" s="234">
        <v>42</v>
      </c>
      <c r="M627" s="235">
        <v>42294</v>
      </c>
      <c r="N627" s="236">
        <v>42294</v>
      </c>
      <c r="O627" s="99">
        <v>42282</v>
      </c>
      <c r="P627" s="94">
        <v>42283</v>
      </c>
      <c r="Q627" s="7">
        <v>42301</v>
      </c>
      <c r="R627" s="7" t="s">
        <v>153</v>
      </c>
      <c r="S627" s="7" t="s">
        <v>3358</v>
      </c>
      <c r="T627" s="7">
        <v>42300</v>
      </c>
      <c r="U627" s="108">
        <v>42304</v>
      </c>
      <c r="V627" s="108" t="s">
        <v>153</v>
      </c>
      <c r="W627" s="7" t="s">
        <v>42</v>
      </c>
      <c r="X627" s="7" t="s">
        <v>42</v>
      </c>
      <c r="Y627" s="7">
        <v>42311</v>
      </c>
      <c r="Z627" s="7"/>
      <c r="AA627" s="248" t="s">
        <v>4529</v>
      </c>
      <c r="AB627" s="252" t="s">
        <v>4520</v>
      </c>
      <c r="AC627" s="251" t="s">
        <v>4521</v>
      </c>
      <c r="AD627" s="248" t="s">
        <v>7</v>
      </c>
      <c r="AE627" s="248" t="s">
        <v>4522</v>
      </c>
      <c r="AF627" s="248" t="s">
        <v>42</v>
      </c>
      <c r="AG627" s="248" t="s">
        <v>42</v>
      </c>
      <c r="AH627" s="243" t="s">
        <v>42</v>
      </c>
      <c r="AI627" s="231"/>
      <c r="AJ627" s="231"/>
      <c r="AK627" s="232"/>
    </row>
    <row r="628" spans="1:37" ht="15" customHeight="1" x14ac:dyDescent="0.25">
      <c r="A628" s="17" t="s">
        <v>2585</v>
      </c>
      <c r="B628" s="37" t="s">
        <v>5282</v>
      </c>
      <c r="C628" s="37" t="s">
        <v>5278</v>
      </c>
      <c r="D628" s="201" t="s">
        <v>359</v>
      </c>
      <c r="E628" s="233">
        <v>6201015</v>
      </c>
      <c r="F628" s="225">
        <v>150</v>
      </c>
      <c r="G628" s="32" t="s">
        <v>7</v>
      </c>
      <c r="H628" s="37">
        <v>11400</v>
      </c>
      <c r="I628" s="37" t="s">
        <v>25</v>
      </c>
      <c r="J628" s="37" t="s">
        <v>1581</v>
      </c>
      <c r="K628" s="37" t="s">
        <v>42</v>
      </c>
      <c r="L628" s="234">
        <v>44</v>
      </c>
      <c r="M628" s="235">
        <v>42303</v>
      </c>
      <c r="N628" s="236">
        <v>42303</v>
      </c>
      <c r="O628" s="99">
        <v>42282</v>
      </c>
      <c r="P628" s="94">
        <v>42283</v>
      </c>
      <c r="Q628" s="7" t="s">
        <v>153</v>
      </c>
      <c r="R628" s="7" t="s">
        <v>153</v>
      </c>
      <c r="S628" s="7" t="s">
        <v>3358</v>
      </c>
      <c r="T628" s="7">
        <v>42315</v>
      </c>
      <c r="U628" s="108">
        <v>42317</v>
      </c>
      <c r="V628" s="108" t="s">
        <v>153</v>
      </c>
      <c r="W628" s="7" t="s">
        <v>42</v>
      </c>
      <c r="X628" s="7" t="s">
        <v>42</v>
      </c>
      <c r="Y628" s="7">
        <v>42318</v>
      </c>
      <c r="Z628" s="7"/>
      <c r="AA628" s="248" t="s">
        <v>4529</v>
      </c>
      <c r="AB628" s="252" t="s">
        <v>4520</v>
      </c>
      <c r="AC628" s="251" t="s">
        <v>4521</v>
      </c>
      <c r="AD628" s="248" t="s">
        <v>7</v>
      </c>
      <c r="AE628" s="248" t="s">
        <v>4522</v>
      </c>
      <c r="AF628" s="248" t="s">
        <v>42</v>
      </c>
      <c r="AG628" s="248" t="s">
        <v>42</v>
      </c>
      <c r="AH628" s="243" t="s">
        <v>42</v>
      </c>
      <c r="AI628" s="231"/>
      <c r="AJ628" s="231"/>
      <c r="AK628" s="232"/>
    </row>
    <row r="629" spans="1:37" ht="15" customHeight="1" x14ac:dyDescent="0.25">
      <c r="A629" s="17" t="s">
        <v>4873</v>
      </c>
      <c r="B629" s="37" t="s">
        <v>5284</v>
      </c>
      <c r="C629" s="37" t="s">
        <v>5283</v>
      </c>
      <c r="D629" s="201" t="s">
        <v>359</v>
      </c>
      <c r="E629" s="233">
        <v>6211015</v>
      </c>
      <c r="F629" s="225">
        <v>225</v>
      </c>
      <c r="G629" s="32" t="s">
        <v>2</v>
      </c>
      <c r="H629" s="37">
        <v>13200</v>
      </c>
      <c r="I629" s="37" t="s">
        <v>25</v>
      </c>
      <c r="J629" s="37" t="s">
        <v>1581</v>
      </c>
      <c r="K629" s="37" t="s">
        <v>272</v>
      </c>
      <c r="L629" s="234">
        <v>44</v>
      </c>
      <c r="M629" s="235">
        <v>42309</v>
      </c>
      <c r="N629" s="236">
        <v>42309</v>
      </c>
      <c r="O629" s="99">
        <v>42282</v>
      </c>
      <c r="P629" s="94">
        <v>42283</v>
      </c>
      <c r="Q629" s="7">
        <v>42304</v>
      </c>
      <c r="R629" s="7" t="s">
        <v>153</v>
      </c>
      <c r="S629" s="7" t="s">
        <v>3605</v>
      </c>
      <c r="T629" s="7">
        <v>42304</v>
      </c>
      <c r="U629" s="108">
        <v>42307</v>
      </c>
      <c r="V629" s="108" t="s">
        <v>153</v>
      </c>
      <c r="W629" s="7">
        <v>42315</v>
      </c>
      <c r="X629" s="7">
        <v>42315</v>
      </c>
      <c r="Y629" s="7">
        <v>42318</v>
      </c>
      <c r="Z629" s="7"/>
      <c r="AA629" s="248" t="s">
        <v>4519</v>
      </c>
      <c r="AB629" s="252" t="s">
        <v>4520</v>
      </c>
      <c r="AC629" s="251" t="s">
        <v>4521</v>
      </c>
      <c r="AD629" s="248" t="s">
        <v>2</v>
      </c>
      <c r="AE629" s="248" t="s">
        <v>4522</v>
      </c>
      <c r="AF629" s="248" t="s">
        <v>42</v>
      </c>
      <c r="AG629" s="248" t="s">
        <v>42</v>
      </c>
      <c r="AH629" s="243" t="s">
        <v>272</v>
      </c>
      <c r="AI629" s="231"/>
      <c r="AJ629" s="231"/>
      <c r="AK629" s="232"/>
    </row>
    <row r="630" spans="1:37" ht="15" customHeight="1" x14ac:dyDescent="0.25">
      <c r="A630" s="17" t="s">
        <v>2962</v>
      </c>
      <c r="B630" s="37" t="s">
        <v>5285</v>
      </c>
      <c r="C630" s="37" t="s">
        <v>183</v>
      </c>
      <c r="D630" s="201" t="s">
        <v>359</v>
      </c>
      <c r="E630" s="233">
        <v>6221015</v>
      </c>
      <c r="F630" s="225">
        <v>225</v>
      </c>
      <c r="G630" s="32" t="s">
        <v>7</v>
      </c>
      <c r="H630" s="37">
        <v>11400</v>
      </c>
      <c r="I630" s="37" t="s">
        <v>25</v>
      </c>
      <c r="J630" s="37" t="s">
        <v>1581</v>
      </c>
      <c r="K630" s="37" t="s">
        <v>42</v>
      </c>
      <c r="L630" s="234">
        <v>43</v>
      </c>
      <c r="M630" s="235">
        <v>42302</v>
      </c>
      <c r="N630" s="236">
        <v>42302</v>
      </c>
      <c r="O630" s="99">
        <v>42282</v>
      </c>
      <c r="P630" s="94">
        <v>42282</v>
      </c>
      <c r="Q630" s="7" t="s">
        <v>153</v>
      </c>
      <c r="R630" s="7" t="s">
        <v>153</v>
      </c>
      <c r="S630" s="7" t="s">
        <v>3358</v>
      </c>
      <c r="T630" s="7">
        <v>42317</v>
      </c>
      <c r="U630" s="108">
        <v>42318</v>
      </c>
      <c r="V630" s="108" t="s">
        <v>153</v>
      </c>
      <c r="W630" s="7" t="s">
        <v>42</v>
      </c>
      <c r="X630" s="7" t="s">
        <v>42</v>
      </c>
      <c r="Y630" s="7">
        <v>42319</v>
      </c>
      <c r="Z630" s="7"/>
      <c r="AA630" s="248" t="s">
        <v>4529</v>
      </c>
      <c r="AB630" s="252" t="s">
        <v>4520</v>
      </c>
      <c r="AC630" s="251" t="s">
        <v>4521</v>
      </c>
      <c r="AD630" s="248" t="s">
        <v>7</v>
      </c>
      <c r="AE630" s="248" t="s">
        <v>4522</v>
      </c>
      <c r="AF630" s="248" t="s">
        <v>42</v>
      </c>
      <c r="AG630" s="248" t="s">
        <v>42</v>
      </c>
      <c r="AH630" s="243" t="s">
        <v>42</v>
      </c>
      <c r="AI630" s="231"/>
      <c r="AJ630" s="231"/>
      <c r="AK630" s="232"/>
    </row>
    <row r="631" spans="1:37" ht="15" customHeight="1" x14ac:dyDescent="0.25">
      <c r="A631" s="17" t="s">
        <v>5330</v>
      </c>
      <c r="B631" s="37" t="s">
        <v>5307</v>
      </c>
      <c r="C631" s="37" t="s">
        <v>5287</v>
      </c>
      <c r="D631" s="201" t="s">
        <v>359</v>
      </c>
      <c r="E631" s="233">
        <v>6231015</v>
      </c>
      <c r="F631" s="225">
        <v>30</v>
      </c>
      <c r="G631" s="32" t="s">
        <v>20</v>
      </c>
      <c r="H631" s="37">
        <v>11400</v>
      </c>
      <c r="I631" s="37" t="s">
        <v>68</v>
      </c>
      <c r="J631" s="37" t="s">
        <v>3309</v>
      </c>
      <c r="K631" s="37" t="s">
        <v>42</v>
      </c>
      <c r="L631" s="234">
        <v>44</v>
      </c>
      <c r="M631" s="235">
        <v>42309</v>
      </c>
      <c r="N631" s="236">
        <v>42309</v>
      </c>
      <c r="O631" s="99">
        <v>42286</v>
      </c>
      <c r="P631" s="94">
        <v>42291</v>
      </c>
      <c r="Q631" s="7">
        <v>42300</v>
      </c>
      <c r="R631" s="5" t="s">
        <v>153</v>
      </c>
      <c r="S631" s="5" t="s">
        <v>3605</v>
      </c>
      <c r="T631" s="5" t="s">
        <v>153</v>
      </c>
      <c r="U631" s="106">
        <v>42303</v>
      </c>
      <c r="V631" s="108" t="s">
        <v>153</v>
      </c>
      <c r="W631" s="7">
        <v>42306</v>
      </c>
      <c r="X631" s="7">
        <v>42306</v>
      </c>
      <c r="Y631" s="7">
        <v>42307</v>
      </c>
      <c r="Z631" s="7"/>
      <c r="AA631" s="248" t="s">
        <v>4529</v>
      </c>
      <c r="AB631" s="252" t="s">
        <v>4520</v>
      </c>
      <c r="AC631" s="251" t="s">
        <v>4521</v>
      </c>
      <c r="AD631" s="248" t="s">
        <v>20</v>
      </c>
      <c r="AE631" s="248" t="s">
        <v>4522</v>
      </c>
      <c r="AF631" s="248" t="s">
        <v>42</v>
      </c>
      <c r="AG631" s="248" t="s">
        <v>42</v>
      </c>
      <c r="AH631" s="243" t="s">
        <v>1555</v>
      </c>
      <c r="AI631" s="231"/>
      <c r="AJ631" s="231"/>
      <c r="AK631" s="232"/>
    </row>
    <row r="632" spans="1:37" ht="15" customHeight="1" x14ac:dyDescent="0.25">
      <c r="A632" s="17" t="s">
        <v>2672</v>
      </c>
      <c r="B632" s="37" t="s">
        <v>5294</v>
      </c>
      <c r="C632" s="37" t="s">
        <v>3509</v>
      </c>
      <c r="D632" s="201" t="s">
        <v>359</v>
      </c>
      <c r="E632" s="233">
        <v>6241015</v>
      </c>
      <c r="F632" s="225">
        <v>300</v>
      </c>
      <c r="G632" s="32" t="s">
        <v>7</v>
      </c>
      <c r="H632" s="37">
        <v>11400</v>
      </c>
      <c r="I632" s="37" t="s">
        <v>25</v>
      </c>
      <c r="J632" s="37" t="s">
        <v>1581</v>
      </c>
      <c r="K632" s="37" t="s">
        <v>42</v>
      </c>
      <c r="L632" s="234">
        <v>45</v>
      </c>
      <c r="M632" s="235">
        <v>42312</v>
      </c>
      <c r="N632" s="236">
        <v>42312</v>
      </c>
      <c r="O632" s="99">
        <v>42283</v>
      </c>
      <c r="P632" s="94">
        <v>42283</v>
      </c>
      <c r="Q632" s="7">
        <v>42325</v>
      </c>
      <c r="R632" s="5" t="s">
        <v>153</v>
      </c>
      <c r="S632" s="5" t="s">
        <v>3358</v>
      </c>
      <c r="T632" s="5">
        <v>42320</v>
      </c>
      <c r="U632" s="106">
        <v>42326</v>
      </c>
      <c r="V632" s="108" t="s">
        <v>153</v>
      </c>
      <c r="W632" s="7" t="s">
        <v>42</v>
      </c>
      <c r="X632" s="7" t="s">
        <v>42</v>
      </c>
      <c r="Y632" s="7">
        <v>42327</v>
      </c>
      <c r="Z632" s="7"/>
      <c r="AA632" s="248" t="s">
        <v>4529</v>
      </c>
      <c r="AB632" s="252" t="s">
        <v>4520</v>
      </c>
      <c r="AC632" s="251" t="s">
        <v>4521</v>
      </c>
      <c r="AD632" s="248" t="s">
        <v>7</v>
      </c>
      <c r="AE632" s="248" t="s">
        <v>4522</v>
      </c>
      <c r="AF632" s="248" t="s">
        <v>42</v>
      </c>
      <c r="AG632" s="248" t="s">
        <v>42</v>
      </c>
      <c r="AH632" s="243" t="s">
        <v>42</v>
      </c>
      <c r="AI632" s="231"/>
      <c r="AJ632" s="231"/>
      <c r="AK632" s="232"/>
    </row>
    <row r="633" spans="1:37" ht="15" customHeight="1" x14ac:dyDescent="0.25">
      <c r="A633" s="17" t="s">
        <v>5695</v>
      </c>
      <c r="B633" s="37" t="s">
        <v>5301</v>
      </c>
      <c r="C633" s="37" t="s">
        <v>2576</v>
      </c>
      <c r="D633" s="201" t="s">
        <v>359</v>
      </c>
      <c r="E633" s="233">
        <v>6251015</v>
      </c>
      <c r="F633" s="225">
        <v>1000</v>
      </c>
      <c r="G633" s="145" t="s">
        <v>511</v>
      </c>
      <c r="H633" s="37">
        <v>13200</v>
      </c>
      <c r="I633" s="37" t="s">
        <v>25</v>
      </c>
      <c r="J633" s="37" t="s">
        <v>514</v>
      </c>
      <c r="K633" s="37" t="s">
        <v>42</v>
      </c>
      <c r="L633" s="234">
        <v>2</v>
      </c>
      <c r="M633" s="235">
        <v>42373</v>
      </c>
      <c r="N633" s="236">
        <v>42373</v>
      </c>
      <c r="O633" s="99">
        <v>42366</v>
      </c>
      <c r="P633" s="94">
        <v>42366</v>
      </c>
      <c r="Q633" s="7">
        <v>42383</v>
      </c>
      <c r="R633" s="5" t="s">
        <v>153</v>
      </c>
      <c r="S633" s="5" t="s">
        <v>3358</v>
      </c>
      <c r="T633" s="5">
        <v>42387</v>
      </c>
      <c r="U633" s="106">
        <v>42390</v>
      </c>
      <c r="V633" s="108" t="s">
        <v>153</v>
      </c>
      <c r="W633" s="7" t="s">
        <v>42</v>
      </c>
      <c r="X633" s="7" t="s">
        <v>42</v>
      </c>
      <c r="Y633" s="7">
        <v>42395</v>
      </c>
      <c r="Z633" s="7">
        <v>42424</v>
      </c>
      <c r="AA633" s="248" t="s">
        <v>4595</v>
      </c>
      <c r="AB633" s="252" t="s">
        <v>4520</v>
      </c>
      <c r="AC633" s="251" t="s">
        <v>4543</v>
      </c>
      <c r="AD633" s="248" t="s">
        <v>511</v>
      </c>
      <c r="AE633" s="248" t="s">
        <v>4522</v>
      </c>
      <c r="AF633" s="248" t="s">
        <v>42</v>
      </c>
      <c r="AG633" s="248" t="s">
        <v>42</v>
      </c>
      <c r="AH633" s="243" t="s">
        <v>42</v>
      </c>
      <c r="AI633" s="231"/>
      <c r="AJ633" s="231"/>
      <c r="AK633" s="232"/>
    </row>
    <row r="634" spans="1:37" ht="15" customHeight="1" x14ac:dyDescent="0.25">
      <c r="A634" s="17" t="s">
        <v>1323</v>
      </c>
      <c r="B634" s="37" t="s">
        <v>5301</v>
      </c>
      <c r="C634" s="37" t="s">
        <v>2576</v>
      </c>
      <c r="D634" s="201" t="s">
        <v>359</v>
      </c>
      <c r="E634" s="233">
        <v>6261015</v>
      </c>
      <c r="F634" s="225">
        <v>800</v>
      </c>
      <c r="G634" s="145" t="s">
        <v>511</v>
      </c>
      <c r="H634" s="37">
        <v>13200</v>
      </c>
      <c r="I634" s="37" t="s">
        <v>25</v>
      </c>
      <c r="J634" s="37" t="s">
        <v>514</v>
      </c>
      <c r="K634" s="37" t="s">
        <v>42</v>
      </c>
      <c r="L634" s="234">
        <v>2</v>
      </c>
      <c r="M634" s="235">
        <v>42373</v>
      </c>
      <c r="N634" s="236">
        <v>42373</v>
      </c>
      <c r="O634" s="99">
        <v>42366</v>
      </c>
      <c r="P634" s="94">
        <v>42366</v>
      </c>
      <c r="Q634" s="7">
        <v>42383</v>
      </c>
      <c r="R634" s="5" t="s">
        <v>153</v>
      </c>
      <c r="S634" s="5" t="s">
        <v>3358</v>
      </c>
      <c r="T634" s="5">
        <v>42404</v>
      </c>
      <c r="U634" s="106">
        <v>42413</v>
      </c>
      <c r="V634" s="108">
        <v>42402</v>
      </c>
      <c r="W634" s="7" t="s">
        <v>42</v>
      </c>
      <c r="X634" s="7" t="s">
        <v>42</v>
      </c>
      <c r="Y634" s="7">
        <v>42416</v>
      </c>
      <c r="Z634" s="7">
        <v>42424</v>
      </c>
      <c r="AA634" s="248" t="s">
        <v>4595</v>
      </c>
      <c r="AB634" s="252" t="s">
        <v>4520</v>
      </c>
      <c r="AC634" s="251" t="s">
        <v>4543</v>
      </c>
      <c r="AD634" s="248" t="s">
        <v>511</v>
      </c>
      <c r="AE634" s="248" t="s">
        <v>4522</v>
      </c>
      <c r="AF634" s="248" t="s">
        <v>42</v>
      </c>
      <c r="AG634" s="248" t="s">
        <v>42</v>
      </c>
      <c r="AH634" s="243" t="s">
        <v>42</v>
      </c>
      <c r="AI634" s="231"/>
      <c r="AJ634" s="231"/>
      <c r="AK634" s="232"/>
    </row>
    <row r="635" spans="1:37" ht="15" customHeight="1" x14ac:dyDescent="0.25">
      <c r="A635" s="17" t="s">
        <v>2962</v>
      </c>
      <c r="B635" s="37" t="s">
        <v>5304</v>
      </c>
      <c r="C635" s="37" t="s">
        <v>4065</v>
      </c>
      <c r="D635" s="201" t="s">
        <v>359</v>
      </c>
      <c r="E635" s="233">
        <v>6271015</v>
      </c>
      <c r="F635" s="225">
        <v>225</v>
      </c>
      <c r="G635" s="32" t="s">
        <v>7</v>
      </c>
      <c r="H635" s="37">
        <v>11400</v>
      </c>
      <c r="I635" s="37" t="s">
        <v>25</v>
      </c>
      <c r="J635" s="37" t="s">
        <v>1581</v>
      </c>
      <c r="K635" s="37" t="s">
        <v>42</v>
      </c>
      <c r="L635" s="234">
        <v>44</v>
      </c>
      <c r="M635" s="235">
        <v>42309</v>
      </c>
      <c r="N635" s="236">
        <v>42309</v>
      </c>
      <c r="O635" s="99">
        <v>42285</v>
      </c>
      <c r="P635" s="94">
        <v>42285</v>
      </c>
      <c r="Q635" s="7">
        <v>42319</v>
      </c>
      <c r="R635" s="5" t="s">
        <v>153</v>
      </c>
      <c r="S635" s="5" t="s">
        <v>3358</v>
      </c>
      <c r="T635" s="5">
        <v>42318</v>
      </c>
      <c r="U635" s="106">
        <v>42320</v>
      </c>
      <c r="V635" s="108" t="s">
        <v>153</v>
      </c>
      <c r="W635" s="7" t="s">
        <v>42</v>
      </c>
      <c r="X635" s="7" t="s">
        <v>42</v>
      </c>
      <c r="Y635" s="7">
        <v>42321</v>
      </c>
      <c r="Z635" s="7"/>
      <c r="AA635" s="248" t="s">
        <v>4529</v>
      </c>
      <c r="AB635" s="252" t="s">
        <v>4520</v>
      </c>
      <c r="AC635" s="251" t="s">
        <v>4521</v>
      </c>
      <c r="AD635" s="248" t="s">
        <v>7</v>
      </c>
      <c r="AE635" s="248" t="s">
        <v>4522</v>
      </c>
      <c r="AF635" s="248" t="s">
        <v>42</v>
      </c>
      <c r="AG635" s="248" t="s">
        <v>42</v>
      </c>
      <c r="AH635" s="243" t="s">
        <v>42</v>
      </c>
      <c r="AI635" s="231"/>
      <c r="AJ635" s="231"/>
      <c r="AK635" s="232"/>
    </row>
    <row r="636" spans="1:37" ht="15" customHeight="1" x14ac:dyDescent="0.25">
      <c r="A636" s="17" t="s">
        <v>2962</v>
      </c>
      <c r="B636" s="37" t="s">
        <v>5305</v>
      </c>
      <c r="C636" s="37" t="s">
        <v>4065</v>
      </c>
      <c r="D636" s="201" t="s">
        <v>359</v>
      </c>
      <c r="E636" s="233">
        <v>6281015</v>
      </c>
      <c r="F636" s="225">
        <v>225</v>
      </c>
      <c r="G636" s="32" t="s">
        <v>7</v>
      </c>
      <c r="H636" s="37">
        <v>11400</v>
      </c>
      <c r="I636" s="37" t="s">
        <v>25</v>
      </c>
      <c r="J636" s="37" t="s">
        <v>1581</v>
      </c>
      <c r="K636" s="37" t="s">
        <v>42</v>
      </c>
      <c r="L636" s="234">
        <v>44</v>
      </c>
      <c r="M636" s="235">
        <v>42309</v>
      </c>
      <c r="N636" s="236">
        <v>42309</v>
      </c>
      <c r="O636" s="99">
        <v>42285</v>
      </c>
      <c r="P636" s="94">
        <v>42285</v>
      </c>
      <c r="Q636" s="7">
        <v>42319</v>
      </c>
      <c r="R636" s="5" t="s">
        <v>153</v>
      </c>
      <c r="S636" s="5" t="s">
        <v>3358</v>
      </c>
      <c r="T636" s="5">
        <v>42319</v>
      </c>
      <c r="U636" s="106">
        <v>42320</v>
      </c>
      <c r="V636" s="108" t="s">
        <v>153</v>
      </c>
      <c r="W636" s="7" t="s">
        <v>42</v>
      </c>
      <c r="X636" s="7" t="s">
        <v>42</v>
      </c>
      <c r="Y636" s="7">
        <v>42325</v>
      </c>
      <c r="Z636" s="7"/>
      <c r="AA636" s="248" t="s">
        <v>4529</v>
      </c>
      <c r="AB636" s="252" t="s">
        <v>4520</v>
      </c>
      <c r="AC636" s="251" t="s">
        <v>4521</v>
      </c>
      <c r="AD636" s="248" t="s">
        <v>7</v>
      </c>
      <c r="AE636" s="248" t="s">
        <v>4522</v>
      </c>
      <c r="AF636" s="248" t="s">
        <v>42</v>
      </c>
      <c r="AG636" s="248" t="s">
        <v>42</v>
      </c>
      <c r="AH636" s="243" t="s">
        <v>42</v>
      </c>
      <c r="AI636" s="231"/>
      <c r="AJ636" s="231"/>
      <c r="AK636" s="232"/>
    </row>
    <row r="637" spans="1:37" ht="15" customHeight="1" x14ac:dyDescent="0.25">
      <c r="A637" s="17" t="s">
        <v>5335</v>
      </c>
      <c r="B637" s="37" t="s">
        <v>5308</v>
      </c>
      <c r="C637" s="37" t="s">
        <v>5306</v>
      </c>
      <c r="D637" s="201" t="s">
        <v>359</v>
      </c>
      <c r="E637" s="233">
        <v>6291015</v>
      </c>
      <c r="F637" s="225">
        <v>45</v>
      </c>
      <c r="G637" s="32" t="s">
        <v>7</v>
      </c>
      <c r="H637" s="37">
        <v>13200</v>
      </c>
      <c r="I637" s="37" t="s">
        <v>25</v>
      </c>
      <c r="J637" s="37" t="s">
        <v>1581</v>
      </c>
      <c r="K637" s="37" t="s">
        <v>42</v>
      </c>
      <c r="L637" s="234">
        <v>44</v>
      </c>
      <c r="M637" s="235">
        <v>42309</v>
      </c>
      <c r="N637" s="236">
        <v>42309</v>
      </c>
      <c r="O637" s="99">
        <v>42286</v>
      </c>
      <c r="P637" s="94">
        <v>42290</v>
      </c>
      <c r="Q637" s="7" t="s">
        <v>153</v>
      </c>
      <c r="R637" s="5" t="s">
        <v>153</v>
      </c>
      <c r="S637" s="5" t="s">
        <v>3358</v>
      </c>
      <c r="T637" s="5">
        <v>42319</v>
      </c>
      <c r="U637" s="106">
        <v>42321</v>
      </c>
      <c r="V637" s="108" t="s">
        <v>153</v>
      </c>
      <c r="W637" s="7" t="s">
        <v>42</v>
      </c>
      <c r="X637" s="7" t="s">
        <v>42</v>
      </c>
      <c r="Y637" s="7">
        <v>42326</v>
      </c>
      <c r="Z637" s="7"/>
      <c r="AA637" s="248" t="s">
        <v>4927</v>
      </c>
      <c r="AB637" s="252" t="s">
        <v>4520</v>
      </c>
      <c r="AC637" s="251" t="s">
        <v>4521</v>
      </c>
      <c r="AD637" s="248" t="s">
        <v>7</v>
      </c>
      <c r="AE637" s="248" t="s">
        <v>4522</v>
      </c>
      <c r="AF637" s="248" t="s">
        <v>42</v>
      </c>
      <c r="AG637" s="248" t="s">
        <v>42</v>
      </c>
      <c r="AH637" s="243" t="s">
        <v>42</v>
      </c>
      <c r="AI637" s="231"/>
      <c r="AJ637" s="231"/>
      <c r="AK637" s="232"/>
    </row>
    <row r="638" spans="1:37" ht="15" customHeight="1" x14ac:dyDescent="0.25">
      <c r="A638" s="17" t="s">
        <v>5347</v>
      </c>
      <c r="B638" s="37" t="s">
        <v>5311</v>
      </c>
      <c r="C638" s="37" t="s">
        <v>5309</v>
      </c>
      <c r="D638" s="201" t="s">
        <v>359</v>
      </c>
      <c r="E638" s="233">
        <v>6301015</v>
      </c>
      <c r="F638" s="225">
        <v>60</v>
      </c>
      <c r="G638" s="32" t="s">
        <v>50</v>
      </c>
      <c r="H638" s="37" t="s">
        <v>5007</v>
      </c>
      <c r="I638" s="37" t="s">
        <v>1527</v>
      </c>
      <c r="J638" s="37" t="s">
        <v>2546</v>
      </c>
      <c r="K638" s="37" t="s">
        <v>42</v>
      </c>
      <c r="L638" s="234">
        <v>45</v>
      </c>
      <c r="M638" s="235">
        <v>42310</v>
      </c>
      <c r="N638" s="236">
        <v>42310</v>
      </c>
      <c r="O638" s="99">
        <v>42291</v>
      </c>
      <c r="P638" s="94">
        <v>42291</v>
      </c>
      <c r="Q638" s="7">
        <v>42300</v>
      </c>
      <c r="R638" s="5" t="s">
        <v>153</v>
      </c>
      <c r="S638" s="5" t="s">
        <v>3605</v>
      </c>
      <c r="T638" s="5">
        <v>42300</v>
      </c>
      <c r="U638" s="106" t="s">
        <v>153</v>
      </c>
      <c r="V638" s="108" t="s">
        <v>153</v>
      </c>
      <c r="W638" s="7" t="s">
        <v>42</v>
      </c>
      <c r="X638" s="7" t="s">
        <v>42</v>
      </c>
      <c r="Y638" s="7">
        <v>42307</v>
      </c>
      <c r="Z638" s="7"/>
      <c r="AA638" s="248" t="s">
        <v>4725</v>
      </c>
      <c r="AB638" s="252" t="s">
        <v>4520</v>
      </c>
      <c r="AC638" s="251" t="s">
        <v>5310</v>
      </c>
      <c r="AD638" s="248" t="s">
        <v>50</v>
      </c>
      <c r="AE638" s="248" t="s">
        <v>4544</v>
      </c>
      <c r="AF638" s="248" t="s">
        <v>42</v>
      </c>
      <c r="AG638" s="248" t="s">
        <v>42</v>
      </c>
      <c r="AH638" s="243" t="s">
        <v>246</v>
      </c>
      <c r="AI638" s="231"/>
      <c r="AJ638" s="231"/>
      <c r="AK638" s="232"/>
    </row>
    <row r="639" spans="1:37" ht="15" customHeight="1" x14ac:dyDescent="0.25">
      <c r="A639" s="17" t="s">
        <v>1550</v>
      </c>
      <c r="B639" s="37" t="s">
        <v>5329</v>
      </c>
      <c r="C639" s="37" t="s">
        <v>3944</v>
      </c>
      <c r="D639" s="201" t="s">
        <v>359</v>
      </c>
      <c r="E639" s="233">
        <v>6311015</v>
      </c>
      <c r="F639" s="225">
        <v>630</v>
      </c>
      <c r="G639" s="145" t="s">
        <v>7</v>
      </c>
      <c r="H639" s="37">
        <v>13200</v>
      </c>
      <c r="I639" s="37" t="s">
        <v>25</v>
      </c>
      <c r="J639" s="37" t="s">
        <v>3680</v>
      </c>
      <c r="K639" s="37" t="s">
        <v>42</v>
      </c>
      <c r="L639" s="234">
        <v>5</v>
      </c>
      <c r="M639" s="235">
        <v>42394</v>
      </c>
      <c r="N639" s="236">
        <v>42394</v>
      </c>
      <c r="O639" s="99">
        <v>42292</v>
      </c>
      <c r="P639" s="94">
        <v>42292</v>
      </c>
      <c r="Q639" s="7">
        <v>42401</v>
      </c>
      <c r="R639" s="5" t="s">
        <v>153</v>
      </c>
      <c r="S639" s="5" t="s">
        <v>3358</v>
      </c>
      <c r="T639" s="5">
        <v>42403</v>
      </c>
      <c r="U639" s="106">
        <v>42403</v>
      </c>
      <c r="V639" s="108">
        <v>42401</v>
      </c>
      <c r="W639" s="7" t="s">
        <v>42</v>
      </c>
      <c r="X639" s="7" t="s">
        <v>42</v>
      </c>
      <c r="Y639" s="7">
        <v>42404</v>
      </c>
      <c r="Z639" s="7">
        <v>42529</v>
      </c>
      <c r="AA639" s="248" t="s">
        <v>4519</v>
      </c>
      <c r="AB639" s="252" t="s">
        <v>3085</v>
      </c>
      <c r="AC639" s="251" t="s">
        <v>4543</v>
      </c>
      <c r="AD639" s="248" t="s">
        <v>7</v>
      </c>
      <c r="AE639" s="248" t="s">
        <v>4522</v>
      </c>
      <c r="AF639" s="248" t="s">
        <v>42</v>
      </c>
      <c r="AG639" s="248" t="s">
        <v>42</v>
      </c>
      <c r="AH639" s="243" t="s">
        <v>42</v>
      </c>
      <c r="AI639" s="231"/>
      <c r="AJ639" s="231"/>
      <c r="AK639" s="232"/>
    </row>
    <row r="640" spans="1:37" ht="15" customHeight="1" x14ac:dyDescent="0.25">
      <c r="A640" s="17" t="s">
        <v>5359</v>
      </c>
      <c r="B640" s="37" t="s">
        <v>5333</v>
      </c>
      <c r="C640" s="37" t="s">
        <v>4211</v>
      </c>
      <c r="D640" s="201" t="s">
        <v>359</v>
      </c>
      <c r="E640" s="233">
        <v>6321015</v>
      </c>
      <c r="F640" s="225">
        <v>75</v>
      </c>
      <c r="G640" s="32" t="s">
        <v>20</v>
      </c>
      <c r="H640" s="37">
        <v>13200</v>
      </c>
      <c r="I640" s="37" t="s">
        <v>68</v>
      </c>
      <c r="J640" s="37" t="s">
        <v>3309</v>
      </c>
      <c r="K640" s="37" t="s">
        <v>42</v>
      </c>
      <c r="L640" s="234">
        <v>45</v>
      </c>
      <c r="M640" s="235">
        <v>42310</v>
      </c>
      <c r="N640" s="236">
        <v>42310</v>
      </c>
      <c r="O640" s="99">
        <v>42292</v>
      </c>
      <c r="P640" s="94">
        <v>42293</v>
      </c>
      <c r="Q640" s="7" t="s">
        <v>153</v>
      </c>
      <c r="R640" s="5" t="s">
        <v>153</v>
      </c>
      <c r="S640" s="5" t="s">
        <v>3605</v>
      </c>
      <c r="T640" s="5">
        <v>42311</v>
      </c>
      <c r="U640" s="106" t="s">
        <v>153</v>
      </c>
      <c r="V640" s="108" t="s">
        <v>153</v>
      </c>
      <c r="W640" s="7">
        <v>42314</v>
      </c>
      <c r="X640" s="7">
        <v>42314</v>
      </c>
      <c r="Y640" s="7">
        <v>42318</v>
      </c>
      <c r="Z640" s="7"/>
      <c r="AA640" s="248" t="s">
        <v>4595</v>
      </c>
      <c r="AB640" s="252" t="s">
        <v>4520</v>
      </c>
      <c r="AC640" s="251" t="s">
        <v>4521</v>
      </c>
      <c r="AD640" s="248" t="s">
        <v>20</v>
      </c>
      <c r="AE640" s="248" t="s">
        <v>4522</v>
      </c>
      <c r="AF640" s="248" t="s">
        <v>42</v>
      </c>
      <c r="AG640" s="248" t="s">
        <v>42</v>
      </c>
      <c r="AH640" s="243" t="s">
        <v>1555</v>
      </c>
      <c r="AI640" s="231"/>
      <c r="AJ640" s="231"/>
      <c r="AK640" s="232"/>
    </row>
    <row r="641" spans="1:37" ht="15" customHeight="1" x14ac:dyDescent="0.25">
      <c r="A641" s="17" t="s">
        <v>5359</v>
      </c>
      <c r="B641" s="37" t="s">
        <v>5333</v>
      </c>
      <c r="C641" s="37" t="s">
        <v>4211</v>
      </c>
      <c r="D641" s="201" t="s">
        <v>359</v>
      </c>
      <c r="E641" s="233">
        <v>6331015</v>
      </c>
      <c r="F641" s="225">
        <v>75</v>
      </c>
      <c r="G641" s="32" t="s">
        <v>20</v>
      </c>
      <c r="H641" s="37">
        <v>13200</v>
      </c>
      <c r="I641" s="37" t="s">
        <v>68</v>
      </c>
      <c r="J641" s="37" t="s">
        <v>3309</v>
      </c>
      <c r="K641" s="37" t="s">
        <v>42</v>
      </c>
      <c r="L641" s="234">
        <v>45</v>
      </c>
      <c r="M641" s="235">
        <v>42310</v>
      </c>
      <c r="N641" s="236">
        <v>42310</v>
      </c>
      <c r="O641" s="99">
        <v>42292</v>
      </c>
      <c r="P641" s="94">
        <v>42293</v>
      </c>
      <c r="Q641" s="7" t="s">
        <v>153</v>
      </c>
      <c r="R641" s="7" t="s">
        <v>153</v>
      </c>
      <c r="S641" s="7" t="s">
        <v>3605</v>
      </c>
      <c r="T641" s="7" t="s">
        <v>153</v>
      </c>
      <c r="U641" s="108" t="s">
        <v>153</v>
      </c>
      <c r="V641" s="108" t="s">
        <v>153</v>
      </c>
      <c r="W641" s="7">
        <v>42314</v>
      </c>
      <c r="X641" s="7">
        <v>42314</v>
      </c>
      <c r="Y641" s="7">
        <v>42318</v>
      </c>
      <c r="Z641" s="7"/>
      <c r="AA641" s="248" t="s">
        <v>4595</v>
      </c>
      <c r="AB641" s="252" t="s">
        <v>4520</v>
      </c>
      <c r="AC641" s="251" t="s">
        <v>4521</v>
      </c>
      <c r="AD641" s="248" t="s">
        <v>20</v>
      </c>
      <c r="AE641" s="248" t="s">
        <v>4522</v>
      </c>
      <c r="AF641" s="248" t="s">
        <v>42</v>
      </c>
      <c r="AG641" s="248" t="s">
        <v>42</v>
      </c>
      <c r="AH641" s="243" t="s">
        <v>1555</v>
      </c>
      <c r="AI641" s="231"/>
      <c r="AJ641" s="231"/>
      <c r="AK641" s="232"/>
    </row>
    <row r="642" spans="1:37" ht="15" customHeight="1" x14ac:dyDescent="0.25">
      <c r="A642" s="17" t="s">
        <v>5360</v>
      </c>
      <c r="B642" s="37" t="s">
        <v>5334</v>
      </c>
      <c r="C642" s="37" t="s">
        <v>5331</v>
      </c>
      <c r="D642" s="201" t="s">
        <v>359</v>
      </c>
      <c r="E642" s="233">
        <v>6341015</v>
      </c>
      <c r="F642" s="225">
        <v>150</v>
      </c>
      <c r="G642" s="32" t="s">
        <v>20</v>
      </c>
      <c r="H642" s="37">
        <v>34500</v>
      </c>
      <c r="I642" s="37" t="s">
        <v>3</v>
      </c>
      <c r="J642" s="37" t="s">
        <v>2640</v>
      </c>
      <c r="K642" s="37" t="s">
        <v>42</v>
      </c>
      <c r="L642" s="234">
        <v>47</v>
      </c>
      <c r="M642" s="235">
        <v>42325</v>
      </c>
      <c r="N642" s="236">
        <v>42325</v>
      </c>
      <c r="O642" s="99">
        <v>42292</v>
      </c>
      <c r="P642" s="94">
        <v>42293</v>
      </c>
      <c r="Q642" s="7">
        <v>42318</v>
      </c>
      <c r="R642" s="7" t="s">
        <v>153</v>
      </c>
      <c r="S642" s="7" t="s">
        <v>3605</v>
      </c>
      <c r="T642" s="7">
        <v>42318</v>
      </c>
      <c r="U642" s="108">
        <v>42319</v>
      </c>
      <c r="V642" s="108" t="s">
        <v>153</v>
      </c>
      <c r="W642" s="7">
        <v>42321</v>
      </c>
      <c r="X642" s="7">
        <v>42332</v>
      </c>
      <c r="Y642" s="7">
        <v>42333</v>
      </c>
      <c r="Z642" s="7"/>
      <c r="AA642" s="248" t="s">
        <v>5245</v>
      </c>
      <c r="AB642" s="252" t="s">
        <v>4520</v>
      </c>
      <c r="AC642" s="251" t="s">
        <v>4543</v>
      </c>
      <c r="AD642" s="248" t="s">
        <v>20</v>
      </c>
      <c r="AE642" s="248" t="s">
        <v>4522</v>
      </c>
      <c r="AF642" s="248" t="s">
        <v>42</v>
      </c>
      <c r="AG642" s="248" t="s">
        <v>42</v>
      </c>
      <c r="AH642" s="243" t="s">
        <v>1546</v>
      </c>
      <c r="AI642" s="231"/>
      <c r="AJ642" s="231"/>
      <c r="AK642" s="232"/>
    </row>
    <row r="643" spans="1:37" ht="15" customHeight="1" x14ac:dyDescent="0.25">
      <c r="A643" s="17" t="s">
        <v>2962</v>
      </c>
      <c r="B643" s="37" t="s">
        <v>5344</v>
      </c>
      <c r="C643" s="37" t="s">
        <v>5338</v>
      </c>
      <c r="D643" s="201" t="s">
        <v>359</v>
      </c>
      <c r="E643" s="233">
        <v>6351015</v>
      </c>
      <c r="F643" s="225">
        <v>225</v>
      </c>
      <c r="G643" s="32" t="s">
        <v>7</v>
      </c>
      <c r="H643" s="37">
        <v>11400</v>
      </c>
      <c r="I643" s="37" t="s">
        <v>25</v>
      </c>
      <c r="J643" s="37" t="s">
        <v>42</v>
      </c>
      <c r="K643" s="37" t="s">
        <v>272</v>
      </c>
      <c r="L643" s="234">
        <v>46</v>
      </c>
      <c r="M643" s="235">
        <v>42321</v>
      </c>
      <c r="N643" s="236">
        <v>42321</v>
      </c>
      <c r="O643" s="99">
        <v>42292</v>
      </c>
      <c r="P643" s="94">
        <v>42292</v>
      </c>
      <c r="Q643" s="7">
        <v>42329</v>
      </c>
      <c r="R643" s="7" t="s">
        <v>153</v>
      </c>
      <c r="S643" s="7" t="s">
        <v>3358</v>
      </c>
      <c r="T643" s="7">
        <v>42327</v>
      </c>
      <c r="U643" s="108">
        <v>42331</v>
      </c>
      <c r="V643" s="108" t="s">
        <v>153</v>
      </c>
      <c r="W643" s="7" t="s">
        <v>42</v>
      </c>
      <c r="X643" s="7" t="s">
        <v>42</v>
      </c>
      <c r="Y643" s="7">
        <v>42333</v>
      </c>
      <c r="Z643" s="7">
        <v>42426</v>
      </c>
      <c r="AA643" s="248" t="s">
        <v>4529</v>
      </c>
      <c r="AB643" s="252" t="s">
        <v>4520</v>
      </c>
      <c r="AC643" s="251" t="s">
        <v>4521</v>
      </c>
      <c r="AD643" s="248" t="s">
        <v>7</v>
      </c>
      <c r="AE643" s="248" t="s">
        <v>4522</v>
      </c>
      <c r="AF643" s="248" t="s">
        <v>42</v>
      </c>
      <c r="AG643" s="248" t="s">
        <v>42</v>
      </c>
      <c r="AH643" s="243" t="s">
        <v>272</v>
      </c>
      <c r="AI643" s="231"/>
      <c r="AJ643" s="231"/>
      <c r="AK643" s="232"/>
    </row>
    <row r="644" spans="1:37" ht="15" customHeight="1" x14ac:dyDescent="0.25">
      <c r="A644" s="17" t="s">
        <v>4356</v>
      </c>
      <c r="B644" s="37" t="s">
        <v>5345</v>
      </c>
      <c r="C644" s="37" t="s">
        <v>3447</v>
      </c>
      <c r="D644" s="201" t="s">
        <v>359</v>
      </c>
      <c r="E644" s="233">
        <v>6361015</v>
      </c>
      <c r="F644" s="225">
        <v>630</v>
      </c>
      <c r="G644" s="32" t="s">
        <v>20</v>
      </c>
      <c r="H644" s="37">
        <v>11400</v>
      </c>
      <c r="I644" s="37" t="s">
        <v>25</v>
      </c>
      <c r="J644" s="37" t="s">
        <v>1581</v>
      </c>
      <c r="K644" s="37" t="s">
        <v>42</v>
      </c>
      <c r="L644" s="234">
        <v>48</v>
      </c>
      <c r="M644" s="235">
        <v>42331</v>
      </c>
      <c r="N644" s="236">
        <v>42331</v>
      </c>
      <c r="O644" s="99">
        <v>42292</v>
      </c>
      <c r="P644" s="94">
        <v>42293</v>
      </c>
      <c r="Q644" s="7">
        <v>42314</v>
      </c>
      <c r="R644" s="7" t="s">
        <v>153</v>
      </c>
      <c r="S644" s="7" t="s">
        <v>3605</v>
      </c>
      <c r="T644" s="7">
        <v>42315</v>
      </c>
      <c r="U644" s="108">
        <v>42322</v>
      </c>
      <c r="V644" s="108" t="s">
        <v>153</v>
      </c>
      <c r="W644" s="7">
        <v>42328</v>
      </c>
      <c r="X644" s="7">
        <v>42328</v>
      </c>
      <c r="Y644" s="7">
        <v>42331</v>
      </c>
      <c r="Z644" s="7"/>
      <c r="AA644" s="248" t="s">
        <v>4529</v>
      </c>
      <c r="AB644" s="252" t="s">
        <v>4520</v>
      </c>
      <c r="AC644" s="251" t="s">
        <v>4543</v>
      </c>
      <c r="AD644" s="248" t="s">
        <v>20</v>
      </c>
      <c r="AE644" s="248" t="s">
        <v>4522</v>
      </c>
      <c r="AF644" s="248" t="s">
        <v>42</v>
      </c>
      <c r="AG644" s="248" t="s">
        <v>42</v>
      </c>
      <c r="AH644" s="243" t="s">
        <v>42</v>
      </c>
      <c r="AI644" s="231"/>
      <c r="AJ644" s="231"/>
      <c r="AK644" s="232"/>
    </row>
    <row r="645" spans="1:37" ht="15" customHeight="1" x14ac:dyDescent="0.25">
      <c r="A645" s="17" t="s">
        <v>759</v>
      </c>
      <c r="B645" s="37" t="s">
        <v>5346</v>
      </c>
      <c r="C645" s="37" t="s">
        <v>4065</v>
      </c>
      <c r="D645" s="201" t="s">
        <v>359</v>
      </c>
      <c r="E645" s="233">
        <v>6371015</v>
      </c>
      <c r="F645" s="225" t="s">
        <v>112</v>
      </c>
      <c r="G645" s="32" t="s">
        <v>76</v>
      </c>
      <c r="H645" s="37" t="s">
        <v>113</v>
      </c>
      <c r="I645" s="37">
        <v>200</v>
      </c>
      <c r="J645" s="37" t="s">
        <v>42</v>
      </c>
      <c r="K645" s="37" t="s">
        <v>42</v>
      </c>
      <c r="L645" s="234">
        <v>46</v>
      </c>
      <c r="M645" s="235">
        <v>42321</v>
      </c>
      <c r="N645" s="236">
        <v>42321</v>
      </c>
      <c r="O645" s="99">
        <v>42293</v>
      </c>
      <c r="P645" s="94">
        <v>42293</v>
      </c>
      <c r="Q645" s="7" t="s">
        <v>42</v>
      </c>
      <c r="R645" s="7" t="s">
        <v>42</v>
      </c>
      <c r="S645" s="7" t="s">
        <v>42</v>
      </c>
      <c r="T645" s="7" t="s">
        <v>42</v>
      </c>
      <c r="U645" s="108" t="s">
        <v>42</v>
      </c>
      <c r="V645" s="108" t="s">
        <v>42</v>
      </c>
      <c r="W645" s="7">
        <v>42317</v>
      </c>
      <c r="X645" s="7">
        <v>42317</v>
      </c>
      <c r="Y645" s="7">
        <v>42320</v>
      </c>
      <c r="Z645" s="7"/>
      <c r="AA645" s="248" t="s">
        <v>4529</v>
      </c>
      <c r="AB645" s="252" t="s">
        <v>42</v>
      </c>
      <c r="AC645" s="248" t="s">
        <v>42</v>
      </c>
      <c r="AD645" s="248" t="s">
        <v>76</v>
      </c>
      <c r="AE645" s="248" t="s">
        <v>42</v>
      </c>
      <c r="AF645" s="248" t="s">
        <v>113</v>
      </c>
      <c r="AG645" s="248">
        <v>200</v>
      </c>
      <c r="AH645" s="243" t="s">
        <v>42</v>
      </c>
      <c r="AI645" s="231"/>
      <c r="AJ645" s="231"/>
      <c r="AK645" s="232"/>
    </row>
    <row r="646" spans="1:37" ht="15" customHeight="1" x14ac:dyDescent="0.25">
      <c r="A646" s="17" t="s">
        <v>4139</v>
      </c>
      <c r="B646" s="37" t="s">
        <v>5346</v>
      </c>
      <c r="C646" s="37" t="s">
        <v>4065</v>
      </c>
      <c r="D646" s="201" t="s">
        <v>359</v>
      </c>
      <c r="E646" s="233">
        <v>6381015</v>
      </c>
      <c r="F646" s="225">
        <v>300</v>
      </c>
      <c r="G646" s="32" t="s">
        <v>2</v>
      </c>
      <c r="H646" s="37">
        <v>11400</v>
      </c>
      <c r="I646" s="37" t="s">
        <v>25</v>
      </c>
      <c r="J646" s="37" t="s">
        <v>1581</v>
      </c>
      <c r="K646" s="37" t="s">
        <v>161</v>
      </c>
      <c r="L646" s="234">
        <v>46</v>
      </c>
      <c r="M646" s="235">
        <v>42321</v>
      </c>
      <c r="N646" s="236">
        <v>42321</v>
      </c>
      <c r="O646" s="307">
        <v>42293</v>
      </c>
      <c r="P646" s="94">
        <v>42293</v>
      </c>
      <c r="Q646" s="7">
        <v>42311</v>
      </c>
      <c r="R646" s="7" t="s">
        <v>153</v>
      </c>
      <c r="S646" s="7" t="s">
        <v>3605</v>
      </c>
      <c r="T646" s="7" t="s">
        <v>153</v>
      </c>
      <c r="U646" s="108" t="s">
        <v>153</v>
      </c>
      <c r="V646" s="108" t="s">
        <v>153</v>
      </c>
      <c r="W646" s="7">
        <v>42318</v>
      </c>
      <c r="X646" s="7">
        <v>42318</v>
      </c>
      <c r="Y646" s="7">
        <v>42320</v>
      </c>
      <c r="Z646" s="7">
        <v>42361</v>
      </c>
      <c r="AA646" s="248" t="s">
        <v>4529</v>
      </c>
      <c r="AB646" s="252" t="s">
        <v>4520</v>
      </c>
      <c r="AC646" s="251" t="s">
        <v>4521</v>
      </c>
      <c r="AD646" s="248" t="s">
        <v>2</v>
      </c>
      <c r="AE646" s="248" t="s">
        <v>4522</v>
      </c>
      <c r="AF646" s="248" t="s">
        <v>42</v>
      </c>
      <c r="AG646" s="248" t="s">
        <v>42</v>
      </c>
      <c r="AH646" s="243" t="s">
        <v>161</v>
      </c>
      <c r="AI646" s="231"/>
      <c r="AJ646" s="231"/>
      <c r="AK646" s="232"/>
    </row>
    <row r="647" spans="1:37" ht="15" customHeight="1" x14ac:dyDescent="0.25">
      <c r="A647" s="17" t="s">
        <v>5106</v>
      </c>
      <c r="B647" s="37" t="s">
        <v>5350</v>
      </c>
      <c r="C647" s="37" t="s">
        <v>5349</v>
      </c>
      <c r="D647" s="201" t="s">
        <v>359</v>
      </c>
      <c r="E647" s="233">
        <v>6391015</v>
      </c>
      <c r="F647" s="225">
        <v>400</v>
      </c>
      <c r="G647" s="32" t="s">
        <v>7</v>
      </c>
      <c r="H647" s="37">
        <v>11400</v>
      </c>
      <c r="I647" s="37" t="s">
        <v>25</v>
      </c>
      <c r="J647" s="37" t="s">
        <v>1581</v>
      </c>
      <c r="K647" s="37" t="s">
        <v>42</v>
      </c>
      <c r="L647" s="234">
        <v>46</v>
      </c>
      <c r="M647" s="235">
        <v>42322</v>
      </c>
      <c r="N647" s="236">
        <v>42322</v>
      </c>
      <c r="O647" s="99">
        <v>42296</v>
      </c>
      <c r="P647" s="94">
        <v>42296</v>
      </c>
      <c r="Q647" s="7">
        <v>42334</v>
      </c>
      <c r="R647" s="7" t="s">
        <v>153</v>
      </c>
      <c r="S647" s="7" t="s">
        <v>3358</v>
      </c>
      <c r="T647" s="7">
        <v>42331</v>
      </c>
      <c r="U647" s="108">
        <v>42338</v>
      </c>
      <c r="V647" s="108" t="s">
        <v>153</v>
      </c>
      <c r="W647" s="7" t="s">
        <v>42</v>
      </c>
      <c r="X647" s="7" t="s">
        <v>42</v>
      </c>
      <c r="Y647" s="7">
        <v>42339</v>
      </c>
      <c r="Z647" s="7"/>
      <c r="AA647" s="248" t="s">
        <v>4529</v>
      </c>
      <c r="AB647" s="252" t="s">
        <v>4520</v>
      </c>
      <c r="AC647" s="251" t="s">
        <v>4521</v>
      </c>
      <c r="AD647" s="248" t="s">
        <v>7</v>
      </c>
      <c r="AE647" s="248" t="s">
        <v>4522</v>
      </c>
      <c r="AF647" s="248" t="s">
        <v>42</v>
      </c>
      <c r="AG647" s="248" t="s">
        <v>42</v>
      </c>
      <c r="AH647" s="243" t="s">
        <v>42</v>
      </c>
      <c r="AI647" s="231"/>
      <c r="AJ647" s="231"/>
      <c r="AK647" s="232"/>
    </row>
    <row r="648" spans="1:37" ht="15" customHeight="1" x14ac:dyDescent="0.25">
      <c r="A648" s="17" t="s">
        <v>2870</v>
      </c>
      <c r="B648" s="37" t="s">
        <v>5352</v>
      </c>
      <c r="C648" s="37" t="s">
        <v>5351</v>
      </c>
      <c r="D648" s="201" t="s">
        <v>359</v>
      </c>
      <c r="E648" s="233">
        <v>6401015</v>
      </c>
      <c r="F648" s="225">
        <v>112.5</v>
      </c>
      <c r="G648" s="32" t="s">
        <v>7</v>
      </c>
      <c r="H648" s="37">
        <v>11400</v>
      </c>
      <c r="I648" s="37" t="s">
        <v>25</v>
      </c>
      <c r="J648" s="37" t="s">
        <v>1581</v>
      </c>
      <c r="K648" s="37" t="s">
        <v>42</v>
      </c>
      <c r="L648" s="234">
        <v>44</v>
      </c>
      <c r="M648" s="235">
        <v>42307</v>
      </c>
      <c r="N648" s="236">
        <v>42307</v>
      </c>
      <c r="O648" s="99">
        <v>42293</v>
      </c>
      <c r="P648" s="94">
        <v>42293</v>
      </c>
      <c r="Q648" s="7" t="s">
        <v>153</v>
      </c>
      <c r="R648" s="7" t="s">
        <v>153</v>
      </c>
      <c r="S648" s="7" t="s">
        <v>3358</v>
      </c>
      <c r="T648" s="7">
        <v>42317</v>
      </c>
      <c r="U648" s="108">
        <v>42321</v>
      </c>
      <c r="V648" s="108" t="s">
        <v>153</v>
      </c>
      <c r="W648" s="7" t="s">
        <v>42</v>
      </c>
      <c r="X648" s="7" t="s">
        <v>42</v>
      </c>
      <c r="Y648" s="7">
        <v>42326</v>
      </c>
      <c r="Z648" s="7"/>
      <c r="AA648" s="248" t="s">
        <v>4529</v>
      </c>
      <c r="AB648" s="252" t="s">
        <v>4520</v>
      </c>
      <c r="AC648" s="251" t="s">
        <v>4521</v>
      </c>
      <c r="AD648" s="248" t="s">
        <v>7</v>
      </c>
      <c r="AE648" s="248" t="s">
        <v>4522</v>
      </c>
      <c r="AF648" s="248" t="s">
        <v>42</v>
      </c>
      <c r="AG648" s="248" t="s">
        <v>42</v>
      </c>
      <c r="AH648" s="243" t="s">
        <v>42</v>
      </c>
      <c r="AI648" s="231"/>
      <c r="AJ648" s="231"/>
      <c r="AK648" s="232"/>
    </row>
    <row r="649" spans="1:37" ht="15" customHeight="1" x14ac:dyDescent="0.25">
      <c r="A649" s="17" t="s">
        <v>5372</v>
      </c>
      <c r="B649" s="37" t="s">
        <v>5356</v>
      </c>
      <c r="C649" s="37" t="s">
        <v>5353</v>
      </c>
      <c r="D649" s="201" t="s">
        <v>359</v>
      </c>
      <c r="E649" s="233">
        <v>6411015</v>
      </c>
      <c r="F649" s="225">
        <v>15</v>
      </c>
      <c r="G649" s="32" t="s">
        <v>50</v>
      </c>
      <c r="H649" s="37">
        <v>220</v>
      </c>
      <c r="I649" s="37" t="s">
        <v>56</v>
      </c>
      <c r="J649" s="37" t="s">
        <v>2546</v>
      </c>
      <c r="K649" s="37" t="s">
        <v>42</v>
      </c>
      <c r="L649" s="234">
        <v>44</v>
      </c>
      <c r="M649" s="235">
        <v>42308</v>
      </c>
      <c r="N649" s="236">
        <v>42308</v>
      </c>
      <c r="O649" s="99">
        <v>42296</v>
      </c>
      <c r="P649" s="94">
        <v>42297</v>
      </c>
      <c r="Q649" s="7">
        <v>42304</v>
      </c>
      <c r="R649" s="7" t="s">
        <v>153</v>
      </c>
      <c r="S649" s="7" t="s">
        <v>3605</v>
      </c>
      <c r="T649" s="7">
        <v>42304</v>
      </c>
      <c r="U649" s="108">
        <v>42307</v>
      </c>
      <c r="V649" s="108" t="s">
        <v>153</v>
      </c>
      <c r="W649" s="7" t="s">
        <v>42</v>
      </c>
      <c r="X649" s="7" t="s">
        <v>42</v>
      </c>
      <c r="Y649" s="7">
        <v>42311</v>
      </c>
      <c r="Z649" s="7"/>
      <c r="AA649" s="248" t="s">
        <v>4529</v>
      </c>
      <c r="AB649" s="252" t="s">
        <v>4520</v>
      </c>
      <c r="AC649" s="251" t="s">
        <v>4543</v>
      </c>
      <c r="AD649" s="248" t="s">
        <v>50</v>
      </c>
      <c r="AE649" s="248" t="s">
        <v>4522</v>
      </c>
      <c r="AF649" s="248" t="s">
        <v>42</v>
      </c>
      <c r="AG649" s="248" t="s">
        <v>42</v>
      </c>
      <c r="AH649" s="243" t="s">
        <v>246</v>
      </c>
      <c r="AI649" s="231"/>
      <c r="AJ649" s="231"/>
      <c r="AK649" s="232"/>
    </row>
    <row r="650" spans="1:37" ht="15" customHeight="1" x14ac:dyDescent="0.25">
      <c r="A650" s="17" t="s">
        <v>5394</v>
      </c>
      <c r="B650" s="37" t="s">
        <v>5356</v>
      </c>
      <c r="C650" s="37" t="s">
        <v>5353</v>
      </c>
      <c r="D650" s="201" t="s">
        <v>359</v>
      </c>
      <c r="E650" s="233">
        <v>6421015</v>
      </c>
      <c r="F650" s="225">
        <v>150</v>
      </c>
      <c r="G650" s="32" t="s">
        <v>20</v>
      </c>
      <c r="H650" s="37">
        <v>11400</v>
      </c>
      <c r="I650" s="37" t="s">
        <v>56</v>
      </c>
      <c r="J650" s="37" t="s">
        <v>5354</v>
      </c>
      <c r="K650" s="37" t="s">
        <v>42</v>
      </c>
      <c r="L650" s="234">
        <v>44</v>
      </c>
      <c r="M650" s="235">
        <v>42308</v>
      </c>
      <c r="N650" s="236">
        <v>42308</v>
      </c>
      <c r="O650" s="99">
        <v>42296</v>
      </c>
      <c r="P650" s="94">
        <v>42297</v>
      </c>
      <c r="Q650" s="7" t="s">
        <v>153</v>
      </c>
      <c r="R650" s="7" t="s">
        <v>153</v>
      </c>
      <c r="S650" s="7" t="s">
        <v>3605</v>
      </c>
      <c r="T650" s="7" t="s">
        <v>153</v>
      </c>
      <c r="U650" s="108" t="s">
        <v>153</v>
      </c>
      <c r="V650" s="108" t="s">
        <v>153</v>
      </c>
      <c r="W650" s="7">
        <v>42311</v>
      </c>
      <c r="X650" s="7">
        <v>42311</v>
      </c>
      <c r="Y650" s="7">
        <v>42312</v>
      </c>
      <c r="Z650" s="7"/>
      <c r="AA650" s="248" t="s">
        <v>4529</v>
      </c>
      <c r="AB650" s="252" t="s">
        <v>4520</v>
      </c>
      <c r="AC650" s="251" t="s">
        <v>4521</v>
      </c>
      <c r="AD650" s="248" t="s">
        <v>20</v>
      </c>
      <c r="AE650" s="248" t="s">
        <v>4522</v>
      </c>
      <c r="AF650" s="248" t="s">
        <v>42</v>
      </c>
      <c r="AG650" s="248" t="s">
        <v>42</v>
      </c>
      <c r="AH650" s="243" t="s">
        <v>5355</v>
      </c>
      <c r="AI650" s="231"/>
      <c r="AJ650" s="231"/>
      <c r="AK650" s="232"/>
    </row>
    <row r="651" spans="1:37" ht="15" customHeight="1" x14ac:dyDescent="0.25">
      <c r="A651" s="17" t="s">
        <v>3449</v>
      </c>
      <c r="B651" s="37" t="s">
        <v>5369</v>
      </c>
      <c r="C651" s="37" t="s">
        <v>5365</v>
      </c>
      <c r="D651" s="201" t="s">
        <v>360</v>
      </c>
      <c r="E651" s="233">
        <v>6431015</v>
      </c>
      <c r="F651" s="225">
        <v>30</v>
      </c>
      <c r="G651" s="32" t="s">
        <v>50</v>
      </c>
      <c r="H651" s="37">
        <v>480</v>
      </c>
      <c r="I651" s="37" t="s">
        <v>25</v>
      </c>
      <c r="J651" s="37" t="s">
        <v>5383</v>
      </c>
      <c r="K651" s="37" t="s">
        <v>5367</v>
      </c>
      <c r="L651" s="234">
        <v>46</v>
      </c>
      <c r="M651" s="235">
        <v>42323</v>
      </c>
      <c r="N651" s="236">
        <v>42323</v>
      </c>
      <c r="O651" s="99">
        <v>42298</v>
      </c>
      <c r="P651" s="94">
        <v>42300</v>
      </c>
      <c r="Q651" s="7" t="s">
        <v>153</v>
      </c>
      <c r="R651" s="7" t="s">
        <v>153</v>
      </c>
      <c r="S651" s="7" t="s">
        <v>3605</v>
      </c>
      <c r="T651" s="7" t="s">
        <v>153</v>
      </c>
      <c r="U651" s="108" t="s">
        <v>153</v>
      </c>
      <c r="V651" s="108" t="s">
        <v>153</v>
      </c>
      <c r="W651" s="7" t="s">
        <v>42</v>
      </c>
      <c r="X651" s="7" t="s">
        <v>42</v>
      </c>
      <c r="Y651" s="7">
        <v>42319</v>
      </c>
      <c r="Z651" s="7"/>
      <c r="AA651" s="248" t="s">
        <v>4529</v>
      </c>
      <c r="AB651" s="252" t="s">
        <v>4520</v>
      </c>
      <c r="AC651" s="251" t="s">
        <v>4543</v>
      </c>
      <c r="AD651" s="248" t="s">
        <v>50</v>
      </c>
      <c r="AE651" s="248" t="s">
        <v>4522</v>
      </c>
      <c r="AF651" s="248" t="s">
        <v>42</v>
      </c>
      <c r="AG651" s="248" t="s">
        <v>42</v>
      </c>
      <c r="AH651" s="243" t="s">
        <v>5368</v>
      </c>
      <c r="AI651" s="231"/>
      <c r="AJ651" s="231"/>
      <c r="AK651" s="232"/>
    </row>
    <row r="652" spans="1:37" ht="15" customHeight="1" x14ac:dyDescent="0.25">
      <c r="A652" s="17" t="s">
        <v>3449</v>
      </c>
      <c r="B652" s="37" t="s">
        <v>5369</v>
      </c>
      <c r="C652" s="37" t="s">
        <v>5365</v>
      </c>
      <c r="D652" s="201" t="s">
        <v>359</v>
      </c>
      <c r="E652" s="233">
        <v>6441015</v>
      </c>
      <c r="F652" s="225">
        <v>30</v>
      </c>
      <c r="G652" s="32" t="s">
        <v>50</v>
      </c>
      <c r="H652" s="37">
        <v>480</v>
      </c>
      <c r="I652" s="37" t="s">
        <v>25</v>
      </c>
      <c r="J652" s="37" t="s">
        <v>2546</v>
      </c>
      <c r="K652" s="37" t="s">
        <v>5367</v>
      </c>
      <c r="L652" s="234">
        <v>46</v>
      </c>
      <c r="M652" s="235">
        <v>42323</v>
      </c>
      <c r="N652" s="236">
        <v>42323</v>
      </c>
      <c r="O652" s="99">
        <v>42298</v>
      </c>
      <c r="P652" s="94">
        <v>42300</v>
      </c>
      <c r="Q652" s="7" t="s">
        <v>153</v>
      </c>
      <c r="R652" s="7" t="s">
        <v>153</v>
      </c>
      <c r="S652" s="7" t="s">
        <v>3605</v>
      </c>
      <c r="T652" s="7" t="s">
        <v>153</v>
      </c>
      <c r="U652" s="108" t="s">
        <v>153</v>
      </c>
      <c r="V652" s="108" t="s">
        <v>153</v>
      </c>
      <c r="W652" s="7" t="s">
        <v>42</v>
      </c>
      <c r="X652" s="7" t="s">
        <v>42</v>
      </c>
      <c r="Y652" s="7">
        <v>42314</v>
      </c>
      <c r="Z652" s="7"/>
      <c r="AA652" s="248" t="s">
        <v>4529</v>
      </c>
      <c r="AB652" s="252" t="s">
        <v>4520</v>
      </c>
      <c r="AC652" s="251" t="s">
        <v>4543</v>
      </c>
      <c r="AD652" s="248" t="s">
        <v>50</v>
      </c>
      <c r="AE652" s="248" t="s">
        <v>4522</v>
      </c>
      <c r="AF652" s="248" t="s">
        <v>42</v>
      </c>
      <c r="AG652" s="248" t="s">
        <v>42</v>
      </c>
      <c r="AH652" s="243" t="s">
        <v>5368</v>
      </c>
      <c r="AI652" s="231"/>
      <c r="AJ652" s="231"/>
      <c r="AK652" s="232"/>
    </row>
    <row r="653" spans="1:37" ht="15" customHeight="1" x14ac:dyDescent="0.25">
      <c r="A653" s="17" t="s">
        <v>3449</v>
      </c>
      <c r="B653" s="37" t="s">
        <v>5369</v>
      </c>
      <c r="C653" s="37" t="s">
        <v>5365</v>
      </c>
      <c r="D653" s="201" t="s">
        <v>359</v>
      </c>
      <c r="E653" s="233">
        <v>6451015</v>
      </c>
      <c r="F653" s="225">
        <v>30</v>
      </c>
      <c r="G653" s="32" t="s">
        <v>50</v>
      </c>
      <c r="H653" s="37">
        <v>480</v>
      </c>
      <c r="I653" s="37" t="s">
        <v>25</v>
      </c>
      <c r="J653" s="37" t="s">
        <v>2546</v>
      </c>
      <c r="K653" s="37" t="s">
        <v>5367</v>
      </c>
      <c r="L653" s="234">
        <v>46</v>
      </c>
      <c r="M653" s="235">
        <v>42323</v>
      </c>
      <c r="N653" s="236">
        <v>42323</v>
      </c>
      <c r="O653" s="99">
        <v>42298</v>
      </c>
      <c r="P653" s="94">
        <v>42300</v>
      </c>
      <c r="Q653" s="7" t="s">
        <v>153</v>
      </c>
      <c r="R653" s="7" t="s">
        <v>153</v>
      </c>
      <c r="S653" s="7" t="s">
        <v>3605</v>
      </c>
      <c r="T653" s="7" t="s">
        <v>153</v>
      </c>
      <c r="U653" s="108" t="s">
        <v>153</v>
      </c>
      <c r="V653" s="108" t="s">
        <v>153</v>
      </c>
      <c r="W653" s="7" t="s">
        <v>42</v>
      </c>
      <c r="X653" s="7" t="s">
        <v>42</v>
      </c>
      <c r="Y653" s="7">
        <v>42313</v>
      </c>
      <c r="Z653" s="7"/>
      <c r="AA653" s="248" t="s">
        <v>4529</v>
      </c>
      <c r="AB653" s="252" t="s">
        <v>4520</v>
      </c>
      <c r="AC653" s="251" t="s">
        <v>4543</v>
      </c>
      <c r="AD653" s="248" t="s">
        <v>50</v>
      </c>
      <c r="AE653" s="248" t="s">
        <v>4522</v>
      </c>
      <c r="AF653" s="248" t="s">
        <v>42</v>
      </c>
      <c r="AG653" s="248" t="s">
        <v>42</v>
      </c>
      <c r="AH653" s="243" t="s">
        <v>5368</v>
      </c>
      <c r="AI653" s="231"/>
      <c r="AJ653" s="231"/>
      <c r="AK653" s="232"/>
    </row>
    <row r="654" spans="1:37" ht="15" customHeight="1" x14ac:dyDescent="0.25">
      <c r="A654" s="17" t="s">
        <v>5427</v>
      </c>
      <c r="B654" s="37" t="s">
        <v>5370</v>
      </c>
      <c r="C654" s="37" t="s">
        <v>5366</v>
      </c>
      <c r="D654" s="201" t="s">
        <v>359</v>
      </c>
      <c r="E654" s="233">
        <v>6461015</v>
      </c>
      <c r="F654" s="225">
        <v>500</v>
      </c>
      <c r="G654" s="32" t="s">
        <v>50</v>
      </c>
      <c r="H654" s="37">
        <v>380</v>
      </c>
      <c r="I654" s="37" t="s">
        <v>1045</v>
      </c>
      <c r="J654" s="37" t="s">
        <v>2546</v>
      </c>
      <c r="K654" s="37" t="s">
        <v>42</v>
      </c>
      <c r="L654" s="234">
        <v>49</v>
      </c>
      <c r="M654" s="235">
        <v>42338</v>
      </c>
      <c r="N654" s="236">
        <v>42338</v>
      </c>
      <c r="O654" s="99">
        <v>42303</v>
      </c>
      <c r="P654" s="94">
        <v>42303</v>
      </c>
      <c r="Q654" s="7">
        <v>42326</v>
      </c>
      <c r="R654" s="7" t="s">
        <v>153</v>
      </c>
      <c r="S654" s="7" t="s">
        <v>3605</v>
      </c>
      <c r="T654" s="7">
        <v>42332</v>
      </c>
      <c r="U654" s="108">
        <v>42335</v>
      </c>
      <c r="V654" s="108" t="s">
        <v>153</v>
      </c>
      <c r="W654" s="7" t="s">
        <v>42</v>
      </c>
      <c r="X654" s="7" t="s">
        <v>42</v>
      </c>
      <c r="Y654" s="7">
        <v>42339</v>
      </c>
      <c r="Z654" s="7"/>
      <c r="AA654" s="248" t="s">
        <v>4826</v>
      </c>
      <c r="AB654" s="252" t="s">
        <v>4520</v>
      </c>
      <c r="AC654" s="251" t="s">
        <v>4543</v>
      </c>
      <c r="AD654" s="248" t="s">
        <v>50</v>
      </c>
      <c r="AE654" s="248" t="s">
        <v>4522</v>
      </c>
      <c r="AF654" s="248" t="s">
        <v>42</v>
      </c>
      <c r="AG654" s="248" t="s">
        <v>42</v>
      </c>
      <c r="AH654" s="243" t="s">
        <v>246</v>
      </c>
      <c r="AI654" s="231"/>
      <c r="AJ654" s="231"/>
      <c r="AK654" s="232"/>
    </row>
    <row r="655" spans="1:37" ht="15" customHeight="1" x14ac:dyDescent="0.25">
      <c r="A655" s="17" t="s">
        <v>4064</v>
      </c>
      <c r="B655" s="31" t="s">
        <v>4060</v>
      </c>
      <c r="C655" s="37" t="s">
        <v>843</v>
      </c>
      <c r="D655" s="201" t="s">
        <v>365</v>
      </c>
      <c r="E655" s="233">
        <v>6471014</v>
      </c>
      <c r="F655" s="225">
        <v>225</v>
      </c>
      <c r="G655" s="32" t="s">
        <v>7</v>
      </c>
      <c r="H655" s="37">
        <v>13200</v>
      </c>
      <c r="I655" s="37" t="s">
        <v>68</v>
      </c>
      <c r="J655" s="37" t="s">
        <v>42</v>
      </c>
      <c r="K655" s="37" t="s">
        <v>42</v>
      </c>
      <c r="L655" s="234">
        <v>16</v>
      </c>
      <c r="M655" s="235">
        <v>42112</v>
      </c>
      <c r="N655" s="236">
        <v>42112</v>
      </c>
      <c r="O655" s="99" t="s">
        <v>42</v>
      </c>
      <c r="P655" s="94" t="s">
        <v>42</v>
      </c>
      <c r="Q655" s="7">
        <v>42111</v>
      </c>
      <c r="R655" s="7" t="s">
        <v>153</v>
      </c>
      <c r="S655" s="7" t="s">
        <v>3358</v>
      </c>
      <c r="T655" s="7" t="s">
        <v>153</v>
      </c>
      <c r="U655" s="108">
        <v>42111</v>
      </c>
      <c r="V655" s="108" t="s">
        <v>153</v>
      </c>
      <c r="W655" s="7" t="s">
        <v>42</v>
      </c>
      <c r="X655" s="7" t="s">
        <v>42</v>
      </c>
      <c r="Y655" s="7">
        <v>42114</v>
      </c>
      <c r="Z655" s="7"/>
      <c r="AA655" s="249"/>
      <c r="AB655" s="249"/>
      <c r="AC655" s="251"/>
      <c r="AD655" s="249"/>
      <c r="AE655" s="249"/>
      <c r="AF655" s="249"/>
      <c r="AG655" s="249"/>
      <c r="AH655" s="243"/>
      <c r="AI655" s="231"/>
      <c r="AJ655" s="231"/>
      <c r="AK655" s="232"/>
    </row>
    <row r="656" spans="1:37" ht="15" customHeight="1" x14ac:dyDescent="0.25">
      <c r="A656" s="17" t="s">
        <v>5427</v>
      </c>
      <c r="B656" s="37" t="s">
        <v>5370</v>
      </c>
      <c r="C656" s="37" t="s">
        <v>5366</v>
      </c>
      <c r="D656" s="201" t="s">
        <v>359</v>
      </c>
      <c r="E656" s="233">
        <v>6471015</v>
      </c>
      <c r="F656" s="225">
        <v>500</v>
      </c>
      <c r="G656" s="32" t="s">
        <v>50</v>
      </c>
      <c r="H656" s="37">
        <v>380</v>
      </c>
      <c r="I656" s="37" t="s">
        <v>1045</v>
      </c>
      <c r="J656" s="37" t="s">
        <v>2546</v>
      </c>
      <c r="K656" s="37" t="s">
        <v>42</v>
      </c>
      <c r="L656" s="234">
        <v>49</v>
      </c>
      <c r="M656" s="235">
        <v>42338</v>
      </c>
      <c r="N656" s="236">
        <v>42338</v>
      </c>
      <c r="O656" s="99">
        <v>42303</v>
      </c>
      <c r="P656" s="94">
        <v>42303</v>
      </c>
      <c r="Q656" s="7">
        <v>42329</v>
      </c>
      <c r="R656" s="7" t="s">
        <v>153</v>
      </c>
      <c r="S656" s="7" t="s">
        <v>3605</v>
      </c>
      <c r="T656" s="7">
        <v>42335</v>
      </c>
      <c r="U656" s="108">
        <v>42334</v>
      </c>
      <c r="V656" s="108" t="s">
        <v>153</v>
      </c>
      <c r="W656" s="7" t="s">
        <v>42</v>
      </c>
      <c r="X656" s="7" t="s">
        <v>42</v>
      </c>
      <c r="Y656" s="7">
        <v>42335</v>
      </c>
      <c r="Z656" s="7"/>
      <c r="AA656" s="248" t="s">
        <v>4826</v>
      </c>
      <c r="AB656" s="252" t="s">
        <v>4520</v>
      </c>
      <c r="AC656" s="251" t="s">
        <v>4543</v>
      </c>
      <c r="AD656" s="248" t="s">
        <v>50</v>
      </c>
      <c r="AE656" s="248" t="s">
        <v>4522</v>
      </c>
      <c r="AF656" s="248" t="s">
        <v>42</v>
      </c>
      <c r="AG656" s="248" t="s">
        <v>42</v>
      </c>
      <c r="AH656" s="243" t="s">
        <v>246</v>
      </c>
      <c r="AI656" s="231"/>
      <c r="AJ656" s="231"/>
      <c r="AK656" s="232"/>
    </row>
    <row r="657" spans="1:37" ht="15" customHeight="1" x14ac:dyDescent="0.25">
      <c r="A657" s="17" t="s">
        <v>2870</v>
      </c>
      <c r="B657" s="37" t="s">
        <v>5371</v>
      </c>
      <c r="C657" s="37" t="s">
        <v>3051</v>
      </c>
      <c r="D657" s="201" t="s">
        <v>359</v>
      </c>
      <c r="E657" s="233">
        <v>6481015</v>
      </c>
      <c r="F657" s="225">
        <v>112.5</v>
      </c>
      <c r="G657" s="32" t="s">
        <v>50</v>
      </c>
      <c r="H657" s="37">
        <v>11400</v>
      </c>
      <c r="I657" s="37" t="s">
        <v>25</v>
      </c>
      <c r="J657" s="37" t="s">
        <v>2546</v>
      </c>
      <c r="K657" s="37" t="s">
        <v>42</v>
      </c>
      <c r="L657" s="234">
        <v>47</v>
      </c>
      <c r="M657" s="235">
        <v>42326</v>
      </c>
      <c r="N657" s="236">
        <v>42326</v>
      </c>
      <c r="O657" s="99">
        <v>42297</v>
      </c>
      <c r="P657" s="94">
        <v>42297</v>
      </c>
      <c r="Q657" s="7">
        <v>42333</v>
      </c>
      <c r="R657" s="7" t="s">
        <v>153</v>
      </c>
      <c r="S657" s="7" t="s">
        <v>3358</v>
      </c>
      <c r="T657" s="7">
        <v>42329</v>
      </c>
      <c r="U657" s="108">
        <v>42335</v>
      </c>
      <c r="V657" s="108" t="s">
        <v>153</v>
      </c>
      <c r="W657" s="7" t="s">
        <v>42</v>
      </c>
      <c r="X657" s="7" t="s">
        <v>42</v>
      </c>
      <c r="Y657" s="7">
        <v>42338</v>
      </c>
      <c r="Z657" s="7">
        <v>42389</v>
      </c>
      <c r="AA657" s="248" t="s">
        <v>4529</v>
      </c>
      <c r="AB657" s="252" t="s">
        <v>4520</v>
      </c>
      <c r="AC657" s="251" t="s">
        <v>4521</v>
      </c>
      <c r="AD657" s="248" t="s">
        <v>50</v>
      </c>
      <c r="AE657" s="248" t="s">
        <v>4522</v>
      </c>
      <c r="AF657" s="248" t="s">
        <v>42</v>
      </c>
      <c r="AG657" s="248" t="s">
        <v>42</v>
      </c>
      <c r="AH657" s="243" t="s">
        <v>246</v>
      </c>
      <c r="AI657" s="231"/>
      <c r="AJ657" s="231"/>
      <c r="AK657" s="232"/>
    </row>
    <row r="658" spans="1:37" ht="15" customHeight="1" x14ac:dyDescent="0.25">
      <c r="A658" s="74" t="s">
        <v>306</v>
      </c>
      <c r="B658" s="74" t="s">
        <v>5371</v>
      </c>
      <c r="C658" s="74" t="s">
        <v>3051</v>
      </c>
      <c r="D658" s="213" t="s">
        <v>359</v>
      </c>
      <c r="E658" s="233">
        <v>6491015</v>
      </c>
      <c r="F658" s="298">
        <v>225</v>
      </c>
      <c r="G658" s="41" t="s">
        <v>50</v>
      </c>
      <c r="H658" s="74">
        <v>11400</v>
      </c>
      <c r="I658" s="74" t="s">
        <v>25</v>
      </c>
      <c r="J658" s="37" t="s">
        <v>2546</v>
      </c>
      <c r="K658" s="37" t="s">
        <v>42</v>
      </c>
      <c r="L658" s="299" t="s">
        <v>3358</v>
      </c>
      <c r="M658" s="236" t="s">
        <v>152</v>
      </c>
      <c r="N658" s="236" t="s">
        <v>152</v>
      </c>
      <c r="O658" s="255" t="s">
        <v>152</v>
      </c>
      <c r="P658" s="103" t="s">
        <v>152</v>
      </c>
      <c r="Q658" s="55" t="s">
        <v>152</v>
      </c>
      <c r="R658" s="55" t="s">
        <v>152</v>
      </c>
      <c r="S658" s="55" t="s">
        <v>3358</v>
      </c>
      <c r="T658" s="55" t="s">
        <v>152</v>
      </c>
      <c r="U658" s="110" t="s">
        <v>152</v>
      </c>
      <c r="V658" s="110" t="s">
        <v>152</v>
      </c>
      <c r="W658" s="55" t="s">
        <v>152</v>
      </c>
      <c r="X658" s="55" t="s">
        <v>152</v>
      </c>
      <c r="Y658" s="55" t="s">
        <v>152</v>
      </c>
      <c r="Z658" s="7">
        <v>42410</v>
      </c>
      <c r="AA658" s="248" t="s">
        <v>4529</v>
      </c>
      <c r="AB658" s="252" t="s">
        <v>4520</v>
      </c>
      <c r="AC658" s="251" t="s">
        <v>4521</v>
      </c>
      <c r="AD658" s="248" t="s">
        <v>50</v>
      </c>
      <c r="AE658" s="248" t="s">
        <v>4522</v>
      </c>
      <c r="AF658" s="248" t="s">
        <v>42</v>
      </c>
      <c r="AG658" s="248" t="s">
        <v>42</v>
      </c>
      <c r="AH658" s="243" t="s">
        <v>246</v>
      </c>
      <c r="AI658" s="231"/>
      <c r="AJ658" s="231"/>
      <c r="AK658" s="232"/>
    </row>
    <row r="659" spans="1:37" ht="15" customHeight="1" x14ac:dyDescent="0.25">
      <c r="A659" s="17" t="s">
        <v>5661</v>
      </c>
      <c r="B659" s="37" t="s">
        <v>5567</v>
      </c>
      <c r="C659" s="37" t="s">
        <v>5564</v>
      </c>
      <c r="D659" s="201" t="s">
        <v>359</v>
      </c>
      <c r="E659" s="233">
        <v>6501015</v>
      </c>
      <c r="F659" s="225">
        <v>1500</v>
      </c>
      <c r="G659" s="32" t="s">
        <v>20</v>
      </c>
      <c r="H659" s="37">
        <v>34500</v>
      </c>
      <c r="I659" s="37" t="s">
        <v>56</v>
      </c>
      <c r="J659" s="37" t="s">
        <v>1581</v>
      </c>
      <c r="K659" s="37" t="s">
        <v>42</v>
      </c>
      <c r="L659" s="234">
        <v>53</v>
      </c>
      <c r="M659" s="235">
        <v>42366</v>
      </c>
      <c r="N659" s="236">
        <v>42366</v>
      </c>
      <c r="O659" s="99">
        <v>42332</v>
      </c>
      <c r="P659" s="94">
        <v>42333</v>
      </c>
      <c r="Q659" s="7">
        <v>42352</v>
      </c>
      <c r="R659" s="7" t="s">
        <v>153</v>
      </c>
      <c r="S659" s="7" t="s">
        <v>3358</v>
      </c>
      <c r="T659" s="7">
        <v>42356</v>
      </c>
      <c r="U659" s="108">
        <v>42356</v>
      </c>
      <c r="V659" s="108" t="s">
        <v>153</v>
      </c>
      <c r="W659" s="7">
        <v>42361</v>
      </c>
      <c r="X659" s="7">
        <v>42361</v>
      </c>
      <c r="Y659" s="7">
        <v>42366</v>
      </c>
      <c r="Z659" s="7">
        <v>42382</v>
      </c>
      <c r="AA659" s="248" t="s">
        <v>5384</v>
      </c>
      <c r="AB659" s="252" t="s">
        <v>4520</v>
      </c>
      <c r="AC659" s="251" t="s">
        <v>4543</v>
      </c>
      <c r="AD659" s="248" t="s">
        <v>20</v>
      </c>
      <c r="AE659" s="248" t="s">
        <v>4522</v>
      </c>
      <c r="AF659" s="248" t="s">
        <v>42</v>
      </c>
      <c r="AG659" s="248" t="s">
        <v>42</v>
      </c>
      <c r="AH659" s="243" t="s">
        <v>42</v>
      </c>
      <c r="AI659" s="231"/>
      <c r="AJ659" s="231"/>
      <c r="AK659" s="232"/>
    </row>
    <row r="660" spans="1:37" ht="15" customHeight="1" x14ac:dyDescent="0.25">
      <c r="A660" s="17" t="s">
        <v>5643</v>
      </c>
      <c r="B660" s="37" t="s">
        <v>5567</v>
      </c>
      <c r="C660" s="37" t="s">
        <v>5564</v>
      </c>
      <c r="D660" s="201" t="s">
        <v>359</v>
      </c>
      <c r="E660" s="233">
        <v>6511015</v>
      </c>
      <c r="F660" s="225">
        <v>400</v>
      </c>
      <c r="G660" s="32" t="s">
        <v>7</v>
      </c>
      <c r="H660" s="37">
        <v>440</v>
      </c>
      <c r="I660" s="37" t="s">
        <v>3</v>
      </c>
      <c r="J660" s="37" t="s">
        <v>1581</v>
      </c>
      <c r="K660" s="37" t="s">
        <v>42</v>
      </c>
      <c r="L660" s="234">
        <v>51</v>
      </c>
      <c r="M660" s="235">
        <v>42356</v>
      </c>
      <c r="N660" s="236">
        <v>42356</v>
      </c>
      <c r="O660" s="99">
        <v>42328</v>
      </c>
      <c r="P660" s="94">
        <v>42331</v>
      </c>
      <c r="Q660" s="7">
        <v>42359</v>
      </c>
      <c r="R660" s="7" t="s">
        <v>153</v>
      </c>
      <c r="S660" s="7" t="s">
        <v>3605</v>
      </c>
      <c r="T660" s="7">
        <v>42360</v>
      </c>
      <c r="U660" s="108" t="s">
        <v>153</v>
      </c>
      <c r="V660" s="108" t="s">
        <v>153</v>
      </c>
      <c r="W660" s="7" t="s">
        <v>42</v>
      </c>
      <c r="X660" s="7" t="s">
        <v>42</v>
      </c>
      <c r="Y660" s="7">
        <v>42361</v>
      </c>
      <c r="Z660" s="7">
        <v>42382</v>
      </c>
      <c r="AA660" s="248" t="s">
        <v>5384</v>
      </c>
      <c r="AB660" s="252" t="s">
        <v>4520</v>
      </c>
      <c r="AC660" s="251" t="s">
        <v>4543</v>
      </c>
      <c r="AD660" s="248" t="s">
        <v>7</v>
      </c>
      <c r="AE660" s="248" t="s">
        <v>4522</v>
      </c>
      <c r="AF660" s="248" t="s">
        <v>42</v>
      </c>
      <c r="AG660" s="248" t="s">
        <v>42</v>
      </c>
      <c r="AH660" s="243" t="s">
        <v>42</v>
      </c>
      <c r="AI660" s="231"/>
      <c r="AJ660" s="231"/>
      <c r="AK660" s="232"/>
    </row>
    <row r="661" spans="1:37" ht="15" customHeight="1" x14ac:dyDescent="0.25">
      <c r="A661" s="17" t="s">
        <v>5403</v>
      </c>
      <c r="B661" s="37" t="s">
        <v>5385</v>
      </c>
      <c r="C661" s="37" t="s">
        <v>5190</v>
      </c>
      <c r="D661" s="201" t="s">
        <v>359</v>
      </c>
      <c r="E661" s="233">
        <v>6521015</v>
      </c>
      <c r="F661" s="225">
        <v>45</v>
      </c>
      <c r="G661" s="32" t="s">
        <v>50</v>
      </c>
      <c r="H661" s="37">
        <v>440</v>
      </c>
      <c r="I661" s="37" t="s">
        <v>3</v>
      </c>
      <c r="J661" s="37" t="s">
        <v>2546</v>
      </c>
      <c r="K661" s="37" t="s">
        <v>42</v>
      </c>
      <c r="L661" s="234">
        <v>46</v>
      </c>
      <c r="M661" s="235">
        <v>42322</v>
      </c>
      <c r="N661" s="236">
        <v>42322</v>
      </c>
      <c r="O661" s="99">
        <v>42298</v>
      </c>
      <c r="P661" s="94">
        <v>42299</v>
      </c>
      <c r="Q661" s="7" t="s">
        <v>153</v>
      </c>
      <c r="R661" s="7" t="s">
        <v>153</v>
      </c>
      <c r="S661" s="7" t="s">
        <v>3605</v>
      </c>
      <c r="T661" s="7" t="s">
        <v>153</v>
      </c>
      <c r="U661" s="108" t="s">
        <v>153</v>
      </c>
      <c r="V661" s="108" t="s">
        <v>153</v>
      </c>
      <c r="W661" s="7" t="s">
        <v>42</v>
      </c>
      <c r="X661" s="7" t="s">
        <v>42</v>
      </c>
      <c r="Y661" s="7">
        <v>42314</v>
      </c>
      <c r="Z661" s="7"/>
      <c r="AA661" s="248" t="s">
        <v>4595</v>
      </c>
      <c r="AB661" s="252" t="s">
        <v>4520</v>
      </c>
      <c r="AC661" s="251" t="s">
        <v>4543</v>
      </c>
      <c r="AD661" s="248" t="s">
        <v>50</v>
      </c>
      <c r="AE661" s="248" t="s">
        <v>4522</v>
      </c>
      <c r="AF661" s="248" t="s">
        <v>42</v>
      </c>
      <c r="AG661" s="248" t="s">
        <v>42</v>
      </c>
      <c r="AH661" s="243" t="s">
        <v>246</v>
      </c>
      <c r="AI661" s="231"/>
      <c r="AJ661" s="231"/>
      <c r="AK661" s="232"/>
    </row>
    <row r="662" spans="1:37" ht="15" customHeight="1" x14ac:dyDescent="0.25">
      <c r="A662" s="17" t="s">
        <v>5423</v>
      </c>
      <c r="B662" s="37" t="s">
        <v>5387</v>
      </c>
      <c r="C662" s="37" t="s">
        <v>5386</v>
      </c>
      <c r="D662" s="201" t="s">
        <v>359</v>
      </c>
      <c r="E662" s="233">
        <v>6531015</v>
      </c>
      <c r="F662" s="225">
        <v>30</v>
      </c>
      <c r="G662" s="32" t="s">
        <v>20</v>
      </c>
      <c r="H662" s="37">
        <v>11400</v>
      </c>
      <c r="I662" s="37" t="s">
        <v>1461</v>
      </c>
      <c r="J662" s="37" t="s">
        <v>3309</v>
      </c>
      <c r="K662" s="37" t="s">
        <v>42</v>
      </c>
      <c r="L662" s="234">
        <v>46</v>
      </c>
      <c r="M662" s="235">
        <v>42322</v>
      </c>
      <c r="N662" s="236">
        <v>42322</v>
      </c>
      <c r="O662" s="99">
        <v>42299</v>
      </c>
      <c r="P662" s="94">
        <v>42300</v>
      </c>
      <c r="Q662" s="7">
        <v>42313</v>
      </c>
      <c r="R662" s="7" t="s">
        <v>153</v>
      </c>
      <c r="S662" s="7" t="s">
        <v>3605</v>
      </c>
      <c r="T662" s="7">
        <v>42313</v>
      </c>
      <c r="U662" s="108">
        <v>42313</v>
      </c>
      <c r="V662" s="108" t="s">
        <v>153</v>
      </c>
      <c r="W662" s="7">
        <v>42321</v>
      </c>
      <c r="X662" s="7">
        <v>42321</v>
      </c>
      <c r="Y662" s="7">
        <v>42325</v>
      </c>
      <c r="Z662" s="7"/>
      <c r="AA662" s="248" t="s">
        <v>4529</v>
      </c>
      <c r="AB662" s="252" t="s">
        <v>4520</v>
      </c>
      <c r="AC662" s="251" t="s">
        <v>4521</v>
      </c>
      <c r="AD662" s="248" t="s">
        <v>20</v>
      </c>
      <c r="AE662" s="248" t="s">
        <v>4522</v>
      </c>
      <c r="AF662" s="248" t="s">
        <v>42</v>
      </c>
      <c r="AG662" s="248" t="s">
        <v>42</v>
      </c>
      <c r="AH662" s="243" t="s">
        <v>1555</v>
      </c>
      <c r="AI662" s="231"/>
      <c r="AJ662" s="231"/>
      <c r="AK662" s="232"/>
    </row>
    <row r="663" spans="1:37" ht="15" customHeight="1" x14ac:dyDescent="0.25">
      <c r="A663" s="17" t="s">
        <v>2740</v>
      </c>
      <c r="B663" s="37" t="s">
        <v>5393</v>
      </c>
      <c r="C663" s="37" t="s">
        <v>5391</v>
      </c>
      <c r="D663" s="201" t="s">
        <v>359</v>
      </c>
      <c r="E663" s="233">
        <v>6541015</v>
      </c>
      <c r="F663" s="225">
        <v>630</v>
      </c>
      <c r="G663" s="32" t="s">
        <v>7</v>
      </c>
      <c r="H663" s="37">
        <v>13200</v>
      </c>
      <c r="I663" s="37" t="s">
        <v>25</v>
      </c>
      <c r="J663" s="37" t="s">
        <v>1581</v>
      </c>
      <c r="K663" s="37" t="s">
        <v>42</v>
      </c>
      <c r="L663" s="234">
        <v>46</v>
      </c>
      <c r="M663" s="235">
        <v>42317</v>
      </c>
      <c r="N663" s="236">
        <v>42317</v>
      </c>
      <c r="O663" s="99">
        <v>42300</v>
      </c>
      <c r="P663" s="94">
        <v>42300</v>
      </c>
      <c r="Q663" s="7">
        <v>42332</v>
      </c>
      <c r="R663" s="7" t="s">
        <v>153</v>
      </c>
      <c r="S663" s="7" t="s">
        <v>3358</v>
      </c>
      <c r="T663" s="7">
        <v>42327</v>
      </c>
      <c r="U663" s="108">
        <v>42333</v>
      </c>
      <c r="V663" s="108" t="s">
        <v>153</v>
      </c>
      <c r="W663" s="7" t="s">
        <v>42</v>
      </c>
      <c r="X663" s="7" t="s">
        <v>42</v>
      </c>
      <c r="Y663" s="7">
        <v>42335</v>
      </c>
      <c r="Z663" s="7"/>
      <c r="AA663" s="248" t="s">
        <v>4519</v>
      </c>
      <c r="AB663" s="252" t="s">
        <v>4520</v>
      </c>
      <c r="AC663" s="251" t="s">
        <v>4543</v>
      </c>
      <c r="AD663" s="248" t="s">
        <v>7</v>
      </c>
      <c r="AE663" s="248" t="s">
        <v>4522</v>
      </c>
      <c r="AF663" s="248" t="s">
        <v>42</v>
      </c>
      <c r="AG663" s="248" t="s">
        <v>42</v>
      </c>
      <c r="AH663" s="243" t="s">
        <v>5392</v>
      </c>
      <c r="AI663" s="231"/>
      <c r="AJ663" s="231"/>
      <c r="AK663" s="232"/>
    </row>
    <row r="664" spans="1:37" ht="15" customHeight="1" x14ac:dyDescent="0.25">
      <c r="A664" s="17" t="s">
        <v>4694</v>
      </c>
      <c r="B664" s="37" t="s">
        <v>5398</v>
      </c>
      <c r="C664" s="37" t="s">
        <v>5395</v>
      </c>
      <c r="D664" s="201" t="s">
        <v>359</v>
      </c>
      <c r="E664" s="233">
        <v>6551015</v>
      </c>
      <c r="F664" s="225">
        <v>400</v>
      </c>
      <c r="G664" s="32" t="s">
        <v>7</v>
      </c>
      <c r="H664" s="37">
        <v>440</v>
      </c>
      <c r="I664" s="37" t="s">
        <v>25</v>
      </c>
      <c r="J664" s="37" t="s">
        <v>1581</v>
      </c>
      <c r="K664" s="37" t="s">
        <v>42</v>
      </c>
      <c r="L664" s="234">
        <v>47</v>
      </c>
      <c r="M664" s="235">
        <v>42328</v>
      </c>
      <c r="N664" s="236">
        <v>42328</v>
      </c>
      <c r="O664" s="99">
        <v>42300</v>
      </c>
      <c r="P664" s="94">
        <v>42303</v>
      </c>
      <c r="Q664" s="7">
        <v>42315</v>
      </c>
      <c r="R664" s="7" t="s">
        <v>153</v>
      </c>
      <c r="S664" s="7" t="s">
        <v>3605</v>
      </c>
      <c r="T664" s="7">
        <v>42317</v>
      </c>
      <c r="U664" s="108">
        <v>42321</v>
      </c>
      <c r="V664" s="108" t="s">
        <v>153</v>
      </c>
      <c r="W664" s="7" t="s">
        <v>42</v>
      </c>
      <c r="X664" s="7" t="s">
        <v>42</v>
      </c>
      <c r="Y664" s="7">
        <v>42321</v>
      </c>
      <c r="Z664" s="7"/>
      <c r="AA664" s="248" t="s">
        <v>4595</v>
      </c>
      <c r="AB664" s="252" t="s">
        <v>4520</v>
      </c>
      <c r="AC664" s="251" t="s">
        <v>4543</v>
      </c>
      <c r="AD664" s="248" t="s">
        <v>7</v>
      </c>
      <c r="AE664" s="248" t="s">
        <v>4522</v>
      </c>
      <c r="AF664" s="248" t="s">
        <v>42</v>
      </c>
      <c r="AG664" s="248" t="s">
        <v>42</v>
      </c>
      <c r="AH664" s="243" t="s">
        <v>42</v>
      </c>
      <c r="AI664" s="231"/>
      <c r="AJ664" s="231"/>
      <c r="AK664" s="232"/>
    </row>
    <row r="665" spans="1:37" ht="15" customHeight="1" x14ac:dyDescent="0.25">
      <c r="A665" s="17" t="s">
        <v>5429</v>
      </c>
      <c r="B665" s="37" t="s">
        <v>5399</v>
      </c>
      <c r="C665" s="37" t="s">
        <v>5396</v>
      </c>
      <c r="D665" s="201" t="s">
        <v>359</v>
      </c>
      <c r="E665" s="233">
        <v>6561015</v>
      </c>
      <c r="F665" s="225">
        <v>1000</v>
      </c>
      <c r="G665" s="32" t="s">
        <v>7</v>
      </c>
      <c r="H665" s="37">
        <v>13200</v>
      </c>
      <c r="I665" s="37" t="s">
        <v>1527</v>
      </c>
      <c r="J665" s="37" t="s">
        <v>1581</v>
      </c>
      <c r="K665" s="37" t="s">
        <v>42</v>
      </c>
      <c r="L665" s="234">
        <v>47</v>
      </c>
      <c r="M665" s="235">
        <v>42328</v>
      </c>
      <c r="N665" s="236">
        <v>42328</v>
      </c>
      <c r="O665" s="99">
        <v>42303</v>
      </c>
      <c r="P665" s="94">
        <v>42304</v>
      </c>
      <c r="Q665" s="7">
        <v>42322</v>
      </c>
      <c r="R665" s="5" t="s">
        <v>153</v>
      </c>
      <c r="S665" s="5" t="s">
        <v>3358</v>
      </c>
      <c r="T665" s="5">
        <v>42320</v>
      </c>
      <c r="U665" s="106">
        <v>42325</v>
      </c>
      <c r="V665" s="108" t="s">
        <v>153</v>
      </c>
      <c r="W665" s="7" t="s">
        <v>42</v>
      </c>
      <c r="X665" s="7" t="s">
        <v>42</v>
      </c>
      <c r="Y665" s="7">
        <v>42327</v>
      </c>
      <c r="Z665" s="7"/>
      <c r="AA665" s="248" t="s">
        <v>4725</v>
      </c>
      <c r="AB665" s="252" t="s">
        <v>4520</v>
      </c>
      <c r="AC665" s="251" t="s">
        <v>4543</v>
      </c>
      <c r="AD665" s="248" t="s">
        <v>7</v>
      </c>
      <c r="AE665" s="248" t="s">
        <v>4522</v>
      </c>
      <c r="AF665" s="248" t="s">
        <v>42</v>
      </c>
      <c r="AG665" s="248" t="s">
        <v>42</v>
      </c>
      <c r="AH665" s="243" t="s">
        <v>5397</v>
      </c>
      <c r="AI665" s="231"/>
      <c r="AJ665" s="231"/>
      <c r="AK665" s="232"/>
    </row>
    <row r="666" spans="1:37" ht="15" customHeight="1" x14ac:dyDescent="0.25">
      <c r="A666" s="17" t="s">
        <v>2740</v>
      </c>
      <c r="B666" s="37" t="s">
        <v>5408</v>
      </c>
      <c r="C666" s="37" t="s">
        <v>5391</v>
      </c>
      <c r="D666" s="201" t="s">
        <v>359</v>
      </c>
      <c r="E666" s="233">
        <v>6571015</v>
      </c>
      <c r="F666" s="225">
        <v>630</v>
      </c>
      <c r="G666" s="145" t="s">
        <v>7</v>
      </c>
      <c r="H666" s="37">
        <v>13200</v>
      </c>
      <c r="I666" s="37" t="s">
        <v>25</v>
      </c>
      <c r="J666" s="37" t="s">
        <v>1581</v>
      </c>
      <c r="K666" s="37" t="s">
        <v>42</v>
      </c>
      <c r="L666" s="234">
        <v>18</v>
      </c>
      <c r="M666" s="235">
        <v>42494</v>
      </c>
      <c r="N666" s="236">
        <v>42494</v>
      </c>
      <c r="O666" s="99">
        <v>42300</v>
      </c>
      <c r="P666" s="94">
        <v>42300</v>
      </c>
      <c r="Q666" s="7">
        <v>42489</v>
      </c>
      <c r="R666" s="382" t="s">
        <v>153</v>
      </c>
      <c r="S666" s="7" t="s">
        <v>3358</v>
      </c>
      <c r="T666" s="7">
        <v>42489</v>
      </c>
      <c r="U666" s="402">
        <v>42492</v>
      </c>
      <c r="V666" s="108" t="s">
        <v>153</v>
      </c>
      <c r="W666" s="7" t="s">
        <v>42</v>
      </c>
      <c r="X666" s="7" t="s">
        <v>42</v>
      </c>
      <c r="Y666" s="7">
        <v>42496</v>
      </c>
      <c r="Z666" s="7"/>
      <c r="AA666" s="248" t="s">
        <v>4519</v>
      </c>
      <c r="AB666" s="252" t="s">
        <v>4520</v>
      </c>
      <c r="AC666" s="251" t="s">
        <v>4543</v>
      </c>
      <c r="AD666" s="248" t="s">
        <v>7</v>
      </c>
      <c r="AE666" s="248" t="s">
        <v>4522</v>
      </c>
      <c r="AF666" s="248" t="s">
        <v>42</v>
      </c>
      <c r="AG666" s="248" t="s">
        <v>42</v>
      </c>
      <c r="AH666" s="243" t="s">
        <v>42</v>
      </c>
      <c r="AI666" s="231"/>
      <c r="AJ666" s="231"/>
      <c r="AK666" s="232"/>
    </row>
    <row r="667" spans="1:37" ht="15" customHeight="1" x14ac:dyDescent="0.25">
      <c r="A667" s="17" t="s">
        <v>2740</v>
      </c>
      <c r="B667" s="37" t="s">
        <v>5409</v>
      </c>
      <c r="C667" s="37" t="s">
        <v>5391</v>
      </c>
      <c r="D667" s="201" t="s">
        <v>359</v>
      </c>
      <c r="E667" s="233">
        <v>6581015</v>
      </c>
      <c r="F667" s="225">
        <v>630</v>
      </c>
      <c r="G667" s="145" t="s">
        <v>7</v>
      </c>
      <c r="H667" s="37">
        <v>13200</v>
      </c>
      <c r="I667" s="37" t="s">
        <v>25</v>
      </c>
      <c r="J667" s="37" t="s">
        <v>1581</v>
      </c>
      <c r="K667" s="37" t="s">
        <v>42</v>
      </c>
      <c r="L667" s="234">
        <v>22</v>
      </c>
      <c r="M667" s="235">
        <v>42519</v>
      </c>
      <c r="N667" s="236">
        <v>42519</v>
      </c>
      <c r="O667" s="99">
        <v>42300</v>
      </c>
      <c r="P667" s="94">
        <v>42300</v>
      </c>
      <c r="Q667" s="7">
        <v>42496</v>
      </c>
      <c r="R667" s="399" t="s">
        <v>153</v>
      </c>
      <c r="S667" s="7" t="s">
        <v>3358</v>
      </c>
      <c r="T667" s="7">
        <v>42514</v>
      </c>
      <c r="U667" s="400">
        <v>42516</v>
      </c>
      <c r="V667" s="108" t="s">
        <v>153</v>
      </c>
      <c r="W667" s="7" t="s">
        <v>42</v>
      </c>
      <c r="X667" s="7" t="s">
        <v>42</v>
      </c>
      <c r="Y667" s="7">
        <v>42522</v>
      </c>
      <c r="Z667" s="7"/>
      <c r="AA667" s="248" t="s">
        <v>4519</v>
      </c>
      <c r="AB667" s="252" t="s">
        <v>4520</v>
      </c>
      <c r="AC667" s="251" t="s">
        <v>4543</v>
      </c>
      <c r="AD667" s="248" t="s">
        <v>7</v>
      </c>
      <c r="AE667" s="248" t="s">
        <v>4522</v>
      </c>
      <c r="AF667" s="248" t="s">
        <v>42</v>
      </c>
      <c r="AG667" s="248" t="s">
        <v>42</v>
      </c>
      <c r="AH667" s="243" t="s">
        <v>42</v>
      </c>
      <c r="AI667" s="231"/>
      <c r="AJ667" s="231"/>
      <c r="AK667" s="232"/>
    </row>
    <row r="668" spans="1:37" ht="15" customHeight="1" x14ac:dyDescent="0.25">
      <c r="A668" s="17" t="s">
        <v>5444</v>
      </c>
      <c r="B668" s="37" t="s">
        <v>5410</v>
      </c>
      <c r="C668" s="37" t="s">
        <v>5391</v>
      </c>
      <c r="D668" s="201" t="s">
        <v>359</v>
      </c>
      <c r="E668" s="233">
        <v>6591015</v>
      </c>
      <c r="F668" s="225">
        <v>1000</v>
      </c>
      <c r="G668" s="145" t="s">
        <v>7</v>
      </c>
      <c r="H668" s="37">
        <v>13200</v>
      </c>
      <c r="I668" s="37" t="s">
        <v>25</v>
      </c>
      <c r="J668" s="37" t="s">
        <v>1581</v>
      </c>
      <c r="K668" s="37" t="s">
        <v>42</v>
      </c>
      <c r="L668" s="234">
        <v>4</v>
      </c>
      <c r="M668" s="235">
        <v>42389</v>
      </c>
      <c r="N668" s="236">
        <v>42389</v>
      </c>
      <c r="O668" s="99">
        <v>42304</v>
      </c>
      <c r="P668" s="94">
        <v>42305</v>
      </c>
      <c r="Q668" s="7">
        <v>42399</v>
      </c>
      <c r="R668" s="5" t="s">
        <v>153</v>
      </c>
      <c r="S668" s="5" t="s">
        <v>3358</v>
      </c>
      <c r="T668" s="5" t="s">
        <v>153</v>
      </c>
      <c r="U668" s="106">
        <v>42403</v>
      </c>
      <c r="V668" s="108" t="s">
        <v>153</v>
      </c>
      <c r="W668" s="7" t="s">
        <v>42</v>
      </c>
      <c r="X668" s="7" t="s">
        <v>42</v>
      </c>
      <c r="Y668" s="7">
        <v>42404</v>
      </c>
      <c r="Z668" s="7">
        <v>42459</v>
      </c>
      <c r="AA668" s="248" t="s">
        <v>4519</v>
      </c>
      <c r="AB668" s="252" t="s">
        <v>4520</v>
      </c>
      <c r="AC668" s="251" t="s">
        <v>4543</v>
      </c>
      <c r="AD668" s="248" t="s">
        <v>7</v>
      </c>
      <c r="AE668" s="248" t="s">
        <v>4522</v>
      </c>
      <c r="AF668" s="248" t="s">
        <v>42</v>
      </c>
      <c r="AG668" s="248" t="s">
        <v>42</v>
      </c>
      <c r="AH668" s="243" t="s">
        <v>42</v>
      </c>
      <c r="AI668" s="231"/>
      <c r="AJ668" s="231"/>
      <c r="AK668" s="232"/>
    </row>
    <row r="669" spans="1:37" ht="15" customHeight="1" x14ac:dyDescent="0.25">
      <c r="A669" s="17" t="s">
        <v>3224</v>
      </c>
      <c r="B669" s="37" t="s">
        <v>5416</v>
      </c>
      <c r="C669" s="37" t="s">
        <v>5411</v>
      </c>
      <c r="D669" s="201" t="s">
        <v>359</v>
      </c>
      <c r="E669" s="233">
        <v>6601015</v>
      </c>
      <c r="F669" s="225">
        <v>75</v>
      </c>
      <c r="G669" s="32" t="s">
        <v>50</v>
      </c>
      <c r="H669" s="37">
        <v>13200</v>
      </c>
      <c r="I669" s="37" t="s">
        <v>25</v>
      </c>
      <c r="J669" s="37" t="s">
        <v>2546</v>
      </c>
      <c r="K669" s="37" t="s">
        <v>272</v>
      </c>
      <c r="L669" s="234">
        <v>45</v>
      </c>
      <c r="M669" s="235">
        <v>42314</v>
      </c>
      <c r="N669" s="236">
        <v>42314</v>
      </c>
      <c r="O669" s="99">
        <v>42300</v>
      </c>
      <c r="P669" s="94">
        <v>42300</v>
      </c>
      <c r="Q669" s="7">
        <v>42325</v>
      </c>
      <c r="R669" s="5" t="s">
        <v>153</v>
      </c>
      <c r="S669" s="5" t="s">
        <v>3358</v>
      </c>
      <c r="T669" s="5">
        <v>42321</v>
      </c>
      <c r="U669" s="106">
        <v>42328</v>
      </c>
      <c r="V669" s="108" t="s">
        <v>153</v>
      </c>
      <c r="W669" s="7" t="s">
        <v>42</v>
      </c>
      <c r="X669" s="7" t="s">
        <v>42</v>
      </c>
      <c r="Y669" s="7">
        <v>42328</v>
      </c>
      <c r="Z669" s="7"/>
      <c r="AA669" s="248" t="s">
        <v>4927</v>
      </c>
      <c r="AB669" s="252" t="s">
        <v>4520</v>
      </c>
      <c r="AC669" s="251" t="s">
        <v>4521</v>
      </c>
      <c r="AD669" s="248" t="s">
        <v>50</v>
      </c>
      <c r="AE669" s="248" t="s">
        <v>4522</v>
      </c>
      <c r="AF669" s="248" t="s">
        <v>42</v>
      </c>
      <c r="AG669" s="248" t="s">
        <v>42</v>
      </c>
      <c r="AH669" s="243" t="s">
        <v>5414</v>
      </c>
      <c r="AI669" s="231"/>
      <c r="AJ669" s="231"/>
      <c r="AK669" s="232"/>
    </row>
    <row r="670" spans="1:37" ht="15" customHeight="1" x14ac:dyDescent="0.25">
      <c r="A670" s="17" t="s">
        <v>3553</v>
      </c>
      <c r="B670" s="37" t="s">
        <v>5416</v>
      </c>
      <c r="C670" s="37" t="s">
        <v>5411</v>
      </c>
      <c r="D670" s="201" t="s">
        <v>359</v>
      </c>
      <c r="E670" s="233">
        <v>6611015</v>
      </c>
      <c r="F670" s="225">
        <v>225</v>
      </c>
      <c r="G670" s="32" t="s">
        <v>50</v>
      </c>
      <c r="H670" s="37">
        <v>13200</v>
      </c>
      <c r="I670" s="37" t="s">
        <v>3</v>
      </c>
      <c r="J670" s="37" t="s">
        <v>2546</v>
      </c>
      <c r="K670" s="37" t="s">
        <v>272</v>
      </c>
      <c r="L670" s="234">
        <v>45</v>
      </c>
      <c r="M670" s="235">
        <v>42314</v>
      </c>
      <c r="N670" s="236">
        <v>42314</v>
      </c>
      <c r="O670" s="99">
        <v>42300</v>
      </c>
      <c r="P670" s="94">
        <v>42300</v>
      </c>
      <c r="Q670" s="7">
        <v>42327</v>
      </c>
      <c r="R670" s="5" t="s">
        <v>153</v>
      </c>
      <c r="S670" s="5" t="s">
        <v>3358</v>
      </c>
      <c r="T670" s="5">
        <v>42325</v>
      </c>
      <c r="U670" s="106">
        <v>42332</v>
      </c>
      <c r="V670" s="108" t="s">
        <v>153</v>
      </c>
      <c r="W670" s="7" t="s">
        <v>42</v>
      </c>
      <c r="X670" s="7" t="s">
        <v>42</v>
      </c>
      <c r="Y670" s="7">
        <v>42332</v>
      </c>
      <c r="Z670" s="7"/>
      <c r="AA670" s="248" t="s">
        <v>4927</v>
      </c>
      <c r="AB670" s="252" t="s">
        <v>4520</v>
      </c>
      <c r="AC670" s="251" t="s">
        <v>4521</v>
      </c>
      <c r="AD670" s="248" t="s">
        <v>50</v>
      </c>
      <c r="AE670" s="248" t="s">
        <v>4522</v>
      </c>
      <c r="AF670" s="248" t="s">
        <v>42</v>
      </c>
      <c r="AG670" s="248" t="s">
        <v>42</v>
      </c>
      <c r="AH670" s="243" t="s">
        <v>5415</v>
      </c>
      <c r="AI670" s="231"/>
      <c r="AJ670" s="231"/>
      <c r="AK670" s="232"/>
    </row>
    <row r="671" spans="1:37" ht="15" customHeight="1" x14ac:dyDescent="0.25">
      <c r="A671" s="17" t="s">
        <v>3570</v>
      </c>
      <c r="B671" s="37" t="s">
        <v>5416</v>
      </c>
      <c r="C671" s="37" t="s">
        <v>5411</v>
      </c>
      <c r="D671" s="201" t="s">
        <v>359</v>
      </c>
      <c r="E671" s="233">
        <v>6621015</v>
      </c>
      <c r="F671" s="225">
        <v>112.5</v>
      </c>
      <c r="G671" s="32" t="s">
        <v>50</v>
      </c>
      <c r="H671" s="37">
        <v>13200</v>
      </c>
      <c r="I671" s="37" t="s">
        <v>3</v>
      </c>
      <c r="J671" s="37" t="s">
        <v>2546</v>
      </c>
      <c r="K671" s="37" t="s">
        <v>42</v>
      </c>
      <c r="L671" s="234">
        <v>45</v>
      </c>
      <c r="M671" s="235">
        <v>42314</v>
      </c>
      <c r="N671" s="236">
        <v>42314</v>
      </c>
      <c r="O671" s="99">
        <v>42300</v>
      </c>
      <c r="P671" s="94">
        <v>42300</v>
      </c>
      <c r="Q671" s="7">
        <v>42328</v>
      </c>
      <c r="R671" s="5" t="s">
        <v>153</v>
      </c>
      <c r="S671" s="5" t="s">
        <v>3358</v>
      </c>
      <c r="T671" s="5">
        <v>42325</v>
      </c>
      <c r="U671" s="106">
        <v>42333</v>
      </c>
      <c r="V671" s="108" t="s">
        <v>153</v>
      </c>
      <c r="W671" s="7" t="s">
        <v>42</v>
      </c>
      <c r="X671" s="7" t="s">
        <v>42</v>
      </c>
      <c r="Y671" s="7">
        <v>42333</v>
      </c>
      <c r="Z671" s="7"/>
      <c r="AA671" s="248" t="s">
        <v>4721</v>
      </c>
      <c r="AB671" s="252" t="s">
        <v>4520</v>
      </c>
      <c r="AC671" s="251" t="s">
        <v>4521</v>
      </c>
      <c r="AD671" s="248" t="s">
        <v>50</v>
      </c>
      <c r="AE671" s="248" t="s">
        <v>4522</v>
      </c>
      <c r="AF671" s="248" t="s">
        <v>42</v>
      </c>
      <c r="AG671" s="248" t="s">
        <v>42</v>
      </c>
      <c r="AH671" s="243" t="s">
        <v>5420</v>
      </c>
      <c r="AI671" s="231"/>
      <c r="AJ671" s="231"/>
      <c r="AK671" s="232"/>
    </row>
    <row r="672" spans="1:37" ht="15" customHeight="1" x14ac:dyDescent="0.25">
      <c r="A672" s="17" t="s">
        <v>5428</v>
      </c>
      <c r="B672" s="37" t="s">
        <v>5417</v>
      </c>
      <c r="C672" s="37" t="s">
        <v>2303</v>
      </c>
      <c r="D672" s="201" t="s">
        <v>359</v>
      </c>
      <c r="E672" s="233">
        <v>6631015</v>
      </c>
      <c r="F672" s="225">
        <v>300</v>
      </c>
      <c r="G672" s="32" t="s">
        <v>7</v>
      </c>
      <c r="H672" s="37">
        <v>220</v>
      </c>
      <c r="I672" s="37" t="s">
        <v>56</v>
      </c>
      <c r="J672" s="37" t="s">
        <v>1581</v>
      </c>
      <c r="K672" s="37" t="s">
        <v>42</v>
      </c>
      <c r="L672" s="234">
        <v>46</v>
      </c>
      <c r="M672" s="235">
        <v>42319</v>
      </c>
      <c r="N672" s="236">
        <v>42319</v>
      </c>
      <c r="O672" s="99">
        <v>42303</v>
      </c>
      <c r="P672" s="94">
        <v>42304</v>
      </c>
      <c r="Q672" s="7">
        <v>42320</v>
      </c>
      <c r="R672" s="5" t="s">
        <v>153</v>
      </c>
      <c r="S672" s="5" t="s">
        <v>3605</v>
      </c>
      <c r="T672" s="5">
        <v>42325</v>
      </c>
      <c r="U672" s="106">
        <v>42326</v>
      </c>
      <c r="V672" s="108" t="s">
        <v>153</v>
      </c>
      <c r="W672" s="7" t="s">
        <v>42</v>
      </c>
      <c r="X672" s="7" t="s">
        <v>42</v>
      </c>
      <c r="Y672" s="7">
        <v>42327</v>
      </c>
      <c r="Z672" s="7"/>
      <c r="AA672" s="248" t="s">
        <v>4519</v>
      </c>
      <c r="AB672" s="252" t="s">
        <v>4520</v>
      </c>
      <c r="AC672" s="251" t="s">
        <v>4543</v>
      </c>
      <c r="AD672" s="248" t="s">
        <v>7</v>
      </c>
      <c r="AE672" s="248" t="s">
        <v>4522</v>
      </c>
      <c r="AF672" s="248" t="s">
        <v>42</v>
      </c>
      <c r="AG672" s="248" t="s">
        <v>42</v>
      </c>
      <c r="AH672" s="243" t="s">
        <v>42</v>
      </c>
      <c r="AI672" s="231"/>
      <c r="AJ672" s="231"/>
      <c r="AK672" s="232"/>
    </row>
    <row r="673" spans="1:37" ht="15" customHeight="1" x14ac:dyDescent="0.25">
      <c r="A673" s="17" t="s">
        <v>5696</v>
      </c>
      <c r="B673" s="37" t="s">
        <v>5418</v>
      </c>
      <c r="C673" s="37" t="s">
        <v>5412</v>
      </c>
      <c r="D673" s="201" t="s">
        <v>359</v>
      </c>
      <c r="E673" s="233">
        <v>6641015</v>
      </c>
      <c r="F673" s="225">
        <v>1250</v>
      </c>
      <c r="G673" s="145" t="s">
        <v>511</v>
      </c>
      <c r="H673" s="37">
        <v>13200</v>
      </c>
      <c r="I673" s="37" t="s">
        <v>68</v>
      </c>
      <c r="J673" s="37" t="s">
        <v>514</v>
      </c>
      <c r="K673" s="37" t="s">
        <v>272</v>
      </c>
      <c r="L673" s="234">
        <v>2</v>
      </c>
      <c r="M673" s="235">
        <v>42379</v>
      </c>
      <c r="N673" s="236">
        <v>42379</v>
      </c>
      <c r="O673" s="99">
        <v>42325</v>
      </c>
      <c r="P673" s="94">
        <v>42326</v>
      </c>
      <c r="Q673" s="7">
        <v>42383</v>
      </c>
      <c r="R673" s="5" t="s">
        <v>153</v>
      </c>
      <c r="S673" s="5" t="s">
        <v>3358</v>
      </c>
      <c r="T673" s="5">
        <v>42385</v>
      </c>
      <c r="U673" s="106">
        <v>42389</v>
      </c>
      <c r="V673" s="108" t="s">
        <v>153</v>
      </c>
      <c r="W673" s="7" t="s">
        <v>42</v>
      </c>
      <c r="X673" s="7" t="s">
        <v>42</v>
      </c>
      <c r="Y673" s="7">
        <v>42395</v>
      </c>
      <c r="Z673" s="7">
        <v>42424</v>
      </c>
      <c r="AA673" s="248" t="s">
        <v>4595</v>
      </c>
      <c r="AB673" s="252" t="s">
        <v>4520</v>
      </c>
      <c r="AC673" s="251" t="s">
        <v>4543</v>
      </c>
      <c r="AD673" s="248" t="s">
        <v>511</v>
      </c>
      <c r="AE673" s="248" t="s">
        <v>4522</v>
      </c>
      <c r="AF673" s="248" t="s">
        <v>42</v>
      </c>
      <c r="AG673" s="248" t="s">
        <v>42</v>
      </c>
      <c r="AH673" s="243" t="s">
        <v>272</v>
      </c>
      <c r="AI673" s="231"/>
      <c r="AJ673" s="231"/>
      <c r="AK673" s="232"/>
    </row>
    <row r="674" spans="1:37" ht="15" customHeight="1" x14ac:dyDescent="0.25">
      <c r="A674" s="17" t="s">
        <v>5697</v>
      </c>
      <c r="B674" s="37" t="s">
        <v>5968</v>
      </c>
      <c r="C674" s="37" t="s">
        <v>4428</v>
      </c>
      <c r="D674" s="201" t="s">
        <v>359</v>
      </c>
      <c r="E674" s="233">
        <v>6651015</v>
      </c>
      <c r="F674" s="225">
        <v>630</v>
      </c>
      <c r="G674" s="145" t="s">
        <v>511</v>
      </c>
      <c r="H674" s="37">
        <v>13200</v>
      </c>
      <c r="I674" s="37" t="s">
        <v>68</v>
      </c>
      <c r="J674" s="37" t="s">
        <v>514</v>
      </c>
      <c r="K674" s="37" t="s">
        <v>42</v>
      </c>
      <c r="L674" s="234">
        <v>5</v>
      </c>
      <c r="M674" s="235">
        <v>42406</v>
      </c>
      <c r="N674" s="236">
        <v>42406</v>
      </c>
      <c r="O674" s="99">
        <v>42325</v>
      </c>
      <c r="P674" s="94">
        <v>42326</v>
      </c>
      <c r="Q674" s="7">
        <v>42383</v>
      </c>
      <c r="R674" s="5" t="s">
        <v>153</v>
      </c>
      <c r="S674" s="5" t="s">
        <v>3358</v>
      </c>
      <c r="T674" s="5">
        <v>42396</v>
      </c>
      <c r="U674" s="106" t="s">
        <v>153</v>
      </c>
      <c r="V674" s="108" t="s">
        <v>153</v>
      </c>
      <c r="W674" s="7" t="s">
        <v>42</v>
      </c>
      <c r="X674" s="7" t="s">
        <v>42</v>
      </c>
      <c r="Y674" s="7">
        <v>42415</v>
      </c>
      <c r="Z674" s="7">
        <v>42432</v>
      </c>
      <c r="AA674" s="248" t="s">
        <v>4529</v>
      </c>
      <c r="AB674" s="252" t="s">
        <v>4520</v>
      </c>
      <c r="AC674" s="251" t="s">
        <v>4543</v>
      </c>
      <c r="AD674" s="248" t="s">
        <v>511</v>
      </c>
      <c r="AE674" s="248" t="s">
        <v>4522</v>
      </c>
      <c r="AF674" s="248" t="s">
        <v>42</v>
      </c>
      <c r="AG674" s="248" t="s">
        <v>42</v>
      </c>
      <c r="AH674" s="243" t="s">
        <v>272</v>
      </c>
      <c r="AI674" s="231"/>
      <c r="AJ674" s="231"/>
      <c r="AK674" s="232"/>
    </row>
    <row r="675" spans="1:37" ht="15" customHeight="1" x14ac:dyDescent="0.25">
      <c r="A675" s="17" t="s">
        <v>5472</v>
      </c>
      <c r="B675" s="37" t="s">
        <v>5419</v>
      </c>
      <c r="C675" s="37" t="s">
        <v>5413</v>
      </c>
      <c r="D675" s="201" t="s">
        <v>359</v>
      </c>
      <c r="E675" s="233">
        <v>6661015</v>
      </c>
      <c r="F675" s="225">
        <v>225</v>
      </c>
      <c r="G675" s="32" t="s">
        <v>20</v>
      </c>
      <c r="H675" s="37">
        <v>13200</v>
      </c>
      <c r="I675" s="37" t="s">
        <v>68</v>
      </c>
      <c r="J675" s="37" t="s">
        <v>1581</v>
      </c>
      <c r="K675" s="37" t="s">
        <v>42</v>
      </c>
      <c r="L675" s="234">
        <v>47</v>
      </c>
      <c r="M675" s="235">
        <v>42329</v>
      </c>
      <c r="N675" s="236">
        <v>42329</v>
      </c>
      <c r="O675" s="99">
        <v>42307</v>
      </c>
      <c r="P675" s="94">
        <v>42307</v>
      </c>
      <c r="Q675" s="7">
        <v>42317</v>
      </c>
      <c r="R675" s="5" t="s">
        <v>153</v>
      </c>
      <c r="S675" s="5" t="s">
        <v>3605</v>
      </c>
      <c r="T675" s="5" t="s">
        <v>153</v>
      </c>
      <c r="U675" s="106">
        <v>42320</v>
      </c>
      <c r="V675" s="108" t="s">
        <v>153</v>
      </c>
      <c r="W675" s="7">
        <v>42327</v>
      </c>
      <c r="X675" s="7">
        <v>42327</v>
      </c>
      <c r="Y675" s="7">
        <v>42328</v>
      </c>
      <c r="Z675" s="7"/>
      <c r="AA675" s="248" t="s">
        <v>4595</v>
      </c>
      <c r="AB675" s="252" t="s">
        <v>4520</v>
      </c>
      <c r="AC675" s="251" t="s">
        <v>4521</v>
      </c>
      <c r="AD675" s="248" t="s">
        <v>20</v>
      </c>
      <c r="AE675" s="248" t="s">
        <v>4522</v>
      </c>
      <c r="AF675" s="248" t="s">
        <v>42</v>
      </c>
      <c r="AG675" s="248" t="s">
        <v>42</v>
      </c>
      <c r="AH675" s="243" t="s">
        <v>42</v>
      </c>
      <c r="AI675" s="231"/>
      <c r="AJ675" s="231"/>
      <c r="AK675" s="232"/>
    </row>
    <row r="676" spans="1:37" ht="15" customHeight="1" x14ac:dyDescent="0.25">
      <c r="A676" s="17" t="s">
        <v>5450</v>
      </c>
      <c r="B676" s="37" t="s">
        <v>5421</v>
      </c>
      <c r="C676" s="37" t="s">
        <v>5422</v>
      </c>
      <c r="D676" s="201" t="s">
        <v>359</v>
      </c>
      <c r="E676" s="233">
        <v>6671015</v>
      </c>
      <c r="F676" s="225">
        <v>10</v>
      </c>
      <c r="G676" s="32" t="s">
        <v>7</v>
      </c>
      <c r="H676" s="37">
        <v>440</v>
      </c>
      <c r="I676" s="37" t="s">
        <v>3</v>
      </c>
      <c r="J676" s="37" t="s">
        <v>1581</v>
      </c>
      <c r="K676" s="37" t="s">
        <v>42</v>
      </c>
      <c r="L676" s="234">
        <v>46</v>
      </c>
      <c r="M676" s="235">
        <v>42320</v>
      </c>
      <c r="N676" s="236">
        <v>42320</v>
      </c>
      <c r="O676" s="99">
        <v>42305</v>
      </c>
      <c r="P676" s="94">
        <v>42305</v>
      </c>
      <c r="Q676" s="7">
        <v>42317</v>
      </c>
      <c r="R676" s="7" t="s">
        <v>153</v>
      </c>
      <c r="S676" s="7" t="s">
        <v>3605</v>
      </c>
      <c r="T676" s="7">
        <v>42320</v>
      </c>
      <c r="U676" s="108">
        <v>42321</v>
      </c>
      <c r="V676" s="108" t="s">
        <v>153</v>
      </c>
      <c r="W676" s="7" t="s">
        <v>42</v>
      </c>
      <c r="X676" s="7" t="s">
        <v>42</v>
      </c>
      <c r="Y676" s="7">
        <v>42325</v>
      </c>
      <c r="Z676" s="7"/>
      <c r="AA676" s="248" t="s">
        <v>4529</v>
      </c>
      <c r="AB676" s="252" t="s">
        <v>4520</v>
      </c>
      <c r="AC676" s="251" t="s">
        <v>4543</v>
      </c>
      <c r="AD676" s="248" t="s">
        <v>7</v>
      </c>
      <c r="AE676" s="248" t="s">
        <v>4522</v>
      </c>
      <c r="AF676" s="248" t="s">
        <v>42</v>
      </c>
      <c r="AG676" s="248" t="s">
        <v>42</v>
      </c>
      <c r="AH676" s="243" t="s">
        <v>42</v>
      </c>
      <c r="AI676" s="231"/>
      <c r="AJ676" s="231"/>
      <c r="AK676" s="232"/>
    </row>
    <row r="677" spans="1:37" ht="15" customHeight="1" x14ac:dyDescent="0.25">
      <c r="A677" s="17" t="s">
        <v>2870</v>
      </c>
      <c r="B677" s="37" t="s">
        <v>5430</v>
      </c>
      <c r="C677" s="37" t="s">
        <v>3549</v>
      </c>
      <c r="D677" s="201" t="s">
        <v>359</v>
      </c>
      <c r="E677" s="233">
        <v>6681015</v>
      </c>
      <c r="F677" s="225">
        <v>112.5</v>
      </c>
      <c r="G677" s="32" t="s">
        <v>7</v>
      </c>
      <c r="H677" s="37">
        <v>11400</v>
      </c>
      <c r="I677" s="37" t="s">
        <v>25</v>
      </c>
      <c r="J677" s="37" t="s">
        <v>1581</v>
      </c>
      <c r="K677" s="37" t="s">
        <v>42</v>
      </c>
      <c r="L677" s="234">
        <v>46</v>
      </c>
      <c r="M677" s="235">
        <v>42319</v>
      </c>
      <c r="N677" s="236">
        <v>42319</v>
      </c>
      <c r="O677" s="99">
        <v>42305</v>
      </c>
      <c r="P677" s="94">
        <v>42305</v>
      </c>
      <c r="Q677" s="7" t="s">
        <v>153</v>
      </c>
      <c r="R677" s="7" t="s">
        <v>153</v>
      </c>
      <c r="S677" s="7" t="s">
        <v>3358</v>
      </c>
      <c r="T677" s="7" t="s">
        <v>153</v>
      </c>
      <c r="U677" s="108" t="s">
        <v>153</v>
      </c>
      <c r="V677" s="108" t="s">
        <v>153</v>
      </c>
      <c r="W677" s="7" t="s">
        <v>42</v>
      </c>
      <c r="X677" s="7" t="s">
        <v>42</v>
      </c>
      <c r="Y677" s="7">
        <v>42327</v>
      </c>
      <c r="Z677" s="7"/>
      <c r="AA677" s="248" t="s">
        <v>4529</v>
      </c>
      <c r="AB677" s="252" t="s">
        <v>4520</v>
      </c>
      <c r="AC677" s="251" t="s">
        <v>4521</v>
      </c>
      <c r="AD677" s="248" t="s">
        <v>7</v>
      </c>
      <c r="AE677" s="248" t="s">
        <v>4522</v>
      </c>
      <c r="AF677" s="248" t="s">
        <v>42</v>
      </c>
      <c r="AG677" s="248" t="s">
        <v>42</v>
      </c>
      <c r="AH677" s="243" t="s">
        <v>42</v>
      </c>
      <c r="AI677" s="231"/>
      <c r="AJ677" s="231"/>
      <c r="AK677" s="232"/>
    </row>
    <row r="678" spans="1:37" ht="15" customHeight="1" x14ac:dyDescent="0.25">
      <c r="A678" s="17" t="s">
        <v>5473</v>
      </c>
      <c r="B678" s="37" t="s">
        <v>5432</v>
      </c>
      <c r="C678" s="37" t="s">
        <v>5431</v>
      </c>
      <c r="D678" s="201" t="s">
        <v>359</v>
      </c>
      <c r="E678" s="233">
        <v>6691015</v>
      </c>
      <c r="F678" s="225">
        <v>630</v>
      </c>
      <c r="G678" s="32" t="s">
        <v>50</v>
      </c>
      <c r="H678" s="37">
        <v>480</v>
      </c>
      <c r="I678" s="37" t="s">
        <v>3</v>
      </c>
      <c r="J678" s="37" t="s">
        <v>3547</v>
      </c>
      <c r="K678" s="37" t="s">
        <v>42</v>
      </c>
      <c r="L678" s="234">
        <v>50</v>
      </c>
      <c r="M678" s="235">
        <v>42349</v>
      </c>
      <c r="N678" s="236">
        <v>42349</v>
      </c>
      <c r="O678" s="99">
        <v>42306</v>
      </c>
      <c r="P678" s="94">
        <v>42307</v>
      </c>
      <c r="Q678" s="7">
        <v>42353</v>
      </c>
      <c r="R678" s="7" t="s">
        <v>153</v>
      </c>
      <c r="S678" s="7" t="s">
        <v>3605</v>
      </c>
      <c r="T678" s="7">
        <v>42353</v>
      </c>
      <c r="U678" s="108">
        <v>42353</v>
      </c>
      <c r="V678" s="108" t="s">
        <v>153</v>
      </c>
      <c r="W678" s="7" t="s">
        <v>42</v>
      </c>
      <c r="X678" s="7" t="s">
        <v>42</v>
      </c>
      <c r="Y678" s="7">
        <v>42354</v>
      </c>
      <c r="Z678" s="7">
        <v>42361</v>
      </c>
      <c r="AA678" s="248" t="s">
        <v>4589</v>
      </c>
      <c r="AB678" s="252" t="s">
        <v>3086</v>
      </c>
      <c r="AC678" s="251" t="s">
        <v>4543</v>
      </c>
      <c r="AD678" s="248" t="s">
        <v>50</v>
      </c>
      <c r="AE678" s="248" t="s">
        <v>4522</v>
      </c>
      <c r="AF678" s="248" t="s">
        <v>42</v>
      </c>
      <c r="AG678" s="248" t="s">
        <v>42</v>
      </c>
      <c r="AH678" s="243" t="s">
        <v>246</v>
      </c>
      <c r="AI678" s="231"/>
      <c r="AJ678" s="231"/>
      <c r="AK678" s="232"/>
    </row>
    <row r="679" spans="1:37" ht="15" customHeight="1" x14ac:dyDescent="0.25">
      <c r="A679" s="17" t="s">
        <v>5536</v>
      </c>
      <c r="B679" s="37" t="s">
        <v>5438</v>
      </c>
      <c r="C679" s="37" t="s">
        <v>5439</v>
      </c>
      <c r="D679" s="201" t="s">
        <v>359</v>
      </c>
      <c r="E679" s="233">
        <v>6701015</v>
      </c>
      <c r="F679" s="225">
        <v>30</v>
      </c>
      <c r="G679" s="32" t="s">
        <v>50</v>
      </c>
      <c r="H679" s="37">
        <v>230</v>
      </c>
      <c r="I679" s="37" t="s">
        <v>1007</v>
      </c>
      <c r="J679" s="37" t="s">
        <v>2546</v>
      </c>
      <c r="K679" s="37" t="s">
        <v>42</v>
      </c>
      <c r="L679" s="234">
        <v>49</v>
      </c>
      <c r="M679" s="235">
        <v>42342</v>
      </c>
      <c r="N679" s="236">
        <v>42342</v>
      </c>
      <c r="O679" s="99">
        <v>42318</v>
      </c>
      <c r="P679" s="94">
        <v>42319</v>
      </c>
      <c r="Q679" s="7">
        <v>42343</v>
      </c>
      <c r="R679" s="7" t="s">
        <v>153</v>
      </c>
      <c r="S679" s="7" t="s">
        <v>3605</v>
      </c>
      <c r="T679" s="7" t="s">
        <v>153</v>
      </c>
      <c r="U679" s="108" t="s">
        <v>153</v>
      </c>
      <c r="V679" s="108" t="s">
        <v>153</v>
      </c>
      <c r="W679" s="7" t="s">
        <v>42</v>
      </c>
      <c r="X679" s="7" t="s">
        <v>42</v>
      </c>
      <c r="Y679" s="7">
        <v>42352</v>
      </c>
      <c r="Z679" s="7">
        <v>42355</v>
      </c>
      <c r="AA679" s="248" t="s">
        <v>4519</v>
      </c>
      <c r="AB679" s="252" t="s">
        <v>4520</v>
      </c>
      <c r="AC679" s="251" t="s">
        <v>4543</v>
      </c>
      <c r="AD679" s="248" t="s">
        <v>50</v>
      </c>
      <c r="AE679" s="248" t="s">
        <v>4522</v>
      </c>
      <c r="AF679" s="248" t="s">
        <v>42</v>
      </c>
      <c r="AG679" s="248" t="s">
        <v>42</v>
      </c>
      <c r="AH679" s="243" t="s">
        <v>5440</v>
      </c>
      <c r="AI679" s="231"/>
      <c r="AJ679" s="231"/>
      <c r="AK679" s="232"/>
    </row>
    <row r="680" spans="1:37" ht="15" customHeight="1" x14ac:dyDescent="0.25">
      <c r="A680" s="17" t="s">
        <v>2694</v>
      </c>
      <c r="B680" s="37" t="s">
        <v>5443</v>
      </c>
      <c r="C680" s="37" t="s">
        <v>5073</v>
      </c>
      <c r="D680" s="201" t="s">
        <v>359</v>
      </c>
      <c r="E680" s="233">
        <v>6711015</v>
      </c>
      <c r="F680" s="225">
        <v>150</v>
      </c>
      <c r="G680" s="32" t="s">
        <v>2</v>
      </c>
      <c r="H680" s="37">
        <v>11400</v>
      </c>
      <c r="I680" s="37" t="s">
        <v>25</v>
      </c>
      <c r="J680" s="37" t="s">
        <v>1581</v>
      </c>
      <c r="K680" s="37" t="s">
        <v>161</v>
      </c>
      <c r="L680" s="234">
        <v>46</v>
      </c>
      <c r="M680" s="235">
        <v>42320</v>
      </c>
      <c r="N680" s="236">
        <v>42320</v>
      </c>
      <c r="O680" s="99">
        <v>42306</v>
      </c>
      <c r="P680" s="94">
        <v>42306</v>
      </c>
      <c r="Q680" s="7">
        <v>42314</v>
      </c>
      <c r="R680" s="7" t="s">
        <v>153</v>
      </c>
      <c r="S680" s="7" t="s">
        <v>3605</v>
      </c>
      <c r="T680" s="7">
        <v>42314</v>
      </c>
      <c r="U680" s="108">
        <v>42314</v>
      </c>
      <c r="V680" s="108" t="s">
        <v>153</v>
      </c>
      <c r="W680" s="7">
        <v>42320</v>
      </c>
      <c r="X680" s="7">
        <v>42320</v>
      </c>
      <c r="Y680" s="7">
        <v>42321</v>
      </c>
      <c r="Z680" s="7"/>
      <c r="AA680" s="248" t="s">
        <v>4529</v>
      </c>
      <c r="AB680" s="252" t="s">
        <v>4520</v>
      </c>
      <c r="AC680" s="251" t="s">
        <v>4521</v>
      </c>
      <c r="AD680" s="248" t="s">
        <v>2</v>
      </c>
      <c r="AE680" s="248" t="s">
        <v>4522</v>
      </c>
      <c r="AF680" s="248" t="s">
        <v>42</v>
      </c>
      <c r="AG680" s="248" t="s">
        <v>42</v>
      </c>
      <c r="AH680" s="243" t="s">
        <v>161</v>
      </c>
      <c r="AI680" s="231"/>
      <c r="AJ680" s="231"/>
      <c r="AK680" s="232"/>
    </row>
    <row r="681" spans="1:37" ht="15" customHeight="1" x14ac:dyDescent="0.25">
      <c r="A681" s="17" t="s">
        <v>766</v>
      </c>
      <c r="B681" s="37" t="s">
        <v>5443</v>
      </c>
      <c r="C681" s="37" t="s">
        <v>5073</v>
      </c>
      <c r="D681" s="201" t="s">
        <v>359</v>
      </c>
      <c r="E681" s="233">
        <v>6721015</v>
      </c>
      <c r="F681" s="225" t="s">
        <v>112</v>
      </c>
      <c r="G681" s="32" t="s">
        <v>76</v>
      </c>
      <c r="H681" s="37" t="s">
        <v>77</v>
      </c>
      <c r="I681" s="37">
        <v>200</v>
      </c>
      <c r="J681" s="37" t="s">
        <v>42</v>
      </c>
      <c r="K681" s="37" t="s">
        <v>42</v>
      </c>
      <c r="L681" s="234">
        <v>46</v>
      </c>
      <c r="M681" s="235">
        <v>42320</v>
      </c>
      <c r="N681" s="236">
        <v>42320</v>
      </c>
      <c r="O681" s="99">
        <v>42306</v>
      </c>
      <c r="P681" s="94">
        <v>42306</v>
      </c>
      <c r="Q681" s="7" t="s">
        <v>42</v>
      </c>
      <c r="R681" s="7" t="s">
        <v>42</v>
      </c>
      <c r="S681" s="7" t="s">
        <v>42</v>
      </c>
      <c r="T681" s="7" t="s">
        <v>42</v>
      </c>
      <c r="U681" s="108" t="s">
        <v>42</v>
      </c>
      <c r="V681" s="108" t="s">
        <v>42</v>
      </c>
      <c r="W681" s="7">
        <v>42320</v>
      </c>
      <c r="X681" s="7">
        <v>42320</v>
      </c>
      <c r="Y681" s="7">
        <v>42320</v>
      </c>
      <c r="Z681" s="7"/>
      <c r="AA681" s="248" t="s">
        <v>4529</v>
      </c>
      <c r="AB681" s="252" t="s">
        <v>42</v>
      </c>
      <c r="AC681" s="248" t="s">
        <v>42</v>
      </c>
      <c r="AD681" s="248" t="s">
        <v>76</v>
      </c>
      <c r="AE681" s="248" t="s">
        <v>42</v>
      </c>
      <c r="AF681" s="248" t="s">
        <v>77</v>
      </c>
      <c r="AG681" s="248">
        <v>200</v>
      </c>
      <c r="AH681" s="243" t="s">
        <v>42</v>
      </c>
      <c r="AI681" s="231"/>
      <c r="AJ681" s="231"/>
      <c r="AK681" s="232"/>
    </row>
    <row r="682" spans="1:37" ht="15" customHeight="1" x14ac:dyDescent="0.25">
      <c r="A682" s="17" t="s">
        <v>5471</v>
      </c>
      <c r="B682" s="37" t="s">
        <v>5446</v>
      </c>
      <c r="C682" s="37" t="s">
        <v>4676</v>
      </c>
      <c r="D682" s="201" t="s">
        <v>359</v>
      </c>
      <c r="E682" s="233">
        <v>6731015</v>
      </c>
      <c r="F682" s="225">
        <v>800</v>
      </c>
      <c r="G682" s="32" t="s">
        <v>20</v>
      </c>
      <c r="H682" s="37">
        <v>11400</v>
      </c>
      <c r="I682" s="37" t="s">
        <v>25</v>
      </c>
      <c r="J682" s="37" t="s">
        <v>1581</v>
      </c>
      <c r="K682" s="37" t="s">
        <v>42</v>
      </c>
      <c r="L682" s="234">
        <v>47</v>
      </c>
      <c r="M682" s="235">
        <v>42325</v>
      </c>
      <c r="N682" s="236">
        <v>42325</v>
      </c>
      <c r="O682" s="99">
        <v>42307</v>
      </c>
      <c r="P682" s="94">
        <v>42311</v>
      </c>
      <c r="Q682" s="7">
        <v>42320</v>
      </c>
      <c r="R682" s="7" t="s">
        <v>153</v>
      </c>
      <c r="S682" s="7" t="s">
        <v>3605</v>
      </c>
      <c r="T682" s="7">
        <v>42322</v>
      </c>
      <c r="U682" s="108">
        <v>42325</v>
      </c>
      <c r="V682" s="108" t="s">
        <v>153</v>
      </c>
      <c r="W682" s="7">
        <v>42333</v>
      </c>
      <c r="X682" s="7">
        <v>42333</v>
      </c>
      <c r="Y682" s="7">
        <v>42334</v>
      </c>
      <c r="Z682" s="7"/>
      <c r="AA682" s="248" t="s">
        <v>4529</v>
      </c>
      <c r="AB682" s="252" t="s">
        <v>4520</v>
      </c>
      <c r="AC682" s="251" t="s">
        <v>4543</v>
      </c>
      <c r="AD682" s="248" t="s">
        <v>20</v>
      </c>
      <c r="AE682" s="248" t="s">
        <v>4522</v>
      </c>
      <c r="AF682" s="248" t="s">
        <v>42</v>
      </c>
      <c r="AG682" s="248" t="s">
        <v>42</v>
      </c>
      <c r="AH682" s="243" t="s">
        <v>42</v>
      </c>
      <c r="AI682" s="231"/>
      <c r="AJ682" s="231"/>
      <c r="AK682" s="232"/>
    </row>
    <row r="683" spans="1:37" ht="15" customHeight="1" x14ac:dyDescent="0.25">
      <c r="A683" s="17" t="s">
        <v>4873</v>
      </c>
      <c r="B683" s="37" t="s">
        <v>5449</v>
      </c>
      <c r="C683" s="37" t="s">
        <v>5447</v>
      </c>
      <c r="D683" s="201" t="s">
        <v>359</v>
      </c>
      <c r="E683" s="233">
        <v>6741015</v>
      </c>
      <c r="F683" s="225">
        <v>225</v>
      </c>
      <c r="G683" s="32" t="s">
        <v>2</v>
      </c>
      <c r="H683" s="37">
        <v>13200</v>
      </c>
      <c r="I683" s="37" t="s">
        <v>25</v>
      </c>
      <c r="J683" s="37" t="s">
        <v>1581</v>
      </c>
      <c r="K683" s="37" t="s">
        <v>42</v>
      </c>
      <c r="L683" s="234">
        <v>47</v>
      </c>
      <c r="M683" s="235">
        <v>42325</v>
      </c>
      <c r="N683" s="236">
        <v>42325</v>
      </c>
      <c r="O683" s="99">
        <v>42313</v>
      </c>
      <c r="P683" s="94">
        <v>42314</v>
      </c>
      <c r="Q683" s="7">
        <v>42320</v>
      </c>
      <c r="R683" s="7" t="s">
        <v>153</v>
      </c>
      <c r="S683" s="7" t="s">
        <v>3605</v>
      </c>
      <c r="T683" s="7">
        <v>42320</v>
      </c>
      <c r="U683" s="108">
        <v>42327</v>
      </c>
      <c r="V683" s="108" t="s">
        <v>153</v>
      </c>
      <c r="W683" s="7">
        <v>42328</v>
      </c>
      <c r="X683" s="7">
        <v>42328</v>
      </c>
      <c r="Y683" s="7">
        <v>42331</v>
      </c>
      <c r="Z683" s="7"/>
      <c r="AA683" s="248" t="s">
        <v>5448</v>
      </c>
      <c r="AB683" s="252" t="s">
        <v>4520</v>
      </c>
      <c r="AC683" s="251" t="s">
        <v>4521</v>
      </c>
      <c r="AD683" s="248" t="s">
        <v>2</v>
      </c>
      <c r="AE683" s="248" t="s">
        <v>4522</v>
      </c>
      <c r="AF683" s="248" t="s">
        <v>42</v>
      </c>
      <c r="AG683" s="248" t="s">
        <v>42</v>
      </c>
      <c r="AH683" s="243" t="s">
        <v>42</v>
      </c>
      <c r="AI683" s="231"/>
      <c r="AJ683" s="231"/>
      <c r="AK683" s="232"/>
    </row>
    <row r="684" spans="1:37" ht="15" customHeight="1" x14ac:dyDescent="0.25">
      <c r="A684" s="17" t="s">
        <v>5644</v>
      </c>
      <c r="B684" s="37" t="s">
        <v>5457</v>
      </c>
      <c r="C684" s="37" t="s">
        <v>5451</v>
      </c>
      <c r="D684" s="201" t="s">
        <v>359</v>
      </c>
      <c r="E684" s="233">
        <v>6751015</v>
      </c>
      <c r="F684" s="225">
        <v>30</v>
      </c>
      <c r="G684" s="32" t="s">
        <v>50</v>
      </c>
      <c r="H684" s="37">
        <v>4160</v>
      </c>
      <c r="I684" s="37" t="s">
        <v>68</v>
      </c>
      <c r="J684" s="37" t="s">
        <v>2546</v>
      </c>
      <c r="K684" s="37" t="s">
        <v>42</v>
      </c>
      <c r="L684" s="234">
        <v>50</v>
      </c>
      <c r="M684" s="235">
        <v>42349</v>
      </c>
      <c r="N684" s="236">
        <v>42349</v>
      </c>
      <c r="O684" s="99">
        <v>42327</v>
      </c>
      <c r="P684" s="94">
        <v>42328</v>
      </c>
      <c r="Q684" s="7">
        <v>42350</v>
      </c>
      <c r="R684" s="7" t="s">
        <v>153</v>
      </c>
      <c r="S684" s="7" t="s">
        <v>3358</v>
      </c>
      <c r="T684" s="7">
        <v>42348</v>
      </c>
      <c r="U684" s="108">
        <v>42352</v>
      </c>
      <c r="V684" s="108" t="s">
        <v>153</v>
      </c>
      <c r="W684" s="7" t="s">
        <v>42</v>
      </c>
      <c r="X684" s="7" t="s">
        <v>42</v>
      </c>
      <c r="Y684" s="7">
        <v>42354</v>
      </c>
      <c r="Z684" s="7">
        <v>42357</v>
      </c>
      <c r="AA684" s="248" t="s">
        <v>4826</v>
      </c>
      <c r="AB684" s="252" t="s">
        <v>4520</v>
      </c>
      <c r="AC684" s="251" t="s">
        <v>4543</v>
      </c>
      <c r="AD684" s="248" t="s">
        <v>7</v>
      </c>
      <c r="AE684" s="248" t="s">
        <v>4522</v>
      </c>
      <c r="AF684" s="248" t="s">
        <v>42</v>
      </c>
      <c r="AG684" s="248" t="s">
        <v>42</v>
      </c>
      <c r="AH684" s="243" t="s">
        <v>5455</v>
      </c>
      <c r="AI684" s="231"/>
      <c r="AJ684" s="231"/>
      <c r="AK684" s="232"/>
    </row>
    <row r="685" spans="1:37" ht="15" customHeight="1" x14ac:dyDescent="0.25">
      <c r="A685" s="17" t="s">
        <v>5498</v>
      </c>
      <c r="B685" s="37" t="s">
        <v>5452</v>
      </c>
      <c r="C685" s="37" t="s">
        <v>5453</v>
      </c>
      <c r="D685" s="201" t="s">
        <v>359</v>
      </c>
      <c r="E685" s="233">
        <v>6761015</v>
      </c>
      <c r="F685" s="225">
        <v>250</v>
      </c>
      <c r="G685" s="32" t="s">
        <v>20</v>
      </c>
      <c r="H685" s="37">
        <v>33000</v>
      </c>
      <c r="I685" s="37" t="s">
        <v>3</v>
      </c>
      <c r="J685" s="37" t="s">
        <v>1581</v>
      </c>
      <c r="K685" s="37" t="s">
        <v>42</v>
      </c>
      <c r="L685" s="234">
        <v>50</v>
      </c>
      <c r="M685" s="235">
        <v>42351</v>
      </c>
      <c r="N685" s="236">
        <v>42351</v>
      </c>
      <c r="O685" s="99">
        <v>42312</v>
      </c>
      <c r="P685" s="94">
        <v>42313</v>
      </c>
      <c r="Q685" s="7" t="s">
        <v>153</v>
      </c>
      <c r="R685" s="7" t="s">
        <v>153</v>
      </c>
      <c r="S685" s="7" t="s">
        <v>3605</v>
      </c>
      <c r="T685" s="7">
        <v>42334</v>
      </c>
      <c r="U685" s="108">
        <v>42338</v>
      </c>
      <c r="V685" s="108" t="s">
        <v>153</v>
      </c>
      <c r="W685" s="7">
        <v>42339</v>
      </c>
      <c r="X685" s="7">
        <v>42339</v>
      </c>
      <c r="Y685" s="7">
        <v>42340</v>
      </c>
      <c r="Z685" s="7"/>
      <c r="AA685" s="248" t="s">
        <v>5093</v>
      </c>
      <c r="AB685" s="252" t="s">
        <v>4520</v>
      </c>
      <c r="AC685" s="251" t="s">
        <v>4543</v>
      </c>
      <c r="AD685" s="248" t="s">
        <v>20</v>
      </c>
      <c r="AE685" s="248" t="s">
        <v>4522</v>
      </c>
      <c r="AF685" s="248" t="s">
        <v>42</v>
      </c>
      <c r="AG685" s="248" t="s">
        <v>42</v>
      </c>
      <c r="AH685" s="243" t="s">
        <v>42</v>
      </c>
      <c r="AI685" s="231"/>
      <c r="AJ685" s="231"/>
      <c r="AK685" s="232"/>
    </row>
    <row r="686" spans="1:37" ht="15" customHeight="1" x14ac:dyDescent="0.25">
      <c r="A686" s="17" t="s">
        <v>2947</v>
      </c>
      <c r="B686" s="37" t="s">
        <v>5458</v>
      </c>
      <c r="C686" s="37" t="s">
        <v>5454</v>
      </c>
      <c r="D686" s="201" t="s">
        <v>359</v>
      </c>
      <c r="E686" s="233">
        <v>6771015</v>
      </c>
      <c r="F686" s="225">
        <v>400</v>
      </c>
      <c r="G686" s="32" t="s">
        <v>7</v>
      </c>
      <c r="H686" s="37">
        <v>13200</v>
      </c>
      <c r="I686" s="37" t="s">
        <v>3</v>
      </c>
      <c r="J686" s="37" t="s">
        <v>1581</v>
      </c>
      <c r="K686" s="37" t="s">
        <v>42</v>
      </c>
      <c r="L686" s="234">
        <v>48</v>
      </c>
      <c r="M686" s="235">
        <v>42336</v>
      </c>
      <c r="N686" s="236">
        <v>42336</v>
      </c>
      <c r="O686" s="99">
        <v>42311</v>
      </c>
      <c r="P686" s="94">
        <v>42311</v>
      </c>
      <c r="Q686" s="7">
        <v>42335</v>
      </c>
      <c r="R686" s="7" t="s">
        <v>153</v>
      </c>
      <c r="S686" s="7" t="s">
        <v>3358</v>
      </c>
      <c r="T686" s="7">
        <v>42331</v>
      </c>
      <c r="U686" s="108">
        <v>42335</v>
      </c>
      <c r="V686" s="108" t="s">
        <v>153</v>
      </c>
      <c r="W686" s="7" t="s">
        <v>42</v>
      </c>
      <c r="X686" s="7" t="s">
        <v>42</v>
      </c>
      <c r="Y686" s="7">
        <v>42338</v>
      </c>
      <c r="Z686" s="7"/>
      <c r="AA686" s="248" t="s">
        <v>5456</v>
      </c>
      <c r="AB686" s="252" t="s">
        <v>4520</v>
      </c>
      <c r="AC686" s="251" t="s">
        <v>4543</v>
      </c>
      <c r="AD686" s="248" t="s">
        <v>7</v>
      </c>
      <c r="AE686" s="248" t="s">
        <v>4522</v>
      </c>
      <c r="AF686" s="248" t="s">
        <v>42</v>
      </c>
      <c r="AG686" s="248" t="s">
        <v>42</v>
      </c>
      <c r="AH686" s="243" t="s">
        <v>42</v>
      </c>
      <c r="AI686" s="231"/>
      <c r="AJ686" s="231"/>
      <c r="AK686" s="232"/>
    </row>
    <row r="687" spans="1:37" ht="15" customHeight="1" x14ac:dyDescent="0.25">
      <c r="A687" s="17" t="s">
        <v>3572</v>
      </c>
      <c r="B687" s="37" t="s">
        <v>5462</v>
      </c>
      <c r="C687" s="37" t="s">
        <v>5463</v>
      </c>
      <c r="D687" s="201" t="s">
        <v>359</v>
      </c>
      <c r="E687" s="233">
        <v>6781015</v>
      </c>
      <c r="F687" s="225">
        <v>150</v>
      </c>
      <c r="G687" s="32" t="s">
        <v>2</v>
      </c>
      <c r="H687" s="37">
        <v>13200</v>
      </c>
      <c r="I687" s="37" t="s">
        <v>25</v>
      </c>
      <c r="J687" s="37" t="s">
        <v>5464</v>
      </c>
      <c r="K687" s="37" t="s">
        <v>161</v>
      </c>
      <c r="L687" s="234">
        <v>49</v>
      </c>
      <c r="M687" s="235">
        <v>42346</v>
      </c>
      <c r="N687" s="236">
        <v>42346</v>
      </c>
      <c r="O687" s="99">
        <v>42312</v>
      </c>
      <c r="P687" s="94">
        <v>42313</v>
      </c>
      <c r="Q687" s="7">
        <v>42321</v>
      </c>
      <c r="R687" s="7" t="s">
        <v>153</v>
      </c>
      <c r="S687" s="7" t="s">
        <v>3605</v>
      </c>
      <c r="T687" s="7" t="s">
        <v>153</v>
      </c>
      <c r="U687" s="108">
        <v>42332</v>
      </c>
      <c r="V687" s="108" t="s">
        <v>153</v>
      </c>
      <c r="W687" s="7">
        <v>42335</v>
      </c>
      <c r="X687" s="7">
        <v>42335</v>
      </c>
      <c r="Y687" s="7">
        <v>42338</v>
      </c>
      <c r="Z687" s="7">
        <v>42353</v>
      </c>
      <c r="AA687" s="248" t="s">
        <v>4569</v>
      </c>
      <c r="AB687" s="252" t="s">
        <v>4520</v>
      </c>
      <c r="AC687" s="251" t="s">
        <v>4521</v>
      </c>
      <c r="AD687" s="248" t="s">
        <v>2</v>
      </c>
      <c r="AE687" s="248" t="s">
        <v>4522</v>
      </c>
      <c r="AF687" s="248" t="s">
        <v>42</v>
      </c>
      <c r="AG687" s="248" t="s">
        <v>42</v>
      </c>
      <c r="AH687" s="243" t="s">
        <v>5465</v>
      </c>
      <c r="AI687" s="231"/>
      <c r="AJ687" s="231"/>
      <c r="AK687" s="232"/>
    </row>
    <row r="688" spans="1:37" ht="15" customHeight="1" x14ac:dyDescent="0.25">
      <c r="A688" s="17" t="s">
        <v>4236</v>
      </c>
      <c r="B688" s="37" t="s">
        <v>5462</v>
      </c>
      <c r="C688" s="37" t="s">
        <v>5463</v>
      </c>
      <c r="D688" s="201" t="s">
        <v>359</v>
      </c>
      <c r="E688" s="233">
        <v>6791015</v>
      </c>
      <c r="F688" s="225">
        <v>300</v>
      </c>
      <c r="G688" s="32" t="s">
        <v>50</v>
      </c>
      <c r="H688" s="37">
        <v>480</v>
      </c>
      <c r="I688" s="37" t="s">
        <v>3</v>
      </c>
      <c r="J688" s="37" t="s">
        <v>2546</v>
      </c>
      <c r="K688" s="37" t="s">
        <v>42</v>
      </c>
      <c r="L688" s="234">
        <v>50</v>
      </c>
      <c r="M688" s="235">
        <v>42341</v>
      </c>
      <c r="N688" s="236">
        <v>42341</v>
      </c>
      <c r="O688" s="99">
        <v>42312</v>
      </c>
      <c r="P688" s="94">
        <v>42313</v>
      </c>
      <c r="Q688" s="7">
        <v>42334</v>
      </c>
      <c r="R688" s="7" t="s">
        <v>153</v>
      </c>
      <c r="S688" s="7" t="s">
        <v>3605</v>
      </c>
      <c r="T688" s="7">
        <v>42339</v>
      </c>
      <c r="U688" s="108">
        <v>42340</v>
      </c>
      <c r="V688" s="108" t="s">
        <v>153</v>
      </c>
      <c r="W688" s="7" t="s">
        <v>42</v>
      </c>
      <c r="X688" s="7" t="s">
        <v>42</v>
      </c>
      <c r="Y688" s="7">
        <v>42340</v>
      </c>
      <c r="Z688" s="7">
        <v>42353</v>
      </c>
      <c r="AA688" s="248" t="s">
        <v>4569</v>
      </c>
      <c r="AB688" s="252" t="s">
        <v>4520</v>
      </c>
      <c r="AC688" s="251" t="s">
        <v>4543</v>
      </c>
      <c r="AD688" s="248" t="s">
        <v>50</v>
      </c>
      <c r="AE688" s="248" t="s">
        <v>4522</v>
      </c>
      <c r="AF688" s="248" t="s">
        <v>42</v>
      </c>
      <c r="AG688" s="248" t="s">
        <v>42</v>
      </c>
      <c r="AH688" s="243" t="s">
        <v>246</v>
      </c>
      <c r="AI688" s="231"/>
      <c r="AJ688" s="231"/>
      <c r="AK688" s="232"/>
    </row>
    <row r="689" spans="1:37" ht="15" customHeight="1" x14ac:dyDescent="0.25">
      <c r="A689" s="17" t="s">
        <v>3887</v>
      </c>
      <c r="B689" s="37" t="s">
        <v>5466</v>
      </c>
      <c r="C689" s="37" t="s">
        <v>4676</v>
      </c>
      <c r="D689" s="201" t="s">
        <v>359</v>
      </c>
      <c r="E689" s="233">
        <v>6801015</v>
      </c>
      <c r="F689" s="225">
        <v>150</v>
      </c>
      <c r="G689" s="32" t="s">
        <v>7</v>
      </c>
      <c r="H689" s="37">
        <v>13200</v>
      </c>
      <c r="I689" s="37" t="s">
        <v>25</v>
      </c>
      <c r="J689" s="37" t="s">
        <v>1581</v>
      </c>
      <c r="K689" s="37" t="s">
        <v>42</v>
      </c>
      <c r="L689" s="234">
        <v>48</v>
      </c>
      <c r="M689" s="235">
        <v>42332</v>
      </c>
      <c r="N689" s="236">
        <v>42332</v>
      </c>
      <c r="O689" s="99">
        <v>42311</v>
      </c>
      <c r="P689" s="94">
        <v>42311</v>
      </c>
      <c r="Q689" s="7">
        <v>42339</v>
      </c>
      <c r="R689" s="7" t="s">
        <v>153</v>
      </c>
      <c r="S689" s="7" t="s">
        <v>3358</v>
      </c>
      <c r="T689" s="7">
        <v>42334</v>
      </c>
      <c r="U689" s="108">
        <v>42341</v>
      </c>
      <c r="V689" s="108" t="s">
        <v>153</v>
      </c>
      <c r="W689" s="7" t="s">
        <v>42</v>
      </c>
      <c r="X689" s="7" t="s">
        <v>42</v>
      </c>
      <c r="Y689" s="7">
        <v>42342</v>
      </c>
      <c r="Z689" s="7">
        <v>42353</v>
      </c>
      <c r="AA689" s="248" t="s">
        <v>4519</v>
      </c>
      <c r="AB689" s="252" t="s">
        <v>4520</v>
      </c>
      <c r="AC689" s="251" t="s">
        <v>4521</v>
      </c>
      <c r="AD689" s="248" t="s">
        <v>7</v>
      </c>
      <c r="AE689" s="248" t="s">
        <v>4522</v>
      </c>
      <c r="AF689" s="248" t="s">
        <v>42</v>
      </c>
      <c r="AG689" s="248" t="s">
        <v>42</v>
      </c>
      <c r="AH689" s="243" t="s">
        <v>42</v>
      </c>
      <c r="AI689" s="231"/>
      <c r="AJ689" s="231"/>
      <c r="AK689" s="232"/>
    </row>
    <row r="690" spans="1:37" ht="15" customHeight="1" x14ac:dyDescent="0.25">
      <c r="A690" s="17" t="s">
        <v>2870</v>
      </c>
      <c r="B690" s="37" t="s">
        <v>5484</v>
      </c>
      <c r="C690" s="37" t="s">
        <v>4676</v>
      </c>
      <c r="D690" s="201" t="s">
        <v>359</v>
      </c>
      <c r="E690" s="233">
        <v>6811115</v>
      </c>
      <c r="F690" s="225">
        <v>112.5</v>
      </c>
      <c r="G690" s="32" t="s">
        <v>7</v>
      </c>
      <c r="H690" s="37">
        <v>11400</v>
      </c>
      <c r="I690" s="37" t="s">
        <v>25</v>
      </c>
      <c r="J690" s="37" t="s">
        <v>1581</v>
      </c>
      <c r="K690" s="37" t="s">
        <v>3365</v>
      </c>
      <c r="L690" s="234">
        <v>47</v>
      </c>
      <c r="M690" s="235">
        <v>42326</v>
      </c>
      <c r="N690" s="236">
        <v>42326</v>
      </c>
      <c r="O690" s="99">
        <v>42313</v>
      </c>
      <c r="P690" s="94">
        <v>42314</v>
      </c>
      <c r="Q690" s="7">
        <v>42338</v>
      </c>
      <c r="R690" s="7" t="s">
        <v>153</v>
      </c>
      <c r="S690" s="7" t="s">
        <v>3358</v>
      </c>
      <c r="T690" s="7">
        <v>42332</v>
      </c>
      <c r="U690" s="108">
        <v>42339</v>
      </c>
      <c r="V690" s="108" t="s">
        <v>153</v>
      </c>
      <c r="W690" s="7" t="s">
        <v>42</v>
      </c>
      <c r="X690" s="7" t="s">
        <v>42</v>
      </c>
      <c r="Y690" s="7">
        <v>42341</v>
      </c>
      <c r="Z690" s="7"/>
      <c r="AA690" s="248" t="s">
        <v>4529</v>
      </c>
      <c r="AB690" s="252" t="s">
        <v>4520</v>
      </c>
      <c r="AC690" s="251" t="s">
        <v>4521</v>
      </c>
      <c r="AD690" s="248" t="s">
        <v>7</v>
      </c>
      <c r="AE690" s="248" t="s">
        <v>4522</v>
      </c>
      <c r="AF690" s="248" t="s">
        <v>42</v>
      </c>
      <c r="AG690" s="248" t="s">
        <v>42</v>
      </c>
      <c r="AH690" s="243" t="s">
        <v>3365</v>
      </c>
      <c r="AI690" s="231"/>
      <c r="AJ690" s="231"/>
      <c r="AK690" s="232"/>
    </row>
    <row r="691" spans="1:37" ht="15" customHeight="1" x14ac:dyDescent="0.25">
      <c r="A691" s="17" t="s">
        <v>5524</v>
      </c>
      <c r="B691" s="37" t="s">
        <v>5485</v>
      </c>
      <c r="C691" s="37" t="s">
        <v>5482</v>
      </c>
      <c r="D691" s="201" t="s">
        <v>359</v>
      </c>
      <c r="E691" s="233">
        <v>6821115</v>
      </c>
      <c r="F691" s="225">
        <v>25</v>
      </c>
      <c r="G691" s="32" t="s">
        <v>50</v>
      </c>
      <c r="H691" s="37">
        <v>480</v>
      </c>
      <c r="I691" s="37" t="s">
        <v>25</v>
      </c>
      <c r="J691" s="37" t="s">
        <v>2546</v>
      </c>
      <c r="K691" s="37" t="s">
        <v>5483</v>
      </c>
      <c r="L691" s="234">
        <v>48</v>
      </c>
      <c r="M691" s="235">
        <v>42337</v>
      </c>
      <c r="N691" s="236">
        <v>42337</v>
      </c>
      <c r="O691" s="99">
        <v>42314</v>
      </c>
      <c r="P691" s="94">
        <v>42317</v>
      </c>
      <c r="Q691" s="7">
        <v>42331</v>
      </c>
      <c r="R691" s="7" t="s">
        <v>153</v>
      </c>
      <c r="S691" s="7" t="s">
        <v>3605</v>
      </c>
      <c r="T691" s="7">
        <v>42331</v>
      </c>
      <c r="U691" s="108">
        <v>42332</v>
      </c>
      <c r="V691" s="108" t="s">
        <v>153</v>
      </c>
      <c r="W691" s="7" t="s">
        <v>42</v>
      </c>
      <c r="X691" s="7" t="s">
        <v>42</v>
      </c>
      <c r="Y691" s="7">
        <v>42333</v>
      </c>
      <c r="Z691" s="7"/>
      <c r="AA691" s="248" t="s">
        <v>4529</v>
      </c>
      <c r="AB691" s="252" t="s">
        <v>4520</v>
      </c>
      <c r="AC691" s="251" t="s">
        <v>4543</v>
      </c>
      <c r="AD691" s="248" t="s">
        <v>50</v>
      </c>
      <c r="AE691" s="248" t="s">
        <v>4522</v>
      </c>
      <c r="AF691" s="248" t="s">
        <v>42</v>
      </c>
      <c r="AG691" s="248" t="s">
        <v>42</v>
      </c>
      <c r="AH691" s="243" t="s">
        <v>5483</v>
      </c>
      <c r="AI691" s="231"/>
      <c r="AJ691" s="231"/>
      <c r="AK691" s="232"/>
    </row>
    <row r="692" spans="1:37" ht="15" customHeight="1" x14ac:dyDescent="0.25">
      <c r="A692" s="17" t="s">
        <v>2962</v>
      </c>
      <c r="B692" s="37" t="s">
        <v>5493</v>
      </c>
      <c r="C692" s="37" t="s">
        <v>5492</v>
      </c>
      <c r="D692" s="201" t="s">
        <v>359</v>
      </c>
      <c r="E692" s="233">
        <v>6831115</v>
      </c>
      <c r="F692" s="225">
        <v>225</v>
      </c>
      <c r="G692" s="32" t="s">
        <v>7</v>
      </c>
      <c r="H692" s="37">
        <v>11400</v>
      </c>
      <c r="I692" s="37" t="s">
        <v>25</v>
      </c>
      <c r="J692" s="37" t="s">
        <v>5495</v>
      </c>
      <c r="K692" s="37" t="s">
        <v>42</v>
      </c>
      <c r="L692" s="234">
        <v>47</v>
      </c>
      <c r="M692" s="235">
        <v>42327</v>
      </c>
      <c r="N692" s="236">
        <v>42327</v>
      </c>
      <c r="O692" s="99">
        <v>42313</v>
      </c>
      <c r="P692" s="94">
        <v>42314</v>
      </c>
      <c r="Q692" s="7">
        <v>42325</v>
      </c>
      <c r="R692" s="7" t="s">
        <v>153</v>
      </c>
      <c r="S692" s="7" t="s">
        <v>3358</v>
      </c>
      <c r="T692" s="7">
        <v>42325</v>
      </c>
      <c r="U692" s="108">
        <v>42331</v>
      </c>
      <c r="V692" s="108" t="s">
        <v>153</v>
      </c>
      <c r="W692" s="7" t="s">
        <v>42</v>
      </c>
      <c r="X692" s="7" t="s">
        <v>42</v>
      </c>
      <c r="Y692" s="7">
        <v>42332</v>
      </c>
      <c r="Z692" s="7">
        <v>42376</v>
      </c>
      <c r="AA692" s="248" t="s">
        <v>4529</v>
      </c>
      <c r="AB692" s="252" t="s">
        <v>4520</v>
      </c>
      <c r="AC692" s="251" t="s">
        <v>4521</v>
      </c>
      <c r="AD692" s="248" t="s">
        <v>7</v>
      </c>
      <c r="AE692" s="248" t="s">
        <v>4522</v>
      </c>
      <c r="AF692" s="248" t="s">
        <v>42</v>
      </c>
      <c r="AG692" s="248" t="s">
        <v>42</v>
      </c>
      <c r="AH692" s="243" t="s">
        <v>42</v>
      </c>
      <c r="AI692" s="231"/>
      <c r="AJ692" s="231"/>
      <c r="AK692" s="232"/>
    </row>
    <row r="693" spans="1:37" ht="15" customHeight="1" x14ac:dyDescent="0.25">
      <c r="A693" s="17" t="s">
        <v>5525</v>
      </c>
      <c r="B693" s="37" t="s">
        <v>5496</v>
      </c>
      <c r="C693" s="37" t="s">
        <v>5494</v>
      </c>
      <c r="D693" s="201" t="s">
        <v>359</v>
      </c>
      <c r="E693" s="233">
        <v>6841115</v>
      </c>
      <c r="F693" s="225">
        <v>50</v>
      </c>
      <c r="G693" s="32" t="s">
        <v>50</v>
      </c>
      <c r="H693" s="37">
        <v>440</v>
      </c>
      <c r="I693" s="37" t="s">
        <v>25</v>
      </c>
      <c r="J693" s="37" t="s">
        <v>2546</v>
      </c>
      <c r="K693" s="37" t="s">
        <v>2807</v>
      </c>
      <c r="L693" s="234">
        <v>47</v>
      </c>
      <c r="M693" s="235">
        <v>42327</v>
      </c>
      <c r="N693" s="236">
        <v>42327</v>
      </c>
      <c r="O693" s="99">
        <v>42317</v>
      </c>
      <c r="P693" s="94">
        <v>42318</v>
      </c>
      <c r="Q693" s="7">
        <v>42325</v>
      </c>
      <c r="R693" s="7" t="s">
        <v>153</v>
      </c>
      <c r="S693" s="7" t="s">
        <v>3605</v>
      </c>
      <c r="T693" s="7">
        <v>42327</v>
      </c>
      <c r="U693" s="106">
        <v>42332</v>
      </c>
      <c r="V693" s="106" t="s">
        <v>153</v>
      </c>
      <c r="W693" s="5" t="s">
        <v>42</v>
      </c>
      <c r="X693" s="5" t="s">
        <v>42</v>
      </c>
      <c r="Y693" s="7">
        <v>42333</v>
      </c>
      <c r="Z693" s="7"/>
      <c r="AA693" s="248" t="s">
        <v>4529</v>
      </c>
      <c r="AB693" s="252" t="s">
        <v>4520</v>
      </c>
      <c r="AC693" s="251" t="s">
        <v>4543</v>
      </c>
      <c r="AD693" s="248" t="s">
        <v>50</v>
      </c>
      <c r="AE693" s="248" t="s">
        <v>4522</v>
      </c>
      <c r="AF693" s="248" t="s">
        <v>42</v>
      </c>
      <c r="AG693" s="248" t="s">
        <v>42</v>
      </c>
      <c r="AH693" s="243" t="s">
        <v>2011</v>
      </c>
      <c r="AI693" s="231"/>
      <c r="AJ693" s="231"/>
      <c r="AK693" s="232"/>
    </row>
    <row r="694" spans="1:37" ht="15" customHeight="1" x14ac:dyDescent="0.25">
      <c r="A694" s="17" t="s">
        <v>4117</v>
      </c>
      <c r="B694" s="37" t="s">
        <v>5507</v>
      </c>
      <c r="C694" s="37" t="s">
        <v>1466</v>
      </c>
      <c r="D694" s="201" t="s">
        <v>359</v>
      </c>
      <c r="E694" s="233">
        <v>6851115</v>
      </c>
      <c r="F694" s="225">
        <v>225</v>
      </c>
      <c r="G694" s="32" t="s">
        <v>20</v>
      </c>
      <c r="H694" s="37">
        <v>11400</v>
      </c>
      <c r="I694" s="37" t="s">
        <v>25</v>
      </c>
      <c r="J694" s="37" t="s">
        <v>1581</v>
      </c>
      <c r="K694" s="37" t="s">
        <v>42</v>
      </c>
      <c r="L694" s="234">
        <v>49</v>
      </c>
      <c r="M694" s="235">
        <v>42338</v>
      </c>
      <c r="N694" s="236">
        <v>42338</v>
      </c>
      <c r="O694" s="99">
        <v>42317</v>
      </c>
      <c r="P694" s="94">
        <v>42318</v>
      </c>
      <c r="Q694" s="7">
        <v>42328</v>
      </c>
      <c r="R694" s="7" t="s">
        <v>153</v>
      </c>
      <c r="S694" s="7" t="s">
        <v>3605</v>
      </c>
      <c r="T694" s="7" t="s">
        <v>153</v>
      </c>
      <c r="U694" s="106" t="s">
        <v>153</v>
      </c>
      <c r="V694" s="106" t="s">
        <v>153</v>
      </c>
      <c r="W694" s="5">
        <v>42333</v>
      </c>
      <c r="X694" s="5">
        <v>42333</v>
      </c>
      <c r="Y694" s="7">
        <v>42334</v>
      </c>
      <c r="Z694" s="7"/>
      <c r="AA694" s="248" t="s">
        <v>4529</v>
      </c>
      <c r="AB694" s="252" t="s">
        <v>4520</v>
      </c>
      <c r="AC694" s="251" t="s">
        <v>4521</v>
      </c>
      <c r="AD694" s="248" t="s">
        <v>20</v>
      </c>
      <c r="AE694" s="248" t="s">
        <v>4522</v>
      </c>
      <c r="AF694" s="248" t="s">
        <v>42</v>
      </c>
      <c r="AG694" s="248" t="s">
        <v>42</v>
      </c>
      <c r="AH694" s="243" t="s">
        <v>42</v>
      </c>
      <c r="AI694" s="231"/>
      <c r="AJ694" s="231"/>
      <c r="AK694" s="232"/>
    </row>
    <row r="695" spans="1:37" ht="15" customHeight="1" x14ac:dyDescent="0.25">
      <c r="A695" s="17" t="s">
        <v>2646</v>
      </c>
      <c r="B695" s="37" t="s">
        <v>5508</v>
      </c>
      <c r="C695" s="37" t="s">
        <v>183</v>
      </c>
      <c r="D695" s="201" t="s">
        <v>359</v>
      </c>
      <c r="E695" s="233">
        <v>6861115</v>
      </c>
      <c r="F695" s="225">
        <v>300</v>
      </c>
      <c r="G695" s="32" t="s">
        <v>7</v>
      </c>
      <c r="H695" s="37">
        <v>13200</v>
      </c>
      <c r="I695" s="37" t="s">
        <v>3</v>
      </c>
      <c r="J695" s="37" t="s">
        <v>1581</v>
      </c>
      <c r="K695" s="37" t="s">
        <v>42</v>
      </c>
      <c r="L695" s="234">
        <v>49</v>
      </c>
      <c r="M695" s="235">
        <v>42343</v>
      </c>
      <c r="N695" s="236">
        <v>42343</v>
      </c>
      <c r="O695" s="99">
        <v>42317</v>
      </c>
      <c r="P695" s="94">
        <v>42318</v>
      </c>
      <c r="Q695" s="7">
        <v>42341</v>
      </c>
      <c r="R695" s="7" t="s">
        <v>153</v>
      </c>
      <c r="S695" s="7" t="s">
        <v>3358</v>
      </c>
      <c r="T695" s="7">
        <v>42340</v>
      </c>
      <c r="U695" s="106">
        <v>42342</v>
      </c>
      <c r="V695" s="106" t="s">
        <v>153</v>
      </c>
      <c r="W695" s="5" t="s">
        <v>42</v>
      </c>
      <c r="X695" s="5" t="s">
        <v>42</v>
      </c>
      <c r="Y695" s="7">
        <v>42348</v>
      </c>
      <c r="Z695" s="7">
        <v>42360</v>
      </c>
      <c r="AA695" s="248" t="s">
        <v>5506</v>
      </c>
      <c r="AB695" s="252" t="s">
        <v>4520</v>
      </c>
      <c r="AC695" s="251" t="s">
        <v>4521</v>
      </c>
      <c r="AD695" s="248" t="s">
        <v>7</v>
      </c>
      <c r="AE695" s="248" t="s">
        <v>4522</v>
      </c>
      <c r="AF695" s="248" t="s">
        <v>42</v>
      </c>
      <c r="AG695" s="248" t="s">
        <v>42</v>
      </c>
      <c r="AH695" s="243" t="s">
        <v>42</v>
      </c>
      <c r="AI695" s="231"/>
      <c r="AJ695" s="231"/>
      <c r="AK695" s="232"/>
    </row>
    <row r="696" spans="1:37" ht="15" customHeight="1" x14ac:dyDescent="0.25">
      <c r="A696" s="17" t="s">
        <v>3789</v>
      </c>
      <c r="B696" s="37" t="s">
        <v>5517</v>
      </c>
      <c r="C696" s="37" t="s">
        <v>1466</v>
      </c>
      <c r="D696" s="201" t="s">
        <v>359</v>
      </c>
      <c r="E696" s="233">
        <v>6871115</v>
      </c>
      <c r="F696" s="225">
        <v>500</v>
      </c>
      <c r="G696" s="32" t="s">
        <v>20</v>
      </c>
      <c r="H696" s="37">
        <v>11400</v>
      </c>
      <c r="I696" s="37" t="s">
        <v>25</v>
      </c>
      <c r="J696" s="37" t="s">
        <v>1581</v>
      </c>
      <c r="K696" s="37" t="s">
        <v>42</v>
      </c>
      <c r="L696" s="234">
        <v>48</v>
      </c>
      <c r="M696" s="235">
        <v>42334</v>
      </c>
      <c r="N696" s="236">
        <v>42334</v>
      </c>
      <c r="O696" s="99">
        <v>42318</v>
      </c>
      <c r="P696" s="94">
        <v>42318</v>
      </c>
      <c r="Q696" s="7">
        <v>42333</v>
      </c>
      <c r="R696" s="7" t="s">
        <v>153</v>
      </c>
      <c r="S696" s="7" t="s">
        <v>3605</v>
      </c>
      <c r="T696" s="7">
        <v>42333</v>
      </c>
      <c r="U696" s="106">
        <v>42333</v>
      </c>
      <c r="V696" s="106" t="s">
        <v>153</v>
      </c>
      <c r="W696" s="5">
        <v>42336</v>
      </c>
      <c r="X696" s="5">
        <v>42336</v>
      </c>
      <c r="Y696" s="7">
        <v>42338</v>
      </c>
      <c r="Z696" s="7"/>
      <c r="AA696" s="248" t="s">
        <v>4529</v>
      </c>
      <c r="AB696" s="252" t="s">
        <v>4520</v>
      </c>
      <c r="AC696" s="251" t="s">
        <v>4521</v>
      </c>
      <c r="AD696" s="248" t="s">
        <v>20</v>
      </c>
      <c r="AE696" s="248" t="s">
        <v>4522</v>
      </c>
      <c r="AF696" s="248" t="s">
        <v>42</v>
      </c>
      <c r="AG696" s="248" t="s">
        <v>42</v>
      </c>
      <c r="AH696" s="243" t="s">
        <v>42</v>
      </c>
      <c r="AI696" s="231"/>
      <c r="AJ696" s="231"/>
      <c r="AK696" s="232"/>
    </row>
    <row r="697" spans="1:37" ht="15" customHeight="1" x14ac:dyDescent="0.25">
      <c r="A697" s="17" t="s">
        <v>5471</v>
      </c>
      <c r="B697" s="37" t="s">
        <v>5518</v>
      </c>
      <c r="C697" s="37" t="s">
        <v>5516</v>
      </c>
      <c r="D697" s="201" t="s">
        <v>359</v>
      </c>
      <c r="E697" s="233">
        <v>6881115</v>
      </c>
      <c r="F697" s="225">
        <v>800</v>
      </c>
      <c r="G697" s="32" t="s">
        <v>20</v>
      </c>
      <c r="H697" s="37">
        <v>11400</v>
      </c>
      <c r="I697" s="37" t="s">
        <v>25</v>
      </c>
      <c r="J697" s="37" t="s">
        <v>1581</v>
      </c>
      <c r="K697" s="37" t="s">
        <v>503</v>
      </c>
      <c r="L697" s="234">
        <v>49</v>
      </c>
      <c r="M697" s="235">
        <v>42339</v>
      </c>
      <c r="N697" s="236">
        <v>42339</v>
      </c>
      <c r="O697" s="99">
        <v>42318</v>
      </c>
      <c r="P697" s="94">
        <v>42319</v>
      </c>
      <c r="Q697" s="7">
        <v>42336</v>
      </c>
      <c r="R697" s="7" t="s">
        <v>153</v>
      </c>
      <c r="S697" s="7" t="s">
        <v>3605</v>
      </c>
      <c r="T697" s="7">
        <v>42338</v>
      </c>
      <c r="U697" s="106">
        <v>42340</v>
      </c>
      <c r="V697" s="106" t="s">
        <v>153</v>
      </c>
      <c r="W697" s="5">
        <v>42341</v>
      </c>
      <c r="X697" s="5">
        <v>42341</v>
      </c>
      <c r="Y697" s="7">
        <v>42347</v>
      </c>
      <c r="Z697" s="7"/>
      <c r="AA697" s="248" t="s">
        <v>4529</v>
      </c>
      <c r="AB697" s="252" t="s">
        <v>4520</v>
      </c>
      <c r="AC697" s="251" t="s">
        <v>4543</v>
      </c>
      <c r="AD697" s="248" t="s">
        <v>20</v>
      </c>
      <c r="AE697" s="248" t="s">
        <v>4522</v>
      </c>
      <c r="AF697" s="248" t="s">
        <v>42</v>
      </c>
      <c r="AG697" s="248" t="s">
        <v>42</v>
      </c>
      <c r="AH697" s="243" t="s">
        <v>503</v>
      </c>
      <c r="AI697" s="231"/>
      <c r="AJ697" s="231"/>
      <c r="AK697" s="232"/>
    </row>
    <row r="698" spans="1:37" ht="15" customHeight="1" x14ac:dyDescent="0.25">
      <c r="A698" s="17" t="s">
        <v>4006</v>
      </c>
      <c r="B698" s="37" t="s">
        <v>5519</v>
      </c>
      <c r="C698" s="37" t="s">
        <v>1466</v>
      </c>
      <c r="D698" s="201" t="s">
        <v>359</v>
      </c>
      <c r="E698" s="233">
        <v>6891115</v>
      </c>
      <c r="F698" s="225">
        <v>30</v>
      </c>
      <c r="G698" s="32" t="s">
        <v>50</v>
      </c>
      <c r="H698" s="37">
        <v>208</v>
      </c>
      <c r="I698" s="37" t="s">
        <v>68</v>
      </c>
      <c r="J698" s="37" t="s">
        <v>2546</v>
      </c>
      <c r="K698" s="37" t="s">
        <v>42</v>
      </c>
      <c r="L698" s="234">
        <v>48</v>
      </c>
      <c r="M698" s="235">
        <v>42334</v>
      </c>
      <c r="N698" s="236">
        <v>42334</v>
      </c>
      <c r="O698" s="99">
        <v>42318</v>
      </c>
      <c r="P698" s="94">
        <v>42319</v>
      </c>
      <c r="Q698" s="7">
        <v>42333</v>
      </c>
      <c r="R698" s="7" t="s">
        <v>153</v>
      </c>
      <c r="S698" s="7" t="s">
        <v>3605</v>
      </c>
      <c r="T698" s="7">
        <v>42333</v>
      </c>
      <c r="U698" s="106">
        <v>42333</v>
      </c>
      <c r="V698" s="106" t="s">
        <v>153</v>
      </c>
      <c r="W698" s="5" t="s">
        <v>42</v>
      </c>
      <c r="X698" s="5" t="s">
        <v>42</v>
      </c>
      <c r="Y698" s="7">
        <v>42334</v>
      </c>
      <c r="Z698" s="7"/>
      <c r="AA698" s="248" t="s">
        <v>4529</v>
      </c>
      <c r="AB698" s="252" t="s">
        <v>4520</v>
      </c>
      <c r="AC698" s="251" t="s">
        <v>4543</v>
      </c>
      <c r="AD698" s="248" t="s">
        <v>50</v>
      </c>
      <c r="AE698" s="248" t="s">
        <v>4522</v>
      </c>
      <c r="AF698" s="248" t="s">
        <v>42</v>
      </c>
      <c r="AG698" s="248" t="s">
        <v>42</v>
      </c>
      <c r="AH698" s="243" t="s">
        <v>246</v>
      </c>
      <c r="AI698" s="231"/>
      <c r="AJ698" s="231"/>
      <c r="AK698" s="232"/>
    </row>
    <row r="699" spans="1:37" ht="15" customHeight="1" x14ac:dyDescent="0.25">
      <c r="A699" s="17" t="s">
        <v>5548</v>
      </c>
      <c r="B699" s="37" t="s">
        <v>5520</v>
      </c>
      <c r="C699" s="37" t="s">
        <v>2211</v>
      </c>
      <c r="D699" s="201" t="s">
        <v>359</v>
      </c>
      <c r="E699" s="233">
        <v>6901115</v>
      </c>
      <c r="F699" s="225">
        <v>75</v>
      </c>
      <c r="G699" s="32" t="s">
        <v>7</v>
      </c>
      <c r="H699" s="37">
        <v>480</v>
      </c>
      <c r="I699" s="37" t="s">
        <v>3</v>
      </c>
      <c r="J699" s="37" t="s">
        <v>1581</v>
      </c>
      <c r="K699" s="37" t="s">
        <v>42</v>
      </c>
      <c r="L699" s="234">
        <v>49</v>
      </c>
      <c r="M699" s="235">
        <v>42344</v>
      </c>
      <c r="N699" s="236">
        <v>42344</v>
      </c>
      <c r="O699" s="99">
        <v>42319</v>
      </c>
      <c r="P699" s="94">
        <v>42320</v>
      </c>
      <c r="Q699" s="7">
        <v>42336</v>
      </c>
      <c r="R699" s="7" t="s">
        <v>153</v>
      </c>
      <c r="S699" s="7" t="s">
        <v>3605</v>
      </c>
      <c r="T699" s="7">
        <v>42338</v>
      </c>
      <c r="U699" s="106">
        <v>42339</v>
      </c>
      <c r="V699" s="106" t="s">
        <v>153</v>
      </c>
      <c r="W699" s="5" t="s">
        <v>42</v>
      </c>
      <c r="X699" s="5" t="s">
        <v>42</v>
      </c>
      <c r="Y699" s="7">
        <v>42340</v>
      </c>
      <c r="Z699" s="7">
        <v>42352</v>
      </c>
      <c r="AA699" s="248" t="s">
        <v>4826</v>
      </c>
      <c r="AB699" s="252" t="s">
        <v>4520</v>
      </c>
      <c r="AC699" s="251" t="s">
        <v>4543</v>
      </c>
      <c r="AD699" s="248" t="s">
        <v>7</v>
      </c>
      <c r="AE699" s="248" t="s">
        <v>4522</v>
      </c>
      <c r="AF699" s="248" t="s">
        <v>42</v>
      </c>
      <c r="AG699" s="248" t="s">
        <v>42</v>
      </c>
      <c r="AH699" s="243" t="s">
        <v>42</v>
      </c>
      <c r="AI699" s="231"/>
      <c r="AJ699" s="231"/>
      <c r="AK699" s="232"/>
    </row>
    <row r="700" spans="1:37" ht="15" customHeight="1" x14ac:dyDescent="0.25">
      <c r="A700" s="17" t="s">
        <v>5202</v>
      </c>
      <c r="B700" s="37" t="s">
        <v>5522</v>
      </c>
      <c r="C700" s="37" t="s">
        <v>5521</v>
      </c>
      <c r="D700" s="201" t="s">
        <v>359</v>
      </c>
      <c r="E700" s="233">
        <v>6911115</v>
      </c>
      <c r="F700" s="225">
        <v>300</v>
      </c>
      <c r="G700" s="32" t="s">
        <v>2</v>
      </c>
      <c r="H700" s="37">
        <v>13200</v>
      </c>
      <c r="I700" s="37" t="s">
        <v>56</v>
      </c>
      <c r="J700" s="37" t="s">
        <v>1581</v>
      </c>
      <c r="K700" s="37" t="s">
        <v>285</v>
      </c>
      <c r="L700" s="234">
        <v>50</v>
      </c>
      <c r="M700" s="235">
        <v>42347</v>
      </c>
      <c r="N700" s="236">
        <v>42347</v>
      </c>
      <c r="O700" s="99">
        <v>42319</v>
      </c>
      <c r="P700" s="94">
        <v>42319</v>
      </c>
      <c r="Q700" s="7">
        <v>42335</v>
      </c>
      <c r="R700" s="7" t="s">
        <v>153</v>
      </c>
      <c r="S700" s="7" t="s">
        <v>3605</v>
      </c>
      <c r="T700" s="7" t="s">
        <v>153</v>
      </c>
      <c r="U700" s="106" t="s">
        <v>153</v>
      </c>
      <c r="V700" s="106" t="s">
        <v>153</v>
      </c>
      <c r="W700" s="5">
        <v>42342</v>
      </c>
      <c r="X700" s="5">
        <v>42342</v>
      </c>
      <c r="Y700" s="7">
        <v>42347</v>
      </c>
      <c r="Z700" s="7">
        <v>42360</v>
      </c>
      <c r="AA700" s="248" t="s">
        <v>4725</v>
      </c>
      <c r="AB700" s="252" t="s">
        <v>4520</v>
      </c>
      <c r="AC700" s="251" t="s">
        <v>4543</v>
      </c>
      <c r="AD700" s="248" t="s">
        <v>2</v>
      </c>
      <c r="AE700" s="248" t="s">
        <v>4522</v>
      </c>
      <c r="AF700" s="248" t="s">
        <v>42</v>
      </c>
      <c r="AG700" s="248" t="s">
        <v>42</v>
      </c>
      <c r="AH700" s="243" t="s">
        <v>285</v>
      </c>
      <c r="AI700" s="231"/>
      <c r="AJ700" s="231"/>
      <c r="AK700" s="232"/>
    </row>
    <row r="701" spans="1:37" ht="15" customHeight="1" x14ac:dyDescent="0.25">
      <c r="A701" s="17" t="s">
        <v>3484</v>
      </c>
      <c r="B701" s="37" t="s">
        <v>5523</v>
      </c>
      <c r="C701" s="37" t="s">
        <v>4676</v>
      </c>
      <c r="D701" s="201" t="s">
        <v>359</v>
      </c>
      <c r="E701" s="233">
        <v>6921115</v>
      </c>
      <c r="F701" s="225">
        <v>400</v>
      </c>
      <c r="G701" s="32" t="s">
        <v>20</v>
      </c>
      <c r="H701" s="37">
        <v>11400</v>
      </c>
      <c r="I701" s="37" t="s">
        <v>25</v>
      </c>
      <c r="J701" s="37" t="s">
        <v>1581</v>
      </c>
      <c r="K701" s="37" t="s">
        <v>42</v>
      </c>
      <c r="L701" s="234">
        <v>48</v>
      </c>
      <c r="M701" s="235">
        <v>42337</v>
      </c>
      <c r="N701" s="236">
        <v>42337</v>
      </c>
      <c r="O701" s="99">
        <v>42319</v>
      </c>
      <c r="P701" s="94">
        <v>42319</v>
      </c>
      <c r="Q701" s="7">
        <v>42333</v>
      </c>
      <c r="R701" s="7" t="s">
        <v>153</v>
      </c>
      <c r="S701" s="7" t="s">
        <v>3605</v>
      </c>
      <c r="T701" s="7">
        <v>42335</v>
      </c>
      <c r="U701" s="106">
        <v>42339</v>
      </c>
      <c r="V701" s="106" t="s">
        <v>153</v>
      </c>
      <c r="W701" s="5">
        <v>42339</v>
      </c>
      <c r="X701" s="5">
        <v>42339</v>
      </c>
      <c r="Y701" s="7">
        <v>42340</v>
      </c>
      <c r="Z701" s="7">
        <v>42353</v>
      </c>
      <c r="AA701" s="248" t="s">
        <v>4529</v>
      </c>
      <c r="AB701" s="252" t="s">
        <v>4520</v>
      </c>
      <c r="AC701" s="251" t="s">
        <v>4521</v>
      </c>
      <c r="AD701" s="248" t="s">
        <v>20</v>
      </c>
      <c r="AE701" s="248" t="s">
        <v>4522</v>
      </c>
      <c r="AF701" s="248" t="s">
        <v>42</v>
      </c>
      <c r="AG701" s="248" t="s">
        <v>42</v>
      </c>
      <c r="AH701" s="243" t="s">
        <v>42</v>
      </c>
      <c r="AI701" s="231"/>
      <c r="AJ701" s="231"/>
      <c r="AK701" s="232"/>
    </row>
    <row r="702" spans="1:37" ht="15" customHeight="1" x14ac:dyDescent="0.25">
      <c r="A702" s="17" t="s">
        <v>5568</v>
      </c>
      <c r="B702" s="37" t="s">
        <v>5532</v>
      </c>
      <c r="C702" s="37" t="s">
        <v>183</v>
      </c>
      <c r="D702" s="201" t="s">
        <v>359</v>
      </c>
      <c r="E702" s="233">
        <v>6931115</v>
      </c>
      <c r="F702" s="225">
        <v>1000</v>
      </c>
      <c r="G702" s="32" t="s">
        <v>50</v>
      </c>
      <c r="H702" s="37">
        <v>11400</v>
      </c>
      <c r="I702" s="37" t="s">
        <v>25</v>
      </c>
      <c r="J702" s="37" t="s">
        <v>1581</v>
      </c>
      <c r="K702" s="37" t="s">
        <v>42</v>
      </c>
      <c r="L702" s="234">
        <v>51</v>
      </c>
      <c r="M702" s="235">
        <v>42356</v>
      </c>
      <c r="N702" s="236">
        <v>42356</v>
      </c>
      <c r="O702" s="99">
        <v>42320</v>
      </c>
      <c r="P702" s="94">
        <v>42321</v>
      </c>
      <c r="Q702" s="7">
        <v>42355</v>
      </c>
      <c r="R702" s="7" t="s">
        <v>153</v>
      </c>
      <c r="S702" s="7" t="s">
        <v>3358</v>
      </c>
      <c r="T702" s="7">
        <v>42354</v>
      </c>
      <c r="U702" s="106">
        <v>42355</v>
      </c>
      <c r="V702" s="106">
        <v>42352</v>
      </c>
      <c r="W702" s="5" t="s">
        <v>42</v>
      </c>
      <c r="X702" s="5" t="s">
        <v>42</v>
      </c>
      <c r="Y702" s="7">
        <v>42356</v>
      </c>
      <c r="Z702" s="7">
        <v>42360</v>
      </c>
      <c r="AA702" s="248" t="s">
        <v>4529</v>
      </c>
      <c r="AB702" s="252" t="s">
        <v>4520</v>
      </c>
      <c r="AC702" s="251" t="s">
        <v>4543</v>
      </c>
      <c r="AD702" s="248" t="s">
        <v>50</v>
      </c>
      <c r="AE702" s="248" t="s">
        <v>4522</v>
      </c>
      <c r="AF702" s="248" t="s">
        <v>42</v>
      </c>
      <c r="AG702" s="248" t="s">
        <v>42</v>
      </c>
      <c r="AH702" s="243" t="s">
        <v>246</v>
      </c>
      <c r="AI702" s="231"/>
      <c r="AJ702" s="231"/>
      <c r="AK702" s="232"/>
    </row>
    <row r="703" spans="1:37" ht="15" customHeight="1" x14ac:dyDescent="0.25">
      <c r="A703" s="17" t="s">
        <v>5588</v>
      </c>
      <c r="B703" s="37" t="s">
        <v>6213</v>
      </c>
      <c r="C703" s="37" t="s">
        <v>29</v>
      </c>
      <c r="D703" s="201" t="s">
        <v>359</v>
      </c>
      <c r="E703" s="233">
        <v>6941115</v>
      </c>
      <c r="F703" s="225">
        <v>1260</v>
      </c>
      <c r="G703" s="32" t="s">
        <v>20</v>
      </c>
      <c r="H703" s="37">
        <v>34500</v>
      </c>
      <c r="I703" s="37" t="s">
        <v>1356</v>
      </c>
      <c r="J703" s="37" t="s">
        <v>5529</v>
      </c>
      <c r="K703" s="37" t="s">
        <v>42</v>
      </c>
      <c r="L703" s="234">
        <v>11</v>
      </c>
      <c r="M703" s="235">
        <v>42445</v>
      </c>
      <c r="N703" s="236">
        <v>42445</v>
      </c>
      <c r="O703" s="99">
        <v>42325</v>
      </c>
      <c r="P703" s="94">
        <v>42325</v>
      </c>
      <c r="Q703" s="7">
        <v>42340</v>
      </c>
      <c r="R703" s="7" t="s">
        <v>153</v>
      </c>
      <c r="S703" s="7" t="s">
        <v>3358</v>
      </c>
      <c r="T703" s="7">
        <v>42342</v>
      </c>
      <c r="U703" s="106">
        <v>42347</v>
      </c>
      <c r="V703" s="106" t="s">
        <v>153</v>
      </c>
      <c r="W703" s="5">
        <v>42444</v>
      </c>
      <c r="X703" s="5">
        <v>42444</v>
      </c>
      <c r="Y703" s="7">
        <v>42447</v>
      </c>
      <c r="Z703" s="7">
        <v>42451</v>
      </c>
      <c r="AA703" s="248" t="s">
        <v>4529</v>
      </c>
      <c r="AB703" s="252" t="s">
        <v>4520</v>
      </c>
      <c r="AC703" s="251" t="s">
        <v>5528</v>
      </c>
      <c r="AD703" s="248" t="s">
        <v>20</v>
      </c>
      <c r="AE703" s="248" t="s">
        <v>4522</v>
      </c>
      <c r="AF703" s="248" t="s">
        <v>42</v>
      </c>
      <c r="AG703" s="248" t="s">
        <v>42</v>
      </c>
      <c r="AH703" s="243" t="s">
        <v>42</v>
      </c>
      <c r="AI703" s="231"/>
      <c r="AJ703" s="231"/>
      <c r="AK703" s="232"/>
    </row>
    <row r="704" spans="1:37" ht="15" customHeight="1" x14ac:dyDescent="0.25">
      <c r="A704" s="17" t="s">
        <v>5588</v>
      </c>
      <c r="B704" s="37" t="s">
        <v>6213</v>
      </c>
      <c r="C704" s="37" t="s">
        <v>29</v>
      </c>
      <c r="D704" s="201" t="s">
        <v>359</v>
      </c>
      <c r="E704" s="233">
        <v>6951115</v>
      </c>
      <c r="F704" s="225">
        <v>1260</v>
      </c>
      <c r="G704" s="145" t="s">
        <v>20</v>
      </c>
      <c r="H704" s="37">
        <v>34500</v>
      </c>
      <c r="I704" s="37" t="s">
        <v>1356</v>
      </c>
      <c r="J704" s="37" t="s">
        <v>5529</v>
      </c>
      <c r="K704" s="37" t="s">
        <v>42</v>
      </c>
      <c r="L704" s="234">
        <v>11</v>
      </c>
      <c r="M704" s="235">
        <v>42445</v>
      </c>
      <c r="N704" s="236">
        <v>42445</v>
      </c>
      <c r="O704" s="99">
        <v>42325</v>
      </c>
      <c r="P704" s="94">
        <v>42325</v>
      </c>
      <c r="Q704" s="7">
        <v>42342</v>
      </c>
      <c r="R704" s="7" t="s">
        <v>153</v>
      </c>
      <c r="S704" s="7" t="s">
        <v>3358</v>
      </c>
      <c r="T704" s="7">
        <v>42342</v>
      </c>
      <c r="U704" s="106">
        <v>42347</v>
      </c>
      <c r="V704" s="106" t="s">
        <v>153</v>
      </c>
      <c r="W704" s="5">
        <v>42445</v>
      </c>
      <c r="X704" s="5">
        <v>42445</v>
      </c>
      <c r="Y704" s="7">
        <v>42446</v>
      </c>
      <c r="Z704" s="7">
        <v>42451</v>
      </c>
      <c r="AA704" s="248" t="s">
        <v>4529</v>
      </c>
      <c r="AB704" s="252" t="s">
        <v>4520</v>
      </c>
      <c r="AC704" s="251" t="s">
        <v>5528</v>
      </c>
      <c r="AD704" s="248" t="s">
        <v>20</v>
      </c>
      <c r="AE704" s="248" t="s">
        <v>4522</v>
      </c>
      <c r="AF704" s="248" t="s">
        <v>42</v>
      </c>
      <c r="AG704" s="248" t="s">
        <v>42</v>
      </c>
      <c r="AH704" s="243" t="s">
        <v>42</v>
      </c>
      <c r="AI704" s="231"/>
      <c r="AJ704" s="231"/>
      <c r="AK704" s="232"/>
    </row>
    <row r="705" spans="1:37" ht="15" customHeight="1" x14ac:dyDescent="0.25">
      <c r="A705" s="17" t="s">
        <v>3995</v>
      </c>
      <c r="B705" s="37" t="s">
        <v>5530</v>
      </c>
      <c r="C705" s="37" t="s">
        <v>3675</v>
      </c>
      <c r="D705" s="201" t="s">
        <v>359</v>
      </c>
      <c r="E705" s="233">
        <v>6961115</v>
      </c>
      <c r="F705" s="225">
        <v>45</v>
      </c>
      <c r="G705" s="32" t="s">
        <v>50</v>
      </c>
      <c r="H705" s="37">
        <v>460</v>
      </c>
      <c r="I705" s="37" t="s">
        <v>25</v>
      </c>
      <c r="J705" s="37" t="s">
        <v>2546</v>
      </c>
      <c r="K705" s="37" t="s">
        <v>42</v>
      </c>
      <c r="L705" s="234">
        <v>8</v>
      </c>
      <c r="M705" s="235">
        <v>42418</v>
      </c>
      <c r="N705" s="236">
        <v>42418</v>
      </c>
      <c r="O705" s="99" t="s">
        <v>42</v>
      </c>
      <c r="P705" s="94" t="s">
        <v>42</v>
      </c>
      <c r="Q705" s="7" t="s">
        <v>42</v>
      </c>
      <c r="R705" s="7" t="s">
        <v>42</v>
      </c>
      <c r="S705" s="7" t="s">
        <v>42</v>
      </c>
      <c r="T705" s="7" t="s">
        <v>42</v>
      </c>
      <c r="U705" s="108" t="s">
        <v>42</v>
      </c>
      <c r="V705" s="108" t="s">
        <v>42</v>
      </c>
      <c r="W705" s="7" t="s">
        <v>42</v>
      </c>
      <c r="X705" s="7" t="s">
        <v>42</v>
      </c>
      <c r="Y705" s="7">
        <v>42460</v>
      </c>
      <c r="Z705" s="7">
        <v>42465</v>
      </c>
      <c r="AA705" s="248" t="s">
        <v>4529</v>
      </c>
      <c r="AB705" s="252" t="s">
        <v>4520</v>
      </c>
      <c r="AC705" s="251" t="s">
        <v>4543</v>
      </c>
      <c r="AD705" s="248" t="s">
        <v>50</v>
      </c>
      <c r="AE705" s="248" t="s">
        <v>4522</v>
      </c>
      <c r="AF705" s="248" t="s">
        <v>42</v>
      </c>
      <c r="AG705" s="248" t="s">
        <v>42</v>
      </c>
      <c r="AH705" s="243" t="s">
        <v>246</v>
      </c>
      <c r="AI705" s="231"/>
      <c r="AJ705" s="231"/>
      <c r="AK705" s="232"/>
    </row>
    <row r="706" spans="1:37" ht="15" customHeight="1" x14ac:dyDescent="0.25">
      <c r="A706" s="17" t="s">
        <v>1745</v>
      </c>
      <c r="B706" s="37" t="s">
        <v>5530</v>
      </c>
      <c r="C706" s="37" t="s">
        <v>3675</v>
      </c>
      <c r="D706" s="201" t="s">
        <v>359</v>
      </c>
      <c r="E706" s="233">
        <v>6971115</v>
      </c>
      <c r="F706" s="225">
        <v>75</v>
      </c>
      <c r="G706" s="32" t="s">
        <v>50</v>
      </c>
      <c r="H706" s="37">
        <v>460</v>
      </c>
      <c r="I706" s="37" t="s">
        <v>25</v>
      </c>
      <c r="J706" s="37" t="s">
        <v>2546</v>
      </c>
      <c r="K706" s="37" t="s">
        <v>42</v>
      </c>
      <c r="L706" s="234">
        <v>8</v>
      </c>
      <c r="M706" s="235">
        <v>42418</v>
      </c>
      <c r="N706" s="236">
        <v>42418</v>
      </c>
      <c r="O706" s="99" t="s">
        <v>42</v>
      </c>
      <c r="P706" s="94" t="s">
        <v>42</v>
      </c>
      <c r="Q706" s="7" t="s">
        <v>42</v>
      </c>
      <c r="R706" s="7" t="s">
        <v>42</v>
      </c>
      <c r="S706" s="7" t="s">
        <v>42</v>
      </c>
      <c r="T706" s="7" t="s">
        <v>42</v>
      </c>
      <c r="U706" s="106" t="s">
        <v>42</v>
      </c>
      <c r="V706" s="106" t="s">
        <v>42</v>
      </c>
      <c r="W706" s="5" t="s">
        <v>42</v>
      </c>
      <c r="X706" s="5" t="s">
        <v>42</v>
      </c>
      <c r="Y706" s="7">
        <v>42416</v>
      </c>
      <c r="Z706" s="7">
        <v>42424</v>
      </c>
      <c r="AA706" s="248" t="s">
        <v>4529</v>
      </c>
      <c r="AB706" s="252" t="s">
        <v>4520</v>
      </c>
      <c r="AC706" s="251" t="s">
        <v>4543</v>
      </c>
      <c r="AD706" s="248" t="s">
        <v>50</v>
      </c>
      <c r="AE706" s="248" t="s">
        <v>4522</v>
      </c>
      <c r="AF706" s="248" t="s">
        <v>42</v>
      </c>
      <c r="AG706" s="248" t="s">
        <v>42</v>
      </c>
      <c r="AH706" s="243" t="s">
        <v>246</v>
      </c>
      <c r="AI706" s="231"/>
      <c r="AJ706" s="231"/>
      <c r="AK706" s="232"/>
    </row>
    <row r="707" spans="1:37" ht="15" customHeight="1" x14ac:dyDescent="0.25">
      <c r="A707" s="17" t="s">
        <v>1745</v>
      </c>
      <c r="B707" s="37" t="s">
        <v>5530</v>
      </c>
      <c r="C707" s="37" t="s">
        <v>3675</v>
      </c>
      <c r="D707" s="201" t="s">
        <v>359</v>
      </c>
      <c r="E707" s="233">
        <v>6981115</v>
      </c>
      <c r="F707" s="225">
        <v>75</v>
      </c>
      <c r="G707" s="32" t="s">
        <v>50</v>
      </c>
      <c r="H707" s="37">
        <v>460</v>
      </c>
      <c r="I707" s="37" t="s">
        <v>25</v>
      </c>
      <c r="J707" s="37" t="s">
        <v>2546</v>
      </c>
      <c r="K707" s="37" t="s">
        <v>42</v>
      </c>
      <c r="L707" s="234">
        <v>8</v>
      </c>
      <c r="M707" s="235">
        <v>42418</v>
      </c>
      <c r="N707" s="236">
        <v>42418</v>
      </c>
      <c r="O707" s="99" t="s">
        <v>42</v>
      </c>
      <c r="P707" s="94" t="s">
        <v>42</v>
      </c>
      <c r="Q707" s="7" t="s">
        <v>42</v>
      </c>
      <c r="R707" s="7" t="s">
        <v>42</v>
      </c>
      <c r="S707" s="7" t="s">
        <v>42</v>
      </c>
      <c r="T707" s="7" t="s">
        <v>42</v>
      </c>
      <c r="U707" s="106" t="s">
        <v>42</v>
      </c>
      <c r="V707" s="106" t="s">
        <v>42</v>
      </c>
      <c r="W707" s="5" t="s">
        <v>42</v>
      </c>
      <c r="X707" s="5" t="s">
        <v>42</v>
      </c>
      <c r="Y707" s="7">
        <v>42448</v>
      </c>
      <c r="Z707" s="7">
        <v>42458</v>
      </c>
      <c r="AA707" s="248" t="s">
        <v>4529</v>
      </c>
      <c r="AB707" s="252" t="s">
        <v>4520</v>
      </c>
      <c r="AC707" s="251" t="s">
        <v>4543</v>
      </c>
      <c r="AD707" s="248" t="s">
        <v>50</v>
      </c>
      <c r="AE707" s="248" t="s">
        <v>4522</v>
      </c>
      <c r="AF707" s="248" t="s">
        <v>42</v>
      </c>
      <c r="AG707" s="248" t="s">
        <v>42</v>
      </c>
      <c r="AH707" s="243" t="s">
        <v>246</v>
      </c>
      <c r="AI707" s="231"/>
      <c r="AJ707" s="231"/>
      <c r="AK707" s="232"/>
    </row>
    <row r="708" spans="1:37" ht="15" customHeight="1" x14ac:dyDescent="0.25">
      <c r="A708" s="17" t="s">
        <v>1745</v>
      </c>
      <c r="B708" s="37" t="s">
        <v>5530</v>
      </c>
      <c r="C708" s="37" t="s">
        <v>3675</v>
      </c>
      <c r="D708" s="201" t="s">
        <v>359</v>
      </c>
      <c r="E708" s="233">
        <v>6991115</v>
      </c>
      <c r="F708" s="225">
        <v>75</v>
      </c>
      <c r="G708" s="32" t="s">
        <v>50</v>
      </c>
      <c r="H708" s="37">
        <v>460</v>
      </c>
      <c r="I708" s="37" t="s">
        <v>25</v>
      </c>
      <c r="J708" s="37" t="s">
        <v>2546</v>
      </c>
      <c r="K708" s="37" t="s">
        <v>42</v>
      </c>
      <c r="L708" s="234">
        <v>8</v>
      </c>
      <c r="M708" s="235">
        <v>42418</v>
      </c>
      <c r="N708" s="236">
        <v>42418</v>
      </c>
      <c r="O708" s="99" t="s">
        <v>42</v>
      </c>
      <c r="P708" s="94" t="s">
        <v>42</v>
      </c>
      <c r="Q708" s="7" t="s">
        <v>42</v>
      </c>
      <c r="R708" s="7" t="s">
        <v>42</v>
      </c>
      <c r="S708" s="7" t="s">
        <v>42</v>
      </c>
      <c r="T708" s="7" t="s">
        <v>42</v>
      </c>
      <c r="U708" s="106" t="s">
        <v>42</v>
      </c>
      <c r="V708" s="106" t="s">
        <v>42</v>
      </c>
      <c r="W708" s="5" t="s">
        <v>42</v>
      </c>
      <c r="X708" s="5" t="s">
        <v>42</v>
      </c>
      <c r="Y708" s="7">
        <v>42448</v>
      </c>
      <c r="Z708" s="7">
        <v>42458</v>
      </c>
      <c r="AA708" s="248" t="s">
        <v>4529</v>
      </c>
      <c r="AB708" s="252" t="s">
        <v>4520</v>
      </c>
      <c r="AC708" s="251" t="s">
        <v>4543</v>
      </c>
      <c r="AD708" s="248" t="s">
        <v>50</v>
      </c>
      <c r="AE708" s="248" t="s">
        <v>4522</v>
      </c>
      <c r="AF708" s="248" t="s">
        <v>42</v>
      </c>
      <c r="AG708" s="248" t="s">
        <v>42</v>
      </c>
      <c r="AH708" s="243" t="s">
        <v>246</v>
      </c>
      <c r="AI708" s="231"/>
      <c r="AJ708" s="231"/>
      <c r="AK708" s="232"/>
    </row>
    <row r="709" spans="1:37" ht="15" customHeight="1" x14ac:dyDescent="0.25">
      <c r="A709" s="17" t="s">
        <v>1745</v>
      </c>
      <c r="B709" s="37" t="s">
        <v>5530</v>
      </c>
      <c r="C709" s="37" t="s">
        <v>3675</v>
      </c>
      <c r="D709" s="201" t="s">
        <v>359</v>
      </c>
      <c r="E709" s="233">
        <v>7001115</v>
      </c>
      <c r="F709" s="225">
        <v>75</v>
      </c>
      <c r="G709" s="32" t="s">
        <v>50</v>
      </c>
      <c r="H709" s="37">
        <v>460</v>
      </c>
      <c r="I709" s="37" t="s">
        <v>25</v>
      </c>
      <c r="J709" s="37" t="s">
        <v>2546</v>
      </c>
      <c r="K709" s="37" t="s">
        <v>42</v>
      </c>
      <c r="L709" s="234">
        <v>8</v>
      </c>
      <c r="M709" s="235">
        <v>42418</v>
      </c>
      <c r="N709" s="236">
        <v>42418</v>
      </c>
      <c r="O709" s="99" t="s">
        <v>42</v>
      </c>
      <c r="P709" s="94" t="s">
        <v>42</v>
      </c>
      <c r="Q709" s="7" t="s">
        <v>42</v>
      </c>
      <c r="R709" s="7" t="s">
        <v>42</v>
      </c>
      <c r="S709" s="7" t="s">
        <v>42</v>
      </c>
      <c r="T709" s="7" t="s">
        <v>42</v>
      </c>
      <c r="U709" s="108" t="s">
        <v>42</v>
      </c>
      <c r="V709" s="108" t="s">
        <v>42</v>
      </c>
      <c r="W709" s="7" t="s">
        <v>42</v>
      </c>
      <c r="X709" s="7" t="s">
        <v>42</v>
      </c>
      <c r="Y709" s="7">
        <v>42461</v>
      </c>
      <c r="Z709" s="7">
        <v>42464</v>
      </c>
      <c r="AA709" s="248" t="s">
        <v>4529</v>
      </c>
      <c r="AB709" s="252" t="s">
        <v>4520</v>
      </c>
      <c r="AC709" s="251" t="s">
        <v>4543</v>
      </c>
      <c r="AD709" s="248" t="s">
        <v>50</v>
      </c>
      <c r="AE709" s="248" t="s">
        <v>4522</v>
      </c>
      <c r="AF709" s="248" t="s">
        <v>42</v>
      </c>
      <c r="AG709" s="248" t="s">
        <v>42</v>
      </c>
      <c r="AH709" s="243" t="s">
        <v>246</v>
      </c>
      <c r="AI709" s="231"/>
      <c r="AJ709" s="231"/>
      <c r="AK709" s="232"/>
    </row>
    <row r="710" spans="1:37" ht="15" customHeight="1" x14ac:dyDescent="0.25">
      <c r="A710" s="17" t="s">
        <v>1745</v>
      </c>
      <c r="B710" s="37" t="s">
        <v>5530</v>
      </c>
      <c r="C710" s="37" t="s">
        <v>3675</v>
      </c>
      <c r="D710" s="201" t="s">
        <v>359</v>
      </c>
      <c r="E710" s="233">
        <v>7011115</v>
      </c>
      <c r="F710" s="225">
        <v>75</v>
      </c>
      <c r="G710" s="32" t="s">
        <v>50</v>
      </c>
      <c r="H710" s="37">
        <v>460</v>
      </c>
      <c r="I710" s="37" t="s">
        <v>25</v>
      </c>
      <c r="J710" s="37" t="s">
        <v>2546</v>
      </c>
      <c r="K710" s="37" t="s">
        <v>42</v>
      </c>
      <c r="L710" s="234">
        <v>8</v>
      </c>
      <c r="M710" s="235">
        <v>42418</v>
      </c>
      <c r="N710" s="236">
        <v>42418</v>
      </c>
      <c r="O710" s="99" t="s">
        <v>42</v>
      </c>
      <c r="P710" s="94" t="s">
        <v>42</v>
      </c>
      <c r="Q710" s="7" t="s">
        <v>42</v>
      </c>
      <c r="R710" s="7" t="s">
        <v>42</v>
      </c>
      <c r="S710" s="7" t="s">
        <v>42</v>
      </c>
      <c r="T710" s="7" t="s">
        <v>42</v>
      </c>
      <c r="U710" s="108" t="s">
        <v>42</v>
      </c>
      <c r="V710" s="108" t="s">
        <v>42</v>
      </c>
      <c r="W710" s="7" t="s">
        <v>42</v>
      </c>
      <c r="X710" s="7" t="s">
        <v>42</v>
      </c>
      <c r="Y710" s="7">
        <v>42461</v>
      </c>
      <c r="Z710" s="7">
        <v>42464</v>
      </c>
      <c r="AA710" s="248" t="s">
        <v>4529</v>
      </c>
      <c r="AB710" s="252" t="s">
        <v>4520</v>
      </c>
      <c r="AC710" s="251" t="s">
        <v>4543</v>
      </c>
      <c r="AD710" s="248" t="s">
        <v>50</v>
      </c>
      <c r="AE710" s="248" t="s">
        <v>4522</v>
      </c>
      <c r="AF710" s="248" t="s">
        <v>42</v>
      </c>
      <c r="AG710" s="248" t="s">
        <v>42</v>
      </c>
      <c r="AH710" s="243" t="s">
        <v>246</v>
      </c>
      <c r="AI710" s="231"/>
      <c r="AJ710" s="231"/>
      <c r="AK710" s="232"/>
    </row>
    <row r="711" spans="1:37" ht="15" customHeight="1" x14ac:dyDescent="0.25">
      <c r="A711" s="17" t="s">
        <v>1745</v>
      </c>
      <c r="B711" s="37" t="s">
        <v>5530</v>
      </c>
      <c r="C711" s="37" t="s">
        <v>3675</v>
      </c>
      <c r="D711" s="201" t="s">
        <v>359</v>
      </c>
      <c r="E711" s="233">
        <v>7021115</v>
      </c>
      <c r="F711" s="225">
        <v>75</v>
      </c>
      <c r="G711" s="32" t="s">
        <v>50</v>
      </c>
      <c r="H711" s="37">
        <v>460</v>
      </c>
      <c r="I711" s="37" t="s">
        <v>25</v>
      </c>
      <c r="J711" s="37" t="s">
        <v>2546</v>
      </c>
      <c r="K711" s="37" t="s">
        <v>42</v>
      </c>
      <c r="L711" s="234">
        <v>8</v>
      </c>
      <c r="M711" s="235">
        <v>42418</v>
      </c>
      <c r="N711" s="236">
        <v>42418</v>
      </c>
      <c r="O711" s="99" t="s">
        <v>42</v>
      </c>
      <c r="P711" s="94" t="s">
        <v>42</v>
      </c>
      <c r="Q711" s="7" t="s">
        <v>42</v>
      </c>
      <c r="R711" s="7" t="s">
        <v>42</v>
      </c>
      <c r="S711" s="7" t="s">
        <v>42</v>
      </c>
      <c r="T711" s="7" t="s">
        <v>42</v>
      </c>
      <c r="U711" s="108" t="s">
        <v>42</v>
      </c>
      <c r="V711" s="108" t="s">
        <v>42</v>
      </c>
      <c r="W711" s="7" t="s">
        <v>42</v>
      </c>
      <c r="X711" s="7" t="s">
        <v>42</v>
      </c>
      <c r="Y711" s="7">
        <v>42461</v>
      </c>
      <c r="Z711" s="7">
        <v>42464</v>
      </c>
      <c r="AA711" s="248" t="s">
        <v>4529</v>
      </c>
      <c r="AB711" s="252" t="s">
        <v>4520</v>
      </c>
      <c r="AC711" s="251" t="s">
        <v>4543</v>
      </c>
      <c r="AD711" s="248" t="s">
        <v>50</v>
      </c>
      <c r="AE711" s="248" t="s">
        <v>4522</v>
      </c>
      <c r="AF711" s="248" t="s">
        <v>42</v>
      </c>
      <c r="AG711" s="248" t="s">
        <v>42</v>
      </c>
      <c r="AH711" s="243" t="s">
        <v>246</v>
      </c>
      <c r="AI711" s="231"/>
      <c r="AJ711" s="231"/>
      <c r="AK711" s="232"/>
    </row>
    <row r="712" spans="1:37" ht="15" customHeight="1" x14ac:dyDescent="0.25">
      <c r="A712" s="17" t="s">
        <v>1745</v>
      </c>
      <c r="B712" s="37" t="s">
        <v>5530</v>
      </c>
      <c r="C712" s="37" t="s">
        <v>3675</v>
      </c>
      <c r="D712" s="201" t="s">
        <v>359</v>
      </c>
      <c r="E712" s="233">
        <v>7031115</v>
      </c>
      <c r="F712" s="225">
        <v>75</v>
      </c>
      <c r="G712" s="32" t="s">
        <v>50</v>
      </c>
      <c r="H712" s="37">
        <v>460</v>
      </c>
      <c r="I712" s="37" t="s">
        <v>25</v>
      </c>
      <c r="J712" s="37" t="s">
        <v>2546</v>
      </c>
      <c r="K712" s="37" t="s">
        <v>42</v>
      </c>
      <c r="L712" s="234">
        <v>8</v>
      </c>
      <c r="M712" s="235">
        <v>42418</v>
      </c>
      <c r="N712" s="236">
        <v>42418</v>
      </c>
      <c r="O712" s="99" t="s">
        <v>42</v>
      </c>
      <c r="P712" s="94" t="s">
        <v>42</v>
      </c>
      <c r="Q712" s="7" t="s">
        <v>42</v>
      </c>
      <c r="R712" s="7" t="s">
        <v>42</v>
      </c>
      <c r="S712" s="7" t="s">
        <v>42</v>
      </c>
      <c r="T712" s="7" t="s">
        <v>42</v>
      </c>
      <c r="U712" s="108" t="s">
        <v>42</v>
      </c>
      <c r="V712" s="108" t="s">
        <v>42</v>
      </c>
      <c r="W712" s="7" t="s">
        <v>42</v>
      </c>
      <c r="X712" s="7" t="s">
        <v>42</v>
      </c>
      <c r="Y712" s="7">
        <v>42472</v>
      </c>
      <c r="Z712" s="7">
        <v>42524</v>
      </c>
      <c r="AA712" s="248" t="s">
        <v>4529</v>
      </c>
      <c r="AB712" s="252" t="s">
        <v>4520</v>
      </c>
      <c r="AC712" s="251" t="s">
        <v>4543</v>
      </c>
      <c r="AD712" s="248" t="s">
        <v>50</v>
      </c>
      <c r="AE712" s="248" t="s">
        <v>4522</v>
      </c>
      <c r="AF712" s="248" t="s">
        <v>42</v>
      </c>
      <c r="AG712" s="248" t="s">
        <v>42</v>
      </c>
      <c r="AH712" s="243" t="s">
        <v>246</v>
      </c>
      <c r="AI712" s="231"/>
      <c r="AJ712" s="231"/>
      <c r="AK712" s="232"/>
    </row>
    <row r="713" spans="1:37" ht="15" customHeight="1" x14ac:dyDescent="0.25">
      <c r="A713" s="17" t="s">
        <v>1745</v>
      </c>
      <c r="B713" s="37" t="s">
        <v>5530</v>
      </c>
      <c r="C713" s="37" t="s">
        <v>3675</v>
      </c>
      <c r="D713" s="201" t="s">
        <v>359</v>
      </c>
      <c r="E713" s="233">
        <v>7041115</v>
      </c>
      <c r="F713" s="225">
        <v>75</v>
      </c>
      <c r="G713" s="32" t="s">
        <v>50</v>
      </c>
      <c r="H713" s="37">
        <v>460</v>
      </c>
      <c r="I713" s="37" t="s">
        <v>25</v>
      </c>
      <c r="J713" s="37" t="s">
        <v>2546</v>
      </c>
      <c r="K713" s="37" t="s">
        <v>42</v>
      </c>
      <c r="L713" s="234">
        <v>8</v>
      </c>
      <c r="M713" s="235">
        <v>42418</v>
      </c>
      <c r="N713" s="236">
        <v>42418</v>
      </c>
      <c r="O713" s="99" t="s">
        <v>42</v>
      </c>
      <c r="P713" s="94" t="s">
        <v>42</v>
      </c>
      <c r="Q713" s="7" t="s">
        <v>42</v>
      </c>
      <c r="R713" s="7" t="s">
        <v>42</v>
      </c>
      <c r="S713" s="7" t="s">
        <v>42</v>
      </c>
      <c r="T713" s="7" t="s">
        <v>42</v>
      </c>
      <c r="U713" s="108" t="s">
        <v>42</v>
      </c>
      <c r="V713" s="108" t="s">
        <v>42</v>
      </c>
      <c r="W713" s="7" t="s">
        <v>42</v>
      </c>
      <c r="X713" s="7" t="s">
        <v>42</v>
      </c>
      <c r="Y713" s="7">
        <v>42472</v>
      </c>
      <c r="Z713" s="7">
        <v>42524</v>
      </c>
      <c r="AA713" s="248" t="s">
        <v>4529</v>
      </c>
      <c r="AB713" s="252" t="s">
        <v>4520</v>
      </c>
      <c r="AC713" s="251" t="s">
        <v>4543</v>
      </c>
      <c r="AD713" s="248" t="s">
        <v>50</v>
      </c>
      <c r="AE713" s="248" t="s">
        <v>4522</v>
      </c>
      <c r="AF713" s="248" t="s">
        <v>42</v>
      </c>
      <c r="AG713" s="248" t="s">
        <v>42</v>
      </c>
      <c r="AH713" s="243" t="s">
        <v>246</v>
      </c>
      <c r="AI713" s="231"/>
      <c r="AJ713" s="231"/>
      <c r="AK713" s="232"/>
    </row>
    <row r="714" spans="1:37" s="281" customFormat="1" ht="15" customHeight="1" x14ac:dyDescent="0.25">
      <c r="A714" s="17" t="s">
        <v>1745</v>
      </c>
      <c r="B714" s="37" t="s">
        <v>5530</v>
      </c>
      <c r="C714" s="37" t="s">
        <v>3675</v>
      </c>
      <c r="D714" s="201" t="s">
        <v>359</v>
      </c>
      <c r="E714" s="233">
        <v>7051115</v>
      </c>
      <c r="F714" s="225">
        <v>75</v>
      </c>
      <c r="G714" s="32" t="s">
        <v>50</v>
      </c>
      <c r="H714" s="37">
        <v>460</v>
      </c>
      <c r="I714" s="37" t="s">
        <v>25</v>
      </c>
      <c r="J714" s="37" t="s">
        <v>2546</v>
      </c>
      <c r="K714" s="37" t="s">
        <v>42</v>
      </c>
      <c r="L714" s="234">
        <v>8</v>
      </c>
      <c r="M714" s="235">
        <v>42418</v>
      </c>
      <c r="N714" s="236">
        <v>42418</v>
      </c>
      <c r="O714" s="99" t="s">
        <v>42</v>
      </c>
      <c r="P714" s="94" t="s">
        <v>42</v>
      </c>
      <c r="Q714" s="7" t="s">
        <v>42</v>
      </c>
      <c r="R714" s="7" t="s">
        <v>42</v>
      </c>
      <c r="S714" s="7" t="s">
        <v>42</v>
      </c>
      <c r="T714" s="7" t="s">
        <v>42</v>
      </c>
      <c r="U714" s="108" t="s">
        <v>42</v>
      </c>
      <c r="V714" s="108" t="s">
        <v>42</v>
      </c>
      <c r="W714" s="7" t="s">
        <v>42</v>
      </c>
      <c r="X714" s="7" t="s">
        <v>42</v>
      </c>
      <c r="Y714" s="7">
        <v>42472</v>
      </c>
      <c r="Z714" s="7">
        <v>42524</v>
      </c>
      <c r="AA714" s="248" t="s">
        <v>4529</v>
      </c>
      <c r="AB714" s="252" t="s">
        <v>4520</v>
      </c>
      <c r="AC714" s="251" t="s">
        <v>4543</v>
      </c>
      <c r="AD714" s="248" t="s">
        <v>50</v>
      </c>
      <c r="AE714" s="248" t="s">
        <v>4522</v>
      </c>
      <c r="AF714" s="248" t="s">
        <v>42</v>
      </c>
      <c r="AG714" s="248" t="s">
        <v>42</v>
      </c>
      <c r="AH714" s="243" t="s">
        <v>246</v>
      </c>
      <c r="AI714" s="279"/>
      <c r="AJ714" s="279"/>
      <c r="AK714" s="280"/>
    </row>
    <row r="715" spans="1:37" ht="15" customHeight="1" x14ac:dyDescent="0.25">
      <c r="A715" s="17" t="s">
        <v>1745</v>
      </c>
      <c r="B715" s="37" t="s">
        <v>5530</v>
      </c>
      <c r="C715" s="17" t="s">
        <v>3675</v>
      </c>
      <c r="D715" s="278" t="s">
        <v>359</v>
      </c>
      <c r="E715" s="233">
        <v>7061115</v>
      </c>
      <c r="F715" s="308">
        <v>75</v>
      </c>
      <c r="G715" s="32" t="s">
        <v>50</v>
      </c>
      <c r="H715" s="17">
        <v>460</v>
      </c>
      <c r="I715" s="17" t="s">
        <v>25</v>
      </c>
      <c r="J715" s="37" t="s">
        <v>2546</v>
      </c>
      <c r="K715" s="17" t="s">
        <v>42</v>
      </c>
      <c r="L715" s="234">
        <v>8</v>
      </c>
      <c r="M715" s="235">
        <v>42418</v>
      </c>
      <c r="N715" s="236">
        <v>42418</v>
      </c>
      <c r="O715" s="99" t="s">
        <v>42</v>
      </c>
      <c r="P715" s="94" t="s">
        <v>42</v>
      </c>
      <c r="Q715" s="7" t="s">
        <v>42</v>
      </c>
      <c r="R715" s="7" t="s">
        <v>42</v>
      </c>
      <c r="S715" s="7" t="s">
        <v>42</v>
      </c>
      <c r="T715" s="7" t="s">
        <v>42</v>
      </c>
      <c r="U715" s="108" t="s">
        <v>42</v>
      </c>
      <c r="V715" s="108" t="s">
        <v>42</v>
      </c>
      <c r="W715" s="7" t="s">
        <v>42</v>
      </c>
      <c r="X715" s="7" t="s">
        <v>42</v>
      </c>
      <c r="Y715" s="45">
        <v>42472</v>
      </c>
      <c r="Z715" s="7">
        <v>42524</v>
      </c>
      <c r="AA715" s="248" t="s">
        <v>4529</v>
      </c>
      <c r="AB715" s="252" t="s">
        <v>4520</v>
      </c>
      <c r="AC715" s="251" t="s">
        <v>4543</v>
      </c>
      <c r="AD715" s="248" t="s">
        <v>50</v>
      </c>
      <c r="AE715" s="248" t="s">
        <v>4522</v>
      </c>
      <c r="AF715" s="248" t="s">
        <v>42</v>
      </c>
      <c r="AG715" s="248" t="s">
        <v>42</v>
      </c>
      <c r="AH715" s="243" t="s">
        <v>246</v>
      </c>
      <c r="AI715" s="231"/>
      <c r="AJ715" s="231"/>
      <c r="AK715" s="232"/>
    </row>
    <row r="716" spans="1:37" ht="15" customHeight="1" x14ac:dyDescent="0.25">
      <c r="A716" s="17" t="s">
        <v>1745</v>
      </c>
      <c r="B716" s="37" t="s">
        <v>5530</v>
      </c>
      <c r="C716" s="37" t="s">
        <v>3675</v>
      </c>
      <c r="D716" s="201" t="s">
        <v>359</v>
      </c>
      <c r="E716" s="233">
        <v>7071115</v>
      </c>
      <c r="F716" s="225">
        <v>75</v>
      </c>
      <c r="G716" s="32" t="s">
        <v>50</v>
      </c>
      <c r="H716" s="37">
        <v>460</v>
      </c>
      <c r="I716" s="37" t="s">
        <v>25</v>
      </c>
      <c r="J716" s="37" t="s">
        <v>2546</v>
      </c>
      <c r="K716" s="37" t="s">
        <v>42</v>
      </c>
      <c r="L716" s="234">
        <v>8</v>
      </c>
      <c r="M716" s="235">
        <v>42418</v>
      </c>
      <c r="N716" s="236">
        <v>42418</v>
      </c>
      <c r="O716" s="99" t="s">
        <v>42</v>
      </c>
      <c r="P716" s="94" t="s">
        <v>42</v>
      </c>
      <c r="Q716" s="7" t="s">
        <v>42</v>
      </c>
      <c r="R716" s="7" t="s">
        <v>42</v>
      </c>
      <c r="S716" s="7" t="s">
        <v>42</v>
      </c>
      <c r="T716" s="7" t="s">
        <v>42</v>
      </c>
      <c r="U716" s="108" t="s">
        <v>42</v>
      </c>
      <c r="V716" s="108" t="s">
        <v>42</v>
      </c>
      <c r="W716" s="7" t="s">
        <v>42</v>
      </c>
      <c r="X716" s="7" t="s">
        <v>42</v>
      </c>
      <c r="Y716" s="7">
        <v>42473</v>
      </c>
      <c r="Z716" s="7">
        <v>42524</v>
      </c>
      <c r="AA716" s="248" t="s">
        <v>4529</v>
      </c>
      <c r="AB716" s="252" t="s">
        <v>4520</v>
      </c>
      <c r="AC716" s="251" t="s">
        <v>4543</v>
      </c>
      <c r="AD716" s="248" t="s">
        <v>50</v>
      </c>
      <c r="AE716" s="248" t="s">
        <v>4522</v>
      </c>
      <c r="AF716" s="248" t="s">
        <v>42</v>
      </c>
      <c r="AG716" s="248" t="s">
        <v>42</v>
      </c>
      <c r="AH716" s="243" t="s">
        <v>246</v>
      </c>
      <c r="AI716" s="231"/>
      <c r="AJ716" s="231"/>
      <c r="AK716" s="232"/>
    </row>
    <row r="717" spans="1:37" ht="15" customHeight="1" x14ac:dyDescent="0.25">
      <c r="A717" s="17" t="s">
        <v>1745</v>
      </c>
      <c r="B717" s="37" t="s">
        <v>5530</v>
      </c>
      <c r="C717" s="37" t="s">
        <v>3675</v>
      </c>
      <c r="D717" s="201" t="s">
        <v>359</v>
      </c>
      <c r="E717" s="233">
        <v>7081115</v>
      </c>
      <c r="F717" s="225">
        <v>75</v>
      </c>
      <c r="G717" s="32" t="s">
        <v>50</v>
      </c>
      <c r="H717" s="37">
        <v>460</v>
      </c>
      <c r="I717" s="37" t="s">
        <v>25</v>
      </c>
      <c r="J717" s="37" t="s">
        <v>2546</v>
      </c>
      <c r="K717" s="37" t="s">
        <v>42</v>
      </c>
      <c r="L717" s="234">
        <v>8</v>
      </c>
      <c r="M717" s="235">
        <v>42418</v>
      </c>
      <c r="N717" s="236">
        <v>42418</v>
      </c>
      <c r="O717" s="99" t="s">
        <v>42</v>
      </c>
      <c r="P717" s="94" t="s">
        <v>42</v>
      </c>
      <c r="Q717" s="7" t="s">
        <v>42</v>
      </c>
      <c r="R717" s="7" t="s">
        <v>42</v>
      </c>
      <c r="S717" s="7" t="s">
        <v>42</v>
      </c>
      <c r="T717" s="7" t="s">
        <v>42</v>
      </c>
      <c r="U717" s="108" t="s">
        <v>42</v>
      </c>
      <c r="V717" s="108" t="s">
        <v>42</v>
      </c>
      <c r="W717" s="7" t="s">
        <v>42</v>
      </c>
      <c r="X717" s="7" t="s">
        <v>42</v>
      </c>
      <c r="Y717" s="7">
        <v>42475</v>
      </c>
      <c r="Z717" s="7">
        <v>42524</v>
      </c>
      <c r="AA717" s="248" t="s">
        <v>4529</v>
      </c>
      <c r="AB717" s="252" t="s">
        <v>4520</v>
      </c>
      <c r="AC717" s="251" t="s">
        <v>4543</v>
      </c>
      <c r="AD717" s="248" t="s">
        <v>50</v>
      </c>
      <c r="AE717" s="248" t="s">
        <v>4522</v>
      </c>
      <c r="AF717" s="248" t="s">
        <v>42</v>
      </c>
      <c r="AG717" s="248" t="s">
        <v>42</v>
      </c>
      <c r="AH717" s="243" t="s">
        <v>246</v>
      </c>
      <c r="AI717" s="231"/>
      <c r="AJ717" s="231"/>
      <c r="AK717" s="232"/>
    </row>
    <row r="718" spans="1:37" ht="15" customHeight="1" x14ac:dyDescent="0.25">
      <c r="A718" s="17" t="s">
        <v>1745</v>
      </c>
      <c r="B718" s="37" t="s">
        <v>5530</v>
      </c>
      <c r="C718" s="37" t="s">
        <v>3675</v>
      </c>
      <c r="D718" s="201" t="s">
        <v>359</v>
      </c>
      <c r="E718" s="233">
        <v>7091115</v>
      </c>
      <c r="F718" s="225">
        <v>75</v>
      </c>
      <c r="G718" s="32" t="s">
        <v>50</v>
      </c>
      <c r="H718" s="37">
        <v>460</v>
      </c>
      <c r="I718" s="37" t="s">
        <v>25</v>
      </c>
      <c r="J718" s="37" t="s">
        <v>2546</v>
      </c>
      <c r="K718" s="37" t="s">
        <v>42</v>
      </c>
      <c r="L718" s="234">
        <v>8</v>
      </c>
      <c r="M718" s="235">
        <v>42418</v>
      </c>
      <c r="N718" s="236">
        <v>42418</v>
      </c>
      <c r="O718" s="99" t="s">
        <v>42</v>
      </c>
      <c r="P718" s="94" t="s">
        <v>42</v>
      </c>
      <c r="Q718" s="7" t="s">
        <v>42</v>
      </c>
      <c r="R718" s="7" t="s">
        <v>42</v>
      </c>
      <c r="S718" s="7" t="s">
        <v>42</v>
      </c>
      <c r="T718" s="7" t="s">
        <v>42</v>
      </c>
      <c r="U718" s="108" t="s">
        <v>42</v>
      </c>
      <c r="V718" s="108" t="s">
        <v>42</v>
      </c>
      <c r="W718" s="7" t="s">
        <v>42</v>
      </c>
      <c r="X718" s="7" t="s">
        <v>42</v>
      </c>
      <c r="Y718" s="7">
        <v>42475</v>
      </c>
      <c r="Z718" s="7">
        <v>42524</v>
      </c>
      <c r="AA718" s="248" t="s">
        <v>4529</v>
      </c>
      <c r="AB718" s="252" t="s">
        <v>4520</v>
      </c>
      <c r="AC718" s="251" t="s">
        <v>4543</v>
      </c>
      <c r="AD718" s="248" t="s">
        <v>50</v>
      </c>
      <c r="AE718" s="248" t="s">
        <v>4522</v>
      </c>
      <c r="AF718" s="248" t="s">
        <v>42</v>
      </c>
      <c r="AG718" s="248" t="s">
        <v>42</v>
      </c>
      <c r="AH718" s="243" t="s">
        <v>246</v>
      </c>
      <c r="AI718" s="231"/>
      <c r="AJ718" s="231"/>
      <c r="AK718" s="232"/>
    </row>
    <row r="719" spans="1:37" ht="15" customHeight="1" x14ac:dyDescent="0.25">
      <c r="A719" s="17" t="s">
        <v>1745</v>
      </c>
      <c r="B719" s="37" t="s">
        <v>5530</v>
      </c>
      <c r="C719" s="37" t="s">
        <v>3675</v>
      </c>
      <c r="D719" s="201" t="s">
        <v>359</v>
      </c>
      <c r="E719" s="233">
        <v>7101115</v>
      </c>
      <c r="F719" s="225">
        <v>75</v>
      </c>
      <c r="G719" s="32" t="s">
        <v>50</v>
      </c>
      <c r="H719" s="37">
        <v>460</v>
      </c>
      <c r="I719" s="37" t="s">
        <v>25</v>
      </c>
      <c r="J719" s="37" t="s">
        <v>2546</v>
      </c>
      <c r="K719" s="37" t="s">
        <v>42</v>
      </c>
      <c r="L719" s="234">
        <v>8</v>
      </c>
      <c r="M719" s="235">
        <v>42418</v>
      </c>
      <c r="N719" s="236">
        <v>42418</v>
      </c>
      <c r="O719" s="99" t="s">
        <v>42</v>
      </c>
      <c r="P719" s="94" t="s">
        <v>42</v>
      </c>
      <c r="Q719" s="7" t="s">
        <v>42</v>
      </c>
      <c r="R719" s="7" t="s">
        <v>42</v>
      </c>
      <c r="S719" s="7" t="s">
        <v>42</v>
      </c>
      <c r="T719" s="7" t="s">
        <v>42</v>
      </c>
      <c r="U719" s="108" t="s">
        <v>42</v>
      </c>
      <c r="V719" s="108" t="s">
        <v>42</v>
      </c>
      <c r="W719" s="7" t="s">
        <v>42</v>
      </c>
      <c r="X719" s="7" t="s">
        <v>42</v>
      </c>
      <c r="Y719" s="7">
        <v>42475</v>
      </c>
      <c r="Z719" s="7">
        <v>42524</v>
      </c>
      <c r="AA719" s="248" t="s">
        <v>4529</v>
      </c>
      <c r="AB719" s="252" t="s">
        <v>4520</v>
      </c>
      <c r="AC719" s="251" t="s">
        <v>4543</v>
      </c>
      <c r="AD719" s="248" t="s">
        <v>50</v>
      </c>
      <c r="AE719" s="248" t="s">
        <v>4522</v>
      </c>
      <c r="AF719" s="248" t="s">
        <v>42</v>
      </c>
      <c r="AG719" s="248" t="s">
        <v>42</v>
      </c>
      <c r="AH719" s="243" t="s">
        <v>246</v>
      </c>
      <c r="AI719" s="231"/>
      <c r="AJ719" s="231"/>
      <c r="AK719" s="232"/>
    </row>
    <row r="720" spans="1:37" ht="15" customHeight="1" x14ac:dyDescent="0.25">
      <c r="A720" s="17" t="s">
        <v>1745</v>
      </c>
      <c r="B720" s="37" t="s">
        <v>5530</v>
      </c>
      <c r="C720" s="37" t="s">
        <v>3675</v>
      </c>
      <c r="D720" s="201" t="s">
        <v>359</v>
      </c>
      <c r="E720" s="233">
        <v>7111115</v>
      </c>
      <c r="F720" s="225">
        <v>75</v>
      </c>
      <c r="G720" s="32" t="s">
        <v>50</v>
      </c>
      <c r="H720" s="37">
        <v>460</v>
      </c>
      <c r="I720" s="37" t="s">
        <v>25</v>
      </c>
      <c r="J720" s="37" t="s">
        <v>2546</v>
      </c>
      <c r="K720" s="37" t="s">
        <v>42</v>
      </c>
      <c r="L720" s="234">
        <v>8</v>
      </c>
      <c r="M720" s="235">
        <v>42418</v>
      </c>
      <c r="N720" s="236">
        <v>42418</v>
      </c>
      <c r="O720" s="99" t="s">
        <v>42</v>
      </c>
      <c r="P720" s="94" t="s">
        <v>42</v>
      </c>
      <c r="Q720" s="7" t="s">
        <v>42</v>
      </c>
      <c r="R720" s="7" t="s">
        <v>42</v>
      </c>
      <c r="S720" s="7" t="s">
        <v>42</v>
      </c>
      <c r="T720" s="7" t="s">
        <v>42</v>
      </c>
      <c r="U720" s="108" t="s">
        <v>42</v>
      </c>
      <c r="V720" s="108" t="s">
        <v>42</v>
      </c>
      <c r="W720" s="7" t="s">
        <v>42</v>
      </c>
      <c r="X720" s="7" t="s">
        <v>42</v>
      </c>
      <c r="Y720" s="7">
        <v>42479</v>
      </c>
      <c r="Z720" s="7">
        <v>42524</v>
      </c>
      <c r="AA720" s="248" t="s">
        <v>4529</v>
      </c>
      <c r="AB720" s="252" t="s">
        <v>4520</v>
      </c>
      <c r="AC720" s="251" t="s">
        <v>4543</v>
      </c>
      <c r="AD720" s="248" t="s">
        <v>50</v>
      </c>
      <c r="AE720" s="248" t="s">
        <v>4522</v>
      </c>
      <c r="AF720" s="248" t="s">
        <v>42</v>
      </c>
      <c r="AG720" s="248" t="s">
        <v>42</v>
      </c>
      <c r="AH720" s="243" t="s">
        <v>246</v>
      </c>
      <c r="AI720" s="231"/>
      <c r="AJ720" s="231"/>
      <c r="AK720" s="232"/>
    </row>
    <row r="721" spans="1:37" ht="15" customHeight="1" x14ac:dyDescent="0.25">
      <c r="A721" s="17" t="s">
        <v>6504</v>
      </c>
      <c r="B721" s="37" t="s">
        <v>5530</v>
      </c>
      <c r="C721" s="37" t="s">
        <v>3675</v>
      </c>
      <c r="D721" s="201" t="s">
        <v>359</v>
      </c>
      <c r="E721" s="233">
        <v>7121115</v>
      </c>
      <c r="F721" s="225">
        <v>112.5</v>
      </c>
      <c r="G721" s="32" t="s">
        <v>50</v>
      </c>
      <c r="H721" s="37">
        <v>460</v>
      </c>
      <c r="I721" s="37" t="s">
        <v>25</v>
      </c>
      <c r="J721" s="37" t="s">
        <v>2546</v>
      </c>
      <c r="K721" s="37" t="s">
        <v>42</v>
      </c>
      <c r="L721" s="234">
        <v>8</v>
      </c>
      <c r="M721" s="235">
        <v>42418</v>
      </c>
      <c r="N721" s="236">
        <v>42418</v>
      </c>
      <c r="O721" s="99" t="s">
        <v>42</v>
      </c>
      <c r="P721" s="94" t="s">
        <v>42</v>
      </c>
      <c r="Q721" s="7" t="s">
        <v>42</v>
      </c>
      <c r="R721" s="7" t="s">
        <v>42</v>
      </c>
      <c r="S721" s="7" t="s">
        <v>42</v>
      </c>
      <c r="T721" s="7" t="s">
        <v>42</v>
      </c>
      <c r="U721" s="106" t="s">
        <v>42</v>
      </c>
      <c r="V721" s="106" t="s">
        <v>42</v>
      </c>
      <c r="W721" s="5" t="s">
        <v>42</v>
      </c>
      <c r="X721" s="5" t="s">
        <v>42</v>
      </c>
      <c r="Y721" s="7">
        <v>42448</v>
      </c>
      <c r="Z721" s="7">
        <v>42458</v>
      </c>
      <c r="AA721" s="248" t="s">
        <v>4529</v>
      </c>
      <c r="AB721" s="252" t="s">
        <v>4520</v>
      </c>
      <c r="AC721" s="251" t="s">
        <v>4543</v>
      </c>
      <c r="AD721" s="248" t="s">
        <v>50</v>
      </c>
      <c r="AE721" s="248" t="s">
        <v>4522</v>
      </c>
      <c r="AF721" s="248" t="s">
        <v>42</v>
      </c>
      <c r="AG721" s="248" t="s">
        <v>42</v>
      </c>
      <c r="AH721" s="243" t="s">
        <v>246</v>
      </c>
      <c r="AI721" s="231"/>
      <c r="AJ721" s="231"/>
      <c r="AK721" s="232"/>
    </row>
    <row r="722" spans="1:37" ht="15" customHeight="1" x14ac:dyDescent="0.25">
      <c r="A722" s="17" t="s">
        <v>6504</v>
      </c>
      <c r="B722" s="37" t="s">
        <v>5530</v>
      </c>
      <c r="C722" s="37" t="s">
        <v>3675</v>
      </c>
      <c r="D722" s="201" t="s">
        <v>359</v>
      </c>
      <c r="E722" s="233">
        <v>7131115</v>
      </c>
      <c r="F722" s="225">
        <v>112.5</v>
      </c>
      <c r="G722" s="32" t="s">
        <v>50</v>
      </c>
      <c r="H722" s="37">
        <v>460</v>
      </c>
      <c r="I722" s="37" t="s">
        <v>25</v>
      </c>
      <c r="J722" s="37" t="s">
        <v>2546</v>
      </c>
      <c r="K722" s="37" t="s">
        <v>42</v>
      </c>
      <c r="L722" s="234">
        <v>8</v>
      </c>
      <c r="M722" s="235">
        <v>42418</v>
      </c>
      <c r="N722" s="236">
        <v>42418</v>
      </c>
      <c r="O722" s="99" t="s">
        <v>42</v>
      </c>
      <c r="P722" s="94" t="s">
        <v>42</v>
      </c>
      <c r="Q722" s="7" t="s">
        <v>42</v>
      </c>
      <c r="R722" s="7" t="s">
        <v>42</v>
      </c>
      <c r="S722" s="7" t="s">
        <v>42</v>
      </c>
      <c r="T722" s="7" t="s">
        <v>42</v>
      </c>
      <c r="U722" s="108" t="s">
        <v>42</v>
      </c>
      <c r="V722" s="108" t="s">
        <v>42</v>
      </c>
      <c r="W722" s="7" t="s">
        <v>42</v>
      </c>
      <c r="X722" s="7" t="s">
        <v>42</v>
      </c>
      <c r="Y722" s="7">
        <v>42462</v>
      </c>
      <c r="Z722" s="7">
        <v>42464</v>
      </c>
      <c r="AA722" s="248" t="s">
        <v>4529</v>
      </c>
      <c r="AB722" s="252" t="s">
        <v>4520</v>
      </c>
      <c r="AC722" s="251" t="s">
        <v>4543</v>
      </c>
      <c r="AD722" s="248" t="s">
        <v>50</v>
      </c>
      <c r="AE722" s="248" t="s">
        <v>4522</v>
      </c>
      <c r="AF722" s="248" t="s">
        <v>42</v>
      </c>
      <c r="AG722" s="248" t="s">
        <v>42</v>
      </c>
      <c r="AH722" s="243" t="s">
        <v>246</v>
      </c>
      <c r="AI722" s="231"/>
      <c r="AJ722" s="231"/>
      <c r="AK722" s="232"/>
    </row>
    <row r="723" spans="1:37" ht="15" customHeight="1" x14ac:dyDescent="0.25">
      <c r="A723" s="17" t="s">
        <v>6504</v>
      </c>
      <c r="B723" s="37" t="s">
        <v>5530</v>
      </c>
      <c r="C723" s="37" t="s">
        <v>3675</v>
      </c>
      <c r="D723" s="201" t="s">
        <v>359</v>
      </c>
      <c r="E723" s="233">
        <v>7141115</v>
      </c>
      <c r="F723" s="225">
        <v>112.5</v>
      </c>
      <c r="G723" s="32" t="s">
        <v>50</v>
      </c>
      <c r="H723" s="37">
        <v>460</v>
      </c>
      <c r="I723" s="37" t="s">
        <v>25</v>
      </c>
      <c r="J723" s="37" t="s">
        <v>2546</v>
      </c>
      <c r="K723" s="37" t="s">
        <v>42</v>
      </c>
      <c r="L723" s="234">
        <v>8</v>
      </c>
      <c r="M723" s="235">
        <v>42418</v>
      </c>
      <c r="N723" s="236">
        <v>42418</v>
      </c>
      <c r="O723" s="99" t="s">
        <v>42</v>
      </c>
      <c r="P723" s="94" t="s">
        <v>42</v>
      </c>
      <c r="Q723" s="7" t="s">
        <v>42</v>
      </c>
      <c r="R723" s="7" t="s">
        <v>42</v>
      </c>
      <c r="S723" s="7" t="s">
        <v>42</v>
      </c>
      <c r="T723" s="7" t="s">
        <v>42</v>
      </c>
      <c r="U723" s="108" t="s">
        <v>42</v>
      </c>
      <c r="V723" s="108" t="s">
        <v>42</v>
      </c>
      <c r="W723" s="7" t="s">
        <v>42</v>
      </c>
      <c r="X723" s="7" t="s">
        <v>42</v>
      </c>
      <c r="Y723" s="7">
        <v>42473</v>
      </c>
      <c r="Z723" s="7">
        <v>42524</v>
      </c>
      <c r="AA723" s="248" t="s">
        <v>4529</v>
      </c>
      <c r="AB723" s="252" t="s">
        <v>4520</v>
      </c>
      <c r="AC723" s="251" t="s">
        <v>4543</v>
      </c>
      <c r="AD723" s="248" t="s">
        <v>50</v>
      </c>
      <c r="AE723" s="248" t="s">
        <v>4522</v>
      </c>
      <c r="AF723" s="248" t="s">
        <v>42</v>
      </c>
      <c r="AG723" s="248" t="s">
        <v>42</v>
      </c>
      <c r="AH723" s="243" t="s">
        <v>246</v>
      </c>
      <c r="AI723" s="231"/>
      <c r="AJ723" s="231"/>
      <c r="AK723" s="232"/>
    </row>
    <row r="724" spans="1:37" ht="15" customHeight="1" x14ac:dyDescent="0.25">
      <c r="A724" s="17" t="s">
        <v>6504</v>
      </c>
      <c r="B724" s="37" t="s">
        <v>5530</v>
      </c>
      <c r="C724" s="37" t="s">
        <v>3675</v>
      </c>
      <c r="D724" s="201" t="s">
        <v>359</v>
      </c>
      <c r="E724" s="233">
        <v>7151115</v>
      </c>
      <c r="F724" s="225">
        <v>112.5</v>
      </c>
      <c r="G724" s="32" t="s">
        <v>50</v>
      </c>
      <c r="H724" s="37">
        <v>460</v>
      </c>
      <c r="I724" s="37" t="s">
        <v>25</v>
      </c>
      <c r="J724" s="37" t="s">
        <v>2546</v>
      </c>
      <c r="K724" s="37" t="s">
        <v>42</v>
      </c>
      <c r="L724" s="234">
        <v>8</v>
      </c>
      <c r="M724" s="235">
        <v>42418</v>
      </c>
      <c r="N724" s="236">
        <v>42418</v>
      </c>
      <c r="O724" s="99" t="s">
        <v>42</v>
      </c>
      <c r="P724" s="94" t="s">
        <v>42</v>
      </c>
      <c r="Q724" s="7" t="s">
        <v>42</v>
      </c>
      <c r="R724" s="7" t="s">
        <v>42</v>
      </c>
      <c r="S724" s="7" t="s">
        <v>42</v>
      </c>
      <c r="T724" s="7" t="s">
        <v>42</v>
      </c>
      <c r="U724" s="108" t="s">
        <v>42</v>
      </c>
      <c r="V724" s="108" t="s">
        <v>42</v>
      </c>
      <c r="W724" s="7" t="s">
        <v>42</v>
      </c>
      <c r="X724" s="7" t="s">
        <v>42</v>
      </c>
      <c r="Y724" s="7">
        <v>42486</v>
      </c>
      <c r="Z724" s="7">
        <v>42524</v>
      </c>
      <c r="AA724" s="248" t="s">
        <v>4529</v>
      </c>
      <c r="AB724" s="252" t="s">
        <v>4520</v>
      </c>
      <c r="AC724" s="251" t="s">
        <v>4543</v>
      </c>
      <c r="AD724" s="248" t="s">
        <v>50</v>
      </c>
      <c r="AE724" s="248" t="s">
        <v>4522</v>
      </c>
      <c r="AF724" s="248" t="s">
        <v>42</v>
      </c>
      <c r="AG724" s="248" t="s">
        <v>42</v>
      </c>
      <c r="AH724" s="243" t="s">
        <v>246</v>
      </c>
      <c r="AI724" s="231"/>
      <c r="AJ724" s="231"/>
      <c r="AK724" s="232"/>
    </row>
    <row r="725" spans="1:37" ht="15" customHeight="1" x14ac:dyDescent="0.25">
      <c r="A725" s="17" t="s">
        <v>6504</v>
      </c>
      <c r="B725" s="37" t="s">
        <v>5530</v>
      </c>
      <c r="C725" s="37" t="s">
        <v>3675</v>
      </c>
      <c r="D725" s="201" t="s">
        <v>359</v>
      </c>
      <c r="E725" s="233">
        <v>7161115</v>
      </c>
      <c r="F725" s="225">
        <v>112.5</v>
      </c>
      <c r="G725" s="32" t="s">
        <v>50</v>
      </c>
      <c r="H725" s="37">
        <v>460</v>
      </c>
      <c r="I725" s="37" t="s">
        <v>25</v>
      </c>
      <c r="J725" s="37" t="s">
        <v>2546</v>
      </c>
      <c r="K725" s="37" t="s">
        <v>42</v>
      </c>
      <c r="L725" s="234">
        <v>8</v>
      </c>
      <c r="M725" s="235">
        <v>42418</v>
      </c>
      <c r="N725" s="236">
        <v>42418</v>
      </c>
      <c r="O725" s="99" t="s">
        <v>42</v>
      </c>
      <c r="P725" s="94" t="s">
        <v>42</v>
      </c>
      <c r="Q725" s="7" t="s">
        <v>42</v>
      </c>
      <c r="R725" s="7" t="s">
        <v>42</v>
      </c>
      <c r="S725" s="7" t="s">
        <v>42</v>
      </c>
      <c r="T725" s="7" t="s">
        <v>42</v>
      </c>
      <c r="U725" s="108" t="s">
        <v>42</v>
      </c>
      <c r="V725" s="108" t="s">
        <v>42</v>
      </c>
      <c r="W725" s="7" t="s">
        <v>42</v>
      </c>
      <c r="X725" s="7" t="s">
        <v>42</v>
      </c>
      <c r="Y725" s="7">
        <v>42486</v>
      </c>
      <c r="Z725" s="7">
        <v>42524</v>
      </c>
      <c r="AA725" s="248" t="s">
        <v>4529</v>
      </c>
      <c r="AB725" s="252" t="s">
        <v>4520</v>
      </c>
      <c r="AC725" s="251" t="s">
        <v>4543</v>
      </c>
      <c r="AD725" s="248" t="s">
        <v>50</v>
      </c>
      <c r="AE725" s="248" t="s">
        <v>4522</v>
      </c>
      <c r="AF725" s="248" t="s">
        <v>42</v>
      </c>
      <c r="AG725" s="248" t="s">
        <v>42</v>
      </c>
      <c r="AH725" s="243" t="s">
        <v>246</v>
      </c>
      <c r="AI725" s="231"/>
      <c r="AJ725" s="231"/>
      <c r="AK725" s="232"/>
    </row>
    <row r="726" spans="1:37" ht="15" customHeight="1" x14ac:dyDescent="0.25">
      <c r="A726" s="17" t="s">
        <v>6504</v>
      </c>
      <c r="B726" s="37" t="s">
        <v>5530</v>
      </c>
      <c r="C726" s="37" t="s">
        <v>3675</v>
      </c>
      <c r="D726" s="201" t="s">
        <v>359</v>
      </c>
      <c r="E726" s="233">
        <v>7171115</v>
      </c>
      <c r="F726" s="225">
        <v>112.5</v>
      </c>
      <c r="G726" s="32" t="s">
        <v>50</v>
      </c>
      <c r="H726" s="37">
        <v>460</v>
      </c>
      <c r="I726" s="37" t="s">
        <v>25</v>
      </c>
      <c r="J726" s="37" t="s">
        <v>2546</v>
      </c>
      <c r="K726" s="37" t="s">
        <v>42</v>
      </c>
      <c r="L726" s="234">
        <v>8</v>
      </c>
      <c r="M726" s="235">
        <v>42418</v>
      </c>
      <c r="N726" s="236">
        <v>42418</v>
      </c>
      <c r="O726" s="99" t="s">
        <v>42</v>
      </c>
      <c r="P726" s="94" t="s">
        <v>42</v>
      </c>
      <c r="Q726" s="7" t="s">
        <v>42</v>
      </c>
      <c r="R726" s="7" t="s">
        <v>42</v>
      </c>
      <c r="S726" s="7" t="s">
        <v>42</v>
      </c>
      <c r="T726" s="7" t="s">
        <v>42</v>
      </c>
      <c r="U726" s="108" t="s">
        <v>42</v>
      </c>
      <c r="V726" s="108" t="s">
        <v>42</v>
      </c>
      <c r="W726" s="7" t="s">
        <v>42</v>
      </c>
      <c r="X726" s="7" t="s">
        <v>42</v>
      </c>
      <c r="Y726" s="7">
        <v>42486</v>
      </c>
      <c r="Z726" s="7">
        <v>42524</v>
      </c>
      <c r="AA726" s="248" t="s">
        <v>4529</v>
      </c>
      <c r="AB726" s="252" t="s">
        <v>4520</v>
      </c>
      <c r="AC726" s="251" t="s">
        <v>4543</v>
      </c>
      <c r="AD726" s="248" t="s">
        <v>50</v>
      </c>
      <c r="AE726" s="248" t="s">
        <v>4522</v>
      </c>
      <c r="AF726" s="248" t="s">
        <v>42</v>
      </c>
      <c r="AG726" s="248" t="s">
        <v>42</v>
      </c>
      <c r="AH726" s="243" t="s">
        <v>246</v>
      </c>
      <c r="AI726" s="231"/>
      <c r="AJ726" s="231"/>
      <c r="AK726" s="232"/>
    </row>
    <row r="727" spans="1:37" ht="15" customHeight="1" x14ac:dyDescent="0.25">
      <c r="A727" s="17" t="s">
        <v>6505</v>
      </c>
      <c r="B727" s="37" t="s">
        <v>5530</v>
      </c>
      <c r="C727" s="37" t="s">
        <v>3675</v>
      </c>
      <c r="D727" s="201" t="s">
        <v>359</v>
      </c>
      <c r="E727" s="233">
        <v>7181115</v>
      </c>
      <c r="F727" s="225">
        <v>150</v>
      </c>
      <c r="G727" s="32" t="s">
        <v>50</v>
      </c>
      <c r="H727" s="37">
        <v>460</v>
      </c>
      <c r="I727" s="37" t="s">
        <v>25</v>
      </c>
      <c r="J727" s="37" t="s">
        <v>2546</v>
      </c>
      <c r="K727" s="37" t="s">
        <v>42</v>
      </c>
      <c r="L727" s="234">
        <v>8</v>
      </c>
      <c r="M727" s="235">
        <v>42418</v>
      </c>
      <c r="N727" s="236">
        <v>42418</v>
      </c>
      <c r="O727" s="99" t="s">
        <v>42</v>
      </c>
      <c r="P727" s="94" t="s">
        <v>42</v>
      </c>
      <c r="Q727" s="7" t="s">
        <v>42</v>
      </c>
      <c r="R727" s="7" t="s">
        <v>42</v>
      </c>
      <c r="S727" s="7" t="s">
        <v>42</v>
      </c>
      <c r="T727" s="7" t="s">
        <v>42</v>
      </c>
      <c r="U727" s="108" t="s">
        <v>42</v>
      </c>
      <c r="V727" s="108" t="s">
        <v>42</v>
      </c>
      <c r="W727" s="7" t="s">
        <v>42</v>
      </c>
      <c r="X727" s="7" t="s">
        <v>42</v>
      </c>
      <c r="Y727" s="7">
        <v>42472</v>
      </c>
      <c r="Z727" s="7">
        <v>42524</v>
      </c>
      <c r="AA727" s="248" t="s">
        <v>4529</v>
      </c>
      <c r="AB727" s="252" t="s">
        <v>4520</v>
      </c>
      <c r="AC727" s="251" t="s">
        <v>4543</v>
      </c>
      <c r="AD727" s="248" t="s">
        <v>50</v>
      </c>
      <c r="AE727" s="248" t="s">
        <v>4522</v>
      </c>
      <c r="AF727" s="248" t="s">
        <v>42</v>
      </c>
      <c r="AG727" s="248" t="s">
        <v>42</v>
      </c>
      <c r="AH727" s="243" t="s">
        <v>246</v>
      </c>
      <c r="AI727" s="231"/>
      <c r="AJ727" s="231"/>
      <c r="AK727" s="232"/>
    </row>
    <row r="728" spans="1:37" ht="15" customHeight="1" x14ac:dyDescent="0.25">
      <c r="A728" s="17" t="s">
        <v>6171</v>
      </c>
      <c r="B728" s="37" t="s">
        <v>5531</v>
      </c>
      <c r="C728" s="37" t="s">
        <v>3675</v>
      </c>
      <c r="D728" s="201" t="s">
        <v>359</v>
      </c>
      <c r="E728" s="233">
        <v>7191115</v>
      </c>
      <c r="F728" s="225">
        <v>800</v>
      </c>
      <c r="G728" s="145" t="s">
        <v>511</v>
      </c>
      <c r="H728" s="37">
        <v>11400</v>
      </c>
      <c r="I728" s="37" t="s">
        <v>1045</v>
      </c>
      <c r="J728" s="37" t="s">
        <v>2546</v>
      </c>
      <c r="K728" s="37" t="s">
        <v>272</v>
      </c>
      <c r="L728" s="234">
        <v>10</v>
      </c>
      <c r="M728" s="235">
        <v>42433</v>
      </c>
      <c r="N728" s="236">
        <v>42433</v>
      </c>
      <c r="O728" s="99" t="s">
        <v>153</v>
      </c>
      <c r="P728" s="94" t="s">
        <v>153</v>
      </c>
      <c r="Q728" s="7">
        <v>42436</v>
      </c>
      <c r="R728" s="5" t="s">
        <v>153</v>
      </c>
      <c r="S728" s="7" t="s">
        <v>3358</v>
      </c>
      <c r="T728" s="7">
        <v>42439</v>
      </c>
      <c r="U728" s="106" t="s">
        <v>153</v>
      </c>
      <c r="V728" s="106" t="s">
        <v>153</v>
      </c>
      <c r="W728" s="5" t="s">
        <v>42</v>
      </c>
      <c r="X728" s="5" t="s">
        <v>42</v>
      </c>
      <c r="Y728" s="7">
        <v>42457</v>
      </c>
      <c r="Z728" s="7">
        <v>42524</v>
      </c>
      <c r="AA728" s="248" t="s">
        <v>4529</v>
      </c>
      <c r="AB728" s="252" t="s">
        <v>4520</v>
      </c>
      <c r="AC728" s="251" t="s">
        <v>4543</v>
      </c>
      <c r="AD728" s="248" t="s">
        <v>511</v>
      </c>
      <c r="AE728" s="248" t="s">
        <v>4522</v>
      </c>
      <c r="AF728" s="248" t="s">
        <v>42</v>
      </c>
      <c r="AG728" s="248" t="s">
        <v>42</v>
      </c>
      <c r="AH728" s="243" t="s">
        <v>272</v>
      </c>
      <c r="AI728" s="231"/>
      <c r="AJ728" s="231"/>
      <c r="AK728" s="232"/>
    </row>
    <row r="729" spans="1:37" ht="15" customHeight="1" x14ac:dyDescent="0.25">
      <c r="A729" s="17" t="s">
        <v>6172</v>
      </c>
      <c r="B729" s="37" t="s">
        <v>5531</v>
      </c>
      <c r="C729" s="37" t="s">
        <v>3675</v>
      </c>
      <c r="D729" s="201" t="s">
        <v>359</v>
      </c>
      <c r="E729" s="233">
        <v>7201115</v>
      </c>
      <c r="F729" s="225">
        <v>1000</v>
      </c>
      <c r="G729" s="145" t="s">
        <v>511</v>
      </c>
      <c r="H729" s="37">
        <v>11400</v>
      </c>
      <c r="I729" s="37" t="s">
        <v>1045</v>
      </c>
      <c r="J729" s="37" t="s">
        <v>2546</v>
      </c>
      <c r="K729" s="37" t="s">
        <v>272</v>
      </c>
      <c r="L729" s="234">
        <v>10</v>
      </c>
      <c r="M729" s="235">
        <v>42433</v>
      </c>
      <c r="N729" s="236">
        <v>42433</v>
      </c>
      <c r="O729" s="99" t="s">
        <v>153</v>
      </c>
      <c r="P729" s="94" t="s">
        <v>153</v>
      </c>
      <c r="Q729" s="7">
        <v>42436</v>
      </c>
      <c r="R729" s="9" t="s">
        <v>153</v>
      </c>
      <c r="S729" s="7" t="s">
        <v>3358</v>
      </c>
      <c r="T729" s="7">
        <v>42446</v>
      </c>
      <c r="U729" s="108">
        <v>42457</v>
      </c>
      <c r="V729" s="108" t="s">
        <v>153</v>
      </c>
      <c r="W729" s="7" t="s">
        <v>42</v>
      </c>
      <c r="X729" s="7" t="s">
        <v>42</v>
      </c>
      <c r="Y729" s="7">
        <v>42464</v>
      </c>
      <c r="Z729" s="7">
        <v>42549</v>
      </c>
      <c r="AA729" s="248" t="s">
        <v>4529</v>
      </c>
      <c r="AB729" s="252" t="s">
        <v>4520</v>
      </c>
      <c r="AC729" s="251" t="s">
        <v>4543</v>
      </c>
      <c r="AD729" s="248" t="s">
        <v>511</v>
      </c>
      <c r="AE729" s="248" t="s">
        <v>4522</v>
      </c>
      <c r="AF729" s="248" t="s">
        <v>42</v>
      </c>
      <c r="AG729" s="248" t="s">
        <v>42</v>
      </c>
      <c r="AH729" s="243" t="s">
        <v>272</v>
      </c>
      <c r="AI729" s="231"/>
      <c r="AJ729" s="231"/>
      <c r="AK729" s="232"/>
    </row>
    <row r="730" spans="1:37" ht="15" customHeight="1" x14ac:dyDescent="0.25">
      <c r="A730" s="17" t="s">
        <v>6173</v>
      </c>
      <c r="B730" s="37" t="s">
        <v>5531</v>
      </c>
      <c r="C730" s="37" t="s">
        <v>3675</v>
      </c>
      <c r="D730" s="201" t="s">
        <v>359</v>
      </c>
      <c r="E730" s="233">
        <v>7211115</v>
      </c>
      <c r="F730" s="225">
        <v>630</v>
      </c>
      <c r="G730" s="145" t="s">
        <v>511</v>
      </c>
      <c r="H730" s="37">
        <v>11400</v>
      </c>
      <c r="I730" s="37" t="s">
        <v>1045</v>
      </c>
      <c r="J730" s="37" t="s">
        <v>2546</v>
      </c>
      <c r="K730" s="37" t="s">
        <v>272</v>
      </c>
      <c r="L730" s="234">
        <v>10</v>
      </c>
      <c r="M730" s="235">
        <v>42433</v>
      </c>
      <c r="N730" s="236">
        <v>42433</v>
      </c>
      <c r="O730" s="99" t="s">
        <v>153</v>
      </c>
      <c r="P730" s="94" t="s">
        <v>153</v>
      </c>
      <c r="Q730" s="7">
        <v>42436</v>
      </c>
      <c r="R730" s="5" t="s">
        <v>153</v>
      </c>
      <c r="S730" s="7" t="s">
        <v>3358</v>
      </c>
      <c r="T730" s="7">
        <v>42437</v>
      </c>
      <c r="U730" s="106" t="s">
        <v>153</v>
      </c>
      <c r="V730" s="106" t="s">
        <v>153</v>
      </c>
      <c r="W730" s="5" t="s">
        <v>42</v>
      </c>
      <c r="X730" s="5" t="s">
        <v>42</v>
      </c>
      <c r="Y730" s="7">
        <v>42440</v>
      </c>
      <c r="Z730" s="7">
        <v>42458</v>
      </c>
      <c r="AA730" s="248" t="s">
        <v>4529</v>
      </c>
      <c r="AB730" s="252" t="s">
        <v>4520</v>
      </c>
      <c r="AC730" s="251" t="s">
        <v>4543</v>
      </c>
      <c r="AD730" s="248" t="s">
        <v>511</v>
      </c>
      <c r="AE730" s="248" t="s">
        <v>4522</v>
      </c>
      <c r="AF730" s="248" t="s">
        <v>42</v>
      </c>
      <c r="AG730" s="248" t="s">
        <v>42</v>
      </c>
      <c r="AH730" s="243" t="s">
        <v>272</v>
      </c>
      <c r="AI730" s="231"/>
      <c r="AJ730" s="231"/>
      <c r="AK730" s="232"/>
    </row>
    <row r="731" spans="1:37" ht="15" customHeight="1" x14ac:dyDescent="0.25">
      <c r="A731" s="17" t="s">
        <v>6174</v>
      </c>
      <c r="B731" s="37" t="s">
        <v>5531</v>
      </c>
      <c r="C731" s="37" t="s">
        <v>3675</v>
      </c>
      <c r="D731" s="201" t="s">
        <v>359</v>
      </c>
      <c r="E731" s="233">
        <v>7221115</v>
      </c>
      <c r="F731" s="225">
        <v>500</v>
      </c>
      <c r="G731" s="145" t="s">
        <v>511</v>
      </c>
      <c r="H731" s="37">
        <v>11400</v>
      </c>
      <c r="I731" s="37" t="s">
        <v>1045</v>
      </c>
      <c r="J731" s="37" t="s">
        <v>2546</v>
      </c>
      <c r="K731" s="37" t="s">
        <v>272</v>
      </c>
      <c r="L731" s="234">
        <v>10</v>
      </c>
      <c r="M731" s="235">
        <v>42433</v>
      </c>
      <c r="N731" s="236">
        <v>42433</v>
      </c>
      <c r="O731" s="99" t="s">
        <v>153</v>
      </c>
      <c r="P731" s="94" t="s">
        <v>153</v>
      </c>
      <c r="Q731" s="7">
        <v>42436</v>
      </c>
      <c r="R731" s="5" t="s">
        <v>153</v>
      </c>
      <c r="S731" s="7" t="s">
        <v>3358</v>
      </c>
      <c r="T731" s="7" t="s">
        <v>153</v>
      </c>
      <c r="U731" s="106">
        <v>42445</v>
      </c>
      <c r="V731" s="106" t="s">
        <v>153</v>
      </c>
      <c r="W731" s="5" t="s">
        <v>42</v>
      </c>
      <c r="X731" s="5" t="s">
        <v>42</v>
      </c>
      <c r="Y731" s="7">
        <v>42452</v>
      </c>
      <c r="Z731" s="7">
        <v>42464</v>
      </c>
      <c r="AA731" s="248" t="s">
        <v>4529</v>
      </c>
      <c r="AB731" s="252" t="s">
        <v>4520</v>
      </c>
      <c r="AC731" s="251" t="s">
        <v>4543</v>
      </c>
      <c r="AD731" s="248" t="s">
        <v>511</v>
      </c>
      <c r="AE731" s="248" t="s">
        <v>4522</v>
      </c>
      <c r="AF731" s="248" t="s">
        <v>42</v>
      </c>
      <c r="AG731" s="248" t="s">
        <v>42</v>
      </c>
      <c r="AH731" s="243" t="s">
        <v>272</v>
      </c>
      <c r="AI731" s="231"/>
      <c r="AJ731" s="231"/>
      <c r="AK731" s="232"/>
    </row>
    <row r="732" spans="1:37" ht="15" customHeight="1" x14ac:dyDescent="0.25">
      <c r="A732" s="17" t="s">
        <v>6175</v>
      </c>
      <c r="B732" s="37" t="s">
        <v>5531</v>
      </c>
      <c r="C732" s="37" t="s">
        <v>3675</v>
      </c>
      <c r="D732" s="201" t="s">
        <v>359</v>
      </c>
      <c r="E732" s="233">
        <v>7231115</v>
      </c>
      <c r="F732" s="225">
        <v>300</v>
      </c>
      <c r="G732" s="145" t="s">
        <v>511</v>
      </c>
      <c r="H732" s="37">
        <v>11400</v>
      </c>
      <c r="I732" s="37" t="s">
        <v>25</v>
      </c>
      <c r="J732" s="37" t="s">
        <v>2546</v>
      </c>
      <c r="K732" s="37" t="s">
        <v>272</v>
      </c>
      <c r="L732" s="234">
        <v>10</v>
      </c>
      <c r="M732" s="235">
        <v>42433</v>
      </c>
      <c r="N732" s="236">
        <v>42433</v>
      </c>
      <c r="O732" s="99" t="s">
        <v>153</v>
      </c>
      <c r="P732" s="94" t="s">
        <v>153</v>
      </c>
      <c r="Q732" s="7">
        <v>42436</v>
      </c>
      <c r="R732" s="5" t="s">
        <v>153</v>
      </c>
      <c r="S732" s="7" t="s">
        <v>3358</v>
      </c>
      <c r="T732" s="7" t="s">
        <v>153</v>
      </c>
      <c r="U732" s="106">
        <v>42446</v>
      </c>
      <c r="V732" s="106" t="s">
        <v>153</v>
      </c>
      <c r="W732" s="5" t="s">
        <v>42</v>
      </c>
      <c r="X732" s="5" t="s">
        <v>42</v>
      </c>
      <c r="Y732" s="7">
        <v>42457</v>
      </c>
      <c r="Z732" s="7">
        <v>42458</v>
      </c>
      <c r="AA732" s="248" t="s">
        <v>4529</v>
      </c>
      <c r="AB732" s="252" t="s">
        <v>4520</v>
      </c>
      <c r="AC732" s="251" t="s">
        <v>4543</v>
      </c>
      <c r="AD732" s="248" t="s">
        <v>511</v>
      </c>
      <c r="AE732" s="248" t="s">
        <v>4522</v>
      </c>
      <c r="AF732" s="248" t="s">
        <v>42</v>
      </c>
      <c r="AG732" s="248" t="s">
        <v>42</v>
      </c>
      <c r="AH732" s="243" t="s">
        <v>272</v>
      </c>
      <c r="AI732" s="231"/>
      <c r="AJ732" s="231"/>
      <c r="AK732" s="232"/>
    </row>
    <row r="733" spans="1:37" ht="15" customHeight="1" x14ac:dyDescent="0.25">
      <c r="A733" s="17" t="s">
        <v>5569</v>
      </c>
      <c r="B733" s="37" t="s">
        <v>5535</v>
      </c>
      <c r="C733" s="37" t="s">
        <v>5533</v>
      </c>
      <c r="D733" s="201" t="s">
        <v>359</v>
      </c>
      <c r="E733" s="233">
        <v>7241115</v>
      </c>
      <c r="F733" s="225">
        <v>500</v>
      </c>
      <c r="G733" s="32" t="s">
        <v>50</v>
      </c>
      <c r="H733" s="37">
        <v>440</v>
      </c>
      <c r="I733" s="37" t="s">
        <v>25</v>
      </c>
      <c r="J733" s="37" t="s">
        <v>2546</v>
      </c>
      <c r="K733" s="37" t="s">
        <v>42</v>
      </c>
      <c r="L733" s="234">
        <v>49</v>
      </c>
      <c r="M733" s="235">
        <v>42341</v>
      </c>
      <c r="N733" s="236">
        <v>42341</v>
      </c>
      <c r="O733" s="99">
        <v>42321</v>
      </c>
      <c r="P733" s="94">
        <v>42325</v>
      </c>
      <c r="Q733" s="7">
        <v>42340</v>
      </c>
      <c r="R733" s="7" t="s">
        <v>153</v>
      </c>
      <c r="S733" s="7" t="s">
        <v>3605</v>
      </c>
      <c r="T733" s="7">
        <v>42341</v>
      </c>
      <c r="U733" s="106">
        <v>42342</v>
      </c>
      <c r="V733" s="106" t="s">
        <v>153</v>
      </c>
      <c r="W733" s="5" t="s">
        <v>42</v>
      </c>
      <c r="X733" s="5" t="s">
        <v>42</v>
      </c>
      <c r="Y733" s="7">
        <v>42347</v>
      </c>
      <c r="Z733" s="7"/>
      <c r="AA733" s="248" t="s">
        <v>4529</v>
      </c>
      <c r="AB733" s="252" t="s">
        <v>4520</v>
      </c>
      <c r="AC733" s="251" t="s">
        <v>4543</v>
      </c>
      <c r="AD733" s="248" t="s">
        <v>50</v>
      </c>
      <c r="AE733" s="248" t="s">
        <v>4522</v>
      </c>
      <c r="AF733" s="248" t="s">
        <v>42</v>
      </c>
      <c r="AG733" s="248" t="s">
        <v>42</v>
      </c>
      <c r="AH733" s="243" t="s">
        <v>246</v>
      </c>
      <c r="AI733" s="231"/>
      <c r="AJ733" s="231"/>
      <c r="AK733" s="232"/>
    </row>
    <row r="734" spans="1:37" ht="15" customHeight="1" x14ac:dyDescent="0.25">
      <c r="A734" s="17" t="s">
        <v>5577</v>
      </c>
      <c r="B734" s="37" t="s">
        <v>5535</v>
      </c>
      <c r="C734" s="37" t="s">
        <v>5533</v>
      </c>
      <c r="D734" s="201" t="s">
        <v>359</v>
      </c>
      <c r="E734" s="233">
        <v>7251115</v>
      </c>
      <c r="F734" s="225">
        <v>225</v>
      </c>
      <c r="G734" s="32" t="s">
        <v>50</v>
      </c>
      <c r="H734" s="37">
        <v>440</v>
      </c>
      <c r="I734" s="37" t="s">
        <v>1527</v>
      </c>
      <c r="J734" s="37" t="s">
        <v>2546</v>
      </c>
      <c r="K734" s="37" t="s">
        <v>42</v>
      </c>
      <c r="L734" s="234">
        <v>49</v>
      </c>
      <c r="M734" s="235">
        <v>42341</v>
      </c>
      <c r="N734" s="236">
        <v>42341</v>
      </c>
      <c r="O734" s="99">
        <v>42325</v>
      </c>
      <c r="P734" s="94">
        <v>42326</v>
      </c>
      <c r="Q734" s="7">
        <v>42343</v>
      </c>
      <c r="R734" s="7" t="s">
        <v>153</v>
      </c>
      <c r="S734" s="7" t="s">
        <v>3605</v>
      </c>
      <c r="T734" s="7">
        <v>42347</v>
      </c>
      <c r="U734" s="106">
        <v>42348</v>
      </c>
      <c r="V734" s="106" t="s">
        <v>153</v>
      </c>
      <c r="W734" s="5" t="s">
        <v>42</v>
      </c>
      <c r="X734" s="5" t="s">
        <v>42</v>
      </c>
      <c r="Y734" s="7">
        <v>42348</v>
      </c>
      <c r="Z734" s="7"/>
      <c r="AA734" s="248" t="s">
        <v>4529</v>
      </c>
      <c r="AB734" s="252" t="s">
        <v>4520</v>
      </c>
      <c r="AC734" s="251" t="s">
        <v>4543</v>
      </c>
      <c r="AD734" s="248" t="s">
        <v>50</v>
      </c>
      <c r="AE734" s="248" t="s">
        <v>4522</v>
      </c>
      <c r="AF734" s="248" t="s">
        <v>42</v>
      </c>
      <c r="AG734" s="248" t="s">
        <v>42</v>
      </c>
      <c r="AH734" s="243" t="s">
        <v>246</v>
      </c>
      <c r="AI734" s="231"/>
      <c r="AJ734" s="231"/>
      <c r="AK734" s="232"/>
    </row>
    <row r="735" spans="1:37" ht="15" customHeight="1" x14ac:dyDescent="0.25">
      <c r="A735" s="17" t="s">
        <v>5587</v>
      </c>
      <c r="B735" s="37" t="s">
        <v>5535</v>
      </c>
      <c r="C735" s="37" t="s">
        <v>5533</v>
      </c>
      <c r="D735" s="201" t="s">
        <v>359</v>
      </c>
      <c r="E735" s="233">
        <v>7261115</v>
      </c>
      <c r="F735" s="225">
        <v>150</v>
      </c>
      <c r="G735" s="32" t="s">
        <v>50</v>
      </c>
      <c r="H735" s="37">
        <v>440</v>
      </c>
      <c r="I735" s="37" t="s">
        <v>68</v>
      </c>
      <c r="J735" s="37" t="s">
        <v>2546</v>
      </c>
      <c r="K735" s="37" t="s">
        <v>42</v>
      </c>
      <c r="L735" s="234">
        <v>49</v>
      </c>
      <c r="M735" s="235">
        <v>42341</v>
      </c>
      <c r="N735" s="236">
        <v>42341</v>
      </c>
      <c r="O735" s="99">
        <v>42326</v>
      </c>
      <c r="P735" s="94">
        <v>42327</v>
      </c>
      <c r="Q735" s="7">
        <v>42340</v>
      </c>
      <c r="R735" s="7" t="s">
        <v>153</v>
      </c>
      <c r="S735" s="7" t="s">
        <v>3605</v>
      </c>
      <c r="T735" s="7">
        <v>42341</v>
      </c>
      <c r="U735" s="106">
        <v>42341</v>
      </c>
      <c r="V735" s="106" t="s">
        <v>153</v>
      </c>
      <c r="W735" s="5" t="s">
        <v>42</v>
      </c>
      <c r="X735" s="5" t="s">
        <v>42</v>
      </c>
      <c r="Y735" s="7">
        <v>42347</v>
      </c>
      <c r="Z735" s="7"/>
      <c r="AA735" s="248" t="s">
        <v>4529</v>
      </c>
      <c r="AB735" s="252" t="s">
        <v>4520</v>
      </c>
      <c r="AC735" s="251" t="s">
        <v>4543</v>
      </c>
      <c r="AD735" s="248" t="s">
        <v>50</v>
      </c>
      <c r="AE735" s="248" t="s">
        <v>4522</v>
      </c>
      <c r="AF735" s="248" t="s">
        <v>42</v>
      </c>
      <c r="AG735" s="248" t="s">
        <v>42</v>
      </c>
      <c r="AH735" s="243" t="s">
        <v>246</v>
      </c>
      <c r="AI735" s="231"/>
      <c r="AJ735" s="231"/>
      <c r="AK735" s="232"/>
    </row>
    <row r="736" spans="1:37" ht="15" customHeight="1" x14ac:dyDescent="0.25">
      <c r="A736" s="17" t="s">
        <v>2763</v>
      </c>
      <c r="B736" s="37" t="s">
        <v>5542</v>
      </c>
      <c r="C736" s="37" t="s">
        <v>2211</v>
      </c>
      <c r="D736" s="201" t="s">
        <v>359</v>
      </c>
      <c r="E736" s="233">
        <v>7271115</v>
      </c>
      <c r="F736" s="225">
        <v>300</v>
      </c>
      <c r="G736" s="32" t="s">
        <v>7</v>
      </c>
      <c r="H736" s="37">
        <v>480</v>
      </c>
      <c r="I736" s="37" t="s">
        <v>25</v>
      </c>
      <c r="J736" s="37" t="s">
        <v>1581</v>
      </c>
      <c r="K736" s="37" t="s">
        <v>42</v>
      </c>
      <c r="L736" s="234">
        <v>48</v>
      </c>
      <c r="M736" s="235">
        <v>42333</v>
      </c>
      <c r="N736" s="236">
        <v>42370</v>
      </c>
      <c r="O736" s="99">
        <v>42320</v>
      </c>
      <c r="P736" s="94">
        <v>42321</v>
      </c>
      <c r="Q736" s="7">
        <v>42348</v>
      </c>
      <c r="R736" s="7" t="s">
        <v>153</v>
      </c>
      <c r="S736" s="7" t="s">
        <v>3605</v>
      </c>
      <c r="T736" s="7">
        <v>42349</v>
      </c>
      <c r="U736" s="106">
        <v>42350</v>
      </c>
      <c r="V736" s="106" t="s">
        <v>153</v>
      </c>
      <c r="W736" s="5" t="s">
        <v>42</v>
      </c>
      <c r="X736" s="5" t="s">
        <v>42</v>
      </c>
      <c r="Y736" s="7">
        <v>42353</v>
      </c>
      <c r="Z736" s="7">
        <v>42354</v>
      </c>
      <c r="AA736" s="248" t="s">
        <v>4826</v>
      </c>
      <c r="AB736" s="252" t="s">
        <v>4520</v>
      </c>
      <c r="AC736" s="251" t="s">
        <v>4543</v>
      </c>
      <c r="AD736" s="248" t="s">
        <v>7</v>
      </c>
      <c r="AE736" s="248" t="s">
        <v>4522</v>
      </c>
      <c r="AF736" s="248" t="s">
        <v>42</v>
      </c>
      <c r="AG736" s="248" t="s">
        <v>42</v>
      </c>
      <c r="AH736" s="243" t="s">
        <v>42</v>
      </c>
      <c r="AI736" s="231"/>
      <c r="AJ736" s="231"/>
      <c r="AK736" s="232"/>
    </row>
    <row r="737" spans="1:37" ht="15" customHeight="1" x14ac:dyDescent="0.25">
      <c r="A737" s="17" t="s">
        <v>3887</v>
      </c>
      <c r="B737" s="37" t="s">
        <v>5547</v>
      </c>
      <c r="C737" s="37" t="s">
        <v>290</v>
      </c>
      <c r="D737" s="201" t="s">
        <v>359</v>
      </c>
      <c r="E737" s="233">
        <v>7281115</v>
      </c>
      <c r="F737" s="225">
        <v>150</v>
      </c>
      <c r="G737" s="32" t="s">
        <v>7</v>
      </c>
      <c r="H737" s="37">
        <v>13200</v>
      </c>
      <c r="I737" s="37" t="s">
        <v>25</v>
      </c>
      <c r="J737" s="37" t="s">
        <v>1581</v>
      </c>
      <c r="K737" s="37" t="s">
        <v>42</v>
      </c>
      <c r="L737" s="234">
        <v>49</v>
      </c>
      <c r="M737" s="235">
        <v>42339</v>
      </c>
      <c r="N737" s="236">
        <v>42339</v>
      </c>
      <c r="O737" s="99">
        <v>42320</v>
      </c>
      <c r="P737" s="94">
        <v>42321</v>
      </c>
      <c r="Q737" s="7">
        <v>42336</v>
      </c>
      <c r="R737" s="7" t="s">
        <v>153</v>
      </c>
      <c r="S737" s="7" t="s">
        <v>3358</v>
      </c>
      <c r="T737" s="7">
        <v>42333</v>
      </c>
      <c r="U737" s="106">
        <v>42340</v>
      </c>
      <c r="V737" s="106" t="s">
        <v>153</v>
      </c>
      <c r="W737" s="5" t="s">
        <v>42</v>
      </c>
      <c r="X737" s="5" t="s">
        <v>42</v>
      </c>
      <c r="Y737" s="7">
        <v>42341</v>
      </c>
      <c r="Z737" s="7">
        <v>42459</v>
      </c>
      <c r="AA737" s="248" t="s">
        <v>5546</v>
      </c>
      <c r="AB737" s="252" t="s">
        <v>4520</v>
      </c>
      <c r="AC737" s="251" t="s">
        <v>4521</v>
      </c>
      <c r="AD737" s="248" t="s">
        <v>7</v>
      </c>
      <c r="AE737" s="248" t="s">
        <v>4522</v>
      </c>
      <c r="AF737" s="248" t="s">
        <v>42</v>
      </c>
      <c r="AG737" s="248" t="s">
        <v>42</v>
      </c>
      <c r="AH737" s="243" t="s">
        <v>42</v>
      </c>
      <c r="AI737" s="231"/>
      <c r="AJ737" s="231"/>
      <c r="AK737" s="232"/>
    </row>
    <row r="738" spans="1:37" ht="15" customHeight="1" x14ac:dyDescent="0.25">
      <c r="A738" s="17" t="s">
        <v>5647</v>
      </c>
      <c r="B738" s="37" t="s">
        <v>5554</v>
      </c>
      <c r="C738" s="37" t="s">
        <v>5549</v>
      </c>
      <c r="D738" s="201" t="s">
        <v>359</v>
      </c>
      <c r="E738" s="233">
        <v>7291115</v>
      </c>
      <c r="F738" s="225">
        <v>75</v>
      </c>
      <c r="G738" s="32" t="s">
        <v>20</v>
      </c>
      <c r="H738" s="37">
        <v>13200</v>
      </c>
      <c r="I738" s="37" t="s">
        <v>25</v>
      </c>
      <c r="J738" s="37" t="s">
        <v>1581</v>
      </c>
      <c r="K738" s="37" t="s">
        <v>5550</v>
      </c>
      <c r="L738" s="234">
        <v>52</v>
      </c>
      <c r="M738" s="235">
        <v>42359</v>
      </c>
      <c r="N738" s="236">
        <v>42359</v>
      </c>
      <c r="O738" s="99">
        <v>42328</v>
      </c>
      <c r="P738" s="94">
        <v>42331</v>
      </c>
      <c r="Q738" s="7">
        <v>42360</v>
      </c>
      <c r="R738" s="5" t="s">
        <v>153</v>
      </c>
      <c r="S738" s="5" t="s">
        <v>3605</v>
      </c>
      <c r="T738" s="5">
        <v>42359</v>
      </c>
      <c r="U738" s="106">
        <v>42401</v>
      </c>
      <c r="V738" s="106" t="s">
        <v>153</v>
      </c>
      <c r="W738" s="5" t="s">
        <v>153</v>
      </c>
      <c r="X738" s="5">
        <v>42402</v>
      </c>
      <c r="Y738" s="7">
        <v>42403</v>
      </c>
      <c r="Z738" s="7">
        <v>42404</v>
      </c>
      <c r="AA738" s="248" t="s">
        <v>4725</v>
      </c>
      <c r="AB738" s="252" t="s">
        <v>4520</v>
      </c>
      <c r="AC738" s="251" t="s">
        <v>4521</v>
      </c>
      <c r="AD738" s="248" t="s">
        <v>20</v>
      </c>
      <c r="AE738" s="248" t="s">
        <v>4522</v>
      </c>
      <c r="AF738" s="248" t="s">
        <v>42</v>
      </c>
      <c r="AG738" s="248" t="s">
        <v>42</v>
      </c>
      <c r="AH738" s="243" t="s">
        <v>5551</v>
      </c>
      <c r="AI738" s="231"/>
      <c r="AJ738" s="231"/>
      <c r="AK738" s="232"/>
    </row>
    <row r="739" spans="1:37" ht="15" customHeight="1" x14ac:dyDescent="0.25">
      <c r="A739" s="17" t="s">
        <v>5472</v>
      </c>
      <c r="B739" s="37" t="s">
        <v>5554</v>
      </c>
      <c r="C739" s="37" t="s">
        <v>5549</v>
      </c>
      <c r="D739" s="201" t="s">
        <v>359</v>
      </c>
      <c r="E739" s="233">
        <v>7301115</v>
      </c>
      <c r="F739" s="225">
        <v>225</v>
      </c>
      <c r="G739" s="32" t="s">
        <v>20</v>
      </c>
      <c r="H739" s="37">
        <v>13200</v>
      </c>
      <c r="I739" s="37" t="s">
        <v>68</v>
      </c>
      <c r="J739" s="37" t="s">
        <v>1581</v>
      </c>
      <c r="K739" s="37" t="s">
        <v>5550</v>
      </c>
      <c r="L739" s="234">
        <v>52</v>
      </c>
      <c r="M739" s="235">
        <v>42359</v>
      </c>
      <c r="N739" s="236">
        <v>42359</v>
      </c>
      <c r="O739" s="99">
        <v>42331</v>
      </c>
      <c r="P739" s="94">
        <v>42333</v>
      </c>
      <c r="Q739" s="7">
        <v>42361</v>
      </c>
      <c r="R739" s="5" t="s">
        <v>153</v>
      </c>
      <c r="S739" s="5" t="s">
        <v>3605</v>
      </c>
      <c r="T739" s="5">
        <v>42361</v>
      </c>
      <c r="U739" s="106">
        <v>42401</v>
      </c>
      <c r="V739" s="106" t="s">
        <v>153</v>
      </c>
      <c r="W739" s="5" t="s">
        <v>153</v>
      </c>
      <c r="X739" s="5">
        <v>42402</v>
      </c>
      <c r="Y739" s="7">
        <v>42404</v>
      </c>
      <c r="Z739" s="7">
        <v>42404</v>
      </c>
      <c r="AA739" s="248" t="s">
        <v>4725</v>
      </c>
      <c r="AB739" s="252" t="s">
        <v>4520</v>
      </c>
      <c r="AC739" s="251" t="s">
        <v>4521</v>
      </c>
      <c r="AD739" s="248" t="s">
        <v>20</v>
      </c>
      <c r="AE739" s="248" t="s">
        <v>4522</v>
      </c>
      <c r="AF739" s="248" t="s">
        <v>42</v>
      </c>
      <c r="AG739" s="248" t="s">
        <v>42</v>
      </c>
      <c r="AH739" s="243" t="s">
        <v>5551</v>
      </c>
      <c r="AI739" s="231"/>
      <c r="AJ739" s="231"/>
      <c r="AK739" s="232"/>
    </row>
    <row r="740" spans="1:37" ht="15" customHeight="1" x14ac:dyDescent="0.25">
      <c r="A740" s="17" t="s">
        <v>5645</v>
      </c>
      <c r="B740" s="37" t="s">
        <v>5555</v>
      </c>
      <c r="C740" s="37" t="s">
        <v>5552</v>
      </c>
      <c r="D740" s="201" t="s">
        <v>359</v>
      </c>
      <c r="E740" s="233">
        <v>7311115</v>
      </c>
      <c r="F740" s="225">
        <v>150</v>
      </c>
      <c r="G740" s="145" t="s">
        <v>7</v>
      </c>
      <c r="H740" s="37">
        <v>11400</v>
      </c>
      <c r="I740" s="37" t="s">
        <v>5553</v>
      </c>
      <c r="J740" s="37" t="s">
        <v>1581</v>
      </c>
      <c r="K740" s="37" t="s">
        <v>42</v>
      </c>
      <c r="L740" s="234">
        <v>5</v>
      </c>
      <c r="M740" s="235">
        <v>42394</v>
      </c>
      <c r="N740" s="236">
        <v>42394</v>
      </c>
      <c r="O740" s="99">
        <v>42331</v>
      </c>
      <c r="P740" s="94">
        <v>42335</v>
      </c>
      <c r="Q740" s="7">
        <v>42403</v>
      </c>
      <c r="R740" s="5" t="s">
        <v>153</v>
      </c>
      <c r="S740" s="5" t="s">
        <v>3358</v>
      </c>
      <c r="T740" s="5">
        <v>42403</v>
      </c>
      <c r="U740" s="106">
        <v>42405</v>
      </c>
      <c r="V740" s="106">
        <v>42402</v>
      </c>
      <c r="W740" s="5" t="s">
        <v>42</v>
      </c>
      <c r="X740" s="5" t="s">
        <v>42</v>
      </c>
      <c r="Y740" s="7">
        <v>42405</v>
      </c>
      <c r="Z740" s="7">
        <v>42473</v>
      </c>
      <c r="AA740" s="248" t="s">
        <v>4529</v>
      </c>
      <c r="AB740" s="252" t="s">
        <v>4520</v>
      </c>
      <c r="AC740" s="251" t="s">
        <v>4543</v>
      </c>
      <c r="AD740" s="248" t="s">
        <v>7</v>
      </c>
      <c r="AE740" s="248" t="s">
        <v>4522</v>
      </c>
      <c r="AF740" s="248" t="s">
        <v>42</v>
      </c>
      <c r="AG740" s="248" t="s">
        <v>42</v>
      </c>
      <c r="AH740" s="243" t="s">
        <v>42</v>
      </c>
      <c r="AI740" s="231"/>
      <c r="AJ740" s="231"/>
      <c r="AK740" s="232"/>
    </row>
    <row r="741" spans="1:37" ht="15" customHeight="1" x14ac:dyDescent="0.25">
      <c r="A741" s="17" t="s">
        <v>3249</v>
      </c>
      <c r="B741" s="37" t="s">
        <v>5555</v>
      </c>
      <c r="C741" s="37" t="s">
        <v>5552</v>
      </c>
      <c r="D741" s="201" t="s">
        <v>359</v>
      </c>
      <c r="E741" s="233">
        <v>7321115</v>
      </c>
      <c r="F741" s="225">
        <v>630</v>
      </c>
      <c r="G741" s="145" t="s">
        <v>7</v>
      </c>
      <c r="H741" s="37">
        <v>11400</v>
      </c>
      <c r="I741" s="37" t="s">
        <v>25</v>
      </c>
      <c r="J741" s="37" t="s">
        <v>1581</v>
      </c>
      <c r="K741" s="37" t="s">
        <v>42</v>
      </c>
      <c r="L741" s="234">
        <v>5</v>
      </c>
      <c r="M741" s="235">
        <v>42394</v>
      </c>
      <c r="N741" s="236">
        <v>42394</v>
      </c>
      <c r="O741" s="99">
        <v>42325</v>
      </c>
      <c r="P741" s="94">
        <v>42325</v>
      </c>
      <c r="Q741" s="7">
        <v>42408</v>
      </c>
      <c r="R741" s="5" t="s">
        <v>153</v>
      </c>
      <c r="S741" s="5" t="s">
        <v>3358</v>
      </c>
      <c r="T741" s="5">
        <v>42409</v>
      </c>
      <c r="U741" s="106">
        <v>42411</v>
      </c>
      <c r="V741" s="106">
        <v>42404</v>
      </c>
      <c r="W741" s="5" t="s">
        <v>42</v>
      </c>
      <c r="X741" s="5" t="s">
        <v>42</v>
      </c>
      <c r="Y741" s="7">
        <v>42412</v>
      </c>
      <c r="Z741" s="7">
        <v>42473</v>
      </c>
      <c r="AA741" s="248" t="s">
        <v>4529</v>
      </c>
      <c r="AB741" s="252" t="s">
        <v>4520</v>
      </c>
      <c r="AC741" s="251" t="s">
        <v>4543</v>
      </c>
      <c r="AD741" s="248" t="s">
        <v>7</v>
      </c>
      <c r="AE741" s="248" t="s">
        <v>4522</v>
      </c>
      <c r="AF741" s="248" t="s">
        <v>42</v>
      </c>
      <c r="AG741" s="248" t="s">
        <v>42</v>
      </c>
      <c r="AH741" s="243" t="s">
        <v>42</v>
      </c>
      <c r="AI741" s="231"/>
      <c r="AJ741" s="231"/>
      <c r="AK741" s="232"/>
    </row>
    <row r="742" spans="1:37" ht="15" customHeight="1" x14ac:dyDescent="0.25">
      <c r="A742" s="17" t="s">
        <v>3123</v>
      </c>
      <c r="B742" s="37" t="s">
        <v>5856</v>
      </c>
      <c r="C742" s="37" t="s">
        <v>1605</v>
      </c>
      <c r="D742" s="201" t="s">
        <v>359</v>
      </c>
      <c r="E742" s="233">
        <v>7331115</v>
      </c>
      <c r="F742" s="225">
        <v>10</v>
      </c>
      <c r="G742" s="32" t="s">
        <v>50</v>
      </c>
      <c r="H742" s="37">
        <v>480</v>
      </c>
      <c r="I742" s="37" t="s">
        <v>25</v>
      </c>
      <c r="J742" s="37" t="s">
        <v>1581</v>
      </c>
      <c r="K742" s="37" t="s">
        <v>42</v>
      </c>
      <c r="L742" s="234">
        <v>49</v>
      </c>
      <c r="M742" s="235">
        <v>42340</v>
      </c>
      <c r="N742" s="236">
        <v>42340</v>
      </c>
      <c r="O742" s="99">
        <v>42325</v>
      </c>
      <c r="P742" s="94">
        <v>42332</v>
      </c>
      <c r="Q742" s="7">
        <v>42338</v>
      </c>
      <c r="R742" s="7" t="s">
        <v>153</v>
      </c>
      <c r="S742" s="7" t="s">
        <v>3605</v>
      </c>
      <c r="T742" s="7">
        <v>42340</v>
      </c>
      <c r="U742" s="106">
        <v>42347</v>
      </c>
      <c r="V742" s="106" t="s">
        <v>153</v>
      </c>
      <c r="W742" s="5" t="s">
        <v>42</v>
      </c>
      <c r="X742" s="5" t="s">
        <v>42</v>
      </c>
      <c r="Y742" s="7">
        <v>42348</v>
      </c>
      <c r="Z742" s="7"/>
      <c r="AA742" s="248" t="s">
        <v>4529</v>
      </c>
      <c r="AB742" s="252" t="s">
        <v>4520</v>
      </c>
      <c r="AC742" s="251" t="s">
        <v>4543</v>
      </c>
      <c r="AD742" s="248" t="s">
        <v>50</v>
      </c>
      <c r="AE742" s="248" t="s">
        <v>4522</v>
      </c>
      <c r="AF742" s="248" t="s">
        <v>42</v>
      </c>
      <c r="AG742" s="248" t="s">
        <v>42</v>
      </c>
      <c r="AH742" s="243" t="s">
        <v>42</v>
      </c>
      <c r="AI742" s="231"/>
      <c r="AJ742" s="231"/>
      <c r="AK742" s="232"/>
    </row>
    <row r="743" spans="1:37" ht="15" customHeight="1" x14ac:dyDescent="0.25">
      <c r="A743" s="17" t="s">
        <v>3015</v>
      </c>
      <c r="B743" s="37" t="s">
        <v>5565</v>
      </c>
      <c r="C743" s="37" t="s">
        <v>4403</v>
      </c>
      <c r="D743" s="201" t="s">
        <v>359</v>
      </c>
      <c r="E743" s="233">
        <v>7341115</v>
      </c>
      <c r="F743" s="225">
        <v>225</v>
      </c>
      <c r="G743" s="32" t="s">
        <v>7</v>
      </c>
      <c r="H743" s="37">
        <v>13200</v>
      </c>
      <c r="I743" s="37" t="s">
        <v>25</v>
      </c>
      <c r="J743" s="37" t="s">
        <v>1581</v>
      </c>
      <c r="K743" s="37" t="s">
        <v>42</v>
      </c>
      <c r="L743" s="234">
        <v>50</v>
      </c>
      <c r="M743" s="235">
        <v>42346</v>
      </c>
      <c r="N743" s="236">
        <v>42346</v>
      </c>
      <c r="O743" s="99">
        <v>42326</v>
      </c>
      <c r="P743" s="94">
        <v>42327</v>
      </c>
      <c r="Q743" s="7">
        <v>42340</v>
      </c>
      <c r="R743" s="7" t="s">
        <v>153</v>
      </c>
      <c r="S743" s="7" t="s">
        <v>3358</v>
      </c>
      <c r="T743" s="7">
        <v>42338</v>
      </c>
      <c r="U743" s="108">
        <v>42342</v>
      </c>
      <c r="V743" s="108" t="s">
        <v>153</v>
      </c>
      <c r="W743" s="7" t="s">
        <v>42</v>
      </c>
      <c r="X743" s="7" t="s">
        <v>42</v>
      </c>
      <c r="Y743" s="7">
        <v>42342</v>
      </c>
      <c r="Z743" s="7">
        <v>42395</v>
      </c>
      <c r="AA743" s="248" t="s">
        <v>4725</v>
      </c>
      <c r="AB743" s="252" t="s">
        <v>4520</v>
      </c>
      <c r="AC743" s="251" t="s">
        <v>4543</v>
      </c>
      <c r="AD743" s="248" t="s">
        <v>7</v>
      </c>
      <c r="AE743" s="248" t="s">
        <v>4522</v>
      </c>
      <c r="AF743" s="248" t="s">
        <v>42</v>
      </c>
      <c r="AG743" s="248" t="s">
        <v>42</v>
      </c>
      <c r="AH743" s="243" t="s">
        <v>42</v>
      </c>
      <c r="AI743" s="231"/>
      <c r="AJ743" s="231"/>
      <c r="AK743" s="232"/>
    </row>
    <row r="744" spans="1:37" ht="15" customHeight="1" x14ac:dyDescent="0.25">
      <c r="A744" s="17" t="s">
        <v>3484</v>
      </c>
      <c r="B744" s="37" t="s">
        <v>5566</v>
      </c>
      <c r="C744" s="37" t="s">
        <v>5005</v>
      </c>
      <c r="D744" s="201" t="s">
        <v>359</v>
      </c>
      <c r="E744" s="233">
        <v>7351115</v>
      </c>
      <c r="F744" s="225">
        <v>400</v>
      </c>
      <c r="G744" s="32" t="s">
        <v>20</v>
      </c>
      <c r="H744" s="37">
        <v>11400</v>
      </c>
      <c r="I744" s="37" t="s">
        <v>25</v>
      </c>
      <c r="J744" s="37" t="s">
        <v>1581</v>
      </c>
      <c r="K744" s="37" t="s">
        <v>272</v>
      </c>
      <c r="L744" s="234">
        <v>49</v>
      </c>
      <c r="M744" s="235">
        <v>42341</v>
      </c>
      <c r="N744" s="236">
        <v>42341</v>
      </c>
      <c r="O744" s="99">
        <v>42325</v>
      </c>
      <c r="P744" s="94">
        <v>42325</v>
      </c>
      <c r="Q744" s="7">
        <v>42347</v>
      </c>
      <c r="R744" s="7" t="s">
        <v>153</v>
      </c>
      <c r="S744" s="7" t="s">
        <v>3605</v>
      </c>
      <c r="T744" s="7">
        <v>42347</v>
      </c>
      <c r="U744" s="108">
        <v>42348</v>
      </c>
      <c r="V744" s="108" t="s">
        <v>153</v>
      </c>
      <c r="W744" s="7">
        <v>42349</v>
      </c>
      <c r="X744" s="7">
        <v>42349</v>
      </c>
      <c r="Y744" s="7">
        <v>42352</v>
      </c>
      <c r="Z744" s="7">
        <v>42353</v>
      </c>
      <c r="AA744" s="248" t="s">
        <v>4529</v>
      </c>
      <c r="AB744" s="252" t="s">
        <v>4520</v>
      </c>
      <c r="AC744" s="251" t="s">
        <v>4521</v>
      </c>
      <c r="AD744" s="248" t="s">
        <v>20</v>
      </c>
      <c r="AE744" s="248" t="s">
        <v>4522</v>
      </c>
      <c r="AF744" s="248" t="s">
        <v>42</v>
      </c>
      <c r="AG744" s="248" t="s">
        <v>42</v>
      </c>
      <c r="AH744" s="243" t="s">
        <v>272</v>
      </c>
      <c r="AI744" s="231"/>
      <c r="AJ744" s="231"/>
      <c r="AK744" s="232"/>
    </row>
    <row r="745" spans="1:37" ht="15" customHeight="1" x14ac:dyDescent="0.25">
      <c r="A745" s="17" t="s">
        <v>4873</v>
      </c>
      <c r="B745" s="37" t="s">
        <v>5573</v>
      </c>
      <c r="C745" s="37" t="s">
        <v>1019</v>
      </c>
      <c r="D745" s="201" t="s">
        <v>359</v>
      </c>
      <c r="E745" s="233">
        <v>7361115</v>
      </c>
      <c r="F745" s="225">
        <v>225</v>
      </c>
      <c r="G745" s="32" t="s">
        <v>2</v>
      </c>
      <c r="H745" s="37">
        <v>13200</v>
      </c>
      <c r="I745" s="37" t="s">
        <v>25</v>
      </c>
      <c r="J745" s="37" t="s">
        <v>1581</v>
      </c>
      <c r="K745" s="37" t="s">
        <v>161</v>
      </c>
      <c r="L745" s="234">
        <v>50</v>
      </c>
      <c r="M745" s="235">
        <v>42346</v>
      </c>
      <c r="N745" s="236">
        <v>42346</v>
      </c>
      <c r="O745" s="99">
        <v>42326</v>
      </c>
      <c r="P745" s="94">
        <v>42326</v>
      </c>
      <c r="Q745" s="7">
        <v>42341</v>
      </c>
      <c r="R745" s="7" t="s">
        <v>153</v>
      </c>
      <c r="S745" s="7" t="s">
        <v>3605</v>
      </c>
      <c r="T745" s="7">
        <v>42342</v>
      </c>
      <c r="U745" s="108">
        <v>42347</v>
      </c>
      <c r="V745" s="108" t="s">
        <v>153</v>
      </c>
      <c r="W745" s="7">
        <v>42348</v>
      </c>
      <c r="X745" s="7">
        <v>42348</v>
      </c>
      <c r="Y745" s="7">
        <v>42349</v>
      </c>
      <c r="Z745" s="7">
        <v>42353</v>
      </c>
      <c r="AA745" s="248" t="s">
        <v>5448</v>
      </c>
      <c r="AB745" s="252" t="s">
        <v>4520</v>
      </c>
      <c r="AC745" s="251" t="s">
        <v>4521</v>
      </c>
      <c r="AD745" s="248" t="s">
        <v>2</v>
      </c>
      <c r="AE745" s="248" t="s">
        <v>4522</v>
      </c>
      <c r="AF745" s="248" t="s">
        <v>42</v>
      </c>
      <c r="AG745" s="248" t="s">
        <v>42</v>
      </c>
      <c r="AH745" s="243" t="s">
        <v>161</v>
      </c>
      <c r="AI745" s="231"/>
      <c r="AJ745" s="231"/>
      <c r="AK745" s="232"/>
    </row>
    <row r="746" spans="1:37" ht="15" customHeight="1" x14ac:dyDescent="0.25">
      <c r="A746" s="17" t="s">
        <v>2672</v>
      </c>
      <c r="B746" s="37" t="s">
        <v>5574</v>
      </c>
      <c r="C746" s="37" t="s">
        <v>5575</v>
      </c>
      <c r="D746" s="201" t="s">
        <v>359</v>
      </c>
      <c r="E746" s="233">
        <v>7371115</v>
      </c>
      <c r="F746" s="225">
        <v>300</v>
      </c>
      <c r="G746" s="32" t="s">
        <v>50</v>
      </c>
      <c r="H746" s="37">
        <v>11400</v>
      </c>
      <c r="I746" s="37" t="s">
        <v>25</v>
      </c>
      <c r="J746" s="37" t="s">
        <v>2546</v>
      </c>
      <c r="K746" s="37" t="s">
        <v>272</v>
      </c>
      <c r="L746" s="234">
        <v>50</v>
      </c>
      <c r="M746" s="235">
        <v>42346</v>
      </c>
      <c r="N746" s="236">
        <v>42346</v>
      </c>
      <c r="O746" s="99">
        <v>42326</v>
      </c>
      <c r="P746" s="94">
        <v>42326</v>
      </c>
      <c r="Q746" s="7">
        <v>42343</v>
      </c>
      <c r="R746" s="7" t="s">
        <v>153</v>
      </c>
      <c r="S746" s="7" t="s">
        <v>3358</v>
      </c>
      <c r="T746" s="7">
        <v>42347</v>
      </c>
      <c r="U746" s="108">
        <v>42348</v>
      </c>
      <c r="V746" s="108" t="s">
        <v>153</v>
      </c>
      <c r="W746" s="7" t="s">
        <v>42</v>
      </c>
      <c r="X746" s="7" t="s">
        <v>42</v>
      </c>
      <c r="Y746" s="7">
        <v>42349</v>
      </c>
      <c r="Z746" s="7">
        <v>42355</v>
      </c>
      <c r="AA746" s="248" t="s">
        <v>4529</v>
      </c>
      <c r="AB746" s="252" t="s">
        <v>4520</v>
      </c>
      <c r="AC746" s="251" t="s">
        <v>4521</v>
      </c>
      <c r="AD746" s="248" t="s">
        <v>50</v>
      </c>
      <c r="AE746" s="248" t="s">
        <v>4522</v>
      </c>
      <c r="AF746" s="248" t="s">
        <v>42</v>
      </c>
      <c r="AG746" s="248" t="s">
        <v>42</v>
      </c>
      <c r="AH746" s="243" t="s">
        <v>272</v>
      </c>
      <c r="AI746" s="231"/>
      <c r="AJ746" s="231"/>
      <c r="AK746" s="232"/>
    </row>
    <row r="747" spans="1:37" ht="15" customHeight="1" x14ac:dyDescent="0.25">
      <c r="A747" s="17" t="s">
        <v>5662</v>
      </c>
      <c r="B747" s="37" t="s">
        <v>5580</v>
      </c>
      <c r="C747" s="37" t="s">
        <v>5581</v>
      </c>
      <c r="D747" s="201" t="s">
        <v>359</v>
      </c>
      <c r="E747" s="233">
        <v>7381115</v>
      </c>
      <c r="F747" s="225">
        <v>150</v>
      </c>
      <c r="G747" s="32" t="s">
        <v>20</v>
      </c>
      <c r="H747" s="37">
        <v>34500</v>
      </c>
      <c r="I747" s="37" t="s">
        <v>56</v>
      </c>
      <c r="J747" s="37" t="s">
        <v>1581</v>
      </c>
      <c r="K747" s="37" t="s">
        <v>42</v>
      </c>
      <c r="L747" s="234">
        <v>51</v>
      </c>
      <c r="M747" s="235">
        <v>42355</v>
      </c>
      <c r="N747" s="236">
        <v>42355</v>
      </c>
      <c r="O747" s="99">
        <v>42332</v>
      </c>
      <c r="P747" s="94">
        <v>42333</v>
      </c>
      <c r="Q747" s="7">
        <v>42350</v>
      </c>
      <c r="R747" s="7" t="s">
        <v>153</v>
      </c>
      <c r="S747" s="7" t="s">
        <v>3605</v>
      </c>
      <c r="T747" s="7">
        <v>42350</v>
      </c>
      <c r="U747" s="108">
        <v>42350</v>
      </c>
      <c r="V747" s="108" t="s">
        <v>153</v>
      </c>
      <c r="W747" s="7">
        <v>42353</v>
      </c>
      <c r="X747" s="7">
        <v>42353</v>
      </c>
      <c r="Y747" s="7">
        <v>42354</v>
      </c>
      <c r="Z747" s="7">
        <v>42382</v>
      </c>
      <c r="AA747" s="248" t="s">
        <v>4569</v>
      </c>
      <c r="AB747" s="252" t="s">
        <v>4520</v>
      </c>
      <c r="AC747" s="251" t="s">
        <v>4543</v>
      </c>
      <c r="AD747" s="248" t="s">
        <v>20</v>
      </c>
      <c r="AE747" s="248" t="s">
        <v>4522</v>
      </c>
      <c r="AF747" s="248" t="s">
        <v>42</v>
      </c>
      <c r="AG747" s="248" t="s">
        <v>42</v>
      </c>
      <c r="AH747" s="243" t="s">
        <v>42</v>
      </c>
      <c r="AI747" s="231"/>
      <c r="AJ747" s="231"/>
      <c r="AK747" s="232"/>
    </row>
    <row r="748" spans="1:37" ht="15" customHeight="1" x14ac:dyDescent="0.25">
      <c r="A748" s="17" t="s">
        <v>2369</v>
      </c>
      <c r="B748" s="37" t="s">
        <v>5582</v>
      </c>
      <c r="C748" s="37" t="s">
        <v>5583</v>
      </c>
      <c r="D748" s="201" t="s">
        <v>359</v>
      </c>
      <c r="E748" s="233">
        <v>7391115</v>
      </c>
      <c r="F748" s="225">
        <v>500</v>
      </c>
      <c r="G748" s="32" t="s">
        <v>50</v>
      </c>
      <c r="H748" s="37">
        <v>13200</v>
      </c>
      <c r="I748" s="37" t="s">
        <v>25</v>
      </c>
      <c r="J748" s="37" t="s">
        <v>2546</v>
      </c>
      <c r="K748" s="37" t="s">
        <v>42</v>
      </c>
      <c r="L748" s="234">
        <v>50</v>
      </c>
      <c r="M748" s="235">
        <v>42350</v>
      </c>
      <c r="N748" s="236">
        <v>42350</v>
      </c>
      <c r="O748" s="99">
        <v>42327</v>
      </c>
      <c r="P748" s="94">
        <v>42328</v>
      </c>
      <c r="Q748" s="7">
        <v>42352</v>
      </c>
      <c r="R748" s="7" t="s">
        <v>153</v>
      </c>
      <c r="S748" s="7" t="s">
        <v>3358</v>
      </c>
      <c r="T748" s="7">
        <v>42349</v>
      </c>
      <c r="U748" s="108">
        <v>42352</v>
      </c>
      <c r="V748" s="108" t="s">
        <v>153</v>
      </c>
      <c r="W748" s="7" t="s">
        <v>42</v>
      </c>
      <c r="X748" s="7" t="s">
        <v>42</v>
      </c>
      <c r="Y748" s="7">
        <v>42353</v>
      </c>
      <c r="Z748" s="7">
        <v>42388</v>
      </c>
      <c r="AA748" s="248" t="s">
        <v>5584</v>
      </c>
      <c r="AB748" s="252" t="s">
        <v>4520</v>
      </c>
      <c r="AC748" s="251" t="s">
        <v>4521</v>
      </c>
      <c r="AD748" s="248" t="s">
        <v>7</v>
      </c>
      <c r="AE748" s="248" t="s">
        <v>4522</v>
      </c>
      <c r="AF748" s="248" t="s">
        <v>42</v>
      </c>
      <c r="AG748" s="248" t="s">
        <v>42</v>
      </c>
      <c r="AH748" s="243" t="s">
        <v>246</v>
      </c>
      <c r="AI748" s="231"/>
      <c r="AJ748" s="231"/>
      <c r="AK748" s="232"/>
    </row>
    <row r="749" spans="1:37" ht="15" customHeight="1" x14ac:dyDescent="0.25">
      <c r="A749" s="17" t="s">
        <v>2713</v>
      </c>
      <c r="B749" s="37" t="s">
        <v>5596</v>
      </c>
      <c r="C749" s="37" t="s">
        <v>5589</v>
      </c>
      <c r="D749" s="201" t="s">
        <v>359</v>
      </c>
      <c r="E749" s="233">
        <v>7401115</v>
      </c>
      <c r="F749" s="225">
        <v>500</v>
      </c>
      <c r="G749" s="32" t="s">
        <v>2</v>
      </c>
      <c r="H749" s="37">
        <v>13200</v>
      </c>
      <c r="I749" s="37" t="s">
        <v>25</v>
      </c>
      <c r="J749" s="37" t="s">
        <v>1581</v>
      </c>
      <c r="K749" s="37" t="s">
        <v>5592</v>
      </c>
      <c r="L749" s="234">
        <v>51</v>
      </c>
      <c r="M749" s="235">
        <v>42356</v>
      </c>
      <c r="N749" s="236">
        <v>42356</v>
      </c>
      <c r="O749" s="99">
        <v>42332</v>
      </c>
      <c r="P749" s="94">
        <v>42332</v>
      </c>
      <c r="Q749" s="7">
        <v>42348</v>
      </c>
      <c r="R749" s="7" t="s">
        <v>153</v>
      </c>
      <c r="S749" s="7" t="s">
        <v>3605</v>
      </c>
      <c r="T749" s="7">
        <v>42348</v>
      </c>
      <c r="U749" s="108">
        <v>42349</v>
      </c>
      <c r="V749" s="108" t="s">
        <v>153</v>
      </c>
      <c r="W749" s="7">
        <v>42352</v>
      </c>
      <c r="X749" s="7">
        <v>42352</v>
      </c>
      <c r="Y749" s="7">
        <v>42353</v>
      </c>
      <c r="Z749" s="7">
        <v>42412</v>
      </c>
      <c r="AA749" s="248" t="s">
        <v>4519</v>
      </c>
      <c r="AB749" s="252" t="s">
        <v>4520</v>
      </c>
      <c r="AC749" s="251" t="s">
        <v>4521</v>
      </c>
      <c r="AD749" s="248" t="s">
        <v>2</v>
      </c>
      <c r="AE749" s="248" t="s">
        <v>4522</v>
      </c>
      <c r="AF749" s="248" t="s">
        <v>42</v>
      </c>
      <c r="AG749" s="248" t="s">
        <v>42</v>
      </c>
      <c r="AH749" s="243" t="s">
        <v>5594</v>
      </c>
      <c r="AI749" s="231"/>
      <c r="AJ749" s="231"/>
      <c r="AK749" s="232"/>
    </row>
    <row r="750" spans="1:37" ht="15" customHeight="1" x14ac:dyDescent="0.25">
      <c r="A750" s="17" t="s">
        <v>5663</v>
      </c>
      <c r="B750" s="37" t="s">
        <v>5597</v>
      </c>
      <c r="C750" s="37" t="s">
        <v>5590</v>
      </c>
      <c r="D750" s="201" t="s">
        <v>359</v>
      </c>
      <c r="E750" s="233">
        <v>7411115</v>
      </c>
      <c r="F750" s="225">
        <v>400</v>
      </c>
      <c r="G750" s="145" t="s">
        <v>7</v>
      </c>
      <c r="H750" s="37">
        <v>11400</v>
      </c>
      <c r="I750" s="37" t="s">
        <v>3</v>
      </c>
      <c r="J750" s="37" t="s">
        <v>1581</v>
      </c>
      <c r="K750" s="37" t="s">
        <v>42</v>
      </c>
      <c r="L750" s="234">
        <v>51</v>
      </c>
      <c r="M750" s="235">
        <v>42356</v>
      </c>
      <c r="N750" s="236">
        <v>42356</v>
      </c>
      <c r="O750" s="99">
        <v>42333</v>
      </c>
      <c r="P750" s="94">
        <v>42334</v>
      </c>
      <c r="Q750" s="7">
        <v>42362</v>
      </c>
      <c r="R750" s="7" t="s">
        <v>153</v>
      </c>
      <c r="S750" s="7" t="s">
        <v>3358</v>
      </c>
      <c r="T750" s="7">
        <v>42359</v>
      </c>
      <c r="U750" s="108" t="s">
        <v>153</v>
      </c>
      <c r="V750" s="108" t="s">
        <v>153</v>
      </c>
      <c r="W750" s="7" t="s">
        <v>42</v>
      </c>
      <c r="X750" s="7" t="s">
        <v>42</v>
      </c>
      <c r="Y750" s="7">
        <v>42374</v>
      </c>
      <c r="Z750" s="7">
        <v>42377</v>
      </c>
      <c r="AA750" s="248" t="s">
        <v>4529</v>
      </c>
      <c r="AB750" s="252" t="s">
        <v>4520</v>
      </c>
      <c r="AC750" s="251" t="s">
        <v>4521</v>
      </c>
      <c r="AD750" s="248" t="s">
        <v>7</v>
      </c>
      <c r="AE750" s="248" t="s">
        <v>4522</v>
      </c>
      <c r="AF750" s="248" t="s">
        <v>42</v>
      </c>
      <c r="AG750" s="248" t="s">
        <v>42</v>
      </c>
      <c r="AH750" s="243" t="s">
        <v>42</v>
      </c>
    </row>
    <row r="751" spans="1:37" ht="15" customHeight="1" x14ac:dyDescent="0.25">
      <c r="A751" s="17" t="s">
        <v>2870</v>
      </c>
      <c r="B751" s="37" t="s">
        <v>5598</v>
      </c>
      <c r="C751" s="37" t="s">
        <v>5590</v>
      </c>
      <c r="D751" s="201" t="s">
        <v>359</v>
      </c>
      <c r="E751" s="233">
        <v>7421115</v>
      </c>
      <c r="F751" s="225">
        <v>112.5</v>
      </c>
      <c r="G751" s="32" t="s">
        <v>7</v>
      </c>
      <c r="H751" s="37">
        <v>11400</v>
      </c>
      <c r="I751" s="37" t="s">
        <v>25</v>
      </c>
      <c r="J751" s="37" t="s">
        <v>1581</v>
      </c>
      <c r="K751" s="37" t="s">
        <v>42</v>
      </c>
      <c r="L751" s="234">
        <v>50</v>
      </c>
      <c r="M751" s="235">
        <v>42346</v>
      </c>
      <c r="N751" s="236">
        <v>42346</v>
      </c>
      <c r="O751" s="99">
        <v>42331</v>
      </c>
      <c r="P751" s="94">
        <v>42331</v>
      </c>
      <c r="Q751" s="7">
        <v>42348</v>
      </c>
      <c r="R751" s="7" t="s">
        <v>153</v>
      </c>
      <c r="S751" s="7" t="s">
        <v>3358</v>
      </c>
      <c r="T751" s="7">
        <v>42347</v>
      </c>
      <c r="U751" s="108">
        <v>42349</v>
      </c>
      <c r="V751" s="108" t="s">
        <v>153</v>
      </c>
      <c r="W751" s="7" t="s">
        <v>42</v>
      </c>
      <c r="X751" s="7" t="s">
        <v>42</v>
      </c>
      <c r="Y751" s="7">
        <v>42352</v>
      </c>
      <c r="Z751" s="7">
        <v>42377</v>
      </c>
      <c r="AA751" s="248" t="s">
        <v>4529</v>
      </c>
      <c r="AB751" s="252" t="s">
        <v>4520</v>
      </c>
      <c r="AC751" s="251" t="s">
        <v>4521</v>
      </c>
      <c r="AD751" s="248" t="s">
        <v>7</v>
      </c>
      <c r="AE751" s="248" t="s">
        <v>4522</v>
      </c>
      <c r="AF751" s="248" t="s">
        <v>42</v>
      </c>
      <c r="AG751" s="248" t="s">
        <v>42</v>
      </c>
      <c r="AH751" s="243" t="s">
        <v>42</v>
      </c>
    </row>
    <row r="752" spans="1:37" ht="15" customHeight="1" x14ac:dyDescent="0.25">
      <c r="A752" s="17" t="s">
        <v>2870</v>
      </c>
      <c r="B752" s="37" t="s">
        <v>5598</v>
      </c>
      <c r="C752" s="37" t="s">
        <v>5590</v>
      </c>
      <c r="D752" s="201" t="s">
        <v>359</v>
      </c>
      <c r="E752" s="233">
        <v>7431115</v>
      </c>
      <c r="F752" s="225">
        <v>112.5</v>
      </c>
      <c r="G752" s="32" t="s">
        <v>7</v>
      </c>
      <c r="H752" s="37">
        <v>11400</v>
      </c>
      <c r="I752" s="37" t="s">
        <v>25</v>
      </c>
      <c r="J752" s="37" t="s">
        <v>1581</v>
      </c>
      <c r="K752" s="37" t="s">
        <v>42</v>
      </c>
      <c r="L752" s="234">
        <v>50</v>
      </c>
      <c r="M752" s="235">
        <v>42346</v>
      </c>
      <c r="N752" s="236">
        <v>42346</v>
      </c>
      <c r="O752" s="99">
        <v>42331</v>
      </c>
      <c r="P752" s="94">
        <v>42331</v>
      </c>
      <c r="Q752" s="7">
        <v>42349</v>
      </c>
      <c r="R752" s="7" t="s">
        <v>153</v>
      </c>
      <c r="S752" s="7" t="s">
        <v>3358</v>
      </c>
      <c r="T752" s="7">
        <v>42347</v>
      </c>
      <c r="U752" s="108">
        <v>42349</v>
      </c>
      <c r="V752" s="108" t="s">
        <v>153</v>
      </c>
      <c r="W752" s="7" t="s">
        <v>42</v>
      </c>
      <c r="X752" s="7" t="s">
        <v>42</v>
      </c>
      <c r="Y752" s="7">
        <v>42352</v>
      </c>
      <c r="Z752" s="7">
        <v>42377</v>
      </c>
      <c r="AA752" s="248" t="s">
        <v>4529</v>
      </c>
      <c r="AB752" s="252" t="s">
        <v>4520</v>
      </c>
      <c r="AC752" s="251" t="s">
        <v>4521</v>
      </c>
      <c r="AD752" s="248" t="s">
        <v>7</v>
      </c>
      <c r="AE752" s="248" t="s">
        <v>4522</v>
      </c>
      <c r="AF752" s="248" t="s">
        <v>42</v>
      </c>
      <c r="AG752" s="248" t="s">
        <v>42</v>
      </c>
      <c r="AH752" s="243" t="s">
        <v>42</v>
      </c>
    </row>
    <row r="753" spans="1:34" ht="15" customHeight="1" x14ac:dyDescent="0.25">
      <c r="A753" s="17" t="s">
        <v>4139</v>
      </c>
      <c r="B753" s="37" t="s">
        <v>5641</v>
      </c>
      <c r="C753" s="37" t="s">
        <v>4241</v>
      </c>
      <c r="D753" s="201" t="s">
        <v>359</v>
      </c>
      <c r="E753" s="233">
        <v>7441115</v>
      </c>
      <c r="F753" s="225">
        <v>300</v>
      </c>
      <c r="G753" s="32" t="s">
        <v>2</v>
      </c>
      <c r="H753" s="37">
        <v>11400</v>
      </c>
      <c r="I753" s="37" t="s">
        <v>25</v>
      </c>
      <c r="J753" s="37" t="s">
        <v>1581</v>
      </c>
      <c r="K753" s="37" t="s">
        <v>60</v>
      </c>
      <c r="L753" s="234">
        <v>52</v>
      </c>
      <c r="M753" s="235">
        <v>42361</v>
      </c>
      <c r="N753" s="236">
        <v>42361</v>
      </c>
      <c r="O753" s="99">
        <v>42332</v>
      </c>
      <c r="P753" s="94">
        <v>42332</v>
      </c>
      <c r="Q753" s="7">
        <v>42362</v>
      </c>
      <c r="R753" s="7" t="s">
        <v>153</v>
      </c>
      <c r="S753" s="7" t="s">
        <v>3605</v>
      </c>
      <c r="T753" s="7">
        <v>42366</v>
      </c>
      <c r="U753" s="108">
        <v>42367</v>
      </c>
      <c r="V753" s="108" t="s">
        <v>153</v>
      </c>
      <c r="W753" s="7">
        <v>42375</v>
      </c>
      <c r="X753" s="7">
        <v>42375</v>
      </c>
      <c r="Y753" s="7">
        <v>42376</v>
      </c>
      <c r="Z753" s="7">
        <v>42383</v>
      </c>
      <c r="AA753" s="248" t="s">
        <v>4529</v>
      </c>
      <c r="AB753" s="252" t="s">
        <v>4520</v>
      </c>
      <c r="AC753" s="251" t="s">
        <v>4521</v>
      </c>
      <c r="AD753" s="248" t="s">
        <v>2</v>
      </c>
      <c r="AE753" s="248" t="s">
        <v>4522</v>
      </c>
      <c r="AF753" s="248" t="s">
        <v>42</v>
      </c>
      <c r="AG753" s="248" t="s">
        <v>42</v>
      </c>
      <c r="AH753" s="243" t="s">
        <v>5630</v>
      </c>
    </row>
    <row r="754" spans="1:34" ht="15" customHeight="1" x14ac:dyDescent="0.25">
      <c r="A754" s="17" t="s">
        <v>3553</v>
      </c>
      <c r="B754" s="37" t="s">
        <v>5595</v>
      </c>
      <c r="C754" s="37" t="s">
        <v>181</v>
      </c>
      <c r="D754" s="201" t="s">
        <v>359</v>
      </c>
      <c r="E754" s="233">
        <v>7451115</v>
      </c>
      <c r="F754" s="225">
        <v>225</v>
      </c>
      <c r="G754" s="32" t="s">
        <v>7</v>
      </c>
      <c r="H754" s="37">
        <v>13200</v>
      </c>
      <c r="I754" s="37" t="s">
        <v>3</v>
      </c>
      <c r="J754" s="37" t="s">
        <v>1581</v>
      </c>
      <c r="K754" s="37" t="s">
        <v>42</v>
      </c>
      <c r="L754" s="234">
        <v>50</v>
      </c>
      <c r="M754" s="235">
        <v>42347</v>
      </c>
      <c r="N754" s="236">
        <v>42347</v>
      </c>
      <c r="O754" s="99">
        <v>42331</v>
      </c>
      <c r="P754" s="94">
        <v>42331</v>
      </c>
      <c r="Q754" s="7">
        <v>42350</v>
      </c>
      <c r="R754" s="7" t="s">
        <v>153</v>
      </c>
      <c r="S754" s="7" t="s">
        <v>3358</v>
      </c>
      <c r="T754" s="7">
        <v>42349</v>
      </c>
      <c r="U754" s="108">
        <v>42350</v>
      </c>
      <c r="V754" s="108" t="s">
        <v>153</v>
      </c>
      <c r="W754" s="7" t="s">
        <v>42</v>
      </c>
      <c r="X754" s="7" t="s">
        <v>42</v>
      </c>
      <c r="Y754" s="7">
        <v>42352</v>
      </c>
      <c r="Z754" s="7">
        <v>42355</v>
      </c>
      <c r="AA754" s="248" t="s">
        <v>4519</v>
      </c>
      <c r="AB754" s="252" t="s">
        <v>4520</v>
      </c>
      <c r="AC754" s="251" t="s">
        <v>4521</v>
      </c>
      <c r="AD754" s="248" t="s">
        <v>7</v>
      </c>
      <c r="AE754" s="248" t="s">
        <v>4522</v>
      </c>
      <c r="AF754" s="248" t="s">
        <v>42</v>
      </c>
      <c r="AG754" s="248" t="s">
        <v>42</v>
      </c>
      <c r="AH754" s="243" t="s">
        <v>42</v>
      </c>
    </row>
    <row r="755" spans="1:34" ht="15" customHeight="1" x14ac:dyDescent="0.25">
      <c r="A755" s="17" t="s">
        <v>5648</v>
      </c>
      <c r="B755" s="37" t="s">
        <v>5613</v>
      </c>
      <c r="C755" s="37" t="s">
        <v>5609</v>
      </c>
      <c r="D755" s="201" t="s">
        <v>359</v>
      </c>
      <c r="E755" s="233">
        <v>7461115</v>
      </c>
      <c r="F755" s="225">
        <v>60</v>
      </c>
      <c r="G755" s="32" t="s">
        <v>50</v>
      </c>
      <c r="H755" s="37">
        <v>220</v>
      </c>
      <c r="I755" s="37" t="s">
        <v>56</v>
      </c>
      <c r="J755" s="37" t="s">
        <v>2546</v>
      </c>
      <c r="K755" s="37" t="s">
        <v>272</v>
      </c>
      <c r="L755" s="234">
        <v>49</v>
      </c>
      <c r="M755" s="235">
        <v>42343</v>
      </c>
      <c r="N755" s="236">
        <v>42343</v>
      </c>
      <c r="O755" s="99">
        <v>42332</v>
      </c>
      <c r="P755" s="94">
        <v>42333</v>
      </c>
      <c r="Q755" s="7">
        <v>42341</v>
      </c>
      <c r="R755" s="7" t="s">
        <v>153</v>
      </c>
      <c r="S755" s="7" t="s">
        <v>3605</v>
      </c>
      <c r="T755" s="7">
        <v>42343</v>
      </c>
      <c r="U755" s="108">
        <v>42348</v>
      </c>
      <c r="V755" s="108" t="s">
        <v>153</v>
      </c>
      <c r="W755" s="7" t="s">
        <v>42</v>
      </c>
      <c r="X755" s="7" t="s">
        <v>42</v>
      </c>
      <c r="Y755" s="7">
        <v>42349</v>
      </c>
      <c r="Z755" s="7">
        <v>42353</v>
      </c>
      <c r="AA755" s="248" t="s">
        <v>4529</v>
      </c>
      <c r="AB755" s="252" t="s">
        <v>4520</v>
      </c>
      <c r="AC755" s="251" t="s">
        <v>4543</v>
      </c>
      <c r="AD755" s="248" t="s">
        <v>50</v>
      </c>
      <c r="AE755" s="248" t="s">
        <v>4522</v>
      </c>
      <c r="AF755" s="248" t="s">
        <v>42</v>
      </c>
      <c r="AG755" s="248" t="s">
        <v>42</v>
      </c>
      <c r="AH755" s="243" t="s">
        <v>5610</v>
      </c>
    </row>
    <row r="756" spans="1:34" ht="15" customHeight="1" x14ac:dyDescent="0.25">
      <c r="A756" s="17" t="s">
        <v>5820</v>
      </c>
      <c r="B756" s="37" t="s">
        <v>5718</v>
      </c>
      <c r="C756" s="37" t="s">
        <v>5611</v>
      </c>
      <c r="D756" s="201" t="s">
        <v>359</v>
      </c>
      <c r="E756" s="233">
        <v>7471115</v>
      </c>
      <c r="F756" s="225">
        <v>300</v>
      </c>
      <c r="G756" s="32" t="s">
        <v>2</v>
      </c>
      <c r="H756" s="37">
        <v>13200</v>
      </c>
      <c r="I756" s="37" t="s">
        <v>56</v>
      </c>
      <c r="J756" s="37" t="s">
        <v>5612</v>
      </c>
      <c r="K756" s="37" t="s">
        <v>42</v>
      </c>
      <c r="L756" s="234">
        <v>1</v>
      </c>
      <c r="M756" s="235">
        <v>42385</v>
      </c>
      <c r="N756" s="236">
        <v>42385</v>
      </c>
      <c r="O756" s="99">
        <v>42347</v>
      </c>
      <c r="P756" s="94">
        <v>42349</v>
      </c>
      <c r="Q756" s="7">
        <v>42380</v>
      </c>
      <c r="R756" s="7" t="s">
        <v>153</v>
      </c>
      <c r="S756" s="7" t="s">
        <v>3605</v>
      </c>
      <c r="T756" s="7">
        <v>42380</v>
      </c>
      <c r="U756" s="108">
        <v>42381</v>
      </c>
      <c r="V756" s="108" t="s">
        <v>153</v>
      </c>
      <c r="W756" s="7">
        <v>42382</v>
      </c>
      <c r="X756" s="7">
        <v>42382</v>
      </c>
      <c r="Y756" s="7">
        <v>42383</v>
      </c>
      <c r="Z756" s="7">
        <v>42384</v>
      </c>
      <c r="AA756" s="248" t="s">
        <v>4589</v>
      </c>
      <c r="AB756" s="252" t="s">
        <v>4520</v>
      </c>
      <c r="AC756" s="251" t="s">
        <v>4543</v>
      </c>
      <c r="AD756" s="248" t="s">
        <v>2</v>
      </c>
      <c r="AE756" s="248" t="s">
        <v>4522</v>
      </c>
      <c r="AF756" s="248" t="s">
        <v>42</v>
      </c>
      <c r="AG756" s="248" t="s">
        <v>42</v>
      </c>
      <c r="AH756" s="243" t="s">
        <v>5612</v>
      </c>
    </row>
    <row r="757" spans="1:34" ht="15" customHeight="1" x14ac:dyDescent="0.25">
      <c r="A757" s="17" t="s">
        <v>4117</v>
      </c>
      <c r="B757" s="37" t="s">
        <v>5634</v>
      </c>
      <c r="C757" s="37" t="s">
        <v>1019</v>
      </c>
      <c r="D757" s="201" t="s">
        <v>359</v>
      </c>
      <c r="E757" s="233">
        <v>7481115</v>
      </c>
      <c r="F757" s="225">
        <v>225</v>
      </c>
      <c r="G757" s="32" t="s">
        <v>20</v>
      </c>
      <c r="H757" s="37">
        <v>11400</v>
      </c>
      <c r="I757" s="37" t="s">
        <v>25</v>
      </c>
      <c r="J757" s="37" t="s">
        <v>1581</v>
      </c>
      <c r="K757" s="37" t="s">
        <v>42</v>
      </c>
      <c r="L757" s="234">
        <v>51</v>
      </c>
      <c r="M757" s="235">
        <v>42358</v>
      </c>
      <c r="N757" s="236">
        <v>42358</v>
      </c>
      <c r="O757" s="99">
        <v>42333</v>
      </c>
      <c r="P757" s="94">
        <v>42334</v>
      </c>
      <c r="Q757" s="7">
        <v>42352</v>
      </c>
      <c r="R757" s="7" t="s">
        <v>153</v>
      </c>
      <c r="S757" s="7" t="s">
        <v>3605</v>
      </c>
      <c r="T757" s="7">
        <v>42352</v>
      </c>
      <c r="U757" s="108">
        <v>42352</v>
      </c>
      <c r="V757" s="108" t="s">
        <v>153</v>
      </c>
      <c r="W757" s="7">
        <v>42354</v>
      </c>
      <c r="X757" s="7">
        <v>42354</v>
      </c>
      <c r="Y757" s="7">
        <v>42355</v>
      </c>
      <c r="Z757" s="7">
        <v>42381</v>
      </c>
      <c r="AA757" s="248" t="s">
        <v>4529</v>
      </c>
      <c r="AB757" s="252" t="s">
        <v>4520</v>
      </c>
      <c r="AC757" s="251" t="s">
        <v>4521</v>
      </c>
      <c r="AD757" s="248" t="s">
        <v>20</v>
      </c>
      <c r="AE757" s="248" t="s">
        <v>4522</v>
      </c>
      <c r="AF757" s="248" t="s">
        <v>42</v>
      </c>
      <c r="AG757" s="248" t="s">
        <v>42</v>
      </c>
      <c r="AH757" s="243" t="s">
        <v>42</v>
      </c>
    </row>
    <row r="758" spans="1:34" ht="15" customHeight="1" x14ac:dyDescent="0.25">
      <c r="A758" s="17" t="s">
        <v>5782</v>
      </c>
      <c r="B758" s="37" t="s">
        <v>5635</v>
      </c>
      <c r="C758" s="37" t="s">
        <v>5411</v>
      </c>
      <c r="D758" s="201" t="s">
        <v>359</v>
      </c>
      <c r="E758" s="233">
        <v>7491115</v>
      </c>
      <c r="F758" s="225">
        <v>1000</v>
      </c>
      <c r="G758" s="145" t="s">
        <v>20</v>
      </c>
      <c r="H758" s="37">
        <v>34500</v>
      </c>
      <c r="I758" s="37" t="s">
        <v>5622</v>
      </c>
      <c r="J758" s="37" t="s">
        <v>1581</v>
      </c>
      <c r="K758" s="37" t="s">
        <v>42</v>
      </c>
      <c r="L758" s="234">
        <v>2</v>
      </c>
      <c r="M758" s="235">
        <v>42377</v>
      </c>
      <c r="N758" s="236">
        <v>42377</v>
      </c>
      <c r="O758" s="99">
        <v>42349</v>
      </c>
      <c r="P758" s="94">
        <v>42350</v>
      </c>
      <c r="Q758" s="7">
        <v>42366</v>
      </c>
      <c r="R758" s="7" t="s">
        <v>153</v>
      </c>
      <c r="S758" s="7" t="s">
        <v>3358</v>
      </c>
      <c r="T758" s="7">
        <v>42376</v>
      </c>
      <c r="U758" s="108">
        <v>42376</v>
      </c>
      <c r="V758" s="108" t="s">
        <v>153</v>
      </c>
      <c r="W758" s="7">
        <v>42381</v>
      </c>
      <c r="X758" s="7">
        <v>42381</v>
      </c>
      <c r="Y758" s="7">
        <v>42383</v>
      </c>
      <c r="Z758" s="7">
        <v>42394</v>
      </c>
      <c r="AA758" s="248" t="s">
        <v>4927</v>
      </c>
      <c r="AB758" s="252" t="s">
        <v>4520</v>
      </c>
      <c r="AC758" s="251" t="s">
        <v>4543</v>
      </c>
      <c r="AD758" s="248" t="s">
        <v>20</v>
      </c>
      <c r="AE758" s="248" t="s">
        <v>5623</v>
      </c>
      <c r="AF758" s="248" t="s">
        <v>42</v>
      </c>
      <c r="AG758" s="248" t="s">
        <v>42</v>
      </c>
      <c r="AH758" s="243" t="s">
        <v>42</v>
      </c>
    </row>
    <row r="759" spans="1:34" ht="15" customHeight="1" x14ac:dyDescent="0.25">
      <c r="A759" s="17" t="s">
        <v>5742</v>
      </c>
      <c r="B759" s="37" t="s">
        <v>5636</v>
      </c>
      <c r="C759" s="37" t="s">
        <v>2775</v>
      </c>
      <c r="D759" s="201" t="s">
        <v>359</v>
      </c>
      <c r="E759" s="233">
        <v>7501115</v>
      </c>
      <c r="F759" s="225">
        <v>1250</v>
      </c>
      <c r="G759" s="32" t="s">
        <v>20</v>
      </c>
      <c r="H759" s="37">
        <v>34500</v>
      </c>
      <c r="I759" s="37" t="s">
        <v>68</v>
      </c>
      <c r="J759" s="37" t="s">
        <v>1855</v>
      </c>
      <c r="K759" s="37" t="s">
        <v>5627</v>
      </c>
      <c r="L759" s="234">
        <v>2</v>
      </c>
      <c r="M759" s="235">
        <v>42373</v>
      </c>
      <c r="N759" s="236">
        <v>42373</v>
      </c>
      <c r="O759" s="99">
        <v>42338</v>
      </c>
      <c r="P759" s="94">
        <v>42341</v>
      </c>
      <c r="Q759" s="7">
        <v>42357</v>
      </c>
      <c r="R759" s="7" t="s">
        <v>153</v>
      </c>
      <c r="S759" s="7" t="s">
        <v>3605</v>
      </c>
      <c r="T759" s="7" t="s">
        <v>153</v>
      </c>
      <c r="U759" s="108" t="s">
        <v>153</v>
      </c>
      <c r="V759" s="108" t="s">
        <v>153</v>
      </c>
      <c r="W759" s="7">
        <v>42378</v>
      </c>
      <c r="X759" s="7">
        <v>42378</v>
      </c>
      <c r="Y759" s="7">
        <v>42381</v>
      </c>
      <c r="Z759" s="7">
        <v>42396</v>
      </c>
      <c r="AA759" s="248" t="s">
        <v>4529</v>
      </c>
      <c r="AB759" s="252" t="s">
        <v>3086</v>
      </c>
      <c r="AC759" s="251" t="s">
        <v>4543</v>
      </c>
      <c r="AD759" s="248" t="s">
        <v>20</v>
      </c>
      <c r="AE759" s="248" t="s">
        <v>4522</v>
      </c>
      <c r="AF759" s="248" t="s">
        <v>42</v>
      </c>
      <c r="AG759" s="248" t="s">
        <v>42</v>
      </c>
      <c r="AH759" s="243" t="s">
        <v>5627</v>
      </c>
    </row>
    <row r="760" spans="1:34" ht="15" customHeight="1" x14ac:dyDescent="0.25">
      <c r="A760" s="17" t="s">
        <v>5761</v>
      </c>
      <c r="B760" s="37" t="s">
        <v>5636</v>
      </c>
      <c r="C760" s="37" t="s">
        <v>2775</v>
      </c>
      <c r="D760" s="201" t="s">
        <v>359</v>
      </c>
      <c r="E760" s="233">
        <v>7511115</v>
      </c>
      <c r="F760" s="225">
        <v>1000</v>
      </c>
      <c r="G760" s="32" t="s">
        <v>20</v>
      </c>
      <c r="H760" s="37">
        <v>34500</v>
      </c>
      <c r="I760" s="37" t="s">
        <v>68</v>
      </c>
      <c r="J760" s="37" t="s">
        <v>1855</v>
      </c>
      <c r="K760" s="37" t="s">
        <v>5627</v>
      </c>
      <c r="L760" s="234">
        <v>2</v>
      </c>
      <c r="M760" s="235">
        <v>42373</v>
      </c>
      <c r="N760" s="236">
        <v>42373</v>
      </c>
      <c r="O760" s="99">
        <v>42339</v>
      </c>
      <c r="P760" s="94">
        <v>42342</v>
      </c>
      <c r="Q760" s="7">
        <v>42376</v>
      </c>
      <c r="R760" s="336" t="s">
        <v>153</v>
      </c>
      <c r="S760" s="7" t="s">
        <v>3605</v>
      </c>
      <c r="T760" s="7">
        <v>42381</v>
      </c>
      <c r="U760" s="108">
        <v>42384</v>
      </c>
      <c r="V760" s="108" t="s">
        <v>153</v>
      </c>
      <c r="W760" s="7">
        <v>42391</v>
      </c>
      <c r="X760" s="7">
        <v>42391</v>
      </c>
      <c r="Y760" s="7">
        <v>42394</v>
      </c>
      <c r="Z760" s="7">
        <v>42396</v>
      </c>
      <c r="AA760" s="248" t="s">
        <v>4529</v>
      </c>
      <c r="AB760" s="252" t="s">
        <v>3086</v>
      </c>
      <c r="AC760" s="251" t="s">
        <v>4543</v>
      </c>
      <c r="AD760" s="248" t="s">
        <v>20</v>
      </c>
      <c r="AE760" s="248" t="s">
        <v>5624</v>
      </c>
      <c r="AF760" s="248" t="s">
        <v>42</v>
      </c>
      <c r="AG760" s="248" t="s">
        <v>42</v>
      </c>
      <c r="AH760" s="243" t="s">
        <v>5627</v>
      </c>
    </row>
    <row r="761" spans="1:34" ht="15" customHeight="1" x14ac:dyDescent="0.25">
      <c r="A761" s="17" t="s">
        <v>2954</v>
      </c>
      <c r="B761" s="37" t="s">
        <v>5637</v>
      </c>
      <c r="C761" s="37" t="s">
        <v>4065</v>
      </c>
      <c r="D761" s="201" t="s">
        <v>359</v>
      </c>
      <c r="E761" s="233">
        <v>7521115</v>
      </c>
      <c r="F761" s="225">
        <v>300</v>
      </c>
      <c r="G761" s="145" t="s">
        <v>7</v>
      </c>
      <c r="H761" s="37">
        <v>13200</v>
      </c>
      <c r="I761" s="37" t="s">
        <v>25</v>
      </c>
      <c r="J761" s="37" t="s">
        <v>1581</v>
      </c>
      <c r="K761" s="37" t="s">
        <v>42</v>
      </c>
      <c r="L761" s="234">
        <v>52</v>
      </c>
      <c r="M761" s="235">
        <v>42361</v>
      </c>
      <c r="N761" s="236">
        <v>42361</v>
      </c>
      <c r="O761" s="99">
        <v>42333</v>
      </c>
      <c r="P761" s="94">
        <v>42334</v>
      </c>
      <c r="Q761" s="5">
        <v>42370</v>
      </c>
      <c r="R761" s="5" t="s">
        <v>153</v>
      </c>
      <c r="S761" s="5" t="s">
        <v>3358</v>
      </c>
      <c r="T761" s="5">
        <v>42373</v>
      </c>
      <c r="U761" s="106" t="s">
        <v>153</v>
      </c>
      <c r="V761" s="106" t="s">
        <v>153</v>
      </c>
      <c r="W761" s="5" t="s">
        <v>42</v>
      </c>
      <c r="X761" s="7" t="s">
        <v>42</v>
      </c>
      <c r="Y761" s="7">
        <v>42375</v>
      </c>
      <c r="Z761" s="7">
        <v>42376</v>
      </c>
      <c r="AA761" s="248" t="s">
        <v>5245</v>
      </c>
      <c r="AB761" s="252" t="s">
        <v>4520</v>
      </c>
      <c r="AC761" s="251" t="s">
        <v>4521</v>
      </c>
      <c r="AD761" s="248" t="s">
        <v>7</v>
      </c>
      <c r="AE761" s="248" t="s">
        <v>4522</v>
      </c>
      <c r="AF761" s="248" t="s">
        <v>42</v>
      </c>
      <c r="AG761" s="248" t="s">
        <v>42</v>
      </c>
      <c r="AH761" s="243" t="s">
        <v>42</v>
      </c>
    </row>
    <row r="762" spans="1:34" ht="15" customHeight="1" x14ac:dyDescent="0.25">
      <c r="A762" s="17" t="s">
        <v>5664</v>
      </c>
      <c r="B762" s="37" t="s">
        <v>5637</v>
      </c>
      <c r="C762" s="37" t="s">
        <v>4065</v>
      </c>
      <c r="D762" s="201" t="s">
        <v>359</v>
      </c>
      <c r="E762" s="233">
        <v>7531115</v>
      </c>
      <c r="F762" s="225">
        <v>1000</v>
      </c>
      <c r="G762" s="145" t="s">
        <v>7</v>
      </c>
      <c r="H762" s="37">
        <v>11400</v>
      </c>
      <c r="I762" s="37" t="s">
        <v>56</v>
      </c>
      <c r="J762" s="37" t="s">
        <v>1581</v>
      </c>
      <c r="K762" s="37" t="s">
        <v>42</v>
      </c>
      <c r="L762" s="234">
        <v>3</v>
      </c>
      <c r="M762" s="235">
        <v>42387</v>
      </c>
      <c r="N762" s="236">
        <v>42387</v>
      </c>
      <c r="O762" s="99">
        <v>42334</v>
      </c>
      <c r="P762" s="94">
        <v>42335</v>
      </c>
      <c r="Q762" s="5">
        <v>42397</v>
      </c>
      <c r="R762" s="5" t="s">
        <v>153</v>
      </c>
      <c r="S762" s="5" t="s">
        <v>3358</v>
      </c>
      <c r="T762" s="5" t="s">
        <v>153</v>
      </c>
      <c r="U762" s="106">
        <v>42402</v>
      </c>
      <c r="V762" s="106" t="s">
        <v>153</v>
      </c>
      <c r="W762" s="5" t="s">
        <v>42</v>
      </c>
      <c r="X762" s="7" t="s">
        <v>42</v>
      </c>
      <c r="Y762" s="7">
        <v>42403</v>
      </c>
      <c r="Z762" s="7">
        <v>42410</v>
      </c>
      <c r="AA762" s="248" t="s">
        <v>4529</v>
      </c>
      <c r="AB762" s="252" t="s">
        <v>4520</v>
      </c>
      <c r="AC762" s="251" t="s">
        <v>4543</v>
      </c>
      <c r="AD762" s="248" t="s">
        <v>7</v>
      </c>
      <c r="AE762" s="248" t="s">
        <v>4522</v>
      </c>
      <c r="AF762" s="248" t="s">
        <v>42</v>
      </c>
      <c r="AG762" s="248" t="s">
        <v>42</v>
      </c>
      <c r="AH762" s="243" t="s">
        <v>42</v>
      </c>
    </row>
    <row r="763" spans="1:34" ht="15" customHeight="1" x14ac:dyDescent="0.25">
      <c r="A763" s="17" t="s">
        <v>3887</v>
      </c>
      <c r="B763" s="37" t="s">
        <v>5638</v>
      </c>
      <c r="C763" s="37" t="s">
        <v>5625</v>
      </c>
      <c r="D763" s="201" t="s">
        <v>359</v>
      </c>
      <c r="E763" s="233">
        <v>7541115</v>
      </c>
      <c r="F763" s="225">
        <v>150</v>
      </c>
      <c r="G763" s="145" t="s">
        <v>50</v>
      </c>
      <c r="H763" s="37">
        <v>13200</v>
      </c>
      <c r="I763" s="37" t="s">
        <v>25</v>
      </c>
      <c r="J763" s="37" t="s">
        <v>2546</v>
      </c>
      <c r="K763" s="37" t="s">
        <v>5628</v>
      </c>
      <c r="L763" s="234">
        <v>50</v>
      </c>
      <c r="M763" s="235">
        <v>42351</v>
      </c>
      <c r="N763" s="236">
        <v>42351</v>
      </c>
      <c r="O763" s="99">
        <v>42334</v>
      </c>
      <c r="P763" s="94">
        <v>42335</v>
      </c>
      <c r="Q763" s="5">
        <v>42361</v>
      </c>
      <c r="R763" s="5" t="s">
        <v>153</v>
      </c>
      <c r="S763" s="5" t="s">
        <v>3358</v>
      </c>
      <c r="T763" s="5">
        <v>42356</v>
      </c>
      <c r="U763" s="106">
        <v>42368</v>
      </c>
      <c r="V763" s="106" t="s">
        <v>153</v>
      </c>
      <c r="W763" s="5" t="s">
        <v>42</v>
      </c>
      <c r="X763" s="7" t="s">
        <v>42</v>
      </c>
      <c r="Y763" s="7">
        <v>42373</v>
      </c>
      <c r="Z763" s="7">
        <v>42376</v>
      </c>
      <c r="AA763" s="248" t="s">
        <v>4519</v>
      </c>
      <c r="AB763" s="252" t="s">
        <v>4520</v>
      </c>
      <c r="AC763" s="251" t="s">
        <v>4521</v>
      </c>
      <c r="AD763" s="248" t="s">
        <v>50</v>
      </c>
      <c r="AE763" s="248" t="s">
        <v>4522</v>
      </c>
      <c r="AF763" s="248" t="s">
        <v>42</v>
      </c>
      <c r="AG763" s="248" t="s">
        <v>42</v>
      </c>
      <c r="AH763" s="243" t="s">
        <v>5629</v>
      </c>
    </row>
    <row r="764" spans="1:34" ht="15" customHeight="1" x14ac:dyDescent="0.25">
      <c r="A764" s="17" t="s">
        <v>5665</v>
      </c>
      <c r="B764" s="37" t="s">
        <v>5639</v>
      </c>
      <c r="C764" s="37" t="s">
        <v>5626</v>
      </c>
      <c r="D764" s="201" t="s">
        <v>359</v>
      </c>
      <c r="E764" s="233">
        <v>7551115</v>
      </c>
      <c r="F764" s="225">
        <v>400</v>
      </c>
      <c r="G764" s="145" t="s">
        <v>7</v>
      </c>
      <c r="H764" s="37">
        <v>13200</v>
      </c>
      <c r="I764" s="37" t="s">
        <v>25</v>
      </c>
      <c r="J764" s="37" t="s">
        <v>1581</v>
      </c>
      <c r="K764" s="37" t="s">
        <v>42</v>
      </c>
      <c r="L764" s="234">
        <v>52</v>
      </c>
      <c r="M764" s="235">
        <v>42361</v>
      </c>
      <c r="N764" s="236">
        <v>42361</v>
      </c>
      <c r="O764" s="99">
        <v>42334</v>
      </c>
      <c r="P764" s="94">
        <v>42335</v>
      </c>
      <c r="Q764" s="5">
        <v>42373</v>
      </c>
      <c r="R764" s="5" t="s">
        <v>153</v>
      </c>
      <c r="S764" s="5" t="s">
        <v>3358</v>
      </c>
      <c r="T764" s="5">
        <v>42374</v>
      </c>
      <c r="U764" s="106" t="s">
        <v>153</v>
      </c>
      <c r="V764" s="106" t="s">
        <v>153</v>
      </c>
      <c r="W764" s="5" t="s">
        <v>42</v>
      </c>
      <c r="X764" s="7" t="s">
        <v>42</v>
      </c>
      <c r="Y764" s="7">
        <v>42376</v>
      </c>
      <c r="Z764" s="7">
        <v>42432</v>
      </c>
      <c r="AA764" s="248" t="s">
        <v>4725</v>
      </c>
      <c r="AB764" s="252" t="s">
        <v>4520</v>
      </c>
      <c r="AC764" s="251" t="s">
        <v>4543</v>
      </c>
      <c r="AD764" s="248" t="s">
        <v>7</v>
      </c>
      <c r="AE764" s="248" t="s">
        <v>4522</v>
      </c>
      <c r="AF764" s="248" t="s">
        <v>42</v>
      </c>
      <c r="AG764" s="248" t="s">
        <v>42</v>
      </c>
      <c r="AH764" s="243" t="s">
        <v>42</v>
      </c>
    </row>
    <row r="765" spans="1:34" ht="15" customHeight="1" x14ac:dyDescent="0.25">
      <c r="A765" s="17" t="s">
        <v>2867</v>
      </c>
      <c r="B765" s="37" t="s">
        <v>5640</v>
      </c>
      <c r="C765" s="37" t="s">
        <v>2211</v>
      </c>
      <c r="D765" s="201" t="s">
        <v>359</v>
      </c>
      <c r="E765" s="233">
        <v>7561115</v>
      </c>
      <c r="F765" s="225">
        <v>45</v>
      </c>
      <c r="G765" s="145" t="s">
        <v>7</v>
      </c>
      <c r="H765" s="37">
        <v>480</v>
      </c>
      <c r="I765" s="37" t="s">
        <v>3</v>
      </c>
      <c r="J765" s="37" t="s">
        <v>1581</v>
      </c>
      <c r="K765" s="37" t="s">
        <v>42</v>
      </c>
      <c r="L765" s="234">
        <v>50</v>
      </c>
      <c r="M765" s="235">
        <v>42351</v>
      </c>
      <c r="N765" s="236">
        <v>42351</v>
      </c>
      <c r="O765" s="99">
        <v>42333</v>
      </c>
      <c r="P765" s="94">
        <v>42333</v>
      </c>
      <c r="Q765" s="5">
        <v>42349</v>
      </c>
      <c r="R765" s="5" t="s">
        <v>153</v>
      </c>
      <c r="S765" s="5" t="s">
        <v>3605</v>
      </c>
      <c r="T765" s="5">
        <v>42352</v>
      </c>
      <c r="U765" s="106">
        <v>42352</v>
      </c>
      <c r="V765" s="106" t="s">
        <v>153</v>
      </c>
      <c r="W765" s="5" t="s">
        <v>42</v>
      </c>
      <c r="X765" s="7" t="s">
        <v>42</v>
      </c>
      <c r="Y765" s="7">
        <v>42353</v>
      </c>
      <c r="Z765" s="7">
        <v>42354</v>
      </c>
      <c r="AA765" s="248" t="s">
        <v>4826</v>
      </c>
      <c r="AB765" s="252" t="s">
        <v>4520</v>
      </c>
      <c r="AC765" s="251" t="s">
        <v>4543</v>
      </c>
      <c r="AD765" s="248" t="s">
        <v>7</v>
      </c>
      <c r="AE765" s="248" t="s">
        <v>4522</v>
      </c>
      <c r="AF765" s="248" t="s">
        <v>42</v>
      </c>
      <c r="AG765" s="248" t="s">
        <v>42</v>
      </c>
      <c r="AH765" s="243" t="s">
        <v>42</v>
      </c>
    </row>
    <row r="766" spans="1:34" ht="15" customHeight="1" x14ac:dyDescent="0.25">
      <c r="A766" s="17" t="s">
        <v>766</v>
      </c>
      <c r="B766" s="37" t="s">
        <v>5641</v>
      </c>
      <c r="C766" s="37" t="s">
        <v>4241</v>
      </c>
      <c r="D766" s="201" t="s">
        <v>359</v>
      </c>
      <c r="E766" s="233">
        <v>7571115</v>
      </c>
      <c r="F766" s="225" t="s">
        <v>112</v>
      </c>
      <c r="G766" s="145" t="s">
        <v>76</v>
      </c>
      <c r="H766" s="37" t="s">
        <v>77</v>
      </c>
      <c r="I766" s="37">
        <v>200</v>
      </c>
      <c r="J766" s="37" t="s">
        <v>42</v>
      </c>
      <c r="K766" s="37" t="s">
        <v>42</v>
      </c>
      <c r="L766" s="234">
        <v>52</v>
      </c>
      <c r="M766" s="235">
        <v>42361</v>
      </c>
      <c r="N766" s="236">
        <v>42361</v>
      </c>
      <c r="O766" s="99">
        <v>42333</v>
      </c>
      <c r="P766" s="94">
        <v>42333</v>
      </c>
      <c r="Q766" s="5" t="s">
        <v>42</v>
      </c>
      <c r="R766" s="5" t="s">
        <v>42</v>
      </c>
      <c r="S766" s="5" t="s">
        <v>42</v>
      </c>
      <c r="T766" s="5" t="s">
        <v>42</v>
      </c>
      <c r="U766" s="106" t="s">
        <v>42</v>
      </c>
      <c r="V766" s="106" t="s">
        <v>42</v>
      </c>
      <c r="W766" s="5">
        <v>42375</v>
      </c>
      <c r="X766" s="7">
        <v>42375</v>
      </c>
      <c r="Y766" s="7">
        <v>42377</v>
      </c>
      <c r="Z766" s="7">
        <v>42383</v>
      </c>
      <c r="AA766" s="248" t="s">
        <v>4529</v>
      </c>
      <c r="AB766" s="252" t="s">
        <v>42</v>
      </c>
      <c r="AC766" s="250" t="s">
        <v>42</v>
      </c>
      <c r="AD766" s="248" t="s">
        <v>76</v>
      </c>
      <c r="AE766" s="248" t="s">
        <v>42</v>
      </c>
      <c r="AF766" s="248" t="s">
        <v>77</v>
      </c>
      <c r="AG766" s="248">
        <v>200</v>
      </c>
      <c r="AH766" s="243" t="s">
        <v>42</v>
      </c>
    </row>
    <row r="767" spans="1:34" ht="15" customHeight="1" x14ac:dyDescent="0.25">
      <c r="A767" s="17" t="s">
        <v>5698</v>
      </c>
      <c r="B767" s="37" t="s">
        <v>5642</v>
      </c>
      <c r="C767" s="37" t="s">
        <v>5631</v>
      </c>
      <c r="D767" s="201" t="s">
        <v>359</v>
      </c>
      <c r="E767" s="233">
        <v>7581215</v>
      </c>
      <c r="F767" s="225">
        <v>30</v>
      </c>
      <c r="G767" s="145" t="s">
        <v>20</v>
      </c>
      <c r="H767" s="37">
        <v>13800</v>
      </c>
      <c r="I767" s="37" t="s">
        <v>3</v>
      </c>
      <c r="J767" s="37" t="s">
        <v>1581</v>
      </c>
      <c r="K767" s="37" t="s">
        <v>42</v>
      </c>
      <c r="L767" s="234">
        <v>52</v>
      </c>
      <c r="M767" s="235">
        <v>42361</v>
      </c>
      <c r="N767" s="236">
        <v>42361</v>
      </c>
      <c r="O767" s="99">
        <v>42340</v>
      </c>
      <c r="P767" s="94">
        <v>42342</v>
      </c>
      <c r="Q767" s="7">
        <v>42368</v>
      </c>
      <c r="R767" s="7" t="s">
        <v>153</v>
      </c>
      <c r="S767" s="7" t="s">
        <v>3605</v>
      </c>
      <c r="T767" s="7">
        <v>42369</v>
      </c>
      <c r="U767" s="108">
        <v>42373</v>
      </c>
      <c r="V767" s="108" t="s">
        <v>153</v>
      </c>
      <c r="W767" s="7">
        <v>42375</v>
      </c>
      <c r="X767" s="7">
        <v>42375</v>
      </c>
      <c r="Y767" s="7">
        <v>42376</v>
      </c>
      <c r="Z767" s="7">
        <v>42389</v>
      </c>
      <c r="AA767" s="248" t="s">
        <v>5633</v>
      </c>
      <c r="AB767" s="252" t="s">
        <v>4520</v>
      </c>
      <c r="AC767" s="248"/>
      <c r="AD767" s="248" t="s">
        <v>20</v>
      </c>
      <c r="AE767" s="248" t="s">
        <v>4522</v>
      </c>
      <c r="AF767" s="248" t="s">
        <v>42</v>
      </c>
      <c r="AG767" s="248" t="s">
        <v>42</v>
      </c>
      <c r="AH767" s="243" t="s">
        <v>42</v>
      </c>
    </row>
    <row r="768" spans="1:34" ht="15" customHeight="1" x14ac:dyDescent="0.25">
      <c r="A768" s="17" t="s">
        <v>1052</v>
      </c>
      <c r="B768" s="37" t="s">
        <v>5656</v>
      </c>
      <c r="C768" s="37" t="s">
        <v>5657</v>
      </c>
      <c r="D768" s="201" t="s">
        <v>359</v>
      </c>
      <c r="E768" s="233">
        <v>7591115</v>
      </c>
      <c r="F768" s="225">
        <v>75</v>
      </c>
      <c r="G768" s="145" t="s">
        <v>7</v>
      </c>
      <c r="H768" s="37">
        <v>13200</v>
      </c>
      <c r="I768" s="37" t="s">
        <v>3</v>
      </c>
      <c r="J768" s="37" t="s">
        <v>5694</v>
      </c>
      <c r="K768" s="37" t="s">
        <v>42</v>
      </c>
      <c r="L768" s="234">
        <v>50</v>
      </c>
      <c r="M768" s="235">
        <v>42345</v>
      </c>
      <c r="N768" s="236">
        <v>42345</v>
      </c>
      <c r="O768" s="99">
        <v>42334</v>
      </c>
      <c r="P768" s="94">
        <v>42334</v>
      </c>
      <c r="Q768" s="7">
        <v>42342</v>
      </c>
      <c r="R768" s="7" t="s">
        <v>153</v>
      </c>
      <c r="S768" s="7" t="s">
        <v>3358</v>
      </c>
      <c r="T768" s="7" t="s">
        <v>153</v>
      </c>
      <c r="U768" s="108">
        <v>42343</v>
      </c>
      <c r="V768" s="108" t="s">
        <v>153</v>
      </c>
      <c r="W768" s="7" t="s">
        <v>42</v>
      </c>
      <c r="X768" s="7" t="s">
        <v>42</v>
      </c>
      <c r="Y768" s="7">
        <v>42347</v>
      </c>
      <c r="Z768" s="7">
        <v>42353</v>
      </c>
      <c r="AA768" s="248" t="s">
        <v>4519</v>
      </c>
      <c r="AB768" s="252" t="s">
        <v>3085</v>
      </c>
      <c r="AC768" s="251" t="s">
        <v>4521</v>
      </c>
      <c r="AD768" s="248" t="s">
        <v>7</v>
      </c>
      <c r="AE768" s="248" t="s">
        <v>4522</v>
      </c>
      <c r="AF768" s="248" t="s">
        <v>42</v>
      </c>
      <c r="AG768" s="248" t="s">
        <v>42</v>
      </c>
      <c r="AH768" s="243" t="s">
        <v>5658</v>
      </c>
    </row>
    <row r="769" spans="1:34" ht="15" customHeight="1" x14ac:dyDescent="0.25">
      <c r="A769" s="17" t="s">
        <v>3027</v>
      </c>
      <c r="B769" s="37" t="s">
        <v>5672</v>
      </c>
      <c r="C769" s="37" t="s">
        <v>4096</v>
      </c>
      <c r="D769" s="201" t="s">
        <v>359</v>
      </c>
      <c r="E769" s="233">
        <v>7601115</v>
      </c>
      <c r="F769" s="225">
        <v>75</v>
      </c>
      <c r="G769" s="145" t="s">
        <v>7</v>
      </c>
      <c r="H769" s="37">
        <v>11400</v>
      </c>
      <c r="I769" s="37" t="s">
        <v>25</v>
      </c>
      <c r="J769" s="37" t="s">
        <v>1581</v>
      </c>
      <c r="K769" s="37" t="s">
        <v>42</v>
      </c>
      <c r="L769" s="234">
        <v>51</v>
      </c>
      <c r="M769" s="235">
        <v>42353</v>
      </c>
      <c r="N769" s="236">
        <v>42353</v>
      </c>
      <c r="O769" s="99">
        <v>42338</v>
      </c>
      <c r="P769" s="94">
        <v>42338</v>
      </c>
      <c r="Q769" s="7">
        <v>42357</v>
      </c>
      <c r="R769" s="7" t="s">
        <v>153</v>
      </c>
      <c r="S769" s="7" t="s">
        <v>3358</v>
      </c>
      <c r="T769" s="7">
        <v>42354</v>
      </c>
      <c r="U769" s="108">
        <v>42359</v>
      </c>
      <c r="V769" s="108" t="s">
        <v>153</v>
      </c>
      <c r="W769" s="7" t="s">
        <v>42</v>
      </c>
      <c r="X769" s="7" t="s">
        <v>42</v>
      </c>
      <c r="Y769" s="7">
        <v>42360</v>
      </c>
      <c r="Z769" s="7">
        <v>42376</v>
      </c>
      <c r="AA769" s="248" t="s">
        <v>4529</v>
      </c>
      <c r="AB769" s="252" t="s">
        <v>4520</v>
      </c>
      <c r="AC769" s="251" t="s">
        <v>4521</v>
      </c>
      <c r="AD769" s="248" t="s">
        <v>7</v>
      </c>
      <c r="AE769" s="248" t="s">
        <v>4522</v>
      </c>
      <c r="AF769" s="248" t="s">
        <v>42</v>
      </c>
      <c r="AG769" s="248" t="s">
        <v>42</v>
      </c>
      <c r="AH769" s="243" t="s">
        <v>42</v>
      </c>
    </row>
    <row r="770" spans="1:34" ht="15" customHeight="1" x14ac:dyDescent="0.25">
      <c r="A770" s="17" t="s">
        <v>3027</v>
      </c>
      <c r="B770" s="37" t="s">
        <v>5673</v>
      </c>
      <c r="C770" s="37" t="s">
        <v>4096</v>
      </c>
      <c r="D770" s="201" t="s">
        <v>359</v>
      </c>
      <c r="E770" s="233">
        <v>7611115</v>
      </c>
      <c r="F770" s="225">
        <v>75</v>
      </c>
      <c r="G770" s="145" t="s">
        <v>7</v>
      </c>
      <c r="H770" s="37">
        <v>11400</v>
      </c>
      <c r="I770" s="37" t="s">
        <v>25</v>
      </c>
      <c r="J770" s="37" t="s">
        <v>1581</v>
      </c>
      <c r="K770" s="37" t="s">
        <v>42</v>
      </c>
      <c r="L770" s="234">
        <v>51</v>
      </c>
      <c r="M770" s="235">
        <v>42353</v>
      </c>
      <c r="N770" s="236">
        <v>42353</v>
      </c>
      <c r="O770" s="99">
        <v>42338</v>
      </c>
      <c r="P770" s="94">
        <v>42338</v>
      </c>
      <c r="Q770" s="7">
        <v>42360</v>
      </c>
      <c r="R770" s="7" t="s">
        <v>153</v>
      </c>
      <c r="S770" s="7" t="s">
        <v>3358</v>
      </c>
      <c r="T770" s="7">
        <v>42355</v>
      </c>
      <c r="U770" s="108">
        <v>42360</v>
      </c>
      <c r="V770" s="108" t="s">
        <v>153</v>
      </c>
      <c r="W770" s="7" t="s">
        <v>42</v>
      </c>
      <c r="X770" s="7" t="s">
        <v>42</v>
      </c>
      <c r="Y770" s="7">
        <v>42361</v>
      </c>
      <c r="Z770" s="7">
        <v>42376</v>
      </c>
      <c r="AA770" s="248" t="s">
        <v>4529</v>
      </c>
      <c r="AB770" s="252" t="s">
        <v>4520</v>
      </c>
      <c r="AC770" s="251" t="s">
        <v>4521</v>
      </c>
      <c r="AD770" s="248" t="s">
        <v>7</v>
      </c>
      <c r="AE770" s="248" t="s">
        <v>4522</v>
      </c>
      <c r="AF770" s="248" t="s">
        <v>42</v>
      </c>
      <c r="AG770" s="248" t="s">
        <v>42</v>
      </c>
      <c r="AH770" s="243" t="s">
        <v>42</v>
      </c>
    </row>
    <row r="771" spans="1:34" ht="15" customHeight="1" x14ac:dyDescent="0.25">
      <c r="A771" s="17" t="s">
        <v>3015</v>
      </c>
      <c r="B771" s="37" t="s">
        <v>5674</v>
      </c>
      <c r="C771" s="37" t="s">
        <v>5675</v>
      </c>
      <c r="D771" s="201" t="s">
        <v>359</v>
      </c>
      <c r="E771" s="233">
        <v>7621115</v>
      </c>
      <c r="F771" s="225">
        <v>225</v>
      </c>
      <c r="G771" s="145" t="s">
        <v>7</v>
      </c>
      <c r="H771" s="37">
        <v>13200</v>
      </c>
      <c r="I771" s="37" t="s">
        <v>25</v>
      </c>
      <c r="J771" s="37" t="s">
        <v>1581</v>
      </c>
      <c r="K771" s="37" t="s">
        <v>42</v>
      </c>
      <c r="L771" s="234">
        <v>51</v>
      </c>
      <c r="M771" s="235">
        <v>42354</v>
      </c>
      <c r="N771" s="236">
        <v>42354</v>
      </c>
      <c r="O771" s="99">
        <v>42338</v>
      </c>
      <c r="P771" s="94">
        <v>42338</v>
      </c>
      <c r="Q771" s="7">
        <v>42361</v>
      </c>
      <c r="R771" s="7" t="s">
        <v>153</v>
      </c>
      <c r="S771" s="7" t="s">
        <v>3358</v>
      </c>
      <c r="T771" s="7">
        <v>42356</v>
      </c>
      <c r="U771" s="108" t="s">
        <v>153</v>
      </c>
      <c r="V771" s="108" t="s">
        <v>153</v>
      </c>
      <c r="W771" s="7" t="s">
        <v>42</v>
      </c>
      <c r="X771" s="7" t="s">
        <v>42</v>
      </c>
      <c r="Y771" s="7">
        <v>42375</v>
      </c>
      <c r="Z771" s="7">
        <v>42357</v>
      </c>
      <c r="AA771" s="248" t="s">
        <v>4826</v>
      </c>
      <c r="AB771" s="252" t="s">
        <v>4520</v>
      </c>
      <c r="AC771" s="251" t="s">
        <v>4543</v>
      </c>
      <c r="AD771" s="248" t="s">
        <v>7</v>
      </c>
      <c r="AE771" s="248" t="s">
        <v>4522</v>
      </c>
      <c r="AF771" s="248" t="s">
        <v>42</v>
      </c>
      <c r="AG771" s="248" t="s">
        <v>42</v>
      </c>
      <c r="AH771" s="243" t="s">
        <v>42</v>
      </c>
    </row>
    <row r="772" spans="1:34" ht="15" customHeight="1" x14ac:dyDescent="0.25">
      <c r="A772" s="17" t="s">
        <v>3270</v>
      </c>
      <c r="B772" s="37" t="s">
        <v>5677</v>
      </c>
      <c r="C772" s="37" t="s">
        <v>5676</v>
      </c>
      <c r="D772" s="201" t="s">
        <v>359</v>
      </c>
      <c r="E772" s="233">
        <v>7631115</v>
      </c>
      <c r="F772" s="225">
        <v>150</v>
      </c>
      <c r="G772" s="145" t="s">
        <v>2</v>
      </c>
      <c r="H772" s="37">
        <v>13200</v>
      </c>
      <c r="I772" s="37" t="s">
        <v>3</v>
      </c>
      <c r="J772" s="37" t="s">
        <v>1581</v>
      </c>
      <c r="K772" s="37" t="s">
        <v>5593</v>
      </c>
      <c r="L772" s="234">
        <v>53</v>
      </c>
      <c r="M772" s="235">
        <v>42367</v>
      </c>
      <c r="N772" s="236">
        <v>42367</v>
      </c>
      <c r="O772" s="99">
        <v>42339</v>
      </c>
      <c r="P772" s="94">
        <v>42339</v>
      </c>
      <c r="Q772" s="7">
        <v>42377</v>
      </c>
      <c r="R772" s="7" t="s">
        <v>153</v>
      </c>
      <c r="S772" s="7" t="s">
        <v>3605</v>
      </c>
      <c r="T772" s="7">
        <v>42377</v>
      </c>
      <c r="U772" s="108">
        <v>42382</v>
      </c>
      <c r="V772" s="108" t="s">
        <v>153</v>
      </c>
      <c r="W772" s="7">
        <v>42384</v>
      </c>
      <c r="X772" s="7">
        <v>42384</v>
      </c>
      <c r="Y772" s="7">
        <v>42387</v>
      </c>
      <c r="Z772" s="7">
        <v>42388</v>
      </c>
      <c r="AA772" s="248" t="s">
        <v>4519</v>
      </c>
      <c r="AB772" s="252" t="s">
        <v>4520</v>
      </c>
      <c r="AC772" s="251" t="s">
        <v>4521</v>
      </c>
      <c r="AD772" s="248" t="s">
        <v>2</v>
      </c>
      <c r="AE772" s="248" t="s">
        <v>4522</v>
      </c>
      <c r="AF772" s="248" t="s">
        <v>42</v>
      </c>
      <c r="AG772" s="248" t="s">
        <v>42</v>
      </c>
      <c r="AH772" s="243" t="s">
        <v>5593</v>
      </c>
    </row>
    <row r="773" spans="1:34" ht="15" customHeight="1" x14ac:dyDescent="0.25">
      <c r="A773" s="17" t="s">
        <v>3472</v>
      </c>
      <c r="B773" s="37" t="s">
        <v>5677</v>
      </c>
      <c r="C773" s="37" t="s">
        <v>5676</v>
      </c>
      <c r="D773" s="201" t="s">
        <v>359</v>
      </c>
      <c r="E773" s="233">
        <v>7641115</v>
      </c>
      <c r="F773" s="225">
        <v>500</v>
      </c>
      <c r="G773" s="145" t="s">
        <v>7</v>
      </c>
      <c r="H773" s="37">
        <v>13200</v>
      </c>
      <c r="I773" s="37" t="s">
        <v>3</v>
      </c>
      <c r="J773" s="37" t="s">
        <v>1581</v>
      </c>
      <c r="K773" s="37" t="s">
        <v>42</v>
      </c>
      <c r="L773" s="234">
        <v>53</v>
      </c>
      <c r="M773" s="235">
        <v>42367</v>
      </c>
      <c r="N773" s="236">
        <v>42367</v>
      </c>
      <c r="O773" s="99">
        <v>42339</v>
      </c>
      <c r="P773" s="94">
        <v>42339</v>
      </c>
      <c r="Q773" s="7">
        <v>42376</v>
      </c>
      <c r="R773" s="45" t="s">
        <v>153</v>
      </c>
      <c r="S773" s="7" t="s">
        <v>3358</v>
      </c>
      <c r="T773" s="7">
        <v>42376</v>
      </c>
      <c r="U773" s="108">
        <v>42378</v>
      </c>
      <c r="V773" s="108" t="s">
        <v>153</v>
      </c>
      <c r="W773" s="7" t="s">
        <v>42</v>
      </c>
      <c r="X773" s="7" t="s">
        <v>42</v>
      </c>
      <c r="Y773" s="7">
        <v>42381</v>
      </c>
      <c r="Z773" s="7">
        <v>42388</v>
      </c>
      <c r="AA773" s="248" t="s">
        <v>4519</v>
      </c>
      <c r="AB773" s="252" t="s">
        <v>4520</v>
      </c>
      <c r="AC773" s="251" t="s">
        <v>4521</v>
      </c>
      <c r="AD773" s="248" t="s">
        <v>7</v>
      </c>
      <c r="AE773" s="248" t="s">
        <v>4522</v>
      </c>
      <c r="AF773" s="248" t="s">
        <v>42</v>
      </c>
      <c r="AG773" s="248" t="s">
        <v>42</v>
      </c>
      <c r="AH773" s="243" t="s">
        <v>42</v>
      </c>
    </row>
    <row r="774" spans="1:34" ht="15" customHeight="1" x14ac:dyDescent="0.25">
      <c r="A774" s="17" t="s">
        <v>5712</v>
      </c>
      <c r="B774" s="37" t="s">
        <v>5677</v>
      </c>
      <c r="C774" s="37" t="s">
        <v>5676</v>
      </c>
      <c r="D774" s="201" t="s">
        <v>359</v>
      </c>
      <c r="E774" s="233">
        <v>7651115</v>
      </c>
      <c r="F774" s="225">
        <v>1000</v>
      </c>
      <c r="G774" s="145" t="s">
        <v>7</v>
      </c>
      <c r="H774" s="37">
        <v>13200</v>
      </c>
      <c r="I774" s="37" t="s">
        <v>3</v>
      </c>
      <c r="J774" s="37" t="s">
        <v>1581</v>
      </c>
      <c r="K774" s="37" t="s">
        <v>42</v>
      </c>
      <c r="L774" s="234">
        <v>53</v>
      </c>
      <c r="M774" s="235">
        <v>42367</v>
      </c>
      <c r="N774" s="236">
        <v>42367</v>
      </c>
      <c r="O774" s="99">
        <v>42339</v>
      </c>
      <c r="P774" s="94">
        <v>42340</v>
      </c>
      <c r="Q774" s="7">
        <v>42379</v>
      </c>
      <c r="R774" s="45" t="s">
        <v>153</v>
      </c>
      <c r="S774" s="7" t="s">
        <v>3358</v>
      </c>
      <c r="T774" s="7">
        <v>42380</v>
      </c>
      <c r="U774" s="108">
        <v>42383</v>
      </c>
      <c r="V774" s="108" t="s">
        <v>153</v>
      </c>
      <c r="W774" s="7" t="s">
        <v>42</v>
      </c>
      <c r="X774" s="7" t="s">
        <v>42</v>
      </c>
      <c r="Y774" s="7">
        <v>41640</v>
      </c>
      <c r="Z774" s="7">
        <v>42388</v>
      </c>
      <c r="AA774" s="248" t="s">
        <v>4519</v>
      </c>
      <c r="AB774" s="252" t="s">
        <v>4520</v>
      </c>
      <c r="AC774" s="251" t="s">
        <v>4543</v>
      </c>
      <c r="AD774" s="248" t="s">
        <v>7</v>
      </c>
      <c r="AE774" s="248" t="s">
        <v>4522</v>
      </c>
      <c r="AF774" s="248" t="s">
        <v>42</v>
      </c>
      <c r="AG774" s="248" t="s">
        <v>42</v>
      </c>
      <c r="AH774" s="243" t="s">
        <v>42</v>
      </c>
    </row>
    <row r="775" spans="1:34" ht="15" customHeight="1" x14ac:dyDescent="0.25">
      <c r="A775" s="17" t="s">
        <v>5783</v>
      </c>
      <c r="B775" s="37" t="s">
        <v>5691</v>
      </c>
      <c r="C775" s="37" t="s">
        <v>5683</v>
      </c>
      <c r="D775" s="201" t="s">
        <v>359</v>
      </c>
      <c r="E775" s="233">
        <v>7661115</v>
      </c>
      <c r="F775" s="225">
        <v>1000</v>
      </c>
      <c r="G775" s="145" t="s">
        <v>20</v>
      </c>
      <c r="H775" s="37">
        <v>34500</v>
      </c>
      <c r="I775" s="37" t="s">
        <v>3704</v>
      </c>
      <c r="J775" s="37" t="s">
        <v>1581</v>
      </c>
      <c r="K775" s="37" t="s">
        <v>42</v>
      </c>
      <c r="L775" s="234">
        <v>53</v>
      </c>
      <c r="M775" s="235">
        <v>42365</v>
      </c>
      <c r="N775" s="236">
        <v>42365</v>
      </c>
      <c r="O775" s="99">
        <v>42342</v>
      </c>
      <c r="P775" s="94">
        <v>42350</v>
      </c>
      <c r="Q775" s="7">
        <v>42361</v>
      </c>
      <c r="R775" s="7" t="s">
        <v>153</v>
      </c>
      <c r="S775" s="7" t="s">
        <v>3358</v>
      </c>
      <c r="T775" s="7">
        <v>42366</v>
      </c>
      <c r="U775" s="108">
        <v>42367</v>
      </c>
      <c r="V775" s="108" t="s">
        <v>153</v>
      </c>
      <c r="W775" s="7">
        <v>42374</v>
      </c>
      <c r="X775" s="7">
        <v>42374</v>
      </c>
      <c r="Y775" s="7">
        <v>42375</v>
      </c>
      <c r="Z775" s="7">
        <v>42382</v>
      </c>
      <c r="AA775" s="248" t="s">
        <v>5686</v>
      </c>
      <c r="AB775" s="252" t="s">
        <v>4520</v>
      </c>
      <c r="AC775" s="251" t="s">
        <v>4543</v>
      </c>
      <c r="AD775" s="248" t="s">
        <v>20</v>
      </c>
      <c r="AE775" s="248" t="s">
        <v>4522</v>
      </c>
      <c r="AF775" s="248" t="s">
        <v>42</v>
      </c>
      <c r="AG775" s="248" t="s">
        <v>42</v>
      </c>
      <c r="AH775" s="243" t="s">
        <v>42</v>
      </c>
    </row>
    <row r="776" spans="1:34" ht="15" customHeight="1" x14ac:dyDescent="0.25">
      <c r="A776" s="17" t="s">
        <v>3015</v>
      </c>
      <c r="B776" s="37" t="s">
        <v>5692</v>
      </c>
      <c r="C776" s="37" t="s">
        <v>5685</v>
      </c>
      <c r="D776" s="201" t="s">
        <v>359</v>
      </c>
      <c r="E776" s="233">
        <v>7671115</v>
      </c>
      <c r="F776" s="225">
        <v>225</v>
      </c>
      <c r="G776" s="145" t="s">
        <v>50</v>
      </c>
      <c r="H776" s="37">
        <v>13200</v>
      </c>
      <c r="I776" s="37" t="s">
        <v>25</v>
      </c>
      <c r="J776" s="37" t="s">
        <v>2546</v>
      </c>
      <c r="K776" s="37" t="s">
        <v>42</v>
      </c>
      <c r="L776" s="234">
        <v>52</v>
      </c>
      <c r="M776" s="235">
        <v>42358</v>
      </c>
      <c r="N776" s="236">
        <v>42358</v>
      </c>
      <c r="O776" s="99">
        <v>42340</v>
      </c>
      <c r="P776" s="94">
        <v>42340</v>
      </c>
      <c r="Q776" s="7">
        <v>42366</v>
      </c>
      <c r="R776" s="7" t="s">
        <v>153</v>
      </c>
      <c r="S776" s="7" t="s">
        <v>3358</v>
      </c>
      <c r="T776" s="7">
        <v>42361</v>
      </c>
      <c r="U776" s="108">
        <v>42367</v>
      </c>
      <c r="V776" s="108" t="s">
        <v>153</v>
      </c>
      <c r="W776" s="7" t="s">
        <v>42</v>
      </c>
      <c r="X776" s="7" t="s">
        <v>42</v>
      </c>
      <c r="Y776" s="7">
        <v>42367</v>
      </c>
      <c r="Z776" s="7">
        <v>42368</v>
      </c>
      <c r="AA776" s="248" t="s">
        <v>4545</v>
      </c>
      <c r="AB776" s="252" t="s">
        <v>4520</v>
      </c>
      <c r="AC776" s="251" t="s">
        <v>4521</v>
      </c>
      <c r="AD776" s="248" t="s">
        <v>50</v>
      </c>
      <c r="AE776" s="248" t="s">
        <v>4522</v>
      </c>
      <c r="AF776" s="248" t="s">
        <v>42</v>
      </c>
      <c r="AG776" s="248" t="s">
        <v>42</v>
      </c>
      <c r="AH776" s="243" t="s">
        <v>246</v>
      </c>
    </row>
    <row r="777" spans="1:34" ht="15" customHeight="1" x14ac:dyDescent="0.25">
      <c r="A777" s="17" t="s">
        <v>3015</v>
      </c>
      <c r="B777" s="37" t="s">
        <v>5692</v>
      </c>
      <c r="C777" s="37" t="s">
        <v>5685</v>
      </c>
      <c r="D777" s="201" t="s">
        <v>359</v>
      </c>
      <c r="E777" s="233">
        <v>7681115</v>
      </c>
      <c r="F777" s="225">
        <v>225</v>
      </c>
      <c r="G777" s="145" t="s">
        <v>50</v>
      </c>
      <c r="H777" s="37">
        <v>13200</v>
      </c>
      <c r="I777" s="37" t="s">
        <v>25</v>
      </c>
      <c r="J777" s="37" t="s">
        <v>2546</v>
      </c>
      <c r="K777" s="37" t="s">
        <v>42</v>
      </c>
      <c r="L777" s="234">
        <v>52</v>
      </c>
      <c r="M777" s="235">
        <v>42358</v>
      </c>
      <c r="N777" s="236">
        <v>42358</v>
      </c>
      <c r="O777" s="99">
        <v>42340</v>
      </c>
      <c r="P777" s="94">
        <v>42340</v>
      </c>
      <c r="Q777" s="7">
        <v>42368</v>
      </c>
      <c r="R777" s="7" t="s">
        <v>153</v>
      </c>
      <c r="S777" s="7" t="s">
        <v>3358</v>
      </c>
      <c r="T777" s="7">
        <v>42366</v>
      </c>
      <c r="U777" s="108">
        <v>42367</v>
      </c>
      <c r="V777" s="108" t="s">
        <v>153</v>
      </c>
      <c r="W777" s="7" t="s">
        <v>42</v>
      </c>
      <c r="X777" s="7" t="s">
        <v>42</v>
      </c>
      <c r="Y777" s="7">
        <v>42367</v>
      </c>
      <c r="Z777" s="7">
        <v>42368</v>
      </c>
      <c r="AA777" s="248" t="s">
        <v>4545</v>
      </c>
      <c r="AB777" s="252" t="s">
        <v>4520</v>
      </c>
      <c r="AC777" s="251" t="s">
        <v>4521</v>
      </c>
      <c r="AD777" s="248" t="s">
        <v>50</v>
      </c>
      <c r="AE777" s="248" t="s">
        <v>4522</v>
      </c>
      <c r="AF777" s="248" t="s">
        <v>42</v>
      </c>
      <c r="AG777" s="248" t="s">
        <v>42</v>
      </c>
      <c r="AH777" s="243" t="s">
        <v>246</v>
      </c>
    </row>
    <row r="778" spans="1:34" ht="15" customHeight="1" x14ac:dyDescent="0.25">
      <c r="A778" s="17" t="s">
        <v>5743</v>
      </c>
      <c r="B778" s="37" t="s">
        <v>5693</v>
      </c>
      <c r="C778" s="37" t="s">
        <v>5687</v>
      </c>
      <c r="D778" s="201" t="s">
        <v>359</v>
      </c>
      <c r="E778" s="233">
        <v>7691115</v>
      </c>
      <c r="F778" s="225">
        <v>30</v>
      </c>
      <c r="G778" s="32" t="s">
        <v>2</v>
      </c>
      <c r="H778" s="37">
        <v>13200</v>
      </c>
      <c r="I778" s="37" t="s">
        <v>25</v>
      </c>
      <c r="J778" s="37" t="s">
        <v>1855</v>
      </c>
      <c r="K778" s="37" t="s">
        <v>5688</v>
      </c>
      <c r="L778" s="234">
        <v>52</v>
      </c>
      <c r="M778" s="235">
        <v>42358</v>
      </c>
      <c r="N778" s="236">
        <v>42358</v>
      </c>
      <c r="O778" s="99">
        <v>42340</v>
      </c>
      <c r="P778" s="94">
        <v>42341</v>
      </c>
      <c r="Q778" s="7">
        <v>42353</v>
      </c>
      <c r="R778" s="7" t="s">
        <v>153</v>
      </c>
      <c r="S778" s="7" t="s">
        <v>3605</v>
      </c>
      <c r="T778" s="7">
        <v>42353</v>
      </c>
      <c r="U778" s="108">
        <v>42353</v>
      </c>
      <c r="V778" s="108" t="s">
        <v>153</v>
      </c>
      <c r="W778" s="7">
        <v>42355</v>
      </c>
      <c r="X778" s="7">
        <v>42355</v>
      </c>
      <c r="Y778" s="7">
        <v>42356</v>
      </c>
      <c r="Z778" s="7">
        <v>42389</v>
      </c>
      <c r="AA778" s="248" t="s">
        <v>5689</v>
      </c>
      <c r="AB778" s="252" t="s">
        <v>3086</v>
      </c>
      <c r="AC778" s="251" t="s">
        <v>4521</v>
      </c>
      <c r="AD778" s="248" t="s">
        <v>2</v>
      </c>
      <c r="AE778" s="248" t="s">
        <v>4522</v>
      </c>
      <c r="AF778" s="248" t="s">
        <v>42</v>
      </c>
      <c r="AG778" s="248" t="s">
        <v>42</v>
      </c>
      <c r="AH778" s="243" t="s">
        <v>5688</v>
      </c>
    </row>
    <row r="779" spans="1:34" ht="15" customHeight="1" x14ac:dyDescent="0.25">
      <c r="A779" s="17" t="s">
        <v>5743</v>
      </c>
      <c r="B779" s="37" t="s">
        <v>5693</v>
      </c>
      <c r="C779" s="37" t="s">
        <v>5687</v>
      </c>
      <c r="D779" s="201" t="s">
        <v>359</v>
      </c>
      <c r="E779" s="233">
        <v>7701115</v>
      </c>
      <c r="F779" s="225">
        <v>30</v>
      </c>
      <c r="G779" s="32" t="s">
        <v>2</v>
      </c>
      <c r="H779" s="37">
        <v>13200</v>
      </c>
      <c r="I779" s="37" t="s">
        <v>25</v>
      </c>
      <c r="J779" s="37" t="s">
        <v>1855</v>
      </c>
      <c r="K779" s="37" t="s">
        <v>5688</v>
      </c>
      <c r="L779" s="234">
        <v>52</v>
      </c>
      <c r="M779" s="235">
        <v>42358</v>
      </c>
      <c r="N779" s="236">
        <v>42358</v>
      </c>
      <c r="O779" s="99">
        <v>42340</v>
      </c>
      <c r="P779" s="94">
        <v>42341</v>
      </c>
      <c r="Q779" s="7">
        <v>42354</v>
      </c>
      <c r="R779" s="7" t="s">
        <v>153</v>
      </c>
      <c r="S779" s="7" t="s">
        <v>3605</v>
      </c>
      <c r="T779" s="7">
        <v>42354</v>
      </c>
      <c r="U779" s="108">
        <v>42354</v>
      </c>
      <c r="V779" s="108" t="s">
        <v>153</v>
      </c>
      <c r="W779" s="7">
        <v>42356</v>
      </c>
      <c r="X779" s="7">
        <v>42356</v>
      </c>
      <c r="Y779" s="7">
        <v>42359</v>
      </c>
      <c r="Z779" s="7">
        <v>42389</v>
      </c>
      <c r="AA779" s="248" t="s">
        <v>5689</v>
      </c>
      <c r="AB779" s="252" t="s">
        <v>3086</v>
      </c>
      <c r="AC779" s="251" t="s">
        <v>4521</v>
      </c>
      <c r="AD779" s="248" t="s">
        <v>2</v>
      </c>
      <c r="AE779" s="248" t="s">
        <v>4522</v>
      </c>
      <c r="AF779" s="248" t="s">
        <v>42</v>
      </c>
      <c r="AG779" s="248" t="s">
        <v>42</v>
      </c>
      <c r="AH779" s="243" t="s">
        <v>5688</v>
      </c>
    </row>
    <row r="780" spans="1:34" ht="15" customHeight="1" x14ac:dyDescent="0.25">
      <c r="A780" s="17" t="s">
        <v>5743</v>
      </c>
      <c r="B780" s="37" t="s">
        <v>5693</v>
      </c>
      <c r="C780" s="37" t="s">
        <v>5687</v>
      </c>
      <c r="D780" s="201" t="s">
        <v>359</v>
      </c>
      <c r="E780" s="233">
        <v>7711115</v>
      </c>
      <c r="F780" s="225">
        <v>30</v>
      </c>
      <c r="G780" s="32" t="s">
        <v>2</v>
      </c>
      <c r="H780" s="37">
        <v>13200</v>
      </c>
      <c r="I780" s="37" t="s">
        <v>25</v>
      </c>
      <c r="J780" s="37" t="s">
        <v>1855</v>
      </c>
      <c r="K780" s="37" t="s">
        <v>5688</v>
      </c>
      <c r="L780" s="234">
        <v>52</v>
      </c>
      <c r="M780" s="235">
        <v>42358</v>
      </c>
      <c r="N780" s="236">
        <v>42358</v>
      </c>
      <c r="O780" s="99">
        <v>42340</v>
      </c>
      <c r="P780" s="94">
        <v>42341</v>
      </c>
      <c r="Q780" s="7">
        <v>42355</v>
      </c>
      <c r="R780" s="7" t="s">
        <v>153</v>
      </c>
      <c r="S780" s="7" t="s">
        <v>3605</v>
      </c>
      <c r="T780" s="7">
        <v>42355</v>
      </c>
      <c r="U780" s="108">
        <v>42355</v>
      </c>
      <c r="V780" s="108" t="s">
        <v>153</v>
      </c>
      <c r="W780" s="7">
        <v>42356</v>
      </c>
      <c r="X780" s="7">
        <v>42356</v>
      </c>
      <c r="Y780" s="7">
        <v>42359</v>
      </c>
      <c r="Z780" s="7">
        <v>42389</v>
      </c>
      <c r="AA780" s="248" t="s">
        <v>5689</v>
      </c>
      <c r="AB780" s="252" t="s">
        <v>3086</v>
      </c>
      <c r="AC780" s="251" t="s">
        <v>4521</v>
      </c>
      <c r="AD780" s="248" t="s">
        <v>2</v>
      </c>
      <c r="AE780" s="248" t="s">
        <v>4522</v>
      </c>
      <c r="AF780" s="248" t="s">
        <v>42</v>
      </c>
      <c r="AG780" s="248" t="s">
        <v>42</v>
      </c>
      <c r="AH780" s="243" t="s">
        <v>5688</v>
      </c>
    </row>
    <row r="781" spans="1:34" ht="15" customHeight="1" x14ac:dyDescent="0.25">
      <c r="A781" s="17" t="s">
        <v>5743</v>
      </c>
      <c r="B781" s="37" t="s">
        <v>5693</v>
      </c>
      <c r="C781" s="37" t="s">
        <v>5687</v>
      </c>
      <c r="D781" s="201" t="s">
        <v>359</v>
      </c>
      <c r="E781" s="233">
        <v>7721115</v>
      </c>
      <c r="F781" s="225">
        <v>30</v>
      </c>
      <c r="G781" s="32" t="s">
        <v>2</v>
      </c>
      <c r="H781" s="37">
        <v>13200</v>
      </c>
      <c r="I781" s="37" t="s">
        <v>25</v>
      </c>
      <c r="J781" s="37" t="s">
        <v>1855</v>
      </c>
      <c r="K781" s="37" t="s">
        <v>5688</v>
      </c>
      <c r="L781" s="234">
        <v>52</v>
      </c>
      <c r="M781" s="235">
        <v>42358</v>
      </c>
      <c r="N781" s="236">
        <v>42358</v>
      </c>
      <c r="O781" s="99">
        <v>42340</v>
      </c>
      <c r="P781" s="94">
        <v>42341</v>
      </c>
      <c r="Q781" s="7">
        <v>42356</v>
      </c>
      <c r="R781" s="7" t="s">
        <v>153</v>
      </c>
      <c r="S781" s="7" t="s">
        <v>3605</v>
      </c>
      <c r="T781" s="7">
        <v>42356</v>
      </c>
      <c r="U781" s="108">
        <v>42356</v>
      </c>
      <c r="V781" s="108" t="s">
        <v>153</v>
      </c>
      <c r="W781" s="7">
        <v>42357</v>
      </c>
      <c r="X781" s="7">
        <v>42357</v>
      </c>
      <c r="Y781" s="7">
        <v>42359</v>
      </c>
      <c r="Z781" s="7">
        <v>42389</v>
      </c>
      <c r="AA781" s="248" t="s">
        <v>5689</v>
      </c>
      <c r="AB781" s="252" t="s">
        <v>3086</v>
      </c>
      <c r="AC781" s="251" t="s">
        <v>4521</v>
      </c>
      <c r="AD781" s="248" t="s">
        <v>2</v>
      </c>
      <c r="AE781" s="248" t="s">
        <v>4522</v>
      </c>
      <c r="AF781" s="248" t="s">
        <v>42</v>
      </c>
      <c r="AG781" s="248" t="s">
        <v>42</v>
      </c>
      <c r="AH781" s="243" t="s">
        <v>5688</v>
      </c>
    </row>
    <row r="782" spans="1:34" ht="15" customHeight="1" x14ac:dyDescent="0.25">
      <c r="A782" s="17" t="s">
        <v>5743</v>
      </c>
      <c r="B782" s="37" t="s">
        <v>5693</v>
      </c>
      <c r="C782" s="37" t="s">
        <v>5687</v>
      </c>
      <c r="D782" s="201" t="s">
        <v>359</v>
      </c>
      <c r="E782" s="233">
        <v>7731115</v>
      </c>
      <c r="F782" s="225">
        <v>30</v>
      </c>
      <c r="G782" s="32" t="s">
        <v>2</v>
      </c>
      <c r="H782" s="37">
        <v>13200</v>
      </c>
      <c r="I782" s="37" t="s">
        <v>25</v>
      </c>
      <c r="J782" s="37" t="s">
        <v>1855</v>
      </c>
      <c r="K782" s="37" t="s">
        <v>5688</v>
      </c>
      <c r="L782" s="234">
        <v>52</v>
      </c>
      <c r="M782" s="235">
        <v>42358</v>
      </c>
      <c r="N782" s="236">
        <v>42358</v>
      </c>
      <c r="O782" s="99">
        <v>42340</v>
      </c>
      <c r="P782" s="94">
        <v>42341</v>
      </c>
      <c r="Q782" s="7">
        <v>42357</v>
      </c>
      <c r="R782" s="7" t="s">
        <v>153</v>
      </c>
      <c r="S782" s="7" t="s">
        <v>3605</v>
      </c>
      <c r="T782" s="7">
        <v>42357</v>
      </c>
      <c r="U782" s="108">
        <v>42357</v>
      </c>
      <c r="V782" s="108" t="s">
        <v>153</v>
      </c>
      <c r="W782" s="7">
        <v>42360</v>
      </c>
      <c r="X782" s="7">
        <v>42360</v>
      </c>
      <c r="Y782" s="7">
        <v>42385</v>
      </c>
      <c r="Z782" s="7">
        <v>42389</v>
      </c>
      <c r="AA782" s="248" t="s">
        <v>5689</v>
      </c>
      <c r="AB782" s="252" t="s">
        <v>3086</v>
      </c>
      <c r="AC782" s="251" t="s">
        <v>4521</v>
      </c>
      <c r="AD782" s="248" t="s">
        <v>2</v>
      </c>
      <c r="AE782" s="248" t="s">
        <v>4522</v>
      </c>
      <c r="AF782" s="248" t="s">
        <v>42</v>
      </c>
      <c r="AG782" s="248" t="s">
        <v>42</v>
      </c>
      <c r="AH782" s="243" t="s">
        <v>5688</v>
      </c>
    </row>
    <row r="783" spans="1:34" ht="15" customHeight="1" x14ac:dyDescent="0.25">
      <c r="A783" s="17" t="s">
        <v>3015</v>
      </c>
      <c r="B783" s="37" t="s">
        <v>5702</v>
      </c>
      <c r="C783" s="37" t="s">
        <v>5882</v>
      </c>
      <c r="D783" s="201" t="s">
        <v>359</v>
      </c>
      <c r="E783" s="233">
        <v>7741215</v>
      </c>
      <c r="F783" s="225">
        <v>225</v>
      </c>
      <c r="G783" s="145" t="s">
        <v>7</v>
      </c>
      <c r="H783" s="37">
        <v>13200</v>
      </c>
      <c r="I783" s="37" t="s">
        <v>25</v>
      </c>
      <c r="J783" s="37" t="s">
        <v>1581</v>
      </c>
      <c r="K783" s="37" t="s">
        <v>42</v>
      </c>
      <c r="L783" s="234">
        <v>53</v>
      </c>
      <c r="M783" s="235">
        <v>42369</v>
      </c>
      <c r="N783" s="236">
        <v>42369</v>
      </c>
      <c r="O783" s="99">
        <v>42340</v>
      </c>
      <c r="P783" s="94">
        <v>42340</v>
      </c>
      <c r="Q783" s="7">
        <v>42378</v>
      </c>
      <c r="R783" s="45" t="s">
        <v>153</v>
      </c>
      <c r="S783" s="7" t="s">
        <v>3358</v>
      </c>
      <c r="T783" s="7">
        <v>42378</v>
      </c>
      <c r="U783" s="108">
        <v>42381</v>
      </c>
      <c r="V783" s="108" t="s">
        <v>153</v>
      </c>
      <c r="W783" s="7" t="s">
        <v>42</v>
      </c>
      <c r="X783" s="7" t="s">
        <v>42</v>
      </c>
      <c r="Y783" s="7">
        <v>42382</v>
      </c>
      <c r="Z783" s="7">
        <v>42438</v>
      </c>
      <c r="AA783" s="248" t="s">
        <v>5700</v>
      </c>
      <c r="AB783" s="252" t="s">
        <v>4520</v>
      </c>
      <c r="AC783" s="251" t="s">
        <v>4543</v>
      </c>
      <c r="AD783" s="248" t="s">
        <v>7</v>
      </c>
      <c r="AE783" s="248" t="s">
        <v>4522</v>
      </c>
      <c r="AF783" s="248" t="s">
        <v>42</v>
      </c>
      <c r="AG783" s="248" t="s">
        <v>42</v>
      </c>
      <c r="AH783" s="243" t="s">
        <v>42</v>
      </c>
    </row>
    <row r="784" spans="1:34" ht="15" customHeight="1" x14ac:dyDescent="0.25">
      <c r="A784" s="17" t="s">
        <v>3248</v>
      </c>
      <c r="B784" s="37" t="s">
        <v>5703</v>
      </c>
      <c r="C784" s="37" t="s">
        <v>1060</v>
      </c>
      <c r="D784" s="201" t="s">
        <v>359</v>
      </c>
      <c r="E784" s="233">
        <v>7751215</v>
      </c>
      <c r="F784" s="225">
        <v>112.5</v>
      </c>
      <c r="G784" s="145" t="s">
        <v>50</v>
      </c>
      <c r="H784" s="37">
        <v>13200</v>
      </c>
      <c r="I784" s="37" t="s">
        <v>25</v>
      </c>
      <c r="J784" s="37" t="s">
        <v>2546</v>
      </c>
      <c r="K784" s="37" t="s">
        <v>42</v>
      </c>
      <c r="L784" s="234">
        <v>52</v>
      </c>
      <c r="M784" s="235">
        <v>42363</v>
      </c>
      <c r="N784" s="236">
        <v>42363</v>
      </c>
      <c r="O784" s="99">
        <v>42340</v>
      </c>
      <c r="P784" s="94">
        <v>42341</v>
      </c>
      <c r="Q784" s="7">
        <v>42375</v>
      </c>
      <c r="R784" s="7" t="s">
        <v>153</v>
      </c>
      <c r="S784" s="7" t="s">
        <v>3358</v>
      </c>
      <c r="T784" s="7">
        <v>42374</v>
      </c>
      <c r="U784" s="108">
        <v>42375</v>
      </c>
      <c r="V784" s="108" t="s">
        <v>153</v>
      </c>
      <c r="W784" s="7" t="s">
        <v>42</v>
      </c>
      <c r="X784" s="7" t="s">
        <v>42</v>
      </c>
      <c r="Y784" s="7">
        <v>42377</v>
      </c>
      <c r="Z784" s="7">
        <v>42391</v>
      </c>
      <c r="AA784" s="248" t="s">
        <v>5448</v>
      </c>
      <c r="AB784" s="252" t="s">
        <v>4520</v>
      </c>
      <c r="AC784" s="251" t="s">
        <v>4521</v>
      </c>
      <c r="AD784" s="248" t="s">
        <v>50</v>
      </c>
      <c r="AE784" s="248" t="s">
        <v>4522</v>
      </c>
      <c r="AF784" s="248" t="s">
        <v>42</v>
      </c>
      <c r="AG784" s="248" t="s">
        <v>42</v>
      </c>
      <c r="AH784" s="243" t="s">
        <v>246</v>
      </c>
    </row>
    <row r="785" spans="1:34" ht="15" customHeight="1" x14ac:dyDescent="0.25">
      <c r="A785" s="17" t="s">
        <v>3553</v>
      </c>
      <c r="B785" s="37" t="s">
        <v>5704</v>
      </c>
      <c r="C785" s="37" t="s">
        <v>4271</v>
      </c>
      <c r="D785" s="201" t="s">
        <v>359</v>
      </c>
      <c r="E785" s="233">
        <v>7761215</v>
      </c>
      <c r="F785" s="225">
        <v>225</v>
      </c>
      <c r="G785" s="145" t="s">
        <v>7</v>
      </c>
      <c r="H785" s="37">
        <v>13200</v>
      </c>
      <c r="I785" s="37" t="s">
        <v>3</v>
      </c>
      <c r="J785" s="37" t="s">
        <v>1581</v>
      </c>
      <c r="K785" s="37" t="s">
        <v>42</v>
      </c>
      <c r="L785" s="234">
        <v>52</v>
      </c>
      <c r="M785" s="235">
        <v>42359</v>
      </c>
      <c r="N785" s="236">
        <v>42359</v>
      </c>
      <c r="O785" s="99">
        <v>42340</v>
      </c>
      <c r="P785" s="94">
        <v>42341</v>
      </c>
      <c r="Q785" s="7">
        <v>42369</v>
      </c>
      <c r="R785" s="7" t="s">
        <v>153</v>
      </c>
      <c r="S785" s="7" t="s">
        <v>3358</v>
      </c>
      <c r="T785" s="7">
        <v>42369</v>
      </c>
      <c r="U785" s="108" t="s">
        <v>153</v>
      </c>
      <c r="V785" s="108" t="s">
        <v>153</v>
      </c>
      <c r="W785" s="7" t="s">
        <v>42</v>
      </c>
      <c r="X785" s="7" t="s">
        <v>42</v>
      </c>
      <c r="Y785" s="7">
        <v>42375</v>
      </c>
      <c r="Z785" s="7">
        <v>42376</v>
      </c>
      <c r="AA785" s="248" t="s">
        <v>5701</v>
      </c>
      <c r="AB785" s="252" t="s">
        <v>4520</v>
      </c>
      <c r="AC785" s="251" t="s">
        <v>4543</v>
      </c>
      <c r="AD785" s="248" t="s">
        <v>7</v>
      </c>
      <c r="AE785" s="248" t="s">
        <v>4522</v>
      </c>
      <c r="AF785" s="248" t="s">
        <v>42</v>
      </c>
      <c r="AG785" s="248" t="s">
        <v>42</v>
      </c>
      <c r="AH785" s="243" t="s">
        <v>42</v>
      </c>
    </row>
    <row r="786" spans="1:34" ht="15" customHeight="1" x14ac:dyDescent="0.25">
      <c r="A786" s="17" t="s">
        <v>2651</v>
      </c>
      <c r="B786" s="37" t="s">
        <v>5719</v>
      </c>
      <c r="C786" s="37" t="s">
        <v>110</v>
      </c>
      <c r="D786" s="201" t="s">
        <v>359</v>
      </c>
      <c r="E786" s="233">
        <v>7771215</v>
      </c>
      <c r="F786" s="225">
        <v>500</v>
      </c>
      <c r="G786" s="32" t="s">
        <v>7</v>
      </c>
      <c r="H786" s="37">
        <v>11400</v>
      </c>
      <c r="I786" s="37" t="s">
        <v>25</v>
      </c>
      <c r="J786" s="37" t="s">
        <v>1581</v>
      </c>
      <c r="K786" s="37" t="s">
        <v>272</v>
      </c>
      <c r="L786" s="234">
        <v>1</v>
      </c>
      <c r="M786" s="235">
        <v>42370</v>
      </c>
      <c r="N786" s="236">
        <v>42370</v>
      </c>
      <c r="O786" s="99">
        <v>42340</v>
      </c>
      <c r="P786" s="94">
        <v>42342</v>
      </c>
      <c r="Q786" s="7">
        <v>42353</v>
      </c>
      <c r="R786" s="7" t="s">
        <v>153</v>
      </c>
      <c r="S786" s="7" t="s">
        <v>3358</v>
      </c>
      <c r="T786" s="7">
        <v>42352</v>
      </c>
      <c r="U786" s="108">
        <v>42354</v>
      </c>
      <c r="V786" s="108" t="s">
        <v>153</v>
      </c>
      <c r="W786" s="7" t="s">
        <v>42</v>
      </c>
      <c r="X786" s="7" t="s">
        <v>42</v>
      </c>
      <c r="Y786" s="7">
        <v>42355</v>
      </c>
      <c r="Z786" s="7">
        <v>42706</v>
      </c>
      <c r="AA786" s="248" t="s">
        <v>4529</v>
      </c>
      <c r="AB786" s="252" t="s">
        <v>4520</v>
      </c>
      <c r="AC786" s="251" t="s">
        <v>4543</v>
      </c>
      <c r="AD786" s="248" t="s">
        <v>7</v>
      </c>
      <c r="AE786" s="248" t="s">
        <v>4522</v>
      </c>
      <c r="AF786" s="248" t="s">
        <v>42</v>
      </c>
      <c r="AG786" s="248" t="s">
        <v>42</v>
      </c>
      <c r="AH786" s="243" t="s">
        <v>272</v>
      </c>
    </row>
    <row r="787" spans="1:34" ht="15" customHeight="1" x14ac:dyDescent="0.25">
      <c r="A787" s="17" t="s">
        <v>5749</v>
      </c>
      <c r="B787" s="37" t="s">
        <v>5716</v>
      </c>
      <c r="C787" s="37" t="s">
        <v>2759</v>
      </c>
      <c r="D787" s="201" t="s">
        <v>359</v>
      </c>
      <c r="E787" s="233">
        <v>7781215</v>
      </c>
      <c r="F787" s="225">
        <v>630</v>
      </c>
      <c r="G787" s="145" t="s">
        <v>7</v>
      </c>
      <c r="H787" s="37">
        <v>13200</v>
      </c>
      <c r="I787" s="37" t="s">
        <v>56</v>
      </c>
      <c r="J787" s="37" t="s">
        <v>1581</v>
      </c>
      <c r="K787" s="37" t="s">
        <v>42</v>
      </c>
      <c r="L787" s="234">
        <v>53</v>
      </c>
      <c r="M787" s="235">
        <v>42369</v>
      </c>
      <c r="N787" s="236">
        <v>42369</v>
      </c>
      <c r="O787" s="99">
        <v>42342</v>
      </c>
      <c r="P787" s="94">
        <v>42349</v>
      </c>
      <c r="Q787" s="7">
        <v>42383</v>
      </c>
      <c r="R787" s="45" t="s">
        <v>153</v>
      </c>
      <c r="S787" s="7" t="s">
        <v>3358</v>
      </c>
      <c r="T787" s="7">
        <v>42387</v>
      </c>
      <c r="U787" s="108">
        <v>42388</v>
      </c>
      <c r="V787" s="108" t="s">
        <v>153</v>
      </c>
      <c r="W787" s="7" t="s">
        <v>42</v>
      </c>
      <c r="X787" s="7" t="s">
        <v>42</v>
      </c>
      <c r="Y787" s="7">
        <v>42389</v>
      </c>
      <c r="Z787" s="7">
        <v>42412</v>
      </c>
      <c r="AA787" s="248" t="s">
        <v>4519</v>
      </c>
      <c r="AB787" s="252" t="s">
        <v>4520</v>
      </c>
      <c r="AC787" s="251" t="s">
        <v>4543</v>
      </c>
      <c r="AD787" s="248" t="s">
        <v>7</v>
      </c>
      <c r="AE787" s="248" t="s">
        <v>4522</v>
      </c>
      <c r="AF787" s="248" t="s">
        <v>42</v>
      </c>
      <c r="AG787" s="248" t="s">
        <v>42</v>
      </c>
      <c r="AH787" s="243" t="s">
        <v>42</v>
      </c>
    </row>
    <row r="788" spans="1:34" ht="15" customHeight="1" x14ac:dyDescent="0.25">
      <c r="A788" s="17" t="s">
        <v>3027</v>
      </c>
      <c r="B788" s="37" t="s">
        <v>5720</v>
      </c>
      <c r="C788" s="37" t="s">
        <v>5717</v>
      </c>
      <c r="D788" s="201" t="s">
        <v>359</v>
      </c>
      <c r="E788" s="233">
        <v>7791215</v>
      </c>
      <c r="F788" s="225">
        <v>75</v>
      </c>
      <c r="G788" s="145" t="s">
        <v>7</v>
      </c>
      <c r="H788" s="37">
        <v>11400</v>
      </c>
      <c r="I788" s="37" t="s">
        <v>25</v>
      </c>
      <c r="J788" s="37" t="s">
        <v>1581</v>
      </c>
      <c r="K788" s="37" t="s">
        <v>42</v>
      </c>
      <c r="L788" s="234">
        <v>1</v>
      </c>
      <c r="M788" s="235">
        <v>42370</v>
      </c>
      <c r="N788" s="236">
        <v>42370</v>
      </c>
      <c r="O788" s="99">
        <v>42341</v>
      </c>
      <c r="P788" s="94">
        <v>42342</v>
      </c>
      <c r="Q788" s="7">
        <v>42384</v>
      </c>
      <c r="R788" s="7" t="s">
        <v>153</v>
      </c>
      <c r="S788" s="7" t="s">
        <v>3358</v>
      </c>
      <c r="T788" s="7">
        <v>42377</v>
      </c>
      <c r="U788" s="108">
        <v>42385</v>
      </c>
      <c r="V788" s="108" t="s">
        <v>153</v>
      </c>
      <c r="W788" s="7" t="s">
        <v>42</v>
      </c>
      <c r="X788" s="7" t="s">
        <v>42</v>
      </c>
      <c r="Y788" s="7">
        <v>42388</v>
      </c>
      <c r="Z788" s="7">
        <v>42412</v>
      </c>
      <c r="AA788" s="248" t="s">
        <v>4529</v>
      </c>
      <c r="AB788" s="252" t="s">
        <v>4520</v>
      </c>
      <c r="AC788" s="251" t="s">
        <v>4521</v>
      </c>
      <c r="AD788" s="248" t="s">
        <v>7</v>
      </c>
      <c r="AE788" s="248" t="s">
        <v>4522</v>
      </c>
      <c r="AF788" s="248" t="s">
        <v>42</v>
      </c>
      <c r="AG788" s="248" t="s">
        <v>42</v>
      </c>
      <c r="AH788" s="243" t="s">
        <v>42</v>
      </c>
    </row>
    <row r="789" spans="1:34" ht="15" customHeight="1" x14ac:dyDescent="0.25">
      <c r="A789" s="17" t="s">
        <v>5740</v>
      </c>
      <c r="B789" s="37" t="s">
        <v>5719</v>
      </c>
      <c r="C789" s="37" t="s">
        <v>110</v>
      </c>
      <c r="D789" s="201" t="s">
        <v>360</v>
      </c>
      <c r="E789" s="233">
        <v>7801215</v>
      </c>
      <c r="F789" s="225">
        <v>300</v>
      </c>
      <c r="G789" s="32" t="s">
        <v>7</v>
      </c>
      <c r="H789" s="37">
        <v>11400</v>
      </c>
      <c r="I789" s="37" t="s">
        <v>25</v>
      </c>
      <c r="J789" s="37" t="s">
        <v>5722</v>
      </c>
      <c r="K789" s="37" t="s">
        <v>272</v>
      </c>
      <c r="L789" s="234">
        <v>49</v>
      </c>
      <c r="M789" s="235">
        <v>42342</v>
      </c>
      <c r="N789" s="236">
        <v>42342</v>
      </c>
      <c r="O789" s="99">
        <v>42341</v>
      </c>
      <c r="P789" s="94" t="s">
        <v>42</v>
      </c>
      <c r="Q789" s="7" t="s">
        <v>153</v>
      </c>
      <c r="R789" s="7" t="s">
        <v>153</v>
      </c>
      <c r="S789" s="7" t="s">
        <v>3358</v>
      </c>
      <c r="T789" s="7" t="s">
        <v>153</v>
      </c>
      <c r="U789" s="108">
        <v>42347</v>
      </c>
      <c r="V789" s="108" t="s">
        <v>153</v>
      </c>
      <c r="W789" s="7" t="s">
        <v>42</v>
      </c>
      <c r="X789" s="7" t="s">
        <v>42</v>
      </c>
      <c r="Y789" s="7">
        <v>42348</v>
      </c>
      <c r="Z789" s="7"/>
      <c r="AA789" s="248" t="s">
        <v>4529</v>
      </c>
      <c r="AB789" s="252" t="s">
        <v>4520</v>
      </c>
      <c r="AC789" s="251" t="s">
        <v>4521</v>
      </c>
      <c r="AD789" s="248" t="s">
        <v>7</v>
      </c>
      <c r="AE789" s="248" t="s">
        <v>4522</v>
      </c>
      <c r="AF789" s="248" t="s">
        <v>42</v>
      </c>
      <c r="AG789" s="248" t="s">
        <v>42</v>
      </c>
      <c r="AH789" s="243" t="s">
        <v>272</v>
      </c>
    </row>
    <row r="790" spans="1:34" ht="15" customHeight="1" x14ac:dyDescent="0.25">
      <c r="A790" s="17" t="s">
        <v>6382</v>
      </c>
      <c r="B790" s="37" t="s">
        <v>5418</v>
      </c>
      <c r="C790" s="37" t="s">
        <v>5412</v>
      </c>
      <c r="D790" s="201" t="s">
        <v>359</v>
      </c>
      <c r="E790" s="233">
        <v>7811215</v>
      </c>
      <c r="F790" s="225">
        <v>630</v>
      </c>
      <c r="G790" s="32" t="s">
        <v>2</v>
      </c>
      <c r="H790" s="37">
        <v>13200</v>
      </c>
      <c r="I790" s="37" t="s">
        <v>68</v>
      </c>
      <c r="J790" s="37" t="s">
        <v>1581</v>
      </c>
      <c r="K790" s="37" t="s">
        <v>60</v>
      </c>
      <c r="L790" s="234">
        <v>15</v>
      </c>
      <c r="M790" s="235">
        <v>42474</v>
      </c>
      <c r="N790" s="236">
        <v>42474</v>
      </c>
      <c r="O790" s="99">
        <v>42432</v>
      </c>
      <c r="P790" s="94">
        <v>42433</v>
      </c>
      <c r="Q790" s="7">
        <v>42465</v>
      </c>
      <c r="R790" s="7" t="s">
        <v>153</v>
      </c>
      <c r="S790" s="7" t="s">
        <v>3605</v>
      </c>
      <c r="T790" s="7" t="s">
        <v>153</v>
      </c>
      <c r="U790" s="107" t="s">
        <v>153</v>
      </c>
      <c r="V790" s="107" t="s">
        <v>153</v>
      </c>
      <c r="W790" s="9">
        <v>42478</v>
      </c>
      <c r="X790" s="9">
        <v>42478</v>
      </c>
      <c r="Y790" s="9">
        <v>42479</v>
      </c>
      <c r="Z790" s="9">
        <v>42495</v>
      </c>
      <c r="AA790" s="248" t="s">
        <v>4595</v>
      </c>
      <c r="AB790" s="252" t="s">
        <v>4520</v>
      </c>
      <c r="AC790" s="251" t="s">
        <v>4543</v>
      </c>
      <c r="AD790" s="248" t="s">
        <v>2</v>
      </c>
      <c r="AE790" s="248" t="s">
        <v>4522</v>
      </c>
      <c r="AF790" s="248" t="s">
        <v>42</v>
      </c>
      <c r="AG790" s="248" t="s">
        <v>42</v>
      </c>
      <c r="AH790" s="243" t="s">
        <v>60</v>
      </c>
    </row>
    <row r="791" spans="1:34" ht="15" customHeight="1" x14ac:dyDescent="0.25">
      <c r="A791" s="17" t="s">
        <v>5812</v>
      </c>
      <c r="B791" s="37" t="s">
        <v>5730</v>
      </c>
      <c r="C791" s="37" t="s">
        <v>5723</v>
      </c>
      <c r="D791" s="201" t="s">
        <v>359</v>
      </c>
      <c r="E791" s="233">
        <v>7821215</v>
      </c>
      <c r="F791" s="225">
        <v>30</v>
      </c>
      <c r="G791" s="32" t="s">
        <v>2</v>
      </c>
      <c r="H791" s="37">
        <v>4160</v>
      </c>
      <c r="I791" s="37" t="s">
        <v>3</v>
      </c>
      <c r="J791" s="37" t="s">
        <v>1581</v>
      </c>
      <c r="K791" s="37" t="s">
        <v>42</v>
      </c>
      <c r="L791" s="234">
        <v>52</v>
      </c>
      <c r="M791" s="235">
        <v>42365</v>
      </c>
      <c r="N791" s="236">
        <v>42365</v>
      </c>
      <c r="O791" s="99">
        <v>42350</v>
      </c>
      <c r="P791" s="94">
        <v>42352</v>
      </c>
      <c r="Q791" s="7">
        <v>42377</v>
      </c>
      <c r="R791" s="7" t="s">
        <v>153</v>
      </c>
      <c r="S791" s="7" t="s">
        <v>3605</v>
      </c>
      <c r="T791" s="7">
        <v>42377</v>
      </c>
      <c r="U791" s="108" t="s">
        <v>153</v>
      </c>
      <c r="V791" s="108" t="s">
        <v>153</v>
      </c>
      <c r="W791" s="7">
        <v>42385</v>
      </c>
      <c r="X791" s="7">
        <v>42385</v>
      </c>
      <c r="Y791" s="7">
        <v>42387</v>
      </c>
      <c r="Z791" s="7">
        <v>42390</v>
      </c>
      <c r="AA791" s="248" t="s">
        <v>5724</v>
      </c>
      <c r="AB791" s="252" t="s">
        <v>4520</v>
      </c>
      <c r="AC791" s="251" t="s">
        <v>4521</v>
      </c>
      <c r="AD791" s="248" t="s">
        <v>2</v>
      </c>
      <c r="AE791" s="248" t="s">
        <v>4522</v>
      </c>
      <c r="AF791" s="248" t="s">
        <v>42</v>
      </c>
      <c r="AG791" s="248" t="s">
        <v>42</v>
      </c>
      <c r="AH791" s="243" t="s">
        <v>42</v>
      </c>
    </row>
    <row r="792" spans="1:34" ht="15" customHeight="1" x14ac:dyDescent="0.25">
      <c r="A792" s="17" t="s">
        <v>5813</v>
      </c>
      <c r="B792" s="37" t="s">
        <v>5730</v>
      </c>
      <c r="C792" s="37" t="s">
        <v>5723</v>
      </c>
      <c r="D792" s="201" t="s">
        <v>359</v>
      </c>
      <c r="E792" s="233">
        <v>7831215</v>
      </c>
      <c r="F792" s="225">
        <v>30</v>
      </c>
      <c r="G792" s="32" t="s">
        <v>2</v>
      </c>
      <c r="H792" s="37">
        <v>220</v>
      </c>
      <c r="I792" s="37" t="s">
        <v>1356</v>
      </c>
      <c r="J792" s="37" t="s">
        <v>1581</v>
      </c>
      <c r="K792" s="37" t="s">
        <v>42</v>
      </c>
      <c r="L792" s="234">
        <v>52</v>
      </c>
      <c r="M792" s="235">
        <v>42365</v>
      </c>
      <c r="N792" s="236">
        <v>42365</v>
      </c>
      <c r="O792" s="99">
        <v>42351</v>
      </c>
      <c r="P792" s="94">
        <v>42353</v>
      </c>
      <c r="Q792" s="7">
        <v>42377</v>
      </c>
      <c r="R792" s="7" t="s">
        <v>153</v>
      </c>
      <c r="S792" s="7" t="s">
        <v>3605</v>
      </c>
      <c r="T792" s="7">
        <v>42377</v>
      </c>
      <c r="U792" s="108">
        <v>42381</v>
      </c>
      <c r="V792" s="108" t="s">
        <v>153</v>
      </c>
      <c r="W792" s="7">
        <v>42383</v>
      </c>
      <c r="X792" s="7">
        <v>42383</v>
      </c>
      <c r="Y792" s="7">
        <v>42388</v>
      </c>
      <c r="Z792" s="7">
        <v>42390</v>
      </c>
      <c r="AA792" s="248" t="s">
        <v>5724</v>
      </c>
      <c r="AB792" s="252" t="s">
        <v>4520</v>
      </c>
      <c r="AC792" s="251" t="s">
        <v>4521</v>
      </c>
      <c r="AD792" s="248" t="s">
        <v>2</v>
      </c>
      <c r="AE792" s="248" t="s">
        <v>5725</v>
      </c>
      <c r="AF792" s="248" t="s">
        <v>42</v>
      </c>
      <c r="AG792" s="248" t="s">
        <v>42</v>
      </c>
      <c r="AH792" s="243" t="s">
        <v>42</v>
      </c>
    </row>
    <row r="793" spans="1:34" ht="15" customHeight="1" x14ac:dyDescent="0.25">
      <c r="A793" s="17" t="s">
        <v>5784</v>
      </c>
      <c r="B793" s="37" t="s">
        <v>5731</v>
      </c>
      <c r="C793" s="37" t="s">
        <v>2211</v>
      </c>
      <c r="D793" s="201" t="s">
        <v>359</v>
      </c>
      <c r="E793" s="233">
        <v>7841215</v>
      </c>
      <c r="F793" s="225">
        <v>112.5</v>
      </c>
      <c r="G793" s="32" t="s">
        <v>7</v>
      </c>
      <c r="H793" s="37">
        <v>480</v>
      </c>
      <c r="I793" s="37" t="s">
        <v>68</v>
      </c>
      <c r="J793" s="37" t="s">
        <v>1581</v>
      </c>
      <c r="K793" s="37" t="s">
        <v>42</v>
      </c>
      <c r="L793" s="234">
        <v>1</v>
      </c>
      <c r="M793" s="235">
        <v>42370</v>
      </c>
      <c r="N793" s="236">
        <v>42370</v>
      </c>
      <c r="O793" s="99">
        <v>42348</v>
      </c>
      <c r="P793" s="94">
        <v>42350</v>
      </c>
      <c r="Q793" s="7">
        <v>42360</v>
      </c>
      <c r="R793" s="7" t="s">
        <v>153</v>
      </c>
      <c r="S793" s="7" t="s">
        <v>3605</v>
      </c>
      <c r="T793" s="7" t="s">
        <v>153</v>
      </c>
      <c r="U793" s="108" t="s">
        <v>153</v>
      </c>
      <c r="V793" s="108" t="s">
        <v>153</v>
      </c>
      <c r="W793" s="7" t="s">
        <v>42</v>
      </c>
      <c r="X793" s="7" t="s">
        <v>42</v>
      </c>
      <c r="Y793" s="7">
        <v>42367</v>
      </c>
      <c r="Z793" s="7">
        <v>42384</v>
      </c>
      <c r="AA793" s="248" t="s">
        <v>4826</v>
      </c>
      <c r="AB793" s="252" t="s">
        <v>4520</v>
      </c>
      <c r="AC793" s="251" t="s">
        <v>4543</v>
      </c>
      <c r="AD793" s="248" t="s">
        <v>7</v>
      </c>
      <c r="AE793" s="248" t="s">
        <v>4522</v>
      </c>
      <c r="AF793" s="248" t="s">
        <v>42</v>
      </c>
      <c r="AG793" s="248" t="s">
        <v>42</v>
      </c>
      <c r="AH793" s="243" t="s">
        <v>5726</v>
      </c>
    </row>
    <row r="794" spans="1:34" ht="15" customHeight="1" x14ac:dyDescent="0.25">
      <c r="A794" s="17" t="s">
        <v>5784</v>
      </c>
      <c r="B794" s="37" t="s">
        <v>5731</v>
      </c>
      <c r="C794" s="37" t="s">
        <v>2211</v>
      </c>
      <c r="D794" s="201" t="s">
        <v>359</v>
      </c>
      <c r="E794" s="233">
        <v>7851215</v>
      </c>
      <c r="F794" s="225">
        <v>112.5</v>
      </c>
      <c r="G794" s="32" t="s">
        <v>7</v>
      </c>
      <c r="H794" s="37">
        <v>480</v>
      </c>
      <c r="I794" s="37" t="s">
        <v>68</v>
      </c>
      <c r="J794" s="37" t="s">
        <v>1581</v>
      </c>
      <c r="K794" s="37" t="s">
        <v>42</v>
      </c>
      <c r="L794" s="234">
        <v>1</v>
      </c>
      <c r="M794" s="235">
        <v>42370</v>
      </c>
      <c r="N794" s="236">
        <v>42370</v>
      </c>
      <c r="O794" s="99">
        <v>42348</v>
      </c>
      <c r="P794" s="94">
        <v>42350</v>
      </c>
      <c r="Q794" s="7">
        <v>42366</v>
      </c>
      <c r="R794" s="7" t="s">
        <v>153</v>
      </c>
      <c r="S794" s="7" t="s">
        <v>3605</v>
      </c>
      <c r="T794" s="7" t="s">
        <v>153</v>
      </c>
      <c r="U794" s="108" t="s">
        <v>153</v>
      </c>
      <c r="V794" s="108" t="s">
        <v>153</v>
      </c>
      <c r="W794" s="7" t="s">
        <v>42</v>
      </c>
      <c r="X794" s="7" t="s">
        <v>42</v>
      </c>
      <c r="Y794" s="7">
        <v>42374</v>
      </c>
      <c r="Z794" s="7">
        <v>42384</v>
      </c>
      <c r="AA794" s="248" t="s">
        <v>4826</v>
      </c>
      <c r="AB794" s="252" t="s">
        <v>4520</v>
      </c>
      <c r="AC794" s="251" t="s">
        <v>4543</v>
      </c>
      <c r="AD794" s="248" t="s">
        <v>7</v>
      </c>
      <c r="AE794" s="248" t="s">
        <v>4522</v>
      </c>
      <c r="AF794" s="248" t="s">
        <v>42</v>
      </c>
      <c r="AG794" s="248" t="s">
        <v>42</v>
      </c>
      <c r="AH794" s="243" t="s">
        <v>5726</v>
      </c>
    </row>
    <row r="795" spans="1:34" ht="15" customHeight="1" x14ac:dyDescent="0.25">
      <c r="A795" s="17" t="s">
        <v>5809</v>
      </c>
      <c r="B795" s="37" t="s">
        <v>5731</v>
      </c>
      <c r="C795" s="37" t="s">
        <v>2211</v>
      </c>
      <c r="D795" s="201" t="s">
        <v>359</v>
      </c>
      <c r="E795" s="233">
        <v>7861215</v>
      </c>
      <c r="F795" s="225">
        <v>75</v>
      </c>
      <c r="G795" s="32" t="s">
        <v>7</v>
      </c>
      <c r="H795" s="37">
        <v>480</v>
      </c>
      <c r="I795" s="37" t="s">
        <v>68</v>
      </c>
      <c r="J795" s="37" t="s">
        <v>1581</v>
      </c>
      <c r="K795" s="37" t="s">
        <v>42</v>
      </c>
      <c r="L795" s="234">
        <v>1</v>
      </c>
      <c r="M795" s="235">
        <v>42370</v>
      </c>
      <c r="N795" s="236">
        <v>42370</v>
      </c>
      <c r="O795" s="99">
        <v>42349</v>
      </c>
      <c r="P795" s="94">
        <v>42350</v>
      </c>
      <c r="Q795" s="7">
        <v>42380</v>
      </c>
      <c r="R795" s="7" t="s">
        <v>153</v>
      </c>
      <c r="S795" s="7" t="s">
        <v>3605</v>
      </c>
      <c r="T795" s="7">
        <v>42382</v>
      </c>
      <c r="U795" s="106">
        <v>42383</v>
      </c>
      <c r="V795" s="106" t="s">
        <v>153</v>
      </c>
      <c r="W795" s="5" t="s">
        <v>42</v>
      </c>
      <c r="X795" s="5" t="s">
        <v>42</v>
      </c>
      <c r="Y795" s="5">
        <v>42383</v>
      </c>
      <c r="Z795" s="7">
        <v>42384</v>
      </c>
      <c r="AA795" s="248" t="s">
        <v>4826</v>
      </c>
      <c r="AB795" s="252" t="s">
        <v>4520</v>
      </c>
      <c r="AC795" s="251" t="s">
        <v>4543</v>
      </c>
      <c r="AD795" s="248" t="s">
        <v>7</v>
      </c>
      <c r="AE795" s="248" t="s">
        <v>4522</v>
      </c>
      <c r="AF795" s="248" t="s">
        <v>42</v>
      </c>
      <c r="AG795" s="248" t="s">
        <v>42</v>
      </c>
      <c r="AH795" s="243" t="s">
        <v>5726</v>
      </c>
    </row>
    <row r="796" spans="1:34" ht="15" customHeight="1" x14ac:dyDescent="0.25">
      <c r="A796" s="17" t="s">
        <v>5809</v>
      </c>
      <c r="B796" s="37" t="s">
        <v>5731</v>
      </c>
      <c r="C796" s="37" t="s">
        <v>2211</v>
      </c>
      <c r="D796" s="201" t="s">
        <v>359</v>
      </c>
      <c r="E796" s="233">
        <v>7871215</v>
      </c>
      <c r="F796" s="225">
        <v>75</v>
      </c>
      <c r="G796" s="32" t="s">
        <v>7</v>
      </c>
      <c r="H796" s="37">
        <v>480</v>
      </c>
      <c r="I796" s="37" t="s">
        <v>68</v>
      </c>
      <c r="J796" s="37" t="s">
        <v>1581</v>
      </c>
      <c r="K796" s="37" t="s">
        <v>42</v>
      </c>
      <c r="L796" s="234">
        <v>1</v>
      </c>
      <c r="M796" s="235">
        <v>42370</v>
      </c>
      <c r="N796" s="236">
        <v>42370</v>
      </c>
      <c r="O796" s="99">
        <v>42349</v>
      </c>
      <c r="P796" s="94">
        <v>42350</v>
      </c>
      <c r="Q796" s="7">
        <v>42377</v>
      </c>
      <c r="R796" s="7" t="s">
        <v>153</v>
      </c>
      <c r="S796" s="7" t="s">
        <v>3605</v>
      </c>
      <c r="T796" s="7">
        <v>42377</v>
      </c>
      <c r="U796" s="106">
        <v>42377</v>
      </c>
      <c r="V796" s="106" t="s">
        <v>153</v>
      </c>
      <c r="W796" s="5" t="s">
        <v>42</v>
      </c>
      <c r="X796" s="5" t="s">
        <v>42</v>
      </c>
      <c r="Y796" s="5">
        <v>42381</v>
      </c>
      <c r="Z796" s="7">
        <v>42384</v>
      </c>
      <c r="AA796" s="248" t="s">
        <v>4826</v>
      </c>
      <c r="AB796" s="252" t="s">
        <v>4520</v>
      </c>
      <c r="AC796" s="251" t="s">
        <v>4543</v>
      </c>
      <c r="AD796" s="248" t="s">
        <v>7</v>
      </c>
      <c r="AE796" s="248" t="s">
        <v>4522</v>
      </c>
      <c r="AF796" s="248" t="s">
        <v>42</v>
      </c>
      <c r="AG796" s="248" t="s">
        <v>42</v>
      </c>
      <c r="AH796" s="243" t="s">
        <v>5726</v>
      </c>
    </row>
    <row r="797" spans="1:34" ht="15" customHeight="1" x14ac:dyDescent="0.25">
      <c r="A797" s="17" t="s">
        <v>4797</v>
      </c>
      <c r="B797" s="37" t="s">
        <v>5731</v>
      </c>
      <c r="C797" s="37" t="s">
        <v>2211</v>
      </c>
      <c r="D797" s="201" t="s">
        <v>359</v>
      </c>
      <c r="E797" s="233">
        <v>7881215</v>
      </c>
      <c r="F797" s="225">
        <v>45</v>
      </c>
      <c r="G797" s="32" t="s">
        <v>7</v>
      </c>
      <c r="H797" s="37">
        <v>480</v>
      </c>
      <c r="I797" s="37" t="s">
        <v>25</v>
      </c>
      <c r="J797" s="37" t="s">
        <v>1581</v>
      </c>
      <c r="K797" s="37" t="s">
        <v>42</v>
      </c>
      <c r="L797" s="234">
        <v>1</v>
      </c>
      <c r="M797" s="235">
        <v>42370</v>
      </c>
      <c r="N797" s="236">
        <v>42370</v>
      </c>
      <c r="O797" s="99">
        <v>42342</v>
      </c>
      <c r="P797" s="94">
        <v>42342</v>
      </c>
      <c r="Q797" s="7">
        <v>42353</v>
      </c>
      <c r="R797" s="7" t="s">
        <v>153</v>
      </c>
      <c r="S797" s="7" t="s">
        <v>3605</v>
      </c>
      <c r="T797" s="7">
        <v>42353</v>
      </c>
      <c r="U797" s="106">
        <v>42355</v>
      </c>
      <c r="V797" s="106">
        <v>42355</v>
      </c>
      <c r="W797" s="5" t="s">
        <v>42</v>
      </c>
      <c r="X797" s="5" t="s">
        <v>42</v>
      </c>
      <c r="Y797" s="5">
        <v>42356</v>
      </c>
      <c r="Z797" s="7">
        <v>42384</v>
      </c>
      <c r="AA797" s="248" t="s">
        <v>4826</v>
      </c>
      <c r="AB797" s="252" t="s">
        <v>4520</v>
      </c>
      <c r="AC797" s="251" t="s">
        <v>4543</v>
      </c>
      <c r="AD797" s="248" t="s">
        <v>7</v>
      </c>
      <c r="AE797" s="248" t="s">
        <v>4522</v>
      </c>
      <c r="AF797" s="248" t="s">
        <v>42</v>
      </c>
      <c r="AG797" s="248" t="s">
        <v>42</v>
      </c>
      <c r="AH797" s="243" t="s">
        <v>42</v>
      </c>
    </row>
    <row r="798" spans="1:34" ht="15" customHeight="1" x14ac:dyDescent="0.25">
      <c r="A798" s="17" t="s">
        <v>5122</v>
      </c>
      <c r="B798" s="37" t="s">
        <v>5732</v>
      </c>
      <c r="C798" s="37" t="s">
        <v>5727</v>
      </c>
      <c r="D798" s="201" t="s">
        <v>359</v>
      </c>
      <c r="E798" s="233">
        <v>7891215</v>
      </c>
      <c r="F798" s="225">
        <v>75</v>
      </c>
      <c r="G798" s="32" t="s">
        <v>20</v>
      </c>
      <c r="H798" s="37">
        <v>13200</v>
      </c>
      <c r="I798" s="37" t="s">
        <v>1045</v>
      </c>
      <c r="J798" s="37" t="s">
        <v>1581</v>
      </c>
      <c r="K798" s="37" t="s">
        <v>42</v>
      </c>
      <c r="L798" s="234">
        <v>1</v>
      </c>
      <c r="M798" s="235">
        <v>42385</v>
      </c>
      <c r="N798" s="236">
        <v>42385</v>
      </c>
      <c r="O798" s="99">
        <v>42342</v>
      </c>
      <c r="P798" s="94">
        <v>42342</v>
      </c>
      <c r="Q798" s="7">
        <v>42387</v>
      </c>
      <c r="R798" s="7" t="s">
        <v>153</v>
      </c>
      <c r="S798" s="7" t="s">
        <v>3605</v>
      </c>
      <c r="T798" s="7">
        <v>42387</v>
      </c>
      <c r="U798" s="106" t="s">
        <v>153</v>
      </c>
      <c r="V798" s="106" t="s">
        <v>153</v>
      </c>
      <c r="W798" s="5">
        <v>42390</v>
      </c>
      <c r="X798" s="5">
        <v>42390</v>
      </c>
      <c r="Y798" s="5">
        <v>42391</v>
      </c>
      <c r="Z798" s="7">
        <v>42391</v>
      </c>
      <c r="AA798" s="248" t="s">
        <v>4569</v>
      </c>
      <c r="AB798" s="252" t="s">
        <v>4520</v>
      </c>
      <c r="AC798" s="251" t="s">
        <v>4521</v>
      </c>
      <c r="AD798" s="248" t="s">
        <v>20</v>
      </c>
      <c r="AE798" s="248" t="s">
        <v>4522</v>
      </c>
      <c r="AF798" s="248" t="s">
        <v>42</v>
      </c>
      <c r="AG798" s="248" t="s">
        <v>42</v>
      </c>
      <c r="AH798" s="243" t="s">
        <v>1555</v>
      </c>
    </row>
    <row r="799" spans="1:34" ht="15" customHeight="1" x14ac:dyDescent="0.25">
      <c r="A799" s="17" t="s">
        <v>3533</v>
      </c>
      <c r="B799" s="37" t="s">
        <v>5733</v>
      </c>
      <c r="C799" s="37" t="s">
        <v>5728</v>
      </c>
      <c r="D799" s="201" t="s">
        <v>359</v>
      </c>
      <c r="E799" s="233">
        <v>7901215</v>
      </c>
      <c r="F799" s="225">
        <v>400</v>
      </c>
      <c r="G799" s="32" t="s">
        <v>2</v>
      </c>
      <c r="H799" s="37">
        <v>13200</v>
      </c>
      <c r="I799" s="37" t="s">
        <v>3</v>
      </c>
      <c r="J799" s="37" t="s">
        <v>1581</v>
      </c>
      <c r="K799" s="37" t="s">
        <v>5729</v>
      </c>
      <c r="L799" s="234">
        <v>3</v>
      </c>
      <c r="M799" s="235">
        <v>42380</v>
      </c>
      <c r="N799" s="236">
        <v>42380</v>
      </c>
      <c r="O799" s="99">
        <v>42350</v>
      </c>
      <c r="P799" s="94">
        <v>42353</v>
      </c>
      <c r="Q799" s="7">
        <v>42384</v>
      </c>
      <c r="R799" s="7" t="s">
        <v>153</v>
      </c>
      <c r="S799" s="7" t="s">
        <v>3605</v>
      </c>
      <c r="T799" s="7">
        <v>42384</v>
      </c>
      <c r="U799" s="106">
        <v>42387</v>
      </c>
      <c r="V799" s="106" t="s">
        <v>153</v>
      </c>
      <c r="W799" s="5">
        <v>42397</v>
      </c>
      <c r="X799" s="5">
        <v>42397</v>
      </c>
      <c r="Y799" s="5">
        <v>42401</v>
      </c>
      <c r="Z799" s="7">
        <v>42412</v>
      </c>
      <c r="AA799" s="248" t="s">
        <v>4595</v>
      </c>
      <c r="AB799" s="252" t="s">
        <v>4520</v>
      </c>
      <c r="AC799" s="251" t="s">
        <v>4521</v>
      </c>
      <c r="AD799" s="248" t="s">
        <v>2</v>
      </c>
      <c r="AE799" s="248" t="s">
        <v>4522</v>
      </c>
      <c r="AF799" s="248" t="s">
        <v>42</v>
      </c>
      <c r="AG799" s="248" t="s">
        <v>42</v>
      </c>
      <c r="AH799" s="243" t="s">
        <v>5729</v>
      </c>
    </row>
    <row r="800" spans="1:34" ht="15" customHeight="1" x14ac:dyDescent="0.25">
      <c r="A800" s="17" t="s">
        <v>2651</v>
      </c>
      <c r="B800" s="37" t="s">
        <v>5736</v>
      </c>
      <c r="C800" s="37" t="s">
        <v>4096</v>
      </c>
      <c r="D800" s="201" t="s">
        <v>359</v>
      </c>
      <c r="E800" s="233">
        <v>7911215</v>
      </c>
      <c r="F800" s="225">
        <v>500</v>
      </c>
      <c r="G800" s="32" t="s">
        <v>7</v>
      </c>
      <c r="H800" s="37">
        <v>11400</v>
      </c>
      <c r="I800" s="37" t="s">
        <v>25</v>
      </c>
      <c r="J800" s="37" t="s">
        <v>1581</v>
      </c>
      <c r="K800" s="37" t="s">
        <v>42</v>
      </c>
      <c r="L800" s="234">
        <v>52</v>
      </c>
      <c r="M800" s="235">
        <v>42360</v>
      </c>
      <c r="N800" s="236">
        <v>42360</v>
      </c>
      <c r="O800" s="99">
        <v>42341</v>
      </c>
      <c r="P800" s="94">
        <v>42342</v>
      </c>
      <c r="Q800" s="7">
        <v>42356</v>
      </c>
      <c r="R800" s="7" t="s">
        <v>153</v>
      </c>
      <c r="S800" s="7" t="s">
        <v>3358</v>
      </c>
      <c r="T800" s="7">
        <v>42353</v>
      </c>
      <c r="U800" s="106">
        <v>42359</v>
      </c>
      <c r="V800" s="106" t="s">
        <v>153</v>
      </c>
      <c r="W800" s="5" t="s">
        <v>42</v>
      </c>
      <c r="X800" s="5" t="s">
        <v>42</v>
      </c>
      <c r="Y800" s="5">
        <v>42359</v>
      </c>
      <c r="Z800" s="7">
        <v>42447</v>
      </c>
      <c r="AA800" s="248" t="s">
        <v>4529</v>
      </c>
      <c r="AB800" s="252" t="s">
        <v>4520</v>
      </c>
      <c r="AC800" s="251" t="s">
        <v>4521</v>
      </c>
      <c r="AD800" s="248" t="s">
        <v>7</v>
      </c>
      <c r="AE800" s="248" t="s">
        <v>4522</v>
      </c>
      <c r="AF800" s="248" t="s">
        <v>42</v>
      </c>
      <c r="AG800" s="248" t="s">
        <v>42</v>
      </c>
      <c r="AH800" s="243" t="s">
        <v>42</v>
      </c>
    </row>
    <row r="801" spans="1:34" ht="15" customHeight="1" x14ac:dyDescent="0.25">
      <c r="A801" s="17" t="s">
        <v>2651</v>
      </c>
      <c r="B801" s="37" t="s">
        <v>5736</v>
      </c>
      <c r="C801" s="37" t="s">
        <v>4096</v>
      </c>
      <c r="D801" s="201" t="s">
        <v>359</v>
      </c>
      <c r="E801" s="233">
        <v>7921215</v>
      </c>
      <c r="F801" s="225">
        <v>500</v>
      </c>
      <c r="G801" s="32" t="s">
        <v>7</v>
      </c>
      <c r="H801" s="37">
        <v>11400</v>
      </c>
      <c r="I801" s="37" t="s">
        <v>25</v>
      </c>
      <c r="J801" s="37" t="s">
        <v>1581</v>
      </c>
      <c r="K801" s="37" t="s">
        <v>42</v>
      </c>
      <c r="L801" s="234">
        <v>52</v>
      </c>
      <c r="M801" s="235">
        <v>42360</v>
      </c>
      <c r="N801" s="236">
        <v>42360</v>
      </c>
      <c r="O801" s="99">
        <v>42341</v>
      </c>
      <c r="P801" s="94">
        <v>42342</v>
      </c>
      <c r="Q801" s="7">
        <v>42360</v>
      </c>
      <c r="R801" s="7" t="s">
        <v>153</v>
      </c>
      <c r="S801" s="7" t="s">
        <v>3358</v>
      </c>
      <c r="T801" s="7">
        <v>42354</v>
      </c>
      <c r="U801" s="108">
        <v>42360</v>
      </c>
      <c r="V801" s="108" t="s">
        <v>153</v>
      </c>
      <c r="W801" s="7" t="s">
        <v>42</v>
      </c>
      <c r="X801" s="7" t="s">
        <v>42</v>
      </c>
      <c r="Y801" s="7">
        <v>42361</v>
      </c>
      <c r="Z801" s="7">
        <v>42447</v>
      </c>
      <c r="AA801" s="248" t="s">
        <v>4529</v>
      </c>
      <c r="AB801" s="252" t="s">
        <v>4520</v>
      </c>
      <c r="AC801" s="251" t="s">
        <v>4521</v>
      </c>
      <c r="AD801" s="248" t="s">
        <v>7</v>
      </c>
      <c r="AE801" s="248" t="s">
        <v>4522</v>
      </c>
      <c r="AF801" s="248" t="s">
        <v>42</v>
      </c>
      <c r="AG801" s="248" t="s">
        <v>42</v>
      </c>
      <c r="AH801" s="243" t="s">
        <v>42</v>
      </c>
    </row>
    <row r="802" spans="1:34" ht="15" customHeight="1" x14ac:dyDescent="0.25">
      <c r="A802" s="17" t="s">
        <v>5741</v>
      </c>
      <c r="B802" s="37" t="s">
        <v>5737</v>
      </c>
      <c r="C802" s="37" t="s">
        <v>4096</v>
      </c>
      <c r="D802" s="201" t="s">
        <v>359</v>
      </c>
      <c r="E802" s="233">
        <v>7931215</v>
      </c>
      <c r="F802" s="225">
        <v>15</v>
      </c>
      <c r="G802" s="32" t="s">
        <v>20</v>
      </c>
      <c r="H802" s="37">
        <v>11400</v>
      </c>
      <c r="I802" s="37" t="s">
        <v>12</v>
      </c>
      <c r="J802" s="37" t="s">
        <v>5734</v>
      </c>
      <c r="K802" s="37" t="s">
        <v>5735</v>
      </c>
      <c r="L802" s="234">
        <v>51</v>
      </c>
      <c r="M802" s="235">
        <v>42355</v>
      </c>
      <c r="N802" s="236">
        <v>42355</v>
      </c>
      <c r="O802" s="99" t="s">
        <v>42</v>
      </c>
      <c r="P802" s="94" t="s">
        <v>42</v>
      </c>
      <c r="Q802" s="7" t="s">
        <v>42</v>
      </c>
      <c r="R802" s="7" t="s">
        <v>42</v>
      </c>
      <c r="S802" s="7" t="s">
        <v>42</v>
      </c>
      <c r="T802" s="7" t="s">
        <v>42</v>
      </c>
      <c r="U802" s="108" t="s">
        <v>42</v>
      </c>
      <c r="V802" s="108" t="s">
        <v>42</v>
      </c>
      <c r="W802" s="7" t="s">
        <v>42</v>
      </c>
      <c r="X802" s="7" t="s">
        <v>42</v>
      </c>
      <c r="Y802" s="7">
        <v>42373</v>
      </c>
      <c r="Z802" s="7">
        <v>42396</v>
      </c>
      <c r="AA802" s="248" t="s">
        <v>4529</v>
      </c>
      <c r="AB802" s="252" t="s">
        <v>4520</v>
      </c>
      <c r="AC802" s="251" t="s">
        <v>4543</v>
      </c>
      <c r="AD802" s="248" t="s">
        <v>20</v>
      </c>
      <c r="AE802" s="248" t="s">
        <v>4856</v>
      </c>
      <c r="AF802" s="248" t="s">
        <v>42</v>
      </c>
      <c r="AG802" s="248" t="s">
        <v>42</v>
      </c>
      <c r="AH802" s="243" t="s">
        <v>5735</v>
      </c>
    </row>
    <row r="803" spans="1:34" ht="15" customHeight="1" x14ac:dyDescent="0.25">
      <c r="A803" s="17" t="s">
        <v>36</v>
      </c>
      <c r="B803" s="37" t="s">
        <v>5739</v>
      </c>
      <c r="C803" s="37" t="s">
        <v>4096</v>
      </c>
      <c r="D803" s="201" t="s">
        <v>360</v>
      </c>
      <c r="E803" s="233">
        <v>7941215</v>
      </c>
      <c r="F803" s="225">
        <v>75</v>
      </c>
      <c r="G803" s="32" t="s">
        <v>20</v>
      </c>
      <c r="H803" s="37">
        <v>11400</v>
      </c>
      <c r="I803" s="37" t="s">
        <v>25</v>
      </c>
      <c r="J803" s="37" t="s">
        <v>5738</v>
      </c>
      <c r="K803" s="37" t="s">
        <v>42</v>
      </c>
      <c r="L803" s="234">
        <v>49</v>
      </c>
      <c r="M803" s="235">
        <v>42343</v>
      </c>
      <c r="N803" s="236">
        <v>42343</v>
      </c>
      <c r="O803" s="99">
        <v>42341</v>
      </c>
      <c r="P803" s="94" t="s">
        <v>42</v>
      </c>
      <c r="Q803" s="7" t="s">
        <v>42</v>
      </c>
      <c r="R803" s="7" t="s">
        <v>42</v>
      </c>
      <c r="S803" s="7" t="s">
        <v>42</v>
      </c>
      <c r="T803" s="7" t="s">
        <v>42</v>
      </c>
      <c r="U803" s="108" t="s">
        <v>42</v>
      </c>
      <c r="V803" s="108" t="s">
        <v>42</v>
      </c>
      <c r="W803" s="7" t="s">
        <v>42</v>
      </c>
      <c r="X803" s="7" t="s">
        <v>42</v>
      </c>
      <c r="Y803" s="7">
        <v>42377</v>
      </c>
      <c r="Z803" s="7"/>
      <c r="AA803" s="248" t="s">
        <v>4529</v>
      </c>
      <c r="AB803" s="252" t="s">
        <v>3085</v>
      </c>
      <c r="AC803" s="251" t="s">
        <v>4521</v>
      </c>
      <c r="AD803" s="248" t="s">
        <v>20</v>
      </c>
      <c r="AE803" s="248" t="s">
        <v>4522</v>
      </c>
      <c r="AF803" s="248" t="s">
        <v>42</v>
      </c>
      <c r="AG803" s="248" t="s">
        <v>42</v>
      </c>
      <c r="AH803" s="243" t="s">
        <v>5738</v>
      </c>
    </row>
    <row r="804" spans="1:34" ht="15" customHeight="1" x14ac:dyDescent="0.25">
      <c r="A804" s="17" t="s">
        <v>2585</v>
      </c>
      <c r="B804" s="37" t="s">
        <v>5767</v>
      </c>
      <c r="C804" s="37" t="s">
        <v>110</v>
      </c>
      <c r="D804" s="201" t="s">
        <v>359</v>
      </c>
      <c r="E804" s="233">
        <v>7951215</v>
      </c>
      <c r="F804" s="225">
        <v>150</v>
      </c>
      <c r="G804" s="145" t="s">
        <v>7</v>
      </c>
      <c r="H804" s="37">
        <v>11400</v>
      </c>
      <c r="I804" s="37" t="s">
        <v>25</v>
      </c>
      <c r="J804" s="37" t="s">
        <v>1581</v>
      </c>
      <c r="K804" s="37" t="s">
        <v>272</v>
      </c>
      <c r="L804" s="234">
        <v>1</v>
      </c>
      <c r="M804" s="235">
        <v>42371</v>
      </c>
      <c r="N804" s="236">
        <v>42371</v>
      </c>
      <c r="O804" s="99">
        <v>42347</v>
      </c>
      <c r="P804" s="94">
        <v>912</v>
      </c>
      <c r="Q804" s="7">
        <v>42385</v>
      </c>
      <c r="R804" s="7" t="s">
        <v>153</v>
      </c>
      <c r="S804" s="7" t="s">
        <v>3358</v>
      </c>
      <c r="T804" s="7">
        <v>42382</v>
      </c>
      <c r="U804" s="108">
        <v>42387</v>
      </c>
      <c r="V804" s="108" t="s">
        <v>153</v>
      </c>
      <c r="W804" s="7" t="s">
        <v>42</v>
      </c>
      <c r="X804" s="7" t="s">
        <v>42</v>
      </c>
      <c r="Y804" s="7">
        <v>42388</v>
      </c>
      <c r="Z804" s="7">
        <v>42391</v>
      </c>
      <c r="AA804" s="248" t="s">
        <v>4529</v>
      </c>
      <c r="AB804" s="252" t="s">
        <v>4520</v>
      </c>
      <c r="AC804" s="251" t="s">
        <v>4521</v>
      </c>
      <c r="AD804" s="248" t="s">
        <v>7</v>
      </c>
      <c r="AE804" s="248" t="s">
        <v>4522</v>
      </c>
      <c r="AF804" s="248" t="s">
        <v>42</v>
      </c>
      <c r="AG804" s="248" t="s">
        <v>42</v>
      </c>
      <c r="AH804" s="243" t="s">
        <v>272</v>
      </c>
    </row>
    <row r="805" spans="1:34" ht="15" customHeight="1" x14ac:dyDescent="0.25">
      <c r="A805" s="17" t="s">
        <v>3270</v>
      </c>
      <c r="B805" s="37" t="s">
        <v>5768</v>
      </c>
      <c r="C805" s="37" t="s">
        <v>5750</v>
      </c>
      <c r="D805" s="201" t="s">
        <v>359</v>
      </c>
      <c r="E805" s="233">
        <v>7961215</v>
      </c>
      <c r="F805" s="225">
        <v>150</v>
      </c>
      <c r="G805" s="32" t="s">
        <v>24</v>
      </c>
      <c r="H805" s="37">
        <v>13200</v>
      </c>
      <c r="I805" s="37" t="s">
        <v>3</v>
      </c>
      <c r="J805" s="37" t="s">
        <v>1581</v>
      </c>
      <c r="K805" s="37" t="s">
        <v>42</v>
      </c>
      <c r="L805" s="234">
        <v>1</v>
      </c>
      <c r="M805" s="235">
        <v>42371</v>
      </c>
      <c r="N805" s="236">
        <v>42371</v>
      </c>
      <c r="O805" s="99">
        <v>42350</v>
      </c>
      <c r="P805" s="94">
        <v>42352</v>
      </c>
      <c r="Q805" s="7">
        <v>42378</v>
      </c>
      <c r="R805" s="7" t="s">
        <v>153</v>
      </c>
      <c r="S805" s="7" t="s">
        <v>3605</v>
      </c>
      <c r="T805" s="7">
        <v>42378</v>
      </c>
      <c r="U805" s="108">
        <v>42384</v>
      </c>
      <c r="V805" s="108" t="s">
        <v>153</v>
      </c>
      <c r="W805" s="7">
        <v>42391</v>
      </c>
      <c r="X805" s="7">
        <v>42391</v>
      </c>
      <c r="Y805" s="7">
        <v>42392</v>
      </c>
      <c r="Z805" s="7">
        <v>42510</v>
      </c>
      <c r="AA805" s="248" t="s">
        <v>4589</v>
      </c>
      <c r="AB805" s="252" t="s">
        <v>4520</v>
      </c>
      <c r="AC805" s="251" t="s">
        <v>4521</v>
      </c>
      <c r="AD805" s="248" t="s">
        <v>24</v>
      </c>
      <c r="AE805" s="248" t="s">
        <v>4522</v>
      </c>
      <c r="AF805" s="248" t="s">
        <v>42</v>
      </c>
      <c r="AG805" s="248" t="s">
        <v>42</v>
      </c>
      <c r="AH805" s="243" t="s">
        <v>42</v>
      </c>
    </row>
    <row r="806" spans="1:34" ht="15" customHeight="1" x14ac:dyDescent="0.25">
      <c r="A806" s="17" t="s">
        <v>3270</v>
      </c>
      <c r="B806" s="37" t="s">
        <v>5768</v>
      </c>
      <c r="C806" s="37" t="s">
        <v>5750</v>
      </c>
      <c r="D806" s="201" t="s">
        <v>359</v>
      </c>
      <c r="E806" s="233">
        <v>7971215</v>
      </c>
      <c r="F806" s="225">
        <v>150</v>
      </c>
      <c r="G806" s="32" t="s">
        <v>4656</v>
      </c>
      <c r="H806" s="37">
        <v>13200</v>
      </c>
      <c r="I806" s="37" t="s">
        <v>3</v>
      </c>
      <c r="J806" s="37" t="s">
        <v>1581</v>
      </c>
      <c r="K806" s="37" t="s">
        <v>42</v>
      </c>
      <c r="L806" s="234">
        <v>1</v>
      </c>
      <c r="M806" s="235">
        <v>42371</v>
      </c>
      <c r="N806" s="236">
        <v>42371</v>
      </c>
      <c r="O806" s="99">
        <v>42350</v>
      </c>
      <c r="P806" s="94">
        <v>42353</v>
      </c>
      <c r="Q806" s="7">
        <v>42378</v>
      </c>
      <c r="R806" s="7" t="s">
        <v>153</v>
      </c>
      <c r="S806" s="7" t="s">
        <v>3605</v>
      </c>
      <c r="T806" s="7">
        <v>42379</v>
      </c>
      <c r="U806" s="108">
        <v>42383</v>
      </c>
      <c r="V806" s="108" t="s">
        <v>153</v>
      </c>
      <c r="W806" s="7">
        <v>42388</v>
      </c>
      <c r="X806" s="7">
        <v>42388</v>
      </c>
      <c r="Y806" s="7">
        <v>42389</v>
      </c>
      <c r="Z806" s="7">
        <v>42510</v>
      </c>
      <c r="AA806" s="248" t="s">
        <v>4589</v>
      </c>
      <c r="AB806" s="252" t="s">
        <v>4520</v>
      </c>
      <c r="AC806" s="251" t="s">
        <v>4521</v>
      </c>
      <c r="AD806" s="248" t="s">
        <v>2</v>
      </c>
      <c r="AE806" s="248" t="s">
        <v>4522</v>
      </c>
      <c r="AF806" s="248" t="s">
        <v>42</v>
      </c>
      <c r="AG806" s="248" t="s">
        <v>42</v>
      </c>
      <c r="AH806" s="243" t="s">
        <v>42</v>
      </c>
    </row>
    <row r="807" spans="1:34" ht="15" customHeight="1" x14ac:dyDescent="0.25">
      <c r="A807" s="17" t="s">
        <v>5814</v>
      </c>
      <c r="B807" s="37" t="s">
        <v>5769</v>
      </c>
      <c r="C807" s="37" t="s">
        <v>5750</v>
      </c>
      <c r="D807" s="201" t="s">
        <v>359</v>
      </c>
      <c r="E807" s="233">
        <v>7981215</v>
      </c>
      <c r="F807" s="225">
        <v>30</v>
      </c>
      <c r="G807" s="32" t="s">
        <v>20</v>
      </c>
      <c r="H807" s="37">
        <v>13200</v>
      </c>
      <c r="I807" s="37" t="s">
        <v>56</v>
      </c>
      <c r="J807" s="37" t="s">
        <v>3309</v>
      </c>
      <c r="K807" s="37" t="s">
        <v>42</v>
      </c>
      <c r="L807" s="234">
        <v>1</v>
      </c>
      <c r="M807" s="235">
        <v>42371</v>
      </c>
      <c r="N807" s="236">
        <v>42371</v>
      </c>
      <c r="O807" s="99">
        <v>42350</v>
      </c>
      <c r="P807" s="94">
        <v>42353</v>
      </c>
      <c r="Q807" s="7">
        <v>42379</v>
      </c>
      <c r="R807" s="7" t="s">
        <v>153</v>
      </c>
      <c r="S807" s="7" t="s">
        <v>3605</v>
      </c>
      <c r="T807" s="7">
        <v>42379</v>
      </c>
      <c r="U807" s="108">
        <v>42382</v>
      </c>
      <c r="V807" s="108" t="s">
        <v>153</v>
      </c>
      <c r="W807" s="7">
        <v>42383</v>
      </c>
      <c r="X807" s="7">
        <v>42383</v>
      </c>
      <c r="Y807" s="7">
        <v>42384</v>
      </c>
      <c r="Z807" s="7">
        <v>42387</v>
      </c>
      <c r="AA807" s="248" t="s">
        <v>4595</v>
      </c>
      <c r="AB807" s="252" t="s">
        <v>4520</v>
      </c>
      <c r="AC807" s="251" t="s">
        <v>4521</v>
      </c>
      <c r="AD807" s="248" t="s">
        <v>20</v>
      </c>
      <c r="AE807" s="248" t="s">
        <v>4522</v>
      </c>
      <c r="AF807" s="248" t="s">
        <v>42</v>
      </c>
      <c r="AG807" s="248" t="s">
        <v>42</v>
      </c>
      <c r="AH807" s="243" t="s">
        <v>1555</v>
      </c>
    </row>
    <row r="808" spans="1:34" ht="15" customHeight="1" x14ac:dyDescent="0.25">
      <c r="A808" s="17" t="s">
        <v>5814</v>
      </c>
      <c r="B808" s="37" t="s">
        <v>5769</v>
      </c>
      <c r="C808" s="37" t="s">
        <v>5750</v>
      </c>
      <c r="D808" s="201" t="s">
        <v>359</v>
      </c>
      <c r="E808" s="233">
        <v>7991215</v>
      </c>
      <c r="F808" s="225">
        <v>30</v>
      </c>
      <c r="G808" s="32" t="s">
        <v>20</v>
      </c>
      <c r="H808" s="37">
        <v>13200</v>
      </c>
      <c r="I808" s="37" t="s">
        <v>56</v>
      </c>
      <c r="J808" s="37" t="s">
        <v>3309</v>
      </c>
      <c r="K808" s="37" t="s">
        <v>42</v>
      </c>
      <c r="L808" s="234">
        <v>1</v>
      </c>
      <c r="M808" s="235">
        <v>42371</v>
      </c>
      <c r="N808" s="236">
        <v>42371</v>
      </c>
      <c r="O808" s="99">
        <v>42350</v>
      </c>
      <c r="P808" s="94">
        <v>42353</v>
      </c>
      <c r="Q808" s="7">
        <v>42380</v>
      </c>
      <c r="R808" s="7" t="s">
        <v>153</v>
      </c>
      <c r="S808" s="7" t="s">
        <v>3605</v>
      </c>
      <c r="T808" s="7">
        <v>42380</v>
      </c>
      <c r="U808" s="108">
        <v>42382</v>
      </c>
      <c r="V808" s="108" t="s">
        <v>153</v>
      </c>
      <c r="W808" s="7">
        <v>42383</v>
      </c>
      <c r="X808" s="7">
        <v>42383</v>
      </c>
      <c r="Y808" s="7">
        <v>42384</v>
      </c>
      <c r="Z808" s="7">
        <v>42387</v>
      </c>
      <c r="AA808" s="248" t="s">
        <v>4595</v>
      </c>
      <c r="AB808" s="252" t="s">
        <v>4520</v>
      </c>
      <c r="AC808" s="251" t="s">
        <v>4521</v>
      </c>
      <c r="AD808" s="248" t="s">
        <v>20</v>
      </c>
      <c r="AE808" s="248" t="s">
        <v>4522</v>
      </c>
      <c r="AF808" s="248" t="s">
        <v>42</v>
      </c>
      <c r="AG808" s="248" t="s">
        <v>42</v>
      </c>
      <c r="AH808" s="243" t="s">
        <v>1555</v>
      </c>
    </row>
    <row r="809" spans="1:34" ht="15" customHeight="1" x14ac:dyDescent="0.25">
      <c r="A809" s="17" t="s">
        <v>5814</v>
      </c>
      <c r="B809" s="37" t="s">
        <v>5769</v>
      </c>
      <c r="C809" s="37" t="s">
        <v>5750</v>
      </c>
      <c r="D809" s="201" t="s">
        <v>359</v>
      </c>
      <c r="E809" s="233">
        <v>8001215</v>
      </c>
      <c r="F809" s="225">
        <v>30</v>
      </c>
      <c r="G809" s="32" t="s">
        <v>20</v>
      </c>
      <c r="H809" s="37">
        <v>13200</v>
      </c>
      <c r="I809" s="37" t="s">
        <v>56</v>
      </c>
      <c r="J809" s="37" t="s">
        <v>3309</v>
      </c>
      <c r="K809" s="37" t="s">
        <v>42</v>
      </c>
      <c r="L809" s="234">
        <v>1</v>
      </c>
      <c r="M809" s="235">
        <v>42371</v>
      </c>
      <c r="N809" s="236">
        <v>42371</v>
      </c>
      <c r="O809" s="99">
        <v>42350</v>
      </c>
      <c r="P809" s="94">
        <v>42353</v>
      </c>
      <c r="Q809" s="7">
        <v>42383</v>
      </c>
      <c r="R809" s="7" t="s">
        <v>153</v>
      </c>
      <c r="S809" s="7" t="s">
        <v>3605</v>
      </c>
      <c r="T809" s="7">
        <v>42383</v>
      </c>
      <c r="U809" s="108">
        <v>42383</v>
      </c>
      <c r="V809" s="108" t="s">
        <v>153</v>
      </c>
      <c r="W809" s="7">
        <v>42385</v>
      </c>
      <c r="X809" s="7">
        <v>42385</v>
      </c>
      <c r="Y809" s="7">
        <v>42387</v>
      </c>
      <c r="Z809" s="7">
        <v>42387</v>
      </c>
      <c r="AA809" s="248" t="s">
        <v>4595</v>
      </c>
      <c r="AB809" s="252" t="s">
        <v>4520</v>
      </c>
      <c r="AC809" s="251" t="s">
        <v>4521</v>
      </c>
      <c r="AD809" s="248" t="s">
        <v>20</v>
      </c>
      <c r="AE809" s="248" t="s">
        <v>4522</v>
      </c>
      <c r="AF809" s="248" t="s">
        <v>42</v>
      </c>
      <c r="AG809" s="248" t="s">
        <v>42</v>
      </c>
      <c r="AH809" s="243" t="s">
        <v>1555</v>
      </c>
    </row>
    <row r="810" spans="1:34" ht="15" customHeight="1" x14ac:dyDescent="0.25">
      <c r="A810" s="17" t="s">
        <v>5815</v>
      </c>
      <c r="B810" s="37" t="s">
        <v>5769</v>
      </c>
      <c r="C810" s="37" t="s">
        <v>5750</v>
      </c>
      <c r="D810" s="201" t="s">
        <v>359</v>
      </c>
      <c r="E810" s="233">
        <v>8011215</v>
      </c>
      <c r="F810" s="225">
        <v>75</v>
      </c>
      <c r="G810" s="32" t="s">
        <v>20</v>
      </c>
      <c r="H810" s="37">
        <v>13200</v>
      </c>
      <c r="I810" s="37" t="s">
        <v>56</v>
      </c>
      <c r="J810" s="37" t="s">
        <v>3309</v>
      </c>
      <c r="K810" s="37" t="s">
        <v>42</v>
      </c>
      <c r="L810" s="234">
        <v>1</v>
      </c>
      <c r="M810" s="235">
        <v>42371</v>
      </c>
      <c r="N810" s="236">
        <v>42371</v>
      </c>
      <c r="O810" s="99">
        <v>42352</v>
      </c>
      <c r="P810" s="94">
        <v>42354</v>
      </c>
      <c r="Q810" s="7">
        <v>42384</v>
      </c>
      <c r="R810" s="7" t="s">
        <v>153</v>
      </c>
      <c r="S810" s="7" t="s">
        <v>3605</v>
      </c>
      <c r="T810" s="7">
        <v>42384</v>
      </c>
      <c r="U810" s="108">
        <v>42384</v>
      </c>
      <c r="V810" s="108" t="s">
        <v>153</v>
      </c>
      <c r="W810" s="7">
        <v>42386</v>
      </c>
      <c r="X810" s="7">
        <v>42386</v>
      </c>
      <c r="Y810" s="7">
        <v>42387</v>
      </c>
      <c r="Z810" s="7">
        <v>42387</v>
      </c>
      <c r="AA810" s="248" t="s">
        <v>4595</v>
      </c>
      <c r="AB810" s="252" t="s">
        <v>4520</v>
      </c>
      <c r="AC810" s="251" t="s">
        <v>4521</v>
      </c>
      <c r="AD810" s="248" t="s">
        <v>20</v>
      </c>
      <c r="AE810" s="248" t="s">
        <v>4522</v>
      </c>
      <c r="AF810" s="248" t="s">
        <v>42</v>
      </c>
      <c r="AG810" s="248" t="s">
        <v>42</v>
      </c>
      <c r="AH810" s="243" t="s">
        <v>1555</v>
      </c>
    </row>
    <row r="811" spans="1:34" ht="15" customHeight="1" x14ac:dyDescent="0.25">
      <c r="A811" s="17" t="s">
        <v>5335</v>
      </c>
      <c r="B811" s="37" t="s">
        <v>5770</v>
      </c>
      <c r="C811" s="37" t="s">
        <v>5763</v>
      </c>
      <c r="D811" s="201" t="s">
        <v>359</v>
      </c>
      <c r="E811" s="233">
        <v>8021215</v>
      </c>
      <c r="F811" s="225">
        <v>45</v>
      </c>
      <c r="G811" s="145" t="s">
        <v>7</v>
      </c>
      <c r="H811" s="37">
        <v>13200</v>
      </c>
      <c r="I811" s="37" t="s">
        <v>25</v>
      </c>
      <c r="J811" s="37" t="s">
        <v>1581</v>
      </c>
      <c r="K811" s="37" t="s">
        <v>42</v>
      </c>
      <c r="L811" s="234">
        <v>1</v>
      </c>
      <c r="M811" s="235">
        <v>42372</v>
      </c>
      <c r="N811" s="236">
        <v>42372</v>
      </c>
      <c r="O811" s="99">
        <v>42347</v>
      </c>
      <c r="P811" s="94">
        <v>42348</v>
      </c>
      <c r="Q811" s="7">
        <v>42387</v>
      </c>
      <c r="R811" s="7" t="s">
        <v>153</v>
      </c>
      <c r="S811" s="7" t="s">
        <v>3358</v>
      </c>
      <c r="T811" s="7">
        <v>42382</v>
      </c>
      <c r="U811" s="108">
        <v>42388</v>
      </c>
      <c r="V811" s="108" t="s">
        <v>153</v>
      </c>
      <c r="W811" s="7" t="s">
        <v>42</v>
      </c>
      <c r="X811" s="7" t="s">
        <v>42</v>
      </c>
      <c r="Y811" s="7">
        <v>42389</v>
      </c>
      <c r="Z811" s="7">
        <v>42391</v>
      </c>
      <c r="AA811" s="248" t="s">
        <v>5766</v>
      </c>
      <c r="AB811" s="252" t="s">
        <v>4520</v>
      </c>
      <c r="AC811" s="251" t="s">
        <v>4543</v>
      </c>
      <c r="AD811" s="248" t="s">
        <v>7</v>
      </c>
      <c r="AE811" s="248" t="s">
        <v>4522</v>
      </c>
      <c r="AF811" s="248" t="s">
        <v>42</v>
      </c>
      <c r="AG811" s="248" t="s">
        <v>42</v>
      </c>
      <c r="AH811" s="243" t="s">
        <v>42</v>
      </c>
    </row>
    <row r="812" spans="1:34" ht="15" customHeight="1" x14ac:dyDescent="0.25">
      <c r="A812" s="17" t="s">
        <v>5821</v>
      </c>
      <c r="B812" s="37" t="s">
        <v>5771</v>
      </c>
      <c r="C812" s="37" t="s">
        <v>5762</v>
      </c>
      <c r="D812" s="201" t="s">
        <v>359</v>
      </c>
      <c r="E812" s="233">
        <v>8031215</v>
      </c>
      <c r="F812" s="225">
        <v>100</v>
      </c>
      <c r="G812" s="32" t="s">
        <v>50</v>
      </c>
      <c r="H812" s="37">
        <v>208</v>
      </c>
      <c r="I812" s="37" t="s">
        <v>56</v>
      </c>
      <c r="J812" s="37" t="s">
        <v>2546</v>
      </c>
      <c r="K812" s="37" t="s">
        <v>42</v>
      </c>
      <c r="L812" s="234">
        <v>1</v>
      </c>
      <c r="M812" s="235">
        <v>42372</v>
      </c>
      <c r="N812" s="236">
        <v>42372</v>
      </c>
      <c r="O812" s="99">
        <v>42353</v>
      </c>
      <c r="P812" s="94">
        <v>42354</v>
      </c>
      <c r="Q812" s="7">
        <v>42377</v>
      </c>
      <c r="R812" s="45" t="s">
        <v>153</v>
      </c>
      <c r="S812" s="7" t="s">
        <v>3605</v>
      </c>
      <c r="T812" s="7">
        <v>42378</v>
      </c>
      <c r="U812" s="108">
        <v>42383</v>
      </c>
      <c r="V812" s="108">
        <v>42382</v>
      </c>
      <c r="W812" s="7" t="s">
        <v>42</v>
      </c>
      <c r="X812" s="7" t="s">
        <v>42</v>
      </c>
      <c r="Y812" s="7">
        <v>42384</v>
      </c>
      <c r="Z812" s="7">
        <v>42389</v>
      </c>
      <c r="AA812" s="248" t="s">
        <v>4826</v>
      </c>
      <c r="AB812" s="252" t="s">
        <v>4520</v>
      </c>
      <c r="AC812" s="251" t="s">
        <v>4543</v>
      </c>
      <c r="AD812" s="248" t="s">
        <v>50</v>
      </c>
      <c r="AE812" s="248" t="s">
        <v>4522</v>
      </c>
      <c r="AF812" s="248" t="s">
        <v>42</v>
      </c>
      <c r="AG812" s="248" t="s">
        <v>42</v>
      </c>
      <c r="AH812" s="243" t="s">
        <v>246</v>
      </c>
    </row>
    <row r="813" spans="1:34" ht="15" customHeight="1" x14ac:dyDescent="0.25">
      <c r="A813" s="17" t="s">
        <v>5252</v>
      </c>
      <c r="B813" s="37" t="s">
        <v>5772</v>
      </c>
      <c r="C813" s="37" t="s">
        <v>5762</v>
      </c>
      <c r="D813" s="201" t="s">
        <v>359</v>
      </c>
      <c r="E813" s="233">
        <v>8041215</v>
      </c>
      <c r="F813" s="225">
        <v>800</v>
      </c>
      <c r="G813" s="145" t="s">
        <v>7</v>
      </c>
      <c r="H813" s="37">
        <v>13200</v>
      </c>
      <c r="I813" s="37" t="s">
        <v>25</v>
      </c>
      <c r="J813" s="37" t="s">
        <v>1581</v>
      </c>
      <c r="K813" s="37" t="s">
        <v>42</v>
      </c>
      <c r="L813" s="234">
        <v>1</v>
      </c>
      <c r="M813" s="235">
        <v>42372</v>
      </c>
      <c r="N813" s="236">
        <v>42372</v>
      </c>
      <c r="O813" s="99">
        <v>42347</v>
      </c>
      <c r="P813" s="94">
        <v>42347</v>
      </c>
      <c r="Q813" s="7">
        <v>42389</v>
      </c>
      <c r="R813" s="7" t="s">
        <v>153</v>
      </c>
      <c r="S813" s="7" t="s">
        <v>3358</v>
      </c>
      <c r="T813" s="7">
        <v>42384</v>
      </c>
      <c r="U813" s="108">
        <v>42390</v>
      </c>
      <c r="V813" s="108" t="s">
        <v>153</v>
      </c>
      <c r="W813" s="7" t="s">
        <v>42</v>
      </c>
      <c r="X813" s="7" t="s">
        <v>42</v>
      </c>
      <c r="Y813" s="7">
        <v>42394</v>
      </c>
      <c r="Z813" s="7">
        <v>42408</v>
      </c>
      <c r="AA813" s="248" t="s">
        <v>4826</v>
      </c>
      <c r="AB813" s="252" t="s">
        <v>4520</v>
      </c>
      <c r="AC813" s="251" t="s">
        <v>4543</v>
      </c>
      <c r="AD813" s="248" t="s">
        <v>7</v>
      </c>
      <c r="AE813" s="248" t="s">
        <v>4522</v>
      </c>
      <c r="AF813" s="248" t="s">
        <v>42</v>
      </c>
      <c r="AG813" s="248" t="s">
        <v>42</v>
      </c>
      <c r="AH813" s="243" t="s">
        <v>42</v>
      </c>
    </row>
    <row r="814" spans="1:34" ht="15" customHeight="1" x14ac:dyDescent="0.25">
      <c r="A814" s="17" t="s">
        <v>5850</v>
      </c>
      <c r="B814" s="37" t="s">
        <v>5764</v>
      </c>
      <c r="C814" s="37" t="s">
        <v>5765</v>
      </c>
      <c r="D814" s="201" t="s">
        <v>359</v>
      </c>
      <c r="E814" s="233">
        <v>8051215</v>
      </c>
      <c r="F814" s="225">
        <v>630</v>
      </c>
      <c r="G814" s="145" t="s">
        <v>7</v>
      </c>
      <c r="H814" s="37">
        <v>34500</v>
      </c>
      <c r="I814" s="37" t="s">
        <v>68</v>
      </c>
      <c r="J814" s="37" t="s">
        <v>1581</v>
      </c>
      <c r="K814" s="37" t="s">
        <v>42</v>
      </c>
      <c r="L814" s="234">
        <v>8</v>
      </c>
      <c r="M814" s="235">
        <v>42422</v>
      </c>
      <c r="N814" s="236">
        <v>42422</v>
      </c>
      <c r="O814" s="99">
        <v>42383</v>
      </c>
      <c r="P814" s="98">
        <v>42383</v>
      </c>
      <c r="Q814" s="5">
        <v>42420</v>
      </c>
      <c r="R814" s="5" t="s">
        <v>153</v>
      </c>
      <c r="S814" s="5" t="s">
        <v>3358</v>
      </c>
      <c r="T814" s="5">
        <v>42416</v>
      </c>
      <c r="U814" s="106">
        <v>42420</v>
      </c>
      <c r="V814" s="106" t="s">
        <v>153</v>
      </c>
      <c r="W814" s="5" t="s">
        <v>42</v>
      </c>
      <c r="X814" s="5" t="s">
        <v>42</v>
      </c>
      <c r="Y814" s="7">
        <v>42423</v>
      </c>
      <c r="Z814" s="7">
        <v>42424</v>
      </c>
      <c r="AA814" s="248" t="s">
        <v>4569</v>
      </c>
      <c r="AB814" s="252" t="s">
        <v>4520</v>
      </c>
      <c r="AC814" s="251" t="s">
        <v>4543</v>
      </c>
      <c r="AD814" s="248" t="s">
        <v>7</v>
      </c>
      <c r="AE814" s="248" t="s">
        <v>4522</v>
      </c>
      <c r="AF814" s="248" t="s">
        <v>42</v>
      </c>
      <c r="AG814" s="248" t="s">
        <v>42</v>
      </c>
      <c r="AH814" s="243" t="s">
        <v>42</v>
      </c>
    </row>
    <row r="815" spans="1:34" ht="15" customHeight="1" x14ac:dyDescent="0.25">
      <c r="A815" s="17" t="s">
        <v>4139</v>
      </c>
      <c r="B815" s="37" t="s">
        <v>5776</v>
      </c>
      <c r="C815" s="37" t="s">
        <v>5353</v>
      </c>
      <c r="D815" s="201" t="s">
        <v>359</v>
      </c>
      <c r="E815" s="233">
        <v>8061215</v>
      </c>
      <c r="F815" s="225">
        <v>300</v>
      </c>
      <c r="G815" s="32" t="s">
        <v>2</v>
      </c>
      <c r="H815" s="37">
        <v>11400</v>
      </c>
      <c r="I815" s="37" t="s">
        <v>25</v>
      </c>
      <c r="J815" s="37" t="s">
        <v>1581</v>
      </c>
      <c r="K815" s="37" t="s">
        <v>161</v>
      </c>
      <c r="L815" s="234">
        <v>8</v>
      </c>
      <c r="M815" s="235">
        <v>42377</v>
      </c>
      <c r="N815" s="236">
        <v>42377</v>
      </c>
      <c r="O815" s="99">
        <v>42352</v>
      </c>
      <c r="P815" s="98">
        <v>42353</v>
      </c>
      <c r="Q815" s="5">
        <v>42383</v>
      </c>
      <c r="R815" s="5" t="s">
        <v>153</v>
      </c>
      <c r="S815" s="5" t="s">
        <v>3605</v>
      </c>
      <c r="T815" s="5">
        <v>42384</v>
      </c>
      <c r="U815" s="106" t="s">
        <v>153</v>
      </c>
      <c r="V815" s="106" t="s">
        <v>153</v>
      </c>
      <c r="W815" s="5">
        <v>42394</v>
      </c>
      <c r="X815" s="5">
        <v>42394</v>
      </c>
      <c r="Y815" s="7">
        <v>42395</v>
      </c>
      <c r="Z815" s="7">
        <v>42445</v>
      </c>
      <c r="AA815" s="248" t="s">
        <v>4529</v>
      </c>
      <c r="AB815" s="252" t="s">
        <v>4520</v>
      </c>
      <c r="AC815" s="251" t="s">
        <v>4521</v>
      </c>
      <c r="AD815" s="248" t="s">
        <v>2</v>
      </c>
      <c r="AE815" s="248" t="s">
        <v>4522</v>
      </c>
      <c r="AF815" s="248" t="s">
        <v>42</v>
      </c>
      <c r="AG815" s="248" t="s">
        <v>42</v>
      </c>
      <c r="AH815" s="243" t="s">
        <v>161</v>
      </c>
    </row>
    <row r="816" spans="1:34" ht="15" customHeight="1" x14ac:dyDescent="0.25">
      <c r="A816" s="17" t="s">
        <v>1451</v>
      </c>
      <c r="B816" s="37" t="s">
        <v>5776</v>
      </c>
      <c r="C816" s="37" t="s">
        <v>5353</v>
      </c>
      <c r="D816" s="201" t="s">
        <v>359</v>
      </c>
      <c r="E816" s="233">
        <v>8071215</v>
      </c>
      <c r="F816" s="225" t="s">
        <v>745</v>
      </c>
      <c r="G816" s="32" t="s">
        <v>76</v>
      </c>
      <c r="H816" s="37" t="s">
        <v>113</v>
      </c>
      <c r="I816" s="37" t="s">
        <v>4686</v>
      </c>
      <c r="J816" s="37" t="s">
        <v>42</v>
      </c>
      <c r="K816" s="37" t="s">
        <v>42</v>
      </c>
      <c r="L816" s="234">
        <v>2</v>
      </c>
      <c r="M816" s="235">
        <v>42377</v>
      </c>
      <c r="N816" s="236">
        <v>42377</v>
      </c>
      <c r="O816" s="99">
        <v>42352</v>
      </c>
      <c r="P816" s="98">
        <v>42353</v>
      </c>
      <c r="Q816" s="5" t="s">
        <v>42</v>
      </c>
      <c r="R816" s="5" t="s">
        <v>42</v>
      </c>
      <c r="S816" s="5" t="s">
        <v>42</v>
      </c>
      <c r="T816" s="5" t="s">
        <v>42</v>
      </c>
      <c r="U816" s="106" t="s">
        <v>42</v>
      </c>
      <c r="V816" s="106" t="s">
        <v>42</v>
      </c>
      <c r="W816" s="5">
        <v>42397</v>
      </c>
      <c r="X816" s="5">
        <v>42397</v>
      </c>
      <c r="Y816" s="7">
        <v>42402</v>
      </c>
      <c r="Z816" s="7">
        <v>42404</v>
      </c>
      <c r="AA816" s="248" t="s">
        <v>4529</v>
      </c>
      <c r="AB816" s="252" t="s">
        <v>4520</v>
      </c>
      <c r="AC816" s="248" t="s">
        <v>42</v>
      </c>
      <c r="AD816" s="248" t="s">
        <v>76</v>
      </c>
      <c r="AE816" s="248" t="s">
        <v>42</v>
      </c>
      <c r="AF816" s="248" t="s">
        <v>113</v>
      </c>
      <c r="AG816" s="248" t="s">
        <v>77</v>
      </c>
      <c r="AH816" s="243" t="s">
        <v>42</v>
      </c>
    </row>
    <row r="817" spans="1:34" ht="15" customHeight="1" x14ac:dyDescent="0.25">
      <c r="A817" s="17" t="s">
        <v>5827</v>
      </c>
      <c r="B817" s="37" t="s">
        <v>5777</v>
      </c>
      <c r="C817" s="37" t="s">
        <v>5774</v>
      </c>
      <c r="D817" s="201" t="s">
        <v>359</v>
      </c>
      <c r="E817" s="233">
        <v>8081215</v>
      </c>
      <c r="F817" s="225">
        <v>700</v>
      </c>
      <c r="G817" s="145" t="s">
        <v>7</v>
      </c>
      <c r="H817" s="37">
        <v>13200</v>
      </c>
      <c r="I817" s="37" t="s">
        <v>3</v>
      </c>
      <c r="J817" s="37" t="s">
        <v>1581</v>
      </c>
      <c r="K817" s="37" t="s">
        <v>42</v>
      </c>
      <c r="L817" s="234">
        <v>2</v>
      </c>
      <c r="M817" s="235">
        <v>42377</v>
      </c>
      <c r="N817" s="236">
        <v>42377</v>
      </c>
      <c r="O817" s="99">
        <v>42354</v>
      </c>
      <c r="P817" s="98">
        <v>42356</v>
      </c>
      <c r="Q817" s="5">
        <v>42392</v>
      </c>
      <c r="R817" s="5" t="s">
        <v>153</v>
      </c>
      <c r="S817" s="5" t="s">
        <v>3358</v>
      </c>
      <c r="T817" s="5">
        <v>42392</v>
      </c>
      <c r="U817" s="106">
        <v>42394</v>
      </c>
      <c r="V817" s="106" t="s">
        <v>153</v>
      </c>
      <c r="W817" s="5" t="s">
        <v>42</v>
      </c>
      <c r="X817" s="5" t="s">
        <v>42</v>
      </c>
      <c r="Y817" s="7">
        <v>42395</v>
      </c>
      <c r="Z817" s="7">
        <v>42398</v>
      </c>
      <c r="AA817" s="248" t="s">
        <v>4725</v>
      </c>
      <c r="AB817" s="252" t="s">
        <v>4520</v>
      </c>
      <c r="AC817" s="251" t="s">
        <v>4543</v>
      </c>
      <c r="AD817" s="248" t="s">
        <v>7</v>
      </c>
      <c r="AE817" s="248" t="s">
        <v>4522</v>
      </c>
      <c r="AF817" s="248" t="s">
        <v>42</v>
      </c>
      <c r="AG817" s="248" t="s">
        <v>42</v>
      </c>
      <c r="AH817" s="243" t="s">
        <v>42</v>
      </c>
    </row>
    <row r="818" spans="1:34" ht="15" customHeight="1" x14ac:dyDescent="0.25">
      <c r="A818" s="17" t="s">
        <v>2369</v>
      </c>
      <c r="B818" s="37" t="s">
        <v>5778</v>
      </c>
      <c r="C818" s="37" t="s">
        <v>5775</v>
      </c>
      <c r="D818" s="201" t="s">
        <v>359</v>
      </c>
      <c r="E818" s="233">
        <v>8091215</v>
      </c>
      <c r="F818" s="225">
        <v>500</v>
      </c>
      <c r="G818" s="145" t="s">
        <v>7</v>
      </c>
      <c r="H818" s="37">
        <v>13200</v>
      </c>
      <c r="I818" s="37" t="s">
        <v>25</v>
      </c>
      <c r="J818" s="37" t="s">
        <v>1581</v>
      </c>
      <c r="K818" s="37" t="s">
        <v>42</v>
      </c>
      <c r="L818" s="234">
        <v>53</v>
      </c>
      <c r="M818" s="235">
        <v>42367</v>
      </c>
      <c r="N818" s="236">
        <v>42367</v>
      </c>
      <c r="O818" s="99">
        <v>42352</v>
      </c>
      <c r="P818" s="98">
        <v>42353</v>
      </c>
      <c r="Q818" s="5">
        <v>42370</v>
      </c>
      <c r="R818" s="317" t="s">
        <v>153</v>
      </c>
      <c r="S818" s="5" t="s">
        <v>3358</v>
      </c>
      <c r="T818" s="5">
        <v>15</v>
      </c>
      <c r="U818" s="106">
        <v>15</v>
      </c>
      <c r="V818" s="106" t="s">
        <v>153</v>
      </c>
      <c r="W818" s="5" t="s">
        <v>42</v>
      </c>
      <c r="X818" s="5" t="s">
        <v>42</v>
      </c>
      <c r="Y818" s="7">
        <v>42385</v>
      </c>
      <c r="Z818" s="7">
        <v>42403</v>
      </c>
      <c r="AA818" s="248" t="s">
        <v>4545</v>
      </c>
      <c r="AB818" s="252" t="s">
        <v>4520</v>
      </c>
      <c r="AC818" s="251" t="s">
        <v>4521</v>
      </c>
      <c r="AD818" s="248" t="s">
        <v>7</v>
      </c>
      <c r="AE818" s="248" t="s">
        <v>4522</v>
      </c>
      <c r="AF818" s="248" t="s">
        <v>42</v>
      </c>
      <c r="AG818" s="248" t="s">
        <v>42</v>
      </c>
      <c r="AH818" s="243" t="s">
        <v>42</v>
      </c>
    </row>
    <row r="819" spans="1:34" x14ac:dyDescent="0.25">
      <c r="A819" s="17" t="s">
        <v>2740</v>
      </c>
      <c r="B819" s="17" t="s">
        <v>5781</v>
      </c>
      <c r="C819" s="17" t="s">
        <v>5780</v>
      </c>
      <c r="D819" s="295" t="s">
        <v>359</v>
      </c>
      <c r="E819" s="233">
        <v>8101215</v>
      </c>
      <c r="F819" s="225">
        <v>630</v>
      </c>
      <c r="G819" s="145" t="s">
        <v>7</v>
      </c>
      <c r="H819" s="17">
        <v>13200</v>
      </c>
      <c r="I819" s="17" t="s">
        <v>25</v>
      </c>
      <c r="J819" s="37" t="s">
        <v>1581</v>
      </c>
      <c r="K819" s="37" t="s">
        <v>42</v>
      </c>
      <c r="L819" s="234">
        <v>2</v>
      </c>
      <c r="M819" s="235">
        <v>42377</v>
      </c>
      <c r="N819" s="236">
        <v>42377</v>
      </c>
      <c r="O819" s="99">
        <v>42352</v>
      </c>
      <c r="P819" s="98">
        <v>42353</v>
      </c>
      <c r="Q819" s="5">
        <v>42393</v>
      </c>
      <c r="R819" s="5" t="s">
        <v>153</v>
      </c>
      <c r="S819" s="5" t="s">
        <v>3358</v>
      </c>
      <c r="T819" s="5">
        <v>42390</v>
      </c>
      <c r="U819" s="106">
        <v>42396</v>
      </c>
      <c r="V819" s="106" t="s">
        <v>153</v>
      </c>
      <c r="W819" s="5" t="s">
        <v>42</v>
      </c>
      <c r="X819" s="5" t="s">
        <v>42</v>
      </c>
      <c r="Y819" s="7">
        <v>42398</v>
      </c>
      <c r="Z819" s="7">
        <v>42412</v>
      </c>
      <c r="AA819" s="248" t="s">
        <v>4519</v>
      </c>
      <c r="AB819" s="252" t="s">
        <v>4520</v>
      </c>
      <c r="AC819" s="251" t="s">
        <v>4543</v>
      </c>
      <c r="AD819" s="248" t="s">
        <v>7</v>
      </c>
      <c r="AE819" s="248" t="s">
        <v>4522</v>
      </c>
      <c r="AF819" s="248" t="s">
        <v>42</v>
      </c>
      <c r="AG819" s="248" t="s">
        <v>42</v>
      </c>
      <c r="AH819" s="243" t="s">
        <v>42</v>
      </c>
    </row>
    <row r="820" spans="1:34" x14ac:dyDescent="0.25">
      <c r="A820" s="17" t="s">
        <v>5665</v>
      </c>
      <c r="B820" s="17" t="s">
        <v>5797</v>
      </c>
      <c r="C820" s="17" t="s">
        <v>5798</v>
      </c>
      <c r="D820" s="295" t="s">
        <v>359</v>
      </c>
      <c r="E820" s="233">
        <v>8111215</v>
      </c>
      <c r="F820" s="225">
        <v>400</v>
      </c>
      <c r="G820" s="145" t="s">
        <v>7</v>
      </c>
      <c r="H820" s="17">
        <v>13200</v>
      </c>
      <c r="I820" s="17" t="s">
        <v>25</v>
      </c>
      <c r="J820" s="37" t="s">
        <v>1581</v>
      </c>
      <c r="K820" s="37" t="s">
        <v>5799</v>
      </c>
      <c r="L820" s="234">
        <v>2</v>
      </c>
      <c r="M820" s="235">
        <v>42378</v>
      </c>
      <c r="N820" s="236">
        <v>42378</v>
      </c>
      <c r="O820" s="99">
        <v>42353</v>
      </c>
      <c r="P820" s="98">
        <v>42354</v>
      </c>
      <c r="Q820" s="5">
        <v>42392</v>
      </c>
      <c r="R820" s="5" t="s">
        <v>153</v>
      </c>
      <c r="S820" s="5" t="s">
        <v>3358</v>
      </c>
      <c r="T820" s="5">
        <v>42396</v>
      </c>
      <c r="U820" s="106">
        <v>42397</v>
      </c>
      <c r="V820" s="106" t="s">
        <v>153</v>
      </c>
      <c r="W820" s="5" t="s">
        <v>42</v>
      </c>
      <c r="X820" s="5" t="s">
        <v>42</v>
      </c>
      <c r="Y820" s="7">
        <v>42397</v>
      </c>
      <c r="Z820" s="7">
        <v>42398</v>
      </c>
      <c r="AA820" s="248" t="s">
        <v>4545</v>
      </c>
      <c r="AB820" s="252" t="s">
        <v>4520</v>
      </c>
      <c r="AC820" s="251" t="s">
        <v>4521</v>
      </c>
      <c r="AD820" s="248" t="s">
        <v>7</v>
      </c>
      <c r="AE820" s="248" t="s">
        <v>4522</v>
      </c>
      <c r="AF820" s="248" t="s">
        <v>42</v>
      </c>
      <c r="AG820" s="248" t="s">
        <v>42</v>
      </c>
      <c r="AH820" s="243" t="s">
        <v>5799</v>
      </c>
    </row>
    <row r="821" spans="1:34" x14ac:dyDescent="0.25">
      <c r="A821" s="17" t="s">
        <v>2646</v>
      </c>
      <c r="B821" s="37" t="s">
        <v>5806</v>
      </c>
      <c r="C821" s="37" t="s">
        <v>5800</v>
      </c>
      <c r="D821" s="201" t="s">
        <v>359</v>
      </c>
      <c r="E821" s="233">
        <v>8121215</v>
      </c>
      <c r="F821" s="225">
        <v>300</v>
      </c>
      <c r="G821" s="145" t="s">
        <v>7</v>
      </c>
      <c r="H821" s="37">
        <v>13200</v>
      </c>
      <c r="I821" s="37" t="s">
        <v>3</v>
      </c>
      <c r="J821" s="37" t="s">
        <v>1581</v>
      </c>
      <c r="K821" s="37" t="s">
        <v>709</v>
      </c>
      <c r="L821" s="234">
        <v>2</v>
      </c>
      <c r="M821" s="235">
        <v>42374</v>
      </c>
      <c r="N821" s="236">
        <v>42374</v>
      </c>
      <c r="O821" s="99">
        <v>42355</v>
      </c>
      <c r="P821" s="98">
        <v>42355</v>
      </c>
      <c r="Q821" s="5">
        <v>42390</v>
      </c>
      <c r="R821" s="5" t="s">
        <v>153</v>
      </c>
      <c r="S821" s="5" t="s">
        <v>3358</v>
      </c>
      <c r="T821" s="5">
        <v>42389</v>
      </c>
      <c r="U821" s="106">
        <v>42391</v>
      </c>
      <c r="V821" s="106" t="s">
        <v>153</v>
      </c>
      <c r="W821" s="5" t="s">
        <v>42</v>
      </c>
      <c r="X821" s="5" t="s">
        <v>42</v>
      </c>
      <c r="Y821" s="7">
        <v>42394</v>
      </c>
      <c r="Z821" s="7">
        <v>42398</v>
      </c>
      <c r="AA821" s="248" t="s">
        <v>5801</v>
      </c>
      <c r="AB821" s="252" t="s">
        <v>4520</v>
      </c>
      <c r="AC821" s="251" t="s">
        <v>4521</v>
      </c>
      <c r="AD821" s="248" t="s">
        <v>7</v>
      </c>
      <c r="AE821" s="248" t="s">
        <v>4522</v>
      </c>
      <c r="AF821" s="248" t="s">
        <v>42</v>
      </c>
      <c r="AG821" s="248" t="s">
        <v>42</v>
      </c>
      <c r="AH821" s="243" t="s">
        <v>709</v>
      </c>
    </row>
    <row r="822" spans="1:34" x14ac:dyDescent="0.25">
      <c r="A822" s="17" t="s">
        <v>5864</v>
      </c>
      <c r="B822" s="37" t="s">
        <v>5807</v>
      </c>
      <c r="C822" s="37" t="s">
        <v>5802</v>
      </c>
      <c r="D822" s="201" t="s">
        <v>359</v>
      </c>
      <c r="E822" s="233">
        <v>8131215</v>
      </c>
      <c r="F822" s="225">
        <v>1250</v>
      </c>
      <c r="G822" s="145" t="s">
        <v>7</v>
      </c>
      <c r="H822" s="37">
        <v>13200</v>
      </c>
      <c r="I822" s="37" t="s">
        <v>56</v>
      </c>
      <c r="J822" s="37" t="s">
        <v>1581</v>
      </c>
      <c r="K822" s="37" t="s">
        <v>5803</v>
      </c>
      <c r="L822" s="234">
        <v>4</v>
      </c>
      <c r="M822" s="235">
        <v>42389</v>
      </c>
      <c r="N822" s="236">
        <v>42389</v>
      </c>
      <c r="O822" s="99">
        <v>42356</v>
      </c>
      <c r="P822" s="98">
        <v>42357</v>
      </c>
      <c r="Q822" s="5">
        <v>42403</v>
      </c>
      <c r="R822" s="5" t="s">
        <v>153</v>
      </c>
      <c r="S822" s="5" t="s">
        <v>3358</v>
      </c>
      <c r="T822" s="5">
        <v>42406</v>
      </c>
      <c r="U822" s="106">
        <v>42409</v>
      </c>
      <c r="V822" s="106">
        <v>42403</v>
      </c>
      <c r="W822" s="5" t="s">
        <v>42</v>
      </c>
      <c r="X822" s="5" t="s">
        <v>42</v>
      </c>
      <c r="Y822" s="7">
        <v>42411</v>
      </c>
      <c r="Z822" s="7">
        <v>42426</v>
      </c>
      <c r="AA822" s="248" t="s">
        <v>5456</v>
      </c>
      <c r="AB822" s="252" t="s">
        <v>4520</v>
      </c>
      <c r="AC822" s="251" t="s">
        <v>4543</v>
      </c>
      <c r="AD822" s="248" t="s">
        <v>7</v>
      </c>
      <c r="AE822" s="248" t="s">
        <v>4522</v>
      </c>
      <c r="AF822" s="248" t="s">
        <v>42</v>
      </c>
      <c r="AG822" s="248" t="s">
        <v>42</v>
      </c>
      <c r="AH822" s="243" t="s">
        <v>5803</v>
      </c>
    </row>
    <row r="823" spans="1:34" x14ac:dyDescent="0.25">
      <c r="A823" s="17" t="s">
        <v>5864</v>
      </c>
      <c r="B823" s="37" t="s">
        <v>5807</v>
      </c>
      <c r="C823" s="37" t="s">
        <v>5802</v>
      </c>
      <c r="D823" s="201" t="s">
        <v>359</v>
      </c>
      <c r="E823" s="233">
        <v>8141215</v>
      </c>
      <c r="F823" s="225">
        <v>1250</v>
      </c>
      <c r="G823" s="145" t="s">
        <v>7</v>
      </c>
      <c r="H823" s="37">
        <v>13200</v>
      </c>
      <c r="I823" s="37" t="s">
        <v>56</v>
      </c>
      <c r="J823" s="37" t="s">
        <v>1581</v>
      </c>
      <c r="K823" s="37" t="s">
        <v>5803</v>
      </c>
      <c r="L823" s="234">
        <v>4</v>
      </c>
      <c r="M823" s="235">
        <v>42389</v>
      </c>
      <c r="N823" s="236">
        <v>42389</v>
      </c>
      <c r="O823" s="99">
        <v>42356</v>
      </c>
      <c r="P823" s="98">
        <v>42357</v>
      </c>
      <c r="Q823" s="5">
        <v>42408</v>
      </c>
      <c r="R823" s="5" t="s">
        <v>153</v>
      </c>
      <c r="S823" s="5" t="s">
        <v>3358</v>
      </c>
      <c r="T823" s="5">
        <v>42404</v>
      </c>
      <c r="U823" s="106">
        <v>42405</v>
      </c>
      <c r="V823" s="106">
        <v>42402</v>
      </c>
      <c r="W823" s="5" t="s">
        <v>42</v>
      </c>
      <c r="X823" s="5" t="s">
        <v>42</v>
      </c>
      <c r="Y823" s="7">
        <v>42409</v>
      </c>
      <c r="Z823" s="7">
        <v>42426</v>
      </c>
      <c r="AA823" s="248" t="s">
        <v>5456</v>
      </c>
      <c r="AB823" s="252" t="s">
        <v>4520</v>
      </c>
      <c r="AC823" s="251" t="s">
        <v>4543</v>
      </c>
      <c r="AD823" s="248" t="s">
        <v>7</v>
      </c>
      <c r="AE823" s="248" t="s">
        <v>4522</v>
      </c>
      <c r="AF823" s="248" t="s">
        <v>42</v>
      </c>
      <c r="AG823" s="248" t="s">
        <v>42</v>
      </c>
      <c r="AH823" s="243" t="s">
        <v>5803</v>
      </c>
    </row>
    <row r="824" spans="1:34" x14ac:dyDescent="0.25">
      <c r="A824" s="17" t="s">
        <v>5851</v>
      </c>
      <c r="B824" s="37" t="s">
        <v>5804</v>
      </c>
      <c r="C824" s="37" t="s">
        <v>5805</v>
      </c>
      <c r="D824" s="201" t="s">
        <v>359</v>
      </c>
      <c r="E824" s="233">
        <v>8151215</v>
      </c>
      <c r="F824" s="225">
        <v>630</v>
      </c>
      <c r="G824" s="145" t="s">
        <v>7</v>
      </c>
      <c r="H824" s="37">
        <v>11400</v>
      </c>
      <c r="I824" s="37" t="s">
        <v>3</v>
      </c>
      <c r="J824" s="37" t="s">
        <v>1581</v>
      </c>
      <c r="K824" s="37" t="s">
        <v>42</v>
      </c>
      <c r="L824" s="234">
        <v>2</v>
      </c>
      <c r="M824" s="235">
        <v>42379</v>
      </c>
      <c r="N824" s="236">
        <v>42379</v>
      </c>
      <c r="O824" s="99">
        <v>42355</v>
      </c>
      <c r="P824" s="98">
        <v>42357</v>
      </c>
      <c r="Q824" s="5">
        <v>42395</v>
      </c>
      <c r="R824" s="5" t="s">
        <v>153</v>
      </c>
      <c r="S824" s="5" t="s">
        <v>3358</v>
      </c>
      <c r="T824" s="5">
        <v>42392</v>
      </c>
      <c r="U824" s="106">
        <v>42395</v>
      </c>
      <c r="V824" s="106" t="s">
        <v>153</v>
      </c>
      <c r="W824" s="5" t="s">
        <v>42</v>
      </c>
      <c r="X824" s="5" t="s">
        <v>42</v>
      </c>
      <c r="Y824" s="7">
        <v>42395</v>
      </c>
      <c r="Z824" s="7">
        <v>42397</v>
      </c>
      <c r="AA824" s="248" t="s">
        <v>4529</v>
      </c>
      <c r="AB824" s="252" t="s">
        <v>4520</v>
      </c>
      <c r="AC824" s="251" t="s">
        <v>4543</v>
      </c>
      <c r="AD824" s="248" t="s">
        <v>7</v>
      </c>
      <c r="AE824" s="248" t="s">
        <v>4522</v>
      </c>
      <c r="AF824" s="248" t="s">
        <v>42</v>
      </c>
      <c r="AG824" s="248" t="s">
        <v>42</v>
      </c>
      <c r="AH824" s="243" t="s">
        <v>42</v>
      </c>
    </row>
    <row r="825" spans="1:34" x14ac:dyDescent="0.25">
      <c r="A825" s="17" t="s">
        <v>3015</v>
      </c>
      <c r="B825" s="37" t="s">
        <v>5817</v>
      </c>
      <c r="C825" s="37" t="s">
        <v>5816</v>
      </c>
      <c r="D825" s="201" t="s">
        <v>359</v>
      </c>
      <c r="E825" s="233">
        <v>8161215</v>
      </c>
      <c r="F825" s="225">
        <v>225</v>
      </c>
      <c r="G825" s="145" t="s">
        <v>7</v>
      </c>
      <c r="H825" s="37">
        <v>13200</v>
      </c>
      <c r="I825" s="37" t="s">
        <v>25</v>
      </c>
      <c r="J825" s="37" t="s">
        <v>1581</v>
      </c>
      <c r="K825" s="37" t="s">
        <v>42</v>
      </c>
      <c r="L825" s="234">
        <v>4</v>
      </c>
      <c r="M825" s="235">
        <v>42390</v>
      </c>
      <c r="N825" s="236">
        <v>42390</v>
      </c>
      <c r="O825" s="99">
        <v>42353</v>
      </c>
      <c r="P825" s="98">
        <v>42354</v>
      </c>
      <c r="Q825" s="5">
        <v>42391</v>
      </c>
      <c r="R825" s="5" t="s">
        <v>153</v>
      </c>
      <c r="S825" s="5" t="s">
        <v>3358</v>
      </c>
      <c r="T825" s="5">
        <v>42390</v>
      </c>
      <c r="U825" s="106">
        <v>42392</v>
      </c>
      <c r="V825" s="106" t="s">
        <v>153</v>
      </c>
      <c r="W825" s="5" t="s">
        <v>42</v>
      </c>
      <c r="X825" s="5" t="s">
        <v>42</v>
      </c>
      <c r="Y825" s="7">
        <v>42394</v>
      </c>
      <c r="Z825" s="7">
        <v>42397</v>
      </c>
      <c r="AA825" s="248" t="s">
        <v>4595</v>
      </c>
      <c r="AB825" s="252" t="s">
        <v>4520</v>
      </c>
      <c r="AC825" s="251" t="s">
        <v>4521</v>
      </c>
      <c r="AD825" s="248" t="s">
        <v>7</v>
      </c>
      <c r="AE825" s="248" t="s">
        <v>4522</v>
      </c>
      <c r="AF825" s="248" t="s">
        <v>42</v>
      </c>
      <c r="AG825" s="248" t="s">
        <v>42</v>
      </c>
      <c r="AH825" s="243" t="s">
        <v>42</v>
      </c>
    </row>
    <row r="826" spans="1:34" x14ac:dyDescent="0.25">
      <c r="A826" s="17" t="s">
        <v>2585</v>
      </c>
      <c r="B826" s="37" t="s">
        <v>5818</v>
      </c>
      <c r="C826" s="37" t="s">
        <v>843</v>
      </c>
      <c r="D826" s="201" t="s">
        <v>359</v>
      </c>
      <c r="E826" s="233">
        <v>8171215</v>
      </c>
      <c r="F826" s="225">
        <v>150</v>
      </c>
      <c r="G826" s="145" t="s">
        <v>7</v>
      </c>
      <c r="H826" s="37">
        <v>11400</v>
      </c>
      <c r="I826" s="37" t="s">
        <v>25</v>
      </c>
      <c r="J826" s="37" t="s">
        <v>1581</v>
      </c>
      <c r="K826" s="37" t="s">
        <v>42</v>
      </c>
      <c r="L826" s="234">
        <v>3</v>
      </c>
      <c r="M826" s="235">
        <v>42380</v>
      </c>
      <c r="N826" s="236">
        <v>42380</v>
      </c>
      <c r="O826" s="99">
        <v>42353</v>
      </c>
      <c r="P826" s="98">
        <v>42354</v>
      </c>
      <c r="Q826" s="5">
        <v>42398</v>
      </c>
      <c r="R826" s="5" t="s">
        <v>153</v>
      </c>
      <c r="S826" s="5" t="s">
        <v>3358</v>
      </c>
      <c r="T826" s="5">
        <v>42398</v>
      </c>
      <c r="U826" s="106">
        <v>42398</v>
      </c>
      <c r="V826" s="106" t="s">
        <v>153</v>
      </c>
      <c r="W826" s="5" t="s">
        <v>42</v>
      </c>
      <c r="X826" s="5" t="s">
        <v>42</v>
      </c>
      <c r="Y826" s="7">
        <v>42401</v>
      </c>
      <c r="Z826" s="7">
        <v>42404</v>
      </c>
      <c r="AA826" s="248" t="s">
        <v>4529</v>
      </c>
      <c r="AB826" s="252" t="s">
        <v>4520</v>
      </c>
      <c r="AC826" s="251" t="s">
        <v>4521</v>
      </c>
      <c r="AD826" s="248" t="s">
        <v>7</v>
      </c>
      <c r="AE826" s="248" t="s">
        <v>4522</v>
      </c>
      <c r="AF826" s="248" t="s">
        <v>42</v>
      </c>
      <c r="AG826" s="248" t="s">
        <v>42</v>
      </c>
      <c r="AH826" s="243" t="s">
        <v>42</v>
      </c>
    </row>
    <row r="827" spans="1:34" x14ac:dyDescent="0.25">
      <c r="A827" s="17" t="s">
        <v>3484</v>
      </c>
      <c r="B827" s="37" t="s">
        <v>5819</v>
      </c>
      <c r="C827" s="37" t="s">
        <v>3675</v>
      </c>
      <c r="D827" s="201" t="s">
        <v>359</v>
      </c>
      <c r="E827" s="233">
        <v>8181215</v>
      </c>
      <c r="F827" s="225">
        <v>400</v>
      </c>
      <c r="G827" s="32" t="s">
        <v>20</v>
      </c>
      <c r="H827" s="37">
        <v>11400</v>
      </c>
      <c r="I827" s="37" t="s">
        <v>25</v>
      </c>
      <c r="J827" s="37" t="s">
        <v>1581</v>
      </c>
      <c r="K827" s="37" t="s">
        <v>272</v>
      </c>
      <c r="L827" s="234">
        <v>3</v>
      </c>
      <c r="M827" s="235">
        <v>42382</v>
      </c>
      <c r="N827" s="236">
        <v>42382</v>
      </c>
      <c r="O827" s="99">
        <v>42354</v>
      </c>
      <c r="P827" s="98">
        <v>42356</v>
      </c>
      <c r="Q827" s="5">
        <v>42385</v>
      </c>
      <c r="R827" s="5" t="s">
        <v>153</v>
      </c>
      <c r="S827" s="5" t="s">
        <v>3605</v>
      </c>
      <c r="T827" s="5">
        <v>42385</v>
      </c>
      <c r="U827" s="106">
        <v>42387</v>
      </c>
      <c r="V827" s="106" t="s">
        <v>153</v>
      </c>
      <c r="W827" s="5">
        <v>42389</v>
      </c>
      <c r="X827" s="5">
        <v>42389</v>
      </c>
      <c r="Y827" s="7">
        <v>42390</v>
      </c>
      <c r="Z827" s="7">
        <v>42391</v>
      </c>
      <c r="AA827" s="248" t="s">
        <v>4529</v>
      </c>
      <c r="AB827" s="252" t="s">
        <v>4520</v>
      </c>
      <c r="AC827" s="251" t="s">
        <v>4521</v>
      </c>
      <c r="AD827" s="248" t="s">
        <v>20</v>
      </c>
      <c r="AE827" s="248" t="s">
        <v>4522</v>
      </c>
      <c r="AF827" s="248" t="s">
        <v>42</v>
      </c>
      <c r="AG827" s="248" t="s">
        <v>42</v>
      </c>
      <c r="AH827" s="243" t="s">
        <v>272</v>
      </c>
    </row>
    <row r="828" spans="1:34" x14ac:dyDescent="0.25">
      <c r="A828" s="17" t="s">
        <v>5665</v>
      </c>
      <c r="B828" s="37" t="s">
        <v>6702</v>
      </c>
      <c r="C828" s="37" t="s">
        <v>2347</v>
      </c>
      <c r="D828" s="201" t="s">
        <v>359</v>
      </c>
      <c r="E828" s="233">
        <v>8191215</v>
      </c>
      <c r="F828" s="225">
        <v>400</v>
      </c>
      <c r="G828" s="145" t="s">
        <v>7</v>
      </c>
      <c r="H828" s="37">
        <v>13200</v>
      </c>
      <c r="I828" s="37" t="s">
        <v>25</v>
      </c>
      <c r="J828" s="37" t="s">
        <v>1581</v>
      </c>
      <c r="K828" s="37" t="s">
        <v>272</v>
      </c>
      <c r="L828" s="234">
        <v>22</v>
      </c>
      <c r="M828" s="235">
        <v>42519</v>
      </c>
      <c r="N828" s="236">
        <v>42519</v>
      </c>
      <c r="O828" s="99">
        <v>42492</v>
      </c>
      <c r="P828" s="94">
        <v>42492</v>
      </c>
      <c r="Q828" s="7">
        <v>42504</v>
      </c>
      <c r="R828" s="399" t="s">
        <v>153</v>
      </c>
      <c r="S828" s="7" t="s">
        <v>3358</v>
      </c>
      <c r="T828" s="7">
        <v>42514</v>
      </c>
      <c r="U828" s="400">
        <v>42516</v>
      </c>
      <c r="V828" s="108" t="s">
        <v>153</v>
      </c>
      <c r="W828" s="7" t="s">
        <v>42</v>
      </c>
      <c r="X828" s="7" t="s">
        <v>42</v>
      </c>
      <c r="Y828" s="7">
        <v>42517</v>
      </c>
      <c r="Z828" s="7">
        <v>42531</v>
      </c>
      <c r="AA828" s="248" t="s">
        <v>4545</v>
      </c>
      <c r="AB828" s="252" t="s">
        <v>4520</v>
      </c>
      <c r="AC828" s="251" t="s">
        <v>4521</v>
      </c>
      <c r="AD828" s="248" t="s">
        <v>7</v>
      </c>
      <c r="AE828" s="248" t="s">
        <v>4522</v>
      </c>
      <c r="AF828" s="248" t="s">
        <v>42</v>
      </c>
      <c r="AG828" s="248" t="s">
        <v>42</v>
      </c>
      <c r="AH828" s="243" t="s">
        <v>272</v>
      </c>
    </row>
    <row r="829" spans="1:34" x14ac:dyDescent="0.25">
      <c r="A829" s="17" t="s">
        <v>2950</v>
      </c>
      <c r="B829" s="37" t="s">
        <v>5830</v>
      </c>
      <c r="C829" s="37" t="s">
        <v>5828</v>
      </c>
      <c r="D829" s="201" t="s">
        <v>359</v>
      </c>
      <c r="E829" s="233">
        <v>8201215</v>
      </c>
      <c r="F829" s="225">
        <v>75</v>
      </c>
      <c r="G829" s="32" t="s">
        <v>50</v>
      </c>
      <c r="H829" s="37">
        <v>440</v>
      </c>
      <c r="I829" s="37" t="s">
        <v>3</v>
      </c>
      <c r="J829" s="37" t="s">
        <v>2546</v>
      </c>
      <c r="K829" s="37" t="s">
        <v>42</v>
      </c>
      <c r="L829" s="234">
        <v>4</v>
      </c>
      <c r="M829" s="235">
        <v>42388</v>
      </c>
      <c r="N829" s="236">
        <v>42388</v>
      </c>
      <c r="O829" s="99">
        <v>42355</v>
      </c>
      <c r="P829" s="98">
        <v>42355</v>
      </c>
      <c r="Q829" s="5">
        <v>42389</v>
      </c>
      <c r="R829" s="317" t="s">
        <v>153</v>
      </c>
      <c r="S829" s="5" t="s">
        <v>3605</v>
      </c>
      <c r="T829" s="5">
        <v>42390</v>
      </c>
      <c r="U829" s="106">
        <v>42395</v>
      </c>
      <c r="V829" s="106" t="s">
        <v>153</v>
      </c>
      <c r="W829" s="5" t="s">
        <v>42</v>
      </c>
      <c r="X829" s="5" t="s">
        <v>42</v>
      </c>
      <c r="Y829" s="7">
        <v>42402</v>
      </c>
      <c r="Z829" s="7">
        <v>42474</v>
      </c>
      <c r="AA829" s="248" t="s">
        <v>4519</v>
      </c>
      <c r="AB829" s="252" t="s">
        <v>4520</v>
      </c>
      <c r="AC829" s="251" t="s">
        <v>4543</v>
      </c>
      <c r="AD829" s="248" t="s">
        <v>50</v>
      </c>
      <c r="AE829" s="248" t="s">
        <v>4522</v>
      </c>
      <c r="AF829" s="248" t="s">
        <v>42</v>
      </c>
      <c r="AG829" s="248" t="s">
        <v>42</v>
      </c>
      <c r="AH829" s="243" t="s">
        <v>246</v>
      </c>
    </row>
    <row r="830" spans="1:34" x14ac:dyDescent="0.25">
      <c r="A830" s="17" t="s">
        <v>5865</v>
      </c>
      <c r="B830" s="37" t="s">
        <v>5830</v>
      </c>
      <c r="C830" s="37" t="s">
        <v>5828</v>
      </c>
      <c r="D830" s="201" t="s">
        <v>359</v>
      </c>
      <c r="E830" s="233">
        <v>8211215</v>
      </c>
      <c r="F830" s="225">
        <v>125</v>
      </c>
      <c r="G830" s="32" t="s">
        <v>50</v>
      </c>
      <c r="H830" s="37">
        <v>440</v>
      </c>
      <c r="I830" s="37" t="s">
        <v>3</v>
      </c>
      <c r="J830" s="37" t="s">
        <v>2546</v>
      </c>
      <c r="K830" s="37" t="s">
        <v>42</v>
      </c>
      <c r="L830" s="234">
        <v>4</v>
      </c>
      <c r="M830" s="235">
        <v>42388</v>
      </c>
      <c r="N830" s="236">
        <v>42388</v>
      </c>
      <c r="O830" s="99">
        <v>42357</v>
      </c>
      <c r="P830" s="98">
        <v>42359</v>
      </c>
      <c r="Q830" s="5">
        <v>42392</v>
      </c>
      <c r="R830" s="317" t="s">
        <v>153</v>
      </c>
      <c r="S830" s="5" t="s">
        <v>3605</v>
      </c>
      <c r="T830" s="5">
        <v>42392</v>
      </c>
      <c r="U830" s="106">
        <v>42394</v>
      </c>
      <c r="V830" s="106" t="s">
        <v>153</v>
      </c>
      <c r="W830" s="5" t="s">
        <v>42</v>
      </c>
      <c r="X830" s="5" t="s">
        <v>42</v>
      </c>
      <c r="Y830" s="7">
        <v>42395</v>
      </c>
      <c r="Z830" s="7">
        <v>42474</v>
      </c>
      <c r="AA830" s="248" t="s">
        <v>4519</v>
      </c>
      <c r="AB830" s="252" t="s">
        <v>4520</v>
      </c>
      <c r="AC830" s="251" t="s">
        <v>4543</v>
      </c>
      <c r="AD830" s="248" t="s">
        <v>50</v>
      </c>
      <c r="AE830" s="248" t="s">
        <v>4522</v>
      </c>
      <c r="AF830" s="248" t="s">
        <v>42</v>
      </c>
      <c r="AG830" s="248" t="s">
        <v>42</v>
      </c>
      <c r="AH830" s="243" t="s">
        <v>246</v>
      </c>
    </row>
    <row r="831" spans="1:34" x14ac:dyDescent="0.25">
      <c r="A831" s="17" t="s">
        <v>5866</v>
      </c>
      <c r="B831" s="37" t="s">
        <v>5830</v>
      </c>
      <c r="C831" s="37" t="s">
        <v>5828</v>
      </c>
      <c r="D831" s="201" t="s">
        <v>359</v>
      </c>
      <c r="E831" s="233">
        <v>8221215</v>
      </c>
      <c r="F831" s="225">
        <v>500</v>
      </c>
      <c r="G831" s="32" t="s">
        <v>4656</v>
      </c>
      <c r="H831" s="37">
        <v>13200</v>
      </c>
      <c r="I831" s="37" t="s">
        <v>56</v>
      </c>
      <c r="J831" s="37" t="s">
        <v>1581</v>
      </c>
      <c r="K831" s="37" t="s">
        <v>5593</v>
      </c>
      <c r="L831" s="234">
        <v>4</v>
      </c>
      <c r="M831" s="235">
        <v>42388</v>
      </c>
      <c r="N831" s="236">
        <v>42388</v>
      </c>
      <c r="O831" s="99">
        <v>42356</v>
      </c>
      <c r="P831" s="98">
        <v>42359</v>
      </c>
      <c r="Q831" s="5">
        <v>42392</v>
      </c>
      <c r="R831" s="317" t="s">
        <v>153</v>
      </c>
      <c r="S831" s="5" t="s">
        <v>3605</v>
      </c>
      <c r="T831" s="5">
        <v>42394</v>
      </c>
      <c r="U831" s="106">
        <v>42395</v>
      </c>
      <c r="V831" s="106" t="s">
        <v>153</v>
      </c>
      <c r="W831" s="5">
        <v>42401</v>
      </c>
      <c r="X831" s="5">
        <v>42401</v>
      </c>
      <c r="Y831" s="7">
        <v>42402</v>
      </c>
      <c r="Z831" s="7">
        <v>42474</v>
      </c>
      <c r="AA831" s="248" t="s">
        <v>4519</v>
      </c>
      <c r="AB831" s="252" t="s">
        <v>4520</v>
      </c>
      <c r="AC831" s="251" t="s">
        <v>4521</v>
      </c>
      <c r="AD831" s="248" t="s">
        <v>2</v>
      </c>
      <c r="AE831" s="248" t="s">
        <v>4522</v>
      </c>
      <c r="AF831" s="248" t="s">
        <v>42</v>
      </c>
      <c r="AG831" s="248" t="s">
        <v>42</v>
      </c>
      <c r="AH831" s="243" t="s">
        <v>5593</v>
      </c>
    </row>
    <row r="832" spans="1:34" ht="15" customHeight="1" x14ac:dyDescent="0.25">
      <c r="A832" s="17" t="s">
        <v>4709</v>
      </c>
      <c r="B832" s="37" t="s">
        <v>5831</v>
      </c>
      <c r="C832" s="37" t="s">
        <v>1605</v>
      </c>
      <c r="D832" s="201" t="s">
        <v>359</v>
      </c>
      <c r="E832" s="233">
        <v>8231215</v>
      </c>
      <c r="F832" s="225">
        <v>150</v>
      </c>
      <c r="G832" s="32" t="s">
        <v>50</v>
      </c>
      <c r="H832" s="37">
        <v>480</v>
      </c>
      <c r="I832" s="37" t="s">
        <v>25</v>
      </c>
      <c r="J832" s="37" t="s">
        <v>2546</v>
      </c>
      <c r="K832" s="37" t="s">
        <v>42</v>
      </c>
      <c r="L832" s="234">
        <v>3</v>
      </c>
      <c r="M832" s="235">
        <v>42383</v>
      </c>
      <c r="N832" s="236">
        <v>42383</v>
      </c>
      <c r="O832" s="99">
        <v>42356</v>
      </c>
      <c r="P832" s="98">
        <v>42357</v>
      </c>
      <c r="Q832" s="5">
        <v>42378</v>
      </c>
      <c r="R832" s="317" t="s">
        <v>153</v>
      </c>
      <c r="S832" s="5" t="s">
        <v>3605</v>
      </c>
      <c r="T832" s="5">
        <v>42383</v>
      </c>
      <c r="U832" s="106">
        <v>42387</v>
      </c>
      <c r="V832" s="106" t="s">
        <v>153</v>
      </c>
      <c r="W832" s="5" t="s">
        <v>42</v>
      </c>
      <c r="X832" s="5" t="s">
        <v>42</v>
      </c>
      <c r="Y832" s="7">
        <v>42388</v>
      </c>
      <c r="Z832" s="7">
        <v>42389</v>
      </c>
      <c r="AA832" s="248" t="s">
        <v>4529</v>
      </c>
      <c r="AB832" s="252" t="s">
        <v>4520</v>
      </c>
      <c r="AC832" s="251" t="s">
        <v>4543</v>
      </c>
      <c r="AD832" s="248" t="s">
        <v>50</v>
      </c>
      <c r="AE832" s="248" t="s">
        <v>4522</v>
      </c>
      <c r="AF832" s="248" t="s">
        <v>42</v>
      </c>
      <c r="AG832" s="248" t="s">
        <v>42</v>
      </c>
      <c r="AH832" s="243" t="s">
        <v>246</v>
      </c>
    </row>
    <row r="833" spans="1:34" ht="15" customHeight="1" x14ac:dyDescent="0.25">
      <c r="A833" s="17" t="s">
        <v>5867</v>
      </c>
      <c r="B833" s="37" t="s">
        <v>5829</v>
      </c>
      <c r="C833" s="37" t="s">
        <v>4096</v>
      </c>
      <c r="D833" s="201" t="s">
        <v>359</v>
      </c>
      <c r="E833" s="233">
        <v>8241215</v>
      </c>
      <c r="F833" s="225">
        <v>15</v>
      </c>
      <c r="G833" s="32" t="s">
        <v>2</v>
      </c>
      <c r="H833" s="37">
        <v>13800</v>
      </c>
      <c r="I833" s="37" t="s">
        <v>25</v>
      </c>
      <c r="J833" s="37" t="s">
        <v>1581</v>
      </c>
      <c r="K833" s="37" t="s">
        <v>42</v>
      </c>
      <c r="L833" s="234">
        <v>53</v>
      </c>
      <c r="M833" s="235">
        <v>42369</v>
      </c>
      <c r="N833" s="236">
        <v>42369</v>
      </c>
      <c r="O833" s="99">
        <v>42356</v>
      </c>
      <c r="P833" s="98">
        <v>42357</v>
      </c>
      <c r="Q833" s="5">
        <v>42374</v>
      </c>
      <c r="R833" s="317" t="s">
        <v>153</v>
      </c>
      <c r="S833" s="5" t="s">
        <v>3605</v>
      </c>
      <c r="T833" s="5">
        <v>42374</v>
      </c>
      <c r="U833" s="106">
        <v>42375</v>
      </c>
      <c r="V833" s="106" t="s">
        <v>153</v>
      </c>
      <c r="W833" s="5">
        <v>42377</v>
      </c>
      <c r="X833" s="5">
        <v>42377</v>
      </c>
      <c r="Y833" s="7">
        <v>42381</v>
      </c>
      <c r="Z833" s="7">
        <v>42389</v>
      </c>
      <c r="AA833" s="248" t="s">
        <v>4529</v>
      </c>
      <c r="AB833" s="252" t="s">
        <v>4520</v>
      </c>
      <c r="AC833" s="251" t="s">
        <v>4521</v>
      </c>
      <c r="AD833" s="248" t="s">
        <v>2</v>
      </c>
      <c r="AE833" s="248" t="s">
        <v>4522</v>
      </c>
      <c r="AF833" s="248" t="s">
        <v>42</v>
      </c>
      <c r="AG833" s="248" t="s">
        <v>42</v>
      </c>
      <c r="AH833" s="243" t="s">
        <v>42</v>
      </c>
    </row>
    <row r="834" spans="1:34" ht="15" customHeight="1" x14ac:dyDescent="0.25">
      <c r="A834" s="17" t="s">
        <v>5867</v>
      </c>
      <c r="B834" s="37" t="s">
        <v>5829</v>
      </c>
      <c r="C834" s="37" t="s">
        <v>4096</v>
      </c>
      <c r="D834" s="201" t="s">
        <v>359</v>
      </c>
      <c r="E834" s="233">
        <v>8251215</v>
      </c>
      <c r="F834" s="225">
        <v>15</v>
      </c>
      <c r="G834" s="32" t="s">
        <v>2</v>
      </c>
      <c r="H834" s="37">
        <v>13800</v>
      </c>
      <c r="I834" s="37" t="s">
        <v>25</v>
      </c>
      <c r="J834" s="37" t="s">
        <v>1581</v>
      </c>
      <c r="K834" s="37" t="s">
        <v>42</v>
      </c>
      <c r="L834" s="234">
        <v>53</v>
      </c>
      <c r="M834" s="235">
        <v>42369</v>
      </c>
      <c r="N834" s="236">
        <v>42369</v>
      </c>
      <c r="O834" s="99">
        <v>42356</v>
      </c>
      <c r="P834" s="98">
        <v>42357</v>
      </c>
      <c r="Q834" s="5">
        <v>42376</v>
      </c>
      <c r="R834" s="317" t="s">
        <v>153</v>
      </c>
      <c r="S834" s="5" t="s">
        <v>3605</v>
      </c>
      <c r="T834" s="5">
        <v>42376</v>
      </c>
      <c r="U834" s="106">
        <v>42376</v>
      </c>
      <c r="V834" s="106" t="s">
        <v>153</v>
      </c>
      <c r="W834" s="5">
        <v>42381</v>
      </c>
      <c r="X834" s="5">
        <v>42381</v>
      </c>
      <c r="Y834" s="7">
        <v>42382</v>
      </c>
      <c r="Z834" s="7">
        <v>42389</v>
      </c>
      <c r="AA834" s="248" t="s">
        <v>4529</v>
      </c>
      <c r="AB834" s="252" t="s">
        <v>4520</v>
      </c>
      <c r="AC834" s="251" t="s">
        <v>4521</v>
      </c>
      <c r="AD834" s="248" t="s">
        <v>2</v>
      </c>
      <c r="AE834" s="248" t="s">
        <v>4522</v>
      </c>
      <c r="AF834" s="248" t="s">
        <v>42</v>
      </c>
      <c r="AG834" s="248" t="s">
        <v>42</v>
      </c>
      <c r="AH834" s="243" t="s">
        <v>42</v>
      </c>
    </row>
    <row r="835" spans="1:34" ht="15" customHeight="1" x14ac:dyDescent="0.25">
      <c r="A835" s="17" t="s">
        <v>2784</v>
      </c>
      <c r="B835" s="37" t="s">
        <v>5858</v>
      </c>
      <c r="C835" s="37" t="s">
        <v>5855</v>
      </c>
      <c r="D835" s="201" t="s">
        <v>359</v>
      </c>
      <c r="E835" s="233">
        <v>8261215</v>
      </c>
      <c r="F835" s="225">
        <v>150</v>
      </c>
      <c r="G835" s="32" t="s">
        <v>50</v>
      </c>
      <c r="H835" s="37">
        <v>440</v>
      </c>
      <c r="I835" s="37" t="s">
        <v>25</v>
      </c>
      <c r="J835" s="37" t="s">
        <v>2546</v>
      </c>
      <c r="K835" s="37" t="s">
        <v>42</v>
      </c>
      <c r="L835" s="234">
        <v>3</v>
      </c>
      <c r="M835" s="235">
        <v>42385</v>
      </c>
      <c r="N835" s="236">
        <v>42385</v>
      </c>
      <c r="O835" s="99">
        <v>42356</v>
      </c>
      <c r="P835" s="98">
        <v>42357</v>
      </c>
      <c r="Q835" s="5">
        <v>42384</v>
      </c>
      <c r="R835" s="317" t="s">
        <v>153</v>
      </c>
      <c r="S835" s="5" t="s">
        <v>3605</v>
      </c>
      <c r="T835" s="5">
        <v>42384</v>
      </c>
      <c r="U835" s="106">
        <v>42389</v>
      </c>
      <c r="V835" s="106" t="s">
        <v>153</v>
      </c>
      <c r="W835" s="5" t="s">
        <v>42</v>
      </c>
      <c r="X835" s="5" t="s">
        <v>42</v>
      </c>
      <c r="Y835" s="7">
        <v>42389</v>
      </c>
      <c r="Z835" s="7">
        <v>42398</v>
      </c>
      <c r="AA835" s="248" t="s">
        <v>5766</v>
      </c>
      <c r="AB835" s="252" t="s">
        <v>4520</v>
      </c>
      <c r="AC835" s="251" t="s">
        <v>4543</v>
      </c>
      <c r="AD835" s="248" t="s">
        <v>50</v>
      </c>
      <c r="AE835" s="248" t="s">
        <v>4522</v>
      </c>
      <c r="AF835" s="248" t="s">
        <v>42</v>
      </c>
      <c r="AG835" s="248" t="s">
        <v>42</v>
      </c>
      <c r="AH835" s="243" t="s">
        <v>246</v>
      </c>
    </row>
    <row r="836" spans="1:34" x14ac:dyDescent="0.25">
      <c r="A836" s="17" t="s">
        <v>5444</v>
      </c>
      <c r="B836" s="37" t="s">
        <v>5859</v>
      </c>
      <c r="C836" s="37" t="s">
        <v>5552</v>
      </c>
      <c r="D836" s="201" t="s">
        <v>359</v>
      </c>
      <c r="E836" s="233">
        <v>8271215</v>
      </c>
      <c r="F836" s="225">
        <v>1000</v>
      </c>
      <c r="G836" s="145" t="s">
        <v>7</v>
      </c>
      <c r="H836" s="37">
        <v>13200</v>
      </c>
      <c r="I836" s="37" t="s">
        <v>25</v>
      </c>
      <c r="J836" s="37" t="s">
        <v>1581</v>
      </c>
      <c r="K836" s="37" t="s">
        <v>453</v>
      </c>
      <c r="L836" s="234">
        <v>5</v>
      </c>
      <c r="M836" s="235">
        <v>42395</v>
      </c>
      <c r="N836" s="236">
        <v>42395</v>
      </c>
      <c r="O836" s="99">
        <v>42356</v>
      </c>
      <c r="P836" s="98">
        <v>42357</v>
      </c>
      <c r="Q836" s="5">
        <v>42406</v>
      </c>
      <c r="R836" s="5" t="s">
        <v>153</v>
      </c>
      <c r="S836" s="5" t="s">
        <v>3358</v>
      </c>
      <c r="T836" s="5">
        <v>92</v>
      </c>
      <c r="U836" s="106">
        <v>42410</v>
      </c>
      <c r="V836" s="106">
        <v>42405</v>
      </c>
      <c r="W836" s="5" t="s">
        <v>42</v>
      </c>
      <c r="X836" s="5" t="s">
        <v>42</v>
      </c>
      <c r="Y836" s="7">
        <v>42411</v>
      </c>
      <c r="Z836" s="7">
        <v>42422</v>
      </c>
      <c r="AA836" s="248" t="s">
        <v>4826</v>
      </c>
      <c r="AB836" s="252" t="s">
        <v>4520</v>
      </c>
      <c r="AC836" s="251" t="s">
        <v>4543</v>
      </c>
      <c r="AD836" s="248" t="s">
        <v>7</v>
      </c>
      <c r="AE836" s="248" t="s">
        <v>4522</v>
      </c>
      <c r="AF836" s="248" t="s">
        <v>42</v>
      </c>
      <c r="AG836" s="248" t="s">
        <v>42</v>
      </c>
      <c r="AH836" s="243" t="s">
        <v>5857</v>
      </c>
    </row>
    <row r="837" spans="1:34" x14ac:dyDescent="0.25">
      <c r="A837" s="17" t="s">
        <v>5908</v>
      </c>
      <c r="B837" s="37" t="s">
        <v>5861</v>
      </c>
      <c r="C837" s="37" t="s">
        <v>5862</v>
      </c>
      <c r="D837" s="201" t="s">
        <v>359</v>
      </c>
      <c r="E837" s="233">
        <v>8281215</v>
      </c>
      <c r="F837" s="225">
        <v>225</v>
      </c>
      <c r="G837" s="145" t="s">
        <v>7</v>
      </c>
      <c r="H837" s="37">
        <v>13200</v>
      </c>
      <c r="I837" s="37" t="s">
        <v>56</v>
      </c>
      <c r="J837" s="37" t="s">
        <v>1581</v>
      </c>
      <c r="K837" s="37" t="s">
        <v>42</v>
      </c>
      <c r="L837" s="234">
        <v>3</v>
      </c>
      <c r="M837" s="235">
        <v>42386</v>
      </c>
      <c r="N837" s="236">
        <v>42386</v>
      </c>
      <c r="O837" s="99">
        <v>42360</v>
      </c>
      <c r="P837" s="98">
        <v>42360</v>
      </c>
      <c r="Q837" s="5">
        <v>42398</v>
      </c>
      <c r="R837" s="5" t="s">
        <v>153</v>
      </c>
      <c r="S837" s="5" t="s">
        <v>3358</v>
      </c>
      <c r="T837" s="5">
        <v>42402</v>
      </c>
      <c r="U837" s="106">
        <v>42403</v>
      </c>
      <c r="V837" s="106">
        <v>42398</v>
      </c>
      <c r="W837" s="5" t="s">
        <v>42</v>
      </c>
      <c r="X837" s="5" t="s">
        <v>42</v>
      </c>
      <c r="Y837" s="7">
        <v>42404</v>
      </c>
      <c r="Z837" s="7">
        <v>42478</v>
      </c>
      <c r="AA837" s="248" t="s">
        <v>4569</v>
      </c>
      <c r="AB837" s="252" t="s">
        <v>4520</v>
      </c>
      <c r="AC837" s="251" t="s">
        <v>4521</v>
      </c>
      <c r="AD837" s="248" t="s">
        <v>7</v>
      </c>
      <c r="AE837" s="248" t="s">
        <v>4522</v>
      </c>
      <c r="AF837" s="248" t="s">
        <v>42</v>
      </c>
      <c r="AG837" s="248" t="s">
        <v>42</v>
      </c>
      <c r="AH837" s="243" t="s">
        <v>42</v>
      </c>
    </row>
    <row r="838" spans="1:34" x14ac:dyDescent="0.25">
      <c r="A838" s="17" t="s">
        <v>2585</v>
      </c>
      <c r="B838" s="37" t="s">
        <v>5863</v>
      </c>
      <c r="C838" s="37" t="s">
        <v>3549</v>
      </c>
      <c r="D838" s="201" t="s">
        <v>359</v>
      </c>
      <c r="E838" s="233">
        <v>8291215</v>
      </c>
      <c r="F838" s="225">
        <v>150</v>
      </c>
      <c r="G838" s="145" t="s">
        <v>7</v>
      </c>
      <c r="H838" s="37">
        <v>11400</v>
      </c>
      <c r="I838" s="37" t="s">
        <v>25</v>
      </c>
      <c r="J838" s="37" t="s">
        <v>1581</v>
      </c>
      <c r="K838" s="37" t="s">
        <v>42</v>
      </c>
      <c r="L838" s="234">
        <v>3</v>
      </c>
      <c r="M838" s="235">
        <v>42386</v>
      </c>
      <c r="N838" s="236">
        <v>42386</v>
      </c>
      <c r="O838" s="99">
        <v>42359</v>
      </c>
      <c r="P838" s="98">
        <v>42359</v>
      </c>
      <c r="Q838" s="5">
        <v>42399</v>
      </c>
      <c r="R838" s="5" t="s">
        <v>153</v>
      </c>
      <c r="S838" s="5" t="s">
        <v>3358</v>
      </c>
      <c r="T838" s="5">
        <v>42399</v>
      </c>
      <c r="U838" s="106">
        <v>42402</v>
      </c>
      <c r="V838" s="106" t="s">
        <v>153</v>
      </c>
      <c r="W838" s="5" t="s">
        <v>42</v>
      </c>
      <c r="X838" s="5" t="s">
        <v>42</v>
      </c>
      <c r="Y838" s="7">
        <v>42403</v>
      </c>
      <c r="Z838" s="7">
        <v>42416</v>
      </c>
      <c r="AA838" s="248" t="s">
        <v>4529</v>
      </c>
      <c r="AB838" s="252" t="s">
        <v>4520</v>
      </c>
      <c r="AC838" s="251" t="s">
        <v>4521</v>
      </c>
      <c r="AD838" s="248" t="s">
        <v>7</v>
      </c>
      <c r="AE838" s="248" t="s">
        <v>4522</v>
      </c>
      <c r="AF838" s="248" t="s">
        <v>42</v>
      </c>
      <c r="AG838" s="248" t="s">
        <v>42</v>
      </c>
      <c r="AH838" s="243" t="s">
        <v>42</v>
      </c>
    </row>
    <row r="839" spans="1:34" x14ac:dyDescent="0.25">
      <c r="A839" s="17" t="s">
        <v>2585</v>
      </c>
      <c r="B839" s="37" t="s">
        <v>5886</v>
      </c>
      <c r="C839" s="37" t="s">
        <v>5876</v>
      </c>
      <c r="D839" s="201" t="s">
        <v>359</v>
      </c>
      <c r="E839" s="233">
        <v>8301215</v>
      </c>
      <c r="F839" s="225">
        <v>150</v>
      </c>
      <c r="G839" s="145" t="s">
        <v>7</v>
      </c>
      <c r="H839" s="37">
        <v>11400</v>
      </c>
      <c r="I839" s="37" t="s">
        <v>25</v>
      </c>
      <c r="J839" s="37" t="s">
        <v>1581</v>
      </c>
      <c r="K839" s="37" t="s">
        <v>272</v>
      </c>
      <c r="L839" s="234">
        <v>7</v>
      </c>
      <c r="M839" s="235">
        <v>42415</v>
      </c>
      <c r="N839" s="236">
        <v>42415</v>
      </c>
      <c r="O839" s="99">
        <v>42361</v>
      </c>
      <c r="P839" s="98">
        <v>42361</v>
      </c>
      <c r="Q839" s="5">
        <v>42428</v>
      </c>
      <c r="R839" s="5" t="s">
        <v>153</v>
      </c>
      <c r="S839" s="5" t="s">
        <v>3358</v>
      </c>
      <c r="T839" s="5">
        <v>42419</v>
      </c>
      <c r="U839" s="106">
        <v>42429</v>
      </c>
      <c r="V839" s="106" t="s">
        <v>153</v>
      </c>
      <c r="W839" s="5" t="s">
        <v>42</v>
      </c>
      <c r="X839" s="5" t="s">
        <v>42</v>
      </c>
      <c r="Y839" s="7">
        <v>42430</v>
      </c>
      <c r="Z839" s="7">
        <v>42537</v>
      </c>
      <c r="AA839" s="248" t="s">
        <v>4529</v>
      </c>
      <c r="AB839" s="252" t="s">
        <v>4520</v>
      </c>
      <c r="AC839" s="251" t="s">
        <v>4521</v>
      </c>
      <c r="AD839" s="248" t="s">
        <v>7</v>
      </c>
      <c r="AE839" s="248" t="s">
        <v>4522</v>
      </c>
      <c r="AF839" s="248" t="s">
        <v>42</v>
      </c>
      <c r="AG839" s="248" t="s">
        <v>42</v>
      </c>
      <c r="AH839" s="243" t="s">
        <v>272</v>
      </c>
    </row>
    <row r="840" spans="1:34" x14ac:dyDescent="0.25">
      <c r="A840" s="17" t="s">
        <v>5909</v>
      </c>
      <c r="B840" s="37" t="s">
        <v>5887</v>
      </c>
      <c r="C840" s="37" t="s">
        <v>5885</v>
      </c>
      <c r="D840" s="201" t="s">
        <v>359</v>
      </c>
      <c r="E840" s="233">
        <v>8311215</v>
      </c>
      <c r="F840" s="225">
        <v>300</v>
      </c>
      <c r="G840" s="32" t="s">
        <v>20</v>
      </c>
      <c r="H840" s="37">
        <v>11400</v>
      </c>
      <c r="I840" s="37" t="s">
        <v>25</v>
      </c>
      <c r="J840" s="37" t="s">
        <v>1581</v>
      </c>
      <c r="K840" s="37" t="s">
        <v>272</v>
      </c>
      <c r="L840" s="234">
        <v>4</v>
      </c>
      <c r="M840" s="235">
        <v>42395</v>
      </c>
      <c r="N840" s="236">
        <v>42395</v>
      </c>
      <c r="O840" s="99">
        <v>42361</v>
      </c>
      <c r="P840" s="98">
        <v>42361</v>
      </c>
      <c r="Q840" s="5">
        <v>42395</v>
      </c>
      <c r="R840" s="5" t="s">
        <v>153</v>
      </c>
      <c r="S840" s="5" t="s">
        <v>3605</v>
      </c>
      <c r="T840" s="5">
        <v>42397</v>
      </c>
      <c r="U840" s="106">
        <v>42397</v>
      </c>
      <c r="V840" s="106" t="s">
        <v>153</v>
      </c>
      <c r="W840" s="5">
        <v>42405</v>
      </c>
      <c r="X840" s="5">
        <v>42405</v>
      </c>
      <c r="Y840" s="7">
        <v>42408</v>
      </c>
      <c r="Z840" s="7">
        <v>42492</v>
      </c>
      <c r="AA840" s="248" t="s">
        <v>4529</v>
      </c>
      <c r="AB840" s="252" t="s">
        <v>4520</v>
      </c>
      <c r="AC840" s="251" t="s">
        <v>4543</v>
      </c>
      <c r="AD840" s="248" t="s">
        <v>20</v>
      </c>
      <c r="AE840" s="248" t="s">
        <v>4522</v>
      </c>
      <c r="AF840" s="248" t="s">
        <v>42</v>
      </c>
      <c r="AG840" s="248" t="s">
        <v>42</v>
      </c>
      <c r="AH840" s="243" t="s">
        <v>272</v>
      </c>
    </row>
    <row r="841" spans="1:34" x14ac:dyDescent="0.25">
      <c r="A841" s="17" t="s">
        <v>4117</v>
      </c>
      <c r="B841" s="37" t="s">
        <v>5887</v>
      </c>
      <c r="C841" s="37" t="s">
        <v>5885</v>
      </c>
      <c r="D841" s="201" t="s">
        <v>359</v>
      </c>
      <c r="E841" s="233">
        <v>8321215</v>
      </c>
      <c r="F841" s="225">
        <v>225</v>
      </c>
      <c r="G841" s="32" t="s">
        <v>20</v>
      </c>
      <c r="H841" s="37">
        <v>11400</v>
      </c>
      <c r="I841" s="37" t="s">
        <v>25</v>
      </c>
      <c r="J841" s="37" t="s">
        <v>1581</v>
      </c>
      <c r="K841" s="37" t="s">
        <v>272</v>
      </c>
      <c r="L841" s="234">
        <v>4</v>
      </c>
      <c r="M841" s="235">
        <v>42395</v>
      </c>
      <c r="N841" s="236">
        <v>46048</v>
      </c>
      <c r="O841" s="99">
        <v>42361</v>
      </c>
      <c r="P841" s="98">
        <v>42361</v>
      </c>
      <c r="Q841" s="5">
        <v>42396</v>
      </c>
      <c r="R841" s="5" t="s">
        <v>153</v>
      </c>
      <c r="S841" s="5" t="s">
        <v>3605</v>
      </c>
      <c r="T841" s="5">
        <v>42397</v>
      </c>
      <c r="U841" s="106">
        <v>42398</v>
      </c>
      <c r="V841" s="106" t="s">
        <v>153</v>
      </c>
      <c r="W841" s="5">
        <v>42406</v>
      </c>
      <c r="X841" s="5">
        <v>42406</v>
      </c>
      <c r="Y841" s="7">
        <v>42408</v>
      </c>
      <c r="Z841" s="7">
        <v>42492</v>
      </c>
      <c r="AA841" s="248" t="s">
        <v>4529</v>
      </c>
      <c r="AB841" s="252" t="s">
        <v>4520</v>
      </c>
      <c r="AC841" s="251" t="s">
        <v>4543</v>
      </c>
      <c r="AD841" s="248" t="s">
        <v>20</v>
      </c>
      <c r="AE841" s="248" t="s">
        <v>4522</v>
      </c>
      <c r="AF841" s="248" t="s">
        <v>42</v>
      </c>
      <c r="AG841" s="248" t="s">
        <v>42</v>
      </c>
      <c r="AH841" s="243" t="s">
        <v>272</v>
      </c>
    </row>
    <row r="842" spans="1:34" x14ac:dyDescent="0.25">
      <c r="A842" s="17" t="s">
        <v>3484</v>
      </c>
      <c r="B842" s="37" t="s">
        <v>5887</v>
      </c>
      <c r="C842" s="37" t="s">
        <v>5885</v>
      </c>
      <c r="D842" s="201" t="s">
        <v>359</v>
      </c>
      <c r="E842" s="233">
        <v>8331215</v>
      </c>
      <c r="F842" s="225">
        <v>400</v>
      </c>
      <c r="G842" s="32" t="s">
        <v>20</v>
      </c>
      <c r="H842" s="37">
        <v>11400</v>
      </c>
      <c r="I842" s="37" t="s">
        <v>25</v>
      </c>
      <c r="J842" s="37" t="s">
        <v>1581</v>
      </c>
      <c r="K842" s="37" t="s">
        <v>272</v>
      </c>
      <c r="L842" s="234">
        <v>4</v>
      </c>
      <c r="M842" s="235">
        <v>42395</v>
      </c>
      <c r="N842" s="236">
        <v>42395</v>
      </c>
      <c r="O842" s="99">
        <v>42361</v>
      </c>
      <c r="P842" s="98">
        <v>42361</v>
      </c>
      <c r="Q842" s="5">
        <v>42390</v>
      </c>
      <c r="R842" s="5" t="s">
        <v>153</v>
      </c>
      <c r="S842" s="5" t="s">
        <v>3605</v>
      </c>
      <c r="T842" s="5" t="s">
        <v>153</v>
      </c>
      <c r="U842" s="106" t="s">
        <v>153</v>
      </c>
      <c r="V842" s="106" t="s">
        <v>153</v>
      </c>
      <c r="W842" s="5">
        <v>42405</v>
      </c>
      <c r="X842" s="5">
        <v>42405</v>
      </c>
      <c r="Y842" s="7">
        <v>42408</v>
      </c>
      <c r="Z842" s="7">
        <v>42492</v>
      </c>
      <c r="AA842" s="248" t="s">
        <v>4529</v>
      </c>
      <c r="AB842" s="252" t="s">
        <v>4520</v>
      </c>
      <c r="AC842" s="251" t="s">
        <v>4543</v>
      </c>
      <c r="AD842" s="248" t="s">
        <v>20</v>
      </c>
      <c r="AE842" s="248" t="s">
        <v>4522</v>
      </c>
      <c r="AF842" s="248" t="s">
        <v>42</v>
      </c>
      <c r="AG842" s="248" t="s">
        <v>42</v>
      </c>
      <c r="AH842" s="243" t="s">
        <v>272</v>
      </c>
    </row>
    <row r="843" spans="1:34" x14ac:dyDescent="0.25">
      <c r="A843" s="17" t="s">
        <v>3484</v>
      </c>
      <c r="B843" s="37" t="s">
        <v>5888</v>
      </c>
      <c r="C843" s="37" t="s">
        <v>2260</v>
      </c>
      <c r="D843" s="201" t="s">
        <v>359</v>
      </c>
      <c r="E843" s="233">
        <v>8341215</v>
      </c>
      <c r="F843" s="225">
        <v>400</v>
      </c>
      <c r="G843" s="32" t="s">
        <v>2</v>
      </c>
      <c r="H843" s="37">
        <v>11400</v>
      </c>
      <c r="I843" s="37" t="s">
        <v>25</v>
      </c>
      <c r="J843" s="37" t="s">
        <v>1581</v>
      </c>
      <c r="K843" s="37" t="s">
        <v>161</v>
      </c>
      <c r="L843" s="234">
        <v>3</v>
      </c>
      <c r="M843" s="235">
        <v>42390</v>
      </c>
      <c r="N843" s="236">
        <v>42390</v>
      </c>
      <c r="O843" s="99">
        <v>42361</v>
      </c>
      <c r="P843" s="98">
        <v>42361</v>
      </c>
      <c r="Q843" s="5">
        <v>42389</v>
      </c>
      <c r="R843" s="5" t="s">
        <v>153</v>
      </c>
      <c r="S843" s="5" t="s">
        <v>3605</v>
      </c>
      <c r="T843" s="5">
        <v>42390</v>
      </c>
      <c r="U843" s="106" t="s">
        <v>153</v>
      </c>
      <c r="V843" s="106" t="s">
        <v>153</v>
      </c>
      <c r="W843" s="5">
        <v>42404</v>
      </c>
      <c r="X843" s="5">
        <v>42405</v>
      </c>
      <c r="Y843" s="7">
        <v>42408</v>
      </c>
      <c r="Z843" s="7">
        <v>42418</v>
      </c>
      <c r="AA843" s="248" t="s">
        <v>4529</v>
      </c>
      <c r="AB843" s="252" t="s">
        <v>4520</v>
      </c>
      <c r="AC843" s="251" t="s">
        <v>4543</v>
      </c>
      <c r="AD843" s="248" t="s">
        <v>2</v>
      </c>
      <c r="AE843" s="248" t="s">
        <v>4522</v>
      </c>
      <c r="AF843" s="248" t="s">
        <v>42</v>
      </c>
      <c r="AG843" s="248" t="s">
        <v>42</v>
      </c>
      <c r="AH843" s="243" t="s">
        <v>161</v>
      </c>
    </row>
    <row r="844" spans="1:34" x14ac:dyDescent="0.25">
      <c r="A844" s="17" t="s">
        <v>5910</v>
      </c>
      <c r="B844" s="37" t="s">
        <v>5888</v>
      </c>
      <c r="C844" s="37" t="s">
        <v>2260</v>
      </c>
      <c r="D844" s="201" t="s">
        <v>359</v>
      </c>
      <c r="E844" s="233">
        <v>8351215</v>
      </c>
      <c r="F844" s="225" t="s">
        <v>498</v>
      </c>
      <c r="G844" s="32" t="s">
        <v>76</v>
      </c>
      <c r="H844" s="37" t="s">
        <v>113</v>
      </c>
      <c r="I844" s="37" t="s">
        <v>635</v>
      </c>
      <c r="J844" s="37" t="s">
        <v>42</v>
      </c>
      <c r="K844" s="37" t="s">
        <v>42</v>
      </c>
      <c r="L844" s="234">
        <v>3</v>
      </c>
      <c r="M844" s="235">
        <v>42390</v>
      </c>
      <c r="N844" s="236">
        <v>42390</v>
      </c>
      <c r="O844" s="99">
        <v>42361</v>
      </c>
      <c r="P844" s="98">
        <v>42361</v>
      </c>
      <c r="Q844" s="5" t="s">
        <v>42</v>
      </c>
      <c r="R844" s="5" t="s">
        <v>42</v>
      </c>
      <c r="S844" s="5" t="s">
        <v>42</v>
      </c>
      <c r="T844" s="5" t="s">
        <v>42</v>
      </c>
      <c r="U844" s="106" t="s">
        <v>42</v>
      </c>
      <c r="V844" s="106" t="s">
        <v>42</v>
      </c>
      <c r="W844" s="5">
        <v>42407</v>
      </c>
      <c r="X844" s="5">
        <v>42407</v>
      </c>
      <c r="Y844" s="7">
        <v>42410</v>
      </c>
      <c r="Z844" s="7">
        <v>42418</v>
      </c>
      <c r="AA844" s="248" t="s">
        <v>4529</v>
      </c>
      <c r="AB844" s="252" t="s">
        <v>42</v>
      </c>
      <c r="AC844" s="248" t="s">
        <v>42</v>
      </c>
      <c r="AD844" s="248" t="s">
        <v>76</v>
      </c>
      <c r="AE844" s="248" t="s">
        <v>42</v>
      </c>
      <c r="AF844" s="248" t="s">
        <v>113</v>
      </c>
      <c r="AG844" s="248" t="s">
        <v>635</v>
      </c>
      <c r="AH844" s="243" t="s">
        <v>42</v>
      </c>
    </row>
    <row r="845" spans="1:34" x14ac:dyDescent="0.25">
      <c r="A845" s="17" t="s">
        <v>5910</v>
      </c>
      <c r="B845" s="37" t="s">
        <v>5888</v>
      </c>
      <c r="C845" s="37" t="s">
        <v>2260</v>
      </c>
      <c r="D845" s="201" t="s">
        <v>359</v>
      </c>
      <c r="E845" s="233">
        <v>8361215</v>
      </c>
      <c r="F845" s="225" t="s">
        <v>498</v>
      </c>
      <c r="G845" s="32" t="s">
        <v>76</v>
      </c>
      <c r="H845" s="37" t="s">
        <v>113</v>
      </c>
      <c r="I845" s="37" t="s">
        <v>635</v>
      </c>
      <c r="J845" s="37" t="s">
        <v>42</v>
      </c>
      <c r="K845" s="37" t="s">
        <v>42</v>
      </c>
      <c r="L845" s="234">
        <v>3</v>
      </c>
      <c r="M845" s="235">
        <v>42390</v>
      </c>
      <c r="N845" s="236">
        <v>42390</v>
      </c>
      <c r="O845" s="99">
        <v>42361</v>
      </c>
      <c r="P845" s="98">
        <v>42361</v>
      </c>
      <c r="Q845" s="5" t="s">
        <v>42</v>
      </c>
      <c r="R845" s="5" t="s">
        <v>42</v>
      </c>
      <c r="S845" s="5" t="s">
        <v>42</v>
      </c>
      <c r="T845" s="5" t="s">
        <v>42</v>
      </c>
      <c r="U845" s="106" t="s">
        <v>42</v>
      </c>
      <c r="V845" s="106" t="s">
        <v>42</v>
      </c>
      <c r="W845" s="5">
        <v>42410</v>
      </c>
      <c r="X845" s="5">
        <v>42410</v>
      </c>
      <c r="Y845" s="7">
        <v>42412</v>
      </c>
      <c r="Z845" s="7">
        <v>42418</v>
      </c>
      <c r="AA845" s="248" t="s">
        <v>4529</v>
      </c>
      <c r="AB845" s="252" t="s">
        <v>42</v>
      </c>
      <c r="AC845" s="248" t="s">
        <v>42</v>
      </c>
      <c r="AD845" s="248" t="s">
        <v>76</v>
      </c>
      <c r="AE845" s="248" t="s">
        <v>42</v>
      </c>
      <c r="AF845" s="248" t="s">
        <v>113</v>
      </c>
      <c r="AG845" s="248" t="s">
        <v>635</v>
      </c>
      <c r="AH845" s="243" t="s">
        <v>42</v>
      </c>
    </row>
    <row r="846" spans="1:34" x14ac:dyDescent="0.25">
      <c r="A846" s="17" t="s">
        <v>3553</v>
      </c>
      <c r="B846" s="37" t="s">
        <v>5891</v>
      </c>
      <c r="C846" s="37" t="s">
        <v>5889</v>
      </c>
      <c r="D846" s="201" t="s">
        <v>359</v>
      </c>
      <c r="E846" s="233">
        <v>8371215</v>
      </c>
      <c r="F846" s="225">
        <v>225</v>
      </c>
      <c r="G846" s="145" t="s">
        <v>7</v>
      </c>
      <c r="H846" s="37">
        <v>13200</v>
      </c>
      <c r="I846" s="37" t="s">
        <v>3</v>
      </c>
      <c r="J846" s="37" t="s">
        <v>1581</v>
      </c>
      <c r="K846" s="37" t="s">
        <v>42</v>
      </c>
      <c r="L846" s="234">
        <v>2</v>
      </c>
      <c r="M846" s="235">
        <v>42386</v>
      </c>
      <c r="N846" s="236">
        <v>42386</v>
      </c>
      <c r="O846" s="99">
        <v>42361</v>
      </c>
      <c r="P846" s="98">
        <v>42361</v>
      </c>
      <c r="Q846" s="5">
        <v>42400</v>
      </c>
      <c r="R846" s="5" t="s">
        <v>153</v>
      </c>
      <c r="S846" s="5" t="s">
        <v>3358</v>
      </c>
      <c r="T846" s="5">
        <v>42398</v>
      </c>
      <c r="U846" s="106">
        <v>42402</v>
      </c>
      <c r="V846" s="106" t="s">
        <v>153</v>
      </c>
      <c r="W846" s="5" t="s">
        <v>42</v>
      </c>
      <c r="X846" s="5" t="s">
        <v>42</v>
      </c>
      <c r="Y846" s="7">
        <v>42403</v>
      </c>
      <c r="Z846" s="7">
        <v>42418</v>
      </c>
      <c r="AA846" s="248" t="s">
        <v>5890</v>
      </c>
      <c r="AB846" s="252" t="s">
        <v>4520</v>
      </c>
      <c r="AC846" s="251" t="s">
        <v>4521</v>
      </c>
      <c r="AD846" s="248" t="s">
        <v>7</v>
      </c>
      <c r="AE846" s="248" t="s">
        <v>4522</v>
      </c>
      <c r="AF846" s="248" t="s">
        <v>42</v>
      </c>
      <c r="AG846" s="248" t="s">
        <v>42</v>
      </c>
      <c r="AH846" s="243" t="s">
        <v>42</v>
      </c>
    </row>
    <row r="847" spans="1:34" x14ac:dyDescent="0.25">
      <c r="A847" s="17" t="s">
        <v>5919</v>
      </c>
      <c r="B847" s="37" t="s">
        <v>5901</v>
      </c>
      <c r="C847" s="37" t="s">
        <v>5897</v>
      </c>
      <c r="D847" s="201" t="s">
        <v>359</v>
      </c>
      <c r="E847" s="233">
        <v>8381215</v>
      </c>
      <c r="F847" s="225">
        <v>250</v>
      </c>
      <c r="G847" s="32" t="s">
        <v>50</v>
      </c>
      <c r="H847" s="37">
        <v>220</v>
      </c>
      <c r="I847" s="37" t="s">
        <v>56</v>
      </c>
      <c r="J847" s="37" t="s">
        <v>2546</v>
      </c>
      <c r="K847" s="37" t="s">
        <v>42</v>
      </c>
      <c r="L847" s="234">
        <v>3</v>
      </c>
      <c r="M847" s="235">
        <v>42391</v>
      </c>
      <c r="N847" s="236">
        <v>42391</v>
      </c>
      <c r="O847" s="99">
        <v>42367</v>
      </c>
      <c r="P847" s="98">
        <v>42367</v>
      </c>
      <c r="Q847" s="5">
        <v>42392</v>
      </c>
      <c r="R847" s="5" t="s">
        <v>153</v>
      </c>
      <c r="S847" s="5" t="s">
        <v>3605</v>
      </c>
      <c r="T847" s="5">
        <v>42395</v>
      </c>
      <c r="U847" s="106">
        <v>42398</v>
      </c>
      <c r="V847" s="106">
        <v>42395</v>
      </c>
      <c r="W847" s="5" t="s">
        <v>42</v>
      </c>
      <c r="X847" s="5" t="s">
        <v>42</v>
      </c>
      <c r="Y847" s="7">
        <v>42398</v>
      </c>
      <c r="Z847" s="7">
        <v>42404</v>
      </c>
      <c r="AA847" s="248" t="s">
        <v>4826</v>
      </c>
      <c r="AB847" s="252" t="s">
        <v>4520</v>
      </c>
      <c r="AC847" s="251" t="s">
        <v>4543</v>
      </c>
      <c r="AD847" s="248" t="s">
        <v>50</v>
      </c>
      <c r="AE847" s="248" t="s">
        <v>4522</v>
      </c>
      <c r="AF847" s="248" t="s">
        <v>42</v>
      </c>
      <c r="AG847" s="248" t="s">
        <v>42</v>
      </c>
      <c r="AH847" s="243" t="s">
        <v>246</v>
      </c>
    </row>
    <row r="848" spans="1:34" x14ac:dyDescent="0.25">
      <c r="A848" s="17" t="s">
        <v>5815</v>
      </c>
      <c r="B848" s="37" t="s">
        <v>5902</v>
      </c>
      <c r="C848" s="37" t="s">
        <v>5898</v>
      </c>
      <c r="D848" s="201" t="s">
        <v>359</v>
      </c>
      <c r="E848" s="233">
        <v>8391215</v>
      </c>
      <c r="F848" s="225">
        <v>75</v>
      </c>
      <c r="G848" s="32" t="s">
        <v>20</v>
      </c>
      <c r="H848" s="37">
        <v>13200</v>
      </c>
      <c r="I848" s="37" t="s">
        <v>56</v>
      </c>
      <c r="J848" s="37" t="s">
        <v>1581</v>
      </c>
      <c r="K848" s="37" t="s">
        <v>42</v>
      </c>
      <c r="L848" s="234">
        <v>3</v>
      </c>
      <c r="M848" s="235">
        <v>42391</v>
      </c>
      <c r="N848" s="236">
        <v>42391</v>
      </c>
      <c r="O848" s="99">
        <v>42367</v>
      </c>
      <c r="P848" s="98">
        <v>42367</v>
      </c>
      <c r="Q848" s="5">
        <v>42388</v>
      </c>
      <c r="R848" s="5" t="s">
        <v>153</v>
      </c>
      <c r="S848" s="5" t="s">
        <v>3605</v>
      </c>
      <c r="T848" s="5">
        <v>42388</v>
      </c>
      <c r="U848" s="106">
        <v>42388</v>
      </c>
      <c r="V848" s="106" t="s">
        <v>153</v>
      </c>
      <c r="W848" s="5">
        <v>42394</v>
      </c>
      <c r="X848" s="5">
        <v>42396</v>
      </c>
      <c r="Y848" s="7">
        <v>42397</v>
      </c>
      <c r="Z848" s="7">
        <v>42398</v>
      </c>
      <c r="AA848" s="248" t="s">
        <v>4569</v>
      </c>
      <c r="AB848" s="252" t="s">
        <v>4520</v>
      </c>
      <c r="AC848" s="251" t="s">
        <v>4521</v>
      </c>
      <c r="AD848" s="248" t="s">
        <v>20</v>
      </c>
      <c r="AE848" s="248" t="s">
        <v>4522</v>
      </c>
      <c r="AF848" s="248" t="s">
        <v>42</v>
      </c>
      <c r="AG848" s="248" t="s">
        <v>42</v>
      </c>
      <c r="AH848" s="243" t="s">
        <v>42</v>
      </c>
    </row>
    <row r="849" spans="1:34" x14ac:dyDescent="0.25">
      <c r="A849" s="17" t="s">
        <v>3015</v>
      </c>
      <c r="B849" s="37" t="s">
        <v>5903</v>
      </c>
      <c r="C849" s="37" t="s">
        <v>5899</v>
      </c>
      <c r="D849" s="201" t="s">
        <v>359</v>
      </c>
      <c r="E849" s="233">
        <v>8401215</v>
      </c>
      <c r="F849" s="225">
        <v>225</v>
      </c>
      <c r="G849" s="145" t="s">
        <v>7</v>
      </c>
      <c r="H849" s="37">
        <v>13200</v>
      </c>
      <c r="I849" s="37" t="s">
        <v>25</v>
      </c>
      <c r="J849" s="37" t="s">
        <v>1581</v>
      </c>
      <c r="K849" s="37" t="s">
        <v>42</v>
      </c>
      <c r="L849" s="234">
        <v>4</v>
      </c>
      <c r="M849" s="235">
        <v>42396</v>
      </c>
      <c r="N849" s="236">
        <v>42396</v>
      </c>
      <c r="O849" s="99">
        <v>42367</v>
      </c>
      <c r="P849" s="98">
        <v>42367</v>
      </c>
      <c r="Q849" s="5">
        <v>42404</v>
      </c>
      <c r="R849" s="5" t="s">
        <v>153</v>
      </c>
      <c r="S849" s="5" t="s">
        <v>3358</v>
      </c>
      <c r="T849" s="5">
        <v>42404</v>
      </c>
      <c r="U849" s="106">
        <v>42408</v>
      </c>
      <c r="V849" s="106">
        <v>42404</v>
      </c>
      <c r="W849" s="5" t="s">
        <v>42</v>
      </c>
      <c r="X849" s="5" t="s">
        <v>42</v>
      </c>
      <c r="Y849" s="7">
        <v>42411</v>
      </c>
      <c r="Z849" s="7">
        <v>42412</v>
      </c>
      <c r="AA849" s="248" t="s">
        <v>4519</v>
      </c>
      <c r="AB849" s="252" t="s">
        <v>4520</v>
      </c>
      <c r="AC849" s="251" t="s">
        <v>4521</v>
      </c>
      <c r="AD849" s="248" t="s">
        <v>7</v>
      </c>
      <c r="AE849" s="248" t="s">
        <v>4522</v>
      </c>
      <c r="AF849" s="248" t="s">
        <v>42</v>
      </c>
      <c r="AG849" s="248" t="s">
        <v>42</v>
      </c>
      <c r="AH849" s="243" t="s">
        <v>42</v>
      </c>
    </row>
    <row r="850" spans="1:34" x14ac:dyDescent="0.25">
      <c r="A850" s="74" t="s">
        <v>306</v>
      </c>
      <c r="B850" s="74" t="s">
        <v>5904</v>
      </c>
      <c r="C850" s="74" t="s">
        <v>5900</v>
      </c>
      <c r="D850" s="213" t="s">
        <v>359</v>
      </c>
      <c r="E850" s="233">
        <v>8411215</v>
      </c>
      <c r="F850" s="298">
        <v>300</v>
      </c>
      <c r="G850" s="41" t="s">
        <v>7</v>
      </c>
      <c r="H850" s="74">
        <v>11400</v>
      </c>
      <c r="I850" s="74" t="s">
        <v>25</v>
      </c>
      <c r="J850" s="37" t="s">
        <v>1581</v>
      </c>
      <c r="K850" s="37" t="s">
        <v>42</v>
      </c>
      <c r="L850" s="299" t="s">
        <v>3358</v>
      </c>
      <c r="M850" s="236" t="s">
        <v>152</v>
      </c>
      <c r="N850" s="236" t="s">
        <v>152</v>
      </c>
      <c r="O850" s="255" t="s">
        <v>152</v>
      </c>
      <c r="P850" s="103" t="s">
        <v>152</v>
      </c>
      <c r="Q850" s="55" t="s">
        <v>152</v>
      </c>
      <c r="R850" s="55" t="s">
        <v>152</v>
      </c>
      <c r="S850" s="55" t="s">
        <v>3358</v>
      </c>
      <c r="T850" s="55" t="s">
        <v>152</v>
      </c>
      <c r="U850" s="110" t="s">
        <v>152</v>
      </c>
      <c r="V850" s="110" t="s">
        <v>152</v>
      </c>
      <c r="W850" s="55" t="s">
        <v>152</v>
      </c>
      <c r="X850" s="55" t="s">
        <v>152</v>
      </c>
      <c r="Y850" s="55" t="s">
        <v>152</v>
      </c>
      <c r="Z850" s="7"/>
      <c r="AA850" s="248" t="s">
        <v>4529</v>
      </c>
      <c r="AB850" s="252" t="s">
        <v>4520</v>
      </c>
      <c r="AC850" s="251" t="s">
        <v>4521</v>
      </c>
      <c r="AD850" s="248" t="s">
        <v>7</v>
      </c>
      <c r="AE850" s="248" t="s">
        <v>4522</v>
      </c>
      <c r="AF850" s="248" t="s">
        <v>42</v>
      </c>
      <c r="AG850" s="248" t="s">
        <v>42</v>
      </c>
      <c r="AH850" s="243" t="s">
        <v>42</v>
      </c>
    </row>
    <row r="851" spans="1:34" x14ac:dyDescent="0.25">
      <c r="A851" s="17" t="s">
        <v>5288</v>
      </c>
      <c r="B851" s="37" t="s">
        <v>5917</v>
      </c>
      <c r="C851" s="37" t="s">
        <v>5911</v>
      </c>
      <c r="D851" s="201" t="s">
        <v>359</v>
      </c>
      <c r="E851" s="233">
        <v>8421215</v>
      </c>
      <c r="F851" s="225">
        <v>75</v>
      </c>
      <c r="G851" s="32" t="s">
        <v>2</v>
      </c>
      <c r="H851" s="37">
        <v>13200</v>
      </c>
      <c r="I851" s="37" t="s">
        <v>3</v>
      </c>
      <c r="J851" s="37" t="s">
        <v>1581</v>
      </c>
      <c r="K851" s="37" t="s">
        <v>5915</v>
      </c>
      <c r="L851" s="234">
        <v>4</v>
      </c>
      <c r="M851" s="235">
        <v>42397</v>
      </c>
      <c r="N851" s="236">
        <v>42397</v>
      </c>
      <c r="O851" s="99">
        <v>42373</v>
      </c>
      <c r="P851" s="98">
        <v>42373</v>
      </c>
      <c r="Q851" s="5">
        <v>42399</v>
      </c>
      <c r="R851" s="5" t="s">
        <v>153</v>
      </c>
      <c r="S851" s="5" t="s">
        <v>3605</v>
      </c>
      <c r="T851" s="5">
        <v>42399</v>
      </c>
      <c r="U851" s="106">
        <v>42401</v>
      </c>
      <c r="V851" s="106" t="s">
        <v>153</v>
      </c>
      <c r="W851" s="5">
        <v>42406</v>
      </c>
      <c r="X851" s="5">
        <v>42406</v>
      </c>
      <c r="Y851" s="7">
        <v>42408</v>
      </c>
      <c r="Z851" s="7">
        <v>42416</v>
      </c>
      <c r="AA851" s="248" t="s">
        <v>4519</v>
      </c>
      <c r="AB851" s="252" t="s">
        <v>4520</v>
      </c>
      <c r="AC851" s="251" t="s">
        <v>4521</v>
      </c>
      <c r="AD851" s="248" t="s">
        <v>2</v>
      </c>
      <c r="AE851" s="248" t="s">
        <v>4522</v>
      </c>
      <c r="AF851" s="248" t="s">
        <v>42</v>
      </c>
      <c r="AG851" s="248" t="s">
        <v>42</v>
      </c>
      <c r="AH851" s="243" t="s">
        <v>5915</v>
      </c>
    </row>
    <row r="852" spans="1:34" x14ac:dyDescent="0.25">
      <c r="A852" s="17" t="s">
        <v>5966</v>
      </c>
      <c r="B852" s="37" t="s">
        <v>5918</v>
      </c>
      <c r="C852" s="37" t="s">
        <v>5912</v>
      </c>
      <c r="D852" s="201" t="s">
        <v>359</v>
      </c>
      <c r="E852" s="233">
        <v>8431215</v>
      </c>
      <c r="F852" s="225">
        <v>630</v>
      </c>
      <c r="G852" s="145" t="s">
        <v>7</v>
      </c>
      <c r="H852" s="37">
        <v>13200</v>
      </c>
      <c r="I852" s="37" t="s">
        <v>3</v>
      </c>
      <c r="J852" s="37" t="s">
        <v>1581</v>
      </c>
      <c r="K852" s="37" t="s">
        <v>42</v>
      </c>
      <c r="L852" s="234">
        <v>4</v>
      </c>
      <c r="M852" s="235">
        <v>42397</v>
      </c>
      <c r="N852" s="236">
        <v>42397</v>
      </c>
      <c r="O852" s="99">
        <v>42374</v>
      </c>
      <c r="P852" s="98">
        <v>42375</v>
      </c>
      <c r="Q852" s="5">
        <v>42415</v>
      </c>
      <c r="R852" s="5" t="s">
        <v>153</v>
      </c>
      <c r="S852" s="5" t="s">
        <v>3358</v>
      </c>
      <c r="T852" s="5">
        <v>42413</v>
      </c>
      <c r="U852" s="106">
        <v>42415</v>
      </c>
      <c r="V852" s="106">
        <v>42408</v>
      </c>
      <c r="W852" s="5" t="s">
        <v>42</v>
      </c>
      <c r="X852" s="5" t="s">
        <v>42</v>
      </c>
      <c r="Y852" s="7">
        <v>42417</v>
      </c>
      <c r="Z852" s="7">
        <v>42459</v>
      </c>
      <c r="AA852" s="248" t="s">
        <v>4519</v>
      </c>
      <c r="AB852" s="252" t="s">
        <v>4520</v>
      </c>
      <c r="AC852" s="251" t="s">
        <v>4543</v>
      </c>
      <c r="AD852" s="248" t="s">
        <v>7</v>
      </c>
      <c r="AE852" s="248" t="s">
        <v>4522</v>
      </c>
      <c r="AF852" s="248" t="s">
        <v>42</v>
      </c>
      <c r="AG852" s="248" t="s">
        <v>42</v>
      </c>
      <c r="AH852" s="243" t="s">
        <v>42</v>
      </c>
    </row>
    <row r="853" spans="1:34" x14ac:dyDescent="0.25">
      <c r="A853" s="17" t="s">
        <v>1451</v>
      </c>
      <c r="B853" s="37" t="s">
        <v>5913</v>
      </c>
      <c r="C853" s="37" t="s">
        <v>4493</v>
      </c>
      <c r="D853" s="201" t="s">
        <v>359</v>
      </c>
      <c r="E853" s="233">
        <v>8441215</v>
      </c>
      <c r="F853" s="225" t="s">
        <v>745</v>
      </c>
      <c r="G853" s="32" t="s">
        <v>76</v>
      </c>
      <c r="H853" s="37" t="s">
        <v>113</v>
      </c>
      <c r="I853" s="37" t="s">
        <v>4686</v>
      </c>
      <c r="J853" s="37" t="s">
        <v>42</v>
      </c>
      <c r="K853" s="37" t="s">
        <v>42</v>
      </c>
      <c r="L853" s="234">
        <v>4</v>
      </c>
      <c r="M853" s="235">
        <v>42397</v>
      </c>
      <c r="N853" s="236">
        <v>42397</v>
      </c>
      <c r="O853" s="99">
        <v>42373</v>
      </c>
      <c r="P853" s="98">
        <v>42373</v>
      </c>
      <c r="Q853" s="5" t="s">
        <v>42</v>
      </c>
      <c r="R853" s="5" t="s">
        <v>42</v>
      </c>
      <c r="S853" s="5" t="s">
        <v>42</v>
      </c>
      <c r="T853" s="5" t="s">
        <v>42</v>
      </c>
      <c r="U853" s="106" t="s">
        <v>42</v>
      </c>
      <c r="V853" s="106" t="s">
        <v>42</v>
      </c>
      <c r="W853" s="5">
        <v>42399</v>
      </c>
      <c r="X853" s="5">
        <v>42399</v>
      </c>
      <c r="Y853" s="7">
        <v>42402</v>
      </c>
      <c r="Z853" s="7">
        <v>42411</v>
      </c>
      <c r="AA853" s="248" t="s">
        <v>4529</v>
      </c>
      <c r="AB853" s="252" t="s">
        <v>42</v>
      </c>
      <c r="AC853" s="248" t="s">
        <v>42</v>
      </c>
      <c r="AD853" s="248" t="s">
        <v>76</v>
      </c>
      <c r="AE853" s="248" t="s">
        <v>42</v>
      </c>
      <c r="AF853" s="248" t="s">
        <v>113</v>
      </c>
      <c r="AG853" s="248" t="s">
        <v>4686</v>
      </c>
      <c r="AH853" s="243" t="s">
        <v>42</v>
      </c>
    </row>
    <row r="854" spans="1:34" x14ac:dyDescent="0.25">
      <c r="A854" s="17" t="s">
        <v>759</v>
      </c>
      <c r="B854" s="37" t="s">
        <v>5913</v>
      </c>
      <c r="C854" s="37" t="s">
        <v>4493</v>
      </c>
      <c r="D854" s="201" t="s">
        <v>359</v>
      </c>
      <c r="E854" s="233">
        <v>8451215</v>
      </c>
      <c r="F854" s="225" t="s">
        <v>112</v>
      </c>
      <c r="G854" s="32" t="s">
        <v>76</v>
      </c>
      <c r="H854" s="37" t="s">
        <v>113</v>
      </c>
      <c r="I854" s="37">
        <v>200</v>
      </c>
      <c r="J854" s="37" t="s">
        <v>42</v>
      </c>
      <c r="K854" s="37" t="s">
        <v>42</v>
      </c>
      <c r="L854" s="234">
        <v>4</v>
      </c>
      <c r="M854" s="235">
        <v>42397</v>
      </c>
      <c r="N854" s="236">
        <v>42397</v>
      </c>
      <c r="O854" s="99">
        <v>42373</v>
      </c>
      <c r="P854" s="98">
        <v>42373</v>
      </c>
      <c r="Q854" s="5" t="s">
        <v>42</v>
      </c>
      <c r="R854" s="5" t="s">
        <v>42</v>
      </c>
      <c r="S854" s="5" t="s">
        <v>42</v>
      </c>
      <c r="T854" s="5" t="s">
        <v>42</v>
      </c>
      <c r="U854" s="106" t="s">
        <v>42</v>
      </c>
      <c r="V854" s="106" t="s">
        <v>42</v>
      </c>
      <c r="W854" s="5">
        <v>42395</v>
      </c>
      <c r="X854" s="5">
        <v>42395</v>
      </c>
      <c r="Y854" s="7">
        <v>42396</v>
      </c>
      <c r="Z854" s="7">
        <v>42411</v>
      </c>
      <c r="AA854" s="248" t="s">
        <v>4529</v>
      </c>
      <c r="AB854" s="252" t="s">
        <v>42</v>
      </c>
      <c r="AC854" s="248" t="s">
        <v>42</v>
      </c>
      <c r="AD854" s="248" t="s">
        <v>76</v>
      </c>
      <c r="AE854" s="248" t="s">
        <v>42</v>
      </c>
      <c r="AF854" s="248" t="s">
        <v>113</v>
      </c>
      <c r="AG854" s="248" t="s">
        <v>5916</v>
      </c>
      <c r="AH854" s="243" t="s">
        <v>42</v>
      </c>
    </row>
    <row r="855" spans="1:34" x14ac:dyDescent="0.25">
      <c r="A855" s="17" t="s">
        <v>2521</v>
      </c>
      <c r="B855" s="37" t="s">
        <v>5913</v>
      </c>
      <c r="C855" s="37" t="s">
        <v>4493</v>
      </c>
      <c r="D855" s="201" t="s">
        <v>359</v>
      </c>
      <c r="E855" s="233">
        <v>8461215</v>
      </c>
      <c r="F855" s="225">
        <v>112.5</v>
      </c>
      <c r="G855" s="32" t="s">
        <v>4656</v>
      </c>
      <c r="H855" s="37">
        <v>11400</v>
      </c>
      <c r="I855" s="37" t="s">
        <v>25</v>
      </c>
      <c r="J855" s="37" t="s">
        <v>1581</v>
      </c>
      <c r="K855" s="37" t="s">
        <v>161</v>
      </c>
      <c r="L855" s="234">
        <v>4</v>
      </c>
      <c r="M855" s="235">
        <v>42397</v>
      </c>
      <c r="N855" s="236">
        <v>42397</v>
      </c>
      <c r="O855" s="99">
        <v>42373</v>
      </c>
      <c r="P855" s="98">
        <v>42373</v>
      </c>
      <c r="Q855" s="5">
        <v>42389</v>
      </c>
      <c r="R855" s="5" t="s">
        <v>153</v>
      </c>
      <c r="S855" s="5" t="s">
        <v>3605</v>
      </c>
      <c r="T855" s="5">
        <v>42390</v>
      </c>
      <c r="U855" s="106" t="s">
        <v>153</v>
      </c>
      <c r="V855" s="106" t="s">
        <v>153</v>
      </c>
      <c r="W855" s="5">
        <v>42396</v>
      </c>
      <c r="X855" s="5">
        <v>42396</v>
      </c>
      <c r="Y855" s="7">
        <v>42397</v>
      </c>
      <c r="Z855" s="7">
        <v>42411</v>
      </c>
      <c r="AA855" s="248" t="s">
        <v>4529</v>
      </c>
      <c r="AB855" s="252" t="s">
        <v>4520</v>
      </c>
      <c r="AC855" s="251" t="s">
        <v>4521</v>
      </c>
      <c r="AD855" s="248" t="s">
        <v>2</v>
      </c>
      <c r="AE855" s="248" t="s">
        <v>4522</v>
      </c>
      <c r="AF855" s="248" t="s">
        <v>42</v>
      </c>
      <c r="AG855" s="248" t="s">
        <v>42</v>
      </c>
      <c r="AH855" s="243" t="s">
        <v>161</v>
      </c>
    </row>
    <row r="856" spans="1:34" x14ac:dyDescent="0.25">
      <c r="A856" s="17" t="s">
        <v>5967</v>
      </c>
      <c r="B856" s="37" t="s">
        <v>5913</v>
      </c>
      <c r="C856" s="37" t="s">
        <v>4493</v>
      </c>
      <c r="D856" s="201" t="s">
        <v>359</v>
      </c>
      <c r="E856" s="233">
        <v>8471215</v>
      </c>
      <c r="F856" s="225">
        <v>75</v>
      </c>
      <c r="G856" s="32" t="s">
        <v>24</v>
      </c>
      <c r="H856" s="37">
        <v>11400</v>
      </c>
      <c r="I856" s="37" t="s">
        <v>25</v>
      </c>
      <c r="J856" s="37" t="s">
        <v>1581</v>
      </c>
      <c r="K856" s="37" t="s">
        <v>161</v>
      </c>
      <c r="L856" s="234">
        <v>4</v>
      </c>
      <c r="M856" s="235">
        <v>42397</v>
      </c>
      <c r="N856" s="236">
        <v>42397</v>
      </c>
      <c r="O856" s="99">
        <v>42374</v>
      </c>
      <c r="P856" s="98">
        <v>42374</v>
      </c>
      <c r="Q856" s="5">
        <v>42393</v>
      </c>
      <c r="R856" s="5" t="s">
        <v>153</v>
      </c>
      <c r="S856" s="5" t="s">
        <v>3605</v>
      </c>
      <c r="T856" s="5">
        <v>42394</v>
      </c>
      <c r="U856" s="106">
        <v>42394</v>
      </c>
      <c r="V856" s="106" t="s">
        <v>153</v>
      </c>
      <c r="W856" s="5">
        <v>42398</v>
      </c>
      <c r="X856" s="5">
        <v>42398</v>
      </c>
      <c r="Y856" s="7">
        <v>42409</v>
      </c>
      <c r="Z856" s="7">
        <v>42411</v>
      </c>
      <c r="AA856" s="250" t="s">
        <v>4529</v>
      </c>
      <c r="AB856" s="291" t="s">
        <v>4520</v>
      </c>
      <c r="AC856" s="251" t="s">
        <v>4521</v>
      </c>
      <c r="AD856" s="250" t="s">
        <v>2</v>
      </c>
      <c r="AE856" s="250" t="s">
        <v>4522</v>
      </c>
      <c r="AF856" s="250" t="s">
        <v>42</v>
      </c>
      <c r="AG856" s="250" t="s">
        <v>42</v>
      </c>
      <c r="AH856" s="292" t="s">
        <v>161</v>
      </c>
    </row>
    <row r="857" spans="1:34" x14ac:dyDescent="0.25">
      <c r="A857" s="15"/>
      <c r="B857" s="37"/>
      <c r="C857" s="37"/>
      <c r="D857" s="201"/>
      <c r="E857" s="285"/>
      <c r="F857" s="206"/>
      <c r="G857" s="2"/>
      <c r="H857" s="10"/>
      <c r="I857" s="10"/>
      <c r="J857" s="10"/>
      <c r="K857" s="10"/>
      <c r="M857" s="219"/>
      <c r="N857" s="220"/>
      <c r="O857" s="94"/>
      <c r="P857" s="94"/>
      <c r="Q857" s="7"/>
      <c r="R857" s="7"/>
      <c r="S857" s="7"/>
      <c r="T857" s="7"/>
      <c r="U857" s="108"/>
      <c r="V857" s="108"/>
      <c r="W857" s="7"/>
      <c r="X857" s="7"/>
      <c r="Y857" s="7"/>
      <c r="Z857" s="7"/>
    </row>
    <row r="858" spans="1:34" x14ac:dyDescent="0.25">
      <c r="A858" s="15"/>
      <c r="B858" s="37"/>
      <c r="C858" s="37"/>
      <c r="D858" s="201"/>
      <c r="E858" s="285"/>
      <c r="F858" s="206"/>
      <c r="G858" s="2"/>
      <c r="H858" s="10"/>
      <c r="I858" s="10"/>
      <c r="J858" s="10"/>
      <c r="K858" s="10"/>
      <c r="M858" s="219"/>
      <c r="N858" s="220"/>
      <c r="O858" s="94"/>
      <c r="P858" s="98"/>
      <c r="Q858" s="5"/>
      <c r="R858" s="5"/>
      <c r="S858" s="5"/>
      <c r="T858" s="5"/>
      <c r="U858" s="106"/>
      <c r="V858" s="106"/>
      <c r="W858" s="5"/>
      <c r="X858" s="5"/>
      <c r="Y858" s="7"/>
      <c r="Z858" s="7"/>
    </row>
    <row r="859" spans="1:34" x14ac:dyDescent="0.25">
      <c r="A859" s="15"/>
      <c r="B859" s="37"/>
      <c r="C859" s="37"/>
      <c r="D859" s="201"/>
      <c r="E859" s="285"/>
      <c r="F859" s="206"/>
      <c r="G859" s="2"/>
      <c r="H859" s="10"/>
      <c r="I859" s="10"/>
      <c r="J859" s="10"/>
      <c r="K859" s="10"/>
      <c r="M859" s="219"/>
      <c r="N859" s="220"/>
      <c r="O859" s="94"/>
      <c r="P859" s="98"/>
      <c r="Q859" s="5"/>
      <c r="R859" s="5"/>
      <c r="S859" s="5"/>
      <c r="T859" s="5"/>
      <c r="U859" s="106"/>
      <c r="V859" s="106"/>
      <c r="W859" s="5"/>
      <c r="X859" s="5"/>
      <c r="Y859" s="7"/>
      <c r="Z859" s="7"/>
    </row>
    <row r="860" spans="1:34" x14ac:dyDescent="0.25">
      <c r="A860" s="15"/>
      <c r="B860" s="37"/>
      <c r="C860" s="37"/>
      <c r="D860" s="201"/>
      <c r="E860" s="285"/>
      <c r="F860" s="206"/>
      <c r="G860" s="2"/>
      <c r="H860" s="10"/>
      <c r="I860" s="10"/>
      <c r="J860" s="10"/>
      <c r="K860" s="10"/>
      <c r="M860" s="219"/>
      <c r="N860" s="220"/>
      <c r="O860" s="94"/>
      <c r="P860" s="98"/>
      <c r="Q860" s="5"/>
      <c r="R860" s="5"/>
      <c r="S860" s="5"/>
      <c r="T860" s="5"/>
      <c r="U860" s="106"/>
      <c r="V860" s="106"/>
      <c r="W860" s="5"/>
      <c r="X860" s="5"/>
      <c r="Y860" s="7"/>
      <c r="Z860" s="7"/>
    </row>
    <row r="861" spans="1:34" x14ac:dyDescent="0.25">
      <c r="A861" s="15"/>
      <c r="B861" s="37"/>
      <c r="C861" s="37"/>
      <c r="D861" s="201"/>
      <c r="E861" s="285"/>
      <c r="F861" s="206"/>
      <c r="G861" s="2"/>
      <c r="H861" s="10"/>
      <c r="I861" s="10"/>
      <c r="J861" s="10"/>
      <c r="K861" s="10"/>
      <c r="M861" s="219"/>
      <c r="N861" s="220"/>
      <c r="O861" s="94"/>
      <c r="P861" s="94"/>
      <c r="Q861" s="7"/>
      <c r="R861" s="7"/>
      <c r="S861" s="7"/>
      <c r="T861" s="7"/>
      <c r="U861" s="108"/>
      <c r="V861" s="108"/>
      <c r="W861" s="7"/>
      <c r="X861" s="7"/>
      <c r="Y861" s="7"/>
      <c r="Z861" s="7"/>
    </row>
    <row r="862" spans="1:34" x14ac:dyDescent="0.25">
      <c r="A862" s="15"/>
      <c r="B862" s="37"/>
      <c r="C862" s="37"/>
      <c r="D862" s="201"/>
      <c r="E862" s="285"/>
      <c r="F862" s="206"/>
      <c r="G862" s="2"/>
      <c r="H862" s="10"/>
      <c r="I862" s="10"/>
      <c r="J862" s="10"/>
      <c r="K862" s="10"/>
      <c r="M862" s="219"/>
      <c r="N862" s="220"/>
      <c r="O862" s="94"/>
      <c r="P862" s="94"/>
      <c r="Q862" s="7"/>
      <c r="R862" s="7"/>
      <c r="S862" s="7"/>
      <c r="T862" s="7"/>
      <c r="U862" s="108"/>
      <c r="V862" s="108"/>
      <c r="W862" s="7"/>
      <c r="X862" s="7"/>
      <c r="Y862" s="7"/>
      <c r="Z862" s="7"/>
    </row>
    <row r="863" spans="1:34" x14ac:dyDescent="0.25">
      <c r="A863" s="15"/>
      <c r="B863" s="37"/>
      <c r="C863" s="37"/>
      <c r="D863" s="201"/>
      <c r="E863" s="285"/>
      <c r="F863" s="206"/>
      <c r="G863" s="2"/>
      <c r="H863" s="10"/>
      <c r="I863" s="10"/>
      <c r="J863" s="10"/>
      <c r="K863" s="10"/>
      <c r="M863" s="219"/>
      <c r="N863" s="220"/>
      <c r="O863" s="94"/>
      <c r="P863" s="94"/>
      <c r="Q863" s="7"/>
      <c r="R863" s="7"/>
      <c r="S863" s="7"/>
      <c r="T863" s="7"/>
      <c r="U863" s="108"/>
      <c r="V863" s="108"/>
      <c r="W863" s="7"/>
      <c r="X863" s="7"/>
      <c r="Y863" s="7"/>
      <c r="Z863" s="7"/>
    </row>
    <row r="864" spans="1:34" x14ac:dyDescent="0.25">
      <c r="A864" s="15"/>
      <c r="B864" s="37"/>
      <c r="C864" s="37"/>
      <c r="D864" s="201"/>
      <c r="E864" s="285"/>
      <c r="F864" s="206"/>
      <c r="G864" s="2"/>
      <c r="H864" s="10"/>
      <c r="I864" s="10"/>
      <c r="J864" s="10"/>
      <c r="K864" s="10"/>
      <c r="M864" s="219"/>
      <c r="N864" s="220"/>
      <c r="O864" s="94"/>
      <c r="P864" s="94"/>
      <c r="Q864" s="7"/>
      <c r="R864" s="7"/>
      <c r="S864" s="7"/>
      <c r="T864" s="7"/>
      <c r="U864" s="108"/>
      <c r="V864" s="108"/>
      <c r="W864" s="7"/>
      <c r="X864" s="7"/>
      <c r="Y864" s="7"/>
      <c r="Z864" s="7"/>
    </row>
    <row r="865" spans="1:26" x14ac:dyDescent="0.25">
      <c r="A865" s="15"/>
      <c r="B865" s="37"/>
      <c r="C865" s="37"/>
      <c r="D865" s="201"/>
      <c r="E865" s="285"/>
      <c r="F865" s="206"/>
      <c r="G865" s="2"/>
      <c r="H865" s="10"/>
      <c r="I865" s="10"/>
      <c r="J865" s="10"/>
      <c r="K865" s="10"/>
      <c r="M865" s="219"/>
      <c r="N865" s="220"/>
      <c r="O865" s="94"/>
      <c r="P865" s="94"/>
      <c r="Q865" s="7"/>
      <c r="R865" s="7"/>
      <c r="S865" s="7"/>
      <c r="T865" s="7"/>
      <c r="U865" s="108"/>
      <c r="V865" s="108"/>
      <c r="W865" s="7"/>
      <c r="X865" s="7"/>
      <c r="Y865" s="7"/>
      <c r="Z865" s="7"/>
    </row>
    <row r="866" spans="1:26" x14ac:dyDescent="0.25">
      <c r="A866" s="15"/>
      <c r="B866" s="37"/>
      <c r="C866" s="37"/>
      <c r="D866" s="201"/>
      <c r="E866" s="285"/>
      <c r="F866" s="206"/>
      <c r="G866" s="2"/>
      <c r="H866" s="10"/>
      <c r="I866" s="10"/>
      <c r="J866" s="10"/>
      <c r="K866" s="10"/>
      <c r="M866" s="219"/>
      <c r="N866" s="220"/>
      <c r="O866" s="94"/>
      <c r="P866" s="94"/>
      <c r="Q866" s="7"/>
      <c r="R866" s="7"/>
      <c r="S866" s="7"/>
      <c r="T866" s="7"/>
      <c r="U866" s="108"/>
      <c r="V866" s="108"/>
      <c r="W866" s="7"/>
      <c r="X866" s="7"/>
      <c r="Y866" s="7"/>
      <c r="Z866" s="7"/>
    </row>
    <row r="867" spans="1:26" x14ac:dyDescent="0.25">
      <c r="A867" s="15"/>
      <c r="B867" s="37"/>
      <c r="C867" s="37"/>
      <c r="D867" s="201"/>
      <c r="E867" s="285"/>
      <c r="F867" s="206"/>
      <c r="G867" s="2"/>
      <c r="H867" s="10"/>
      <c r="I867" s="10"/>
      <c r="J867" s="10"/>
      <c r="K867" s="10"/>
      <c r="M867" s="219"/>
      <c r="N867" s="220"/>
      <c r="O867" s="94"/>
      <c r="P867" s="94"/>
      <c r="Q867" s="7"/>
      <c r="R867" s="7"/>
      <c r="S867" s="7"/>
      <c r="T867" s="7"/>
      <c r="U867" s="108"/>
      <c r="V867" s="108"/>
      <c r="W867" s="7"/>
      <c r="X867" s="7"/>
      <c r="Y867" s="7"/>
      <c r="Z867" s="7"/>
    </row>
    <row r="868" spans="1:26" x14ac:dyDescent="0.25">
      <c r="A868" s="15"/>
      <c r="B868" s="37"/>
      <c r="C868" s="37"/>
      <c r="D868" s="201"/>
      <c r="E868" s="285"/>
      <c r="F868" s="206"/>
      <c r="G868" s="2"/>
      <c r="H868" s="10"/>
      <c r="I868" s="10"/>
      <c r="J868" s="10"/>
      <c r="K868" s="10"/>
      <c r="M868" s="219"/>
      <c r="N868" s="220"/>
      <c r="O868" s="94"/>
      <c r="P868" s="94"/>
      <c r="Q868" s="7"/>
      <c r="R868" s="7"/>
      <c r="S868" s="7"/>
      <c r="T868" s="7"/>
      <c r="U868" s="108"/>
      <c r="V868" s="108"/>
      <c r="W868" s="7"/>
      <c r="X868" s="7"/>
      <c r="Y868" s="7"/>
      <c r="Z868" s="7"/>
    </row>
    <row r="869" spans="1:26" x14ac:dyDescent="0.25">
      <c r="A869" s="15"/>
      <c r="B869" s="37"/>
      <c r="C869" s="37"/>
      <c r="D869" s="201"/>
      <c r="E869" s="285"/>
      <c r="F869" s="206"/>
      <c r="G869" s="2"/>
      <c r="H869" s="10"/>
      <c r="I869" s="10"/>
      <c r="J869" s="10"/>
      <c r="K869" s="10"/>
      <c r="M869" s="219"/>
      <c r="N869" s="220"/>
      <c r="O869" s="94"/>
      <c r="P869" s="94"/>
      <c r="Q869" s="7"/>
      <c r="R869" s="7"/>
      <c r="S869" s="7"/>
      <c r="T869" s="7"/>
      <c r="U869" s="108"/>
      <c r="V869" s="108"/>
      <c r="W869" s="7"/>
      <c r="X869" s="7"/>
      <c r="Y869" s="7"/>
      <c r="Z869" s="7"/>
    </row>
    <row r="870" spans="1:26" x14ac:dyDescent="0.25">
      <c r="A870" s="15"/>
      <c r="B870" s="37"/>
      <c r="C870" s="37"/>
      <c r="D870" s="201"/>
      <c r="E870" s="285"/>
      <c r="F870" s="206"/>
      <c r="G870" s="2"/>
      <c r="H870" s="10"/>
      <c r="I870" s="10"/>
      <c r="J870" s="10"/>
      <c r="K870" s="10"/>
      <c r="M870" s="219"/>
      <c r="N870" s="220"/>
      <c r="O870" s="94"/>
      <c r="P870" s="94"/>
      <c r="Q870" s="7"/>
      <c r="R870" s="7"/>
      <c r="S870" s="7"/>
      <c r="T870" s="7"/>
      <c r="U870" s="108"/>
      <c r="V870" s="108"/>
      <c r="W870" s="7"/>
      <c r="X870" s="7"/>
      <c r="Y870" s="7"/>
      <c r="Z870" s="7"/>
    </row>
    <row r="871" spans="1:26" x14ac:dyDescent="0.25">
      <c r="A871" s="15"/>
      <c r="B871" s="37"/>
      <c r="C871" s="37"/>
      <c r="D871" s="201"/>
      <c r="E871" s="285"/>
      <c r="F871" s="206"/>
      <c r="G871" s="2"/>
      <c r="H871" s="10"/>
      <c r="I871" s="10"/>
      <c r="J871" s="10"/>
      <c r="K871" s="10"/>
      <c r="M871" s="219"/>
      <c r="N871" s="220"/>
      <c r="O871" s="94"/>
      <c r="P871" s="94"/>
      <c r="Q871" s="7"/>
      <c r="R871" s="7"/>
      <c r="S871" s="7"/>
      <c r="T871" s="7"/>
      <c r="U871" s="108"/>
      <c r="V871" s="108"/>
      <c r="W871" s="7"/>
      <c r="X871" s="7"/>
      <c r="Y871" s="7"/>
      <c r="Z871" s="7"/>
    </row>
    <row r="872" spans="1:26" x14ac:dyDescent="0.25">
      <c r="A872" s="15"/>
      <c r="B872" s="37"/>
      <c r="C872" s="37"/>
      <c r="D872" s="201"/>
      <c r="E872" s="285"/>
      <c r="F872" s="206"/>
      <c r="G872" s="2"/>
      <c r="H872" s="10"/>
      <c r="I872" s="10"/>
      <c r="J872" s="10"/>
      <c r="K872" s="10"/>
      <c r="M872" s="219"/>
      <c r="N872" s="220"/>
      <c r="O872" s="94"/>
      <c r="P872" s="94"/>
      <c r="Q872" s="7"/>
      <c r="R872" s="7"/>
      <c r="S872" s="7"/>
      <c r="T872" s="7"/>
      <c r="U872" s="108"/>
      <c r="V872" s="108"/>
      <c r="W872" s="7"/>
      <c r="X872" s="7"/>
      <c r="Y872" s="7"/>
      <c r="Z872" s="7"/>
    </row>
    <row r="873" spans="1:26" x14ac:dyDescent="0.25">
      <c r="A873" s="15"/>
      <c r="B873" s="37"/>
      <c r="C873" s="37"/>
      <c r="D873" s="201"/>
      <c r="E873" s="285"/>
      <c r="F873" s="206"/>
      <c r="G873" s="2"/>
      <c r="H873" s="10"/>
      <c r="I873" s="10"/>
      <c r="J873" s="10"/>
      <c r="K873" s="10"/>
      <c r="M873" s="219"/>
      <c r="N873" s="220"/>
      <c r="O873" s="94"/>
      <c r="P873" s="94"/>
      <c r="Q873" s="7"/>
      <c r="R873" s="7"/>
      <c r="S873" s="7"/>
      <c r="T873" s="7"/>
      <c r="U873" s="108"/>
      <c r="V873" s="108"/>
      <c r="W873" s="7"/>
      <c r="X873" s="7"/>
      <c r="Y873" s="7"/>
      <c r="Z873" s="7"/>
    </row>
    <row r="874" spans="1:26" x14ac:dyDescent="0.25">
      <c r="A874" s="15"/>
      <c r="B874" s="37"/>
      <c r="C874" s="37"/>
      <c r="D874" s="201"/>
      <c r="E874" s="285"/>
      <c r="F874" s="206"/>
      <c r="G874" s="2"/>
      <c r="H874" s="10"/>
      <c r="I874" s="10"/>
      <c r="J874" s="10"/>
      <c r="K874" s="10"/>
      <c r="M874" s="219"/>
      <c r="N874" s="220"/>
      <c r="O874" s="94"/>
      <c r="P874" s="94"/>
      <c r="Q874" s="7"/>
      <c r="R874" s="7"/>
      <c r="S874" s="7"/>
      <c r="T874" s="7"/>
      <c r="U874" s="108"/>
      <c r="V874" s="108"/>
      <c r="W874" s="7"/>
      <c r="X874" s="7"/>
      <c r="Y874" s="7"/>
      <c r="Z874" s="7"/>
    </row>
    <row r="875" spans="1:26" x14ac:dyDescent="0.25">
      <c r="A875" s="15"/>
      <c r="B875" s="37"/>
      <c r="C875" s="37"/>
      <c r="D875" s="201"/>
      <c r="E875" s="285"/>
      <c r="F875" s="206"/>
      <c r="G875" s="2"/>
      <c r="H875" s="10"/>
      <c r="I875" s="10"/>
      <c r="J875" s="10"/>
      <c r="K875" s="10"/>
      <c r="M875" s="219"/>
      <c r="N875" s="220"/>
      <c r="O875" s="94"/>
      <c r="P875" s="94"/>
      <c r="Q875" s="7"/>
      <c r="R875" s="7"/>
      <c r="S875" s="7"/>
      <c r="T875" s="7"/>
      <c r="U875" s="108"/>
      <c r="V875" s="108"/>
      <c r="W875" s="7"/>
      <c r="X875" s="7"/>
      <c r="Y875" s="7"/>
      <c r="Z875" s="7"/>
    </row>
    <row r="876" spans="1:26" x14ac:dyDescent="0.25">
      <c r="A876" s="15"/>
      <c r="B876" s="37"/>
      <c r="C876" s="37"/>
      <c r="D876" s="201"/>
      <c r="E876" s="285"/>
      <c r="F876" s="206"/>
      <c r="G876" s="2"/>
      <c r="H876" s="10"/>
      <c r="I876" s="10"/>
      <c r="J876" s="10"/>
      <c r="K876" s="10"/>
      <c r="M876" s="219"/>
      <c r="N876" s="220"/>
      <c r="O876" s="94"/>
      <c r="P876" s="94"/>
      <c r="Q876" s="7"/>
      <c r="R876" s="7"/>
      <c r="S876" s="7"/>
      <c r="T876" s="7"/>
      <c r="U876" s="108"/>
      <c r="V876" s="108"/>
      <c r="W876" s="7"/>
      <c r="X876" s="7"/>
      <c r="Y876" s="7"/>
      <c r="Z876" s="7"/>
    </row>
    <row r="877" spans="1:26" x14ac:dyDescent="0.25">
      <c r="A877" s="15"/>
      <c r="B877" s="37"/>
      <c r="C877" s="37"/>
      <c r="D877" s="201"/>
      <c r="E877" s="285"/>
      <c r="F877" s="206"/>
      <c r="G877" s="2"/>
      <c r="H877" s="10"/>
      <c r="I877" s="10"/>
      <c r="J877" s="10"/>
      <c r="K877" s="10"/>
      <c r="M877" s="219"/>
      <c r="N877" s="220"/>
      <c r="O877" s="94"/>
      <c r="P877" s="94"/>
      <c r="Q877" s="7"/>
      <c r="R877" s="7"/>
      <c r="S877" s="7"/>
      <c r="T877" s="7"/>
      <c r="U877" s="108"/>
      <c r="V877" s="108"/>
      <c r="W877" s="7"/>
      <c r="X877" s="7"/>
      <c r="Y877" s="7"/>
      <c r="Z877" s="7"/>
    </row>
    <row r="878" spans="1:26" x14ac:dyDescent="0.25">
      <c r="A878" s="15"/>
      <c r="B878" s="37"/>
      <c r="C878" s="37"/>
      <c r="D878" s="201"/>
      <c r="E878" s="285"/>
      <c r="F878" s="206"/>
      <c r="G878" s="2"/>
      <c r="H878" s="10"/>
      <c r="I878" s="10"/>
      <c r="J878" s="10"/>
      <c r="K878" s="10"/>
      <c r="M878" s="219"/>
      <c r="N878" s="220"/>
      <c r="O878" s="94"/>
      <c r="P878" s="94"/>
      <c r="Q878" s="7"/>
      <c r="R878" s="7"/>
      <c r="S878" s="7"/>
      <c r="T878" s="7"/>
      <c r="U878" s="108"/>
      <c r="V878" s="108"/>
      <c r="W878" s="7"/>
      <c r="X878" s="7"/>
      <c r="Y878" s="7"/>
      <c r="Z878" s="7"/>
    </row>
    <row r="879" spans="1:26" x14ac:dyDescent="0.25">
      <c r="A879" s="15"/>
      <c r="B879" s="37"/>
      <c r="C879" s="37"/>
      <c r="D879" s="201"/>
      <c r="E879" s="285"/>
      <c r="F879" s="206"/>
      <c r="G879" s="2"/>
      <c r="H879" s="10"/>
      <c r="I879" s="10"/>
      <c r="J879" s="10"/>
      <c r="K879" s="10"/>
      <c r="M879" s="219"/>
      <c r="N879" s="220"/>
      <c r="O879" s="94"/>
      <c r="P879" s="94"/>
      <c r="Q879" s="7"/>
      <c r="R879" s="7"/>
      <c r="S879" s="7"/>
      <c r="T879" s="7"/>
      <c r="U879" s="108"/>
      <c r="V879" s="108"/>
      <c r="W879" s="7"/>
      <c r="X879" s="7"/>
      <c r="Y879" s="7"/>
      <c r="Z879" s="7"/>
    </row>
    <row r="880" spans="1:26" x14ac:dyDescent="0.25">
      <c r="A880" s="15"/>
      <c r="B880" s="37"/>
      <c r="C880" s="37"/>
      <c r="D880" s="201"/>
      <c r="E880" s="285"/>
      <c r="F880" s="206"/>
      <c r="G880" s="2"/>
      <c r="H880" s="10"/>
      <c r="I880" s="10"/>
      <c r="J880" s="10"/>
      <c r="K880" s="10"/>
      <c r="M880" s="219"/>
      <c r="N880" s="220"/>
      <c r="O880" s="94"/>
      <c r="P880" s="94"/>
      <c r="Q880" s="7"/>
      <c r="R880" s="7"/>
      <c r="S880" s="7"/>
      <c r="T880" s="7"/>
      <c r="U880" s="108"/>
      <c r="V880" s="108"/>
      <c r="W880" s="7"/>
      <c r="X880" s="7"/>
      <c r="Y880" s="7"/>
      <c r="Z880" s="7"/>
    </row>
    <row r="881" spans="1:26" x14ac:dyDescent="0.25">
      <c r="A881" s="15"/>
      <c r="B881" s="37"/>
      <c r="C881" s="37"/>
      <c r="D881" s="201"/>
      <c r="E881" s="285"/>
      <c r="F881" s="206"/>
      <c r="G881" s="2"/>
      <c r="H881" s="10"/>
      <c r="I881" s="10"/>
      <c r="J881" s="10"/>
      <c r="K881" s="10"/>
      <c r="M881" s="219"/>
      <c r="N881" s="220"/>
      <c r="O881" s="94"/>
      <c r="P881" s="94"/>
      <c r="Q881" s="7"/>
      <c r="R881" s="7"/>
      <c r="S881" s="7"/>
      <c r="T881" s="7"/>
      <c r="U881" s="108"/>
      <c r="V881" s="108"/>
      <c r="W881" s="7"/>
      <c r="X881" s="7"/>
      <c r="Y881" s="7"/>
      <c r="Z881" s="7"/>
    </row>
    <row r="882" spans="1:26" x14ac:dyDescent="0.25">
      <c r="A882" s="15"/>
      <c r="B882" s="37"/>
      <c r="C882" s="37"/>
      <c r="D882" s="201"/>
      <c r="E882" s="285"/>
      <c r="F882" s="206"/>
      <c r="G882" s="2"/>
      <c r="H882" s="10"/>
      <c r="I882" s="10"/>
      <c r="J882" s="10"/>
      <c r="K882" s="10"/>
      <c r="M882" s="219"/>
      <c r="N882" s="220"/>
      <c r="O882" s="94"/>
      <c r="P882" s="94"/>
      <c r="Q882" s="7"/>
      <c r="R882" s="7"/>
      <c r="S882" s="7"/>
      <c r="T882" s="7"/>
      <c r="U882" s="108"/>
      <c r="V882" s="108"/>
      <c r="W882" s="7"/>
      <c r="X882" s="7"/>
      <c r="Y882" s="7"/>
      <c r="Z882" s="7"/>
    </row>
    <row r="883" spans="1:26" x14ac:dyDescent="0.25">
      <c r="A883" s="15"/>
      <c r="B883" s="37"/>
      <c r="C883" s="37"/>
      <c r="D883" s="201"/>
      <c r="E883" s="285"/>
      <c r="F883" s="206"/>
      <c r="G883" s="2"/>
      <c r="H883" s="10"/>
      <c r="I883" s="10"/>
      <c r="J883" s="10"/>
      <c r="K883" s="10"/>
      <c r="M883" s="219"/>
      <c r="N883" s="220"/>
      <c r="O883" s="94"/>
      <c r="P883" s="94"/>
      <c r="Q883" s="7"/>
      <c r="R883" s="7"/>
      <c r="S883" s="7"/>
      <c r="T883" s="7"/>
      <c r="U883" s="108"/>
      <c r="V883" s="108"/>
      <c r="W883" s="7"/>
      <c r="X883" s="7"/>
      <c r="Y883" s="7"/>
      <c r="Z883" s="7"/>
    </row>
    <row r="884" spans="1:26" x14ac:dyDescent="0.25">
      <c r="A884" s="15"/>
      <c r="B884" s="37"/>
      <c r="C884" s="37"/>
      <c r="D884" s="201"/>
      <c r="E884" s="285"/>
      <c r="F884" s="206"/>
      <c r="G884" s="2"/>
      <c r="H884" s="10"/>
      <c r="I884" s="10"/>
      <c r="J884" s="10"/>
      <c r="K884" s="10"/>
      <c r="M884" s="219"/>
      <c r="N884" s="220"/>
      <c r="O884" s="94"/>
      <c r="P884" s="94"/>
      <c r="Q884" s="7"/>
      <c r="R884" s="7"/>
      <c r="S884" s="7"/>
      <c r="T884" s="7"/>
      <c r="U884" s="108"/>
      <c r="V884" s="108"/>
      <c r="W884" s="7"/>
      <c r="X884" s="7"/>
      <c r="Y884" s="7"/>
      <c r="Z884" s="7"/>
    </row>
    <row r="885" spans="1:26" x14ac:dyDescent="0.25">
      <c r="A885" s="15"/>
      <c r="B885" s="37"/>
      <c r="C885" s="37"/>
      <c r="D885" s="201"/>
      <c r="E885" s="285"/>
      <c r="F885" s="206"/>
      <c r="G885" s="2"/>
      <c r="H885" s="10"/>
      <c r="I885" s="10"/>
      <c r="J885" s="10"/>
      <c r="K885" s="10"/>
      <c r="M885" s="219"/>
      <c r="N885" s="220"/>
      <c r="O885" s="94"/>
      <c r="P885" s="94"/>
      <c r="Q885" s="7"/>
      <c r="R885" s="7"/>
      <c r="S885" s="7"/>
      <c r="T885" s="7"/>
      <c r="U885" s="108"/>
      <c r="V885" s="108"/>
      <c r="W885" s="7"/>
      <c r="X885" s="7"/>
      <c r="Y885" s="7"/>
      <c r="Z885" s="7"/>
    </row>
    <row r="886" spans="1:26" x14ac:dyDescent="0.25">
      <c r="A886" s="15"/>
      <c r="B886" s="37"/>
      <c r="C886" s="37"/>
      <c r="D886" s="201"/>
      <c r="E886" s="285"/>
      <c r="F886" s="206"/>
      <c r="G886" s="2"/>
      <c r="H886" s="10"/>
      <c r="I886" s="10"/>
      <c r="J886" s="10"/>
      <c r="K886" s="10"/>
      <c r="M886" s="219"/>
      <c r="N886" s="220"/>
      <c r="O886" s="94"/>
      <c r="P886" s="94"/>
      <c r="Q886" s="7"/>
      <c r="R886" s="7"/>
      <c r="S886" s="7"/>
      <c r="T886" s="7"/>
      <c r="U886" s="108"/>
      <c r="V886" s="108"/>
      <c r="W886" s="7"/>
      <c r="X886" s="7"/>
      <c r="Y886" s="7"/>
      <c r="Z886" s="7"/>
    </row>
    <row r="887" spans="1:26" x14ac:dyDescent="0.25">
      <c r="A887" s="15"/>
      <c r="B887" s="37"/>
      <c r="C887" s="37"/>
      <c r="D887" s="201"/>
      <c r="E887" s="285"/>
      <c r="F887" s="206"/>
      <c r="G887" s="2"/>
      <c r="H887" s="10"/>
      <c r="I887" s="10"/>
      <c r="J887" s="10"/>
      <c r="K887" s="10"/>
      <c r="M887" s="219"/>
      <c r="N887" s="220"/>
      <c r="O887" s="94"/>
      <c r="P887" s="94"/>
      <c r="Q887" s="7"/>
      <c r="R887" s="7"/>
      <c r="S887" s="7"/>
      <c r="T887" s="7"/>
      <c r="U887" s="108"/>
      <c r="V887" s="108"/>
      <c r="W887" s="7"/>
      <c r="X887" s="7"/>
      <c r="Y887" s="7"/>
      <c r="Z887" s="7"/>
    </row>
    <row r="888" spans="1:26" x14ac:dyDescent="0.25">
      <c r="A888" s="15"/>
      <c r="B888" s="37"/>
      <c r="C888" s="37"/>
      <c r="D888" s="201"/>
      <c r="E888" s="285"/>
      <c r="F888" s="206"/>
      <c r="G888" s="2"/>
      <c r="H888" s="10"/>
      <c r="I888" s="10"/>
      <c r="J888" s="10"/>
      <c r="K888" s="10"/>
      <c r="M888" s="219"/>
      <c r="N888" s="220"/>
      <c r="O888" s="94"/>
      <c r="P888" s="94"/>
      <c r="Q888" s="7"/>
      <c r="R888" s="7"/>
      <c r="S888" s="7"/>
      <c r="T888" s="7"/>
      <c r="U888" s="108"/>
      <c r="V888" s="108"/>
      <c r="W888" s="7"/>
      <c r="X888" s="7"/>
      <c r="Y888" s="7"/>
      <c r="Z888" s="7"/>
    </row>
    <row r="889" spans="1:26" x14ac:dyDescent="0.25">
      <c r="A889" s="15"/>
      <c r="B889" s="37"/>
      <c r="C889" s="37"/>
      <c r="D889" s="201"/>
      <c r="E889" s="285"/>
      <c r="F889" s="206"/>
      <c r="G889" s="2"/>
      <c r="H889" s="10"/>
      <c r="I889" s="10"/>
      <c r="J889" s="10"/>
      <c r="K889" s="10"/>
      <c r="M889" s="219"/>
      <c r="N889" s="220"/>
      <c r="O889" s="94"/>
      <c r="P889" s="94"/>
      <c r="Q889" s="7"/>
      <c r="R889" s="7"/>
      <c r="S889" s="7"/>
      <c r="T889" s="7"/>
      <c r="U889" s="108"/>
      <c r="V889" s="108"/>
      <c r="W889" s="7"/>
      <c r="X889" s="7"/>
      <c r="Y889" s="7"/>
      <c r="Z889" s="7"/>
    </row>
    <row r="890" spans="1:26" x14ac:dyDescent="0.25">
      <c r="A890" s="15"/>
      <c r="B890" s="37"/>
      <c r="C890" s="37"/>
      <c r="D890" s="201"/>
      <c r="E890" s="285"/>
      <c r="F890" s="206"/>
      <c r="G890" s="2"/>
      <c r="H890" s="10"/>
      <c r="I890" s="10"/>
      <c r="J890" s="10"/>
      <c r="K890" s="10"/>
      <c r="M890" s="219"/>
      <c r="N890" s="220"/>
      <c r="O890" s="94"/>
      <c r="P890" s="94"/>
      <c r="Q890" s="7"/>
      <c r="R890" s="7"/>
      <c r="S890" s="7"/>
      <c r="T890" s="7"/>
      <c r="U890" s="108"/>
      <c r="V890" s="108"/>
      <c r="W890" s="7"/>
      <c r="X890" s="7"/>
      <c r="Y890" s="7"/>
      <c r="Z890" s="7"/>
    </row>
    <row r="891" spans="1:26" x14ac:dyDescent="0.25">
      <c r="A891" s="15"/>
      <c r="B891" s="37"/>
      <c r="C891" s="37"/>
      <c r="D891" s="201"/>
      <c r="E891" s="285"/>
      <c r="F891" s="206"/>
      <c r="G891" s="2"/>
      <c r="H891" s="10"/>
      <c r="I891" s="10"/>
      <c r="J891" s="10"/>
      <c r="K891" s="10"/>
      <c r="M891" s="219"/>
      <c r="N891" s="220"/>
      <c r="O891" s="94"/>
      <c r="P891" s="94"/>
      <c r="Q891" s="7"/>
      <c r="R891" s="7"/>
      <c r="S891" s="7"/>
      <c r="T891" s="7"/>
      <c r="U891" s="108"/>
      <c r="V891" s="108"/>
      <c r="W891" s="7"/>
      <c r="X891" s="7"/>
      <c r="Y891" s="7"/>
      <c r="Z891" s="7"/>
    </row>
    <row r="892" spans="1:26" x14ac:dyDescent="0.25">
      <c r="A892" s="15"/>
      <c r="B892" s="37"/>
      <c r="C892" s="37"/>
      <c r="D892" s="201"/>
      <c r="E892" s="285"/>
      <c r="F892" s="206"/>
      <c r="G892" s="2"/>
      <c r="H892" s="10"/>
      <c r="I892" s="10"/>
      <c r="J892" s="10"/>
      <c r="K892" s="10"/>
      <c r="M892" s="219"/>
      <c r="N892" s="220"/>
      <c r="O892" s="94"/>
      <c r="P892" s="94"/>
      <c r="Q892" s="7"/>
      <c r="R892" s="7"/>
      <c r="S892" s="7"/>
      <c r="T892" s="7"/>
      <c r="U892" s="108"/>
      <c r="V892" s="108"/>
      <c r="W892" s="7"/>
      <c r="X892" s="7"/>
      <c r="Y892" s="7"/>
      <c r="Z892" s="7"/>
    </row>
    <row r="893" spans="1:26" x14ac:dyDescent="0.25">
      <c r="A893" s="15"/>
      <c r="B893" s="37"/>
      <c r="C893" s="37"/>
      <c r="D893" s="201"/>
      <c r="E893" s="285"/>
      <c r="F893" s="206"/>
      <c r="G893" s="2"/>
      <c r="H893" s="10"/>
      <c r="I893" s="10"/>
      <c r="J893" s="10"/>
      <c r="K893" s="10"/>
      <c r="M893" s="219"/>
      <c r="N893" s="220"/>
      <c r="O893" s="94"/>
      <c r="P893" s="94"/>
      <c r="Q893" s="7"/>
      <c r="R893" s="7"/>
      <c r="S893" s="7"/>
      <c r="T893" s="7"/>
      <c r="U893" s="108"/>
      <c r="V893" s="108"/>
      <c r="W893" s="7"/>
      <c r="X893" s="7"/>
      <c r="Y893" s="7"/>
      <c r="Z893" s="7"/>
    </row>
    <row r="894" spans="1:26" x14ac:dyDescent="0.25">
      <c r="A894" s="15"/>
      <c r="B894" s="37"/>
      <c r="C894" s="37"/>
      <c r="D894" s="201"/>
      <c r="E894" s="285"/>
      <c r="F894" s="206"/>
      <c r="G894" s="2"/>
      <c r="H894" s="10"/>
      <c r="I894" s="10"/>
      <c r="J894" s="10"/>
      <c r="K894" s="10"/>
      <c r="M894" s="219"/>
      <c r="N894" s="220"/>
      <c r="O894" s="94"/>
      <c r="P894" s="94"/>
      <c r="Q894" s="7"/>
      <c r="R894" s="7"/>
      <c r="S894" s="7"/>
      <c r="T894" s="7"/>
      <c r="U894" s="108"/>
      <c r="V894" s="108"/>
      <c r="W894" s="7"/>
      <c r="X894" s="7"/>
      <c r="Y894" s="7"/>
      <c r="Z894" s="7"/>
    </row>
    <row r="895" spans="1:26" x14ac:dyDescent="0.25">
      <c r="A895" s="15"/>
      <c r="B895" s="37"/>
      <c r="C895" s="37"/>
      <c r="D895" s="201"/>
      <c r="E895" s="285"/>
      <c r="F895" s="206"/>
      <c r="G895" s="2"/>
      <c r="H895" s="10"/>
      <c r="I895" s="10"/>
      <c r="J895" s="10"/>
      <c r="K895" s="10"/>
      <c r="M895" s="219"/>
      <c r="N895" s="220"/>
      <c r="O895" s="94"/>
      <c r="P895" s="94"/>
      <c r="Q895" s="7"/>
      <c r="R895" s="7"/>
      <c r="S895" s="7"/>
      <c r="T895" s="7"/>
      <c r="U895" s="108"/>
      <c r="V895" s="108"/>
      <c r="W895" s="7"/>
      <c r="X895" s="7"/>
      <c r="Y895" s="7"/>
      <c r="Z895" s="7"/>
    </row>
    <row r="896" spans="1:26" x14ac:dyDescent="0.25">
      <c r="A896" s="15"/>
      <c r="B896" s="37"/>
      <c r="C896" s="37"/>
      <c r="D896" s="201"/>
      <c r="E896" s="285"/>
      <c r="F896" s="206"/>
      <c r="G896" s="2"/>
      <c r="H896" s="10"/>
      <c r="I896" s="10"/>
      <c r="J896" s="10"/>
      <c r="K896" s="10"/>
      <c r="M896" s="219"/>
      <c r="N896" s="220"/>
      <c r="O896" s="94"/>
      <c r="P896" s="94"/>
      <c r="Q896" s="7"/>
      <c r="R896" s="7"/>
      <c r="S896" s="7"/>
      <c r="T896" s="7"/>
      <c r="U896" s="108"/>
      <c r="V896" s="108"/>
      <c r="W896" s="7"/>
      <c r="X896" s="7"/>
      <c r="Y896" s="7"/>
      <c r="Z896" s="7"/>
    </row>
    <row r="897" spans="1:26" x14ac:dyDescent="0.25">
      <c r="A897" s="15"/>
      <c r="B897" s="37"/>
      <c r="C897" s="37"/>
      <c r="D897" s="201"/>
      <c r="E897" s="285"/>
      <c r="F897" s="206"/>
      <c r="G897" s="2"/>
      <c r="H897" s="10"/>
      <c r="I897" s="10"/>
      <c r="J897" s="10"/>
      <c r="K897" s="10"/>
      <c r="M897" s="219"/>
      <c r="N897" s="220"/>
      <c r="O897" s="94"/>
      <c r="P897" s="94"/>
      <c r="Q897" s="7"/>
      <c r="R897" s="7"/>
      <c r="S897" s="7"/>
      <c r="T897" s="7"/>
      <c r="U897" s="108"/>
      <c r="V897" s="108"/>
      <c r="W897" s="7"/>
      <c r="X897" s="7"/>
      <c r="Y897" s="7"/>
      <c r="Z897" s="7"/>
    </row>
    <row r="898" spans="1:26" x14ac:dyDescent="0.25">
      <c r="A898" s="15"/>
      <c r="B898" s="37"/>
      <c r="C898" s="37"/>
      <c r="D898" s="201"/>
      <c r="E898" s="285"/>
      <c r="F898" s="206"/>
      <c r="G898" s="2"/>
      <c r="H898" s="10"/>
      <c r="I898" s="10"/>
      <c r="J898" s="10"/>
      <c r="K898" s="10"/>
      <c r="M898" s="219"/>
      <c r="N898" s="220"/>
      <c r="O898" s="94"/>
      <c r="P898" s="94"/>
      <c r="Q898" s="7"/>
      <c r="R898" s="7"/>
      <c r="S898" s="7"/>
      <c r="T898" s="7"/>
      <c r="U898" s="108"/>
      <c r="V898" s="108"/>
      <c r="W898" s="7"/>
      <c r="X898" s="7"/>
      <c r="Y898" s="7"/>
      <c r="Z898" s="7"/>
    </row>
    <row r="899" spans="1:26" x14ac:dyDescent="0.25">
      <c r="A899" s="15"/>
      <c r="B899" s="37"/>
      <c r="C899" s="37"/>
      <c r="D899" s="201"/>
      <c r="E899" s="285"/>
      <c r="F899" s="206"/>
      <c r="G899" s="2"/>
      <c r="H899" s="10"/>
      <c r="I899" s="10"/>
      <c r="J899" s="10"/>
      <c r="K899" s="10"/>
      <c r="M899" s="219"/>
      <c r="N899" s="220"/>
      <c r="O899" s="94"/>
      <c r="P899" s="94"/>
      <c r="Q899" s="7"/>
      <c r="R899" s="7"/>
      <c r="S899" s="7"/>
      <c r="T899" s="7"/>
      <c r="U899" s="108"/>
      <c r="V899" s="108"/>
      <c r="W899" s="7"/>
      <c r="X899" s="7"/>
      <c r="Y899" s="7"/>
      <c r="Z899" s="7"/>
    </row>
    <row r="900" spans="1:26" x14ac:dyDescent="0.25">
      <c r="A900" s="15"/>
      <c r="B900" s="37"/>
      <c r="C900" s="37"/>
      <c r="D900" s="201"/>
      <c r="E900" s="285"/>
      <c r="F900" s="206"/>
      <c r="G900" s="2"/>
      <c r="H900" s="10"/>
      <c r="I900" s="10"/>
      <c r="J900" s="10"/>
      <c r="K900" s="10"/>
      <c r="M900" s="219"/>
      <c r="N900" s="220"/>
      <c r="O900" s="94"/>
      <c r="P900" s="94"/>
      <c r="Q900" s="7"/>
      <c r="R900" s="7"/>
      <c r="S900" s="7"/>
      <c r="T900" s="7"/>
      <c r="U900" s="108"/>
      <c r="V900" s="108"/>
      <c r="W900" s="7"/>
      <c r="X900" s="7"/>
      <c r="Y900" s="7"/>
      <c r="Z900" s="7"/>
    </row>
    <row r="901" spans="1:26" x14ac:dyDescent="0.25">
      <c r="A901" s="15"/>
      <c r="B901" s="37"/>
      <c r="C901" s="37"/>
      <c r="D901" s="201"/>
      <c r="E901" s="285"/>
      <c r="F901" s="206"/>
      <c r="G901" s="2"/>
      <c r="H901" s="10"/>
      <c r="I901" s="10"/>
      <c r="J901" s="10"/>
      <c r="K901" s="10"/>
      <c r="M901" s="219"/>
      <c r="N901" s="220"/>
      <c r="O901" s="94"/>
      <c r="P901" s="94"/>
      <c r="Q901" s="7"/>
      <c r="R901" s="7"/>
      <c r="S901" s="7"/>
      <c r="T901" s="7"/>
      <c r="U901" s="108"/>
      <c r="V901" s="108"/>
      <c r="W901" s="7"/>
      <c r="X901" s="7"/>
      <c r="Y901" s="7"/>
      <c r="Z901" s="7"/>
    </row>
    <row r="902" spans="1:26" x14ac:dyDescent="0.25">
      <c r="A902" s="15"/>
      <c r="B902" s="37"/>
      <c r="C902" s="37"/>
      <c r="D902" s="201"/>
      <c r="E902" s="285"/>
      <c r="F902" s="206"/>
      <c r="G902" s="2"/>
      <c r="H902" s="10"/>
      <c r="I902" s="10"/>
      <c r="J902" s="10"/>
      <c r="K902" s="10"/>
      <c r="M902" s="219"/>
      <c r="N902" s="220"/>
      <c r="O902" s="94"/>
      <c r="P902" s="94"/>
      <c r="Q902" s="7"/>
      <c r="R902" s="7"/>
      <c r="S902" s="7"/>
      <c r="T902" s="7"/>
      <c r="U902" s="108"/>
      <c r="V902" s="108"/>
      <c r="W902" s="7"/>
      <c r="X902" s="7"/>
      <c r="Y902" s="7"/>
      <c r="Z902" s="7"/>
    </row>
    <row r="903" spans="1:26" x14ac:dyDescent="0.25">
      <c r="A903" s="15"/>
      <c r="B903" s="37"/>
      <c r="C903" s="37"/>
      <c r="D903" s="201"/>
      <c r="E903" s="285"/>
      <c r="F903" s="206"/>
      <c r="G903" s="2"/>
      <c r="H903" s="10"/>
      <c r="I903" s="10"/>
      <c r="J903" s="10"/>
      <c r="K903" s="10"/>
      <c r="M903" s="219"/>
      <c r="N903" s="220"/>
      <c r="O903" s="94"/>
      <c r="P903" s="94"/>
      <c r="Q903" s="7"/>
      <c r="R903" s="7"/>
      <c r="S903" s="7"/>
      <c r="T903" s="7"/>
      <c r="U903" s="108"/>
      <c r="V903" s="108"/>
      <c r="W903" s="7"/>
      <c r="X903" s="7"/>
      <c r="Y903" s="7"/>
      <c r="Z903" s="7"/>
    </row>
    <row r="904" spans="1:26" x14ac:dyDescent="0.25">
      <c r="A904" s="15"/>
      <c r="B904" s="37"/>
      <c r="C904" s="37"/>
      <c r="D904" s="201"/>
      <c r="E904" s="285"/>
      <c r="F904" s="206"/>
      <c r="G904" s="2"/>
      <c r="H904" s="10"/>
      <c r="I904" s="10"/>
      <c r="J904" s="10"/>
      <c r="K904" s="10"/>
      <c r="M904" s="219"/>
      <c r="N904" s="220"/>
      <c r="O904" s="94"/>
      <c r="P904" s="94"/>
      <c r="Q904" s="7"/>
      <c r="R904" s="7"/>
      <c r="S904" s="7"/>
      <c r="T904" s="7"/>
      <c r="U904" s="108"/>
      <c r="V904" s="108"/>
      <c r="W904" s="7"/>
      <c r="X904" s="7"/>
      <c r="Y904" s="7"/>
      <c r="Z904" s="7"/>
    </row>
    <row r="905" spans="1:26" x14ac:dyDescent="0.25">
      <c r="A905" s="15"/>
      <c r="B905" s="37"/>
      <c r="C905" s="37"/>
      <c r="D905" s="201"/>
      <c r="E905" s="285"/>
      <c r="F905" s="206"/>
      <c r="G905" s="2"/>
      <c r="H905" s="10"/>
      <c r="I905" s="10"/>
      <c r="J905" s="10"/>
      <c r="K905" s="10"/>
      <c r="M905" s="219"/>
      <c r="N905" s="220"/>
      <c r="O905" s="94"/>
      <c r="P905" s="94"/>
      <c r="Q905" s="7"/>
      <c r="R905" s="7"/>
      <c r="S905" s="7"/>
      <c r="T905" s="7"/>
      <c r="U905" s="108"/>
      <c r="V905" s="108"/>
      <c r="W905" s="7"/>
      <c r="X905" s="7"/>
      <c r="Y905" s="7"/>
      <c r="Z905" s="7"/>
    </row>
    <row r="906" spans="1:26" x14ac:dyDescent="0.25">
      <c r="A906" s="15"/>
      <c r="B906" s="37"/>
      <c r="C906" s="37"/>
      <c r="D906" s="201"/>
      <c r="E906" s="285"/>
      <c r="F906" s="206"/>
      <c r="G906" s="2"/>
      <c r="H906" s="10"/>
      <c r="I906" s="10"/>
      <c r="J906" s="10"/>
      <c r="K906" s="10"/>
      <c r="M906" s="219"/>
      <c r="N906" s="220"/>
      <c r="O906" s="94"/>
      <c r="P906" s="94"/>
      <c r="Q906" s="7"/>
      <c r="R906" s="7"/>
      <c r="S906" s="7"/>
      <c r="T906" s="7"/>
      <c r="U906" s="108"/>
      <c r="V906" s="108"/>
      <c r="W906" s="7"/>
      <c r="X906" s="7"/>
      <c r="Y906" s="7"/>
      <c r="Z906" s="7"/>
    </row>
    <row r="907" spans="1:26" x14ac:dyDescent="0.25">
      <c r="A907" s="15"/>
      <c r="B907" s="37"/>
      <c r="C907" s="37"/>
      <c r="D907" s="201"/>
      <c r="E907" s="285"/>
      <c r="F907" s="206"/>
      <c r="G907" s="2"/>
      <c r="H907" s="10"/>
      <c r="I907" s="10"/>
      <c r="J907" s="10"/>
      <c r="K907" s="10"/>
      <c r="M907" s="219"/>
      <c r="N907" s="220"/>
      <c r="O907" s="94"/>
      <c r="P907" s="94"/>
      <c r="Q907" s="7"/>
      <c r="R907" s="7"/>
      <c r="S907" s="7"/>
      <c r="T907" s="7"/>
      <c r="U907" s="108"/>
      <c r="V907" s="108"/>
      <c r="W907" s="7"/>
      <c r="X907" s="7"/>
      <c r="Y907" s="7"/>
      <c r="Z907" s="7"/>
    </row>
    <row r="908" spans="1:26" x14ac:dyDescent="0.25">
      <c r="A908" s="15"/>
      <c r="B908" s="37"/>
      <c r="C908" s="37"/>
      <c r="D908" s="201"/>
      <c r="E908" s="285"/>
      <c r="F908" s="206"/>
      <c r="G908" s="2"/>
      <c r="H908" s="10"/>
      <c r="I908" s="10"/>
      <c r="J908" s="10"/>
      <c r="K908" s="10"/>
      <c r="M908" s="219"/>
      <c r="N908" s="220"/>
      <c r="O908" s="94"/>
      <c r="P908" s="94"/>
      <c r="Q908" s="7"/>
      <c r="R908" s="7"/>
      <c r="S908" s="7"/>
      <c r="T908" s="7"/>
      <c r="U908" s="108"/>
      <c r="V908" s="108"/>
      <c r="W908" s="7"/>
      <c r="X908" s="7"/>
      <c r="Y908" s="7"/>
      <c r="Z908" s="7"/>
    </row>
    <row r="909" spans="1:26" x14ac:dyDescent="0.25">
      <c r="A909" s="15"/>
      <c r="B909" s="37"/>
      <c r="C909" s="37"/>
      <c r="D909" s="201"/>
      <c r="E909" s="285"/>
      <c r="F909" s="206"/>
      <c r="G909" s="2"/>
      <c r="H909" s="10"/>
      <c r="I909" s="10"/>
      <c r="J909" s="10"/>
      <c r="K909" s="10"/>
      <c r="M909" s="219"/>
      <c r="N909" s="220"/>
      <c r="O909" s="94"/>
      <c r="P909" s="94"/>
      <c r="Q909" s="7"/>
      <c r="R909" s="7"/>
      <c r="S909" s="7"/>
      <c r="T909" s="7"/>
      <c r="U909" s="108"/>
      <c r="V909" s="108"/>
      <c r="W909" s="7"/>
      <c r="X909" s="7"/>
      <c r="Y909" s="7"/>
      <c r="Z909" s="7"/>
    </row>
    <row r="910" spans="1:26" x14ac:dyDescent="0.25">
      <c r="A910" s="15"/>
      <c r="B910" s="37"/>
      <c r="C910" s="37"/>
      <c r="D910" s="201"/>
      <c r="E910" s="285"/>
      <c r="F910" s="206"/>
      <c r="G910" s="2"/>
      <c r="H910" s="10"/>
      <c r="I910" s="10"/>
      <c r="J910" s="10"/>
      <c r="K910" s="10"/>
      <c r="M910" s="219"/>
      <c r="N910" s="220"/>
      <c r="O910" s="94"/>
      <c r="P910" s="94"/>
      <c r="Q910" s="7"/>
      <c r="R910" s="7"/>
      <c r="S910" s="7"/>
      <c r="T910" s="7"/>
      <c r="U910" s="108"/>
      <c r="V910" s="108"/>
      <c r="W910" s="7"/>
      <c r="X910" s="7"/>
      <c r="Y910" s="7"/>
      <c r="Z910" s="7"/>
    </row>
    <row r="911" spans="1:26" x14ac:dyDescent="0.25">
      <c r="A911" s="15"/>
      <c r="B911" s="37"/>
      <c r="C911" s="37"/>
      <c r="D911" s="201"/>
      <c r="E911" s="285"/>
      <c r="F911" s="206"/>
      <c r="G911" s="2"/>
      <c r="H911" s="10"/>
      <c r="I911" s="10"/>
      <c r="J911" s="10"/>
      <c r="K911" s="10"/>
      <c r="M911" s="219"/>
      <c r="N911" s="220"/>
      <c r="O911" s="94"/>
      <c r="P911" s="94"/>
      <c r="Q911" s="7"/>
      <c r="R911" s="7"/>
      <c r="S911" s="7"/>
      <c r="T911" s="7"/>
      <c r="U911" s="108"/>
      <c r="V911" s="108"/>
      <c r="W911" s="7"/>
      <c r="X911" s="7"/>
      <c r="Y911" s="7"/>
      <c r="Z911" s="7"/>
    </row>
    <row r="912" spans="1:26" x14ac:dyDescent="0.25">
      <c r="A912" s="15"/>
      <c r="B912" s="37"/>
      <c r="C912" s="37"/>
      <c r="D912" s="201"/>
      <c r="E912" s="285"/>
      <c r="F912" s="206"/>
      <c r="G912" s="2"/>
      <c r="H912" s="10"/>
      <c r="I912" s="10"/>
      <c r="J912" s="10"/>
      <c r="K912" s="10"/>
      <c r="M912" s="219"/>
      <c r="N912" s="220"/>
      <c r="O912" s="94"/>
      <c r="P912" s="94"/>
      <c r="Q912" s="7"/>
      <c r="R912" s="7"/>
      <c r="S912" s="7"/>
      <c r="T912" s="7"/>
      <c r="U912" s="108"/>
      <c r="V912" s="108"/>
      <c r="W912" s="7"/>
      <c r="X912" s="7"/>
      <c r="Y912" s="7"/>
      <c r="Z912" s="7"/>
    </row>
    <row r="913" spans="1:26" x14ac:dyDescent="0.25">
      <c r="A913" s="15"/>
      <c r="B913" s="37"/>
      <c r="C913" s="37"/>
      <c r="D913" s="201"/>
      <c r="E913" s="285"/>
      <c r="F913" s="206"/>
      <c r="G913" s="2"/>
      <c r="H913" s="10"/>
      <c r="I913" s="10"/>
      <c r="J913" s="10"/>
      <c r="K913" s="10"/>
      <c r="M913" s="219"/>
      <c r="N913" s="220"/>
      <c r="O913" s="94"/>
      <c r="P913" s="94"/>
      <c r="Q913" s="7"/>
      <c r="R913" s="7"/>
      <c r="S913" s="7"/>
      <c r="T913" s="7"/>
      <c r="U913" s="108"/>
      <c r="V913" s="108"/>
      <c r="W913" s="7"/>
      <c r="X913" s="7"/>
      <c r="Y913" s="7"/>
      <c r="Z913" s="7"/>
    </row>
    <row r="914" spans="1:26" x14ac:dyDescent="0.25">
      <c r="A914" s="15"/>
      <c r="B914" s="37"/>
      <c r="C914" s="37"/>
      <c r="D914" s="201"/>
      <c r="E914" s="285"/>
      <c r="F914" s="206"/>
      <c r="G914" s="2"/>
      <c r="H914" s="10"/>
      <c r="I914" s="10"/>
      <c r="J914" s="10"/>
      <c r="K914" s="10"/>
      <c r="M914" s="219"/>
      <c r="N914" s="220"/>
      <c r="O914" s="94"/>
      <c r="P914" s="94"/>
      <c r="Q914" s="7"/>
      <c r="R914" s="7"/>
      <c r="S914" s="7"/>
      <c r="T914" s="7"/>
      <c r="U914" s="108"/>
      <c r="V914" s="108"/>
      <c r="W914" s="7"/>
      <c r="X914" s="7"/>
      <c r="Y914" s="7"/>
      <c r="Z914" s="7"/>
    </row>
    <row r="915" spans="1:26" x14ac:dyDescent="0.25">
      <c r="A915" s="15"/>
      <c r="B915" s="37"/>
      <c r="C915" s="37"/>
      <c r="D915" s="201"/>
      <c r="E915" s="285"/>
      <c r="F915" s="206"/>
      <c r="G915" s="2"/>
      <c r="H915" s="10"/>
      <c r="I915" s="10"/>
      <c r="J915" s="10"/>
      <c r="K915" s="10"/>
      <c r="M915" s="219"/>
      <c r="N915" s="220"/>
      <c r="O915" s="94"/>
      <c r="P915" s="94"/>
      <c r="Q915" s="7"/>
      <c r="R915" s="7"/>
      <c r="S915" s="7"/>
      <c r="T915" s="7"/>
      <c r="U915" s="108"/>
      <c r="V915" s="108"/>
      <c r="W915" s="7"/>
      <c r="X915" s="7"/>
      <c r="Y915" s="7"/>
      <c r="Z915" s="7"/>
    </row>
    <row r="916" spans="1:26" x14ac:dyDescent="0.25">
      <c r="A916" s="15"/>
      <c r="B916" s="37"/>
      <c r="C916" s="37"/>
      <c r="D916" s="201"/>
      <c r="E916" s="285"/>
      <c r="F916" s="206"/>
      <c r="G916" s="2"/>
      <c r="H916" s="10"/>
      <c r="I916" s="10"/>
      <c r="J916" s="10"/>
      <c r="K916" s="10"/>
      <c r="M916" s="219"/>
      <c r="N916" s="220"/>
      <c r="O916" s="94"/>
      <c r="P916" s="94"/>
      <c r="Q916" s="7"/>
      <c r="R916" s="7"/>
      <c r="S916" s="7"/>
      <c r="T916" s="7"/>
      <c r="U916" s="108"/>
      <c r="V916" s="108"/>
      <c r="W916" s="7"/>
      <c r="X916" s="7"/>
      <c r="Y916" s="7"/>
      <c r="Z916" s="7"/>
    </row>
    <row r="917" spans="1:26" x14ac:dyDescent="0.25">
      <c r="A917" s="15"/>
      <c r="B917" s="37"/>
      <c r="C917" s="37"/>
      <c r="D917" s="201"/>
      <c r="E917" s="285"/>
      <c r="F917" s="206"/>
      <c r="G917" s="2"/>
      <c r="H917" s="10"/>
      <c r="I917" s="10"/>
      <c r="J917" s="10"/>
      <c r="K917" s="10"/>
      <c r="M917" s="219"/>
      <c r="N917" s="220"/>
      <c r="O917" s="94"/>
      <c r="P917" s="94"/>
      <c r="Q917" s="7"/>
      <c r="R917" s="7"/>
      <c r="S917" s="7"/>
      <c r="T917" s="7"/>
      <c r="U917" s="108"/>
      <c r="V917" s="108"/>
      <c r="W917" s="7"/>
      <c r="X917" s="7"/>
      <c r="Y917" s="7"/>
      <c r="Z917" s="7"/>
    </row>
    <row r="918" spans="1:26" x14ac:dyDescent="0.25">
      <c r="A918" s="15"/>
      <c r="B918" s="37"/>
      <c r="C918" s="37"/>
      <c r="D918" s="201"/>
      <c r="E918" s="285"/>
      <c r="F918" s="206"/>
      <c r="G918" s="2"/>
      <c r="H918" s="10"/>
      <c r="I918" s="10"/>
      <c r="J918" s="10"/>
      <c r="K918" s="10"/>
      <c r="M918" s="219"/>
      <c r="N918" s="220"/>
      <c r="O918" s="94"/>
      <c r="P918" s="94"/>
      <c r="Q918" s="7"/>
      <c r="R918" s="7"/>
      <c r="S918" s="7"/>
      <c r="T918" s="7"/>
      <c r="U918" s="108"/>
      <c r="V918" s="108"/>
      <c r="W918" s="7"/>
      <c r="X918" s="7"/>
      <c r="Y918" s="7"/>
      <c r="Z918" s="7"/>
    </row>
    <row r="919" spans="1:26" x14ac:dyDescent="0.25">
      <c r="A919" s="15"/>
      <c r="B919" s="37"/>
      <c r="C919" s="37"/>
      <c r="D919" s="201"/>
      <c r="E919" s="285"/>
      <c r="F919" s="206"/>
      <c r="G919" s="2"/>
      <c r="H919" s="10"/>
      <c r="I919" s="10"/>
      <c r="J919" s="10"/>
      <c r="K919" s="10"/>
      <c r="M919" s="219"/>
      <c r="N919" s="220"/>
      <c r="O919" s="94"/>
      <c r="P919" s="94"/>
      <c r="Q919" s="7"/>
      <c r="R919" s="7"/>
      <c r="S919" s="7"/>
      <c r="T919" s="7"/>
      <c r="U919" s="108"/>
      <c r="V919" s="108"/>
      <c r="W919" s="7"/>
      <c r="X919" s="7"/>
      <c r="Y919" s="7"/>
      <c r="Z919" s="7"/>
    </row>
    <row r="920" spans="1:26" x14ac:dyDescent="0.25">
      <c r="A920" s="15"/>
      <c r="B920" s="37"/>
      <c r="C920" s="37"/>
      <c r="D920" s="201"/>
      <c r="E920" s="285"/>
      <c r="F920" s="206"/>
      <c r="G920" s="2"/>
      <c r="H920" s="10"/>
      <c r="I920" s="10"/>
      <c r="J920" s="10"/>
      <c r="K920" s="10"/>
      <c r="M920" s="219"/>
      <c r="N920" s="220"/>
      <c r="O920" s="94"/>
      <c r="P920" s="94"/>
      <c r="Q920" s="7"/>
      <c r="R920" s="7"/>
      <c r="S920" s="7"/>
      <c r="T920" s="7"/>
      <c r="U920" s="108"/>
      <c r="V920" s="108"/>
      <c r="W920" s="7"/>
      <c r="X920" s="7"/>
      <c r="Y920" s="7"/>
      <c r="Z920" s="7"/>
    </row>
    <row r="921" spans="1:26" x14ac:dyDescent="0.25">
      <c r="A921" s="15"/>
      <c r="B921" s="37"/>
      <c r="C921" s="37"/>
      <c r="D921" s="201"/>
      <c r="E921" s="285"/>
      <c r="F921" s="206"/>
      <c r="G921" s="2"/>
      <c r="H921" s="10"/>
      <c r="I921" s="10"/>
      <c r="J921" s="10"/>
      <c r="K921" s="10"/>
      <c r="M921" s="219"/>
      <c r="N921" s="220"/>
      <c r="O921" s="94"/>
      <c r="P921" s="94"/>
      <c r="Q921" s="7"/>
      <c r="R921" s="7"/>
      <c r="S921" s="7"/>
      <c r="T921" s="7"/>
      <c r="U921" s="108"/>
      <c r="V921" s="108"/>
      <c r="W921" s="7"/>
      <c r="X921" s="7"/>
      <c r="Y921" s="7"/>
      <c r="Z921" s="7"/>
    </row>
    <row r="922" spans="1:26" x14ac:dyDescent="0.25">
      <c r="A922" s="15"/>
      <c r="B922" s="37"/>
      <c r="C922" s="37"/>
      <c r="D922" s="201"/>
      <c r="E922" s="285"/>
      <c r="F922" s="206"/>
      <c r="G922" s="2"/>
      <c r="H922" s="10"/>
      <c r="I922" s="10"/>
      <c r="J922" s="10"/>
      <c r="K922" s="10"/>
      <c r="M922" s="219"/>
      <c r="N922" s="220"/>
      <c r="O922" s="94"/>
      <c r="P922" s="94"/>
      <c r="Q922" s="7"/>
      <c r="R922" s="7"/>
      <c r="S922" s="7"/>
      <c r="T922" s="7"/>
      <c r="U922" s="108"/>
      <c r="V922" s="108"/>
      <c r="W922" s="7"/>
      <c r="X922" s="7"/>
      <c r="Y922" s="7"/>
      <c r="Z922" s="7"/>
    </row>
    <row r="923" spans="1:26" x14ac:dyDescent="0.25">
      <c r="A923" s="15"/>
      <c r="B923" s="37"/>
      <c r="C923" s="37"/>
      <c r="D923" s="201"/>
      <c r="E923" s="285"/>
      <c r="F923" s="206"/>
      <c r="G923" s="2"/>
      <c r="H923" s="10"/>
      <c r="I923" s="10"/>
      <c r="J923" s="10"/>
      <c r="K923" s="10"/>
      <c r="M923" s="219"/>
      <c r="N923" s="220"/>
      <c r="O923" s="94"/>
      <c r="P923" s="94"/>
      <c r="Q923" s="7"/>
      <c r="R923" s="7"/>
      <c r="S923" s="7"/>
      <c r="T923" s="7"/>
      <c r="U923" s="108"/>
      <c r="V923" s="108"/>
      <c r="W923" s="7"/>
      <c r="X923" s="7"/>
      <c r="Y923" s="7"/>
      <c r="Z923" s="7"/>
    </row>
    <row r="924" spans="1:26" x14ac:dyDescent="0.25">
      <c r="A924" s="15"/>
      <c r="B924" s="37"/>
      <c r="C924" s="37"/>
      <c r="D924" s="201"/>
      <c r="E924" s="285"/>
      <c r="F924" s="206"/>
      <c r="G924" s="2"/>
      <c r="H924" s="10"/>
      <c r="I924" s="10"/>
      <c r="J924" s="10"/>
      <c r="K924" s="10"/>
      <c r="M924" s="219"/>
      <c r="N924" s="220"/>
      <c r="O924" s="94"/>
      <c r="P924" s="94"/>
      <c r="Q924" s="7"/>
      <c r="R924" s="7"/>
      <c r="S924" s="7"/>
      <c r="T924" s="7"/>
      <c r="U924" s="108"/>
      <c r="V924" s="108"/>
      <c r="W924" s="7"/>
      <c r="X924" s="7"/>
      <c r="Y924" s="7"/>
      <c r="Z924" s="7"/>
    </row>
    <row r="925" spans="1:26" x14ac:dyDescent="0.25">
      <c r="A925" s="15"/>
      <c r="B925" s="37"/>
      <c r="C925" s="37"/>
      <c r="D925" s="201"/>
      <c r="E925" s="285"/>
      <c r="F925" s="206"/>
      <c r="G925" s="2"/>
      <c r="H925" s="10"/>
      <c r="I925" s="10"/>
      <c r="J925" s="10"/>
      <c r="K925" s="10"/>
      <c r="M925" s="219"/>
      <c r="N925" s="220"/>
      <c r="O925" s="94"/>
      <c r="P925" s="94"/>
      <c r="Q925" s="7"/>
      <c r="R925" s="7"/>
      <c r="S925" s="7"/>
      <c r="T925" s="7"/>
      <c r="U925" s="108"/>
      <c r="V925" s="108"/>
      <c r="W925" s="7"/>
      <c r="X925" s="7"/>
      <c r="Y925" s="7"/>
      <c r="Z925" s="7"/>
    </row>
    <row r="926" spans="1:26" x14ac:dyDescent="0.25">
      <c r="A926" s="15"/>
      <c r="B926" s="37"/>
      <c r="C926" s="37"/>
      <c r="D926" s="201"/>
      <c r="E926" s="285"/>
      <c r="F926" s="206"/>
      <c r="G926" s="2"/>
      <c r="H926" s="10"/>
      <c r="I926" s="10"/>
      <c r="J926" s="10"/>
      <c r="K926" s="10"/>
      <c r="M926" s="219"/>
      <c r="N926" s="220"/>
      <c r="O926" s="94"/>
      <c r="P926" s="94"/>
      <c r="Q926" s="7"/>
      <c r="R926" s="7"/>
      <c r="S926" s="7"/>
      <c r="T926" s="7"/>
      <c r="U926" s="108"/>
      <c r="V926" s="108"/>
      <c r="W926" s="7"/>
      <c r="X926" s="7"/>
      <c r="Y926" s="7"/>
      <c r="Z926" s="7"/>
    </row>
    <row r="927" spans="1:26" x14ac:dyDescent="0.25">
      <c r="A927" s="15"/>
      <c r="B927" s="37"/>
      <c r="C927" s="37"/>
      <c r="D927" s="201"/>
      <c r="E927" s="285"/>
      <c r="F927" s="206"/>
      <c r="G927" s="2"/>
      <c r="H927" s="10"/>
      <c r="I927" s="10"/>
      <c r="J927" s="10"/>
      <c r="K927" s="10"/>
      <c r="M927" s="219"/>
      <c r="N927" s="220"/>
      <c r="O927" s="94"/>
      <c r="P927" s="94"/>
      <c r="Q927" s="7"/>
      <c r="R927" s="7"/>
      <c r="S927" s="7"/>
      <c r="T927" s="7"/>
      <c r="U927" s="108"/>
      <c r="V927" s="108"/>
      <c r="W927" s="7"/>
      <c r="X927" s="7"/>
      <c r="Y927" s="7"/>
      <c r="Z927" s="7"/>
    </row>
    <row r="928" spans="1:26" x14ac:dyDescent="0.25">
      <c r="A928" s="15"/>
      <c r="B928" s="37"/>
      <c r="C928" s="37"/>
      <c r="D928" s="201"/>
      <c r="E928" s="285"/>
      <c r="F928" s="206"/>
      <c r="G928" s="2"/>
      <c r="H928" s="10"/>
      <c r="I928" s="10"/>
      <c r="J928" s="10"/>
      <c r="K928" s="10"/>
      <c r="M928" s="219"/>
      <c r="N928" s="220"/>
      <c r="O928" s="94"/>
      <c r="P928" s="94"/>
      <c r="Q928" s="7"/>
      <c r="R928" s="7"/>
      <c r="S928" s="7"/>
      <c r="T928" s="7"/>
      <c r="U928" s="108"/>
      <c r="V928" s="108"/>
      <c r="W928" s="7"/>
      <c r="X928" s="7"/>
      <c r="Y928" s="7"/>
      <c r="Z928" s="7"/>
    </row>
    <row r="929" spans="1:26" x14ac:dyDescent="0.25">
      <c r="A929" s="15"/>
      <c r="B929" s="37"/>
      <c r="C929" s="37"/>
      <c r="D929" s="201"/>
      <c r="E929" s="285"/>
      <c r="F929" s="206"/>
      <c r="G929" s="2"/>
      <c r="H929" s="10"/>
      <c r="I929" s="10"/>
      <c r="J929" s="10"/>
      <c r="K929" s="10"/>
      <c r="M929" s="219"/>
      <c r="N929" s="220"/>
      <c r="O929" s="94"/>
      <c r="P929" s="94"/>
      <c r="Q929" s="7"/>
      <c r="R929" s="7"/>
      <c r="S929" s="7"/>
      <c r="T929" s="7"/>
      <c r="U929" s="108"/>
      <c r="V929" s="108"/>
      <c r="W929" s="7"/>
      <c r="X929" s="7"/>
      <c r="Y929" s="7"/>
      <c r="Z929" s="7"/>
    </row>
    <row r="930" spans="1:26" x14ac:dyDescent="0.25">
      <c r="A930" s="15"/>
      <c r="B930" s="37"/>
      <c r="C930" s="37"/>
      <c r="D930" s="201"/>
      <c r="E930" s="285"/>
      <c r="F930" s="206"/>
      <c r="G930" s="2"/>
      <c r="H930" s="10"/>
      <c r="I930" s="10"/>
      <c r="J930" s="10"/>
      <c r="K930" s="10"/>
      <c r="M930" s="219"/>
      <c r="N930" s="220"/>
      <c r="O930" s="94"/>
      <c r="P930" s="94"/>
      <c r="Q930" s="7"/>
      <c r="R930" s="7"/>
      <c r="S930" s="7"/>
      <c r="T930" s="7"/>
      <c r="U930" s="108"/>
      <c r="V930" s="108"/>
      <c r="W930" s="7"/>
      <c r="X930" s="7"/>
      <c r="Y930" s="7"/>
      <c r="Z930" s="7"/>
    </row>
    <row r="931" spans="1:26" x14ac:dyDescent="0.25">
      <c r="A931" s="15"/>
      <c r="B931" s="37"/>
      <c r="C931" s="37"/>
      <c r="D931" s="201"/>
      <c r="E931" s="285"/>
      <c r="F931" s="206"/>
      <c r="G931" s="2"/>
      <c r="H931" s="10"/>
      <c r="I931" s="10"/>
      <c r="J931" s="10"/>
      <c r="K931" s="10"/>
      <c r="M931" s="219"/>
      <c r="N931" s="220"/>
      <c r="O931" s="94"/>
      <c r="P931" s="94"/>
      <c r="Q931" s="7"/>
      <c r="R931" s="7"/>
      <c r="S931" s="7"/>
      <c r="T931" s="7"/>
      <c r="U931" s="108"/>
      <c r="V931" s="108"/>
      <c r="W931" s="7"/>
      <c r="X931" s="7"/>
      <c r="Y931" s="7"/>
      <c r="Z931" s="7"/>
    </row>
    <row r="932" spans="1:26" x14ac:dyDescent="0.25">
      <c r="A932" s="15"/>
      <c r="B932" s="37"/>
      <c r="C932" s="37"/>
      <c r="D932" s="201"/>
      <c r="E932" s="285"/>
      <c r="F932" s="206"/>
      <c r="G932" s="2"/>
      <c r="H932" s="10"/>
      <c r="I932" s="10"/>
      <c r="J932" s="10"/>
      <c r="K932" s="10"/>
      <c r="M932" s="219"/>
      <c r="N932" s="220"/>
      <c r="O932" s="94"/>
      <c r="P932" s="94"/>
      <c r="Q932" s="7"/>
      <c r="R932" s="7"/>
      <c r="S932" s="7"/>
      <c r="T932" s="7"/>
      <c r="U932" s="108"/>
      <c r="V932" s="108"/>
      <c r="W932" s="7"/>
      <c r="X932" s="7"/>
      <c r="Y932" s="7"/>
      <c r="Z932" s="7"/>
    </row>
    <row r="933" spans="1:26" x14ac:dyDescent="0.25">
      <c r="A933" s="15"/>
      <c r="B933" s="37"/>
      <c r="C933" s="37"/>
      <c r="D933" s="201"/>
      <c r="E933" s="285"/>
      <c r="F933" s="206"/>
      <c r="G933" s="2"/>
      <c r="H933" s="10"/>
      <c r="I933" s="10"/>
      <c r="J933" s="10"/>
      <c r="K933" s="10"/>
      <c r="M933" s="219"/>
      <c r="N933" s="220"/>
      <c r="O933" s="94"/>
      <c r="P933" s="94"/>
      <c r="Q933" s="7"/>
      <c r="R933" s="7"/>
      <c r="S933" s="7"/>
      <c r="T933" s="7"/>
      <c r="U933" s="108"/>
      <c r="V933" s="108"/>
      <c r="W933" s="7"/>
      <c r="X933" s="7"/>
      <c r="Y933" s="7"/>
      <c r="Z933" s="7"/>
    </row>
    <row r="934" spans="1:26" x14ac:dyDescent="0.25">
      <c r="A934" s="15"/>
      <c r="B934" s="37"/>
      <c r="C934" s="37"/>
      <c r="D934" s="201"/>
      <c r="E934" s="285"/>
      <c r="F934" s="206"/>
      <c r="G934" s="2"/>
      <c r="H934" s="10"/>
      <c r="I934" s="10"/>
      <c r="J934" s="10"/>
      <c r="K934" s="10"/>
      <c r="M934" s="219"/>
      <c r="N934" s="220"/>
      <c r="O934" s="94"/>
      <c r="P934" s="94"/>
      <c r="Q934" s="7"/>
      <c r="R934" s="7"/>
      <c r="S934" s="7"/>
      <c r="T934" s="7"/>
      <c r="U934" s="108"/>
      <c r="V934" s="108"/>
      <c r="W934" s="7"/>
      <c r="X934" s="7"/>
      <c r="Y934" s="7"/>
      <c r="Z934" s="7"/>
    </row>
    <row r="935" spans="1:26" x14ac:dyDescent="0.25">
      <c r="A935" s="15"/>
      <c r="B935" s="37"/>
      <c r="C935" s="37"/>
      <c r="D935" s="201"/>
      <c r="E935" s="285"/>
      <c r="F935" s="206"/>
      <c r="G935" s="2"/>
      <c r="H935" s="10"/>
      <c r="I935" s="10"/>
      <c r="J935" s="10"/>
      <c r="K935" s="10"/>
      <c r="M935" s="219"/>
      <c r="N935" s="220"/>
      <c r="O935" s="94"/>
      <c r="P935" s="94"/>
      <c r="Q935" s="7"/>
      <c r="R935" s="7"/>
      <c r="S935" s="7"/>
      <c r="T935" s="7"/>
      <c r="U935" s="108"/>
      <c r="V935" s="108"/>
      <c r="W935" s="7"/>
      <c r="X935" s="7"/>
      <c r="Y935" s="7"/>
      <c r="Z935" s="7"/>
    </row>
    <row r="936" spans="1:26" x14ac:dyDescent="0.25">
      <c r="A936" s="15"/>
      <c r="B936" s="37"/>
      <c r="C936" s="37"/>
      <c r="D936" s="201"/>
      <c r="E936" s="285"/>
      <c r="F936" s="206"/>
      <c r="G936" s="2"/>
      <c r="H936" s="10"/>
      <c r="I936" s="10"/>
      <c r="J936" s="10"/>
      <c r="K936" s="10"/>
      <c r="M936" s="219"/>
      <c r="N936" s="220"/>
      <c r="O936" s="94"/>
      <c r="P936" s="94"/>
      <c r="Q936" s="7"/>
      <c r="R936" s="7"/>
      <c r="S936" s="7"/>
      <c r="T936" s="7"/>
      <c r="U936" s="108"/>
      <c r="V936" s="108"/>
      <c r="W936" s="7"/>
      <c r="X936" s="7"/>
      <c r="Y936" s="7"/>
      <c r="Z936" s="7"/>
    </row>
    <row r="937" spans="1:26" x14ac:dyDescent="0.25">
      <c r="A937" s="15"/>
      <c r="B937" s="37"/>
      <c r="C937" s="37"/>
      <c r="D937" s="201"/>
      <c r="E937" s="285"/>
      <c r="F937" s="206"/>
      <c r="G937" s="2"/>
      <c r="H937" s="10"/>
      <c r="I937" s="10"/>
      <c r="J937" s="10"/>
      <c r="K937" s="10"/>
      <c r="M937" s="219"/>
      <c r="N937" s="220"/>
      <c r="O937" s="94"/>
      <c r="P937" s="94"/>
      <c r="Q937" s="7"/>
      <c r="R937" s="7"/>
      <c r="S937" s="7"/>
      <c r="T937" s="7"/>
      <c r="U937" s="108"/>
      <c r="V937" s="108"/>
      <c r="W937" s="7"/>
      <c r="X937" s="7"/>
      <c r="Y937" s="7"/>
      <c r="Z937" s="7"/>
    </row>
    <row r="938" spans="1:26" x14ac:dyDescent="0.25">
      <c r="A938" s="15"/>
      <c r="B938" s="37"/>
      <c r="C938" s="37"/>
      <c r="D938" s="201"/>
      <c r="E938" s="285"/>
      <c r="F938" s="206"/>
      <c r="G938" s="2"/>
      <c r="H938" s="10"/>
      <c r="I938" s="10"/>
      <c r="J938" s="10"/>
      <c r="K938" s="10"/>
      <c r="M938" s="219"/>
      <c r="N938" s="220"/>
      <c r="O938" s="94"/>
      <c r="P938" s="94"/>
      <c r="Q938" s="7"/>
      <c r="R938" s="7"/>
      <c r="S938" s="7"/>
      <c r="T938" s="7"/>
      <c r="U938" s="108"/>
      <c r="V938" s="108"/>
      <c r="W938" s="7"/>
      <c r="X938" s="7"/>
      <c r="Y938" s="7"/>
      <c r="Z938" s="7"/>
    </row>
    <row r="939" spans="1:26" x14ac:dyDescent="0.25">
      <c r="A939" s="15"/>
      <c r="B939" s="37"/>
      <c r="C939" s="37"/>
      <c r="D939" s="201"/>
      <c r="E939" s="285"/>
      <c r="F939" s="206"/>
      <c r="G939" s="2"/>
      <c r="H939" s="10"/>
      <c r="I939" s="10"/>
      <c r="J939" s="10"/>
      <c r="K939" s="10"/>
      <c r="M939" s="219"/>
      <c r="N939" s="220"/>
      <c r="O939" s="94"/>
      <c r="P939" s="94"/>
      <c r="Q939" s="7"/>
      <c r="R939" s="7"/>
      <c r="S939" s="7"/>
      <c r="T939" s="7"/>
      <c r="U939" s="108"/>
      <c r="V939" s="108"/>
      <c r="W939" s="7"/>
      <c r="X939" s="7"/>
      <c r="Y939" s="7"/>
      <c r="Z939" s="7"/>
    </row>
    <row r="940" spans="1:26" x14ac:dyDescent="0.25">
      <c r="A940" s="15"/>
      <c r="B940" s="37"/>
      <c r="C940" s="37"/>
      <c r="D940" s="201"/>
      <c r="E940" s="285"/>
      <c r="F940" s="206"/>
      <c r="G940" s="2"/>
      <c r="H940" s="10"/>
      <c r="I940" s="10"/>
      <c r="J940" s="10"/>
      <c r="K940" s="10"/>
      <c r="M940" s="219"/>
      <c r="N940" s="220"/>
      <c r="O940" s="94"/>
      <c r="P940" s="94"/>
      <c r="Q940" s="7"/>
      <c r="R940" s="7"/>
      <c r="S940" s="7"/>
      <c r="T940" s="7"/>
      <c r="U940" s="108"/>
      <c r="V940" s="108"/>
      <c r="W940" s="7"/>
      <c r="X940" s="7"/>
      <c r="Y940" s="7"/>
      <c r="Z940" s="7"/>
    </row>
    <row r="941" spans="1:26" x14ac:dyDescent="0.25">
      <c r="A941" s="15"/>
      <c r="B941" s="37"/>
      <c r="C941" s="37"/>
      <c r="D941" s="201"/>
      <c r="E941" s="285"/>
      <c r="F941" s="206"/>
      <c r="G941" s="2"/>
      <c r="H941" s="10"/>
      <c r="I941" s="10"/>
      <c r="J941" s="10"/>
      <c r="K941" s="10"/>
      <c r="M941" s="219"/>
      <c r="N941" s="220"/>
      <c r="O941" s="94"/>
      <c r="P941" s="94"/>
      <c r="Q941" s="7"/>
      <c r="R941" s="7"/>
      <c r="S941" s="7"/>
      <c r="T941" s="7"/>
      <c r="U941" s="108"/>
      <c r="V941" s="108"/>
      <c r="W941" s="7"/>
      <c r="X941" s="7"/>
      <c r="Y941" s="7"/>
      <c r="Z941" s="7"/>
    </row>
    <row r="942" spans="1:26" x14ac:dyDescent="0.25">
      <c r="A942" s="15"/>
      <c r="B942" s="37"/>
      <c r="C942" s="37"/>
      <c r="D942" s="201"/>
      <c r="E942" s="285"/>
      <c r="F942" s="206"/>
      <c r="G942" s="2"/>
      <c r="H942" s="10"/>
      <c r="I942" s="10"/>
      <c r="J942" s="10"/>
      <c r="K942" s="10"/>
      <c r="M942" s="219"/>
      <c r="N942" s="220"/>
      <c r="O942" s="94"/>
      <c r="P942" s="94"/>
      <c r="Q942" s="7"/>
      <c r="R942" s="7"/>
      <c r="S942" s="7"/>
      <c r="T942" s="7"/>
      <c r="U942" s="108"/>
      <c r="V942" s="108"/>
      <c r="W942" s="7"/>
      <c r="X942" s="7"/>
      <c r="Y942" s="7"/>
      <c r="Z942" s="7"/>
    </row>
    <row r="943" spans="1:26" x14ac:dyDescent="0.25">
      <c r="A943" s="15"/>
      <c r="B943" s="37"/>
      <c r="C943" s="37"/>
      <c r="D943" s="201"/>
      <c r="E943" s="285"/>
      <c r="F943" s="206"/>
      <c r="G943" s="2"/>
      <c r="H943" s="10"/>
      <c r="I943" s="10"/>
      <c r="J943" s="10"/>
      <c r="K943" s="10"/>
      <c r="M943" s="219"/>
      <c r="N943" s="220"/>
      <c r="O943" s="94"/>
      <c r="P943" s="94"/>
      <c r="Q943" s="7"/>
      <c r="R943" s="7"/>
      <c r="S943" s="7"/>
      <c r="T943" s="7"/>
      <c r="U943" s="108"/>
      <c r="V943" s="108"/>
      <c r="W943" s="7"/>
      <c r="X943" s="7"/>
      <c r="Y943" s="7"/>
      <c r="Z943" s="7"/>
    </row>
    <row r="944" spans="1:26" x14ac:dyDescent="0.25">
      <c r="A944" s="15"/>
      <c r="B944" s="37"/>
      <c r="C944" s="37"/>
      <c r="D944" s="201"/>
      <c r="E944" s="285"/>
      <c r="F944" s="206"/>
      <c r="G944" s="2"/>
      <c r="H944" s="10"/>
      <c r="I944" s="10"/>
      <c r="J944" s="10"/>
      <c r="K944" s="10"/>
      <c r="M944" s="219"/>
      <c r="N944" s="220"/>
      <c r="O944" s="94"/>
      <c r="P944" s="94"/>
      <c r="Q944" s="7"/>
      <c r="R944" s="7"/>
      <c r="S944" s="7"/>
      <c r="T944" s="7"/>
      <c r="U944" s="108"/>
      <c r="V944" s="108"/>
      <c r="W944" s="7"/>
      <c r="X944" s="7"/>
      <c r="Y944" s="7"/>
      <c r="Z944" s="7"/>
    </row>
    <row r="945" spans="1:26" x14ac:dyDescent="0.25">
      <c r="A945" s="15"/>
      <c r="B945" s="37"/>
      <c r="C945" s="37"/>
      <c r="D945" s="201"/>
      <c r="E945" s="285"/>
      <c r="F945" s="206"/>
      <c r="G945" s="2"/>
      <c r="H945" s="10"/>
      <c r="I945" s="10"/>
      <c r="J945" s="10"/>
      <c r="K945" s="10"/>
      <c r="M945" s="219"/>
      <c r="N945" s="220"/>
      <c r="O945" s="94"/>
      <c r="P945" s="94"/>
      <c r="Q945" s="7"/>
      <c r="R945" s="7"/>
      <c r="S945" s="7"/>
      <c r="T945" s="7"/>
      <c r="U945" s="108"/>
      <c r="V945" s="108"/>
      <c r="W945" s="7"/>
      <c r="X945" s="7"/>
      <c r="Y945" s="7"/>
      <c r="Z945" s="7"/>
    </row>
    <row r="946" spans="1:26" x14ac:dyDescent="0.25">
      <c r="A946" s="15"/>
      <c r="B946" s="37"/>
      <c r="C946" s="37"/>
      <c r="D946" s="201"/>
      <c r="E946" s="285"/>
      <c r="F946" s="206"/>
      <c r="G946" s="2"/>
      <c r="H946" s="10"/>
      <c r="I946" s="10"/>
      <c r="J946" s="10"/>
      <c r="K946" s="10"/>
      <c r="M946" s="219"/>
      <c r="N946" s="220"/>
      <c r="O946" s="94"/>
      <c r="P946" s="94"/>
      <c r="Q946" s="7"/>
      <c r="R946" s="7"/>
      <c r="S946" s="7"/>
      <c r="T946" s="7"/>
      <c r="U946" s="108"/>
      <c r="V946" s="108"/>
      <c r="W946" s="7"/>
      <c r="X946" s="7"/>
      <c r="Y946" s="7"/>
      <c r="Z946" s="7"/>
    </row>
    <row r="947" spans="1:26" x14ac:dyDescent="0.25">
      <c r="A947" s="15"/>
      <c r="B947" s="37"/>
      <c r="C947" s="37"/>
      <c r="D947" s="201"/>
      <c r="E947" s="285"/>
      <c r="F947" s="206"/>
      <c r="G947" s="2"/>
      <c r="H947" s="10"/>
      <c r="I947" s="10"/>
      <c r="J947" s="10"/>
      <c r="K947" s="10"/>
      <c r="M947" s="219"/>
      <c r="N947" s="220"/>
      <c r="O947" s="94"/>
      <c r="P947" s="94"/>
      <c r="Q947" s="7"/>
      <c r="R947" s="7"/>
      <c r="S947" s="7"/>
      <c r="T947" s="7"/>
      <c r="U947" s="108"/>
      <c r="V947" s="108"/>
      <c r="W947" s="7"/>
      <c r="X947" s="7"/>
      <c r="Y947" s="7"/>
      <c r="Z947" s="7"/>
    </row>
    <row r="948" spans="1:26" x14ac:dyDescent="0.25">
      <c r="A948" s="15"/>
      <c r="B948" s="37"/>
      <c r="C948" s="37"/>
      <c r="D948" s="201"/>
      <c r="E948" s="285"/>
      <c r="F948" s="206"/>
      <c r="G948" s="2"/>
      <c r="H948" s="10"/>
      <c r="I948" s="10"/>
      <c r="J948" s="10"/>
      <c r="K948" s="10"/>
      <c r="M948" s="219"/>
      <c r="N948" s="220"/>
      <c r="O948" s="94"/>
      <c r="P948" s="94"/>
      <c r="Q948" s="7"/>
      <c r="R948" s="7"/>
      <c r="S948" s="7"/>
      <c r="T948" s="7"/>
      <c r="U948" s="108"/>
      <c r="V948" s="108"/>
      <c r="W948" s="7"/>
      <c r="X948" s="7"/>
      <c r="Y948" s="7"/>
      <c r="Z948" s="7"/>
    </row>
    <row r="949" spans="1:26" x14ac:dyDescent="0.25">
      <c r="A949" s="15"/>
      <c r="B949" s="37"/>
      <c r="C949" s="37"/>
      <c r="D949" s="201"/>
      <c r="E949" s="285"/>
      <c r="F949" s="206"/>
      <c r="G949" s="2"/>
      <c r="H949" s="10"/>
      <c r="I949" s="10"/>
      <c r="J949" s="10"/>
      <c r="K949" s="10"/>
      <c r="M949" s="219"/>
      <c r="N949" s="220"/>
      <c r="O949" s="94"/>
      <c r="P949" s="94"/>
      <c r="Q949" s="7"/>
      <c r="R949" s="7"/>
      <c r="S949" s="7"/>
      <c r="T949" s="7"/>
      <c r="U949" s="108"/>
      <c r="V949" s="108"/>
      <c r="W949" s="7"/>
      <c r="X949" s="7"/>
      <c r="Y949" s="7"/>
      <c r="Z949" s="7"/>
    </row>
    <row r="950" spans="1:26" x14ac:dyDescent="0.25">
      <c r="A950" s="15"/>
      <c r="B950" s="37"/>
      <c r="C950" s="37"/>
      <c r="D950" s="201"/>
      <c r="E950" s="285"/>
      <c r="F950" s="206"/>
      <c r="G950" s="2"/>
      <c r="H950" s="10"/>
      <c r="I950" s="10"/>
      <c r="J950" s="10"/>
      <c r="K950" s="10"/>
      <c r="M950" s="219"/>
      <c r="N950" s="220"/>
      <c r="O950" s="94"/>
      <c r="P950" s="94"/>
      <c r="Q950" s="7"/>
      <c r="R950" s="7"/>
      <c r="S950" s="7"/>
      <c r="T950" s="7"/>
      <c r="U950" s="108"/>
      <c r="V950" s="108"/>
      <c r="W950" s="7"/>
      <c r="X950" s="7"/>
      <c r="Y950" s="7"/>
      <c r="Z950" s="7"/>
    </row>
    <row r="951" spans="1:26" x14ac:dyDescent="0.25">
      <c r="A951" s="15"/>
      <c r="B951" s="37"/>
      <c r="C951" s="37"/>
      <c r="D951" s="201"/>
      <c r="E951" s="285"/>
      <c r="F951" s="206"/>
      <c r="G951" s="2"/>
      <c r="H951" s="10"/>
      <c r="I951" s="10"/>
      <c r="J951" s="10"/>
      <c r="K951" s="10"/>
      <c r="M951" s="219"/>
      <c r="N951" s="220"/>
      <c r="O951" s="94"/>
      <c r="P951" s="94"/>
      <c r="Q951" s="7"/>
      <c r="R951" s="7"/>
      <c r="S951" s="7"/>
      <c r="T951" s="7"/>
      <c r="U951" s="108"/>
      <c r="V951" s="108"/>
      <c r="W951" s="7"/>
      <c r="X951" s="7"/>
      <c r="Y951" s="7"/>
      <c r="Z951" s="7"/>
    </row>
    <row r="952" spans="1:26" x14ac:dyDescent="0.25">
      <c r="A952" s="15"/>
      <c r="B952" s="37"/>
      <c r="C952" s="37"/>
      <c r="D952" s="201"/>
      <c r="E952" s="285"/>
      <c r="F952" s="206"/>
      <c r="G952" s="2"/>
      <c r="H952" s="10"/>
      <c r="I952" s="10"/>
      <c r="J952" s="10"/>
      <c r="K952" s="10"/>
      <c r="M952" s="219"/>
      <c r="N952" s="220"/>
      <c r="O952" s="94"/>
      <c r="P952" s="94"/>
      <c r="Q952" s="7"/>
      <c r="R952" s="7"/>
      <c r="S952" s="7"/>
      <c r="T952" s="7"/>
      <c r="U952" s="108"/>
      <c r="V952" s="108"/>
      <c r="W952" s="7"/>
      <c r="X952" s="7"/>
      <c r="Y952" s="7"/>
      <c r="Z952" s="7"/>
    </row>
    <row r="953" spans="1:26" x14ac:dyDescent="0.25">
      <c r="A953" s="15"/>
      <c r="B953" s="37"/>
      <c r="C953" s="37"/>
      <c r="D953" s="201"/>
      <c r="E953" s="285"/>
      <c r="F953" s="206"/>
      <c r="G953" s="2"/>
      <c r="H953" s="10"/>
      <c r="I953" s="10"/>
      <c r="J953" s="10"/>
      <c r="K953" s="10"/>
      <c r="M953" s="219"/>
      <c r="N953" s="220"/>
      <c r="O953" s="94"/>
      <c r="P953" s="94"/>
      <c r="Q953" s="7"/>
      <c r="R953" s="7"/>
      <c r="S953" s="7"/>
      <c r="T953" s="7"/>
      <c r="U953" s="108"/>
      <c r="V953" s="108"/>
      <c r="W953" s="7"/>
      <c r="X953" s="7"/>
      <c r="Y953" s="7"/>
      <c r="Z953" s="7"/>
    </row>
    <row r="954" spans="1:26" x14ac:dyDescent="0.25">
      <c r="A954" s="15"/>
      <c r="B954" s="37"/>
      <c r="C954" s="37"/>
      <c r="D954" s="201"/>
      <c r="E954" s="285"/>
      <c r="F954" s="206"/>
      <c r="G954" s="2"/>
      <c r="H954" s="10"/>
      <c r="I954" s="10"/>
      <c r="J954" s="10"/>
      <c r="K954" s="10"/>
      <c r="M954" s="219"/>
      <c r="N954" s="220"/>
      <c r="O954" s="94"/>
      <c r="P954" s="94"/>
      <c r="Q954" s="7"/>
      <c r="R954" s="7"/>
      <c r="S954" s="7"/>
      <c r="T954" s="7"/>
      <c r="U954" s="108"/>
      <c r="V954" s="108"/>
      <c r="W954" s="7"/>
      <c r="X954" s="7"/>
      <c r="Y954" s="7"/>
      <c r="Z954" s="7"/>
    </row>
    <row r="955" spans="1:26" x14ac:dyDescent="0.25">
      <c r="A955" s="15"/>
      <c r="B955" s="37"/>
      <c r="C955" s="37"/>
      <c r="D955" s="201"/>
      <c r="E955" s="285"/>
      <c r="F955" s="206"/>
      <c r="G955" s="2"/>
      <c r="H955" s="10"/>
      <c r="I955" s="10"/>
      <c r="J955" s="10"/>
      <c r="K955" s="10"/>
      <c r="M955" s="219"/>
      <c r="N955" s="220"/>
      <c r="O955" s="94"/>
      <c r="P955" s="94"/>
      <c r="Q955" s="7"/>
      <c r="R955" s="7"/>
      <c r="S955" s="7"/>
      <c r="T955" s="7"/>
      <c r="U955" s="108"/>
      <c r="V955" s="108"/>
      <c r="W955" s="7"/>
      <c r="X955" s="7"/>
      <c r="Y955" s="7"/>
      <c r="Z955" s="7"/>
    </row>
    <row r="956" spans="1:26" x14ac:dyDescent="0.25">
      <c r="A956" s="15"/>
      <c r="B956" s="37"/>
      <c r="C956" s="37"/>
      <c r="D956" s="201"/>
      <c r="E956" s="285"/>
      <c r="F956" s="206"/>
      <c r="G956" s="2"/>
      <c r="H956" s="10"/>
      <c r="I956" s="10"/>
      <c r="J956" s="10"/>
      <c r="K956" s="10"/>
      <c r="M956" s="219"/>
      <c r="N956" s="220"/>
      <c r="O956" s="94"/>
      <c r="P956" s="94"/>
      <c r="Q956" s="7"/>
      <c r="R956" s="7"/>
      <c r="S956" s="7"/>
      <c r="T956" s="7"/>
      <c r="U956" s="108"/>
      <c r="V956" s="108"/>
      <c r="W956" s="7"/>
      <c r="X956" s="7"/>
      <c r="Y956" s="7"/>
      <c r="Z956" s="7"/>
    </row>
    <row r="957" spans="1:26" x14ac:dyDescent="0.25">
      <c r="A957" s="15"/>
      <c r="B957" s="37"/>
      <c r="C957" s="37"/>
      <c r="D957" s="201"/>
      <c r="E957" s="285"/>
      <c r="F957" s="206"/>
      <c r="G957" s="2"/>
      <c r="H957" s="10"/>
      <c r="I957" s="10"/>
      <c r="J957" s="10"/>
      <c r="K957" s="10"/>
      <c r="M957" s="219"/>
      <c r="N957" s="220"/>
      <c r="O957" s="94"/>
      <c r="P957" s="94"/>
      <c r="Q957" s="7"/>
      <c r="R957" s="7"/>
      <c r="S957" s="7"/>
      <c r="T957" s="7"/>
      <c r="U957" s="108"/>
      <c r="V957" s="108"/>
      <c r="W957" s="7"/>
      <c r="X957" s="7"/>
      <c r="Y957" s="7"/>
      <c r="Z957" s="7"/>
    </row>
    <row r="958" spans="1:26" x14ac:dyDescent="0.25">
      <c r="A958" s="15"/>
      <c r="B958" s="37"/>
      <c r="C958" s="37"/>
      <c r="D958" s="201"/>
      <c r="E958" s="285"/>
      <c r="F958" s="206"/>
      <c r="G958" s="2"/>
      <c r="H958" s="10"/>
      <c r="I958" s="10"/>
      <c r="J958" s="10"/>
      <c r="K958" s="10"/>
      <c r="M958" s="219"/>
      <c r="N958" s="220"/>
      <c r="O958" s="94"/>
      <c r="P958" s="94"/>
      <c r="Q958" s="7"/>
      <c r="R958" s="7"/>
      <c r="S958" s="7"/>
      <c r="T958" s="7"/>
      <c r="U958" s="108"/>
      <c r="V958" s="108"/>
      <c r="W958" s="7"/>
      <c r="X958" s="7"/>
      <c r="Y958" s="7"/>
      <c r="Z958" s="7"/>
    </row>
    <row r="959" spans="1:26" x14ac:dyDescent="0.25">
      <c r="A959" s="15"/>
      <c r="B959" s="37"/>
      <c r="C959" s="37"/>
      <c r="D959" s="201"/>
      <c r="E959" s="285"/>
      <c r="F959" s="206"/>
      <c r="G959" s="2"/>
      <c r="H959" s="10"/>
      <c r="I959" s="10"/>
      <c r="J959" s="10"/>
      <c r="K959" s="10"/>
      <c r="M959" s="219"/>
      <c r="N959" s="220"/>
      <c r="O959" s="94"/>
      <c r="P959" s="94"/>
      <c r="Q959" s="7"/>
      <c r="R959" s="7"/>
      <c r="S959" s="7"/>
      <c r="T959" s="7"/>
      <c r="U959" s="108"/>
      <c r="V959" s="108"/>
      <c r="W959" s="7"/>
      <c r="X959" s="7"/>
      <c r="Y959" s="7"/>
      <c r="Z959" s="7"/>
    </row>
    <row r="960" spans="1:26" x14ac:dyDescent="0.25">
      <c r="A960" s="15"/>
      <c r="B960" s="37"/>
      <c r="C960" s="37"/>
      <c r="D960" s="201"/>
      <c r="E960" s="285"/>
      <c r="F960" s="206"/>
      <c r="G960" s="2"/>
      <c r="H960" s="10"/>
      <c r="I960" s="10"/>
      <c r="J960" s="10"/>
      <c r="K960" s="10"/>
      <c r="M960" s="219"/>
      <c r="N960" s="220"/>
      <c r="O960" s="94"/>
      <c r="P960" s="94"/>
      <c r="Q960" s="7"/>
      <c r="R960" s="7"/>
      <c r="S960" s="7"/>
      <c r="T960" s="7"/>
      <c r="U960" s="108"/>
      <c r="V960" s="108"/>
      <c r="W960" s="7"/>
      <c r="X960" s="7"/>
      <c r="Y960" s="7"/>
      <c r="Z960" s="7"/>
    </row>
    <row r="961" spans="1:26" x14ac:dyDescent="0.25">
      <c r="A961" s="15"/>
      <c r="B961" s="37"/>
      <c r="C961" s="37"/>
      <c r="D961" s="201"/>
      <c r="E961" s="285"/>
      <c r="F961" s="206"/>
      <c r="G961" s="2"/>
      <c r="H961" s="10"/>
      <c r="I961" s="10"/>
      <c r="J961" s="10"/>
      <c r="K961" s="10"/>
      <c r="M961" s="219"/>
      <c r="N961" s="220"/>
      <c r="O961" s="94"/>
      <c r="P961" s="94"/>
      <c r="Q961" s="7"/>
      <c r="R961" s="7"/>
      <c r="S961" s="7"/>
      <c r="T961" s="7"/>
      <c r="U961" s="108"/>
      <c r="V961" s="108"/>
      <c r="W961" s="7"/>
      <c r="X961" s="7"/>
      <c r="Y961" s="7"/>
      <c r="Z961" s="7"/>
    </row>
    <row r="962" spans="1:26" x14ac:dyDescent="0.25">
      <c r="A962" s="15"/>
      <c r="B962" s="37"/>
      <c r="C962" s="37"/>
      <c r="D962" s="201"/>
      <c r="E962" s="285"/>
      <c r="F962" s="206"/>
      <c r="G962" s="2"/>
      <c r="H962" s="10"/>
      <c r="I962" s="10"/>
      <c r="J962" s="10"/>
      <c r="K962" s="10"/>
      <c r="M962" s="219"/>
      <c r="N962" s="220"/>
      <c r="O962" s="94"/>
      <c r="P962" s="94"/>
      <c r="Q962" s="7"/>
      <c r="R962" s="7"/>
      <c r="S962" s="7"/>
      <c r="T962" s="7"/>
      <c r="U962" s="108"/>
      <c r="V962" s="108"/>
      <c r="W962" s="7"/>
      <c r="X962" s="7"/>
      <c r="Y962" s="7"/>
      <c r="Z962" s="7"/>
    </row>
    <row r="963" spans="1:26" x14ac:dyDescent="0.25">
      <c r="A963" s="15"/>
      <c r="B963" s="37"/>
      <c r="C963" s="37"/>
      <c r="D963" s="201"/>
      <c r="E963" s="285"/>
      <c r="F963" s="206"/>
      <c r="G963" s="2"/>
      <c r="H963" s="10"/>
      <c r="I963" s="10"/>
      <c r="J963" s="10"/>
      <c r="K963" s="10"/>
      <c r="M963" s="219"/>
      <c r="N963" s="220"/>
      <c r="O963" s="94"/>
      <c r="P963" s="94"/>
      <c r="Q963" s="7"/>
      <c r="R963" s="7"/>
      <c r="S963" s="7"/>
      <c r="T963" s="7"/>
      <c r="U963" s="108"/>
      <c r="V963" s="108"/>
      <c r="W963" s="7"/>
      <c r="X963" s="7"/>
      <c r="Y963" s="7"/>
      <c r="Z963" s="7"/>
    </row>
    <row r="964" spans="1:26" x14ac:dyDescent="0.25">
      <c r="A964" s="15"/>
      <c r="B964" s="37"/>
      <c r="C964" s="37"/>
      <c r="D964" s="201"/>
      <c r="E964" s="285"/>
      <c r="F964" s="206"/>
      <c r="G964" s="2"/>
      <c r="H964" s="10"/>
      <c r="I964" s="10"/>
      <c r="J964" s="10"/>
      <c r="K964" s="10"/>
      <c r="M964" s="219"/>
      <c r="N964" s="220"/>
      <c r="O964" s="94"/>
      <c r="P964" s="94"/>
      <c r="Q964" s="7"/>
      <c r="R964" s="7"/>
      <c r="S964" s="7"/>
      <c r="T964" s="7"/>
      <c r="U964" s="108"/>
      <c r="V964" s="108"/>
      <c r="W964" s="7"/>
      <c r="X964" s="7"/>
      <c r="Y964" s="7"/>
      <c r="Z964" s="7"/>
    </row>
    <row r="965" spans="1:26" x14ac:dyDescent="0.25">
      <c r="A965" s="15"/>
      <c r="B965" s="37"/>
      <c r="C965" s="37"/>
      <c r="D965" s="201"/>
      <c r="E965" s="285"/>
      <c r="F965" s="206"/>
      <c r="G965" s="2"/>
      <c r="H965" s="10"/>
      <c r="I965" s="10"/>
      <c r="J965" s="10"/>
      <c r="K965" s="10"/>
      <c r="M965" s="219"/>
      <c r="N965" s="220"/>
      <c r="O965" s="94"/>
      <c r="P965" s="94"/>
      <c r="Q965" s="7"/>
      <c r="R965" s="7"/>
      <c r="S965" s="7"/>
      <c r="T965" s="7"/>
      <c r="U965" s="108"/>
      <c r="V965" s="108"/>
      <c r="W965" s="7"/>
      <c r="X965" s="7"/>
      <c r="Y965" s="7"/>
      <c r="Z965" s="7"/>
    </row>
    <row r="966" spans="1:26" x14ac:dyDescent="0.25">
      <c r="A966" s="15"/>
      <c r="B966" s="37"/>
      <c r="C966" s="37"/>
      <c r="D966" s="201"/>
      <c r="E966" s="285"/>
      <c r="F966" s="206"/>
      <c r="G966" s="2"/>
      <c r="H966" s="10"/>
      <c r="I966" s="10"/>
      <c r="J966" s="10"/>
      <c r="K966" s="10"/>
      <c r="M966" s="219"/>
      <c r="N966" s="220"/>
      <c r="O966" s="94"/>
      <c r="P966" s="94"/>
      <c r="Q966" s="7"/>
      <c r="R966" s="7"/>
      <c r="S966" s="7"/>
      <c r="T966" s="7"/>
      <c r="U966" s="108"/>
      <c r="V966" s="108"/>
      <c r="W966" s="7"/>
      <c r="X966" s="7"/>
      <c r="Y966" s="7"/>
      <c r="Z966" s="7"/>
    </row>
    <row r="967" spans="1:26" x14ac:dyDescent="0.25">
      <c r="A967" s="15"/>
      <c r="B967" s="37"/>
      <c r="C967" s="37"/>
      <c r="D967" s="201"/>
      <c r="E967" s="285"/>
      <c r="F967" s="206"/>
      <c r="G967" s="2"/>
      <c r="H967" s="10"/>
      <c r="I967" s="10"/>
      <c r="J967" s="10"/>
      <c r="K967" s="10"/>
      <c r="M967" s="219"/>
      <c r="N967" s="220"/>
      <c r="O967" s="94"/>
      <c r="P967" s="94"/>
      <c r="Q967" s="7"/>
      <c r="R967" s="7"/>
      <c r="S967" s="7"/>
      <c r="T967" s="7"/>
      <c r="U967" s="108"/>
      <c r="V967" s="108"/>
      <c r="W967" s="7"/>
      <c r="X967" s="7"/>
      <c r="Y967" s="7"/>
      <c r="Z967" s="7"/>
    </row>
    <row r="968" spans="1:26" x14ac:dyDescent="0.25">
      <c r="A968" s="15"/>
      <c r="B968" s="37"/>
      <c r="C968" s="37"/>
      <c r="D968" s="201"/>
      <c r="E968" s="285"/>
      <c r="F968" s="206"/>
      <c r="G968" s="2"/>
      <c r="H968" s="10"/>
      <c r="I968" s="10"/>
      <c r="J968" s="10"/>
      <c r="K968" s="10"/>
      <c r="M968" s="219"/>
      <c r="N968" s="220"/>
      <c r="O968" s="94"/>
      <c r="P968" s="94"/>
      <c r="Q968" s="7"/>
      <c r="R968" s="7"/>
      <c r="S968" s="7"/>
      <c r="T968" s="7"/>
      <c r="U968" s="108"/>
      <c r="V968" s="108"/>
      <c r="W968" s="7"/>
      <c r="X968" s="7"/>
      <c r="Y968" s="7"/>
      <c r="Z968" s="7"/>
    </row>
    <row r="969" spans="1:26" x14ac:dyDescent="0.25">
      <c r="A969" s="15"/>
      <c r="B969" s="37"/>
      <c r="C969" s="37"/>
      <c r="D969" s="201"/>
      <c r="E969" s="285"/>
      <c r="F969" s="206"/>
      <c r="G969" s="2"/>
      <c r="H969" s="10"/>
      <c r="I969" s="10"/>
      <c r="J969" s="10"/>
      <c r="K969" s="10"/>
      <c r="M969" s="219"/>
      <c r="N969" s="220"/>
      <c r="O969" s="94"/>
      <c r="P969" s="94"/>
      <c r="Q969" s="7"/>
      <c r="R969" s="7"/>
      <c r="S969" s="7"/>
      <c r="T969" s="7"/>
      <c r="U969" s="108"/>
      <c r="V969" s="108"/>
      <c r="W969" s="7"/>
      <c r="X969" s="7"/>
      <c r="Y969" s="7"/>
      <c r="Z969" s="7"/>
    </row>
    <row r="970" spans="1:26" x14ac:dyDescent="0.25">
      <c r="A970" s="15"/>
      <c r="B970" s="37"/>
      <c r="C970" s="37"/>
      <c r="D970" s="201"/>
      <c r="E970" s="285"/>
      <c r="F970" s="206"/>
      <c r="G970" s="2"/>
      <c r="H970" s="10"/>
      <c r="I970" s="10"/>
      <c r="J970" s="10"/>
      <c r="K970" s="10"/>
      <c r="M970" s="219"/>
      <c r="N970" s="220"/>
      <c r="O970" s="94"/>
      <c r="P970" s="94"/>
      <c r="Q970" s="7"/>
      <c r="R970" s="7"/>
      <c r="S970" s="7"/>
      <c r="T970" s="7"/>
      <c r="U970" s="108"/>
      <c r="V970" s="108"/>
      <c r="W970" s="7"/>
      <c r="X970" s="7"/>
      <c r="Y970" s="7"/>
      <c r="Z970" s="7"/>
    </row>
    <row r="971" spans="1:26" x14ac:dyDescent="0.25">
      <c r="A971" s="15"/>
      <c r="B971" s="37"/>
      <c r="C971" s="37"/>
      <c r="D971" s="201"/>
      <c r="E971" s="285"/>
      <c r="F971" s="206"/>
      <c r="G971" s="2"/>
      <c r="H971" s="10"/>
      <c r="I971" s="10"/>
      <c r="J971" s="10"/>
      <c r="K971" s="10"/>
      <c r="M971" s="219"/>
      <c r="N971" s="220"/>
      <c r="O971" s="94"/>
      <c r="P971" s="94"/>
      <c r="Q971" s="7"/>
      <c r="R971" s="7"/>
      <c r="S971" s="7"/>
      <c r="T971" s="7"/>
      <c r="U971" s="108"/>
      <c r="V971" s="108"/>
      <c r="W971" s="7"/>
      <c r="X971" s="7"/>
      <c r="Y971" s="7"/>
      <c r="Z971" s="7"/>
    </row>
    <row r="972" spans="1:26" x14ac:dyDescent="0.25">
      <c r="A972" s="15"/>
      <c r="B972" s="37"/>
      <c r="C972" s="37"/>
      <c r="D972" s="201"/>
      <c r="E972" s="285"/>
      <c r="F972" s="206"/>
      <c r="G972" s="2"/>
      <c r="H972" s="10"/>
      <c r="I972" s="10"/>
      <c r="J972" s="10"/>
      <c r="K972" s="10"/>
      <c r="M972" s="219"/>
      <c r="N972" s="220"/>
      <c r="O972" s="94"/>
      <c r="P972" s="94"/>
      <c r="Q972" s="7"/>
      <c r="R972" s="7"/>
      <c r="S972" s="7"/>
      <c r="T972" s="7"/>
      <c r="U972" s="108"/>
      <c r="V972" s="108"/>
      <c r="W972" s="7"/>
      <c r="X972" s="7"/>
      <c r="Y972" s="7"/>
      <c r="Z972" s="7"/>
    </row>
    <row r="973" spans="1:26" x14ac:dyDescent="0.25">
      <c r="A973" s="15"/>
      <c r="B973" s="37"/>
      <c r="C973" s="37"/>
      <c r="D973" s="201"/>
      <c r="E973" s="285"/>
      <c r="F973" s="206"/>
      <c r="G973" s="2"/>
      <c r="H973" s="10"/>
      <c r="I973" s="10"/>
      <c r="J973" s="10"/>
      <c r="K973" s="10"/>
      <c r="M973" s="219"/>
      <c r="N973" s="220"/>
      <c r="O973" s="94"/>
      <c r="P973" s="94"/>
      <c r="Q973" s="7"/>
      <c r="R973" s="7"/>
      <c r="S973" s="7"/>
      <c r="T973" s="7"/>
      <c r="U973" s="108"/>
      <c r="V973" s="108"/>
      <c r="W973" s="7"/>
      <c r="X973" s="7"/>
      <c r="Y973" s="7"/>
      <c r="Z973" s="7"/>
    </row>
    <row r="974" spans="1:26" x14ac:dyDescent="0.25">
      <c r="A974" s="15"/>
      <c r="B974" s="37"/>
      <c r="C974" s="37"/>
      <c r="D974" s="201"/>
      <c r="E974" s="285"/>
      <c r="F974" s="206"/>
      <c r="G974" s="2"/>
      <c r="H974" s="10"/>
      <c r="I974" s="10"/>
      <c r="J974" s="10"/>
      <c r="K974" s="10"/>
      <c r="M974" s="219"/>
      <c r="N974" s="220"/>
      <c r="O974" s="94"/>
      <c r="P974" s="94"/>
      <c r="Q974" s="7"/>
      <c r="R974" s="7"/>
      <c r="S974" s="7"/>
      <c r="T974" s="7"/>
      <c r="U974" s="108"/>
      <c r="V974" s="108"/>
      <c r="W974" s="7"/>
      <c r="X974" s="7"/>
      <c r="Y974" s="7"/>
      <c r="Z974" s="7"/>
    </row>
    <row r="975" spans="1:26" x14ac:dyDescent="0.25">
      <c r="A975" s="15"/>
      <c r="B975" s="37"/>
      <c r="C975" s="37"/>
      <c r="D975" s="201"/>
      <c r="E975" s="285"/>
      <c r="F975" s="206"/>
      <c r="G975" s="2"/>
      <c r="H975" s="10"/>
      <c r="I975" s="10"/>
      <c r="J975" s="10"/>
      <c r="K975" s="10"/>
      <c r="M975" s="219"/>
      <c r="N975" s="220"/>
      <c r="O975" s="94"/>
      <c r="P975" s="94"/>
      <c r="Q975" s="7"/>
      <c r="R975" s="7"/>
      <c r="S975" s="7"/>
      <c r="T975" s="7"/>
      <c r="U975" s="108"/>
      <c r="V975" s="108"/>
      <c r="W975" s="7"/>
      <c r="X975" s="7"/>
      <c r="Y975" s="7"/>
      <c r="Z975" s="7"/>
    </row>
    <row r="976" spans="1:26" x14ac:dyDescent="0.25">
      <c r="A976" s="15"/>
      <c r="B976" s="37"/>
      <c r="C976" s="37"/>
      <c r="D976" s="201"/>
      <c r="E976" s="285"/>
      <c r="F976" s="206"/>
      <c r="G976" s="2"/>
      <c r="H976" s="10"/>
      <c r="I976" s="10"/>
      <c r="J976" s="10"/>
      <c r="K976" s="10"/>
      <c r="M976" s="219"/>
      <c r="N976" s="220"/>
      <c r="O976" s="94"/>
      <c r="P976" s="94"/>
      <c r="Q976" s="7"/>
      <c r="R976" s="7"/>
      <c r="S976" s="7"/>
      <c r="T976" s="7"/>
      <c r="U976" s="108"/>
      <c r="V976" s="108"/>
      <c r="W976" s="7"/>
      <c r="X976" s="7"/>
      <c r="Y976" s="7"/>
      <c r="Z976" s="7"/>
    </row>
    <row r="977" spans="1:26" x14ac:dyDescent="0.25">
      <c r="A977" s="15"/>
      <c r="B977" s="37"/>
      <c r="C977" s="37"/>
      <c r="D977" s="201"/>
      <c r="E977" s="285"/>
      <c r="F977" s="206"/>
      <c r="G977" s="2"/>
      <c r="H977" s="10"/>
      <c r="I977" s="10"/>
      <c r="J977" s="10"/>
      <c r="K977" s="10"/>
      <c r="M977" s="219"/>
      <c r="N977" s="220"/>
      <c r="O977" s="94"/>
      <c r="P977" s="94"/>
      <c r="Q977" s="7"/>
      <c r="R977" s="7"/>
      <c r="S977" s="7"/>
      <c r="T977" s="7"/>
      <c r="U977" s="108"/>
      <c r="V977" s="108"/>
      <c r="W977" s="7"/>
      <c r="X977" s="7"/>
      <c r="Y977" s="7"/>
      <c r="Z977" s="7"/>
    </row>
    <row r="978" spans="1:26" x14ac:dyDescent="0.25">
      <c r="A978" s="15"/>
      <c r="B978" s="37"/>
      <c r="C978" s="37"/>
      <c r="D978" s="201"/>
      <c r="E978" s="285"/>
      <c r="F978" s="206"/>
      <c r="G978" s="2"/>
      <c r="H978" s="10"/>
      <c r="I978" s="10"/>
      <c r="J978" s="10"/>
      <c r="K978" s="10"/>
      <c r="M978" s="219"/>
      <c r="N978" s="220"/>
      <c r="O978" s="94"/>
      <c r="P978" s="94"/>
      <c r="Q978" s="7"/>
      <c r="R978" s="7"/>
      <c r="S978" s="7"/>
      <c r="T978" s="7"/>
      <c r="U978" s="108"/>
      <c r="V978" s="108"/>
      <c r="W978" s="7"/>
      <c r="X978" s="7"/>
      <c r="Y978" s="7"/>
      <c r="Z978" s="7"/>
    </row>
    <row r="979" spans="1:26" x14ac:dyDescent="0.25">
      <c r="A979" s="15"/>
      <c r="B979" s="37"/>
      <c r="C979" s="37"/>
      <c r="D979" s="201"/>
      <c r="E979" s="285"/>
      <c r="F979" s="206"/>
      <c r="G979" s="2"/>
      <c r="H979" s="10"/>
      <c r="I979" s="10"/>
      <c r="J979" s="10"/>
      <c r="K979" s="10"/>
      <c r="M979" s="219"/>
      <c r="N979" s="220"/>
      <c r="O979" s="94"/>
      <c r="P979" s="94"/>
      <c r="Q979" s="7"/>
      <c r="R979" s="7"/>
      <c r="S979" s="7"/>
      <c r="T979" s="7"/>
      <c r="U979" s="108"/>
      <c r="V979" s="108"/>
      <c r="W979" s="7"/>
      <c r="X979" s="7"/>
      <c r="Y979" s="7"/>
      <c r="Z979" s="7"/>
    </row>
    <row r="980" spans="1:26" x14ac:dyDescent="0.25">
      <c r="A980" s="15"/>
      <c r="B980" s="37"/>
      <c r="C980" s="37"/>
      <c r="D980" s="201"/>
      <c r="E980" s="285"/>
      <c r="F980" s="206"/>
      <c r="G980" s="2"/>
      <c r="H980" s="10"/>
      <c r="I980" s="10"/>
      <c r="J980" s="10"/>
      <c r="K980" s="10"/>
      <c r="M980" s="219"/>
      <c r="N980" s="220"/>
      <c r="O980" s="94"/>
      <c r="P980" s="94"/>
      <c r="Q980" s="7"/>
      <c r="R980" s="7"/>
      <c r="S980" s="7"/>
      <c r="T980" s="7"/>
      <c r="U980" s="108"/>
      <c r="V980" s="108"/>
      <c r="W980" s="7"/>
      <c r="X980" s="7"/>
      <c r="Y980" s="7"/>
      <c r="Z980" s="7"/>
    </row>
    <row r="981" spans="1:26" x14ac:dyDescent="0.25">
      <c r="A981" s="15"/>
      <c r="B981" s="37"/>
      <c r="C981" s="37"/>
      <c r="D981" s="201"/>
      <c r="E981" s="285"/>
      <c r="F981" s="206"/>
      <c r="G981" s="2"/>
      <c r="H981" s="10"/>
      <c r="I981" s="10"/>
      <c r="J981" s="10"/>
      <c r="K981" s="10"/>
      <c r="M981" s="219"/>
      <c r="N981" s="220"/>
      <c r="O981" s="94"/>
      <c r="P981" s="94"/>
      <c r="Q981" s="7"/>
      <c r="R981" s="7"/>
      <c r="S981" s="7"/>
      <c r="T981" s="7"/>
      <c r="U981" s="108"/>
      <c r="V981" s="108"/>
      <c r="W981" s="7"/>
      <c r="X981" s="7"/>
      <c r="Y981" s="7"/>
      <c r="Z981" s="7"/>
    </row>
    <row r="982" spans="1:26" x14ac:dyDescent="0.25">
      <c r="A982" s="15"/>
      <c r="B982" s="37"/>
      <c r="C982" s="37"/>
      <c r="D982" s="201"/>
      <c r="E982" s="285"/>
      <c r="F982" s="206"/>
      <c r="G982" s="2"/>
      <c r="H982" s="10"/>
      <c r="I982" s="10"/>
      <c r="J982" s="10"/>
      <c r="K982" s="10"/>
      <c r="M982" s="219"/>
      <c r="N982" s="220"/>
      <c r="O982" s="94"/>
      <c r="P982" s="94"/>
      <c r="Q982" s="7"/>
      <c r="R982" s="7"/>
      <c r="S982" s="7"/>
      <c r="T982" s="7"/>
      <c r="U982" s="108"/>
      <c r="V982" s="108"/>
      <c r="W982" s="7"/>
      <c r="X982" s="7"/>
      <c r="Y982" s="7"/>
      <c r="Z982" s="7"/>
    </row>
    <row r="983" spans="1:26" x14ac:dyDescent="0.25">
      <c r="A983" s="15"/>
      <c r="B983" s="37"/>
      <c r="C983" s="37"/>
      <c r="D983" s="201"/>
      <c r="E983" s="285"/>
      <c r="F983" s="206"/>
      <c r="G983" s="2"/>
      <c r="H983" s="10"/>
      <c r="I983" s="10"/>
      <c r="J983" s="10"/>
      <c r="K983" s="10"/>
      <c r="M983" s="219"/>
      <c r="N983" s="220"/>
      <c r="O983" s="94"/>
      <c r="P983" s="94"/>
      <c r="Q983" s="7"/>
      <c r="R983" s="7"/>
      <c r="S983" s="7"/>
      <c r="T983" s="7"/>
      <c r="U983" s="108"/>
      <c r="V983" s="108"/>
      <c r="W983" s="7"/>
      <c r="X983" s="7"/>
      <c r="Y983" s="7"/>
      <c r="Z983" s="7"/>
    </row>
    <row r="984" spans="1:26" x14ac:dyDescent="0.25">
      <c r="A984" s="15"/>
      <c r="B984" s="37"/>
      <c r="C984" s="37"/>
      <c r="D984" s="201"/>
      <c r="E984" s="285"/>
      <c r="F984" s="206"/>
      <c r="G984" s="2"/>
      <c r="H984" s="10"/>
      <c r="I984" s="10"/>
      <c r="J984" s="10"/>
      <c r="K984" s="10"/>
      <c r="M984" s="219"/>
      <c r="N984" s="220"/>
      <c r="O984" s="94"/>
      <c r="P984" s="94"/>
      <c r="Q984" s="7"/>
      <c r="R984" s="7"/>
      <c r="S984" s="7"/>
      <c r="T984" s="7"/>
      <c r="U984" s="108"/>
      <c r="V984" s="108"/>
      <c r="W984" s="7"/>
      <c r="X984" s="7"/>
      <c r="Y984" s="7"/>
      <c r="Z984" s="7"/>
    </row>
    <row r="985" spans="1:26" x14ac:dyDescent="0.25">
      <c r="A985" s="15"/>
      <c r="B985" s="37"/>
      <c r="C985" s="37"/>
      <c r="D985" s="201"/>
      <c r="E985" s="285"/>
      <c r="F985" s="206"/>
      <c r="G985" s="2"/>
      <c r="H985" s="10"/>
      <c r="I985" s="10"/>
      <c r="J985" s="10"/>
      <c r="K985" s="10"/>
      <c r="M985" s="219"/>
      <c r="N985" s="220"/>
      <c r="O985" s="94"/>
      <c r="P985" s="94"/>
      <c r="Q985" s="7"/>
      <c r="R985" s="7"/>
      <c r="S985" s="7"/>
      <c r="T985" s="7"/>
      <c r="U985" s="108"/>
      <c r="V985" s="108"/>
      <c r="W985" s="7"/>
      <c r="X985" s="7"/>
      <c r="Y985" s="7"/>
      <c r="Z985" s="7"/>
    </row>
    <row r="986" spans="1:26" x14ac:dyDescent="0.25">
      <c r="A986" s="15"/>
      <c r="B986" s="37"/>
      <c r="C986" s="37"/>
      <c r="D986" s="201"/>
      <c r="E986" s="285"/>
      <c r="F986" s="206"/>
      <c r="G986" s="2"/>
      <c r="H986" s="10"/>
      <c r="I986" s="10"/>
      <c r="J986" s="10"/>
      <c r="K986" s="10"/>
      <c r="M986" s="219"/>
      <c r="N986" s="220"/>
      <c r="O986" s="94"/>
      <c r="P986" s="94"/>
      <c r="Q986" s="7"/>
      <c r="R986" s="7"/>
      <c r="S986" s="7"/>
      <c r="T986" s="7"/>
      <c r="U986" s="108"/>
      <c r="V986" s="108"/>
      <c r="W986" s="7"/>
      <c r="X986" s="7"/>
      <c r="Y986" s="7"/>
      <c r="Z986" s="7"/>
    </row>
    <row r="987" spans="1:26" x14ac:dyDescent="0.25">
      <c r="A987" s="15"/>
      <c r="B987" s="37"/>
      <c r="C987" s="37"/>
      <c r="D987" s="201"/>
      <c r="E987" s="285"/>
      <c r="F987" s="206"/>
      <c r="G987" s="2"/>
      <c r="H987" s="10"/>
      <c r="I987" s="10"/>
      <c r="J987" s="10"/>
      <c r="K987" s="10"/>
      <c r="M987" s="219"/>
      <c r="N987" s="220"/>
      <c r="O987" s="94"/>
      <c r="P987" s="94"/>
      <c r="Q987" s="7"/>
      <c r="R987" s="7"/>
      <c r="S987" s="7"/>
      <c r="T987" s="7"/>
      <c r="U987" s="108"/>
      <c r="V987" s="108"/>
      <c r="W987" s="7"/>
      <c r="X987" s="7"/>
      <c r="Y987" s="7"/>
      <c r="Z987" s="7"/>
    </row>
    <row r="988" spans="1:26" x14ac:dyDescent="0.25">
      <c r="A988" s="15"/>
      <c r="B988" s="37"/>
      <c r="C988" s="37"/>
      <c r="D988" s="201"/>
      <c r="E988" s="285"/>
      <c r="F988" s="206"/>
      <c r="G988" s="2"/>
      <c r="H988" s="10"/>
      <c r="I988" s="10"/>
      <c r="J988" s="10"/>
      <c r="K988" s="10"/>
      <c r="M988" s="219"/>
      <c r="N988" s="220"/>
      <c r="O988" s="94"/>
      <c r="P988" s="94"/>
      <c r="Q988" s="7"/>
      <c r="R988" s="7"/>
      <c r="S988" s="7"/>
      <c r="T988" s="7"/>
      <c r="U988" s="108"/>
      <c r="V988" s="108"/>
      <c r="W988" s="7"/>
      <c r="X988" s="7"/>
      <c r="Y988" s="7"/>
      <c r="Z988" s="7"/>
    </row>
    <row r="989" spans="1:26" x14ac:dyDescent="0.25">
      <c r="A989" s="15"/>
      <c r="B989" s="37"/>
      <c r="C989" s="37"/>
      <c r="D989" s="201"/>
      <c r="E989" s="285"/>
      <c r="F989" s="206"/>
      <c r="G989" s="2"/>
      <c r="H989" s="10"/>
      <c r="I989" s="10"/>
      <c r="J989" s="10"/>
      <c r="K989" s="10"/>
      <c r="M989" s="219"/>
      <c r="N989" s="220"/>
      <c r="O989" s="94"/>
      <c r="P989" s="94"/>
      <c r="Q989" s="7"/>
      <c r="R989" s="7"/>
      <c r="S989" s="7"/>
      <c r="T989" s="7"/>
      <c r="U989" s="108"/>
      <c r="V989" s="108"/>
      <c r="W989" s="7"/>
      <c r="X989" s="7"/>
      <c r="Y989" s="7"/>
      <c r="Z989" s="7"/>
    </row>
    <row r="990" spans="1:26" x14ac:dyDescent="0.25">
      <c r="A990" s="15"/>
      <c r="B990" s="37"/>
      <c r="C990" s="37"/>
      <c r="D990" s="201"/>
      <c r="E990" s="285"/>
      <c r="F990" s="206"/>
      <c r="G990" s="2"/>
      <c r="H990" s="10"/>
      <c r="I990" s="10"/>
      <c r="J990" s="10"/>
      <c r="K990" s="10"/>
      <c r="M990" s="219"/>
      <c r="N990" s="220"/>
      <c r="O990" s="94"/>
      <c r="P990" s="94"/>
      <c r="Q990" s="7"/>
      <c r="R990" s="7"/>
      <c r="S990" s="7"/>
      <c r="T990" s="7"/>
      <c r="U990" s="108"/>
      <c r="V990" s="108"/>
      <c r="W990" s="7"/>
      <c r="X990" s="7"/>
      <c r="Y990" s="7"/>
      <c r="Z990" s="7"/>
    </row>
    <row r="991" spans="1:26" x14ac:dyDescent="0.25">
      <c r="A991" s="15"/>
      <c r="B991" s="37"/>
      <c r="C991" s="37"/>
      <c r="D991" s="201"/>
      <c r="E991" s="285"/>
      <c r="F991" s="206"/>
      <c r="G991" s="2"/>
      <c r="H991" s="10"/>
      <c r="I991" s="10"/>
      <c r="J991" s="10"/>
      <c r="K991" s="10"/>
      <c r="M991" s="219"/>
      <c r="N991" s="220"/>
      <c r="O991" s="94"/>
      <c r="P991" s="94"/>
      <c r="Q991" s="7"/>
      <c r="R991" s="7"/>
      <c r="S991" s="7"/>
      <c r="T991" s="7"/>
      <c r="U991" s="108"/>
      <c r="V991" s="108"/>
      <c r="W991" s="7"/>
      <c r="X991" s="7"/>
      <c r="Y991" s="7"/>
      <c r="Z991" s="7"/>
    </row>
    <row r="992" spans="1:26" x14ac:dyDescent="0.25">
      <c r="A992" s="15"/>
      <c r="B992" s="37"/>
      <c r="C992" s="37"/>
      <c r="D992" s="201"/>
      <c r="E992" s="285"/>
      <c r="F992" s="206"/>
      <c r="G992" s="2"/>
      <c r="H992" s="10"/>
      <c r="I992" s="10"/>
      <c r="J992" s="10"/>
      <c r="K992" s="10"/>
      <c r="M992" s="219"/>
      <c r="N992" s="220"/>
      <c r="O992" s="94"/>
      <c r="P992" s="94"/>
      <c r="Q992" s="7"/>
      <c r="R992" s="7"/>
      <c r="S992" s="7"/>
      <c r="T992" s="7"/>
      <c r="U992" s="108"/>
      <c r="V992" s="108"/>
      <c r="W992" s="7"/>
      <c r="X992" s="7"/>
      <c r="Y992" s="7"/>
      <c r="Z992" s="7"/>
    </row>
    <row r="993" spans="1:26" x14ac:dyDescent="0.25">
      <c r="A993" s="15"/>
      <c r="B993" s="37"/>
      <c r="C993" s="37"/>
      <c r="D993" s="201"/>
      <c r="E993" s="285"/>
      <c r="F993" s="206"/>
      <c r="G993" s="2"/>
      <c r="H993" s="10"/>
      <c r="I993" s="10"/>
      <c r="J993" s="10"/>
      <c r="K993" s="10"/>
      <c r="M993" s="219"/>
      <c r="N993" s="220"/>
      <c r="O993" s="94"/>
      <c r="P993" s="94"/>
      <c r="Q993" s="7"/>
      <c r="R993" s="7"/>
      <c r="S993" s="7"/>
      <c r="T993" s="7"/>
      <c r="U993" s="108"/>
      <c r="V993" s="108"/>
      <c r="W993" s="7"/>
      <c r="X993" s="7"/>
      <c r="Y993" s="7"/>
      <c r="Z993" s="7"/>
    </row>
    <row r="994" spans="1:26" x14ac:dyDescent="0.25">
      <c r="A994" s="15"/>
      <c r="B994" s="37"/>
      <c r="C994" s="37"/>
      <c r="D994" s="201"/>
      <c r="E994" s="285"/>
      <c r="F994" s="206"/>
      <c r="G994" s="2"/>
      <c r="H994" s="10"/>
      <c r="I994" s="10"/>
      <c r="J994" s="10"/>
      <c r="K994" s="10"/>
      <c r="M994" s="219"/>
      <c r="N994" s="220"/>
      <c r="O994" s="94"/>
      <c r="P994" s="94"/>
      <c r="Q994" s="7"/>
      <c r="R994" s="7"/>
      <c r="S994" s="7"/>
      <c r="T994" s="7"/>
      <c r="U994" s="108"/>
      <c r="V994" s="108"/>
      <c r="W994" s="7"/>
      <c r="X994" s="7"/>
      <c r="Y994" s="7"/>
      <c r="Z994" s="7"/>
    </row>
    <row r="995" spans="1:26" x14ac:dyDescent="0.25">
      <c r="A995" s="15"/>
      <c r="B995" s="37"/>
      <c r="C995" s="37"/>
      <c r="D995" s="201"/>
      <c r="E995" s="285"/>
      <c r="F995" s="206"/>
      <c r="G995" s="2"/>
      <c r="H995" s="10"/>
      <c r="I995" s="10"/>
      <c r="J995" s="10"/>
      <c r="K995" s="10"/>
      <c r="M995" s="219"/>
      <c r="N995" s="220"/>
      <c r="O995" s="94"/>
      <c r="P995" s="94"/>
      <c r="Q995" s="7"/>
      <c r="R995" s="7"/>
      <c r="S995" s="7"/>
      <c r="T995" s="7"/>
      <c r="U995" s="108"/>
      <c r="V995" s="108"/>
      <c r="W995" s="7"/>
      <c r="X995" s="7"/>
      <c r="Y995" s="7"/>
      <c r="Z995" s="7"/>
    </row>
    <row r="996" spans="1:26" x14ac:dyDescent="0.25">
      <c r="A996" s="15"/>
      <c r="B996" s="37"/>
      <c r="C996" s="37"/>
      <c r="D996" s="201"/>
      <c r="E996" s="285"/>
      <c r="F996" s="206"/>
      <c r="G996" s="2"/>
      <c r="H996" s="10"/>
      <c r="I996" s="10"/>
      <c r="J996" s="10"/>
      <c r="K996" s="10"/>
      <c r="M996" s="219"/>
      <c r="N996" s="220"/>
      <c r="O996" s="94"/>
      <c r="P996" s="94"/>
      <c r="Q996" s="7"/>
      <c r="R996" s="7"/>
      <c r="S996" s="7"/>
      <c r="T996" s="7"/>
      <c r="U996" s="108"/>
      <c r="V996" s="108"/>
      <c r="W996" s="7"/>
      <c r="X996" s="7"/>
      <c r="Y996" s="7"/>
      <c r="Z996" s="7"/>
    </row>
    <row r="997" spans="1:26" x14ac:dyDescent="0.25">
      <c r="A997" s="15"/>
      <c r="B997" s="37"/>
      <c r="C997" s="37"/>
      <c r="D997" s="201"/>
      <c r="E997" s="285"/>
      <c r="F997" s="206"/>
      <c r="G997" s="2"/>
      <c r="H997" s="10"/>
      <c r="I997" s="10"/>
      <c r="J997" s="10"/>
      <c r="K997" s="10"/>
      <c r="M997" s="219"/>
      <c r="N997" s="220"/>
      <c r="O997" s="94"/>
      <c r="P997" s="94"/>
      <c r="Q997" s="7"/>
      <c r="R997" s="7"/>
      <c r="S997" s="7"/>
      <c r="T997" s="7"/>
      <c r="U997" s="108"/>
      <c r="V997" s="108"/>
      <c r="W997" s="7"/>
      <c r="X997" s="7"/>
      <c r="Y997" s="7"/>
      <c r="Z997" s="7"/>
    </row>
    <row r="998" spans="1:26" x14ac:dyDescent="0.25">
      <c r="A998" s="15"/>
      <c r="B998" s="37"/>
      <c r="C998" s="37"/>
      <c r="D998" s="201"/>
      <c r="E998" s="285"/>
      <c r="F998" s="206"/>
      <c r="G998" s="2"/>
      <c r="H998" s="10"/>
      <c r="I998" s="10"/>
      <c r="J998" s="10"/>
      <c r="K998" s="10"/>
      <c r="M998" s="219"/>
      <c r="N998" s="220"/>
      <c r="O998" s="94"/>
      <c r="P998" s="94"/>
      <c r="Q998" s="7"/>
      <c r="R998" s="7"/>
      <c r="S998" s="7"/>
      <c r="T998" s="7"/>
      <c r="U998" s="108"/>
      <c r="V998" s="108"/>
      <c r="W998" s="7"/>
      <c r="X998" s="7"/>
      <c r="Y998" s="7"/>
      <c r="Z998" s="7"/>
    </row>
    <row r="999" spans="1:26" x14ac:dyDescent="0.25">
      <c r="A999" s="15"/>
      <c r="B999" s="37"/>
      <c r="C999" s="37"/>
      <c r="D999" s="201"/>
      <c r="E999" s="285"/>
      <c r="F999" s="206"/>
      <c r="G999" s="2"/>
      <c r="H999" s="10"/>
      <c r="I999" s="10"/>
      <c r="J999" s="10"/>
      <c r="K999" s="10"/>
      <c r="M999" s="219"/>
      <c r="N999" s="220"/>
      <c r="O999" s="94"/>
      <c r="P999" s="94"/>
      <c r="Q999" s="7"/>
      <c r="R999" s="7"/>
      <c r="S999" s="7"/>
      <c r="T999" s="7"/>
      <c r="U999" s="108"/>
      <c r="V999" s="108"/>
      <c r="W999" s="7"/>
      <c r="X999" s="7"/>
      <c r="Y999" s="7"/>
      <c r="Z999" s="7"/>
    </row>
    <row r="1000" spans="1:26" x14ac:dyDescent="0.25">
      <c r="A1000" s="15"/>
      <c r="B1000" s="37"/>
      <c r="C1000" s="37"/>
      <c r="D1000" s="201"/>
      <c r="E1000" s="285"/>
      <c r="F1000" s="206"/>
      <c r="G1000" s="2"/>
      <c r="H1000" s="10"/>
      <c r="I1000" s="10"/>
      <c r="J1000" s="10"/>
      <c r="K1000" s="10"/>
      <c r="M1000" s="219"/>
      <c r="N1000" s="220"/>
      <c r="O1000" s="94"/>
      <c r="P1000" s="94"/>
      <c r="Q1000" s="7"/>
      <c r="R1000" s="7"/>
      <c r="S1000" s="7"/>
      <c r="T1000" s="7"/>
      <c r="U1000" s="108"/>
      <c r="V1000" s="108"/>
      <c r="W1000" s="7"/>
      <c r="X1000" s="7"/>
      <c r="Y1000" s="7"/>
      <c r="Z1000" s="7"/>
    </row>
    <row r="1001" spans="1:26" x14ac:dyDescent="0.25">
      <c r="A1001" s="15"/>
      <c r="B1001" s="37"/>
      <c r="C1001" s="37"/>
      <c r="D1001" s="201"/>
      <c r="E1001" s="285"/>
      <c r="F1001" s="206"/>
      <c r="G1001" s="2"/>
      <c r="H1001" s="10"/>
      <c r="I1001" s="10"/>
      <c r="J1001" s="10"/>
      <c r="K1001" s="10"/>
      <c r="M1001" s="219"/>
      <c r="N1001" s="220"/>
      <c r="O1001" s="94"/>
      <c r="P1001" s="94"/>
      <c r="Q1001" s="7"/>
      <c r="R1001" s="7"/>
      <c r="S1001" s="7"/>
      <c r="T1001" s="7"/>
      <c r="U1001" s="108"/>
      <c r="V1001" s="108"/>
      <c r="W1001" s="7"/>
      <c r="X1001" s="7"/>
      <c r="Y1001" s="7"/>
      <c r="Z1001" s="7"/>
    </row>
    <row r="1002" spans="1:26" x14ac:dyDescent="0.25">
      <c r="A1002" s="15"/>
      <c r="B1002" s="37"/>
      <c r="C1002" s="37"/>
      <c r="D1002" s="201"/>
      <c r="E1002" s="285"/>
      <c r="F1002" s="206"/>
      <c r="G1002" s="2"/>
      <c r="H1002" s="10"/>
      <c r="I1002" s="10"/>
      <c r="J1002" s="10"/>
      <c r="K1002" s="10"/>
      <c r="M1002" s="219"/>
      <c r="N1002" s="220"/>
      <c r="O1002" s="94"/>
      <c r="P1002" s="94"/>
      <c r="Q1002" s="7"/>
      <c r="R1002" s="7"/>
      <c r="S1002" s="7"/>
      <c r="T1002" s="7"/>
      <c r="U1002" s="108"/>
      <c r="V1002" s="108"/>
      <c r="W1002" s="7"/>
      <c r="X1002" s="7"/>
      <c r="Y1002" s="7"/>
      <c r="Z1002" s="7"/>
    </row>
    <row r="1003" spans="1:26" x14ac:dyDescent="0.25">
      <c r="A1003" s="15"/>
      <c r="B1003" s="37"/>
      <c r="C1003" s="37"/>
      <c r="D1003" s="201"/>
      <c r="E1003" s="285"/>
      <c r="F1003" s="206"/>
      <c r="G1003" s="2"/>
      <c r="H1003" s="10"/>
      <c r="I1003" s="10"/>
      <c r="J1003" s="10"/>
      <c r="K1003" s="10"/>
      <c r="M1003" s="219"/>
      <c r="N1003" s="220"/>
      <c r="O1003" s="94"/>
      <c r="P1003" s="94"/>
      <c r="Q1003" s="7"/>
      <c r="R1003" s="7"/>
      <c r="S1003" s="7"/>
      <c r="T1003" s="7"/>
      <c r="U1003" s="108"/>
      <c r="V1003" s="108"/>
      <c r="W1003" s="7"/>
      <c r="X1003" s="7"/>
      <c r="Y1003" s="7"/>
      <c r="Z1003" s="7"/>
    </row>
    <row r="1004" spans="1:26" x14ac:dyDescent="0.25">
      <c r="A1004" s="15"/>
      <c r="B1004" s="37"/>
      <c r="C1004" s="37"/>
      <c r="D1004" s="201"/>
      <c r="E1004" s="285"/>
      <c r="F1004" s="206"/>
      <c r="G1004" s="2"/>
      <c r="H1004" s="10"/>
      <c r="I1004" s="10"/>
      <c r="J1004" s="10"/>
      <c r="K1004" s="10"/>
      <c r="M1004" s="219"/>
      <c r="N1004" s="220"/>
      <c r="O1004" s="94"/>
      <c r="P1004" s="94"/>
      <c r="Q1004" s="7"/>
      <c r="R1004" s="7"/>
      <c r="S1004" s="7"/>
      <c r="T1004" s="7"/>
      <c r="U1004" s="108"/>
      <c r="V1004" s="108"/>
      <c r="W1004" s="7"/>
      <c r="X1004" s="7"/>
      <c r="Y1004" s="7"/>
      <c r="Z1004" s="7"/>
    </row>
    <row r="1005" spans="1:26" x14ac:dyDescent="0.25">
      <c r="A1005" s="15"/>
      <c r="B1005" s="37"/>
      <c r="C1005" s="37"/>
      <c r="D1005" s="201"/>
      <c r="E1005" s="285"/>
      <c r="F1005" s="206"/>
      <c r="G1005" s="2"/>
      <c r="H1005" s="10"/>
      <c r="I1005" s="10"/>
      <c r="J1005" s="10"/>
      <c r="K1005" s="10"/>
      <c r="M1005" s="219"/>
      <c r="N1005" s="220"/>
      <c r="O1005" s="94"/>
      <c r="P1005" s="94"/>
      <c r="Q1005" s="7"/>
      <c r="R1005" s="7"/>
      <c r="S1005" s="7"/>
      <c r="T1005" s="7"/>
      <c r="U1005" s="108"/>
      <c r="V1005" s="108"/>
      <c r="W1005" s="7"/>
      <c r="X1005" s="7"/>
      <c r="Y1005" s="7"/>
      <c r="Z1005" s="7"/>
    </row>
    <row r="1006" spans="1:26" x14ac:dyDescent="0.25">
      <c r="A1006" s="15"/>
      <c r="B1006" s="37"/>
      <c r="C1006" s="37"/>
      <c r="D1006" s="201"/>
      <c r="E1006" s="285"/>
      <c r="F1006" s="206"/>
      <c r="G1006" s="2"/>
      <c r="H1006" s="10"/>
      <c r="I1006" s="10"/>
      <c r="J1006" s="10"/>
      <c r="K1006" s="10"/>
      <c r="M1006" s="219"/>
      <c r="N1006" s="220"/>
      <c r="O1006" s="94"/>
      <c r="P1006" s="94"/>
      <c r="Q1006" s="7"/>
      <c r="R1006" s="7"/>
      <c r="S1006" s="7"/>
      <c r="T1006" s="7"/>
      <c r="U1006" s="108"/>
      <c r="V1006" s="108"/>
      <c r="W1006" s="7"/>
      <c r="X1006" s="7"/>
      <c r="Y1006" s="7"/>
      <c r="Z1006" s="7"/>
    </row>
    <row r="1007" spans="1:26" x14ac:dyDescent="0.25">
      <c r="A1007" s="15"/>
      <c r="B1007" s="37"/>
      <c r="C1007" s="37"/>
      <c r="D1007" s="201"/>
      <c r="E1007" s="285"/>
      <c r="F1007" s="206"/>
      <c r="G1007" s="2"/>
      <c r="H1007" s="10"/>
      <c r="I1007" s="10"/>
      <c r="J1007" s="10"/>
      <c r="K1007" s="10"/>
      <c r="M1007" s="219"/>
      <c r="N1007" s="220"/>
      <c r="O1007" s="94"/>
      <c r="P1007" s="94"/>
      <c r="Q1007" s="7"/>
      <c r="R1007" s="7"/>
      <c r="S1007" s="7"/>
      <c r="T1007" s="7"/>
      <c r="U1007" s="108"/>
      <c r="V1007" s="108"/>
      <c r="W1007" s="7"/>
      <c r="X1007" s="7"/>
      <c r="Y1007" s="7"/>
      <c r="Z1007" s="7"/>
    </row>
    <row r="1008" spans="1:26" x14ac:dyDescent="0.25">
      <c r="A1008" s="15"/>
      <c r="B1008" s="37"/>
      <c r="C1008" s="37"/>
      <c r="D1008" s="201"/>
      <c r="E1008" s="285"/>
      <c r="F1008" s="206"/>
      <c r="G1008" s="2"/>
      <c r="H1008" s="10"/>
      <c r="I1008" s="10"/>
      <c r="J1008" s="10"/>
      <c r="K1008" s="10"/>
      <c r="M1008" s="219"/>
      <c r="N1008" s="220"/>
      <c r="O1008" s="94"/>
      <c r="P1008" s="94"/>
      <c r="Q1008" s="7"/>
      <c r="R1008" s="7"/>
      <c r="S1008" s="7"/>
      <c r="T1008" s="7"/>
      <c r="U1008" s="108"/>
      <c r="V1008" s="108"/>
      <c r="W1008" s="7"/>
      <c r="X1008" s="7"/>
      <c r="Y1008" s="7"/>
      <c r="Z1008" s="7"/>
    </row>
    <row r="1009" spans="1:26" x14ac:dyDescent="0.25">
      <c r="A1009" s="15"/>
      <c r="B1009" s="37"/>
      <c r="C1009" s="37"/>
      <c r="D1009" s="201"/>
      <c r="E1009" s="285"/>
      <c r="F1009" s="206"/>
      <c r="G1009" s="2"/>
      <c r="H1009" s="10"/>
      <c r="I1009" s="10"/>
      <c r="J1009" s="10"/>
      <c r="K1009" s="10"/>
      <c r="M1009" s="219"/>
      <c r="N1009" s="220"/>
      <c r="O1009" s="94"/>
      <c r="P1009" s="94"/>
      <c r="Q1009" s="7"/>
      <c r="R1009" s="7"/>
      <c r="S1009" s="7"/>
      <c r="T1009" s="7"/>
      <c r="U1009" s="108"/>
      <c r="V1009" s="108"/>
      <c r="W1009" s="7"/>
      <c r="X1009" s="7"/>
      <c r="Y1009" s="7"/>
      <c r="Z1009" s="7"/>
    </row>
    <row r="1010" spans="1:26" x14ac:dyDescent="0.25">
      <c r="A1010" s="15"/>
      <c r="B1010" s="37"/>
      <c r="C1010" s="37"/>
      <c r="D1010" s="201"/>
      <c r="E1010" s="285"/>
      <c r="F1010" s="206"/>
      <c r="G1010" s="2"/>
      <c r="H1010" s="10"/>
      <c r="I1010" s="10"/>
      <c r="J1010" s="10"/>
      <c r="K1010" s="10"/>
      <c r="M1010" s="219"/>
      <c r="N1010" s="220"/>
      <c r="O1010" s="94"/>
      <c r="P1010" s="94"/>
      <c r="Q1010" s="7"/>
      <c r="R1010" s="7"/>
      <c r="S1010" s="7"/>
      <c r="T1010" s="7"/>
      <c r="U1010" s="108"/>
      <c r="V1010" s="108"/>
      <c r="W1010" s="7"/>
      <c r="X1010" s="7"/>
      <c r="Y1010" s="7"/>
      <c r="Z1010" s="7"/>
    </row>
    <row r="1011" spans="1:26" x14ac:dyDescent="0.25">
      <c r="A1011" s="15"/>
      <c r="B1011" s="37"/>
      <c r="C1011" s="37"/>
      <c r="D1011" s="201"/>
      <c r="E1011" s="285"/>
      <c r="F1011" s="206"/>
      <c r="G1011" s="2"/>
      <c r="H1011" s="10"/>
      <c r="I1011" s="10"/>
      <c r="J1011" s="10"/>
      <c r="K1011" s="10"/>
      <c r="M1011" s="219"/>
      <c r="N1011" s="220"/>
      <c r="O1011" s="94"/>
      <c r="P1011" s="94"/>
      <c r="Q1011" s="7"/>
      <c r="R1011" s="7"/>
      <c r="S1011" s="7"/>
      <c r="T1011" s="7"/>
      <c r="U1011" s="108"/>
      <c r="V1011" s="108"/>
      <c r="W1011" s="7"/>
      <c r="X1011" s="7"/>
      <c r="Y1011" s="7"/>
      <c r="Z1011" s="7"/>
    </row>
    <row r="1012" spans="1:26" x14ac:dyDescent="0.25">
      <c r="A1012" s="15"/>
      <c r="B1012" s="37"/>
      <c r="C1012" s="37"/>
      <c r="D1012" s="201"/>
      <c r="E1012" s="285"/>
      <c r="F1012" s="206"/>
      <c r="G1012" s="2"/>
      <c r="H1012" s="10"/>
      <c r="I1012" s="10"/>
      <c r="J1012" s="10"/>
      <c r="K1012" s="10"/>
      <c r="M1012" s="219"/>
      <c r="N1012" s="220"/>
      <c r="O1012" s="94"/>
      <c r="P1012" s="94"/>
      <c r="Q1012" s="7"/>
      <c r="R1012" s="7"/>
      <c r="S1012" s="7"/>
      <c r="T1012" s="7"/>
      <c r="U1012" s="108"/>
      <c r="V1012" s="108"/>
      <c r="W1012" s="7"/>
      <c r="X1012" s="7"/>
      <c r="Y1012" s="7"/>
      <c r="Z1012" s="7"/>
    </row>
    <row r="1013" spans="1:26" x14ac:dyDescent="0.25">
      <c r="A1013" s="15"/>
      <c r="B1013" s="37"/>
      <c r="C1013" s="37"/>
      <c r="D1013" s="201"/>
      <c r="E1013" s="285"/>
      <c r="F1013" s="206"/>
      <c r="G1013" s="2"/>
      <c r="H1013" s="10"/>
      <c r="I1013" s="10"/>
      <c r="J1013" s="10"/>
      <c r="K1013" s="10"/>
      <c r="M1013" s="219"/>
      <c r="N1013" s="220"/>
      <c r="O1013" s="94"/>
      <c r="P1013" s="94"/>
      <c r="Q1013" s="7"/>
      <c r="R1013" s="7"/>
      <c r="S1013" s="7"/>
      <c r="T1013" s="7"/>
      <c r="U1013" s="108"/>
      <c r="V1013" s="108"/>
      <c r="W1013" s="7"/>
      <c r="X1013" s="7"/>
      <c r="Y1013" s="7"/>
      <c r="Z1013" s="7"/>
    </row>
    <row r="1014" spans="1:26" x14ac:dyDescent="0.25">
      <c r="A1014" s="15"/>
      <c r="B1014" s="37"/>
      <c r="C1014" s="37"/>
      <c r="D1014" s="201"/>
      <c r="E1014" s="285"/>
      <c r="F1014" s="206"/>
      <c r="G1014" s="2"/>
      <c r="H1014" s="10"/>
      <c r="I1014" s="10"/>
      <c r="J1014" s="10"/>
      <c r="K1014" s="10"/>
      <c r="M1014" s="219"/>
      <c r="N1014" s="220"/>
      <c r="O1014" s="94"/>
      <c r="P1014" s="94"/>
      <c r="Q1014" s="7"/>
      <c r="R1014" s="7"/>
      <c r="S1014" s="7"/>
      <c r="T1014" s="7"/>
      <c r="U1014" s="108"/>
      <c r="V1014" s="108"/>
      <c r="W1014" s="7"/>
      <c r="X1014" s="7"/>
      <c r="Y1014" s="7"/>
      <c r="Z1014" s="7"/>
    </row>
    <row r="1015" spans="1:26" x14ac:dyDescent="0.25">
      <c r="A1015" s="15"/>
      <c r="B1015" s="37"/>
      <c r="C1015" s="37"/>
      <c r="D1015" s="201"/>
      <c r="E1015" s="285"/>
      <c r="F1015" s="206"/>
      <c r="G1015" s="2"/>
      <c r="H1015" s="10"/>
      <c r="I1015" s="10"/>
      <c r="J1015" s="10"/>
      <c r="K1015" s="10"/>
      <c r="M1015" s="219"/>
      <c r="N1015" s="220"/>
      <c r="O1015" s="94"/>
      <c r="P1015" s="94"/>
      <c r="Q1015" s="7"/>
      <c r="R1015" s="7"/>
      <c r="S1015" s="7"/>
      <c r="T1015" s="7"/>
      <c r="U1015" s="108"/>
      <c r="V1015" s="108"/>
      <c r="W1015" s="7"/>
      <c r="X1015" s="7"/>
      <c r="Y1015" s="7"/>
      <c r="Z1015" s="7"/>
    </row>
    <row r="1016" spans="1:26" x14ac:dyDescent="0.25">
      <c r="A1016" s="15"/>
      <c r="B1016" s="37"/>
      <c r="C1016" s="37"/>
      <c r="D1016" s="201"/>
      <c r="E1016" s="285"/>
      <c r="F1016" s="206"/>
      <c r="G1016" s="2"/>
      <c r="H1016" s="10"/>
      <c r="I1016" s="10"/>
      <c r="J1016" s="10"/>
      <c r="K1016" s="10"/>
      <c r="M1016" s="219"/>
      <c r="N1016" s="220"/>
      <c r="O1016" s="94"/>
      <c r="P1016" s="94"/>
      <c r="Q1016" s="7"/>
      <c r="R1016" s="7"/>
      <c r="S1016" s="7"/>
      <c r="T1016" s="7"/>
      <c r="U1016" s="108"/>
      <c r="V1016" s="108"/>
      <c r="W1016" s="7"/>
      <c r="X1016" s="7"/>
      <c r="Y1016" s="7"/>
      <c r="Z1016" s="7"/>
    </row>
    <row r="1017" spans="1:26" x14ac:dyDescent="0.25">
      <c r="A1017" s="15"/>
      <c r="B1017" s="37"/>
      <c r="C1017" s="37"/>
      <c r="D1017" s="201"/>
      <c r="E1017" s="285"/>
      <c r="F1017" s="206"/>
      <c r="G1017" s="2"/>
      <c r="H1017" s="10"/>
      <c r="I1017" s="10"/>
      <c r="J1017" s="10"/>
      <c r="K1017" s="10"/>
      <c r="M1017" s="219"/>
      <c r="N1017" s="220"/>
      <c r="O1017" s="94"/>
      <c r="P1017" s="94"/>
      <c r="Q1017" s="7"/>
      <c r="R1017" s="7"/>
      <c r="S1017" s="7"/>
      <c r="T1017" s="7"/>
      <c r="U1017" s="108"/>
      <c r="V1017" s="108"/>
      <c r="W1017" s="7"/>
      <c r="X1017" s="7"/>
      <c r="Y1017" s="7"/>
      <c r="Z1017" s="7"/>
    </row>
    <row r="1018" spans="1:26" x14ac:dyDescent="0.25">
      <c r="A1018" s="15"/>
      <c r="B1018" s="37"/>
      <c r="C1018" s="37"/>
      <c r="D1018" s="201"/>
      <c r="E1018" s="285"/>
      <c r="F1018" s="206"/>
      <c r="G1018" s="2"/>
      <c r="H1018" s="10"/>
      <c r="I1018" s="10"/>
      <c r="J1018" s="10"/>
      <c r="K1018" s="10"/>
      <c r="M1018" s="219"/>
      <c r="N1018" s="220"/>
      <c r="O1018" s="94"/>
      <c r="P1018" s="94"/>
      <c r="Q1018" s="7"/>
      <c r="R1018" s="7"/>
      <c r="S1018" s="7"/>
      <c r="T1018" s="7"/>
      <c r="U1018" s="108"/>
      <c r="V1018" s="108"/>
      <c r="W1018" s="7"/>
      <c r="X1018" s="7"/>
      <c r="Y1018" s="7"/>
      <c r="Z1018" s="7"/>
    </row>
    <row r="1019" spans="1:26" x14ac:dyDescent="0.25">
      <c r="A1019" s="15"/>
      <c r="B1019" s="37"/>
      <c r="C1019" s="37"/>
      <c r="D1019" s="201"/>
      <c r="E1019" s="285"/>
      <c r="F1019" s="206"/>
      <c r="G1019" s="2"/>
      <c r="H1019" s="10"/>
      <c r="I1019" s="10"/>
      <c r="J1019" s="10"/>
      <c r="K1019" s="10"/>
      <c r="M1019" s="219"/>
      <c r="N1019" s="220"/>
      <c r="O1019" s="94"/>
      <c r="P1019" s="94"/>
      <c r="Q1019" s="7"/>
      <c r="R1019" s="7"/>
      <c r="S1019" s="7"/>
      <c r="T1019" s="7"/>
      <c r="U1019" s="108"/>
      <c r="V1019" s="108"/>
      <c r="W1019" s="7"/>
      <c r="X1019" s="7"/>
      <c r="Y1019" s="7"/>
      <c r="Z1019" s="7"/>
    </row>
    <row r="1020" spans="1:26" x14ac:dyDescent="0.25">
      <c r="A1020" s="15"/>
      <c r="B1020" s="37"/>
      <c r="C1020" s="37"/>
      <c r="D1020" s="201"/>
      <c r="E1020" s="285"/>
      <c r="F1020" s="206"/>
      <c r="G1020" s="2"/>
      <c r="H1020" s="10"/>
      <c r="I1020" s="10"/>
      <c r="J1020" s="10"/>
      <c r="K1020" s="10"/>
      <c r="M1020" s="219"/>
      <c r="N1020" s="220"/>
      <c r="O1020" s="94"/>
      <c r="P1020" s="94"/>
      <c r="Q1020" s="7"/>
      <c r="R1020" s="7"/>
      <c r="S1020" s="7"/>
      <c r="T1020" s="7"/>
      <c r="U1020" s="108"/>
      <c r="V1020" s="108"/>
      <c r="W1020" s="7"/>
      <c r="X1020" s="7"/>
      <c r="Y1020" s="7"/>
      <c r="Z1020" s="7"/>
    </row>
    <row r="1021" spans="1:26" x14ac:dyDescent="0.25">
      <c r="A1021" s="15"/>
      <c r="B1021" s="37"/>
      <c r="C1021" s="37"/>
      <c r="D1021" s="201"/>
      <c r="E1021" s="285"/>
      <c r="F1021" s="206"/>
      <c r="G1021" s="2"/>
      <c r="H1021" s="10"/>
      <c r="I1021" s="10"/>
      <c r="J1021" s="10"/>
      <c r="K1021" s="10"/>
      <c r="M1021" s="219"/>
      <c r="N1021" s="220"/>
      <c r="O1021" s="94"/>
      <c r="P1021" s="94"/>
      <c r="Q1021" s="7"/>
      <c r="R1021" s="7"/>
      <c r="S1021" s="7"/>
      <c r="T1021" s="7"/>
      <c r="U1021" s="108"/>
      <c r="V1021" s="108"/>
      <c r="W1021" s="7"/>
      <c r="X1021" s="7"/>
      <c r="Y1021" s="7"/>
      <c r="Z1021" s="7"/>
    </row>
    <row r="1022" spans="1:26" x14ac:dyDescent="0.25">
      <c r="A1022" s="15"/>
      <c r="B1022" s="37"/>
      <c r="C1022" s="37"/>
      <c r="D1022" s="201"/>
      <c r="E1022" s="285"/>
      <c r="F1022" s="206"/>
      <c r="G1022" s="2"/>
      <c r="H1022" s="10"/>
      <c r="I1022" s="10"/>
      <c r="J1022" s="10"/>
      <c r="K1022" s="10"/>
      <c r="M1022" s="219"/>
      <c r="N1022" s="220"/>
      <c r="O1022" s="94"/>
      <c r="P1022" s="94"/>
      <c r="Q1022" s="7"/>
      <c r="R1022" s="7"/>
      <c r="S1022" s="7"/>
      <c r="T1022" s="7"/>
      <c r="U1022" s="108"/>
      <c r="V1022" s="108"/>
      <c r="W1022" s="7"/>
      <c r="X1022" s="7"/>
      <c r="Y1022" s="7"/>
      <c r="Z1022" s="7"/>
    </row>
    <row r="1023" spans="1:26" x14ac:dyDescent="0.25">
      <c r="A1023" s="15"/>
      <c r="B1023" s="37"/>
      <c r="C1023" s="37"/>
      <c r="D1023" s="201"/>
      <c r="E1023" s="285"/>
      <c r="F1023" s="206"/>
      <c r="G1023" s="2"/>
      <c r="H1023" s="10"/>
      <c r="I1023" s="10"/>
      <c r="J1023" s="10"/>
      <c r="K1023" s="10"/>
      <c r="M1023" s="219"/>
      <c r="N1023" s="220"/>
      <c r="O1023" s="94"/>
      <c r="P1023" s="94"/>
      <c r="Q1023" s="7"/>
      <c r="R1023" s="7"/>
      <c r="S1023" s="7"/>
      <c r="T1023" s="7"/>
      <c r="U1023" s="108"/>
      <c r="V1023" s="108"/>
      <c r="W1023" s="7"/>
      <c r="X1023" s="7"/>
      <c r="Y1023" s="7"/>
      <c r="Z1023" s="7"/>
    </row>
    <row r="1024" spans="1:26" x14ac:dyDescent="0.25">
      <c r="A1024" s="15"/>
      <c r="B1024" s="37"/>
      <c r="C1024" s="37"/>
      <c r="D1024" s="201"/>
      <c r="E1024" s="285"/>
      <c r="F1024" s="206"/>
      <c r="G1024" s="2"/>
      <c r="H1024" s="10"/>
      <c r="I1024" s="10"/>
      <c r="J1024" s="10"/>
      <c r="K1024" s="10"/>
      <c r="M1024" s="219"/>
      <c r="N1024" s="220"/>
      <c r="O1024" s="94"/>
      <c r="P1024" s="94"/>
      <c r="Q1024" s="7"/>
      <c r="R1024" s="7"/>
      <c r="S1024" s="7"/>
      <c r="T1024" s="7"/>
      <c r="U1024" s="108"/>
      <c r="V1024" s="108"/>
      <c r="W1024" s="7"/>
      <c r="X1024" s="7"/>
      <c r="Y1024" s="7"/>
      <c r="Z1024" s="7"/>
    </row>
    <row r="1025" spans="1:26" x14ac:dyDescent="0.25">
      <c r="A1025" s="15"/>
      <c r="B1025" s="37"/>
      <c r="C1025" s="37"/>
      <c r="D1025" s="201"/>
      <c r="E1025" s="285"/>
      <c r="F1025" s="206"/>
      <c r="G1025" s="2"/>
      <c r="H1025" s="10"/>
      <c r="I1025" s="10"/>
      <c r="J1025" s="10"/>
      <c r="K1025" s="10"/>
      <c r="M1025" s="219"/>
      <c r="N1025" s="220"/>
      <c r="O1025" s="94"/>
      <c r="P1025" s="94"/>
      <c r="Q1025" s="7"/>
      <c r="R1025" s="7"/>
      <c r="S1025" s="7"/>
      <c r="T1025" s="7"/>
      <c r="U1025" s="108"/>
      <c r="V1025" s="108"/>
      <c r="W1025" s="7"/>
      <c r="X1025" s="7"/>
      <c r="Y1025" s="7"/>
      <c r="Z1025" s="7"/>
    </row>
    <row r="1026" spans="1:26" x14ac:dyDescent="0.25">
      <c r="E1026" s="285"/>
      <c r="F1026" s="206"/>
      <c r="G1026" s="2"/>
      <c r="L1026" s="21"/>
      <c r="N1026" s="220"/>
    </row>
    <row r="1027" spans="1:26" x14ac:dyDescent="0.25">
      <c r="E1027" s="285"/>
      <c r="F1027" s="206"/>
      <c r="G1027" s="2"/>
      <c r="L1027" s="21"/>
      <c r="N1027" s="220"/>
    </row>
    <row r="1028" spans="1:26" x14ac:dyDescent="0.25">
      <c r="E1028" s="285"/>
      <c r="F1028" s="206"/>
      <c r="G1028" s="2"/>
      <c r="L1028" s="21"/>
      <c r="N1028" s="220"/>
    </row>
    <row r="1029" spans="1:26" x14ac:dyDescent="0.25">
      <c r="E1029" s="285"/>
      <c r="F1029" s="206"/>
      <c r="G1029" s="2"/>
      <c r="L1029" s="21"/>
      <c r="N1029" s="220"/>
    </row>
    <row r="1030" spans="1:26" x14ac:dyDescent="0.25">
      <c r="E1030" s="285"/>
      <c r="F1030" s="206"/>
      <c r="G1030" s="2"/>
      <c r="L1030" s="21"/>
      <c r="N1030" s="220"/>
    </row>
    <row r="1031" spans="1:26" x14ac:dyDescent="0.25">
      <c r="E1031" s="285"/>
      <c r="F1031" s="206"/>
      <c r="G1031" s="2"/>
      <c r="L1031" s="21"/>
      <c r="N1031" s="220"/>
    </row>
    <row r="1032" spans="1:26" x14ac:dyDescent="0.25">
      <c r="E1032" s="285"/>
      <c r="F1032" s="206"/>
      <c r="G1032" s="2"/>
      <c r="L1032" s="21"/>
      <c r="N1032" s="220"/>
    </row>
    <row r="1033" spans="1:26" x14ac:dyDescent="0.25">
      <c r="E1033" s="285"/>
      <c r="F1033" s="206"/>
      <c r="G1033" s="2"/>
      <c r="L1033" s="21"/>
      <c r="N1033" s="220"/>
    </row>
    <row r="1034" spans="1:26" x14ac:dyDescent="0.25">
      <c r="E1034" s="285"/>
      <c r="F1034" s="206"/>
      <c r="G1034" s="2"/>
      <c r="L1034" s="21"/>
      <c r="N1034" s="220"/>
    </row>
    <row r="1035" spans="1:26" x14ac:dyDescent="0.25">
      <c r="E1035" s="285"/>
      <c r="F1035" s="206"/>
      <c r="G1035" s="2"/>
      <c r="L1035" s="21"/>
      <c r="N1035" s="220"/>
    </row>
    <row r="1036" spans="1:26" x14ac:dyDescent="0.25">
      <c r="E1036" s="285"/>
      <c r="F1036" s="206"/>
      <c r="G1036" s="2"/>
      <c r="L1036" s="21"/>
      <c r="N1036" s="220"/>
    </row>
    <row r="1037" spans="1:26" x14ac:dyDescent="0.25">
      <c r="E1037" s="285"/>
      <c r="F1037" s="206"/>
      <c r="G1037" s="2"/>
      <c r="L1037" s="21"/>
      <c r="N1037" s="220"/>
    </row>
    <row r="1038" spans="1:26" x14ac:dyDescent="0.25">
      <c r="E1038" s="285"/>
      <c r="F1038" s="206"/>
      <c r="G1038" s="2"/>
      <c r="L1038" s="21"/>
      <c r="N1038" s="220"/>
    </row>
    <row r="1039" spans="1:26" x14ac:dyDescent="0.25">
      <c r="E1039" s="285"/>
      <c r="F1039" s="206"/>
      <c r="G1039" s="2"/>
      <c r="L1039" s="21"/>
      <c r="N1039" s="220"/>
    </row>
    <row r="1040" spans="1:26" x14ac:dyDescent="0.25">
      <c r="E1040" s="285"/>
      <c r="F1040" s="206"/>
      <c r="G1040" s="2"/>
      <c r="L1040" s="21"/>
      <c r="N1040" s="220"/>
    </row>
    <row r="1041" spans="5:14" x14ac:dyDescent="0.25">
      <c r="E1041" s="285"/>
      <c r="F1041" s="206"/>
      <c r="G1041" s="2"/>
      <c r="L1041" s="21"/>
      <c r="N1041" s="220"/>
    </row>
    <row r="1042" spans="5:14" x14ac:dyDescent="0.25">
      <c r="E1042" s="285"/>
      <c r="F1042" s="206"/>
      <c r="G1042" s="2"/>
      <c r="L1042" s="21"/>
      <c r="N1042" s="220"/>
    </row>
    <row r="1043" spans="5:14" x14ac:dyDescent="0.25">
      <c r="E1043" s="285"/>
      <c r="F1043" s="206"/>
      <c r="G1043" s="2"/>
      <c r="L1043" s="21"/>
      <c r="N1043" s="220"/>
    </row>
    <row r="1044" spans="5:14" x14ac:dyDescent="0.25">
      <c r="E1044" s="285"/>
      <c r="F1044" s="206"/>
      <c r="G1044" s="2"/>
      <c r="L1044" s="21"/>
      <c r="N1044" s="220"/>
    </row>
    <row r="1045" spans="5:14" x14ac:dyDescent="0.25">
      <c r="E1045" s="285"/>
      <c r="F1045" s="206"/>
      <c r="G1045" s="2"/>
      <c r="L1045" s="21"/>
      <c r="N1045" s="220"/>
    </row>
    <row r="1046" spans="5:14" x14ac:dyDescent="0.25">
      <c r="E1046" s="285"/>
      <c r="F1046" s="206"/>
      <c r="G1046" s="2"/>
      <c r="L1046" s="21"/>
      <c r="N1046" s="220"/>
    </row>
    <row r="1047" spans="5:14" x14ac:dyDescent="0.25">
      <c r="E1047" s="285"/>
      <c r="F1047" s="206"/>
      <c r="G1047" s="2"/>
      <c r="L1047" s="21"/>
      <c r="N1047" s="220"/>
    </row>
    <row r="1048" spans="5:14" x14ac:dyDescent="0.25">
      <c r="E1048" s="285"/>
      <c r="F1048" s="206"/>
      <c r="G1048" s="2"/>
      <c r="L1048" s="21"/>
      <c r="N1048" s="220"/>
    </row>
    <row r="1049" spans="5:14" x14ac:dyDescent="0.25">
      <c r="E1049" s="285"/>
      <c r="F1049" s="206"/>
      <c r="G1049" s="2"/>
      <c r="L1049" s="21"/>
      <c r="N1049" s="220"/>
    </row>
    <row r="1050" spans="5:14" x14ac:dyDescent="0.25">
      <c r="E1050" s="285"/>
      <c r="F1050" s="206"/>
      <c r="G1050" s="2"/>
      <c r="L1050" s="21"/>
      <c r="N1050" s="220"/>
    </row>
    <row r="1051" spans="5:14" x14ac:dyDescent="0.25">
      <c r="E1051" s="285"/>
      <c r="F1051" s="206"/>
      <c r="G1051" s="2"/>
      <c r="L1051" s="21"/>
      <c r="N1051" s="220"/>
    </row>
    <row r="1052" spans="5:14" x14ac:dyDescent="0.25">
      <c r="E1052" s="285"/>
      <c r="F1052" s="206"/>
      <c r="G1052" s="2"/>
      <c r="L1052" s="21"/>
      <c r="N1052" s="220"/>
    </row>
    <row r="1053" spans="5:14" x14ac:dyDescent="0.25">
      <c r="E1053" s="285"/>
      <c r="F1053" s="206"/>
      <c r="G1053" s="2"/>
      <c r="L1053" s="21"/>
      <c r="N1053" s="220"/>
    </row>
    <row r="1054" spans="5:14" x14ac:dyDescent="0.25">
      <c r="E1054" s="285"/>
      <c r="F1054" s="206"/>
      <c r="G1054" s="2"/>
      <c r="L1054" s="21"/>
      <c r="N1054" s="220"/>
    </row>
    <row r="1055" spans="5:14" x14ac:dyDescent="0.25">
      <c r="E1055" s="285"/>
      <c r="F1055" s="206"/>
      <c r="G1055" s="2"/>
      <c r="L1055" s="21"/>
      <c r="N1055" s="220"/>
    </row>
    <row r="1056" spans="5:14" x14ac:dyDescent="0.25">
      <c r="E1056" s="285"/>
      <c r="F1056" s="206"/>
      <c r="G1056" s="2"/>
      <c r="L1056" s="21"/>
      <c r="N1056" s="220"/>
    </row>
    <row r="1057" spans="5:14" x14ac:dyDescent="0.25">
      <c r="E1057" s="285"/>
      <c r="F1057" s="206"/>
      <c r="G1057" s="2"/>
      <c r="L1057" s="21"/>
      <c r="N1057" s="220"/>
    </row>
    <row r="1058" spans="5:14" x14ac:dyDescent="0.25">
      <c r="E1058" s="285"/>
      <c r="F1058" s="206"/>
      <c r="G1058" s="2"/>
      <c r="L1058" s="21"/>
      <c r="N1058" s="220"/>
    </row>
    <row r="1059" spans="5:14" x14ac:dyDescent="0.25">
      <c r="E1059" s="285"/>
      <c r="F1059" s="206"/>
      <c r="G1059" s="2"/>
      <c r="L1059" s="21"/>
      <c r="N1059" s="220"/>
    </row>
    <row r="1060" spans="5:14" x14ac:dyDescent="0.25">
      <c r="E1060" s="285"/>
      <c r="F1060" s="206"/>
      <c r="G1060" s="2"/>
      <c r="L1060" s="21"/>
      <c r="N1060" s="220"/>
    </row>
    <row r="1061" spans="5:14" x14ac:dyDescent="0.25">
      <c r="E1061" s="285"/>
      <c r="F1061" s="206"/>
      <c r="G1061" s="2"/>
      <c r="L1061" s="21"/>
      <c r="N1061" s="220"/>
    </row>
    <row r="1062" spans="5:14" x14ac:dyDescent="0.25">
      <c r="E1062" s="285"/>
      <c r="F1062" s="206"/>
      <c r="G1062" s="2"/>
      <c r="L1062" s="21"/>
      <c r="N1062" s="220"/>
    </row>
    <row r="1063" spans="5:14" x14ac:dyDescent="0.25">
      <c r="E1063" s="285"/>
      <c r="F1063" s="206"/>
      <c r="G1063" s="2"/>
      <c r="L1063" s="21"/>
      <c r="N1063" s="220"/>
    </row>
    <row r="1064" spans="5:14" x14ac:dyDescent="0.25">
      <c r="E1064" s="285"/>
      <c r="F1064" s="206"/>
      <c r="G1064" s="2"/>
      <c r="L1064" s="21"/>
      <c r="N1064" s="220"/>
    </row>
    <row r="1065" spans="5:14" x14ac:dyDescent="0.25">
      <c r="E1065" s="285"/>
      <c r="F1065" s="206"/>
      <c r="G1065" s="2"/>
      <c r="L1065" s="21"/>
      <c r="N1065" s="220"/>
    </row>
    <row r="1066" spans="5:14" x14ac:dyDescent="0.25">
      <c r="E1066" s="285"/>
      <c r="F1066" s="206"/>
      <c r="G1066" s="2"/>
      <c r="L1066" s="21"/>
      <c r="N1066" s="220"/>
    </row>
    <row r="1067" spans="5:14" x14ac:dyDescent="0.25">
      <c r="E1067" s="285"/>
      <c r="F1067" s="206"/>
      <c r="G1067" s="2"/>
      <c r="L1067" s="21"/>
      <c r="N1067" s="220"/>
    </row>
    <row r="1068" spans="5:14" x14ac:dyDescent="0.25">
      <c r="E1068" s="285"/>
      <c r="F1068" s="206"/>
      <c r="G1068" s="2"/>
      <c r="L1068" s="21"/>
      <c r="N1068" s="220"/>
    </row>
    <row r="1069" spans="5:14" x14ac:dyDescent="0.25">
      <c r="E1069" s="285"/>
      <c r="F1069" s="206"/>
      <c r="G1069" s="2"/>
      <c r="L1069" s="21"/>
      <c r="N1069" s="220"/>
    </row>
    <row r="1070" spans="5:14" x14ac:dyDescent="0.25">
      <c r="E1070" s="285"/>
      <c r="F1070" s="206"/>
      <c r="G1070" s="2"/>
      <c r="L1070" s="21"/>
      <c r="N1070" s="220"/>
    </row>
    <row r="1071" spans="5:14" x14ac:dyDescent="0.25">
      <c r="E1071" s="285"/>
      <c r="F1071" s="206"/>
      <c r="G1071" s="2"/>
      <c r="L1071" s="21"/>
      <c r="N1071" s="220"/>
    </row>
    <row r="1072" spans="5:14" x14ac:dyDescent="0.25">
      <c r="E1072" s="285"/>
      <c r="F1072" s="206"/>
      <c r="G1072" s="2"/>
      <c r="L1072" s="21"/>
      <c r="N1072" s="220"/>
    </row>
    <row r="1073" spans="5:14" x14ac:dyDescent="0.25">
      <c r="E1073" s="285"/>
      <c r="F1073" s="206"/>
      <c r="G1073" s="2"/>
      <c r="L1073" s="21"/>
      <c r="N1073" s="220"/>
    </row>
    <row r="1074" spans="5:14" x14ac:dyDescent="0.25">
      <c r="E1074" s="285"/>
      <c r="F1074" s="206"/>
      <c r="G1074" s="2"/>
      <c r="L1074" s="21"/>
      <c r="N1074" s="220"/>
    </row>
    <row r="1075" spans="5:14" x14ac:dyDescent="0.25">
      <c r="E1075" s="285"/>
      <c r="F1075" s="206"/>
      <c r="G1075" s="2"/>
      <c r="L1075" s="21"/>
      <c r="N1075" s="220"/>
    </row>
    <row r="1076" spans="5:14" x14ac:dyDescent="0.25">
      <c r="E1076" s="285"/>
      <c r="F1076" s="206"/>
      <c r="G1076" s="2"/>
      <c r="L1076" s="21"/>
      <c r="N1076" s="220"/>
    </row>
    <row r="1077" spans="5:14" x14ac:dyDescent="0.25">
      <c r="E1077" s="285"/>
      <c r="F1077" s="206"/>
      <c r="G1077" s="2"/>
      <c r="L1077" s="21"/>
      <c r="N1077" s="220"/>
    </row>
    <row r="1078" spans="5:14" x14ac:dyDescent="0.25">
      <c r="E1078" s="285"/>
      <c r="F1078" s="206"/>
      <c r="G1078" s="2"/>
      <c r="L1078" s="21"/>
      <c r="N1078" s="220"/>
    </row>
    <row r="1079" spans="5:14" x14ac:dyDescent="0.25">
      <c r="E1079" s="285"/>
      <c r="F1079" s="206"/>
      <c r="G1079" s="2"/>
      <c r="L1079" s="21"/>
      <c r="N1079" s="220"/>
    </row>
    <row r="1080" spans="5:14" x14ac:dyDescent="0.25">
      <c r="E1080" s="285"/>
      <c r="F1080" s="206"/>
      <c r="G1080" s="2"/>
      <c r="L1080" s="21"/>
      <c r="N1080" s="220"/>
    </row>
    <row r="1081" spans="5:14" x14ac:dyDescent="0.25">
      <c r="E1081" s="285"/>
      <c r="F1081" s="206"/>
      <c r="G1081" s="2"/>
      <c r="L1081" s="21"/>
      <c r="N1081" s="220"/>
    </row>
    <row r="1082" spans="5:14" x14ac:dyDescent="0.25">
      <c r="E1082" s="285"/>
      <c r="F1082" s="206"/>
      <c r="G1082" s="2"/>
      <c r="L1082" s="21"/>
      <c r="N1082" s="220"/>
    </row>
    <row r="1083" spans="5:14" x14ac:dyDescent="0.25">
      <c r="E1083" s="285"/>
      <c r="F1083" s="206"/>
      <c r="G1083" s="2"/>
      <c r="L1083" s="21"/>
      <c r="N1083" s="220"/>
    </row>
    <row r="1084" spans="5:14" x14ac:dyDescent="0.25">
      <c r="F1084" s="206"/>
      <c r="G1084" s="2"/>
      <c r="L1084" s="21"/>
      <c r="N1084" s="220"/>
    </row>
    <row r="1085" spans="5:14" x14ac:dyDescent="0.25">
      <c r="F1085" s="206"/>
      <c r="G1085" s="2"/>
      <c r="L1085" s="21"/>
      <c r="N1085" s="220"/>
    </row>
    <row r="1086" spans="5:14" x14ac:dyDescent="0.25">
      <c r="F1086" s="206"/>
      <c r="G1086" s="2"/>
      <c r="L1086" s="21"/>
      <c r="N1086" s="220"/>
    </row>
    <row r="1087" spans="5:14" x14ac:dyDescent="0.25">
      <c r="F1087" s="206"/>
      <c r="G1087" s="2"/>
      <c r="L1087" s="21"/>
      <c r="N1087" s="220"/>
    </row>
    <row r="1088" spans="5:14" x14ac:dyDescent="0.25">
      <c r="F1088" s="206"/>
      <c r="G1088" s="2"/>
      <c r="L1088" s="21"/>
      <c r="N1088" s="220"/>
    </row>
    <row r="1089" spans="6:14" x14ac:dyDescent="0.25">
      <c r="F1089" s="206"/>
      <c r="G1089" s="2"/>
      <c r="L1089" s="21"/>
      <c r="N1089" s="220"/>
    </row>
    <row r="1090" spans="6:14" x14ac:dyDescent="0.25">
      <c r="F1090" s="206"/>
      <c r="G1090" s="2"/>
      <c r="L1090" s="21"/>
      <c r="N1090" s="220"/>
    </row>
    <row r="1091" spans="6:14" x14ac:dyDescent="0.25">
      <c r="F1091" s="206"/>
      <c r="G1091" s="2"/>
      <c r="L1091" s="21"/>
      <c r="N1091" s="220"/>
    </row>
    <row r="1092" spans="6:14" x14ac:dyDescent="0.25">
      <c r="F1092" s="206"/>
      <c r="G1092" s="2"/>
      <c r="L1092" s="21"/>
      <c r="N1092" s="220"/>
    </row>
    <row r="1093" spans="6:14" x14ac:dyDescent="0.25">
      <c r="F1093" s="206"/>
      <c r="G1093" s="2"/>
      <c r="L1093" s="21"/>
      <c r="N1093" s="220"/>
    </row>
    <row r="1094" spans="6:14" x14ac:dyDescent="0.25">
      <c r="F1094" s="206"/>
      <c r="G1094" s="2"/>
      <c r="L1094" s="21"/>
      <c r="N1094" s="220"/>
    </row>
    <row r="1095" spans="6:14" x14ac:dyDescent="0.25">
      <c r="F1095" s="206"/>
      <c r="G1095" s="2"/>
      <c r="L1095" s="21"/>
      <c r="N1095" s="220"/>
    </row>
    <row r="1096" spans="6:14" x14ac:dyDescent="0.25">
      <c r="F1096" s="206"/>
      <c r="G1096" s="2"/>
      <c r="L1096" s="21"/>
      <c r="N1096" s="220"/>
    </row>
    <row r="1097" spans="6:14" x14ac:dyDescent="0.25">
      <c r="F1097" s="206"/>
      <c r="G1097" s="2"/>
      <c r="L1097" s="21"/>
      <c r="N1097" s="220"/>
    </row>
    <row r="1098" spans="6:14" x14ac:dyDescent="0.25">
      <c r="F1098" s="206"/>
      <c r="G1098" s="2"/>
      <c r="L1098" s="21"/>
      <c r="N1098" s="220"/>
    </row>
    <row r="1099" spans="6:14" x14ac:dyDescent="0.25">
      <c r="F1099" s="206"/>
      <c r="G1099" s="2"/>
      <c r="L1099" s="21"/>
      <c r="N1099" s="220"/>
    </row>
    <row r="1100" spans="6:14" x14ac:dyDescent="0.25">
      <c r="F1100" s="206"/>
      <c r="G1100" s="2"/>
      <c r="L1100" s="21"/>
      <c r="N1100" s="220"/>
    </row>
    <row r="1101" spans="6:14" x14ac:dyDescent="0.25">
      <c r="F1101" s="206"/>
      <c r="G1101" s="2"/>
      <c r="L1101" s="21"/>
      <c r="N1101" s="220"/>
    </row>
    <row r="1102" spans="6:14" x14ac:dyDescent="0.25">
      <c r="F1102" s="206"/>
      <c r="G1102" s="2"/>
      <c r="L1102" s="21"/>
      <c r="N1102" s="220"/>
    </row>
    <row r="1103" spans="6:14" x14ac:dyDescent="0.25">
      <c r="F1103" s="206"/>
      <c r="G1103" s="2"/>
      <c r="L1103" s="21"/>
      <c r="N1103" s="220"/>
    </row>
    <row r="1104" spans="6:14" x14ac:dyDescent="0.25">
      <c r="F1104" s="206"/>
      <c r="G1104" s="2"/>
      <c r="L1104" s="21"/>
      <c r="N1104" s="220"/>
    </row>
    <row r="1105" spans="6:14" x14ac:dyDescent="0.25">
      <c r="F1105" s="206"/>
      <c r="G1105" s="2"/>
      <c r="L1105" s="21"/>
      <c r="N1105" s="220"/>
    </row>
    <row r="1106" spans="6:14" x14ac:dyDescent="0.25">
      <c r="F1106" s="206"/>
      <c r="G1106" s="2"/>
      <c r="L1106" s="21"/>
      <c r="N1106" s="220"/>
    </row>
    <row r="1107" spans="6:14" x14ac:dyDescent="0.25">
      <c r="F1107" s="206"/>
      <c r="G1107" s="2"/>
      <c r="L1107" s="21"/>
      <c r="N1107" s="220"/>
    </row>
    <row r="1108" spans="6:14" x14ac:dyDescent="0.25">
      <c r="F1108" s="206"/>
      <c r="G1108" s="2"/>
      <c r="L1108" s="21"/>
      <c r="N1108" s="220"/>
    </row>
    <row r="1109" spans="6:14" x14ac:dyDescent="0.25">
      <c r="F1109" s="206"/>
      <c r="G1109" s="2"/>
      <c r="L1109" s="21"/>
      <c r="N1109" s="220"/>
    </row>
    <row r="1110" spans="6:14" x14ac:dyDescent="0.25">
      <c r="F1110" s="206"/>
      <c r="G1110" s="2"/>
      <c r="L1110" s="21"/>
      <c r="N1110" s="220"/>
    </row>
    <row r="1111" spans="6:14" x14ac:dyDescent="0.25">
      <c r="F1111" s="206"/>
      <c r="G1111" s="2"/>
      <c r="L1111" s="21"/>
      <c r="N1111" s="220"/>
    </row>
    <row r="1112" spans="6:14" x14ac:dyDescent="0.25">
      <c r="F1112" s="206"/>
      <c r="G1112" s="2"/>
      <c r="L1112" s="21"/>
      <c r="N1112" s="220"/>
    </row>
    <row r="1113" spans="6:14" x14ac:dyDescent="0.25">
      <c r="F1113" s="206"/>
      <c r="G1113" s="2"/>
      <c r="L1113" s="21"/>
      <c r="N1113" s="220"/>
    </row>
    <row r="1114" spans="6:14" x14ac:dyDescent="0.25">
      <c r="F1114" s="206"/>
      <c r="G1114" s="2"/>
      <c r="L1114" s="21"/>
      <c r="N1114" s="220"/>
    </row>
    <row r="1115" spans="6:14" x14ac:dyDescent="0.25">
      <c r="F1115" s="206"/>
      <c r="G1115" s="2"/>
      <c r="L1115" s="21"/>
      <c r="N1115" s="220"/>
    </row>
    <row r="1116" spans="6:14" x14ac:dyDescent="0.25">
      <c r="F1116" s="206"/>
      <c r="G1116" s="2"/>
      <c r="L1116" s="21"/>
      <c r="N1116" s="220"/>
    </row>
    <row r="1117" spans="6:14" x14ac:dyDescent="0.25">
      <c r="F1117" s="206"/>
      <c r="G1117" s="2"/>
      <c r="L1117" s="21"/>
      <c r="N1117" s="220"/>
    </row>
    <row r="1118" spans="6:14" x14ac:dyDescent="0.25">
      <c r="F1118" s="206"/>
      <c r="G1118" s="2"/>
      <c r="L1118" s="21"/>
      <c r="N1118" s="220"/>
    </row>
    <row r="1119" spans="6:14" x14ac:dyDescent="0.25">
      <c r="F1119" s="206"/>
      <c r="G1119" s="2"/>
      <c r="L1119" s="21"/>
      <c r="N1119" s="220"/>
    </row>
    <row r="1120" spans="6:14" x14ac:dyDescent="0.25">
      <c r="F1120" s="206"/>
      <c r="G1120" s="2"/>
      <c r="L1120" s="21"/>
      <c r="N1120" s="220"/>
    </row>
    <row r="1121" spans="6:14" x14ac:dyDescent="0.25">
      <c r="F1121" s="206"/>
      <c r="G1121" s="2"/>
      <c r="L1121" s="21"/>
      <c r="N1121" s="220"/>
    </row>
    <row r="1122" spans="6:14" x14ac:dyDescent="0.25">
      <c r="F1122" s="206"/>
      <c r="G1122" s="2"/>
      <c r="L1122" s="21"/>
      <c r="N1122" s="220"/>
    </row>
    <row r="1123" spans="6:14" x14ac:dyDescent="0.25">
      <c r="F1123" s="206"/>
      <c r="G1123" s="2"/>
      <c r="L1123" s="21"/>
      <c r="N1123" s="220"/>
    </row>
    <row r="1124" spans="6:14" x14ac:dyDescent="0.25">
      <c r="F1124" s="206"/>
      <c r="G1124" s="2"/>
      <c r="L1124" s="21"/>
      <c r="N1124" s="220"/>
    </row>
    <row r="1125" spans="6:14" x14ac:dyDescent="0.25">
      <c r="F1125" s="206"/>
      <c r="G1125" s="2"/>
      <c r="L1125" s="21"/>
      <c r="N1125" s="220"/>
    </row>
    <row r="1126" spans="6:14" x14ac:dyDescent="0.25">
      <c r="F1126" s="206"/>
      <c r="G1126" s="2"/>
      <c r="L1126" s="21"/>
      <c r="N1126" s="220"/>
    </row>
    <row r="1127" spans="6:14" x14ac:dyDescent="0.25">
      <c r="F1127" s="206"/>
      <c r="G1127" s="2"/>
      <c r="L1127" s="21"/>
      <c r="N1127" s="220"/>
    </row>
    <row r="1128" spans="6:14" x14ac:dyDescent="0.25">
      <c r="F1128" s="206"/>
      <c r="G1128" s="2"/>
      <c r="L1128" s="21"/>
      <c r="N1128" s="220"/>
    </row>
    <row r="1129" spans="6:14" x14ac:dyDescent="0.25">
      <c r="F1129" s="206"/>
      <c r="G1129" s="2"/>
      <c r="L1129" s="21"/>
      <c r="N1129" s="220"/>
    </row>
    <row r="1130" spans="6:14" x14ac:dyDescent="0.25">
      <c r="F1130" s="206"/>
      <c r="G1130" s="2"/>
      <c r="L1130" s="21"/>
      <c r="N1130" s="220"/>
    </row>
    <row r="1131" spans="6:14" x14ac:dyDescent="0.25">
      <c r="F1131" s="206"/>
      <c r="G1131" s="2"/>
      <c r="L1131" s="21"/>
      <c r="N1131" s="220"/>
    </row>
    <row r="1132" spans="6:14" x14ac:dyDescent="0.25">
      <c r="F1132" s="206"/>
      <c r="G1132" s="2"/>
      <c r="L1132" s="21"/>
      <c r="N1132" s="220"/>
    </row>
    <row r="1133" spans="6:14" x14ac:dyDescent="0.25">
      <c r="F1133" s="206"/>
      <c r="G1133" s="2"/>
      <c r="L1133" s="21"/>
      <c r="N1133" s="220"/>
    </row>
    <row r="1134" spans="6:14" x14ac:dyDescent="0.25">
      <c r="F1134" s="206"/>
      <c r="G1134" s="2"/>
      <c r="L1134" s="21"/>
      <c r="N1134" s="220"/>
    </row>
    <row r="1135" spans="6:14" x14ac:dyDescent="0.25">
      <c r="F1135" s="206"/>
      <c r="G1135" s="2"/>
      <c r="L1135" s="21"/>
      <c r="N1135" s="220"/>
    </row>
    <row r="1136" spans="6:14" x14ac:dyDescent="0.25">
      <c r="F1136" s="206"/>
      <c r="G1136" s="2"/>
      <c r="L1136" s="21"/>
      <c r="N1136" s="220"/>
    </row>
    <row r="1137" spans="6:14" x14ac:dyDescent="0.25">
      <c r="F1137" s="206"/>
      <c r="G1137" s="2"/>
      <c r="L1137" s="21"/>
      <c r="N1137" s="220"/>
    </row>
    <row r="1138" spans="6:14" x14ac:dyDescent="0.25">
      <c r="F1138" s="206"/>
      <c r="G1138" s="2"/>
      <c r="L1138" s="21"/>
      <c r="N1138" s="220"/>
    </row>
    <row r="1139" spans="6:14" x14ac:dyDescent="0.25">
      <c r="F1139" s="206"/>
      <c r="G1139" s="2"/>
      <c r="L1139" s="21"/>
      <c r="N1139" s="220"/>
    </row>
    <row r="1140" spans="6:14" x14ac:dyDescent="0.25">
      <c r="F1140" s="206"/>
      <c r="G1140" s="2"/>
      <c r="L1140" s="21"/>
      <c r="N1140" s="220"/>
    </row>
    <row r="1141" spans="6:14" x14ac:dyDescent="0.25">
      <c r="F1141" s="206"/>
      <c r="G1141" s="2"/>
      <c r="L1141" s="21"/>
      <c r="N1141" s="220"/>
    </row>
    <row r="1142" spans="6:14" x14ac:dyDescent="0.25">
      <c r="F1142" s="206"/>
      <c r="G1142" s="2"/>
      <c r="L1142" s="21"/>
      <c r="N1142" s="220"/>
    </row>
    <row r="1143" spans="6:14" x14ac:dyDescent="0.25">
      <c r="F1143" s="206"/>
      <c r="G1143" s="2"/>
      <c r="L1143" s="21"/>
      <c r="N1143" s="220"/>
    </row>
    <row r="1144" spans="6:14" x14ac:dyDescent="0.25">
      <c r="F1144" s="206"/>
      <c r="G1144" s="2"/>
      <c r="L1144" s="21"/>
      <c r="N1144" s="220"/>
    </row>
    <row r="1145" spans="6:14" x14ac:dyDescent="0.25">
      <c r="F1145" s="206"/>
      <c r="G1145" s="2"/>
      <c r="L1145" s="21"/>
    </row>
    <row r="1146" spans="6:14" x14ac:dyDescent="0.25">
      <c r="F1146" s="206"/>
      <c r="G1146" s="2"/>
      <c r="L1146" s="21"/>
    </row>
    <row r="1147" spans="6:14" x14ac:dyDescent="0.25">
      <c r="F1147" s="206"/>
      <c r="G1147" s="2"/>
      <c r="L1147" s="21"/>
    </row>
    <row r="1148" spans="6:14" x14ac:dyDescent="0.25">
      <c r="F1148" s="206"/>
      <c r="G1148" s="2"/>
      <c r="L1148" s="21"/>
    </row>
    <row r="1149" spans="6:14" x14ac:dyDescent="0.25">
      <c r="F1149" s="206"/>
      <c r="G1149" s="2"/>
      <c r="L1149" s="21"/>
    </row>
    <row r="1150" spans="6:14" x14ac:dyDescent="0.25">
      <c r="F1150" s="206"/>
      <c r="G1150" s="2"/>
      <c r="L1150" s="21"/>
    </row>
    <row r="1151" spans="6:14" x14ac:dyDescent="0.25">
      <c r="F1151" s="206"/>
      <c r="G1151" s="2"/>
      <c r="L1151" s="21"/>
    </row>
    <row r="1152" spans="6:14" x14ac:dyDescent="0.25">
      <c r="F1152" s="206"/>
      <c r="G1152" s="2"/>
      <c r="L1152" s="21"/>
    </row>
    <row r="1153" spans="6:12" x14ac:dyDescent="0.25">
      <c r="F1153" s="206"/>
      <c r="G1153" s="2"/>
      <c r="L1153" s="21"/>
    </row>
    <row r="1154" spans="6:12" x14ac:dyDescent="0.25">
      <c r="F1154" s="206"/>
      <c r="G1154" s="2"/>
      <c r="L1154" s="21"/>
    </row>
    <row r="1155" spans="6:12" x14ac:dyDescent="0.25">
      <c r="F1155" s="206"/>
      <c r="G1155" s="2"/>
      <c r="L1155" s="21"/>
    </row>
    <row r="1156" spans="6:12" x14ac:dyDescent="0.25">
      <c r="F1156" s="206"/>
      <c r="G1156" s="2"/>
      <c r="L1156" s="21"/>
    </row>
    <row r="1157" spans="6:12" x14ac:dyDescent="0.25">
      <c r="F1157" s="206"/>
      <c r="G1157" s="2"/>
      <c r="L1157" s="21"/>
    </row>
    <row r="1158" spans="6:12" x14ac:dyDescent="0.25">
      <c r="F1158" s="206"/>
      <c r="G1158" s="2"/>
      <c r="L1158" s="21"/>
    </row>
    <row r="1159" spans="6:12" x14ac:dyDescent="0.25">
      <c r="F1159" s="206"/>
      <c r="G1159" s="2"/>
      <c r="L1159" s="21"/>
    </row>
    <row r="1160" spans="6:12" x14ac:dyDescent="0.25">
      <c r="F1160" s="206"/>
      <c r="G1160" s="2"/>
      <c r="L1160" s="21"/>
    </row>
    <row r="1161" spans="6:12" x14ac:dyDescent="0.25">
      <c r="F1161" s="206"/>
      <c r="G1161" s="2"/>
      <c r="L1161" s="21"/>
    </row>
    <row r="1162" spans="6:12" x14ac:dyDescent="0.25">
      <c r="F1162" s="206"/>
      <c r="G1162" s="2"/>
      <c r="L1162" s="21"/>
    </row>
    <row r="1163" spans="6:12" x14ac:dyDescent="0.25">
      <c r="F1163" s="206"/>
      <c r="G1163" s="2"/>
      <c r="L1163" s="21"/>
    </row>
    <row r="1164" spans="6:12" x14ac:dyDescent="0.25">
      <c r="F1164" s="206"/>
      <c r="G1164" s="2"/>
      <c r="L1164" s="21"/>
    </row>
    <row r="1165" spans="6:12" x14ac:dyDescent="0.25">
      <c r="F1165" s="206"/>
      <c r="G1165" s="2"/>
      <c r="L1165" s="21"/>
    </row>
    <row r="1166" spans="6:12" x14ac:dyDescent="0.25">
      <c r="F1166" s="206"/>
      <c r="G1166" s="2"/>
      <c r="L1166" s="21"/>
    </row>
    <row r="1167" spans="6:12" x14ac:dyDescent="0.25">
      <c r="F1167" s="206"/>
      <c r="G1167" s="2"/>
      <c r="L1167" s="21"/>
    </row>
    <row r="1168" spans="6:12" x14ac:dyDescent="0.25">
      <c r="F1168" s="206"/>
      <c r="G1168" s="2"/>
      <c r="L1168" s="21"/>
    </row>
    <row r="1169" spans="6:12" x14ac:dyDescent="0.25">
      <c r="F1169" s="206"/>
      <c r="G1169" s="2"/>
      <c r="L1169" s="21"/>
    </row>
    <row r="1170" spans="6:12" x14ac:dyDescent="0.25">
      <c r="F1170" s="206"/>
      <c r="G1170" s="2"/>
      <c r="L1170" s="21"/>
    </row>
    <row r="1171" spans="6:12" x14ac:dyDescent="0.25">
      <c r="F1171" s="206"/>
      <c r="G1171" s="2"/>
      <c r="L1171" s="21"/>
    </row>
    <row r="1172" spans="6:12" x14ac:dyDescent="0.25">
      <c r="F1172" s="206"/>
      <c r="G1172" s="2"/>
      <c r="L1172" s="21"/>
    </row>
    <row r="1173" spans="6:12" x14ac:dyDescent="0.25">
      <c r="L1173" s="21"/>
    </row>
    <row r="1174" spans="6:12" x14ac:dyDescent="0.25">
      <c r="L1174" s="21"/>
    </row>
    <row r="1175" spans="6:12" x14ac:dyDescent="0.25">
      <c r="L1175" s="21"/>
    </row>
    <row r="1176" spans="6:12" x14ac:dyDescent="0.25">
      <c r="L1176" s="21"/>
    </row>
    <row r="1177" spans="6:12" x14ac:dyDescent="0.25">
      <c r="L1177" s="21"/>
    </row>
    <row r="1178" spans="6:12" x14ac:dyDescent="0.25">
      <c r="L1178" s="21"/>
    </row>
    <row r="1179" spans="6:12" x14ac:dyDescent="0.25">
      <c r="L1179" s="21"/>
    </row>
    <row r="1180" spans="6:12" x14ac:dyDescent="0.25">
      <c r="L1180" s="21"/>
    </row>
    <row r="1181" spans="6:12" x14ac:dyDescent="0.25">
      <c r="L1181" s="21"/>
    </row>
    <row r="1182" spans="6:12" x14ac:dyDescent="0.25">
      <c r="L1182" s="21"/>
    </row>
    <row r="1183" spans="6:12" x14ac:dyDescent="0.25">
      <c r="L1183" s="21"/>
    </row>
    <row r="1184" spans="6:12" x14ac:dyDescent="0.25">
      <c r="L1184" s="21"/>
    </row>
    <row r="1185" spans="12:12" x14ac:dyDescent="0.25">
      <c r="L1185" s="21"/>
    </row>
    <row r="1186" spans="12:12" x14ac:dyDescent="0.25">
      <c r="L1186" s="21"/>
    </row>
    <row r="1187" spans="12:12" x14ac:dyDescent="0.25">
      <c r="L1187" s="21"/>
    </row>
    <row r="1188" spans="12:12" x14ac:dyDescent="0.25">
      <c r="L1188" s="21"/>
    </row>
    <row r="1189" spans="12:12" x14ac:dyDescent="0.25">
      <c r="L1189" s="21"/>
    </row>
    <row r="1190" spans="12:12" x14ac:dyDescent="0.25">
      <c r="L1190" s="21"/>
    </row>
    <row r="1191" spans="12:12" x14ac:dyDescent="0.25">
      <c r="L1191" s="21"/>
    </row>
    <row r="1192" spans="12:12" x14ac:dyDescent="0.25">
      <c r="L1192" s="21"/>
    </row>
    <row r="1193" spans="12:12" x14ac:dyDescent="0.25">
      <c r="L1193" s="21"/>
    </row>
    <row r="1194" spans="12:12" x14ac:dyDescent="0.25">
      <c r="L1194" s="21"/>
    </row>
    <row r="1195" spans="12:12" x14ac:dyDescent="0.25">
      <c r="L1195" s="21"/>
    </row>
    <row r="1196" spans="12:12" x14ac:dyDescent="0.25">
      <c r="L1196" s="21"/>
    </row>
    <row r="1197" spans="12:12" x14ac:dyDescent="0.25">
      <c r="L1197" s="21"/>
    </row>
    <row r="1198" spans="12:12" x14ac:dyDescent="0.25">
      <c r="L1198" s="21"/>
    </row>
    <row r="1199" spans="12:12" x14ac:dyDescent="0.25">
      <c r="L1199" s="21"/>
    </row>
    <row r="1200" spans="12:12" x14ac:dyDescent="0.25">
      <c r="L1200" s="21"/>
    </row>
    <row r="1201" spans="12:12" x14ac:dyDescent="0.25">
      <c r="L1201" s="21"/>
    </row>
    <row r="1202" spans="12:12" x14ac:dyDescent="0.25">
      <c r="L1202" s="21"/>
    </row>
    <row r="1203" spans="12:12" x14ac:dyDescent="0.25">
      <c r="L1203" s="21"/>
    </row>
    <row r="1204" spans="12:12" x14ac:dyDescent="0.25">
      <c r="L1204" s="21"/>
    </row>
    <row r="1205" spans="12:12" x14ac:dyDescent="0.25">
      <c r="L1205" s="21"/>
    </row>
    <row r="1206" spans="12:12" x14ac:dyDescent="0.25">
      <c r="L1206" s="21"/>
    </row>
    <row r="1207" spans="12:12" x14ac:dyDescent="0.25">
      <c r="L1207" s="21"/>
    </row>
    <row r="1208" spans="12:12" x14ac:dyDescent="0.25">
      <c r="L1208" s="21"/>
    </row>
    <row r="1209" spans="12:12" x14ac:dyDescent="0.25">
      <c r="L1209" s="21"/>
    </row>
    <row r="1210" spans="12:12" x14ac:dyDescent="0.25">
      <c r="L1210" s="21"/>
    </row>
    <row r="1211" spans="12:12" x14ac:dyDescent="0.25">
      <c r="L1211" s="21"/>
    </row>
    <row r="1212" spans="12:12" x14ac:dyDescent="0.25">
      <c r="L1212" s="21"/>
    </row>
    <row r="1213" spans="12:12" x14ac:dyDescent="0.25">
      <c r="L1213" s="21"/>
    </row>
    <row r="1214" spans="12:12" x14ac:dyDescent="0.25">
      <c r="L1214" s="21"/>
    </row>
    <row r="1215" spans="12:12" x14ac:dyDescent="0.25">
      <c r="L1215" s="21"/>
    </row>
    <row r="1216" spans="12:12" x14ac:dyDescent="0.25">
      <c r="L1216" s="21"/>
    </row>
    <row r="1217" spans="12:12" x14ac:dyDescent="0.25">
      <c r="L1217" s="21"/>
    </row>
    <row r="1218" spans="12:12" x14ac:dyDescent="0.25">
      <c r="L1218" s="21"/>
    </row>
    <row r="1219" spans="12:12" x14ac:dyDescent="0.25">
      <c r="L1219" s="21"/>
    </row>
    <row r="1220" spans="12:12" x14ac:dyDescent="0.25">
      <c r="L1220" s="21"/>
    </row>
    <row r="1221" spans="12:12" x14ac:dyDescent="0.25">
      <c r="L1221" s="21"/>
    </row>
    <row r="1222" spans="12:12" x14ac:dyDescent="0.25">
      <c r="L1222" s="21"/>
    </row>
    <row r="1223" spans="12:12" x14ac:dyDescent="0.25">
      <c r="L1223" s="21"/>
    </row>
    <row r="1224" spans="12:12" x14ac:dyDescent="0.25">
      <c r="L1224" s="21"/>
    </row>
    <row r="1225" spans="12:12" x14ac:dyDescent="0.25">
      <c r="L1225" s="21"/>
    </row>
    <row r="1226" spans="12:12" x14ac:dyDescent="0.25">
      <c r="L1226" s="21"/>
    </row>
    <row r="1227" spans="12:12" x14ac:dyDescent="0.25">
      <c r="L1227" s="21"/>
    </row>
    <row r="1228" spans="12:12" x14ac:dyDescent="0.25">
      <c r="L1228" s="21"/>
    </row>
    <row r="1229" spans="12:12" x14ac:dyDescent="0.25">
      <c r="L1229" s="21"/>
    </row>
    <row r="1230" spans="12:12" x14ac:dyDescent="0.25">
      <c r="L1230" s="21"/>
    </row>
    <row r="1231" spans="12:12" x14ac:dyDescent="0.25">
      <c r="L1231" s="21"/>
    </row>
    <row r="1232" spans="12:12" x14ac:dyDescent="0.25">
      <c r="L1232" s="21"/>
    </row>
    <row r="1233" spans="12:12" x14ac:dyDescent="0.25">
      <c r="L1233" s="21"/>
    </row>
    <row r="1234" spans="12:12" x14ac:dyDescent="0.25">
      <c r="L1234" s="21"/>
    </row>
    <row r="1235" spans="12:12" x14ac:dyDescent="0.25">
      <c r="L1235" s="21"/>
    </row>
    <row r="1236" spans="12:12" x14ac:dyDescent="0.25">
      <c r="L1236" s="21"/>
    </row>
    <row r="1237" spans="12:12" x14ac:dyDescent="0.25">
      <c r="L1237" s="21"/>
    </row>
    <row r="1238" spans="12:12" x14ac:dyDescent="0.25">
      <c r="L1238" s="21"/>
    </row>
    <row r="1239" spans="12:12" x14ac:dyDescent="0.25">
      <c r="L1239" s="21"/>
    </row>
    <row r="1240" spans="12:12" x14ac:dyDescent="0.25">
      <c r="L1240" s="21"/>
    </row>
    <row r="1241" spans="12:12" x14ac:dyDescent="0.25">
      <c r="L1241" s="21"/>
    </row>
    <row r="1242" spans="12:12" x14ac:dyDescent="0.25">
      <c r="L1242" s="21"/>
    </row>
    <row r="1243" spans="12:12" x14ac:dyDescent="0.25">
      <c r="L1243" s="21"/>
    </row>
    <row r="1244" spans="12:12" x14ac:dyDescent="0.25">
      <c r="L1244" s="21"/>
    </row>
    <row r="1245" spans="12:12" x14ac:dyDescent="0.25">
      <c r="L1245" s="21"/>
    </row>
    <row r="1246" spans="12:12" x14ac:dyDescent="0.25">
      <c r="L1246" s="21"/>
    </row>
    <row r="1247" spans="12:12" x14ac:dyDescent="0.25">
      <c r="L1247" s="21"/>
    </row>
    <row r="1248" spans="12:12" x14ac:dyDescent="0.25">
      <c r="L1248" s="21"/>
    </row>
    <row r="1249" spans="12:12" x14ac:dyDescent="0.25">
      <c r="L1249" s="21"/>
    </row>
    <row r="1250" spans="12:12" x14ac:dyDescent="0.25">
      <c r="L1250" s="21"/>
    </row>
    <row r="1251" spans="12:12" x14ac:dyDescent="0.25">
      <c r="L1251" s="21"/>
    </row>
    <row r="1252" spans="12:12" x14ac:dyDescent="0.25">
      <c r="L1252" s="21"/>
    </row>
    <row r="1253" spans="12:12" x14ac:dyDescent="0.25">
      <c r="L1253" s="21"/>
    </row>
    <row r="1254" spans="12:12" x14ac:dyDescent="0.25">
      <c r="L1254" s="21"/>
    </row>
    <row r="1255" spans="12:12" x14ac:dyDescent="0.25">
      <c r="L1255" s="21"/>
    </row>
    <row r="1256" spans="12:12" x14ac:dyDescent="0.25">
      <c r="L1256" s="21"/>
    </row>
    <row r="1257" spans="12:12" x14ac:dyDescent="0.25">
      <c r="L1257" s="21"/>
    </row>
    <row r="1258" spans="12:12" x14ac:dyDescent="0.25">
      <c r="L1258" s="21"/>
    </row>
    <row r="1259" spans="12:12" x14ac:dyDescent="0.25">
      <c r="L1259" s="21"/>
    </row>
    <row r="1260" spans="12:12" x14ac:dyDescent="0.25">
      <c r="L1260" s="21"/>
    </row>
    <row r="1261" spans="12:12" x14ac:dyDescent="0.25">
      <c r="L1261" s="21"/>
    </row>
    <row r="1262" spans="12:12" x14ac:dyDescent="0.25">
      <c r="L1262" s="21"/>
    </row>
    <row r="1263" spans="12:12" x14ac:dyDescent="0.25">
      <c r="L1263" s="21"/>
    </row>
    <row r="1264" spans="12:12" x14ac:dyDescent="0.25">
      <c r="L1264" s="21"/>
    </row>
    <row r="1265" spans="12:12" x14ac:dyDescent="0.25">
      <c r="L1265" s="21"/>
    </row>
    <row r="1266" spans="12:12" x14ac:dyDescent="0.25">
      <c r="L1266" s="21"/>
    </row>
    <row r="1267" spans="12:12" x14ac:dyDescent="0.25">
      <c r="L1267" s="21"/>
    </row>
    <row r="1268" spans="12:12" x14ac:dyDescent="0.25">
      <c r="L1268" s="21"/>
    </row>
    <row r="1269" spans="12:12" x14ac:dyDescent="0.25">
      <c r="L1269" s="21"/>
    </row>
    <row r="1270" spans="12:12" x14ac:dyDescent="0.25">
      <c r="L1270" s="21"/>
    </row>
    <row r="1271" spans="12:12" x14ac:dyDescent="0.25">
      <c r="L1271" s="21"/>
    </row>
    <row r="1272" spans="12:12" x14ac:dyDescent="0.25">
      <c r="L1272" s="21"/>
    </row>
    <row r="1273" spans="12:12" x14ac:dyDescent="0.25">
      <c r="L1273" s="21"/>
    </row>
    <row r="1274" spans="12:12" x14ac:dyDescent="0.25">
      <c r="L1274" s="21"/>
    </row>
    <row r="1275" spans="12:12" x14ac:dyDescent="0.25">
      <c r="L1275" s="21"/>
    </row>
    <row r="1276" spans="12:12" x14ac:dyDescent="0.25">
      <c r="L1276" s="21"/>
    </row>
    <row r="1277" spans="12:12" x14ac:dyDescent="0.25">
      <c r="L1277" s="21"/>
    </row>
    <row r="1278" spans="12:12" x14ac:dyDescent="0.25">
      <c r="L1278" s="21"/>
    </row>
    <row r="1279" spans="12:12" x14ac:dyDescent="0.25">
      <c r="L1279" s="21"/>
    </row>
    <row r="1280" spans="12:12" x14ac:dyDescent="0.25">
      <c r="L1280" s="21"/>
    </row>
    <row r="1281" spans="12:12" x14ac:dyDescent="0.25">
      <c r="L1281" s="21"/>
    </row>
    <row r="1282" spans="12:12" x14ac:dyDescent="0.25">
      <c r="L1282" s="21"/>
    </row>
    <row r="1283" spans="12:12" x14ac:dyDescent="0.25">
      <c r="L1283" s="21"/>
    </row>
    <row r="1284" spans="12:12" x14ac:dyDescent="0.25">
      <c r="L1284" s="21"/>
    </row>
    <row r="1285" spans="12:12" x14ac:dyDescent="0.25">
      <c r="L1285" s="21"/>
    </row>
    <row r="1286" spans="12:12" x14ac:dyDescent="0.25">
      <c r="L1286" s="21"/>
    </row>
    <row r="1287" spans="12:12" x14ac:dyDescent="0.25">
      <c r="L1287" s="21"/>
    </row>
    <row r="1288" spans="12:12" x14ac:dyDescent="0.25">
      <c r="L1288" s="21"/>
    </row>
    <row r="1289" spans="12:12" x14ac:dyDescent="0.25">
      <c r="L1289" s="21"/>
    </row>
    <row r="1290" spans="12:12" x14ac:dyDescent="0.25">
      <c r="L1290" s="21"/>
    </row>
    <row r="1291" spans="12:12" x14ac:dyDescent="0.25">
      <c r="L1291" s="21"/>
    </row>
    <row r="1292" spans="12:12" x14ac:dyDescent="0.25">
      <c r="L1292" s="21"/>
    </row>
    <row r="1293" spans="12:12" x14ac:dyDescent="0.25">
      <c r="L1293" s="21"/>
    </row>
    <row r="1294" spans="12:12" x14ac:dyDescent="0.25">
      <c r="L1294" s="21"/>
    </row>
    <row r="1295" spans="12:12" x14ac:dyDescent="0.25">
      <c r="L1295" s="21"/>
    </row>
    <row r="1296" spans="12:12" x14ac:dyDescent="0.25">
      <c r="L1296" s="21"/>
    </row>
    <row r="1297" spans="12:12" x14ac:dyDescent="0.25">
      <c r="L1297" s="21"/>
    </row>
    <row r="1298" spans="12:12" x14ac:dyDescent="0.25">
      <c r="L1298" s="21"/>
    </row>
    <row r="1299" spans="12:12" x14ac:dyDescent="0.25">
      <c r="L1299" s="21"/>
    </row>
    <row r="1300" spans="12:12" x14ac:dyDescent="0.25">
      <c r="L1300" s="21"/>
    </row>
    <row r="1301" spans="12:12" x14ac:dyDescent="0.25">
      <c r="L1301" s="21"/>
    </row>
    <row r="1302" spans="12:12" x14ac:dyDescent="0.25">
      <c r="L1302" s="21"/>
    </row>
    <row r="1303" spans="12:12" x14ac:dyDescent="0.25">
      <c r="L1303" s="21"/>
    </row>
    <row r="1304" spans="12:12" x14ac:dyDescent="0.25">
      <c r="L1304" s="21"/>
    </row>
    <row r="1305" spans="12:12" x14ac:dyDescent="0.25">
      <c r="L1305" s="21"/>
    </row>
    <row r="1306" spans="12:12" x14ac:dyDescent="0.25">
      <c r="L1306" s="21"/>
    </row>
    <row r="1307" spans="12:12" x14ac:dyDescent="0.25">
      <c r="L1307" s="21"/>
    </row>
    <row r="1308" spans="12:12" x14ac:dyDescent="0.25">
      <c r="L1308" s="21"/>
    </row>
    <row r="1309" spans="12:12" x14ac:dyDescent="0.25">
      <c r="L1309" s="21"/>
    </row>
    <row r="1310" spans="12:12" x14ac:dyDescent="0.25">
      <c r="L1310" s="21"/>
    </row>
    <row r="1311" spans="12:12" x14ac:dyDescent="0.25">
      <c r="L1311" s="21"/>
    </row>
    <row r="1312" spans="12:12" x14ac:dyDescent="0.25">
      <c r="L1312" s="21"/>
    </row>
    <row r="1313" spans="12:12" x14ac:dyDescent="0.25">
      <c r="L1313" s="21"/>
    </row>
    <row r="1314" spans="12:12" x14ac:dyDescent="0.25">
      <c r="L1314" s="21"/>
    </row>
    <row r="1315" spans="12:12" x14ac:dyDescent="0.25">
      <c r="L1315" s="21"/>
    </row>
    <row r="1316" spans="12:12" x14ac:dyDescent="0.25">
      <c r="L1316" s="21"/>
    </row>
    <row r="1317" spans="12:12" x14ac:dyDescent="0.25">
      <c r="L1317" s="21"/>
    </row>
    <row r="1318" spans="12:12" x14ac:dyDescent="0.25">
      <c r="L1318" s="21"/>
    </row>
    <row r="1319" spans="12:12" x14ac:dyDescent="0.25">
      <c r="L1319" s="21"/>
    </row>
    <row r="1320" spans="12:12" x14ac:dyDescent="0.25">
      <c r="L1320" s="21"/>
    </row>
    <row r="1321" spans="12:12" x14ac:dyDescent="0.25">
      <c r="L1321" s="21"/>
    </row>
    <row r="1322" spans="12:12" x14ac:dyDescent="0.25">
      <c r="L1322" s="21"/>
    </row>
    <row r="1323" spans="12:12" x14ac:dyDescent="0.25">
      <c r="L1323" s="21"/>
    </row>
    <row r="1324" spans="12:12" x14ac:dyDescent="0.25">
      <c r="L1324" s="21"/>
    </row>
    <row r="1325" spans="12:12" x14ac:dyDescent="0.25">
      <c r="L1325" s="21"/>
    </row>
    <row r="1326" spans="12:12" x14ac:dyDescent="0.25">
      <c r="L1326" s="21"/>
    </row>
    <row r="1327" spans="12:12" x14ac:dyDescent="0.25">
      <c r="L1327" s="21"/>
    </row>
    <row r="1328" spans="12:12" x14ac:dyDescent="0.25">
      <c r="L1328" s="21"/>
    </row>
    <row r="1329" spans="12:12" x14ac:dyDescent="0.25">
      <c r="L1329" s="21"/>
    </row>
    <row r="1330" spans="12:12" x14ac:dyDescent="0.25">
      <c r="L1330" s="21"/>
    </row>
    <row r="1331" spans="12:12" x14ac:dyDescent="0.25">
      <c r="L1331" s="21"/>
    </row>
    <row r="1332" spans="12:12" x14ac:dyDescent="0.25">
      <c r="L1332" s="21"/>
    </row>
    <row r="1333" spans="12:12" x14ac:dyDescent="0.25">
      <c r="L1333" s="21"/>
    </row>
    <row r="1334" spans="12:12" x14ac:dyDescent="0.25">
      <c r="L1334" s="21"/>
    </row>
    <row r="1335" spans="12:12" x14ac:dyDescent="0.25">
      <c r="L1335" s="21"/>
    </row>
    <row r="1336" spans="12:12" x14ac:dyDescent="0.25">
      <c r="L1336" s="21"/>
    </row>
    <row r="1337" spans="12:12" x14ac:dyDescent="0.25">
      <c r="L1337" s="21"/>
    </row>
    <row r="1338" spans="12:12" x14ac:dyDescent="0.25">
      <c r="L1338" s="21"/>
    </row>
    <row r="1339" spans="12:12" x14ac:dyDescent="0.25">
      <c r="L1339" s="21"/>
    </row>
    <row r="1340" spans="12:12" x14ac:dyDescent="0.25">
      <c r="L1340" s="21"/>
    </row>
    <row r="1341" spans="12:12" x14ac:dyDescent="0.25">
      <c r="L1341" s="21"/>
    </row>
    <row r="1342" spans="12:12" x14ac:dyDescent="0.25">
      <c r="L1342" s="21"/>
    </row>
    <row r="1343" spans="12:12" x14ac:dyDescent="0.25">
      <c r="L1343" s="21"/>
    </row>
    <row r="1344" spans="12:12" x14ac:dyDescent="0.25">
      <c r="L1344" s="21"/>
    </row>
    <row r="1345" spans="12:12" x14ac:dyDescent="0.25">
      <c r="L1345" s="21"/>
    </row>
    <row r="1346" spans="12:12" x14ac:dyDescent="0.25">
      <c r="L1346" s="21"/>
    </row>
    <row r="1347" spans="12:12" x14ac:dyDescent="0.25">
      <c r="L1347" s="21"/>
    </row>
    <row r="1348" spans="12:12" x14ac:dyDescent="0.25">
      <c r="L1348" s="21"/>
    </row>
    <row r="1349" spans="12:12" x14ac:dyDescent="0.25">
      <c r="L1349" s="21"/>
    </row>
    <row r="1350" spans="12:12" x14ac:dyDescent="0.25">
      <c r="L1350" s="21"/>
    </row>
    <row r="1351" spans="12:12" x14ac:dyDescent="0.25">
      <c r="L1351" s="21"/>
    </row>
    <row r="1352" spans="12:12" x14ac:dyDescent="0.25">
      <c r="L1352" s="21"/>
    </row>
    <row r="1353" spans="12:12" x14ac:dyDescent="0.25">
      <c r="L1353" s="21"/>
    </row>
    <row r="1354" spans="12:12" x14ac:dyDescent="0.25">
      <c r="L1354" s="21"/>
    </row>
    <row r="1355" spans="12:12" x14ac:dyDescent="0.25">
      <c r="L1355" s="21"/>
    </row>
    <row r="1356" spans="12:12" x14ac:dyDescent="0.25">
      <c r="L1356" s="21"/>
    </row>
    <row r="1357" spans="12:12" x14ac:dyDescent="0.25">
      <c r="L1357" s="21"/>
    </row>
    <row r="1358" spans="12:12" x14ac:dyDescent="0.25">
      <c r="L1358" s="21"/>
    </row>
    <row r="1359" spans="12:12" x14ac:dyDescent="0.25">
      <c r="L1359" s="21"/>
    </row>
    <row r="1360" spans="12:12" x14ac:dyDescent="0.25">
      <c r="L1360" s="21"/>
    </row>
    <row r="1361" spans="12:12" x14ac:dyDescent="0.25">
      <c r="L1361" s="21"/>
    </row>
    <row r="1362" spans="12:12" x14ac:dyDescent="0.25">
      <c r="L1362" s="21"/>
    </row>
    <row r="1363" spans="12:12" x14ac:dyDescent="0.25">
      <c r="L1363" s="21"/>
    </row>
    <row r="1364" spans="12:12" x14ac:dyDescent="0.25">
      <c r="L1364" s="21"/>
    </row>
    <row r="1365" spans="12:12" x14ac:dyDescent="0.25">
      <c r="L1365" s="21"/>
    </row>
    <row r="1366" spans="12:12" x14ac:dyDescent="0.25">
      <c r="L1366" s="21"/>
    </row>
    <row r="1367" spans="12:12" x14ac:dyDescent="0.25">
      <c r="L1367" s="21"/>
    </row>
    <row r="1368" spans="12:12" x14ac:dyDescent="0.25">
      <c r="L1368" s="21"/>
    </row>
    <row r="1369" spans="12:12" x14ac:dyDescent="0.25">
      <c r="L1369" s="21"/>
    </row>
    <row r="1370" spans="12:12" x14ac:dyDescent="0.25">
      <c r="L1370" s="21"/>
    </row>
    <row r="1371" spans="12:12" x14ac:dyDescent="0.25">
      <c r="L1371" s="21"/>
    </row>
    <row r="1372" spans="12:12" x14ac:dyDescent="0.25">
      <c r="L1372" s="21"/>
    </row>
    <row r="1373" spans="12:12" x14ac:dyDescent="0.25">
      <c r="L1373" s="21"/>
    </row>
    <row r="1374" spans="12:12" x14ac:dyDescent="0.25">
      <c r="L1374" s="21"/>
    </row>
    <row r="1375" spans="12:12" x14ac:dyDescent="0.25">
      <c r="L1375" s="21"/>
    </row>
    <row r="1376" spans="12:12" x14ac:dyDescent="0.25">
      <c r="L1376" s="21"/>
    </row>
    <row r="1377" spans="12:12" x14ac:dyDescent="0.25">
      <c r="L1377" s="21"/>
    </row>
    <row r="1378" spans="12:12" x14ac:dyDescent="0.25">
      <c r="L1378" s="21"/>
    </row>
    <row r="1379" spans="12:12" x14ac:dyDescent="0.25">
      <c r="L1379" s="21"/>
    </row>
    <row r="1380" spans="12:12" x14ac:dyDescent="0.25">
      <c r="L1380" s="21"/>
    </row>
    <row r="1381" spans="12:12" x14ac:dyDescent="0.25">
      <c r="L1381" s="21"/>
    </row>
    <row r="1382" spans="12:12" x14ac:dyDescent="0.25">
      <c r="L1382" s="21"/>
    </row>
    <row r="1383" spans="12:12" x14ac:dyDescent="0.25">
      <c r="L1383" s="21"/>
    </row>
    <row r="1384" spans="12:12" x14ac:dyDescent="0.25">
      <c r="L1384" s="21"/>
    </row>
    <row r="1385" spans="12:12" x14ac:dyDescent="0.25">
      <c r="L1385" s="21"/>
    </row>
    <row r="1386" spans="12:12" x14ac:dyDescent="0.25">
      <c r="L1386" s="21"/>
    </row>
    <row r="1387" spans="12:12" x14ac:dyDescent="0.25">
      <c r="L1387" s="21"/>
    </row>
    <row r="1388" spans="12:12" x14ac:dyDescent="0.25">
      <c r="L1388" s="21"/>
    </row>
    <row r="1389" spans="12:12" x14ac:dyDescent="0.25">
      <c r="L1389" s="21"/>
    </row>
    <row r="1390" spans="12:12" x14ac:dyDescent="0.25">
      <c r="L1390" s="21"/>
    </row>
    <row r="1391" spans="12:12" x14ac:dyDescent="0.25">
      <c r="L1391" s="21"/>
    </row>
    <row r="1392" spans="12:12" x14ac:dyDescent="0.25">
      <c r="L1392" s="21"/>
    </row>
    <row r="1393" spans="12:12" x14ac:dyDescent="0.25">
      <c r="L1393" s="21"/>
    </row>
    <row r="1394" spans="12:12" x14ac:dyDescent="0.25">
      <c r="L1394" s="21"/>
    </row>
    <row r="1395" spans="12:12" x14ac:dyDescent="0.25">
      <c r="L1395" s="21"/>
    </row>
    <row r="1396" spans="12:12" x14ac:dyDescent="0.25">
      <c r="L1396" s="21"/>
    </row>
    <row r="1397" spans="12:12" x14ac:dyDescent="0.25">
      <c r="L1397" s="21"/>
    </row>
    <row r="1398" spans="12:12" x14ac:dyDescent="0.25">
      <c r="L1398" s="21"/>
    </row>
    <row r="1399" spans="12:12" x14ac:dyDescent="0.25">
      <c r="L1399" s="21"/>
    </row>
    <row r="1400" spans="12:12" x14ac:dyDescent="0.25">
      <c r="L1400" s="21"/>
    </row>
    <row r="1401" spans="12:12" x14ac:dyDescent="0.25">
      <c r="L1401" s="21"/>
    </row>
    <row r="1402" spans="12:12" x14ac:dyDescent="0.25">
      <c r="L1402" s="21"/>
    </row>
    <row r="1403" spans="12:12" x14ac:dyDescent="0.25">
      <c r="L1403" s="21"/>
    </row>
    <row r="1404" spans="12:12" x14ac:dyDescent="0.25">
      <c r="L1404" s="21"/>
    </row>
    <row r="1405" spans="12:12" x14ac:dyDescent="0.25">
      <c r="L1405" s="21"/>
    </row>
    <row r="1406" spans="12:12" x14ac:dyDescent="0.25">
      <c r="L1406" s="21"/>
    </row>
    <row r="1407" spans="12:12" x14ac:dyDescent="0.25">
      <c r="L1407" s="21"/>
    </row>
    <row r="1408" spans="12:12" x14ac:dyDescent="0.25">
      <c r="L1408" s="21"/>
    </row>
    <row r="1409" spans="12:12" x14ac:dyDescent="0.25">
      <c r="L1409" s="21"/>
    </row>
    <row r="1410" spans="12:12" x14ac:dyDescent="0.25">
      <c r="L1410" s="21"/>
    </row>
    <row r="1411" spans="12:12" x14ac:dyDescent="0.25">
      <c r="L1411" s="21"/>
    </row>
    <row r="1412" spans="12:12" x14ac:dyDescent="0.25">
      <c r="L1412" s="21"/>
    </row>
    <row r="1413" spans="12:12" x14ac:dyDescent="0.25">
      <c r="L1413" s="21"/>
    </row>
    <row r="1414" spans="12:12" x14ac:dyDescent="0.25">
      <c r="L1414" s="21"/>
    </row>
    <row r="1415" spans="12:12" x14ac:dyDescent="0.25">
      <c r="L1415" s="21"/>
    </row>
    <row r="1416" spans="12:12" x14ac:dyDescent="0.25">
      <c r="L1416" s="21"/>
    </row>
    <row r="1417" spans="12:12" x14ac:dyDescent="0.25">
      <c r="L1417" s="21"/>
    </row>
    <row r="1418" spans="12:12" x14ac:dyDescent="0.25">
      <c r="L1418" s="21"/>
    </row>
    <row r="1419" spans="12:12" x14ac:dyDescent="0.25">
      <c r="L1419" s="21"/>
    </row>
    <row r="1420" spans="12:12" x14ac:dyDescent="0.25">
      <c r="L1420" s="21"/>
    </row>
    <row r="1421" spans="12:12" x14ac:dyDescent="0.25">
      <c r="L1421" s="21"/>
    </row>
    <row r="1422" spans="12:12" x14ac:dyDescent="0.25">
      <c r="L1422" s="21"/>
    </row>
    <row r="1423" spans="12:12" x14ac:dyDescent="0.25">
      <c r="L1423" s="21"/>
    </row>
    <row r="1424" spans="12:12" x14ac:dyDescent="0.25">
      <c r="L1424" s="21"/>
    </row>
    <row r="1425" spans="12:12" x14ac:dyDescent="0.25">
      <c r="L1425" s="21"/>
    </row>
    <row r="1426" spans="12:12" x14ac:dyDescent="0.25">
      <c r="L1426" s="21"/>
    </row>
    <row r="1427" spans="12:12" x14ac:dyDescent="0.25">
      <c r="L1427" s="21"/>
    </row>
    <row r="1428" spans="12:12" x14ac:dyDescent="0.25">
      <c r="L1428" s="21"/>
    </row>
    <row r="1429" spans="12:12" x14ac:dyDescent="0.25">
      <c r="L1429" s="21"/>
    </row>
    <row r="1430" spans="12:12" x14ac:dyDescent="0.25">
      <c r="L1430" s="21"/>
    </row>
    <row r="1431" spans="12:12" x14ac:dyDescent="0.25">
      <c r="L1431" s="21"/>
    </row>
    <row r="1432" spans="12:12" x14ac:dyDescent="0.25">
      <c r="L1432" s="21"/>
    </row>
    <row r="1433" spans="12:12" x14ac:dyDescent="0.25">
      <c r="L1433" s="21"/>
    </row>
    <row r="1434" spans="12:12" x14ac:dyDescent="0.25">
      <c r="L1434" s="21"/>
    </row>
    <row r="1435" spans="12:12" x14ac:dyDescent="0.25">
      <c r="L1435" s="21"/>
    </row>
    <row r="1436" spans="12:12" x14ac:dyDescent="0.25">
      <c r="L1436" s="21"/>
    </row>
    <row r="1437" spans="12:12" x14ac:dyDescent="0.25">
      <c r="L1437" s="21"/>
    </row>
    <row r="1438" spans="12:12" x14ac:dyDescent="0.25">
      <c r="L1438" s="21"/>
    </row>
    <row r="1439" spans="12:12" x14ac:dyDescent="0.25">
      <c r="L1439" s="21"/>
    </row>
    <row r="1440" spans="12:12" x14ac:dyDescent="0.25">
      <c r="L1440" s="21"/>
    </row>
    <row r="1441" spans="12:12" x14ac:dyDescent="0.25">
      <c r="L1441" s="21"/>
    </row>
    <row r="1442" spans="12:12" x14ac:dyDescent="0.25">
      <c r="L1442" s="21"/>
    </row>
    <row r="1443" spans="12:12" x14ac:dyDescent="0.25">
      <c r="L1443" s="21"/>
    </row>
    <row r="1444" spans="12:12" x14ac:dyDescent="0.25">
      <c r="L1444" s="21"/>
    </row>
    <row r="1445" spans="12:12" x14ac:dyDescent="0.25">
      <c r="L1445" s="21"/>
    </row>
    <row r="1446" spans="12:12" x14ac:dyDescent="0.25">
      <c r="L1446" s="21"/>
    </row>
    <row r="1447" spans="12:12" x14ac:dyDescent="0.25">
      <c r="L1447" s="21"/>
    </row>
    <row r="1448" spans="12:12" x14ac:dyDescent="0.25">
      <c r="L1448" s="21"/>
    </row>
    <row r="1449" spans="12:12" x14ac:dyDescent="0.25">
      <c r="L1449" s="21"/>
    </row>
    <row r="1450" spans="12:12" x14ac:dyDescent="0.25">
      <c r="L1450" s="21"/>
    </row>
    <row r="1451" spans="12:12" x14ac:dyDescent="0.25">
      <c r="L1451" s="21"/>
    </row>
    <row r="1452" spans="12:12" x14ac:dyDescent="0.25">
      <c r="L1452" s="21"/>
    </row>
    <row r="1453" spans="12:12" x14ac:dyDescent="0.25">
      <c r="L1453" s="21"/>
    </row>
    <row r="1454" spans="12:12" x14ac:dyDescent="0.25">
      <c r="L1454" s="21"/>
    </row>
    <row r="1455" spans="12:12" x14ac:dyDescent="0.25">
      <c r="L1455" s="21"/>
    </row>
    <row r="1456" spans="12:12" x14ac:dyDescent="0.25">
      <c r="L1456" s="21"/>
    </row>
    <row r="1457" spans="12:12" x14ac:dyDescent="0.25">
      <c r="L1457" s="21"/>
    </row>
    <row r="1458" spans="12:12" x14ac:dyDescent="0.25">
      <c r="L1458" s="21"/>
    </row>
    <row r="1459" spans="12:12" x14ac:dyDescent="0.25">
      <c r="L1459" s="21"/>
    </row>
    <row r="1460" spans="12:12" x14ac:dyDescent="0.25">
      <c r="L1460" s="21"/>
    </row>
    <row r="1461" spans="12:12" x14ac:dyDescent="0.25">
      <c r="L1461" s="21"/>
    </row>
    <row r="1462" spans="12:12" x14ac:dyDescent="0.25">
      <c r="L1462" s="21"/>
    </row>
    <row r="1463" spans="12:12" x14ac:dyDescent="0.25">
      <c r="L1463" s="21"/>
    </row>
    <row r="1464" spans="12:12" x14ac:dyDescent="0.25">
      <c r="L1464" s="21"/>
    </row>
    <row r="1465" spans="12:12" x14ac:dyDescent="0.25">
      <c r="L1465" s="21"/>
    </row>
    <row r="1466" spans="12:12" x14ac:dyDescent="0.25">
      <c r="L1466" s="21"/>
    </row>
    <row r="1467" spans="12:12" x14ac:dyDescent="0.25">
      <c r="L1467" s="21"/>
    </row>
    <row r="1468" spans="12:12" x14ac:dyDescent="0.25">
      <c r="L1468" s="21"/>
    </row>
    <row r="1469" spans="12:12" x14ac:dyDescent="0.25">
      <c r="L1469" s="21"/>
    </row>
    <row r="1470" spans="12:12" x14ac:dyDescent="0.25">
      <c r="L1470" s="21"/>
    </row>
    <row r="1471" spans="12:12" x14ac:dyDescent="0.25">
      <c r="L1471" s="21"/>
    </row>
    <row r="1472" spans="12:12" x14ac:dyDescent="0.25">
      <c r="L1472" s="21"/>
    </row>
    <row r="1473" spans="12:12" x14ac:dyDescent="0.25">
      <c r="L1473" s="21"/>
    </row>
    <row r="1474" spans="12:12" x14ac:dyDescent="0.25">
      <c r="L1474" s="21"/>
    </row>
    <row r="1475" spans="12:12" x14ac:dyDescent="0.25">
      <c r="L1475" s="21"/>
    </row>
    <row r="1476" spans="12:12" x14ac:dyDescent="0.25">
      <c r="L1476" s="21"/>
    </row>
    <row r="1477" spans="12:12" x14ac:dyDescent="0.25">
      <c r="L1477" s="21"/>
    </row>
    <row r="1478" spans="12:12" x14ac:dyDescent="0.25">
      <c r="L1478" s="21"/>
    </row>
    <row r="1479" spans="12:12" x14ac:dyDescent="0.25">
      <c r="L1479" s="21"/>
    </row>
    <row r="1480" spans="12:12" x14ac:dyDescent="0.25">
      <c r="L1480" s="21"/>
    </row>
    <row r="1481" spans="12:12" x14ac:dyDescent="0.25">
      <c r="L1481" s="21"/>
    </row>
    <row r="1482" spans="12:12" x14ac:dyDescent="0.25">
      <c r="L1482" s="21"/>
    </row>
    <row r="1483" spans="12:12" x14ac:dyDescent="0.25">
      <c r="L1483" s="21"/>
    </row>
    <row r="1484" spans="12:12" x14ac:dyDescent="0.25">
      <c r="L1484" s="21"/>
    </row>
    <row r="1485" spans="12:12" x14ac:dyDescent="0.25">
      <c r="L1485" s="21"/>
    </row>
    <row r="1486" spans="12:12" x14ac:dyDescent="0.25">
      <c r="L1486" s="21"/>
    </row>
    <row r="1487" spans="12:12" x14ac:dyDescent="0.25">
      <c r="L1487" s="21"/>
    </row>
    <row r="1488" spans="12:12" x14ac:dyDescent="0.25">
      <c r="L1488" s="21"/>
    </row>
    <row r="1489" spans="12:12" x14ac:dyDescent="0.25">
      <c r="L1489" s="21"/>
    </row>
    <row r="1490" spans="12:12" x14ac:dyDescent="0.25">
      <c r="L1490" s="21"/>
    </row>
    <row r="1491" spans="12:12" x14ac:dyDescent="0.25">
      <c r="L1491" s="21"/>
    </row>
    <row r="1492" spans="12:12" x14ac:dyDescent="0.25">
      <c r="L1492" s="21"/>
    </row>
    <row r="1493" spans="12:12" x14ac:dyDescent="0.25">
      <c r="L1493" s="21"/>
    </row>
    <row r="1494" spans="12:12" x14ac:dyDescent="0.25">
      <c r="L1494" s="21"/>
    </row>
    <row r="1495" spans="12:12" x14ac:dyDescent="0.25">
      <c r="L1495" s="21"/>
    </row>
    <row r="1496" spans="12:12" x14ac:dyDescent="0.25">
      <c r="L1496" s="21"/>
    </row>
    <row r="1497" spans="12:12" x14ac:dyDescent="0.25">
      <c r="L1497" s="21"/>
    </row>
    <row r="1498" spans="12:12" x14ac:dyDescent="0.25">
      <c r="L1498" s="21"/>
    </row>
    <row r="1499" spans="12:12" x14ac:dyDescent="0.25">
      <c r="L1499" s="21"/>
    </row>
    <row r="1500" spans="12:12" x14ac:dyDescent="0.25">
      <c r="L1500" s="21"/>
    </row>
    <row r="1501" spans="12:12" x14ac:dyDescent="0.25">
      <c r="L1501" s="21"/>
    </row>
    <row r="1502" spans="12:12" x14ac:dyDescent="0.25">
      <c r="L1502" s="21"/>
    </row>
    <row r="1503" spans="12:12" x14ac:dyDescent="0.25">
      <c r="L1503" s="21"/>
    </row>
    <row r="1504" spans="12:12" x14ac:dyDescent="0.25">
      <c r="L1504" s="21"/>
    </row>
    <row r="1505" spans="12:12" x14ac:dyDescent="0.25">
      <c r="L1505" s="21"/>
    </row>
    <row r="1506" spans="12:12" x14ac:dyDescent="0.25">
      <c r="L1506" s="21"/>
    </row>
    <row r="1507" spans="12:12" x14ac:dyDescent="0.25">
      <c r="L1507" s="21"/>
    </row>
    <row r="1508" spans="12:12" x14ac:dyDescent="0.25">
      <c r="L1508" s="21"/>
    </row>
    <row r="1509" spans="12:12" x14ac:dyDescent="0.25">
      <c r="L1509" s="21"/>
    </row>
    <row r="1510" spans="12:12" x14ac:dyDescent="0.25">
      <c r="L1510" s="21"/>
    </row>
    <row r="1511" spans="12:12" x14ac:dyDescent="0.25">
      <c r="L1511" s="21"/>
    </row>
    <row r="1512" spans="12:12" x14ac:dyDescent="0.25">
      <c r="L1512" s="21"/>
    </row>
    <row r="1513" spans="12:12" x14ac:dyDescent="0.25">
      <c r="L1513" s="21"/>
    </row>
    <row r="1514" spans="12:12" x14ac:dyDescent="0.25">
      <c r="L1514" s="21"/>
    </row>
    <row r="1515" spans="12:12" x14ac:dyDescent="0.25">
      <c r="L1515" s="21"/>
    </row>
    <row r="1516" spans="12:12" x14ac:dyDescent="0.25">
      <c r="L1516" s="21"/>
    </row>
    <row r="1517" spans="12:12" x14ac:dyDescent="0.25">
      <c r="L1517" s="21"/>
    </row>
    <row r="1518" spans="12:12" x14ac:dyDescent="0.25">
      <c r="L1518" s="21"/>
    </row>
    <row r="1519" spans="12:12" x14ac:dyDescent="0.25">
      <c r="L1519" s="21"/>
    </row>
    <row r="1520" spans="12:12" x14ac:dyDescent="0.25">
      <c r="L1520" s="21"/>
    </row>
    <row r="1521" spans="12:12" x14ac:dyDescent="0.25">
      <c r="L1521" s="21"/>
    </row>
    <row r="1522" spans="12:12" x14ac:dyDescent="0.25">
      <c r="L1522" s="21"/>
    </row>
    <row r="1523" spans="12:12" x14ac:dyDescent="0.25">
      <c r="L1523" s="21"/>
    </row>
    <row r="1524" spans="12:12" x14ac:dyDescent="0.25">
      <c r="L1524" s="21"/>
    </row>
    <row r="1525" spans="12:12" x14ac:dyDescent="0.25">
      <c r="L1525" s="21"/>
    </row>
    <row r="1526" spans="12:12" x14ac:dyDescent="0.25">
      <c r="L1526" s="21"/>
    </row>
    <row r="1527" spans="12:12" x14ac:dyDescent="0.25">
      <c r="L1527" s="21"/>
    </row>
    <row r="1528" spans="12:12" x14ac:dyDescent="0.25">
      <c r="L1528" s="21"/>
    </row>
    <row r="1529" spans="12:12" x14ac:dyDescent="0.25">
      <c r="L1529" s="21"/>
    </row>
    <row r="1530" spans="12:12" x14ac:dyDescent="0.25">
      <c r="L1530" s="21"/>
    </row>
    <row r="1531" spans="12:12" x14ac:dyDescent="0.25">
      <c r="L1531" s="21"/>
    </row>
    <row r="1532" spans="12:12" x14ac:dyDescent="0.25">
      <c r="L1532" s="21"/>
    </row>
    <row r="1533" spans="12:12" x14ac:dyDescent="0.25">
      <c r="L1533" s="21"/>
    </row>
    <row r="1534" spans="12:12" x14ac:dyDescent="0.25">
      <c r="L1534" s="21"/>
    </row>
    <row r="1535" spans="12:12" x14ac:dyDescent="0.25">
      <c r="L1535" s="21"/>
    </row>
    <row r="1536" spans="12:12" x14ac:dyDescent="0.25">
      <c r="L1536" s="21"/>
    </row>
    <row r="1537" spans="12:12" x14ac:dyDescent="0.25">
      <c r="L1537" s="21"/>
    </row>
    <row r="1538" spans="12:12" x14ac:dyDescent="0.25">
      <c r="L1538" s="21"/>
    </row>
    <row r="1539" spans="12:12" x14ac:dyDescent="0.25">
      <c r="L1539" s="21"/>
    </row>
    <row r="1540" spans="12:12" x14ac:dyDescent="0.25">
      <c r="L1540" s="21"/>
    </row>
    <row r="1541" spans="12:12" x14ac:dyDescent="0.25">
      <c r="L1541" s="21"/>
    </row>
    <row r="1542" spans="12:12" x14ac:dyDescent="0.25">
      <c r="L1542" s="21"/>
    </row>
    <row r="1543" spans="12:12" x14ac:dyDescent="0.25">
      <c r="L1543" s="21"/>
    </row>
    <row r="1544" spans="12:12" x14ac:dyDescent="0.25">
      <c r="L1544" s="21"/>
    </row>
    <row r="1545" spans="12:12" x14ac:dyDescent="0.25">
      <c r="L1545" s="21"/>
    </row>
    <row r="1546" spans="12:12" x14ac:dyDescent="0.25">
      <c r="L1546" s="21"/>
    </row>
    <row r="1547" spans="12:12" x14ac:dyDescent="0.25">
      <c r="L1547" s="21"/>
    </row>
    <row r="1548" spans="12:12" x14ac:dyDescent="0.25">
      <c r="L1548" s="21"/>
    </row>
    <row r="1549" spans="12:12" x14ac:dyDescent="0.25">
      <c r="L1549" s="21"/>
    </row>
    <row r="1550" spans="12:12" x14ac:dyDescent="0.25">
      <c r="L1550" s="21"/>
    </row>
    <row r="1551" spans="12:12" x14ac:dyDescent="0.25">
      <c r="L1551" s="21"/>
    </row>
    <row r="1552" spans="12:12" x14ac:dyDescent="0.25">
      <c r="L1552" s="21"/>
    </row>
    <row r="1553" spans="12:12" x14ac:dyDescent="0.25">
      <c r="L1553" s="21"/>
    </row>
    <row r="1554" spans="12:12" x14ac:dyDescent="0.25">
      <c r="L1554" s="21"/>
    </row>
    <row r="1555" spans="12:12" x14ac:dyDescent="0.25">
      <c r="L1555" s="21"/>
    </row>
    <row r="1556" spans="12:12" x14ac:dyDescent="0.25">
      <c r="L1556" s="21"/>
    </row>
    <row r="1557" spans="12:12" x14ac:dyDescent="0.25">
      <c r="L1557" s="21"/>
    </row>
    <row r="1558" spans="12:12" x14ac:dyDescent="0.25">
      <c r="L1558" s="21"/>
    </row>
    <row r="1559" spans="12:12" x14ac:dyDescent="0.25">
      <c r="L1559" s="21"/>
    </row>
    <row r="1560" spans="12:12" x14ac:dyDescent="0.25">
      <c r="L1560" s="21"/>
    </row>
    <row r="1561" spans="12:12" x14ac:dyDescent="0.25">
      <c r="L1561" s="21"/>
    </row>
    <row r="1562" spans="12:12" x14ac:dyDescent="0.25">
      <c r="L1562" s="21"/>
    </row>
    <row r="1563" spans="12:12" x14ac:dyDescent="0.25">
      <c r="L1563" s="21"/>
    </row>
    <row r="1564" spans="12:12" x14ac:dyDescent="0.25">
      <c r="L1564" s="21"/>
    </row>
    <row r="1565" spans="12:12" x14ac:dyDescent="0.25">
      <c r="L1565" s="21"/>
    </row>
    <row r="1566" spans="12:12" x14ac:dyDescent="0.25">
      <c r="L1566" s="21"/>
    </row>
    <row r="1567" spans="12:12" x14ac:dyDescent="0.25">
      <c r="L1567" s="21"/>
    </row>
    <row r="1568" spans="12:12" x14ac:dyDescent="0.25">
      <c r="L1568" s="21"/>
    </row>
    <row r="1569" spans="12:12" x14ac:dyDescent="0.25">
      <c r="L1569" s="21"/>
    </row>
    <row r="1570" spans="12:12" x14ac:dyDescent="0.25">
      <c r="L1570" s="21"/>
    </row>
    <row r="1571" spans="12:12" x14ac:dyDescent="0.25">
      <c r="L1571" s="21"/>
    </row>
    <row r="1572" spans="12:12" x14ac:dyDescent="0.25">
      <c r="L1572" s="21"/>
    </row>
    <row r="1573" spans="12:12" x14ac:dyDescent="0.25">
      <c r="L1573" s="21"/>
    </row>
    <row r="1574" spans="12:12" x14ac:dyDescent="0.25">
      <c r="L1574" s="21"/>
    </row>
    <row r="1575" spans="12:12" x14ac:dyDescent="0.25">
      <c r="L1575" s="21"/>
    </row>
    <row r="1576" spans="12:12" x14ac:dyDescent="0.25">
      <c r="L1576" s="21"/>
    </row>
    <row r="1577" spans="12:12" x14ac:dyDescent="0.25">
      <c r="L1577" s="21"/>
    </row>
    <row r="1578" spans="12:12" x14ac:dyDescent="0.25">
      <c r="L1578" s="21"/>
    </row>
    <row r="1579" spans="12:12" x14ac:dyDescent="0.25">
      <c r="L1579" s="21"/>
    </row>
    <row r="1580" spans="12:12" x14ac:dyDescent="0.25">
      <c r="L1580" s="21"/>
    </row>
    <row r="1581" spans="12:12" x14ac:dyDescent="0.25">
      <c r="L1581" s="21"/>
    </row>
    <row r="1582" spans="12:12" x14ac:dyDescent="0.25">
      <c r="L1582" s="21"/>
    </row>
    <row r="1583" spans="12:12" x14ac:dyDescent="0.25">
      <c r="L1583" s="21"/>
    </row>
    <row r="1584" spans="12:12" x14ac:dyDescent="0.25">
      <c r="L1584" s="21"/>
    </row>
    <row r="1585" spans="12:12" x14ac:dyDescent="0.25">
      <c r="L1585" s="21"/>
    </row>
    <row r="1586" spans="12:12" x14ac:dyDescent="0.25">
      <c r="L1586" s="21"/>
    </row>
    <row r="1587" spans="12:12" x14ac:dyDescent="0.25">
      <c r="L1587" s="21"/>
    </row>
    <row r="1588" spans="12:12" x14ac:dyDescent="0.25">
      <c r="L1588" s="21"/>
    </row>
    <row r="1589" spans="12:12" x14ac:dyDescent="0.25">
      <c r="L1589" s="21"/>
    </row>
    <row r="1590" spans="12:12" x14ac:dyDescent="0.25">
      <c r="L1590" s="21"/>
    </row>
    <row r="1591" spans="12:12" x14ac:dyDescent="0.25">
      <c r="L1591" s="21"/>
    </row>
    <row r="1592" spans="12:12" x14ac:dyDescent="0.25">
      <c r="L1592" s="21"/>
    </row>
    <row r="1593" spans="12:12" x14ac:dyDescent="0.25">
      <c r="L1593" s="21"/>
    </row>
    <row r="1594" spans="12:12" x14ac:dyDescent="0.25">
      <c r="L1594" s="21"/>
    </row>
    <row r="1595" spans="12:12" x14ac:dyDescent="0.25">
      <c r="L1595" s="21"/>
    </row>
    <row r="1596" spans="12:12" x14ac:dyDescent="0.25">
      <c r="L1596" s="21"/>
    </row>
    <row r="1597" spans="12:12" x14ac:dyDescent="0.25">
      <c r="L1597" s="21"/>
    </row>
    <row r="1598" spans="12:12" x14ac:dyDescent="0.25">
      <c r="L1598" s="21"/>
    </row>
    <row r="1599" spans="12:12" x14ac:dyDescent="0.25">
      <c r="L1599" s="21"/>
    </row>
    <row r="1600" spans="12:12" x14ac:dyDescent="0.25">
      <c r="L1600" s="21"/>
    </row>
    <row r="1601" spans="12:12" x14ac:dyDescent="0.25">
      <c r="L1601" s="21"/>
    </row>
    <row r="1602" spans="12:12" x14ac:dyDescent="0.25">
      <c r="L1602" s="21"/>
    </row>
    <row r="1603" spans="12:12" x14ac:dyDescent="0.25">
      <c r="L1603" s="21"/>
    </row>
    <row r="1604" spans="12:12" x14ac:dyDescent="0.25">
      <c r="L1604" s="21"/>
    </row>
    <row r="1605" spans="12:12" x14ac:dyDescent="0.25">
      <c r="L1605" s="21"/>
    </row>
    <row r="1606" spans="12:12" x14ac:dyDescent="0.25">
      <c r="L1606" s="21"/>
    </row>
    <row r="1607" spans="12:12" x14ac:dyDescent="0.25">
      <c r="L1607" s="21"/>
    </row>
    <row r="1608" spans="12:12" x14ac:dyDescent="0.25">
      <c r="L1608" s="21"/>
    </row>
    <row r="1609" spans="12:12" x14ac:dyDescent="0.25">
      <c r="L1609" s="21"/>
    </row>
    <row r="1610" spans="12:12" x14ac:dyDescent="0.25">
      <c r="L1610" s="21"/>
    </row>
    <row r="1611" spans="12:12" x14ac:dyDescent="0.25">
      <c r="L1611" s="21"/>
    </row>
    <row r="1612" spans="12:12" x14ac:dyDescent="0.25">
      <c r="L1612" s="21"/>
    </row>
    <row r="1613" spans="12:12" x14ac:dyDescent="0.25">
      <c r="L1613" s="21"/>
    </row>
    <row r="1614" spans="12:12" x14ac:dyDescent="0.25">
      <c r="L1614" s="21"/>
    </row>
    <row r="1615" spans="12:12" x14ac:dyDescent="0.25">
      <c r="L1615" s="21"/>
    </row>
    <row r="1616" spans="12:12" x14ac:dyDescent="0.25">
      <c r="L1616" s="21"/>
    </row>
    <row r="1617" spans="12:12" x14ac:dyDescent="0.25">
      <c r="L1617" s="21"/>
    </row>
    <row r="1618" spans="12:12" x14ac:dyDescent="0.25">
      <c r="L1618" s="21"/>
    </row>
    <row r="1619" spans="12:12" x14ac:dyDescent="0.25">
      <c r="L1619" s="21"/>
    </row>
    <row r="1620" spans="12:12" x14ac:dyDescent="0.25">
      <c r="L1620" s="21"/>
    </row>
    <row r="1621" spans="12:12" x14ac:dyDescent="0.25">
      <c r="L1621" s="21"/>
    </row>
    <row r="1622" spans="12:12" x14ac:dyDescent="0.25">
      <c r="L1622" s="21"/>
    </row>
    <row r="1623" spans="12:12" x14ac:dyDescent="0.25">
      <c r="L1623" s="21"/>
    </row>
    <row r="1624" spans="12:12" x14ac:dyDescent="0.25">
      <c r="L1624" s="21"/>
    </row>
    <row r="1625" spans="12:12" x14ac:dyDescent="0.25">
      <c r="L1625" s="21"/>
    </row>
    <row r="1626" spans="12:12" x14ac:dyDescent="0.25">
      <c r="L1626" s="21"/>
    </row>
    <row r="1627" spans="12:12" x14ac:dyDescent="0.25">
      <c r="L1627" s="21"/>
    </row>
    <row r="1628" spans="12:12" x14ac:dyDescent="0.25">
      <c r="L1628" s="21"/>
    </row>
    <row r="1629" spans="12:12" x14ac:dyDescent="0.25">
      <c r="L1629" s="21"/>
    </row>
    <row r="1630" spans="12:12" x14ac:dyDescent="0.25">
      <c r="L1630" s="21"/>
    </row>
    <row r="1631" spans="12:12" x14ac:dyDescent="0.25">
      <c r="L1631" s="21"/>
    </row>
    <row r="1632" spans="12:12" x14ac:dyDescent="0.25">
      <c r="L1632" s="21"/>
    </row>
    <row r="1633" spans="12:12" x14ac:dyDescent="0.25">
      <c r="L1633" s="21"/>
    </row>
    <row r="1634" spans="12:12" x14ac:dyDescent="0.25">
      <c r="L1634" s="21"/>
    </row>
    <row r="1635" spans="12:12" x14ac:dyDescent="0.25">
      <c r="L1635" s="21"/>
    </row>
    <row r="1636" spans="12:12" x14ac:dyDescent="0.25">
      <c r="L1636" s="21"/>
    </row>
    <row r="1637" spans="12:12" x14ac:dyDescent="0.25">
      <c r="L1637" s="21"/>
    </row>
    <row r="1638" spans="12:12" x14ac:dyDescent="0.25">
      <c r="L1638" s="21"/>
    </row>
    <row r="1639" spans="12:12" x14ac:dyDescent="0.25">
      <c r="L1639" s="21"/>
    </row>
    <row r="1640" spans="12:12" x14ac:dyDescent="0.25">
      <c r="L1640" s="21"/>
    </row>
    <row r="1641" spans="12:12" x14ac:dyDescent="0.25">
      <c r="L1641" s="21"/>
    </row>
    <row r="1642" spans="12:12" x14ac:dyDescent="0.25">
      <c r="L1642" s="21"/>
    </row>
    <row r="1643" spans="12:12" x14ac:dyDescent="0.25">
      <c r="L1643" s="21"/>
    </row>
    <row r="1644" spans="12:12" x14ac:dyDescent="0.25">
      <c r="L1644" s="21"/>
    </row>
    <row r="1645" spans="12:12" x14ac:dyDescent="0.25">
      <c r="L1645" s="21"/>
    </row>
    <row r="1646" spans="12:12" x14ac:dyDescent="0.25">
      <c r="L1646" s="21"/>
    </row>
    <row r="1647" spans="12:12" x14ac:dyDescent="0.25">
      <c r="L1647" s="21"/>
    </row>
    <row r="1648" spans="12:12" x14ac:dyDescent="0.25">
      <c r="L1648" s="21"/>
    </row>
    <row r="1649" spans="12:12" x14ac:dyDescent="0.25">
      <c r="L1649" s="21"/>
    </row>
    <row r="1650" spans="12:12" x14ac:dyDescent="0.25">
      <c r="L1650" s="21"/>
    </row>
    <row r="1651" spans="12:12" x14ac:dyDescent="0.25">
      <c r="L1651" s="21"/>
    </row>
    <row r="1652" spans="12:12" x14ac:dyDescent="0.25">
      <c r="L1652" s="21"/>
    </row>
    <row r="1653" spans="12:12" x14ac:dyDescent="0.25">
      <c r="L1653" s="21"/>
    </row>
    <row r="1654" spans="12:12" x14ac:dyDescent="0.25">
      <c r="L1654" s="21"/>
    </row>
    <row r="1655" spans="12:12" x14ac:dyDescent="0.25">
      <c r="L1655" s="21"/>
    </row>
    <row r="1656" spans="12:12" x14ac:dyDescent="0.25">
      <c r="L1656" s="21"/>
    </row>
    <row r="1657" spans="12:12" x14ac:dyDescent="0.25">
      <c r="L1657" s="21"/>
    </row>
    <row r="1658" spans="12:12" x14ac:dyDescent="0.25">
      <c r="L1658" s="21"/>
    </row>
    <row r="1659" spans="12:12" x14ac:dyDescent="0.25">
      <c r="L1659" s="21"/>
    </row>
    <row r="1660" spans="12:12" x14ac:dyDescent="0.25">
      <c r="L1660" s="21"/>
    </row>
    <row r="1661" spans="12:12" x14ac:dyDescent="0.25">
      <c r="L1661" s="21"/>
    </row>
    <row r="1662" spans="12:12" x14ac:dyDescent="0.25">
      <c r="L1662" s="21"/>
    </row>
    <row r="1663" spans="12:12" x14ac:dyDescent="0.25">
      <c r="L1663" s="21"/>
    </row>
    <row r="1664" spans="12:12" x14ac:dyDescent="0.25">
      <c r="L1664" s="21"/>
    </row>
    <row r="1665" spans="12:12" x14ac:dyDescent="0.25">
      <c r="L1665" s="21"/>
    </row>
    <row r="1666" spans="12:12" x14ac:dyDescent="0.25">
      <c r="L1666" s="21"/>
    </row>
    <row r="1667" spans="12:12" x14ac:dyDescent="0.25">
      <c r="L1667" s="21"/>
    </row>
    <row r="1668" spans="12:12" x14ac:dyDescent="0.25">
      <c r="L1668" s="21"/>
    </row>
    <row r="1669" spans="12:12" x14ac:dyDescent="0.25">
      <c r="L1669" s="21"/>
    </row>
    <row r="1670" spans="12:12" x14ac:dyDescent="0.25">
      <c r="L1670" s="21"/>
    </row>
    <row r="1671" spans="12:12" x14ac:dyDescent="0.25">
      <c r="L1671" s="21"/>
    </row>
    <row r="1672" spans="12:12" x14ac:dyDescent="0.25">
      <c r="L1672" s="21"/>
    </row>
    <row r="1673" spans="12:12" x14ac:dyDescent="0.25">
      <c r="L1673" s="21"/>
    </row>
    <row r="1674" spans="12:12" x14ac:dyDescent="0.25">
      <c r="L1674" s="21"/>
    </row>
    <row r="1675" spans="12:12" x14ac:dyDescent="0.25">
      <c r="L1675" s="21"/>
    </row>
    <row r="1676" spans="12:12" x14ac:dyDescent="0.25">
      <c r="L1676" s="21"/>
    </row>
    <row r="1677" spans="12:12" x14ac:dyDescent="0.25">
      <c r="L1677" s="21"/>
    </row>
    <row r="1678" spans="12:12" x14ac:dyDescent="0.25">
      <c r="L1678" s="21"/>
    </row>
    <row r="1679" spans="12:12" x14ac:dyDescent="0.25">
      <c r="L1679" s="21"/>
    </row>
    <row r="1680" spans="12:12" x14ac:dyDescent="0.25">
      <c r="L1680" s="21"/>
    </row>
    <row r="1681" spans="12:12" x14ac:dyDescent="0.25">
      <c r="L1681" s="21"/>
    </row>
    <row r="1682" spans="12:12" x14ac:dyDescent="0.25">
      <c r="L1682" s="21"/>
    </row>
    <row r="1683" spans="12:12" x14ac:dyDescent="0.25">
      <c r="L1683" s="21"/>
    </row>
    <row r="1684" spans="12:12" x14ac:dyDescent="0.25">
      <c r="L1684" s="21"/>
    </row>
    <row r="1685" spans="12:12" x14ac:dyDescent="0.25">
      <c r="L1685" s="21"/>
    </row>
    <row r="1686" spans="12:12" x14ac:dyDescent="0.25">
      <c r="L1686" s="21"/>
    </row>
    <row r="1687" spans="12:12" x14ac:dyDescent="0.25">
      <c r="L1687" s="21"/>
    </row>
    <row r="1688" spans="12:12" x14ac:dyDescent="0.25">
      <c r="L1688" s="21"/>
    </row>
    <row r="1689" spans="12:12" x14ac:dyDescent="0.25">
      <c r="L1689" s="21"/>
    </row>
    <row r="1690" spans="12:12" x14ac:dyDescent="0.25">
      <c r="L1690" s="21"/>
    </row>
    <row r="1691" spans="12:12" x14ac:dyDescent="0.25">
      <c r="L1691" s="21"/>
    </row>
    <row r="1692" spans="12:12" x14ac:dyDescent="0.25">
      <c r="L1692" s="21"/>
    </row>
    <row r="1693" spans="12:12" x14ac:dyDescent="0.25">
      <c r="L1693" s="21"/>
    </row>
    <row r="1694" spans="12:12" x14ac:dyDescent="0.25">
      <c r="L1694" s="21"/>
    </row>
    <row r="1695" spans="12:12" x14ac:dyDescent="0.25">
      <c r="L1695" s="21"/>
    </row>
    <row r="1696" spans="12:12" x14ac:dyDescent="0.25">
      <c r="L1696" s="21"/>
    </row>
    <row r="1697" spans="12:12" x14ac:dyDescent="0.25">
      <c r="L1697" s="21"/>
    </row>
    <row r="1698" spans="12:12" x14ac:dyDescent="0.25">
      <c r="L1698" s="21"/>
    </row>
    <row r="1699" spans="12:12" x14ac:dyDescent="0.25">
      <c r="L1699" s="21"/>
    </row>
    <row r="1700" spans="12:12" x14ac:dyDescent="0.25">
      <c r="L1700" s="21"/>
    </row>
    <row r="1701" spans="12:12" x14ac:dyDescent="0.25">
      <c r="L1701" s="21"/>
    </row>
    <row r="1702" spans="12:12" x14ac:dyDescent="0.25">
      <c r="L1702" s="21"/>
    </row>
    <row r="1703" spans="12:12" x14ac:dyDescent="0.25">
      <c r="L1703" s="21"/>
    </row>
    <row r="1704" spans="12:12" x14ac:dyDescent="0.25">
      <c r="L1704" s="21"/>
    </row>
    <row r="1705" spans="12:12" x14ac:dyDescent="0.25">
      <c r="L1705" s="21"/>
    </row>
    <row r="1706" spans="12:12" x14ac:dyDescent="0.25">
      <c r="L1706" s="21"/>
    </row>
    <row r="1707" spans="12:12" x14ac:dyDescent="0.25">
      <c r="L1707" s="21"/>
    </row>
    <row r="1708" spans="12:12" x14ac:dyDescent="0.25">
      <c r="L1708" s="21"/>
    </row>
    <row r="1709" spans="12:12" x14ac:dyDescent="0.25">
      <c r="L1709" s="21"/>
    </row>
    <row r="1710" spans="12:12" x14ac:dyDescent="0.25">
      <c r="L1710" s="21"/>
    </row>
    <row r="1711" spans="12:12" x14ac:dyDescent="0.25">
      <c r="L1711" s="21"/>
    </row>
    <row r="1712" spans="12:12" x14ac:dyDescent="0.25">
      <c r="L1712" s="21"/>
    </row>
    <row r="1713" spans="12:12" x14ac:dyDescent="0.25">
      <c r="L1713" s="21"/>
    </row>
    <row r="1714" spans="12:12" x14ac:dyDescent="0.25">
      <c r="L1714" s="21"/>
    </row>
    <row r="1715" spans="12:12" x14ac:dyDescent="0.25">
      <c r="L1715" s="21"/>
    </row>
    <row r="1716" spans="12:12" x14ac:dyDescent="0.25">
      <c r="L1716" s="21"/>
    </row>
    <row r="1717" spans="12:12" x14ac:dyDescent="0.25">
      <c r="L1717" s="21"/>
    </row>
    <row r="1718" spans="12:12" x14ac:dyDescent="0.25">
      <c r="L1718" s="21"/>
    </row>
    <row r="1719" spans="12:12" x14ac:dyDescent="0.25">
      <c r="L1719" s="21"/>
    </row>
    <row r="1720" spans="12:12" x14ac:dyDescent="0.25">
      <c r="L1720" s="21"/>
    </row>
    <row r="1721" spans="12:12" x14ac:dyDescent="0.25">
      <c r="L1721" s="21"/>
    </row>
    <row r="1722" spans="12:12" x14ac:dyDescent="0.25">
      <c r="L1722" s="21"/>
    </row>
    <row r="1723" spans="12:12" x14ac:dyDescent="0.25">
      <c r="L1723" s="21"/>
    </row>
    <row r="1724" spans="12:12" x14ac:dyDescent="0.25">
      <c r="L1724" s="21"/>
    </row>
    <row r="1725" spans="12:12" x14ac:dyDescent="0.25">
      <c r="L1725" s="21"/>
    </row>
    <row r="1726" spans="12:12" x14ac:dyDescent="0.25">
      <c r="L1726" s="21"/>
    </row>
    <row r="1727" spans="12:12" x14ac:dyDescent="0.25">
      <c r="L1727" s="21"/>
    </row>
    <row r="1728" spans="12:12" x14ac:dyDescent="0.25">
      <c r="L1728" s="21"/>
    </row>
    <row r="1729" spans="12:12" x14ac:dyDescent="0.25">
      <c r="L1729" s="21"/>
    </row>
    <row r="1730" spans="12:12" x14ac:dyDescent="0.25">
      <c r="L1730" s="21"/>
    </row>
    <row r="1731" spans="12:12" x14ac:dyDescent="0.25">
      <c r="L1731" s="21"/>
    </row>
    <row r="1732" spans="12:12" x14ac:dyDescent="0.25">
      <c r="L1732" s="21"/>
    </row>
    <row r="1733" spans="12:12" x14ac:dyDescent="0.25">
      <c r="L1733" s="21"/>
    </row>
    <row r="1734" spans="12:12" x14ac:dyDescent="0.25">
      <c r="L1734" s="21"/>
    </row>
    <row r="1735" spans="12:12" x14ac:dyDescent="0.25">
      <c r="L1735" s="21"/>
    </row>
    <row r="1736" spans="12:12" x14ac:dyDescent="0.25">
      <c r="L1736" s="21"/>
    </row>
    <row r="1737" spans="12:12" x14ac:dyDescent="0.25">
      <c r="L1737" s="21"/>
    </row>
    <row r="1738" spans="12:12" x14ac:dyDescent="0.25">
      <c r="L1738" s="21"/>
    </row>
    <row r="1739" spans="12:12" x14ac:dyDescent="0.25">
      <c r="L1739" s="21"/>
    </row>
    <row r="1740" spans="12:12" x14ac:dyDescent="0.25">
      <c r="L1740" s="21"/>
    </row>
    <row r="1741" spans="12:12" x14ac:dyDescent="0.25">
      <c r="L1741" s="21"/>
    </row>
    <row r="1742" spans="12:12" x14ac:dyDescent="0.25">
      <c r="L1742" s="21"/>
    </row>
    <row r="1743" spans="12:12" x14ac:dyDescent="0.25">
      <c r="L1743" s="21"/>
    </row>
    <row r="1744" spans="12:12" x14ac:dyDescent="0.25">
      <c r="L1744" s="21"/>
    </row>
    <row r="1745" spans="12:12" x14ac:dyDescent="0.25">
      <c r="L1745" s="21"/>
    </row>
    <row r="1746" spans="12:12" x14ac:dyDescent="0.25">
      <c r="L1746" s="21"/>
    </row>
    <row r="1747" spans="12:12" x14ac:dyDescent="0.25">
      <c r="L1747" s="21"/>
    </row>
    <row r="1748" spans="12:12" x14ac:dyDescent="0.25">
      <c r="L1748" s="21"/>
    </row>
    <row r="1749" spans="12:12" x14ac:dyDescent="0.25">
      <c r="L1749" s="21"/>
    </row>
    <row r="1750" spans="12:12" x14ac:dyDescent="0.25">
      <c r="L1750" s="21"/>
    </row>
    <row r="1751" spans="12:12" x14ac:dyDescent="0.25">
      <c r="L1751" s="21"/>
    </row>
    <row r="1752" spans="12:12" x14ac:dyDescent="0.25">
      <c r="L1752" s="21"/>
    </row>
    <row r="1753" spans="12:12" x14ac:dyDescent="0.25">
      <c r="L1753" s="21"/>
    </row>
    <row r="1754" spans="12:12" x14ac:dyDescent="0.25">
      <c r="L1754" s="21"/>
    </row>
    <row r="1755" spans="12:12" x14ac:dyDescent="0.25">
      <c r="L1755" s="21"/>
    </row>
    <row r="1756" spans="12:12" x14ac:dyDescent="0.25">
      <c r="L1756" s="21"/>
    </row>
    <row r="1757" spans="12:12" x14ac:dyDescent="0.25">
      <c r="L1757" s="21"/>
    </row>
    <row r="1758" spans="12:12" x14ac:dyDescent="0.25">
      <c r="L1758" s="21"/>
    </row>
    <row r="1759" spans="12:12" x14ac:dyDescent="0.25">
      <c r="L1759" s="21"/>
    </row>
    <row r="1760" spans="12:12" x14ac:dyDescent="0.25">
      <c r="L1760" s="21"/>
    </row>
    <row r="1761" spans="12:12" x14ac:dyDescent="0.25">
      <c r="L1761" s="21"/>
    </row>
    <row r="1762" spans="12:12" x14ac:dyDescent="0.25">
      <c r="L1762" s="21"/>
    </row>
    <row r="1763" spans="12:12" x14ac:dyDescent="0.25">
      <c r="L1763" s="21"/>
    </row>
    <row r="1764" spans="12:12" x14ac:dyDescent="0.25">
      <c r="L1764" s="21"/>
    </row>
    <row r="1765" spans="12:12" x14ac:dyDescent="0.25">
      <c r="L1765" s="21"/>
    </row>
    <row r="1766" spans="12:12" x14ac:dyDescent="0.25">
      <c r="L1766" s="21"/>
    </row>
    <row r="1767" spans="12:12" x14ac:dyDescent="0.25">
      <c r="L1767" s="21"/>
    </row>
    <row r="1768" spans="12:12" x14ac:dyDescent="0.25">
      <c r="L1768" s="21"/>
    </row>
    <row r="1769" spans="12:12" x14ac:dyDescent="0.25">
      <c r="L1769" s="21"/>
    </row>
    <row r="1770" spans="12:12" x14ac:dyDescent="0.25">
      <c r="L1770" s="21"/>
    </row>
    <row r="1771" spans="12:12" x14ac:dyDescent="0.25">
      <c r="L1771" s="21"/>
    </row>
    <row r="1772" spans="12:12" x14ac:dyDescent="0.25">
      <c r="L1772" s="21"/>
    </row>
    <row r="1773" spans="12:12" x14ac:dyDescent="0.25">
      <c r="L1773" s="21"/>
    </row>
    <row r="1774" spans="12:12" x14ac:dyDescent="0.25">
      <c r="L1774" s="21"/>
    </row>
    <row r="1775" spans="12:12" x14ac:dyDescent="0.25">
      <c r="L1775" s="21"/>
    </row>
    <row r="1776" spans="12:12" x14ac:dyDescent="0.25">
      <c r="L1776" s="21"/>
    </row>
    <row r="1777" spans="12:12" x14ac:dyDescent="0.25">
      <c r="L1777" s="21"/>
    </row>
    <row r="1778" spans="12:12" x14ac:dyDescent="0.25">
      <c r="L1778" s="21"/>
    </row>
    <row r="1779" spans="12:12" x14ac:dyDescent="0.25">
      <c r="L1779" s="21"/>
    </row>
    <row r="1780" spans="12:12" x14ac:dyDescent="0.25">
      <c r="L1780" s="21"/>
    </row>
    <row r="1781" spans="12:12" x14ac:dyDescent="0.25">
      <c r="L1781" s="21"/>
    </row>
    <row r="1782" spans="12:12" x14ac:dyDescent="0.25">
      <c r="L1782" s="21"/>
    </row>
    <row r="1783" spans="12:12" x14ac:dyDescent="0.25">
      <c r="L1783" s="21"/>
    </row>
    <row r="1784" spans="12:12" x14ac:dyDescent="0.25">
      <c r="L1784" s="21"/>
    </row>
    <row r="1785" spans="12:12" x14ac:dyDescent="0.25">
      <c r="L1785" s="21"/>
    </row>
    <row r="1786" spans="12:12" x14ac:dyDescent="0.25">
      <c r="L1786" s="21"/>
    </row>
    <row r="1787" spans="12:12" x14ac:dyDescent="0.25">
      <c r="L1787" s="21"/>
    </row>
    <row r="1788" spans="12:12" x14ac:dyDescent="0.25">
      <c r="L1788" s="21"/>
    </row>
    <row r="1789" spans="12:12" x14ac:dyDescent="0.25">
      <c r="L1789" s="21"/>
    </row>
    <row r="1790" spans="12:12" x14ac:dyDescent="0.25">
      <c r="L1790" s="21"/>
    </row>
    <row r="1791" spans="12:12" x14ac:dyDescent="0.25">
      <c r="L1791" s="21"/>
    </row>
    <row r="1792" spans="12:12" x14ac:dyDescent="0.25">
      <c r="L1792" s="21"/>
    </row>
    <row r="1793" spans="12:12" x14ac:dyDescent="0.25">
      <c r="L1793" s="21"/>
    </row>
    <row r="1794" spans="12:12" x14ac:dyDescent="0.25">
      <c r="L1794" s="21"/>
    </row>
    <row r="1795" spans="12:12" x14ac:dyDescent="0.25">
      <c r="L1795" s="21"/>
    </row>
    <row r="1796" spans="12:12" x14ac:dyDescent="0.25">
      <c r="L1796" s="21"/>
    </row>
    <row r="1797" spans="12:12" x14ac:dyDescent="0.25">
      <c r="L1797" s="21"/>
    </row>
    <row r="1798" spans="12:12" x14ac:dyDescent="0.25">
      <c r="L1798" s="21"/>
    </row>
    <row r="1799" spans="12:12" x14ac:dyDescent="0.25">
      <c r="L1799" s="21"/>
    </row>
    <row r="1800" spans="12:12" x14ac:dyDescent="0.25">
      <c r="L1800" s="21"/>
    </row>
    <row r="1801" spans="12:12" x14ac:dyDescent="0.25">
      <c r="L1801" s="21"/>
    </row>
    <row r="1802" spans="12:12" x14ac:dyDescent="0.25">
      <c r="L1802" s="21"/>
    </row>
    <row r="1803" spans="12:12" x14ac:dyDescent="0.25">
      <c r="L1803" s="21"/>
    </row>
    <row r="1804" spans="12:12" x14ac:dyDescent="0.25">
      <c r="L1804" s="21"/>
    </row>
    <row r="1805" spans="12:12" x14ac:dyDescent="0.25">
      <c r="L1805" s="21"/>
    </row>
    <row r="1806" spans="12:12" x14ac:dyDescent="0.25">
      <c r="L1806" s="21"/>
    </row>
    <row r="1807" spans="12:12" x14ac:dyDescent="0.25">
      <c r="L1807" s="21"/>
    </row>
    <row r="1808" spans="12:12" x14ac:dyDescent="0.25">
      <c r="L1808" s="21"/>
    </row>
    <row r="1809" spans="12:12" x14ac:dyDescent="0.25">
      <c r="L1809" s="21"/>
    </row>
    <row r="1810" spans="12:12" x14ac:dyDescent="0.25">
      <c r="L1810" s="21"/>
    </row>
    <row r="1811" spans="12:12" x14ac:dyDescent="0.25">
      <c r="L1811" s="21"/>
    </row>
    <row r="1812" spans="12:12" x14ac:dyDescent="0.25">
      <c r="L1812" s="21"/>
    </row>
    <row r="1813" spans="12:12" x14ac:dyDescent="0.25">
      <c r="L1813" s="21"/>
    </row>
    <row r="1814" spans="12:12" x14ac:dyDescent="0.25">
      <c r="L1814" s="21"/>
    </row>
    <row r="1815" spans="12:12" x14ac:dyDescent="0.25">
      <c r="L1815" s="21"/>
    </row>
    <row r="1816" spans="12:12" x14ac:dyDescent="0.25">
      <c r="L1816" s="21"/>
    </row>
    <row r="1817" spans="12:12" x14ac:dyDescent="0.25">
      <c r="L1817" s="21"/>
    </row>
    <row r="1818" spans="12:12" x14ac:dyDescent="0.25">
      <c r="L1818" s="21"/>
    </row>
    <row r="1819" spans="12:12" x14ac:dyDescent="0.25">
      <c r="L1819" s="21"/>
    </row>
    <row r="1820" spans="12:12" x14ac:dyDescent="0.25">
      <c r="L1820" s="21"/>
    </row>
    <row r="1821" spans="12:12" x14ac:dyDescent="0.25">
      <c r="L1821" s="21"/>
    </row>
    <row r="1822" spans="12:12" x14ac:dyDescent="0.25">
      <c r="L1822" s="21"/>
    </row>
    <row r="1823" spans="12:12" x14ac:dyDescent="0.25">
      <c r="L1823" s="21"/>
    </row>
    <row r="1824" spans="12:12" x14ac:dyDescent="0.25">
      <c r="L1824" s="21"/>
    </row>
    <row r="1825" spans="12:12" x14ac:dyDescent="0.25">
      <c r="L1825" s="21"/>
    </row>
    <row r="1826" spans="12:12" x14ac:dyDescent="0.25">
      <c r="L1826" s="21"/>
    </row>
    <row r="1827" spans="12:12" x14ac:dyDescent="0.25">
      <c r="L1827" s="21"/>
    </row>
    <row r="1828" spans="12:12" x14ac:dyDescent="0.25">
      <c r="L1828" s="21"/>
    </row>
    <row r="1829" spans="12:12" x14ac:dyDescent="0.25">
      <c r="L1829" s="21"/>
    </row>
    <row r="1830" spans="12:12" x14ac:dyDescent="0.25">
      <c r="L1830" s="21"/>
    </row>
    <row r="1831" spans="12:12" x14ac:dyDescent="0.25">
      <c r="L1831" s="21"/>
    </row>
    <row r="1832" spans="12:12" x14ac:dyDescent="0.25">
      <c r="L1832" s="21"/>
    </row>
    <row r="1833" spans="12:12" x14ac:dyDescent="0.25">
      <c r="L1833" s="21"/>
    </row>
    <row r="1834" spans="12:12" x14ac:dyDescent="0.25">
      <c r="L1834" s="21"/>
    </row>
    <row r="1835" spans="12:12" x14ac:dyDescent="0.25">
      <c r="L1835" s="21"/>
    </row>
    <row r="1836" spans="12:12" x14ac:dyDescent="0.25">
      <c r="L1836" s="21"/>
    </row>
    <row r="1837" spans="12:12" x14ac:dyDescent="0.25">
      <c r="L1837" s="21"/>
    </row>
    <row r="1838" spans="12:12" x14ac:dyDescent="0.25">
      <c r="L1838" s="21"/>
    </row>
    <row r="1839" spans="12:12" x14ac:dyDescent="0.25">
      <c r="L1839" s="21"/>
    </row>
    <row r="1840" spans="12:12" x14ac:dyDescent="0.25">
      <c r="L1840" s="21"/>
    </row>
    <row r="1841" spans="12:12" x14ac:dyDescent="0.25">
      <c r="L1841" s="21"/>
    </row>
    <row r="1842" spans="12:12" x14ac:dyDescent="0.25">
      <c r="L1842" s="21"/>
    </row>
    <row r="1843" spans="12:12" x14ac:dyDescent="0.25">
      <c r="L1843" s="21"/>
    </row>
    <row r="1844" spans="12:12" x14ac:dyDescent="0.25">
      <c r="L1844" s="21"/>
    </row>
    <row r="1845" spans="12:12" x14ac:dyDescent="0.25">
      <c r="L1845" s="21"/>
    </row>
    <row r="1846" spans="12:12" x14ac:dyDescent="0.25">
      <c r="L1846" s="21"/>
    </row>
    <row r="1847" spans="12:12" x14ac:dyDescent="0.25">
      <c r="L1847" s="21"/>
    </row>
    <row r="1848" spans="12:12" x14ac:dyDescent="0.25">
      <c r="L1848" s="21"/>
    </row>
    <row r="1849" spans="12:12" x14ac:dyDescent="0.25">
      <c r="L1849" s="21"/>
    </row>
    <row r="1850" spans="12:12" x14ac:dyDescent="0.25">
      <c r="L1850" s="21"/>
    </row>
    <row r="1851" spans="12:12" x14ac:dyDescent="0.25">
      <c r="L1851" s="21"/>
    </row>
    <row r="1852" spans="12:12" x14ac:dyDescent="0.25">
      <c r="L1852" s="21"/>
    </row>
    <row r="1853" spans="12:12" x14ac:dyDescent="0.25">
      <c r="L1853" s="21"/>
    </row>
    <row r="1854" spans="12:12" x14ac:dyDescent="0.25">
      <c r="L1854" s="21"/>
    </row>
    <row r="1855" spans="12:12" x14ac:dyDescent="0.25">
      <c r="L1855" s="21"/>
    </row>
    <row r="1856" spans="12:12" x14ac:dyDescent="0.25">
      <c r="L1856" s="21"/>
    </row>
    <row r="1857" spans="12:12" x14ac:dyDescent="0.25">
      <c r="L1857" s="21"/>
    </row>
    <row r="1858" spans="12:12" x14ac:dyDescent="0.25">
      <c r="L1858" s="21"/>
    </row>
    <row r="1859" spans="12:12" x14ac:dyDescent="0.25">
      <c r="L1859" s="21"/>
    </row>
    <row r="1860" spans="12:12" x14ac:dyDescent="0.25">
      <c r="L1860" s="21"/>
    </row>
    <row r="1861" spans="12:12" x14ac:dyDescent="0.25">
      <c r="L1861" s="21"/>
    </row>
    <row r="1862" spans="12:12" x14ac:dyDescent="0.25">
      <c r="L1862" s="21"/>
    </row>
    <row r="1863" spans="12:12" x14ac:dyDescent="0.25">
      <c r="L1863" s="21"/>
    </row>
    <row r="1864" spans="12:12" x14ac:dyDescent="0.25">
      <c r="L1864" s="21"/>
    </row>
    <row r="1865" spans="12:12" x14ac:dyDescent="0.25">
      <c r="L1865" s="21"/>
    </row>
    <row r="1866" spans="12:12" x14ac:dyDescent="0.25">
      <c r="L1866" s="21"/>
    </row>
    <row r="1867" spans="12:12" x14ac:dyDescent="0.25">
      <c r="L1867" s="21"/>
    </row>
    <row r="1868" spans="12:12" x14ac:dyDescent="0.25">
      <c r="L1868" s="21"/>
    </row>
    <row r="1869" spans="12:12" x14ac:dyDescent="0.25">
      <c r="L1869" s="21"/>
    </row>
    <row r="1870" spans="12:12" x14ac:dyDescent="0.25">
      <c r="L1870" s="21"/>
    </row>
    <row r="1871" spans="12:12" x14ac:dyDescent="0.25">
      <c r="L1871" s="21"/>
    </row>
    <row r="1872" spans="12:12" x14ac:dyDescent="0.25">
      <c r="L1872" s="21"/>
    </row>
    <row r="1873" spans="12:12" x14ac:dyDescent="0.25">
      <c r="L1873" s="21"/>
    </row>
    <row r="1874" spans="12:12" x14ac:dyDescent="0.25">
      <c r="L1874" s="21"/>
    </row>
    <row r="1875" spans="12:12" x14ac:dyDescent="0.25">
      <c r="L1875" s="21"/>
    </row>
    <row r="1876" spans="12:12" x14ac:dyDescent="0.25">
      <c r="L1876" s="21"/>
    </row>
    <row r="1877" spans="12:12" x14ac:dyDescent="0.25">
      <c r="L1877" s="21"/>
    </row>
    <row r="1878" spans="12:12" x14ac:dyDescent="0.25">
      <c r="L1878" s="21"/>
    </row>
    <row r="1879" spans="12:12" x14ac:dyDescent="0.25">
      <c r="L1879" s="21"/>
    </row>
    <row r="1880" spans="12:12" x14ac:dyDescent="0.25">
      <c r="L1880" s="21"/>
    </row>
    <row r="1881" spans="12:12" x14ac:dyDescent="0.25">
      <c r="L1881" s="21"/>
    </row>
    <row r="1882" spans="12:12" x14ac:dyDescent="0.25">
      <c r="L1882" s="21"/>
    </row>
    <row r="1883" spans="12:12" x14ac:dyDescent="0.25">
      <c r="L1883" s="21"/>
    </row>
    <row r="1884" spans="12:12" x14ac:dyDescent="0.25">
      <c r="L1884" s="21"/>
    </row>
    <row r="1885" spans="12:12" x14ac:dyDescent="0.25">
      <c r="L1885" s="21"/>
    </row>
    <row r="1886" spans="12:12" x14ac:dyDescent="0.25">
      <c r="L1886" s="21"/>
    </row>
    <row r="1887" spans="12:12" x14ac:dyDescent="0.25">
      <c r="L1887" s="21"/>
    </row>
    <row r="1888" spans="12:12" x14ac:dyDescent="0.25">
      <c r="L1888" s="21"/>
    </row>
    <row r="1889" spans="12:12" x14ac:dyDescent="0.25">
      <c r="L1889" s="21"/>
    </row>
    <row r="1890" spans="12:12" x14ac:dyDescent="0.25">
      <c r="L1890" s="21"/>
    </row>
    <row r="1891" spans="12:12" x14ac:dyDescent="0.25">
      <c r="L1891" s="21"/>
    </row>
    <row r="1892" spans="12:12" x14ac:dyDescent="0.25">
      <c r="L1892" s="21"/>
    </row>
    <row r="1893" spans="12:12" x14ac:dyDescent="0.25">
      <c r="L1893" s="21"/>
    </row>
    <row r="1894" spans="12:12" x14ac:dyDescent="0.25">
      <c r="L1894" s="21"/>
    </row>
    <row r="1895" spans="12:12" x14ac:dyDescent="0.25">
      <c r="L1895" s="21"/>
    </row>
    <row r="1896" spans="12:12" x14ac:dyDescent="0.25">
      <c r="L1896" s="21"/>
    </row>
    <row r="1897" spans="12:12" x14ac:dyDescent="0.25">
      <c r="L1897" s="21"/>
    </row>
    <row r="1898" spans="12:12" x14ac:dyDescent="0.25">
      <c r="L1898" s="21"/>
    </row>
    <row r="1899" spans="12:12" x14ac:dyDescent="0.25">
      <c r="L1899" s="21"/>
    </row>
    <row r="1900" spans="12:12" x14ac:dyDescent="0.25">
      <c r="L1900" s="21"/>
    </row>
    <row r="1901" spans="12:12" x14ac:dyDescent="0.25">
      <c r="L1901" s="21"/>
    </row>
    <row r="1902" spans="12:12" x14ac:dyDescent="0.25">
      <c r="L1902" s="21"/>
    </row>
    <row r="1903" spans="12:12" x14ac:dyDescent="0.25">
      <c r="L1903" s="21"/>
    </row>
    <row r="1904" spans="12:12" x14ac:dyDescent="0.25">
      <c r="L1904" s="21"/>
    </row>
    <row r="1905" spans="12:12" x14ac:dyDescent="0.25">
      <c r="L1905" s="21"/>
    </row>
    <row r="1906" spans="12:12" x14ac:dyDescent="0.25">
      <c r="L1906" s="21"/>
    </row>
    <row r="1907" spans="12:12" x14ac:dyDescent="0.25">
      <c r="L1907" s="21"/>
    </row>
    <row r="1908" spans="12:12" x14ac:dyDescent="0.25">
      <c r="L1908" s="21"/>
    </row>
    <row r="1909" spans="12:12" x14ac:dyDescent="0.25">
      <c r="L1909" s="21"/>
    </row>
    <row r="1910" spans="12:12" x14ac:dyDescent="0.25">
      <c r="L1910" s="21"/>
    </row>
    <row r="1911" spans="12:12" x14ac:dyDescent="0.25">
      <c r="L1911" s="21"/>
    </row>
    <row r="1912" spans="12:12" x14ac:dyDescent="0.25">
      <c r="L1912" s="21"/>
    </row>
    <row r="1913" spans="12:12" x14ac:dyDescent="0.25">
      <c r="L1913" s="21"/>
    </row>
    <row r="1914" spans="12:12" x14ac:dyDescent="0.25">
      <c r="L1914" s="21"/>
    </row>
    <row r="1915" spans="12:12" x14ac:dyDescent="0.25">
      <c r="L1915" s="21"/>
    </row>
    <row r="1916" spans="12:12" x14ac:dyDescent="0.25">
      <c r="L1916" s="21"/>
    </row>
    <row r="1917" spans="12:12" x14ac:dyDescent="0.25">
      <c r="L1917" s="21"/>
    </row>
    <row r="1918" spans="12:12" x14ac:dyDescent="0.25">
      <c r="L1918" s="21"/>
    </row>
    <row r="1919" spans="12:12" x14ac:dyDescent="0.25">
      <c r="L1919" s="21"/>
    </row>
    <row r="1920" spans="12:12" x14ac:dyDescent="0.25">
      <c r="L1920" s="21"/>
    </row>
    <row r="1921" spans="12:12" x14ac:dyDescent="0.25">
      <c r="L1921" s="21"/>
    </row>
    <row r="1922" spans="12:12" x14ac:dyDescent="0.25">
      <c r="L1922" s="21"/>
    </row>
    <row r="1923" spans="12:12" x14ac:dyDescent="0.25">
      <c r="L1923" s="21"/>
    </row>
    <row r="1924" spans="12:12" x14ac:dyDescent="0.25">
      <c r="L1924" s="21"/>
    </row>
    <row r="1925" spans="12:12" x14ac:dyDescent="0.25">
      <c r="L1925" s="21"/>
    </row>
    <row r="1926" spans="12:12" x14ac:dyDescent="0.25">
      <c r="L1926" s="21"/>
    </row>
    <row r="1927" spans="12:12" x14ac:dyDescent="0.25">
      <c r="L1927" s="21"/>
    </row>
    <row r="1928" spans="12:12" x14ac:dyDescent="0.25">
      <c r="L1928" s="21"/>
    </row>
    <row r="1929" spans="12:12" x14ac:dyDescent="0.25">
      <c r="L1929" s="21"/>
    </row>
    <row r="1930" spans="12:12" x14ac:dyDescent="0.25">
      <c r="L1930" s="21"/>
    </row>
    <row r="1931" spans="12:12" x14ac:dyDescent="0.25">
      <c r="L1931" s="21"/>
    </row>
    <row r="1932" spans="12:12" x14ac:dyDescent="0.25">
      <c r="L1932" s="21"/>
    </row>
    <row r="1933" spans="12:12" x14ac:dyDescent="0.25">
      <c r="L1933" s="21"/>
    </row>
    <row r="1934" spans="12:12" x14ac:dyDescent="0.25">
      <c r="L1934" s="21"/>
    </row>
    <row r="1935" spans="12:12" x14ac:dyDescent="0.25">
      <c r="L1935" s="21"/>
    </row>
    <row r="1936" spans="12:12" x14ac:dyDescent="0.25">
      <c r="L1936" s="21"/>
    </row>
    <row r="1937" spans="12:12" x14ac:dyDescent="0.25">
      <c r="L1937" s="21"/>
    </row>
    <row r="1938" spans="12:12" x14ac:dyDescent="0.25">
      <c r="L1938" s="21"/>
    </row>
    <row r="1939" spans="12:12" x14ac:dyDescent="0.25">
      <c r="L1939" s="21"/>
    </row>
    <row r="1940" spans="12:12" x14ac:dyDescent="0.25">
      <c r="L1940" s="21"/>
    </row>
    <row r="1941" spans="12:12" x14ac:dyDescent="0.25">
      <c r="L1941" s="21"/>
    </row>
    <row r="1942" spans="12:12" x14ac:dyDescent="0.25">
      <c r="L1942" s="21"/>
    </row>
    <row r="1943" spans="12:12" x14ac:dyDescent="0.25">
      <c r="L1943" s="21"/>
    </row>
    <row r="1944" spans="12:12" x14ac:dyDescent="0.25">
      <c r="L1944" s="21"/>
    </row>
    <row r="1945" spans="12:12" x14ac:dyDescent="0.25">
      <c r="L1945" s="21"/>
    </row>
    <row r="1946" spans="12:12" x14ac:dyDescent="0.25">
      <c r="L1946" s="21"/>
    </row>
    <row r="1947" spans="12:12" x14ac:dyDescent="0.25">
      <c r="L1947" s="21"/>
    </row>
    <row r="1948" spans="12:12" x14ac:dyDescent="0.25">
      <c r="L1948" s="21"/>
    </row>
    <row r="1949" spans="12:12" x14ac:dyDescent="0.25">
      <c r="L1949" s="21"/>
    </row>
    <row r="1950" spans="12:12" x14ac:dyDescent="0.25">
      <c r="L1950" s="21"/>
    </row>
    <row r="1951" spans="12:12" x14ac:dyDescent="0.25">
      <c r="L1951" s="21"/>
    </row>
    <row r="1952" spans="12:12" x14ac:dyDescent="0.25">
      <c r="L1952" s="21"/>
    </row>
    <row r="1953" spans="12:12" x14ac:dyDescent="0.25">
      <c r="L1953" s="21"/>
    </row>
    <row r="1954" spans="12:12" x14ac:dyDescent="0.25">
      <c r="L1954" s="21"/>
    </row>
    <row r="1955" spans="12:12" x14ac:dyDescent="0.25">
      <c r="L1955" s="21"/>
    </row>
    <row r="1956" spans="12:12" x14ac:dyDescent="0.25">
      <c r="L1956" s="21"/>
    </row>
    <row r="1957" spans="12:12" x14ac:dyDescent="0.25">
      <c r="L1957" s="21"/>
    </row>
    <row r="1958" spans="12:12" x14ac:dyDescent="0.25">
      <c r="L1958" s="21"/>
    </row>
    <row r="1959" spans="12:12" x14ac:dyDescent="0.25">
      <c r="L1959" s="21"/>
    </row>
    <row r="1960" spans="12:12" x14ac:dyDescent="0.25">
      <c r="L1960" s="21"/>
    </row>
    <row r="1961" spans="12:12" x14ac:dyDescent="0.25">
      <c r="L1961" s="21"/>
    </row>
    <row r="1962" spans="12:12" x14ac:dyDescent="0.25">
      <c r="L1962" s="21"/>
    </row>
    <row r="1963" spans="12:12" x14ac:dyDescent="0.25">
      <c r="L1963" s="21"/>
    </row>
    <row r="1964" spans="12:12" x14ac:dyDescent="0.25">
      <c r="L1964" s="21"/>
    </row>
    <row r="1965" spans="12:12" x14ac:dyDescent="0.25">
      <c r="L1965" s="21"/>
    </row>
    <row r="1966" spans="12:12" x14ac:dyDescent="0.25">
      <c r="L1966" s="21"/>
    </row>
    <row r="1967" spans="12:12" x14ac:dyDescent="0.25">
      <c r="L1967" s="21"/>
    </row>
    <row r="1968" spans="12:12" x14ac:dyDescent="0.25">
      <c r="L1968" s="21"/>
    </row>
    <row r="1969" spans="12:12" x14ac:dyDescent="0.25">
      <c r="L1969" s="21"/>
    </row>
    <row r="1970" spans="12:12" x14ac:dyDescent="0.25">
      <c r="L1970" s="21"/>
    </row>
    <row r="1971" spans="12:12" x14ac:dyDescent="0.25">
      <c r="L1971" s="21"/>
    </row>
    <row r="1972" spans="12:12" x14ac:dyDescent="0.25">
      <c r="L1972" s="21"/>
    </row>
    <row r="1973" spans="12:12" x14ac:dyDescent="0.25">
      <c r="L1973" s="21"/>
    </row>
    <row r="1974" spans="12:12" x14ac:dyDescent="0.25">
      <c r="L1974" s="21"/>
    </row>
    <row r="1975" spans="12:12" x14ac:dyDescent="0.25">
      <c r="L1975" s="21"/>
    </row>
    <row r="1976" spans="12:12" x14ac:dyDescent="0.25">
      <c r="L1976" s="21"/>
    </row>
    <row r="1977" spans="12:12" x14ac:dyDescent="0.25">
      <c r="L1977" s="21"/>
    </row>
    <row r="1978" spans="12:12" x14ac:dyDescent="0.25">
      <c r="L1978" s="21"/>
    </row>
    <row r="1979" spans="12:12" x14ac:dyDescent="0.25">
      <c r="L1979" s="21"/>
    </row>
    <row r="1980" spans="12:12" x14ac:dyDescent="0.25">
      <c r="L1980" s="21"/>
    </row>
    <row r="1981" spans="12:12" x14ac:dyDescent="0.25">
      <c r="L1981" s="21"/>
    </row>
    <row r="1982" spans="12:12" x14ac:dyDescent="0.25">
      <c r="L1982" s="21"/>
    </row>
    <row r="1983" spans="12:12" x14ac:dyDescent="0.25">
      <c r="L1983" s="21"/>
    </row>
    <row r="1984" spans="12:12" x14ac:dyDescent="0.25">
      <c r="L1984" s="21"/>
    </row>
    <row r="1985" spans="12:12" x14ac:dyDescent="0.25">
      <c r="L1985" s="21"/>
    </row>
    <row r="1986" spans="12:12" x14ac:dyDescent="0.25">
      <c r="L1986" s="21"/>
    </row>
    <row r="1987" spans="12:12" x14ac:dyDescent="0.25">
      <c r="L1987" s="21"/>
    </row>
    <row r="1988" spans="12:12" x14ac:dyDescent="0.25">
      <c r="L1988" s="21"/>
    </row>
    <row r="1989" spans="12:12" x14ac:dyDescent="0.25">
      <c r="L1989" s="21"/>
    </row>
    <row r="1990" spans="12:12" x14ac:dyDescent="0.25">
      <c r="L1990" s="21"/>
    </row>
    <row r="1991" spans="12:12" x14ac:dyDescent="0.25">
      <c r="L1991" s="21"/>
    </row>
    <row r="1992" spans="12:12" x14ac:dyDescent="0.25">
      <c r="L1992" s="21"/>
    </row>
    <row r="1993" spans="12:12" x14ac:dyDescent="0.25">
      <c r="L1993" s="21"/>
    </row>
    <row r="1994" spans="12:12" x14ac:dyDescent="0.25">
      <c r="L1994" s="21"/>
    </row>
    <row r="1995" spans="12:12" x14ac:dyDescent="0.25">
      <c r="L1995" s="21"/>
    </row>
    <row r="1996" spans="12:12" x14ac:dyDescent="0.25">
      <c r="L1996" s="21"/>
    </row>
    <row r="1997" spans="12:12" x14ac:dyDescent="0.25">
      <c r="L1997" s="21"/>
    </row>
    <row r="1998" spans="12:12" x14ac:dyDescent="0.25">
      <c r="L1998" s="21"/>
    </row>
    <row r="1999" spans="12:12" x14ac:dyDescent="0.25">
      <c r="L1999" s="21"/>
    </row>
    <row r="2000" spans="12:12" x14ac:dyDescent="0.25">
      <c r="L2000" s="21"/>
    </row>
    <row r="2001" spans="12:12" x14ac:dyDescent="0.25">
      <c r="L2001" s="21"/>
    </row>
    <row r="2002" spans="12:12" x14ac:dyDescent="0.25">
      <c r="L2002" s="21"/>
    </row>
    <row r="2003" spans="12:12" x14ac:dyDescent="0.25">
      <c r="L2003" s="21"/>
    </row>
    <row r="2004" spans="12:12" x14ac:dyDescent="0.25">
      <c r="L2004" s="21"/>
    </row>
    <row r="2005" spans="12:12" x14ac:dyDescent="0.25">
      <c r="L2005" s="21"/>
    </row>
    <row r="2006" spans="12:12" x14ac:dyDescent="0.25">
      <c r="L2006" s="21"/>
    </row>
    <row r="2007" spans="12:12" x14ac:dyDescent="0.25">
      <c r="L2007" s="21"/>
    </row>
    <row r="2008" spans="12:12" x14ac:dyDescent="0.25">
      <c r="L2008" s="21"/>
    </row>
    <row r="2009" spans="12:12" x14ac:dyDescent="0.25">
      <c r="L2009" s="21"/>
    </row>
    <row r="2010" spans="12:12" x14ac:dyDescent="0.25">
      <c r="L2010" s="21"/>
    </row>
    <row r="2011" spans="12:12" x14ac:dyDescent="0.25">
      <c r="L2011" s="21"/>
    </row>
    <row r="2012" spans="12:12" x14ac:dyDescent="0.25">
      <c r="L2012" s="21"/>
    </row>
    <row r="2013" spans="12:12" x14ac:dyDescent="0.25">
      <c r="L2013" s="21"/>
    </row>
    <row r="2014" spans="12:12" x14ac:dyDescent="0.25">
      <c r="L2014" s="21"/>
    </row>
    <row r="2015" spans="12:12" x14ac:dyDescent="0.25">
      <c r="L2015" s="21"/>
    </row>
    <row r="2016" spans="12:12" x14ac:dyDescent="0.25">
      <c r="L2016" s="21"/>
    </row>
    <row r="2017" spans="12:12" x14ac:dyDescent="0.25">
      <c r="L2017" s="21"/>
    </row>
    <row r="2018" spans="12:12" x14ac:dyDescent="0.25">
      <c r="L2018" s="21"/>
    </row>
    <row r="2019" spans="12:12" x14ac:dyDescent="0.25">
      <c r="L2019" s="21"/>
    </row>
    <row r="2020" spans="12:12" x14ac:dyDescent="0.25">
      <c r="L2020" s="21"/>
    </row>
    <row r="2021" spans="12:12" x14ac:dyDescent="0.25">
      <c r="L2021" s="21"/>
    </row>
    <row r="2022" spans="12:12" x14ac:dyDescent="0.25">
      <c r="L2022" s="21"/>
    </row>
    <row r="2023" spans="12:12" x14ac:dyDescent="0.25">
      <c r="L2023" s="21"/>
    </row>
    <row r="2024" spans="12:12" x14ac:dyDescent="0.25">
      <c r="L2024" s="21"/>
    </row>
    <row r="2025" spans="12:12" x14ac:dyDescent="0.25">
      <c r="L2025" s="21"/>
    </row>
    <row r="2026" spans="12:12" x14ac:dyDescent="0.25">
      <c r="L2026" s="21"/>
    </row>
    <row r="2027" spans="12:12" x14ac:dyDescent="0.25">
      <c r="L2027" s="21"/>
    </row>
    <row r="2028" spans="12:12" x14ac:dyDescent="0.25">
      <c r="L2028" s="21"/>
    </row>
    <row r="2029" spans="12:12" x14ac:dyDescent="0.25">
      <c r="L2029" s="21"/>
    </row>
    <row r="2030" spans="12:12" x14ac:dyDescent="0.25">
      <c r="L2030" s="21"/>
    </row>
    <row r="2031" spans="12:12" x14ac:dyDescent="0.25">
      <c r="L2031" s="21"/>
    </row>
    <row r="2032" spans="12:12" x14ac:dyDescent="0.25">
      <c r="L2032" s="21"/>
    </row>
    <row r="2033" spans="12:12" x14ac:dyDescent="0.25">
      <c r="L2033" s="21"/>
    </row>
    <row r="2034" spans="12:12" x14ac:dyDescent="0.25">
      <c r="L2034" s="21"/>
    </row>
    <row r="2035" spans="12:12" x14ac:dyDescent="0.25">
      <c r="L2035" s="21"/>
    </row>
    <row r="2036" spans="12:12" x14ac:dyDescent="0.25">
      <c r="L2036" s="21"/>
    </row>
    <row r="2037" spans="12:12" x14ac:dyDescent="0.25">
      <c r="L2037" s="21"/>
    </row>
    <row r="2038" spans="12:12" x14ac:dyDescent="0.25">
      <c r="L2038" s="21"/>
    </row>
    <row r="2039" spans="12:12" x14ac:dyDescent="0.25">
      <c r="L2039" s="21"/>
    </row>
    <row r="2040" spans="12:12" x14ac:dyDescent="0.25">
      <c r="L2040" s="21"/>
    </row>
    <row r="2041" spans="12:12" x14ac:dyDescent="0.25">
      <c r="L2041" s="21"/>
    </row>
    <row r="2042" spans="12:12" x14ac:dyDescent="0.25">
      <c r="L2042" s="21"/>
    </row>
    <row r="2043" spans="12:12" x14ac:dyDescent="0.25">
      <c r="L2043" s="21"/>
    </row>
    <row r="2044" spans="12:12" x14ac:dyDescent="0.25">
      <c r="L2044" s="21"/>
    </row>
    <row r="2045" spans="12:12" x14ac:dyDescent="0.25">
      <c r="L2045" s="21"/>
    </row>
    <row r="2046" spans="12:12" x14ac:dyDescent="0.25">
      <c r="L2046" s="21"/>
    </row>
    <row r="2047" spans="12:12" x14ac:dyDescent="0.25">
      <c r="L2047" s="21"/>
    </row>
    <row r="2048" spans="12:12" x14ac:dyDescent="0.25">
      <c r="L2048" s="21"/>
    </row>
    <row r="2049" spans="12:12" x14ac:dyDescent="0.25">
      <c r="L2049" s="21"/>
    </row>
    <row r="2050" spans="12:12" x14ac:dyDescent="0.25">
      <c r="L2050" s="21"/>
    </row>
    <row r="2051" spans="12:12" x14ac:dyDescent="0.25">
      <c r="L2051" s="21"/>
    </row>
    <row r="2052" spans="12:12" x14ac:dyDescent="0.25">
      <c r="L2052" s="21"/>
    </row>
    <row r="2053" spans="12:12" x14ac:dyDescent="0.25">
      <c r="L2053" s="21"/>
    </row>
    <row r="2054" spans="12:12" x14ac:dyDescent="0.25">
      <c r="L2054" s="21"/>
    </row>
    <row r="2055" spans="12:12" x14ac:dyDescent="0.25">
      <c r="L2055" s="21"/>
    </row>
    <row r="2056" spans="12:12" x14ac:dyDescent="0.25">
      <c r="L2056" s="21"/>
    </row>
    <row r="2057" spans="12:12" x14ac:dyDescent="0.25">
      <c r="L2057" s="21"/>
    </row>
    <row r="2058" spans="12:12" x14ac:dyDescent="0.25">
      <c r="L2058" s="21"/>
    </row>
    <row r="2059" spans="12:12" x14ac:dyDescent="0.25">
      <c r="L2059" s="21"/>
    </row>
    <row r="2060" spans="12:12" x14ac:dyDescent="0.25">
      <c r="L2060" s="21"/>
    </row>
    <row r="2061" spans="12:12" x14ac:dyDescent="0.25">
      <c r="L2061" s="21"/>
    </row>
    <row r="2062" spans="12:12" x14ac:dyDescent="0.25">
      <c r="L2062" s="21"/>
    </row>
    <row r="2063" spans="12:12" x14ac:dyDescent="0.25">
      <c r="L2063" s="21"/>
    </row>
    <row r="2064" spans="12:12" x14ac:dyDescent="0.25">
      <c r="L2064" s="21"/>
    </row>
    <row r="2065" spans="12:12" x14ac:dyDescent="0.25">
      <c r="L2065" s="21"/>
    </row>
    <row r="2066" spans="12:12" x14ac:dyDescent="0.25">
      <c r="L2066" s="21"/>
    </row>
    <row r="2067" spans="12:12" x14ac:dyDescent="0.25">
      <c r="L2067" s="21"/>
    </row>
    <row r="2068" spans="12:12" x14ac:dyDescent="0.25">
      <c r="L2068" s="21"/>
    </row>
    <row r="2069" spans="12:12" x14ac:dyDescent="0.25">
      <c r="L2069" s="21"/>
    </row>
    <row r="2070" spans="12:12" x14ac:dyDescent="0.25">
      <c r="L2070" s="21"/>
    </row>
    <row r="2071" spans="12:12" x14ac:dyDescent="0.25">
      <c r="L2071" s="21"/>
    </row>
    <row r="2072" spans="12:12" x14ac:dyDescent="0.25">
      <c r="L2072" s="21"/>
    </row>
    <row r="2073" spans="12:12" x14ac:dyDescent="0.25">
      <c r="L2073" s="21"/>
    </row>
    <row r="2074" spans="12:12" x14ac:dyDescent="0.25">
      <c r="L2074" s="21"/>
    </row>
    <row r="2075" spans="12:12" x14ac:dyDescent="0.25">
      <c r="L2075" s="21"/>
    </row>
    <row r="2076" spans="12:12" x14ac:dyDescent="0.25">
      <c r="L2076" s="21"/>
    </row>
    <row r="2077" spans="12:12" x14ac:dyDescent="0.25">
      <c r="L2077" s="21"/>
    </row>
    <row r="2078" spans="12:12" x14ac:dyDescent="0.25">
      <c r="L2078" s="21"/>
    </row>
    <row r="2079" spans="12:12" x14ac:dyDescent="0.25">
      <c r="L2079" s="21"/>
    </row>
    <row r="2080" spans="12:12" x14ac:dyDescent="0.25">
      <c r="L2080" s="21"/>
    </row>
    <row r="2081" spans="12:12" x14ac:dyDescent="0.25">
      <c r="L2081" s="21"/>
    </row>
    <row r="2082" spans="12:12" x14ac:dyDescent="0.25">
      <c r="L2082" s="21"/>
    </row>
    <row r="2083" spans="12:12" x14ac:dyDescent="0.25">
      <c r="L2083" s="21"/>
    </row>
    <row r="2084" spans="12:12" x14ac:dyDescent="0.25">
      <c r="L2084" s="21"/>
    </row>
    <row r="2085" spans="12:12" x14ac:dyDescent="0.25">
      <c r="L2085" s="21"/>
    </row>
    <row r="2086" spans="12:12" x14ac:dyDescent="0.25">
      <c r="L2086" s="21"/>
    </row>
    <row r="2087" spans="12:12" x14ac:dyDescent="0.25">
      <c r="L2087" s="21"/>
    </row>
    <row r="2088" spans="12:12" x14ac:dyDescent="0.25">
      <c r="L2088" s="21"/>
    </row>
    <row r="2089" spans="12:12" x14ac:dyDescent="0.25">
      <c r="L2089" s="21"/>
    </row>
    <row r="2090" spans="12:12" x14ac:dyDescent="0.25">
      <c r="L2090" s="21"/>
    </row>
    <row r="2091" spans="12:12" x14ac:dyDescent="0.25">
      <c r="L2091" s="21"/>
    </row>
    <row r="2092" spans="12:12" x14ac:dyDescent="0.25">
      <c r="L2092" s="21"/>
    </row>
    <row r="2093" spans="12:12" x14ac:dyDescent="0.25">
      <c r="L2093" s="21"/>
    </row>
    <row r="2094" spans="12:12" x14ac:dyDescent="0.25">
      <c r="L2094" s="21"/>
    </row>
    <row r="2095" spans="12:12" x14ac:dyDescent="0.25">
      <c r="L2095" s="21"/>
    </row>
    <row r="2096" spans="12:12" x14ac:dyDescent="0.25">
      <c r="L2096" s="21"/>
    </row>
    <row r="2097" spans="12:12" x14ac:dyDescent="0.25">
      <c r="L2097" s="21"/>
    </row>
    <row r="2098" spans="12:12" x14ac:dyDescent="0.25">
      <c r="L2098" s="21"/>
    </row>
    <row r="2099" spans="12:12" x14ac:dyDescent="0.25">
      <c r="L2099" s="21"/>
    </row>
    <row r="2100" spans="12:12" x14ac:dyDescent="0.25">
      <c r="L2100" s="21"/>
    </row>
    <row r="2101" spans="12:12" x14ac:dyDescent="0.25">
      <c r="L2101" s="21"/>
    </row>
    <row r="2102" spans="12:12" x14ac:dyDescent="0.25">
      <c r="L2102" s="21"/>
    </row>
    <row r="2103" spans="12:12" x14ac:dyDescent="0.25">
      <c r="L2103" s="21"/>
    </row>
    <row r="2104" spans="12:12" x14ac:dyDescent="0.25">
      <c r="L2104" s="21"/>
    </row>
    <row r="2105" spans="12:12" x14ac:dyDescent="0.25">
      <c r="L2105" s="21"/>
    </row>
    <row r="2106" spans="12:12" x14ac:dyDescent="0.25">
      <c r="L2106" s="21"/>
    </row>
    <row r="2107" spans="12:12" x14ac:dyDescent="0.25">
      <c r="L2107" s="21"/>
    </row>
    <row r="2108" spans="12:12" x14ac:dyDescent="0.25">
      <c r="L2108" s="21"/>
    </row>
    <row r="2109" spans="12:12" x14ac:dyDescent="0.25">
      <c r="L2109" s="21"/>
    </row>
    <row r="2110" spans="12:12" x14ac:dyDescent="0.25">
      <c r="L2110" s="21"/>
    </row>
    <row r="2111" spans="12:12" x14ac:dyDescent="0.25">
      <c r="L2111" s="21"/>
    </row>
    <row r="2112" spans="12:12" x14ac:dyDescent="0.25">
      <c r="L2112" s="21"/>
    </row>
    <row r="2113" spans="12:12" x14ac:dyDescent="0.25">
      <c r="L2113" s="21"/>
    </row>
    <row r="2114" spans="12:12" x14ac:dyDescent="0.25">
      <c r="L2114" s="21"/>
    </row>
    <row r="2115" spans="12:12" x14ac:dyDescent="0.25">
      <c r="L2115" s="21"/>
    </row>
    <row r="2116" spans="12:12" x14ac:dyDescent="0.25">
      <c r="L2116" s="21"/>
    </row>
    <row r="2117" spans="12:12" x14ac:dyDescent="0.25">
      <c r="L2117" s="21"/>
    </row>
    <row r="2118" spans="12:12" x14ac:dyDescent="0.25">
      <c r="L2118" s="21"/>
    </row>
    <row r="2119" spans="12:12" x14ac:dyDescent="0.25">
      <c r="L2119" s="21"/>
    </row>
    <row r="2120" spans="12:12" x14ac:dyDescent="0.25">
      <c r="L2120" s="21"/>
    </row>
    <row r="2121" spans="12:12" x14ac:dyDescent="0.25">
      <c r="L2121" s="21"/>
    </row>
    <row r="2122" spans="12:12" x14ac:dyDescent="0.25">
      <c r="L2122" s="21"/>
    </row>
    <row r="2123" spans="12:12" x14ac:dyDescent="0.25">
      <c r="L2123" s="21"/>
    </row>
    <row r="2124" spans="12:12" x14ac:dyDescent="0.25">
      <c r="L2124" s="21"/>
    </row>
    <row r="2125" spans="12:12" x14ac:dyDescent="0.25">
      <c r="L2125" s="21"/>
    </row>
    <row r="2126" spans="12:12" x14ac:dyDescent="0.25">
      <c r="L2126" s="21"/>
    </row>
    <row r="2127" spans="12:12" x14ac:dyDescent="0.25">
      <c r="L2127" s="21"/>
    </row>
    <row r="2128" spans="12:12" x14ac:dyDescent="0.25">
      <c r="L2128" s="21"/>
    </row>
    <row r="2129" spans="12:12" x14ac:dyDescent="0.25">
      <c r="L2129" s="21"/>
    </row>
    <row r="2130" spans="12:12" x14ac:dyDescent="0.25">
      <c r="L2130" s="21"/>
    </row>
    <row r="2131" spans="12:12" x14ac:dyDescent="0.25">
      <c r="L2131" s="21"/>
    </row>
    <row r="2132" spans="12:12" x14ac:dyDescent="0.25">
      <c r="L2132" s="21"/>
    </row>
    <row r="2133" spans="12:12" x14ac:dyDescent="0.25">
      <c r="L2133" s="21"/>
    </row>
    <row r="2134" spans="12:12" x14ac:dyDescent="0.25">
      <c r="L2134" s="21"/>
    </row>
    <row r="2135" spans="12:12" x14ac:dyDescent="0.25">
      <c r="L2135" s="21"/>
    </row>
    <row r="2136" spans="12:12" x14ac:dyDescent="0.25">
      <c r="L2136" s="21"/>
    </row>
    <row r="2137" spans="12:12" x14ac:dyDescent="0.25">
      <c r="L2137" s="21"/>
    </row>
    <row r="2138" spans="12:12" x14ac:dyDescent="0.25">
      <c r="L2138" s="21"/>
    </row>
    <row r="2139" spans="12:12" x14ac:dyDescent="0.25">
      <c r="L2139" s="21"/>
    </row>
    <row r="2140" spans="12:12" x14ac:dyDescent="0.25">
      <c r="L2140" s="21"/>
    </row>
    <row r="2141" spans="12:12" x14ac:dyDescent="0.25">
      <c r="L2141" s="21"/>
    </row>
    <row r="2142" spans="12:12" x14ac:dyDescent="0.25">
      <c r="L2142" s="21"/>
    </row>
    <row r="2143" spans="12:12" x14ac:dyDescent="0.25">
      <c r="L2143" s="21"/>
    </row>
    <row r="2144" spans="12:12" x14ac:dyDescent="0.25">
      <c r="L2144" s="21"/>
    </row>
    <row r="2145" spans="12:12" x14ac:dyDescent="0.25">
      <c r="L2145" s="21"/>
    </row>
    <row r="2146" spans="12:12" x14ac:dyDescent="0.25">
      <c r="L2146" s="21"/>
    </row>
    <row r="2147" spans="12:12" x14ac:dyDescent="0.25">
      <c r="L2147" s="21"/>
    </row>
    <row r="2148" spans="12:12" x14ac:dyDescent="0.25">
      <c r="L2148" s="21"/>
    </row>
    <row r="2149" spans="12:12" x14ac:dyDescent="0.25">
      <c r="L2149" s="21"/>
    </row>
    <row r="2150" spans="12:12" x14ac:dyDescent="0.25">
      <c r="L2150" s="21"/>
    </row>
    <row r="2151" spans="12:12" x14ac:dyDescent="0.25">
      <c r="L2151" s="21"/>
    </row>
    <row r="2152" spans="12:12" x14ac:dyDescent="0.25">
      <c r="L2152" s="21"/>
    </row>
    <row r="2153" spans="12:12" x14ac:dyDescent="0.25">
      <c r="L2153" s="21"/>
    </row>
    <row r="2154" spans="12:12" x14ac:dyDescent="0.25">
      <c r="L2154" s="21"/>
    </row>
    <row r="2155" spans="12:12" x14ac:dyDescent="0.25">
      <c r="L2155" s="21"/>
    </row>
    <row r="2156" spans="12:12" x14ac:dyDescent="0.25">
      <c r="L2156" s="21"/>
    </row>
    <row r="2157" spans="12:12" x14ac:dyDescent="0.25">
      <c r="L2157" s="21"/>
    </row>
    <row r="2158" spans="12:12" x14ac:dyDescent="0.25">
      <c r="L2158" s="21"/>
    </row>
    <row r="2159" spans="12:12" x14ac:dyDescent="0.25">
      <c r="L2159" s="21"/>
    </row>
    <row r="2160" spans="12:12" x14ac:dyDescent="0.25">
      <c r="L2160" s="21"/>
    </row>
    <row r="2161" spans="12:12" x14ac:dyDescent="0.25">
      <c r="L2161" s="21"/>
    </row>
    <row r="2162" spans="12:12" x14ac:dyDescent="0.25">
      <c r="L2162" s="21"/>
    </row>
    <row r="2163" spans="12:12" x14ac:dyDescent="0.25">
      <c r="L2163" s="21"/>
    </row>
    <row r="2164" spans="12:12" x14ac:dyDescent="0.25">
      <c r="L2164" s="21"/>
    </row>
    <row r="2165" spans="12:12" x14ac:dyDescent="0.25">
      <c r="L2165" s="21"/>
    </row>
    <row r="2166" spans="12:12" x14ac:dyDescent="0.25">
      <c r="L2166" s="21"/>
    </row>
    <row r="2167" spans="12:12" x14ac:dyDescent="0.25">
      <c r="L2167" s="21"/>
    </row>
    <row r="2168" spans="12:12" x14ac:dyDescent="0.25">
      <c r="L2168" s="21"/>
    </row>
    <row r="2169" spans="12:12" x14ac:dyDescent="0.25">
      <c r="L2169" s="21"/>
    </row>
    <row r="2170" spans="12:12" x14ac:dyDescent="0.25">
      <c r="L2170" s="21"/>
    </row>
    <row r="2171" spans="12:12" x14ac:dyDescent="0.25">
      <c r="L2171" s="21"/>
    </row>
    <row r="2172" spans="12:12" x14ac:dyDescent="0.25">
      <c r="L2172" s="21"/>
    </row>
    <row r="2173" spans="12:12" x14ac:dyDescent="0.25">
      <c r="L2173" s="21"/>
    </row>
    <row r="2174" spans="12:12" x14ac:dyDescent="0.25">
      <c r="L2174" s="21"/>
    </row>
    <row r="2175" spans="12:12" x14ac:dyDescent="0.25">
      <c r="L2175" s="21"/>
    </row>
    <row r="2176" spans="12:12" x14ac:dyDescent="0.25">
      <c r="L2176" s="21"/>
    </row>
    <row r="2177" spans="12:12" x14ac:dyDescent="0.25">
      <c r="L2177" s="21"/>
    </row>
    <row r="2178" spans="12:12" x14ac:dyDescent="0.25">
      <c r="L2178" s="21"/>
    </row>
    <row r="2179" spans="12:12" x14ac:dyDescent="0.25">
      <c r="L2179" s="21"/>
    </row>
    <row r="2180" spans="12:12" x14ac:dyDescent="0.25">
      <c r="L2180" s="21"/>
    </row>
    <row r="2181" spans="12:12" x14ac:dyDescent="0.25">
      <c r="L2181" s="21"/>
    </row>
    <row r="2182" spans="12:12" x14ac:dyDescent="0.25">
      <c r="L2182" s="21"/>
    </row>
    <row r="2183" spans="12:12" x14ac:dyDescent="0.25">
      <c r="L2183" s="21"/>
    </row>
    <row r="2184" spans="12:12" x14ac:dyDescent="0.25">
      <c r="L2184" s="21"/>
    </row>
    <row r="2185" spans="12:12" x14ac:dyDescent="0.25">
      <c r="L2185" s="21"/>
    </row>
    <row r="2186" spans="12:12" x14ac:dyDescent="0.25">
      <c r="L2186" s="21"/>
    </row>
    <row r="2187" spans="12:12" x14ac:dyDescent="0.25">
      <c r="L2187" s="21"/>
    </row>
    <row r="2188" spans="12:12" x14ac:dyDescent="0.25">
      <c r="L2188" s="21"/>
    </row>
    <row r="2189" spans="12:12" x14ac:dyDescent="0.25">
      <c r="L2189" s="21"/>
    </row>
    <row r="2190" spans="12:12" x14ac:dyDescent="0.25">
      <c r="L2190" s="21"/>
    </row>
    <row r="2191" spans="12:12" x14ac:dyDescent="0.25">
      <c r="L2191" s="21"/>
    </row>
    <row r="2192" spans="12:12" x14ac:dyDescent="0.25">
      <c r="L2192" s="21"/>
    </row>
    <row r="2193" spans="12:12" x14ac:dyDescent="0.25">
      <c r="L2193" s="21"/>
    </row>
    <row r="2194" spans="12:12" x14ac:dyDescent="0.25">
      <c r="L2194" s="21"/>
    </row>
    <row r="2195" spans="12:12" x14ac:dyDescent="0.25">
      <c r="L2195" s="21"/>
    </row>
    <row r="2196" spans="12:12" x14ac:dyDescent="0.25">
      <c r="L2196" s="21"/>
    </row>
    <row r="2197" spans="12:12" x14ac:dyDescent="0.25">
      <c r="L2197" s="21"/>
    </row>
    <row r="2198" spans="12:12" x14ac:dyDescent="0.25">
      <c r="L2198" s="21"/>
    </row>
    <row r="2199" spans="12:12" x14ac:dyDescent="0.25">
      <c r="L2199" s="21"/>
    </row>
    <row r="2200" spans="12:12" x14ac:dyDescent="0.25">
      <c r="L2200" s="21"/>
    </row>
    <row r="2201" spans="12:12" x14ac:dyDescent="0.25">
      <c r="L2201" s="21"/>
    </row>
    <row r="2202" spans="12:12" x14ac:dyDescent="0.25">
      <c r="L2202" s="21"/>
    </row>
    <row r="2203" spans="12:12" x14ac:dyDescent="0.25">
      <c r="L2203" s="21"/>
    </row>
    <row r="2204" spans="12:12" x14ac:dyDescent="0.25">
      <c r="L2204" s="21"/>
    </row>
    <row r="2205" spans="12:12" x14ac:dyDescent="0.25">
      <c r="L2205" s="21"/>
    </row>
    <row r="2206" spans="12:12" x14ac:dyDescent="0.25">
      <c r="L2206" s="21"/>
    </row>
    <row r="2207" spans="12:12" x14ac:dyDescent="0.25">
      <c r="L2207" s="21"/>
    </row>
    <row r="2208" spans="12:12" x14ac:dyDescent="0.25">
      <c r="L2208" s="21"/>
    </row>
    <row r="2209" spans="12:12" x14ac:dyDescent="0.25">
      <c r="L2209" s="21"/>
    </row>
    <row r="2210" spans="12:12" x14ac:dyDescent="0.25">
      <c r="L2210" s="21"/>
    </row>
    <row r="2211" spans="12:12" x14ac:dyDescent="0.25">
      <c r="L2211" s="21"/>
    </row>
    <row r="2212" spans="12:12" x14ac:dyDescent="0.25">
      <c r="L2212" s="21"/>
    </row>
    <row r="2213" spans="12:12" x14ac:dyDescent="0.25">
      <c r="L2213" s="21"/>
    </row>
    <row r="2214" spans="12:12" x14ac:dyDescent="0.25">
      <c r="L2214" s="21"/>
    </row>
    <row r="2215" spans="12:12" x14ac:dyDescent="0.25">
      <c r="L2215" s="21"/>
    </row>
    <row r="2216" spans="12:12" x14ac:dyDescent="0.25">
      <c r="L2216" s="21"/>
    </row>
    <row r="2217" spans="12:12" x14ac:dyDescent="0.25">
      <c r="L2217" s="21"/>
    </row>
    <row r="2218" spans="12:12" x14ac:dyDescent="0.25">
      <c r="L2218" s="21"/>
    </row>
    <row r="2219" spans="12:12" x14ac:dyDescent="0.25">
      <c r="L2219" s="21"/>
    </row>
    <row r="2220" spans="12:12" x14ac:dyDescent="0.25">
      <c r="L2220" s="21"/>
    </row>
    <row r="2221" spans="12:12" x14ac:dyDescent="0.25">
      <c r="L2221" s="21"/>
    </row>
    <row r="2222" spans="12:12" x14ac:dyDescent="0.25">
      <c r="L2222" s="21"/>
    </row>
    <row r="2223" spans="12:12" x14ac:dyDescent="0.25">
      <c r="L2223" s="21"/>
    </row>
    <row r="2224" spans="12:12" x14ac:dyDescent="0.25">
      <c r="L2224" s="21"/>
    </row>
    <row r="2225" spans="12:12" x14ac:dyDescent="0.25">
      <c r="L2225" s="21"/>
    </row>
    <row r="2226" spans="12:12" x14ac:dyDescent="0.25">
      <c r="L2226" s="21"/>
    </row>
    <row r="2227" spans="12:12" x14ac:dyDescent="0.25">
      <c r="L2227" s="21"/>
    </row>
    <row r="2228" spans="12:12" x14ac:dyDescent="0.25">
      <c r="L2228" s="21"/>
    </row>
    <row r="2229" spans="12:12" x14ac:dyDescent="0.25">
      <c r="L2229" s="21"/>
    </row>
    <row r="2230" spans="12:12" x14ac:dyDescent="0.25">
      <c r="L2230" s="21"/>
    </row>
    <row r="2231" spans="12:12" x14ac:dyDescent="0.25">
      <c r="L2231" s="21"/>
    </row>
    <row r="2232" spans="12:12" x14ac:dyDescent="0.25">
      <c r="L2232" s="21"/>
    </row>
    <row r="2233" spans="12:12" x14ac:dyDescent="0.25">
      <c r="L2233" s="21"/>
    </row>
    <row r="2234" spans="12:12" x14ac:dyDescent="0.25">
      <c r="L2234" s="21"/>
    </row>
    <row r="2235" spans="12:12" x14ac:dyDescent="0.25">
      <c r="L2235" s="21"/>
    </row>
    <row r="2236" spans="12:12" x14ac:dyDescent="0.25">
      <c r="L2236" s="21"/>
    </row>
    <row r="2237" spans="12:12" x14ac:dyDescent="0.25">
      <c r="L2237" s="21"/>
    </row>
    <row r="2238" spans="12:12" x14ac:dyDescent="0.25">
      <c r="L2238" s="21"/>
    </row>
    <row r="2239" spans="12:12" x14ac:dyDescent="0.25">
      <c r="L2239" s="21"/>
    </row>
    <row r="2240" spans="12:12" x14ac:dyDescent="0.25">
      <c r="L2240" s="21"/>
    </row>
    <row r="2241" spans="12:12" x14ac:dyDescent="0.25">
      <c r="L2241" s="21"/>
    </row>
    <row r="2242" spans="12:12" x14ac:dyDescent="0.25">
      <c r="L2242" s="21"/>
    </row>
    <row r="2243" spans="12:12" x14ac:dyDescent="0.25">
      <c r="L2243" s="21"/>
    </row>
    <row r="2244" spans="12:12" x14ac:dyDescent="0.25">
      <c r="L2244" s="21"/>
    </row>
    <row r="2245" spans="12:12" x14ac:dyDescent="0.25">
      <c r="L2245" s="21"/>
    </row>
    <row r="2246" spans="12:12" x14ac:dyDescent="0.25">
      <c r="L2246" s="21"/>
    </row>
    <row r="2247" spans="12:12" x14ac:dyDescent="0.25">
      <c r="L2247" s="21"/>
    </row>
    <row r="2248" spans="12:12" x14ac:dyDescent="0.25">
      <c r="L2248" s="21"/>
    </row>
    <row r="2249" spans="12:12" x14ac:dyDescent="0.25">
      <c r="L2249" s="21"/>
    </row>
    <row r="2250" spans="12:12" x14ac:dyDescent="0.25">
      <c r="L2250" s="21"/>
    </row>
    <row r="2251" spans="12:12" x14ac:dyDescent="0.25">
      <c r="L2251" s="21"/>
    </row>
    <row r="2252" spans="12:12" x14ac:dyDescent="0.25">
      <c r="L2252" s="21"/>
    </row>
    <row r="2253" spans="12:12" x14ac:dyDescent="0.25">
      <c r="L2253" s="21"/>
    </row>
    <row r="2254" spans="12:12" x14ac:dyDescent="0.25">
      <c r="L2254" s="21"/>
    </row>
    <row r="2255" spans="12:12" x14ac:dyDescent="0.25">
      <c r="L2255" s="21"/>
    </row>
    <row r="2256" spans="12:12" x14ac:dyDescent="0.25">
      <c r="L2256" s="21"/>
    </row>
    <row r="2257" spans="12:12" x14ac:dyDescent="0.25">
      <c r="L2257" s="21"/>
    </row>
    <row r="2258" spans="12:12" x14ac:dyDescent="0.25">
      <c r="L2258" s="21"/>
    </row>
    <row r="2259" spans="12:12" x14ac:dyDescent="0.25">
      <c r="L2259" s="21"/>
    </row>
    <row r="2260" spans="12:12" x14ac:dyDescent="0.25">
      <c r="L2260" s="21"/>
    </row>
    <row r="2261" spans="12:12" x14ac:dyDescent="0.25">
      <c r="L2261" s="21"/>
    </row>
    <row r="2262" spans="12:12" x14ac:dyDescent="0.25">
      <c r="L2262" s="21"/>
    </row>
    <row r="2263" spans="12:12" x14ac:dyDescent="0.25">
      <c r="L2263" s="21"/>
    </row>
    <row r="2264" spans="12:12" x14ac:dyDescent="0.25">
      <c r="L2264" s="21"/>
    </row>
    <row r="2265" spans="12:12" x14ac:dyDescent="0.25">
      <c r="L2265" s="21"/>
    </row>
    <row r="2266" spans="12:12" x14ac:dyDescent="0.25">
      <c r="L2266" s="21"/>
    </row>
    <row r="2267" spans="12:12" x14ac:dyDescent="0.25">
      <c r="L2267" s="21"/>
    </row>
    <row r="2268" spans="12:12" x14ac:dyDescent="0.25">
      <c r="L2268" s="21"/>
    </row>
    <row r="2269" spans="12:12" x14ac:dyDescent="0.25">
      <c r="L2269" s="21"/>
    </row>
    <row r="2270" spans="12:12" x14ac:dyDescent="0.25">
      <c r="L2270" s="21"/>
    </row>
    <row r="2271" spans="12:12" x14ac:dyDescent="0.25">
      <c r="L2271" s="21"/>
    </row>
    <row r="2272" spans="12:12" x14ac:dyDescent="0.25">
      <c r="L2272" s="21"/>
    </row>
    <row r="2273" spans="12:12" x14ac:dyDescent="0.25">
      <c r="L2273" s="21"/>
    </row>
    <row r="2274" spans="12:12" x14ac:dyDescent="0.25">
      <c r="L2274" s="21"/>
    </row>
    <row r="2275" spans="12:12" x14ac:dyDescent="0.25">
      <c r="L2275" s="21"/>
    </row>
    <row r="2276" spans="12:12" x14ac:dyDescent="0.25">
      <c r="L2276" s="21"/>
    </row>
    <row r="2277" spans="12:12" x14ac:dyDescent="0.25">
      <c r="L2277" s="21"/>
    </row>
    <row r="2278" spans="12:12" x14ac:dyDescent="0.25">
      <c r="L2278" s="21"/>
    </row>
    <row r="2279" spans="12:12" x14ac:dyDescent="0.25">
      <c r="L2279" s="21"/>
    </row>
    <row r="2280" spans="12:12" x14ac:dyDescent="0.25">
      <c r="L2280" s="21"/>
    </row>
    <row r="2281" spans="12:12" x14ac:dyDescent="0.25">
      <c r="L2281" s="21"/>
    </row>
    <row r="2282" spans="12:12" x14ac:dyDescent="0.25">
      <c r="L2282" s="21"/>
    </row>
    <row r="2283" spans="12:12" x14ac:dyDescent="0.25">
      <c r="L2283" s="21"/>
    </row>
    <row r="2284" spans="12:12" x14ac:dyDescent="0.25">
      <c r="L2284" s="21"/>
    </row>
    <row r="2285" spans="12:12" x14ac:dyDescent="0.25">
      <c r="L2285" s="21"/>
    </row>
    <row r="2286" spans="12:12" x14ac:dyDescent="0.25">
      <c r="L2286" s="21"/>
    </row>
    <row r="2287" spans="12:12" x14ac:dyDescent="0.25">
      <c r="L2287" s="21"/>
    </row>
    <row r="2288" spans="12:12" x14ac:dyDescent="0.25">
      <c r="L2288" s="21"/>
    </row>
    <row r="2289" spans="12:12" x14ac:dyDescent="0.25">
      <c r="L2289" s="21"/>
    </row>
    <row r="2290" spans="12:12" x14ac:dyDescent="0.25">
      <c r="L2290" s="21"/>
    </row>
    <row r="2291" spans="12:12" x14ac:dyDescent="0.25">
      <c r="L2291" s="21"/>
    </row>
    <row r="2292" spans="12:12" x14ac:dyDescent="0.25">
      <c r="L2292" s="21"/>
    </row>
    <row r="2293" spans="12:12" x14ac:dyDescent="0.25">
      <c r="L2293" s="21"/>
    </row>
    <row r="2294" spans="12:12" x14ac:dyDescent="0.25">
      <c r="L2294" s="21"/>
    </row>
    <row r="2295" spans="12:12" x14ac:dyDescent="0.25">
      <c r="L2295" s="21"/>
    </row>
    <row r="2296" spans="12:12" x14ac:dyDescent="0.25">
      <c r="L2296" s="21"/>
    </row>
    <row r="2297" spans="12:12" x14ac:dyDescent="0.25">
      <c r="L2297" s="21"/>
    </row>
    <row r="2298" spans="12:12" x14ac:dyDescent="0.25">
      <c r="L2298" s="21"/>
    </row>
    <row r="2299" spans="12:12" x14ac:dyDescent="0.25">
      <c r="L2299" s="21"/>
    </row>
    <row r="2300" spans="12:12" x14ac:dyDescent="0.25">
      <c r="L2300" s="21"/>
    </row>
    <row r="2301" spans="12:12" x14ac:dyDescent="0.25">
      <c r="L2301" s="21"/>
    </row>
    <row r="2302" spans="12:12" x14ac:dyDescent="0.25">
      <c r="L2302" s="21"/>
    </row>
    <row r="2303" spans="12:12" x14ac:dyDescent="0.25">
      <c r="L2303" s="21"/>
    </row>
    <row r="2304" spans="12:12" x14ac:dyDescent="0.25">
      <c r="L2304" s="21"/>
    </row>
    <row r="2305" spans="12:12" x14ac:dyDescent="0.25">
      <c r="L2305" s="21"/>
    </row>
    <row r="2306" spans="12:12" x14ac:dyDescent="0.25">
      <c r="L2306" s="21"/>
    </row>
    <row r="2307" spans="12:12" x14ac:dyDescent="0.25">
      <c r="L2307" s="21"/>
    </row>
    <row r="2308" spans="12:12" x14ac:dyDescent="0.25">
      <c r="L2308" s="21"/>
    </row>
    <row r="2309" spans="12:12" x14ac:dyDescent="0.25">
      <c r="L2309" s="21"/>
    </row>
    <row r="2310" spans="12:12" x14ac:dyDescent="0.25">
      <c r="L2310" s="21"/>
    </row>
    <row r="2311" spans="12:12" x14ac:dyDescent="0.25">
      <c r="L2311" s="21"/>
    </row>
    <row r="2312" spans="12:12" x14ac:dyDescent="0.25">
      <c r="L2312" s="21"/>
    </row>
    <row r="2313" spans="12:12" x14ac:dyDescent="0.25">
      <c r="L2313" s="21"/>
    </row>
    <row r="2314" spans="12:12" x14ac:dyDescent="0.25">
      <c r="L2314" s="21"/>
    </row>
    <row r="2315" spans="12:12" x14ac:dyDescent="0.25">
      <c r="L2315" s="21"/>
    </row>
    <row r="2316" spans="12:12" x14ac:dyDescent="0.25">
      <c r="L2316" s="21"/>
    </row>
    <row r="2317" spans="12:12" x14ac:dyDescent="0.25">
      <c r="L2317" s="21"/>
    </row>
    <row r="2318" spans="12:12" x14ac:dyDescent="0.25">
      <c r="L2318" s="21"/>
    </row>
    <row r="2319" spans="12:12" x14ac:dyDescent="0.25">
      <c r="L2319" s="21"/>
    </row>
    <row r="2320" spans="12:12" x14ac:dyDescent="0.25">
      <c r="L2320" s="21"/>
    </row>
    <row r="2321" spans="12:12" x14ac:dyDescent="0.25">
      <c r="L2321" s="21"/>
    </row>
    <row r="2322" spans="12:12" x14ac:dyDescent="0.25">
      <c r="L2322" s="21"/>
    </row>
    <row r="2323" spans="12:12" x14ac:dyDescent="0.25">
      <c r="L2323" s="21"/>
    </row>
    <row r="2324" spans="12:12" x14ac:dyDescent="0.25">
      <c r="L2324" s="21"/>
    </row>
    <row r="2325" spans="12:12" x14ac:dyDescent="0.25">
      <c r="L2325" s="21"/>
    </row>
    <row r="2326" spans="12:12" x14ac:dyDescent="0.25">
      <c r="L2326" s="21"/>
    </row>
    <row r="2327" spans="12:12" x14ac:dyDescent="0.25">
      <c r="L2327" s="21"/>
    </row>
    <row r="2328" spans="12:12" x14ac:dyDescent="0.25">
      <c r="L2328" s="21"/>
    </row>
    <row r="2329" spans="12:12" x14ac:dyDescent="0.25">
      <c r="L2329" s="21"/>
    </row>
    <row r="2330" spans="12:12" x14ac:dyDescent="0.25">
      <c r="L2330" s="21"/>
    </row>
    <row r="2331" spans="12:12" x14ac:dyDescent="0.25">
      <c r="L2331" s="21"/>
    </row>
    <row r="2332" spans="12:12" x14ac:dyDescent="0.25">
      <c r="L2332" s="21"/>
    </row>
    <row r="2333" spans="12:12" x14ac:dyDescent="0.25">
      <c r="L2333" s="21"/>
    </row>
    <row r="2334" spans="12:12" x14ac:dyDescent="0.25">
      <c r="L2334" s="21"/>
    </row>
    <row r="2335" spans="12:12" x14ac:dyDescent="0.25">
      <c r="L2335" s="21"/>
    </row>
    <row r="2336" spans="12:12" x14ac:dyDescent="0.25">
      <c r="L2336" s="21"/>
    </row>
    <row r="2337" spans="12:12" x14ac:dyDescent="0.25">
      <c r="L2337" s="21"/>
    </row>
    <row r="2338" spans="12:12" x14ac:dyDescent="0.25">
      <c r="L2338" s="21"/>
    </row>
    <row r="2339" spans="12:12" x14ac:dyDescent="0.25">
      <c r="L2339" s="21"/>
    </row>
    <row r="2340" spans="12:12" x14ac:dyDescent="0.25">
      <c r="L2340" s="21"/>
    </row>
    <row r="2341" spans="12:12" x14ac:dyDescent="0.25">
      <c r="L2341" s="21"/>
    </row>
    <row r="2342" spans="12:12" x14ac:dyDescent="0.25">
      <c r="L2342" s="21"/>
    </row>
    <row r="2343" spans="12:12" x14ac:dyDescent="0.25">
      <c r="L2343" s="21"/>
    </row>
    <row r="2344" spans="12:12" x14ac:dyDescent="0.25">
      <c r="L2344" s="21"/>
    </row>
    <row r="2345" spans="12:12" x14ac:dyDescent="0.25">
      <c r="L2345" s="21"/>
    </row>
    <row r="2346" spans="12:12" x14ac:dyDescent="0.25">
      <c r="L2346" s="21"/>
    </row>
    <row r="2347" spans="12:12" x14ac:dyDescent="0.25">
      <c r="L2347" s="21"/>
    </row>
    <row r="2348" spans="12:12" x14ac:dyDescent="0.25">
      <c r="L2348" s="21"/>
    </row>
    <row r="2349" spans="12:12" x14ac:dyDescent="0.25">
      <c r="L2349" s="21"/>
    </row>
    <row r="2350" spans="12:12" x14ac:dyDescent="0.25">
      <c r="L2350" s="21"/>
    </row>
    <row r="2351" spans="12:12" x14ac:dyDescent="0.25">
      <c r="L2351" s="21"/>
    </row>
    <row r="2352" spans="12:12" x14ac:dyDescent="0.25">
      <c r="L2352" s="21"/>
    </row>
    <row r="2353" spans="12:12" x14ac:dyDescent="0.25">
      <c r="L2353" s="21"/>
    </row>
    <row r="2354" spans="12:12" x14ac:dyDescent="0.25">
      <c r="L2354" s="21"/>
    </row>
    <row r="2355" spans="12:12" x14ac:dyDescent="0.25">
      <c r="L2355" s="21"/>
    </row>
    <row r="2356" spans="12:12" x14ac:dyDescent="0.25">
      <c r="L2356" s="21"/>
    </row>
    <row r="2357" spans="12:12" x14ac:dyDescent="0.25">
      <c r="L2357" s="21"/>
    </row>
    <row r="2358" spans="12:12" x14ac:dyDescent="0.25">
      <c r="L2358" s="21"/>
    </row>
    <row r="2359" spans="12:12" x14ac:dyDescent="0.25">
      <c r="L2359" s="21"/>
    </row>
    <row r="2360" spans="12:12" x14ac:dyDescent="0.25">
      <c r="L2360" s="21"/>
    </row>
    <row r="2361" spans="12:12" x14ac:dyDescent="0.25">
      <c r="L2361" s="21"/>
    </row>
    <row r="2362" spans="12:12" x14ac:dyDescent="0.25">
      <c r="L2362" s="21"/>
    </row>
    <row r="2363" spans="12:12" x14ac:dyDescent="0.25">
      <c r="L2363" s="21"/>
    </row>
    <row r="2364" spans="12:12" x14ac:dyDescent="0.25">
      <c r="L2364" s="21"/>
    </row>
    <row r="2365" spans="12:12" x14ac:dyDescent="0.25">
      <c r="L2365" s="21"/>
    </row>
    <row r="2366" spans="12:12" x14ac:dyDescent="0.25">
      <c r="L2366" s="21"/>
    </row>
    <row r="2367" spans="12:12" x14ac:dyDescent="0.25">
      <c r="L2367" s="21"/>
    </row>
    <row r="2368" spans="12:12" x14ac:dyDescent="0.25">
      <c r="L2368" s="21"/>
    </row>
    <row r="2369" spans="12:12" x14ac:dyDescent="0.25">
      <c r="L2369" s="21"/>
    </row>
    <row r="2370" spans="12:12" x14ac:dyDescent="0.25">
      <c r="L2370" s="21"/>
    </row>
    <row r="2371" spans="12:12" x14ac:dyDescent="0.25">
      <c r="L2371" s="21"/>
    </row>
    <row r="2372" spans="12:12" x14ac:dyDescent="0.25">
      <c r="L2372" s="21"/>
    </row>
    <row r="2373" spans="12:12" x14ac:dyDescent="0.25">
      <c r="L2373" s="21"/>
    </row>
    <row r="2374" spans="12:12" x14ac:dyDescent="0.25">
      <c r="L2374" s="21"/>
    </row>
    <row r="2375" spans="12:12" x14ac:dyDescent="0.25">
      <c r="L2375" s="21"/>
    </row>
    <row r="2376" spans="12:12" x14ac:dyDescent="0.25">
      <c r="L2376" s="21"/>
    </row>
    <row r="2377" spans="12:12" x14ac:dyDescent="0.25">
      <c r="L2377" s="21"/>
    </row>
    <row r="2378" spans="12:12" x14ac:dyDescent="0.25">
      <c r="L2378" s="21"/>
    </row>
    <row r="2379" spans="12:12" x14ac:dyDescent="0.25">
      <c r="L2379" s="21"/>
    </row>
    <row r="2380" spans="12:12" x14ac:dyDescent="0.25">
      <c r="L2380" s="21"/>
    </row>
    <row r="2381" spans="12:12" x14ac:dyDescent="0.25">
      <c r="L2381" s="21"/>
    </row>
    <row r="2382" spans="12:12" x14ac:dyDescent="0.25">
      <c r="L2382" s="21"/>
    </row>
    <row r="2383" spans="12:12" x14ac:dyDescent="0.25">
      <c r="L2383" s="21"/>
    </row>
    <row r="2384" spans="12:12" x14ac:dyDescent="0.25">
      <c r="L2384" s="21"/>
    </row>
    <row r="2385" spans="12:12" x14ac:dyDescent="0.25">
      <c r="L2385" s="21"/>
    </row>
    <row r="2386" spans="12:12" x14ac:dyDescent="0.25">
      <c r="L2386" s="21"/>
    </row>
    <row r="2387" spans="12:12" x14ac:dyDescent="0.25">
      <c r="L2387" s="21"/>
    </row>
    <row r="2388" spans="12:12" x14ac:dyDescent="0.25">
      <c r="L2388" s="21"/>
    </row>
    <row r="2389" spans="12:12" x14ac:dyDescent="0.25">
      <c r="L2389" s="21"/>
    </row>
    <row r="2390" spans="12:12" x14ac:dyDescent="0.25">
      <c r="L2390" s="21"/>
    </row>
    <row r="2391" spans="12:12" x14ac:dyDescent="0.25">
      <c r="L2391" s="21"/>
    </row>
    <row r="2392" spans="12:12" x14ac:dyDescent="0.25">
      <c r="L2392" s="21"/>
    </row>
    <row r="2393" spans="12:12" x14ac:dyDescent="0.25">
      <c r="L2393" s="21"/>
    </row>
    <row r="2394" spans="12:12" x14ac:dyDescent="0.25">
      <c r="L2394" s="21"/>
    </row>
    <row r="2395" spans="12:12" x14ac:dyDescent="0.25">
      <c r="L2395" s="21"/>
    </row>
    <row r="2396" spans="12:12" x14ac:dyDescent="0.25">
      <c r="L2396" s="21"/>
    </row>
    <row r="2397" spans="12:12" x14ac:dyDescent="0.25">
      <c r="L2397" s="21"/>
    </row>
    <row r="2398" spans="12:12" x14ac:dyDescent="0.25">
      <c r="L2398" s="21"/>
    </row>
    <row r="2399" spans="12:12" x14ac:dyDescent="0.25">
      <c r="L2399" s="21"/>
    </row>
    <row r="2400" spans="12:12" x14ac:dyDescent="0.25">
      <c r="L2400" s="21"/>
    </row>
    <row r="2401" spans="12:12" x14ac:dyDescent="0.25">
      <c r="L2401" s="21"/>
    </row>
    <row r="2402" spans="12:12" x14ac:dyDescent="0.25">
      <c r="L2402" s="21"/>
    </row>
    <row r="2403" spans="12:12" x14ac:dyDescent="0.25">
      <c r="L2403" s="21"/>
    </row>
    <row r="2404" spans="12:12" x14ac:dyDescent="0.25">
      <c r="L2404" s="21"/>
    </row>
    <row r="2405" spans="12:12" x14ac:dyDescent="0.25">
      <c r="L2405" s="21"/>
    </row>
    <row r="2406" spans="12:12" x14ac:dyDescent="0.25">
      <c r="L2406" s="21"/>
    </row>
    <row r="2407" spans="12:12" x14ac:dyDescent="0.25">
      <c r="L2407" s="21"/>
    </row>
    <row r="2408" spans="12:12" x14ac:dyDescent="0.25">
      <c r="L2408" s="21"/>
    </row>
    <row r="2409" spans="12:12" x14ac:dyDescent="0.25">
      <c r="L2409" s="21"/>
    </row>
    <row r="2410" spans="12:12" x14ac:dyDescent="0.25">
      <c r="L2410" s="21"/>
    </row>
    <row r="2411" spans="12:12" x14ac:dyDescent="0.25">
      <c r="L2411" s="21"/>
    </row>
    <row r="2412" spans="12:12" x14ac:dyDescent="0.25">
      <c r="L2412" s="21"/>
    </row>
    <row r="2413" spans="12:12" x14ac:dyDescent="0.25">
      <c r="L2413" s="21"/>
    </row>
    <row r="2414" spans="12:12" x14ac:dyDescent="0.25">
      <c r="L2414" s="21"/>
    </row>
    <row r="2415" spans="12:12" x14ac:dyDescent="0.25">
      <c r="L2415" s="21"/>
    </row>
    <row r="2416" spans="12:12" x14ac:dyDescent="0.25">
      <c r="L2416" s="21"/>
    </row>
    <row r="2417" spans="12:12" x14ac:dyDescent="0.25">
      <c r="L2417" s="21"/>
    </row>
    <row r="2418" spans="12:12" x14ac:dyDescent="0.25">
      <c r="L2418" s="21"/>
    </row>
    <row r="2419" spans="12:12" x14ac:dyDescent="0.25">
      <c r="L2419" s="21"/>
    </row>
    <row r="2420" spans="12:12" x14ac:dyDescent="0.25">
      <c r="L2420" s="21"/>
    </row>
    <row r="2421" spans="12:12" x14ac:dyDescent="0.25">
      <c r="L2421" s="21"/>
    </row>
    <row r="2422" spans="12:12" x14ac:dyDescent="0.25">
      <c r="L2422" s="21"/>
    </row>
    <row r="2423" spans="12:12" x14ac:dyDescent="0.25">
      <c r="L2423" s="21"/>
    </row>
    <row r="2424" spans="12:12" x14ac:dyDescent="0.25">
      <c r="L2424" s="21"/>
    </row>
    <row r="2425" spans="12:12" x14ac:dyDescent="0.25">
      <c r="L2425" s="21"/>
    </row>
    <row r="2426" spans="12:12" x14ac:dyDescent="0.25">
      <c r="L2426" s="21"/>
    </row>
    <row r="2427" spans="12:12" x14ac:dyDescent="0.25">
      <c r="L2427" s="21"/>
    </row>
    <row r="2428" spans="12:12" x14ac:dyDescent="0.25">
      <c r="L2428" s="21"/>
    </row>
    <row r="2429" spans="12:12" x14ac:dyDescent="0.25">
      <c r="L2429" s="21"/>
    </row>
    <row r="2430" spans="12:12" x14ac:dyDescent="0.25">
      <c r="L2430" s="21"/>
    </row>
    <row r="2431" spans="12:12" x14ac:dyDescent="0.25">
      <c r="L2431" s="21"/>
    </row>
    <row r="2432" spans="12:12" x14ac:dyDescent="0.25">
      <c r="L2432" s="21"/>
    </row>
    <row r="2433" spans="12:12" x14ac:dyDescent="0.25">
      <c r="L2433" s="21"/>
    </row>
    <row r="2434" spans="12:12" x14ac:dyDescent="0.25">
      <c r="L2434" s="21"/>
    </row>
    <row r="2435" spans="12:12" x14ac:dyDescent="0.25">
      <c r="L2435" s="21"/>
    </row>
    <row r="2436" spans="12:12" x14ac:dyDescent="0.25">
      <c r="L2436" s="21"/>
    </row>
    <row r="2437" spans="12:12" x14ac:dyDescent="0.25">
      <c r="L2437" s="21"/>
    </row>
    <row r="2438" spans="12:12" x14ac:dyDescent="0.25">
      <c r="L2438" s="21"/>
    </row>
    <row r="2439" spans="12:12" x14ac:dyDescent="0.25">
      <c r="L2439" s="21"/>
    </row>
    <row r="2440" spans="12:12" x14ac:dyDescent="0.25">
      <c r="L2440" s="21"/>
    </row>
    <row r="2441" spans="12:12" x14ac:dyDescent="0.25">
      <c r="L2441" s="21"/>
    </row>
    <row r="2442" spans="12:12" x14ac:dyDescent="0.25">
      <c r="L2442" s="21"/>
    </row>
    <row r="2443" spans="12:12" x14ac:dyDescent="0.25">
      <c r="L2443" s="21"/>
    </row>
    <row r="2444" spans="12:12" x14ac:dyDescent="0.25">
      <c r="L2444" s="21"/>
    </row>
    <row r="2445" spans="12:12" x14ac:dyDescent="0.25">
      <c r="L2445" s="21"/>
    </row>
    <row r="2446" spans="12:12" x14ac:dyDescent="0.25">
      <c r="L2446" s="21"/>
    </row>
    <row r="2447" spans="12:12" x14ac:dyDescent="0.25">
      <c r="L2447" s="21"/>
    </row>
    <row r="2448" spans="12:12" x14ac:dyDescent="0.25">
      <c r="L2448" s="21"/>
    </row>
    <row r="2449" spans="12:12" x14ac:dyDescent="0.25">
      <c r="L2449" s="21"/>
    </row>
    <row r="2450" spans="12:12" x14ac:dyDescent="0.25">
      <c r="L2450" s="21"/>
    </row>
    <row r="2451" spans="12:12" x14ac:dyDescent="0.25">
      <c r="L2451" s="21"/>
    </row>
    <row r="2452" spans="12:12" x14ac:dyDescent="0.25">
      <c r="L2452" s="21"/>
    </row>
    <row r="2453" spans="12:12" x14ac:dyDescent="0.25">
      <c r="L2453" s="21"/>
    </row>
    <row r="2454" spans="12:12" x14ac:dyDescent="0.25">
      <c r="L2454" s="21"/>
    </row>
    <row r="2455" spans="12:12" x14ac:dyDescent="0.25">
      <c r="L2455" s="21"/>
    </row>
    <row r="2456" spans="12:12" x14ac:dyDescent="0.25">
      <c r="L2456" s="21"/>
    </row>
    <row r="2457" spans="12:12" x14ac:dyDescent="0.25">
      <c r="L2457" s="21"/>
    </row>
    <row r="2458" spans="12:12" x14ac:dyDescent="0.25">
      <c r="L2458" s="21"/>
    </row>
    <row r="2459" spans="12:12" x14ac:dyDescent="0.25">
      <c r="L2459" s="21"/>
    </row>
    <row r="2460" spans="12:12" x14ac:dyDescent="0.25">
      <c r="L2460" s="21"/>
    </row>
    <row r="2461" spans="12:12" x14ac:dyDescent="0.25">
      <c r="L2461" s="21"/>
    </row>
    <row r="2462" spans="12:12" x14ac:dyDescent="0.25">
      <c r="L2462" s="21"/>
    </row>
    <row r="2463" spans="12:12" x14ac:dyDescent="0.25">
      <c r="L2463" s="21"/>
    </row>
    <row r="2464" spans="12:12" x14ac:dyDescent="0.25">
      <c r="L2464" s="21"/>
    </row>
    <row r="2465" spans="12:12" x14ac:dyDescent="0.25">
      <c r="L2465" s="21"/>
    </row>
    <row r="2466" spans="12:12" x14ac:dyDescent="0.25">
      <c r="L2466" s="21"/>
    </row>
    <row r="2467" spans="12:12" x14ac:dyDescent="0.25">
      <c r="L2467" s="21"/>
    </row>
    <row r="2468" spans="12:12" x14ac:dyDescent="0.25">
      <c r="L2468" s="21"/>
    </row>
    <row r="2469" spans="12:12" x14ac:dyDescent="0.25">
      <c r="L2469" s="21"/>
    </row>
    <row r="2470" spans="12:12" x14ac:dyDescent="0.25">
      <c r="L2470" s="21"/>
    </row>
    <row r="2471" spans="12:12" x14ac:dyDescent="0.25">
      <c r="L2471" s="21"/>
    </row>
    <row r="2472" spans="12:12" x14ac:dyDescent="0.25">
      <c r="L2472" s="21"/>
    </row>
    <row r="2473" spans="12:12" x14ac:dyDescent="0.25">
      <c r="L2473" s="21"/>
    </row>
    <row r="2474" spans="12:12" x14ac:dyDescent="0.25">
      <c r="L2474" s="21"/>
    </row>
    <row r="2475" spans="12:12" x14ac:dyDescent="0.25">
      <c r="L2475" s="21"/>
    </row>
    <row r="2476" spans="12:12" x14ac:dyDescent="0.25">
      <c r="L2476" s="21"/>
    </row>
    <row r="2477" spans="12:12" x14ac:dyDescent="0.25">
      <c r="L2477" s="21"/>
    </row>
    <row r="2478" spans="12:12" x14ac:dyDescent="0.25">
      <c r="L2478" s="21"/>
    </row>
    <row r="2479" spans="12:12" x14ac:dyDescent="0.25">
      <c r="L2479" s="21"/>
    </row>
    <row r="2480" spans="12:12" x14ac:dyDescent="0.25">
      <c r="L2480" s="21"/>
    </row>
    <row r="2481" spans="12:12" x14ac:dyDescent="0.25">
      <c r="L2481" s="21"/>
    </row>
    <row r="2482" spans="12:12" x14ac:dyDescent="0.25">
      <c r="L2482" s="21"/>
    </row>
    <row r="2483" spans="12:12" x14ac:dyDescent="0.25">
      <c r="L2483" s="21"/>
    </row>
    <row r="2484" spans="12:12" x14ac:dyDescent="0.25">
      <c r="L2484" s="21"/>
    </row>
    <row r="2485" spans="12:12" x14ac:dyDescent="0.25">
      <c r="L2485" s="21"/>
    </row>
    <row r="2486" spans="12:12" x14ac:dyDescent="0.25">
      <c r="L2486" s="21"/>
    </row>
    <row r="2487" spans="12:12" x14ac:dyDescent="0.25">
      <c r="L2487" s="21"/>
    </row>
    <row r="2488" spans="12:12" x14ac:dyDescent="0.25">
      <c r="L2488" s="21"/>
    </row>
    <row r="2489" spans="12:12" x14ac:dyDescent="0.25">
      <c r="L2489" s="21"/>
    </row>
    <row r="2490" spans="12:12" x14ac:dyDescent="0.25">
      <c r="L2490" s="21"/>
    </row>
    <row r="2491" spans="12:12" x14ac:dyDescent="0.25">
      <c r="L2491" s="21"/>
    </row>
    <row r="2492" spans="12:12" x14ac:dyDescent="0.25">
      <c r="L2492" s="21"/>
    </row>
    <row r="2493" spans="12:12" x14ac:dyDescent="0.25">
      <c r="L2493" s="21"/>
    </row>
    <row r="2494" spans="12:12" x14ac:dyDescent="0.25">
      <c r="L2494" s="21"/>
    </row>
    <row r="2495" spans="12:12" x14ac:dyDescent="0.25">
      <c r="L2495" s="21"/>
    </row>
    <row r="2496" spans="12:12" x14ac:dyDescent="0.25">
      <c r="L2496" s="21"/>
    </row>
    <row r="2497" spans="12:12" x14ac:dyDescent="0.25">
      <c r="L2497" s="21"/>
    </row>
    <row r="2498" spans="12:12" x14ac:dyDescent="0.25">
      <c r="L2498" s="21"/>
    </row>
    <row r="2499" spans="12:12" x14ac:dyDescent="0.25">
      <c r="L2499" s="21"/>
    </row>
    <row r="2500" spans="12:12" x14ac:dyDescent="0.25">
      <c r="L2500" s="21"/>
    </row>
    <row r="2501" spans="12:12" x14ac:dyDescent="0.25">
      <c r="L2501" s="21"/>
    </row>
    <row r="2502" spans="12:12" x14ac:dyDescent="0.25">
      <c r="L2502" s="21"/>
    </row>
    <row r="2503" spans="12:12" x14ac:dyDescent="0.25">
      <c r="L2503" s="21"/>
    </row>
    <row r="2504" spans="12:12" x14ac:dyDescent="0.25">
      <c r="L2504" s="21"/>
    </row>
    <row r="2505" spans="12:12" x14ac:dyDescent="0.25">
      <c r="L2505" s="21"/>
    </row>
    <row r="2506" spans="12:12" x14ac:dyDescent="0.25">
      <c r="L2506" s="21"/>
    </row>
    <row r="2507" spans="12:12" x14ac:dyDescent="0.25">
      <c r="L2507" s="21"/>
    </row>
    <row r="2508" spans="12:12" x14ac:dyDescent="0.25">
      <c r="L2508" s="21"/>
    </row>
    <row r="2509" spans="12:12" x14ac:dyDescent="0.25">
      <c r="L2509" s="21"/>
    </row>
    <row r="2510" spans="12:12" x14ac:dyDescent="0.25">
      <c r="L2510" s="21"/>
    </row>
    <row r="2511" spans="12:12" x14ac:dyDescent="0.25">
      <c r="L2511" s="21"/>
    </row>
    <row r="2512" spans="12:12" x14ac:dyDescent="0.25">
      <c r="L2512" s="21"/>
    </row>
    <row r="2513" spans="12:12" x14ac:dyDescent="0.25">
      <c r="L2513" s="21"/>
    </row>
    <row r="2514" spans="12:12" x14ac:dyDescent="0.25">
      <c r="L2514" s="21"/>
    </row>
    <row r="2515" spans="12:12" x14ac:dyDescent="0.25">
      <c r="L2515" s="21"/>
    </row>
    <row r="2516" spans="12:12" x14ac:dyDescent="0.25">
      <c r="L2516" s="21"/>
    </row>
    <row r="2517" spans="12:12" x14ac:dyDescent="0.25">
      <c r="L2517" s="21"/>
    </row>
    <row r="2518" spans="12:12" x14ac:dyDescent="0.25">
      <c r="L2518" s="21"/>
    </row>
    <row r="2519" spans="12:12" x14ac:dyDescent="0.25">
      <c r="L2519" s="21"/>
    </row>
    <row r="2520" spans="12:12" x14ac:dyDescent="0.25">
      <c r="L2520" s="21"/>
    </row>
    <row r="2521" spans="12:12" x14ac:dyDescent="0.25">
      <c r="L2521" s="21"/>
    </row>
    <row r="2522" spans="12:12" x14ac:dyDescent="0.25">
      <c r="L2522" s="21"/>
    </row>
    <row r="2523" spans="12:12" x14ac:dyDescent="0.25">
      <c r="L2523" s="21"/>
    </row>
    <row r="2524" spans="12:12" x14ac:dyDescent="0.25">
      <c r="L2524" s="21"/>
    </row>
    <row r="2525" spans="12:12" x14ac:dyDescent="0.25">
      <c r="L2525" s="21"/>
    </row>
    <row r="2526" spans="12:12" x14ac:dyDescent="0.25">
      <c r="L2526" s="21"/>
    </row>
    <row r="2527" spans="12:12" x14ac:dyDescent="0.25">
      <c r="L2527" s="21"/>
    </row>
    <row r="2528" spans="12:12" x14ac:dyDescent="0.25">
      <c r="L2528" s="21"/>
    </row>
    <row r="2529" spans="12:12" x14ac:dyDescent="0.25">
      <c r="L2529" s="21"/>
    </row>
    <row r="2530" spans="12:12" x14ac:dyDescent="0.25">
      <c r="L2530" s="21"/>
    </row>
    <row r="2531" spans="12:12" x14ac:dyDescent="0.25">
      <c r="L2531" s="21"/>
    </row>
    <row r="2532" spans="12:12" x14ac:dyDescent="0.25">
      <c r="L2532" s="21"/>
    </row>
    <row r="2533" spans="12:12" x14ac:dyDescent="0.25">
      <c r="L2533" s="21"/>
    </row>
    <row r="2534" spans="12:12" x14ac:dyDescent="0.25">
      <c r="L2534" s="21"/>
    </row>
    <row r="2535" spans="12:12" x14ac:dyDescent="0.25">
      <c r="L2535" s="21"/>
    </row>
    <row r="2536" spans="12:12" x14ac:dyDescent="0.25">
      <c r="L2536" s="21"/>
    </row>
    <row r="2537" spans="12:12" x14ac:dyDescent="0.25">
      <c r="L2537" s="21"/>
    </row>
    <row r="2538" spans="12:12" x14ac:dyDescent="0.25">
      <c r="L2538" s="21"/>
    </row>
    <row r="2539" spans="12:12" x14ac:dyDescent="0.25">
      <c r="L2539" s="21"/>
    </row>
    <row r="2540" spans="12:12" x14ac:dyDescent="0.25">
      <c r="L2540" s="21"/>
    </row>
    <row r="2541" spans="12:12" x14ac:dyDescent="0.25">
      <c r="L2541" s="21"/>
    </row>
    <row r="2542" spans="12:12" x14ac:dyDescent="0.25">
      <c r="L2542" s="21"/>
    </row>
    <row r="2543" spans="12:12" x14ac:dyDescent="0.25">
      <c r="L2543" s="21"/>
    </row>
    <row r="2544" spans="12:12" x14ac:dyDescent="0.25">
      <c r="L2544" s="21"/>
    </row>
    <row r="2545" spans="12:12" x14ac:dyDescent="0.25">
      <c r="L2545" s="21"/>
    </row>
    <row r="2546" spans="12:12" x14ac:dyDescent="0.25">
      <c r="L2546" s="21"/>
    </row>
    <row r="2547" spans="12:12" x14ac:dyDescent="0.25">
      <c r="L2547" s="21"/>
    </row>
    <row r="2548" spans="12:12" x14ac:dyDescent="0.25">
      <c r="L2548" s="21"/>
    </row>
    <row r="2549" spans="12:12" x14ac:dyDescent="0.25">
      <c r="L2549" s="21"/>
    </row>
    <row r="2550" spans="12:12" x14ac:dyDescent="0.25">
      <c r="L2550" s="21"/>
    </row>
    <row r="2551" spans="12:12" x14ac:dyDescent="0.25">
      <c r="L2551" s="21"/>
    </row>
    <row r="2552" spans="12:12" x14ac:dyDescent="0.25">
      <c r="L2552" s="21"/>
    </row>
    <row r="2553" spans="12:12" x14ac:dyDescent="0.25">
      <c r="L2553" s="21"/>
    </row>
    <row r="2554" spans="12:12" x14ac:dyDescent="0.25">
      <c r="L2554" s="21"/>
    </row>
    <row r="2555" spans="12:12" x14ac:dyDescent="0.25">
      <c r="L2555" s="21"/>
    </row>
    <row r="2556" spans="12:12" x14ac:dyDescent="0.25">
      <c r="L2556" s="21"/>
    </row>
    <row r="2557" spans="12:12" x14ac:dyDescent="0.25">
      <c r="L2557" s="21"/>
    </row>
    <row r="2558" spans="12:12" x14ac:dyDescent="0.25">
      <c r="L2558" s="21"/>
    </row>
    <row r="2559" spans="12:12" x14ac:dyDescent="0.25">
      <c r="L2559" s="21"/>
    </row>
    <row r="2560" spans="12:12" x14ac:dyDescent="0.25">
      <c r="L2560" s="21"/>
    </row>
    <row r="2561" spans="12:12" x14ac:dyDescent="0.25">
      <c r="L2561" s="21"/>
    </row>
    <row r="2562" spans="12:12" x14ac:dyDescent="0.25">
      <c r="L2562" s="21"/>
    </row>
    <row r="2563" spans="12:12" x14ac:dyDescent="0.25">
      <c r="L2563" s="21"/>
    </row>
    <row r="2564" spans="12:12" x14ac:dyDescent="0.25">
      <c r="L2564" s="21"/>
    </row>
    <row r="2565" spans="12:12" x14ac:dyDescent="0.25">
      <c r="L2565" s="21"/>
    </row>
    <row r="2566" spans="12:12" x14ac:dyDescent="0.25">
      <c r="L2566" s="21"/>
    </row>
    <row r="2567" spans="12:12" x14ac:dyDescent="0.25">
      <c r="L2567" s="21"/>
    </row>
    <row r="2568" spans="12:12" x14ac:dyDescent="0.25">
      <c r="L2568" s="21"/>
    </row>
    <row r="2569" spans="12:12" x14ac:dyDescent="0.25">
      <c r="L2569" s="21"/>
    </row>
    <row r="2570" spans="12:12" x14ac:dyDescent="0.25">
      <c r="L2570" s="21"/>
    </row>
    <row r="2571" spans="12:12" x14ac:dyDescent="0.25">
      <c r="L2571" s="21"/>
    </row>
    <row r="2572" spans="12:12" x14ac:dyDescent="0.25">
      <c r="L2572" s="21"/>
    </row>
    <row r="2573" spans="12:12" x14ac:dyDescent="0.25">
      <c r="L2573" s="21"/>
    </row>
    <row r="2574" spans="12:12" x14ac:dyDescent="0.25">
      <c r="L2574" s="21"/>
    </row>
    <row r="2575" spans="12:12" x14ac:dyDescent="0.25">
      <c r="L2575" s="21"/>
    </row>
    <row r="2576" spans="12:12" x14ac:dyDescent="0.25">
      <c r="L2576" s="21"/>
    </row>
    <row r="2577" spans="12:12" x14ac:dyDescent="0.25">
      <c r="L2577" s="21"/>
    </row>
    <row r="2578" spans="12:12" x14ac:dyDescent="0.25">
      <c r="L2578" s="21"/>
    </row>
    <row r="2579" spans="12:12" x14ac:dyDescent="0.25">
      <c r="L2579" s="21"/>
    </row>
    <row r="2580" spans="12:12" x14ac:dyDescent="0.25">
      <c r="L2580" s="21"/>
    </row>
    <row r="2581" spans="12:12" x14ac:dyDescent="0.25">
      <c r="L2581" s="21"/>
    </row>
    <row r="2582" spans="12:12" x14ac:dyDescent="0.25">
      <c r="L2582" s="21"/>
    </row>
    <row r="2583" spans="12:12" x14ac:dyDescent="0.25">
      <c r="L2583" s="21"/>
    </row>
    <row r="2584" spans="12:12" x14ac:dyDescent="0.25">
      <c r="L2584" s="21"/>
    </row>
    <row r="2585" spans="12:12" x14ac:dyDescent="0.25">
      <c r="L2585" s="21"/>
    </row>
    <row r="2586" spans="12:12" x14ac:dyDescent="0.25">
      <c r="L2586" s="21"/>
    </row>
    <row r="2587" spans="12:12" x14ac:dyDescent="0.25">
      <c r="L2587" s="21"/>
    </row>
    <row r="2588" spans="12:12" x14ac:dyDescent="0.25">
      <c r="L2588" s="21"/>
    </row>
    <row r="2589" spans="12:12" x14ac:dyDescent="0.25">
      <c r="L2589" s="21"/>
    </row>
    <row r="2590" spans="12:12" x14ac:dyDescent="0.25">
      <c r="L2590" s="21"/>
    </row>
    <row r="2591" spans="12:12" x14ac:dyDescent="0.25">
      <c r="L2591" s="21"/>
    </row>
    <row r="2592" spans="12:12" x14ac:dyDescent="0.25">
      <c r="L2592" s="21"/>
    </row>
    <row r="2593" spans="12:12" x14ac:dyDescent="0.25">
      <c r="L2593" s="21"/>
    </row>
    <row r="2594" spans="12:12" x14ac:dyDescent="0.25">
      <c r="L2594" s="21"/>
    </row>
    <row r="2595" spans="12:12" x14ac:dyDescent="0.25">
      <c r="L2595" s="21"/>
    </row>
    <row r="2596" spans="12:12" x14ac:dyDescent="0.25">
      <c r="L2596" s="21"/>
    </row>
    <row r="2597" spans="12:12" x14ac:dyDescent="0.25">
      <c r="L2597" s="21"/>
    </row>
    <row r="2598" spans="12:12" x14ac:dyDescent="0.25">
      <c r="L2598" s="21"/>
    </row>
    <row r="2599" spans="12:12" x14ac:dyDescent="0.25">
      <c r="L2599" s="21"/>
    </row>
    <row r="2600" spans="12:12" x14ac:dyDescent="0.25">
      <c r="L2600" s="21"/>
    </row>
    <row r="2601" spans="12:12" x14ac:dyDescent="0.25">
      <c r="L2601" s="21"/>
    </row>
    <row r="2602" spans="12:12" x14ac:dyDescent="0.25">
      <c r="L2602" s="21"/>
    </row>
    <row r="2603" spans="12:12" x14ac:dyDescent="0.25">
      <c r="L2603" s="21"/>
    </row>
    <row r="2604" spans="12:12" x14ac:dyDescent="0.25">
      <c r="L2604" s="21"/>
    </row>
    <row r="2605" spans="12:12" x14ac:dyDescent="0.25">
      <c r="L2605" s="21"/>
    </row>
    <row r="2606" spans="12:12" x14ac:dyDescent="0.25">
      <c r="L2606" s="21"/>
    </row>
    <row r="2607" spans="12:12" x14ac:dyDescent="0.25">
      <c r="L2607" s="21"/>
    </row>
    <row r="2608" spans="12:12" x14ac:dyDescent="0.25">
      <c r="L2608" s="21"/>
    </row>
    <row r="2609" spans="12:12" x14ac:dyDescent="0.25">
      <c r="L2609" s="21"/>
    </row>
    <row r="2610" spans="12:12" x14ac:dyDescent="0.25">
      <c r="L2610" s="21"/>
    </row>
    <row r="2611" spans="12:12" x14ac:dyDescent="0.25">
      <c r="L2611" s="21"/>
    </row>
    <row r="2612" spans="12:12" x14ac:dyDescent="0.25">
      <c r="L2612" s="21"/>
    </row>
    <row r="2613" spans="12:12" x14ac:dyDescent="0.25">
      <c r="L2613" s="21"/>
    </row>
    <row r="2614" spans="12:12" x14ac:dyDescent="0.25">
      <c r="L2614" s="21"/>
    </row>
    <row r="2615" spans="12:12" x14ac:dyDescent="0.25">
      <c r="L2615" s="21"/>
    </row>
    <row r="2616" spans="12:12" x14ac:dyDescent="0.25">
      <c r="L2616" s="21"/>
    </row>
    <row r="2617" spans="12:12" x14ac:dyDescent="0.25">
      <c r="L2617" s="21"/>
    </row>
    <row r="2618" spans="12:12" x14ac:dyDescent="0.25">
      <c r="L2618" s="21"/>
    </row>
    <row r="2619" spans="12:12" x14ac:dyDescent="0.25">
      <c r="L2619" s="21"/>
    </row>
    <row r="2620" spans="12:12" x14ac:dyDescent="0.25">
      <c r="L2620" s="21"/>
    </row>
    <row r="2621" spans="12:12" x14ac:dyDescent="0.25">
      <c r="L2621" s="21"/>
    </row>
    <row r="2622" spans="12:12" x14ac:dyDescent="0.25">
      <c r="L2622" s="21"/>
    </row>
    <row r="2623" spans="12:12" x14ac:dyDescent="0.25">
      <c r="L2623" s="21"/>
    </row>
    <row r="2624" spans="12:12" x14ac:dyDescent="0.25">
      <c r="L2624" s="21"/>
    </row>
    <row r="2625" spans="12:12" x14ac:dyDescent="0.25">
      <c r="L2625" s="21"/>
    </row>
    <row r="2626" spans="12:12" x14ac:dyDescent="0.25">
      <c r="L2626" s="21"/>
    </row>
    <row r="2627" spans="12:12" x14ac:dyDescent="0.25">
      <c r="L2627" s="21"/>
    </row>
    <row r="2628" spans="12:12" x14ac:dyDescent="0.25">
      <c r="L2628" s="21"/>
    </row>
    <row r="2629" spans="12:12" x14ac:dyDescent="0.25">
      <c r="L2629" s="21"/>
    </row>
    <row r="2630" spans="12:12" x14ac:dyDescent="0.25">
      <c r="L2630" s="21"/>
    </row>
    <row r="2631" spans="12:12" x14ac:dyDescent="0.25">
      <c r="L2631" s="21"/>
    </row>
    <row r="2632" spans="12:12" x14ac:dyDescent="0.25">
      <c r="L2632" s="21"/>
    </row>
    <row r="2633" spans="12:12" x14ac:dyDescent="0.25">
      <c r="L2633" s="21"/>
    </row>
    <row r="2634" spans="12:12" x14ac:dyDescent="0.25">
      <c r="L2634" s="21"/>
    </row>
    <row r="2635" spans="12:12" x14ac:dyDescent="0.25">
      <c r="L2635" s="21"/>
    </row>
    <row r="2636" spans="12:12" x14ac:dyDescent="0.25">
      <c r="L2636" s="21"/>
    </row>
    <row r="2637" spans="12:12" x14ac:dyDescent="0.25">
      <c r="L2637" s="21"/>
    </row>
    <row r="2638" spans="12:12" x14ac:dyDescent="0.25">
      <c r="L2638" s="21"/>
    </row>
    <row r="2639" spans="12:12" x14ac:dyDescent="0.25">
      <c r="L2639" s="21"/>
    </row>
    <row r="2640" spans="12:12" x14ac:dyDescent="0.25">
      <c r="L2640" s="21"/>
    </row>
    <row r="2641" spans="12:12" x14ac:dyDescent="0.25">
      <c r="L2641" s="21"/>
    </row>
    <row r="2642" spans="12:12" x14ac:dyDescent="0.25">
      <c r="L2642" s="21"/>
    </row>
    <row r="2643" spans="12:12" x14ac:dyDescent="0.25">
      <c r="L2643" s="21"/>
    </row>
    <row r="2644" spans="12:12" x14ac:dyDescent="0.25">
      <c r="L2644" s="21"/>
    </row>
    <row r="2645" spans="12:12" x14ac:dyDescent="0.25">
      <c r="L2645" s="21"/>
    </row>
    <row r="2646" spans="12:12" x14ac:dyDescent="0.25">
      <c r="L2646" s="21"/>
    </row>
    <row r="2647" spans="12:12" x14ac:dyDescent="0.25">
      <c r="L2647" s="21"/>
    </row>
    <row r="2648" spans="12:12" x14ac:dyDescent="0.25">
      <c r="L2648" s="21"/>
    </row>
    <row r="2649" spans="12:12" x14ac:dyDescent="0.25">
      <c r="L2649" s="21"/>
    </row>
    <row r="2650" spans="12:12" x14ac:dyDescent="0.25">
      <c r="L2650" s="21"/>
    </row>
    <row r="2651" spans="12:12" x14ac:dyDescent="0.25">
      <c r="L2651" s="21"/>
    </row>
    <row r="2652" spans="12:12" x14ac:dyDescent="0.25">
      <c r="L2652" s="21"/>
    </row>
    <row r="2653" spans="12:12" x14ac:dyDescent="0.25">
      <c r="L2653" s="21"/>
    </row>
    <row r="2654" spans="12:12" x14ac:dyDescent="0.25">
      <c r="L2654" s="21"/>
    </row>
    <row r="2655" spans="12:12" x14ac:dyDescent="0.25">
      <c r="L2655" s="21"/>
    </row>
    <row r="2656" spans="12:12" x14ac:dyDescent="0.25">
      <c r="L2656" s="21"/>
    </row>
    <row r="2657" spans="12:12" x14ac:dyDescent="0.25">
      <c r="L2657" s="21"/>
    </row>
    <row r="2658" spans="12:12" x14ac:dyDescent="0.25">
      <c r="L2658" s="21"/>
    </row>
    <row r="2659" spans="12:12" x14ac:dyDescent="0.25">
      <c r="L2659" s="21"/>
    </row>
    <row r="2660" spans="12:12" x14ac:dyDescent="0.25">
      <c r="L2660" s="21"/>
    </row>
    <row r="2661" spans="12:12" x14ac:dyDescent="0.25">
      <c r="L2661" s="21"/>
    </row>
    <row r="2662" spans="12:12" x14ac:dyDescent="0.25">
      <c r="L2662" s="21"/>
    </row>
    <row r="2663" spans="12:12" x14ac:dyDescent="0.25">
      <c r="L2663" s="21"/>
    </row>
    <row r="2664" spans="12:12" x14ac:dyDescent="0.25">
      <c r="L2664" s="21"/>
    </row>
    <row r="2665" spans="12:12" x14ac:dyDescent="0.25">
      <c r="L2665" s="21"/>
    </row>
    <row r="2666" spans="12:12" x14ac:dyDescent="0.25">
      <c r="L2666" s="21"/>
    </row>
    <row r="2667" spans="12:12" x14ac:dyDescent="0.25">
      <c r="L2667" s="21"/>
    </row>
    <row r="2668" spans="12:12" x14ac:dyDescent="0.25">
      <c r="L2668" s="21"/>
    </row>
    <row r="2669" spans="12:12" x14ac:dyDescent="0.25">
      <c r="L2669" s="21"/>
    </row>
    <row r="2670" spans="12:12" x14ac:dyDescent="0.25">
      <c r="L2670" s="21"/>
    </row>
    <row r="2671" spans="12:12" x14ac:dyDescent="0.25">
      <c r="L2671" s="21"/>
    </row>
    <row r="2672" spans="12:12" x14ac:dyDescent="0.25">
      <c r="L2672" s="21"/>
    </row>
    <row r="2673" spans="12:12" x14ac:dyDescent="0.25">
      <c r="L2673" s="21"/>
    </row>
    <row r="2674" spans="12:12" x14ac:dyDescent="0.25">
      <c r="L2674" s="21"/>
    </row>
    <row r="2675" spans="12:12" x14ac:dyDescent="0.25">
      <c r="L2675" s="21"/>
    </row>
    <row r="2676" spans="12:12" x14ac:dyDescent="0.25">
      <c r="L2676" s="21"/>
    </row>
    <row r="2677" spans="12:12" x14ac:dyDescent="0.25">
      <c r="L2677" s="21"/>
    </row>
    <row r="2678" spans="12:12" x14ac:dyDescent="0.25">
      <c r="L2678" s="21"/>
    </row>
    <row r="2679" spans="12:12" x14ac:dyDescent="0.25">
      <c r="L2679" s="21"/>
    </row>
    <row r="2680" spans="12:12" x14ac:dyDescent="0.25">
      <c r="L2680" s="21"/>
    </row>
    <row r="2681" spans="12:12" x14ac:dyDescent="0.25">
      <c r="L2681" s="21"/>
    </row>
    <row r="2682" spans="12:12" x14ac:dyDescent="0.25">
      <c r="L2682" s="21"/>
    </row>
    <row r="2683" spans="12:12" x14ac:dyDescent="0.25">
      <c r="L2683" s="21"/>
    </row>
    <row r="2684" spans="12:12" x14ac:dyDescent="0.25">
      <c r="L2684" s="21"/>
    </row>
    <row r="2685" spans="12:12" x14ac:dyDescent="0.25">
      <c r="L2685" s="21"/>
    </row>
    <row r="2686" spans="12:12" x14ac:dyDescent="0.25">
      <c r="L2686" s="21"/>
    </row>
    <row r="2687" spans="12:12" x14ac:dyDescent="0.25">
      <c r="L2687" s="21"/>
    </row>
    <row r="2688" spans="12:12" x14ac:dyDescent="0.25">
      <c r="L2688" s="21"/>
    </row>
    <row r="2689" spans="12:12" x14ac:dyDescent="0.25">
      <c r="L2689" s="21"/>
    </row>
    <row r="2690" spans="12:12" x14ac:dyDescent="0.25">
      <c r="L2690" s="21"/>
    </row>
    <row r="2691" spans="12:12" x14ac:dyDescent="0.25">
      <c r="L2691" s="21"/>
    </row>
    <row r="2692" spans="12:12" x14ac:dyDescent="0.25">
      <c r="L2692" s="21"/>
    </row>
    <row r="2693" spans="12:12" x14ac:dyDescent="0.25">
      <c r="L2693" s="21"/>
    </row>
    <row r="2694" spans="12:12" x14ac:dyDescent="0.25">
      <c r="L2694" s="21"/>
    </row>
    <row r="2695" spans="12:12" x14ac:dyDescent="0.25">
      <c r="L2695" s="21"/>
    </row>
    <row r="2696" spans="12:12" x14ac:dyDescent="0.25">
      <c r="L2696" s="21"/>
    </row>
    <row r="2697" spans="12:12" x14ac:dyDescent="0.25">
      <c r="L2697" s="21"/>
    </row>
    <row r="2698" spans="12:12" x14ac:dyDescent="0.25">
      <c r="L2698" s="21"/>
    </row>
    <row r="2699" spans="12:12" x14ac:dyDescent="0.25">
      <c r="L2699" s="21"/>
    </row>
    <row r="2700" spans="12:12" x14ac:dyDescent="0.25">
      <c r="L2700" s="21"/>
    </row>
    <row r="2701" spans="12:12" x14ac:dyDescent="0.25">
      <c r="L2701" s="21"/>
    </row>
    <row r="2702" spans="12:12" x14ac:dyDescent="0.25">
      <c r="L2702" s="21"/>
    </row>
    <row r="2703" spans="12:12" x14ac:dyDescent="0.25">
      <c r="L2703" s="21"/>
    </row>
    <row r="2704" spans="12:12" x14ac:dyDescent="0.25">
      <c r="L2704" s="21"/>
    </row>
    <row r="2705" spans="12:12" x14ac:dyDescent="0.25">
      <c r="L2705" s="21"/>
    </row>
    <row r="2706" spans="12:12" x14ac:dyDescent="0.25">
      <c r="L2706" s="21"/>
    </row>
    <row r="2707" spans="12:12" x14ac:dyDescent="0.25">
      <c r="L2707" s="21"/>
    </row>
    <row r="2708" spans="12:12" x14ac:dyDescent="0.25">
      <c r="L2708" s="21"/>
    </row>
    <row r="2709" spans="12:12" x14ac:dyDescent="0.25">
      <c r="L2709" s="21"/>
    </row>
    <row r="2710" spans="12:12" x14ac:dyDescent="0.25">
      <c r="L2710" s="21"/>
    </row>
    <row r="2711" spans="12:12" x14ac:dyDescent="0.25">
      <c r="L2711" s="21"/>
    </row>
    <row r="2712" spans="12:12" x14ac:dyDescent="0.25">
      <c r="L2712" s="21"/>
    </row>
    <row r="2713" spans="12:12" x14ac:dyDescent="0.25">
      <c r="L2713" s="21"/>
    </row>
    <row r="2714" spans="12:12" x14ac:dyDescent="0.25">
      <c r="L2714" s="21"/>
    </row>
    <row r="2715" spans="12:12" x14ac:dyDescent="0.25">
      <c r="L2715" s="21"/>
    </row>
    <row r="2716" spans="12:12" x14ac:dyDescent="0.25">
      <c r="L2716" s="21"/>
    </row>
    <row r="2717" spans="12:12" x14ac:dyDescent="0.25">
      <c r="L2717" s="21"/>
    </row>
    <row r="2718" spans="12:12" x14ac:dyDescent="0.25">
      <c r="L2718" s="21"/>
    </row>
    <row r="2719" spans="12:12" x14ac:dyDescent="0.25">
      <c r="L2719" s="21"/>
    </row>
    <row r="2720" spans="12:12" x14ac:dyDescent="0.25">
      <c r="L2720" s="21"/>
    </row>
    <row r="2721" spans="12:12" x14ac:dyDescent="0.25">
      <c r="L2721" s="21"/>
    </row>
    <row r="2722" spans="12:12" x14ac:dyDescent="0.25">
      <c r="L2722" s="21"/>
    </row>
    <row r="2723" spans="12:12" x14ac:dyDescent="0.25">
      <c r="L2723" s="21"/>
    </row>
    <row r="2724" spans="12:12" x14ac:dyDescent="0.25">
      <c r="L2724" s="21"/>
    </row>
    <row r="2725" spans="12:12" x14ac:dyDescent="0.25">
      <c r="L2725" s="21"/>
    </row>
    <row r="2726" spans="12:12" x14ac:dyDescent="0.25">
      <c r="L2726" s="21"/>
    </row>
    <row r="2727" spans="12:12" x14ac:dyDescent="0.25">
      <c r="L2727" s="21"/>
    </row>
    <row r="2728" spans="12:12" x14ac:dyDescent="0.25">
      <c r="L2728" s="21"/>
    </row>
    <row r="2729" spans="12:12" x14ac:dyDescent="0.25">
      <c r="L2729" s="21"/>
    </row>
    <row r="2730" spans="12:12" x14ac:dyDescent="0.25">
      <c r="L2730" s="21"/>
    </row>
    <row r="2731" spans="12:12" x14ac:dyDescent="0.25">
      <c r="L2731" s="21"/>
    </row>
    <row r="2732" spans="12:12" x14ac:dyDescent="0.25">
      <c r="L2732" s="21"/>
    </row>
    <row r="2733" spans="12:12" x14ac:dyDescent="0.25">
      <c r="L2733" s="21"/>
    </row>
    <row r="2734" spans="12:12" x14ac:dyDescent="0.25">
      <c r="L2734" s="21"/>
    </row>
    <row r="2735" spans="12:12" x14ac:dyDescent="0.25">
      <c r="L2735" s="21"/>
    </row>
    <row r="2736" spans="12:12" x14ac:dyDescent="0.25">
      <c r="L2736" s="21"/>
    </row>
    <row r="2737" spans="12:12" x14ac:dyDescent="0.25">
      <c r="L2737" s="21"/>
    </row>
    <row r="2738" spans="12:12" x14ac:dyDescent="0.25">
      <c r="L2738" s="21"/>
    </row>
    <row r="2739" spans="12:12" x14ac:dyDescent="0.25">
      <c r="L2739" s="21"/>
    </row>
    <row r="2740" spans="12:12" x14ac:dyDescent="0.25">
      <c r="L2740" s="21"/>
    </row>
    <row r="2741" spans="12:12" x14ac:dyDescent="0.25">
      <c r="L2741" s="21"/>
    </row>
    <row r="2742" spans="12:12" x14ac:dyDescent="0.25">
      <c r="L2742" s="21"/>
    </row>
    <row r="2743" spans="12:12" x14ac:dyDescent="0.25">
      <c r="L2743" s="21"/>
    </row>
    <row r="2744" spans="12:12" x14ac:dyDescent="0.25">
      <c r="L2744" s="21"/>
    </row>
    <row r="2745" spans="12:12" x14ac:dyDescent="0.25">
      <c r="L2745" s="21"/>
    </row>
    <row r="2746" spans="12:12" x14ac:dyDescent="0.25">
      <c r="L2746" s="21"/>
    </row>
    <row r="2747" spans="12:12" x14ac:dyDescent="0.25">
      <c r="L2747" s="21"/>
    </row>
    <row r="2748" spans="12:12" x14ac:dyDescent="0.25">
      <c r="L2748" s="21"/>
    </row>
    <row r="2749" spans="12:12" x14ac:dyDescent="0.25">
      <c r="L2749" s="21"/>
    </row>
    <row r="2750" spans="12:12" x14ac:dyDescent="0.25">
      <c r="L2750" s="21"/>
    </row>
    <row r="2751" spans="12:12" x14ac:dyDescent="0.25">
      <c r="L2751" s="21"/>
    </row>
    <row r="2752" spans="12:12" x14ac:dyDescent="0.25">
      <c r="L2752" s="21"/>
    </row>
    <row r="2753" spans="12:12" x14ac:dyDescent="0.25">
      <c r="L2753" s="21"/>
    </row>
    <row r="2754" spans="12:12" x14ac:dyDescent="0.25">
      <c r="L2754" s="21"/>
    </row>
    <row r="2755" spans="12:12" x14ac:dyDescent="0.25">
      <c r="L2755" s="21"/>
    </row>
    <row r="2756" spans="12:12" x14ac:dyDescent="0.25">
      <c r="L2756" s="21"/>
    </row>
    <row r="2757" spans="12:12" x14ac:dyDescent="0.25">
      <c r="L2757" s="21"/>
    </row>
    <row r="2758" spans="12:12" x14ac:dyDescent="0.25">
      <c r="L2758" s="21"/>
    </row>
    <row r="2759" spans="12:12" x14ac:dyDescent="0.25">
      <c r="L2759" s="21"/>
    </row>
    <row r="2760" spans="12:12" x14ac:dyDescent="0.25">
      <c r="L2760" s="21"/>
    </row>
    <row r="2761" spans="12:12" x14ac:dyDescent="0.25">
      <c r="L2761" s="21"/>
    </row>
    <row r="2762" spans="12:12" x14ac:dyDescent="0.25">
      <c r="L2762" s="21"/>
    </row>
    <row r="2763" spans="12:12" x14ac:dyDescent="0.25">
      <c r="L2763" s="21"/>
    </row>
    <row r="2764" spans="12:12" x14ac:dyDescent="0.25">
      <c r="L2764" s="21"/>
    </row>
    <row r="2765" spans="12:12" x14ac:dyDescent="0.25">
      <c r="L2765" s="21"/>
    </row>
    <row r="2766" spans="12:12" x14ac:dyDescent="0.25">
      <c r="L2766" s="21"/>
    </row>
    <row r="2767" spans="12:12" x14ac:dyDescent="0.25">
      <c r="L2767" s="21"/>
    </row>
    <row r="2768" spans="12:12" x14ac:dyDescent="0.25">
      <c r="L2768" s="21"/>
    </row>
    <row r="2769" spans="12:12" x14ac:dyDescent="0.25">
      <c r="L2769" s="21"/>
    </row>
    <row r="2770" spans="12:12" x14ac:dyDescent="0.25">
      <c r="L2770" s="21"/>
    </row>
    <row r="2771" spans="12:12" x14ac:dyDescent="0.25">
      <c r="L2771" s="21"/>
    </row>
    <row r="2772" spans="12:12" x14ac:dyDescent="0.25">
      <c r="L2772" s="21"/>
    </row>
    <row r="2773" spans="12:12" x14ac:dyDescent="0.25">
      <c r="L2773" s="21"/>
    </row>
    <row r="2774" spans="12:12" x14ac:dyDescent="0.25">
      <c r="L2774" s="21"/>
    </row>
    <row r="2775" spans="12:12" x14ac:dyDescent="0.25">
      <c r="L2775" s="21"/>
    </row>
    <row r="2776" spans="12:12" x14ac:dyDescent="0.25">
      <c r="L2776" s="21"/>
    </row>
    <row r="2777" spans="12:12" x14ac:dyDescent="0.25">
      <c r="L2777" s="21"/>
    </row>
    <row r="2778" spans="12:12" x14ac:dyDescent="0.25">
      <c r="L2778" s="21"/>
    </row>
    <row r="2779" spans="12:12" x14ac:dyDescent="0.25">
      <c r="L2779" s="21"/>
    </row>
    <row r="2780" spans="12:12" x14ac:dyDescent="0.25">
      <c r="L2780" s="21"/>
    </row>
    <row r="2781" spans="12:12" x14ac:dyDescent="0.25">
      <c r="L2781" s="21"/>
    </row>
    <row r="2782" spans="12:12" x14ac:dyDescent="0.25">
      <c r="L2782" s="21"/>
    </row>
    <row r="2783" spans="12:12" x14ac:dyDescent="0.25">
      <c r="L2783" s="21"/>
    </row>
    <row r="2784" spans="12:12" x14ac:dyDescent="0.25">
      <c r="L2784" s="21"/>
    </row>
    <row r="2785" spans="12:12" x14ac:dyDescent="0.25">
      <c r="L2785" s="21"/>
    </row>
    <row r="2786" spans="12:12" x14ac:dyDescent="0.25">
      <c r="L2786" s="21"/>
    </row>
    <row r="2787" spans="12:12" x14ac:dyDescent="0.25">
      <c r="L2787" s="21"/>
    </row>
    <row r="2788" spans="12:12" x14ac:dyDescent="0.25">
      <c r="L2788" s="21"/>
    </row>
    <row r="2789" spans="12:12" x14ac:dyDescent="0.25">
      <c r="L2789" s="21"/>
    </row>
    <row r="2790" spans="12:12" x14ac:dyDescent="0.25">
      <c r="L2790" s="21"/>
    </row>
    <row r="2791" spans="12:12" x14ac:dyDescent="0.25">
      <c r="L2791" s="21"/>
    </row>
    <row r="2792" spans="12:12" x14ac:dyDescent="0.25">
      <c r="L2792" s="21"/>
    </row>
    <row r="2793" spans="12:12" x14ac:dyDescent="0.25">
      <c r="L2793" s="21"/>
    </row>
    <row r="2794" spans="12:12" x14ac:dyDescent="0.25">
      <c r="L2794" s="21"/>
    </row>
    <row r="2795" spans="12:12" x14ac:dyDescent="0.25">
      <c r="L2795" s="21"/>
    </row>
    <row r="2796" spans="12:12" x14ac:dyDescent="0.25">
      <c r="L2796" s="21"/>
    </row>
    <row r="2797" spans="12:12" x14ac:dyDescent="0.25">
      <c r="L2797" s="21"/>
    </row>
    <row r="2798" spans="12:12" x14ac:dyDescent="0.25">
      <c r="L2798" s="21"/>
    </row>
    <row r="2799" spans="12:12" x14ac:dyDescent="0.25">
      <c r="L2799" s="21"/>
    </row>
    <row r="2800" spans="12:12" x14ac:dyDescent="0.25">
      <c r="L2800" s="21"/>
    </row>
    <row r="2801" spans="12:12" x14ac:dyDescent="0.25">
      <c r="L2801" s="21"/>
    </row>
    <row r="2802" spans="12:12" x14ac:dyDescent="0.25">
      <c r="L2802" s="21"/>
    </row>
    <row r="2803" spans="12:12" x14ac:dyDescent="0.25">
      <c r="L2803" s="21"/>
    </row>
    <row r="2804" spans="12:12" x14ac:dyDescent="0.25">
      <c r="L2804" s="21"/>
    </row>
    <row r="2805" spans="12:12" x14ac:dyDescent="0.25">
      <c r="L2805" s="21"/>
    </row>
    <row r="2806" spans="12:12" x14ac:dyDescent="0.25">
      <c r="L2806" s="21"/>
    </row>
    <row r="2807" spans="12:12" x14ac:dyDescent="0.25">
      <c r="L2807" s="21"/>
    </row>
    <row r="2808" spans="12:12" x14ac:dyDescent="0.25">
      <c r="L2808" s="21"/>
    </row>
    <row r="2809" spans="12:12" x14ac:dyDescent="0.25">
      <c r="L2809" s="21"/>
    </row>
    <row r="2810" spans="12:12" x14ac:dyDescent="0.25">
      <c r="L2810" s="21"/>
    </row>
    <row r="2811" spans="12:12" x14ac:dyDescent="0.25">
      <c r="L2811" s="21"/>
    </row>
    <row r="2812" spans="12:12" x14ac:dyDescent="0.25">
      <c r="L2812" s="21"/>
    </row>
    <row r="2813" spans="12:12" x14ac:dyDescent="0.25">
      <c r="L2813" s="21"/>
    </row>
    <row r="2814" spans="12:12" x14ac:dyDescent="0.25">
      <c r="L2814" s="21"/>
    </row>
    <row r="2815" spans="12:12" x14ac:dyDescent="0.25">
      <c r="L2815" s="21"/>
    </row>
    <row r="2816" spans="12:12" x14ac:dyDescent="0.25">
      <c r="L2816" s="21"/>
    </row>
    <row r="2817" spans="12:12" x14ac:dyDescent="0.25">
      <c r="L2817" s="21"/>
    </row>
    <row r="2818" spans="12:12" x14ac:dyDescent="0.25">
      <c r="L2818" s="21"/>
    </row>
    <row r="2819" spans="12:12" x14ac:dyDescent="0.25">
      <c r="L2819" s="21"/>
    </row>
    <row r="2820" spans="12:12" x14ac:dyDescent="0.25">
      <c r="L2820" s="21"/>
    </row>
    <row r="2821" spans="12:12" x14ac:dyDescent="0.25">
      <c r="L2821" s="21"/>
    </row>
    <row r="2822" spans="12:12" x14ac:dyDescent="0.25">
      <c r="L2822" s="21"/>
    </row>
    <row r="2823" spans="12:12" x14ac:dyDescent="0.25">
      <c r="L2823" s="21"/>
    </row>
    <row r="2824" spans="12:12" x14ac:dyDescent="0.25">
      <c r="L2824" s="21"/>
    </row>
    <row r="2825" spans="12:12" x14ac:dyDescent="0.25">
      <c r="L2825" s="21"/>
    </row>
    <row r="2826" spans="12:12" x14ac:dyDescent="0.25">
      <c r="L2826" s="21"/>
    </row>
    <row r="2827" spans="12:12" x14ac:dyDescent="0.25">
      <c r="L2827" s="21"/>
    </row>
    <row r="2828" spans="12:12" x14ac:dyDescent="0.25">
      <c r="L2828" s="21"/>
    </row>
    <row r="2829" spans="12:12" x14ac:dyDescent="0.25">
      <c r="L2829" s="21"/>
    </row>
    <row r="2830" spans="12:12" x14ac:dyDescent="0.25">
      <c r="L2830" s="21"/>
    </row>
    <row r="2831" spans="12:12" x14ac:dyDescent="0.25">
      <c r="L2831" s="21"/>
    </row>
    <row r="2832" spans="12:12" x14ac:dyDescent="0.25">
      <c r="L2832" s="21"/>
    </row>
    <row r="2833" spans="12:12" x14ac:dyDescent="0.25">
      <c r="L2833" s="21"/>
    </row>
    <row r="2834" spans="12:12" x14ac:dyDescent="0.25">
      <c r="L2834" s="21"/>
    </row>
    <row r="2835" spans="12:12" x14ac:dyDescent="0.25">
      <c r="L2835" s="21"/>
    </row>
    <row r="2836" spans="12:12" x14ac:dyDescent="0.25">
      <c r="L2836" s="21"/>
    </row>
    <row r="2837" spans="12:12" x14ac:dyDescent="0.25">
      <c r="L2837" s="21"/>
    </row>
    <row r="2838" spans="12:12" x14ac:dyDescent="0.25">
      <c r="L2838" s="21"/>
    </row>
    <row r="2839" spans="12:12" x14ac:dyDescent="0.25">
      <c r="L2839" s="21"/>
    </row>
    <row r="2840" spans="12:12" x14ac:dyDescent="0.25">
      <c r="L2840" s="21"/>
    </row>
    <row r="2841" spans="12:12" x14ac:dyDescent="0.25">
      <c r="L2841" s="21"/>
    </row>
    <row r="2842" spans="12:12" x14ac:dyDescent="0.25">
      <c r="L2842" s="21"/>
    </row>
    <row r="2843" spans="12:12" x14ac:dyDescent="0.25">
      <c r="L2843" s="21"/>
    </row>
    <row r="2844" spans="12:12" x14ac:dyDescent="0.25">
      <c r="L2844" s="21"/>
    </row>
    <row r="2845" spans="12:12" x14ac:dyDescent="0.25">
      <c r="L2845" s="21"/>
    </row>
    <row r="2846" spans="12:12" x14ac:dyDescent="0.25">
      <c r="L2846" s="21"/>
    </row>
    <row r="2847" spans="12:12" x14ac:dyDescent="0.25">
      <c r="L2847" s="21"/>
    </row>
    <row r="2848" spans="12:12" x14ac:dyDescent="0.25">
      <c r="L2848" s="21"/>
    </row>
    <row r="2849" spans="12:12" x14ac:dyDescent="0.25">
      <c r="L2849" s="21"/>
    </row>
    <row r="2850" spans="12:12" x14ac:dyDescent="0.25">
      <c r="L2850" s="21"/>
    </row>
    <row r="2851" spans="12:12" x14ac:dyDescent="0.25">
      <c r="L2851" s="21"/>
    </row>
    <row r="2852" spans="12:12" x14ac:dyDescent="0.25">
      <c r="L2852" s="21"/>
    </row>
    <row r="2853" spans="12:12" x14ac:dyDescent="0.25">
      <c r="L2853" s="21"/>
    </row>
    <row r="2854" spans="12:12" x14ac:dyDescent="0.25">
      <c r="L2854" s="21"/>
    </row>
    <row r="2855" spans="12:12" x14ac:dyDescent="0.25">
      <c r="L2855" s="21"/>
    </row>
    <row r="2856" spans="12:12" x14ac:dyDescent="0.25">
      <c r="L2856" s="21"/>
    </row>
    <row r="2857" spans="12:12" x14ac:dyDescent="0.25">
      <c r="L2857" s="21"/>
    </row>
    <row r="2858" spans="12:12" x14ac:dyDescent="0.25">
      <c r="L2858" s="21"/>
    </row>
    <row r="2859" spans="12:12" x14ac:dyDescent="0.25">
      <c r="L2859" s="21"/>
    </row>
    <row r="2860" spans="12:12" x14ac:dyDescent="0.25">
      <c r="L2860" s="21"/>
    </row>
    <row r="2861" spans="12:12" x14ac:dyDescent="0.25">
      <c r="L2861" s="21"/>
    </row>
    <row r="2862" spans="12:12" x14ac:dyDescent="0.25">
      <c r="L2862" s="21"/>
    </row>
    <row r="2863" spans="12:12" x14ac:dyDescent="0.25">
      <c r="L2863" s="21"/>
    </row>
    <row r="2864" spans="12:12" x14ac:dyDescent="0.25">
      <c r="L2864" s="21"/>
    </row>
    <row r="2865" spans="12:12" x14ac:dyDescent="0.25">
      <c r="L2865" s="21"/>
    </row>
    <row r="2866" spans="12:12" x14ac:dyDescent="0.25">
      <c r="L2866" s="21"/>
    </row>
    <row r="2867" spans="12:12" x14ac:dyDescent="0.25">
      <c r="L2867" s="21"/>
    </row>
    <row r="2868" spans="12:12" x14ac:dyDescent="0.25">
      <c r="L2868" s="21"/>
    </row>
    <row r="2869" spans="12:12" x14ac:dyDescent="0.25">
      <c r="L2869" s="21"/>
    </row>
    <row r="2870" spans="12:12" x14ac:dyDescent="0.25">
      <c r="L2870" s="21"/>
    </row>
    <row r="2871" spans="12:12" x14ac:dyDescent="0.25">
      <c r="L2871" s="21"/>
    </row>
    <row r="2872" spans="12:12" x14ac:dyDescent="0.25">
      <c r="L2872" s="21"/>
    </row>
    <row r="2873" spans="12:12" x14ac:dyDescent="0.25">
      <c r="L2873" s="21"/>
    </row>
    <row r="2874" spans="12:12" x14ac:dyDescent="0.25">
      <c r="L2874" s="21"/>
    </row>
    <row r="2875" spans="12:12" x14ac:dyDescent="0.25">
      <c r="L2875" s="21"/>
    </row>
    <row r="2876" spans="12:12" x14ac:dyDescent="0.25">
      <c r="L2876" s="21"/>
    </row>
    <row r="2877" spans="12:12" x14ac:dyDescent="0.25">
      <c r="L2877" s="21"/>
    </row>
    <row r="2878" spans="12:12" x14ac:dyDescent="0.25">
      <c r="L2878" s="21"/>
    </row>
    <row r="2879" spans="12:12" x14ac:dyDescent="0.25">
      <c r="L2879" s="21"/>
    </row>
    <row r="2880" spans="12:12" x14ac:dyDescent="0.25">
      <c r="L2880" s="21"/>
    </row>
    <row r="2881" spans="12:12" x14ac:dyDescent="0.25">
      <c r="L2881" s="21"/>
    </row>
    <row r="2882" spans="12:12" x14ac:dyDescent="0.25">
      <c r="L2882" s="21"/>
    </row>
    <row r="2883" spans="12:12" x14ac:dyDescent="0.25">
      <c r="L2883" s="21"/>
    </row>
    <row r="2884" spans="12:12" x14ac:dyDescent="0.25">
      <c r="L2884" s="21"/>
    </row>
    <row r="2885" spans="12:12" x14ac:dyDescent="0.25">
      <c r="L2885" s="21"/>
    </row>
    <row r="2886" spans="12:12" x14ac:dyDescent="0.25">
      <c r="L2886" s="21"/>
    </row>
    <row r="2887" spans="12:12" x14ac:dyDescent="0.25">
      <c r="L2887" s="21"/>
    </row>
    <row r="2888" spans="12:12" x14ac:dyDescent="0.25">
      <c r="L2888" s="21"/>
    </row>
    <row r="2889" spans="12:12" x14ac:dyDescent="0.25">
      <c r="L2889" s="21"/>
    </row>
    <row r="2890" spans="12:12" x14ac:dyDescent="0.25">
      <c r="L2890" s="21"/>
    </row>
    <row r="2891" spans="12:12" x14ac:dyDescent="0.25">
      <c r="L2891" s="21"/>
    </row>
    <row r="2892" spans="12:12" x14ac:dyDescent="0.25">
      <c r="L2892" s="21"/>
    </row>
    <row r="2893" spans="12:12" x14ac:dyDescent="0.25">
      <c r="L2893" s="21"/>
    </row>
    <row r="2894" spans="12:12" x14ac:dyDescent="0.25">
      <c r="L2894" s="21"/>
    </row>
    <row r="2895" spans="12:12" x14ac:dyDescent="0.25">
      <c r="L2895" s="21"/>
    </row>
    <row r="2896" spans="12:12" x14ac:dyDescent="0.25">
      <c r="L2896" s="21"/>
    </row>
    <row r="2897" spans="12:12" x14ac:dyDescent="0.25">
      <c r="L2897" s="21"/>
    </row>
    <row r="2898" spans="12:12" x14ac:dyDescent="0.25">
      <c r="L2898" s="21"/>
    </row>
    <row r="2899" spans="12:12" x14ac:dyDescent="0.25">
      <c r="L2899" s="21"/>
    </row>
    <row r="2900" spans="12:12" x14ac:dyDescent="0.25">
      <c r="L2900" s="21"/>
    </row>
    <row r="2901" spans="12:12" x14ac:dyDescent="0.25">
      <c r="L2901" s="21"/>
    </row>
    <row r="2902" spans="12:12" x14ac:dyDescent="0.25">
      <c r="L2902" s="21"/>
    </row>
    <row r="2903" spans="12:12" x14ac:dyDescent="0.25">
      <c r="L2903" s="21"/>
    </row>
    <row r="2904" spans="12:12" x14ac:dyDescent="0.25">
      <c r="L2904" s="21"/>
    </row>
    <row r="2905" spans="12:12" x14ac:dyDescent="0.25">
      <c r="L2905" s="21"/>
    </row>
    <row r="2906" spans="12:12" x14ac:dyDescent="0.25">
      <c r="L2906" s="21"/>
    </row>
    <row r="2907" spans="12:12" x14ac:dyDescent="0.25">
      <c r="L2907" s="21"/>
    </row>
    <row r="2908" spans="12:12" x14ac:dyDescent="0.25">
      <c r="L2908" s="21"/>
    </row>
    <row r="2909" spans="12:12" x14ac:dyDescent="0.25">
      <c r="L2909" s="21"/>
    </row>
    <row r="2910" spans="12:12" x14ac:dyDescent="0.25">
      <c r="L2910" s="21"/>
    </row>
    <row r="2911" spans="12:12" x14ac:dyDescent="0.25">
      <c r="L2911" s="21"/>
    </row>
    <row r="2912" spans="12:12" x14ac:dyDescent="0.25">
      <c r="L2912" s="21"/>
    </row>
    <row r="2913" spans="12:12" x14ac:dyDescent="0.25">
      <c r="L2913" s="21"/>
    </row>
    <row r="2914" spans="12:12" x14ac:dyDescent="0.25">
      <c r="L2914" s="21"/>
    </row>
    <row r="2915" spans="12:12" x14ac:dyDescent="0.25">
      <c r="L2915" s="21"/>
    </row>
    <row r="2916" spans="12:12" x14ac:dyDescent="0.25">
      <c r="L2916" s="21"/>
    </row>
    <row r="2917" spans="12:12" x14ac:dyDescent="0.25">
      <c r="L2917" s="21"/>
    </row>
    <row r="2918" spans="12:12" x14ac:dyDescent="0.25">
      <c r="L2918" s="21"/>
    </row>
    <row r="2919" spans="12:12" x14ac:dyDescent="0.25">
      <c r="L2919" s="21"/>
    </row>
    <row r="2920" spans="12:12" x14ac:dyDescent="0.25">
      <c r="L2920" s="21"/>
    </row>
    <row r="2921" spans="12:12" x14ac:dyDescent="0.25">
      <c r="L2921" s="21"/>
    </row>
    <row r="2922" spans="12:12" x14ac:dyDescent="0.25">
      <c r="L2922" s="21"/>
    </row>
    <row r="2923" spans="12:12" x14ac:dyDescent="0.25">
      <c r="L2923" s="21"/>
    </row>
    <row r="2924" spans="12:12" x14ac:dyDescent="0.25">
      <c r="L2924" s="21"/>
    </row>
    <row r="2925" spans="12:12" x14ac:dyDescent="0.25">
      <c r="L2925" s="21"/>
    </row>
    <row r="2926" spans="12:12" x14ac:dyDescent="0.25">
      <c r="L2926" s="21"/>
    </row>
    <row r="2927" spans="12:12" x14ac:dyDescent="0.25">
      <c r="L2927" s="21"/>
    </row>
    <row r="2928" spans="12:12" x14ac:dyDescent="0.25">
      <c r="L2928" s="21"/>
    </row>
    <row r="2929" spans="12:12" x14ac:dyDescent="0.25">
      <c r="L2929" s="21"/>
    </row>
    <row r="2930" spans="12:12" x14ac:dyDescent="0.25">
      <c r="L2930" s="21"/>
    </row>
    <row r="2931" spans="12:12" x14ac:dyDescent="0.25">
      <c r="L2931" s="21"/>
    </row>
    <row r="2932" spans="12:12" x14ac:dyDescent="0.25">
      <c r="L2932" s="21"/>
    </row>
    <row r="2933" spans="12:12" x14ac:dyDescent="0.25">
      <c r="L2933" s="21"/>
    </row>
    <row r="2934" spans="12:12" x14ac:dyDescent="0.25">
      <c r="L2934" s="21"/>
    </row>
    <row r="2935" spans="12:12" x14ac:dyDescent="0.25">
      <c r="L2935" s="21"/>
    </row>
    <row r="2936" spans="12:12" x14ac:dyDescent="0.25">
      <c r="L2936" s="21"/>
    </row>
    <row r="2937" spans="12:12" x14ac:dyDescent="0.25">
      <c r="L2937" s="21"/>
    </row>
    <row r="2938" spans="12:12" x14ac:dyDescent="0.25">
      <c r="L2938" s="21"/>
    </row>
    <row r="2939" spans="12:12" x14ac:dyDescent="0.25">
      <c r="L2939" s="21"/>
    </row>
    <row r="2940" spans="12:12" x14ac:dyDescent="0.25">
      <c r="L2940" s="21"/>
    </row>
    <row r="2941" spans="12:12" x14ac:dyDescent="0.25">
      <c r="L2941" s="21"/>
    </row>
    <row r="2942" spans="12:12" x14ac:dyDescent="0.25">
      <c r="L2942" s="21"/>
    </row>
    <row r="2943" spans="12:12" x14ac:dyDescent="0.25">
      <c r="L2943" s="21"/>
    </row>
    <row r="2944" spans="12:12" x14ac:dyDescent="0.25">
      <c r="L2944" s="21"/>
    </row>
    <row r="2945" spans="12:12" x14ac:dyDescent="0.25">
      <c r="L2945" s="21"/>
    </row>
    <row r="2946" spans="12:12" x14ac:dyDescent="0.25">
      <c r="L2946" s="21"/>
    </row>
    <row r="2947" spans="12:12" x14ac:dyDescent="0.25">
      <c r="L2947" s="21"/>
    </row>
    <row r="2948" spans="12:12" x14ac:dyDescent="0.25">
      <c r="L2948" s="21"/>
    </row>
    <row r="2949" spans="12:12" x14ac:dyDescent="0.25">
      <c r="L2949" s="21"/>
    </row>
    <row r="2950" spans="12:12" x14ac:dyDescent="0.25">
      <c r="L2950" s="21"/>
    </row>
    <row r="2951" spans="12:12" x14ac:dyDescent="0.25">
      <c r="L2951" s="21"/>
    </row>
    <row r="2952" spans="12:12" x14ac:dyDescent="0.25">
      <c r="L2952" s="21"/>
    </row>
    <row r="2953" spans="12:12" x14ac:dyDescent="0.25">
      <c r="L2953" s="21"/>
    </row>
    <row r="2954" spans="12:12" x14ac:dyDescent="0.25">
      <c r="L2954" s="21"/>
    </row>
    <row r="2955" spans="12:12" x14ac:dyDescent="0.25">
      <c r="L2955" s="21"/>
    </row>
    <row r="2956" spans="12:12" x14ac:dyDescent="0.25">
      <c r="L2956" s="21"/>
    </row>
    <row r="2957" spans="12:12" x14ac:dyDescent="0.25">
      <c r="L2957" s="21"/>
    </row>
    <row r="2958" spans="12:12" x14ac:dyDescent="0.25">
      <c r="L2958" s="21"/>
    </row>
    <row r="2959" spans="12:12" x14ac:dyDescent="0.25">
      <c r="L2959" s="21"/>
    </row>
    <row r="2960" spans="12:12" x14ac:dyDescent="0.25">
      <c r="L2960" s="21"/>
    </row>
    <row r="2961" spans="12:12" x14ac:dyDescent="0.25">
      <c r="L2961" s="21"/>
    </row>
    <row r="2962" spans="12:12" x14ac:dyDescent="0.25">
      <c r="L2962" s="21"/>
    </row>
    <row r="2963" spans="12:12" x14ac:dyDescent="0.25">
      <c r="L2963" s="21"/>
    </row>
    <row r="2964" spans="12:12" x14ac:dyDescent="0.25">
      <c r="L2964" s="21"/>
    </row>
    <row r="2965" spans="12:12" x14ac:dyDescent="0.25">
      <c r="L2965" s="21"/>
    </row>
    <row r="2966" spans="12:12" x14ac:dyDescent="0.25">
      <c r="L2966" s="21"/>
    </row>
    <row r="2967" spans="12:12" x14ac:dyDescent="0.25">
      <c r="L2967" s="21"/>
    </row>
    <row r="2968" spans="12:12" x14ac:dyDescent="0.25">
      <c r="L2968" s="21"/>
    </row>
    <row r="2969" spans="12:12" x14ac:dyDescent="0.25">
      <c r="L2969" s="21"/>
    </row>
    <row r="2970" spans="12:12" x14ac:dyDescent="0.25">
      <c r="L2970" s="21"/>
    </row>
    <row r="2971" spans="12:12" x14ac:dyDescent="0.25">
      <c r="L2971" s="21"/>
    </row>
    <row r="2972" spans="12:12" x14ac:dyDescent="0.25">
      <c r="L2972" s="21"/>
    </row>
    <row r="2973" spans="12:12" x14ac:dyDescent="0.25">
      <c r="L2973" s="21"/>
    </row>
    <row r="2974" spans="12:12" x14ac:dyDescent="0.25">
      <c r="L2974" s="21"/>
    </row>
    <row r="2975" spans="12:12" x14ac:dyDescent="0.25">
      <c r="L2975" s="21"/>
    </row>
    <row r="2976" spans="12:12" x14ac:dyDescent="0.25">
      <c r="L2976" s="21"/>
    </row>
    <row r="2977" spans="12:12" x14ac:dyDescent="0.25">
      <c r="L2977" s="21"/>
    </row>
    <row r="2978" spans="12:12" x14ac:dyDescent="0.25">
      <c r="L2978" s="21"/>
    </row>
    <row r="2979" spans="12:12" x14ac:dyDescent="0.25">
      <c r="L2979" s="21"/>
    </row>
    <row r="2980" spans="12:12" x14ac:dyDescent="0.25">
      <c r="L2980" s="21"/>
    </row>
    <row r="2981" spans="12:12" x14ac:dyDescent="0.25">
      <c r="L2981" s="21"/>
    </row>
    <row r="2982" spans="12:12" x14ac:dyDescent="0.25">
      <c r="L2982" s="21"/>
    </row>
    <row r="2983" spans="12:12" x14ac:dyDescent="0.25">
      <c r="L2983" s="21"/>
    </row>
    <row r="2984" spans="12:12" x14ac:dyDescent="0.25">
      <c r="L2984" s="21"/>
    </row>
    <row r="2985" spans="12:12" x14ac:dyDescent="0.25">
      <c r="L2985" s="21"/>
    </row>
    <row r="2986" spans="12:12" x14ac:dyDescent="0.25">
      <c r="L2986" s="21"/>
    </row>
    <row r="2987" spans="12:12" x14ac:dyDescent="0.25">
      <c r="L2987" s="21"/>
    </row>
    <row r="2988" spans="12:12" x14ac:dyDescent="0.25">
      <c r="L2988" s="21"/>
    </row>
    <row r="2989" spans="12:12" x14ac:dyDescent="0.25">
      <c r="L2989" s="21"/>
    </row>
    <row r="2990" spans="12:12" x14ac:dyDescent="0.25">
      <c r="L2990" s="21"/>
    </row>
    <row r="2991" spans="12:12" x14ac:dyDescent="0.25">
      <c r="L2991" s="21"/>
    </row>
    <row r="2992" spans="12:12" x14ac:dyDescent="0.25">
      <c r="L2992" s="21"/>
    </row>
    <row r="2993" spans="12:12" x14ac:dyDescent="0.25">
      <c r="L2993" s="21"/>
    </row>
    <row r="2994" spans="12:12" x14ac:dyDescent="0.25">
      <c r="L2994" s="21"/>
    </row>
    <row r="2995" spans="12:12" x14ac:dyDescent="0.25">
      <c r="L2995" s="21"/>
    </row>
    <row r="2996" spans="12:12" x14ac:dyDescent="0.25">
      <c r="L2996" s="21"/>
    </row>
    <row r="2997" spans="12:12" x14ac:dyDescent="0.25">
      <c r="L2997" s="21"/>
    </row>
    <row r="2998" spans="12:12" x14ac:dyDescent="0.25">
      <c r="L2998" s="21"/>
    </row>
    <row r="2999" spans="12:12" x14ac:dyDescent="0.25">
      <c r="L2999" s="21"/>
    </row>
    <row r="3000" spans="12:12" x14ac:dyDescent="0.25">
      <c r="L3000" s="21"/>
    </row>
    <row r="3001" spans="12:12" x14ac:dyDescent="0.25">
      <c r="L3001" s="21"/>
    </row>
    <row r="3002" spans="12:12" x14ac:dyDescent="0.25">
      <c r="L3002" s="21"/>
    </row>
    <row r="3003" spans="12:12" x14ac:dyDescent="0.25">
      <c r="L3003" s="21"/>
    </row>
    <row r="3004" spans="12:12" x14ac:dyDescent="0.25">
      <c r="L3004" s="21"/>
    </row>
    <row r="3005" spans="12:12" x14ac:dyDescent="0.25">
      <c r="L3005" s="21"/>
    </row>
    <row r="3006" spans="12:12" x14ac:dyDescent="0.25">
      <c r="L3006" s="21"/>
    </row>
    <row r="3007" spans="12:12" x14ac:dyDescent="0.25">
      <c r="L3007" s="21"/>
    </row>
    <row r="3008" spans="12:12" x14ac:dyDescent="0.25">
      <c r="L3008" s="21"/>
    </row>
    <row r="3009" spans="12:12" x14ac:dyDescent="0.25">
      <c r="L3009" s="21"/>
    </row>
    <row r="3010" spans="12:12" x14ac:dyDescent="0.25">
      <c r="L3010" s="21"/>
    </row>
    <row r="3011" spans="12:12" x14ac:dyDescent="0.25">
      <c r="L3011" s="21"/>
    </row>
    <row r="3012" spans="12:12" x14ac:dyDescent="0.25">
      <c r="L3012" s="21"/>
    </row>
    <row r="3013" spans="12:12" x14ac:dyDescent="0.25">
      <c r="L3013" s="21"/>
    </row>
    <row r="3014" spans="12:12" x14ac:dyDescent="0.25">
      <c r="L3014" s="21"/>
    </row>
    <row r="3015" spans="12:12" x14ac:dyDescent="0.25">
      <c r="L3015" s="21"/>
    </row>
    <row r="3016" spans="12:12" x14ac:dyDescent="0.25">
      <c r="L3016" s="21"/>
    </row>
    <row r="3017" spans="12:12" x14ac:dyDescent="0.25">
      <c r="L3017" s="21"/>
    </row>
    <row r="3018" spans="12:12" x14ac:dyDescent="0.25">
      <c r="L3018" s="21"/>
    </row>
    <row r="3019" spans="12:12" x14ac:dyDescent="0.25">
      <c r="L3019" s="21"/>
    </row>
    <row r="3020" spans="12:12" x14ac:dyDescent="0.25">
      <c r="L3020" s="21"/>
    </row>
    <row r="3021" spans="12:12" x14ac:dyDescent="0.25">
      <c r="L3021" s="21"/>
    </row>
    <row r="3022" spans="12:12" x14ac:dyDescent="0.25">
      <c r="L3022" s="21"/>
    </row>
    <row r="3023" spans="12:12" x14ac:dyDescent="0.25">
      <c r="L3023" s="21"/>
    </row>
    <row r="3024" spans="12:12" x14ac:dyDescent="0.25">
      <c r="L3024" s="21"/>
    </row>
    <row r="3025" spans="12:12" x14ac:dyDescent="0.25">
      <c r="L3025" s="21"/>
    </row>
    <row r="3026" spans="12:12" x14ac:dyDescent="0.25">
      <c r="L3026" s="21"/>
    </row>
    <row r="3027" spans="12:12" x14ac:dyDescent="0.25">
      <c r="L3027" s="21"/>
    </row>
    <row r="3028" spans="12:12" x14ac:dyDescent="0.25">
      <c r="L3028" s="21"/>
    </row>
    <row r="3029" spans="12:12" x14ac:dyDescent="0.25">
      <c r="L3029" s="21"/>
    </row>
    <row r="3030" spans="12:12" x14ac:dyDescent="0.25">
      <c r="L3030" s="21"/>
    </row>
    <row r="3031" spans="12:12" x14ac:dyDescent="0.25">
      <c r="L3031" s="21"/>
    </row>
    <row r="3032" spans="12:12" x14ac:dyDescent="0.25">
      <c r="L3032" s="21"/>
    </row>
    <row r="3033" spans="12:12" x14ac:dyDescent="0.25">
      <c r="L3033" s="21"/>
    </row>
    <row r="3034" spans="12:12" x14ac:dyDescent="0.25">
      <c r="L3034" s="21"/>
    </row>
    <row r="3035" spans="12:12" x14ac:dyDescent="0.25">
      <c r="L3035" s="21"/>
    </row>
    <row r="3036" spans="12:12" x14ac:dyDescent="0.25">
      <c r="L3036" s="21"/>
    </row>
    <row r="3037" spans="12:12" x14ac:dyDescent="0.25">
      <c r="L3037" s="21"/>
    </row>
    <row r="3038" spans="12:12" x14ac:dyDescent="0.25">
      <c r="L3038" s="21"/>
    </row>
    <row r="3039" spans="12:12" x14ac:dyDescent="0.25">
      <c r="L3039" s="21"/>
    </row>
    <row r="3040" spans="12:12" x14ac:dyDescent="0.25">
      <c r="L3040" s="21"/>
    </row>
    <row r="3041" spans="12:12" x14ac:dyDescent="0.25">
      <c r="L3041" s="21"/>
    </row>
    <row r="3042" spans="12:12" x14ac:dyDescent="0.25">
      <c r="L3042" s="21"/>
    </row>
    <row r="3043" spans="12:12" x14ac:dyDescent="0.25">
      <c r="L3043" s="21"/>
    </row>
    <row r="3044" spans="12:12" x14ac:dyDescent="0.25">
      <c r="L3044" s="21"/>
    </row>
    <row r="3045" spans="12:12" x14ac:dyDescent="0.25">
      <c r="L3045" s="21"/>
    </row>
    <row r="3046" spans="12:12" x14ac:dyDescent="0.25">
      <c r="L3046" s="21"/>
    </row>
    <row r="3047" spans="12:12" x14ac:dyDescent="0.25">
      <c r="L3047" s="21"/>
    </row>
    <row r="3048" spans="12:12" x14ac:dyDescent="0.25">
      <c r="L3048" s="21"/>
    </row>
    <row r="3049" spans="12:12" x14ac:dyDescent="0.25">
      <c r="L3049" s="21"/>
    </row>
    <row r="3050" spans="12:12" x14ac:dyDescent="0.25">
      <c r="L3050" s="21"/>
    </row>
    <row r="3051" spans="12:12" x14ac:dyDescent="0.25">
      <c r="L3051" s="21"/>
    </row>
    <row r="3052" spans="12:12" x14ac:dyDescent="0.25">
      <c r="L3052" s="21"/>
    </row>
    <row r="3053" spans="12:12" x14ac:dyDescent="0.25">
      <c r="L3053" s="21"/>
    </row>
    <row r="3054" spans="12:12" x14ac:dyDescent="0.25">
      <c r="L3054" s="21"/>
    </row>
    <row r="3055" spans="12:12" x14ac:dyDescent="0.25">
      <c r="L3055" s="21"/>
    </row>
    <row r="3056" spans="12:12" x14ac:dyDescent="0.25">
      <c r="L3056" s="21"/>
    </row>
    <row r="3057" spans="12:12" x14ac:dyDescent="0.25">
      <c r="L3057" s="21"/>
    </row>
    <row r="3058" spans="12:12" x14ac:dyDescent="0.25">
      <c r="L3058" s="21"/>
    </row>
    <row r="3059" spans="12:12" x14ac:dyDescent="0.25">
      <c r="L3059" s="21"/>
    </row>
    <row r="3060" spans="12:12" x14ac:dyDescent="0.25">
      <c r="L3060" s="21"/>
    </row>
    <row r="3061" spans="12:12" x14ac:dyDescent="0.25">
      <c r="L3061" s="21"/>
    </row>
    <row r="3062" spans="12:12" x14ac:dyDescent="0.25">
      <c r="L3062" s="21"/>
    </row>
    <row r="3063" spans="12:12" x14ac:dyDescent="0.25">
      <c r="L3063" s="21"/>
    </row>
    <row r="3064" spans="12:12" x14ac:dyDescent="0.25">
      <c r="L3064" s="21"/>
    </row>
    <row r="3065" spans="12:12" x14ac:dyDescent="0.25">
      <c r="L3065" s="21"/>
    </row>
    <row r="3066" spans="12:12" x14ac:dyDescent="0.25">
      <c r="L3066" s="21"/>
    </row>
    <row r="3067" spans="12:12" x14ac:dyDescent="0.25">
      <c r="L3067" s="21"/>
    </row>
    <row r="3068" spans="12:12" x14ac:dyDescent="0.25">
      <c r="L3068" s="21"/>
    </row>
    <row r="3069" spans="12:12" x14ac:dyDescent="0.25">
      <c r="L3069" s="21"/>
    </row>
    <row r="3070" spans="12:12" x14ac:dyDescent="0.25">
      <c r="L3070" s="21"/>
    </row>
    <row r="3071" spans="12:12" x14ac:dyDescent="0.25">
      <c r="L3071" s="21"/>
    </row>
    <row r="3072" spans="12:12" x14ac:dyDescent="0.25">
      <c r="L3072" s="21"/>
    </row>
    <row r="3073" spans="12:12" x14ac:dyDescent="0.25">
      <c r="L3073" s="21"/>
    </row>
    <row r="3074" spans="12:12" x14ac:dyDescent="0.25">
      <c r="L3074" s="21"/>
    </row>
    <row r="3075" spans="12:12" x14ac:dyDescent="0.25">
      <c r="L3075" s="21"/>
    </row>
    <row r="3076" spans="12:12" x14ac:dyDescent="0.25">
      <c r="L3076" s="21"/>
    </row>
    <row r="3077" spans="12:12" x14ac:dyDescent="0.25">
      <c r="L3077" s="21"/>
    </row>
    <row r="3078" spans="12:12" x14ac:dyDescent="0.25">
      <c r="L3078" s="21"/>
    </row>
    <row r="3079" spans="12:12" x14ac:dyDescent="0.25">
      <c r="L3079" s="21"/>
    </row>
    <row r="3080" spans="12:12" x14ac:dyDescent="0.25">
      <c r="L3080" s="21"/>
    </row>
    <row r="3081" spans="12:12" x14ac:dyDescent="0.25">
      <c r="L3081" s="21"/>
    </row>
    <row r="3082" spans="12:12" x14ac:dyDescent="0.25">
      <c r="L3082" s="21"/>
    </row>
    <row r="3083" spans="12:12" x14ac:dyDescent="0.25">
      <c r="L3083" s="21"/>
    </row>
    <row r="3084" spans="12:12" x14ac:dyDescent="0.25">
      <c r="L3084" s="21"/>
    </row>
    <row r="3085" spans="12:12" x14ac:dyDescent="0.25">
      <c r="L3085" s="21"/>
    </row>
    <row r="3086" spans="12:12" x14ac:dyDescent="0.25">
      <c r="L3086" s="21"/>
    </row>
    <row r="3087" spans="12:12" x14ac:dyDescent="0.25">
      <c r="L3087" s="21"/>
    </row>
    <row r="3088" spans="12:12" x14ac:dyDescent="0.25">
      <c r="L3088" s="21"/>
    </row>
    <row r="3089" spans="12:12" x14ac:dyDescent="0.25">
      <c r="L3089" s="21"/>
    </row>
    <row r="3090" spans="12:12" x14ac:dyDescent="0.25">
      <c r="L3090" s="21"/>
    </row>
    <row r="3091" spans="12:12" x14ac:dyDescent="0.25">
      <c r="L3091" s="21"/>
    </row>
    <row r="3092" spans="12:12" x14ac:dyDescent="0.25">
      <c r="L3092" s="21"/>
    </row>
    <row r="3093" spans="12:12" x14ac:dyDescent="0.25">
      <c r="L3093" s="21"/>
    </row>
    <row r="3094" spans="12:12" x14ac:dyDescent="0.25">
      <c r="L3094" s="21"/>
    </row>
    <row r="3095" spans="12:12" x14ac:dyDescent="0.25">
      <c r="L3095" s="21"/>
    </row>
    <row r="3096" spans="12:12" x14ac:dyDescent="0.25">
      <c r="L3096" s="21"/>
    </row>
    <row r="3097" spans="12:12" x14ac:dyDescent="0.25">
      <c r="L3097" s="21"/>
    </row>
    <row r="3098" spans="12:12" x14ac:dyDescent="0.25">
      <c r="L3098" s="21"/>
    </row>
    <row r="3099" spans="12:12" x14ac:dyDescent="0.25">
      <c r="L3099" s="21"/>
    </row>
    <row r="3100" spans="12:12" x14ac:dyDescent="0.25">
      <c r="L3100" s="21"/>
    </row>
    <row r="3101" spans="12:12" x14ac:dyDescent="0.25">
      <c r="L3101" s="21"/>
    </row>
    <row r="3102" spans="12:12" x14ac:dyDescent="0.25">
      <c r="L3102" s="21"/>
    </row>
    <row r="3103" spans="12:12" x14ac:dyDescent="0.25">
      <c r="L3103" s="21"/>
    </row>
    <row r="3104" spans="12:12" x14ac:dyDescent="0.25">
      <c r="L3104" s="21"/>
    </row>
    <row r="3105" spans="12:12" x14ac:dyDescent="0.25">
      <c r="L3105" s="21"/>
    </row>
    <row r="3106" spans="12:12" x14ac:dyDescent="0.25">
      <c r="L3106" s="21"/>
    </row>
    <row r="3107" spans="12:12" x14ac:dyDescent="0.25">
      <c r="L3107" s="21"/>
    </row>
    <row r="3108" spans="12:12" x14ac:dyDescent="0.25">
      <c r="L3108" s="21"/>
    </row>
    <row r="3109" spans="12:12" x14ac:dyDescent="0.25">
      <c r="L3109" s="21"/>
    </row>
    <row r="3110" spans="12:12" x14ac:dyDescent="0.25">
      <c r="L3110" s="21"/>
    </row>
    <row r="3111" spans="12:12" x14ac:dyDescent="0.25">
      <c r="L3111" s="21"/>
    </row>
    <row r="3112" spans="12:12" x14ac:dyDescent="0.25">
      <c r="L3112" s="21"/>
    </row>
    <row r="3113" spans="12:12" x14ac:dyDescent="0.25">
      <c r="L3113" s="21"/>
    </row>
    <row r="3114" spans="12:12" x14ac:dyDescent="0.25">
      <c r="L3114" s="21"/>
    </row>
    <row r="3115" spans="12:12" x14ac:dyDescent="0.25">
      <c r="L3115" s="21"/>
    </row>
    <row r="3116" spans="12:12" x14ac:dyDescent="0.25">
      <c r="L3116" s="21"/>
    </row>
    <row r="3117" spans="12:12" x14ac:dyDescent="0.25">
      <c r="L3117" s="21"/>
    </row>
    <row r="3118" spans="12:12" x14ac:dyDescent="0.25">
      <c r="L3118" s="21"/>
    </row>
    <row r="3119" spans="12:12" x14ac:dyDescent="0.25">
      <c r="L3119" s="21"/>
    </row>
    <row r="3120" spans="12:12" x14ac:dyDescent="0.25">
      <c r="L3120" s="21"/>
    </row>
    <row r="3121" spans="12:12" x14ac:dyDescent="0.25">
      <c r="L3121" s="21"/>
    </row>
    <row r="3122" spans="12:12" x14ac:dyDescent="0.25">
      <c r="L3122" s="21"/>
    </row>
    <row r="3123" spans="12:12" x14ac:dyDescent="0.25">
      <c r="L3123" s="21"/>
    </row>
    <row r="3124" spans="12:12" x14ac:dyDescent="0.25">
      <c r="L3124" s="21"/>
    </row>
    <row r="3125" spans="12:12" x14ac:dyDescent="0.25">
      <c r="L3125" s="21"/>
    </row>
    <row r="3126" spans="12:12" x14ac:dyDescent="0.25">
      <c r="L3126" s="21"/>
    </row>
    <row r="3127" spans="12:12" x14ac:dyDescent="0.25">
      <c r="L3127" s="21"/>
    </row>
    <row r="3128" spans="12:12" x14ac:dyDescent="0.25">
      <c r="L3128" s="21"/>
    </row>
    <row r="3129" spans="12:12" x14ac:dyDescent="0.25">
      <c r="L3129" s="21"/>
    </row>
    <row r="3130" spans="12:12" x14ac:dyDescent="0.25">
      <c r="L3130" s="21"/>
    </row>
    <row r="3131" spans="12:12" x14ac:dyDescent="0.25">
      <c r="L3131" s="21"/>
    </row>
    <row r="3132" spans="12:12" x14ac:dyDescent="0.25">
      <c r="L3132" s="21"/>
    </row>
    <row r="3133" spans="12:12" x14ac:dyDescent="0.25">
      <c r="L3133" s="21"/>
    </row>
    <row r="3134" spans="12:12" x14ac:dyDescent="0.25">
      <c r="L3134" s="21"/>
    </row>
    <row r="3135" spans="12:12" x14ac:dyDescent="0.25">
      <c r="L3135" s="21"/>
    </row>
    <row r="3136" spans="12:12" x14ac:dyDescent="0.25">
      <c r="L3136" s="21"/>
    </row>
    <row r="3137" spans="12:12" x14ac:dyDescent="0.25">
      <c r="L3137" s="21"/>
    </row>
    <row r="3138" spans="12:12" x14ac:dyDescent="0.25">
      <c r="L3138" s="21"/>
    </row>
    <row r="3139" spans="12:12" x14ac:dyDescent="0.25">
      <c r="L3139" s="21"/>
    </row>
    <row r="3140" spans="12:12" x14ac:dyDescent="0.25">
      <c r="L3140" s="21"/>
    </row>
    <row r="3141" spans="12:12" x14ac:dyDescent="0.25">
      <c r="L3141" s="21"/>
    </row>
    <row r="3142" spans="12:12" x14ac:dyDescent="0.25">
      <c r="L3142" s="21"/>
    </row>
    <row r="3143" spans="12:12" x14ac:dyDescent="0.25">
      <c r="L3143" s="21"/>
    </row>
    <row r="3144" spans="12:12" x14ac:dyDescent="0.25">
      <c r="L3144" s="21"/>
    </row>
    <row r="3145" spans="12:12" x14ac:dyDescent="0.25">
      <c r="L3145" s="21"/>
    </row>
    <row r="3146" spans="12:12" x14ac:dyDescent="0.25">
      <c r="L3146" s="21"/>
    </row>
    <row r="3147" spans="12:12" x14ac:dyDescent="0.25">
      <c r="L3147" s="21"/>
    </row>
    <row r="3148" spans="12:12" x14ac:dyDescent="0.25">
      <c r="L3148" s="21"/>
    </row>
    <row r="3149" spans="12:12" x14ac:dyDescent="0.25">
      <c r="L3149" s="21"/>
    </row>
    <row r="3150" spans="12:12" x14ac:dyDescent="0.25">
      <c r="L3150" s="21"/>
    </row>
    <row r="3151" spans="12:12" x14ac:dyDescent="0.25">
      <c r="L3151" s="21"/>
    </row>
    <row r="3152" spans="12:12" x14ac:dyDescent="0.25">
      <c r="L3152" s="21"/>
    </row>
    <row r="3153" spans="12:12" x14ac:dyDescent="0.25">
      <c r="L3153" s="21"/>
    </row>
    <row r="3154" spans="12:12" x14ac:dyDescent="0.25">
      <c r="L3154" s="21"/>
    </row>
    <row r="3155" spans="12:12" x14ac:dyDescent="0.25">
      <c r="L3155" s="21"/>
    </row>
    <row r="3156" spans="12:12" x14ac:dyDescent="0.25">
      <c r="L3156" s="21"/>
    </row>
    <row r="3157" spans="12:12" x14ac:dyDescent="0.25">
      <c r="L3157" s="21"/>
    </row>
    <row r="3158" spans="12:12" x14ac:dyDescent="0.25">
      <c r="L3158" s="21"/>
    </row>
    <row r="3159" spans="12:12" x14ac:dyDescent="0.25">
      <c r="L3159" s="21"/>
    </row>
    <row r="3160" spans="12:12" x14ac:dyDescent="0.25">
      <c r="L3160" s="21"/>
    </row>
    <row r="3161" spans="12:12" x14ac:dyDescent="0.25">
      <c r="L3161" s="21"/>
    </row>
    <row r="3162" spans="12:12" x14ac:dyDescent="0.25">
      <c r="L3162" s="21"/>
    </row>
    <row r="3163" spans="12:12" x14ac:dyDescent="0.25">
      <c r="L3163" s="21"/>
    </row>
    <row r="3164" spans="12:12" x14ac:dyDescent="0.25">
      <c r="L3164" s="21"/>
    </row>
    <row r="3165" spans="12:12" x14ac:dyDescent="0.25">
      <c r="L3165" s="21"/>
    </row>
    <row r="3166" spans="12:12" x14ac:dyDescent="0.25">
      <c r="L3166" s="21"/>
    </row>
    <row r="3167" spans="12:12" x14ac:dyDescent="0.25">
      <c r="L3167" s="21"/>
    </row>
    <row r="3168" spans="12:12" x14ac:dyDescent="0.25">
      <c r="L3168" s="21"/>
    </row>
    <row r="3169" spans="12:12" x14ac:dyDescent="0.25">
      <c r="L3169" s="21"/>
    </row>
    <row r="3170" spans="12:12" x14ac:dyDescent="0.25">
      <c r="L3170" s="21"/>
    </row>
    <row r="3171" spans="12:12" x14ac:dyDescent="0.25">
      <c r="L3171" s="21"/>
    </row>
    <row r="3172" spans="12:12" x14ac:dyDescent="0.25">
      <c r="L3172" s="21"/>
    </row>
    <row r="3173" spans="12:12" x14ac:dyDescent="0.25">
      <c r="L3173" s="21"/>
    </row>
    <row r="3174" spans="12:12" x14ac:dyDescent="0.25">
      <c r="L3174" s="21"/>
    </row>
    <row r="3175" spans="12:12" x14ac:dyDescent="0.25">
      <c r="L3175" s="21"/>
    </row>
    <row r="3176" spans="12:12" x14ac:dyDescent="0.25">
      <c r="L3176" s="21"/>
    </row>
    <row r="3177" spans="12:12" x14ac:dyDescent="0.25">
      <c r="L3177" s="21"/>
    </row>
    <row r="3178" spans="12:12" x14ac:dyDescent="0.25">
      <c r="L3178" s="21"/>
    </row>
    <row r="3179" spans="12:12" x14ac:dyDescent="0.25">
      <c r="L3179" s="21"/>
    </row>
    <row r="3180" spans="12:12" x14ac:dyDescent="0.25">
      <c r="L3180" s="21"/>
    </row>
    <row r="3181" spans="12:12" x14ac:dyDescent="0.25">
      <c r="L3181" s="21"/>
    </row>
    <row r="3182" spans="12:12" x14ac:dyDescent="0.25">
      <c r="L3182" s="21"/>
    </row>
    <row r="3183" spans="12:12" x14ac:dyDescent="0.25">
      <c r="L3183" s="21"/>
    </row>
    <row r="3184" spans="12:12" x14ac:dyDescent="0.25">
      <c r="L3184" s="21"/>
    </row>
    <row r="3185" spans="12:12" x14ac:dyDescent="0.25">
      <c r="L3185" s="21"/>
    </row>
    <row r="3186" spans="12:12" x14ac:dyDescent="0.25">
      <c r="L3186" s="21"/>
    </row>
    <row r="3187" spans="12:12" x14ac:dyDescent="0.25">
      <c r="L3187" s="21"/>
    </row>
    <row r="3188" spans="12:12" x14ac:dyDescent="0.25">
      <c r="L3188" s="21"/>
    </row>
    <row r="3189" spans="12:12" x14ac:dyDescent="0.25">
      <c r="L3189" s="21"/>
    </row>
    <row r="3190" spans="12:12" x14ac:dyDescent="0.25">
      <c r="L3190" s="21"/>
    </row>
    <row r="3191" spans="12:12" x14ac:dyDescent="0.25">
      <c r="L3191" s="21"/>
    </row>
    <row r="3192" spans="12:12" x14ac:dyDescent="0.25">
      <c r="L3192" s="21"/>
    </row>
    <row r="3193" spans="12:12" x14ac:dyDescent="0.25">
      <c r="L3193" s="21"/>
    </row>
    <row r="3194" spans="12:12" x14ac:dyDescent="0.25">
      <c r="L3194" s="21"/>
    </row>
    <row r="3195" spans="12:12" x14ac:dyDescent="0.25">
      <c r="L3195" s="21"/>
    </row>
    <row r="3196" spans="12:12" x14ac:dyDescent="0.25">
      <c r="L3196" s="21"/>
    </row>
    <row r="3197" spans="12:12" x14ac:dyDescent="0.25">
      <c r="L3197" s="21"/>
    </row>
    <row r="3198" spans="12:12" x14ac:dyDescent="0.25">
      <c r="L3198" s="21"/>
    </row>
    <row r="3199" spans="12:12" x14ac:dyDescent="0.25">
      <c r="L3199" s="21"/>
    </row>
    <row r="3200" spans="12:12" x14ac:dyDescent="0.25">
      <c r="L3200" s="21"/>
    </row>
    <row r="3201" spans="12:12" x14ac:dyDescent="0.25">
      <c r="L3201" s="21"/>
    </row>
    <row r="3202" spans="12:12" x14ac:dyDescent="0.25">
      <c r="L3202" s="21"/>
    </row>
    <row r="3203" spans="12:12" x14ac:dyDescent="0.25">
      <c r="L3203" s="21"/>
    </row>
    <row r="3204" spans="12:12" x14ac:dyDescent="0.25">
      <c r="L3204" s="21"/>
    </row>
    <row r="3205" spans="12:12" x14ac:dyDescent="0.25">
      <c r="L3205" s="21"/>
    </row>
    <row r="3206" spans="12:12" x14ac:dyDescent="0.25">
      <c r="L3206" s="21"/>
    </row>
    <row r="3207" spans="12:12" x14ac:dyDescent="0.25">
      <c r="L3207" s="21"/>
    </row>
    <row r="3208" spans="12:12" x14ac:dyDescent="0.25">
      <c r="L3208" s="21"/>
    </row>
    <row r="3209" spans="12:12" x14ac:dyDescent="0.25">
      <c r="L3209" s="21"/>
    </row>
    <row r="3210" spans="12:12" x14ac:dyDescent="0.25">
      <c r="L3210" s="21"/>
    </row>
    <row r="3211" spans="12:12" x14ac:dyDescent="0.25">
      <c r="L3211" s="21"/>
    </row>
    <row r="3212" spans="12:12" x14ac:dyDescent="0.25">
      <c r="L3212" s="21"/>
    </row>
    <row r="3213" spans="12:12" x14ac:dyDescent="0.25">
      <c r="L3213" s="21"/>
    </row>
    <row r="3214" spans="12:12" x14ac:dyDescent="0.25">
      <c r="L3214" s="21"/>
    </row>
    <row r="3215" spans="12:12" x14ac:dyDescent="0.25">
      <c r="L3215" s="21"/>
    </row>
    <row r="3216" spans="12:12" x14ac:dyDescent="0.25">
      <c r="L3216" s="21"/>
    </row>
    <row r="3217" spans="12:12" x14ac:dyDescent="0.25">
      <c r="L3217" s="21"/>
    </row>
    <row r="3218" spans="12:12" x14ac:dyDescent="0.25">
      <c r="L3218" s="21"/>
    </row>
    <row r="3219" spans="12:12" x14ac:dyDescent="0.25">
      <c r="L3219" s="21"/>
    </row>
    <row r="3220" spans="12:12" x14ac:dyDescent="0.25">
      <c r="L3220" s="21"/>
    </row>
    <row r="3221" spans="12:12" x14ac:dyDescent="0.25">
      <c r="L3221" s="21"/>
    </row>
    <row r="3222" spans="12:12" x14ac:dyDescent="0.25">
      <c r="L3222" s="21"/>
    </row>
    <row r="3223" spans="12:12" x14ac:dyDescent="0.25">
      <c r="L3223" s="21"/>
    </row>
    <row r="3224" spans="12:12" x14ac:dyDescent="0.25">
      <c r="L3224" s="21"/>
    </row>
    <row r="3225" spans="12:12" x14ac:dyDescent="0.25">
      <c r="L3225" s="21"/>
    </row>
    <row r="3226" spans="12:12" x14ac:dyDescent="0.25">
      <c r="L3226" s="21"/>
    </row>
    <row r="3227" spans="12:12" x14ac:dyDescent="0.25">
      <c r="L3227" s="21"/>
    </row>
    <row r="3228" spans="12:12" x14ac:dyDescent="0.25">
      <c r="L3228" s="21"/>
    </row>
    <row r="3229" spans="12:12" x14ac:dyDescent="0.25">
      <c r="L3229" s="21"/>
    </row>
    <row r="3230" spans="12:12" x14ac:dyDescent="0.25">
      <c r="L3230" s="21"/>
    </row>
    <row r="3231" spans="12:12" x14ac:dyDescent="0.25">
      <c r="L3231" s="21"/>
    </row>
    <row r="3232" spans="12:12" x14ac:dyDescent="0.25">
      <c r="L3232" s="21"/>
    </row>
    <row r="3233" spans="12:12" x14ac:dyDescent="0.25">
      <c r="L3233" s="21"/>
    </row>
    <row r="3234" spans="12:12" x14ac:dyDescent="0.25">
      <c r="L3234" s="21"/>
    </row>
    <row r="3235" spans="12:12" x14ac:dyDescent="0.25">
      <c r="L3235" s="21"/>
    </row>
    <row r="3236" spans="12:12" x14ac:dyDescent="0.25">
      <c r="L3236" s="21"/>
    </row>
    <row r="3237" spans="12:12" x14ac:dyDescent="0.25">
      <c r="L3237" s="21"/>
    </row>
    <row r="3238" spans="12:12" x14ac:dyDescent="0.25">
      <c r="L3238" s="21"/>
    </row>
    <row r="3239" spans="12:12" x14ac:dyDescent="0.25">
      <c r="L3239" s="21"/>
    </row>
    <row r="3240" spans="12:12" x14ac:dyDescent="0.25">
      <c r="L3240" s="21"/>
    </row>
    <row r="3241" spans="12:12" x14ac:dyDescent="0.25">
      <c r="L3241" s="21"/>
    </row>
    <row r="3242" spans="12:12" x14ac:dyDescent="0.25">
      <c r="L3242" s="21"/>
    </row>
    <row r="3243" spans="12:12" x14ac:dyDescent="0.25">
      <c r="L3243" s="21"/>
    </row>
    <row r="3244" spans="12:12" x14ac:dyDescent="0.25">
      <c r="L3244" s="21"/>
    </row>
    <row r="3245" spans="12:12" x14ac:dyDescent="0.25">
      <c r="L3245" s="21"/>
    </row>
    <row r="3246" spans="12:12" x14ac:dyDescent="0.25">
      <c r="L3246" s="21"/>
    </row>
    <row r="3247" spans="12:12" x14ac:dyDescent="0.25">
      <c r="L3247" s="21"/>
    </row>
    <row r="3248" spans="12:12" x14ac:dyDescent="0.25">
      <c r="L3248" s="21"/>
    </row>
    <row r="3249" spans="12:12" x14ac:dyDescent="0.25">
      <c r="L3249" s="21"/>
    </row>
    <row r="3250" spans="12:12" x14ac:dyDescent="0.25">
      <c r="L3250" s="21"/>
    </row>
    <row r="3251" spans="12:12" x14ac:dyDescent="0.25">
      <c r="L3251" s="21"/>
    </row>
    <row r="3252" spans="12:12" x14ac:dyDescent="0.25">
      <c r="L3252" s="21"/>
    </row>
    <row r="3253" spans="12:12" x14ac:dyDescent="0.25">
      <c r="L3253" s="21"/>
    </row>
    <row r="3254" spans="12:12" x14ac:dyDescent="0.25">
      <c r="L3254" s="21"/>
    </row>
    <row r="3255" spans="12:12" x14ac:dyDescent="0.25">
      <c r="L3255" s="21"/>
    </row>
    <row r="3256" spans="12:12" x14ac:dyDescent="0.25">
      <c r="L3256" s="21"/>
    </row>
    <row r="3257" spans="12:12" x14ac:dyDescent="0.25">
      <c r="L3257" s="21"/>
    </row>
    <row r="3258" spans="12:12" x14ac:dyDescent="0.25">
      <c r="L3258" s="21"/>
    </row>
    <row r="3259" spans="12:12" x14ac:dyDescent="0.25">
      <c r="L3259" s="21"/>
    </row>
    <row r="3260" spans="12:12" x14ac:dyDescent="0.25">
      <c r="L3260" s="21"/>
    </row>
    <row r="3261" spans="12:12" x14ac:dyDescent="0.25">
      <c r="L3261" s="21"/>
    </row>
    <row r="3262" spans="12:12" x14ac:dyDescent="0.25">
      <c r="L3262" s="21"/>
    </row>
    <row r="3263" spans="12:12" x14ac:dyDescent="0.25">
      <c r="L3263" s="21"/>
    </row>
    <row r="3264" spans="12:12" x14ac:dyDescent="0.25">
      <c r="L3264" s="21"/>
    </row>
    <row r="3265" spans="12:12" x14ac:dyDescent="0.25">
      <c r="L3265" s="21"/>
    </row>
    <row r="3266" spans="12:12" x14ac:dyDescent="0.25">
      <c r="L3266" s="21"/>
    </row>
    <row r="3267" spans="12:12" x14ac:dyDescent="0.25">
      <c r="L3267" s="21"/>
    </row>
    <row r="3268" spans="12:12" x14ac:dyDescent="0.25">
      <c r="L3268" s="21"/>
    </row>
    <row r="3269" spans="12:12" x14ac:dyDescent="0.25">
      <c r="L3269" s="21"/>
    </row>
    <row r="3270" spans="12:12" x14ac:dyDescent="0.25">
      <c r="L3270" s="21"/>
    </row>
    <row r="3271" spans="12:12" x14ac:dyDescent="0.25">
      <c r="L3271" s="21"/>
    </row>
    <row r="3272" spans="12:12" x14ac:dyDescent="0.25">
      <c r="L3272" s="21"/>
    </row>
    <row r="3273" spans="12:12" x14ac:dyDescent="0.25">
      <c r="L3273" s="21"/>
    </row>
    <row r="3274" spans="12:12" x14ac:dyDescent="0.25">
      <c r="L3274" s="21"/>
    </row>
    <row r="3275" spans="12:12" x14ac:dyDescent="0.25">
      <c r="L3275" s="21"/>
    </row>
    <row r="3276" spans="12:12" x14ac:dyDescent="0.25">
      <c r="L3276" s="21"/>
    </row>
    <row r="3277" spans="12:12" x14ac:dyDescent="0.25">
      <c r="L3277" s="21"/>
    </row>
    <row r="3278" spans="12:12" x14ac:dyDescent="0.25">
      <c r="L3278" s="21"/>
    </row>
    <row r="3279" spans="12:12" x14ac:dyDescent="0.25">
      <c r="L3279" s="21"/>
    </row>
    <row r="3280" spans="12:12" x14ac:dyDescent="0.25">
      <c r="L3280" s="21"/>
    </row>
    <row r="3281" spans="12:12" x14ac:dyDescent="0.25">
      <c r="L3281" s="21"/>
    </row>
    <row r="3282" spans="12:12" x14ac:dyDescent="0.25">
      <c r="L3282" s="21"/>
    </row>
    <row r="3283" spans="12:12" x14ac:dyDescent="0.25">
      <c r="L3283" s="21"/>
    </row>
    <row r="3284" spans="12:12" x14ac:dyDescent="0.25">
      <c r="L3284" s="21"/>
    </row>
    <row r="3285" spans="12:12" x14ac:dyDescent="0.25">
      <c r="L3285" s="21"/>
    </row>
    <row r="3286" spans="12:12" x14ac:dyDescent="0.25">
      <c r="L3286" s="21"/>
    </row>
    <row r="3287" spans="12:12" x14ac:dyDescent="0.25">
      <c r="L3287" s="21"/>
    </row>
    <row r="3288" spans="12:12" x14ac:dyDescent="0.25">
      <c r="L3288" s="21"/>
    </row>
    <row r="3289" spans="12:12" x14ac:dyDescent="0.25">
      <c r="L3289" s="21"/>
    </row>
    <row r="3290" spans="12:12" x14ac:dyDescent="0.25">
      <c r="L3290" s="21"/>
    </row>
    <row r="3291" spans="12:12" x14ac:dyDescent="0.25">
      <c r="L3291" s="21"/>
    </row>
    <row r="3292" spans="12:12" x14ac:dyDescent="0.25">
      <c r="L3292" s="21"/>
    </row>
    <row r="3293" spans="12:12" x14ac:dyDescent="0.25">
      <c r="L3293" s="21"/>
    </row>
    <row r="3294" spans="12:12" x14ac:dyDescent="0.25">
      <c r="L3294" s="21"/>
    </row>
    <row r="3295" spans="12:12" x14ac:dyDescent="0.25">
      <c r="L3295" s="21"/>
    </row>
    <row r="3296" spans="12:12" x14ac:dyDescent="0.25">
      <c r="L3296" s="21"/>
    </row>
    <row r="3297" spans="12:12" x14ac:dyDescent="0.25">
      <c r="L3297" s="21"/>
    </row>
    <row r="3298" spans="12:12" x14ac:dyDescent="0.25">
      <c r="L3298" s="21"/>
    </row>
    <row r="3299" spans="12:12" x14ac:dyDescent="0.25">
      <c r="L3299" s="21"/>
    </row>
    <row r="3300" spans="12:12" x14ac:dyDescent="0.25">
      <c r="L3300" s="21"/>
    </row>
    <row r="3301" spans="12:12" x14ac:dyDescent="0.25">
      <c r="L3301" s="21"/>
    </row>
    <row r="3302" spans="12:12" x14ac:dyDescent="0.25">
      <c r="L3302" s="21"/>
    </row>
    <row r="3303" spans="12:12" x14ac:dyDescent="0.25">
      <c r="L3303" s="21"/>
    </row>
    <row r="3304" spans="12:12" x14ac:dyDescent="0.25">
      <c r="L3304" s="21"/>
    </row>
    <row r="3305" spans="12:12" x14ac:dyDescent="0.25">
      <c r="L3305" s="21"/>
    </row>
    <row r="3306" spans="12:12" x14ac:dyDescent="0.25">
      <c r="L3306" s="21"/>
    </row>
    <row r="3307" spans="12:12" x14ac:dyDescent="0.25">
      <c r="L3307" s="21"/>
    </row>
    <row r="3308" spans="12:12" x14ac:dyDescent="0.25">
      <c r="L3308" s="21"/>
    </row>
    <row r="3309" spans="12:12" x14ac:dyDescent="0.25">
      <c r="L3309" s="21"/>
    </row>
    <row r="3310" spans="12:12" x14ac:dyDescent="0.25">
      <c r="L3310" s="21"/>
    </row>
    <row r="3311" spans="12:12" x14ac:dyDescent="0.25">
      <c r="L3311" s="21"/>
    </row>
    <row r="3312" spans="12:12" x14ac:dyDescent="0.25">
      <c r="L3312" s="21"/>
    </row>
    <row r="3313" spans="12:12" x14ac:dyDescent="0.25">
      <c r="L3313" s="21"/>
    </row>
    <row r="3314" spans="12:12" x14ac:dyDescent="0.25">
      <c r="L3314" s="21"/>
    </row>
    <row r="3315" spans="12:12" x14ac:dyDescent="0.25">
      <c r="L3315" s="21"/>
    </row>
    <row r="3316" spans="12:12" x14ac:dyDescent="0.25">
      <c r="L3316" s="21"/>
    </row>
    <row r="3317" spans="12:12" x14ac:dyDescent="0.25">
      <c r="L3317" s="21"/>
    </row>
    <row r="3318" spans="12:12" x14ac:dyDescent="0.25">
      <c r="L3318" s="21"/>
    </row>
    <row r="3319" spans="12:12" x14ac:dyDescent="0.25">
      <c r="L3319" s="21"/>
    </row>
    <row r="3320" spans="12:12" x14ac:dyDescent="0.25">
      <c r="L3320" s="21"/>
    </row>
    <row r="3321" spans="12:12" x14ac:dyDescent="0.25">
      <c r="L3321" s="21"/>
    </row>
    <row r="3322" spans="12:12" x14ac:dyDescent="0.25">
      <c r="L3322" s="21"/>
    </row>
    <row r="3323" spans="12:12" x14ac:dyDescent="0.25">
      <c r="L3323" s="21"/>
    </row>
    <row r="3324" spans="12:12" x14ac:dyDescent="0.25">
      <c r="L3324" s="21"/>
    </row>
    <row r="3325" spans="12:12" x14ac:dyDescent="0.25">
      <c r="L3325" s="21"/>
    </row>
    <row r="3326" spans="12:12" x14ac:dyDescent="0.25">
      <c r="L3326" s="21"/>
    </row>
    <row r="3327" spans="12:12" x14ac:dyDescent="0.25">
      <c r="L3327" s="21"/>
    </row>
    <row r="3328" spans="12:12" x14ac:dyDescent="0.25">
      <c r="L3328" s="21"/>
    </row>
    <row r="3329" spans="12:12" x14ac:dyDescent="0.25">
      <c r="L3329" s="21"/>
    </row>
    <row r="3330" spans="12:12" x14ac:dyDescent="0.25">
      <c r="L3330" s="21"/>
    </row>
    <row r="3331" spans="12:12" x14ac:dyDescent="0.25">
      <c r="L3331" s="21"/>
    </row>
    <row r="3332" spans="12:12" x14ac:dyDescent="0.25">
      <c r="L3332" s="21"/>
    </row>
    <row r="3333" spans="12:12" x14ac:dyDescent="0.25">
      <c r="L3333" s="21"/>
    </row>
    <row r="3334" spans="12:12" x14ac:dyDescent="0.25">
      <c r="L3334" s="21"/>
    </row>
    <row r="3335" spans="12:12" x14ac:dyDescent="0.25">
      <c r="L3335" s="21"/>
    </row>
    <row r="3336" spans="12:12" x14ac:dyDescent="0.25">
      <c r="L3336" s="21"/>
    </row>
    <row r="3337" spans="12:12" x14ac:dyDescent="0.25">
      <c r="L3337" s="21"/>
    </row>
    <row r="3338" spans="12:12" x14ac:dyDescent="0.25">
      <c r="L3338" s="21"/>
    </row>
    <row r="3339" spans="12:12" x14ac:dyDescent="0.25">
      <c r="L3339" s="21"/>
    </row>
    <row r="3340" spans="12:12" x14ac:dyDescent="0.25">
      <c r="L3340" s="21"/>
    </row>
    <row r="3341" spans="12:12" x14ac:dyDescent="0.25">
      <c r="L3341" s="21"/>
    </row>
    <row r="3342" spans="12:12" x14ac:dyDescent="0.25">
      <c r="L3342" s="21"/>
    </row>
    <row r="3343" spans="12:12" x14ac:dyDescent="0.25">
      <c r="L3343" s="21"/>
    </row>
    <row r="3344" spans="12:12" x14ac:dyDescent="0.25">
      <c r="L3344" s="21"/>
    </row>
    <row r="3345" spans="12:12" x14ac:dyDescent="0.25">
      <c r="L3345" s="21"/>
    </row>
    <row r="3346" spans="12:12" x14ac:dyDescent="0.25">
      <c r="L3346" s="21"/>
    </row>
    <row r="3347" spans="12:12" x14ac:dyDescent="0.25">
      <c r="L3347" s="21"/>
    </row>
    <row r="3348" spans="12:12" x14ac:dyDescent="0.25">
      <c r="L3348" s="21"/>
    </row>
    <row r="3349" spans="12:12" x14ac:dyDescent="0.25">
      <c r="L3349" s="21"/>
    </row>
    <row r="3350" spans="12:12" x14ac:dyDescent="0.25">
      <c r="L3350" s="21"/>
    </row>
    <row r="3351" spans="12:12" x14ac:dyDescent="0.25">
      <c r="L3351" s="21"/>
    </row>
    <row r="3352" spans="12:12" x14ac:dyDescent="0.25">
      <c r="L3352" s="21"/>
    </row>
    <row r="3353" spans="12:12" x14ac:dyDescent="0.25">
      <c r="L3353" s="21"/>
    </row>
    <row r="3354" spans="12:12" x14ac:dyDescent="0.25">
      <c r="L3354" s="21"/>
    </row>
    <row r="3355" spans="12:12" x14ac:dyDescent="0.25">
      <c r="L3355" s="21"/>
    </row>
    <row r="3356" spans="12:12" x14ac:dyDescent="0.25">
      <c r="L3356" s="21"/>
    </row>
    <row r="3357" spans="12:12" x14ac:dyDescent="0.25">
      <c r="L3357" s="21"/>
    </row>
    <row r="3358" spans="12:12" x14ac:dyDescent="0.25">
      <c r="L3358" s="21"/>
    </row>
    <row r="3359" spans="12:12" x14ac:dyDescent="0.25">
      <c r="L3359" s="21"/>
    </row>
    <row r="3360" spans="12:12" x14ac:dyDescent="0.25">
      <c r="L3360" s="21"/>
    </row>
    <row r="3361" spans="12:12" x14ac:dyDescent="0.25">
      <c r="L3361" s="21"/>
    </row>
    <row r="3362" spans="12:12" x14ac:dyDescent="0.25">
      <c r="L3362" s="21"/>
    </row>
    <row r="3363" spans="12:12" x14ac:dyDescent="0.25">
      <c r="L3363" s="21"/>
    </row>
    <row r="3364" spans="12:12" x14ac:dyDescent="0.25">
      <c r="L3364" s="21"/>
    </row>
    <row r="3365" spans="12:12" x14ac:dyDescent="0.25">
      <c r="L3365" s="21"/>
    </row>
    <row r="3366" spans="12:12" x14ac:dyDescent="0.25">
      <c r="L3366" s="21"/>
    </row>
    <row r="3367" spans="12:12" x14ac:dyDescent="0.25">
      <c r="L3367" s="21"/>
    </row>
    <row r="3368" spans="12:12" x14ac:dyDescent="0.25">
      <c r="L3368" s="21"/>
    </row>
    <row r="3369" spans="12:12" x14ac:dyDescent="0.25">
      <c r="L3369" s="21"/>
    </row>
    <row r="3370" spans="12:12" x14ac:dyDescent="0.25">
      <c r="L3370" s="21"/>
    </row>
    <row r="3371" spans="12:12" x14ac:dyDescent="0.25">
      <c r="L3371" s="21"/>
    </row>
    <row r="3372" spans="12:12" x14ac:dyDescent="0.25">
      <c r="L3372" s="21"/>
    </row>
    <row r="3373" spans="12:12" x14ac:dyDescent="0.25">
      <c r="L3373" s="21"/>
    </row>
    <row r="3374" spans="12:12" x14ac:dyDescent="0.25">
      <c r="L3374" s="21"/>
    </row>
    <row r="3375" spans="12:12" x14ac:dyDescent="0.25">
      <c r="L3375" s="21"/>
    </row>
    <row r="3376" spans="12:12" x14ac:dyDescent="0.25">
      <c r="L3376" s="21"/>
    </row>
    <row r="3377" spans="12:12" x14ac:dyDescent="0.25">
      <c r="L3377" s="21"/>
    </row>
    <row r="3378" spans="12:12" x14ac:dyDescent="0.25">
      <c r="L3378" s="21"/>
    </row>
    <row r="3379" spans="12:12" x14ac:dyDescent="0.25">
      <c r="L3379" s="21"/>
    </row>
    <row r="3380" spans="12:12" x14ac:dyDescent="0.25">
      <c r="L3380" s="21"/>
    </row>
    <row r="3381" spans="12:12" x14ac:dyDescent="0.25">
      <c r="L3381" s="21"/>
    </row>
    <row r="3382" spans="12:12" x14ac:dyDescent="0.25">
      <c r="L3382" s="21"/>
    </row>
    <row r="3383" spans="12:12" x14ac:dyDescent="0.25">
      <c r="L3383" s="21"/>
    </row>
    <row r="3384" spans="12:12" x14ac:dyDescent="0.25">
      <c r="L3384" s="21"/>
    </row>
    <row r="3385" spans="12:12" x14ac:dyDescent="0.25">
      <c r="L3385" s="21"/>
    </row>
    <row r="3386" spans="12:12" x14ac:dyDescent="0.25">
      <c r="L3386" s="21"/>
    </row>
    <row r="3387" spans="12:12" x14ac:dyDescent="0.25">
      <c r="L3387" s="21"/>
    </row>
    <row r="3388" spans="12:12" x14ac:dyDescent="0.25">
      <c r="L3388" s="21"/>
    </row>
    <row r="3389" spans="12:12" x14ac:dyDescent="0.25">
      <c r="L3389" s="21"/>
    </row>
    <row r="3390" spans="12:12" x14ac:dyDescent="0.25">
      <c r="L3390" s="21"/>
    </row>
    <row r="3391" spans="12:12" x14ac:dyDescent="0.25">
      <c r="L3391" s="21"/>
    </row>
    <row r="3392" spans="12:12" x14ac:dyDescent="0.25">
      <c r="L3392" s="21"/>
    </row>
    <row r="3393" spans="12:12" x14ac:dyDescent="0.25">
      <c r="L3393" s="21"/>
    </row>
    <row r="3394" spans="12:12" x14ac:dyDescent="0.25">
      <c r="L3394" s="21"/>
    </row>
    <row r="3395" spans="12:12" x14ac:dyDescent="0.25">
      <c r="L3395" s="21"/>
    </row>
    <row r="3396" spans="12:12" x14ac:dyDescent="0.25">
      <c r="L3396" s="21"/>
    </row>
    <row r="3397" spans="12:12" x14ac:dyDescent="0.25">
      <c r="L3397" s="21"/>
    </row>
    <row r="3398" spans="12:12" x14ac:dyDescent="0.25">
      <c r="L3398" s="21"/>
    </row>
    <row r="3399" spans="12:12" x14ac:dyDescent="0.25">
      <c r="L3399" s="21"/>
    </row>
    <row r="3400" spans="12:12" x14ac:dyDescent="0.25">
      <c r="L3400" s="21"/>
    </row>
    <row r="3401" spans="12:12" x14ac:dyDescent="0.25">
      <c r="L3401" s="21"/>
    </row>
    <row r="3402" spans="12:12" x14ac:dyDescent="0.25">
      <c r="L3402" s="21"/>
    </row>
    <row r="3403" spans="12:12" x14ac:dyDescent="0.25">
      <c r="L3403" s="21"/>
    </row>
    <row r="3404" spans="12:12" x14ac:dyDescent="0.25">
      <c r="L3404" s="21"/>
    </row>
    <row r="3405" spans="12:12" x14ac:dyDescent="0.25">
      <c r="L3405" s="21"/>
    </row>
    <row r="3406" spans="12:12" x14ac:dyDescent="0.25">
      <c r="L3406" s="21"/>
    </row>
    <row r="3407" spans="12:12" x14ac:dyDescent="0.25">
      <c r="L3407" s="21"/>
    </row>
    <row r="3408" spans="12:12" x14ac:dyDescent="0.25">
      <c r="L3408" s="21"/>
    </row>
    <row r="3409" spans="12:12" x14ac:dyDescent="0.25">
      <c r="L3409" s="21"/>
    </row>
    <row r="3410" spans="12:12" x14ac:dyDescent="0.25">
      <c r="L3410" s="21"/>
    </row>
    <row r="3411" spans="12:12" x14ac:dyDescent="0.25">
      <c r="L3411" s="21"/>
    </row>
    <row r="3412" spans="12:12" x14ac:dyDescent="0.25">
      <c r="L3412" s="21"/>
    </row>
    <row r="3413" spans="12:12" x14ac:dyDescent="0.25">
      <c r="L3413" s="21"/>
    </row>
    <row r="3414" spans="12:12" x14ac:dyDescent="0.25">
      <c r="L3414" s="21"/>
    </row>
    <row r="3415" spans="12:12" x14ac:dyDescent="0.25">
      <c r="L3415" s="21"/>
    </row>
    <row r="3416" spans="12:12" x14ac:dyDescent="0.25">
      <c r="L3416" s="21"/>
    </row>
    <row r="3417" spans="12:12" x14ac:dyDescent="0.25">
      <c r="L3417" s="21"/>
    </row>
    <row r="3418" spans="12:12" x14ac:dyDescent="0.25">
      <c r="L3418" s="21"/>
    </row>
    <row r="3419" spans="12:12" x14ac:dyDescent="0.25">
      <c r="L3419" s="21"/>
    </row>
    <row r="3420" spans="12:12" x14ac:dyDescent="0.25">
      <c r="L3420" s="21"/>
    </row>
    <row r="3421" spans="12:12" x14ac:dyDescent="0.25">
      <c r="L3421" s="21"/>
    </row>
    <row r="3422" spans="12:12" x14ac:dyDescent="0.25">
      <c r="L3422" s="21"/>
    </row>
    <row r="3423" spans="12:12" x14ac:dyDescent="0.25">
      <c r="L3423" s="21"/>
    </row>
    <row r="3424" spans="12:12" x14ac:dyDescent="0.25">
      <c r="L3424" s="21"/>
    </row>
    <row r="3425" spans="12:12" x14ac:dyDescent="0.25">
      <c r="L3425" s="21"/>
    </row>
    <row r="3426" spans="12:12" x14ac:dyDescent="0.25">
      <c r="L3426" s="21"/>
    </row>
    <row r="3427" spans="12:12" x14ac:dyDescent="0.25">
      <c r="L3427" s="21"/>
    </row>
    <row r="3428" spans="12:12" x14ac:dyDescent="0.25">
      <c r="L3428" s="21"/>
    </row>
    <row r="3429" spans="12:12" x14ac:dyDescent="0.25">
      <c r="L3429" s="21"/>
    </row>
    <row r="3430" spans="12:12" x14ac:dyDescent="0.25">
      <c r="L3430" s="21"/>
    </row>
    <row r="3431" spans="12:12" x14ac:dyDescent="0.25">
      <c r="L3431" s="21"/>
    </row>
    <row r="3432" spans="12:12" x14ac:dyDescent="0.25">
      <c r="L3432" s="21"/>
    </row>
    <row r="3433" spans="12:12" x14ac:dyDescent="0.25">
      <c r="L3433" s="21"/>
    </row>
    <row r="3434" spans="12:12" x14ac:dyDescent="0.25">
      <c r="L3434" s="21"/>
    </row>
    <row r="3435" spans="12:12" x14ac:dyDescent="0.25">
      <c r="L3435" s="21"/>
    </row>
    <row r="3436" spans="12:12" x14ac:dyDescent="0.25">
      <c r="L3436" s="21"/>
    </row>
    <row r="3437" spans="12:12" x14ac:dyDescent="0.25">
      <c r="L3437" s="21"/>
    </row>
    <row r="3438" spans="12:12" x14ac:dyDescent="0.25">
      <c r="L3438" s="21"/>
    </row>
    <row r="3439" spans="12:12" x14ac:dyDescent="0.25">
      <c r="L3439" s="21"/>
    </row>
    <row r="3440" spans="12:12" x14ac:dyDescent="0.25">
      <c r="L3440" s="21"/>
    </row>
    <row r="3441" spans="12:12" x14ac:dyDescent="0.25">
      <c r="L3441" s="21"/>
    </row>
    <row r="3442" spans="12:12" x14ac:dyDescent="0.25">
      <c r="L3442" s="21"/>
    </row>
    <row r="3443" spans="12:12" x14ac:dyDescent="0.25">
      <c r="L3443" s="21"/>
    </row>
    <row r="3444" spans="12:12" x14ac:dyDescent="0.25">
      <c r="L3444" s="21"/>
    </row>
    <row r="3445" spans="12:12" x14ac:dyDescent="0.25">
      <c r="L3445" s="21"/>
    </row>
    <row r="3446" spans="12:12" x14ac:dyDescent="0.25">
      <c r="L3446" s="21"/>
    </row>
    <row r="3447" spans="12:12" x14ac:dyDescent="0.25">
      <c r="L3447" s="21"/>
    </row>
    <row r="3448" spans="12:12" x14ac:dyDescent="0.25">
      <c r="L3448" s="21"/>
    </row>
    <row r="3449" spans="12:12" x14ac:dyDescent="0.25">
      <c r="L3449" s="21"/>
    </row>
    <row r="3450" spans="12:12" x14ac:dyDescent="0.25">
      <c r="L3450" s="21"/>
    </row>
    <row r="3451" spans="12:12" x14ac:dyDescent="0.25">
      <c r="L3451" s="21"/>
    </row>
    <row r="3452" spans="12:12" x14ac:dyDescent="0.25">
      <c r="L3452" s="21"/>
    </row>
    <row r="3453" spans="12:12" x14ac:dyDescent="0.25">
      <c r="L3453" s="21"/>
    </row>
    <row r="3454" spans="12:12" x14ac:dyDescent="0.25">
      <c r="L3454" s="21"/>
    </row>
    <row r="3455" spans="12:12" x14ac:dyDescent="0.25">
      <c r="L3455" s="21"/>
    </row>
    <row r="3456" spans="12:12" x14ac:dyDescent="0.25">
      <c r="L3456" s="21"/>
    </row>
    <row r="3457" spans="12:12" x14ac:dyDescent="0.25">
      <c r="L3457" s="21"/>
    </row>
    <row r="3458" spans="12:12" x14ac:dyDescent="0.25">
      <c r="L3458" s="21"/>
    </row>
    <row r="3459" spans="12:12" x14ac:dyDescent="0.25">
      <c r="L3459" s="21"/>
    </row>
    <row r="3460" spans="12:12" x14ac:dyDescent="0.25">
      <c r="L3460" s="21"/>
    </row>
    <row r="3461" spans="12:12" x14ac:dyDescent="0.25">
      <c r="L3461" s="21"/>
    </row>
    <row r="3462" spans="12:12" x14ac:dyDescent="0.25">
      <c r="L3462" s="21"/>
    </row>
    <row r="3463" spans="12:12" x14ac:dyDescent="0.25">
      <c r="L3463" s="21"/>
    </row>
    <row r="3464" spans="12:12" x14ac:dyDescent="0.25">
      <c r="L3464" s="21"/>
    </row>
    <row r="3465" spans="12:12" x14ac:dyDescent="0.25">
      <c r="L3465" s="21"/>
    </row>
    <row r="3466" spans="12:12" x14ac:dyDescent="0.25">
      <c r="L3466" s="21"/>
    </row>
    <row r="3467" spans="12:12" x14ac:dyDescent="0.25">
      <c r="L3467" s="21"/>
    </row>
    <row r="3468" spans="12:12" x14ac:dyDescent="0.25">
      <c r="L3468" s="21"/>
    </row>
    <row r="3469" spans="12:12" x14ac:dyDescent="0.25">
      <c r="L3469" s="21"/>
    </row>
    <row r="3470" spans="12:12" x14ac:dyDescent="0.25">
      <c r="L3470" s="21"/>
    </row>
    <row r="3471" spans="12:12" x14ac:dyDescent="0.25">
      <c r="L3471" s="21"/>
    </row>
    <row r="3472" spans="12:12" x14ac:dyDescent="0.25">
      <c r="L3472" s="21"/>
    </row>
    <row r="3473" spans="12:12" x14ac:dyDescent="0.25">
      <c r="L3473" s="21"/>
    </row>
    <row r="3474" spans="12:12" x14ac:dyDescent="0.25">
      <c r="L3474" s="21"/>
    </row>
    <row r="3475" spans="12:12" x14ac:dyDescent="0.25">
      <c r="L3475" s="21"/>
    </row>
    <row r="3476" spans="12:12" x14ac:dyDescent="0.25">
      <c r="L3476" s="21"/>
    </row>
    <row r="3477" spans="12:12" x14ac:dyDescent="0.25">
      <c r="L3477" s="21"/>
    </row>
    <row r="3478" spans="12:12" x14ac:dyDescent="0.25">
      <c r="L3478" s="21"/>
    </row>
    <row r="3479" spans="12:12" x14ac:dyDescent="0.25">
      <c r="L3479" s="21"/>
    </row>
    <row r="3480" spans="12:12" x14ac:dyDescent="0.25">
      <c r="L3480" s="21"/>
    </row>
    <row r="3481" spans="12:12" x14ac:dyDescent="0.25">
      <c r="L3481" s="21"/>
    </row>
    <row r="3482" spans="12:12" x14ac:dyDescent="0.25">
      <c r="L3482" s="21"/>
    </row>
    <row r="3483" spans="12:12" x14ac:dyDescent="0.25">
      <c r="L3483" s="21"/>
    </row>
    <row r="3484" spans="12:12" x14ac:dyDescent="0.25">
      <c r="L3484" s="21"/>
    </row>
    <row r="3485" spans="12:12" x14ac:dyDescent="0.25">
      <c r="L3485" s="21"/>
    </row>
    <row r="3486" spans="12:12" x14ac:dyDescent="0.25">
      <c r="L3486" s="21"/>
    </row>
    <row r="3487" spans="12:12" x14ac:dyDescent="0.25">
      <c r="L3487" s="21"/>
    </row>
    <row r="3488" spans="12:12" x14ac:dyDescent="0.25">
      <c r="L3488" s="21"/>
    </row>
    <row r="3489" spans="12:12" x14ac:dyDescent="0.25">
      <c r="L3489" s="21"/>
    </row>
    <row r="3490" spans="12:12" x14ac:dyDescent="0.25">
      <c r="L3490" s="21"/>
    </row>
    <row r="3491" spans="12:12" x14ac:dyDescent="0.25">
      <c r="L3491" s="21"/>
    </row>
    <row r="3492" spans="12:12" x14ac:dyDescent="0.25">
      <c r="L3492" s="21"/>
    </row>
    <row r="3493" spans="12:12" x14ac:dyDescent="0.25">
      <c r="L3493" s="21"/>
    </row>
    <row r="3494" spans="12:12" x14ac:dyDescent="0.25">
      <c r="L3494" s="21"/>
    </row>
    <row r="3495" spans="12:12" x14ac:dyDescent="0.25">
      <c r="L3495" s="21"/>
    </row>
    <row r="3496" spans="12:12" x14ac:dyDescent="0.25">
      <c r="L3496" s="21"/>
    </row>
    <row r="3497" spans="12:12" x14ac:dyDescent="0.25">
      <c r="L3497" s="21"/>
    </row>
    <row r="3498" spans="12:12" x14ac:dyDescent="0.25">
      <c r="L3498" s="21"/>
    </row>
    <row r="3499" spans="12:12" x14ac:dyDescent="0.25">
      <c r="L3499" s="21"/>
    </row>
    <row r="3500" spans="12:12" x14ac:dyDescent="0.25">
      <c r="L3500" s="21"/>
    </row>
    <row r="3501" spans="12:12" x14ac:dyDescent="0.25">
      <c r="L3501" s="21"/>
    </row>
    <row r="3502" spans="12:12" x14ac:dyDescent="0.25">
      <c r="L3502" s="21"/>
    </row>
    <row r="3503" spans="12:12" x14ac:dyDescent="0.25">
      <c r="L3503" s="21"/>
    </row>
    <row r="3504" spans="12:12" x14ac:dyDescent="0.25">
      <c r="L3504" s="21"/>
    </row>
    <row r="3505" spans="12:12" x14ac:dyDescent="0.25">
      <c r="L3505" s="21"/>
    </row>
    <row r="3506" spans="12:12" x14ac:dyDescent="0.25">
      <c r="L3506" s="21"/>
    </row>
    <row r="3507" spans="12:12" x14ac:dyDescent="0.25">
      <c r="L3507" s="21"/>
    </row>
    <row r="3508" spans="12:12" x14ac:dyDescent="0.25">
      <c r="L3508" s="21"/>
    </row>
    <row r="3509" spans="12:12" x14ac:dyDescent="0.25">
      <c r="L3509" s="21"/>
    </row>
    <row r="3510" spans="12:12" x14ac:dyDescent="0.25">
      <c r="L3510" s="21"/>
    </row>
    <row r="3511" spans="12:12" x14ac:dyDescent="0.25">
      <c r="L3511" s="21"/>
    </row>
    <row r="3512" spans="12:12" x14ac:dyDescent="0.25">
      <c r="L3512" s="21"/>
    </row>
    <row r="3513" spans="12:12" x14ac:dyDescent="0.25">
      <c r="L3513" s="21"/>
    </row>
    <row r="3514" spans="12:12" x14ac:dyDescent="0.25">
      <c r="L3514" s="21"/>
    </row>
    <row r="3515" spans="12:12" x14ac:dyDescent="0.25">
      <c r="L3515" s="21"/>
    </row>
    <row r="3516" spans="12:12" x14ac:dyDescent="0.25">
      <c r="L3516" s="21"/>
    </row>
    <row r="3517" spans="12:12" x14ac:dyDescent="0.25">
      <c r="L3517" s="21"/>
    </row>
    <row r="3518" spans="12:12" x14ac:dyDescent="0.25">
      <c r="L3518" s="21"/>
    </row>
    <row r="3519" spans="12:12" x14ac:dyDescent="0.25">
      <c r="L3519" s="21"/>
    </row>
    <row r="3520" spans="12:12" x14ac:dyDescent="0.25">
      <c r="L3520" s="21"/>
    </row>
    <row r="3521" spans="12:12" x14ac:dyDescent="0.25">
      <c r="L3521" s="21"/>
    </row>
    <row r="3522" spans="12:12" x14ac:dyDescent="0.25">
      <c r="L3522" s="21"/>
    </row>
    <row r="3523" spans="12:12" x14ac:dyDescent="0.25">
      <c r="L3523" s="21"/>
    </row>
    <row r="3524" spans="12:12" x14ac:dyDescent="0.25">
      <c r="L3524" s="21"/>
    </row>
    <row r="3525" spans="12:12" x14ac:dyDescent="0.25">
      <c r="L3525" s="21"/>
    </row>
    <row r="3526" spans="12:12" x14ac:dyDescent="0.25">
      <c r="L3526" s="21"/>
    </row>
    <row r="3527" spans="12:12" x14ac:dyDescent="0.25">
      <c r="L3527" s="21"/>
    </row>
    <row r="3528" spans="12:12" x14ac:dyDescent="0.25">
      <c r="L3528" s="21"/>
    </row>
    <row r="3529" spans="12:12" x14ac:dyDescent="0.25">
      <c r="L3529" s="21"/>
    </row>
    <row r="3530" spans="12:12" x14ac:dyDescent="0.25">
      <c r="L3530" s="21"/>
    </row>
    <row r="3531" spans="12:12" x14ac:dyDescent="0.25">
      <c r="L3531" s="21"/>
    </row>
    <row r="3532" spans="12:12" x14ac:dyDescent="0.25">
      <c r="L3532" s="21"/>
    </row>
    <row r="3533" spans="12:12" x14ac:dyDescent="0.25">
      <c r="L3533" s="21"/>
    </row>
    <row r="3534" spans="12:12" x14ac:dyDescent="0.25">
      <c r="L3534" s="21"/>
    </row>
    <row r="3535" spans="12:12" x14ac:dyDescent="0.25">
      <c r="L3535" s="21"/>
    </row>
    <row r="3536" spans="12:12" x14ac:dyDescent="0.25">
      <c r="L3536" s="21"/>
    </row>
    <row r="3537" spans="12:12" x14ac:dyDescent="0.25">
      <c r="L3537" s="21"/>
    </row>
    <row r="3538" spans="12:12" x14ac:dyDescent="0.25">
      <c r="L3538" s="21"/>
    </row>
    <row r="3539" spans="12:12" x14ac:dyDescent="0.25">
      <c r="L3539" s="21"/>
    </row>
    <row r="3540" spans="12:12" x14ac:dyDescent="0.25">
      <c r="L3540" s="21"/>
    </row>
    <row r="3541" spans="12:12" x14ac:dyDescent="0.25">
      <c r="L3541" s="21"/>
    </row>
    <row r="3542" spans="12:12" x14ac:dyDescent="0.25">
      <c r="L3542" s="21"/>
    </row>
    <row r="3543" spans="12:12" x14ac:dyDescent="0.25">
      <c r="L3543" s="21"/>
    </row>
    <row r="3544" spans="12:12" x14ac:dyDescent="0.25">
      <c r="L3544" s="21"/>
    </row>
    <row r="3545" spans="12:12" x14ac:dyDescent="0.25">
      <c r="L3545" s="21"/>
    </row>
    <row r="3546" spans="12:12" x14ac:dyDescent="0.25">
      <c r="L3546" s="21"/>
    </row>
    <row r="3547" spans="12:12" x14ac:dyDescent="0.25">
      <c r="L3547" s="21"/>
    </row>
    <row r="3548" spans="12:12" x14ac:dyDescent="0.25">
      <c r="L3548" s="21"/>
    </row>
    <row r="3549" spans="12:12" x14ac:dyDescent="0.25">
      <c r="L3549" s="21"/>
    </row>
    <row r="3550" spans="12:12" x14ac:dyDescent="0.25">
      <c r="L3550" s="21"/>
    </row>
    <row r="3551" spans="12:12" x14ac:dyDescent="0.25">
      <c r="L3551" s="21"/>
    </row>
    <row r="3552" spans="12:12" x14ac:dyDescent="0.25">
      <c r="L3552" s="21"/>
    </row>
    <row r="3553" spans="12:12" x14ac:dyDescent="0.25">
      <c r="L3553" s="21"/>
    </row>
    <row r="3554" spans="12:12" x14ac:dyDescent="0.25">
      <c r="L3554" s="21"/>
    </row>
    <row r="3555" spans="12:12" x14ac:dyDescent="0.25">
      <c r="L3555" s="21"/>
    </row>
    <row r="3556" spans="12:12" x14ac:dyDescent="0.25">
      <c r="L3556" s="21"/>
    </row>
    <row r="3557" spans="12:12" x14ac:dyDescent="0.25">
      <c r="L3557" s="21"/>
    </row>
    <row r="3558" spans="12:12" x14ac:dyDescent="0.25">
      <c r="L3558" s="21"/>
    </row>
    <row r="3559" spans="12:12" x14ac:dyDescent="0.25">
      <c r="L3559" s="21"/>
    </row>
    <row r="3560" spans="12:12" x14ac:dyDescent="0.25">
      <c r="L3560" s="21"/>
    </row>
    <row r="3561" spans="12:12" x14ac:dyDescent="0.25">
      <c r="L3561" s="21"/>
    </row>
    <row r="3562" spans="12:12" x14ac:dyDescent="0.25">
      <c r="L3562" s="21"/>
    </row>
    <row r="3563" spans="12:12" x14ac:dyDescent="0.25">
      <c r="L3563" s="21"/>
    </row>
    <row r="3564" spans="12:12" x14ac:dyDescent="0.25">
      <c r="L3564" s="21"/>
    </row>
    <row r="3565" spans="12:12" x14ac:dyDescent="0.25">
      <c r="L3565" s="21"/>
    </row>
    <row r="3566" spans="12:12" x14ac:dyDescent="0.25">
      <c r="L3566" s="21"/>
    </row>
    <row r="3567" spans="12:12" x14ac:dyDescent="0.25">
      <c r="L3567" s="21"/>
    </row>
    <row r="3568" spans="12:12" x14ac:dyDescent="0.25">
      <c r="L3568" s="21"/>
    </row>
    <row r="3569" spans="12:12" x14ac:dyDescent="0.25">
      <c r="L3569" s="21"/>
    </row>
    <row r="3570" spans="12:12" x14ac:dyDescent="0.25">
      <c r="L3570" s="21"/>
    </row>
    <row r="3571" spans="12:12" x14ac:dyDescent="0.25">
      <c r="L3571" s="21"/>
    </row>
    <row r="3572" spans="12:12" x14ac:dyDescent="0.25">
      <c r="L3572" s="21"/>
    </row>
    <row r="3573" spans="12:12" x14ac:dyDescent="0.25">
      <c r="L3573" s="21"/>
    </row>
    <row r="3574" spans="12:12" x14ac:dyDescent="0.25">
      <c r="L3574" s="21"/>
    </row>
    <row r="3575" spans="12:12" x14ac:dyDescent="0.25">
      <c r="L3575" s="21"/>
    </row>
    <row r="3576" spans="12:12" x14ac:dyDescent="0.25">
      <c r="L3576" s="21"/>
    </row>
    <row r="3577" spans="12:12" x14ac:dyDescent="0.25">
      <c r="L3577" s="21"/>
    </row>
    <row r="3578" spans="12:12" x14ac:dyDescent="0.25">
      <c r="L3578" s="21"/>
    </row>
    <row r="3579" spans="12:12" x14ac:dyDescent="0.25">
      <c r="L3579" s="21"/>
    </row>
    <row r="3580" spans="12:12" x14ac:dyDescent="0.25">
      <c r="L3580" s="21"/>
    </row>
    <row r="3581" spans="12:12" x14ac:dyDescent="0.25">
      <c r="L3581" s="21"/>
    </row>
    <row r="3582" spans="12:12" x14ac:dyDescent="0.25">
      <c r="L3582" s="21"/>
    </row>
    <row r="3583" spans="12:12" x14ac:dyDescent="0.25">
      <c r="L3583" s="21"/>
    </row>
    <row r="3584" spans="12:12" x14ac:dyDescent="0.25">
      <c r="L3584" s="21"/>
    </row>
    <row r="3585" spans="12:12" x14ac:dyDescent="0.25">
      <c r="L3585" s="21"/>
    </row>
    <row r="3586" spans="12:12" x14ac:dyDescent="0.25">
      <c r="L3586" s="21"/>
    </row>
    <row r="3587" spans="12:12" x14ac:dyDescent="0.25">
      <c r="L3587" s="21"/>
    </row>
    <row r="3588" spans="12:12" x14ac:dyDescent="0.25">
      <c r="L3588" s="21"/>
    </row>
    <row r="3589" spans="12:12" x14ac:dyDescent="0.25">
      <c r="L3589" s="21"/>
    </row>
    <row r="3590" spans="12:12" x14ac:dyDescent="0.25">
      <c r="L3590" s="21"/>
    </row>
    <row r="3591" spans="12:12" x14ac:dyDescent="0.25">
      <c r="L3591" s="21"/>
    </row>
    <row r="3592" spans="12:12" x14ac:dyDescent="0.25">
      <c r="L3592" s="21"/>
    </row>
    <row r="3593" spans="12:12" x14ac:dyDescent="0.25">
      <c r="L3593" s="21"/>
    </row>
    <row r="3594" spans="12:12" x14ac:dyDescent="0.25">
      <c r="L3594" s="21"/>
    </row>
    <row r="3595" spans="12:12" x14ac:dyDescent="0.25">
      <c r="L3595" s="21"/>
    </row>
    <row r="3596" spans="12:12" x14ac:dyDescent="0.25">
      <c r="L3596" s="21"/>
    </row>
    <row r="3597" spans="12:12" x14ac:dyDescent="0.25">
      <c r="L3597" s="21"/>
    </row>
    <row r="3598" spans="12:12" x14ac:dyDescent="0.25">
      <c r="L3598" s="21"/>
    </row>
    <row r="3599" spans="12:12" x14ac:dyDescent="0.25">
      <c r="L3599" s="21"/>
    </row>
    <row r="3600" spans="12:12" x14ac:dyDescent="0.25">
      <c r="L3600" s="21"/>
    </row>
    <row r="3601" spans="12:12" x14ac:dyDescent="0.25">
      <c r="L3601" s="21"/>
    </row>
    <row r="3602" spans="12:12" x14ac:dyDescent="0.25">
      <c r="L3602" s="21"/>
    </row>
    <row r="3603" spans="12:12" x14ac:dyDescent="0.25">
      <c r="L3603" s="21"/>
    </row>
    <row r="3604" spans="12:12" x14ac:dyDescent="0.25">
      <c r="L3604" s="21"/>
    </row>
    <row r="3605" spans="12:12" x14ac:dyDescent="0.25">
      <c r="L3605" s="21"/>
    </row>
    <row r="3606" spans="12:12" x14ac:dyDescent="0.25">
      <c r="L3606" s="21"/>
    </row>
    <row r="3607" spans="12:12" x14ac:dyDescent="0.25">
      <c r="L3607" s="21"/>
    </row>
    <row r="3608" spans="12:12" x14ac:dyDescent="0.25">
      <c r="L3608" s="21"/>
    </row>
    <row r="3609" spans="12:12" x14ac:dyDescent="0.25">
      <c r="L3609" s="21"/>
    </row>
    <row r="3610" spans="12:12" x14ac:dyDescent="0.25">
      <c r="L3610" s="21"/>
    </row>
    <row r="3611" spans="12:12" x14ac:dyDescent="0.25">
      <c r="L3611" s="21"/>
    </row>
    <row r="3612" spans="12:12" x14ac:dyDescent="0.25">
      <c r="L3612" s="21"/>
    </row>
    <row r="3613" spans="12:12" x14ac:dyDescent="0.25">
      <c r="L3613" s="21"/>
    </row>
    <row r="3614" spans="12:12" x14ac:dyDescent="0.25">
      <c r="L3614" s="21"/>
    </row>
    <row r="3615" spans="12:12" x14ac:dyDescent="0.25">
      <c r="L3615" s="21"/>
    </row>
    <row r="3616" spans="12:12" x14ac:dyDescent="0.25">
      <c r="L3616" s="21"/>
    </row>
    <row r="3617" spans="12:12" x14ac:dyDescent="0.25">
      <c r="L3617" s="21"/>
    </row>
    <row r="3618" spans="12:12" x14ac:dyDescent="0.25">
      <c r="L3618" s="21"/>
    </row>
    <row r="3619" spans="12:12" x14ac:dyDescent="0.25">
      <c r="L3619" s="21"/>
    </row>
    <row r="3620" spans="12:12" x14ac:dyDescent="0.25">
      <c r="L3620" s="21"/>
    </row>
    <row r="3621" spans="12:12" x14ac:dyDescent="0.25">
      <c r="L3621" s="21"/>
    </row>
    <row r="3622" spans="12:12" x14ac:dyDescent="0.25">
      <c r="L3622" s="21"/>
    </row>
    <row r="3623" spans="12:12" x14ac:dyDescent="0.25">
      <c r="L3623" s="21"/>
    </row>
    <row r="3624" spans="12:12" x14ac:dyDescent="0.25">
      <c r="L3624" s="21"/>
    </row>
    <row r="3625" spans="12:12" x14ac:dyDescent="0.25">
      <c r="L3625" s="21"/>
    </row>
    <row r="3626" spans="12:12" x14ac:dyDescent="0.25">
      <c r="L3626" s="21"/>
    </row>
    <row r="3627" spans="12:12" x14ac:dyDescent="0.25">
      <c r="L3627" s="21"/>
    </row>
    <row r="3628" spans="12:12" x14ac:dyDescent="0.25">
      <c r="L3628" s="21"/>
    </row>
    <row r="3629" spans="12:12" x14ac:dyDescent="0.25">
      <c r="L3629" s="21"/>
    </row>
    <row r="3630" spans="12:12" x14ac:dyDescent="0.25">
      <c r="L3630" s="21"/>
    </row>
    <row r="3631" spans="12:12" x14ac:dyDescent="0.25">
      <c r="L3631" s="21"/>
    </row>
    <row r="3632" spans="12:12" x14ac:dyDescent="0.25">
      <c r="L3632" s="21"/>
    </row>
    <row r="3633" spans="12:12" x14ac:dyDescent="0.25">
      <c r="L3633" s="21"/>
    </row>
    <row r="3634" spans="12:12" x14ac:dyDescent="0.25">
      <c r="L3634" s="21"/>
    </row>
    <row r="3635" spans="12:12" x14ac:dyDescent="0.25">
      <c r="L3635" s="21"/>
    </row>
    <row r="3636" spans="12:12" x14ac:dyDescent="0.25">
      <c r="L3636" s="21"/>
    </row>
    <row r="3637" spans="12:12" x14ac:dyDescent="0.25">
      <c r="L3637" s="21"/>
    </row>
    <row r="3638" spans="12:12" x14ac:dyDescent="0.25">
      <c r="L3638" s="21"/>
    </row>
    <row r="3639" spans="12:12" x14ac:dyDescent="0.25">
      <c r="L3639" s="21"/>
    </row>
    <row r="3640" spans="12:12" x14ac:dyDescent="0.25">
      <c r="L3640" s="21"/>
    </row>
    <row r="3641" spans="12:12" x14ac:dyDescent="0.25">
      <c r="L3641" s="21"/>
    </row>
    <row r="3642" spans="12:12" x14ac:dyDescent="0.25">
      <c r="L3642" s="21"/>
    </row>
    <row r="3643" spans="12:12" x14ac:dyDescent="0.25">
      <c r="L3643" s="21"/>
    </row>
    <row r="3644" spans="12:12" x14ac:dyDescent="0.25">
      <c r="L3644" s="21"/>
    </row>
    <row r="3645" spans="12:12" x14ac:dyDescent="0.25">
      <c r="L3645" s="21"/>
    </row>
    <row r="3646" spans="12:12" x14ac:dyDescent="0.25">
      <c r="L3646" s="21"/>
    </row>
    <row r="3647" spans="12:12" x14ac:dyDescent="0.25">
      <c r="L3647" s="21"/>
    </row>
    <row r="3648" spans="12:12" x14ac:dyDescent="0.25">
      <c r="L3648" s="21"/>
    </row>
    <row r="3649" spans="12:12" x14ac:dyDescent="0.25">
      <c r="L3649" s="21"/>
    </row>
    <row r="3650" spans="12:12" x14ac:dyDescent="0.25">
      <c r="L3650" s="21"/>
    </row>
    <row r="3651" spans="12:12" x14ac:dyDescent="0.25">
      <c r="L3651" s="21"/>
    </row>
    <row r="3652" spans="12:12" x14ac:dyDescent="0.25">
      <c r="L3652" s="21"/>
    </row>
    <row r="3653" spans="12:12" x14ac:dyDescent="0.25">
      <c r="L3653" s="21"/>
    </row>
    <row r="3654" spans="12:12" x14ac:dyDescent="0.25">
      <c r="L3654" s="21"/>
    </row>
    <row r="3655" spans="12:12" x14ac:dyDescent="0.25">
      <c r="L3655" s="21"/>
    </row>
    <row r="3656" spans="12:12" x14ac:dyDescent="0.25">
      <c r="L3656" s="21"/>
    </row>
    <row r="3657" spans="12:12" x14ac:dyDescent="0.25">
      <c r="L3657" s="21"/>
    </row>
    <row r="3658" spans="12:12" x14ac:dyDescent="0.25">
      <c r="L3658" s="21"/>
    </row>
    <row r="3659" spans="12:12" x14ac:dyDescent="0.25">
      <c r="L3659" s="21"/>
    </row>
    <row r="3660" spans="12:12" x14ac:dyDescent="0.25">
      <c r="L3660" s="21"/>
    </row>
    <row r="3661" spans="12:12" x14ac:dyDescent="0.25">
      <c r="L3661" s="21"/>
    </row>
    <row r="3662" spans="12:12" x14ac:dyDescent="0.25">
      <c r="L3662" s="21"/>
    </row>
    <row r="3663" spans="12:12" x14ac:dyDescent="0.25">
      <c r="L3663" s="21"/>
    </row>
    <row r="3664" spans="12:12" x14ac:dyDescent="0.25">
      <c r="L3664" s="21"/>
    </row>
    <row r="3665" spans="12:12" x14ac:dyDescent="0.25">
      <c r="L3665" s="21"/>
    </row>
    <row r="3666" spans="12:12" x14ac:dyDescent="0.25">
      <c r="L3666" s="21"/>
    </row>
    <row r="3667" spans="12:12" x14ac:dyDescent="0.25">
      <c r="L3667" s="21"/>
    </row>
    <row r="3668" spans="12:12" x14ac:dyDescent="0.25">
      <c r="L3668" s="21"/>
    </row>
    <row r="3669" spans="12:12" x14ac:dyDescent="0.25">
      <c r="L3669" s="21"/>
    </row>
    <row r="3670" spans="12:12" x14ac:dyDescent="0.25">
      <c r="L3670" s="21"/>
    </row>
    <row r="3671" spans="12:12" x14ac:dyDescent="0.25">
      <c r="L3671" s="21"/>
    </row>
    <row r="3672" spans="12:12" x14ac:dyDescent="0.25">
      <c r="L3672" s="21"/>
    </row>
    <row r="3673" spans="12:12" x14ac:dyDescent="0.25">
      <c r="L3673" s="21"/>
    </row>
    <row r="3674" spans="12:12" x14ac:dyDescent="0.25">
      <c r="L3674" s="21"/>
    </row>
    <row r="3675" spans="12:12" x14ac:dyDescent="0.25">
      <c r="L3675" s="21"/>
    </row>
    <row r="3676" spans="12:12" x14ac:dyDescent="0.25">
      <c r="L3676" s="21"/>
    </row>
    <row r="3677" spans="12:12" x14ac:dyDescent="0.25">
      <c r="L3677" s="21"/>
    </row>
    <row r="3678" spans="12:12" x14ac:dyDescent="0.25">
      <c r="L3678" s="21"/>
    </row>
    <row r="3679" spans="12:12" x14ac:dyDescent="0.25">
      <c r="L3679" s="21"/>
    </row>
    <row r="3680" spans="12:12" x14ac:dyDescent="0.25">
      <c r="L3680" s="21"/>
    </row>
    <row r="3681" spans="12:12" x14ac:dyDescent="0.25">
      <c r="L3681" s="21"/>
    </row>
    <row r="3682" spans="12:12" x14ac:dyDescent="0.25">
      <c r="L3682" s="21"/>
    </row>
    <row r="3683" spans="12:12" x14ac:dyDescent="0.25">
      <c r="L3683" s="21"/>
    </row>
    <row r="3684" spans="12:12" x14ac:dyDescent="0.25">
      <c r="L3684" s="21"/>
    </row>
    <row r="3685" spans="12:12" x14ac:dyDescent="0.25">
      <c r="L3685" s="21"/>
    </row>
    <row r="3686" spans="12:12" x14ac:dyDescent="0.25">
      <c r="L3686" s="21"/>
    </row>
    <row r="3687" spans="12:12" x14ac:dyDescent="0.25">
      <c r="L3687" s="21"/>
    </row>
    <row r="3688" spans="12:12" x14ac:dyDescent="0.25">
      <c r="L3688" s="21"/>
    </row>
    <row r="3689" spans="12:12" x14ac:dyDescent="0.25">
      <c r="L3689" s="21"/>
    </row>
    <row r="3690" spans="12:12" x14ac:dyDescent="0.25">
      <c r="L3690" s="21"/>
    </row>
    <row r="3691" spans="12:12" x14ac:dyDescent="0.25">
      <c r="L3691" s="21"/>
    </row>
    <row r="3692" spans="12:12" x14ac:dyDescent="0.25">
      <c r="L3692" s="21"/>
    </row>
    <row r="3693" spans="12:12" x14ac:dyDescent="0.25">
      <c r="L3693" s="21"/>
    </row>
    <row r="3694" spans="12:12" x14ac:dyDescent="0.25">
      <c r="L3694" s="21"/>
    </row>
    <row r="3695" spans="12:12" x14ac:dyDescent="0.25">
      <c r="L3695" s="21"/>
    </row>
    <row r="3696" spans="12:12" x14ac:dyDescent="0.25">
      <c r="L3696" s="21"/>
    </row>
    <row r="3697" spans="12:12" x14ac:dyDescent="0.25">
      <c r="L3697" s="21"/>
    </row>
    <row r="3698" spans="12:12" x14ac:dyDescent="0.25">
      <c r="L3698" s="21"/>
    </row>
    <row r="3699" spans="12:12" x14ac:dyDescent="0.25">
      <c r="L3699" s="21"/>
    </row>
    <row r="3700" spans="12:12" x14ac:dyDescent="0.25">
      <c r="L3700" s="21"/>
    </row>
    <row r="3701" spans="12:12" x14ac:dyDescent="0.25">
      <c r="L3701" s="21"/>
    </row>
    <row r="3702" spans="12:12" x14ac:dyDescent="0.25">
      <c r="L3702" s="21"/>
    </row>
    <row r="3703" spans="12:12" x14ac:dyDescent="0.25">
      <c r="L3703" s="21"/>
    </row>
    <row r="3704" spans="12:12" x14ac:dyDescent="0.25">
      <c r="L3704" s="21"/>
    </row>
    <row r="3705" spans="12:12" x14ac:dyDescent="0.25">
      <c r="L3705" s="21"/>
    </row>
    <row r="3706" spans="12:12" x14ac:dyDescent="0.25">
      <c r="L3706" s="21"/>
    </row>
    <row r="3707" spans="12:12" x14ac:dyDescent="0.25">
      <c r="L3707" s="21"/>
    </row>
    <row r="3708" spans="12:12" x14ac:dyDescent="0.25">
      <c r="L3708" s="21"/>
    </row>
    <row r="3709" spans="12:12" x14ac:dyDescent="0.25">
      <c r="L3709" s="21"/>
    </row>
    <row r="3710" spans="12:12" x14ac:dyDescent="0.25">
      <c r="L3710" s="21"/>
    </row>
    <row r="3711" spans="12:12" x14ac:dyDescent="0.25">
      <c r="L3711" s="21"/>
    </row>
    <row r="3712" spans="12:12" x14ac:dyDescent="0.25">
      <c r="L3712" s="21"/>
    </row>
    <row r="3713" spans="12:12" x14ac:dyDescent="0.25">
      <c r="L3713" s="21"/>
    </row>
    <row r="3714" spans="12:12" x14ac:dyDescent="0.25">
      <c r="L3714" s="21"/>
    </row>
    <row r="3715" spans="12:12" x14ac:dyDescent="0.25">
      <c r="L3715" s="21"/>
    </row>
    <row r="3716" spans="12:12" x14ac:dyDescent="0.25">
      <c r="L3716" s="21"/>
    </row>
    <row r="3717" spans="12:12" x14ac:dyDescent="0.25">
      <c r="L3717" s="21"/>
    </row>
    <row r="3718" spans="12:12" x14ac:dyDescent="0.25">
      <c r="L3718" s="21"/>
    </row>
    <row r="3719" spans="12:12" x14ac:dyDescent="0.25">
      <c r="L3719" s="21"/>
    </row>
    <row r="3720" spans="12:12" x14ac:dyDescent="0.25">
      <c r="L3720" s="21"/>
    </row>
    <row r="3721" spans="12:12" x14ac:dyDescent="0.25">
      <c r="L3721" s="21"/>
    </row>
    <row r="3722" spans="12:12" x14ac:dyDescent="0.25">
      <c r="L3722" s="21"/>
    </row>
    <row r="3723" spans="12:12" x14ac:dyDescent="0.25">
      <c r="L3723" s="21"/>
    </row>
    <row r="3724" spans="12:12" x14ac:dyDescent="0.25">
      <c r="L3724" s="21"/>
    </row>
    <row r="3725" spans="12:12" x14ac:dyDescent="0.25">
      <c r="L3725" s="21"/>
    </row>
    <row r="3726" spans="12:12" x14ac:dyDescent="0.25">
      <c r="L3726" s="21"/>
    </row>
    <row r="3727" spans="12:12" x14ac:dyDescent="0.25">
      <c r="L3727" s="21"/>
    </row>
    <row r="3728" spans="12:12" x14ac:dyDescent="0.25">
      <c r="L3728" s="21"/>
    </row>
    <row r="3729" spans="12:12" x14ac:dyDescent="0.25">
      <c r="L3729" s="21"/>
    </row>
    <row r="3730" spans="12:12" x14ac:dyDescent="0.25">
      <c r="L3730" s="21"/>
    </row>
    <row r="3731" spans="12:12" x14ac:dyDescent="0.25">
      <c r="L3731" s="21"/>
    </row>
    <row r="3732" spans="12:12" x14ac:dyDescent="0.25">
      <c r="L3732" s="21"/>
    </row>
    <row r="3733" spans="12:12" x14ac:dyDescent="0.25">
      <c r="L3733" s="21"/>
    </row>
    <row r="3734" spans="12:12" x14ac:dyDescent="0.25">
      <c r="L3734" s="21"/>
    </row>
    <row r="3735" spans="12:12" x14ac:dyDescent="0.25">
      <c r="L3735" s="21"/>
    </row>
    <row r="3736" spans="12:12" x14ac:dyDescent="0.25">
      <c r="L3736" s="21"/>
    </row>
    <row r="3737" spans="12:12" x14ac:dyDescent="0.25">
      <c r="L3737" s="21"/>
    </row>
    <row r="3738" spans="12:12" x14ac:dyDescent="0.25">
      <c r="L3738" s="21"/>
    </row>
    <row r="3739" spans="12:12" x14ac:dyDescent="0.25">
      <c r="L3739" s="21"/>
    </row>
    <row r="3740" spans="12:12" x14ac:dyDescent="0.25">
      <c r="L3740" s="21"/>
    </row>
    <row r="3741" spans="12:12" x14ac:dyDescent="0.25">
      <c r="L3741" s="21"/>
    </row>
    <row r="3742" spans="12:12" x14ac:dyDescent="0.25">
      <c r="L3742" s="21"/>
    </row>
    <row r="3743" spans="12:12" x14ac:dyDescent="0.25">
      <c r="L3743" s="21"/>
    </row>
    <row r="3744" spans="12:12" x14ac:dyDescent="0.25">
      <c r="L3744" s="21"/>
    </row>
    <row r="3745" spans="12:12" x14ac:dyDescent="0.25">
      <c r="L3745" s="21"/>
    </row>
    <row r="3746" spans="12:12" x14ac:dyDescent="0.25">
      <c r="L3746" s="21"/>
    </row>
    <row r="3747" spans="12:12" x14ac:dyDescent="0.25">
      <c r="L3747" s="21"/>
    </row>
    <row r="3748" spans="12:12" x14ac:dyDescent="0.25">
      <c r="L3748" s="21"/>
    </row>
    <row r="3749" spans="12:12" x14ac:dyDescent="0.25">
      <c r="L3749" s="21"/>
    </row>
    <row r="3750" spans="12:12" x14ac:dyDescent="0.25">
      <c r="L3750" s="21"/>
    </row>
    <row r="3751" spans="12:12" x14ac:dyDescent="0.25">
      <c r="L3751" s="21"/>
    </row>
    <row r="3752" spans="12:12" x14ac:dyDescent="0.25">
      <c r="L3752" s="21"/>
    </row>
    <row r="3753" spans="12:12" x14ac:dyDescent="0.25">
      <c r="L3753" s="21"/>
    </row>
    <row r="3754" spans="12:12" x14ac:dyDescent="0.25">
      <c r="L3754" s="21"/>
    </row>
    <row r="3755" spans="12:12" x14ac:dyDescent="0.25">
      <c r="L3755" s="21"/>
    </row>
    <row r="3756" spans="12:12" x14ac:dyDescent="0.25">
      <c r="L3756" s="21"/>
    </row>
    <row r="3757" spans="12:12" x14ac:dyDescent="0.25">
      <c r="L3757" s="21"/>
    </row>
    <row r="3758" spans="12:12" x14ac:dyDescent="0.25">
      <c r="L3758" s="21"/>
    </row>
    <row r="3759" spans="12:12" x14ac:dyDescent="0.25">
      <c r="L3759" s="21"/>
    </row>
    <row r="3760" spans="12:12" x14ac:dyDescent="0.25">
      <c r="L3760" s="21"/>
    </row>
    <row r="3761" spans="12:12" x14ac:dyDescent="0.25">
      <c r="L3761" s="21"/>
    </row>
    <row r="3762" spans="12:12" x14ac:dyDescent="0.25">
      <c r="L3762" s="21"/>
    </row>
    <row r="3763" spans="12:12" x14ac:dyDescent="0.25">
      <c r="L3763" s="21"/>
    </row>
    <row r="3764" spans="12:12" x14ac:dyDescent="0.25">
      <c r="L3764" s="21"/>
    </row>
    <row r="3765" spans="12:12" x14ac:dyDescent="0.25">
      <c r="L3765" s="21"/>
    </row>
    <row r="3766" spans="12:12" x14ac:dyDescent="0.25">
      <c r="L3766" s="21"/>
    </row>
    <row r="3767" spans="12:12" x14ac:dyDescent="0.25">
      <c r="L3767" s="21"/>
    </row>
    <row r="3768" spans="12:12" x14ac:dyDescent="0.25">
      <c r="L3768" s="21"/>
    </row>
    <row r="3769" spans="12:12" x14ac:dyDescent="0.25">
      <c r="L3769" s="21"/>
    </row>
    <row r="3770" spans="12:12" x14ac:dyDescent="0.25">
      <c r="L3770" s="21"/>
    </row>
    <row r="3771" spans="12:12" x14ac:dyDescent="0.25">
      <c r="L3771" s="21"/>
    </row>
    <row r="3772" spans="12:12" x14ac:dyDescent="0.25">
      <c r="L3772" s="21"/>
    </row>
    <row r="3773" spans="12:12" x14ac:dyDescent="0.25">
      <c r="L3773" s="21"/>
    </row>
    <row r="3774" spans="12:12" x14ac:dyDescent="0.25">
      <c r="L3774" s="21"/>
    </row>
    <row r="3775" spans="12:12" x14ac:dyDescent="0.25">
      <c r="L3775" s="21"/>
    </row>
    <row r="3776" spans="12:12" x14ac:dyDescent="0.25">
      <c r="L3776" s="21"/>
    </row>
    <row r="3777" spans="12:12" x14ac:dyDescent="0.25">
      <c r="L3777" s="21"/>
    </row>
    <row r="3778" spans="12:12" x14ac:dyDescent="0.25">
      <c r="L3778" s="21"/>
    </row>
    <row r="3779" spans="12:12" x14ac:dyDescent="0.25">
      <c r="L3779" s="21"/>
    </row>
    <row r="3780" spans="12:12" x14ac:dyDescent="0.25">
      <c r="L3780" s="21"/>
    </row>
    <row r="3781" spans="12:12" x14ac:dyDescent="0.25">
      <c r="L3781" s="21"/>
    </row>
    <row r="3782" spans="12:12" x14ac:dyDescent="0.25">
      <c r="L3782" s="21"/>
    </row>
    <row r="3783" spans="12:12" x14ac:dyDescent="0.25">
      <c r="L3783" s="21"/>
    </row>
    <row r="3784" spans="12:12" x14ac:dyDescent="0.25">
      <c r="L3784" s="21"/>
    </row>
    <row r="3785" spans="12:12" x14ac:dyDescent="0.25">
      <c r="L3785" s="21"/>
    </row>
    <row r="3786" spans="12:12" x14ac:dyDescent="0.25">
      <c r="L3786" s="21"/>
    </row>
    <row r="3787" spans="12:12" x14ac:dyDescent="0.25">
      <c r="L3787" s="21"/>
    </row>
    <row r="3788" spans="12:12" x14ac:dyDescent="0.25">
      <c r="L3788" s="21"/>
    </row>
    <row r="3789" spans="12:12" x14ac:dyDescent="0.25">
      <c r="L3789" s="21"/>
    </row>
    <row r="3790" spans="12:12" x14ac:dyDescent="0.25">
      <c r="L3790" s="21"/>
    </row>
    <row r="3791" spans="12:12" x14ac:dyDescent="0.25">
      <c r="L3791" s="21"/>
    </row>
    <row r="3792" spans="12:12" x14ac:dyDescent="0.25">
      <c r="L3792" s="21"/>
    </row>
    <row r="3793" spans="12:12" x14ac:dyDescent="0.25">
      <c r="L3793" s="21"/>
    </row>
    <row r="3794" spans="12:12" x14ac:dyDescent="0.25">
      <c r="L3794" s="21"/>
    </row>
    <row r="3795" spans="12:12" x14ac:dyDescent="0.25">
      <c r="L3795" s="21"/>
    </row>
    <row r="3796" spans="12:12" x14ac:dyDescent="0.25">
      <c r="L3796" s="21"/>
    </row>
    <row r="3797" spans="12:12" x14ac:dyDescent="0.25">
      <c r="L3797" s="21"/>
    </row>
    <row r="3798" spans="12:12" x14ac:dyDescent="0.25">
      <c r="L3798" s="21"/>
    </row>
    <row r="3799" spans="12:12" x14ac:dyDescent="0.25">
      <c r="L3799" s="21"/>
    </row>
    <row r="3800" spans="12:12" x14ac:dyDescent="0.25">
      <c r="L3800" s="21"/>
    </row>
    <row r="3801" spans="12:12" x14ac:dyDescent="0.25">
      <c r="L3801" s="21"/>
    </row>
    <row r="3802" spans="12:12" x14ac:dyDescent="0.25">
      <c r="L3802" s="21"/>
    </row>
    <row r="3803" spans="12:12" x14ac:dyDescent="0.25">
      <c r="L3803" s="21"/>
    </row>
    <row r="3804" spans="12:12" x14ac:dyDescent="0.25">
      <c r="L3804" s="21"/>
    </row>
    <row r="3805" spans="12:12" x14ac:dyDescent="0.25">
      <c r="L3805" s="21"/>
    </row>
    <row r="3806" spans="12:12" x14ac:dyDescent="0.25">
      <c r="L3806" s="21"/>
    </row>
    <row r="3807" spans="12:12" x14ac:dyDescent="0.25">
      <c r="L3807" s="21"/>
    </row>
    <row r="3808" spans="12:12" x14ac:dyDescent="0.25">
      <c r="L3808" s="21"/>
    </row>
    <row r="3809" spans="12:12" x14ac:dyDescent="0.25">
      <c r="L3809" s="21"/>
    </row>
    <row r="3810" spans="12:12" x14ac:dyDescent="0.25">
      <c r="L3810" s="21"/>
    </row>
    <row r="3811" spans="12:12" x14ac:dyDescent="0.25">
      <c r="L3811" s="21"/>
    </row>
    <row r="3812" spans="12:12" x14ac:dyDescent="0.25">
      <c r="L3812" s="21"/>
    </row>
    <row r="3813" spans="12:12" x14ac:dyDescent="0.25">
      <c r="L3813" s="21"/>
    </row>
    <row r="3814" spans="12:12" x14ac:dyDescent="0.25">
      <c r="L3814" s="21"/>
    </row>
    <row r="3815" spans="12:12" x14ac:dyDescent="0.25">
      <c r="L3815" s="21"/>
    </row>
    <row r="3816" spans="12:12" x14ac:dyDescent="0.25">
      <c r="L3816" s="21"/>
    </row>
    <row r="3817" spans="12:12" x14ac:dyDescent="0.25">
      <c r="L3817" s="21"/>
    </row>
    <row r="3818" spans="12:12" x14ac:dyDescent="0.25">
      <c r="L3818" s="21"/>
    </row>
    <row r="3819" spans="12:12" x14ac:dyDescent="0.25">
      <c r="L3819" s="21"/>
    </row>
    <row r="3820" spans="12:12" x14ac:dyDescent="0.25">
      <c r="L3820" s="21"/>
    </row>
    <row r="3821" spans="12:12" x14ac:dyDescent="0.25">
      <c r="L3821" s="21"/>
    </row>
    <row r="3822" spans="12:12" x14ac:dyDescent="0.25">
      <c r="L3822" s="21"/>
    </row>
    <row r="3823" spans="12:12" x14ac:dyDescent="0.25">
      <c r="L3823" s="21"/>
    </row>
    <row r="3824" spans="12:12" x14ac:dyDescent="0.25">
      <c r="L3824" s="21"/>
    </row>
    <row r="3825" spans="12:12" x14ac:dyDescent="0.25">
      <c r="L3825" s="21"/>
    </row>
    <row r="3826" spans="12:12" x14ac:dyDescent="0.25">
      <c r="L3826" s="21"/>
    </row>
    <row r="3827" spans="12:12" x14ac:dyDescent="0.25">
      <c r="L3827" s="21"/>
    </row>
    <row r="3828" spans="12:12" x14ac:dyDescent="0.25">
      <c r="L3828" s="21"/>
    </row>
    <row r="3829" spans="12:12" x14ac:dyDescent="0.25">
      <c r="L3829" s="21"/>
    </row>
    <row r="3830" spans="12:12" x14ac:dyDescent="0.25">
      <c r="L3830" s="21"/>
    </row>
    <row r="3831" spans="12:12" x14ac:dyDescent="0.25">
      <c r="L3831" s="21"/>
    </row>
    <row r="3832" spans="12:12" x14ac:dyDescent="0.25">
      <c r="L3832" s="21"/>
    </row>
    <row r="3833" spans="12:12" x14ac:dyDescent="0.25">
      <c r="L3833" s="21"/>
    </row>
    <row r="3834" spans="12:12" x14ac:dyDescent="0.25">
      <c r="L3834" s="21"/>
    </row>
    <row r="3835" spans="12:12" x14ac:dyDescent="0.25">
      <c r="L3835" s="21"/>
    </row>
    <row r="3836" spans="12:12" x14ac:dyDescent="0.25">
      <c r="L3836" s="21"/>
    </row>
    <row r="3837" spans="12:12" x14ac:dyDescent="0.25">
      <c r="L3837" s="21"/>
    </row>
    <row r="3838" spans="12:12" x14ac:dyDescent="0.25">
      <c r="L3838" s="21"/>
    </row>
    <row r="3839" spans="12:12" x14ac:dyDescent="0.25">
      <c r="L3839" s="21"/>
    </row>
    <row r="3840" spans="12:12" x14ac:dyDescent="0.25">
      <c r="L3840" s="21"/>
    </row>
    <row r="3841" spans="12:12" x14ac:dyDescent="0.25">
      <c r="L3841" s="21"/>
    </row>
    <row r="3842" spans="12:12" x14ac:dyDescent="0.25">
      <c r="L3842" s="21"/>
    </row>
    <row r="3843" spans="12:12" x14ac:dyDescent="0.25">
      <c r="L3843" s="21"/>
    </row>
    <row r="3844" spans="12:12" x14ac:dyDescent="0.25">
      <c r="L3844" s="21"/>
    </row>
    <row r="3845" spans="12:12" x14ac:dyDescent="0.25">
      <c r="L3845" s="21"/>
    </row>
    <row r="3846" spans="12:12" x14ac:dyDescent="0.25">
      <c r="L3846" s="21"/>
    </row>
    <row r="3847" spans="12:12" x14ac:dyDescent="0.25">
      <c r="L3847" s="21"/>
    </row>
    <row r="3848" spans="12:12" x14ac:dyDescent="0.25">
      <c r="L3848" s="21"/>
    </row>
    <row r="3849" spans="12:12" x14ac:dyDescent="0.25">
      <c r="L3849" s="21"/>
    </row>
    <row r="3850" spans="12:12" x14ac:dyDescent="0.25">
      <c r="L3850" s="21"/>
    </row>
    <row r="3851" spans="12:12" x14ac:dyDescent="0.25">
      <c r="L3851" s="21"/>
    </row>
    <row r="3852" spans="12:12" x14ac:dyDescent="0.25">
      <c r="L3852" s="21"/>
    </row>
    <row r="3853" spans="12:12" x14ac:dyDescent="0.25">
      <c r="L3853" s="21"/>
    </row>
    <row r="3854" spans="12:12" x14ac:dyDescent="0.25">
      <c r="L3854" s="21"/>
    </row>
    <row r="3855" spans="12:12" x14ac:dyDescent="0.25">
      <c r="L3855" s="21"/>
    </row>
    <row r="3856" spans="12:12" x14ac:dyDescent="0.25">
      <c r="L3856" s="21"/>
    </row>
    <row r="3857" spans="12:12" x14ac:dyDescent="0.25">
      <c r="L3857" s="21"/>
    </row>
    <row r="3858" spans="12:12" x14ac:dyDescent="0.25">
      <c r="L3858" s="21"/>
    </row>
    <row r="3859" spans="12:12" x14ac:dyDescent="0.25">
      <c r="L3859" s="21"/>
    </row>
    <row r="3860" spans="12:12" x14ac:dyDescent="0.25">
      <c r="L3860" s="21"/>
    </row>
    <row r="3861" spans="12:12" x14ac:dyDescent="0.25">
      <c r="L3861" s="21"/>
    </row>
    <row r="3862" spans="12:12" x14ac:dyDescent="0.25">
      <c r="L3862" s="21"/>
    </row>
    <row r="3863" spans="12:12" x14ac:dyDescent="0.25">
      <c r="L3863" s="21"/>
    </row>
    <row r="3864" spans="12:12" x14ac:dyDescent="0.25">
      <c r="L3864" s="21"/>
    </row>
    <row r="3865" spans="12:12" x14ac:dyDescent="0.25">
      <c r="L3865" s="21"/>
    </row>
    <row r="3866" spans="12:12" x14ac:dyDescent="0.25">
      <c r="L3866" s="21"/>
    </row>
    <row r="3867" spans="12:12" x14ac:dyDescent="0.25">
      <c r="L3867" s="21"/>
    </row>
    <row r="3868" spans="12:12" x14ac:dyDescent="0.25">
      <c r="L3868" s="21"/>
    </row>
    <row r="3869" spans="12:12" x14ac:dyDescent="0.25">
      <c r="L3869" s="21"/>
    </row>
    <row r="3870" spans="12:12" x14ac:dyDescent="0.25">
      <c r="L3870" s="21"/>
    </row>
    <row r="3871" spans="12:12" x14ac:dyDescent="0.25">
      <c r="L3871" s="21"/>
    </row>
    <row r="3872" spans="12:12" x14ac:dyDescent="0.25">
      <c r="L3872" s="21"/>
    </row>
    <row r="3873" spans="12:12" x14ac:dyDescent="0.25">
      <c r="L3873" s="21"/>
    </row>
    <row r="3874" spans="12:12" x14ac:dyDescent="0.25">
      <c r="L3874" s="21"/>
    </row>
    <row r="3875" spans="12:12" x14ac:dyDescent="0.25">
      <c r="L3875" s="21"/>
    </row>
    <row r="3876" spans="12:12" x14ac:dyDescent="0.25">
      <c r="L3876" s="21"/>
    </row>
    <row r="3877" spans="12:12" x14ac:dyDescent="0.25">
      <c r="L3877" s="21"/>
    </row>
    <row r="3878" spans="12:12" x14ac:dyDescent="0.25">
      <c r="L3878" s="21"/>
    </row>
    <row r="3879" spans="12:12" x14ac:dyDescent="0.25">
      <c r="L3879" s="21"/>
    </row>
    <row r="3880" spans="12:12" x14ac:dyDescent="0.25">
      <c r="L3880" s="21"/>
    </row>
    <row r="3881" spans="12:12" x14ac:dyDescent="0.25">
      <c r="L3881" s="21"/>
    </row>
    <row r="3882" spans="12:12" x14ac:dyDescent="0.25">
      <c r="L3882" s="21"/>
    </row>
    <row r="3883" spans="12:12" x14ac:dyDescent="0.25">
      <c r="L3883" s="21"/>
    </row>
    <row r="3884" spans="12:12" x14ac:dyDescent="0.25">
      <c r="L3884" s="21"/>
    </row>
    <row r="3885" spans="12:12" x14ac:dyDescent="0.25">
      <c r="L3885" s="21"/>
    </row>
    <row r="3886" spans="12:12" x14ac:dyDescent="0.25">
      <c r="L3886" s="21"/>
    </row>
    <row r="3887" spans="12:12" x14ac:dyDescent="0.25">
      <c r="L3887" s="21"/>
    </row>
    <row r="3888" spans="12:12" x14ac:dyDescent="0.25">
      <c r="L3888" s="21"/>
    </row>
    <row r="3889" spans="12:12" x14ac:dyDescent="0.25">
      <c r="L3889" s="21"/>
    </row>
    <row r="3890" spans="12:12" x14ac:dyDescent="0.25">
      <c r="L3890" s="21"/>
    </row>
    <row r="3891" spans="12:12" x14ac:dyDescent="0.25">
      <c r="L3891" s="21"/>
    </row>
    <row r="3892" spans="12:12" x14ac:dyDescent="0.25">
      <c r="L3892" s="21"/>
    </row>
    <row r="3893" spans="12:12" x14ac:dyDescent="0.25">
      <c r="L3893" s="21"/>
    </row>
    <row r="3894" spans="12:12" x14ac:dyDescent="0.25">
      <c r="L3894" s="21"/>
    </row>
    <row r="3895" spans="12:12" x14ac:dyDescent="0.25">
      <c r="L3895" s="21"/>
    </row>
    <row r="3896" spans="12:12" x14ac:dyDescent="0.25">
      <c r="L3896" s="21"/>
    </row>
    <row r="3897" spans="12:12" x14ac:dyDescent="0.25">
      <c r="L3897" s="21"/>
    </row>
    <row r="3898" spans="12:12" x14ac:dyDescent="0.25">
      <c r="L3898" s="21"/>
    </row>
    <row r="3899" spans="12:12" x14ac:dyDescent="0.25">
      <c r="L3899" s="21"/>
    </row>
    <row r="3900" spans="12:12" x14ac:dyDescent="0.25">
      <c r="L3900" s="21"/>
    </row>
    <row r="3901" spans="12:12" x14ac:dyDescent="0.25">
      <c r="L3901" s="21"/>
    </row>
    <row r="3902" spans="12:12" x14ac:dyDescent="0.25">
      <c r="L3902" s="21"/>
    </row>
    <row r="3903" spans="12:12" x14ac:dyDescent="0.25">
      <c r="L3903" s="21"/>
    </row>
    <row r="3904" spans="12:12" x14ac:dyDescent="0.25">
      <c r="L3904" s="21"/>
    </row>
    <row r="3905" spans="12:12" x14ac:dyDescent="0.25">
      <c r="L3905" s="21"/>
    </row>
    <row r="3906" spans="12:12" x14ac:dyDescent="0.25">
      <c r="L3906" s="21"/>
    </row>
    <row r="3907" spans="12:12" x14ac:dyDescent="0.25">
      <c r="L3907" s="21"/>
    </row>
    <row r="3908" spans="12:12" x14ac:dyDescent="0.25">
      <c r="L3908" s="21"/>
    </row>
    <row r="3909" spans="12:12" x14ac:dyDescent="0.25">
      <c r="L3909" s="21"/>
    </row>
    <row r="3910" spans="12:12" x14ac:dyDescent="0.25">
      <c r="L3910" s="21"/>
    </row>
    <row r="3911" spans="12:12" x14ac:dyDescent="0.25">
      <c r="L3911" s="21"/>
    </row>
    <row r="3912" spans="12:12" x14ac:dyDescent="0.25">
      <c r="L3912" s="21"/>
    </row>
    <row r="3913" spans="12:12" x14ac:dyDescent="0.25">
      <c r="L3913" s="21"/>
    </row>
    <row r="3914" spans="12:12" x14ac:dyDescent="0.25">
      <c r="L3914" s="21"/>
    </row>
    <row r="3915" spans="12:12" x14ac:dyDescent="0.25">
      <c r="L3915" s="21"/>
    </row>
    <row r="3916" spans="12:12" x14ac:dyDescent="0.25">
      <c r="L3916" s="21"/>
    </row>
    <row r="3917" spans="12:12" x14ac:dyDescent="0.25">
      <c r="L3917" s="21"/>
    </row>
    <row r="3918" spans="12:12" x14ac:dyDescent="0.25">
      <c r="L3918" s="21"/>
    </row>
    <row r="3919" spans="12:12" x14ac:dyDescent="0.25">
      <c r="L3919" s="21"/>
    </row>
    <row r="3920" spans="12:12" x14ac:dyDescent="0.25">
      <c r="L3920" s="21"/>
    </row>
    <row r="3921" spans="12:12" x14ac:dyDescent="0.25">
      <c r="L3921" s="21"/>
    </row>
    <row r="3922" spans="12:12" x14ac:dyDescent="0.25">
      <c r="L3922" s="21"/>
    </row>
    <row r="3923" spans="12:12" x14ac:dyDescent="0.25">
      <c r="L3923" s="21"/>
    </row>
    <row r="3924" spans="12:12" x14ac:dyDescent="0.25">
      <c r="L3924" s="21"/>
    </row>
    <row r="3925" spans="12:12" x14ac:dyDescent="0.25">
      <c r="L3925" s="21"/>
    </row>
    <row r="3926" spans="12:12" x14ac:dyDescent="0.25">
      <c r="L3926" s="21"/>
    </row>
    <row r="3927" spans="12:12" x14ac:dyDescent="0.25">
      <c r="L3927" s="21"/>
    </row>
    <row r="3928" spans="12:12" x14ac:dyDescent="0.25">
      <c r="L3928" s="21"/>
    </row>
    <row r="3929" spans="12:12" x14ac:dyDescent="0.25">
      <c r="L3929" s="21"/>
    </row>
    <row r="3930" spans="12:12" x14ac:dyDescent="0.25">
      <c r="L3930" s="21"/>
    </row>
    <row r="3931" spans="12:12" x14ac:dyDescent="0.25">
      <c r="L3931" s="21"/>
    </row>
    <row r="3932" spans="12:12" x14ac:dyDescent="0.25">
      <c r="L3932" s="21"/>
    </row>
    <row r="3933" spans="12:12" x14ac:dyDescent="0.25">
      <c r="L3933" s="21"/>
    </row>
    <row r="3934" spans="12:12" x14ac:dyDescent="0.25">
      <c r="L3934" s="21"/>
    </row>
    <row r="3935" spans="12:12" x14ac:dyDescent="0.25">
      <c r="L3935" s="21"/>
    </row>
    <row r="3936" spans="12:12" x14ac:dyDescent="0.25">
      <c r="L3936" s="21"/>
    </row>
    <row r="3937" spans="12:12" x14ac:dyDescent="0.25">
      <c r="L3937" s="21"/>
    </row>
    <row r="3938" spans="12:12" x14ac:dyDescent="0.25">
      <c r="L3938" s="21"/>
    </row>
    <row r="3939" spans="12:12" x14ac:dyDescent="0.25">
      <c r="L3939" s="21"/>
    </row>
    <row r="3940" spans="12:12" x14ac:dyDescent="0.25">
      <c r="L3940" s="21"/>
    </row>
    <row r="3941" spans="12:12" x14ac:dyDescent="0.25">
      <c r="L3941" s="21"/>
    </row>
    <row r="3942" spans="12:12" x14ac:dyDescent="0.25">
      <c r="L3942" s="21"/>
    </row>
    <row r="3943" spans="12:12" x14ac:dyDescent="0.25">
      <c r="L3943" s="21"/>
    </row>
    <row r="3944" spans="12:12" x14ac:dyDescent="0.25">
      <c r="L3944" s="21"/>
    </row>
    <row r="3945" spans="12:12" x14ac:dyDescent="0.25">
      <c r="L3945" s="21"/>
    </row>
    <row r="3946" spans="12:12" x14ac:dyDescent="0.25">
      <c r="L3946" s="21"/>
    </row>
    <row r="3947" spans="12:12" x14ac:dyDescent="0.25">
      <c r="L3947" s="21"/>
    </row>
    <row r="3948" spans="12:12" x14ac:dyDescent="0.25">
      <c r="L3948" s="21"/>
    </row>
    <row r="3949" spans="12:12" x14ac:dyDescent="0.25">
      <c r="L3949" s="21"/>
    </row>
    <row r="3950" spans="12:12" x14ac:dyDescent="0.25">
      <c r="L3950" s="21"/>
    </row>
    <row r="3951" spans="12:12" x14ac:dyDescent="0.25">
      <c r="L3951" s="21"/>
    </row>
    <row r="3952" spans="12:12" x14ac:dyDescent="0.25">
      <c r="L3952" s="21"/>
    </row>
    <row r="3953" spans="12:12" x14ac:dyDescent="0.25">
      <c r="L3953" s="21"/>
    </row>
    <row r="3954" spans="12:12" x14ac:dyDescent="0.25">
      <c r="L3954" s="21"/>
    </row>
    <row r="3955" spans="12:12" x14ac:dyDescent="0.25">
      <c r="L3955" s="21"/>
    </row>
    <row r="3956" spans="12:12" x14ac:dyDescent="0.25">
      <c r="L3956" s="21"/>
    </row>
    <row r="3957" spans="12:12" x14ac:dyDescent="0.25">
      <c r="L3957" s="21"/>
    </row>
    <row r="3958" spans="12:12" x14ac:dyDescent="0.25">
      <c r="L3958" s="21"/>
    </row>
    <row r="3959" spans="12:12" x14ac:dyDescent="0.25">
      <c r="L3959" s="21"/>
    </row>
    <row r="3960" spans="12:12" x14ac:dyDescent="0.25">
      <c r="L3960" s="21"/>
    </row>
    <row r="3961" spans="12:12" x14ac:dyDescent="0.25">
      <c r="L3961" s="21"/>
    </row>
    <row r="3962" spans="12:12" x14ac:dyDescent="0.25">
      <c r="L3962" s="21"/>
    </row>
    <row r="3963" spans="12:12" x14ac:dyDescent="0.25">
      <c r="L3963" s="21"/>
    </row>
    <row r="3964" spans="12:12" x14ac:dyDescent="0.25">
      <c r="L3964" s="21"/>
    </row>
    <row r="3965" spans="12:12" x14ac:dyDescent="0.25">
      <c r="L3965" s="21"/>
    </row>
    <row r="3966" spans="12:12" x14ac:dyDescent="0.25">
      <c r="L3966" s="21"/>
    </row>
    <row r="3967" spans="12:12" x14ac:dyDescent="0.25">
      <c r="L3967" s="21"/>
    </row>
    <row r="3968" spans="12:12" x14ac:dyDescent="0.25">
      <c r="L3968" s="21"/>
    </row>
    <row r="3969" spans="12:12" x14ac:dyDescent="0.25">
      <c r="L3969" s="21"/>
    </row>
    <row r="3970" spans="12:12" x14ac:dyDescent="0.25">
      <c r="L3970" s="21"/>
    </row>
    <row r="3971" spans="12:12" x14ac:dyDescent="0.25">
      <c r="L3971" s="21"/>
    </row>
    <row r="3972" spans="12:12" x14ac:dyDescent="0.25">
      <c r="L3972" s="21"/>
    </row>
    <row r="3973" spans="12:12" x14ac:dyDescent="0.25">
      <c r="L3973" s="21"/>
    </row>
    <row r="3974" spans="12:12" x14ac:dyDescent="0.25">
      <c r="L3974" s="21"/>
    </row>
    <row r="3975" spans="12:12" x14ac:dyDescent="0.25">
      <c r="L3975" s="21"/>
    </row>
    <row r="3976" spans="12:12" x14ac:dyDescent="0.25">
      <c r="L3976" s="21"/>
    </row>
    <row r="3977" spans="12:12" x14ac:dyDescent="0.25">
      <c r="L3977" s="21"/>
    </row>
    <row r="3978" spans="12:12" x14ac:dyDescent="0.25">
      <c r="L3978" s="21"/>
    </row>
    <row r="3979" spans="12:12" x14ac:dyDescent="0.25">
      <c r="L3979" s="21"/>
    </row>
    <row r="3980" spans="12:12" x14ac:dyDescent="0.25">
      <c r="L3980" s="21"/>
    </row>
    <row r="3981" spans="12:12" x14ac:dyDescent="0.25">
      <c r="L3981" s="21"/>
    </row>
    <row r="3982" spans="12:12" x14ac:dyDescent="0.25">
      <c r="L3982" s="21"/>
    </row>
    <row r="3983" spans="12:12" x14ac:dyDescent="0.25">
      <c r="L3983" s="21"/>
    </row>
    <row r="3984" spans="12:12" x14ac:dyDescent="0.25">
      <c r="L3984" s="21"/>
    </row>
    <row r="3985" spans="12:12" x14ac:dyDescent="0.25">
      <c r="L3985" s="21"/>
    </row>
    <row r="3986" spans="12:12" x14ac:dyDescent="0.25">
      <c r="L3986" s="21"/>
    </row>
    <row r="3987" spans="12:12" x14ac:dyDescent="0.25">
      <c r="L3987" s="21"/>
    </row>
    <row r="3988" spans="12:12" x14ac:dyDescent="0.25">
      <c r="L3988" s="21"/>
    </row>
    <row r="3989" spans="12:12" x14ac:dyDescent="0.25">
      <c r="L3989" s="21"/>
    </row>
    <row r="3990" spans="12:12" x14ac:dyDescent="0.25">
      <c r="L3990" s="21"/>
    </row>
    <row r="3991" spans="12:12" x14ac:dyDescent="0.25">
      <c r="L3991" s="21"/>
    </row>
    <row r="3992" spans="12:12" x14ac:dyDescent="0.25">
      <c r="L3992" s="21"/>
    </row>
    <row r="3993" spans="12:12" x14ac:dyDescent="0.25">
      <c r="L3993" s="21"/>
    </row>
    <row r="3994" spans="12:12" x14ac:dyDescent="0.25">
      <c r="L3994" s="21"/>
    </row>
    <row r="3995" spans="12:12" x14ac:dyDescent="0.25">
      <c r="L3995" s="21"/>
    </row>
    <row r="3996" spans="12:12" x14ac:dyDescent="0.25">
      <c r="L3996" s="21"/>
    </row>
    <row r="3997" spans="12:12" x14ac:dyDescent="0.25">
      <c r="L3997" s="21"/>
    </row>
    <row r="3998" spans="12:12" x14ac:dyDescent="0.25">
      <c r="L3998" s="21"/>
    </row>
    <row r="3999" spans="12:12" x14ac:dyDescent="0.25">
      <c r="L3999" s="21"/>
    </row>
    <row r="4000" spans="12:12" x14ac:dyDescent="0.25">
      <c r="L4000" s="21"/>
    </row>
    <row r="4001" spans="12:12" x14ac:dyDescent="0.25">
      <c r="L4001" s="21"/>
    </row>
    <row r="4002" spans="12:12" x14ac:dyDescent="0.25">
      <c r="L4002" s="21"/>
    </row>
    <row r="4003" spans="12:12" x14ac:dyDescent="0.25">
      <c r="L4003" s="21"/>
    </row>
    <row r="4004" spans="12:12" x14ac:dyDescent="0.25">
      <c r="L4004" s="21"/>
    </row>
    <row r="4005" spans="12:12" x14ac:dyDescent="0.25">
      <c r="L4005" s="21"/>
    </row>
    <row r="4006" spans="12:12" x14ac:dyDescent="0.25">
      <c r="L4006" s="21"/>
    </row>
    <row r="4007" spans="12:12" x14ac:dyDescent="0.25">
      <c r="L4007" s="21"/>
    </row>
    <row r="4008" spans="12:12" x14ac:dyDescent="0.25">
      <c r="L4008" s="21"/>
    </row>
    <row r="4009" spans="12:12" x14ac:dyDescent="0.25">
      <c r="L4009" s="21"/>
    </row>
    <row r="4010" spans="12:12" x14ac:dyDescent="0.25">
      <c r="L4010" s="21"/>
    </row>
    <row r="4011" spans="12:12" x14ac:dyDescent="0.25">
      <c r="L4011" s="21"/>
    </row>
    <row r="4012" spans="12:12" x14ac:dyDescent="0.25">
      <c r="L4012" s="21"/>
    </row>
    <row r="4013" spans="12:12" x14ac:dyDescent="0.25">
      <c r="L4013" s="21"/>
    </row>
    <row r="4014" spans="12:12" x14ac:dyDescent="0.25">
      <c r="L4014" s="21"/>
    </row>
    <row r="4015" spans="12:12" x14ac:dyDescent="0.25">
      <c r="L4015" s="21"/>
    </row>
    <row r="4016" spans="12:12" x14ac:dyDescent="0.25">
      <c r="L4016" s="21"/>
    </row>
    <row r="4017" spans="12:12" x14ac:dyDescent="0.25">
      <c r="L4017" s="21"/>
    </row>
    <row r="4018" spans="12:12" x14ac:dyDescent="0.25">
      <c r="L4018" s="21"/>
    </row>
    <row r="4019" spans="12:12" x14ac:dyDescent="0.25">
      <c r="L4019" s="21"/>
    </row>
    <row r="4020" spans="12:12" x14ac:dyDescent="0.25">
      <c r="L4020" s="21"/>
    </row>
    <row r="4021" spans="12:12" x14ac:dyDescent="0.25">
      <c r="L4021" s="21"/>
    </row>
    <row r="4022" spans="12:12" x14ac:dyDescent="0.25">
      <c r="L4022" s="21"/>
    </row>
    <row r="4023" spans="12:12" x14ac:dyDescent="0.25">
      <c r="L4023" s="21"/>
    </row>
    <row r="4024" spans="12:12" x14ac:dyDescent="0.25">
      <c r="L4024" s="21"/>
    </row>
    <row r="4025" spans="12:12" x14ac:dyDescent="0.25">
      <c r="L4025" s="21"/>
    </row>
    <row r="4026" spans="12:12" x14ac:dyDescent="0.25">
      <c r="L4026" s="21"/>
    </row>
    <row r="4027" spans="12:12" x14ac:dyDescent="0.25">
      <c r="L4027" s="21"/>
    </row>
    <row r="4028" spans="12:12" x14ac:dyDescent="0.25">
      <c r="L4028" s="21"/>
    </row>
    <row r="4029" spans="12:12" x14ac:dyDescent="0.25">
      <c r="L4029" s="21"/>
    </row>
    <row r="4030" spans="12:12" x14ac:dyDescent="0.25">
      <c r="L4030" s="21"/>
    </row>
    <row r="4031" spans="12:12" x14ac:dyDescent="0.25">
      <c r="L4031" s="21"/>
    </row>
    <row r="4032" spans="12:12" x14ac:dyDescent="0.25">
      <c r="L4032" s="21"/>
    </row>
    <row r="4033" spans="12:12" x14ac:dyDescent="0.25">
      <c r="L4033" s="21"/>
    </row>
    <row r="4034" spans="12:12" x14ac:dyDescent="0.25">
      <c r="L4034" s="21"/>
    </row>
    <row r="4035" spans="12:12" x14ac:dyDescent="0.25">
      <c r="L4035" s="21"/>
    </row>
    <row r="4036" spans="12:12" x14ac:dyDescent="0.25">
      <c r="L4036" s="21"/>
    </row>
    <row r="4037" spans="12:12" x14ac:dyDescent="0.25">
      <c r="L4037" s="21"/>
    </row>
    <row r="4038" spans="12:12" x14ac:dyDescent="0.25">
      <c r="L4038" s="21"/>
    </row>
    <row r="4039" spans="12:12" x14ac:dyDescent="0.25">
      <c r="L4039" s="21"/>
    </row>
    <row r="4040" spans="12:12" x14ac:dyDescent="0.25">
      <c r="L4040" s="21"/>
    </row>
    <row r="4041" spans="12:12" x14ac:dyDescent="0.25">
      <c r="L4041" s="21"/>
    </row>
    <row r="4042" spans="12:12" x14ac:dyDescent="0.25">
      <c r="L4042" s="21"/>
    </row>
    <row r="4043" spans="12:12" x14ac:dyDescent="0.25">
      <c r="L4043" s="21"/>
    </row>
    <row r="4044" spans="12:12" x14ac:dyDescent="0.25">
      <c r="L4044" s="21"/>
    </row>
    <row r="4045" spans="12:12" x14ac:dyDescent="0.25">
      <c r="L4045" s="21"/>
    </row>
    <row r="4046" spans="12:12" x14ac:dyDescent="0.25">
      <c r="L4046" s="21"/>
    </row>
    <row r="4047" spans="12:12" x14ac:dyDescent="0.25">
      <c r="L4047" s="21"/>
    </row>
    <row r="4048" spans="12:12" x14ac:dyDescent="0.25">
      <c r="L4048" s="21"/>
    </row>
    <row r="4049" spans="12:12" x14ac:dyDescent="0.25">
      <c r="L4049" s="21"/>
    </row>
    <row r="4050" spans="12:12" x14ac:dyDescent="0.25">
      <c r="L4050" s="21"/>
    </row>
    <row r="4051" spans="12:12" x14ac:dyDescent="0.25">
      <c r="L4051" s="21"/>
    </row>
    <row r="4052" spans="12:12" x14ac:dyDescent="0.25">
      <c r="L4052" s="21"/>
    </row>
    <row r="4053" spans="12:12" x14ac:dyDescent="0.25">
      <c r="L4053" s="21"/>
    </row>
    <row r="4054" spans="12:12" x14ac:dyDescent="0.25">
      <c r="L4054" s="21"/>
    </row>
    <row r="4055" spans="12:12" x14ac:dyDescent="0.25">
      <c r="L4055" s="21"/>
    </row>
    <row r="4056" spans="12:12" x14ac:dyDescent="0.25">
      <c r="L4056" s="21"/>
    </row>
    <row r="4057" spans="12:12" x14ac:dyDescent="0.25">
      <c r="L4057" s="21"/>
    </row>
    <row r="4058" spans="12:12" x14ac:dyDescent="0.25">
      <c r="L4058" s="21"/>
    </row>
    <row r="4059" spans="12:12" x14ac:dyDescent="0.25">
      <c r="L4059" s="21"/>
    </row>
    <row r="4060" spans="12:12" x14ac:dyDescent="0.25">
      <c r="L4060" s="21"/>
    </row>
    <row r="4061" spans="12:12" x14ac:dyDescent="0.25">
      <c r="L4061" s="21"/>
    </row>
    <row r="4062" spans="12:12" x14ac:dyDescent="0.25">
      <c r="L4062" s="21"/>
    </row>
    <row r="4063" spans="12:12" x14ac:dyDescent="0.25">
      <c r="L4063" s="21"/>
    </row>
    <row r="4064" spans="12:12" x14ac:dyDescent="0.25">
      <c r="L4064" s="21"/>
    </row>
    <row r="4065" spans="12:12" x14ac:dyDescent="0.25">
      <c r="L4065" s="21"/>
    </row>
    <row r="4066" spans="12:12" x14ac:dyDescent="0.25">
      <c r="L4066" s="21"/>
    </row>
    <row r="4067" spans="12:12" x14ac:dyDescent="0.25">
      <c r="L4067" s="21"/>
    </row>
    <row r="4068" spans="12:12" x14ac:dyDescent="0.25">
      <c r="L4068" s="21"/>
    </row>
    <row r="4069" spans="12:12" x14ac:dyDescent="0.25">
      <c r="L4069" s="21"/>
    </row>
    <row r="4070" spans="12:12" x14ac:dyDescent="0.25">
      <c r="L4070" s="21"/>
    </row>
    <row r="4071" spans="12:12" x14ac:dyDescent="0.25">
      <c r="L4071" s="21"/>
    </row>
    <row r="4072" spans="12:12" x14ac:dyDescent="0.25">
      <c r="L4072" s="21"/>
    </row>
    <row r="4073" spans="12:12" x14ac:dyDescent="0.25">
      <c r="L4073" s="21"/>
    </row>
    <row r="4074" spans="12:12" x14ac:dyDescent="0.25">
      <c r="L4074" s="21"/>
    </row>
    <row r="4075" spans="12:12" x14ac:dyDescent="0.25">
      <c r="L4075" s="21"/>
    </row>
    <row r="4076" spans="12:12" x14ac:dyDescent="0.25">
      <c r="L4076" s="21"/>
    </row>
    <row r="4077" spans="12:12" x14ac:dyDescent="0.25">
      <c r="L4077" s="21"/>
    </row>
    <row r="4078" spans="12:12" x14ac:dyDescent="0.25">
      <c r="L4078" s="21"/>
    </row>
    <row r="4079" spans="12:12" x14ac:dyDescent="0.25">
      <c r="L4079" s="21"/>
    </row>
    <row r="4080" spans="12:12" x14ac:dyDescent="0.25">
      <c r="L4080" s="21"/>
    </row>
    <row r="4081" spans="12:12" x14ac:dyDescent="0.25">
      <c r="L4081" s="21"/>
    </row>
    <row r="4082" spans="12:12" x14ac:dyDescent="0.25">
      <c r="L4082" s="21"/>
    </row>
    <row r="4083" spans="12:12" x14ac:dyDescent="0.25">
      <c r="L4083" s="21"/>
    </row>
    <row r="4084" spans="12:12" x14ac:dyDescent="0.25">
      <c r="L4084" s="21"/>
    </row>
    <row r="4085" spans="12:12" x14ac:dyDescent="0.25">
      <c r="L4085" s="21"/>
    </row>
    <row r="4086" spans="12:12" x14ac:dyDescent="0.25">
      <c r="L4086" s="21"/>
    </row>
    <row r="4087" spans="12:12" x14ac:dyDescent="0.25">
      <c r="L4087" s="21"/>
    </row>
    <row r="4088" spans="12:12" x14ac:dyDescent="0.25">
      <c r="L4088" s="21"/>
    </row>
    <row r="4089" spans="12:12" x14ac:dyDescent="0.25">
      <c r="L4089" s="21"/>
    </row>
    <row r="4090" spans="12:12" x14ac:dyDescent="0.25">
      <c r="L4090" s="21"/>
    </row>
    <row r="4091" spans="12:12" x14ac:dyDescent="0.25">
      <c r="L4091" s="21"/>
    </row>
    <row r="4092" spans="12:12" x14ac:dyDescent="0.25">
      <c r="L4092" s="21"/>
    </row>
    <row r="4093" spans="12:12" x14ac:dyDescent="0.25">
      <c r="L4093" s="21"/>
    </row>
    <row r="4094" spans="12:12" x14ac:dyDescent="0.25">
      <c r="L4094" s="21"/>
    </row>
    <row r="4095" spans="12:12" x14ac:dyDescent="0.25">
      <c r="L4095" s="21"/>
    </row>
    <row r="4096" spans="12:12" x14ac:dyDescent="0.25">
      <c r="L4096" s="21"/>
    </row>
    <row r="4097" spans="12:12" x14ac:dyDescent="0.25">
      <c r="L4097" s="21"/>
    </row>
    <row r="4098" spans="12:12" x14ac:dyDescent="0.25">
      <c r="L4098" s="21"/>
    </row>
    <row r="4099" spans="12:12" x14ac:dyDescent="0.25">
      <c r="L4099" s="21"/>
    </row>
    <row r="4100" spans="12:12" x14ac:dyDescent="0.25">
      <c r="L4100" s="21"/>
    </row>
    <row r="4101" spans="12:12" x14ac:dyDescent="0.25">
      <c r="L4101" s="21"/>
    </row>
    <row r="4102" spans="12:12" x14ac:dyDescent="0.25">
      <c r="L4102" s="21"/>
    </row>
    <row r="4103" spans="12:12" x14ac:dyDescent="0.25">
      <c r="L4103" s="21"/>
    </row>
    <row r="4104" spans="12:12" x14ac:dyDescent="0.25">
      <c r="L4104" s="21"/>
    </row>
    <row r="4105" spans="12:12" x14ac:dyDescent="0.25">
      <c r="L4105" s="21"/>
    </row>
    <row r="4106" spans="12:12" x14ac:dyDescent="0.25">
      <c r="L4106" s="21"/>
    </row>
    <row r="4107" spans="12:12" x14ac:dyDescent="0.25">
      <c r="L4107" s="21"/>
    </row>
    <row r="4108" spans="12:12" x14ac:dyDescent="0.25">
      <c r="L4108" s="21"/>
    </row>
    <row r="4109" spans="12:12" x14ac:dyDescent="0.25">
      <c r="L4109" s="21"/>
    </row>
    <row r="4110" spans="12:12" x14ac:dyDescent="0.25">
      <c r="L4110" s="21"/>
    </row>
    <row r="4111" spans="12:12" x14ac:dyDescent="0.25">
      <c r="L4111" s="21"/>
    </row>
    <row r="4112" spans="12:12" x14ac:dyDescent="0.25">
      <c r="L4112" s="21"/>
    </row>
    <row r="4113" spans="12:12" x14ac:dyDescent="0.25">
      <c r="L4113" s="21"/>
    </row>
    <row r="4114" spans="12:12" x14ac:dyDescent="0.25">
      <c r="L4114" s="21"/>
    </row>
    <row r="4115" spans="12:12" x14ac:dyDescent="0.25">
      <c r="L4115" s="21"/>
    </row>
    <row r="4116" spans="12:12" x14ac:dyDescent="0.25">
      <c r="L4116" s="21"/>
    </row>
    <row r="4117" spans="12:12" x14ac:dyDescent="0.25">
      <c r="L4117" s="21"/>
    </row>
    <row r="4118" spans="12:12" x14ac:dyDescent="0.25">
      <c r="L4118" s="21"/>
    </row>
    <row r="4119" spans="12:12" x14ac:dyDescent="0.25">
      <c r="L4119" s="21"/>
    </row>
    <row r="4120" spans="12:12" x14ac:dyDescent="0.25">
      <c r="L4120" s="21"/>
    </row>
    <row r="4121" spans="12:12" x14ac:dyDescent="0.25">
      <c r="L4121" s="21"/>
    </row>
    <row r="4122" spans="12:12" x14ac:dyDescent="0.25">
      <c r="L4122" s="21"/>
    </row>
    <row r="4123" spans="12:12" x14ac:dyDescent="0.25">
      <c r="L4123" s="21"/>
    </row>
    <row r="4124" spans="12:12" x14ac:dyDescent="0.25">
      <c r="L4124" s="21"/>
    </row>
    <row r="4125" spans="12:12" x14ac:dyDescent="0.25">
      <c r="L4125" s="21"/>
    </row>
    <row r="4126" spans="12:12" x14ac:dyDescent="0.25">
      <c r="L4126" s="21"/>
    </row>
    <row r="4127" spans="12:12" x14ac:dyDescent="0.25">
      <c r="L4127" s="21"/>
    </row>
    <row r="4128" spans="12:12" x14ac:dyDescent="0.25">
      <c r="L4128" s="21"/>
    </row>
    <row r="4129" spans="12:12" x14ac:dyDescent="0.25">
      <c r="L4129" s="21"/>
    </row>
    <row r="4130" spans="12:12" x14ac:dyDescent="0.25">
      <c r="L4130" s="21"/>
    </row>
    <row r="4131" spans="12:12" x14ac:dyDescent="0.25">
      <c r="L4131" s="21"/>
    </row>
    <row r="4132" spans="12:12" x14ac:dyDescent="0.25">
      <c r="L4132" s="21"/>
    </row>
    <row r="4133" spans="12:12" x14ac:dyDescent="0.25">
      <c r="L4133" s="21"/>
    </row>
    <row r="4134" spans="12:12" x14ac:dyDescent="0.25">
      <c r="L4134" s="21"/>
    </row>
    <row r="4135" spans="12:12" x14ac:dyDescent="0.25">
      <c r="L4135" s="21"/>
    </row>
    <row r="4136" spans="12:12" x14ac:dyDescent="0.25">
      <c r="L4136" s="21"/>
    </row>
    <row r="4137" spans="12:12" x14ac:dyDescent="0.25">
      <c r="L4137" s="21"/>
    </row>
    <row r="4138" spans="12:12" x14ac:dyDescent="0.25">
      <c r="L4138" s="21"/>
    </row>
    <row r="4139" spans="12:12" x14ac:dyDescent="0.25">
      <c r="L4139" s="21"/>
    </row>
    <row r="4140" spans="12:12" x14ac:dyDescent="0.25">
      <c r="L4140" s="21"/>
    </row>
    <row r="4141" spans="12:12" x14ac:dyDescent="0.25">
      <c r="L4141" s="21"/>
    </row>
    <row r="4142" spans="12:12" x14ac:dyDescent="0.25">
      <c r="L4142" s="21"/>
    </row>
    <row r="4143" spans="12:12" x14ac:dyDescent="0.25">
      <c r="L4143" s="21"/>
    </row>
    <row r="4144" spans="12:12" x14ac:dyDescent="0.25">
      <c r="L4144" s="21"/>
    </row>
    <row r="4145" spans="12:12" x14ac:dyDescent="0.25">
      <c r="L4145" s="21"/>
    </row>
    <row r="4146" spans="12:12" x14ac:dyDescent="0.25">
      <c r="L4146" s="21"/>
    </row>
    <row r="4147" spans="12:12" x14ac:dyDescent="0.25">
      <c r="L4147" s="21"/>
    </row>
    <row r="4148" spans="12:12" x14ac:dyDescent="0.25">
      <c r="L4148" s="21"/>
    </row>
    <row r="4149" spans="12:12" x14ac:dyDescent="0.25">
      <c r="L4149" s="21"/>
    </row>
    <row r="4150" spans="12:12" x14ac:dyDescent="0.25">
      <c r="L4150" s="21"/>
    </row>
    <row r="4151" spans="12:12" x14ac:dyDescent="0.25">
      <c r="L4151" s="21"/>
    </row>
    <row r="4152" spans="12:12" x14ac:dyDescent="0.25">
      <c r="L4152" s="21"/>
    </row>
    <row r="4153" spans="12:12" x14ac:dyDescent="0.25">
      <c r="L4153" s="21"/>
    </row>
    <row r="4154" spans="12:12" x14ac:dyDescent="0.25">
      <c r="L4154" s="21"/>
    </row>
    <row r="4155" spans="12:12" x14ac:dyDescent="0.25">
      <c r="L4155" s="21"/>
    </row>
    <row r="4156" spans="12:12" x14ac:dyDescent="0.25">
      <c r="L4156" s="21"/>
    </row>
    <row r="4157" spans="12:12" x14ac:dyDescent="0.25">
      <c r="L4157" s="21"/>
    </row>
    <row r="4158" spans="12:12" x14ac:dyDescent="0.25">
      <c r="L4158" s="21"/>
    </row>
    <row r="4159" spans="12:12" x14ac:dyDescent="0.25">
      <c r="L4159" s="21"/>
    </row>
    <row r="4160" spans="12:12" x14ac:dyDescent="0.25">
      <c r="L4160" s="21"/>
    </row>
    <row r="4161" spans="12:12" x14ac:dyDescent="0.25">
      <c r="L4161" s="21"/>
    </row>
    <row r="4162" spans="12:12" x14ac:dyDescent="0.25">
      <c r="L4162" s="21"/>
    </row>
    <row r="4163" spans="12:12" x14ac:dyDescent="0.25">
      <c r="L4163" s="21"/>
    </row>
    <row r="4164" spans="12:12" x14ac:dyDescent="0.25">
      <c r="L4164" s="21"/>
    </row>
    <row r="4165" spans="12:12" x14ac:dyDescent="0.25">
      <c r="L4165" s="21"/>
    </row>
    <row r="4166" spans="12:12" x14ac:dyDescent="0.25">
      <c r="L4166" s="21"/>
    </row>
    <row r="4167" spans="12:12" x14ac:dyDescent="0.25">
      <c r="L4167" s="21"/>
    </row>
    <row r="4168" spans="12:12" x14ac:dyDescent="0.25">
      <c r="L4168" s="21"/>
    </row>
    <row r="4169" spans="12:12" x14ac:dyDescent="0.25">
      <c r="L4169" s="21"/>
    </row>
    <row r="4170" spans="12:12" x14ac:dyDescent="0.25">
      <c r="L4170" s="21"/>
    </row>
    <row r="4171" spans="12:12" x14ac:dyDescent="0.25">
      <c r="L4171" s="21"/>
    </row>
    <row r="4172" spans="12:12" x14ac:dyDescent="0.25">
      <c r="L4172" s="21"/>
    </row>
    <row r="4173" spans="12:12" x14ac:dyDescent="0.25">
      <c r="L4173" s="21"/>
    </row>
    <row r="4174" spans="12:12" x14ac:dyDescent="0.25">
      <c r="L4174" s="21"/>
    </row>
    <row r="4175" spans="12:12" x14ac:dyDescent="0.25">
      <c r="L4175" s="21"/>
    </row>
    <row r="4176" spans="12:12" x14ac:dyDescent="0.25">
      <c r="L4176" s="21"/>
    </row>
    <row r="4177" spans="12:12" x14ac:dyDescent="0.25">
      <c r="L4177" s="21"/>
    </row>
    <row r="4178" spans="12:12" x14ac:dyDescent="0.25">
      <c r="L4178" s="21"/>
    </row>
    <row r="4179" spans="12:12" x14ac:dyDescent="0.25">
      <c r="L4179" s="21"/>
    </row>
    <row r="4180" spans="12:12" x14ac:dyDescent="0.25">
      <c r="L4180" s="21"/>
    </row>
    <row r="4181" spans="12:12" x14ac:dyDescent="0.25">
      <c r="L4181" s="21"/>
    </row>
    <row r="4182" spans="12:12" x14ac:dyDescent="0.25">
      <c r="L4182" s="21"/>
    </row>
    <row r="4183" spans="12:12" x14ac:dyDescent="0.25">
      <c r="L4183" s="21"/>
    </row>
    <row r="4184" spans="12:12" x14ac:dyDescent="0.25">
      <c r="L4184" s="21"/>
    </row>
    <row r="4185" spans="12:12" x14ac:dyDescent="0.25">
      <c r="L4185" s="21"/>
    </row>
    <row r="4186" spans="12:12" x14ac:dyDescent="0.25">
      <c r="L4186" s="21"/>
    </row>
    <row r="4187" spans="12:12" x14ac:dyDescent="0.25">
      <c r="L4187" s="21"/>
    </row>
    <row r="4188" spans="12:12" x14ac:dyDescent="0.25">
      <c r="L4188" s="21"/>
    </row>
    <row r="4189" spans="12:12" x14ac:dyDescent="0.25">
      <c r="L4189" s="21"/>
    </row>
    <row r="4190" spans="12:12" x14ac:dyDescent="0.25">
      <c r="L4190" s="21"/>
    </row>
    <row r="4191" spans="12:12" x14ac:dyDescent="0.25">
      <c r="L4191" s="21"/>
    </row>
    <row r="4192" spans="12:12" x14ac:dyDescent="0.25">
      <c r="L4192" s="21"/>
    </row>
    <row r="4193" spans="12:12" x14ac:dyDescent="0.25">
      <c r="L4193" s="21"/>
    </row>
    <row r="4194" spans="12:12" x14ac:dyDescent="0.25">
      <c r="L4194" s="21"/>
    </row>
    <row r="4195" spans="12:12" x14ac:dyDescent="0.25">
      <c r="L4195" s="21"/>
    </row>
    <row r="4196" spans="12:12" x14ac:dyDescent="0.25">
      <c r="L4196" s="21"/>
    </row>
    <row r="4197" spans="12:12" x14ac:dyDescent="0.25">
      <c r="L4197" s="21"/>
    </row>
    <row r="4198" spans="12:12" x14ac:dyDescent="0.25">
      <c r="L4198" s="21"/>
    </row>
    <row r="4199" spans="12:12" x14ac:dyDescent="0.25">
      <c r="L4199" s="21"/>
    </row>
    <row r="4200" spans="12:12" x14ac:dyDescent="0.25">
      <c r="L4200" s="21"/>
    </row>
    <row r="4201" spans="12:12" x14ac:dyDescent="0.25">
      <c r="L4201" s="21"/>
    </row>
    <row r="4202" spans="12:12" x14ac:dyDescent="0.25">
      <c r="L4202" s="21"/>
    </row>
    <row r="4203" spans="12:12" x14ac:dyDescent="0.25">
      <c r="L4203" s="21"/>
    </row>
    <row r="4204" spans="12:12" x14ac:dyDescent="0.25">
      <c r="L4204" s="21"/>
    </row>
    <row r="4205" spans="12:12" x14ac:dyDescent="0.25">
      <c r="L4205" s="21"/>
    </row>
    <row r="4206" spans="12:12" x14ac:dyDescent="0.25">
      <c r="L4206" s="21"/>
    </row>
    <row r="4207" spans="12:12" x14ac:dyDescent="0.25">
      <c r="L4207" s="21"/>
    </row>
    <row r="4208" spans="12:12" x14ac:dyDescent="0.25">
      <c r="L4208" s="21"/>
    </row>
    <row r="4209" spans="12:12" x14ac:dyDescent="0.25">
      <c r="L4209" s="21"/>
    </row>
    <row r="4210" spans="12:12" x14ac:dyDescent="0.25">
      <c r="L4210" s="21"/>
    </row>
    <row r="4211" spans="12:12" x14ac:dyDescent="0.25">
      <c r="L4211" s="21"/>
    </row>
    <row r="4212" spans="12:12" x14ac:dyDescent="0.25">
      <c r="L4212" s="21"/>
    </row>
    <row r="4213" spans="12:12" x14ac:dyDescent="0.25">
      <c r="L4213" s="21"/>
    </row>
    <row r="4214" spans="12:12" x14ac:dyDescent="0.25">
      <c r="L4214" s="21"/>
    </row>
    <row r="4215" spans="12:12" x14ac:dyDescent="0.25">
      <c r="L4215" s="21"/>
    </row>
    <row r="4216" spans="12:12" x14ac:dyDescent="0.25">
      <c r="L4216" s="21"/>
    </row>
    <row r="4217" spans="12:12" x14ac:dyDescent="0.25">
      <c r="L4217" s="21"/>
    </row>
    <row r="4218" spans="12:12" x14ac:dyDescent="0.25">
      <c r="L4218" s="21"/>
    </row>
    <row r="4219" spans="12:12" x14ac:dyDescent="0.25">
      <c r="L4219" s="21"/>
    </row>
    <row r="4220" spans="12:12" x14ac:dyDescent="0.25">
      <c r="L4220" s="21"/>
    </row>
    <row r="4221" spans="12:12" x14ac:dyDescent="0.25">
      <c r="L4221" s="21"/>
    </row>
    <row r="4222" spans="12:12" x14ac:dyDescent="0.25">
      <c r="L4222" s="21"/>
    </row>
    <row r="4223" spans="12:12" x14ac:dyDescent="0.25">
      <c r="L4223" s="21"/>
    </row>
    <row r="4224" spans="12:12" x14ac:dyDescent="0.25">
      <c r="L4224" s="21"/>
    </row>
    <row r="4225" spans="12:12" x14ac:dyDescent="0.25">
      <c r="L4225" s="21"/>
    </row>
    <row r="4226" spans="12:12" x14ac:dyDescent="0.25">
      <c r="L4226" s="21"/>
    </row>
    <row r="4227" spans="12:12" x14ac:dyDescent="0.25">
      <c r="L4227" s="21"/>
    </row>
    <row r="4228" spans="12:12" x14ac:dyDescent="0.25">
      <c r="L4228" s="21"/>
    </row>
    <row r="4229" spans="12:12" x14ac:dyDescent="0.25">
      <c r="L4229" s="21"/>
    </row>
    <row r="4230" spans="12:12" x14ac:dyDescent="0.25">
      <c r="L4230" s="21"/>
    </row>
    <row r="4231" spans="12:12" x14ac:dyDescent="0.25">
      <c r="L4231" s="21"/>
    </row>
    <row r="4232" spans="12:12" x14ac:dyDescent="0.25">
      <c r="L4232" s="21"/>
    </row>
    <row r="4233" spans="12:12" x14ac:dyDescent="0.25">
      <c r="L4233" s="21"/>
    </row>
    <row r="4234" spans="12:12" x14ac:dyDescent="0.25">
      <c r="L4234" s="21"/>
    </row>
    <row r="4235" spans="12:12" x14ac:dyDescent="0.25">
      <c r="L4235" s="21"/>
    </row>
    <row r="4236" spans="12:12" x14ac:dyDescent="0.25">
      <c r="L4236" s="21"/>
    </row>
    <row r="4237" spans="12:12" x14ac:dyDescent="0.25">
      <c r="L4237" s="21"/>
    </row>
    <row r="4238" spans="12:12" x14ac:dyDescent="0.25">
      <c r="L4238" s="21"/>
    </row>
    <row r="4239" spans="12:12" x14ac:dyDescent="0.25">
      <c r="L4239" s="21"/>
    </row>
    <row r="4240" spans="12:12" x14ac:dyDescent="0.25">
      <c r="L4240" s="21"/>
    </row>
    <row r="4241" spans="12:12" x14ac:dyDescent="0.25">
      <c r="L4241" s="21"/>
    </row>
    <row r="4242" spans="12:12" x14ac:dyDescent="0.25">
      <c r="L4242" s="21"/>
    </row>
    <row r="4243" spans="12:12" x14ac:dyDescent="0.25">
      <c r="L4243" s="21"/>
    </row>
    <row r="4244" spans="12:12" x14ac:dyDescent="0.25">
      <c r="L4244" s="21"/>
    </row>
    <row r="4245" spans="12:12" x14ac:dyDescent="0.25">
      <c r="L4245" s="21"/>
    </row>
    <row r="4246" spans="12:12" x14ac:dyDescent="0.25">
      <c r="L4246" s="21"/>
    </row>
    <row r="4247" spans="12:12" x14ac:dyDescent="0.25">
      <c r="L4247" s="21"/>
    </row>
    <row r="4248" spans="12:12" x14ac:dyDescent="0.25">
      <c r="L4248" s="21"/>
    </row>
    <row r="4249" spans="12:12" x14ac:dyDescent="0.25">
      <c r="L4249" s="21"/>
    </row>
    <row r="4250" spans="12:12" x14ac:dyDescent="0.25">
      <c r="L4250" s="21"/>
    </row>
    <row r="4251" spans="12:12" x14ac:dyDescent="0.25">
      <c r="L4251" s="21"/>
    </row>
    <row r="4252" spans="12:12" x14ac:dyDescent="0.25">
      <c r="L4252" s="21"/>
    </row>
    <row r="4253" spans="12:12" x14ac:dyDescent="0.25">
      <c r="L4253" s="21"/>
    </row>
    <row r="4254" spans="12:12" x14ac:dyDescent="0.25">
      <c r="L4254" s="21"/>
    </row>
    <row r="4255" spans="12:12" x14ac:dyDescent="0.25">
      <c r="L4255" s="21"/>
    </row>
    <row r="4256" spans="12:12" x14ac:dyDescent="0.25">
      <c r="L4256" s="21"/>
    </row>
    <row r="4257" spans="12:12" x14ac:dyDescent="0.25">
      <c r="L4257" s="21"/>
    </row>
    <row r="4258" spans="12:12" x14ac:dyDescent="0.25">
      <c r="L4258" s="21"/>
    </row>
    <row r="4259" spans="12:12" x14ac:dyDescent="0.25">
      <c r="L4259" s="21"/>
    </row>
    <row r="4260" spans="12:12" x14ac:dyDescent="0.25">
      <c r="L4260" s="21"/>
    </row>
    <row r="4261" spans="12:12" x14ac:dyDescent="0.25">
      <c r="L4261" s="21"/>
    </row>
    <row r="4262" spans="12:12" x14ac:dyDescent="0.25">
      <c r="L4262" s="21"/>
    </row>
    <row r="4263" spans="12:12" x14ac:dyDescent="0.25">
      <c r="L4263" s="21"/>
    </row>
    <row r="4264" spans="12:12" x14ac:dyDescent="0.25">
      <c r="L4264" s="21"/>
    </row>
    <row r="4265" spans="12:12" x14ac:dyDescent="0.25">
      <c r="L4265" s="21"/>
    </row>
    <row r="4266" spans="12:12" x14ac:dyDescent="0.25">
      <c r="L4266" s="21"/>
    </row>
    <row r="4267" spans="12:12" x14ac:dyDescent="0.25">
      <c r="L4267" s="21"/>
    </row>
    <row r="4268" spans="12:12" x14ac:dyDescent="0.25">
      <c r="L4268" s="21"/>
    </row>
    <row r="4269" spans="12:12" x14ac:dyDescent="0.25">
      <c r="L4269" s="21"/>
    </row>
    <row r="4270" spans="12:12" x14ac:dyDescent="0.25">
      <c r="L4270" s="21"/>
    </row>
    <row r="4271" spans="12:12" x14ac:dyDescent="0.25">
      <c r="L4271" s="21"/>
    </row>
    <row r="4272" spans="12:12" x14ac:dyDescent="0.25">
      <c r="L4272" s="21"/>
    </row>
    <row r="4273" spans="12:12" x14ac:dyDescent="0.25">
      <c r="L4273" s="21"/>
    </row>
    <row r="4274" spans="12:12" x14ac:dyDescent="0.25">
      <c r="L4274" s="21"/>
    </row>
    <row r="4275" spans="12:12" x14ac:dyDescent="0.25">
      <c r="L4275" s="21"/>
    </row>
    <row r="4276" spans="12:12" x14ac:dyDescent="0.25">
      <c r="L4276" s="21"/>
    </row>
    <row r="4277" spans="12:12" x14ac:dyDescent="0.25">
      <c r="L4277" s="21"/>
    </row>
    <row r="4278" spans="12:12" x14ac:dyDescent="0.25">
      <c r="L4278" s="21"/>
    </row>
    <row r="4279" spans="12:12" x14ac:dyDescent="0.25">
      <c r="L4279" s="21"/>
    </row>
    <row r="4280" spans="12:12" x14ac:dyDescent="0.25">
      <c r="L4280" s="21"/>
    </row>
    <row r="4281" spans="12:12" x14ac:dyDescent="0.25">
      <c r="L4281" s="21"/>
    </row>
    <row r="4282" spans="12:12" x14ac:dyDescent="0.25">
      <c r="L4282" s="21"/>
    </row>
    <row r="4283" spans="12:12" x14ac:dyDescent="0.25">
      <c r="L4283" s="21"/>
    </row>
    <row r="4284" spans="12:12" x14ac:dyDescent="0.25">
      <c r="L4284" s="21"/>
    </row>
    <row r="4285" spans="12:12" x14ac:dyDescent="0.25">
      <c r="L4285" s="21"/>
    </row>
    <row r="4286" spans="12:12" x14ac:dyDescent="0.25">
      <c r="L4286" s="21"/>
    </row>
    <row r="4287" spans="12:12" x14ac:dyDescent="0.25">
      <c r="L4287" s="21"/>
    </row>
    <row r="4288" spans="12:12" x14ac:dyDescent="0.25">
      <c r="L4288" s="21"/>
    </row>
    <row r="4289" spans="12:12" x14ac:dyDescent="0.25">
      <c r="L4289" s="21"/>
    </row>
    <row r="4290" spans="12:12" x14ac:dyDescent="0.25">
      <c r="L4290" s="21"/>
    </row>
    <row r="4291" spans="12:12" x14ac:dyDescent="0.25">
      <c r="L4291" s="21"/>
    </row>
    <row r="4292" spans="12:12" x14ac:dyDescent="0.25">
      <c r="L4292" s="21"/>
    </row>
    <row r="4293" spans="12:12" x14ac:dyDescent="0.25">
      <c r="L4293" s="21"/>
    </row>
    <row r="4294" spans="12:12" x14ac:dyDescent="0.25">
      <c r="L4294" s="21"/>
    </row>
    <row r="4295" spans="12:12" x14ac:dyDescent="0.25">
      <c r="L4295" s="21"/>
    </row>
    <row r="4296" spans="12:12" x14ac:dyDescent="0.25">
      <c r="L4296" s="21"/>
    </row>
    <row r="4297" spans="12:12" x14ac:dyDescent="0.25">
      <c r="L4297" s="21"/>
    </row>
    <row r="4298" spans="12:12" x14ac:dyDescent="0.25">
      <c r="L4298" s="21"/>
    </row>
    <row r="4299" spans="12:12" x14ac:dyDescent="0.25">
      <c r="L4299" s="21"/>
    </row>
    <row r="4300" spans="12:12" x14ac:dyDescent="0.25">
      <c r="L4300" s="21"/>
    </row>
    <row r="4301" spans="12:12" x14ac:dyDescent="0.25">
      <c r="L4301" s="21"/>
    </row>
    <row r="4302" spans="12:12" x14ac:dyDescent="0.25">
      <c r="L4302" s="21"/>
    </row>
    <row r="4303" spans="12:12" x14ac:dyDescent="0.25">
      <c r="L4303" s="21"/>
    </row>
    <row r="4304" spans="12:12" x14ac:dyDescent="0.25">
      <c r="L4304" s="21"/>
    </row>
    <row r="4305" spans="12:12" x14ac:dyDescent="0.25">
      <c r="L4305" s="21"/>
    </row>
    <row r="4306" spans="12:12" x14ac:dyDescent="0.25">
      <c r="L4306" s="21"/>
    </row>
    <row r="4307" spans="12:12" x14ac:dyDescent="0.25">
      <c r="L4307" s="21"/>
    </row>
    <row r="4308" spans="12:12" x14ac:dyDescent="0.25">
      <c r="L4308" s="21"/>
    </row>
    <row r="4309" spans="12:12" x14ac:dyDescent="0.25">
      <c r="L4309" s="21"/>
    </row>
    <row r="4310" spans="12:12" x14ac:dyDescent="0.25">
      <c r="L4310" s="21"/>
    </row>
    <row r="4311" spans="12:12" x14ac:dyDescent="0.25">
      <c r="L4311" s="21"/>
    </row>
    <row r="4312" spans="12:12" x14ac:dyDescent="0.25">
      <c r="L4312" s="21"/>
    </row>
    <row r="4313" spans="12:12" x14ac:dyDescent="0.25">
      <c r="L4313" s="21"/>
    </row>
    <row r="4314" spans="12:12" x14ac:dyDescent="0.25">
      <c r="L4314" s="21"/>
    </row>
    <row r="4315" spans="12:12" x14ac:dyDescent="0.25">
      <c r="L4315" s="21"/>
    </row>
    <row r="4316" spans="12:12" x14ac:dyDescent="0.25">
      <c r="L4316" s="21"/>
    </row>
    <row r="4317" spans="12:12" x14ac:dyDescent="0.25">
      <c r="L4317" s="21"/>
    </row>
    <row r="4318" spans="12:12" x14ac:dyDescent="0.25">
      <c r="L4318" s="21"/>
    </row>
    <row r="4319" spans="12:12" x14ac:dyDescent="0.25">
      <c r="L4319" s="21"/>
    </row>
    <row r="4320" spans="12:12" x14ac:dyDescent="0.25">
      <c r="L4320" s="21"/>
    </row>
    <row r="4321" spans="12:12" x14ac:dyDescent="0.25">
      <c r="L4321" s="21"/>
    </row>
    <row r="4322" spans="12:12" x14ac:dyDescent="0.25">
      <c r="L4322" s="21"/>
    </row>
    <row r="4323" spans="12:12" x14ac:dyDescent="0.25">
      <c r="L4323" s="21"/>
    </row>
    <row r="4324" spans="12:12" x14ac:dyDescent="0.25">
      <c r="L4324" s="21"/>
    </row>
    <row r="4325" spans="12:12" x14ac:dyDescent="0.25">
      <c r="L4325" s="21"/>
    </row>
    <row r="4326" spans="12:12" x14ac:dyDescent="0.25">
      <c r="L4326" s="21"/>
    </row>
    <row r="4327" spans="12:12" x14ac:dyDescent="0.25">
      <c r="L4327" s="21"/>
    </row>
    <row r="4328" spans="12:12" x14ac:dyDescent="0.25">
      <c r="L4328" s="21"/>
    </row>
    <row r="4329" spans="12:12" x14ac:dyDescent="0.25">
      <c r="L4329" s="21"/>
    </row>
    <row r="4330" spans="12:12" x14ac:dyDescent="0.25">
      <c r="L4330" s="21"/>
    </row>
    <row r="4331" spans="12:12" x14ac:dyDescent="0.25">
      <c r="L4331" s="21"/>
    </row>
    <row r="4332" spans="12:12" x14ac:dyDescent="0.25">
      <c r="L4332" s="21"/>
    </row>
    <row r="4333" spans="12:12" x14ac:dyDescent="0.25">
      <c r="L4333" s="21"/>
    </row>
    <row r="4334" spans="12:12" x14ac:dyDescent="0.25">
      <c r="L4334" s="21"/>
    </row>
    <row r="4335" spans="12:12" x14ac:dyDescent="0.25">
      <c r="L4335" s="21"/>
    </row>
    <row r="4336" spans="12:12" x14ac:dyDescent="0.25">
      <c r="L4336" s="21"/>
    </row>
    <row r="4337" spans="12:12" x14ac:dyDescent="0.25">
      <c r="L4337" s="21"/>
    </row>
    <row r="4338" spans="12:12" x14ac:dyDescent="0.25">
      <c r="L4338" s="21"/>
    </row>
    <row r="4339" spans="12:12" x14ac:dyDescent="0.25">
      <c r="L4339" s="21"/>
    </row>
    <row r="4340" spans="12:12" x14ac:dyDescent="0.25">
      <c r="L4340" s="21"/>
    </row>
    <row r="4341" spans="12:12" x14ac:dyDescent="0.25">
      <c r="L4341" s="21"/>
    </row>
    <row r="4342" spans="12:12" x14ac:dyDescent="0.25">
      <c r="L4342" s="21"/>
    </row>
    <row r="4343" spans="12:12" x14ac:dyDescent="0.25">
      <c r="L4343" s="21"/>
    </row>
    <row r="4344" spans="12:12" x14ac:dyDescent="0.25">
      <c r="L4344" s="21"/>
    </row>
    <row r="4345" spans="12:12" x14ac:dyDescent="0.25">
      <c r="L4345" s="21"/>
    </row>
    <row r="4346" spans="12:12" x14ac:dyDescent="0.25">
      <c r="L4346" s="21"/>
    </row>
    <row r="4347" spans="12:12" x14ac:dyDescent="0.25">
      <c r="L4347" s="21"/>
    </row>
    <row r="4348" spans="12:12" x14ac:dyDescent="0.25">
      <c r="L4348" s="21"/>
    </row>
    <row r="4349" spans="12:12" x14ac:dyDescent="0.25">
      <c r="L4349" s="21"/>
    </row>
    <row r="4350" spans="12:12" x14ac:dyDescent="0.25">
      <c r="L4350" s="21"/>
    </row>
    <row r="4351" spans="12:12" x14ac:dyDescent="0.25">
      <c r="L4351" s="21"/>
    </row>
    <row r="4352" spans="12:12" x14ac:dyDescent="0.25">
      <c r="L4352" s="21"/>
    </row>
    <row r="4353" spans="12:12" x14ac:dyDescent="0.25">
      <c r="L4353" s="21"/>
    </row>
    <row r="4354" spans="12:12" x14ac:dyDescent="0.25">
      <c r="L4354" s="21"/>
    </row>
    <row r="4355" spans="12:12" x14ac:dyDescent="0.25">
      <c r="L4355" s="21"/>
    </row>
    <row r="4356" spans="12:12" x14ac:dyDescent="0.25">
      <c r="L4356" s="21"/>
    </row>
    <row r="4357" spans="12:12" x14ac:dyDescent="0.25">
      <c r="L4357" s="21"/>
    </row>
    <row r="4358" spans="12:12" x14ac:dyDescent="0.25">
      <c r="L4358" s="21"/>
    </row>
    <row r="4359" spans="12:12" x14ac:dyDescent="0.25">
      <c r="L4359" s="21"/>
    </row>
    <row r="4360" spans="12:12" x14ac:dyDescent="0.25">
      <c r="L4360" s="21"/>
    </row>
    <row r="4361" spans="12:12" x14ac:dyDescent="0.25">
      <c r="L4361" s="21"/>
    </row>
    <row r="4362" spans="12:12" x14ac:dyDescent="0.25">
      <c r="L4362" s="21"/>
    </row>
    <row r="4363" spans="12:12" x14ac:dyDescent="0.25">
      <c r="L4363" s="21"/>
    </row>
    <row r="4364" spans="12:12" x14ac:dyDescent="0.25">
      <c r="L4364" s="21"/>
    </row>
    <row r="4365" spans="12:12" x14ac:dyDescent="0.25">
      <c r="L4365" s="21"/>
    </row>
    <row r="4366" spans="12:12" x14ac:dyDescent="0.25">
      <c r="L4366" s="21"/>
    </row>
    <row r="4367" spans="12:12" x14ac:dyDescent="0.25">
      <c r="L4367" s="21"/>
    </row>
    <row r="4368" spans="12:12" x14ac:dyDescent="0.25">
      <c r="L4368" s="21"/>
    </row>
    <row r="4369" spans="12:12" x14ac:dyDescent="0.25">
      <c r="L4369" s="21"/>
    </row>
    <row r="4370" spans="12:12" x14ac:dyDescent="0.25">
      <c r="L4370" s="21"/>
    </row>
    <row r="4371" spans="12:12" x14ac:dyDescent="0.25">
      <c r="L4371" s="21"/>
    </row>
    <row r="4372" spans="12:12" x14ac:dyDescent="0.25">
      <c r="L4372" s="21"/>
    </row>
    <row r="4373" spans="12:12" x14ac:dyDescent="0.25">
      <c r="L4373" s="21"/>
    </row>
    <row r="4374" spans="12:12" x14ac:dyDescent="0.25">
      <c r="L4374" s="21"/>
    </row>
    <row r="4375" spans="12:12" x14ac:dyDescent="0.25">
      <c r="L4375" s="21"/>
    </row>
    <row r="4376" spans="12:12" x14ac:dyDescent="0.25">
      <c r="L4376" s="21"/>
    </row>
    <row r="4377" spans="12:12" x14ac:dyDescent="0.25">
      <c r="L4377" s="21"/>
    </row>
    <row r="4378" spans="12:12" x14ac:dyDescent="0.25">
      <c r="L4378" s="21"/>
    </row>
    <row r="4379" spans="12:12" x14ac:dyDescent="0.25">
      <c r="L4379" s="21"/>
    </row>
    <row r="4380" spans="12:12" x14ac:dyDescent="0.25">
      <c r="L4380" s="21"/>
    </row>
    <row r="4381" spans="12:12" x14ac:dyDescent="0.25">
      <c r="L4381" s="21"/>
    </row>
    <row r="4382" spans="12:12" x14ac:dyDescent="0.25">
      <c r="L4382" s="21"/>
    </row>
    <row r="4383" spans="12:12" x14ac:dyDescent="0.25">
      <c r="L4383" s="21"/>
    </row>
    <row r="4384" spans="12:12" x14ac:dyDescent="0.25">
      <c r="L4384" s="21"/>
    </row>
    <row r="4385" spans="12:12" x14ac:dyDescent="0.25">
      <c r="L4385" s="21"/>
    </row>
    <row r="4386" spans="12:12" x14ac:dyDescent="0.25">
      <c r="L4386" s="21"/>
    </row>
    <row r="4387" spans="12:12" x14ac:dyDescent="0.25">
      <c r="L4387" s="21"/>
    </row>
    <row r="4388" spans="12:12" x14ac:dyDescent="0.25">
      <c r="L4388" s="21"/>
    </row>
    <row r="4389" spans="12:12" x14ac:dyDescent="0.25">
      <c r="L4389" s="21"/>
    </row>
    <row r="4390" spans="12:12" x14ac:dyDescent="0.25">
      <c r="L4390" s="21"/>
    </row>
    <row r="4391" spans="12:12" x14ac:dyDescent="0.25">
      <c r="L4391" s="21"/>
    </row>
    <row r="4392" spans="12:12" x14ac:dyDescent="0.25">
      <c r="L4392" s="21"/>
    </row>
    <row r="4393" spans="12:12" x14ac:dyDescent="0.25">
      <c r="L4393" s="21"/>
    </row>
    <row r="4394" spans="12:12" x14ac:dyDescent="0.25">
      <c r="L4394" s="21"/>
    </row>
    <row r="4395" spans="12:12" x14ac:dyDescent="0.25">
      <c r="L4395" s="21"/>
    </row>
    <row r="4396" spans="12:12" x14ac:dyDescent="0.25">
      <c r="L4396" s="21"/>
    </row>
    <row r="4397" spans="12:12" x14ac:dyDescent="0.25">
      <c r="L4397" s="21"/>
    </row>
    <row r="4398" spans="12:12" x14ac:dyDescent="0.25">
      <c r="L4398" s="21"/>
    </row>
    <row r="4399" spans="12:12" x14ac:dyDescent="0.25">
      <c r="L4399" s="21"/>
    </row>
    <row r="4400" spans="12:12" x14ac:dyDescent="0.25">
      <c r="L4400" s="21"/>
    </row>
    <row r="4401" spans="12:12" x14ac:dyDescent="0.25">
      <c r="L4401" s="21"/>
    </row>
    <row r="4402" spans="12:12" x14ac:dyDescent="0.25">
      <c r="L4402" s="21"/>
    </row>
    <row r="4403" spans="12:12" x14ac:dyDescent="0.25">
      <c r="L4403" s="21"/>
    </row>
    <row r="4404" spans="12:12" x14ac:dyDescent="0.25">
      <c r="L4404" s="21"/>
    </row>
    <row r="4405" spans="12:12" x14ac:dyDescent="0.25">
      <c r="L4405" s="21"/>
    </row>
    <row r="4406" spans="12:12" x14ac:dyDescent="0.25">
      <c r="L4406" s="21"/>
    </row>
    <row r="4407" spans="12:12" x14ac:dyDescent="0.25">
      <c r="L4407" s="21"/>
    </row>
    <row r="4408" spans="12:12" x14ac:dyDescent="0.25">
      <c r="L4408" s="21"/>
    </row>
    <row r="4409" spans="12:12" x14ac:dyDescent="0.25">
      <c r="L4409" s="21"/>
    </row>
    <row r="4410" spans="12:12" x14ac:dyDescent="0.25">
      <c r="L4410" s="21"/>
    </row>
    <row r="4411" spans="12:12" x14ac:dyDescent="0.25">
      <c r="L4411" s="21"/>
    </row>
    <row r="4412" spans="12:12" x14ac:dyDescent="0.25">
      <c r="L4412" s="21"/>
    </row>
    <row r="4413" spans="12:12" x14ac:dyDescent="0.25">
      <c r="L4413" s="21"/>
    </row>
    <row r="4414" spans="12:12" x14ac:dyDescent="0.25">
      <c r="L4414" s="21"/>
    </row>
    <row r="4415" spans="12:12" x14ac:dyDescent="0.25">
      <c r="L4415" s="21"/>
    </row>
    <row r="4416" spans="12:12" x14ac:dyDescent="0.25">
      <c r="L4416" s="21"/>
    </row>
    <row r="4417" spans="12:12" x14ac:dyDescent="0.25">
      <c r="L4417" s="21"/>
    </row>
    <row r="4418" spans="12:12" x14ac:dyDescent="0.25">
      <c r="L4418" s="21"/>
    </row>
    <row r="4419" spans="12:12" x14ac:dyDescent="0.25">
      <c r="L4419" s="21"/>
    </row>
    <row r="4420" spans="12:12" x14ac:dyDescent="0.25">
      <c r="L4420" s="21"/>
    </row>
    <row r="4421" spans="12:12" x14ac:dyDescent="0.25">
      <c r="L4421" s="21"/>
    </row>
    <row r="4422" spans="12:12" x14ac:dyDescent="0.25">
      <c r="L4422" s="21"/>
    </row>
    <row r="4423" spans="12:12" x14ac:dyDescent="0.25">
      <c r="L4423" s="21"/>
    </row>
    <row r="4424" spans="12:12" x14ac:dyDescent="0.25">
      <c r="L4424" s="21"/>
    </row>
    <row r="4425" spans="12:12" x14ac:dyDescent="0.25">
      <c r="L4425" s="21"/>
    </row>
    <row r="4426" spans="12:12" x14ac:dyDescent="0.25">
      <c r="L4426" s="21"/>
    </row>
    <row r="4427" spans="12:12" x14ac:dyDescent="0.25">
      <c r="L4427" s="21"/>
    </row>
    <row r="4428" spans="12:12" x14ac:dyDescent="0.25">
      <c r="L4428" s="21"/>
    </row>
    <row r="4429" spans="12:12" x14ac:dyDescent="0.25">
      <c r="L4429" s="21"/>
    </row>
    <row r="4430" spans="12:12" x14ac:dyDescent="0.25">
      <c r="L4430" s="21"/>
    </row>
    <row r="4431" spans="12:12" x14ac:dyDescent="0.25">
      <c r="L4431" s="21"/>
    </row>
    <row r="4432" spans="12:12" x14ac:dyDescent="0.25">
      <c r="L4432" s="21"/>
    </row>
    <row r="4433" spans="12:12" x14ac:dyDescent="0.25">
      <c r="L4433" s="21"/>
    </row>
    <row r="4434" spans="12:12" x14ac:dyDescent="0.25">
      <c r="L4434" s="21"/>
    </row>
    <row r="4435" spans="12:12" x14ac:dyDescent="0.25">
      <c r="L4435" s="21"/>
    </row>
    <row r="4436" spans="12:12" x14ac:dyDescent="0.25">
      <c r="L4436" s="21"/>
    </row>
    <row r="4437" spans="12:12" x14ac:dyDescent="0.25">
      <c r="L4437" s="21"/>
    </row>
    <row r="4438" spans="12:12" x14ac:dyDescent="0.25">
      <c r="L4438" s="21"/>
    </row>
    <row r="4439" spans="12:12" x14ac:dyDescent="0.25">
      <c r="L4439" s="21"/>
    </row>
    <row r="4440" spans="12:12" x14ac:dyDescent="0.25">
      <c r="L4440" s="21"/>
    </row>
    <row r="4441" spans="12:12" x14ac:dyDescent="0.25">
      <c r="L4441" s="21"/>
    </row>
    <row r="4442" spans="12:12" x14ac:dyDescent="0.25">
      <c r="L4442" s="21"/>
    </row>
    <row r="4443" spans="12:12" x14ac:dyDescent="0.25">
      <c r="L4443" s="21"/>
    </row>
    <row r="4444" spans="12:12" x14ac:dyDescent="0.25">
      <c r="L4444" s="21"/>
    </row>
    <row r="4445" spans="12:12" x14ac:dyDescent="0.25">
      <c r="L4445" s="21"/>
    </row>
    <row r="4446" spans="12:12" x14ac:dyDescent="0.25">
      <c r="L4446" s="21"/>
    </row>
    <row r="4447" spans="12:12" x14ac:dyDescent="0.25">
      <c r="L4447" s="21"/>
    </row>
    <row r="4448" spans="12:12" x14ac:dyDescent="0.25">
      <c r="L4448" s="21"/>
    </row>
    <row r="4449" spans="12:12" x14ac:dyDescent="0.25">
      <c r="L4449" s="21"/>
    </row>
    <row r="4450" spans="12:12" x14ac:dyDescent="0.25">
      <c r="L4450" s="21"/>
    </row>
    <row r="4451" spans="12:12" x14ac:dyDescent="0.25">
      <c r="L4451" s="21"/>
    </row>
    <row r="4452" spans="12:12" x14ac:dyDescent="0.25">
      <c r="L4452" s="21"/>
    </row>
    <row r="4453" spans="12:12" x14ac:dyDescent="0.25">
      <c r="L4453" s="21"/>
    </row>
    <row r="4454" spans="12:12" x14ac:dyDescent="0.25">
      <c r="L4454" s="21"/>
    </row>
    <row r="4455" spans="12:12" x14ac:dyDescent="0.25">
      <c r="L4455" s="21"/>
    </row>
    <row r="4456" spans="12:12" x14ac:dyDescent="0.25">
      <c r="L4456" s="21"/>
    </row>
    <row r="4457" spans="12:12" x14ac:dyDescent="0.25">
      <c r="L4457" s="21"/>
    </row>
    <row r="4458" spans="12:12" x14ac:dyDescent="0.25">
      <c r="L4458" s="21"/>
    </row>
    <row r="4459" spans="12:12" x14ac:dyDescent="0.25">
      <c r="L4459" s="21"/>
    </row>
    <row r="4460" spans="12:12" x14ac:dyDescent="0.25">
      <c r="L4460" s="21"/>
    </row>
    <row r="4461" spans="12:12" x14ac:dyDescent="0.25">
      <c r="L4461" s="21"/>
    </row>
    <row r="4462" spans="12:12" x14ac:dyDescent="0.25">
      <c r="L4462" s="21"/>
    </row>
    <row r="4463" spans="12:12" x14ac:dyDescent="0.25">
      <c r="L4463" s="21"/>
    </row>
    <row r="4464" spans="12:12" x14ac:dyDescent="0.25">
      <c r="L4464" s="21"/>
    </row>
    <row r="4465" spans="12:12" x14ac:dyDescent="0.25">
      <c r="L4465" s="21"/>
    </row>
    <row r="4466" spans="12:12" x14ac:dyDescent="0.25">
      <c r="L4466" s="21"/>
    </row>
    <row r="4467" spans="12:12" x14ac:dyDescent="0.25">
      <c r="L4467" s="21"/>
    </row>
    <row r="4468" spans="12:12" x14ac:dyDescent="0.25">
      <c r="L4468" s="21"/>
    </row>
    <row r="4469" spans="12:12" x14ac:dyDescent="0.25">
      <c r="L4469" s="21"/>
    </row>
    <row r="4470" spans="12:12" x14ac:dyDescent="0.25">
      <c r="L4470" s="21"/>
    </row>
    <row r="4471" spans="12:12" x14ac:dyDescent="0.25">
      <c r="L4471" s="21"/>
    </row>
    <row r="4472" spans="12:12" x14ac:dyDescent="0.25">
      <c r="L4472" s="21"/>
    </row>
    <row r="4473" spans="12:12" x14ac:dyDescent="0.25">
      <c r="L4473" s="21"/>
    </row>
    <row r="4474" spans="12:12" x14ac:dyDescent="0.25">
      <c r="L4474" s="21"/>
    </row>
    <row r="4475" spans="12:12" x14ac:dyDescent="0.25">
      <c r="L4475" s="21"/>
    </row>
    <row r="4476" spans="12:12" x14ac:dyDescent="0.25">
      <c r="L4476" s="21"/>
    </row>
    <row r="4477" spans="12:12" x14ac:dyDescent="0.25">
      <c r="L4477" s="21"/>
    </row>
    <row r="4478" spans="12:12" x14ac:dyDescent="0.25">
      <c r="L4478" s="21"/>
    </row>
    <row r="4479" spans="12:12" x14ac:dyDescent="0.25">
      <c r="L4479" s="21"/>
    </row>
    <row r="4480" spans="12:12" x14ac:dyDescent="0.25">
      <c r="L4480" s="21"/>
    </row>
    <row r="4481" spans="12:12" x14ac:dyDescent="0.25">
      <c r="L4481" s="21"/>
    </row>
    <row r="4482" spans="12:12" x14ac:dyDescent="0.25">
      <c r="L4482" s="21"/>
    </row>
    <row r="4483" spans="12:12" x14ac:dyDescent="0.25">
      <c r="L4483" s="21"/>
    </row>
    <row r="4484" spans="12:12" x14ac:dyDescent="0.25">
      <c r="L4484" s="21"/>
    </row>
    <row r="4485" spans="12:12" x14ac:dyDescent="0.25">
      <c r="L4485" s="21"/>
    </row>
    <row r="4486" spans="12:12" x14ac:dyDescent="0.25">
      <c r="L4486" s="21"/>
    </row>
    <row r="4487" spans="12:12" x14ac:dyDescent="0.25">
      <c r="L4487" s="21"/>
    </row>
    <row r="4488" spans="12:12" x14ac:dyDescent="0.25">
      <c r="L4488" s="21"/>
    </row>
    <row r="4489" spans="12:12" x14ac:dyDescent="0.25">
      <c r="L4489" s="21"/>
    </row>
    <row r="4490" spans="12:12" x14ac:dyDescent="0.25">
      <c r="L4490" s="21"/>
    </row>
    <row r="4491" spans="12:12" x14ac:dyDescent="0.25">
      <c r="L4491" s="21"/>
    </row>
    <row r="4492" spans="12:12" x14ac:dyDescent="0.25">
      <c r="L4492" s="21"/>
    </row>
    <row r="4493" spans="12:12" x14ac:dyDescent="0.25">
      <c r="L4493" s="21"/>
    </row>
    <row r="4494" spans="12:12" x14ac:dyDescent="0.25">
      <c r="L4494" s="21"/>
    </row>
    <row r="4495" spans="12:12" x14ac:dyDescent="0.25">
      <c r="L4495" s="21"/>
    </row>
    <row r="4496" spans="12:12" x14ac:dyDescent="0.25">
      <c r="L4496" s="21"/>
    </row>
    <row r="4497" spans="12:12" x14ac:dyDescent="0.25">
      <c r="L4497" s="21"/>
    </row>
    <row r="4498" spans="12:12" x14ac:dyDescent="0.25">
      <c r="L4498" s="21"/>
    </row>
    <row r="4499" spans="12:12" x14ac:dyDescent="0.25">
      <c r="L4499" s="21"/>
    </row>
    <row r="4500" spans="12:12" x14ac:dyDescent="0.25">
      <c r="L4500" s="21"/>
    </row>
    <row r="4501" spans="12:12" x14ac:dyDescent="0.25">
      <c r="L4501" s="21"/>
    </row>
    <row r="4502" spans="12:12" x14ac:dyDescent="0.25">
      <c r="L4502" s="21"/>
    </row>
    <row r="4503" spans="12:12" x14ac:dyDescent="0.25">
      <c r="L4503" s="21"/>
    </row>
    <row r="4504" spans="12:12" x14ac:dyDescent="0.25">
      <c r="L4504" s="21"/>
    </row>
    <row r="4505" spans="12:12" x14ac:dyDescent="0.25">
      <c r="L4505" s="21"/>
    </row>
    <row r="4506" spans="12:12" x14ac:dyDescent="0.25">
      <c r="L4506" s="21"/>
    </row>
    <row r="4507" spans="12:12" x14ac:dyDescent="0.25">
      <c r="L4507" s="21"/>
    </row>
    <row r="4508" spans="12:12" x14ac:dyDescent="0.25">
      <c r="L4508" s="21"/>
    </row>
    <row r="4509" spans="12:12" x14ac:dyDescent="0.25">
      <c r="L4509" s="21"/>
    </row>
    <row r="4510" spans="12:12" x14ac:dyDescent="0.25">
      <c r="L4510" s="21"/>
    </row>
    <row r="4511" spans="12:12" x14ac:dyDescent="0.25">
      <c r="L4511" s="21"/>
    </row>
    <row r="4512" spans="12:12" x14ac:dyDescent="0.25">
      <c r="L4512" s="21"/>
    </row>
    <row r="4513" spans="12:12" x14ac:dyDescent="0.25">
      <c r="L4513" s="21"/>
    </row>
    <row r="4514" spans="12:12" x14ac:dyDescent="0.25">
      <c r="L4514" s="21"/>
    </row>
    <row r="4515" spans="12:12" x14ac:dyDescent="0.25">
      <c r="L4515" s="21"/>
    </row>
    <row r="4516" spans="12:12" x14ac:dyDescent="0.25">
      <c r="L4516" s="21"/>
    </row>
    <row r="4517" spans="12:12" x14ac:dyDescent="0.25">
      <c r="L4517" s="21"/>
    </row>
    <row r="4518" spans="12:12" x14ac:dyDescent="0.25">
      <c r="L4518" s="21"/>
    </row>
    <row r="4519" spans="12:12" x14ac:dyDescent="0.25">
      <c r="L4519" s="21"/>
    </row>
    <row r="4520" spans="12:12" x14ac:dyDescent="0.25">
      <c r="L4520" s="21"/>
    </row>
    <row r="4521" spans="12:12" x14ac:dyDescent="0.25">
      <c r="L4521" s="21"/>
    </row>
    <row r="4522" spans="12:12" x14ac:dyDescent="0.25">
      <c r="L4522" s="21"/>
    </row>
    <row r="4523" spans="12:12" x14ac:dyDescent="0.25">
      <c r="L4523" s="21"/>
    </row>
    <row r="4524" spans="12:12" x14ac:dyDescent="0.25">
      <c r="L4524" s="21"/>
    </row>
    <row r="4525" spans="12:12" x14ac:dyDescent="0.25">
      <c r="L4525" s="21"/>
    </row>
    <row r="4526" spans="12:12" x14ac:dyDescent="0.25">
      <c r="L4526" s="21"/>
    </row>
    <row r="4527" spans="12:12" x14ac:dyDescent="0.25">
      <c r="L4527" s="21"/>
    </row>
    <row r="4528" spans="12:12" x14ac:dyDescent="0.25">
      <c r="L4528" s="21"/>
    </row>
    <row r="4529" spans="12:12" x14ac:dyDescent="0.25">
      <c r="L4529" s="21"/>
    </row>
    <row r="4530" spans="12:12" x14ac:dyDescent="0.25">
      <c r="L4530" s="21"/>
    </row>
    <row r="4531" spans="12:12" x14ac:dyDescent="0.25">
      <c r="L4531" s="21"/>
    </row>
    <row r="4532" spans="12:12" x14ac:dyDescent="0.25">
      <c r="L4532" s="21"/>
    </row>
    <row r="4533" spans="12:12" x14ac:dyDescent="0.25">
      <c r="L4533" s="21"/>
    </row>
    <row r="4534" spans="12:12" x14ac:dyDescent="0.25">
      <c r="L4534" s="21"/>
    </row>
    <row r="4535" spans="12:12" x14ac:dyDescent="0.25">
      <c r="L4535" s="21"/>
    </row>
    <row r="4536" spans="12:12" x14ac:dyDescent="0.25">
      <c r="L4536" s="21"/>
    </row>
    <row r="4537" spans="12:12" x14ac:dyDescent="0.25">
      <c r="L4537" s="21"/>
    </row>
    <row r="4538" spans="12:12" x14ac:dyDescent="0.25">
      <c r="L4538" s="21"/>
    </row>
    <row r="4539" spans="12:12" x14ac:dyDescent="0.25">
      <c r="L4539" s="21"/>
    </row>
    <row r="4540" spans="12:12" x14ac:dyDescent="0.25">
      <c r="L4540" s="21"/>
    </row>
    <row r="4541" spans="12:12" x14ac:dyDescent="0.25">
      <c r="L4541" s="21"/>
    </row>
    <row r="4542" spans="12:12" x14ac:dyDescent="0.25">
      <c r="L4542" s="21"/>
    </row>
    <row r="4543" spans="12:12" x14ac:dyDescent="0.25">
      <c r="L4543" s="21"/>
    </row>
    <row r="4544" spans="12:12" x14ac:dyDescent="0.25">
      <c r="L4544" s="21"/>
    </row>
    <row r="4545" spans="12:12" x14ac:dyDescent="0.25">
      <c r="L4545" s="21"/>
    </row>
    <row r="4546" spans="12:12" x14ac:dyDescent="0.25">
      <c r="L4546" s="21"/>
    </row>
    <row r="4547" spans="12:12" x14ac:dyDescent="0.25">
      <c r="L4547" s="21"/>
    </row>
    <row r="4548" spans="12:12" x14ac:dyDescent="0.25">
      <c r="L4548" s="21"/>
    </row>
    <row r="4549" spans="12:12" x14ac:dyDescent="0.25">
      <c r="L4549" s="21"/>
    </row>
    <row r="4550" spans="12:12" x14ac:dyDescent="0.25">
      <c r="L4550" s="21"/>
    </row>
    <row r="4551" spans="12:12" x14ac:dyDescent="0.25">
      <c r="L4551" s="21"/>
    </row>
    <row r="4552" spans="12:12" x14ac:dyDescent="0.25">
      <c r="L4552" s="21"/>
    </row>
    <row r="4553" spans="12:12" x14ac:dyDescent="0.25">
      <c r="L4553" s="21"/>
    </row>
    <row r="4554" spans="12:12" x14ac:dyDescent="0.25">
      <c r="L4554" s="21"/>
    </row>
    <row r="4555" spans="12:12" x14ac:dyDescent="0.25">
      <c r="L4555" s="21"/>
    </row>
    <row r="4556" spans="12:12" x14ac:dyDescent="0.25">
      <c r="L4556" s="21"/>
    </row>
    <row r="4557" spans="12:12" x14ac:dyDescent="0.25">
      <c r="L4557" s="21"/>
    </row>
    <row r="4558" spans="12:12" x14ac:dyDescent="0.25">
      <c r="L4558" s="21"/>
    </row>
    <row r="4559" spans="12:12" x14ac:dyDescent="0.25">
      <c r="L4559" s="21"/>
    </row>
    <row r="4560" spans="12:12" x14ac:dyDescent="0.25">
      <c r="L4560" s="21"/>
    </row>
    <row r="4561" spans="12:12" x14ac:dyDescent="0.25">
      <c r="L4561" s="21"/>
    </row>
    <row r="4562" spans="12:12" x14ac:dyDescent="0.25">
      <c r="L4562" s="21"/>
    </row>
    <row r="4563" spans="12:12" x14ac:dyDescent="0.25">
      <c r="L4563" s="21"/>
    </row>
    <row r="4564" spans="12:12" x14ac:dyDescent="0.25">
      <c r="L4564" s="21"/>
    </row>
    <row r="4565" spans="12:12" x14ac:dyDescent="0.25">
      <c r="L4565" s="21"/>
    </row>
    <row r="4566" spans="12:12" x14ac:dyDescent="0.25">
      <c r="L4566" s="21"/>
    </row>
    <row r="4567" spans="12:12" x14ac:dyDescent="0.25">
      <c r="L4567" s="21"/>
    </row>
    <row r="4568" spans="12:12" x14ac:dyDescent="0.25">
      <c r="L4568" s="21"/>
    </row>
    <row r="4569" spans="12:12" x14ac:dyDescent="0.25">
      <c r="L4569" s="21"/>
    </row>
    <row r="4570" spans="12:12" x14ac:dyDescent="0.25">
      <c r="L4570" s="21"/>
    </row>
    <row r="4571" spans="12:12" x14ac:dyDescent="0.25">
      <c r="L4571" s="21"/>
    </row>
    <row r="4572" spans="12:12" x14ac:dyDescent="0.25">
      <c r="L4572" s="21"/>
    </row>
    <row r="4573" spans="12:12" x14ac:dyDescent="0.25">
      <c r="L4573" s="21"/>
    </row>
    <row r="4574" spans="12:12" x14ac:dyDescent="0.25">
      <c r="L4574" s="21"/>
    </row>
    <row r="4575" spans="12:12" x14ac:dyDescent="0.25">
      <c r="L4575" s="21"/>
    </row>
    <row r="4576" spans="12:12" x14ac:dyDescent="0.25">
      <c r="L4576" s="21"/>
    </row>
    <row r="4577" spans="12:12" x14ac:dyDescent="0.25">
      <c r="L4577" s="21"/>
    </row>
    <row r="4578" spans="12:12" x14ac:dyDescent="0.25">
      <c r="L4578" s="21"/>
    </row>
    <row r="4579" spans="12:12" x14ac:dyDescent="0.25">
      <c r="L4579" s="21"/>
    </row>
    <row r="4580" spans="12:12" x14ac:dyDescent="0.25">
      <c r="L4580" s="21"/>
    </row>
    <row r="4581" spans="12:12" x14ac:dyDescent="0.25">
      <c r="L4581" s="21"/>
    </row>
    <row r="4582" spans="12:12" x14ac:dyDescent="0.25">
      <c r="L4582" s="21"/>
    </row>
    <row r="4583" spans="12:12" x14ac:dyDescent="0.25">
      <c r="L4583" s="21"/>
    </row>
    <row r="4584" spans="12:12" x14ac:dyDescent="0.25">
      <c r="L4584" s="21"/>
    </row>
    <row r="4585" spans="12:12" x14ac:dyDescent="0.25">
      <c r="L4585" s="21"/>
    </row>
    <row r="4586" spans="12:12" x14ac:dyDescent="0.25">
      <c r="L4586" s="21"/>
    </row>
    <row r="4587" spans="12:12" x14ac:dyDescent="0.25">
      <c r="L4587" s="21"/>
    </row>
    <row r="4588" spans="12:12" x14ac:dyDescent="0.25">
      <c r="L4588" s="21"/>
    </row>
    <row r="4589" spans="12:12" x14ac:dyDescent="0.25">
      <c r="L4589" s="21"/>
    </row>
    <row r="4590" spans="12:12" x14ac:dyDescent="0.25">
      <c r="L4590" s="21"/>
    </row>
    <row r="4591" spans="12:12" x14ac:dyDescent="0.25">
      <c r="L4591" s="21"/>
    </row>
    <row r="4592" spans="12:12" x14ac:dyDescent="0.25">
      <c r="L4592" s="21"/>
    </row>
    <row r="4593" spans="12:12" x14ac:dyDescent="0.25">
      <c r="L4593" s="21"/>
    </row>
    <row r="4594" spans="12:12" x14ac:dyDescent="0.25">
      <c r="L4594" s="21"/>
    </row>
    <row r="4595" spans="12:12" x14ac:dyDescent="0.25">
      <c r="L4595" s="21"/>
    </row>
    <row r="4596" spans="12:12" x14ac:dyDescent="0.25">
      <c r="L4596" s="21"/>
    </row>
    <row r="4597" spans="12:12" x14ac:dyDescent="0.25">
      <c r="L4597" s="21"/>
    </row>
    <row r="4598" spans="12:12" x14ac:dyDescent="0.25">
      <c r="L4598" s="21"/>
    </row>
    <row r="4599" spans="12:12" x14ac:dyDescent="0.25">
      <c r="L4599" s="21"/>
    </row>
    <row r="4600" spans="12:12" x14ac:dyDescent="0.25">
      <c r="L4600" s="21"/>
    </row>
    <row r="4601" spans="12:12" x14ac:dyDescent="0.25">
      <c r="L4601" s="21"/>
    </row>
    <row r="4602" spans="12:12" x14ac:dyDescent="0.25">
      <c r="L4602" s="21"/>
    </row>
    <row r="4603" spans="12:12" x14ac:dyDescent="0.25">
      <c r="L4603" s="21"/>
    </row>
    <row r="4604" spans="12:12" x14ac:dyDescent="0.25">
      <c r="L4604" s="21"/>
    </row>
    <row r="4605" spans="12:12" x14ac:dyDescent="0.25">
      <c r="L4605" s="21"/>
    </row>
    <row r="4606" spans="12:12" x14ac:dyDescent="0.25">
      <c r="L4606" s="21"/>
    </row>
    <row r="4607" spans="12:12" x14ac:dyDescent="0.25">
      <c r="L4607" s="21"/>
    </row>
    <row r="4608" spans="12:12" x14ac:dyDescent="0.25">
      <c r="L4608" s="21"/>
    </row>
    <row r="4609" spans="12:12" x14ac:dyDescent="0.25">
      <c r="L4609" s="21"/>
    </row>
    <row r="4610" spans="12:12" x14ac:dyDescent="0.25">
      <c r="L4610" s="21"/>
    </row>
    <row r="4611" spans="12:12" x14ac:dyDescent="0.25">
      <c r="L4611" s="21"/>
    </row>
    <row r="4612" spans="12:12" x14ac:dyDescent="0.25">
      <c r="L4612" s="21"/>
    </row>
    <row r="4613" spans="12:12" x14ac:dyDescent="0.25">
      <c r="L4613" s="21"/>
    </row>
    <row r="4614" spans="12:12" x14ac:dyDescent="0.25">
      <c r="L4614" s="21"/>
    </row>
    <row r="4615" spans="12:12" x14ac:dyDescent="0.25">
      <c r="L4615" s="21"/>
    </row>
    <row r="4616" spans="12:12" x14ac:dyDescent="0.25">
      <c r="L4616" s="21"/>
    </row>
    <row r="4617" spans="12:12" x14ac:dyDescent="0.25">
      <c r="L4617" s="21"/>
    </row>
    <row r="4618" spans="12:12" x14ac:dyDescent="0.25">
      <c r="L4618" s="21"/>
    </row>
    <row r="4619" spans="12:12" x14ac:dyDescent="0.25">
      <c r="L4619" s="21"/>
    </row>
    <row r="4620" spans="12:12" x14ac:dyDescent="0.25">
      <c r="L4620" s="21"/>
    </row>
    <row r="4621" spans="12:12" x14ac:dyDescent="0.25">
      <c r="L4621" s="21"/>
    </row>
    <row r="4622" spans="12:12" x14ac:dyDescent="0.25">
      <c r="L4622" s="21"/>
    </row>
    <row r="4623" spans="12:12" x14ac:dyDescent="0.25">
      <c r="L4623" s="21"/>
    </row>
    <row r="4624" spans="12:12" x14ac:dyDescent="0.25">
      <c r="L4624" s="21"/>
    </row>
    <row r="4625" spans="12:12" x14ac:dyDescent="0.25">
      <c r="L4625" s="21"/>
    </row>
    <row r="4626" spans="12:12" x14ac:dyDescent="0.25">
      <c r="L4626" s="21"/>
    </row>
    <row r="4627" spans="12:12" x14ac:dyDescent="0.25">
      <c r="L4627" s="21"/>
    </row>
    <row r="4628" spans="12:12" x14ac:dyDescent="0.25">
      <c r="L4628" s="21"/>
    </row>
    <row r="4629" spans="12:12" x14ac:dyDescent="0.25">
      <c r="L4629" s="21"/>
    </row>
    <row r="4630" spans="12:12" x14ac:dyDescent="0.25">
      <c r="L4630" s="21"/>
    </row>
    <row r="4631" spans="12:12" x14ac:dyDescent="0.25">
      <c r="L4631" s="21"/>
    </row>
    <row r="4632" spans="12:12" x14ac:dyDescent="0.25">
      <c r="L4632" s="21"/>
    </row>
    <row r="4633" spans="12:12" x14ac:dyDescent="0.25">
      <c r="L4633" s="21"/>
    </row>
    <row r="4634" spans="12:12" x14ac:dyDescent="0.25">
      <c r="L4634" s="21"/>
    </row>
    <row r="4635" spans="12:12" x14ac:dyDescent="0.25">
      <c r="L4635" s="21"/>
    </row>
    <row r="4636" spans="12:12" x14ac:dyDescent="0.25">
      <c r="L4636" s="21"/>
    </row>
    <row r="4637" spans="12:12" x14ac:dyDescent="0.25">
      <c r="L4637" s="21"/>
    </row>
    <row r="4638" spans="12:12" x14ac:dyDescent="0.25">
      <c r="L4638" s="21"/>
    </row>
    <row r="4639" spans="12:12" x14ac:dyDescent="0.25">
      <c r="L4639" s="21"/>
    </row>
    <row r="4640" spans="12:12" x14ac:dyDescent="0.25">
      <c r="L4640" s="21"/>
    </row>
    <row r="4641" spans="12:12" x14ac:dyDescent="0.25">
      <c r="L4641" s="21"/>
    </row>
    <row r="4642" spans="12:12" x14ac:dyDescent="0.25">
      <c r="L4642" s="21"/>
    </row>
    <row r="4643" spans="12:12" x14ac:dyDescent="0.25">
      <c r="L4643" s="21"/>
    </row>
    <row r="4644" spans="12:12" x14ac:dyDescent="0.25">
      <c r="L4644" s="21"/>
    </row>
    <row r="4645" spans="12:12" x14ac:dyDescent="0.25">
      <c r="L4645" s="21"/>
    </row>
    <row r="4646" spans="12:12" x14ac:dyDescent="0.25">
      <c r="L4646" s="21"/>
    </row>
    <row r="4647" spans="12:12" x14ac:dyDescent="0.25">
      <c r="L4647" s="21"/>
    </row>
    <row r="4648" spans="12:12" x14ac:dyDescent="0.25">
      <c r="L4648" s="21"/>
    </row>
    <row r="4649" spans="12:12" x14ac:dyDescent="0.25">
      <c r="L4649" s="21"/>
    </row>
    <row r="4650" spans="12:12" x14ac:dyDescent="0.25">
      <c r="L4650" s="21"/>
    </row>
    <row r="4651" spans="12:12" x14ac:dyDescent="0.25">
      <c r="L4651" s="21"/>
    </row>
    <row r="4652" spans="12:12" x14ac:dyDescent="0.25">
      <c r="L4652" s="21"/>
    </row>
    <row r="4653" spans="12:12" x14ac:dyDescent="0.25">
      <c r="L4653" s="21"/>
    </row>
    <row r="4654" spans="12:12" x14ac:dyDescent="0.25">
      <c r="L4654" s="21"/>
    </row>
    <row r="4655" spans="12:12" x14ac:dyDescent="0.25">
      <c r="L4655" s="21"/>
    </row>
    <row r="4656" spans="12:12" x14ac:dyDescent="0.25">
      <c r="L4656" s="21"/>
    </row>
    <row r="4657" spans="12:12" x14ac:dyDescent="0.25">
      <c r="L4657" s="21"/>
    </row>
    <row r="4658" spans="12:12" x14ac:dyDescent="0.25">
      <c r="L4658" s="21"/>
    </row>
    <row r="4659" spans="12:12" x14ac:dyDescent="0.25">
      <c r="L4659" s="21"/>
    </row>
    <row r="4660" spans="12:12" x14ac:dyDescent="0.25">
      <c r="L4660" s="21"/>
    </row>
    <row r="4661" spans="12:12" x14ac:dyDescent="0.25">
      <c r="L4661" s="21"/>
    </row>
    <row r="4662" spans="12:12" x14ac:dyDescent="0.25">
      <c r="L4662" s="21"/>
    </row>
    <row r="4663" spans="12:12" x14ac:dyDescent="0.25">
      <c r="L4663" s="21"/>
    </row>
    <row r="4664" spans="12:12" x14ac:dyDescent="0.25">
      <c r="L4664" s="21"/>
    </row>
    <row r="4665" spans="12:12" x14ac:dyDescent="0.25">
      <c r="L4665" s="21"/>
    </row>
    <row r="4666" spans="12:12" x14ac:dyDescent="0.25">
      <c r="L4666" s="21"/>
    </row>
    <row r="4667" spans="12:12" x14ac:dyDescent="0.25">
      <c r="L4667" s="21"/>
    </row>
    <row r="4668" spans="12:12" x14ac:dyDescent="0.25">
      <c r="L4668" s="21"/>
    </row>
    <row r="4669" spans="12:12" x14ac:dyDescent="0.25">
      <c r="L4669" s="21"/>
    </row>
    <row r="4670" spans="12:12" x14ac:dyDescent="0.25">
      <c r="L4670" s="21"/>
    </row>
    <row r="4671" spans="12:12" x14ac:dyDescent="0.25">
      <c r="L4671" s="21"/>
    </row>
    <row r="4672" spans="12:12" x14ac:dyDescent="0.25">
      <c r="L4672" s="21"/>
    </row>
    <row r="4673" spans="12:12" x14ac:dyDescent="0.25">
      <c r="L4673" s="21"/>
    </row>
    <row r="4674" spans="12:12" x14ac:dyDescent="0.25">
      <c r="L4674" s="21"/>
    </row>
    <row r="4675" spans="12:12" x14ac:dyDescent="0.25">
      <c r="L4675" s="21"/>
    </row>
    <row r="4676" spans="12:12" x14ac:dyDescent="0.25">
      <c r="L4676" s="21"/>
    </row>
    <row r="4677" spans="12:12" x14ac:dyDescent="0.25">
      <c r="L4677" s="21"/>
    </row>
    <row r="4678" spans="12:12" x14ac:dyDescent="0.25">
      <c r="L4678" s="21"/>
    </row>
    <row r="4679" spans="12:12" x14ac:dyDescent="0.25">
      <c r="L4679" s="21"/>
    </row>
    <row r="4680" spans="12:12" x14ac:dyDescent="0.25">
      <c r="L4680" s="21"/>
    </row>
    <row r="4681" spans="12:12" x14ac:dyDescent="0.25">
      <c r="L4681" s="21"/>
    </row>
    <row r="4682" spans="12:12" x14ac:dyDescent="0.25">
      <c r="L4682" s="21"/>
    </row>
    <row r="4683" spans="12:12" x14ac:dyDescent="0.25">
      <c r="L4683" s="21"/>
    </row>
    <row r="4684" spans="12:12" x14ac:dyDescent="0.25">
      <c r="L4684" s="21"/>
    </row>
    <row r="4685" spans="12:12" x14ac:dyDescent="0.25">
      <c r="L4685" s="21"/>
    </row>
    <row r="4686" spans="12:12" x14ac:dyDescent="0.25">
      <c r="L4686" s="21"/>
    </row>
    <row r="4687" spans="12:12" x14ac:dyDescent="0.25">
      <c r="L4687" s="21"/>
    </row>
    <row r="4688" spans="12:12" x14ac:dyDescent="0.25">
      <c r="L4688" s="21"/>
    </row>
    <row r="4689" spans="12:12" x14ac:dyDescent="0.25">
      <c r="L4689" s="21"/>
    </row>
    <row r="4690" spans="12:12" x14ac:dyDescent="0.25">
      <c r="L4690" s="21"/>
    </row>
    <row r="4691" spans="12:12" x14ac:dyDescent="0.25">
      <c r="L4691" s="21"/>
    </row>
    <row r="4692" spans="12:12" x14ac:dyDescent="0.25">
      <c r="L4692" s="21"/>
    </row>
    <row r="4693" spans="12:12" x14ac:dyDescent="0.25">
      <c r="L4693" s="21"/>
    </row>
    <row r="4694" spans="12:12" x14ac:dyDescent="0.25">
      <c r="L4694" s="21"/>
    </row>
    <row r="4695" spans="12:12" x14ac:dyDescent="0.25">
      <c r="L4695" s="21"/>
    </row>
    <row r="4696" spans="12:12" x14ac:dyDescent="0.25">
      <c r="L4696" s="21"/>
    </row>
    <row r="4697" spans="12:12" x14ac:dyDescent="0.25">
      <c r="L4697" s="21"/>
    </row>
    <row r="4698" spans="12:12" x14ac:dyDescent="0.25">
      <c r="L4698" s="21"/>
    </row>
    <row r="4699" spans="12:12" x14ac:dyDescent="0.25">
      <c r="L4699" s="21"/>
    </row>
    <row r="4700" spans="12:12" x14ac:dyDescent="0.25">
      <c r="L4700" s="21"/>
    </row>
    <row r="4701" spans="12:12" x14ac:dyDescent="0.25">
      <c r="L4701" s="21"/>
    </row>
    <row r="4702" spans="12:12" x14ac:dyDescent="0.25">
      <c r="L4702" s="21"/>
    </row>
    <row r="4703" spans="12:12" x14ac:dyDescent="0.25">
      <c r="L4703" s="21"/>
    </row>
    <row r="4704" spans="12:12" x14ac:dyDescent="0.25">
      <c r="L4704" s="21"/>
    </row>
    <row r="4705" spans="12:12" x14ac:dyDescent="0.25">
      <c r="L4705" s="21"/>
    </row>
    <row r="4706" spans="12:12" x14ac:dyDescent="0.25">
      <c r="L4706" s="21"/>
    </row>
    <row r="4707" spans="12:12" x14ac:dyDescent="0.25">
      <c r="L4707" s="21"/>
    </row>
    <row r="4708" spans="12:12" x14ac:dyDescent="0.25">
      <c r="L4708" s="21"/>
    </row>
    <row r="4709" spans="12:12" x14ac:dyDescent="0.25">
      <c r="L4709" s="21"/>
    </row>
    <row r="4710" spans="12:12" x14ac:dyDescent="0.25">
      <c r="L4710" s="21"/>
    </row>
    <row r="4711" spans="12:12" x14ac:dyDescent="0.25">
      <c r="L4711" s="21"/>
    </row>
    <row r="4712" spans="12:12" x14ac:dyDescent="0.25">
      <c r="L4712" s="21"/>
    </row>
    <row r="4713" spans="12:12" x14ac:dyDescent="0.25">
      <c r="L4713" s="21"/>
    </row>
    <row r="4714" spans="12:12" x14ac:dyDescent="0.25">
      <c r="L4714" s="21"/>
    </row>
    <row r="4715" spans="12:12" x14ac:dyDescent="0.25">
      <c r="L4715" s="21"/>
    </row>
    <row r="4716" spans="12:12" x14ac:dyDescent="0.25">
      <c r="L4716" s="21"/>
    </row>
    <row r="4717" spans="12:12" x14ac:dyDescent="0.25">
      <c r="L4717" s="21"/>
    </row>
    <row r="4718" spans="12:12" x14ac:dyDescent="0.25">
      <c r="L4718" s="21"/>
    </row>
    <row r="4719" spans="12:12" x14ac:dyDescent="0.25">
      <c r="L4719" s="21"/>
    </row>
    <row r="4720" spans="12:12" x14ac:dyDescent="0.25">
      <c r="L4720" s="21"/>
    </row>
    <row r="4721" spans="12:12" x14ac:dyDescent="0.25">
      <c r="L4721" s="21"/>
    </row>
    <row r="4722" spans="12:12" x14ac:dyDescent="0.25">
      <c r="L4722" s="21"/>
    </row>
    <row r="4723" spans="12:12" x14ac:dyDescent="0.25">
      <c r="L4723" s="21"/>
    </row>
    <row r="4724" spans="12:12" x14ac:dyDescent="0.25">
      <c r="L4724" s="21"/>
    </row>
    <row r="4725" spans="12:12" x14ac:dyDescent="0.25">
      <c r="L4725" s="21"/>
    </row>
    <row r="4726" spans="12:12" x14ac:dyDescent="0.25">
      <c r="L4726" s="21"/>
    </row>
    <row r="4727" spans="12:12" x14ac:dyDescent="0.25">
      <c r="L4727" s="21"/>
    </row>
    <row r="4728" spans="12:12" x14ac:dyDescent="0.25">
      <c r="L4728" s="21"/>
    </row>
    <row r="4729" spans="12:12" x14ac:dyDescent="0.25">
      <c r="L4729" s="21"/>
    </row>
    <row r="4730" spans="12:12" x14ac:dyDescent="0.25">
      <c r="L4730" s="21"/>
    </row>
    <row r="4731" spans="12:12" x14ac:dyDescent="0.25">
      <c r="L4731" s="21"/>
    </row>
    <row r="4732" spans="12:12" x14ac:dyDescent="0.25">
      <c r="L4732" s="21"/>
    </row>
    <row r="4733" spans="12:12" x14ac:dyDescent="0.25">
      <c r="L4733" s="21"/>
    </row>
    <row r="4734" spans="12:12" x14ac:dyDescent="0.25">
      <c r="L4734" s="21"/>
    </row>
    <row r="4735" spans="12:12" x14ac:dyDescent="0.25">
      <c r="L4735" s="21"/>
    </row>
    <row r="4736" spans="12:12" x14ac:dyDescent="0.25">
      <c r="L4736" s="21"/>
    </row>
    <row r="4737" spans="12:12" x14ac:dyDescent="0.25">
      <c r="L4737" s="21"/>
    </row>
    <row r="4738" spans="12:12" x14ac:dyDescent="0.25">
      <c r="L4738" s="21"/>
    </row>
    <row r="4739" spans="12:12" x14ac:dyDescent="0.25">
      <c r="L4739" s="21"/>
    </row>
    <row r="4740" spans="12:12" x14ac:dyDescent="0.25">
      <c r="L4740" s="21"/>
    </row>
    <row r="4741" spans="12:12" x14ac:dyDescent="0.25">
      <c r="L4741" s="21"/>
    </row>
    <row r="4742" spans="12:12" x14ac:dyDescent="0.25">
      <c r="L4742" s="21"/>
    </row>
    <row r="4743" spans="12:12" x14ac:dyDescent="0.25">
      <c r="L4743" s="21"/>
    </row>
    <row r="4744" spans="12:12" x14ac:dyDescent="0.25">
      <c r="L4744" s="21"/>
    </row>
    <row r="4745" spans="12:12" x14ac:dyDescent="0.25">
      <c r="L4745" s="21"/>
    </row>
    <row r="4746" spans="12:12" x14ac:dyDescent="0.25">
      <c r="L4746" s="21"/>
    </row>
    <row r="4747" spans="12:12" x14ac:dyDescent="0.25">
      <c r="L4747" s="21"/>
    </row>
    <row r="4748" spans="12:12" x14ac:dyDescent="0.25">
      <c r="L4748" s="21"/>
    </row>
    <row r="4749" spans="12:12" x14ac:dyDescent="0.25">
      <c r="L4749" s="21"/>
    </row>
    <row r="4750" spans="12:12" x14ac:dyDescent="0.25">
      <c r="L4750" s="21"/>
    </row>
    <row r="4751" spans="12:12" x14ac:dyDescent="0.25">
      <c r="L4751" s="21"/>
    </row>
    <row r="4752" spans="12:12" x14ac:dyDescent="0.25">
      <c r="L4752" s="21"/>
    </row>
    <row r="4753" spans="12:12" x14ac:dyDescent="0.25">
      <c r="L4753" s="21"/>
    </row>
    <row r="4754" spans="12:12" x14ac:dyDescent="0.25">
      <c r="L4754" s="21"/>
    </row>
    <row r="4755" spans="12:12" x14ac:dyDescent="0.25">
      <c r="L4755" s="21"/>
    </row>
    <row r="4756" spans="12:12" x14ac:dyDescent="0.25">
      <c r="L4756" s="21"/>
    </row>
    <row r="4757" spans="12:12" x14ac:dyDescent="0.25">
      <c r="L4757" s="21"/>
    </row>
    <row r="4758" spans="12:12" x14ac:dyDescent="0.25">
      <c r="L4758" s="21"/>
    </row>
    <row r="4759" spans="12:12" x14ac:dyDescent="0.25">
      <c r="L4759" s="21"/>
    </row>
    <row r="4760" spans="12:12" x14ac:dyDescent="0.25">
      <c r="L4760" s="21"/>
    </row>
    <row r="4761" spans="12:12" x14ac:dyDescent="0.25">
      <c r="L4761" s="21"/>
    </row>
    <row r="4762" spans="12:12" x14ac:dyDescent="0.25">
      <c r="L4762" s="21"/>
    </row>
    <row r="4763" spans="12:12" x14ac:dyDescent="0.25">
      <c r="L4763" s="21"/>
    </row>
    <row r="4764" spans="12:12" x14ac:dyDescent="0.25">
      <c r="L4764" s="21"/>
    </row>
    <row r="4765" spans="12:12" x14ac:dyDescent="0.25">
      <c r="L4765" s="21"/>
    </row>
    <row r="4766" spans="12:12" x14ac:dyDescent="0.25">
      <c r="L4766" s="21"/>
    </row>
    <row r="4767" spans="12:12" x14ac:dyDescent="0.25">
      <c r="L4767" s="21"/>
    </row>
    <row r="4768" spans="12:12" x14ac:dyDescent="0.25">
      <c r="L4768" s="21"/>
    </row>
    <row r="4769" spans="12:12" x14ac:dyDescent="0.25">
      <c r="L4769" s="21"/>
    </row>
    <row r="4770" spans="12:12" x14ac:dyDescent="0.25">
      <c r="L4770" s="21"/>
    </row>
    <row r="4771" spans="12:12" x14ac:dyDescent="0.25">
      <c r="L4771" s="21"/>
    </row>
    <row r="4772" spans="12:12" x14ac:dyDescent="0.25">
      <c r="L4772" s="21"/>
    </row>
    <row r="4773" spans="12:12" x14ac:dyDescent="0.25">
      <c r="L4773" s="21"/>
    </row>
    <row r="4774" spans="12:12" x14ac:dyDescent="0.25">
      <c r="L4774" s="21"/>
    </row>
    <row r="4775" spans="12:12" x14ac:dyDescent="0.25">
      <c r="L4775" s="21"/>
    </row>
    <row r="4776" spans="12:12" x14ac:dyDescent="0.25">
      <c r="L4776" s="21"/>
    </row>
    <row r="4777" spans="12:12" x14ac:dyDescent="0.25">
      <c r="L4777" s="21"/>
    </row>
    <row r="4778" spans="12:12" x14ac:dyDescent="0.25">
      <c r="L4778" s="21"/>
    </row>
    <row r="4779" spans="12:12" x14ac:dyDescent="0.25">
      <c r="L4779" s="21"/>
    </row>
    <row r="4780" spans="12:12" x14ac:dyDescent="0.25">
      <c r="L4780" s="21"/>
    </row>
    <row r="4781" spans="12:12" x14ac:dyDescent="0.25">
      <c r="L4781" s="21"/>
    </row>
    <row r="4782" spans="12:12" x14ac:dyDescent="0.25">
      <c r="L4782" s="21"/>
    </row>
    <row r="4783" spans="12:12" x14ac:dyDescent="0.25">
      <c r="L4783" s="21"/>
    </row>
    <row r="4784" spans="12:12" x14ac:dyDescent="0.25">
      <c r="L4784" s="21"/>
    </row>
    <row r="4785" spans="12:12" x14ac:dyDescent="0.25">
      <c r="L4785" s="21"/>
    </row>
    <row r="4786" spans="12:12" x14ac:dyDescent="0.25">
      <c r="L4786" s="21"/>
    </row>
    <row r="4787" spans="12:12" x14ac:dyDescent="0.25">
      <c r="L4787" s="21"/>
    </row>
    <row r="4788" spans="12:12" x14ac:dyDescent="0.25">
      <c r="L4788" s="21"/>
    </row>
    <row r="4789" spans="12:12" x14ac:dyDescent="0.25">
      <c r="L4789" s="21"/>
    </row>
    <row r="4790" spans="12:12" x14ac:dyDescent="0.25">
      <c r="L4790" s="21"/>
    </row>
    <row r="4791" spans="12:12" x14ac:dyDescent="0.25">
      <c r="L4791" s="21"/>
    </row>
    <row r="4792" spans="12:12" x14ac:dyDescent="0.25">
      <c r="L4792" s="21"/>
    </row>
    <row r="4793" spans="12:12" x14ac:dyDescent="0.25">
      <c r="L4793" s="21"/>
    </row>
    <row r="4794" spans="12:12" x14ac:dyDescent="0.25">
      <c r="L4794" s="21"/>
    </row>
    <row r="4795" spans="12:12" x14ac:dyDescent="0.25">
      <c r="L4795" s="21"/>
    </row>
    <row r="4796" spans="12:12" x14ac:dyDescent="0.25">
      <c r="L4796" s="21"/>
    </row>
    <row r="4797" spans="12:12" x14ac:dyDescent="0.25">
      <c r="L4797" s="21"/>
    </row>
    <row r="4798" spans="12:12" x14ac:dyDescent="0.25">
      <c r="L4798" s="21"/>
    </row>
    <row r="4799" spans="12:12" x14ac:dyDescent="0.25">
      <c r="L4799" s="21"/>
    </row>
    <row r="4800" spans="12:12" x14ac:dyDescent="0.25">
      <c r="L4800" s="21"/>
    </row>
    <row r="4801" spans="12:12" x14ac:dyDescent="0.25">
      <c r="L4801" s="21"/>
    </row>
    <row r="4802" spans="12:12" x14ac:dyDescent="0.25">
      <c r="L4802" s="21"/>
    </row>
    <row r="4803" spans="12:12" x14ac:dyDescent="0.25">
      <c r="L4803" s="21"/>
    </row>
    <row r="4804" spans="12:12" x14ac:dyDescent="0.25">
      <c r="L4804" s="21"/>
    </row>
    <row r="4805" spans="12:12" x14ac:dyDescent="0.25">
      <c r="L4805" s="21"/>
    </row>
    <row r="4806" spans="12:12" x14ac:dyDescent="0.25">
      <c r="L4806" s="21"/>
    </row>
    <row r="4807" spans="12:12" x14ac:dyDescent="0.25">
      <c r="L4807" s="21"/>
    </row>
    <row r="4808" spans="12:12" x14ac:dyDescent="0.25">
      <c r="L4808" s="21"/>
    </row>
    <row r="4809" spans="12:12" x14ac:dyDescent="0.25">
      <c r="L4809" s="21"/>
    </row>
    <row r="4810" spans="12:12" x14ac:dyDescent="0.25">
      <c r="L4810" s="21"/>
    </row>
    <row r="4811" spans="12:12" x14ac:dyDescent="0.25">
      <c r="L4811" s="21"/>
    </row>
    <row r="4812" spans="12:12" x14ac:dyDescent="0.25">
      <c r="L4812" s="21"/>
    </row>
    <row r="4813" spans="12:12" x14ac:dyDescent="0.25">
      <c r="L4813" s="21"/>
    </row>
    <row r="4814" spans="12:12" x14ac:dyDescent="0.25">
      <c r="L4814" s="21"/>
    </row>
    <row r="4815" spans="12:12" x14ac:dyDescent="0.25">
      <c r="L4815" s="21"/>
    </row>
    <row r="4816" spans="12:12" x14ac:dyDescent="0.25">
      <c r="L4816" s="21"/>
    </row>
    <row r="4817" spans="12:12" x14ac:dyDescent="0.25">
      <c r="L4817" s="21"/>
    </row>
    <row r="4818" spans="12:12" x14ac:dyDescent="0.25">
      <c r="L4818" s="21"/>
    </row>
    <row r="4819" spans="12:12" x14ac:dyDescent="0.25">
      <c r="L4819" s="21"/>
    </row>
    <row r="4820" spans="12:12" x14ac:dyDescent="0.25">
      <c r="L4820" s="21"/>
    </row>
    <row r="4821" spans="12:12" x14ac:dyDescent="0.25">
      <c r="L4821" s="21"/>
    </row>
    <row r="4822" spans="12:12" x14ac:dyDescent="0.25">
      <c r="L4822" s="21"/>
    </row>
    <row r="4823" spans="12:12" x14ac:dyDescent="0.25">
      <c r="L4823" s="21"/>
    </row>
    <row r="4824" spans="12:12" x14ac:dyDescent="0.25">
      <c r="L4824" s="21"/>
    </row>
    <row r="4825" spans="12:12" x14ac:dyDescent="0.25">
      <c r="L4825" s="21"/>
    </row>
    <row r="4826" spans="12:12" x14ac:dyDescent="0.25">
      <c r="L4826" s="21"/>
    </row>
    <row r="4827" spans="12:12" x14ac:dyDescent="0.25">
      <c r="L4827" s="21"/>
    </row>
    <row r="4828" spans="12:12" x14ac:dyDescent="0.25">
      <c r="L4828" s="21"/>
    </row>
    <row r="4829" spans="12:12" x14ac:dyDescent="0.25">
      <c r="L4829" s="21"/>
    </row>
    <row r="4830" spans="12:12" x14ac:dyDescent="0.25">
      <c r="L4830" s="21"/>
    </row>
    <row r="4831" spans="12:12" x14ac:dyDescent="0.25">
      <c r="L4831" s="21"/>
    </row>
    <row r="4832" spans="12:12" x14ac:dyDescent="0.25">
      <c r="L4832" s="21"/>
    </row>
    <row r="4833" spans="12:12" x14ac:dyDescent="0.25">
      <c r="L4833" s="21"/>
    </row>
    <row r="4834" spans="12:12" x14ac:dyDescent="0.25">
      <c r="L4834" s="21"/>
    </row>
    <row r="4835" spans="12:12" x14ac:dyDescent="0.25">
      <c r="L4835" s="21"/>
    </row>
    <row r="4836" spans="12:12" x14ac:dyDescent="0.25">
      <c r="L4836" s="21"/>
    </row>
    <row r="4837" spans="12:12" x14ac:dyDescent="0.25">
      <c r="L4837" s="21"/>
    </row>
    <row r="4838" spans="12:12" x14ac:dyDescent="0.25">
      <c r="L4838" s="21"/>
    </row>
    <row r="4839" spans="12:12" x14ac:dyDescent="0.25">
      <c r="L4839" s="21"/>
    </row>
    <row r="4840" spans="12:12" x14ac:dyDescent="0.25">
      <c r="L4840" s="21"/>
    </row>
    <row r="4841" spans="12:12" x14ac:dyDescent="0.25">
      <c r="L4841" s="21"/>
    </row>
    <row r="4842" spans="12:12" x14ac:dyDescent="0.25">
      <c r="L4842" s="21"/>
    </row>
    <row r="4843" spans="12:12" x14ac:dyDescent="0.25">
      <c r="L4843" s="21"/>
    </row>
    <row r="4844" spans="12:12" x14ac:dyDescent="0.25">
      <c r="L4844" s="21"/>
    </row>
    <row r="4845" spans="12:12" x14ac:dyDescent="0.25">
      <c r="L4845" s="21"/>
    </row>
    <row r="4846" spans="12:12" x14ac:dyDescent="0.25">
      <c r="L4846" s="21"/>
    </row>
    <row r="4847" spans="12:12" x14ac:dyDescent="0.25">
      <c r="L4847" s="21"/>
    </row>
    <row r="4848" spans="12:12" x14ac:dyDescent="0.25">
      <c r="L4848" s="21"/>
    </row>
    <row r="4849" spans="12:12" x14ac:dyDescent="0.25">
      <c r="L4849" s="21"/>
    </row>
    <row r="4850" spans="12:12" x14ac:dyDescent="0.25">
      <c r="L4850" s="21"/>
    </row>
    <row r="4851" spans="12:12" x14ac:dyDescent="0.25">
      <c r="L4851" s="21"/>
    </row>
    <row r="4852" spans="12:12" x14ac:dyDescent="0.25">
      <c r="L4852" s="21"/>
    </row>
    <row r="4853" spans="12:12" x14ac:dyDescent="0.25">
      <c r="L4853" s="21"/>
    </row>
    <row r="4854" spans="12:12" x14ac:dyDescent="0.25">
      <c r="L4854" s="21"/>
    </row>
    <row r="4855" spans="12:12" x14ac:dyDescent="0.25">
      <c r="L4855" s="21"/>
    </row>
    <row r="4856" spans="12:12" x14ac:dyDescent="0.25">
      <c r="L4856" s="21"/>
    </row>
    <row r="4857" spans="12:12" x14ac:dyDescent="0.25">
      <c r="L4857" s="21"/>
    </row>
    <row r="4858" spans="12:12" x14ac:dyDescent="0.25">
      <c r="L4858" s="21"/>
    </row>
    <row r="4859" spans="12:12" x14ac:dyDescent="0.25">
      <c r="L4859" s="21"/>
    </row>
    <row r="4860" spans="12:12" x14ac:dyDescent="0.25">
      <c r="L4860" s="21"/>
    </row>
    <row r="4861" spans="12:12" x14ac:dyDescent="0.25">
      <c r="L4861" s="21"/>
    </row>
    <row r="4862" spans="12:12" x14ac:dyDescent="0.25">
      <c r="L4862" s="21"/>
    </row>
    <row r="4863" spans="12:12" x14ac:dyDescent="0.25">
      <c r="L4863" s="21"/>
    </row>
    <row r="4864" spans="12:12" x14ac:dyDescent="0.25">
      <c r="L4864" s="21"/>
    </row>
    <row r="4865" spans="12:12" x14ac:dyDescent="0.25">
      <c r="L4865" s="21"/>
    </row>
    <row r="4866" spans="12:12" x14ac:dyDescent="0.25">
      <c r="L4866" s="21"/>
    </row>
    <row r="4867" spans="12:12" x14ac:dyDescent="0.25">
      <c r="L4867" s="21"/>
    </row>
    <row r="4868" spans="12:12" x14ac:dyDescent="0.25">
      <c r="L4868" s="21"/>
    </row>
    <row r="4869" spans="12:12" x14ac:dyDescent="0.25">
      <c r="L4869" s="21"/>
    </row>
    <row r="4870" spans="12:12" x14ac:dyDescent="0.25">
      <c r="L4870" s="21"/>
    </row>
    <row r="4871" spans="12:12" x14ac:dyDescent="0.25">
      <c r="L4871" s="21"/>
    </row>
    <row r="4872" spans="12:12" x14ac:dyDescent="0.25">
      <c r="L4872" s="21"/>
    </row>
    <row r="4873" spans="12:12" x14ac:dyDescent="0.25">
      <c r="L4873" s="21"/>
    </row>
    <row r="4874" spans="12:12" x14ac:dyDescent="0.25">
      <c r="L4874" s="21"/>
    </row>
    <row r="4875" spans="12:12" x14ac:dyDescent="0.25">
      <c r="L4875" s="21"/>
    </row>
    <row r="4876" spans="12:12" x14ac:dyDescent="0.25">
      <c r="L4876" s="21"/>
    </row>
    <row r="4877" spans="12:12" x14ac:dyDescent="0.25">
      <c r="L4877" s="21"/>
    </row>
    <row r="4878" spans="12:12" x14ac:dyDescent="0.25">
      <c r="L4878" s="21"/>
    </row>
    <row r="4879" spans="12:12" x14ac:dyDescent="0.25">
      <c r="L4879" s="21"/>
    </row>
    <row r="4880" spans="12:12" x14ac:dyDescent="0.25">
      <c r="L4880" s="21"/>
    </row>
    <row r="4881" spans="12:12" x14ac:dyDescent="0.25">
      <c r="L4881" s="21"/>
    </row>
    <row r="4882" spans="12:12" x14ac:dyDescent="0.25">
      <c r="L4882" s="21"/>
    </row>
    <row r="4883" spans="12:12" x14ac:dyDescent="0.25">
      <c r="L4883" s="21"/>
    </row>
    <row r="4884" spans="12:12" x14ac:dyDescent="0.25">
      <c r="L4884" s="21"/>
    </row>
    <row r="4885" spans="12:12" x14ac:dyDescent="0.25">
      <c r="L4885" s="21"/>
    </row>
    <row r="4886" spans="12:12" x14ac:dyDescent="0.25">
      <c r="L4886" s="21"/>
    </row>
    <row r="4887" spans="12:12" x14ac:dyDescent="0.25">
      <c r="L4887" s="21"/>
    </row>
    <row r="4888" spans="12:12" x14ac:dyDescent="0.25">
      <c r="L4888" s="21"/>
    </row>
    <row r="4889" spans="12:12" x14ac:dyDescent="0.25">
      <c r="L4889" s="21"/>
    </row>
    <row r="4890" spans="12:12" x14ac:dyDescent="0.25">
      <c r="L4890" s="21"/>
    </row>
    <row r="4891" spans="12:12" x14ac:dyDescent="0.25">
      <c r="L4891" s="21"/>
    </row>
    <row r="4892" spans="12:12" x14ac:dyDescent="0.25">
      <c r="L4892" s="21"/>
    </row>
    <row r="4893" spans="12:12" x14ac:dyDescent="0.25">
      <c r="L4893" s="21"/>
    </row>
    <row r="4894" spans="12:12" x14ac:dyDescent="0.25">
      <c r="L4894" s="21"/>
    </row>
    <row r="4895" spans="12:12" x14ac:dyDescent="0.25">
      <c r="L4895" s="21"/>
    </row>
    <row r="4896" spans="12:12" x14ac:dyDescent="0.25">
      <c r="L4896" s="21"/>
    </row>
    <row r="4897" spans="12:12" x14ac:dyDescent="0.25">
      <c r="L4897" s="21"/>
    </row>
    <row r="4898" spans="12:12" x14ac:dyDescent="0.25">
      <c r="L4898" s="21"/>
    </row>
    <row r="4899" spans="12:12" x14ac:dyDescent="0.25">
      <c r="L4899" s="21"/>
    </row>
    <row r="4900" spans="12:12" x14ac:dyDescent="0.25">
      <c r="L4900" s="21"/>
    </row>
    <row r="4901" spans="12:12" x14ac:dyDescent="0.25">
      <c r="L4901" s="21"/>
    </row>
    <row r="4902" spans="12:12" x14ac:dyDescent="0.25">
      <c r="L4902" s="21"/>
    </row>
    <row r="4903" spans="12:12" x14ac:dyDescent="0.25">
      <c r="L4903" s="21"/>
    </row>
    <row r="4904" spans="12:12" x14ac:dyDescent="0.25">
      <c r="L4904" s="21"/>
    </row>
    <row r="4905" spans="12:12" x14ac:dyDescent="0.25">
      <c r="L4905" s="21"/>
    </row>
    <row r="4906" spans="12:12" x14ac:dyDescent="0.25">
      <c r="L4906" s="21"/>
    </row>
    <row r="4907" spans="12:12" x14ac:dyDescent="0.25">
      <c r="L4907" s="21"/>
    </row>
    <row r="4908" spans="12:12" x14ac:dyDescent="0.25">
      <c r="L4908" s="21"/>
    </row>
    <row r="4909" spans="12:12" x14ac:dyDescent="0.25">
      <c r="L4909" s="21"/>
    </row>
    <row r="4910" spans="12:12" x14ac:dyDescent="0.25">
      <c r="L4910" s="21"/>
    </row>
    <row r="4911" spans="12:12" x14ac:dyDescent="0.25">
      <c r="L4911" s="21"/>
    </row>
    <row r="4912" spans="12:12" x14ac:dyDescent="0.25">
      <c r="L4912" s="21"/>
    </row>
    <row r="4913" spans="12:12" x14ac:dyDescent="0.25">
      <c r="L4913" s="21"/>
    </row>
    <row r="4914" spans="12:12" x14ac:dyDescent="0.25">
      <c r="L4914" s="21"/>
    </row>
    <row r="4915" spans="12:12" x14ac:dyDescent="0.25">
      <c r="L4915" s="21"/>
    </row>
    <row r="4916" spans="12:12" x14ac:dyDescent="0.25">
      <c r="L4916" s="21"/>
    </row>
    <row r="4917" spans="12:12" x14ac:dyDescent="0.25">
      <c r="L4917" s="21"/>
    </row>
    <row r="4918" spans="12:12" x14ac:dyDescent="0.25">
      <c r="L4918" s="21"/>
    </row>
    <row r="4919" spans="12:12" x14ac:dyDescent="0.25">
      <c r="L4919" s="21"/>
    </row>
    <row r="4920" spans="12:12" x14ac:dyDescent="0.25">
      <c r="L4920" s="21"/>
    </row>
    <row r="4921" spans="12:12" x14ac:dyDescent="0.25">
      <c r="L4921" s="21"/>
    </row>
    <row r="4922" spans="12:12" x14ac:dyDescent="0.25">
      <c r="L4922" s="21"/>
    </row>
    <row r="4923" spans="12:12" x14ac:dyDescent="0.25">
      <c r="L4923" s="21"/>
    </row>
    <row r="4924" spans="12:12" x14ac:dyDescent="0.25">
      <c r="L4924" s="21"/>
    </row>
    <row r="4925" spans="12:12" x14ac:dyDescent="0.25">
      <c r="L4925" s="21"/>
    </row>
    <row r="4926" spans="12:12" x14ac:dyDescent="0.25">
      <c r="L4926" s="21"/>
    </row>
    <row r="4927" spans="12:12" x14ac:dyDescent="0.25">
      <c r="L4927" s="21"/>
    </row>
    <row r="4928" spans="12:12" x14ac:dyDescent="0.25">
      <c r="L4928" s="21"/>
    </row>
    <row r="4929" spans="12:12" x14ac:dyDescent="0.25">
      <c r="L4929" s="21"/>
    </row>
    <row r="4930" spans="12:12" x14ac:dyDescent="0.25">
      <c r="L4930" s="21"/>
    </row>
    <row r="4931" spans="12:12" x14ac:dyDescent="0.25">
      <c r="L4931" s="21"/>
    </row>
    <row r="4932" spans="12:12" x14ac:dyDescent="0.25">
      <c r="L4932" s="21"/>
    </row>
    <row r="4933" spans="12:12" x14ac:dyDescent="0.25">
      <c r="L4933" s="21"/>
    </row>
    <row r="4934" spans="12:12" x14ac:dyDescent="0.25">
      <c r="L4934" s="21"/>
    </row>
    <row r="4935" spans="12:12" x14ac:dyDescent="0.25">
      <c r="L4935" s="21"/>
    </row>
    <row r="4936" spans="12:12" x14ac:dyDescent="0.25">
      <c r="L4936" s="21"/>
    </row>
    <row r="4937" spans="12:12" x14ac:dyDescent="0.25">
      <c r="L4937" s="21"/>
    </row>
    <row r="4938" spans="12:12" x14ac:dyDescent="0.25">
      <c r="L4938" s="21"/>
    </row>
    <row r="4939" spans="12:12" x14ac:dyDescent="0.25">
      <c r="L4939" s="21"/>
    </row>
    <row r="4940" spans="12:12" x14ac:dyDescent="0.25">
      <c r="L4940" s="21"/>
    </row>
    <row r="4941" spans="12:12" x14ac:dyDescent="0.25">
      <c r="L4941" s="21"/>
    </row>
    <row r="4942" spans="12:12" x14ac:dyDescent="0.25">
      <c r="L4942" s="21"/>
    </row>
    <row r="4943" spans="12:12" x14ac:dyDescent="0.25">
      <c r="L4943" s="21"/>
    </row>
    <row r="4944" spans="12:12" x14ac:dyDescent="0.25">
      <c r="L4944" s="21"/>
    </row>
    <row r="4945" spans="12:12" x14ac:dyDescent="0.25">
      <c r="L4945" s="21"/>
    </row>
    <row r="4946" spans="12:12" x14ac:dyDescent="0.25">
      <c r="L4946" s="21"/>
    </row>
    <row r="4947" spans="12:12" x14ac:dyDescent="0.25">
      <c r="L4947" s="21"/>
    </row>
    <row r="4948" spans="12:12" x14ac:dyDescent="0.25">
      <c r="L4948" s="21"/>
    </row>
    <row r="4949" spans="12:12" x14ac:dyDescent="0.25">
      <c r="L4949" s="21"/>
    </row>
    <row r="4950" spans="12:12" x14ac:dyDescent="0.25">
      <c r="L4950" s="21"/>
    </row>
    <row r="4951" spans="12:12" x14ac:dyDescent="0.25">
      <c r="L4951" s="21"/>
    </row>
    <row r="4952" spans="12:12" x14ac:dyDescent="0.25">
      <c r="L4952" s="21"/>
    </row>
    <row r="4953" spans="12:12" x14ac:dyDescent="0.25">
      <c r="L4953" s="21"/>
    </row>
    <row r="4954" spans="12:12" x14ac:dyDescent="0.25">
      <c r="L4954" s="21"/>
    </row>
    <row r="4955" spans="12:12" x14ac:dyDescent="0.25">
      <c r="L4955" s="21"/>
    </row>
    <row r="4956" spans="12:12" x14ac:dyDescent="0.25">
      <c r="L4956" s="21"/>
    </row>
    <row r="4957" spans="12:12" x14ac:dyDescent="0.25">
      <c r="L4957" s="21"/>
    </row>
    <row r="4958" spans="12:12" x14ac:dyDescent="0.25">
      <c r="L4958" s="21"/>
    </row>
    <row r="4959" spans="12:12" x14ac:dyDescent="0.25">
      <c r="L4959" s="21"/>
    </row>
    <row r="4960" spans="12:12" x14ac:dyDescent="0.25">
      <c r="L4960" s="21"/>
    </row>
    <row r="4961" spans="12:12" x14ac:dyDescent="0.25">
      <c r="L4961" s="21"/>
    </row>
    <row r="4962" spans="12:12" x14ac:dyDescent="0.25">
      <c r="L4962" s="21"/>
    </row>
    <row r="4963" spans="12:12" x14ac:dyDescent="0.25">
      <c r="L4963" s="21"/>
    </row>
    <row r="4964" spans="12:12" x14ac:dyDescent="0.25">
      <c r="L4964" s="21"/>
    </row>
    <row r="4965" spans="12:12" x14ac:dyDescent="0.25">
      <c r="L4965" s="21"/>
    </row>
    <row r="4966" spans="12:12" x14ac:dyDescent="0.25">
      <c r="L4966" s="21"/>
    </row>
    <row r="4967" spans="12:12" x14ac:dyDescent="0.25">
      <c r="L4967" s="21"/>
    </row>
    <row r="4968" spans="12:12" x14ac:dyDescent="0.25">
      <c r="L4968" s="21"/>
    </row>
    <row r="4969" spans="12:12" x14ac:dyDescent="0.25">
      <c r="L4969" s="21"/>
    </row>
    <row r="4970" spans="12:12" x14ac:dyDescent="0.25">
      <c r="L4970" s="21"/>
    </row>
    <row r="4971" spans="12:12" x14ac:dyDescent="0.25">
      <c r="L4971" s="21"/>
    </row>
    <row r="4972" spans="12:12" x14ac:dyDescent="0.25">
      <c r="L4972" s="21"/>
    </row>
    <row r="4973" spans="12:12" x14ac:dyDescent="0.25">
      <c r="L4973" s="21"/>
    </row>
    <row r="4974" spans="12:12" x14ac:dyDescent="0.25">
      <c r="L4974" s="21"/>
    </row>
    <row r="4975" spans="12:12" x14ac:dyDescent="0.25">
      <c r="L4975" s="21"/>
    </row>
    <row r="4976" spans="12:12" x14ac:dyDescent="0.25">
      <c r="L4976" s="21"/>
    </row>
    <row r="4977" spans="12:12" x14ac:dyDescent="0.25">
      <c r="L4977" s="21"/>
    </row>
    <row r="4978" spans="12:12" x14ac:dyDescent="0.25">
      <c r="L4978" s="21"/>
    </row>
    <row r="4979" spans="12:12" x14ac:dyDescent="0.25">
      <c r="L4979" s="21"/>
    </row>
    <row r="4980" spans="12:12" x14ac:dyDescent="0.25">
      <c r="L4980" s="21"/>
    </row>
    <row r="4981" spans="12:12" x14ac:dyDescent="0.25">
      <c r="L4981" s="21"/>
    </row>
    <row r="4982" spans="12:12" x14ac:dyDescent="0.25">
      <c r="L4982" s="21"/>
    </row>
    <row r="4983" spans="12:12" x14ac:dyDescent="0.25">
      <c r="L4983" s="21"/>
    </row>
    <row r="4984" spans="12:12" x14ac:dyDescent="0.25">
      <c r="L4984" s="21"/>
    </row>
    <row r="4985" spans="12:12" x14ac:dyDescent="0.25">
      <c r="L4985" s="21"/>
    </row>
    <row r="4986" spans="12:12" x14ac:dyDescent="0.25">
      <c r="L4986" s="21"/>
    </row>
    <row r="4987" spans="12:12" x14ac:dyDescent="0.25">
      <c r="L4987" s="21"/>
    </row>
    <row r="4988" spans="12:12" x14ac:dyDescent="0.25">
      <c r="L4988" s="21"/>
    </row>
    <row r="4989" spans="12:12" x14ac:dyDescent="0.25">
      <c r="L4989" s="21"/>
    </row>
    <row r="4990" spans="12:12" x14ac:dyDescent="0.25">
      <c r="L4990" s="21"/>
    </row>
    <row r="4991" spans="12:12" x14ac:dyDescent="0.25">
      <c r="L4991" s="21"/>
    </row>
    <row r="4992" spans="12:12" x14ac:dyDescent="0.25">
      <c r="L4992" s="21"/>
    </row>
    <row r="4993" spans="12:12" x14ac:dyDescent="0.25">
      <c r="L4993" s="21"/>
    </row>
    <row r="4994" spans="12:12" x14ac:dyDescent="0.25">
      <c r="L4994" s="21"/>
    </row>
    <row r="4995" spans="12:12" x14ac:dyDescent="0.25">
      <c r="L4995" s="21"/>
    </row>
    <row r="4996" spans="12:12" x14ac:dyDescent="0.25">
      <c r="L4996" s="21"/>
    </row>
    <row r="4997" spans="12:12" x14ac:dyDescent="0.25">
      <c r="L4997" s="21"/>
    </row>
    <row r="4998" spans="12:12" x14ac:dyDescent="0.25">
      <c r="L4998" s="21"/>
    </row>
    <row r="4999" spans="12:12" x14ac:dyDescent="0.25">
      <c r="L4999" s="21"/>
    </row>
    <row r="5000" spans="12:12" x14ac:dyDescent="0.25">
      <c r="L5000" s="21"/>
    </row>
    <row r="5001" spans="12:12" x14ac:dyDescent="0.25">
      <c r="L5001" s="21"/>
    </row>
    <row r="5002" spans="12:12" x14ac:dyDescent="0.25">
      <c r="L5002" s="21"/>
    </row>
    <row r="5003" spans="12:12" x14ac:dyDescent="0.25">
      <c r="L5003" s="21"/>
    </row>
    <row r="5004" spans="12:12" x14ac:dyDescent="0.25">
      <c r="L5004" s="21"/>
    </row>
    <row r="5005" spans="12:12" x14ac:dyDescent="0.25">
      <c r="L5005" s="21"/>
    </row>
    <row r="5006" spans="12:12" x14ac:dyDescent="0.25">
      <c r="L5006" s="21"/>
    </row>
    <row r="5007" spans="12:12" x14ac:dyDescent="0.25">
      <c r="L5007" s="21"/>
    </row>
    <row r="5008" spans="12:12" x14ac:dyDescent="0.25">
      <c r="L5008" s="21"/>
    </row>
    <row r="5009" spans="12:12" x14ac:dyDescent="0.25">
      <c r="L5009" s="21"/>
    </row>
    <row r="5010" spans="12:12" x14ac:dyDescent="0.25">
      <c r="L5010" s="21"/>
    </row>
    <row r="5011" spans="12:12" x14ac:dyDescent="0.25">
      <c r="L5011" s="21"/>
    </row>
    <row r="5012" spans="12:12" x14ac:dyDescent="0.25">
      <c r="L5012" s="21"/>
    </row>
    <row r="5013" spans="12:12" x14ac:dyDescent="0.25">
      <c r="L5013" s="21"/>
    </row>
    <row r="5014" spans="12:12" x14ac:dyDescent="0.25">
      <c r="L5014" s="21"/>
    </row>
    <row r="5015" spans="12:12" x14ac:dyDescent="0.25">
      <c r="L5015" s="21"/>
    </row>
    <row r="5016" spans="12:12" x14ac:dyDescent="0.25">
      <c r="L5016" s="21"/>
    </row>
    <row r="5017" spans="12:12" x14ac:dyDescent="0.25">
      <c r="L5017" s="21"/>
    </row>
    <row r="5018" spans="12:12" x14ac:dyDescent="0.25">
      <c r="L5018" s="21"/>
    </row>
    <row r="5019" spans="12:12" x14ac:dyDescent="0.25">
      <c r="L5019" s="21"/>
    </row>
    <row r="5020" spans="12:12" x14ac:dyDescent="0.25">
      <c r="L5020" s="21"/>
    </row>
    <row r="5021" spans="12:12" x14ac:dyDescent="0.25">
      <c r="L5021" s="21"/>
    </row>
    <row r="5022" spans="12:12" x14ac:dyDescent="0.25">
      <c r="L5022" s="21"/>
    </row>
    <row r="5023" spans="12:12" x14ac:dyDescent="0.25">
      <c r="L5023" s="21"/>
    </row>
    <row r="5024" spans="12:12" x14ac:dyDescent="0.25">
      <c r="L5024" s="21"/>
    </row>
    <row r="5025" spans="12:12" x14ac:dyDescent="0.25">
      <c r="L5025" s="21"/>
    </row>
    <row r="5026" spans="12:12" x14ac:dyDescent="0.25">
      <c r="L5026" s="21"/>
    </row>
    <row r="5027" spans="12:12" x14ac:dyDescent="0.25">
      <c r="L5027" s="21"/>
    </row>
    <row r="5028" spans="12:12" x14ac:dyDescent="0.25">
      <c r="L5028" s="21"/>
    </row>
    <row r="5029" spans="12:12" x14ac:dyDescent="0.25">
      <c r="L5029" s="21"/>
    </row>
    <row r="5030" spans="12:12" x14ac:dyDescent="0.25">
      <c r="L5030" s="21"/>
    </row>
    <row r="5031" spans="12:12" x14ac:dyDescent="0.25">
      <c r="L5031" s="21"/>
    </row>
    <row r="5032" spans="12:12" x14ac:dyDescent="0.25">
      <c r="L5032" s="21"/>
    </row>
    <row r="5033" spans="12:12" x14ac:dyDescent="0.25">
      <c r="L5033" s="21"/>
    </row>
    <row r="5034" spans="12:12" x14ac:dyDescent="0.25">
      <c r="L5034" s="21"/>
    </row>
    <row r="5035" spans="12:12" x14ac:dyDescent="0.25">
      <c r="L5035" s="21"/>
    </row>
    <row r="5036" spans="12:12" x14ac:dyDescent="0.25">
      <c r="L5036" s="21"/>
    </row>
    <row r="5037" spans="12:12" x14ac:dyDescent="0.25">
      <c r="L5037" s="21"/>
    </row>
    <row r="5038" spans="12:12" x14ac:dyDescent="0.25">
      <c r="L5038" s="21"/>
    </row>
    <row r="5039" spans="12:12" x14ac:dyDescent="0.25">
      <c r="L5039" s="21"/>
    </row>
    <row r="5040" spans="12:12" x14ac:dyDescent="0.25">
      <c r="L5040" s="21"/>
    </row>
    <row r="5041" spans="12:12" x14ac:dyDescent="0.25">
      <c r="L5041" s="21"/>
    </row>
    <row r="5042" spans="12:12" x14ac:dyDescent="0.25">
      <c r="L5042" s="21"/>
    </row>
    <row r="5043" spans="12:12" x14ac:dyDescent="0.25">
      <c r="L5043" s="21"/>
    </row>
    <row r="5044" spans="12:12" x14ac:dyDescent="0.25">
      <c r="L5044" s="21"/>
    </row>
    <row r="5045" spans="12:12" x14ac:dyDescent="0.25">
      <c r="L5045" s="21"/>
    </row>
    <row r="5046" spans="12:12" x14ac:dyDescent="0.25">
      <c r="L5046" s="21"/>
    </row>
    <row r="5047" spans="12:12" x14ac:dyDescent="0.25">
      <c r="L5047" s="21"/>
    </row>
    <row r="5048" spans="12:12" x14ac:dyDescent="0.25">
      <c r="L5048" s="21"/>
    </row>
    <row r="5049" spans="12:12" x14ac:dyDescent="0.25">
      <c r="L5049" s="21"/>
    </row>
    <row r="5050" spans="12:12" x14ac:dyDescent="0.25">
      <c r="L5050" s="21"/>
    </row>
    <row r="5051" spans="12:12" x14ac:dyDescent="0.25">
      <c r="L5051" s="21"/>
    </row>
    <row r="5052" spans="12:12" x14ac:dyDescent="0.25">
      <c r="L5052" s="21"/>
    </row>
    <row r="5053" spans="12:12" x14ac:dyDescent="0.25">
      <c r="L5053" s="21"/>
    </row>
    <row r="5054" spans="12:12" x14ac:dyDescent="0.25">
      <c r="L5054" s="21"/>
    </row>
    <row r="5055" spans="12:12" x14ac:dyDescent="0.25">
      <c r="L5055" s="21"/>
    </row>
    <row r="5056" spans="12:12" x14ac:dyDescent="0.25">
      <c r="L5056" s="21"/>
    </row>
    <row r="5057" spans="12:12" x14ac:dyDescent="0.25">
      <c r="L5057" s="21"/>
    </row>
    <row r="5058" spans="12:12" x14ac:dyDescent="0.25">
      <c r="L5058" s="21"/>
    </row>
    <row r="5059" spans="12:12" x14ac:dyDescent="0.25">
      <c r="L5059" s="21"/>
    </row>
    <row r="5060" spans="12:12" x14ac:dyDescent="0.25">
      <c r="L5060" s="21"/>
    </row>
    <row r="5061" spans="12:12" x14ac:dyDescent="0.25">
      <c r="L5061" s="21"/>
    </row>
    <row r="5062" spans="12:12" x14ac:dyDescent="0.25">
      <c r="L5062" s="21"/>
    </row>
    <row r="5063" spans="12:12" x14ac:dyDescent="0.25">
      <c r="L5063" s="21"/>
    </row>
    <row r="5064" spans="12:12" x14ac:dyDescent="0.25">
      <c r="L5064" s="21"/>
    </row>
    <row r="5065" spans="12:12" x14ac:dyDescent="0.25">
      <c r="L5065" s="21"/>
    </row>
    <row r="5066" spans="12:12" x14ac:dyDescent="0.25">
      <c r="L5066" s="21"/>
    </row>
    <row r="5067" spans="12:12" x14ac:dyDescent="0.25">
      <c r="L5067" s="21"/>
    </row>
    <row r="5068" spans="12:12" x14ac:dyDescent="0.25">
      <c r="L5068" s="21"/>
    </row>
    <row r="5069" spans="12:12" x14ac:dyDescent="0.25">
      <c r="L5069" s="21"/>
    </row>
    <row r="5070" spans="12:12" x14ac:dyDescent="0.25">
      <c r="L5070" s="21"/>
    </row>
    <row r="5071" spans="12:12" x14ac:dyDescent="0.25">
      <c r="L5071" s="21"/>
    </row>
    <row r="5072" spans="12:12" x14ac:dyDescent="0.25">
      <c r="L5072" s="21"/>
    </row>
    <row r="5073" spans="12:12" x14ac:dyDescent="0.25">
      <c r="L5073" s="21"/>
    </row>
    <row r="5074" spans="12:12" x14ac:dyDescent="0.25">
      <c r="L5074" s="21"/>
    </row>
    <row r="5075" spans="12:12" x14ac:dyDescent="0.25">
      <c r="L5075" s="21"/>
    </row>
    <row r="5076" spans="12:12" x14ac:dyDescent="0.25">
      <c r="L5076" s="21"/>
    </row>
    <row r="5077" spans="12:12" x14ac:dyDescent="0.25">
      <c r="L5077" s="21"/>
    </row>
    <row r="5078" spans="12:12" x14ac:dyDescent="0.25">
      <c r="L5078" s="21"/>
    </row>
    <row r="5079" spans="12:12" x14ac:dyDescent="0.25">
      <c r="L5079" s="21"/>
    </row>
    <row r="5080" spans="12:12" x14ac:dyDescent="0.25">
      <c r="L5080" s="21"/>
    </row>
    <row r="5081" spans="12:12" x14ac:dyDescent="0.25">
      <c r="L5081" s="21"/>
    </row>
    <row r="5082" spans="12:12" x14ac:dyDescent="0.25">
      <c r="L5082" s="21"/>
    </row>
    <row r="5083" spans="12:12" x14ac:dyDescent="0.25">
      <c r="L5083" s="21"/>
    </row>
    <row r="5084" spans="12:12" x14ac:dyDescent="0.25">
      <c r="L5084" s="21"/>
    </row>
    <row r="5085" spans="12:12" x14ac:dyDescent="0.25">
      <c r="L5085" s="21"/>
    </row>
    <row r="5086" spans="12:12" x14ac:dyDescent="0.25">
      <c r="L5086" s="21"/>
    </row>
    <row r="5087" spans="12:12" x14ac:dyDescent="0.25">
      <c r="L5087" s="21"/>
    </row>
    <row r="5088" spans="12:12" x14ac:dyDescent="0.25">
      <c r="L5088" s="21"/>
    </row>
    <row r="5089" spans="12:12" x14ac:dyDescent="0.25">
      <c r="L5089" s="21"/>
    </row>
    <row r="5090" spans="12:12" x14ac:dyDescent="0.25">
      <c r="L5090" s="21"/>
    </row>
    <row r="5091" spans="12:12" x14ac:dyDescent="0.25">
      <c r="L5091" s="21"/>
    </row>
    <row r="5092" spans="12:12" x14ac:dyDescent="0.25">
      <c r="L5092" s="21"/>
    </row>
    <row r="5093" spans="12:12" x14ac:dyDescent="0.25">
      <c r="L5093" s="21"/>
    </row>
    <row r="5094" spans="12:12" x14ac:dyDescent="0.25">
      <c r="L5094" s="21"/>
    </row>
    <row r="5095" spans="12:12" x14ac:dyDescent="0.25">
      <c r="L5095" s="21"/>
    </row>
    <row r="5096" spans="12:12" x14ac:dyDescent="0.25">
      <c r="L5096" s="21"/>
    </row>
    <row r="5097" spans="12:12" x14ac:dyDescent="0.25">
      <c r="L5097" s="21"/>
    </row>
    <row r="5098" spans="12:12" x14ac:dyDescent="0.25">
      <c r="L5098" s="21"/>
    </row>
    <row r="5099" spans="12:12" x14ac:dyDescent="0.25">
      <c r="L5099" s="21"/>
    </row>
    <row r="5100" spans="12:12" x14ac:dyDescent="0.25">
      <c r="L5100" s="21"/>
    </row>
    <row r="5101" spans="12:12" x14ac:dyDescent="0.25">
      <c r="L5101" s="21"/>
    </row>
    <row r="5102" spans="12:12" x14ac:dyDescent="0.25">
      <c r="L5102" s="21"/>
    </row>
    <row r="5103" spans="12:12" x14ac:dyDescent="0.25">
      <c r="L5103" s="21"/>
    </row>
    <row r="5104" spans="12:12" x14ac:dyDescent="0.25">
      <c r="L5104" s="21"/>
    </row>
    <row r="5105" spans="12:12" x14ac:dyDescent="0.25">
      <c r="L5105" s="21"/>
    </row>
    <row r="5106" spans="12:12" x14ac:dyDescent="0.25">
      <c r="L5106" s="21"/>
    </row>
    <row r="5107" spans="12:12" x14ac:dyDescent="0.25">
      <c r="L5107" s="21"/>
    </row>
    <row r="5108" spans="12:12" x14ac:dyDescent="0.25">
      <c r="L5108" s="21"/>
    </row>
    <row r="5109" spans="12:12" x14ac:dyDescent="0.25">
      <c r="L5109" s="21"/>
    </row>
    <row r="5110" spans="12:12" x14ac:dyDescent="0.25">
      <c r="L5110" s="21"/>
    </row>
    <row r="5111" spans="12:12" x14ac:dyDescent="0.25">
      <c r="L5111" s="21"/>
    </row>
    <row r="5112" spans="12:12" x14ac:dyDescent="0.25">
      <c r="L5112" s="21"/>
    </row>
    <row r="5113" spans="12:12" x14ac:dyDescent="0.25">
      <c r="L5113" s="21"/>
    </row>
    <row r="5114" spans="12:12" x14ac:dyDescent="0.25">
      <c r="L5114" s="21"/>
    </row>
    <row r="5115" spans="12:12" x14ac:dyDescent="0.25">
      <c r="L5115" s="21"/>
    </row>
    <row r="5116" spans="12:12" x14ac:dyDescent="0.25">
      <c r="L5116" s="21"/>
    </row>
    <row r="5117" spans="12:12" x14ac:dyDescent="0.25">
      <c r="L5117" s="21"/>
    </row>
    <row r="5118" spans="12:12" x14ac:dyDescent="0.25">
      <c r="L5118" s="21"/>
    </row>
    <row r="5119" spans="12:12" x14ac:dyDescent="0.25">
      <c r="L5119" s="21"/>
    </row>
    <row r="5120" spans="12:12" x14ac:dyDescent="0.25">
      <c r="L5120" s="21"/>
    </row>
    <row r="5121" spans="12:12" x14ac:dyDescent="0.25">
      <c r="L5121" s="21"/>
    </row>
    <row r="5122" spans="12:12" x14ac:dyDescent="0.25">
      <c r="L5122" s="21"/>
    </row>
    <row r="5123" spans="12:12" x14ac:dyDescent="0.25">
      <c r="L5123" s="21"/>
    </row>
    <row r="5124" spans="12:12" x14ac:dyDescent="0.25">
      <c r="L5124" s="21"/>
    </row>
    <row r="5125" spans="12:12" x14ac:dyDescent="0.25">
      <c r="L5125" s="21"/>
    </row>
    <row r="5126" spans="12:12" x14ac:dyDescent="0.25">
      <c r="L5126" s="21"/>
    </row>
    <row r="5127" spans="12:12" x14ac:dyDescent="0.25">
      <c r="L5127" s="21"/>
    </row>
    <row r="5128" spans="12:12" x14ac:dyDescent="0.25">
      <c r="L5128" s="21"/>
    </row>
    <row r="5129" spans="12:12" x14ac:dyDescent="0.25">
      <c r="L5129" s="21"/>
    </row>
    <row r="5130" spans="12:12" x14ac:dyDescent="0.25">
      <c r="L5130" s="21"/>
    </row>
    <row r="5131" spans="12:12" x14ac:dyDescent="0.25">
      <c r="L5131" s="21"/>
    </row>
    <row r="5132" spans="12:12" x14ac:dyDescent="0.25">
      <c r="L5132" s="21"/>
    </row>
    <row r="5133" spans="12:12" x14ac:dyDescent="0.25">
      <c r="L5133" s="21"/>
    </row>
    <row r="5134" spans="12:12" x14ac:dyDescent="0.25">
      <c r="L5134" s="21"/>
    </row>
    <row r="5135" spans="12:12" x14ac:dyDescent="0.25">
      <c r="L5135" s="21"/>
    </row>
    <row r="5136" spans="12:12" x14ac:dyDescent="0.25">
      <c r="L5136" s="21"/>
    </row>
    <row r="5137" spans="12:12" x14ac:dyDescent="0.25">
      <c r="L5137" s="21"/>
    </row>
    <row r="5138" spans="12:12" x14ac:dyDescent="0.25">
      <c r="L5138" s="21"/>
    </row>
    <row r="5139" spans="12:12" x14ac:dyDescent="0.25">
      <c r="L5139" s="21"/>
    </row>
    <row r="5140" spans="12:12" x14ac:dyDescent="0.25">
      <c r="L5140" s="21"/>
    </row>
    <row r="5141" spans="12:12" x14ac:dyDescent="0.25">
      <c r="L5141" s="21"/>
    </row>
    <row r="5142" spans="12:12" x14ac:dyDescent="0.25">
      <c r="L5142" s="21"/>
    </row>
    <row r="5143" spans="12:12" x14ac:dyDescent="0.25">
      <c r="L5143" s="21"/>
    </row>
    <row r="5144" spans="12:12" x14ac:dyDescent="0.25">
      <c r="L5144" s="21"/>
    </row>
    <row r="5145" spans="12:12" x14ac:dyDescent="0.25">
      <c r="L5145" s="21"/>
    </row>
    <row r="5146" spans="12:12" x14ac:dyDescent="0.25">
      <c r="L5146" s="21"/>
    </row>
    <row r="5147" spans="12:12" x14ac:dyDescent="0.25">
      <c r="L5147" s="21"/>
    </row>
    <row r="5148" spans="12:12" x14ac:dyDescent="0.25">
      <c r="L5148" s="21"/>
    </row>
    <row r="5149" spans="12:12" x14ac:dyDescent="0.25">
      <c r="L5149" s="21"/>
    </row>
    <row r="5150" spans="12:12" x14ac:dyDescent="0.25">
      <c r="L5150" s="21"/>
    </row>
    <row r="5151" spans="12:12" x14ac:dyDescent="0.25">
      <c r="L5151" s="21"/>
    </row>
    <row r="5152" spans="12:12" x14ac:dyDescent="0.25">
      <c r="L5152" s="21"/>
    </row>
    <row r="5153" spans="12:12" x14ac:dyDescent="0.25">
      <c r="L5153" s="21"/>
    </row>
    <row r="5154" spans="12:12" x14ac:dyDescent="0.25">
      <c r="L5154" s="21"/>
    </row>
    <row r="5155" spans="12:12" x14ac:dyDescent="0.25">
      <c r="L5155" s="21"/>
    </row>
    <row r="5156" spans="12:12" x14ac:dyDescent="0.25">
      <c r="L5156" s="21"/>
    </row>
    <row r="5157" spans="12:12" x14ac:dyDescent="0.25">
      <c r="L5157" s="21"/>
    </row>
    <row r="5158" spans="12:12" x14ac:dyDescent="0.25">
      <c r="L5158" s="21"/>
    </row>
    <row r="5159" spans="12:12" x14ac:dyDescent="0.25">
      <c r="L5159" s="21"/>
    </row>
    <row r="5160" spans="12:12" x14ac:dyDescent="0.25">
      <c r="L5160" s="21"/>
    </row>
    <row r="5161" spans="12:12" x14ac:dyDescent="0.25">
      <c r="L5161" s="21"/>
    </row>
    <row r="5162" spans="12:12" x14ac:dyDescent="0.25">
      <c r="L5162" s="21"/>
    </row>
    <row r="5163" spans="12:12" x14ac:dyDescent="0.25">
      <c r="L5163" s="21"/>
    </row>
    <row r="5164" spans="12:12" x14ac:dyDescent="0.25">
      <c r="L5164" s="21"/>
    </row>
    <row r="5165" spans="12:12" x14ac:dyDescent="0.25">
      <c r="L5165" s="21"/>
    </row>
    <row r="5166" spans="12:12" x14ac:dyDescent="0.25">
      <c r="L5166" s="21"/>
    </row>
    <row r="5167" spans="12:12" x14ac:dyDescent="0.25">
      <c r="L5167" s="21"/>
    </row>
    <row r="5168" spans="12:12" x14ac:dyDescent="0.25">
      <c r="L5168" s="21"/>
    </row>
    <row r="5169" spans="12:12" x14ac:dyDescent="0.25">
      <c r="L5169" s="21"/>
    </row>
    <row r="5170" spans="12:12" x14ac:dyDescent="0.25">
      <c r="L5170" s="21"/>
    </row>
    <row r="5171" spans="12:12" x14ac:dyDescent="0.25">
      <c r="L5171" s="21"/>
    </row>
    <row r="5172" spans="12:12" x14ac:dyDescent="0.25">
      <c r="L5172" s="21"/>
    </row>
    <row r="5173" spans="12:12" x14ac:dyDescent="0.25">
      <c r="L5173" s="21"/>
    </row>
    <row r="5174" spans="12:12" x14ac:dyDescent="0.25">
      <c r="L5174" s="21"/>
    </row>
    <row r="5175" spans="12:12" x14ac:dyDescent="0.25">
      <c r="L5175" s="21"/>
    </row>
    <row r="5176" spans="12:12" x14ac:dyDescent="0.25">
      <c r="L5176" s="21"/>
    </row>
    <row r="5177" spans="12:12" x14ac:dyDescent="0.25">
      <c r="L5177" s="21"/>
    </row>
    <row r="5178" spans="12:12" x14ac:dyDescent="0.25">
      <c r="L5178" s="21"/>
    </row>
    <row r="5179" spans="12:12" x14ac:dyDescent="0.25">
      <c r="L5179" s="21"/>
    </row>
    <row r="5180" spans="12:12" x14ac:dyDescent="0.25">
      <c r="L5180" s="21"/>
    </row>
    <row r="5181" spans="12:12" x14ac:dyDescent="0.25">
      <c r="L5181" s="21"/>
    </row>
    <row r="5182" spans="12:12" x14ac:dyDescent="0.25">
      <c r="L5182" s="21"/>
    </row>
    <row r="5183" spans="12:12" x14ac:dyDescent="0.25">
      <c r="L5183" s="21"/>
    </row>
    <row r="5184" spans="12:12" x14ac:dyDescent="0.25">
      <c r="L5184" s="21"/>
    </row>
    <row r="5185" spans="12:12" x14ac:dyDescent="0.25">
      <c r="L5185" s="21"/>
    </row>
    <row r="5186" spans="12:12" x14ac:dyDescent="0.25">
      <c r="L5186" s="21"/>
    </row>
    <row r="5187" spans="12:12" x14ac:dyDescent="0.25">
      <c r="L5187" s="21"/>
    </row>
    <row r="5188" spans="12:12" x14ac:dyDescent="0.25">
      <c r="L5188" s="21"/>
    </row>
    <row r="5189" spans="12:12" x14ac:dyDescent="0.25">
      <c r="L5189" s="21"/>
    </row>
    <row r="5190" spans="12:12" x14ac:dyDescent="0.25">
      <c r="L5190" s="21"/>
    </row>
    <row r="5191" spans="12:12" x14ac:dyDescent="0.25">
      <c r="L5191" s="21"/>
    </row>
    <row r="5192" spans="12:12" x14ac:dyDescent="0.25">
      <c r="L5192" s="21"/>
    </row>
    <row r="5193" spans="12:12" x14ac:dyDescent="0.25">
      <c r="L5193" s="21"/>
    </row>
    <row r="5194" spans="12:12" x14ac:dyDescent="0.25">
      <c r="L5194" s="21"/>
    </row>
    <row r="5195" spans="12:12" x14ac:dyDescent="0.25">
      <c r="L5195" s="21"/>
    </row>
    <row r="5196" spans="12:12" x14ac:dyDescent="0.25">
      <c r="L5196" s="21"/>
    </row>
    <row r="5197" spans="12:12" x14ac:dyDescent="0.25">
      <c r="L5197" s="21"/>
    </row>
    <row r="5198" spans="12:12" x14ac:dyDescent="0.25">
      <c r="L5198" s="21"/>
    </row>
    <row r="5199" spans="12:12" x14ac:dyDescent="0.25">
      <c r="L5199" s="21"/>
    </row>
    <row r="5200" spans="12:12" x14ac:dyDescent="0.25">
      <c r="L5200" s="21"/>
    </row>
    <row r="5201" spans="12:12" x14ac:dyDescent="0.25">
      <c r="L5201" s="21"/>
    </row>
    <row r="5202" spans="12:12" x14ac:dyDescent="0.25">
      <c r="L5202" s="21"/>
    </row>
    <row r="5203" spans="12:12" x14ac:dyDescent="0.25">
      <c r="L5203" s="21"/>
    </row>
    <row r="5204" spans="12:12" x14ac:dyDescent="0.25">
      <c r="L5204" s="21"/>
    </row>
    <row r="5205" spans="12:12" x14ac:dyDescent="0.25">
      <c r="L5205" s="21"/>
    </row>
    <row r="5206" spans="12:12" x14ac:dyDescent="0.25">
      <c r="L5206" s="21"/>
    </row>
    <row r="5207" spans="12:12" x14ac:dyDescent="0.25">
      <c r="L5207" s="21"/>
    </row>
    <row r="5208" spans="12:12" x14ac:dyDescent="0.25">
      <c r="L5208" s="21"/>
    </row>
    <row r="5209" spans="12:12" x14ac:dyDescent="0.25">
      <c r="L5209" s="21"/>
    </row>
    <row r="5210" spans="12:12" x14ac:dyDescent="0.25">
      <c r="L5210" s="21"/>
    </row>
    <row r="5211" spans="12:12" x14ac:dyDescent="0.25">
      <c r="L5211" s="21"/>
    </row>
    <row r="5212" spans="12:12" x14ac:dyDescent="0.25">
      <c r="L5212" s="21"/>
    </row>
    <row r="5213" spans="12:12" x14ac:dyDescent="0.25">
      <c r="L5213" s="21"/>
    </row>
    <row r="5214" spans="12:12" x14ac:dyDescent="0.25">
      <c r="L5214" s="21"/>
    </row>
    <row r="5215" spans="12:12" x14ac:dyDescent="0.25">
      <c r="L5215" s="21"/>
    </row>
    <row r="5216" spans="12:12" x14ac:dyDescent="0.25">
      <c r="L5216" s="21"/>
    </row>
    <row r="5217" spans="12:12" x14ac:dyDescent="0.25">
      <c r="L5217" s="21"/>
    </row>
    <row r="5218" spans="12:12" x14ac:dyDescent="0.25">
      <c r="L5218" s="21"/>
    </row>
    <row r="5219" spans="12:12" x14ac:dyDescent="0.25">
      <c r="L5219" s="21"/>
    </row>
    <row r="5220" spans="12:12" x14ac:dyDescent="0.25">
      <c r="L5220" s="21"/>
    </row>
    <row r="5221" spans="12:12" x14ac:dyDescent="0.25">
      <c r="L5221" s="21"/>
    </row>
    <row r="5222" spans="12:12" x14ac:dyDescent="0.25">
      <c r="L5222" s="21"/>
    </row>
    <row r="5223" spans="12:12" x14ac:dyDescent="0.25">
      <c r="L5223" s="21"/>
    </row>
    <row r="5224" spans="12:12" x14ac:dyDescent="0.25">
      <c r="L5224" s="21"/>
    </row>
    <row r="5225" spans="12:12" x14ac:dyDescent="0.25">
      <c r="L5225" s="21"/>
    </row>
    <row r="5226" spans="12:12" x14ac:dyDescent="0.25">
      <c r="L5226" s="21"/>
    </row>
    <row r="5227" spans="12:12" x14ac:dyDescent="0.25">
      <c r="L5227" s="21"/>
    </row>
    <row r="5228" spans="12:12" x14ac:dyDescent="0.25">
      <c r="L5228" s="21"/>
    </row>
    <row r="5229" spans="12:12" x14ac:dyDescent="0.25">
      <c r="L5229" s="21"/>
    </row>
    <row r="5230" spans="12:12" x14ac:dyDescent="0.25">
      <c r="L5230" s="21"/>
    </row>
    <row r="5231" spans="12:12" x14ac:dyDescent="0.25">
      <c r="L5231" s="21"/>
    </row>
    <row r="5232" spans="12:12" x14ac:dyDescent="0.25">
      <c r="L5232" s="21"/>
    </row>
    <row r="5233" spans="12:12" x14ac:dyDescent="0.25">
      <c r="L5233" s="21"/>
    </row>
    <row r="5234" spans="12:12" x14ac:dyDescent="0.25">
      <c r="L5234" s="21"/>
    </row>
    <row r="5235" spans="12:12" x14ac:dyDescent="0.25">
      <c r="L5235" s="21"/>
    </row>
    <row r="5236" spans="12:12" x14ac:dyDescent="0.25">
      <c r="L5236" s="21"/>
    </row>
    <row r="5237" spans="12:12" x14ac:dyDescent="0.25">
      <c r="L5237" s="21"/>
    </row>
    <row r="5238" spans="12:12" x14ac:dyDescent="0.25">
      <c r="L5238" s="21"/>
    </row>
    <row r="5239" spans="12:12" x14ac:dyDescent="0.25">
      <c r="L5239" s="21"/>
    </row>
    <row r="5240" spans="12:12" x14ac:dyDescent="0.25">
      <c r="L5240" s="21"/>
    </row>
    <row r="5241" spans="12:12" x14ac:dyDescent="0.25">
      <c r="L5241" s="21"/>
    </row>
    <row r="5242" spans="12:12" x14ac:dyDescent="0.25">
      <c r="L5242" s="21"/>
    </row>
    <row r="5243" spans="12:12" x14ac:dyDescent="0.25">
      <c r="L5243" s="21"/>
    </row>
    <row r="5244" spans="12:12" x14ac:dyDescent="0.25">
      <c r="L5244" s="21"/>
    </row>
    <row r="5245" spans="12:12" x14ac:dyDescent="0.25">
      <c r="L5245" s="21"/>
    </row>
    <row r="5246" spans="12:12" x14ac:dyDescent="0.25">
      <c r="L5246" s="21"/>
    </row>
    <row r="5247" spans="12:12" x14ac:dyDescent="0.25">
      <c r="L5247" s="21"/>
    </row>
    <row r="5248" spans="12:12" x14ac:dyDescent="0.25">
      <c r="L5248" s="21"/>
    </row>
    <row r="5249" spans="12:12" x14ac:dyDescent="0.25">
      <c r="L5249" s="21"/>
    </row>
    <row r="5250" spans="12:12" x14ac:dyDescent="0.25">
      <c r="L5250" s="21"/>
    </row>
    <row r="5251" spans="12:12" x14ac:dyDescent="0.25">
      <c r="L5251" s="21"/>
    </row>
    <row r="5252" spans="12:12" x14ac:dyDescent="0.25">
      <c r="L5252" s="21"/>
    </row>
    <row r="5253" spans="12:12" x14ac:dyDescent="0.25">
      <c r="L5253" s="21"/>
    </row>
    <row r="5254" spans="12:12" x14ac:dyDescent="0.25">
      <c r="L5254" s="21"/>
    </row>
    <row r="5255" spans="12:12" x14ac:dyDescent="0.25">
      <c r="L5255" s="21"/>
    </row>
    <row r="5256" spans="12:12" x14ac:dyDescent="0.25">
      <c r="L5256" s="21"/>
    </row>
    <row r="5257" spans="12:12" x14ac:dyDescent="0.25">
      <c r="L5257" s="21"/>
    </row>
    <row r="5258" spans="12:12" x14ac:dyDescent="0.25">
      <c r="L5258" s="21"/>
    </row>
    <row r="5259" spans="12:12" x14ac:dyDescent="0.25">
      <c r="L5259" s="21"/>
    </row>
    <row r="5260" spans="12:12" x14ac:dyDescent="0.25">
      <c r="L5260" s="21"/>
    </row>
    <row r="5261" spans="12:12" x14ac:dyDescent="0.25">
      <c r="L5261" s="21"/>
    </row>
    <row r="5262" spans="12:12" x14ac:dyDescent="0.25">
      <c r="L5262" s="21"/>
    </row>
    <row r="5263" spans="12:12" x14ac:dyDescent="0.25">
      <c r="L5263" s="21"/>
    </row>
    <row r="5264" spans="12:12" x14ac:dyDescent="0.25">
      <c r="L5264" s="21"/>
    </row>
    <row r="5265" spans="12:12" x14ac:dyDescent="0.25">
      <c r="L5265" s="21"/>
    </row>
    <row r="5266" spans="12:12" x14ac:dyDescent="0.25">
      <c r="L5266" s="21"/>
    </row>
    <row r="5267" spans="12:12" x14ac:dyDescent="0.25">
      <c r="L5267" s="21"/>
    </row>
    <row r="5268" spans="12:12" x14ac:dyDescent="0.25">
      <c r="L5268" s="21"/>
    </row>
    <row r="5269" spans="12:12" x14ac:dyDescent="0.25">
      <c r="L5269" s="21"/>
    </row>
    <row r="5270" spans="12:12" x14ac:dyDescent="0.25">
      <c r="L5270" s="21"/>
    </row>
    <row r="5271" spans="12:12" x14ac:dyDescent="0.25">
      <c r="L5271" s="21"/>
    </row>
    <row r="5272" spans="12:12" x14ac:dyDescent="0.25">
      <c r="L5272" s="21"/>
    </row>
    <row r="5273" spans="12:12" x14ac:dyDescent="0.25">
      <c r="L5273" s="21"/>
    </row>
    <row r="5274" spans="12:12" x14ac:dyDescent="0.25">
      <c r="L5274" s="21"/>
    </row>
    <row r="5275" spans="12:12" x14ac:dyDescent="0.25">
      <c r="L5275" s="21"/>
    </row>
    <row r="5276" spans="12:12" x14ac:dyDescent="0.25">
      <c r="L5276" s="21"/>
    </row>
    <row r="5277" spans="12:12" x14ac:dyDescent="0.25">
      <c r="L5277" s="21"/>
    </row>
    <row r="5278" spans="12:12" x14ac:dyDescent="0.25">
      <c r="L5278" s="21"/>
    </row>
    <row r="5279" spans="12:12" x14ac:dyDescent="0.25">
      <c r="L5279" s="21"/>
    </row>
    <row r="5280" spans="12:12" x14ac:dyDescent="0.25">
      <c r="L5280" s="21"/>
    </row>
    <row r="5281" spans="12:12" x14ac:dyDescent="0.25">
      <c r="L5281" s="21"/>
    </row>
    <row r="5282" spans="12:12" x14ac:dyDescent="0.25">
      <c r="L5282" s="21"/>
    </row>
    <row r="5283" spans="12:12" x14ac:dyDescent="0.25">
      <c r="L5283" s="21"/>
    </row>
    <row r="5284" spans="12:12" x14ac:dyDescent="0.25">
      <c r="L5284" s="21"/>
    </row>
    <row r="5285" spans="12:12" x14ac:dyDescent="0.25">
      <c r="L5285" s="21"/>
    </row>
    <row r="5286" spans="12:12" x14ac:dyDescent="0.25">
      <c r="L5286" s="21"/>
    </row>
    <row r="5287" spans="12:12" x14ac:dyDescent="0.25">
      <c r="L5287" s="21"/>
    </row>
    <row r="5288" spans="12:12" x14ac:dyDescent="0.25">
      <c r="L5288" s="21"/>
    </row>
    <row r="5289" spans="12:12" x14ac:dyDescent="0.25">
      <c r="L5289" s="21"/>
    </row>
    <row r="5290" spans="12:12" x14ac:dyDescent="0.25">
      <c r="L5290" s="21"/>
    </row>
    <row r="5291" spans="12:12" x14ac:dyDescent="0.25">
      <c r="L5291" s="21"/>
    </row>
    <row r="5292" spans="12:12" x14ac:dyDescent="0.25">
      <c r="L5292" s="21"/>
    </row>
    <row r="5293" spans="12:12" x14ac:dyDescent="0.25">
      <c r="L5293" s="21"/>
    </row>
    <row r="5294" spans="12:12" x14ac:dyDescent="0.25">
      <c r="L5294" s="21"/>
    </row>
    <row r="5295" spans="12:12" x14ac:dyDescent="0.25">
      <c r="L5295" s="21"/>
    </row>
    <row r="5296" spans="12:12" x14ac:dyDescent="0.25">
      <c r="L5296" s="21"/>
    </row>
    <row r="5297" spans="12:12" x14ac:dyDescent="0.25">
      <c r="L5297" s="21"/>
    </row>
    <row r="5298" spans="12:12" x14ac:dyDescent="0.25">
      <c r="L5298" s="21"/>
    </row>
    <row r="5299" spans="12:12" x14ac:dyDescent="0.25">
      <c r="L5299" s="21"/>
    </row>
    <row r="5300" spans="12:12" x14ac:dyDescent="0.25">
      <c r="L5300" s="21"/>
    </row>
    <row r="5301" spans="12:12" x14ac:dyDescent="0.25">
      <c r="L5301" s="21"/>
    </row>
    <row r="5302" spans="12:12" x14ac:dyDescent="0.25">
      <c r="L5302" s="21"/>
    </row>
    <row r="5303" spans="12:12" x14ac:dyDescent="0.25">
      <c r="L5303" s="21"/>
    </row>
    <row r="5304" spans="12:12" x14ac:dyDescent="0.25">
      <c r="L5304" s="21"/>
    </row>
    <row r="5305" spans="12:12" x14ac:dyDescent="0.25">
      <c r="L5305" s="21"/>
    </row>
    <row r="5306" spans="12:12" x14ac:dyDescent="0.25">
      <c r="L5306" s="21"/>
    </row>
    <row r="5307" spans="12:12" x14ac:dyDescent="0.25">
      <c r="L5307" s="21"/>
    </row>
    <row r="5308" spans="12:12" x14ac:dyDescent="0.25">
      <c r="L5308" s="21"/>
    </row>
    <row r="5309" spans="12:12" x14ac:dyDescent="0.25">
      <c r="L5309" s="21"/>
    </row>
    <row r="5310" spans="12:12" x14ac:dyDescent="0.25">
      <c r="L5310" s="21"/>
    </row>
    <row r="5311" spans="12:12" x14ac:dyDescent="0.25">
      <c r="L5311" s="21"/>
    </row>
    <row r="5312" spans="12:12" x14ac:dyDescent="0.25">
      <c r="L5312" s="21"/>
    </row>
    <row r="5313" spans="12:12" x14ac:dyDescent="0.25">
      <c r="L5313" s="21"/>
    </row>
    <row r="5314" spans="12:12" x14ac:dyDescent="0.25">
      <c r="L5314" s="21"/>
    </row>
    <row r="5315" spans="12:12" x14ac:dyDescent="0.25">
      <c r="L5315" s="21"/>
    </row>
    <row r="5316" spans="12:12" x14ac:dyDescent="0.25">
      <c r="L5316" s="21"/>
    </row>
    <row r="5317" spans="12:12" x14ac:dyDescent="0.25">
      <c r="L5317" s="21"/>
    </row>
    <row r="5318" spans="12:12" x14ac:dyDescent="0.25">
      <c r="L5318" s="21"/>
    </row>
    <row r="5319" spans="12:12" x14ac:dyDescent="0.25">
      <c r="L5319" s="21"/>
    </row>
    <row r="5320" spans="12:12" x14ac:dyDescent="0.25">
      <c r="L5320" s="21"/>
    </row>
    <row r="5321" spans="12:12" x14ac:dyDescent="0.25">
      <c r="L5321" s="21"/>
    </row>
    <row r="5322" spans="12:12" x14ac:dyDescent="0.25">
      <c r="L5322" s="21"/>
    </row>
    <row r="5323" spans="12:12" x14ac:dyDescent="0.25">
      <c r="L5323" s="21"/>
    </row>
    <row r="5324" spans="12:12" x14ac:dyDescent="0.25">
      <c r="L5324" s="21"/>
    </row>
    <row r="5325" spans="12:12" x14ac:dyDescent="0.25">
      <c r="L5325" s="21"/>
    </row>
    <row r="5326" spans="12:12" x14ac:dyDescent="0.25">
      <c r="L5326" s="21"/>
    </row>
    <row r="5327" spans="12:12" x14ac:dyDescent="0.25">
      <c r="L5327" s="21"/>
    </row>
    <row r="5328" spans="12:12" x14ac:dyDescent="0.25">
      <c r="L5328" s="21"/>
    </row>
    <row r="5329" spans="12:12" x14ac:dyDescent="0.25">
      <c r="L5329" s="21"/>
    </row>
    <row r="5330" spans="12:12" x14ac:dyDescent="0.25">
      <c r="L5330" s="21"/>
    </row>
    <row r="5331" spans="12:12" x14ac:dyDescent="0.25">
      <c r="L5331" s="21"/>
    </row>
    <row r="5332" spans="12:12" x14ac:dyDescent="0.25">
      <c r="L5332" s="21"/>
    </row>
    <row r="5333" spans="12:12" x14ac:dyDescent="0.25">
      <c r="L5333" s="21"/>
    </row>
    <row r="5334" spans="12:12" x14ac:dyDescent="0.25">
      <c r="L5334" s="21"/>
    </row>
    <row r="5335" spans="12:12" x14ac:dyDescent="0.25">
      <c r="L5335" s="21"/>
    </row>
    <row r="5336" spans="12:12" x14ac:dyDescent="0.25">
      <c r="L5336" s="21"/>
    </row>
    <row r="5337" spans="12:12" x14ac:dyDescent="0.25">
      <c r="L5337" s="21"/>
    </row>
    <row r="5338" spans="12:12" x14ac:dyDescent="0.25">
      <c r="L5338" s="21"/>
    </row>
    <row r="5339" spans="12:12" x14ac:dyDescent="0.25">
      <c r="L5339" s="21"/>
    </row>
    <row r="5340" spans="12:12" x14ac:dyDescent="0.25">
      <c r="L5340" s="21"/>
    </row>
    <row r="5341" spans="12:12" x14ac:dyDescent="0.25">
      <c r="L5341" s="21"/>
    </row>
    <row r="5342" spans="12:12" x14ac:dyDescent="0.25">
      <c r="L5342" s="21"/>
    </row>
    <row r="5343" spans="12:12" x14ac:dyDescent="0.25">
      <c r="L5343" s="21"/>
    </row>
    <row r="5344" spans="12:12" x14ac:dyDescent="0.25">
      <c r="L5344" s="21"/>
    </row>
    <row r="5345" spans="12:12" x14ac:dyDescent="0.25">
      <c r="L5345" s="21"/>
    </row>
    <row r="5346" spans="12:12" x14ac:dyDescent="0.25">
      <c r="L5346" s="21"/>
    </row>
    <row r="5347" spans="12:12" x14ac:dyDescent="0.25">
      <c r="L5347" s="21"/>
    </row>
    <row r="5348" spans="12:12" x14ac:dyDescent="0.25">
      <c r="L5348" s="21"/>
    </row>
    <row r="5349" spans="12:12" x14ac:dyDescent="0.25">
      <c r="L5349" s="21"/>
    </row>
    <row r="5350" spans="12:12" x14ac:dyDescent="0.25">
      <c r="L5350" s="21"/>
    </row>
    <row r="5351" spans="12:12" x14ac:dyDescent="0.25">
      <c r="L5351" s="21"/>
    </row>
    <row r="5352" spans="12:12" x14ac:dyDescent="0.25">
      <c r="L5352" s="21"/>
    </row>
    <row r="5353" spans="12:12" x14ac:dyDescent="0.25">
      <c r="L5353" s="21"/>
    </row>
    <row r="5354" spans="12:12" x14ac:dyDescent="0.25">
      <c r="L5354" s="21"/>
    </row>
    <row r="5355" spans="12:12" x14ac:dyDescent="0.25">
      <c r="L5355" s="21"/>
    </row>
    <row r="5356" spans="12:12" x14ac:dyDescent="0.25">
      <c r="L5356" s="21"/>
    </row>
    <row r="5357" spans="12:12" x14ac:dyDescent="0.25">
      <c r="L5357" s="21"/>
    </row>
    <row r="5358" spans="12:12" x14ac:dyDescent="0.25">
      <c r="L5358" s="21"/>
    </row>
    <row r="5359" spans="12:12" x14ac:dyDescent="0.25">
      <c r="L5359" s="21"/>
    </row>
    <row r="5360" spans="12:12" x14ac:dyDescent="0.25">
      <c r="L5360" s="21"/>
    </row>
    <row r="5361" spans="12:12" x14ac:dyDescent="0.25">
      <c r="L5361" s="21"/>
    </row>
    <row r="5362" spans="12:12" x14ac:dyDescent="0.25">
      <c r="L5362" s="21"/>
    </row>
    <row r="5363" spans="12:12" x14ac:dyDescent="0.25">
      <c r="L5363" s="21"/>
    </row>
    <row r="5364" spans="12:12" x14ac:dyDescent="0.25">
      <c r="L5364" s="21"/>
    </row>
    <row r="5365" spans="12:12" x14ac:dyDescent="0.25">
      <c r="L5365" s="21"/>
    </row>
    <row r="5366" spans="12:12" x14ac:dyDescent="0.25">
      <c r="L5366" s="21"/>
    </row>
    <row r="5367" spans="12:12" x14ac:dyDescent="0.25">
      <c r="L5367" s="21"/>
    </row>
    <row r="5368" spans="12:12" x14ac:dyDescent="0.25">
      <c r="L5368" s="21"/>
    </row>
    <row r="5369" spans="12:12" x14ac:dyDescent="0.25">
      <c r="L5369" s="21"/>
    </row>
    <row r="5370" spans="12:12" x14ac:dyDescent="0.25">
      <c r="L5370" s="21"/>
    </row>
    <row r="5371" spans="12:12" x14ac:dyDescent="0.25">
      <c r="L5371" s="21"/>
    </row>
    <row r="5372" spans="12:12" x14ac:dyDescent="0.25">
      <c r="L5372" s="21"/>
    </row>
    <row r="5373" spans="12:12" x14ac:dyDescent="0.25">
      <c r="L5373" s="21"/>
    </row>
    <row r="5374" spans="12:12" x14ac:dyDescent="0.25">
      <c r="L5374" s="21"/>
    </row>
    <row r="5375" spans="12:12" x14ac:dyDescent="0.25">
      <c r="L5375" s="21"/>
    </row>
    <row r="5376" spans="12:12" x14ac:dyDescent="0.25">
      <c r="L5376" s="21"/>
    </row>
    <row r="5377" spans="12:12" x14ac:dyDescent="0.25">
      <c r="L5377" s="21"/>
    </row>
    <row r="5378" spans="12:12" x14ac:dyDescent="0.25">
      <c r="L5378" s="21"/>
    </row>
    <row r="5379" spans="12:12" x14ac:dyDescent="0.25">
      <c r="L5379" s="21"/>
    </row>
    <row r="5380" spans="12:12" x14ac:dyDescent="0.25">
      <c r="L5380" s="21"/>
    </row>
    <row r="5381" spans="12:12" x14ac:dyDescent="0.25">
      <c r="L5381" s="21"/>
    </row>
    <row r="5382" spans="12:12" x14ac:dyDescent="0.25">
      <c r="L5382" s="21"/>
    </row>
    <row r="5383" spans="12:12" x14ac:dyDescent="0.25">
      <c r="L5383" s="21"/>
    </row>
    <row r="5384" spans="12:12" x14ac:dyDescent="0.25">
      <c r="L5384" s="21"/>
    </row>
    <row r="5385" spans="12:12" x14ac:dyDescent="0.25">
      <c r="L5385" s="21"/>
    </row>
    <row r="5386" spans="12:12" x14ac:dyDescent="0.25">
      <c r="L5386" s="21"/>
    </row>
    <row r="5387" spans="12:12" x14ac:dyDescent="0.25">
      <c r="L5387" s="21"/>
    </row>
    <row r="5388" spans="12:12" x14ac:dyDescent="0.25">
      <c r="L5388" s="21"/>
    </row>
    <row r="5389" spans="12:12" x14ac:dyDescent="0.25">
      <c r="L5389" s="21"/>
    </row>
    <row r="5390" spans="12:12" x14ac:dyDescent="0.25">
      <c r="L5390" s="21"/>
    </row>
    <row r="5391" spans="12:12" x14ac:dyDescent="0.25">
      <c r="L5391" s="21"/>
    </row>
    <row r="5392" spans="12:12" x14ac:dyDescent="0.25">
      <c r="L5392" s="21"/>
    </row>
    <row r="5393" spans="12:12" x14ac:dyDescent="0.25">
      <c r="L5393" s="21"/>
    </row>
    <row r="5394" spans="12:12" x14ac:dyDescent="0.25">
      <c r="L5394" s="21"/>
    </row>
    <row r="5395" spans="12:12" x14ac:dyDescent="0.25">
      <c r="L5395" s="21"/>
    </row>
    <row r="5396" spans="12:12" x14ac:dyDescent="0.25">
      <c r="L5396" s="21"/>
    </row>
    <row r="5397" spans="12:12" x14ac:dyDescent="0.25">
      <c r="L5397" s="21"/>
    </row>
    <row r="5398" spans="12:12" x14ac:dyDescent="0.25">
      <c r="L5398" s="21"/>
    </row>
    <row r="5399" spans="12:12" x14ac:dyDescent="0.25">
      <c r="L5399" s="21"/>
    </row>
    <row r="5400" spans="12:12" x14ac:dyDescent="0.25">
      <c r="L5400" s="21"/>
    </row>
    <row r="5401" spans="12:12" x14ac:dyDescent="0.25">
      <c r="L5401" s="21"/>
    </row>
    <row r="5402" spans="12:12" x14ac:dyDescent="0.25">
      <c r="L5402" s="21"/>
    </row>
    <row r="5403" spans="12:12" x14ac:dyDescent="0.25">
      <c r="L5403" s="21"/>
    </row>
    <row r="5404" spans="12:12" x14ac:dyDescent="0.25">
      <c r="L5404" s="21"/>
    </row>
    <row r="5405" spans="12:12" x14ac:dyDescent="0.25">
      <c r="L5405" s="21"/>
    </row>
    <row r="5406" spans="12:12" x14ac:dyDescent="0.25">
      <c r="L5406" s="21"/>
    </row>
    <row r="5407" spans="12:12" x14ac:dyDescent="0.25">
      <c r="L5407" s="21"/>
    </row>
    <row r="5408" spans="12:12" x14ac:dyDescent="0.25">
      <c r="L5408" s="21"/>
    </row>
    <row r="5409" spans="12:12" x14ac:dyDescent="0.25">
      <c r="L5409" s="21"/>
    </row>
    <row r="5410" spans="12:12" x14ac:dyDescent="0.25">
      <c r="L5410" s="21"/>
    </row>
    <row r="5411" spans="12:12" x14ac:dyDescent="0.25">
      <c r="L5411" s="21"/>
    </row>
    <row r="5412" spans="12:12" x14ac:dyDescent="0.25">
      <c r="L5412" s="21"/>
    </row>
    <row r="5413" spans="12:12" x14ac:dyDescent="0.25">
      <c r="L5413" s="21"/>
    </row>
    <row r="5414" spans="12:12" x14ac:dyDescent="0.25">
      <c r="L5414" s="21"/>
    </row>
    <row r="5415" spans="12:12" x14ac:dyDescent="0.25">
      <c r="L5415" s="21"/>
    </row>
    <row r="5416" spans="12:12" x14ac:dyDescent="0.25">
      <c r="L5416" s="21"/>
    </row>
    <row r="5417" spans="12:12" x14ac:dyDescent="0.25">
      <c r="L5417" s="21"/>
    </row>
    <row r="5418" spans="12:12" x14ac:dyDescent="0.25">
      <c r="L5418" s="21"/>
    </row>
    <row r="5419" spans="12:12" x14ac:dyDescent="0.25">
      <c r="L5419" s="21"/>
    </row>
    <row r="5420" spans="12:12" x14ac:dyDescent="0.25">
      <c r="L5420" s="21"/>
    </row>
    <row r="5421" spans="12:12" x14ac:dyDescent="0.25">
      <c r="L5421" s="21"/>
    </row>
    <row r="5422" spans="12:12" x14ac:dyDescent="0.25">
      <c r="L5422" s="21"/>
    </row>
    <row r="5423" spans="12:12" x14ac:dyDescent="0.25">
      <c r="L5423" s="21"/>
    </row>
    <row r="5424" spans="12:12" x14ac:dyDescent="0.25">
      <c r="L5424" s="21"/>
    </row>
    <row r="5425" spans="12:12" x14ac:dyDescent="0.25">
      <c r="L5425" s="21"/>
    </row>
    <row r="5426" spans="12:12" x14ac:dyDescent="0.25">
      <c r="L5426" s="21"/>
    </row>
    <row r="5427" spans="12:12" x14ac:dyDescent="0.25">
      <c r="L5427" s="21"/>
    </row>
    <row r="5428" spans="12:12" x14ac:dyDescent="0.25">
      <c r="L5428" s="21"/>
    </row>
    <row r="5429" spans="12:12" x14ac:dyDescent="0.25">
      <c r="L5429" s="21"/>
    </row>
    <row r="5430" spans="12:12" x14ac:dyDescent="0.25">
      <c r="L5430" s="21"/>
    </row>
    <row r="5431" spans="12:12" x14ac:dyDescent="0.25">
      <c r="L5431" s="21"/>
    </row>
    <row r="5432" spans="12:12" x14ac:dyDescent="0.25">
      <c r="L5432" s="21"/>
    </row>
    <row r="5433" spans="12:12" x14ac:dyDescent="0.25">
      <c r="L5433" s="21"/>
    </row>
    <row r="5434" spans="12:12" x14ac:dyDescent="0.25">
      <c r="L5434" s="21"/>
    </row>
    <row r="5435" spans="12:12" x14ac:dyDescent="0.25">
      <c r="L5435" s="21"/>
    </row>
    <row r="5436" spans="12:12" x14ac:dyDescent="0.25">
      <c r="L5436" s="21"/>
    </row>
    <row r="5437" spans="12:12" x14ac:dyDescent="0.25">
      <c r="L5437" s="21"/>
    </row>
    <row r="5438" spans="12:12" x14ac:dyDescent="0.25">
      <c r="L5438" s="21"/>
    </row>
    <row r="5439" spans="12:12" x14ac:dyDescent="0.25">
      <c r="L5439" s="21"/>
    </row>
    <row r="5440" spans="12:12" x14ac:dyDescent="0.25">
      <c r="L5440" s="21"/>
    </row>
    <row r="5441" spans="12:12" x14ac:dyDescent="0.25">
      <c r="L5441" s="21"/>
    </row>
    <row r="5442" spans="12:12" x14ac:dyDescent="0.25">
      <c r="L5442" s="21"/>
    </row>
    <row r="5443" spans="12:12" x14ac:dyDescent="0.25">
      <c r="L5443" s="21"/>
    </row>
    <row r="5444" spans="12:12" x14ac:dyDescent="0.25">
      <c r="L5444" s="21"/>
    </row>
    <row r="5445" spans="12:12" x14ac:dyDescent="0.25">
      <c r="L5445" s="21"/>
    </row>
    <row r="5446" spans="12:12" x14ac:dyDescent="0.25">
      <c r="L5446" s="21"/>
    </row>
    <row r="5447" spans="12:12" x14ac:dyDescent="0.25">
      <c r="L5447" s="21"/>
    </row>
    <row r="5448" spans="12:12" x14ac:dyDescent="0.25">
      <c r="L5448" s="21"/>
    </row>
    <row r="5449" spans="12:12" x14ac:dyDescent="0.25">
      <c r="L5449" s="21"/>
    </row>
    <row r="5450" spans="12:12" x14ac:dyDescent="0.25">
      <c r="L5450" s="21"/>
    </row>
    <row r="5451" spans="12:12" x14ac:dyDescent="0.25">
      <c r="L5451" s="21"/>
    </row>
    <row r="5452" spans="12:12" x14ac:dyDescent="0.25">
      <c r="L5452" s="21"/>
    </row>
    <row r="5453" spans="12:12" x14ac:dyDescent="0.25">
      <c r="L5453" s="21"/>
    </row>
    <row r="5454" spans="12:12" x14ac:dyDescent="0.25">
      <c r="L5454" s="21"/>
    </row>
    <row r="5455" spans="12:12" x14ac:dyDescent="0.25">
      <c r="L5455" s="21"/>
    </row>
    <row r="5456" spans="12:12" x14ac:dyDescent="0.25">
      <c r="L5456" s="21"/>
    </row>
    <row r="5457" spans="12:12" x14ac:dyDescent="0.25">
      <c r="L5457" s="21"/>
    </row>
    <row r="5458" spans="12:12" x14ac:dyDescent="0.25">
      <c r="L5458" s="21"/>
    </row>
    <row r="5459" spans="12:12" x14ac:dyDescent="0.25">
      <c r="L5459" s="21"/>
    </row>
    <row r="5460" spans="12:12" x14ac:dyDescent="0.25">
      <c r="L5460" s="21"/>
    </row>
    <row r="5461" spans="12:12" x14ac:dyDescent="0.25">
      <c r="L5461" s="21"/>
    </row>
    <row r="5462" spans="12:12" x14ac:dyDescent="0.25">
      <c r="L5462" s="21"/>
    </row>
    <row r="5463" spans="12:12" x14ac:dyDescent="0.25">
      <c r="L5463" s="21"/>
    </row>
    <row r="5464" spans="12:12" x14ac:dyDescent="0.25">
      <c r="L5464" s="21"/>
    </row>
    <row r="5465" spans="12:12" x14ac:dyDescent="0.25">
      <c r="L5465" s="21"/>
    </row>
    <row r="5466" spans="12:12" x14ac:dyDescent="0.25">
      <c r="L5466" s="21"/>
    </row>
    <row r="5467" spans="12:12" x14ac:dyDescent="0.25">
      <c r="L5467" s="21"/>
    </row>
    <row r="5468" spans="12:12" x14ac:dyDescent="0.25">
      <c r="L5468" s="21"/>
    </row>
    <row r="5469" spans="12:12" x14ac:dyDescent="0.25">
      <c r="L5469" s="21"/>
    </row>
    <row r="5470" spans="12:12" x14ac:dyDescent="0.25">
      <c r="L5470" s="21"/>
    </row>
    <row r="5471" spans="12:12" x14ac:dyDescent="0.25">
      <c r="L5471" s="21"/>
    </row>
    <row r="5472" spans="12:12" x14ac:dyDescent="0.25">
      <c r="L5472" s="21"/>
    </row>
    <row r="5473" spans="12:12" x14ac:dyDescent="0.25">
      <c r="L5473" s="21"/>
    </row>
    <row r="5474" spans="12:12" x14ac:dyDescent="0.25">
      <c r="L5474" s="21"/>
    </row>
    <row r="5475" spans="12:12" x14ac:dyDescent="0.25">
      <c r="L5475" s="21"/>
    </row>
    <row r="5476" spans="12:12" x14ac:dyDescent="0.25">
      <c r="L5476" s="21"/>
    </row>
    <row r="5477" spans="12:12" x14ac:dyDescent="0.25">
      <c r="L5477" s="21"/>
    </row>
    <row r="5478" spans="12:12" x14ac:dyDescent="0.25">
      <c r="L5478" s="21"/>
    </row>
    <row r="5479" spans="12:12" x14ac:dyDescent="0.25">
      <c r="L5479" s="21"/>
    </row>
    <row r="5480" spans="12:12" x14ac:dyDescent="0.25">
      <c r="L5480" s="21"/>
    </row>
    <row r="5481" spans="12:12" x14ac:dyDescent="0.25">
      <c r="L5481" s="21"/>
    </row>
    <row r="5482" spans="12:12" x14ac:dyDescent="0.25">
      <c r="L5482" s="21"/>
    </row>
    <row r="5483" spans="12:12" x14ac:dyDescent="0.25">
      <c r="L5483" s="21"/>
    </row>
    <row r="5484" spans="12:12" x14ac:dyDescent="0.25">
      <c r="L5484" s="21"/>
    </row>
    <row r="5485" spans="12:12" x14ac:dyDescent="0.25">
      <c r="L5485" s="21"/>
    </row>
    <row r="5486" spans="12:12" x14ac:dyDescent="0.25">
      <c r="L5486" s="21"/>
    </row>
    <row r="5487" spans="12:12" x14ac:dyDescent="0.25">
      <c r="L5487" s="21"/>
    </row>
    <row r="5488" spans="12:12" x14ac:dyDescent="0.25">
      <c r="L5488" s="21"/>
    </row>
    <row r="5489" spans="12:12" x14ac:dyDescent="0.25">
      <c r="L5489" s="21"/>
    </row>
    <row r="5490" spans="12:12" x14ac:dyDescent="0.25">
      <c r="L5490" s="21"/>
    </row>
    <row r="5491" spans="12:12" x14ac:dyDescent="0.25">
      <c r="L5491" s="21"/>
    </row>
    <row r="5492" spans="12:12" x14ac:dyDescent="0.25">
      <c r="L5492" s="21"/>
    </row>
    <row r="5493" spans="12:12" x14ac:dyDescent="0.25">
      <c r="L5493" s="21"/>
    </row>
    <row r="5494" spans="12:12" x14ac:dyDescent="0.25">
      <c r="L5494" s="21"/>
    </row>
    <row r="5495" spans="12:12" x14ac:dyDescent="0.25">
      <c r="L5495" s="21"/>
    </row>
    <row r="5496" spans="12:12" x14ac:dyDescent="0.25">
      <c r="L5496" s="21"/>
    </row>
    <row r="5497" spans="12:12" x14ac:dyDescent="0.25">
      <c r="L5497" s="21"/>
    </row>
    <row r="5498" spans="12:12" x14ac:dyDescent="0.25">
      <c r="L5498" s="21"/>
    </row>
    <row r="5499" spans="12:12" x14ac:dyDescent="0.25">
      <c r="L5499" s="21"/>
    </row>
    <row r="5500" spans="12:12" x14ac:dyDescent="0.25">
      <c r="L5500" s="21"/>
    </row>
    <row r="5501" spans="12:12" x14ac:dyDescent="0.25">
      <c r="L5501" s="21"/>
    </row>
    <row r="5502" spans="12:12" x14ac:dyDescent="0.25">
      <c r="L5502" s="21"/>
    </row>
    <row r="5503" spans="12:12" x14ac:dyDescent="0.25">
      <c r="L5503" s="21"/>
    </row>
    <row r="5504" spans="12:12" x14ac:dyDescent="0.25">
      <c r="L5504" s="21"/>
    </row>
    <row r="5505" spans="12:12" x14ac:dyDescent="0.25">
      <c r="L5505" s="21"/>
    </row>
    <row r="5506" spans="12:12" x14ac:dyDescent="0.25">
      <c r="L5506" s="21"/>
    </row>
    <row r="5507" spans="12:12" x14ac:dyDescent="0.25">
      <c r="L5507" s="21"/>
    </row>
    <row r="5508" spans="12:12" x14ac:dyDescent="0.25">
      <c r="L5508" s="21"/>
    </row>
    <row r="5509" spans="12:12" x14ac:dyDescent="0.25">
      <c r="L5509" s="21"/>
    </row>
    <row r="5510" spans="12:12" x14ac:dyDescent="0.25">
      <c r="L5510" s="21"/>
    </row>
    <row r="5511" spans="12:12" x14ac:dyDescent="0.25">
      <c r="L5511" s="21"/>
    </row>
    <row r="5512" spans="12:12" x14ac:dyDescent="0.25">
      <c r="L5512" s="21"/>
    </row>
    <row r="5513" spans="12:12" x14ac:dyDescent="0.25">
      <c r="L5513" s="21"/>
    </row>
    <row r="5514" spans="12:12" x14ac:dyDescent="0.25">
      <c r="L5514" s="21"/>
    </row>
    <row r="5515" spans="12:12" x14ac:dyDescent="0.25">
      <c r="L5515" s="21"/>
    </row>
    <row r="5516" spans="12:12" x14ac:dyDescent="0.25">
      <c r="L5516" s="21"/>
    </row>
    <row r="5517" spans="12:12" x14ac:dyDescent="0.25">
      <c r="L5517" s="21"/>
    </row>
    <row r="5518" spans="12:12" x14ac:dyDescent="0.25">
      <c r="L5518" s="21"/>
    </row>
    <row r="5519" spans="12:12" x14ac:dyDescent="0.25">
      <c r="L5519" s="21"/>
    </row>
    <row r="5520" spans="12:12" x14ac:dyDescent="0.25">
      <c r="L5520" s="21"/>
    </row>
    <row r="5521" spans="12:12" x14ac:dyDescent="0.25">
      <c r="L5521" s="21"/>
    </row>
    <row r="5522" spans="12:12" x14ac:dyDescent="0.25">
      <c r="L5522" s="21"/>
    </row>
    <row r="5523" spans="12:12" x14ac:dyDescent="0.25">
      <c r="L5523" s="21"/>
    </row>
    <row r="5524" spans="12:12" x14ac:dyDescent="0.25">
      <c r="L5524" s="21"/>
    </row>
    <row r="5525" spans="12:12" x14ac:dyDescent="0.25">
      <c r="L5525" s="21"/>
    </row>
    <row r="5526" spans="12:12" x14ac:dyDescent="0.25">
      <c r="L5526" s="21"/>
    </row>
    <row r="5527" spans="12:12" x14ac:dyDescent="0.25">
      <c r="L5527" s="21"/>
    </row>
    <row r="5528" spans="12:12" x14ac:dyDescent="0.25">
      <c r="L5528" s="21"/>
    </row>
    <row r="5529" spans="12:12" x14ac:dyDescent="0.25">
      <c r="L5529" s="21"/>
    </row>
    <row r="5530" spans="12:12" x14ac:dyDescent="0.25">
      <c r="L5530" s="21"/>
    </row>
    <row r="5531" spans="12:12" x14ac:dyDescent="0.25">
      <c r="L5531" s="21"/>
    </row>
    <row r="5532" spans="12:12" x14ac:dyDescent="0.25">
      <c r="L5532" s="21"/>
    </row>
    <row r="5533" spans="12:12" x14ac:dyDescent="0.25">
      <c r="L5533" s="21"/>
    </row>
    <row r="5534" spans="12:12" x14ac:dyDescent="0.25">
      <c r="L5534" s="21"/>
    </row>
    <row r="5535" spans="12:12" x14ac:dyDescent="0.25">
      <c r="L5535" s="21"/>
    </row>
    <row r="5536" spans="12:12" x14ac:dyDescent="0.25">
      <c r="L5536" s="21"/>
    </row>
    <row r="5537" spans="12:12" x14ac:dyDescent="0.25">
      <c r="L5537" s="21"/>
    </row>
    <row r="5538" spans="12:12" x14ac:dyDescent="0.25">
      <c r="L5538" s="21"/>
    </row>
    <row r="5539" spans="12:12" x14ac:dyDescent="0.25">
      <c r="L5539" s="21"/>
    </row>
    <row r="5540" spans="12:12" x14ac:dyDescent="0.25">
      <c r="L5540" s="21"/>
    </row>
    <row r="5541" spans="12:12" x14ac:dyDescent="0.25">
      <c r="L5541" s="21"/>
    </row>
    <row r="5542" spans="12:12" x14ac:dyDescent="0.25">
      <c r="L5542" s="21"/>
    </row>
    <row r="5543" spans="12:12" x14ac:dyDescent="0.25">
      <c r="L5543" s="21"/>
    </row>
    <row r="5544" spans="12:12" x14ac:dyDescent="0.25">
      <c r="L5544" s="21"/>
    </row>
    <row r="5545" spans="12:12" x14ac:dyDescent="0.25">
      <c r="L5545" s="21"/>
    </row>
    <row r="5546" spans="12:12" x14ac:dyDescent="0.25">
      <c r="L5546" s="21"/>
    </row>
    <row r="5547" spans="12:12" x14ac:dyDescent="0.25">
      <c r="L5547" s="21"/>
    </row>
    <row r="5548" spans="12:12" x14ac:dyDescent="0.25">
      <c r="L5548" s="21"/>
    </row>
    <row r="5549" spans="12:12" x14ac:dyDescent="0.25">
      <c r="L5549" s="21"/>
    </row>
    <row r="5550" spans="12:12" x14ac:dyDescent="0.25">
      <c r="L5550" s="21"/>
    </row>
    <row r="5551" spans="12:12" x14ac:dyDescent="0.25">
      <c r="L5551" s="21"/>
    </row>
    <row r="5552" spans="12:12" x14ac:dyDescent="0.25">
      <c r="L5552" s="21"/>
    </row>
    <row r="5553" spans="12:12" x14ac:dyDescent="0.25">
      <c r="L5553" s="21"/>
    </row>
    <row r="5554" spans="12:12" x14ac:dyDescent="0.25">
      <c r="L5554" s="21"/>
    </row>
    <row r="5555" spans="12:12" x14ac:dyDescent="0.25">
      <c r="L5555" s="21"/>
    </row>
    <row r="5556" spans="12:12" x14ac:dyDescent="0.25">
      <c r="L5556" s="21"/>
    </row>
    <row r="5557" spans="12:12" x14ac:dyDescent="0.25">
      <c r="L5557" s="21"/>
    </row>
    <row r="5558" spans="12:12" x14ac:dyDescent="0.25">
      <c r="L5558" s="21"/>
    </row>
    <row r="5559" spans="12:12" x14ac:dyDescent="0.25">
      <c r="L5559" s="21"/>
    </row>
    <row r="5560" spans="12:12" x14ac:dyDescent="0.25">
      <c r="L5560" s="21"/>
    </row>
    <row r="5561" spans="12:12" x14ac:dyDescent="0.25">
      <c r="L5561" s="21"/>
    </row>
    <row r="5562" spans="12:12" x14ac:dyDescent="0.25">
      <c r="L5562" s="21"/>
    </row>
    <row r="5563" spans="12:12" x14ac:dyDescent="0.25">
      <c r="L5563" s="21"/>
    </row>
    <row r="5564" spans="12:12" x14ac:dyDescent="0.25">
      <c r="L5564" s="21"/>
    </row>
    <row r="5565" spans="12:12" x14ac:dyDescent="0.25">
      <c r="L5565" s="21"/>
    </row>
    <row r="5566" spans="12:12" x14ac:dyDescent="0.25">
      <c r="L5566" s="21"/>
    </row>
    <row r="5567" spans="12:12" x14ac:dyDescent="0.25">
      <c r="L5567" s="21"/>
    </row>
    <row r="5568" spans="12:12" x14ac:dyDescent="0.25">
      <c r="L5568" s="21"/>
    </row>
    <row r="5569" spans="12:12" x14ac:dyDescent="0.25">
      <c r="L5569" s="21"/>
    </row>
    <row r="5570" spans="12:12" x14ac:dyDescent="0.25">
      <c r="L5570" s="21"/>
    </row>
    <row r="5571" spans="12:12" x14ac:dyDescent="0.25">
      <c r="L5571" s="21"/>
    </row>
    <row r="5572" spans="12:12" x14ac:dyDescent="0.25">
      <c r="L5572" s="21"/>
    </row>
    <row r="5573" spans="12:12" x14ac:dyDescent="0.25">
      <c r="L5573" s="21"/>
    </row>
    <row r="5574" spans="12:12" x14ac:dyDescent="0.25">
      <c r="L5574" s="21"/>
    </row>
    <row r="5575" spans="12:12" x14ac:dyDescent="0.25">
      <c r="L5575" s="21"/>
    </row>
    <row r="5576" spans="12:12" x14ac:dyDescent="0.25">
      <c r="L5576" s="21"/>
    </row>
    <row r="5577" spans="12:12" x14ac:dyDescent="0.25">
      <c r="L5577" s="21"/>
    </row>
    <row r="5578" spans="12:12" x14ac:dyDescent="0.25">
      <c r="L5578" s="21"/>
    </row>
    <row r="5579" spans="12:12" x14ac:dyDescent="0.25">
      <c r="L5579" s="21"/>
    </row>
    <row r="5580" spans="12:12" x14ac:dyDescent="0.25">
      <c r="L5580" s="21"/>
    </row>
    <row r="5581" spans="12:12" x14ac:dyDescent="0.25">
      <c r="L5581" s="21"/>
    </row>
    <row r="5582" spans="12:12" x14ac:dyDescent="0.25">
      <c r="L5582" s="21"/>
    </row>
    <row r="5583" spans="12:12" x14ac:dyDescent="0.25">
      <c r="L5583" s="21"/>
    </row>
    <row r="5584" spans="12:12" x14ac:dyDescent="0.25">
      <c r="L5584" s="21"/>
    </row>
    <row r="5585" spans="12:12" x14ac:dyDescent="0.25">
      <c r="L5585" s="21"/>
    </row>
    <row r="5586" spans="12:12" x14ac:dyDescent="0.25">
      <c r="L5586" s="21"/>
    </row>
    <row r="5587" spans="12:12" x14ac:dyDescent="0.25">
      <c r="L5587" s="21"/>
    </row>
    <row r="5588" spans="12:12" x14ac:dyDescent="0.25">
      <c r="L5588" s="21"/>
    </row>
    <row r="5589" spans="12:12" x14ac:dyDescent="0.25">
      <c r="L5589" s="21"/>
    </row>
    <row r="5590" spans="12:12" x14ac:dyDescent="0.25">
      <c r="L5590" s="21"/>
    </row>
    <row r="5591" spans="12:12" x14ac:dyDescent="0.25">
      <c r="L5591" s="21"/>
    </row>
    <row r="5592" spans="12:12" x14ac:dyDescent="0.25">
      <c r="L5592" s="21"/>
    </row>
    <row r="5593" spans="12:12" x14ac:dyDescent="0.25">
      <c r="L5593" s="21"/>
    </row>
    <row r="5594" spans="12:12" x14ac:dyDescent="0.25">
      <c r="L5594" s="21"/>
    </row>
    <row r="5595" spans="12:12" x14ac:dyDescent="0.25">
      <c r="L5595" s="21"/>
    </row>
    <row r="5596" spans="12:12" x14ac:dyDescent="0.25">
      <c r="L5596" s="21"/>
    </row>
    <row r="5597" spans="12:12" x14ac:dyDescent="0.25">
      <c r="L5597" s="21"/>
    </row>
    <row r="5598" spans="12:12" x14ac:dyDescent="0.25">
      <c r="L5598" s="21"/>
    </row>
    <row r="5599" spans="12:12" x14ac:dyDescent="0.25">
      <c r="L5599" s="21"/>
    </row>
    <row r="5600" spans="12:12" x14ac:dyDescent="0.25">
      <c r="L5600" s="21"/>
    </row>
    <row r="5601" spans="12:12" x14ac:dyDescent="0.25">
      <c r="L5601" s="21"/>
    </row>
    <row r="5602" spans="12:12" x14ac:dyDescent="0.25">
      <c r="L5602" s="21"/>
    </row>
    <row r="5603" spans="12:12" x14ac:dyDescent="0.25">
      <c r="L5603" s="21"/>
    </row>
    <row r="5604" spans="12:12" x14ac:dyDescent="0.25">
      <c r="L5604" s="21"/>
    </row>
    <row r="5605" spans="12:12" x14ac:dyDescent="0.25">
      <c r="L5605" s="21"/>
    </row>
    <row r="5606" spans="12:12" x14ac:dyDescent="0.25">
      <c r="L5606" s="21"/>
    </row>
    <row r="5607" spans="12:12" x14ac:dyDescent="0.25">
      <c r="L5607" s="21"/>
    </row>
    <row r="5608" spans="12:12" x14ac:dyDescent="0.25">
      <c r="L5608" s="21"/>
    </row>
    <row r="5609" spans="12:12" x14ac:dyDescent="0.25">
      <c r="L5609" s="21"/>
    </row>
    <row r="5610" spans="12:12" x14ac:dyDescent="0.25">
      <c r="L5610" s="21"/>
    </row>
    <row r="5611" spans="12:12" x14ac:dyDescent="0.25">
      <c r="L5611" s="21"/>
    </row>
    <row r="5612" spans="12:12" x14ac:dyDescent="0.25">
      <c r="L5612" s="21"/>
    </row>
    <row r="5613" spans="12:12" x14ac:dyDescent="0.25">
      <c r="L5613" s="21"/>
    </row>
    <row r="5614" spans="12:12" x14ac:dyDescent="0.25">
      <c r="L5614" s="21"/>
    </row>
    <row r="5615" spans="12:12" x14ac:dyDescent="0.25">
      <c r="L5615" s="21"/>
    </row>
    <row r="5616" spans="12:12" x14ac:dyDescent="0.25">
      <c r="L5616" s="21"/>
    </row>
    <row r="5617" spans="12:12" x14ac:dyDescent="0.25">
      <c r="L5617" s="21"/>
    </row>
    <row r="5618" spans="12:12" x14ac:dyDescent="0.25">
      <c r="L5618" s="21"/>
    </row>
    <row r="5619" spans="12:12" x14ac:dyDescent="0.25">
      <c r="L5619" s="21"/>
    </row>
    <row r="5620" spans="12:12" x14ac:dyDescent="0.25">
      <c r="L5620" s="21"/>
    </row>
    <row r="5621" spans="12:12" x14ac:dyDescent="0.25">
      <c r="L5621" s="21"/>
    </row>
    <row r="5622" spans="12:12" x14ac:dyDescent="0.25">
      <c r="L5622" s="21"/>
    </row>
    <row r="5623" spans="12:12" x14ac:dyDescent="0.25">
      <c r="L5623" s="21"/>
    </row>
    <row r="5624" spans="12:12" x14ac:dyDescent="0.25">
      <c r="L5624" s="21"/>
    </row>
    <row r="5625" spans="12:12" x14ac:dyDescent="0.25">
      <c r="L5625" s="21"/>
    </row>
    <row r="5626" spans="12:12" x14ac:dyDescent="0.25">
      <c r="L5626" s="21"/>
    </row>
    <row r="5627" spans="12:12" x14ac:dyDescent="0.25">
      <c r="L5627" s="21"/>
    </row>
    <row r="5628" spans="12:12" x14ac:dyDescent="0.25">
      <c r="L5628" s="21"/>
    </row>
    <row r="5629" spans="12:12" x14ac:dyDescent="0.25">
      <c r="L5629" s="21"/>
    </row>
    <row r="5630" spans="12:12" x14ac:dyDescent="0.25">
      <c r="L5630" s="21"/>
    </row>
    <row r="5631" spans="12:12" x14ac:dyDescent="0.25">
      <c r="L5631" s="21"/>
    </row>
    <row r="5632" spans="12:12" x14ac:dyDescent="0.25">
      <c r="L5632" s="21"/>
    </row>
    <row r="5633" spans="12:12" x14ac:dyDescent="0.25">
      <c r="L5633" s="21"/>
    </row>
    <row r="5634" spans="12:12" x14ac:dyDescent="0.25">
      <c r="L5634" s="21"/>
    </row>
    <row r="5635" spans="12:12" x14ac:dyDescent="0.25">
      <c r="L5635" s="21"/>
    </row>
    <row r="5636" spans="12:12" x14ac:dyDescent="0.25">
      <c r="L5636" s="21"/>
    </row>
    <row r="5637" spans="12:12" x14ac:dyDescent="0.25">
      <c r="L5637" s="21"/>
    </row>
    <row r="5638" spans="12:12" x14ac:dyDescent="0.25">
      <c r="L5638" s="21"/>
    </row>
    <row r="5639" spans="12:12" x14ac:dyDescent="0.25">
      <c r="L5639" s="21"/>
    </row>
    <row r="5640" spans="12:12" x14ac:dyDescent="0.25">
      <c r="L5640" s="21"/>
    </row>
    <row r="5641" spans="12:12" x14ac:dyDescent="0.25">
      <c r="L5641" s="21"/>
    </row>
    <row r="5642" spans="12:12" x14ac:dyDescent="0.25">
      <c r="L5642" s="21"/>
    </row>
    <row r="5643" spans="12:12" x14ac:dyDescent="0.25">
      <c r="L5643" s="21"/>
    </row>
    <row r="5644" spans="12:12" x14ac:dyDescent="0.25">
      <c r="L5644" s="21"/>
    </row>
    <row r="5645" spans="12:12" x14ac:dyDescent="0.25">
      <c r="L5645" s="21"/>
    </row>
    <row r="5646" spans="12:12" x14ac:dyDescent="0.25">
      <c r="L5646" s="21"/>
    </row>
    <row r="5647" spans="12:12" x14ac:dyDescent="0.25">
      <c r="L5647" s="21"/>
    </row>
    <row r="5648" spans="12:12" x14ac:dyDescent="0.25">
      <c r="L5648" s="21"/>
    </row>
    <row r="5649" spans="12:12" x14ac:dyDescent="0.25">
      <c r="L5649" s="21"/>
    </row>
    <row r="5650" spans="12:12" x14ac:dyDescent="0.25">
      <c r="L5650" s="21"/>
    </row>
    <row r="5651" spans="12:12" x14ac:dyDescent="0.25">
      <c r="L5651" s="21"/>
    </row>
    <row r="5652" spans="12:12" x14ac:dyDescent="0.25">
      <c r="L5652" s="21"/>
    </row>
    <row r="5653" spans="12:12" x14ac:dyDescent="0.25">
      <c r="L5653" s="21"/>
    </row>
    <row r="5654" spans="12:12" x14ac:dyDescent="0.25">
      <c r="L5654" s="21"/>
    </row>
    <row r="5655" spans="12:12" x14ac:dyDescent="0.25">
      <c r="L5655" s="21"/>
    </row>
    <row r="5656" spans="12:12" x14ac:dyDescent="0.25">
      <c r="L5656" s="21"/>
    </row>
    <row r="5657" spans="12:12" x14ac:dyDescent="0.25">
      <c r="L5657" s="21"/>
    </row>
    <row r="5658" spans="12:12" x14ac:dyDescent="0.25">
      <c r="L5658" s="21"/>
    </row>
    <row r="5659" spans="12:12" x14ac:dyDescent="0.25">
      <c r="L5659" s="21"/>
    </row>
    <row r="5660" spans="12:12" x14ac:dyDescent="0.25">
      <c r="L5660" s="21"/>
    </row>
    <row r="5661" spans="12:12" x14ac:dyDescent="0.25">
      <c r="L5661" s="21"/>
    </row>
    <row r="5662" spans="12:12" x14ac:dyDescent="0.25">
      <c r="L5662" s="21"/>
    </row>
    <row r="5663" spans="12:12" x14ac:dyDescent="0.25">
      <c r="L5663" s="21"/>
    </row>
    <row r="5664" spans="12:12" x14ac:dyDescent="0.25">
      <c r="L5664" s="21"/>
    </row>
    <row r="5665" spans="12:12" x14ac:dyDescent="0.25">
      <c r="L5665" s="21"/>
    </row>
    <row r="5666" spans="12:12" x14ac:dyDescent="0.25">
      <c r="L5666" s="21"/>
    </row>
    <row r="5667" spans="12:12" x14ac:dyDescent="0.25">
      <c r="L5667" s="21"/>
    </row>
    <row r="5668" spans="12:12" x14ac:dyDescent="0.25">
      <c r="L5668" s="21"/>
    </row>
    <row r="5669" spans="12:12" x14ac:dyDescent="0.25">
      <c r="L5669" s="21"/>
    </row>
    <row r="5670" spans="12:12" x14ac:dyDescent="0.25">
      <c r="L5670" s="21"/>
    </row>
    <row r="5671" spans="12:12" x14ac:dyDescent="0.25">
      <c r="L5671" s="21"/>
    </row>
    <row r="5672" spans="12:12" x14ac:dyDescent="0.25">
      <c r="L5672" s="21"/>
    </row>
    <row r="5673" spans="12:12" x14ac:dyDescent="0.25">
      <c r="L5673" s="21"/>
    </row>
    <row r="5674" spans="12:12" x14ac:dyDescent="0.25">
      <c r="L5674" s="21"/>
    </row>
    <row r="5675" spans="12:12" x14ac:dyDescent="0.25">
      <c r="L5675" s="21"/>
    </row>
    <row r="5676" spans="12:12" x14ac:dyDescent="0.25">
      <c r="L5676" s="21"/>
    </row>
    <row r="5677" spans="12:12" x14ac:dyDescent="0.25">
      <c r="L5677" s="21"/>
    </row>
    <row r="5678" spans="12:12" x14ac:dyDescent="0.25">
      <c r="L5678" s="21"/>
    </row>
    <row r="5679" spans="12:12" x14ac:dyDescent="0.25">
      <c r="L5679" s="21"/>
    </row>
    <row r="5680" spans="12:12" x14ac:dyDescent="0.25">
      <c r="L5680" s="21"/>
    </row>
    <row r="5681" spans="12:12" x14ac:dyDescent="0.25">
      <c r="L5681" s="21"/>
    </row>
    <row r="5682" spans="12:12" x14ac:dyDescent="0.25">
      <c r="L5682" s="21"/>
    </row>
    <row r="5683" spans="12:12" x14ac:dyDescent="0.25">
      <c r="L5683" s="21"/>
    </row>
    <row r="5684" spans="12:12" x14ac:dyDescent="0.25">
      <c r="L5684" s="21"/>
    </row>
    <row r="5685" spans="12:12" x14ac:dyDescent="0.25">
      <c r="L5685" s="21"/>
    </row>
    <row r="5686" spans="12:12" x14ac:dyDescent="0.25">
      <c r="L5686" s="21"/>
    </row>
    <row r="5687" spans="12:12" x14ac:dyDescent="0.25">
      <c r="L5687" s="21"/>
    </row>
    <row r="5688" spans="12:12" x14ac:dyDescent="0.25">
      <c r="L5688" s="21"/>
    </row>
    <row r="5689" spans="12:12" x14ac:dyDescent="0.25">
      <c r="L5689" s="21"/>
    </row>
    <row r="5690" spans="12:12" x14ac:dyDescent="0.25">
      <c r="L5690" s="21"/>
    </row>
    <row r="5691" spans="12:12" x14ac:dyDescent="0.25">
      <c r="L5691" s="21"/>
    </row>
    <row r="5692" spans="12:12" x14ac:dyDescent="0.25">
      <c r="L5692" s="21"/>
    </row>
    <row r="5693" spans="12:12" x14ac:dyDescent="0.25">
      <c r="L5693" s="21"/>
    </row>
    <row r="5694" spans="12:12" x14ac:dyDescent="0.25">
      <c r="L5694" s="21"/>
    </row>
    <row r="5695" spans="12:12" x14ac:dyDescent="0.25">
      <c r="L5695" s="21"/>
    </row>
    <row r="5696" spans="12:12" x14ac:dyDescent="0.25">
      <c r="L5696" s="21"/>
    </row>
    <row r="5697" spans="12:12" x14ac:dyDescent="0.25">
      <c r="L5697" s="21"/>
    </row>
    <row r="5698" spans="12:12" x14ac:dyDescent="0.25">
      <c r="L5698" s="21"/>
    </row>
    <row r="5699" spans="12:12" x14ac:dyDescent="0.25">
      <c r="L5699" s="21"/>
    </row>
    <row r="5700" spans="12:12" x14ac:dyDescent="0.25">
      <c r="L5700" s="21"/>
    </row>
    <row r="5701" spans="12:12" x14ac:dyDescent="0.25">
      <c r="L5701" s="21"/>
    </row>
    <row r="5702" spans="12:12" x14ac:dyDescent="0.25">
      <c r="L5702" s="21"/>
    </row>
    <row r="5703" spans="12:12" x14ac:dyDescent="0.25">
      <c r="L5703" s="21"/>
    </row>
    <row r="5704" spans="12:12" x14ac:dyDescent="0.25">
      <c r="L5704" s="21"/>
    </row>
    <row r="5705" spans="12:12" x14ac:dyDescent="0.25">
      <c r="L5705" s="21"/>
    </row>
    <row r="5706" spans="12:12" x14ac:dyDescent="0.25">
      <c r="L5706" s="21"/>
    </row>
    <row r="5707" spans="12:12" x14ac:dyDescent="0.25">
      <c r="L5707" s="21"/>
    </row>
    <row r="5708" spans="12:12" x14ac:dyDescent="0.25">
      <c r="L5708" s="21"/>
    </row>
    <row r="5709" spans="12:12" x14ac:dyDescent="0.25">
      <c r="L5709" s="21"/>
    </row>
    <row r="5710" spans="12:12" x14ac:dyDescent="0.25">
      <c r="L5710" s="21"/>
    </row>
    <row r="5711" spans="12:12" x14ac:dyDescent="0.25">
      <c r="L5711" s="21"/>
    </row>
    <row r="5712" spans="12:12" x14ac:dyDescent="0.25">
      <c r="L5712" s="21"/>
    </row>
    <row r="5713" spans="12:12" x14ac:dyDescent="0.25">
      <c r="L5713" s="21"/>
    </row>
    <row r="5714" spans="12:12" x14ac:dyDescent="0.25">
      <c r="L5714" s="21"/>
    </row>
    <row r="5715" spans="12:12" x14ac:dyDescent="0.25">
      <c r="L5715" s="21"/>
    </row>
    <row r="5716" spans="12:12" x14ac:dyDescent="0.25">
      <c r="L5716" s="21"/>
    </row>
    <row r="5717" spans="12:12" x14ac:dyDescent="0.25">
      <c r="L5717" s="21"/>
    </row>
    <row r="5718" spans="12:12" x14ac:dyDescent="0.25">
      <c r="L5718" s="21"/>
    </row>
    <row r="5719" spans="12:12" x14ac:dyDescent="0.25">
      <c r="L5719" s="21"/>
    </row>
    <row r="5720" spans="12:12" x14ac:dyDescent="0.25">
      <c r="L5720" s="21"/>
    </row>
    <row r="5721" spans="12:12" x14ac:dyDescent="0.25">
      <c r="L5721" s="21"/>
    </row>
    <row r="5722" spans="12:12" x14ac:dyDescent="0.25">
      <c r="L5722" s="21"/>
    </row>
    <row r="5723" spans="12:12" x14ac:dyDescent="0.25">
      <c r="L5723" s="21"/>
    </row>
    <row r="5724" spans="12:12" x14ac:dyDescent="0.25">
      <c r="L5724" s="21"/>
    </row>
    <row r="5725" spans="12:12" x14ac:dyDescent="0.25">
      <c r="L5725" s="21"/>
    </row>
    <row r="5726" spans="12:12" x14ac:dyDescent="0.25">
      <c r="L5726" s="21"/>
    </row>
    <row r="5727" spans="12:12" x14ac:dyDescent="0.25">
      <c r="L5727" s="21"/>
    </row>
    <row r="5728" spans="12:12" x14ac:dyDescent="0.25">
      <c r="L5728" s="21"/>
    </row>
    <row r="5729" spans="12:12" x14ac:dyDescent="0.25">
      <c r="L5729" s="21"/>
    </row>
    <row r="5730" spans="12:12" x14ac:dyDescent="0.25">
      <c r="L5730" s="21"/>
    </row>
    <row r="5731" spans="12:12" x14ac:dyDescent="0.25">
      <c r="L5731" s="21"/>
    </row>
    <row r="5732" spans="12:12" x14ac:dyDescent="0.25">
      <c r="L5732" s="21"/>
    </row>
    <row r="5733" spans="12:12" x14ac:dyDescent="0.25">
      <c r="L5733" s="21"/>
    </row>
    <row r="5734" spans="12:12" x14ac:dyDescent="0.25">
      <c r="L5734" s="21"/>
    </row>
    <row r="5735" spans="12:12" x14ac:dyDescent="0.25">
      <c r="L5735" s="21"/>
    </row>
    <row r="5736" spans="12:12" x14ac:dyDescent="0.25">
      <c r="L5736" s="21"/>
    </row>
    <row r="5737" spans="12:12" x14ac:dyDescent="0.25">
      <c r="L5737" s="21"/>
    </row>
    <row r="5738" spans="12:12" x14ac:dyDescent="0.25">
      <c r="L5738" s="21"/>
    </row>
    <row r="5739" spans="12:12" x14ac:dyDescent="0.25">
      <c r="L5739" s="21"/>
    </row>
    <row r="5740" spans="12:12" x14ac:dyDescent="0.25">
      <c r="L5740" s="21"/>
    </row>
    <row r="5741" spans="12:12" x14ac:dyDescent="0.25">
      <c r="L5741" s="21"/>
    </row>
    <row r="5742" spans="12:12" x14ac:dyDescent="0.25">
      <c r="L5742" s="21"/>
    </row>
    <row r="5743" spans="12:12" x14ac:dyDescent="0.25">
      <c r="L5743" s="21"/>
    </row>
    <row r="5744" spans="12:12" x14ac:dyDescent="0.25">
      <c r="L5744" s="21"/>
    </row>
    <row r="5745" spans="12:12" x14ac:dyDescent="0.25">
      <c r="L5745" s="21"/>
    </row>
    <row r="5746" spans="12:12" x14ac:dyDescent="0.25">
      <c r="L5746" s="21"/>
    </row>
    <row r="5747" spans="12:12" x14ac:dyDescent="0.25">
      <c r="L5747" s="21"/>
    </row>
    <row r="5748" spans="12:12" x14ac:dyDescent="0.25">
      <c r="L5748" s="21"/>
    </row>
    <row r="5749" spans="12:12" x14ac:dyDescent="0.25">
      <c r="L5749" s="21"/>
    </row>
    <row r="5750" spans="12:12" x14ac:dyDescent="0.25">
      <c r="L5750" s="21"/>
    </row>
    <row r="5751" spans="12:12" x14ac:dyDescent="0.25">
      <c r="L5751" s="21"/>
    </row>
    <row r="5752" spans="12:12" x14ac:dyDescent="0.25">
      <c r="L5752" s="21"/>
    </row>
    <row r="5753" spans="12:12" x14ac:dyDescent="0.25">
      <c r="L5753" s="21"/>
    </row>
    <row r="5754" spans="12:12" x14ac:dyDescent="0.25">
      <c r="L5754" s="21"/>
    </row>
    <row r="5755" spans="12:12" x14ac:dyDescent="0.25">
      <c r="L5755" s="21"/>
    </row>
    <row r="5756" spans="12:12" x14ac:dyDescent="0.25">
      <c r="L5756" s="21"/>
    </row>
    <row r="5757" spans="12:12" x14ac:dyDescent="0.25">
      <c r="L5757" s="21"/>
    </row>
    <row r="5758" spans="12:12" x14ac:dyDescent="0.25">
      <c r="L5758" s="21"/>
    </row>
    <row r="5759" spans="12:12" x14ac:dyDescent="0.25">
      <c r="L5759" s="21"/>
    </row>
    <row r="5760" spans="12:12" x14ac:dyDescent="0.25">
      <c r="L5760" s="21"/>
    </row>
    <row r="5761" spans="12:12" x14ac:dyDescent="0.25">
      <c r="L5761" s="21"/>
    </row>
    <row r="5762" spans="12:12" x14ac:dyDescent="0.25">
      <c r="L5762" s="21"/>
    </row>
    <row r="5763" spans="12:12" x14ac:dyDescent="0.25">
      <c r="L5763" s="21"/>
    </row>
    <row r="5764" spans="12:12" x14ac:dyDescent="0.25">
      <c r="L5764" s="21"/>
    </row>
    <row r="5765" spans="12:12" x14ac:dyDescent="0.25">
      <c r="L5765" s="21"/>
    </row>
    <row r="5766" spans="12:12" x14ac:dyDescent="0.25">
      <c r="L5766" s="21"/>
    </row>
    <row r="5767" spans="12:12" x14ac:dyDescent="0.25">
      <c r="L5767" s="21"/>
    </row>
    <row r="5768" spans="12:12" x14ac:dyDescent="0.25">
      <c r="L5768" s="21"/>
    </row>
    <row r="5769" spans="12:12" x14ac:dyDescent="0.25">
      <c r="L5769" s="21"/>
    </row>
    <row r="5770" spans="12:12" x14ac:dyDescent="0.25">
      <c r="L5770" s="21"/>
    </row>
    <row r="5771" spans="12:12" x14ac:dyDescent="0.25">
      <c r="L5771" s="21"/>
    </row>
    <row r="5772" spans="12:12" x14ac:dyDescent="0.25">
      <c r="L5772" s="21"/>
    </row>
    <row r="5773" spans="12:12" x14ac:dyDescent="0.25">
      <c r="L5773" s="21"/>
    </row>
    <row r="5774" spans="12:12" x14ac:dyDescent="0.25">
      <c r="L5774" s="21"/>
    </row>
    <row r="5775" spans="12:12" x14ac:dyDescent="0.25">
      <c r="L5775" s="21"/>
    </row>
    <row r="5776" spans="12:12" x14ac:dyDescent="0.25">
      <c r="L5776" s="21"/>
    </row>
    <row r="5777" spans="12:12" x14ac:dyDescent="0.25">
      <c r="L5777" s="21"/>
    </row>
    <row r="5778" spans="12:12" x14ac:dyDescent="0.25">
      <c r="L5778" s="21"/>
    </row>
    <row r="5779" spans="12:12" x14ac:dyDescent="0.25">
      <c r="L5779" s="21"/>
    </row>
    <row r="5780" spans="12:12" x14ac:dyDescent="0.25">
      <c r="L5780" s="21"/>
    </row>
    <row r="5781" spans="12:12" x14ac:dyDescent="0.25">
      <c r="L5781" s="21"/>
    </row>
    <row r="5782" spans="12:12" x14ac:dyDescent="0.25">
      <c r="L5782" s="21"/>
    </row>
    <row r="5783" spans="12:12" x14ac:dyDescent="0.25">
      <c r="L5783" s="21"/>
    </row>
    <row r="5784" spans="12:12" x14ac:dyDescent="0.25">
      <c r="L5784" s="21"/>
    </row>
    <row r="5785" spans="12:12" x14ac:dyDescent="0.25">
      <c r="L5785" s="21"/>
    </row>
    <row r="5786" spans="12:12" x14ac:dyDescent="0.25">
      <c r="L5786" s="21"/>
    </row>
    <row r="5787" spans="12:12" x14ac:dyDescent="0.25">
      <c r="L5787" s="21"/>
    </row>
    <row r="5788" spans="12:12" x14ac:dyDescent="0.25">
      <c r="L5788" s="21"/>
    </row>
    <row r="5789" spans="12:12" x14ac:dyDescent="0.25">
      <c r="L5789" s="21"/>
    </row>
    <row r="5790" spans="12:12" x14ac:dyDescent="0.25">
      <c r="L5790" s="21"/>
    </row>
    <row r="5791" spans="12:12" x14ac:dyDescent="0.25">
      <c r="L5791" s="21"/>
    </row>
    <row r="5792" spans="12:12" x14ac:dyDescent="0.25">
      <c r="L5792" s="21"/>
    </row>
    <row r="5793" spans="12:12" x14ac:dyDescent="0.25">
      <c r="L5793" s="21"/>
    </row>
    <row r="5794" spans="12:12" x14ac:dyDescent="0.25">
      <c r="L5794" s="21"/>
    </row>
    <row r="5795" spans="12:12" x14ac:dyDescent="0.25">
      <c r="L5795" s="21"/>
    </row>
    <row r="5796" spans="12:12" x14ac:dyDescent="0.25">
      <c r="L5796" s="21"/>
    </row>
    <row r="5797" spans="12:12" x14ac:dyDescent="0.25">
      <c r="L5797" s="21"/>
    </row>
    <row r="5798" spans="12:12" x14ac:dyDescent="0.25">
      <c r="L5798" s="21"/>
    </row>
    <row r="5799" spans="12:12" x14ac:dyDescent="0.25">
      <c r="L5799" s="21"/>
    </row>
    <row r="5800" spans="12:12" x14ac:dyDescent="0.25">
      <c r="L5800" s="21"/>
    </row>
    <row r="5801" spans="12:12" x14ac:dyDescent="0.25">
      <c r="L5801" s="21"/>
    </row>
    <row r="5802" spans="12:12" x14ac:dyDescent="0.25">
      <c r="L5802" s="21"/>
    </row>
    <row r="5803" spans="12:12" x14ac:dyDescent="0.25">
      <c r="L5803" s="21"/>
    </row>
    <row r="5804" spans="12:12" x14ac:dyDescent="0.25">
      <c r="L5804" s="21"/>
    </row>
    <row r="5805" spans="12:12" x14ac:dyDescent="0.25">
      <c r="L5805" s="21"/>
    </row>
    <row r="5806" spans="12:12" x14ac:dyDescent="0.25">
      <c r="L5806" s="21"/>
    </row>
    <row r="5807" spans="12:12" x14ac:dyDescent="0.25">
      <c r="L5807" s="21"/>
    </row>
    <row r="5808" spans="12:12" x14ac:dyDescent="0.25">
      <c r="L5808" s="21"/>
    </row>
    <row r="5809" spans="12:12" x14ac:dyDescent="0.25">
      <c r="L5809" s="21"/>
    </row>
    <row r="5810" spans="12:12" x14ac:dyDescent="0.25">
      <c r="L5810" s="21"/>
    </row>
    <row r="5811" spans="12:12" x14ac:dyDescent="0.25">
      <c r="L5811" s="21"/>
    </row>
    <row r="5812" spans="12:12" x14ac:dyDescent="0.25">
      <c r="L5812" s="21"/>
    </row>
    <row r="5813" spans="12:12" x14ac:dyDescent="0.25">
      <c r="L5813" s="21"/>
    </row>
    <row r="5814" spans="12:12" x14ac:dyDescent="0.25">
      <c r="L5814" s="21"/>
    </row>
    <row r="5815" spans="12:12" x14ac:dyDescent="0.25">
      <c r="L5815" s="21"/>
    </row>
    <row r="5816" spans="12:12" x14ac:dyDescent="0.25">
      <c r="L5816" s="21"/>
    </row>
    <row r="5817" spans="12:12" x14ac:dyDescent="0.25">
      <c r="L5817" s="21"/>
    </row>
    <row r="5818" spans="12:12" x14ac:dyDescent="0.25">
      <c r="L5818" s="21"/>
    </row>
    <row r="5819" spans="12:12" x14ac:dyDescent="0.25">
      <c r="L5819" s="21"/>
    </row>
    <row r="5820" spans="12:12" x14ac:dyDescent="0.25">
      <c r="L5820" s="21"/>
    </row>
    <row r="5821" spans="12:12" x14ac:dyDescent="0.25">
      <c r="L5821" s="21"/>
    </row>
    <row r="5822" spans="12:12" x14ac:dyDescent="0.25">
      <c r="L5822" s="21"/>
    </row>
    <row r="5823" spans="12:12" x14ac:dyDescent="0.25">
      <c r="L5823" s="21"/>
    </row>
    <row r="5824" spans="12:12" x14ac:dyDescent="0.25">
      <c r="L5824" s="21"/>
    </row>
    <row r="5825" spans="12:12" x14ac:dyDescent="0.25">
      <c r="L5825" s="21"/>
    </row>
    <row r="5826" spans="12:12" x14ac:dyDescent="0.25">
      <c r="L5826" s="21"/>
    </row>
    <row r="5827" spans="12:12" x14ac:dyDescent="0.25">
      <c r="L5827" s="21"/>
    </row>
    <row r="5828" spans="12:12" x14ac:dyDescent="0.25">
      <c r="L5828" s="21"/>
    </row>
    <row r="5829" spans="12:12" x14ac:dyDescent="0.25">
      <c r="L5829" s="21"/>
    </row>
    <row r="5830" spans="12:12" x14ac:dyDescent="0.25">
      <c r="L5830" s="21"/>
    </row>
    <row r="5831" spans="12:12" x14ac:dyDescent="0.25">
      <c r="L5831" s="21"/>
    </row>
    <row r="5832" spans="12:12" x14ac:dyDescent="0.25">
      <c r="L5832" s="21"/>
    </row>
    <row r="5833" spans="12:12" x14ac:dyDescent="0.25">
      <c r="L5833" s="21"/>
    </row>
    <row r="5834" spans="12:12" x14ac:dyDescent="0.25">
      <c r="L5834" s="21"/>
    </row>
    <row r="5835" spans="12:12" x14ac:dyDescent="0.25">
      <c r="L5835" s="21"/>
    </row>
    <row r="5836" spans="12:12" x14ac:dyDescent="0.25">
      <c r="L5836" s="21"/>
    </row>
    <row r="5837" spans="12:12" x14ac:dyDescent="0.25">
      <c r="L5837" s="21"/>
    </row>
    <row r="5838" spans="12:12" x14ac:dyDescent="0.25">
      <c r="L5838" s="21"/>
    </row>
    <row r="5839" spans="12:12" x14ac:dyDescent="0.25">
      <c r="L5839" s="21"/>
    </row>
    <row r="5840" spans="12:12" x14ac:dyDescent="0.25">
      <c r="L5840" s="21"/>
    </row>
    <row r="5841" spans="12:12" x14ac:dyDescent="0.25">
      <c r="L5841" s="21"/>
    </row>
    <row r="5842" spans="12:12" x14ac:dyDescent="0.25">
      <c r="L5842" s="21"/>
    </row>
    <row r="5843" spans="12:12" x14ac:dyDescent="0.25">
      <c r="L5843" s="21"/>
    </row>
    <row r="5844" spans="12:12" x14ac:dyDescent="0.25">
      <c r="L5844" s="21"/>
    </row>
    <row r="5845" spans="12:12" x14ac:dyDescent="0.25">
      <c r="L5845" s="21"/>
    </row>
    <row r="5846" spans="12:12" x14ac:dyDescent="0.25">
      <c r="L5846" s="21"/>
    </row>
    <row r="5847" spans="12:12" x14ac:dyDescent="0.25">
      <c r="L5847" s="21"/>
    </row>
    <row r="5848" spans="12:12" x14ac:dyDescent="0.25">
      <c r="L5848" s="21"/>
    </row>
    <row r="5849" spans="12:12" x14ac:dyDescent="0.25">
      <c r="L5849" s="21"/>
    </row>
    <row r="5850" spans="12:12" x14ac:dyDescent="0.25">
      <c r="L5850" s="21"/>
    </row>
    <row r="5851" spans="12:12" x14ac:dyDescent="0.25">
      <c r="L5851" s="21"/>
    </row>
    <row r="5852" spans="12:12" x14ac:dyDescent="0.25">
      <c r="L5852" s="21"/>
    </row>
    <row r="5853" spans="12:12" x14ac:dyDescent="0.25">
      <c r="L5853" s="21"/>
    </row>
    <row r="5854" spans="12:12" x14ac:dyDescent="0.25">
      <c r="L5854" s="21"/>
    </row>
    <row r="5855" spans="12:12" x14ac:dyDescent="0.25">
      <c r="L5855" s="21"/>
    </row>
    <row r="5856" spans="12:12" x14ac:dyDescent="0.25">
      <c r="L5856" s="21"/>
    </row>
    <row r="5857" spans="12:12" x14ac:dyDescent="0.25">
      <c r="L5857" s="21"/>
    </row>
    <row r="5858" spans="12:12" x14ac:dyDescent="0.25">
      <c r="L5858" s="21"/>
    </row>
    <row r="5859" spans="12:12" x14ac:dyDescent="0.25">
      <c r="L5859" s="21"/>
    </row>
    <row r="5860" spans="12:12" x14ac:dyDescent="0.25">
      <c r="L5860" s="21"/>
    </row>
    <row r="5861" spans="12:12" x14ac:dyDescent="0.25">
      <c r="L5861" s="21"/>
    </row>
    <row r="5862" spans="12:12" x14ac:dyDescent="0.25">
      <c r="L5862" s="21"/>
    </row>
    <row r="5863" spans="12:12" x14ac:dyDescent="0.25">
      <c r="L5863" s="21"/>
    </row>
    <row r="5864" spans="12:12" x14ac:dyDescent="0.25">
      <c r="L5864" s="21"/>
    </row>
    <row r="5865" spans="12:12" x14ac:dyDescent="0.25">
      <c r="L5865" s="21"/>
    </row>
    <row r="5866" spans="12:12" x14ac:dyDescent="0.25">
      <c r="L5866" s="21"/>
    </row>
    <row r="5867" spans="12:12" x14ac:dyDescent="0.25">
      <c r="L5867" s="21"/>
    </row>
    <row r="5868" spans="12:12" x14ac:dyDescent="0.25">
      <c r="L5868" s="21"/>
    </row>
    <row r="5869" spans="12:12" x14ac:dyDescent="0.25">
      <c r="L5869" s="21"/>
    </row>
    <row r="5870" spans="12:12" x14ac:dyDescent="0.25">
      <c r="L5870" s="21"/>
    </row>
    <row r="5871" spans="12:12" x14ac:dyDescent="0.25">
      <c r="L5871" s="21"/>
    </row>
    <row r="5872" spans="12:12" x14ac:dyDescent="0.25">
      <c r="L5872" s="21"/>
    </row>
    <row r="5873" spans="12:12" x14ac:dyDescent="0.25">
      <c r="L5873" s="21"/>
    </row>
    <row r="5874" spans="12:12" x14ac:dyDescent="0.25">
      <c r="L5874" s="21"/>
    </row>
    <row r="5875" spans="12:12" x14ac:dyDescent="0.25">
      <c r="L5875" s="21"/>
    </row>
    <row r="5876" spans="12:12" x14ac:dyDescent="0.25">
      <c r="L5876" s="21"/>
    </row>
    <row r="5877" spans="12:12" x14ac:dyDescent="0.25">
      <c r="L5877" s="21"/>
    </row>
    <row r="5878" spans="12:12" x14ac:dyDescent="0.25">
      <c r="L5878" s="21"/>
    </row>
    <row r="5879" spans="12:12" x14ac:dyDescent="0.25">
      <c r="L5879" s="21"/>
    </row>
    <row r="5880" spans="12:12" x14ac:dyDescent="0.25">
      <c r="L5880" s="21"/>
    </row>
    <row r="5881" spans="12:12" x14ac:dyDescent="0.25">
      <c r="L5881" s="21"/>
    </row>
    <row r="5882" spans="12:12" x14ac:dyDescent="0.25">
      <c r="L5882" s="21"/>
    </row>
    <row r="5883" spans="12:12" x14ac:dyDescent="0.25">
      <c r="L5883" s="21"/>
    </row>
    <row r="5884" spans="12:12" x14ac:dyDescent="0.25">
      <c r="L5884" s="21"/>
    </row>
    <row r="5885" spans="12:12" x14ac:dyDescent="0.25">
      <c r="L5885" s="21"/>
    </row>
    <row r="5886" spans="12:12" x14ac:dyDescent="0.25">
      <c r="L5886" s="21"/>
    </row>
    <row r="5887" spans="12:12" x14ac:dyDescent="0.25">
      <c r="L5887" s="21"/>
    </row>
    <row r="5888" spans="12:12" x14ac:dyDescent="0.25">
      <c r="L5888" s="21"/>
    </row>
    <row r="5889" spans="12:12" x14ac:dyDescent="0.25">
      <c r="L5889" s="21"/>
    </row>
    <row r="5890" spans="12:12" x14ac:dyDescent="0.25">
      <c r="L5890" s="21"/>
    </row>
    <row r="5891" spans="12:12" x14ac:dyDescent="0.25">
      <c r="L5891" s="21"/>
    </row>
    <row r="5892" spans="12:12" x14ac:dyDescent="0.25">
      <c r="L5892" s="21"/>
    </row>
    <row r="5893" spans="12:12" x14ac:dyDescent="0.25">
      <c r="L5893" s="21"/>
    </row>
    <row r="5894" spans="12:12" x14ac:dyDescent="0.25">
      <c r="L5894" s="21"/>
    </row>
    <row r="5895" spans="12:12" x14ac:dyDescent="0.25">
      <c r="L5895" s="21"/>
    </row>
    <row r="5896" spans="12:12" x14ac:dyDescent="0.25">
      <c r="L5896" s="21"/>
    </row>
    <row r="5897" spans="12:12" x14ac:dyDescent="0.25">
      <c r="L5897" s="21"/>
    </row>
    <row r="5898" spans="12:12" x14ac:dyDescent="0.25">
      <c r="L5898" s="21"/>
    </row>
    <row r="5899" spans="12:12" x14ac:dyDescent="0.25">
      <c r="L5899" s="21"/>
    </row>
    <row r="5900" spans="12:12" x14ac:dyDescent="0.25">
      <c r="L5900" s="21"/>
    </row>
    <row r="5901" spans="12:12" x14ac:dyDescent="0.25">
      <c r="L5901" s="21"/>
    </row>
    <row r="5902" spans="12:12" x14ac:dyDescent="0.25">
      <c r="L5902" s="21"/>
    </row>
    <row r="5903" spans="12:12" x14ac:dyDescent="0.25">
      <c r="L5903" s="21"/>
    </row>
    <row r="5904" spans="12:12" x14ac:dyDescent="0.25">
      <c r="L5904" s="21"/>
    </row>
    <row r="5905" spans="12:12" x14ac:dyDescent="0.25">
      <c r="L5905" s="21"/>
    </row>
    <row r="5906" spans="12:12" x14ac:dyDescent="0.25">
      <c r="L5906" s="21"/>
    </row>
    <row r="5907" spans="12:12" x14ac:dyDescent="0.25">
      <c r="L5907" s="21"/>
    </row>
    <row r="5908" spans="12:12" x14ac:dyDescent="0.25">
      <c r="L5908" s="21"/>
    </row>
    <row r="5909" spans="12:12" x14ac:dyDescent="0.25">
      <c r="L5909" s="21"/>
    </row>
    <row r="5910" spans="12:12" x14ac:dyDescent="0.25">
      <c r="L5910" s="21"/>
    </row>
    <row r="5911" spans="12:12" x14ac:dyDescent="0.25">
      <c r="L5911" s="21"/>
    </row>
    <row r="5912" spans="12:12" x14ac:dyDescent="0.25">
      <c r="L5912" s="21"/>
    </row>
    <row r="5913" spans="12:12" x14ac:dyDescent="0.25">
      <c r="L5913" s="21"/>
    </row>
    <row r="5914" spans="12:12" x14ac:dyDescent="0.25">
      <c r="L5914" s="21"/>
    </row>
    <row r="5915" spans="12:12" x14ac:dyDescent="0.25">
      <c r="L5915" s="21"/>
    </row>
    <row r="5916" spans="12:12" x14ac:dyDescent="0.25">
      <c r="L5916" s="21"/>
    </row>
    <row r="5917" spans="12:12" x14ac:dyDescent="0.25">
      <c r="L5917" s="21"/>
    </row>
    <row r="5918" spans="12:12" x14ac:dyDescent="0.25">
      <c r="L5918" s="21"/>
    </row>
    <row r="5919" spans="12:12" x14ac:dyDescent="0.25">
      <c r="L5919" s="21"/>
    </row>
    <row r="5920" spans="12:12" x14ac:dyDescent="0.25">
      <c r="L5920" s="21"/>
    </row>
    <row r="5921" spans="12:12" x14ac:dyDescent="0.25">
      <c r="L5921" s="21"/>
    </row>
    <row r="5922" spans="12:12" x14ac:dyDescent="0.25">
      <c r="L5922" s="21"/>
    </row>
    <row r="5923" spans="12:12" x14ac:dyDescent="0.25">
      <c r="L5923" s="21"/>
    </row>
    <row r="5924" spans="12:12" x14ac:dyDescent="0.25">
      <c r="L5924" s="21"/>
    </row>
    <row r="5925" spans="12:12" x14ac:dyDescent="0.25">
      <c r="L5925" s="21"/>
    </row>
    <row r="5926" spans="12:12" x14ac:dyDescent="0.25">
      <c r="L5926" s="21"/>
    </row>
    <row r="5927" spans="12:12" x14ac:dyDescent="0.25">
      <c r="L5927" s="21"/>
    </row>
    <row r="5928" spans="12:12" x14ac:dyDescent="0.25">
      <c r="L5928" s="21"/>
    </row>
    <row r="5929" spans="12:12" x14ac:dyDescent="0.25">
      <c r="L5929" s="21"/>
    </row>
    <row r="5930" spans="12:12" x14ac:dyDescent="0.25">
      <c r="L5930" s="21"/>
    </row>
    <row r="5931" spans="12:12" x14ac:dyDescent="0.25">
      <c r="L5931" s="21"/>
    </row>
    <row r="5932" spans="12:12" x14ac:dyDescent="0.25">
      <c r="L5932" s="21"/>
    </row>
    <row r="5933" spans="12:12" x14ac:dyDescent="0.25">
      <c r="L5933" s="21"/>
    </row>
    <row r="5934" spans="12:12" x14ac:dyDescent="0.25">
      <c r="L5934" s="21"/>
    </row>
    <row r="5935" spans="12:12" x14ac:dyDescent="0.25">
      <c r="L5935" s="21"/>
    </row>
    <row r="5936" spans="12:12" x14ac:dyDescent="0.25">
      <c r="L5936" s="21"/>
    </row>
    <row r="5937" spans="12:12" x14ac:dyDescent="0.25">
      <c r="L5937" s="21"/>
    </row>
    <row r="5938" spans="12:12" x14ac:dyDescent="0.25">
      <c r="L5938" s="21"/>
    </row>
    <row r="5939" spans="12:12" x14ac:dyDescent="0.25">
      <c r="L5939" s="21"/>
    </row>
    <row r="5940" spans="12:12" x14ac:dyDescent="0.25">
      <c r="L5940" s="21"/>
    </row>
    <row r="5941" spans="12:12" x14ac:dyDescent="0.25">
      <c r="L5941" s="21"/>
    </row>
    <row r="5942" spans="12:12" x14ac:dyDescent="0.25">
      <c r="L5942" s="21"/>
    </row>
    <row r="5943" spans="12:12" x14ac:dyDescent="0.25">
      <c r="L5943" s="21"/>
    </row>
    <row r="5944" spans="12:12" x14ac:dyDescent="0.25">
      <c r="L5944" s="21"/>
    </row>
    <row r="5945" spans="12:12" x14ac:dyDescent="0.25">
      <c r="L5945" s="21"/>
    </row>
    <row r="5946" spans="12:12" x14ac:dyDescent="0.25">
      <c r="L5946" s="21"/>
    </row>
    <row r="5947" spans="12:12" x14ac:dyDescent="0.25">
      <c r="L5947" s="21"/>
    </row>
    <row r="5948" spans="12:12" x14ac:dyDescent="0.25">
      <c r="L5948" s="21"/>
    </row>
    <row r="5949" spans="12:12" x14ac:dyDescent="0.25">
      <c r="L5949" s="21"/>
    </row>
    <row r="5950" spans="12:12" x14ac:dyDescent="0.25">
      <c r="L5950" s="21"/>
    </row>
    <row r="5951" spans="12:12" x14ac:dyDescent="0.25">
      <c r="L5951" s="21"/>
    </row>
    <row r="5952" spans="12:12" x14ac:dyDescent="0.25">
      <c r="L5952" s="21"/>
    </row>
    <row r="5953" spans="12:12" x14ac:dyDescent="0.25">
      <c r="L5953" s="21"/>
    </row>
    <row r="5954" spans="12:12" x14ac:dyDescent="0.25">
      <c r="L5954" s="21"/>
    </row>
    <row r="5955" spans="12:12" x14ac:dyDescent="0.25">
      <c r="L5955" s="21"/>
    </row>
    <row r="5956" spans="12:12" x14ac:dyDescent="0.25">
      <c r="L5956" s="21"/>
    </row>
    <row r="5957" spans="12:12" x14ac:dyDescent="0.25">
      <c r="L5957" s="21"/>
    </row>
    <row r="5958" spans="12:12" x14ac:dyDescent="0.25">
      <c r="L5958" s="21"/>
    </row>
    <row r="5959" spans="12:12" x14ac:dyDescent="0.25">
      <c r="L5959" s="21"/>
    </row>
    <row r="5960" spans="12:12" x14ac:dyDescent="0.25">
      <c r="L5960" s="21"/>
    </row>
    <row r="5961" spans="12:12" x14ac:dyDescent="0.25">
      <c r="L5961" s="21"/>
    </row>
    <row r="5962" spans="12:12" x14ac:dyDescent="0.25">
      <c r="L5962" s="21"/>
    </row>
    <row r="5963" spans="12:12" x14ac:dyDescent="0.25">
      <c r="L5963" s="21"/>
    </row>
    <row r="5964" spans="12:12" x14ac:dyDescent="0.25">
      <c r="L5964" s="21"/>
    </row>
    <row r="5965" spans="12:12" x14ac:dyDescent="0.25">
      <c r="L5965" s="21"/>
    </row>
    <row r="5966" spans="12:12" x14ac:dyDescent="0.25">
      <c r="L5966" s="21"/>
    </row>
    <row r="5967" spans="12:12" x14ac:dyDescent="0.25">
      <c r="L5967" s="21"/>
    </row>
    <row r="5968" spans="12:12" x14ac:dyDescent="0.25">
      <c r="L5968" s="21"/>
    </row>
    <row r="5969" spans="12:12" x14ac:dyDescent="0.25">
      <c r="L5969" s="21"/>
    </row>
    <row r="5970" spans="12:12" x14ac:dyDescent="0.25">
      <c r="L5970" s="21"/>
    </row>
    <row r="5971" spans="12:12" x14ac:dyDescent="0.25">
      <c r="L5971" s="21"/>
    </row>
    <row r="5972" spans="12:12" x14ac:dyDescent="0.25">
      <c r="L5972" s="21"/>
    </row>
    <row r="5973" spans="12:12" x14ac:dyDescent="0.25">
      <c r="L5973" s="21"/>
    </row>
    <row r="5974" spans="12:12" x14ac:dyDescent="0.25">
      <c r="L5974" s="21"/>
    </row>
    <row r="5975" spans="12:12" x14ac:dyDescent="0.25">
      <c r="L5975" s="21"/>
    </row>
    <row r="5976" spans="12:12" x14ac:dyDescent="0.25">
      <c r="L5976" s="21"/>
    </row>
    <row r="5977" spans="12:12" x14ac:dyDescent="0.25">
      <c r="L5977" s="21"/>
    </row>
    <row r="5978" spans="12:12" x14ac:dyDescent="0.25">
      <c r="L5978" s="21"/>
    </row>
    <row r="5979" spans="12:12" x14ac:dyDescent="0.25">
      <c r="L5979" s="21"/>
    </row>
    <row r="5980" spans="12:12" x14ac:dyDescent="0.25">
      <c r="L5980" s="21"/>
    </row>
    <row r="5981" spans="12:12" x14ac:dyDescent="0.25">
      <c r="L5981" s="21"/>
    </row>
    <row r="5982" spans="12:12" x14ac:dyDescent="0.25">
      <c r="L5982" s="21"/>
    </row>
    <row r="5983" spans="12:12" x14ac:dyDescent="0.25">
      <c r="L5983" s="21"/>
    </row>
    <row r="5984" spans="12:12" x14ac:dyDescent="0.25">
      <c r="L5984" s="21"/>
    </row>
    <row r="5985" spans="12:12" x14ac:dyDescent="0.25">
      <c r="L5985" s="21"/>
    </row>
    <row r="5986" spans="12:12" x14ac:dyDescent="0.25">
      <c r="L5986" s="21"/>
    </row>
    <row r="5987" spans="12:12" x14ac:dyDescent="0.25">
      <c r="L5987" s="21"/>
    </row>
    <row r="5988" spans="12:12" x14ac:dyDescent="0.25">
      <c r="L5988" s="21"/>
    </row>
    <row r="5989" spans="12:12" x14ac:dyDescent="0.25">
      <c r="L5989" s="21"/>
    </row>
    <row r="5990" spans="12:12" x14ac:dyDescent="0.25">
      <c r="L5990" s="21"/>
    </row>
    <row r="5991" spans="12:12" x14ac:dyDescent="0.25">
      <c r="L5991" s="21"/>
    </row>
    <row r="5992" spans="12:12" x14ac:dyDescent="0.25">
      <c r="L5992" s="21"/>
    </row>
    <row r="5993" spans="12:12" x14ac:dyDescent="0.25">
      <c r="L5993" s="21"/>
    </row>
    <row r="5994" spans="12:12" x14ac:dyDescent="0.25">
      <c r="L5994" s="21"/>
    </row>
    <row r="5995" spans="12:12" x14ac:dyDescent="0.25">
      <c r="L5995" s="21"/>
    </row>
    <row r="5996" spans="12:12" x14ac:dyDescent="0.25">
      <c r="L5996" s="21"/>
    </row>
    <row r="5997" spans="12:12" x14ac:dyDescent="0.25">
      <c r="L5997" s="21"/>
    </row>
    <row r="5998" spans="12:12" x14ac:dyDescent="0.25">
      <c r="L5998" s="21"/>
    </row>
    <row r="5999" spans="12:12" x14ac:dyDescent="0.25">
      <c r="L5999" s="21"/>
    </row>
    <row r="6000" spans="12:12" x14ac:dyDescent="0.25">
      <c r="L6000" s="21"/>
    </row>
    <row r="6001" spans="12:12" x14ac:dyDescent="0.25">
      <c r="L6001" s="21"/>
    </row>
    <row r="6002" spans="12:12" x14ac:dyDescent="0.25">
      <c r="L6002" s="21"/>
    </row>
    <row r="6003" spans="12:12" x14ac:dyDescent="0.25">
      <c r="L6003" s="21"/>
    </row>
    <row r="6004" spans="12:12" x14ac:dyDescent="0.25">
      <c r="L6004" s="21"/>
    </row>
    <row r="6005" spans="12:12" x14ac:dyDescent="0.25">
      <c r="L6005" s="21"/>
    </row>
    <row r="6006" spans="12:12" x14ac:dyDescent="0.25">
      <c r="L6006" s="21"/>
    </row>
    <row r="6007" spans="12:12" x14ac:dyDescent="0.25">
      <c r="L6007" s="21"/>
    </row>
    <row r="6008" spans="12:12" x14ac:dyDescent="0.25">
      <c r="L6008" s="21"/>
    </row>
    <row r="6009" spans="12:12" x14ac:dyDescent="0.25">
      <c r="L6009" s="21"/>
    </row>
    <row r="6010" spans="12:12" x14ac:dyDescent="0.25">
      <c r="L6010" s="21"/>
    </row>
    <row r="6011" spans="12:12" x14ac:dyDescent="0.25">
      <c r="L6011" s="21"/>
    </row>
    <row r="6012" spans="12:12" x14ac:dyDescent="0.25">
      <c r="L6012" s="21"/>
    </row>
    <row r="6013" spans="12:12" x14ac:dyDescent="0.25">
      <c r="L6013" s="21"/>
    </row>
    <row r="6014" spans="12:12" x14ac:dyDescent="0.25">
      <c r="L6014" s="21"/>
    </row>
    <row r="6015" spans="12:12" x14ac:dyDescent="0.25">
      <c r="L6015" s="21"/>
    </row>
    <row r="6016" spans="12:12" x14ac:dyDescent="0.25">
      <c r="L6016" s="21"/>
    </row>
    <row r="6017" spans="12:12" x14ac:dyDescent="0.25">
      <c r="L6017" s="21"/>
    </row>
    <row r="6018" spans="12:12" x14ac:dyDescent="0.25">
      <c r="L6018" s="21"/>
    </row>
    <row r="6019" spans="12:12" x14ac:dyDescent="0.25">
      <c r="L6019" s="21"/>
    </row>
    <row r="6020" spans="12:12" x14ac:dyDescent="0.25">
      <c r="L6020" s="21"/>
    </row>
    <row r="6021" spans="12:12" x14ac:dyDescent="0.25">
      <c r="L6021" s="21"/>
    </row>
    <row r="6022" spans="12:12" x14ac:dyDescent="0.25">
      <c r="L6022" s="21"/>
    </row>
    <row r="6023" spans="12:12" x14ac:dyDescent="0.25">
      <c r="L6023" s="21"/>
    </row>
    <row r="6024" spans="12:12" x14ac:dyDescent="0.25">
      <c r="L6024" s="21"/>
    </row>
    <row r="6025" spans="12:12" x14ac:dyDescent="0.25">
      <c r="L6025" s="21"/>
    </row>
    <row r="6026" spans="12:12" x14ac:dyDescent="0.25">
      <c r="L6026" s="21"/>
    </row>
    <row r="6027" spans="12:12" x14ac:dyDescent="0.25">
      <c r="L6027" s="21"/>
    </row>
    <row r="6028" spans="12:12" x14ac:dyDescent="0.25">
      <c r="L6028" s="21"/>
    </row>
    <row r="6029" spans="12:12" x14ac:dyDescent="0.25">
      <c r="L6029" s="21"/>
    </row>
    <row r="6030" spans="12:12" x14ac:dyDescent="0.25">
      <c r="L6030" s="21"/>
    </row>
    <row r="6031" spans="12:12" x14ac:dyDescent="0.25">
      <c r="L6031" s="21"/>
    </row>
    <row r="6032" spans="12:12" x14ac:dyDescent="0.25">
      <c r="L6032" s="21"/>
    </row>
    <row r="6033" spans="12:12" x14ac:dyDescent="0.25">
      <c r="L6033" s="21"/>
    </row>
    <row r="6034" spans="12:12" x14ac:dyDescent="0.25">
      <c r="L6034" s="21"/>
    </row>
    <row r="6035" spans="12:12" x14ac:dyDescent="0.25">
      <c r="L6035" s="21"/>
    </row>
    <row r="6036" spans="12:12" x14ac:dyDescent="0.25">
      <c r="L6036" s="21"/>
    </row>
    <row r="6037" spans="12:12" x14ac:dyDescent="0.25">
      <c r="L6037" s="21"/>
    </row>
    <row r="6038" spans="12:12" x14ac:dyDescent="0.25">
      <c r="L6038" s="21"/>
    </row>
    <row r="6039" spans="12:12" x14ac:dyDescent="0.25">
      <c r="L6039" s="21"/>
    </row>
    <row r="6040" spans="12:12" x14ac:dyDescent="0.25">
      <c r="L6040" s="21"/>
    </row>
    <row r="6041" spans="12:12" x14ac:dyDescent="0.25">
      <c r="L6041" s="21"/>
    </row>
    <row r="6042" spans="12:12" x14ac:dyDescent="0.25">
      <c r="L6042" s="21"/>
    </row>
    <row r="6043" spans="12:12" x14ac:dyDescent="0.25">
      <c r="L6043" s="21"/>
    </row>
    <row r="6044" spans="12:12" x14ac:dyDescent="0.25">
      <c r="L6044" s="21"/>
    </row>
    <row r="6045" spans="12:12" x14ac:dyDescent="0.25">
      <c r="L6045" s="21"/>
    </row>
    <row r="6046" spans="12:12" x14ac:dyDescent="0.25">
      <c r="L6046" s="21"/>
    </row>
    <row r="6047" spans="12:12" x14ac:dyDescent="0.25">
      <c r="L6047" s="21"/>
    </row>
    <row r="6048" spans="12:12" x14ac:dyDescent="0.25">
      <c r="L6048" s="21"/>
    </row>
    <row r="6049" spans="12:12" x14ac:dyDescent="0.25">
      <c r="L6049" s="21"/>
    </row>
    <row r="6050" spans="12:12" x14ac:dyDescent="0.25">
      <c r="L6050" s="21"/>
    </row>
    <row r="6051" spans="12:12" x14ac:dyDescent="0.25">
      <c r="L6051" s="21"/>
    </row>
    <row r="6052" spans="12:12" x14ac:dyDescent="0.25">
      <c r="L6052" s="21"/>
    </row>
    <row r="6053" spans="12:12" x14ac:dyDescent="0.25">
      <c r="L6053" s="21"/>
    </row>
    <row r="6054" spans="12:12" x14ac:dyDescent="0.25">
      <c r="L6054" s="21"/>
    </row>
    <row r="6055" spans="12:12" x14ac:dyDescent="0.25">
      <c r="L6055" s="21"/>
    </row>
    <row r="6056" spans="12:12" x14ac:dyDescent="0.25">
      <c r="L6056" s="21"/>
    </row>
    <row r="6057" spans="12:12" x14ac:dyDescent="0.25">
      <c r="L6057" s="21"/>
    </row>
    <row r="6058" spans="12:12" x14ac:dyDescent="0.25">
      <c r="L6058" s="21"/>
    </row>
    <row r="6059" spans="12:12" x14ac:dyDescent="0.25">
      <c r="L6059" s="21"/>
    </row>
    <row r="6060" spans="12:12" x14ac:dyDescent="0.25">
      <c r="L6060" s="21"/>
    </row>
    <row r="6061" spans="12:12" x14ac:dyDescent="0.25">
      <c r="L6061" s="21"/>
    </row>
    <row r="6062" spans="12:12" x14ac:dyDescent="0.25">
      <c r="L6062" s="21"/>
    </row>
    <row r="6063" spans="12:12" x14ac:dyDescent="0.25">
      <c r="L6063" s="21"/>
    </row>
    <row r="6064" spans="12:12" x14ac:dyDescent="0.25">
      <c r="L6064" s="21"/>
    </row>
    <row r="6065" spans="12:12" x14ac:dyDescent="0.25">
      <c r="L6065" s="21"/>
    </row>
    <row r="6066" spans="12:12" x14ac:dyDescent="0.25">
      <c r="L6066" s="21"/>
    </row>
    <row r="6067" spans="12:12" x14ac:dyDescent="0.25">
      <c r="L6067" s="21"/>
    </row>
    <row r="6068" spans="12:12" x14ac:dyDescent="0.25">
      <c r="L6068" s="21"/>
    </row>
    <row r="6069" spans="12:12" x14ac:dyDescent="0.25">
      <c r="L6069" s="21"/>
    </row>
    <row r="6070" spans="12:12" x14ac:dyDescent="0.25">
      <c r="L6070" s="21"/>
    </row>
    <row r="6071" spans="12:12" x14ac:dyDescent="0.25">
      <c r="L6071" s="21"/>
    </row>
    <row r="6072" spans="12:12" x14ac:dyDescent="0.25">
      <c r="L6072" s="21"/>
    </row>
    <row r="6073" spans="12:12" x14ac:dyDescent="0.25">
      <c r="L6073" s="21"/>
    </row>
    <row r="6074" spans="12:12" x14ac:dyDescent="0.25">
      <c r="L6074" s="21"/>
    </row>
    <row r="6075" spans="12:12" x14ac:dyDescent="0.25">
      <c r="L6075" s="21"/>
    </row>
    <row r="6076" spans="12:12" x14ac:dyDescent="0.25">
      <c r="L6076" s="21"/>
    </row>
    <row r="6077" spans="12:12" x14ac:dyDescent="0.25">
      <c r="L6077" s="21"/>
    </row>
    <row r="6078" spans="12:12" x14ac:dyDescent="0.25">
      <c r="L6078" s="21"/>
    </row>
    <row r="6079" spans="12:12" x14ac:dyDescent="0.25">
      <c r="L6079" s="21"/>
    </row>
    <row r="6080" spans="12:12" x14ac:dyDescent="0.25">
      <c r="L6080" s="21"/>
    </row>
    <row r="6081" spans="12:12" x14ac:dyDescent="0.25">
      <c r="L6081" s="21"/>
    </row>
    <row r="6082" spans="12:12" x14ac:dyDescent="0.25">
      <c r="L6082" s="21"/>
    </row>
    <row r="6083" spans="12:12" x14ac:dyDescent="0.25">
      <c r="L6083" s="21"/>
    </row>
    <row r="6084" spans="12:12" x14ac:dyDescent="0.25">
      <c r="L6084" s="21"/>
    </row>
    <row r="6085" spans="12:12" x14ac:dyDescent="0.25">
      <c r="L6085" s="21"/>
    </row>
    <row r="6086" spans="12:12" x14ac:dyDescent="0.25">
      <c r="L6086" s="21"/>
    </row>
    <row r="6087" spans="12:12" x14ac:dyDescent="0.25">
      <c r="L6087" s="21"/>
    </row>
    <row r="6088" spans="12:12" x14ac:dyDescent="0.25">
      <c r="L6088" s="21"/>
    </row>
    <row r="6089" spans="12:12" x14ac:dyDescent="0.25">
      <c r="L6089" s="21"/>
    </row>
    <row r="6090" spans="12:12" x14ac:dyDescent="0.25">
      <c r="L6090" s="21"/>
    </row>
    <row r="6091" spans="12:12" x14ac:dyDescent="0.25">
      <c r="L6091" s="21"/>
    </row>
    <row r="6092" spans="12:12" x14ac:dyDescent="0.25">
      <c r="L6092" s="21"/>
    </row>
    <row r="6093" spans="12:12" x14ac:dyDescent="0.25">
      <c r="L6093" s="21"/>
    </row>
    <row r="6094" spans="12:12" x14ac:dyDescent="0.25">
      <c r="L6094" s="21"/>
    </row>
    <row r="6095" spans="12:12" x14ac:dyDescent="0.25">
      <c r="L6095" s="21"/>
    </row>
    <row r="6096" spans="12:12" x14ac:dyDescent="0.25">
      <c r="L6096" s="21"/>
    </row>
    <row r="6097" spans="12:12" x14ac:dyDescent="0.25">
      <c r="L6097" s="21"/>
    </row>
    <row r="6098" spans="12:12" x14ac:dyDescent="0.25">
      <c r="L6098" s="21"/>
    </row>
    <row r="6099" spans="12:12" x14ac:dyDescent="0.25">
      <c r="L6099" s="21"/>
    </row>
    <row r="6100" spans="12:12" x14ac:dyDescent="0.25">
      <c r="L6100" s="21"/>
    </row>
    <row r="6101" spans="12:12" x14ac:dyDescent="0.25">
      <c r="L6101" s="21"/>
    </row>
    <row r="6102" spans="12:12" x14ac:dyDescent="0.25">
      <c r="L6102" s="21"/>
    </row>
    <row r="6103" spans="12:12" x14ac:dyDescent="0.25">
      <c r="L6103" s="21"/>
    </row>
    <row r="6104" spans="12:12" x14ac:dyDescent="0.25">
      <c r="L6104" s="21"/>
    </row>
    <row r="6105" spans="12:12" x14ac:dyDescent="0.25">
      <c r="L6105" s="21"/>
    </row>
    <row r="6106" spans="12:12" x14ac:dyDescent="0.25">
      <c r="L6106" s="21"/>
    </row>
    <row r="6107" spans="12:12" x14ac:dyDescent="0.25">
      <c r="L6107" s="21"/>
    </row>
    <row r="6108" spans="12:12" x14ac:dyDescent="0.25">
      <c r="L6108" s="21"/>
    </row>
    <row r="6109" spans="12:12" x14ac:dyDescent="0.25">
      <c r="L6109" s="21"/>
    </row>
    <row r="6110" spans="12:12" x14ac:dyDescent="0.25">
      <c r="L6110" s="21"/>
    </row>
    <row r="6111" spans="12:12" x14ac:dyDescent="0.25">
      <c r="L6111" s="21"/>
    </row>
    <row r="6112" spans="12:12" x14ac:dyDescent="0.25">
      <c r="L6112" s="21"/>
    </row>
    <row r="6113" spans="12:12" x14ac:dyDescent="0.25">
      <c r="L6113" s="21"/>
    </row>
    <row r="6114" spans="12:12" x14ac:dyDescent="0.25">
      <c r="L6114" s="21"/>
    </row>
    <row r="6115" spans="12:12" x14ac:dyDescent="0.25">
      <c r="L6115" s="21"/>
    </row>
    <row r="6116" spans="12:12" x14ac:dyDescent="0.25">
      <c r="L6116" s="21"/>
    </row>
    <row r="6117" spans="12:12" x14ac:dyDescent="0.25">
      <c r="L6117" s="21"/>
    </row>
    <row r="6118" spans="12:12" x14ac:dyDescent="0.25">
      <c r="L6118" s="21"/>
    </row>
    <row r="6119" spans="12:12" x14ac:dyDescent="0.25">
      <c r="L6119" s="21"/>
    </row>
    <row r="6120" spans="12:12" x14ac:dyDescent="0.25">
      <c r="L6120" s="21"/>
    </row>
    <row r="6121" spans="12:12" x14ac:dyDescent="0.25">
      <c r="L6121" s="21"/>
    </row>
    <row r="6122" spans="12:12" x14ac:dyDescent="0.25">
      <c r="L6122" s="21"/>
    </row>
    <row r="6123" spans="12:12" x14ac:dyDescent="0.25">
      <c r="L6123" s="21"/>
    </row>
    <row r="6124" spans="12:12" x14ac:dyDescent="0.25">
      <c r="L6124" s="21"/>
    </row>
    <row r="6125" spans="12:12" x14ac:dyDescent="0.25">
      <c r="L6125" s="21"/>
    </row>
    <row r="6126" spans="12:12" x14ac:dyDescent="0.25">
      <c r="L6126" s="21"/>
    </row>
    <row r="6127" spans="12:12" x14ac:dyDescent="0.25">
      <c r="L6127" s="21"/>
    </row>
    <row r="6128" spans="12:12" x14ac:dyDescent="0.25">
      <c r="L6128" s="21"/>
    </row>
    <row r="6129" spans="12:12" x14ac:dyDescent="0.25">
      <c r="L6129" s="21"/>
    </row>
    <row r="6130" spans="12:12" x14ac:dyDescent="0.25">
      <c r="L6130" s="21"/>
    </row>
    <row r="6131" spans="12:12" x14ac:dyDescent="0.25">
      <c r="L6131" s="21"/>
    </row>
    <row r="6132" spans="12:12" x14ac:dyDescent="0.25">
      <c r="L6132" s="21"/>
    </row>
    <row r="6133" spans="12:12" x14ac:dyDescent="0.25">
      <c r="L6133" s="21"/>
    </row>
    <row r="6134" spans="12:12" x14ac:dyDescent="0.25">
      <c r="L6134" s="21"/>
    </row>
    <row r="6135" spans="12:12" x14ac:dyDescent="0.25">
      <c r="L6135" s="21"/>
    </row>
    <row r="6136" spans="12:12" x14ac:dyDescent="0.25">
      <c r="L6136" s="21"/>
    </row>
    <row r="6137" spans="12:12" x14ac:dyDescent="0.25">
      <c r="L6137" s="21"/>
    </row>
    <row r="6138" spans="12:12" x14ac:dyDescent="0.25">
      <c r="L6138" s="21"/>
    </row>
    <row r="6139" spans="12:12" x14ac:dyDescent="0.25">
      <c r="L6139" s="21"/>
    </row>
    <row r="6140" spans="12:12" x14ac:dyDescent="0.25">
      <c r="L6140" s="21"/>
    </row>
    <row r="6141" spans="12:12" x14ac:dyDescent="0.25">
      <c r="L6141" s="21"/>
    </row>
    <row r="6142" spans="12:12" x14ac:dyDescent="0.25">
      <c r="L6142" s="21"/>
    </row>
    <row r="6143" spans="12:12" x14ac:dyDescent="0.25">
      <c r="L6143" s="21"/>
    </row>
    <row r="6144" spans="12:12" x14ac:dyDescent="0.25">
      <c r="L6144" s="21"/>
    </row>
    <row r="6145" spans="12:12" x14ac:dyDescent="0.25">
      <c r="L6145" s="21"/>
    </row>
    <row r="6146" spans="12:12" x14ac:dyDescent="0.25">
      <c r="L6146" s="21"/>
    </row>
    <row r="6147" spans="12:12" x14ac:dyDescent="0.25">
      <c r="L6147" s="21"/>
    </row>
    <row r="6148" spans="12:12" x14ac:dyDescent="0.25">
      <c r="L6148" s="21"/>
    </row>
    <row r="6149" spans="12:12" x14ac:dyDescent="0.25">
      <c r="L6149" s="21"/>
    </row>
    <row r="6150" spans="12:12" x14ac:dyDescent="0.25">
      <c r="L6150" s="21"/>
    </row>
    <row r="6151" spans="12:12" x14ac:dyDescent="0.25">
      <c r="L6151" s="21"/>
    </row>
    <row r="6152" spans="12:12" x14ac:dyDescent="0.25">
      <c r="L6152" s="21"/>
    </row>
    <row r="6153" spans="12:12" x14ac:dyDescent="0.25">
      <c r="L6153" s="21"/>
    </row>
    <row r="6154" spans="12:12" x14ac:dyDescent="0.25">
      <c r="L6154" s="21"/>
    </row>
    <row r="6155" spans="12:12" x14ac:dyDescent="0.25">
      <c r="L6155" s="21"/>
    </row>
    <row r="6156" spans="12:12" x14ac:dyDescent="0.25">
      <c r="L6156" s="21"/>
    </row>
    <row r="6157" spans="12:12" x14ac:dyDescent="0.25">
      <c r="L6157" s="21"/>
    </row>
    <row r="6158" spans="12:12" x14ac:dyDescent="0.25">
      <c r="L6158" s="21"/>
    </row>
    <row r="6159" spans="12:12" x14ac:dyDescent="0.25">
      <c r="L6159" s="21"/>
    </row>
    <row r="6160" spans="12:12" x14ac:dyDescent="0.25">
      <c r="L6160" s="21"/>
    </row>
    <row r="6161" spans="12:12" x14ac:dyDescent="0.25">
      <c r="L6161" s="21"/>
    </row>
    <row r="6162" spans="12:12" x14ac:dyDescent="0.25">
      <c r="L6162" s="21"/>
    </row>
    <row r="6163" spans="12:12" x14ac:dyDescent="0.25">
      <c r="L6163" s="21"/>
    </row>
    <row r="6164" spans="12:12" x14ac:dyDescent="0.25">
      <c r="L6164" s="21"/>
    </row>
    <row r="6165" spans="12:12" x14ac:dyDescent="0.25">
      <c r="L6165" s="21"/>
    </row>
    <row r="6166" spans="12:12" x14ac:dyDescent="0.25">
      <c r="L6166" s="21"/>
    </row>
    <row r="6167" spans="12:12" x14ac:dyDescent="0.25">
      <c r="L6167" s="21"/>
    </row>
    <row r="6168" spans="12:12" x14ac:dyDescent="0.25">
      <c r="L6168" s="21"/>
    </row>
    <row r="6169" spans="12:12" x14ac:dyDescent="0.25">
      <c r="L6169" s="21"/>
    </row>
    <row r="6170" spans="12:12" x14ac:dyDescent="0.25">
      <c r="L6170" s="21"/>
    </row>
    <row r="6171" spans="12:12" x14ac:dyDescent="0.25">
      <c r="L6171" s="21"/>
    </row>
    <row r="6172" spans="12:12" x14ac:dyDescent="0.25">
      <c r="L6172" s="21"/>
    </row>
    <row r="6173" spans="12:12" x14ac:dyDescent="0.25">
      <c r="L6173" s="21"/>
    </row>
    <row r="6174" spans="12:12" x14ac:dyDescent="0.25">
      <c r="L6174" s="21"/>
    </row>
    <row r="6175" spans="12:12" x14ac:dyDescent="0.25">
      <c r="L6175" s="21"/>
    </row>
    <row r="6176" spans="12:12" x14ac:dyDescent="0.25">
      <c r="L6176" s="21"/>
    </row>
    <row r="6177" spans="12:12" x14ac:dyDescent="0.25">
      <c r="L6177" s="21"/>
    </row>
    <row r="6178" spans="12:12" x14ac:dyDescent="0.25">
      <c r="L6178" s="21"/>
    </row>
    <row r="6179" spans="12:12" x14ac:dyDescent="0.25">
      <c r="L6179" s="21"/>
    </row>
    <row r="6180" spans="12:12" x14ac:dyDescent="0.25">
      <c r="L6180" s="21"/>
    </row>
    <row r="6181" spans="12:12" x14ac:dyDescent="0.25">
      <c r="L6181" s="21"/>
    </row>
    <row r="6182" spans="12:12" x14ac:dyDescent="0.25">
      <c r="L6182" s="21"/>
    </row>
    <row r="6183" spans="12:12" x14ac:dyDescent="0.25">
      <c r="L6183" s="21"/>
    </row>
    <row r="6184" spans="12:12" x14ac:dyDescent="0.25">
      <c r="L6184" s="21"/>
    </row>
    <row r="6185" spans="12:12" x14ac:dyDescent="0.25">
      <c r="L6185" s="21"/>
    </row>
    <row r="6186" spans="12:12" x14ac:dyDescent="0.25">
      <c r="L6186" s="21"/>
    </row>
    <row r="6187" spans="12:12" x14ac:dyDescent="0.25">
      <c r="L6187" s="21"/>
    </row>
    <row r="6188" spans="12:12" x14ac:dyDescent="0.25">
      <c r="L6188" s="21"/>
    </row>
    <row r="6189" spans="12:12" x14ac:dyDescent="0.25">
      <c r="L6189" s="21"/>
    </row>
    <row r="6190" spans="12:12" x14ac:dyDescent="0.25">
      <c r="L6190" s="21"/>
    </row>
    <row r="6191" spans="12:12" x14ac:dyDescent="0.25">
      <c r="L6191" s="21"/>
    </row>
    <row r="6192" spans="12:12" x14ac:dyDescent="0.25">
      <c r="L6192" s="21"/>
    </row>
    <row r="6193" spans="12:12" x14ac:dyDescent="0.25">
      <c r="L6193" s="21"/>
    </row>
    <row r="6194" spans="12:12" x14ac:dyDescent="0.25">
      <c r="L6194" s="21"/>
    </row>
    <row r="6195" spans="12:12" x14ac:dyDescent="0.25">
      <c r="L6195" s="21"/>
    </row>
    <row r="6196" spans="12:12" x14ac:dyDescent="0.25">
      <c r="L6196" s="21"/>
    </row>
    <row r="6197" spans="12:12" x14ac:dyDescent="0.25">
      <c r="L6197" s="21"/>
    </row>
    <row r="6198" spans="12:12" x14ac:dyDescent="0.25">
      <c r="L6198" s="21"/>
    </row>
    <row r="6199" spans="12:12" x14ac:dyDescent="0.25">
      <c r="L6199" s="21"/>
    </row>
    <row r="6200" spans="12:12" x14ac:dyDescent="0.25">
      <c r="L6200" s="21"/>
    </row>
    <row r="6201" spans="12:12" x14ac:dyDescent="0.25">
      <c r="L6201" s="21"/>
    </row>
    <row r="6202" spans="12:12" x14ac:dyDescent="0.25">
      <c r="L6202" s="21"/>
    </row>
    <row r="6203" spans="12:12" x14ac:dyDescent="0.25">
      <c r="L6203" s="21"/>
    </row>
    <row r="6204" spans="12:12" x14ac:dyDescent="0.25">
      <c r="L6204" s="21"/>
    </row>
    <row r="6205" spans="12:12" x14ac:dyDescent="0.25">
      <c r="L6205" s="21"/>
    </row>
    <row r="6206" spans="12:12" x14ac:dyDescent="0.25">
      <c r="L6206" s="21"/>
    </row>
    <row r="6207" spans="12:12" x14ac:dyDescent="0.25">
      <c r="L6207" s="21"/>
    </row>
    <row r="6208" spans="12:12" x14ac:dyDescent="0.25">
      <c r="L6208" s="21"/>
    </row>
    <row r="6209" spans="12:12" x14ac:dyDescent="0.25">
      <c r="L6209" s="21"/>
    </row>
    <row r="6210" spans="12:12" x14ac:dyDescent="0.25">
      <c r="L6210" s="21"/>
    </row>
    <row r="6211" spans="12:12" x14ac:dyDescent="0.25">
      <c r="L6211" s="21"/>
    </row>
    <row r="6212" spans="12:12" x14ac:dyDescent="0.25">
      <c r="L6212" s="21"/>
    </row>
    <row r="6213" spans="12:12" x14ac:dyDescent="0.25">
      <c r="L6213" s="21"/>
    </row>
    <row r="6214" spans="12:12" x14ac:dyDescent="0.25">
      <c r="L6214" s="21"/>
    </row>
    <row r="6215" spans="12:12" x14ac:dyDescent="0.25">
      <c r="L6215" s="21"/>
    </row>
    <row r="6216" spans="12:12" x14ac:dyDescent="0.25">
      <c r="L6216" s="21"/>
    </row>
    <row r="6217" spans="12:12" x14ac:dyDescent="0.25">
      <c r="L6217" s="21"/>
    </row>
    <row r="6218" spans="12:12" x14ac:dyDescent="0.25">
      <c r="L6218" s="21"/>
    </row>
    <row r="6219" spans="12:12" x14ac:dyDescent="0.25">
      <c r="L6219" s="21"/>
    </row>
    <row r="6220" spans="12:12" x14ac:dyDescent="0.25">
      <c r="L6220" s="21"/>
    </row>
    <row r="6221" spans="12:12" x14ac:dyDescent="0.25">
      <c r="L6221" s="21"/>
    </row>
    <row r="6222" spans="12:12" x14ac:dyDescent="0.25">
      <c r="L6222" s="21"/>
    </row>
    <row r="6223" spans="12:12" x14ac:dyDescent="0.25">
      <c r="L6223" s="21"/>
    </row>
    <row r="6224" spans="12:12" x14ac:dyDescent="0.25">
      <c r="L6224" s="21"/>
    </row>
    <row r="6225" spans="12:12" x14ac:dyDescent="0.25">
      <c r="L6225" s="21"/>
    </row>
    <row r="6226" spans="12:12" x14ac:dyDescent="0.25">
      <c r="L6226" s="21"/>
    </row>
    <row r="6227" spans="12:12" x14ac:dyDescent="0.25">
      <c r="L6227" s="21"/>
    </row>
    <row r="6228" spans="12:12" x14ac:dyDescent="0.25">
      <c r="L6228" s="21"/>
    </row>
    <row r="6229" spans="12:12" x14ac:dyDescent="0.25">
      <c r="L6229" s="21"/>
    </row>
    <row r="6230" spans="12:12" x14ac:dyDescent="0.25">
      <c r="L6230" s="21"/>
    </row>
    <row r="6231" spans="12:12" x14ac:dyDescent="0.25">
      <c r="L6231" s="21"/>
    </row>
    <row r="6232" spans="12:12" x14ac:dyDescent="0.25">
      <c r="L6232" s="21"/>
    </row>
    <row r="6233" spans="12:12" x14ac:dyDescent="0.25">
      <c r="L6233" s="21"/>
    </row>
    <row r="6234" spans="12:12" x14ac:dyDescent="0.25">
      <c r="L6234" s="21"/>
    </row>
    <row r="6235" spans="12:12" x14ac:dyDescent="0.25">
      <c r="L6235" s="21"/>
    </row>
    <row r="6236" spans="12:12" x14ac:dyDescent="0.25">
      <c r="L6236" s="21"/>
    </row>
    <row r="6237" spans="12:12" x14ac:dyDescent="0.25">
      <c r="L6237" s="21"/>
    </row>
    <row r="6238" spans="12:12" x14ac:dyDescent="0.25">
      <c r="L6238" s="21"/>
    </row>
    <row r="6239" spans="12:12" x14ac:dyDescent="0.25">
      <c r="L6239" s="21"/>
    </row>
    <row r="6240" spans="12:12" x14ac:dyDescent="0.25">
      <c r="L6240" s="21"/>
    </row>
    <row r="6241" spans="12:12" x14ac:dyDescent="0.25">
      <c r="L6241" s="21"/>
    </row>
    <row r="6242" spans="12:12" x14ac:dyDescent="0.25">
      <c r="L6242" s="21"/>
    </row>
    <row r="6243" spans="12:12" x14ac:dyDescent="0.25">
      <c r="L6243" s="21"/>
    </row>
    <row r="6244" spans="12:12" x14ac:dyDescent="0.25">
      <c r="L6244" s="21"/>
    </row>
    <row r="6245" spans="12:12" x14ac:dyDescent="0.25">
      <c r="L6245" s="21"/>
    </row>
    <row r="6246" spans="12:12" x14ac:dyDescent="0.25">
      <c r="L6246" s="21"/>
    </row>
    <row r="6247" spans="12:12" x14ac:dyDescent="0.25">
      <c r="L6247" s="21"/>
    </row>
    <row r="6248" spans="12:12" x14ac:dyDescent="0.25">
      <c r="L6248" s="21"/>
    </row>
    <row r="6249" spans="12:12" x14ac:dyDescent="0.25">
      <c r="L6249" s="21"/>
    </row>
    <row r="6250" spans="12:12" x14ac:dyDescent="0.25">
      <c r="L6250" s="21"/>
    </row>
    <row r="6251" spans="12:12" x14ac:dyDescent="0.25">
      <c r="L6251" s="21"/>
    </row>
    <row r="6252" spans="12:12" x14ac:dyDescent="0.25">
      <c r="L6252" s="21"/>
    </row>
    <row r="6253" spans="12:12" x14ac:dyDescent="0.25">
      <c r="L6253" s="21"/>
    </row>
    <row r="6254" spans="12:12" x14ac:dyDescent="0.25">
      <c r="L6254" s="21"/>
    </row>
    <row r="6255" spans="12:12" x14ac:dyDescent="0.25">
      <c r="L6255" s="21"/>
    </row>
    <row r="6256" spans="12:12" x14ac:dyDescent="0.25">
      <c r="L6256" s="21"/>
    </row>
    <row r="6257" spans="12:12" x14ac:dyDescent="0.25">
      <c r="L6257" s="21"/>
    </row>
    <row r="6258" spans="12:12" x14ac:dyDescent="0.25">
      <c r="L6258" s="21"/>
    </row>
    <row r="6259" spans="12:12" x14ac:dyDescent="0.25">
      <c r="L6259" s="21"/>
    </row>
    <row r="6260" spans="12:12" x14ac:dyDescent="0.25">
      <c r="L6260" s="21"/>
    </row>
    <row r="6261" spans="12:12" x14ac:dyDescent="0.25">
      <c r="L6261" s="21"/>
    </row>
    <row r="6262" spans="12:12" x14ac:dyDescent="0.25">
      <c r="L6262" s="21"/>
    </row>
    <row r="6263" spans="12:12" x14ac:dyDescent="0.25">
      <c r="L6263" s="21"/>
    </row>
    <row r="6264" spans="12:12" x14ac:dyDescent="0.25">
      <c r="L6264" s="21"/>
    </row>
    <row r="6265" spans="12:12" x14ac:dyDescent="0.25">
      <c r="L6265" s="21"/>
    </row>
    <row r="6266" spans="12:12" x14ac:dyDescent="0.25">
      <c r="L6266" s="21"/>
    </row>
    <row r="6267" spans="12:12" x14ac:dyDescent="0.25">
      <c r="L6267" s="21"/>
    </row>
    <row r="6268" spans="12:12" x14ac:dyDescent="0.25">
      <c r="L6268" s="21"/>
    </row>
    <row r="6269" spans="12:12" x14ac:dyDescent="0.25">
      <c r="L6269" s="21"/>
    </row>
    <row r="6270" spans="12:12" x14ac:dyDescent="0.25">
      <c r="L6270" s="21"/>
    </row>
    <row r="6271" spans="12:12" x14ac:dyDescent="0.25">
      <c r="L6271" s="21"/>
    </row>
    <row r="6272" spans="12:12" x14ac:dyDescent="0.25">
      <c r="L6272" s="21"/>
    </row>
    <row r="6273" spans="12:12" x14ac:dyDescent="0.25">
      <c r="L6273" s="21"/>
    </row>
    <row r="6274" spans="12:12" x14ac:dyDescent="0.25">
      <c r="L6274" s="21"/>
    </row>
    <row r="6275" spans="12:12" x14ac:dyDescent="0.25">
      <c r="L6275" s="21"/>
    </row>
    <row r="6276" spans="12:12" x14ac:dyDescent="0.25">
      <c r="L6276" s="21"/>
    </row>
    <row r="6277" spans="12:12" x14ac:dyDescent="0.25">
      <c r="L6277" s="21"/>
    </row>
    <row r="6278" spans="12:12" x14ac:dyDescent="0.25">
      <c r="L6278" s="21"/>
    </row>
    <row r="6279" spans="12:12" x14ac:dyDescent="0.25">
      <c r="L6279" s="21"/>
    </row>
    <row r="6280" spans="12:12" x14ac:dyDescent="0.25">
      <c r="L6280" s="21"/>
    </row>
    <row r="6281" spans="12:12" x14ac:dyDescent="0.25">
      <c r="L6281" s="21"/>
    </row>
    <row r="6282" spans="12:12" x14ac:dyDescent="0.25">
      <c r="L6282" s="21"/>
    </row>
    <row r="6283" spans="12:12" x14ac:dyDescent="0.25">
      <c r="L6283" s="21"/>
    </row>
    <row r="6284" spans="12:12" x14ac:dyDescent="0.25">
      <c r="L6284" s="21"/>
    </row>
    <row r="6285" spans="12:12" x14ac:dyDescent="0.25">
      <c r="L6285" s="21"/>
    </row>
    <row r="6286" spans="12:12" x14ac:dyDescent="0.25">
      <c r="L6286" s="21"/>
    </row>
    <row r="6287" spans="12:12" x14ac:dyDescent="0.25">
      <c r="L6287" s="21"/>
    </row>
    <row r="6288" spans="12:12" x14ac:dyDescent="0.25">
      <c r="L6288" s="21"/>
    </row>
    <row r="6289" spans="12:12" x14ac:dyDescent="0.25">
      <c r="L6289" s="21"/>
    </row>
    <row r="6290" spans="12:12" x14ac:dyDescent="0.25">
      <c r="L6290" s="21"/>
    </row>
    <row r="6291" spans="12:12" x14ac:dyDescent="0.25">
      <c r="L6291" s="21"/>
    </row>
    <row r="6292" spans="12:12" x14ac:dyDescent="0.25">
      <c r="L6292" s="21"/>
    </row>
    <row r="6293" spans="12:12" x14ac:dyDescent="0.25">
      <c r="L6293" s="21"/>
    </row>
    <row r="6294" spans="12:12" x14ac:dyDescent="0.25">
      <c r="L6294" s="21"/>
    </row>
    <row r="6295" spans="12:12" x14ac:dyDescent="0.25">
      <c r="L6295" s="21"/>
    </row>
    <row r="6296" spans="12:12" x14ac:dyDescent="0.25">
      <c r="L6296" s="21"/>
    </row>
    <row r="6297" spans="12:12" x14ac:dyDescent="0.25">
      <c r="L6297" s="21"/>
    </row>
    <row r="6298" spans="12:12" x14ac:dyDescent="0.25">
      <c r="L6298" s="21"/>
    </row>
    <row r="6299" spans="12:12" x14ac:dyDescent="0.25">
      <c r="L6299" s="21"/>
    </row>
    <row r="6300" spans="12:12" x14ac:dyDescent="0.25">
      <c r="L6300" s="21"/>
    </row>
    <row r="6301" spans="12:12" x14ac:dyDescent="0.25">
      <c r="L6301" s="21"/>
    </row>
    <row r="6302" spans="12:12" x14ac:dyDescent="0.25">
      <c r="L6302" s="21"/>
    </row>
    <row r="6303" spans="12:12" x14ac:dyDescent="0.25">
      <c r="L6303" s="21"/>
    </row>
    <row r="6304" spans="12:12" x14ac:dyDescent="0.25">
      <c r="L6304" s="21"/>
    </row>
    <row r="6305" spans="12:12" x14ac:dyDescent="0.25">
      <c r="L6305" s="21"/>
    </row>
    <row r="6306" spans="12:12" x14ac:dyDescent="0.25">
      <c r="L6306" s="21"/>
    </row>
    <row r="6307" spans="12:12" x14ac:dyDescent="0.25">
      <c r="L6307" s="21"/>
    </row>
    <row r="6308" spans="12:12" x14ac:dyDescent="0.25">
      <c r="L6308" s="21"/>
    </row>
    <row r="6309" spans="12:12" x14ac:dyDescent="0.25">
      <c r="L6309" s="21"/>
    </row>
    <row r="6310" spans="12:12" x14ac:dyDescent="0.25">
      <c r="L6310" s="21"/>
    </row>
    <row r="6311" spans="12:12" x14ac:dyDescent="0.25">
      <c r="L6311" s="21"/>
    </row>
    <row r="6312" spans="12:12" x14ac:dyDescent="0.25">
      <c r="L6312" s="21"/>
    </row>
    <row r="6313" spans="12:12" x14ac:dyDescent="0.25">
      <c r="L6313" s="21"/>
    </row>
    <row r="6314" spans="12:12" x14ac:dyDescent="0.25">
      <c r="L6314" s="21"/>
    </row>
    <row r="6315" spans="12:12" x14ac:dyDescent="0.25">
      <c r="L6315" s="21"/>
    </row>
    <row r="6316" spans="12:12" x14ac:dyDescent="0.25">
      <c r="L6316" s="21"/>
    </row>
    <row r="6317" spans="12:12" x14ac:dyDescent="0.25">
      <c r="L6317" s="21"/>
    </row>
    <row r="6318" spans="12:12" x14ac:dyDescent="0.25">
      <c r="L6318" s="21"/>
    </row>
    <row r="6319" spans="12:12" x14ac:dyDescent="0.25">
      <c r="L6319" s="21"/>
    </row>
    <row r="6320" spans="12:12" x14ac:dyDescent="0.25">
      <c r="L6320" s="21"/>
    </row>
    <row r="6321" spans="12:12" x14ac:dyDescent="0.25">
      <c r="L6321" s="21"/>
    </row>
    <row r="6322" spans="12:12" x14ac:dyDescent="0.25">
      <c r="L6322" s="21"/>
    </row>
    <row r="6323" spans="12:12" x14ac:dyDescent="0.25">
      <c r="L6323" s="21"/>
    </row>
    <row r="6324" spans="12:12" x14ac:dyDescent="0.25">
      <c r="L6324" s="21"/>
    </row>
    <row r="6325" spans="12:12" x14ac:dyDescent="0.25">
      <c r="L6325" s="21"/>
    </row>
    <row r="6326" spans="12:12" x14ac:dyDescent="0.25">
      <c r="L6326" s="21"/>
    </row>
    <row r="6327" spans="12:12" x14ac:dyDescent="0.25">
      <c r="L6327" s="21"/>
    </row>
    <row r="6328" spans="12:12" x14ac:dyDescent="0.25">
      <c r="L6328" s="21"/>
    </row>
    <row r="6329" spans="12:12" x14ac:dyDescent="0.25">
      <c r="L6329" s="21"/>
    </row>
    <row r="6330" spans="12:12" x14ac:dyDescent="0.25">
      <c r="L6330" s="21"/>
    </row>
    <row r="6331" spans="12:12" x14ac:dyDescent="0.25">
      <c r="L6331" s="21"/>
    </row>
    <row r="6332" spans="12:12" x14ac:dyDescent="0.25">
      <c r="L6332" s="21"/>
    </row>
    <row r="6333" spans="12:12" x14ac:dyDescent="0.25">
      <c r="L6333" s="21"/>
    </row>
    <row r="6334" spans="12:12" x14ac:dyDescent="0.25">
      <c r="L6334" s="21"/>
    </row>
    <row r="6335" spans="12:12" x14ac:dyDescent="0.25">
      <c r="L6335" s="21"/>
    </row>
    <row r="6336" spans="12:12" x14ac:dyDescent="0.25">
      <c r="L6336" s="21"/>
    </row>
    <row r="6337" spans="12:12" x14ac:dyDescent="0.25">
      <c r="L6337" s="21"/>
    </row>
    <row r="6338" spans="12:12" x14ac:dyDescent="0.25">
      <c r="L6338" s="21"/>
    </row>
    <row r="6339" spans="12:12" x14ac:dyDescent="0.25">
      <c r="L6339" s="21"/>
    </row>
    <row r="6340" spans="12:12" x14ac:dyDescent="0.25">
      <c r="L6340" s="21"/>
    </row>
    <row r="6341" spans="12:12" x14ac:dyDescent="0.25">
      <c r="L6341" s="21"/>
    </row>
    <row r="6342" spans="12:12" x14ac:dyDescent="0.25">
      <c r="L6342" s="21"/>
    </row>
    <row r="6343" spans="12:12" x14ac:dyDescent="0.25">
      <c r="L6343" s="21"/>
    </row>
    <row r="6344" spans="12:12" x14ac:dyDescent="0.25">
      <c r="L6344" s="21"/>
    </row>
    <row r="6345" spans="12:12" x14ac:dyDescent="0.25">
      <c r="L6345" s="21"/>
    </row>
    <row r="6346" spans="12:12" x14ac:dyDescent="0.25">
      <c r="L6346" s="21"/>
    </row>
    <row r="6347" spans="12:12" x14ac:dyDescent="0.25">
      <c r="L6347" s="21"/>
    </row>
    <row r="6348" spans="12:12" x14ac:dyDescent="0.25">
      <c r="L6348" s="21"/>
    </row>
    <row r="6349" spans="12:12" x14ac:dyDescent="0.25">
      <c r="L6349" s="21"/>
    </row>
    <row r="6350" spans="12:12" x14ac:dyDescent="0.25">
      <c r="L6350" s="21"/>
    </row>
    <row r="6351" spans="12:12" x14ac:dyDescent="0.25">
      <c r="L6351" s="21"/>
    </row>
    <row r="6352" spans="12:12" x14ac:dyDescent="0.25">
      <c r="L6352" s="21"/>
    </row>
    <row r="6353" spans="12:12" x14ac:dyDescent="0.25">
      <c r="L6353" s="21"/>
    </row>
    <row r="6354" spans="12:12" x14ac:dyDescent="0.25">
      <c r="L6354" s="21"/>
    </row>
    <row r="6355" spans="12:12" x14ac:dyDescent="0.25">
      <c r="L6355" s="21"/>
    </row>
    <row r="6356" spans="12:12" x14ac:dyDescent="0.25">
      <c r="L6356" s="21"/>
    </row>
    <row r="6357" spans="12:12" x14ac:dyDescent="0.25">
      <c r="L6357" s="21"/>
    </row>
    <row r="6358" spans="12:12" x14ac:dyDescent="0.25">
      <c r="L6358" s="21"/>
    </row>
    <row r="6359" spans="12:12" x14ac:dyDescent="0.25">
      <c r="L6359" s="21"/>
    </row>
    <row r="6360" spans="12:12" x14ac:dyDescent="0.25">
      <c r="L6360" s="21"/>
    </row>
    <row r="6361" spans="12:12" x14ac:dyDescent="0.25">
      <c r="L6361" s="21"/>
    </row>
    <row r="6362" spans="12:12" x14ac:dyDescent="0.25">
      <c r="L6362" s="21"/>
    </row>
    <row r="6363" spans="12:12" x14ac:dyDescent="0.25">
      <c r="L6363" s="21"/>
    </row>
    <row r="6364" spans="12:12" x14ac:dyDescent="0.25">
      <c r="L6364" s="21"/>
    </row>
    <row r="6365" spans="12:12" x14ac:dyDescent="0.25">
      <c r="L6365" s="21"/>
    </row>
    <row r="6366" spans="12:12" x14ac:dyDescent="0.25">
      <c r="L6366" s="21"/>
    </row>
    <row r="6367" spans="12:12" x14ac:dyDescent="0.25">
      <c r="L6367" s="21"/>
    </row>
    <row r="6368" spans="12:12" x14ac:dyDescent="0.25">
      <c r="L6368" s="21"/>
    </row>
    <row r="6369" spans="12:12" x14ac:dyDescent="0.25">
      <c r="L6369" s="21"/>
    </row>
    <row r="6370" spans="12:12" x14ac:dyDescent="0.25">
      <c r="L6370" s="21"/>
    </row>
    <row r="6371" spans="12:12" x14ac:dyDescent="0.25">
      <c r="L6371" s="21"/>
    </row>
    <row r="6372" spans="12:12" x14ac:dyDescent="0.25">
      <c r="L6372" s="21"/>
    </row>
    <row r="6373" spans="12:12" x14ac:dyDescent="0.25">
      <c r="L6373" s="21"/>
    </row>
    <row r="6374" spans="12:12" x14ac:dyDescent="0.25">
      <c r="L6374" s="21"/>
    </row>
    <row r="6375" spans="12:12" x14ac:dyDescent="0.25">
      <c r="L6375" s="21"/>
    </row>
    <row r="6376" spans="12:12" x14ac:dyDescent="0.25">
      <c r="L6376" s="21"/>
    </row>
    <row r="6377" spans="12:12" x14ac:dyDescent="0.25">
      <c r="L6377" s="21"/>
    </row>
    <row r="6378" spans="12:12" x14ac:dyDescent="0.25">
      <c r="L6378" s="21"/>
    </row>
    <row r="6379" spans="12:12" x14ac:dyDescent="0.25">
      <c r="L6379" s="21"/>
    </row>
    <row r="6380" spans="12:12" x14ac:dyDescent="0.25">
      <c r="L6380" s="21"/>
    </row>
    <row r="6381" spans="12:12" x14ac:dyDescent="0.25">
      <c r="L6381" s="21"/>
    </row>
    <row r="6382" spans="12:12" x14ac:dyDescent="0.25">
      <c r="L6382" s="21"/>
    </row>
    <row r="6383" spans="12:12" x14ac:dyDescent="0.25">
      <c r="L6383" s="21"/>
    </row>
    <row r="6384" spans="12:12" x14ac:dyDescent="0.25">
      <c r="L6384" s="21"/>
    </row>
    <row r="6385" spans="12:12" x14ac:dyDescent="0.25">
      <c r="L6385" s="21"/>
    </row>
    <row r="6386" spans="12:12" x14ac:dyDescent="0.25">
      <c r="L6386" s="21"/>
    </row>
    <row r="6387" spans="12:12" x14ac:dyDescent="0.25">
      <c r="L6387" s="21"/>
    </row>
    <row r="6388" spans="12:12" x14ac:dyDescent="0.25">
      <c r="L6388" s="21"/>
    </row>
    <row r="6389" spans="12:12" x14ac:dyDescent="0.25">
      <c r="L6389" s="21"/>
    </row>
    <row r="6390" spans="12:12" x14ac:dyDescent="0.25">
      <c r="L6390" s="21"/>
    </row>
    <row r="6391" spans="12:12" x14ac:dyDescent="0.25">
      <c r="L6391" s="21"/>
    </row>
    <row r="6392" spans="12:12" x14ac:dyDescent="0.25">
      <c r="L6392" s="21"/>
    </row>
    <row r="6393" spans="12:12" x14ac:dyDescent="0.25">
      <c r="L6393" s="21"/>
    </row>
    <row r="6394" spans="12:12" x14ac:dyDescent="0.25">
      <c r="L6394" s="21"/>
    </row>
    <row r="6395" spans="12:12" x14ac:dyDescent="0.25">
      <c r="L6395" s="21"/>
    </row>
    <row r="6396" spans="12:12" x14ac:dyDescent="0.25">
      <c r="L6396" s="21"/>
    </row>
    <row r="6397" spans="12:12" x14ac:dyDescent="0.25">
      <c r="L6397" s="21"/>
    </row>
    <row r="6398" spans="12:12" x14ac:dyDescent="0.25">
      <c r="L6398" s="21"/>
    </row>
    <row r="6399" spans="12:12" x14ac:dyDescent="0.25">
      <c r="L6399" s="21"/>
    </row>
    <row r="6400" spans="12:12" x14ac:dyDescent="0.25">
      <c r="L6400" s="21"/>
    </row>
    <row r="6401" spans="12:12" x14ac:dyDescent="0.25">
      <c r="L6401" s="21"/>
    </row>
    <row r="6402" spans="12:12" x14ac:dyDescent="0.25">
      <c r="L6402" s="21"/>
    </row>
    <row r="6403" spans="12:12" x14ac:dyDescent="0.25">
      <c r="L6403" s="21"/>
    </row>
    <row r="6404" spans="12:12" x14ac:dyDescent="0.25">
      <c r="L6404" s="21"/>
    </row>
    <row r="6405" spans="12:12" x14ac:dyDescent="0.25">
      <c r="L6405" s="21"/>
    </row>
    <row r="6406" spans="12:12" x14ac:dyDescent="0.25">
      <c r="L6406" s="21"/>
    </row>
    <row r="6407" spans="12:12" x14ac:dyDescent="0.25">
      <c r="L6407" s="21"/>
    </row>
    <row r="6408" spans="12:12" x14ac:dyDescent="0.25">
      <c r="L6408" s="21"/>
    </row>
    <row r="6409" spans="12:12" x14ac:dyDescent="0.25">
      <c r="L6409" s="21"/>
    </row>
    <row r="6410" spans="12:12" x14ac:dyDescent="0.25">
      <c r="L6410" s="21"/>
    </row>
    <row r="6411" spans="12:12" x14ac:dyDescent="0.25">
      <c r="L6411" s="21"/>
    </row>
    <row r="6412" spans="12:12" x14ac:dyDescent="0.25">
      <c r="L6412" s="21"/>
    </row>
    <row r="6413" spans="12:12" x14ac:dyDescent="0.25">
      <c r="L6413" s="21"/>
    </row>
    <row r="6414" spans="12:12" x14ac:dyDescent="0.25">
      <c r="L6414" s="21"/>
    </row>
    <row r="6415" spans="12:12" x14ac:dyDescent="0.25">
      <c r="L6415" s="21"/>
    </row>
    <row r="6416" spans="12:12" x14ac:dyDescent="0.25">
      <c r="L6416" s="21"/>
    </row>
    <row r="6417" spans="12:12" x14ac:dyDescent="0.25">
      <c r="L6417" s="21"/>
    </row>
    <row r="6418" spans="12:12" x14ac:dyDescent="0.25">
      <c r="L6418" s="21"/>
    </row>
    <row r="6419" spans="12:12" x14ac:dyDescent="0.25">
      <c r="L6419" s="21"/>
    </row>
    <row r="6420" spans="12:12" x14ac:dyDescent="0.25">
      <c r="L6420" s="21"/>
    </row>
    <row r="6421" spans="12:12" x14ac:dyDescent="0.25">
      <c r="L6421" s="21"/>
    </row>
    <row r="6422" spans="12:12" x14ac:dyDescent="0.25">
      <c r="L6422" s="21"/>
    </row>
    <row r="6423" spans="12:12" x14ac:dyDescent="0.25">
      <c r="L6423" s="21"/>
    </row>
    <row r="6424" spans="12:12" x14ac:dyDescent="0.25">
      <c r="L6424" s="21"/>
    </row>
    <row r="6425" spans="12:12" x14ac:dyDescent="0.25">
      <c r="L6425" s="21"/>
    </row>
    <row r="6426" spans="12:12" x14ac:dyDescent="0.25">
      <c r="L6426" s="21"/>
    </row>
    <row r="6427" spans="12:12" x14ac:dyDescent="0.25">
      <c r="L6427" s="21"/>
    </row>
    <row r="6428" spans="12:12" x14ac:dyDescent="0.25">
      <c r="L6428" s="21"/>
    </row>
    <row r="6429" spans="12:12" x14ac:dyDescent="0.25">
      <c r="L6429" s="21"/>
    </row>
    <row r="6430" spans="12:12" x14ac:dyDescent="0.25">
      <c r="L6430" s="21"/>
    </row>
    <row r="6431" spans="12:12" x14ac:dyDescent="0.25">
      <c r="L6431" s="21"/>
    </row>
    <row r="6432" spans="12:12" x14ac:dyDescent="0.25">
      <c r="L6432" s="21"/>
    </row>
    <row r="6433" spans="12:12" x14ac:dyDescent="0.25">
      <c r="L6433" s="21"/>
    </row>
    <row r="6434" spans="12:12" x14ac:dyDescent="0.25">
      <c r="L6434" s="21"/>
    </row>
    <row r="6435" spans="12:12" x14ac:dyDescent="0.25">
      <c r="L6435" s="21"/>
    </row>
    <row r="6436" spans="12:12" x14ac:dyDescent="0.25">
      <c r="L6436" s="21"/>
    </row>
    <row r="6437" spans="12:12" x14ac:dyDescent="0.25">
      <c r="L6437" s="21"/>
    </row>
    <row r="6438" spans="12:12" x14ac:dyDescent="0.25">
      <c r="L6438" s="21"/>
    </row>
    <row r="6439" spans="12:12" x14ac:dyDescent="0.25">
      <c r="L6439" s="21"/>
    </row>
    <row r="6440" spans="12:12" x14ac:dyDescent="0.25">
      <c r="L6440" s="21"/>
    </row>
    <row r="6441" spans="12:12" x14ac:dyDescent="0.25">
      <c r="L6441" s="21"/>
    </row>
    <row r="6442" spans="12:12" x14ac:dyDescent="0.25">
      <c r="L6442" s="21"/>
    </row>
    <row r="6443" spans="12:12" x14ac:dyDescent="0.25">
      <c r="L6443" s="21"/>
    </row>
    <row r="6444" spans="12:12" x14ac:dyDescent="0.25">
      <c r="L6444" s="21"/>
    </row>
    <row r="6445" spans="12:12" x14ac:dyDescent="0.25">
      <c r="L6445" s="21"/>
    </row>
    <row r="6446" spans="12:12" x14ac:dyDescent="0.25">
      <c r="L6446" s="21"/>
    </row>
    <row r="6447" spans="12:12" x14ac:dyDescent="0.25">
      <c r="L6447" s="21"/>
    </row>
    <row r="6448" spans="12:12" x14ac:dyDescent="0.25">
      <c r="L6448" s="21"/>
    </row>
    <row r="6449" spans="12:12" x14ac:dyDescent="0.25">
      <c r="L6449" s="21"/>
    </row>
    <row r="6450" spans="12:12" x14ac:dyDescent="0.25">
      <c r="L6450" s="21"/>
    </row>
    <row r="6451" spans="12:12" x14ac:dyDescent="0.25">
      <c r="L6451" s="21"/>
    </row>
    <row r="6452" spans="12:12" x14ac:dyDescent="0.25">
      <c r="L6452" s="21"/>
    </row>
    <row r="6453" spans="12:12" x14ac:dyDescent="0.25">
      <c r="L6453" s="21"/>
    </row>
    <row r="6454" spans="12:12" x14ac:dyDescent="0.25">
      <c r="L6454" s="21"/>
    </row>
    <row r="6455" spans="12:12" x14ac:dyDescent="0.25">
      <c r="L6455" s="21"/>
    </row>
    <row r="6456" spans="12:12" x14ac:dyDescent="0.25">
      <c r="L6456" s="21"/>
    </row>
    <row r="6457" spans="12:12" x14ac:dyDescent="0.25">
      <c r="L6457" s="21"/>
    </row>
    <row r="6458" spans="12:12" x14ac:dyDescent="0.25">
      <c r="L6458" s="21"/>
    </row>
    <row r="6459" spans="12:12" x14ac:dyDescent="0.25">
      <c r="L6459" s="21"/>
    </row>
    <row r="6460" spans="12:12" x14ac:dyDescent="0.25">
      <c r="L6460" s="21"/>
    </row>
    <row r="6461" spans="12:12" x14ac:dyDescent="0.25">
      <c r="L6461" s="21"/>
    </row>
    <row r="6462" spans="12:12" x14ac:dyDescent="0.25">
      <c r="L6462" s="21"/>
    </row>
    <row r="6463" spans="12:12" x14ac:dyDescent="0.25">
      <c r="L6463" s="21"/>
    </row>
    <row r="6464" spans="12:12" x14ac:dyDescent="0.25">
      <c r="L6464" s="21"/>
    </row>
    <row r="6465" spans="12:12" x14ac:dyDescent="0.25">
      <c r="L6465" s="21"/>
    </row>
    <row r="6466" spans="12:12" x14ac:dyDescent="0.25">
      <c r="L6466" s="21"/>
    </row>
    <row r="6467" spans="12:12" x14ac:dyDescent="0.25">
      <c r="L6467" s="21"/>
    </row>
    <row r="6468" spans="12:12" x14ac:dyDescent="0.25">
      <c r="L6468" s="21"/>
    </row>
    <row r="6469" spans="12:12" x14ac:dyDescent="0.25">
      <c r="L6469" s="21"/>
    </row>
    <row r="6470" spans="12:12" x14ac:dyDescent="0.25">
      <c r="L6470" s="21"/>
    </row>
    <row r="6471" spans="12:12" x14ac:dyDescent="0.25">
      <c r="L6471" s="21"/>
    </row>
    <row r="6472" spans="12:12" x14ac:dyDescent="0.25">
      <c r="L6472" s="21"/>
    </row>
    <row r="6473" spans="12:12" x14ac:dyDescent="0.25">
      <c r="L6473" s="21"/>
    </row>
    <row r="6474" spans="12:12" x14ac:dyDescent="0.25">
      <c r="L6474" s="21"/>
    </row>
    <row r="6475" spans="12:12" x14ac:dyDescent="0.25">
      <c r="L6475" s="21"/>
    </row>
    <row r="6476" spans="12:12" x14ac:dyDescent="0.25">
      <c r="L6476" s="21"/>
    </row>
    <row r="6477" spans="12:12" x14ac:dyDescent="0.25">
      <c r="L6477" s="21"/>
    </row>
    <row r="6478" spans="12:12" x14ac:dyDescent="0.25">
      <c r="L6478" s="21"/>
    </row>
    <row r="6479" spans="12:12" x14ac:dyDescent="0.25">
      <c r="L6479" s="21"/>
    </row>
    <row r="6480" spans="12:12" x14ac:dyDescent="0.25">
      <c r="L6480" s="21"/>
    </row>
    <row r="6481" spans="12:12" x14ac:dyDescent="0.25">
      <c r="L6481" s="21"/>
    </row>
    <row r="6482" spans="12:12" x14ac:dyDescent="0.25">
      <c r="L6482" s="21"/>
    </row>
    <row r="6483" spans="12:12" x14ac:dyDescent="0.25">
      <c r="L6483" s="21"/>
    </row>
    <row r="6484" spans="12:12" x14ac:dyDescent="0.25">
      <c r="L6484" s="21"/>
    </row>
    <row r="6485" spans="12:12" x14ac:dyDescent="0.25">
      <c r="L6485" s="21"/>
    </row>
    <row r="6486" spans="12:12" x14ac:dyDescent="0.25">
      <c r="L6486" s="21"/>
    </row>
    <row r="6487" spans="12:12" x14ac:dyDescent="0.25">
      <c r="L6487" s="21"/>
    </row>
    <row r="6488" spans="12:12" x14ac:dyDescent="0.25">
      <c r="L6488" s="21"/>
    </row>
    <row r="6489" spans="12:12" x14ac:dyDescent="0.25">
      <c r="L6489" s="21"/>
    </row>
    <row r="6490" spans="12:12" x14ac:dyDescent="0.25">
      <c r="L6490" s="21"/>
    </row>
    <row r="6491" spans="12:12" x14ac:dyDescent="0.25">
      <c r="L6491" s="21"/>
    </row>
    <row r="6492" spans="12:12" x14ac:dyDescent="0.25">
      <c r="L6492" s="21"/>
    </row>
    <row r="6493" spans="12:12" x14ac:dyDescent="0.25">
      <c r="L6493" s="21"/>
    </row>
    <row r="6494" spans="12:12" x14ac:dyDescent="0.25">
      <c r="L6494" s="21"/>
    </row>
    <row r="6495" spans="12:12" x14ac:dyDescent="0.25">
      <c r="L6495" s="21"/>
    </row>
    <row r="6496" spans="12:12" x14ac:dyDescent="0.25">
      <c r="L6496" s="21"/>
    </row>
    <row r="6497" spans="12:12" x14ac:dyDescent="0.25">
      <c r="L6497" s="21"/>
    </row>
    <row r="6498" spans="12:12" x14ac:dyDescent="0.25">
      <c r="L6498" s="21"/>
    </row>
    <row r="6499" spans="12:12" x14ac:dyDescent="0.25">
      <c r="L6499" s="21"/>
    </row>
    <row r="6500" spans="12:12" x14ac:dyDescent="0.25">
      <c r="L6500" s="21"/>
    </row>
    <row r="6501" spans="12:12" x14ac:dyDescent="0.25">
      <c r="L6501" s="21"/>
    </row>
    <row r="6502" spans="12:12" x14ac:dyDescent="0.25">
      <c r="L6502" s="21"/>
    </row>
    <row r="6503" spans="12:12" x14ac:dyDescent="0.25">
      <c r="L6503" s="21"/>
    </row>
    <row r="6504" spans="12:12" x14ac:dyDescent="0.25">
      <c r="L6504" s="21"/>
    </row>
    <row r="6505" spans="12:12" x14ac:dyDescent="0.25">
      <c r="L6505" s="21"/>
    </row>
    <row r="6506" spans="12:12" x14ac:dyDescent="0.25">
      <c r="L6506" s="21"/>
    </row>
    <row r="6507" spans="12:12" x14ac:dyDescent="0.25">
      <c r="L6507" s="21"/>
    </row>
    <row r="6508" spans="12:12" x14ac:dyDescent="0.25">
      <c r="L6508" s="21"/>
    </row>
    <row r="6509" spans="12:12" x14ac:dyDescent="0.25">
      <c r="L6509" s="21"/>
    </row>
    <row r="6510" spans="12:12" x14ac:dyDescent="0.25">
      <c r="L6510" s="21"/>
    </row>
    <row r="6511" spans="12:12" x14ac:dyDescent="0.25">
      <c r="L6511" s="21"/>
    </row>
    <row r="6512" spans="12:12" x14ac:dyDescent="0.25">
      <c r="L6512" s="21"/>
    </row>
    <row r="6513" spans="12:12" x14ac:dyDescent="0.25">
      <c r="L6513" s="21"/>
    </row>
    <row r="6514" spans="12:12" x14ac:dyDescent="0.25">
      <c r="L6514" s="21"/>
    </row>
    <row r="6515" spans="12:12" x14ac:dyDescent="0.25">
      <c r="L6515" s="21"/>
    </row>
    <row r="6516" spans="12:12" x14ac:dyDescent="0.25">
      <c r="L6516" s="21"/>
    </row>
    <row r="6517" spans="12:12" x14ac:dyDescent="0.25">
      <c r="L6517" s="21"/>
    </row>
    <row r="6518" spans="12:12" x14ac:dyDescent="0.25">
      <c r="L6518" s="21"/>
    </row>
    <row r="6519" spans="12:12" x14ac:dyDescent="0.25">
      <c r="L6519" s="21"/>
    </row>
    <row r="6520" spans="12:12" x14ac:dyDescent="0.25">
      <c r="L6520" s="21"/>
    </row>
    <row r="6521" spans="12:12" x14ac:dyDescent="0.25">
      <c r="L6521" s="21"/>
    </row>
    <row r="6522" spans="12:12" x14ac:dyDescent="0.25">
      <c r="L6522" s="21"/>
    </row>
    <row r="6523" spans="12:12" x14ac:dyDescent="0.25">
      <c r="L6523" s="21"/>
    </row>
    <row r="6524" spans="12:12" x14ac:dyDescent="0.25">
      <c r="L6524" s="21"/>
    </row>
    <row r="6525" spans="12:12" x14ac:dyDescent="0.25">
      <c r="L6525" s="21"/>
    </row>
    <row r="6526" spans="12:12" x14ac:dyDescent="0.25">
      <c r="L6526" s="21"/>
    </row>
    <row r="6527" spans="12:12" x14ac:dyDescent="0.25">
      <c r="L6527" s="21"/>
    </row>
    <row r="6528" spans="12:12" x14ac:dyDescent="0.25">
      <c r="L6528" s="21"/>
    </row>
    <row r="6529" spans="12:12" x14ac:dyDescent="0.25">
      <c r="L6529" s="21"/>
    </row>
    <row r="6530" spans="12:12" x14ac:dyDescent="0.25">
      <c r="L6530" s="21"/>
    </row>
    <row r="6531" spans="12:12" x14ac:dyDescent="0.25">
      <c r="L6531" s="21"/>
    </row>
    <row r="6532" spans="12:12" x14ac:dyDescent="0.25">
      <c r="L6532" s="21"/>
    </row>
    <row r="6533" spans="12:12" x14ac:dyDescent="0.25">
      <c r="L6533" s="21"/>
    </row>
    <row r="6534" spans="12:12" x14ac:dyDescent="0.25">
      <c r="L6534" s="21"/>
    </row>
    <row r="6535" spans="12:12" x14ac:dyDescent="0.25">
      <c r="L6535" s="21"/>
    </row>
    <row r="6536" spans="12:12" x14ac:dyDescent="0.25">
      <c r="L6536" s="21"/>
    </row>
    <row r="6537" spans="12:12" x14ac:dyDescent="0.25">
      <c r="L6537" s="21"/>
    </row>
    <row r="6538" spans="12:12" x14ac:dyDescent="0.25">
      <c r="L6538" s="21"/>
    </row>
    <row r="6539" spans="12:12" x14ac:dyDescent="0.25">
      <c r="L6539" s="21"/>
    </row>
    <row r="6540" spans="12:12" x14ac:dyDescent="0.25">
      <c r="L6540" s="21"/>
    </row>
    <row r="6541" spans="12:12" x14ac:dyDescent="0.25">
      <c r="L6541" s="21"/>
    </row>
    <row r="6542" spans="12:12" x14ac:dyDescent="0.25">
      <c r="L6542" s="21"/>
    </row>
    <row r="6543" spans="12:12" x14ac:dyDescent="0.25">
      <c r="L6543" s="21"/>
    </row>
    <row r="6544" spans="12:12" x14ac:dyDescent="0.25">
      <c r="L6544" s="21"/>
    </row>
    <row r="6545" spans="12:12" x14ac:dyDescent="0.25">
      <c r="L6545" s="21"/>
    </row>
    <row r="6546" spans="12:12" x14ac:dyDescent="0.25">
      <c r="L6546" s="21"/>
    </row>
    <row r="6547" spans="12:12" x14ac:dyDescent="0.25">
      <c r="L6547" s="21"/>
    </row>
    <row r="6548" spans="12:12" x14ac:dyDescent="0.25">
      <c r="L6548" s="21"/>
    </row>
    <row r="6549" spans="12:12" x14ac:dyDescent="0.25">
      <c r="L6549" s="21"/>
    </row>
    <row r="6550" spans="12:12" x14ac:dyDescent="0.25">
      <c r="L6550" s="21"/>
    </row>
    <row r="6551" spans="12:12" x14ac:dyDescent="0.25">
      <c r="L6551" s="21"/>
    </row>
    <row r="6552" spans="12:12" x14ac:dyDescent="0.25">
      <c r="L6552" s="21"/>
    </row>
    <row r="6553" spans="12:12" x14ac:dyDescent="0.25">
      <c r="L6553" s="21"/>
    </row>
    <row r="6554" spans="12:12" x14ac:dyDescent="0.25">
      <c r="L6554" s="21"/>
    </row>
    <row r="6555" spans="12:12" x14ac:dyDescent="0.25">
      <c r="L6555" s="21"/>
    </row>
    <row r="6556" spans="12:12" x14ac:dyDescent="0.25">
      <c r="L6556" s="21"/>
    </row>
    <row r="6557" spans="12:12" x14ac:dyDescent="0.25">
      <c r="L6557" s="21"/>
    </row>
    <row r="6558" spans="12:12" x14ac:dyDescent="0.25">
      <c r="L6558" s="21"/>
    </row>
    <row r="6559" spans="12:12" x14ac:dyDescent="0.25">
      <c r="L6559" s="21"/>
    </row>
    <row r="6560" spans="12:12" x14ac:dyDescent="0.25">
      <c r="L6560" s="21"/>
    </row>
    <row r="6561" spans="12:12" x14ac:dyDescent="0.25">
      <c r="L6561" s="21"/>
    </row>
    <row r="6562" spans="12:12" x14ac:dyDescent="0.25">
      <c r="L6562" s="21"/>
    </row>
    <row r="6563" spans="12:12" x14ac:dyDescent="0.25">
      <c r="L6563" s="21"/>
    </row>
    <row r="6564" spans="12:12" x14ac:dyDescent="0.25">
      <c r="L6564" s="21"/>
    </row>
    <row r="6565" spans="12:12" x14ac:dyDescent="0.25">
      <c r="L6565" s="21"/>
    </row>
    <row r="6566" spans="12:12" x14ac:dyDescent="0.25">
      <c r="L6566" s="21"/>
    </row>
    <row r="6567" spans="12:12" x14ac:dyDescent="0.25">
      <c r="L6567" s="21"/>
    </row>
    <row r="6568" spans="12:12" x14ac:dyDescent="0.25">
      <c r="L6568" s="21"/>
    </row>
    <row r="6569" spans="12:12" x14ac:dyDescent="0.25">
      <c r="L6569" s="21"/>
    </row>
    <row r="6570" spans="12:12" x14ac:dyDescent="0.25">
      <c r="L6570" s="21"/>
    </row>
    <row r="6571" spans="12:12" x14ac:dyDescent="0.25">
      <c r="L6571" s="21"/>
    </row>
    <row r="6572" spans="12:12" x14ac:dyDescent="0.25">
      <c r="L6572" s="21"/>
    </row>
    <row r="6573" spans="12:12" x14ac:dyDescent="0.25">
      <c r="L6573" s="21"/>
    </row>
    <row r="6574" spans="12:12" x14ac:dyDescent="0.25">
      <c r="L6574" s="21"/>
    </row>
    <row r="6575" spans="12:12" x14ac:dyDescent="0.25">
      <c r="L6575" s="21"/>
    </row>
    <row r="6576" spans="12:12" x14ac:dyDescent="0.25">
      <c r="L6576" s="21"/>
    </row>
    <row r="6577" spans="12:12" x14ac:dyDescent="0.25">
      <c r="L6577" s="21"/>
    </row>
    <row r="6578" spans="12:12" x14ac:dyDescent="0.25">
      <c r="L6578" s="21"/>
    </row>
    <row r="6579" spans="12:12" x14ac:dyDescent="0.25">
      <c r="L6579" s="21"/>
    </row>
    <row r="6580" spans="12:12" x14ac:dyDescent="0.25">
      <c r="L6580" s="21"/>
    </row>
    <row r="6581" spans="12:12" x14ac:dyDescent="0.25">
      <c r="L6581" s="21"/>
    </row>
    <row r="6582" spans="12:12" x14ac:dyDescent="0.25">
      <c r="L6582" s="21"/>
    </row>
    <row r="6583" spans="12:12" x14ac:dyDescent="0.25">
      <c r="L6583" s="21"/>
    </row>
    <row r="6584" spans="12:12" x14ac:dyDescent="0.25">
      <c r="L6584" s="21"/>
    </row>
    <row r="6585" spans="12:12" x14ac:dyDescent="0.25">
      <c r="L6585" s="21"/>
    </row>
    <row r="6586" spans="12:12" x14ac:dyDescent="0.25">
      <c r="L6586" s="21"/>
    </row>
    <row r="6587" spans="12:12" x14ac:dyDescent="0.25">
      <c r="L6587" s="21"/>
    </row>
    <row r="6588" spans="12:12" x14ac:dyDescent="0.25">
      <c r="L6588" s="21"/>
    </row>
    <row r="6589" spans="12:12" x14ac:dyDescent="0.25">
      <c r="L6589" s="21"/>
    </row>
    <row r="6590" spans="12:12" x14ac:dyDescent="0.25">
      <c r="L6590" s="21"/>
    </row>
    <row r="6591" spans="12:12" x14ac:dyDescent="0.25">
      <c r="L6591" s="21"/>
    </row>
    <row r="6592" spans="12:12" x14ac:dyDescent="0.25">
      <c r="L6592" s="21"/>
    </row>
    <row r="6593" spans="12:12" x14ac:dyDescent="0.25">
      <c r="L6593" s="21"/>
    </row>
    <row r="6594" spans="12:12" x14ac:dyDescent="0.25">
      <c r="L6594" s="21"/>
    </row>
    <row r="6595" spans="12:12" x14ac:dyDescent="0.25">
      <c r="L6595" s="21"/>
    </row>
    <row r="6596" spans="12:12" x14ac:dyDescent="0.25">
      <c r="L6596" s="21"/>
    </row>
    <row r="6597" spans="12:12" x14ac:dyDescent="0.25">
      <c r="L6597" s="21"/>
    </row>
    <row r="6598" spans="12:12" x14ac:dyDescent="0.25">
      <c r="L6598" s="21"/>
    </row>
    <row r="6599" spans="12:12" x14ac:dyDescent="0.25">
      <c r="L6599" s="21"/>
    </row>
    <row r="6600" spans="12:12" x14ac:dyDescent="0.25">
      <c r="L6600" s="21"/>
    </row>
    <row r="6601" spans="12:12" x14ac:dyDescent="0.25">
      <c r="L6601" s="21"/>
    </row>
    <row r="6602" spans="12:12" x14ac:dyDescent="0.25">
      <c r="L6602" s="21"/>
    </row>
    <row r="6603" spans="12:12" x14ac:dyDescent="0.25">
      <c r="L6603" s="21"/>
    </row>
    <row r="6604" spans="12:12" x14ac:dyDescent="0.25">
      <c r="L6604" s="21"/>
    </row>
    <row r="6605" spans="12:12" x14ac:dyDescent="0.25">
      <c r="L6605" s="21"/>
    </row>
    <row r="6606" spans="12:12" x14ac:dyDescent="0.25">
      <c r="L6606" s="21"/>
    </row>
    <row r="6607" spans="12:12" x14ac:dyDescent="0.25">
      <c r="L6607" s="21"/>
    </row>
    <row r="6608" spans="12:12" x14ac:dyDescent="0.25">
      <c r="L6608" s="21"/>
    </row>
    <row r="6609" spans="12:12" x14ac:dyDescent="0.25">
      <c r="L6609" s="21"/>
    </row>
    <row r="6610" spans="12:12" x14ac:dyDescent="0.25">
      <c r="L6610" s="21"/>
    </row>
    <row r="6611" spans="12:12" x14ac:dyDescent="0.25">
      <c r="L6611" s="21"/>
    </row>
    <row r="6612" spans="12:12" x14ac:dyDescent="0.25">
      <c r="L6612" s="21"/>
    </row>
    <row r="6613" spans="12:12" x14ac:dyDescent="0.25">
      <c r="L6613" s="21"/>
    </row>
    <row r="6614" spans="12:12" x14ac:dyDescent="0.25">
      <c r="L6614" s="21"/>
    </row>
    <row r="6615" spans="12:12" x14ac:dyDescent="0.25">
      <c r="L6615" s="21"/>
    </row>
    <row r="6616" spans="12:12" x14ac:dyDescent="0.25">
      <c r="L6616" s="21"/>
    </row>
    <row r="6617" spans="12:12" x14ac:dyDescent="0.25">
      <c r="L6617" s="21"/>
    </row>
    <row r="6618" spans="12:12" x14ac:dyDescent="0.25">
      <c r="L6618" s="21"/>
    </row>
    <row r="6619" spans="12:12" x14ac:dyDescent="0.25">
      <c r="L6619" s="21"/>
    </row>
    <row r="6620" spans="12:12" x14ac:dyDescent="0.25">
      <c r="L6620" s="21"/>
    </row>
    <row r="6621" spans="12:12" x14ac:dyDescent="0.25">
      <c r="L6621" s="21"/>
    </row>
    <row r="6622" spans="12:12" x14ac:dyDescent="0.25">
      <c r="L6622" s="21"/>
    </row>
    <row r="6623" spans="12:12" x14ac:dyDescent="0.25">
      <c r="L6623" s="21"/>
    </row>
    <row r="6624" spans="12:12" x14ac:dyDescent="0.25">
      <c r="L6624" s="21"/>
    </row>
    <row r="6625" spans="12:12" x14ac:dyDescent="0.25">
      <c r="L6625" s="21"/>
    </row>
    <row r="6626" spans="12:12" x14ac:dyDescent="0.25">
      <c r="L6626" s="21"/>
    </row>
    <row r="6627" spans="12:12" x14ac:dyDescent="0.25">
      <c r="L6627" s="21"/>
    </row>
    <row r="6628" spans="12:12" x14ac:dyDescent="0.25">
      <c r="L6628" s="21"/>
    </row>
    <row r="6629" spans="12:12" x14ac:dyDescent="0.25">
      <c r="L6629" s="21"/>
    </row>
    <row r="6630" spans="12:12" x14ac:dyDescent="0.25">
      <c r="L6630" s="21"/>
    </row>
    <row r="6631" spans="12:12" x14ac:dyDescent="0.25">
      <c r="L6631" s="21"/>
    </row>
    <row r="6632" spans="12:12" x14ac:dyDescent="0.25">
      <c r="L6632" s="21"/>
    </row>
    <row r="6633" spans="12:12" x14ac:dyDescent="0.25">
      <c r="L6633" s="21"/>
    </row>
    <row r="6634" spans="12:12" x14ac:dyDescent="0.25">
      <c r="L6634" s="21"/>
    </row>
    <row r="6635" spans="12:12" x14ac:dyDescent="0.25">
      <c r="L6635" s="21"/>
    </row>
    <row r="6636" spans="12:12" x14ac:dyDescent="0.25">
      <c r="L6636" s="21"/>
    </row>
    <row r="6637" spans="12:12" x14ac:dyDescent="0.25">
      <c r="L6637" s="21"/>
    </row>
    <row r="6638" spans="12:12" x14ac:dyDescent="0.25">
      <c r="L6638" s="21"/>
    </row>
    <row r="6639" spans="12:12" x14ac:dyDescent="0.25">
      <c r="L6639" s="21"/>
    </row>
    <row r="6640" spans="12:12" x14ac:dyDescent="0.25">
      <c r="L6640" s="21"/>
    </row>
    <row r="6641" spans="12:12" x14ac:dyDescent="0.25">
      <c r="L6641" s="21"/>
    </row>
    <row r="6642" spans="12:12" x14ac:dyDescent="0.25">
      <c r="L6642" s="21"/>
    </row>
    <row r="6643" spans="12:12" x14ac:dyDescent="0.25">
      <c r="L6643" s="21"/>
    </row>
    <row r="6644" spans="12:12" x14ac:dyDescent="0.25">
      <c r="L6644" s="21"/>
    </row>
    <row r="6645" spans="12:12" x14ac:dyDescent="0.25">
      <c r="L6645" s="21"/>
    </row>
    <row r="6646" spans="12:12" x14ac:dyDescent="0.25">
      <c r="L6646" s="21"/>
    </row>
    <row r="6647" spans="12:12" x14ac:dyDescent="0.25">
      <c r="L6647" s="21"/>
    </row>
    <row r="6648" spans="12:12" x14ac:dyDescent="0.25">
      <c r="L6648" s="21"/>
    </row>
    <row r="6649" spans="12:12" x14ac:dyDescent="0.25">
      <c r="L6649" s="21"/>
    </row>
    <row r="6650" spans="12:12" x14ac:dyDescent="0.25">
      <c r="L6650" s="21"/>
    </row>
    <row r="6651" spans="12:12" x14ac:dyDescent="0.25">
      <c r="L6651" s="21"/>
    </row>
    <row r="6652" spans="12:12" x14ac:dyDescent="0.25">
      <c r="L6652" s="21"/>
    </row>
    <row r="6653" spans="12:12" x14ac:dyDescent="0.25">
      <c r="L6653" s="21"/>
    </row>
    <row r="6654" spans="12:12" x14ac:dyDescent="0.25">
      <c r="L6654" s="21"/>
    </row>
    <row r="6655" spans="12:12" x14ac:dyDescent="0.25">
      <c r="L6655" s="21"/>
    </row>
    <row r="6656" spans="12:12" x14ac:dyDescent="0.25">
      <c r="L6656" s="21"/>
    </row>
    <row r="6657" spans="12:12" x14ac:dyDescent="0.25">
      <c r="L6657" s="21"/>
    </row>
    <row r="6658" spans="12:12" x14ac:dyDescent="0.25">
      <c r="L6658" s="21"/>
    </row>
    <row r="6659" spans="12:12" x14ac:dyDescent="0.25">
      <c r="L6659" s="21"/>
    </row>
    <row r="6660" spans="12:12" x14ac:dyDescent="0.25">
      <c r="L6660" s="21"/>
    </row>
    <row r="6661" spans="12:12" x14ac:dyDescent="0.25">
      <c r="L6661" s="21"/>
    </row>
    <row r="6662" spans="12:12" x14ac:dyDescent="0.25">
      <c r="L6662" s="21"/>
    </row>
    <row r="6663" spans="12:12" x14ac:dyDescent="0.25">
      <c r="L6663" s="21"/>
    </row>
    <row r="6664" spans="12:12" x14ac:dyDescent="0.25">
      <c r="L6664" s="21"/>
    </row>
    <row r="6665" spans="12:12" x14ac:dyDescent="0.25">
      <c r="L6665" s="21"/>
    </row>
    <row r="6666" spans="12:12" x14ac:dyDescent="0.25">
      <c r="L6666" s="21"/>
    </row>
    <row r="6667" spans="12:12" x14ac:dyDescent="0.25">
      <c r="L6667" s="21"/>
    </row>
    <row r="6668" spans="12:12" x14ac:dyDescent="0.25">
      <c r="L6668" s="21"/>
    </row>
    <row r="6669" spans="12:12" x14ac:dyDescent="0.25">
      <c r="L6669" s="21"/>
    </row>
    <row r="6670" spans="12:12" x14ac:dyDescent="0.25">
      <c r="L6670" s="21"/>
    </row>
    <row r="6671" spans="12:12" x14ac:dyDescent="0.25">
      <c r="L6671" s="21"/>
    </row>
    <row r="6672" spans="12:12" x14ac:dyDescent="0.25">
      <c r="L6672" s="21"/>
    </row>
    <row r="6673" spans="12:12" x14ac:dyDescent="0.25">
      <c r="L6673" s="21"/>
    </row>
    <row r="6674" spans="12:12" x14ac:dyDescent="0.25">
      <c r="L6674" s="21"/>
    </row>
    <row r="6675" spans="12:12" x14ac:dyDescent="0.25">
      <c r="L6675" s="21"/>
    </row>
    <row r="6676" spans="12:12" x14ac:dyDescent="0.25">
      <c r="L6676" s="21"/>
    </row>
    <row r="6677" spans="12:12" x14ac:dyDescent="0.25">
      <c r="L6677" s="21"/>
    </row>
    <row r="6678" spans="12:12" x14ac:dyDescent="0.25">
      <c r="L6678" s="21"/>
    </row>
    <row r="6679" spans="12:12" x14ac:dyDescent="0.25">
      <c r="L6679" s="21"/>
    </row>
    <row r="6680" spans="12:12" x14ac:dyDescent="0.25">
      <c r="L6680" s="21"/>
    </row>
    <row r="6681" spans="12:12" x14ac:dyDescent="0.25">
      <c r="L6681" s="21"/>
    </row>
    <row r="6682" spans="12:12" x14ac:dyDescent="0.25">
      <c r="L6682" s="21"/>
    </row>
    <row r="6683" spans="12:12" x14ac:dyDescent="0.25">
      <c r="L6683" s="21"/>
    </row>
    <row r="6684" spans="12:12" x14ac:dyDescent="0.25">
      <c r="L6684" s="21"/>
    </row>
    <row r="6685" spans="12:12" x14ac:dyDescent="0.25">
      <c r="L6685" s="21"/>
    </row>
    <row r="6686" spans="12:12" x14ac:dyDescent="0.25">
      <c r="L6686" s="21"/>
    </row>
    <row r="6687" spans="12:12" x14ac:dyDescent="0.25">
      <c r="L6687" s="21"/>
    </row>
    <row r="6688" spans="12:12" x14ac:dyDescent="0.25">
      <c r="L6688" s="21"/>
    </row>
    <row r="6689" spans="12:12" x14ac:dyDescent="0.25">
      <c r="L6689" s="21"/>
    </row>
    <row r="6690" spans="12:12" x14ac:dyDescent="0.25">
      <c r="L6690" s="21"/>
    </row>
    <row r="6691" spans="12:12" x14ac:dyDescent="0.25">
      <c r="L6691" s="21"/>
    </row>
    <row r="6692" spans="12:12" x14ac:dyDescent="0.25">
      <c r="L6692" s="21"/>
    </row>
    <row r="6693" spans="12:12" x14ac:dyDescent="0.25">
      <c r="L6693" s="21"/>
    </row>
    <row r="6694" spans="12:12" x14ac:dyDescent="0.25">
      <c r="L6694" s="21"/>
    </row>
    <row r="6695" spans="12:12" x14ac:dyDescent="0.25">
      <c r="L6695" s="21"/>
    </row>
    <row r="6696" spans="12:12" x14ac:dyDescent="0.25">
      <c r="L6696" s="21"/>
    </row>
    <row r="6697" spans="12:12" x14ac:dyDescent="0.25">
      <c r="L6697" s="21"/>
    </row>
    <row r="6698" spans="12:12" x14ac:dyDescent="0.25">
      <c r="L6698" s="21"/>
    </row>
    <row r="6699" spans="12:12" x14ac:dyDescent="0.25">
      <c r="L6699" s="21"/>
    </row>
    <row r="6700" spans="12:12" x14ac:dyDescent="0.25">
      <c r="L6700" s="21"/>
    </row>
    <row r="6701" spans="12:12" x14ac:dyDescent="0.25">
      <c r="L6701" s="21"/>
    </row>
    <row r="6702" spans="12:12" x14ac:dyDescent="0.25">
      <c r="L6702" s="21"/>
    </row>
    <row r="6703" spans="12:12" x14ac:dyDescent="0.25">
      <c r="L6703" s="21"/>
    </row>
    <row r="6704" spans="12:12" x14ac:dyDescent="0.25">
      <c r="L6704" s="21"/>
    </row>
    <row r="6705" spans="12:12" x14ac:dyDescent="0.25">
      <c r="L6705" s="21"/>
    </row>
    <row r="6706" spans="12:12" x14ac:dyDescent="0.25">
      <c r="L6706" s="21"/>
    </row>
    <row r="6707" spans="12:12" x14ac:dyDescent="0.25">
      <c r="L6707" s="21"/>
    </row>
    <row r="6708" spans="12:12" x14ac:dyDescent="0.25">
      <c r="L6708" s="21"/>
    </row>
    <row r="6709" spans="12:12" x14ac:dyDescent="0.25">
      <c r="L6709" s="21"/>
    </row>
    <row r="6710" spans="12:12" x14ac:dyDescent="0.25">
      <c r="L6710" s="21"/>
    </row>
    <row r="6711" spans="12:12" x14ac:dyDescent="0.25">
      <c r="L6711" s="21"/>
    </row>
    <row r="6712" spans="12:12" x14ac:dyDescent="0.25">
      <c r="L6712" s="21"/>
    </row>
    <row r="6713" spans="12:12" x14ac:dyDescent="0.25">
      <c r="L6713" s="21"/>
    </row>
    <row r="6714" spans="12:12" x14ac:dyDescent="0.25">
      <c r="L6714" s="21"/>
    </row>
    <row r="6715" spans="12:12" x14ac:dyDescent="0.25">
      <c r="L6715" s="21"/>
    </row>
    <row r="6716" spans="12:12" x14ac:dyDescent="0.25">
      <c r="L6716" s="21"/>
    </row>
    <row r="6717" spans="12:12" x14ac:dyDescent="0.25">
      <c r="L6717" s="21"/>
    </row>
    <row r="6718" spans="12:12" x14ac:dyDescent="0.25">
      <c r="L6718" s="21"/>
    </row>
    <row r="6719" spans="12:12" x14ac:dyDescent="0.25">
      <c r="L6719" s="21"/>
    </row>
    <row r="6720" spans="12:12" x14ac:dyDescent="0.25">
      <c r="L6720" s="21"/>
    </row>
    <row r="6721" spans="12:12" x14ac:dyDescent="0.25">
      <c r="L6721" s="21"/>
    </row>
    <row r="6722" spans="12:12" x14ac:dyDescent="0.25">
      <c r="L6722" s="21"/>
    </row>
    <row r="6723" spans="12:12" x14ac:dyDescent="0.25">
      <c r="L6723" s="21"/>
    </row>
    <row r="6724" spans="12:12" x14ac:dyDescent="0.25">
      <c r="L6724" s="21"/>
    </row>
    <row r="6725" spans="12:12" x14ac:dyDescent="0.25">
      <c r="L6725" s="21"/>
    </row>
    <row r="6726" spans="12:12" x14ac:dyDescent="0.25">
      <c r="L6726" s="21"/>
    </row>
    <row r="6727" spans="12:12" x14ac:dyDescent="0.25">
      <c r="L6727" s="21"/>
    </row>
    <row r="6728" spans="12:12" x14ac:dyDescent="0.25">
      <c r="L6728" s="21"/>
    </row>
    <row r="6729" spans="12:12" x14ac:dyDescent="0.25">
      <c r="L6729" s="21"/>
    </row>
    <row r="6730" spans="12:12" x14ac:dyDescent="0.25">
      <c r="L6730" s="21"/>
    </row>
    <row r="6731" spans="12:12" x14ac:dyDescent="0.25">
      <c r="L6731" s="21"/>
    </row>
    <row r="6732" spans="12:12" x14ac:dyDescent="0.25">
      <c r="L6732" s="21"/>
    </row>
    <row r="6733" spans="12:12" x14ac:dyDescent="0.25">
      <c r="L6733" s="21"/>
    </row>
    <row r="6734" spans="12:12" x14ac:dyDescent="0.25">
      <c r="L6734" s="21"/>
    </row>
    <row r="6735" spans="12:12" x14ac:dyDescent="0.25">
      <c r="L6735" s="21"/>
    </row>
    <row r="6736" spans="12:12" x14ac:dyDescent="0.25">
      <c r="L6736" s="21"/>
    </row>
    <row r="6737" spans="12:12" x14ac:dyDescent="0.25">
      <c r="L6737" s="21"/>
    </row>
    <row r="6738" spans="12:12" x14ac:dyDescent="0.25">
      <c r="L6738" s="21"/>
    </row>
    <row r="6739" spans="12:12" x14ac:dyDescent="0.25">
      <c r="L6739" s="21"/>
    </row>
    <row r="6740" spans="12:12" x14ac:dyDescent="0.25">
      <c r="L6740" s="21"/>
    </row>
    <row r="6741" spans="12:12" x14ac:dyDescent="0.25">
      <c r="L6741" s="21"/>
    </row>
    <row r="6742" spans="12:12" x14ac:dyDescent="0.25">
      <c r="L6742" s="21"/>
    </row>
    <row r="6743" spans="12:12" x14ac:dyDescent="0.25">
      <c r="L6743" s="21"/>
    </row>
    <row r="6744" spans="12:12" x14ac:dyDescent="0.25">
      <c r="L6744" s="21"/>
    </row>
    <row r="6745" spans="12:12" x14ac:dyDescent="0.25">
      <c r="L6745" s="21"/>
    </row>
    <row r="6746" spans="12:12" x14ac:dyDescent="0.25">
      <c r="L6746" s="21"/>
    </row>
    <row r="6747" spans="12:12" x14ac:dyDescent="0.25">
      <c r="L6747" s="21"/>
    </row>
    <row r="6748" spans="12:12" x14ac:dyDescent="0.25">
      <c r="L6748" s="21"/>
    </row>
    <row r="6749" spans="12:12" x14ac:dyDescent="0.25">
      <c r="L6749" s="21"/>
    </row>
    <row r="6750" spans="12:12" x14ac:dyDescent="0.25">
      <c r="L6750" s="21"/>
    </row>
    <row r="6751" spans="12:12" x14ac:dyDescent="0.25">
      <c r="L6751" s="21"/>
    </row>
    <row r="6752" spans="12:12" x14ac:dyDescent="0.25">
      <c r="L6752" s="21"/>
    </row>
    <row r="6753" spans="12:12" x14ac:dyDescent="0.25">
      <c r="L6753" s="21"/>
    </row>
    <row r="6754" spans="12:12" x14ac:dyDescent="0.25">
      <c r="L6754" s="21"/>
    </row>
    <row r="6755" spans="12:12" x14ac:dyDescent="0.25">
      <c r="L6755" s="21"/>
    </row>
    <row r="6756" spans="12:12" x14ac:dyDescent="0.25">
      <c r="L6756" s="21"/>
    </row>
    <row r="6757" spans="12:12" x14ac:dyDescent="0.25">
      <c r="L6757" s="21"/>
    </row>
    <row r="6758" spans="12:12" x14ac:dyDescent="0.25">
      <c r="L6758" s="21"/>
    </row>
    <row r="6759" spans="12:12" x14ac:dyDescent="0.25">
      <c r="L6759" s="21"/>
    </row>
    <row r="6760" spans="12:12" x14ac:dyDescent="0.25">
      <c r="L6760" s="21"/>
    </row>
    <row r="6761" spans="12:12" x14ac:dyDescent="0.25">
      <c r="L6761" s="21"/>
    </row>
    <row r="6762" spans="12:12" x14ac:dyDescent="0.25">
      <c r="L6762" s="21"/>
    </row>
    <row r="6763" spans="12:12" x14ac:dyDescent="0.25">
      <c r="L6763" s="21"/>
    </row>
    <row r="6764" spans="12:12" x14ac:dyDescent="0.25">
      <c r="L6764" s="21"/>
    </row>
    <row r="6765" spans="12:12" x14ac:dyDescent="0.25">
      <c r="L6765" s="21"/>
    </row>
    <row r="6766" spans="12:12" x14ac:dyDescent="0.25">
      <c r="L6766" s="21"/>
    </row>
    <row r="6767" spans="12:12" x14ac:dyDescent="0.25">
      <c r="L6767" s="21"/>
    </row>
    <row r="6768" spans="12:12" x14ac:dyDescent="0.25">
      <c r="L6768" s="21"/>
    </row>
    <row r="6769" spans="12:12" x14ac:dyDescent="0.25">
      <c r="L6769" s="21"/>
    </row>
    <row r="6770" spans="12:12" x14ac:dyDescent="0.25">
      <c r="L6770" s="21"/>
    </row>
    <row r="6771" spans="12:12" x14ac:dyDescent="0.25">
      <c r="L6771" s="21"/>
    </row>
    <row r="6772" spans="12:12" x14ac:dyDescent="0.25">
      <c r="L6772" s="21"/>
    </row>
    <row r="6773" spans="12:12" x14ac:dyDescent="0.25">
      <c r="L6773" s="21"/>
    </row>
    <row r="6774" spans="12:12" x14ac:dyDescent="0.25">
      <c r="L6774" s="21"/>
    </row>
    <row r="6775" spans="12:12" x14ac:dyDescent="0.25">
      <c r="L6775" s="21"/>
    </row>
    <row r="6776" spans="12:12" x14ac:dyDescent="0.25">
      <c r="L6776" s="21"/>
    </row>
    <row r="6777" spans="12:12" x14ac:dyDescent="0.25">
      <c r="L6777" s="21"/>
    </row>
    <row r="6778" spans="12:12" x14ac:dyDescent="0.25">
      <c r="L6778" s="21"/>
    </row>
    <row r="6779" spans="12:12" x14ac:dyDescent="0.25">
      <c r="L6779" s="21"/>
    </row>
    <row r="6780" spans="12:12" x14ac:dyDescent="0.25">
      <c r="L6780" s="21"/>
    </row>
    <row r="6781" spans="12:12" x14ac:dyDescent="0.25">
      <c r="L6781" s="21"/>
    </row>
    <row r="6782" spans="12:12" x14ac:dyDescent="0.25">
      <c r="L6782" s="21"/>
    </row>
    <row r="6783" spans="12:12" x14ac:dyDescent="0.25">
      <c r="L6783" s="21"/>
    </row>
    <row r="6784" spans="12:12" x14ac:dyDescent="0.25">
      <c r="L6784" s="21"/>
    </row>
    <row r="6785" spans="12:12" x14ac:dyDescent="0.25">
      <c r="L6785" s="21"/>
    </row>
    <row r="6786" spans="12:12" x14ac:dyDescent="0.25">
      <c r="L6786" s="21"/>
    </row>
    <row r="6787" spans="12:12" x14ac:dyDescent="0.25">
      <c r="L6787" s="21"/>
    </row>
    <row r="6788" spans="12:12" x14ac:dyDescent="0.25">
      <c r="L6788" s="21"/>
    </row>
    <row r="6789" spans="12:12" x14ac:dyDescent="0.25">
      <c r="L6789" s="21"/>
    </row>
    <row r="6790" spans="12:12" x14ac:dyDescent="0.25">
      <c r="L6790" s="21"/>
    </row>
    <row r="6791" spans="12:12" x14ac:dyDescent="0.25">
      <c r="L6791" s="21"/>
    </row>
    <row r="6792" spans="12:12" x14ac:dyDescent="0.25">
      <c r="L6792" s="21"/>
    </row>
    <row r="6793" spans="12:12" x14ac:dyDescent="0.25">
      <c r="L6793" s="21"/>
    </row>
    <row r="6794" spans="12:12" x14ac:dyDescent="0.25">
      <c r="L6794" s="21"/>
    </row>
    <row r="6795" spans="12:12" x14ac:dyDescent="0.25">
      <c r="L6795" s="21"/>
    </row>
    <row r="6796" spans="12:12" x14ac:dyDescent="0.25">
      <c r="L6796" s="21"/>
    </row>
    <row r="6797" spans="12:12" x14ac:dyDescent="0.25">
      <c r="L6797" s="21"/>
    </row>
    <row r="6798" spans="12:12" x14ac:dyDescent="0.25">
      <c r="L6798" s="21"/>
    </row>
    <row r="6799" spans="12:12" x14ac:dyDescent="0.25">
      <c r="L6799" s="21"/>
    </row>
    <row r="6800" spans="12:12" x14ac:dyDescent="0.25">
      <c r="L6800" s="21"/>
    </row>
    <row r="6801" spans="12:12" x14ac:dyDescent="0.25">
      <c r="L6801" s="21"/>
    </row>
    <row r="6802" spans="12:12" x14ac:dyDescent="0.25">
      <c r="L6802" s="21"/>
    </row>
    <row r="6803" spans="12:12" x14ac:dyDescent="0.25">
      <c r="L6803" s="21"/>
    </row>
    <row r="6804" spans="12:12" x14ac:dyDescent="0.25">
      <c r="L6804" s="21"/>
    </row>
    <row r="6805" spans="12:12" x14ac:dyDescent="0.25">
      <c r="L6805" s="21"/>
    </row>
    <row r="6806" spans="12:12" x14ac:dyDescent="0.25">
      <c r="L6806" s="21"/>
    </row>
    <row r="6807" spans="12:12" x14ac:dyDescent="0.25">
      <c r="L6807" s="21"/>
    </row>
    <row r="6808" spans="12:12" x14ac:dyDescent="0.25">
      <c r="L6808" s="21"/>
    </row>
    <row r="6809" spans="12:12" x14ac:dyDescent="0.25">
      <c r="L6809" s="21"/>
    </row>
    <row r="6810" spans="12:12" x14ac:dyDescent="0.25">
      <c r="L6810" s="21"/>
    </row>
    <row r="6811" spans="12:12" x14ac:dyDescent="0.25">
      <c r="L6811" s="21"/>
    </row>
    <row r="6812" spans="12:12" x14ac:dyDescent="0.25">
      <c r="L6812" s="21"/>
    </row>
    <row r="6813" spans="12:12" x14ac:dyDescent="0.25">
      <c r="L6813" s="21"/>
    </row>
    <row r="6814" spans="12:12" x14ac:dyDescent="0.25">
      <c r="L6814" s="21"/>
    </row>
    <row r="6815" spans="12:12" x14ac:dyDescent="0.25">
      <c r="L6815" s="21"/>
    </row>
    <row r="6816" spans="12:12" x14ac:dyDescent="0.25">
      <c r="L6816" s="21"/>
    </row>
    <row r="6817" spans="12:12" x14ac:dyDescent="0.25">
      <c r="L6817" s="21"/>
    </row>
    <row r="6818" spans="12:12" x14ac:dyDescent="0.25">
      <c r="L6818" s="21"/>
    </row>
    <row r="6819" spans="12:12" x14ac:dyDescent="0.25">
      <c r="L6819" s="21"/>
    </row>
    <row r="6820" spans="12:12" x14ac:dyDescent="0.25">
      <c r="L6820" s="21"/>
    </row>
    <row r="6821" spans="12:12" x14ac:dyDescent="0.25">
      <c r="L6821" s="21"/>
    </row>
    <row r="6822" spans="12:12" x14ac:dyDescent="0.25">
      <c r="L6822" s="21"/>
    </row>
    <row r="6823" spans="12:12" x14ac:dyDescent="0.25">
      <c r="L6823" s="21"/>
    </row>
    <row r="6824" spans="12:12" x14ac:dyDescent="0.25">
      <c r="L6824" s="21"/>
    </row>
    <row r="6825" spans="12:12" x14ac:dyDescent="0.25">
      <c r="L6825" s="21"/>
    </row>
    <row r="6826" spans="12:12" x14ac:dyDescent="0.25">
      <c r="L6826" s="21"/>
    </row>
    <row r="6827" spans="12:12" x14ac:dyDescent="0.25">
      <c r="L6827" s="21"/>
    </row>
    <row r="6828" spans="12:12" x14ac:dyDescent="0.25">
      <c r="L6828" s="21"/>
    </row>
    <row r="6829" spans="12:12" x14ac:dyDescent="0.25">
      <c r="L6829" s="21"/>
    </row>
    <row r="6830" spans="12:12" x14ac:dyDescent="0.25">
      <c r="L6830" s="21"/>
    </row>
    <row r="6831" spans="12:12" x14ac:dyDescent="0.25">
      <c r="L6831" s="21"/>
    </row>
    <row r="6832" spans="12:12" x14ac:dyDescent="0.25">
      <c r="L6832" s="21"/>
    </row>
    <row r="6833" spans="12:12" x14ac:dyDescent="0.25">
      <c r="L6833" s="21"/>
    </row>
    <row r="6834" spans="12:12" x14ac:dyDescent="0.25">
      <c r="L6834" s="21"/>
    </row>
    <row r="6835" spans="12:12" x14ac:dyDescent="0.25">
      <c r="L6835" s="21"/>
    </row>
    <row r="6836" spans="12:12" x14ac:dyDescent="0.25">
      <c r="L6836" s="21"/>
    </row>
    <row r="6837" spans="12:12" x14ac:dyDescent="0.25">
      <c r="L6837" s="21"/>
    </row>
    <row r="6838" spans="12:12" x14ac:dyDescent="0.25">
      <c r="L6838" s="21"/>
    </row>
    <row r="6839" spans="12:12" x14ac:dyDescent="0.25">
      <c r="L6839" s="21"/>
    </row>
    <row r="6840" spans="12:12" x14ac:dyDescent="0.25">
      <c r="L6840" s="21"/>
    </row>
    <row r="6841" spans="12:12" x14ac:dyDescent="0.25">
      <c r="L6841" s="21"/>
    </row>
    <row r="6842" spans="12:12" x14ac:dyDescent="0.25">
      <c r="L6842" s="21"/>
    </row>
    <row r="6843" spans="12:12" x14ac:dyDescent="0.25">
      <c r="L6843" s="21"/>
    </row>
    <row r="6844" spans="12:12" x14ac:dyDescent="0.25">
      <c r="L6844" s="21"/>
    </row>
    <row r="6845" spans="12:12" x14ac:dyDescent="0.25">
      <c r="L6845" s="21"/>
    </row>
    <row r="6846" spans="12:12" x14ac:dyDescent="0.25">
      <c r="L6846" s="21"/>
    </row>
    <row r="6847" spans="12:12" x14ac:dyDescent="0.25">
      <c r="L6847" s="21"/>
    </row>
    <row r="6848" spans="12:12" x14ac:dyDescent="0.25">
      <c r="L6848" s="21"/>
    </row>
    <row r="6849" spans="12:12" x14ac:dyDescent="0.25">
      <c r="L6849" s="21"/>
    </row>
    <row r="6850" spans="12:12" x14ac:dyDescent="0.25">
      <c r="L6850" s="21"/>
    </row>
    <row r="6851" spans="12:12" x14ac:dyDescent="0.25">
      <c r="L6851" s="21"/>
    </row>
    <row r="6852" spans="12:12" x14ac:dyDescent="0.25">
      <c r="L6852" s="21"/>
    </row>
    <row r="6853" spans="12:12" x14ac:dyDescent="0.25">
      <c r="L6853" s="21"/>
    </row>
    <row r="6854" spans="12:12" x14ac:dyDescent="0.25">
      <c r="L6854" s="21"/>
    </row>
    <row r="6855" spans="12:12" x14ac:dyDescent="0.25">
      <c r="L6855" s="21"/>
    </row>
    <row r="6856" spans="12:12" x14ac:dyDescent="0.25">
      <c r="L6856" s="21"/>
    </row>
    <row r="6857" spans="12:12" x14ac:dyDescent="0.25">
      <c r="L6857" s="21"/>
    </row>
    <row r="6858" spans="12:12" x14ac:dyDescent="0.25">
      <c r="L6858" s="21"/>
    </row>
    <row r="6859" spans="12:12" x14ac:dyDescent="0.25">
      <c r="L6859" s="21"/>
    </row>
    <row r="6860" spans="12:12" x14ac:dyDescent="0.25">
      <c r="L6860" s="21"/>
    </row>
    <row r="6861" spans="12:12" x14ac:dyDescent="0.25">
      <c r="L6861" s="21"/>
    </row>
    <row r="6862" spans="12:12" x14ac:dyDescent="0.25">
      <c r="L6862" s="21"/>
    </row>
    <row r="6863" spans="12:12" x14ac:dyDescent="0.25">
      <c r="L6863" s="21"/>
    </row>
    <row r="6864" spans="12:12" x14ac:dyDescent="0.25">
      <c r="L6864" s="21"/>
    </row>
    <row r="6865" spans="12:12" x14ac:dyDescent="0.25">
      <c r="L6865" s="21"/>
    </row>
    <row r="6866" spans="12:12" x14ac:dyDescent="0.25">
      <c r="L6866" s="21"/>
    </row>
    <row r="6867" spans="12:12" x14ac:dyDescent="0.25">
      <c r="L6867" s="21"/>
    </row>
    <row r="6868" spans="12:12" x14ac:dyDescent="0.25">
      <c r="L6868" s="21"/>
    </row>
    <row r="6869" spans="12:12" x14ac:dyDescent="0.25">
      <c r="L6869" s="21"/>
    </row>
    <row r="6870" spans="12:12" x14ac:dyDescent="0.25">
      <c r="L6870" s="21"/>
    </row>
    <row r="6871" spans="12:12" x14ac:dyDescent="0.25">
      <c r="L6871" s="21"/>
    </row>
    <row r="6872" spans="12:12" x14ac:dyDescent="0.25">
      <c r="L6872" s="21"/>
    </row>
    <row r="6873" spans="12:12" x14ac:dyDescent="0.25">
      <c r="L6873" s="21"/>
    </row>
    <row r="6874" spans="12:12" x14ac:dyDescent="0.25">
      <c r="L6874" s="21"/>
    </row>
    <row r="6875" spans="12:12" x14ac:dyDescent="0.25">
      <c r="L6875" s="21"/>
    </row>
    <row r="6876" spans="12:12" x14ac:dyDescent="0.25">
      <c r="L6876" s="21"/>
    </row>
    <row r="6877" spans="12:12" x14ac:dyDescent="0.25">
      <c r="L6877" s="21"/>
    </row>
    <row r="6878" spans="12:12" x14ac:dyDescent="0.25">
      <c r="L6878" s="21"/>
    </row>
    <row r="6879" spans="12:12" x14ac:dyDescent="0.25">
      <c r="L6879" s="21"/>
    </row>
    <row r="6880" spans="12:12" x14ac:dyDescent="0.25">
      <c r="L6880" s="21"/>
    </row>
    <row r="6881" spans="12:12" x14ac:dyDescent="0.25">
      <c r="L6881" s="21"/>
    </row>
    <row r="6882" spans="12:12" x14ac:dyDescent="0.25">
      <c r="L6882" s="21"/>
    </row>
    <row r="6883" spans="12:12" x14ac:dyDescent="0.25">
      <c r="L6883" s="21"/>
    </row>
    <row r="6884" spans="12:12" x14ac:dyDescent="0.25">
      <c r="L6884" s="21"/>
    </row>
    <row r="6885" spans="12:12" x14ac:dyDescent="0.25">
      <c r="L6885" s="21"/>
    </row>
    <row r="6886" spans="12:12" x14ac:dyDescent="0.25">
      <c r="L6886" s="21"/>
    </row>
    <row r="6887" spans="12:12" x14ac:dyDescent="0.25">
      <c r="L6887" s="21"/>
    </row>
    <row r="6888" spans="12:12" x14ac:dyDescent="0.25">
      <c r="L6888" s="21"/>
    </row>
    <row r="6889" spans="12:12" x14ac:dyDescent="0.25">
      <c r="L6889" s="21"/>
    </row>
    <row r="6890" spans="12:12" x14ac:dyDescent="0.25">
      <c r="L6890" s="21"/>
    </row>
    <row r="6891" spans="12:12" x14ac:dyDescent="0.25">
      <c r="L6891" s="21"/>
    </row>
    <row r="6892" spans="12:12" x14ac:dyDescent="0.25">
      <c r="L6892" s="21"/>
    </row>
    <row r="6893" spans="12:12" x14ac:dyDescent="0.25">
      <c r="L6893" s="21"/>
    </row>
    <row r="6894" spans="12:12" x14ac:dyDescent="0.25">
      <c r="L6894" s="21"/>
    </row>
    <row r="6895" spans="12:12" x14ac:dyDescent="0.25">
      <c r="L6895" s="21"/>
    </row>
    <row r="6896" spans="12:12" x14ac:dyDescent="0.25">
      <c r="L6896" s="21"/>
    </row>
    <row r="6897" spans="12:12" x14ac:dyDescent="0.25">
      <c r="L6897" s="21"/>
    </row>
    <row r="6898" spans="12:12" x14ac:dyDescent="0.25">
      <c r="L6898" s="21"/>
    </row>
    <row r="6899" spans="12:12" x14ac:dyDescent="0.25">
      <c r="L6899" s="21"/>
    </row>
    <row r="6900" spans="12:12" x14ac:dyDescent="0.25">
      <c r="L6900" s="21"/>
    </row>
    <row r="6901" spans="12:12" x14ac:dyDescent="0.25">
      <c r="L6901" s="21"/>
    </row>
    <row r="6902" spans="12:12" x14ac:dyDescent="0.25">
      <c r="L6902" s="21"/>
    </row>
    <row r="6903" spans="12:12" x14ac:dyDescent="0.25">
      <c r="L6903" s="21"/>
    </row>
    <row r="6904" spans="12:12" x14ac:dyDescent="0.25">
      <c r="L6904" s="21"/>
    </row>
    <row r="6905" spans="12:12" x14ac:dyDescent="0.25">
      <c r="L6905" s="21"/>
    </row>
    <row r="6906" spans="12:12" x14ac:dyDescent="0.25">
      <c r="L6906" s="21"/>
    </row>
    <row r="6907" spans="12:12" x14ac:dyDescent="0.25">
      <c r="L6907" s="21"/>
    </row>
    <row r="6908" spans="12:12" x14ac:dyDescent="0.25">
      <c r="L6908" s="21"/>
    </row>
    <row r="6909" spans="12:12" x14ac:dyDescent="0.25">
      <c r="L6909" s="21"/>
    </row>
    <row r="6910" spans="12:12" x14ac:dyDescent="0.25">
      <c r="L6910" s="21"/>
    </row>
    <row r="6911" spans="12:12" x14ac:dyDescent="0.25">
      <c r="L6911" s="21"/>
    </row>
    <row r="6912" spans="12:12" x14ac:dyDescent="0.25">
      <c r="L6912" s="21"/>
    </row>
    <row r="6913" spans="12:12" x14ac:dyDescent="0.25">
      <c r="L6913" s="21"/>
    </row>
    <row r="6914" spans="12:12" x14ac:dyDescent="0.25">
      <c r="L6914" s="21"/>
    </row>
    <row r="6915" spans="12:12" x14ac:dyDescent="0.25">
      <c r="L6915" s="21"/>
    </row>
    <row r="6916" spans="12:12" x14ac:dyDescent="0.25">
      <c r="L6916" s="21"/>
    </row>
    <row r="6917" spans="12:12" x14ac:dyDescent="0.25">
      <c r="L6917" s="21"/>
    </row>
    <row r="6918" spans="12:12" x14ac:dyDescent="0.25">
      <c r="L6918" s="21"/>
    </row>
    <row r="6919" spans="12:12" x14ac:dyDescent="0.25">
      <c r="L6919" s="21"/>
    </row>
    <row r="6920" spans="12:12" x14ac:dyDescent="0.25">
      <c r="L6920" s="21"/>
    </row>
    <row r="6921" spans="12:12" x14ac:dyDescent="0.25">
      <c r="L6921" s="21"/>
    </row>
    <row r="6922" spans="12:12" x14ac:dyDescent="0.25">
      <c r="L6922" s="21"/>
    </row>
    <row r="6923" spans="12:12" x14ac:dyDescent="0.25">
      <c r="L6923" s="21"/>
    </row>
    <row r="6924" spans="12:12" x14ac:dyDescent="0.25">
      <c r="L6924" s="21"/>
    </row>
    <row r="6925" spans="12:12" x14ac:dyDescent="0.25">
      <c r="L6925" s="21"/>
    </row>
    <row r="6926" spans="12:12" x14ac:dyDescent="0.25">
      <c r="L6926" s="21"/>
    </row>
    <row r="6927" spans="12:12" x14ac:dyDescent="0.25">
      <c r="L6927" s="21"/>
    </row>
    <row r="6928" spans="12:12" x14ac:dyDescent="0.25">
      <c r="L6928" s="21"/>
    </row>
    <row r="6929" spans="12:12" x14ac:dyDescent="0.25">
      <c r="L6929" s="21"/>
    </row>
    <row r="6930" spans="12:12" x14ac:dyDescent="0.25">
      <c r="L6930" s="21"/>
    </row>
    <row r="6931" spans="12:12" x14ac:dyDescent="0.25">
      <c r="L6931" s="21"/>
    </row>
    <row r="6932" spans="12:12" x14ac:dyDescent="0.25">
      <c r="L6932" s="21"/>
    </row>
    <row r="6933" spans="12:12" x14ac:dyDescent="0.25">
      <c r="L6933" s="21"/>
    </row>
    <row r="6934" spans="12:12" x14ac:dyDescent="0.25">
      <c r="L6934" s="21"/>
    </row>
    <row r="6935" spans="12:12" x14ac:dyDescent="0.25">
      <c r="L6935" s="21"/>
    </row>
    <row r="6936" spans="12:12" x14ac:dyDescent="0.25">
      <c r="L6936" s="21"/>
    </row>
    <row r="6937" spans="12:12" x14ac:dyDescent="0.25">
      <c r="L6937" s="21"/>
    </row>
    <row r="6938" spans="12:12" x14ac:dyDescent="0.25">
      <c r="L6938" s="21"/>
    </row>
    <row r="6939" spans="12:12" x14ac:dyDescent="0.25">
      <c r="L6939" s="21"/>
    </row>
    <row r="6940" spans="12:12" x14ac:dyDescent="0.25">
      <c r="L6940" s="21"/>
    </row>
    <row r="6941" spans="12:12" x14ac:dyDescent="0.25">
      <c r="L6941" s="21"/>
    </row>
    <row r="6942" spans="12:12" x14ac:dyDescent="0.25">
      <c r="L6942" s="21"/>
    </row>
    <row r="6943" spans="12:12" x14ac:dyDescent="0.25">
      <c r="L6943" s="21"/>
    </row>
    <row r="6944" spans="12:12" x14ac:dyDescent="0.25">
      <c r="L6944" s="21"/>
    </row>
    <row r="6945" spans="12:12" x14ac:dyDescent="0.25">
      <c r="L6945" s="21"/>
    </row>
    <row r="6946" spans="12:12" x14ac:dyDescent="0.25">
      <c r="L6946" s="21"/>
    </row>
    <row r="6947" spans="12:12" x14ac:dyDescent="0.25">
      <c r="L6947" s="21"/>
    </row>
    <row r="6948" spans="12:12" x14ac:dyDescent="0.25">
      <c r="L6948" s="21"/>
    </row>
    <row r="6949" spans="12:12" x14ac:dyDescent="0.25">
      <c r="L6949" s="21"/>
    </row>
    <row r="6950" spans="12:12" x14ac:dyDescent="0.25">
      <c r="L6950" s="21"/>
    </row>
    <row r="6951" spans="12:12" x14ac:dyDescent="0.25">
      <c r="L6951" s="21"/>
    </row>
    <row r="6952" spans="12:12" x14ac:dyDescent="0.25">
      <c r="L6952" s="21"/>
    </row>
    <row r="6953" spans="12:12" x14ac:dyDescent="0.25">
      <c r="L6953" s="21"/>
    </row>
    <row r="6954" spans="12:12" x14ac:dyDescent="0.25">
      <c r="L6954" s="21"/>
    </row>
    <row r="6955" spans="12:12" x14ac:dyDescent="0.25">
      <c r="L6955" s="21"/>
    </row>
    <row r="6956" spans="12:12" x14ac:dyDescent="0.25">
      <c r="L6956" s="21"/>
    </row>
    <row r="6957" spans="12:12" x14ac:dyDescent="0.25">
      <c r="L6957" s="21"/>
    </row>
    <row r="6958" spans="12:12" x14ac:dyDescent="0.25">
      <c r="L6958" s="21"/>
    </row>
    <row r="6959" spans="12:12" x14ac:dyDescent="0.25">
      <c r="L6959" s="21"/>
    </row>
    <row r="6960" spans="12:12" x14ac:dyDescent="0.25">
      <c r="L6960" s="21"/>
    </row>
    <row r="6961" spans="12:12" x14ac:dyDescent="0.25">
      <c r="L6961" s="21"/>
    </row>
    <row r="6962" spans="12:12" x14ac:dyDescent="0.25">
      <c r="L6962" s="21"/>
    </row>
    <row r="6963" spans="12:12" x14ac:dyDescent="0.25">
      <c r="L6963" s="21"/>
    </row>
    <row r="6964" spans="12:12" x14ac:dyDescent="0.25">
      <c r="L6964" s="21"/>
    </row>
    <row r="6965" spans="12:12" x14ac:dyDescent="0.25">
      <c r="L6965" s="21"/>
    </row>
    <row r="6966" spans="12:12" x14ac:dyDescent="0.25">
      <c r="L6966" s="21"/>
    </row>
    <row r="6967" spans="12:12" x14ac:dyDescent="0.25">
      <c r="L6967" s="21"/>
    </row>
    <row r="6968" spans="12:12" x14ac:dyDescent="0.25">
      <c r="L6968" s="21"/>
    </row>
    <row r="6969" spans="12:12" x14ac:dyDescent="0.25">
      <c r="L6969" s="21"/>
    </row>
    <row r="6970" spans="12:12" x14ac:dyDescent="0.25">
      <c r="L6970" s="21"/>
    </row>
    <row r="6971" spans="12:12" x14ac:dyDescent="0.25">
      <c r="L6971" s="21"/>
    </row>
    <row r="6972" spans="12:12" x14ac:dyDescent="0.25">
      <c r="L6972" s="21"/>
    </row>
    <row r="6973" spans="12:12" x14ac:dyDescent="0.25">
      <c r="L6973" s="21"/>
    </row>
    <row r="6974" spans="12:12" x14ac:dyDescent="0.25">
      <c r="L6974" s="21"/>
    </row>
    <row r="6975" spans="12:12" x14ac:dyDescent="0.25">
      <c r="L6975" s="21"/>
    </row>
    <row r="6976" spans="12:12" x14ac:dyDescent="0.25">
      <c r="L6976" s="21"/>
    </row>
    <row r="6977" spans="12:12" x14ac:dyDescent="0.25">
      <c r="L6977" s="21"/>
    </row>
    <row r="6978" spans="12:12" x14ac:dyDescent="0.25">
      <c r="L6978" s="21"/>
    </row>
    <row r="6979" spans="12:12" x14ac:dyDescent="0.25">
      <c r="L6979" s="21"/>
    </row>
    <row r="6980" spans="12:12" x14ac:dyDescent="0.25">
      <c r="L6980" s="21"/>
    </row>
    <row r="6981" spans="12:12" x14ac:dyDescent="0.25">
      <c r="L6981" s="21"/>
    </row>
    <row r="6982" spans="12:12" x14ac:dyDescent="0.25">
      <c r="L6982" s="21"/>
    </row>
    <row r="6983" spans="12:12" x14ac:dyDescent="0.25">
      <c r="L6983" s="21"/>
    </row>
    <row r="6984" spans="12:12" x14ac:dyDescent="0.25">
      <c r="L6984" s="21"/>
    </row>
    <row r="6985" spans="12:12" x14ac:dyDescent="0.25">
      <c r="L6985" s="21"/>
    </row>
    <row r="6986" spans="12:12" x14ac:dyDescent="0.25">
      <c r="L6986" s="21"/>
    </row>
    <row r="6987" spans="12:12" x14ac:dyDescent="0.25">
      <c r="L6987" s="21"/>
    </row>
    <row r="6988" spans="12:12" x14ac:dyDescent="0.25">
      <c r="L6988" s="21"/>
    </row>
    <row r="6989" spans="12:12" x14ac:dyDescent="0.25">
      <c r="L6989" s="21"/>
    </row>
    <row r="6990" spans="12:12" x14ac:dyDescent="0.25">
      <c r="L6990" s="21"/>
    </row>
    <row r="6991" spans="12:12" x14ac:dyDescent="0.25">
      <c r="L6991" s="21"/>
    </row>
    <row r="6992" spans="12:12" x14ac:dyDescent="0.25">
      <c r="L6992" s="21"/>
    </row>
    <row r="6993" spans="12:12" x14ac:dyDescent="0.25">
      <c r="L6993" s="21"/>
    </row>
    <row r="6994" spans="12:12" x14ac:dyDescent="0.25">
      <c r="L6994" s="21"/>
    </row>
    <row r="6995" spans="12:12" x14ac:dyDescent="0.25">
      <c r="L6995" s="21"/>
    </row>
    <row r="6996" spans="12:12" x14ac:dyDescent="0.25">
      <c r="L6996" s="21"/>
    </row>
    <row r="6997" spans="12:12" x14ac:dyDescent="0.25">
      <c r="L6997" s="21"/>
    </row>
    <row r="6998" spans="12:12" x14ac:dyDescent="0.25">
      <c r="L6998" s="21"/>
    </row>
    <row r="6999" spans="12:12" x14ac:dyDescent="0.25">
      <c r="L6999" s="21"/>
    </row>
    <row r="7000" spans="12:12" x14ac:dyDescent="0.25">
      <c r="L7000" s="21"/>
    </row>
    <row r="7001" spans="12:12" x14ac:dyDescent="0.25">
      <c r="L7001" s="21"/>
    </row>
    <row r="7002" spans="12:12" x14ac:dyDescent="0.25">
      <c r="L7002" s="21"/>
    </row>
    <row r="7003" spans="12:12" x14ac:dyDescent="0.25">
      <c r="L7003" s="21"/>
    </row>
    <row r="7004" spans="12:12" x14ac:dyDescent="0.25">
      <c r="L7004" s="21"/>
    </row>
    <row r="7005" spans="12:12" x14ac:dyDescent="0.25">
      <c r="L7005" s="21"/>
    </row>
    <row r="7006" spans="12:12" x14ac:dyDescent="0.25">
      <c r="L7006" s="21"/>
    </row>
    <row r="7007" spans="12:12" x14ac:dyDescent="0.25">
      <c r="L7007" s="21"/>
    </row>
    <row r="7008" spans="12:12" x14ac:dyDescent="0.25">
      <c r="L7008" s="21"/>
    </row>
    <row r="7009" spans="12:12" x14ac:dyDescent="0.25">
      <c r="L7009" s="21"/>
    </row>
    <row r="7010" spans="12:12" x14ac:dyDescent="0.25">
      <c r="L7010" s="21"/>
    </row>
    <row r="7011" spans="12:12" x14ac:dyDescent="0.25">
      <c r="L7011" s="21"/>
    </row>
    <row r="7012" spans="12:12" x14ac:dyDescent="0.25">
      <c r="L7012" s="21"/>
    </row>
    <row r="7013" spans="12:12" x14ac:dyDescent="0.25">
      <c r="L7013" s="21"/>
    </row>
    <row r="7014" spans="12:12" x14ac:dyDescent="0.25">
      <c r="L7014" s="21"/>
    </row>
    <row r="7015" spans="12:12" x14ac:dyDescent="0.25">
      <c r="L7015" s="21"/>
    </row>
    <row r="7016" spans="12:12" x14ac:dyDescent="0.25">
      <c r="L7016" s="21"/>
    </row>
    <row r="7017" spans="12:12" x14ac:dyDescent="0.25">
      <c r="L7017" s="21"/>
    </row>
    <row r="7018" spans="12:12" x14ac:dyDescent="0.25">
      <c r="L7018" s="21"/>
    </row>
    <row r="7019" spans="12:12" x14ac:dyDescent="0.25">
      <c r="L7019" s="21"/>
    </row>
    <row r="7020" spans="12:12" x14ac:dyDescent="0.25">
      <c r="L7020" s="21"/>
    </row>
    <row r="7021" spans="12:12" x14ac:dyDescent="0.25">
      <c r="L7021" s="21"/>
    </row>
    <row r="7022" spans="12:12" x14ac:dyDescent="0.25">
      <c r="L7022" s="21"/>
    </row>
    <row r="7023" spans="12:12" x14ac:dyDescent="0.25">
      <c r="L7023" s="21"/>
    </row>
    <row r="7024" spans="12:12" x14ac:dyDescent="0.25">
      <c r="L7024" s="21"/>
    </row>
    <row r="7025" spans="12:12" x14ac:dyDescent="0.25">
      <c r="L7025" s="21"/>
    </row>
    <row r="7026" spans="12:12" x14ac:dyDescent="0.25">
      <c r="L7026" s="21"/>
    </row>
    <row r="7027" spans="12:12" x14ac:dyDescent="0.25">
      <c r="L7027" s="21"/>
    </row>
    <row r="7028" spans="12:12" x14ac:dyDescent="0.25">
      <c r="L7028" s="21"/>
    </row>
    <row r="7029" spans="12:12" x14ac:dyDescent="0.25">
      <c r="L7029" s="21"/>
    </row>
    <row r="7030" spans="12:12" x14ac:dyDescent="0.25">
      <c r="L7030" s="21"/>
    </row>
    <row r="7031" spans="12:12" x14ac:dyDescent="0.25">
      <c r="L7031" s="21"/>
    </row>
    <row r="7032" spans="12:12" x14ac:dyDescent="0.25">
      <c r="L7032" s="21"/>
    </row>
    <row r="7033" spans="12:12" x14ac:dyDescent="0.25">
      <c r="L7033" s="21"/>
    </row>
    <row r="7034" spans="12:12" x14ac:dyDescent="0.25">
      <c r="L7034" s="21"/>
    </row>
    <row r="7035" spans="12:12" x14ac:dyDescent="0.25">
      <c r="L7035" s="21"/>
    </row>
    <row r="7036" spans="12:12" x14ac:dyDescent="0.25">
      <c r="L7036" s="21"/>
    </row>
    <row r="7037" spans="12:12" x14ac:dyDescent="0.25">
      <c r="L7037" s="21"/>
    </row>
    <row r="7038" spans="12:12" x14ac:dyDescent="0.25">
      <c r="L7038" s="21"/>
    </row>
    <row r="7039" spans="12:12" x14ac:dyDescent="0.25">
      <c r="L7039" s="21"/>
    </row>
    <row r="7040" spans="12:12" x14ac:dyDescent="0.25">
      <c r="L7040" s="21"/>
    </row>
    <row r="7041" spans="12:12" x14ac:dyDescent="0.25">
      <c r="L7041" s="21"/>
    </row>
    <row r="7042" spans="12:12" x14ac:dyDescent="0.25">
      <c r="L7042" s="21"/>
    </row>
    <row r="7043" spans="12:12" x14ac:dyDescent="0.25">
      <c r="L7043" s="21"/>
    </row>
    <row r="7044" spans="12:12" x14ac:dyDescent="0.25">
      <c r="L7044" s="21"/>
    </row>
    <row r="7045" spans="12:12" x14ac:dyDescent="0.25">
      <c r="L7045" s="21"/>
    </row>
    <row r="7046" spans="12:12" x14ac:dyDescent="0.25">
      <c r="L7046" s="21"/>
    </row>
    <row r="7047" spans="12:12" x14ac:dyDescent="0.25">
      <c r="L7047" s="21"/>
    </row>
    <row r="7048" spans="12:12" x14ac:dyDescent="0.25">
      <c r="L7048" s="21"/>
    </row>
    <row r="7049" spans="12:12" x14ac:dyDescent="0.25">
      <c r="L7049" s="21"/>
    </row>
    <row r="7050" spans="12:12" x14ac:dyDescent="0.25">
      <c r="L7050" s="21"/>
    </row>
    <row r="7051" spans="12:12" x14ac:dyDescent="0.25">
      <c r="L7051" s="21"/>
    </row>
    <row r="7052" spans="12:12" x14ac:dyDescent="0.25">
      <c r="L7052" s="21"/>
    </row>
    <row r="7053" spans="12:12" x14ac:dyDescent="0.25">
      <c r="L7053" s="21"/>
    </row>
    <row r="7054" spans="12:12" x14ac:dyDescent="0.25">
      <c r="L7054" s="21"/>
    </row>
    <row r="7055" spans="12:12" x14ac:dyDescent="0.25">
      <c r="L7055" s="21"/>
    </row>
    <row r="7056" spans="12:12" x14ac:dyDescent="0.25">
      <c r="L7056" s="21"/>
    </row>
    <row r="7057" spans="12:12" x14ac:dyDescent="0.25">
      <c r="L7057" s="21"/>
    </row>
    <row r="7058" spans="12:12" x14ac:dyDescent="0.25">
      <c r="L7058" s="21"/>
    </row>
    <row r="7059" spans="12:12" x14ac:dyDescent="0.25">
      <c r="L7059" s="21"/>
    </row>
    <row r="7060" spans="12:12" x14ac:dyDescent="0.25">
      <c r="L7060" s="21"/>
    </row>
    <row r="7061" spans="12:12" x14ac:dyDescent="0.25">
      <c r="L7061" s="21"/>
    </row>
    <row r="7062" spans="12:12" x14ac:dyDescent="0.25">
      <c r="L7062" s="21"/>
    </row>
    <row r="7063" spans="12:12" x14ac:dyDescent="0.25">
      <c r="L7063" s="21"/>
    </row>
    <row r="7064" spans="12:12" x14ac:dyDescent="0.25">
      <c r="L7064" s="21"/>
    </row>
    <row r="7065" spans="12:12" x14ac:dyDescent="0.25">
      <c r="L7065" s="21"/>
    </row>
    <row r="7066" spans="12:12" x14ac:dyDescent="0.25">
      <c r="L7066" s="21"/>
    </row>
    <row r="7067" spans="12:12" x14ac:dyDescent="0.25">
      <c r="L7067" s="21"/>
    </row>
    <row r="7068" spans="12:12" x14ac:dyDescent="0.25">
      <c r="L7068" s="21"/>
    </row>
    <row r="7069" spans="12:12" x14ac:dyDescent="0.25">
      <c r="L7069" s="21"/>
    </row>
    <row r="7070" spans="12:12" x14ac:dyDescent="0.25">
      <c r="L7070" s="21"/>
    </row>
    <row r="7071" spans="12:12" x14ac:dyDescent="0.25">
      <c r="L7071" s="21"/>
    </row>
    <row r="7072" spans="12:12" x14ac:dyDescent="0.25">
      <c r="L7072" s="21"/>
    </row>
    <row r="7073" spans="12:12" x14ac:dyDescent="0.25">
      <c r="L7073" s="21"/>
    </row>
    <row r="7074" spans="12:12" x14ac:dyDescent="0.25">
      <c r="L7074" s="21"/>
    </row>
    <row r="7075" spans="12:12" x14ac:dyDescent="0.25">
      <c r="L7075" s="21"/>
    </row>
    <row r="7076" spans="12:12" x14ac:dyDescent="0.25">
      <c r="L7076" s="21"/>
    </row>
    <row r="7077" spans="12:12" x14ac:dyDescent="0.25">
      <c r="L7077" s="21"/>
    </row>
    <row r="7078" spans="12:12" x14ac:dyDescent="0.25">
      <c r="L7078" s="21"/>
    </row>
    <row r="7079" spans="12:12" x14ac:dyDescent="0.25">
      <c r="L7079" s="21"/>
    </row>
    <row r="7080" spans="12:12" x14ac:dyDescent="0.25">
      <c r="L7080" s="21"/>
    </row>
    <row r="7081" spans="12:12" x14ac:dyDescent="0.25">
      <c r="L7081" s="21"/>
    </row>
    <row r="7082" spans="12:12" x14ac:dyDescent="0.25">
      <c r="L7082" s="21"/>
    </row>
    <row r="7083" spans="12:12" x14ac:dyDescent="0.25">
      <c r="L7083" s="21"/>
    </row>
    <row r="7084" spans="12:12" x14ac:dyDescent="0.25">
      <c r="L7084" s="21"/>
    </row>
    <row r="7085" spans="12:12" x14ac:dyDescent="0.25">
      <c r="L7085" s="21"/>
    </row>
    <row r="7086" spans="12:12" x14ac:dyDescent="0.25">
      <c r="L7086" s="21"/>
    </row>
    <row r="7087" spans="12:12" x14ac:dyDescent="0.25">
      <c r="L7087" s="21"/>
    </row>
    <row r="7088" spans="12:12" x14ac:dyDescent="0.25">
      <c r="L7088" s="21"/>
    </row>
    <row r="7089" spans="12:12" x14ac:dyDescent="0.25">
      <c r="L7089" s="21"/>
    </row>
    <row r="7090" spans="12:12" x14ac:dyDescent="0.25">
      <c r="L7090" s="21"/>
    </row>
    <row r="7091" spans="12:12" x14ac:dyDescent="0.25">
      <c r="L7091" s="21"/>
    </row>
    <row r="7092" spans="12:12" x14ac:dyDescent="0.25">
      <c r="L7092" s="21"/>
    </row>
    <row r="7093" spans="12:12" x14ac:dyDescent="0.25">
      <c r="L7093" s="21"/>
    </row>
    <row r="7094" spans="12:12" x14ac:dyDescent="0.25">
      <c r="L7094" s="21"/>
    </row>
    <row r="7095" spans="12:12" x14ac:dyDescent="0.25">
      <c r="L7095" s="21"/>
    </row>
    <row r="7096" spans="12:12" x14ac:dyDescent="0.25">
      <c r="L7096" s="21"/>
    </row>
    <row r="7097" spans="12:12" x14ac:dyDescent="0.25">
      <c r="L7097" s="21"/>
    </row>
    <row r="7098" spans="12:12" x14ac:dyDescent="0.25">
      <c r="L7098" s="21"/>
    </row>
    <row r="7099" spans="12:12" x14ac:dyDescent="0.25">
      <c r="L7099" s="21"/>
    </row>
    <row r="7100" spans="12:12" x14ac:dyDescent="0.25">
      <c r="L7100" s="21"/>
    </row>
    <row r="7101" spans="12:12" x14ac:dyDescent="0.25">
      <c r="L7101" s="21"/>
    </row>
    <row r="7102" spans="12:12" x14ac:dyDescent="0.25">
      <c r="L7102" s="21"/>
    </row>
    <row r="7103" spans="12:12" x14ac:dyDescent="0.25">
      <c r="L7103" s="21"/>
    </row>
    <row r="7104" spans="12:12" x14ac:dyDescent="0.25">
      <c r="L7104" s="21"/>
    </row>
    <row r="7105" spans="12:12" x14ac:dyDescent="0.25">
      <c r="L7105" s="21"/>
    </row>
    <row r="7106" spans="12:12" x14ac:dyDescent="0.25">
      <c r="L7106" s="21"/>
    </row>
    <row r="7107" spans="12:12" x14ac:dyDescent="0.25">
      <c r="L7107" s="21"/>
    </row>
    <row r="7108" spans="12:12" x14ac:dyDescent="0.25">
      <c r="L7108" s="21"/>
    </row>
    <row r="7109" spans="12:12" x14ac:dyDescent="0.25">
      <c r="L7109" s="21"/>
    </row>
    <row r="7110" spans="12:12" x14ac:dyDescent="0.25">
      <c r="L7110" s="21"/>
    </row>
    <row r="7111" spans="12:12" x14ac:dyDescent="0.25">
      <c r="L7111" s="21"/>
    </row>
    <row r="7112" spans="12:12" x14ac:dyDescent="0.25">
      <c r="L7112" s="21"/>
    </row>
    <row r="7113" spans="12:12" x14ac:dyDescent="0.25">
      <c r="L7113" s="21"/>
    </row>
    <row r="7114" spans="12:12" x14ac:dyDescent="0.25">
      <c r="L7114" s="21"/>
    </row>
    <row r="7115" spans="12:12" x14ac:dyDescent="0.25">
      <c r="L7115" s="21"/>
    </row>
    <row r="7116" spans="12:12" x14ac:dyDescent="0.25">
      <c r="L7116" s="21"/>
    </row>
    <row r="7117" spans="12:12" x14ac:dyDescent="0.25">
      <c r="L7117" s="21"/>
    </row>
    <row r="7118" spans="12:12" x14ac:dyDescent="0.25">
      <c r="L7118" s="21"/>
    </row>
    <row r="7119" spans="12:12" x14ac:dyDescent="0.25">
      <c r="L7119" s="21"/>
    </row>
    <row r="7120" spans="12:12" x14ac:dyDescent="0.25">
      <c r="L7120" s="21"/>
    </row>
    <row r="7121" spans="12:12" x14ac:dyDescent="0.25">
      <c r="L7121" s="21"/>
    </row>
    <row r="7122" spans="12:12" x14ac:dyDescent="0.25">
      <c r="L7122" s="21"/>
    </row>
    <row r="7123" spans="12:12" x14ac:dyDescent="0.25">
      <c r="L7123" s="21"/>
    </row>
    <row r="7124" spans="12:12" x14ac:dyDescent="0.25">
      <c r="L7124" s="21"/>
    </row>
    <row r="7125" spans="12:12" x14ac:dyDescent="0.25">
      <c r="L7125" s="21"/>
    </row>
    <row r="7126" spans="12:12" x14ac:dyDescent="0.25">
      <c r="L7126" s="21"/>
    </row>
    <row r="7127" spans="12:12" x14ac:dyDescent="0.25">
      <c r="L7127" s="21"/>
    </row>
    <row r="7128" spans="12:12" x14ac:dyDescent="0.25">
      <c r="L7128" s="21"/>
    </row>
    <row r="7129" spans="12:12" x14ac:dyDescent="0.25">
      <c r="L7129" s="21"/>
    </row>
    <row r="7130" spans="12:12" x14ac:dyDescent="0.25">
      <c r="L7130" s="21"/>
    </row>
    <row r="7131" spans="12:12" x14ac:dyDescent="0.25">
      <c r="L7131" s="21"/>
    </row>
    <row r="7132" spans="12:12" x14ac:dyDescent="0.25">
      <c r="L7132" s="21"/>
    </row>
    <row r="7133" spans="12:12" x14ac:dyDescent="0.25">
      <c r="L7133" s="21"/>
    </row>
    <row r="7134" spans="12:12" x14ac:dyDescent="0.25">
      <c r="L7134" s="21"/>
    </row>
    <row r="7135" spans="12:12" x14ac:dyDescent="0.25">
      <c r="L7135" s="21"/>
    </row>
    <row r="7136" spans="12:12" x14ac:dyDescent="0.25">
      <c r="L7136" s="21"/>
    </row>
    <row r="7137" spans="12:12" x14ac:dyDescent="0.25">
      <c r="L7137" s="21"/>
    </row>
    <row r="7138" spans="12:12" x14ac:dyDescent="0.25">
      <c r="L7138" s="21"/>
    </row>
    <row r="7139" spans="12:12" x14ac:dyDescent="0.25">
      <c r="L7139" s="21"/>
    </row>
    <row r="7140" spans="12:12" x14ac:dyDescent="0.25">
      <c r="L7140" s="21"/>
    </row>
    <row r="7141" spans="12:12" x14ac:dyDescent="0.25">
      <c r="L7141" s="21"/>
    </row>
    <row r="7142" spans="12:12" x14ac:dyDescent="0.25">
      <c r="L7142" s="21"/>
    </row>
    <row r="7143" spans="12:12" x14ac:dyDescent="0.25">
      <c r="L7143" s="21"/>
    </row>
    <row r="7144" spans="12:12" x14ac:dyDescent="0.25">
      <c r="L7144" s="21"/>
    </row>
    <row r="7145" spans="12:12" x14ac:dyDescent="0.25">
      <c r="L7145" s="21"/>
    </row>
    <row r="7146" spans="12:12" x14ac:dyDescent="0.25">
      <c r="L7146" s="21"/>
    </row>
    <row r="7147" spans="12:12" x14ac:dyDescent="0.25">
      <c r="L7147" s="21"/>
    </row>
    <row r="7148" spans="12:12" x14ac:dyDescent="0.25">
      <c r="L7148" s="21"/>
    </row>
    <row r="7149" spans="12:12" x14ac:dyDescent="0.25">
      <c r="L7149" s="21"/>
    </row>
    <row r="7150" spans="12:12" x14ac:dyDescent="0.25">
      <c r="L7150" s="21"/>
    </row>
    <row r="7151" spans="12:12" x14ac:dyDescent="0.25">
      <c r="L7151" s="21"/>
    </row>
    <row r="7152" spans="12:12" x14ac:dyDescent="0.25">
      <c r="L7152" s="21"/>
    </row>
    <row r="7153" spans="12:12" x14ac:dyDescent="0.25">
      <c r="L7153" s="21"/>
    </row>
    <row r="7154" spans="12:12" x14ac:dyDescent="0.25">
      <c r="L7154" s="21"/>
    </row>
    <row r="7155" spans="12:12" x14ac:dyDescent="0.25">
      <c r="L7155" s="21"/>
    </row>
    <row r="7156" spans="12:12" x14ac:dyDescent="0.25">
      <c r="L7156" s="21"/>
    </row>
    <row r="7157" spans="12:12" x14ac:dyDescent="0.25">
      <c r="L7157" s="21"/>
    </row>
    <row r="7158" spans="12:12" x14ac:dyDescent="0.25">
      <c r="L7158" s="21"/>
    </row>
    <row r="7159" spans="12:12" x14ac:dyDescent="0.25">
      <c r="L7159" s="21"/>
    </row>
    <row r="7160" spans="12:12" x14ac:dyDescent="0.25">
      <c r="L7160" s="21"/>
    </row>
    <row r="7161" spans="12:12" x14ac:dyDescent="0.25">
      <c r="L7161" s="21"/>
    </row>
    <row r="7162" spans="12:12" x14ac:dyDescent="0.25">
      <c r="L7162" s="21"/>
    </row>
    <row r="7163" spans="12:12" x14ac:dyDescent="0.25">
      <c r="L7163" s="21"/>
    </row>
    <row r="7164" spans="12:12" x14ac:dyDescent="0.25">
      <c r="L7164" s="21"/>
    </row>
    <row r="7165" spans="12:12" x14ac:dyDescent="0.25">
      <c r="L7165" s="21"/>
    </row>
    <row r="7166" spans="12:12" x14ac:dyDescent="0.25">
      <c r="L7166" s="21"/>
    </row>
    <row r="7167" spans="12:12" x14ac:dyDescent="0.25">
      <c r="L7167" s="21"/>
    </row>
    <row r="7168" spans="12:12" x14ac:dyDescent="0.25">
      <c r="L7168" s="21"/>
    </row>
    <row r="7169" spans="12:12" x14ac:dyDescent="0.25">
      <c r="L7169" s="21"/>
    </row>
    <row r="7170" spans="12:12" x14ac:dyDescent="0.25">
      <c r="L7170" s="21"/>
    </row>
    <row r="7171" spans="12:12" x14ac:dyDescent="0.25">
      <c r="L7171" s="21"/>
    </row>
    <row r="7172" spans="12:12" x14ac:dyDescent="0.25">
      <c r="L7172" s="21"/>
    </row>
    <row r="7173" spans="12:12" x14ac:dyDescent="0.25">
      <c r="L7173" s="21"/>
    </row>
    <row r="7174" spans="12:12" x14ac:dyDescent="0.25">
      <c r="L7174" s="21"/>
    </row>
    <row r="7175" spans="12:12" x14ac:dyDescent="0.25">
      <c r="L7175" s="21"/>
    </row>
    <row r="7176" spans="12:12" x14ac:dyDescent="0.25">
      <c r="L7176" s="21"/>
    </row>
    <row r="7177" spans="12:12" x14ac:dyDescent="0.25">
      <c r="L7177" s="21"/>
    </row>
    <row r="7178" spans="12:12" x14ac:dyDescent="0.25">
      <c r="L7178" s="21"/>
    </row>
    <row r="7179" spans="12:12" x14ac:dyDescent="0.25">
      <c r="L7179" s="21"/>
    </row>
    <row r="7180" spans="12:12" x14ac:dyDescent="0.25">
      <c r="L7180" s="21"/>
    </row>
    <row r="7181" spans="12:12" x14ac:dyDescent="0.25">
      <c r="L7181" s="21"/>
    </row>
    <row r="7182" spans="12:12" x14ac:dyDescent="0.25">
      <c r="L7182" s="21"/>
    </row>
    <row r="7183" spans="12:12" x14ac:dyDescent="0.25">
      <c r="L7183" s="21"/>
    </row>
    <row r="7184" spans="12:12" x14ac:dyDescent="0.25">
      <c r="L7184" s="21"/>
    </row>
    <row r="7185" spans="12:12" x14ac:dyDescent="0.25">
      <c r="L7185" s="21"/>
    </row>
    <row r="7186" spans="12:12" x14ac:dyDescent="0.25">
      <c r="L7186" s="21"/>
    </row>
    <row r="7187" spans="12:12" x14ac:dyDescent="0.25">
      <c r="L7187" s="21"/>
    </row>
    <row r="7188" spans="12:12" x14ac:dyDescent="0.25">
      <c r="L7188" s="21"/>
    </row>
    <row r="7189" spans="12:12" x14ac:dyDescent="0.25">
      <c r="L7189" s="21"/>
    </row>
    <row r="7190" spans="12:12" x14ac:dyDescent="0.25">
      <c r="L7190" s="21"/>
    </row>
    <row r="7191" spans="12:12" x14ac:dyDescent="0.25">
      <c r="L7191" s="21"/>
    </row>
    <row r="7192" spans="12:12" x14ac:dyDescent="0.25">
      <c r="L7192" s="21"/>
    </row>
    <row r="7193" spans="12:12" x14ac:dyDescent="0.25">
      <c r="L7193" s="21"/>
    </row>
    <row r="7194" spans="12:12" x14ac:dyDescent="0.25">
      <c r="L7194" s="21"/>
    </row>
    <row r="7195" spans="12:12" x14ac:dyDescent="0.25">
      <c r="L7195" s="21"/>
    </row>
    <row r="7196" spans="12:12" x14ac:dyDescent="0.25">
      <c r="L7196" s="21"/>
    </row>
    <row r="7197" spans="12:12" x14ac:dyDescent="0.25">
      <c r="L7197" s="21"/>
    </row>
    <row r="7198" spans="12:12" x14ac:dyDescent="0.25">
      <c r="L7198" s="21"/>
    </row>
    <row r="7199" spans="12:12" x14ac:dyDescent="0.25">
      <c r="L7199" s="21"/>
    </row>
    <row r="7200" spans="12:12" x14ac:dyDescent="0.25">
      <c r="L7200" s="21"/>
    </row>
    <row r="7201" spans="12:12" x14ac:dyDescent="0.25">
      <c r="L7201" s="21"/>
    </row>
    <row r="7202" spans="12:12" x14ac:dyDescent="0.25">
      <c r="L7202" s="21"/>
    </row>
    <row r="7203" spans="12:12" x14ac:dyDescent="0.25">
      <c r="L7203" s="21"/>
    </row>
    <row r="7204" spans="12:12" x14ac:dyDescent="0.25">
      <c r="L7204" s="21"/>
    </row>
    <row r="7205" spans="12:12" x14ac:dyDescent="0.25">
      <c r="L7205" s="21"/>
    </row>
    <row r="7206" spans="12:12" x14ac:dyDescent="0.25">
      <c r="L7206" s="21"/>
    </row>
    <row r="7207" spans="12:12" x14ac:dyDescent="0.25">
      <c r="L7207" s="21"/>
    </row>
    <row r="7208" spans="12:12" x14ac:dyDescent="0.25">
      <c r="L7208" s="21"/>
    </row>
    <row r="7209" spans="12:12" x14ac:dyDescent="0.25">
      <c r="L7209" s="21"/>
    </row>
    <row r="7210" spans="12:12" x14ac:dyDescent="0.25">
      <c r="L7210" s="21"/>
    </row>
    <row r="7211" spans="12:12" x14ac:dyDescent="0.25">
      <c r="L7211" s="21"/>
    </row>
    <row r="7212" spans="12:12" x14ac:dyDescent="0.25">
      <c r="L7212" s="21"/>
    </row>
    <row r="7213" spans="12:12" x14ac:dyDescent="0.25">
      <c r="L7213" s="21"/>
    </row>
    <row r="7214" spans="12:12" x14ac:dyDescent="0.25">
      <c r="L7214" s="21"/>
    </row>
    <row r="7215" spans="12:12" x14ac:dyDescent="0.25">
      <c r="L7215" s="21"/>
    </row>
    <row r="7216" spans="12:12" x14ac:dyDescent="0.25">
      <c r="L7216" s="21"/>
    </row>
    <row r="7217" spans="12:12" x14ac:dyDescent="0.25">
      <c r="L7217" s="21"/>
    </row>
    <row r="7218" spans="12:12" x14ac:dyDescent="0.25">
      <c r="L7218" s="21"/>
    </row>
    <row r="7219" spans="12:12" x14ac:dyDescent="0.25">
      <c r="L7219" s="21"/>
    </row>
    <row r="7220" spans="12:12" x14ac:dyDescent="0.25">
      <c r="L7220" s="21"/>
    </row>
    <row r="7221" spans="12:12" x14ac:dyDescent="0.25">
      <c r="L7221" s="21"/>
    </row>
    <row r="7222" spans="12:12" x14ac:dyDescent="0.25">
      <c r="L7222" s="21"/>
    </row>
    <row r="7223" spans="12:12" x14ac:dyDescent="0.25">
      <c r="L7223" s="21"/>
    </row>
    <row r="7224" spans="12:12" x14ac:dyDescent="0.25">
      <c r="L7224" s="21"/>
    </row>
    <row r="7225" spans="12:12" x14ac:dyDescent="0.25">
      <c r="L7225" s="21"/>
    </row>
    <row r="7226" spans="12:12" x14ac:dyDescent="0.25">
      <c r="L7226" s="21"/>
    </row>
    <row r="7227" spans="12:12" x14ac:dyDescent="0.25">
      <c r="L7227" s="21"/>
    </row>
    <row r="7228" spans="12:12" x14ac:dyDescent="0.25">
      <c r="L7228" s="21"/>
    </row>
    <row r="7229" spans="12:12" x14ac:dyDescent="0.25">
      <c r="L7229" s="21"/>
    </row>
    <row r="7230" spans="12:12" x14ac:dyDescent="0.25">
      <c r="L7230" s="21"/>
    </row>
    <row r="7231" spans="12:12" x14ac:dyDescent="0.25">
      <c r="L7231" s="21"/>
    </row>
    <row r="7232" spans="12:12" x14ac:dyDescent="0.25">
      <c r="L7232" s="21"/>
    </row>
    <row r="7233" spans="12:12" x14ac:dyDescent="0.25">
      <c r="L7233" s="21"/>
    </row>
    <row r="7234" spans="12:12" x14ac:dyDescent="0.25">
      <c r="L7234" s="21"/>
    </row>
    <row r="7235" spans="12:12" x14ac:dyDescent="0.25">
      <c r="L7235" s="21"/>
    </row>
    <row r="7236" spans="12:12" x14ac:dyDescent="0.25">
      <c r="L7236" s="21"/>
    </row>
    <row r="7237" spans="12:12" x14ac:dyDescent="0.25">
      <c r="L7237" s="21"/>
    </row>
    <row r="7238" spans="12:12" x14ac:dyDescent="0.25">
      <c r="L7238" s="21"/>
    </row>
    <row r="7239" spans="12:12" x14ac:dyDescent="0.25">
      <c r="L7239" s="21"/>
    </row>
    <row r="7240" spans="12:12" x14ac:dyDescent="0.25">
      <c r="L7240" s="21"/>
    </row>
    <row r="7241" spans="12:12" x14ac:dyDescent="0.25">
      <c r="L7241" s="21"/>
    </row>
    <row r="7242" spans="12:12" x14ac:dyDescent="0.25">
      <c r="L7242" s="21"/>
    </row>
    <row r="7243" spans="12:12" x14ac:dyDescent="0.25">
      <c r="L7243" s="21"/>
    </row>
    <row r="7244" spans="12:12" x14ac:dyDescent="0.25">
      <c r="L7244" s="21"/>
    </row>
    <row r="7245" spans="12:12" x14ac:dyDescent="0.25">
      <c r="L7245" s="21"/>
    </row>
    <row r="7246" spans="12:12" x14ac:dyDescent="0.25">
      <c r="L7246" s="21"/>
    </row>
    <row r="7247" spans="12:12" x14ac:dyDescent="0.25">
      <c r="L7247" s="21"/>
    </row>
    <row r="7248" spans="12:12" x14ac:dyDescent="0.25">
      <c r="L7248" s="21"/>
    </row>
    <row r="7249" spans="12:12" x14ac:dyDescent="0.25">
      <c r="L7249" s="21"/>
    </row>
    <row r="7250" spans="12:12" x14ac:dyDescent="0.25">
      <c r="L7250" s="21"/>
    </row>
    <row r="7251" spans="12:12" x14ac:dyDescent="0.25">
      <c r="L7251" s="21"/>
    </row>
    <row r="7252" spans="12:12" x14ac:dyDescent="0.25">
      <c r="L7252" s="21"/>
    </row>
    <row r="7253" spans="12:12" x14ac:dyDescent="0.25">
      <c r="L7253" s="21"/>
    </row>
    <row r="7254" spans="12:12" x14ac:dyDescent="0.25">
      <c r="L7254" s="21"/>
    </row>
    <row r="7255" spans="12:12" x14ac:dyDescent="0.25">
      <c r="L7255" s="21"/>
    </row>
    <row r="7256" spans="12:12" x14ac:dyDescent="0.25">
      <c r="L7256" s="21"/>
    </row>
    <row r="7257" spans="12:12" x14ac:dyDescent="0.25">
      <c r="L7257" s="21"/>
    </row>
    <row r="7258" spans="12:12" x14ac:dyDescent="0.25">
      <c r="L7258" s="21"/>
    </row>
    <row r="7259" spans="12:12" x14ac:dyDescent="0.25">
      <c r="L7259" s="21"/>
    </row>
    <row r="7260" spans="12:12" x14ac:dyDescent="0.25">
      <c r="L7260" s="21"/>
    </row>
    <row r="7261" spans="12:12" x14ac:dyDescent="0.25">
      <c r="L7261" s="21"/>
    </row>
    <row r="7262" spans="12:12" x14ac:dyDescent="0.25">
      <c r="L7262" s="21"/>
    </row>
    <row r="7263" spans="12:12" x14ac:dyDescent="0.25">
      <c r="L7263" s="21"/>
    </row>
    <row r="7264" spans="12:12" x14ac:dyDescent="0.25">
      <c r="L7264" s="21"/>
    </row>
    <row r="7265" spans="12:12" x14ac:dyDescent="0.25">
      <c r="L7265" s="21"/>
    </row>
    <row r="7266" spans="12:12" x14ac:dyDescent="0.25">
      <c r="L7266" s="21"/>
    </row>
    <row r="7267" spans="12:12" x14ac:dyDescent="0.25">
      <c r="L7267" s="21"/>
    </row>
    <row r="7268" spans="12:12" x14ac:dyDescent="0.25">
      <c r="L7268" s="21"/>
    </row>
    <row r="7269" spans="12:12" x14ac:dyDescent="0.25">
      <c r="L7269" s="21"/>
    </row>
    <row r="7270" spans="12:12" x14ac:dyDescent="0.25">
      <c r="L7270" s="21"/>
    </row>
    <row r="7271" spans="12:12" x14ac:dyDescent="0.25">
      <c r="L7271" s="21"/>
    </row>
    <row r="7272" spans="12:12" x14ac:dyDescent="0.25">
      <c r="L7272" s="21"/>
    </row>
    <row r="7273" spans="12:12" x14ac:dyDescent="0.25">
      <c r="L7273" s="21"/>
    </row>
    <row r="7274" spans="12:12" x14ac:dyDescent="0.25">
      <c r="L7274" s="21"/>
    </row>
    <row r="7275" spans="12:12" x14ac:dyDescent="0.25">
      <c r="L7275" s="21"/>
    </row>
    <row r="7276" spans="12:12" x14ac:dyDescent="0.25">
      <c r="L7276" s="21"/>
    </row>
    <row r="7277" spans="12:12" x14ac:dyDescent="0.25">
      <c r="L7277" s="21"/>
    </row>
    <row r="7278" spans="12:12" x14ac:dyDescent="0.25">
      <c r="L7278" s="21"/>
    </row>
    <row r="7279" spans="12:12" x14ac:dyDescent="0.25">
      <c r="L7279" s="21"/>
    </row>
    <row r="7280" spans="12:12" x14ac:dyDescent="0.25">
      <c r="L7280" s="21"/>
    </row>
    <row r="7281" spans="12:12" x14ac:dyDescent="0.25">
      <c r="L7281" s="21"/>
    </row>
    <row r="7282" spans="12:12" x14ac:dyDescent="0.25">
      <c r="L7282" s="21"/>
    </row>
    <row r="7283" spans="12:12" x14ac:dyDescent="0.25">
      <c r="L7283" s="21"/>
    </row>
    <row r="7284" spans="12:12" x14ac:dyDescent="0.25">
      <c r="L7284" s="21"/>
    </row>
    <row r="7285" spans="12:12" x14ac:dyDescent="0.25">
      <c r="L7285" s="21"/>
    </row>
    <row r="7286" spans="12:12" x14ac:dyDescent="0.25">
      <c r="L7286" s="21"/>
    </row>
    <row r="7287" spans="12:12" x14ac:dyDescent="0.25">
      <c r="L7287" s="21"/>
    </row>
    <row r="7288" spans="12:12" x14ac:dyDescent="0.25">
      <c r="L7288" s="21"/>
    </row>
    <row r="7289" spans="12:12" x14ac:dyDescent="0.25">
      <c r="L7289" s="21"/>
    </row>
    <row r="7290" spans="12:12" x14ac:dyDescent="0.25">
      <c r="L7290" s="21"/>
    </row>
    <row r="7291" spans="12:12" x14ac:dyDescent="0.25">
      <c r="L7291" s="21"/>
    </row>
    <row r="7292" spans="12:12" x14ac:dyDescent="0.25">
      <c r="L7292" s="21"/>
    </row>
    <row r="7293" spans="12:12" x14ac:dyDescent="0.25">
      <c r="L7293" s="21"/>
    </row>
    <row r="7294" spans="12:12" x14ac:dyDescent="0.25">
      <c r="L7294" s="21"/>
    </row>
    <row r="7295" spans="12:12" x14ac:dyDescent="0.25">
      <c r="L7295" s="21"/>
    </row>
    <row r="7296" spans="12:12" x14ac:dyDescent="0.25">
      <c r="L7296" s="21"/>
    </row>
    <row r="7297" spans="12:12" x14ac:dyDescent="0.25">
      <c r="L7297" s="21"/>
    </row>
    <row r="7298" spans="12:12" x14ac:dyDescent="0.25">
      <c r="L7298" s="21"/>
    </row>
    <row r="7299" spans="12:12" x14ac:dyDescent="0.25">
      <c r="L7299" s="21"/>
    </row>
    <row r="7300" spans="12:12" x14ac:dyDescent="0.25">
      <c r="L7300" s="21"/>
    </row>
    <row r="7301" spans="12:12" x14ac:dyDescent="0.25">
      <c r="L7301" s="21"/>
    </row>
    <row r="7302" spans="12:12" x14ac:dyDescent="0.25">
      <c r="L7302" s="21"/>
    </row>
    <row r="7303" spans="12:12" x14ac:dyDescent="0.25">
      <c r="L7303" s="21"/>
    </row>
    <row r="7304" spans="12:12" x14ac:dyDescent="0.25">
      <c r="L7304" s="21"/>
    </row>
    <row r="7305" spans="12:12" x14ac:dyDescent="0.25">
      <c r="L7305" s="21"/>
    </row>
    <row r="7306" spans="12:12" x14ac:dyDescent="0.25">
      <c r="L7306" s="21"/>
    </row>
    <row r="7307" spans="12:12" x14ac:dyDescent="0.25">
      <c r="L7307" s="21"/>
    </row>
    <row r="7308" spans="12:12" x14ac:dyDescent="0.25">
      <c r="L7308" s="21"/>
    </row>
    <row r="7309" spans="12:12" x14ac:dyDescent="0.25">
      <c r="L7309" s="21"/>
    </row>
    <row r="7310" spans="12:12" x14ac:dyDescent="0.25">
      <c r="L7310" s="21"/>
    </row>
    <row r="7311" spans="12:12" x14ac:dyDescent="0.25">
      <c r="L7311" s="21"/>
    </row>
    <row r="7312" spans="12:12" x14ac:dyDescent="0.25">
      <c r="L7312" s="21"/>
    </row>
    <row r="7313" spans="12:12" x14ac:dyDescent="0.25">
      <c r="L7313" s="21"/>
    </row>
    <row r="7314" spans="12:12" x14ac:dyDescent="0.25">
      <c r="L7314" s="21"/>
    </row>
    <row r="7315" spans="12:12" x14ac:dyDescent="0.25">
      <c r="L7315" s="21"/>
    </row>
    <row r="7316" spans="12:12" x14ac:dyDescent="0.25">
      <c r="L7316" s="21"/>
    </row>
    <row r="7317" spans="12:12" x14ac:dyDescent="0.25">
      <c r="L7317" s="21"/>
    </row>
    <row r="7318" spans="12:12" x14ac:dyDescent="0.25">
      <c r="L7318" s="21"/>
    </row>
    <row r="7319" spans="12:12" x14ac:dyDescent="0.25">
      <c r="L7319" s="21"/>
    </row>
    <row r="7320" spans="12:12" x14ac:dyDescent="0.25">
      <c r="L7320" s="21"/>
    </row>
    <row r="7321" spans="12:12" x14ac:dyDescent="0.25">
      <c r="L7321" s="21"/>
    </row>
    <row r="7322" spans="12:12" x14ac:dyDescent="0.25">
      <c r="L7322" s="21"/>
    </row>
    <row r="7323" spans="12:12" x14ac:dyDescent="0.25">
      <c r="L7323" s="21"/>
    </row>
    <row r="7324" spans="12:12" x14ac:dyDescent="0.25">
      <c r="L7324" s="21"/>
    </row>
    <row r="7325" spans="12:12" x14ac:dyDescent="0.25">
      <c r="L7325" s="21"/>
    </row>
    <row r="7326" spans="12:12" x14ac:dyDescent="0.25">
      <c r="L7326" s="21"/>
    </row>
    <row r="7327" spans="12:12" x14ac:dyDescent="0.25">
      <c r="L7327" s="21"/>
    </row>
    <row r="7328" spans="12:12" x14ac:dyDescent="0.25">
      <c r="L7328" s="21"/>
    </row>
    <row r="7329" spans="12:12" x14ac:dyDescent="0.25">
      <c r="L7329" s="21"/>
    </row>
    <row r="7330" spans="12:12" x14ac:dyDescent="0.25">
      <c r="L7330" s="21"/>
    </row>
    <row r="7331" spans="12:12" x14ac:dyDescent="0.25">
      <c r="L7331" s="21"/>
    </row>
    <row r="7332" spans="12:12" x14ac:dyDescent="0.25">
      <c r="L7332" s="21"/>
    </row>
    <row r="7333" spans="12:12" x14ac:dyDescent="0.25">
      <c r="L7333" s="21"/>
    </row>
    <row r="7334" spans="12:12" x14ac:dyDescent="0.25">
      <c r="L7334" s="21"/>
    </row>
    <row r="7335" spans="12:12" x14ac:dyDescent="0.25">
      <c r="L7335" s="21"/>
    </row>
    <row r="7336" spans="12:12" x14ac:dyDescent="0.25">
      <c r="L7336" s="21"/>
    </row>
    <row r="7337" spans="12:12" x14ac:dyDescent="0.25">
      <c r="L7337" s="21"/>
    </row>
    <row r="7338" spans="12:12" x14ac:dyDescent="0.25">
      <c r="L7338" s="21"/>
    </row>
    <row r="7339" spans="12:12" x14ac:dyDescent="0.25">
      <c r="L7339" s="21"/>
    </row>
    <row r="7340" spans="12:12" x14ac:dyDescent="0.25">
      <c r="L7340" s="21"/>
    </row>
    <row r="7341" spans="12:12" x14ac:dyDescent="0.25">
      <c r="L7341" s="21"/>
    </row>
    <row r="7342" spans="12:12" x14ac:dyDescent="0.25">
      <c r="L7342" s="21"/>
    </row>
    <row r="7343" spans="12:12" x14ac:dyDescent="0.25">
      <c r="L7343" s="21"/>
    </row>
    <row r="7344" spans="12:12" x14ac:dyDescent="0.25">
      <c r="L7344" s="21"/>
    </row>
    <row r="7345" spans="12:12" x14ac:dyDescent="0.25">
      <c r="L7345" s="21"/>
    </row>
    <row r="7346" spans="12:12" x14ac:dyDescent="0.25">
      <c r="L7346" s="21"/>
    </row>
    <row r="7347" spans="12:12" x14ac:dyDescent="0.25">
      <c r="L7347" s="21"/>
    </row>
    <row r="7348" spans="12:12" x14ac:dyDescent="0.25">
      <c r="L7348" s="21"/>
    </row>
    <row r="7349" spans="12:12" x14ac:dyDescent="0.25">
      <c r="L7349" s="21"/>
    </row>
    <row r="7350" spans="12:12" x14ac:dyDescent="0.25">
      <c r="L7350" s="21"/>
    </row>
    <row r="7351" spans="12:12" x14ac:dyDescent="0.25">
      <c r="L7351" s="21"/>
    </row>
    <row r="7352" spans="12:12" x14ac:dyDescent="0.25">
      <c r="L7352" s="21"/>
    </row>
    <row r="7353" spans="12:12" x14ac:dyDescent="0.25">
      <c r="L7353" s="21"/>
    </row>
    <row r="7354" spans="12:12" x14ac:dyDescent="0.25">
      <c r="L7354" s="21"/>
    </row>
    <row r="7355" spans="12:12" x14ac:dyDescent="0.25">
      <c r="L7355" s="21"/>
    </row>
    <row r="7356" spans="12:12" x14ac:dyDescent="0.25">
      <c r="L7356" s="21"/>
    </row>
    <row r="7357" spans="12:12" x14ac:dyDescent="0.25">
      <c r="L7357" s="21"/>
    </row>
    <row r="7358" spans="12:12" x14ac:dyDescent="0.25">
      <c r="L7358" s="21"/>
    </row>
    <row r="7359" spans="12:12" x14ac:dyDescent="0.25">
      <c r="L7359" s="21"/>
    </row>
    <row r="7360" spans="12:12" x14ac:dyDescent="0.25">
      <c r="L7360" s="21"/>
    </row>
    <row r="7361" spans="12:12" x14ac:dyDescent="0.25">
      <c r="L7361" s="21"/>
    </row>
    <row r="7362" spans="12:12" x14ac:dyDescent="0.25">
      <c r="L7362" s="21"/>
    </row>
    <row r="7363" spans="12:12" x14ac:dyDescent="0.25">
      <c r="L7363" s="21"/>
    </row>
    <row r="7364" spans="12:12" x14ac:dyDescent="0.25">
      <c r="L7364" s="21"/>
    </row>
    <row r="7365" spans="12:12" x14ac:dyDescent="0.25">
      <c r="L7365" s="21"/>
    </row>
    <row r="7366" spans="12:12" x14ac:dyDescent="0.25">
      <c r="L7366" s="21"/>
    </row>
    <row r="7367" spans="12:12" x14ac:dyDescent="0.25">
      <c r="L7367" s="21"/>
    </row>
    <row r="7368" spans="12:12" x14ac:dyDescent="0.25">
      <c r="L7368" s="21"/>
    </row>
    <row r="7369" spans="12:12" x14ac:dyDescent="0.25">
      <c r="L7369" s="21"/>
    </row>
    <row r="7370" spans="12:12" x14ac:dyDescent="0.25">
      <c r="L7370" s="21"/>
    </row>
    <row r="7371" spans="12:12" x14ac:dyDescent="0.25">
      <c r="L7371" s="21"/>
    </row>
    <row r="7372" spans="12:12" x14ac:dyDescent="0.25">
      <c r="L7372" s="21"/>
    </row>
    <row r="7373" spans="12:12" x14ac:dyDescent="0.25">
      <c r="L7373" s="21"/>
    </row>
    <row r="7374" spans="12:12" x14ac:dyDescent="0.25">
      <c r="L7374" s="21"/>
    </row>
    <row r="7375" spans="12:12" x14ac:dyDescent="0.25">
      <c r="L7375" s="21"/>
    </row>
    <row r="7376" spans="12:12" x14ac:dyDescent="0.25">
      <c r="L7376" s="21"/>
    </row>
    <row r="7377" spans="12:12" x14ac:dyDescent="0.25">
      <c r="L7377" s="21"/>
    </row>
    <row r="7378" spans="12:12" x14ac:dyDescent="0.25">
      <c r="L7378" s="21"/>
    </row>
    <row r="7379" spans="12:12" x14ac:dyDescent="0.25">
      <c r="L7379" s="21"/>
    </row>
    <row r="7380" spans="12:12" x14ac:dyDescent="0.25">
      <c r="L7380" s="21"/>
    </row>
    <row r="7381" spans="12:12" x14ac:dyDescent="0.25">
      <c r="L7381" s="21"/>
    </row>
    <row r="7382" spans="12:12" x14ac:dyDescent="0.25">
      <c r="L7382" s="21"/>
    </row>
    <row r="7383" spans="12:12" x14ac:dyDescent="0.25">
      <c r="L7383" s="21"/>
    </row>
    <row r="7384" spans="12:12" x14ac:dyDescent="0.25">
      <c r="L7384" s="21"/>
    </row>
    <row r="7385" spans="12:12" x14ac:dyDescent="0.25">
      <c r="L7385" s="21"/>
    </row>
    <row r="7386" spans="12:12" x14ac:dyDescent="0.25">
      <c r="L7386" s="21"/>
    </row>
    <row r="7387" spans="12:12" x14ac:dyDescent="0.25">
      <c r="L7387" s="21"/>
    </row>
    <row r="7388" spans="12:12" x14ac:dyDescent="0.25">
      <c r="L7388" s="21"/>
    </row>
    <row r="7389" spans="12:12" x14ac:dyDescent="0.25">
      <c r="L7389" s="21"/>
    </row>
    <row r="7390" spans="12:12" x14ac:dyDescent="0.25">
      <c r="L7390" s="21"/>
    </row>
    <row r="7391" spans="12:12" x14ac:dyDescent="0.25">
      <c r="L7391" s="21"/>
    </row>
    <row r="7392" spans="12:12" x14ac:dyDescent="0.25">
      <c r="L7392" s="21"/>
    </row>
    <row r="7393" spans="12:12" x14ac:dyDescent="0.25">
      <c r="L7393" s="21"/>
    </row>
    <row r="7394" spans="12:12" x14ac:dyDescent="0.25">
      <c r="L7394" s="21"/>
    </row>
    <row r="7395" spans="12:12" x14ac:dyDescent="0.25">
      <c r="L7395" s="21"/>
    </row>
    <row r="7396" spans="12:12" x14ac:dyDescent="0.25">
      <c r="L7396" s="21"/>
    </row>
    <row r="7397" spans="12:12" x14ac:dyDescent="0.25">
      <c r="L7397" s="21"/>
    </row>
    <row r="7398" spans="12:12" x14ac:dyDescent="0.25">
      <c r="L7398" s="21"/>
    </row>
    <row r="7399" spans="12:12" x14ac:dyDescent="0.25">
      <c r="L7399" s="21"/>
    </row>
    <row r="7400" spans="12:12" x14ac:dyDescent="0.25">
      <c r="L7400" s="21"/>
    </row>
    <row r="7401" spans="12:12" x14ac:dyDescent="0.25">
      <c r="L7401" s="21"/>
    </row>
    <row r="7402" spans="12:12" x14ac:dyDescent="0.25">
      <c r="L7402" s="21"/>
    </row>
    <row r="7403" spans="12:12" x14ac:dyDescent="0.25">
      <c r="L7403" s="21"/>
    </row>
    <row r="7404" spans="12:12" x14ac:dyDescent="0.25">
      <c r="L7404" s="21"/>
    </row>
    <row r="7405" spans="12:12" x14ac:dyDescent="0.25">
      <c r="L7405" s="21"/>
    </row>
    <row r="7406" spans="12:12" x14ac:dyDescent="0.25">
      <c r="L7406" s="21"/>
    </row>
    <row r="7407" spans="12:12" x14ac:dyDescent="0.25">
      <c r="L7407" s="21"/>
    </row>
    <row r="7408" spans="12:12" x14ac:dyDescent="0.25">
      <c r="L7408" s="21"/>
    </row>
    <row r="7409" spans="12:12" x14ac:dyDescent="0.25">
      <c r="L7409" s="21"/>
    </row>
    <row r="7410" spans="12:12" x14ac:dyDescent="0.25">
      <c r="L7410" s="21"/>
    </row>
    <row r="7411" spans="12:12" x14ac:dyDescent="0.25">
      <c r="L7411" s="21"/>
    </row>
    <row r="7412" spans="12:12" x14ac:dyDescent="0.25">
      <c r="L7412" s="21"/>
    </row>
    <row r="7413" spans="12:12" x14ac:dyDescent="0.25">
      <c r="L7413" s="21"/>
    </row>
    <row r="7414" spans="12:12" x14ac:dyDescent="0.25">
      <c r="L7414" s="21"/>
    </row>
    <row r="7415" spans="12:12" x14ac:dyDescent="0.25">
      <c r="L7415" s="21"/>
    </row>
    <row r="7416" spans="12:12" x14ac:dyDescent="0.25">
      <c r="L7416" s="21"/>
    </row>
    <row r="7417" spans="12:12" x14ac:dyDescent="0.25">
      <c r="L7417" s="21"/>
    </row>
    <row r="7418" spans="12:12" x14ac:dyDescent="0.25">
      <c r="L7418" s="21"/>
    </row>
    <row r="7419" spans="12:12" x14ac:dyDescent="0.25">
      <c r="L7419" s="21"/>
    </row>
    <row r="7420" spans="12:12" x14ac:dyDescent="0.25">
      <c r="L7420" s="21"/>
    </row>
    <row r="7421" spans="12:12" x14ac:dyDescent="0.25">
      <c r="L7421" s="21"/>
    </row>
    <row r="7422" spans="12:12" x14ac:dyDescent="0.25">
      <c r="L7422" s="21"/>
    </row>
    <row r="7423" spans="12:12" x14ac:dyDescent="0.25">
      <c r="L7423" s="21"/>
    </row>
    <row r="7424" spans="12:12" x14ac:dyDescent="0.25">
      <c r="L7424" s="21"/>
    </row>
    <row r="7425" spans="12:12" x14ac:dyDescent="0.25">
      <c r="L7425" s="21"/>
    </row>
    <row r="7426" spans="12:12" x14ac:dyDescent="0.25">
      <c r="L7426" s="21"/>
    </row>
    <row r="7427" spans="12:12" x14ac:dyDescent="0.25">
      <c r="L7427" s="21"/>
    </row>
    <row r="7428" spans="12:12" x14ac:dyDescent="0.25">
      <c r="L7428" s="21"/>
    </row>
    <row r="7429" spans="12:12" x14ac:dyDescent="0.25">
      <c r="L7429" s="21"/>
    </row>
    <row r="7430" spans="12:12" x14ac:dyDescent="0.25">
      <c r="L7430" s="21"/>
    </row>
    <row r="7431" spans="12:12" x14ac:dyDescent="0.25">
      <c r="L7431" s="21"/>
    </row>
    <row r="7432" spans="12:12" x14ac:dyDescent="0.25">
      <c r="L7432" s="21"/>
    </row>
    <row r="7433" spans="12:12" x14ac:dyDescent="0.25">
      <c r="L7433" s="21"/>
    </row>
    <row r="7434" spans="12:12" x14ac:dyDescent="0.25">
      <c r="L7434" s="21"/>
    </row>
    <row r="7435" spans="12:12" x14ac:dyDescent="0.25">
      <c r="L7435" s="21"/>
    </row>
    <row r="7436" spans="12:12" x14ac:dyDescent="0.25">
      <c r="L7436" s="21"/>
    </row>
    <row r="7437" spans="12:12" x14ac:dyDescent="0.25">
      <c r="L7437" s="21"/>
    </row>
    <row r="7438" spans="12:12" x14ac:dyDescent="0.25">
      <c r="L7438" s="21"/>
    </row>
    <row r="7439" spans="12:12" x14ac:dyDescent="0.25">
      <c r="L7439" s="21"/>
    </row>
    <row r="7440" spans="12:12" x14ac:dyDescent="0.25">
      <c r="L7440" s="21"/>
    </row>
    <row r="7441" spans="12:12" x14ac:dyDescent="0.25">
      <c r="L7441" s="21"/>
    </row>
    <row r="7442" spans="12:12" x14ac:dyDescent="0.25">
      <c r="L7442" s="21"/>
    </row>
    <row r="7443" spans="12:12" x14ac:dyDescent="0.25">
      <c r="L7443" s="21"/>
    </row>
    <row r="7444" spans="12:12" x14ac:dyDescent="0.25">
      <c r="L7444" s="21"/>
    </row>
    <row r="7445" spans="12:12" x14ac:dyDescent="0.25">
      <c r="L7445" s="21"/>
    </row>
    <row r="7446" spans="12:12" x14ac:dyDescent="0.25">
      <c r="L7446" s="21"/>
    </row>
    <row r="7447" spans="12:12" x14ac:dyDescent="0.25">
      <c r="L7447" s="21"/>
    </row>
    <row r="7448" spans="12:12" x14ac:dyDescent="0.25">
      <c r="L7448" s="21"/>
    </row>
    <row r="7449" spans="12:12" x14ac:dyDescent="0.25">
      <c r="L7449" s="21"/>
    </row>
    <row r="7450" spans="12:12" x14ac:dyDescent="0.25">
      <c r="L7450" s="21"/>
    </row>
    <row r="7451" spans="12:12" x14ac:dyDescent="0.25">
      <c r="L7451" s="21"/>
    </row>
    <row r="7452" spans="12:12" x14ac:dyDescent="0.25">
      <c r="L7452" s="21"/>
    </row>
    <row r="7453" spans="12:12" x14ac:dyDescent="0.25">
      <c r="L7453" s="21"/>
    </row>
    <row r="7454" spans="12:12" x14ac:dyDescent="0.25">
      <c r="L7454" s="21"/>
    </row>
    <row r="7455" spans="12:12" x14ac:dyDescent="0.25">
      <c r="L7455" s="21"/>
    </row>
    <row r="7456" spans="12:12" x14ac:dyDescent="0.25">
      <c r="L7456" s="21"/>
    </row>
    <row r="7457" spans="12:12" x14ac:dyDescent="0.25">
      <c r="L7457" s="21"/>
    </row>
    <row r="7458" spans="12:12" x14ac:dyDescent="0.25">
      <c r="L7458" s="21"/>
    </row>
    <row r="7459" spans="12:12" x14ac:dyDescent="0.25">
      <c r="L7459" s="21"/>
    </row>
    <row r="7460" spans="12:12" x14ac:dyDescent="0.25">
      <c r="L7460" s="21"/>
    </row>
    <row r="7461" spans="12:12" x14ac:dyDescent="0.25">
      <c r="L7461" s="21"/>
    </row>
    <row r="7462" spans="12:12" x14ac:dyDescent="0.25">
      <c r="L7462" s="21"/>
    </row>
    <row r="7463" spans="12:12" x14ac:dyDescent="0.25">
      <c r="L7463" s="21"/>
    </row>
    <row r="7464" spans="12:12" x14ac:dyDescent="0.25">
      <c r="L7464" s="21"/>
    </row>
    <row r="7465" spans="12:12" x14ac:dyDescent="0.25">
      <c r="L7465" s="21"/>
    </row>
    <row r="7466" spans="12:12" x14ac:dyDescent="0.25">
      <c r="L7466" s="21"/>
    </row>
    <row r="7467" spans="12:12" x14ac:dyDescent="0.25">
      <c r="L7467" s="21"/>
    </row>
    <row r="7468" spans="12:12" x14ac:dyDescent="0.25">
      <c r="L7468" s="21"/>
    </row>
    <row r="7469" spans="12:12" x14ac:dyDescent="0.25">
      <c r="L7469" s="21"/>
    </row>
    <row r="7470" spans="12:12" x14ac:dyDescent="0.25">
      <c r="L7470" s="21"/>
    </row>
    <row r="7471" spans="12:12" x14ac:dyDescent="0.25">
      <c r="L7471" s="21"/>
    </row>
    <row r="7472" spans="12:12" x14ac:dyDescent="0.25">
      <c r="L7472" s="21"/>
    </row>
    <row r="7473" spans="12:12" x14ac:dyDescent="0.25">
      <c r="L7473" s="21"/>
    </row>
    <row r="7474" spans="12:12" x14ac:dyDescent="0.25">
      <c r="L7474" s="21"/>
    </row>
    <row r="7475" spans="12:12" x14ac:dyDescent="0.25">
      <c r="L7475" s="21"/>
    </row>
    <row r="7476" spans="12:12" x14ac:dyDescent="0.25">
      <c r="L7476" s="21"/>
    </row>
    <row r="7477" spans="12:12" x14ac:dyDescent="0.25">
      <c r="L7477" s="21"/>
    </row>
    <row r="7478" spans="12:12" x14ac:dyDescent="0.25">
      <c r="L7478" s="21"/>
    </row>
    <row r="7479" spans="12:12" x14ac:dyDescent="0.25">
      <c r="L7479" s="21"/>
    </row>
    <row r="7480" spans="12:12" x14ac:dyDescent="0.25">
      <c r="L7480" s="21"/>
    </row>
    <row r="7481" spans="12:12" x14ac:dyDescent="0.25">
      <c r="L7481" s="21"/>
    </row>
    <row r="7482" spans="12:12" x14ac:dyDescent="0.25">
      <c r="L7482" s="21"/>
    </row>
    <row r="7483" spans="12:12" x14ac:dyDescent="0.25">
      <c r="L7483" s="21"/>
    </row>
    <row r="7484" spans="12:12" x14ac:dyDescent="0.25">
      <c r="L7484" s="21"/>
    </row>
    <row r="7485" spans="12:12" x14ac:dyDescent="0.25">
      <c r="L7485" s="21"/>
    </row>
    <row r="7486" spans="12:12" x14ac:dyDescent="0.25">
      <c r="L7486" s="21"/>
    </row>
    <row r="7487" spans="12:12" x14ac:dyDescent="0.25">
      <c r="L7487" s="21"/>
    </row>
    <row r="7488" spans="12:12" x14ac:dyDescent="0.25">
      <c r="L7488" s="21"/>
    </row>
    <row r="7489" spans="12:12" x14ac:dyDescent="0.25">
      <c r="L7489" s="21"/>
    </row>
    <row r="7490" spans="12:12" x14ac:dyDescent="0.25">
      <c r="L7490" s="21"/>
    </row>
    <row r="7491" spans="12:12" x14ac:dyDescent="0.25">
      <c r="L7491" s="21"/>
    </row>
    <row r="7492" spans="12:12" x14ac:dyDescent="0.25">
      <c r="L7492" s="21"/>
    </row>
    <row r="7493" spans="12:12" x14ac:dyDescent="0.25">
      <c r="L7493" s="21"/>
    </row>
    <row r="7494" spans="12:12" x14ac:dyDescent="0.25">
      <c r="L7494" s="21"/>
    </row>
    <row r="7495" spans="12:12" x14ac:dyDescent="0.25">
      <c r="L7495" s="21"/>
    </row>
    <row r="7496" spans="12:12" x14ac:dyDescent="0.25">
      <c r="L7496" s="21"/>
    </row>
    <row r="7497" spans="12:12" x14ac:dyDescent="0.25">
      <c r="L7497" s="21"/>
    </row>
    <row r="7498" spans="12:12" x14ac:dyDescent="0.25">
      <c r="L7498" s="21"/>
    </row>
    <row r="7499" spans="12:12" x14ac:dyDescent="0.25">
      <c r="L7499" s="21"/>
    </row>
    <row r="7500" spans="12:12" x14ac:dyDescent="0.25">
      <c r="L7500" s="21"/>
    </row>
    <row r="7501" spans="12:12" x14ac:dyDescent="0.25">
      <c r="L7501" s="21"/>
    </row>
    <row r="7502" spans="12:12" x14ac:dyDescent="0.25">
      <c r="L7502" s="21"/>
    </row>
    <row r="7503" spans="12:12" x14ac:dyDescent="0.25">
      <c r="L7503" s="21"/>
    </row>
    <row r="7504" spans="12:12" x14ac:dyDescent="0.25">
      <c r="L7504" s="21"/>
    </row>
    <row r="7505" spans="12:12" x14ac:dyDescent="0.25">
      <c r="L7505" s="21"/>
    </row>
    <row r="7506" spans="12:12" x14ac:dyDescent="0.25">
      <c r="L7506" s="21"/>
    </row>
    <row r="7507" spans="12:12" x14ac:dyDescent="0.25">
      <c r="L7507" s="21"/>
    </row>
    <row r="7508" spans="12:12" x14ac:dyDescent="0.25">
      <c r="L7508" s="21"/>
    </row>
    <row r="7509" spans="12:12" x14ac:dyDescent="0.25">
      <c r="L7509" s="21"/>
    </row>
    <row r="7510" spans="12:12" x14ac:dyDescent="0.25">
      <c r="L7510" s="21"/>
    </row>
    <row r="7511" spans="12:12" x14ac:dyDescent="0.25">
      <c r="L7511" s="21"/>
    </row>
    <row r="7512" spans="12:12" x14ac:dyDescent="0.25">
      <c r="L7512" s="21"/>
    </row>
    <row r="7513" spans="12:12" x14ac:dyDescent="0.25">
      <c r="L7513" s="21"/>
    </row>
    <row r="7514" spans="12:12" x14ac:dyDescent="0.25">
      <c r="L7514" s="21"/>
    </row>
    <row r="7515" spans="12:12" x14ac:dyDescent="0.25">
      <c r="L7515" s="21"/>
    </row>
    <row r="7516" spans="12:12" x14ac:dyDescent="0.25">
      <c r="L7516" s="21"/>
    </row>
    <row r="7517" spans="12:12" x14ac:dyDescent="0.25">
      <c r="L7517" s="21"/>
    </row>
    <row r="7518" spans="12:12" x14ac:dyDescent="0.25">
      <c r="L7518" s="21"/>
    </row>
    <row r="7519" spans="12:12" x14ac:dyDescent="0.25">
      <c r="L7519" s="21"/>
    </row>
    <row r="7520" spans="12:12" x14ac:dyDescent="0.25">
      <c r="L7520" s="21"/>
    </row>
    <row r="7521" spans="12:12" x14ac:dyDescent="0.25">
      <c r="L7521" s="21"/>
    </row>
    <row r="7522" spans="12:12" x14ac:dyDescent="0.25">
      <c r="L7522" s="21"/>
    </row>
    <row r="7523" spans="12:12" x14ac:dyDescent="0.25">
      <c r="L7523" s="21"/>
    </row>
    <row r="7524" spans="12:12" x14ac:dyDescent="0.25">
      <c r="L7524" s="21"/>
    </row>
    <row r="7525" spans="12:12" x14ac:dyDescent="0.25">
      <c r="L7525" s="21"/>
    </row>
    <row r="7526" spans="12:12" x14ac:dyDescent="0.25">
      <c r="L7526" s="21"/>
    </row>
    <row r="7527" spans="12:12" x14ac:dyDescent="0.25">
      <c r="L7527" s="21"/>
    </row>
    <row r="7528" spans="12:12" x14ac:dyDescent="0.25">
      <c r="L7528" s="21"/>
    </row>
    <row r="7529" spans="12:12" x14ac:dyDescent="0.25">
      <c r="L7529" s="21"/>
    </row>
    <row r="7530" spans="12:12" x14ac:dyDescent="0.25">
      <c r="L7530" s="21"/>
    </row>
    <row r="7531" spans="12:12" x14ac:dyDescent="0.25">
      <c r="L7531" s="21"/>
    </row>
    <row r="7532" spans="12:12" x14ac:dyDescent="0.25">
      <c r="L7532" s="21"/>
    </row>
    <row r="7533" spans="12:12" x14ac:dyDescent="0.25">
      <c r="L7533" s="21"/>
    </row>
    <row r="7534" spans="12:12" x14ac:dyDescent="0.25">
      <c r="L7534" s="21"/>
    </row>
    <row r="7535" spans="12:12" x14ac:dyDescent="0.25">
      <c r="L7535" s="21"/>
    </row>
    <row r="7536" spans="12:12" x14ac:dyDescent="0.25">
      <c r="L7536" s="21"/>
    </row>
    <row r="7537" spans="12:12" x14ac:dyDescent="0.25">
      <c r="L7537" s="21"/>
    </row>
    <row r="7538" spans="12:12" x14ac:dyDescent="0.25">
      <c r="L7538" s="21"/>
    </row>
    <row r="7539" spans="12:12" x14ac:dyDescent="0.25">
      <c r="L7539" s="21"/>
    </row>
    <row r="7540" spans="12:12" x14ac:dyDescent="0.25">
      <c r="L7540" s="21"/>
    </row>
    <row r="7541" spans="12:12" x14ac:dyDescent="0.25">
      <c r="L7541" s="21"/>
    </row>
    <row r="7542" spans="12:12" x14ac:dyDescent="0.25">
      <c r="L7542" s="21"/>
    </row>
    <row r="7543" spans="12:12" x14ac:dyDescent="0.25">
      <c r="L7543" s="21"/>
    </row>
    <row r="7544" spans="12:12" x14ac:dyDescent="0.25">
      <c r="L7544" s="21"/>
    </row>
    <row r="7545" spans="12:12" x14ac:dyDescent="0.25">
      <c r="L7545" s="21"/>
    </row>
    <row r="7546" spans="12:12" x14ac:dyDescent="0.25">
      <c r="L7546" s="21"/>
    </row>
    <row r="7547" spans="12:12" x14ac:dyDescent="0.25">
      <c r="L7547" s="21"/>
    </row>
    <row r="7548" spans="12:12" x14ac:dyDescent="0.25">
      <c r="L7548" s="21"/>
    </row>
    <row r="7549" spans="12:12" x14ac:dyDescent="0.25">
      <c r="L7549" s="21"/>
    </row>
    <row r="7550" spans="12:12" x14ac:dyDescent="0.25">
      <c r="L7550" s="21"/>
    </row>
    <row r="7551" spans="12:12" x14ac:dyDescent="0.25">
      <c r="L7551" s="21"/>
    </row>
    <row r="7552" spans="12:12" x14ac:dyDescent="0.25">
      <c r="L7552" s="21"/>
    </row>
    <row r="7553" spans="12:12" x14ac:dyDescent="0.25">
      <c r="L7553" s="21"/>
    </row>
    <row r="7554" spans="12:12" x14ac:dyDescent="0.25">
      <c r="L7554" s="21"/>
    </row>
    <row r="7555" spans="12:12" x14ac:dyDescent="0.25">
      <c r="L7555" s="21"/>
    </row>
    <row r="7556" spans="12:12" x14ac:dyDescent="0.25">
      <c r="L7556" s="21"/>
    </row>
    <row r="7557" spans="12:12" x14ac:dyDescent="0.25">
      <c r="L7557" s="21"/>
    </row>
    <row r="7558" spans="12:12" x14ac:dyDescent="0.25">
      <c r="L7558" s="21"/>
    </row>
    <row r="7559" spans="12:12" x14ac:dyDescent="0.25">
      <c r="L7559" s="21"/>
    </row>
    <row r="7560" spans="12:12" x14ac:dyDescent="0.25">
      <c r="L7560" s="21"/>
    </row>
    <row r="7561" spans="12:12" x14ac:dyDescent="0.25">
      <c r="L7561" s="21"/>
    </row>
    <row r="7562" spans="12:12" x14ac:dyDescent="0.25">
      <c r="L7562" s="21"/>
    </row>
    <row r="7563" spans="12:12" x14ac:dyDescent="0.25">
      <c r="L7563" s="21"/>
    </row>
    <row r="7564" spans="12:12" x14ac:dyDescent="0.25">
      <c r="L7564" s="21"/>
    </row>
    <row r="7565" spans="12:12" x14ac:dyDescent="0.25">
      <c r="L7565" s="21"/>
    </row>
    <row r="7566" spans="12:12" x14ac:dyDescent="0.25">
      <c r="L7566" s="21"/>
    </row>
    <row r="7567" spans="12:12" x14ac:dyDescent="0.25">
      <c r="L7567" s="21"/>
    </row>
    <row r="7568" spans="12:12" x14ac:dyDescent="0.25">
      <c r="L7568" s="21"/>
    </row>
    <row r="7569" spans="12:12" x14ac:dyDescent="0.25">
      <c r="L7569" s="21"/>
    </row>
    <row r="7570" spans="12:12" x14ac:dyDescent="0.25">
      <c r="L7570" s="21"/>
    </row>
    <row r="7571" spans="12:12" x14ac:dyDescent="0.25">
      <c r="L7571" s="21"/>
    </row>
    <row r="7572" spans="12:12" x14ac:dyDescent="0.25">
      <c r="L7572" s="21"/>
    </row>
    <row r="7573" spans="12:12" x14ac:dyDescent="0.25">
      <c r="L7573" s="21"/>
    </row>
    <row r="7574" spans="12:12" x14ac:dyDescent="0.25">
      <c r="L7574" s="21"/>
    </row>
    <row r="7575" spans="12:12" x14ac:dyDescent="0.25">
      <c r="L7575" s="21"/>
    </row>
    <row r="7576" spans="12:12" x14ac:dyDescent="0.25">
      <c r="L7576" s="21"/>
    </row>
    <row r="7577" spans="12:12" x14ac:dyDescent="0.25">
      <c r="L7577" s="21"/>
    </row>
    <row r="7578" spans="12:12" x14ac:dyDescent="0.25">
      <c r="L7578" s="21"/>
    </row>
    <row r="7579" spans="12:12" x14ac:dyDescent="0.25">
      <c r="L7579" s="21"/>
    </row>
    <row r="7580" spans="12:12" x14ac:dyDescent="0.25">
      <c r="L7580" s="21"/>
    </row>
    <row r="7581" spans="12:12" x14ac:dyDescent="0.25">
      <c r="L7581" s="21"/>
    </row>
    <row r="7582" spans="12:12" x14ac:dyDescent="0.25">
      <c r="L7582" s="21"/>
    </row>
    <row r="7583" spans="12:12" x14ac:dyDescent="0.25">
      <c r="L7583" s="21"/>
    </row>
    <row r="7584" spans="12:12" x14ac:dyDescent="0.25">
      <c r="L7584" s="21"/>
    </row>
    <row r="7585" spans="12:12" x14ac:dyDescent="0.25">
      <c r="L7585" s="21"/>
    </row>
  </sheetData>
  <sheetProtection deleteColumns="0"/>
  <autoFilter ref="A4:AH857"/>
  <dataValidations count="3">
    <dataValidation type="list" allowBlank="1" showInputMessage="1" showErrorMessage="1" sqref="G20:G334 G607:G1172 G558:G605 G337:G556 G5:G18">
      <formula1>$AE$5:$AE$14</formula1>
    </dataValidation>
    <dataValidation type="list" allowBlank="1" showInputMessage="1" showErrorMessage="1" sqref="D5:D252 D821:D1025 D337:D818 D255:D334">
      <formula1>$AG$5:$AG$13</formula1>
    </dataValidation>
    <dataValidation type="list" allowBlank="1" showInputMessage="1" showErrorMessage="1" sqref="G19 G557">
      <formula1>$AE$5:$AE$15</formula1>
    </dataValidation>
  </dataValidations>
  <pageMargins left="0.25" right="0.25" top="0.25" bottom="0.75" header="0.3" footer="0.3"/>
  <pageSetup orientation="portrait" r:id="rId1"/>
  <drawing r:id="rId2"/>
  <legacyDrawing r:id="rId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AY7586"/>
  <sheetViews>
    <sheetView zoomScale="110" zoomScaleNormal="110" zoomScalePageLayoutView="105" workbookViewId="0">
      <pane ySplit="4" topLeftCell="A370" activePane="bottomLeft" state="frozen"/>
      <selection activeCell="CFK12" sqref="CFK12"/>
      <selection pane="bottomLeft" activeCell="C387" sqref="C387"/>
    </sheetView>
  </sheetViews>
  <sheetFormatPr baseColWidth="10" defaultRowHeight="15" x14ac:dyDescent="0.25"/>
  <cols>
    <col min="1" max="1" width="19" style="18" customWidth="1"/>
    <col min="2" max="2" width="12" style="18" customWidth="1"/>
    <col min="3" max="3" width="12" style="328" customWidth="1"/>
    <col min="4" max="4" width="24.42578125" style="75" customWidth="1"/>
    <col min="5" max="5" width="3.85546875" style="21" customWidth="1"/>
    <col min="6" max="6" width="7.7109375" style="48" customWidth="1"/>
    <col min="7" max="7" width="5.5703125" style="25" customWidth="1"/>
    <col min="8" max="8" width="4.28515625" style="25" customWidth="1"/>
    <col min="9" max="9" width="3" style="21" customWidth="1"/>
    <col min="10" max="10" width="5.7109375" style="21" customWidth="1"/>
    <col min="11" max="11" width="9.28515625" style="21" customWidth="1"/>
    <col min="12" max="13" width="50.7109375" style="21" customWidth="1"/>
    <col min="14" max="14" width="3.140625" style="28" customWidth="1"/>
    <col min="15" max="15" width="6.7109375" style="222" customWidth="1"/>
    <col min="16" max="16" width="6.7109375" style="223" customWidth="1"/>
    <col min="17" max="18" width="6.7109375" style="104" customWidth="1"/>
    <col min="19" max="19" width="6.7109375" style="20" customWidth="1"/>
    <col min="20" max="21" width="3.28515625" style="20" customWidth="1"/>
    <col min="22" max="25" width="6.5703125" style="20" customWidth="1"/>
    <col min="26" max="27" width="6.7109375" style="20" customWidth="1"/>
    <col min="28" max="28" width="4.7109375" style="20" customWidth="1"/>
    <col min="29" max="31" width="6.7109375" style="20" customWidth="1"/>
    <col min="32" max="32" width="8" style="20" customWidth="1"/>
    <col min="33" max="33" width="16.7109375" style="25" customWidth="1"/>
    <col min="34" max="37" width="11.42578125" style="25"/>
    <col min="38" max="38" width="22" style="25" bestFit="1" customWidth="1"/>
    <col min="39" max="39" width="11.42578125" style="21"/>
    <col min="40" max="40" width="58.140625" style="335" customWidth="1"/>
    <col min="41" max="41" width="20.42578125" style="356" customWidth="1"/>
    <col min="42" max="42" width="22" style="356" bestFit="1" customWidth="1"/>
    <col min="43" max="43" width="11.42578125" style="356"/>
    <col min="44" max="44" width="17.28515625" style="356" bestFit="1" customWidth="1"/>
    <col min="45" max="45" width="4.85546875" style="356" bestFit="1" customWidth="1"/>
    <col min="46" max="46" width="22" style="356" bestFit="1" customWidth="1"/>
    <col min="47" max="47" width="5.140625" style="356" bestFit="1" customWidth="1"/>
    <col min="48" max="48" width="17.28515625" style="356" bestFit="1" customWidth="1"/>
    <col min="49" max="50" width="11.42578125" style="356"/>
  </cols>
  <sheetData>
    <row r="1" spans="1:50" x14ac:dyDescent="0.25">
      <c r="A1" s="489"/>
      <c r="B1" s="490"/>
      <c r="C1" s="320"/>
      <c r="D1" s="493" t="s">
        <v>597</v>
      </c>
      <c r="E1" s="494"/>
      <c r="F1" s="494"/>
      <c r="G1" s="494"/>
      <c r="H1" s="494"/>
      <c r="I1" s="494"/>
      <c r="J1" s="494"/>
      <c r="K1" s="494"/>
      <c r="L1" s="494"/>
      <c r="M1" s="494"/>
      <c r="N1" s="494"/>
      <c r="O1" s="494"/>
      <c r="P1" s="217"/>
      <c r="Q1" s="497" t="s">
        <v>898</v>
      </c>
      <c r="R1" s="498"/>
      <c r="S1" s="93" t="s">
        <v>596</v>
      </c>
      <c r="T1" s="195"/>
      <c r="U1" s="195"/>
      <c r="V1" s="195"/>
      <c r="W1" s="195"/>
      <c r="X1" s="195"/>
      <c r="Y1" s="195"/>
      <c r="Z1" s="480"/>
      <c r="AA1" s="481"/>
      <c r="AB1" s="481"/>
      <c r="AC1" s="481"/>
      <c r="AD1" s="481"/>
      <c r="AE1" s="482"/>
      <c r="AF1" s="482"/>
      <c r="AG1" s="329" t="s">
        <v>4506</v>
      </c>
      <c r="AH1" s="329"/>
      <c r="AI1" s="329"/>
      <c r="AJ1" s="329"/>
      <c r="AK1" s="329"/>
      <c r="AL1" s="329"/>
      <c r="AM1" s="383"/>
      <c r="AN1" s="330"/>
    </row>
    <row r="2" spans="1:50" x14ac:dyDescent="0.25">
      <c r="A2" s="491"/>
      <c r="B2" s="492"/>
      <c r="C2" s="321"/>
      <c r="D2" s="495"/>
      <c r="E2" s="496"/>
      <c r="F2" s="496"/>
      <c r="G2" s="496"/>
      <c r="H2" s="496"/>
      <c r="I2" s="496"/>
      <c r="J2" s="496"/>
      <c r="K2" s="496"/>
      <c r="L2" s="496"/>
      <c r="M2" s="496"/>
      <c r="N2" s="496"/>
      <c r="O2" s="496"/>
      <c r="P2" s="217"/>
      <c r="Q2" s="497" t="s">
        <v>899</v>
      </c>
      <c r="R2" s="498"/>
      <c r="S2" s="56">
        <v>1</v>
      </c>
      <c r="T2" s="196"/>
      <c r="U2" s="196"/>
      <c r="V2" s="196"/>
      <c r="W2" s="196"/>
      <c r="X2" s="196"/>
      <c r="Y2" s="196"/>
      <c r="Z2" s="483"/>
      <c r="AA2" s="484"/>
      <c r="AB2" s="484"/>
      <c r="AC2" s="484"/>
      <c r="AD2" s="484"/>
      <c r="AE2" s="485"/>
      <c r="AF2" s="485"/>
      <c r="AG2" s="329"/>
      <c r="AH2" s="329"/>
      <c r="AI2" s="329"/>
      <c r="AJ2" s="329"/>
      <c r="AK2" s="329"/>
      <c r="AL2" s="329"/>
      <c r="AM2" s="383"/>
      <c r="AN2" s="330"/>
    </row>
    <row r="3" spans="1:50" x14ac:dyDescent="0.25">
      <c r="A3" s="491"/>
      <c r="B3" s="492"/>
      <c r="C3" s="321"/>
      <c r="D3" s="495"/>
      <c r="E3" s="496"/>
      <c r="F3" s="496"/>
      <c r="G3" s="496"/>
      <c r="H3" s="496"/>
      <c r="I3" s="496"/>
      <c r="J3" s="496"/>
      <c r="K3" s="496"/>
      <c r="L3" s="496"/>
      <c r="M3" s="496"/>
      <c r="N3" s="496"/>
      <c r="O3" s="496"/>
      <c r="P3" s="217"/>
      <c r="Q3" s="499" t="s">
        <v>900</v>
      </c>
      <c r="R3" s="500"/>
      <c r="S3" s="149">
        <v>1</v>
      </c>
      <c r="T3" s="196"/>
      <c r="U3" s="196"/>
      <c r="V3" s="196"/>
      <c r="W3" s="196"/>
      <c r="X3" s="196"/>
      <c r="Y3" s="196"/>
      <c r="Z3" s="486"/>
      <c r="AA3" s="487"/>
      <c r="AB3" s="487"/>
      <c r="AC3" s="487"/>
      <c r="AD3" s="487"/>
      <c r="AE3" s="488"/>
      <c r="AF3" s="488"/>
      <c r="AG3" s="329"/>
      <c r="AH3" s="329"/>
      <c r="AI3" s="329"/>
      <c r="AJ3" s="329"/>
      <c r="AK3" s="329"/>
      <c r="AL3" s="329"/>
      <c r="AM3" s="383"/>
      <c r="AN3" s="330"/>
    </row>
    <row r="4" spans="1:50" s="26" customFormat="1" ht="26.1" customHeight="1" x14ac:dyDescent="0.25">
      <c r="A4" s="358" t="s">
        <v>139</v>
      </c>
      <c r="B4" s="358" t="s">
        <v>7301</v>
      </c>
      <c r="C4" s="359" t="s">
        <v>141</v>
      </c>
      <c r="D4" s="358" t="s">
        <v>143</v>
      </c>
      <c r="E4" s="360" t="s">
        <v>358</v>
      </c>
      <c r="F4" s="361" t="s">
        <v>140</v>
      </c>
      <c r="G4" s="362" t="s">
        <v>148</v>
      </c>
      <c r="H4" s="363" t="s">
        <v>142</v>
      </c>
      <c r="I4" s="390" t="s">
        <v>6170</v>
      </c>
      <c r="J4" s="364" t="s">
        <v>149</v>
      </c>
      <c r="K4" s="364" t="s">
        <v>150</v>
      </c>
      <c r="L4" s="365" t="s">
        <v>144</v>
      </c>
      <c r="M4" s="365" t="s">
        <v>145</v>
      </c>
      <c r="N4" s="363" t="s">
        <v>163</v>
      </c>
      <c r="O4" s="366" t="s">
        <v>289</v>
      </c>
      <c r="P4" s="367" t="s">
        <v>1246</v>
      </c>
      <c r="Q4" s="366" t="s">
        <v>147</v>
      </c>
      <c r="R4" s="366" t="s">
        <v>146</v>
      </c>
      <c r="S4" s="368" t="s">
        <v>612</v>
      </c>
      <c r="T4" s="368" t="s">
        <v>1810</v>
      </c>
      <c r="U4" s="368" t="s">
        <v>3604</v>
      </c>
      <c r="V4" s="368" t="s">
        <v>7191</v>
      </c>
      <c r="W4" s="368" t="s">
        <v>7190</v>
      </c>
      <c r="X4" s="368" t="s">
        <v>7397</v>
      </c>
      <c r="Y4" s="368" t="s">
        <v>7396</v>
      </c>
      <c r="Z4" s="368" t="s">
        <v>1905</v>
      </c>
      <c r="AA4" s="368" t="s">
        <v>614</v>
      </c>
      <c r="AB4" s="368" t="s">
        <v>689</v>
      </c>
      <c r="AC4" s="368" t="s">
        <v>166</v>
      </c>
      <c r="AD4" s="368" t="s">
        <v>958</v>
      </c>
      <c r="AE4" s="368" t="s">
        <v>430</v>
      </c>
      <c r="AF4" s="368" t="s">
        <v>5920</v>
      </c>
      <c r="AG4" s="331" t="s">
        <v>4507</v>
      </c>
      <c r="AH4" s="331" t="s">
        <v>4508</v>
      </c>
      <c r="AI4" s="329" t="s">
        <v>4509</v>
      </c>
      <c r="AJ4" s="329" t="s">
        <v>4510</v>
      </c>
      <c r="AK4" s="331" t="s">
        <v>4511</v>
      </c>
      <c r="AL4" s="331" t="s">
        <v>4512</v>
      </c>
      <c r="AM4" s="383" t="s">
        <v>4513</v>
      </c>
      <c r="AN4" s="330" t="s">
        <v>4514</v>
      </c>
      <c r="AO4" s="371" t="s">
        <v>8610</v>
      </c>
      <c r="AP4" s="371"/>
      <c r="AQ4" s="371"/>
      <c r="AR4" s="371"/>
      <c r="AS4" s="371"/>
      <c r="AT4" s="371"/>
      <c r="AU4" s="371"/>
      <c r="AV4" s="371"/>
      <c r="AW4" s="371"/>
      <c r="AX4" s="371"/>
    </row>
    <row r="5" spans="1:50" ht="15" customHeight="1" x14ac:dyDescent="0.25">
      <c r="A5" s="15" t="s">
        <v>5712</v>
      </c>
      <c r="B5" s="15" t="str">
        <f>IFERROR(INDEX([1]DATOS!$N$452:$N$45500,MATCH(F5,[1]DATOS!$F$452:$F$9810,0)),"")</f>
        <v/>
      </c>
      <c r="C5" s="322">
        <v>728</v>
      </c>
      <c r="D5" s="37" t="s">
        <v>5921</v>
      </c>
      <c r="E5" s="201" t="s">
        <v>359</v>
      </c>
      <c r="F5" s="391">
        <v>10116</v>
      </c>
      <c r="G5" s="225">
        <v>1000</v>
      </c>
      <c r="H5" s="32" t="s">
        <v>7</v>
      </c>
      <c r="I5" s="10">
        <v>15</v>
      </c>
      <c r="J5" s="37">
        <v>13200</v>
      </c>
      <c r="K5" s="37" t="s">
        <v>3</v>
      </c>
      <c r="L5" s="37" t="s">
        <v>1581</v>
      </c>
      <c r="M5" s="37" t="s">
        <v>42</v>
      </c>
      <c r="N5" s="234">
        <v>13</v>
      </c>
      <c r="O5" s="235">
        <v>42458</v>
      </c>
      <c r="P5" s="236">
        <v>42469</v>
      </c>
      <c r="Q5" s="99">
        <v>42376</v>
      </c>
      <c r="R5" s="94">
        <v>42376</v>
      </c>
      <c r="S5" s="9">
        <v>42464</v>
      </c>
      <c r="T5" s="9" t="s">
        <v>153</v>
      </c>
      <c r="U5" s="9" t="s">
        <v>5922</v>
      </c>
      <c r="V5" s="9" t="s">
        <v>153</v>
      </c>
      <c r="W5" s="9" t="s">
        <v>153</v>
      </c>
      <c r="X5" s="9" t="s">
        <v>153</v>
      </c>
      <c r="Y5" s="9" t="s">
        <v>153</v>
      </c>
      <c r="Z5" s="9">
        <v>42461</v>
      </c>
      <c r="AA5" s="9">
        <v>42464</v>
      </c>
      <c r="AB5" s="9" t="s">
        <v>153</v>
      </c>
      <c r="AC5" s="9" t="s">
        <v>42</v>
      </c>
      <c r="AD5" s="9" t="s">
        <v>42</v>
      </c>
      <c r="AE5" s="9">
        <v>42467</v>
      </c>
      <c r="AF5" s="7">
        <f>IFERROR(INDEX('[2]2016'!$AP$2:$AP$7720,MATCH(F5,'[2]2016'!$A$2:$A$7720,0)),"")</f>
        <v>42506</v>
      </c>
      <c r="AG5" s="7" t="s">
        <v>4589</v>
      </c>
      <c r="AH5" s="7" t="s">
        <v>4520</v>
      </c>
      <c r="AI5" s="7" t="s">
        <v>4543</v>
      </c>
      <c r="AJ5" s="7" t="s">
        <v>7</v>
      </c>
      <c r="AK5" s="7" t="s">
        <v>4522</v>
      </c>
      <c r="AL5" s="7" t="s">
        <v>42</v>
      </c>
      <c r="AM5" s="384" t="s">
        <v>42</v>
      </c>
      <c r="AN5" s="319" t="s">
        <v>42</v>
      </c>
      <c r="AO5" t="str">
        <f>IFERROR(INDEX([1]DATOS!$L$452:$L$45500,MATCH(F5,[1]DATOS!$F$452:$F$9810,0)),"")</f>
        <v/>
      </c>
      <c r="AS5" s="372" t="s">
        <v>20</v>
      </c>
      <c r="AT5" s="372" t="s">
        <v>292</v>
      </c>
      <c r="AU5" s="372" t="s">
        <v>359</v>
      </c>
      <c r="AV5" s="373" t="s">
        <v>367</v>
      </c>
    </row>
    <row r="6" spans="1:50" ht="15" customHeight="1" x14ac:dyDescent="0.25">
      <c r="A6" s="15" t="s">
        <v>5971</v>
      </c>
      <c r="B6" s="15" t="str">
        <f>IFERROR(INDEX([1]DATOS!$N$452:$N$45500,MATCH(F6,[1]DATOS!$F$452:$F$9810,0)),"")</f>
        <v/>
      </c>
      <c r="C6" s="322">
        <v>695</v>
      </c>
      <c r="D6" s="37" t="s">
        <v>5923</v>
      </c>
      <c r="E6" s="201" t="s">
        <v>359</v>
      </c>
      <c r="F6" s="391">
        <v>20116</v>
      </c>
      <c r="G6" s="225">
        <v>45</v>
      </c>
      <c r="H6" s="32" t="s">
        <v>4656</v>
      </c>
      <c r="I6" s="10">
        <v>15</v>
      </c>
      <c r="J6" s="37">
        <v>13200</v>
      </c>
      <c r="K6" s="37" t="s">
        <v>25</v>
      </c>
      <c r="L6" s="37" t="s">
        <v>1581</v>
      </c>
      <c r="M6" s="37" t="s">
        <v>2980</v>
      </c>
      <c r="N6" s="234">
        <v>4</v>
      </c>
      <c r="O6" s="235">
        <v>42398</v>
      </c>
      <c r="P6" s="236">
        <v>42398</v>
      </c>
      <c r="Q6" s="99">
        <v>42376</v>
      </c>
      <c r="R6" s="94">
        <v>42376</v>
      </c>
      <c r="S6" s="5">
        <v>42399</v>
      </c>
      <c r="T6" s="9" t="s">
        <v>153</v>
      </c>
      <c r="U6" s="9" t="s">
        <v>3605</v>
      </c>
      <c r="V6" s="9" t="s">
        <v>153</v>
      </c>
      <c r="W6" s="9" t="s">
        <v>153</v>
      </c>
      <c r="X6" s="9" t="s">
        <v>153</v>
      </c>
      <c r="Y6" s="9" t="s">
        <v>153</v>
      </c>
      <c r="Z6" s="9">
        <v>42399</v>
      </c>
      <c r="AA6" s="9">
        <v>42401</v>
      </c>
      <c r="AB6" s="9" t="s">
        <v>153</v>
      </c>
      <c r="AC6" s="9">
        <v>42413</v>
      </c>
      <c r="AD6" s="9">
        <v>42413</v>
      </c>
      <c r="AE6" s="9">
        <v>42415</v>
      </c>
      <c r="AF6" s="7">
        <f>IFERROR(INDEX('[2]2016'!$AP$2:$AP$7720,MATCH(F6,'[2]2016'!$A$2:$A$7720,0)),"")</f>
        <v>42542</v>
      </c>
      <c r="AG6" s="7" t="s">
        <v>5924</v>
      </c>
      <c r="AH6" s="7" t="s">
        <v>4520</v>
      </c>
      <c r="AI6" s="7" t="s">
        <v>4521</v>
      </c>
      <c r="AJ6" s="7" t="s">
        <v>2</v>
      </c>
      <c r="AK6" s="7" t="s">
        <v>4522</v>
      </c>
      <c r="AL6" s="7" t="s">
        <v>42</v>
      </c>
      <c r="AM6" s="384" t="s">
        <v>42</v>
      </c>
      <c r="AN6" s="319" t="s">
        <v>2980</v>
      </c>
      <c r="AO6" t="str">
        <f>IFERROR(INDEX([1]DATOS!$L$452:$L$45500,MATCH(F6,[1]DATOS!$F$452:$F$9810,0)),"")</f>
        <v/>
      </c>
      <c r="AS6" s="374" t="s">
        <v>50</v>
      </c>
      <c r="AT6" s="374" t="s">
        <v>293</v>
      </c>
      <c r="AU6" s="374" t="s">
        <v>362</v>
      </c>
      <c r="AV6" s="375" t="s">
        <v>368</v>
      </c>
    </row>
    <row r="7" spans="1:50" ht="15" customHeight="1" x14ac:dyDescent="0.25">
      <c r="A7" s="15" t="s">
        <v>5971</v>
      </c>
      <c r="B7" s="15" t="str">
        <f>IFERROR(INDEX([1]DATOS!$N$452:$N$45500,MATCH(F7,[1]DATOS!$F$452:$F$9810,0)),"")</f>
        <v/>
      </c>
      <c r="C7" s="322">
        <v>695</v>
      </c>
      <c r="D7" s="37" t="s">
        <v>5923</v>
      </c>
      <c r="E7" s="201" t="s">
        <v>359</v>
      </c>
      <c r="F7" s="391">
        <v>30116</v>
      </c>
      <c r="G7" s="225">
        <v>45</v>
      </c>
      <c r="H7" s="32" t="s">
        <v>24</v>
      </c>
      <c r="I7" s="10">
        <v>15</v>
      </c>
      <c r="J7" s="37">
        <v>13200</v>
      </c>
      <c r="K7" s="37" t="s">
        <v>25</v>
      </c>
      <c r="L7" s="37" t="s">
        <v>1581</v>
      </c>
      <c r="M7" s="37" t="s">
        <v>2980</v>
      </c>
      <c r="N7" s="234">
        <v>4</v>
      </c>
      <c r="O7" s="235">
        <v>42398</v>
      </c>
      <c r="P7" s="236">
        <v>42398</v>
      </c>
      <c r="Q7" s="99">
        <v>42376</v>
      </c>
      <c r="R7" s="94">
        <v>42377</v>
      </c>
      <c r="S7" s="5">
        <v>42400</v>
      </c>
      <c r="T7" s="9" t="s">
        <v>153</v>
      </c>
      <c r="U7" s="9" t="s">
        <v>3605</v>
      </c>
      <c r="V7" s="9" t="s">
        <v>153</v>
      </c>
      <c r="W7" s="9" t="s">
        <v>153</v>
      </c>
      <c r="X7" s="9" t="s">
        <v>153</v>
      </c>
      <c r="Y7" s="9" t="s">
        <v>153</v>
      </c>
      <c r="Z7" s="9">
        <v>42401</v>
      </c>
      <c r="AA7" s="9">
        <v>42402</v>
      </c>
      <c r="AB7" s="9" t="s">
        <v>153</v>
      </c>
      <c r="AC7" s="9">
        <v>42415</v>
      </c>
      <c r="AD7" s="9">
        <v>42415</v>
      </c>
      <c r="AE7" s="9">
        <v>42416</v>
      </c>
      <c r="AF7" s="7">
        <f>IFERROR(INDEX('[2]2016'!$AP$2:$AP$7720,MATCH(F7,'[2]2016'!$A$2:$A$7720,0)),"")</f>
        <v>42542</v>
      </c>
      <c r="AG7" s="7" t="s">
        <v>5924</v>
      </c>
      <c r="AH7" s="7" t="s">
        <v>4520</v>
      </c>
      <c r="AI7" s="7" t="s">
        <v>4521</v>
      </c>
      <c r="AJ7" s="7" t="s">
        <v>24</v>
      </c>
      <c r="AK7" s="7" t="s">
        <v>4522</v>
      </c>
      <c r="AL7" s="7" t="s">
        <v>42</v>
      </c>
      <c r="AM7" s="384" t="s">
        <v>42</v>
      </c>
      <c r="AN7" s="319" t="s">
        <v>2980</v>
      </c>
      <c r="AO7" t="str">
        <f>IFERROR(INDEX([1]DATOS!$L$452:$L$45500,MATCH(F7,[1]DATOS!$F$452:$F$9810,0)),"")</f>
        <v/>
      </c>
      <c r="AS7" s="374" t="s">
        <v>7</v>
      </c>
      <c r="AT7" s="374" t="s">
        <v>294</v>
      </c>
      <c r="AU7" s="374" t="s">
        <v>363</v>
      </c>
      <c r="AV7" s="375" t="s">
        <v>145</v>
      </c>
    </row>
    <row r="8" spans="1:50" ht="15" customHeight="1" x14ac:dyDescent="0.25">
      <c r="A8" s="15" t="s">
        <v>5121</v>
      </c>
      <c r="B8" s="15" t="str">
        <f>IFERROR(INDEX([1]DATOS!$N$452:$N$45500,MATCH(F8,[1]DATOS!$F$452:$F$9810,0)),"")</f>
        <v/>
      </c>
      <c r="C8" s="322">
        <v>5</v>
      </c>
      <c r="D8" s="37" t="s">
        <v>5933</v>
      </c>
      <c r="E8" s="201" t="s">
        <v>359</v>
      </c>
      <c r="F8" s="391">
        <v>40116</v>
      </c>
      <c r="G8" s="225">
        <v>225</v>
      </c>
      <c r="H8" s="32" t="s">
        <v>4656</v>
      </c>
      <c r="I8" s="10">
        <v>15</v>
      </c>
      <c r="J8" s="37">
        <v>13200</v>
      </c>
      <c r="K8" s="37" t="s">
        <v>1045</v>
      </c>
      <c r="L8" s="37" t="s">
        <v>1581</v>
      </c>
      <c r="M8" s="37" t="s">
        <v>5934</v>
      </c>
      <c r="N8" s="234">
        <v>5</v>
      </c>
      <c r="O8" s="235">
        <v>42403</v>
      </c>
      <c r="P8" s="236">
        <f t="shared" ref="P8:P29" si="0">O8</f>
        <v>42403</v>
      </c>
      <c r="Q8" s="99">
        <v>42375</v>
      </c>
      <c r="R8" s="94">
        <v>42376</v>
      </c>
      <c r="S8" s="5">
        <v>42405</v>
      </c>
      <c r="T8" s="9" t="s">
        <v>153</v>
      </c>
      <c r="U8" s="9" t="s">
        <v>3605</v>
      </c>
      <c r="V8" s="9" t="s">
        <v>153</v>
      </c>
      <c r="W8" s="9" t="s">
        <v>153</v>
      </c>
      <c r="X8" s="9" t="s">
        <v>153</v>
      </c>
      <c r="Y8" s="9" t="s">
        <v>153</v>
      </c>
      <c r="Z8" s="9">
        <v>42405</v>
      </c>
      <c r="AA8" s="9">
        <v>42408</v>
      </c>
      <c r="AB8" s="9" t="s">
        <v>153</v>
      </c>
      <c r="AC8" s="9">
        <v>42411</v>
      </c>
      <c r="AD8" s="9">
        <v>42411</v>
      </c>
      <c r="AE8" s="9">
        <v>42412</v>
      </c>
      <c r="AF8" s="7">
        <f>IFERROR(INDEX('[2]2016'!$AP$2:$AP$7720,MATCH(F8,'[2]2016'!$A$2:$A$7720,0)),"")</f>
        <v>42586</v>
      </c>
      <c r="AG8" s="7" t="s">
        <v>4589</v>
      </c>
      <c r="AH8" s="7" t="s">
        <v>4520</v>
      </c>
      <c r="AI8" s="7" t="s">
        <v>4521</v>
      </c>
      <c r="AJ8" s="7" t="s">
        <v>2</v>
      </c>
      <c r="AK8" s="7" t="s">
        <v>4522</v>
      </c>
      <c r="AL8" s="7" t="s">
        <v>42</v>
      </c>
      <c r="AM8" s="384" t="s">
        <v>42</v>
      </c>
      <c r="AN8" s="319" t="s">
        <v>5934</v>
      </c>
      <c r="AO8" t="str">
        <f>IFERROR(INDEX([1]DATOS!$L$452:$L$45500,MATCH(F8,[1]DATOS!$F$452:$F$9810,0)),"")</f>
        <v/>
      </c>
      <c r="AS8" s="374" t="s">
        <v>2</v>
      </c>
      <c r="AT8" s="374" t="s">
        <v>295</v>
      </c>
      <c r="AU8" s="374" t="s">
        <v>361</v>
      </c>
      <c r="AV8" s="375" t="s">
        <v>369</v>
      </c>
    </row>
    <row r="9" spans="1:50" ht="15" customHeight="1" x14ac:dyDescent="0.25">
      <c r="A9" s="15" t="s">
        <v>5121</v>
      </c>
      <c r="B9" s="15" t="str">
        <f>IFERROR(INDEX([1]DATOS!$N$452:$N$45500,MATCH(F9,[1]DATOS!$F$452:$F$9810,0)),"")</f>
        <v/>
      </c>
      <c r="C9" s="322">
        <v>5</v>
      </c>
      <c r="D9" s="37" t="s">
        <v>5933</v>
      </c>
      <c r="E9" s="201" t="s">
        <v>359</v>
      </c>
      <c r="F9" s="391">
        <v>50116</v>
      </c>
      <c r="G9" s="225">
        <v>225</v>
      </c>
      <c r="H9" s="32" t="s">
        <v>4656</v>
      </c>
      <c r="I9" s="10">
        <v>15</v>
      </c>
      <c r="J9" s="37">
        <v>13200</v>
      </c>
      <c r="K9" s="37" t="s">
        <v>1045</v>
      </c>
      <c r="L9" s="37" t="s">
        <v>1581</v>
      </c>
      <c r="M9" s="37" t="s">
        <v>5934</v>
      </c>
      <c r="N9" s="234">
        <v>5</v>
      </c>
      <c r="O9" s="235">
        <v>42403</v>
      </c>
      <c r="P9" s="236">
        <f t="shared" si="0"/>
        <v>42403</v>
      </c>
      <c r="Q9" s="99">
        <v>42375</v>
      </c>
      <c r="R9" s="94">
        <v>42376</v>
      </c>
      <c r="S9" s="5">
        <v>42404</v>
      </c>
      <c r="T9" s="9" t="s">
        <v>153</v>
      </c>
      <c r="U9" s="9" t="s">
        <v>3605</v>
      </c>
      <c r="V9" s="9" t="s">
        <v>153</v>
      </c>
      <c r="W9" s="9" t="s">
        <v>153</v>
      </c>
      <c r="X9" s="9" t="s">
        <v>153</v>
      </c>
      <c r="Y9" s="9" t="s">
        <v>153</v>
      </c>
      <c r="Z9" s="9">
        <v>42404</v>
      </c>
      <c r="AA9" s="9">
        <v>42405</v>
      </c>
      <c r="AB9" s="9" t="s">
        <v>153</v>
      </c>
      <c r="AC9" s="9">
        <v>42411</v>
      </c>
      <c r="AD9" s="9">
        <v>42411</v>
      </c>
      <c r="AE9" s="9">
        <v>42412</v>
      </c>
      <c r="AF9" s="7">
        <f>IFERROR(INDEX('[2]2016'!$AP$2:$AP$7720,MATCH(F9,'[2]2016'!$A$2:$A$7720,0)),"")</f>
        <v>42586</v>
      </c>
      <c r="AG9" s="7" t="s">
        <v>4589</v>
      </c>
      <c r="AH9" s="7" t="s">
        <v>4520</v>
      </c>
      <c r="AI9" s="7" t="s">
        <v>4521</v>
      </c>
      <c r="AJ9" s="7" t="s">
        <v>2</v>
      </c>
      <c r="AK9" s="7" t="s">
        <v>4522</v>
      </c>
      <c r="AL9" s="7" t="s">
        <v>42</v>
      </c>
      <c r="AM9" s="384" t="s">
        <v>42</v>
      </c>
      <c r="AN9" s="319" t="s">
        <v>5934</v>
      </c>
      <c r="AO9" t="str">
        <f>IFERROR(INDEX([1]DATOS!$L$452:$L$45500,MATCH(F9,[1]DATOS!$F$452:$F$9810,0)),"")</f>
        <v/>
      </c>
      <c r="AS9" s="374" t="s">
        <v>24</v>
      </c>
      <c r="AT9" s="374" t="s">
        <v>296</v>
      </c>
      <c r="AU9" s="374" t="s">
        <v>364</v>
      </c>
      <c r="AV9" s="375" t="s">
        <v>370</v>
      </c>
    </row>
    <row r="10" spans="1:50" ht="15" customHeight="1" x14ac:dyDescent="0.25">
      <c r="A10" s="15" t="s">
        <v>6139</v>
      </c>
      <c r="B10" s="15" t="str">
        <f>IFERROR(INDEX([1]DATOS!$N$452:$N$45500,MATCH(F10,[1]DATOS!$F$452:$F$9810,0)),"")</f>
        <v/>
      </c>
      <c r="C10" s="322">
        <v>6</v>
      </c>
      <c r="D10" s="37" t="s">
        <v>5933</v>
      </c>
      <c r="E10" s="201" t="s">
        <v>359</v>
      </c>
      <c r="F10" s="391">
        <v>60116</v>
      </c>
      <c r="G10" s="225">
        <v>15</v>
      </c>
      <c r="H10" s="32" t="s">
        <v>7</v>
      </c>
      <c r="I10" s="10">
        <v>1.1000000000000001</v>
      </c>
      <c r="J10" s="37">
        <v>460</v>
      </c>
      <c r="K10" s="37" t="s">
        <v>3</v>
      </c>
      <c r="L10" s="37" t="s">
        <v>6073</v>
      </c>
      <c r="M10" s="37" t="s">
        <v>42</v>
      </c>
      <c r="N10" s="234">
        <v>6</v>
      </c>
      <c r="O10" s="235">
        <v>42408</v>
      </c>
      <c r="P10" s="236">
        <f t="shared" si="0"/>
        <v>42408</v>
      </c>
      <c r="Q10" s="99" t="s">
        <v>42</v>
      </c>
      <c r="R10" s="94" t="s">
        <v>42</v>
      </c>
      <c r="S10" s="5" t="s">
        <v>42</v>
      </c>
      <c r="T10" s="9" t="s">
        <v>42</v>
      </c>
      <c r="U10" s="9" t="s">
        <v>42</v>
      </c>
      <c r="V10" s="9" t="s">
        <v>153</v>
      </c>
      <c r="W10" s="9" t="s">
        <v>153</v>
      </c>
      <c r="X10" s="9" t="s">
        <v>153</v>
      </c>
      <c r="Y10" s="9" t="s">
        <v>153</v>
      </c>
      <c r="Z10" s="9" t="s">
        <v>42</v>
      </c>
      <c r="AA10" s="9" t="s">
        <v>42</v>
      </c>
      <c r="AB10" s="9" t="s">
        <v>42</v>
      </c>
      <c r="AC10" s="9" t="s">
        <v>42</v>
      </c>
      <c r="AD10" s="9" t="s">
        <v>42</v>
      </c>
      <c r="AE10" s="9">
        <v>42422</v>
      </c>
      <c r="AF10" s="7">
        <f>IFERROR(INDEX('[2]2016'!$AP$2:$AP$7720,MATCH(F10,'[2]2016'!$A$2:$A$7720,0)),"")</f>
        <v>42586</v>
      </c>
      <c r="AG10" s="7" t="s">
        <v>4589</v>
      </c>
      <c r="AH10" s="7" t="s">
        <v>4520</v>
      </c>
      <c r="AI10" s="7" t="s">
        <v>4543</v>
      </c>
      <c r="AJ10" s="7" t="s">
        <v>7</v>
      </c>
      <c r="AK10" s="7" t="s">
        <v>4522</v>
      </c>
      <c r="AL10" s="7" t="s">
        <v>42</v>
      </c>
      <c r="AM10" s="384" t="s">
        <v>42</v>
      </c>
      <c r="AN10" s="319" t="s">
        <v>6074</v>
      </c>
      <c r="AO10" t="str">
        <f>IFERROR(INDEX([1]DATOS!$L$452:$L$45500,MATCH(F10,[1]DATOS!$F$452:$F$9810,0)),"")</f>
        <v/>
      </c>
      <c r="AS10" s="374" t="s">
        <v>76</v>
      </c>
      <c r="AT10" s="374" t="s">
        <v>297</v>
      </c>
      <c r="AU10" s="374" t="s">
        <v>365</v>
      </c>
      <c r="AV10" s="375" t="s">
        <v>371</v>
      </c>
    </row>
    <row r="11" spans="1:50" ht="15" customHeight="1" x14ac:dyDescent="0.25">
      <c r="A11" s="15" t="s">
        <v>6139</v>
      </c>
      <c r="B11" s="15" t="str">
        <f>IFERROR(INDEX([1]DATOS!$N$452:$N$45500,MATCH(F11,[1]DATOS!$F$452:$F$9810,0)),"")</f>
        <v/>
      </c>
      <c r="C11" s="322">
        <v>6</v>
      </c>
      <c r="D11" s="37" t="s">
        <v>5933</v>
      </c>
      <c r="E11" s="201" t="s">
        <v>359</v>
      </c>
      <c r="F11" s="391">
        <v>70116</v>
      </c>
      <c r="G11" s="225">
        <v>15</v>
      </c>
      <c r="H11" s="32" t="s">
        <v>7</v>
      </c>
      <c r="I11" s="10">
        <v>1.1000000000000001</v>
      </c>
      <c r="J11" s="37">
        <v>460</v>
      </c>
      <c r="K11" s="37" t="s">
        <v>3</v>
      </c>
      <c r="L11" s="37" t="s">
        <v>6073</v>
      </c>
      <c r="M11" s="37" t="s">
        <v>42</v>
      </c>
      <c r="N11" s="234">
        <v>6</v>
      </c>
      <c r="O11" s="235">
        <v>42408</v>
      </c>
      <c r="P11" s="236">
        <f t="shared" si="0"/>
        <v>42408</v>
      </c>
      <c r="Q11" s="99" t="s">
        <v>42</v>
      </c>
      <c r="R11" s="94" t="s">
        <v>42</v>
      </c>
      <c r="S11" s="5" t="s">
        <v>42</v>
      </c>
      <c r="T11" s="9" t="s">
        <v>42</v>
      </c>
      <c r="U11" s="9" t="s">
        <v>42</v>
      </c>
      <c r="V11" s="9" t="s">
        <v>153</v>
      </c>
      <c r="W11" s="9" t="s">
        <v>153</v>
      </c>
      <c r="X11" s="9" t="s">
        <v>153</v>
      </c>
      <c r="Y11" s="9" t="s">
        <v>153</v>
      </c>
      <c r="Z11" s="9" t="s">
        <v>42</v>
      </c>
      <c r="AA11" s="9" t="s">
        <v>42</v>
      </c>
      <c r="AB11" s="9" t="s">
        <v>42</v>
      </c>
      <c r="AC11" s="9" t="s">
        <v>42</v>
      </c>
      <c r="AD11" s="9" t="s">
        <v>42</v>
      </c>
      <c r="AE11" s="9">
        <v>42423</v>
      </c>
      <c r="AF11" s="7">
        <f>IFERROR(INDEX('[2]2016'!$AP$2:$AP$7720,MATCH(F11,'[2]2016'!$A$2:$A$7720,0)),"")</f>
        <v>42586</v>
      </c>
      <c r="AG11" s="7" t="s">
        <v>4589</v>
      </c>
      <c r="AH11" s="7" t="s">
        <v>4520</v>
      </c>
      <c r="AI11" s="7" t="s">
        <v>4543</v>
      </c>
      <c r="AJ11" s="7" t="s">
        <v>7</v>
      </c>
      <c r="AK11" s="7" t="s">
        <v>4522</v>
      </c>
      <c r="AL11" s="7" t="s">
        <v>42</v>
      </c>
      <c r="AM11" s="384" t="s">
        <v>42</v>
      </c>
      <c r="AN11" s="319" t="s">
        <v>6074</v>
      </c>
      <c r="AO11" t="str">
        <f>IFERROR(INDEX([1]DATOS!$L$452:$L$45500,MATCH(F11,[1]DATOS!$F$452:$F$9810,0)),"")</f>
        <v/>
      </c>
      <c r="AS11" s="374" t="s">
        <v>291</v>
      </c>
      <c r="AT11" s="374" t="s">
        <v>298</v>
      </c>
      <c r="AU11" s="374" t="s">
        <v>401</v>
      </c>
      <c r="AV11" s="375" t="s">
        <v>372</v>
      </c>
    </row>
    <row r="12" spans="1:50" ht="15" customHeight="1" x14ac:dyDescent="0.25">
      <c r="A12" s="15" t="s">
        <v>2646</v>
      </c>
      <c r="B12" s="15" t="str">
        <f>IFERROR(INDEX([1]DATOS!$N$452:$N$45500,MATCH(F12,[1]DATOS!$F$452:$F$9810,0)),"")</f>
        <v/>
      </c>
      <c r="C12" s="322">
        <v>4</v>
      </c>
      <c r="D12" s="37" t="s">
        <v>5935</v>
      </c>
      <c r="E12" s="201" t="s">
        <v>359</v>
      </c>
      <c r="F12" s="391">
        <v>80116</v>
      </c>
      <c r="G12" s="225">
        <v>300</v>
      </c>
      <c r="H12" s="32" t="s">
        <v>7</v>
      </c>
      <c r="I12" s="10">
        <v>15</v>
      </c>
      <c r="J12" s="37">
        <v>13200</v>
      </c>
      <c r="K12" s="37" t="s">
        <v>3</v>
      </c>
      <c r="L12" s="37" t="s">
        <v>1581</v>
      </c>
      <c r="M12" s="37" t="s">
        <v>42</v>
      </c>
      <c r="N12" s="234">
        <v>5</v>
      </c>
      <c r="O12" s="235">
        <v>42403</v>
      </c>
      <c r="P12" s="236">
        <f t="shared" si="0"/>
        <v>42403</v>
      </c>
      <c r="Q12" s="99">
        <v>42376</v>
      </c>
      <c r="R12" s="94">
        <v>42376</v>
      </c>
      <c r="S12" s="5">
        <v>42412</v>
      </c>
      <c r="T12" s="336" t="s">
        <v>153</v>
      </c>
      <c r="U12" s="9" t="s">
        <v>3358</v>
      </c>
      <c r="V12" s="9" t="s">
        <v>153</v>
      </c>
      <c r="W12" s="9" t="s">
        <v>153</v>
      </c>
      <c r="X12" s="9" t="s">
        <v>153</v>
      </c>
      <c r="Y12" s="9" t="s">
        <v>153</v>
      </c>
      <c r="Z12" s="9">
        <v>42412</v>
      </c>
      <c r="AA12" s="9">
        <v>42412</v>
      </c>
      <c r="AB12" s="9" t="s">
        <v>153</v>
      </c>
      <c r="AC12" s="9" t="s">
        <v>42</v>
      </c>
      <c r="AD12" s="9" t="s">
        <v>42</v>
      </c>
      <c r="AE12" s="9">
        <v>42415</v>
      </c>
      <c r="AF12" s="7">
        <f>IFERROR(INDEX('[2]2016'!$AP$2:$AP$7720,MATCH(F12,'[2]2016'!$A$2:$A$7720,0)),"")</f>
        <v>42426</v>
      </c>
      <c r="AG12" s="7" t="s">
        <v>4519</v>
      </c>
      <c r="AH12" s="7" t="s">
        <v>4520</v>
      </c>
      <c r="AI12" s="7" t="s">
        <v>4521</v>
      </c>
      <c r="AJ12" s="7" t="s">
        <v>7</v>
      </c>
      <c r="AK12" s="7" t="s">
        <v>4522</v>
      </c>
      <c r="AL12" s="7" t="s">
        <v>42</v>
      </c>
      <c r="AM12" s="384" t="s">
        <v>42</v>
      </c>
      <c r="AN12" s="319" t="s">
        <v>42</v>
      </c>
      <c r="AO12" t="str">
        <f>IFERROR(INDEX([1]DATOS!$L$452:$L$45500,MATCH(F12,[1]DATOS!$F$452:$F$9810,0)),"")</f>
        <v/>
      </c>
      <c r="AS12" s="374" t="s">
        <v>264</v>
      </c>
      <c r="AT12" s="374" t="s">
        <v>299</v>
      </c>
      <c r="AU12" s="374" t="s">
        <v>366</v>
      </c>
      <c r="AV12" s="375" t="s">
        <v>373</v>
      </c>
    </row>
    <row r="13" spans="1:50" ht="15" customHeight="1" x14ac:dyDescent="0.25">
      <c r="A13" s="15" t="s">
        <v>5972</v>
      </c>
      <c r="B13" s="15" t="str">
        <f>IFERROR(INDEX([1]DATOS!$N$452:$N$45500,MATCH(F13,[1]DATOS!$F$452:$F$9810,0)),"")</f>
        <v/>
      </c>
      <c r="C13" s="322">
        <v>9</v>
      </c>
      <c r="D13" s="37" t="s">
        <v>5935</v>
      </c>
      <c r="E13" s="201" t="s">
        <v>359</v>
      </c>
      <c r="F13" s="391">
        <v>90116</v>
      </c>
      <c r="G13" s="225">
        <v>75</v>
      </c>
      <c r="H13" s="32" t="s">
        <v>2</v>
      </c>
      <c r="I13" s="10">
        <v>15</v>
      </c>
      <c r="J13" s="37">
        <v>13200</v>
      </c>
      <c r="K13" s="37" t="s">
        <v>3</v>
      </c>
      <c r="L13" s="37" t="s">
        <v>1581</v>
      </c>
      <c r="M13" s="37" t="s">
        <v>5936</v>
      </c>
      <c r="N13" s="234">
        <v>5</v>
      </c>
      <c r="O13" s="235">
        <v>42403</v>
      </c>
      <c r="P13" s="236">
        <f t="shared" si="0"/>
        <v>42403</v>
      </c>
      <c r="Q13" s="99">
        <v>42377</v>
      </c>
      <c r="R13" s="94">
        <v>42377</v>
      </c>
      <c r="S13" s="5">
        <v>42405</v>
      </c>
      <c r="T13" s="9" t="s">
        <v>153</v>
      </c>
      <c r="U13" s="9" t="s">
        <v>3605</v>
      </c>
      <c r="V13" s="9" t="s">
        <v>153</v>
      </c>
      <c r="W13" s="9" t="s">
        <v>153</v>
      </c>
      <c r="X13" s="9" t="s">
        <v>153</v>
      </c>
      <c r="Y13" s="9" t="s">
        <v>153</v>
      </c>
      <c r="Z13" s="9">
        <v>42405</v>
      </c>
      <c r="AA13" s="9">
        <v>42406</v>
      </c>
      <c r="AB13" s="9" t="s">
        <v>153</v>
      </c>
      <c r="AC13" s="9">
        <v>42415</v>
      </c>
      <c r="AD13" s="9">
        <v>42415</v>
      </c>
      <c r="AE13" s="9">
        <v>42416</v>
      </c>
      <c r="AF13" s="7">
        <f>IFERROR(INDEX('[2]2016'!$AP$2:$AP$7720,MATCH(F13,'[2]2016'!$A$2:$A$7720,0)),"")</f>
        <v>42426</v>
      </c>
      <c r="AG13" s="7" t="s">
        <v>4519</v>
      </c>
      <c r="AH13" s="7" t="s">
        <v>4520</v>
      </c>
      <c r="AI13" s="7" t="s">
        <v>4521</v>
      </c>
      <c r="AJ13" s="7" t="s">
        <v>2</v>
      </c>
      <c r="AK13" s="7" t="s">
        <v>4522</v>
      </c>
      <c r="AL13" s="7" t="s">
        <v>42</v>
      </c>
      <c r="AM13" s="384" t="s">
        <v>42</v>
      </c>
      <c r="AN13" s="319" t="s">
        <v>5936</v>
      </c>
      <c r="AO13" t="str">
        <f>IFERROR(INDEX([1]DATOS!$L$452:$L$45500,MATCH(F13,[1]DATOS!$F$452:$F$9810,0)),"")</f>
        <v/>
      </c>
      <c r="AS13" s="374" t="s">
        <v>210</v>
      </c>
      <c r="AT13" s="374" t="s">
        <v>300</v>
      </c>
      <c r="AU13" s="374" t="s">
        <v>360</v>
      </c>
      <c r="AV13" s="375" t="s">
        <v>374</v>
      </c>
    </row>
    <row r="14" spans="1:50" ht="15" customHeight="1" x14ac:dyDescent="0.25">
      <c r="A14" s="15" t="s">
        <v>5981</v>
      </c>
      <c r="B14" s="15" t="str">
        <f>IFERROR(INDEX([1]DATOS!$N$452:$N$45500,MATCH(F14,[1]DATOS!$F$452:$F$9810,0)),"")</f>
        <v/>
      </c>
      <c r="C14" s="322">
        <v>12</v>
      </c>
      <c r="D14" s="37" t="s">
        <v>5937</v>
      </c>
      <c r="E14" s="201" t="s">
        <v>359</v>
      </c>
      <c r="F14" s="391">
        <v>100116</v>
      </c>
      <c r="G14" s="225">
        <v>75</v>
      </c>
      <c r="H14" s="32" t="s">
        <v>20</v>
      </c>
      <c r="I14" s="10">
        <v>15</v>
      </c>
      <c r="J14" s="37">
        <v>13200</v>
      </c>
      <c r="K14" s="37" t="s">
        <v>3</v>
      </c>
      <c r="L14" s="37" t="s">
        <v>1855</v>
      </c>
      <c r="M14" s="37" t="s">
        <v>42</v>
      </c>
      <c r="N14" s="234">
        <v>5</v>
      </c>
      <c r="O14" s="235">
        <v>42404</v>
      </c>
      <c r="P14" s="236">
        <f t="shared" si="0"/>
        <v>42404</v>
      </c>
      <c r="Q14" s="99">
        <v>42377</v>
      </c>
      <c r="R14" s="94">
        <v>42381</v>
      </c>
      <c r="S14" s="5">
        <v>42403</v>
      </c>
      <c r="T14" s="9" t="s">
        <v>153</v>
      </c>
      <c r="U14" s="9" t="s">
        <v>3605</v>
      </c>
      <c r="V14" s="9" t="s">
        <v>153</v>
      </c>
      <c r="W14" s="9" t="s">
        <v>153</v>
      </c>
      <c r="X14" s="9" t="s">
        <v>153</v>
      </c>
      <c r="Y14" s="9" t="s">
        <v>153</v>
      </c>
      <c r="Z14" s="9">
        <v>42403</v>
      </c>
      <c r="AA14" s="9">
        <v>42404</v>
      </c>
      <c r="AB14" s="9" t="s">
        <v>153</v>
      </c>
      <c r="AC14" s="9">
        <v>42410</v>
      </c>
      <c r="AD14" s="9">
        <v>42410</v>
      </c>
      <c r="AE14" s="9">
        <v>42411</v>
      </c>
      <c r="AF14" s="7">
        <f>IFERROR(INDEX('[2]2016'!$AP$2:$AP$7720,MATCH(F14,'[2]2016'!$A$2:$A$7720,0)),"")</f>
        <v>42412</v>
      </c>
      <c r="AG14" s="7" t="s">
        <v>4519</v>
      </c>
      <c r="AH14" s="7" t="s">
        <v>3086</v>
      </c>
      <c r="AI14" s="7" t="s">
        <v>4521</v>
      </c>
      <c r="AJ14" s="7" t="s">
        <v>20</v>
      </c>
      <c r="AK14" s="7" t="s">
        <v>4522</v>
      </c>
      <c r="AL14" s="7" t="s">
        <v>42</v>
      </c>
      <c r="AM14" s="384" t="s">
        <v>42</v>
      </c>
      <c r="AN14" s="319" t="s">
        <v>42</v>
      </c>
      <c r="AO14" t="str">
        <f>IFERROR(INDEX([1]DATOS!$L$452:$L$45500,MATCH(F14,[1]DATOS!$F$452:$F$9810,0)),"")</f>
        <v/>
      </c>
      <c r="AS14" s="376" t="s">
        <v>511</v>
      </c>
      <c r="AT14" s="376" t="s">
        <v>512</v>
      </c>
      <c r="AU14" s="376"/>
      <c r="AV14" s="377"/>
    </row>
    <row r="15" spans="1:50" ht="15" customHeight="1" x14ac:dyDescent="0.25">
      <c r="A15" s="15" t="s">
        <v>4117</v>
      </c>
      <c r="B15" s="15" t="str">
        <f>IFERROR(INDEX([1]DATOS!$N$452:$N$45500,MATCH(F15,[1]DATOS!$F$452:$F$9810,0)),"")</f>
        <v/>
      </c>
      <c r="C15" s="322">
        <v>15</v>
      </c>
      <c r="D15" s="37" t="s">
        <v>4428</v>
      </c>
      <c r="E15" s="201" t="s">
        <v>359</v>
      </c>
      <c r="F15" s="391">
        <v>110116</v>
      </c>
      <c r="G15" s="225">
        <v>225</v>
      </c>
      <c r="H15" s="32" t="s">
        <v>20</v>
      </c>
      <c r="I15" s="10">
        <v>15</v>
      </c>
      <c r="J15" s="37">
        <v>11400</v>
      </c>
      <c r="K15" s="37" t="s">
        <v>25</v>
      </c>
      <c r="L15" s="37" t="s">
        <v>1581</v>
      </c>
      <c r="M15" s="37" t="s">
        <v>42</v>
      </c>
      <c r="N15" s="234">
        <v>5</v>
      </c>
      <c r="O15" s="235">
        <v>42404</v>
      </c>
      <c r="P15" s="236">
        <f t="shared" si="0"/>
        <v>42404</v>
      </c>
      <c r="Q15" s="99">
        <v>42377</v>
      </c>
      <c r="R15" s="94">
        <v>42377</v>
      </c>
      <c r="S15" s="5">
        <v>42398</v>
      </c>
      <c r="T15" s="9" t="s">
        <v>153</v>
      </c>
      <c r="U15" s="9" t="s">
        <v>3605</v>
      </c>
      <c r="V15" s="9" t="s">
        <v>153</v>
      </c>
      <c r="W15" s="9" t="s">
        <v>153</v>
      </c>
      <c r="X15" s="9" t="s">
        <v>153</v>
      </c>
      <c r="Y15" s="9" t="s">
        <v>153</v>
      </c>
      <c r="Z15" s="9">
        <v>42398</v>
      </c>
      <c r="AA15" s="9">
        <v>42398</v>
      </c>
      <c r="AB15" s="9" t="s">
        <v>153</v>
      </c>
      <c r="AC15" s="9">
        <v>42406</v>
      </c>
      <c r="AD15" s="9">
        <v>42406</v>
      </c>
      <c r="AE15" s="9">
        <v>42408</v>
      </c>
      <c r="AF15" s="7">
        <f>IFERROR(INDEX('[2]2016'!$AP$2:$AP$7720,MATCH(F15,'[2]2016'!$A$2:$A$7720,0)),"")</f>
        <v>42563</v>
      </c>
      <c r="AG15" s="23" t="s">
        <v>4529</v>
      </c>
      <c r="AH15" s="23" t="s">
        <v>4520</v>
      </c>
      <c r="AI15" s="7" t="s">
        <v>4521</v>
      </c>
      <c r="AJ15" s="23" t="s">
        <v>20</v>
      </c>
      <c r="AK15" s="23" t="s">
        <v>4522</v>
      </c>
      <c r="AL15" s="23" t="s">
        <v>42</v>
      </c>
      <c r="AM15" s="10" t="s">
        <v>42</v>
      </c>
      <c r="AN15" s="332" t="s">
        <v>42</v>
      </c>
      <c r="AO15" t="str">
        <f>IFERROR(INDEX([1]DATOS!$L$452:$L$45500,MATCH(F15,[1]DATOS!$F$452:$F$9810,0)),"")</f>
        <v/>
      </c>
      <c r="AS15" s="378" t="s">
        <v>5035</v>
      </c>
      <c r="AT15" s="378" t="s">
        <v>5036</v>
      </c>
    </row>
    <row r="16" spans="1:50" ht="15" customHeight="1" x14ac:dyDescent="0.25">
      <c r="A16" s="15" t="s">
        <v>6024</v>
      </c>
      <c r="B16" s="15" t="str">
        <f>IFERROR(INDEX([1]DATOS!$N$452:$N$45500,MATCH(F16,[1]DATOS!$F$452:$F$9810,0)),"")</f>
        <v/>
      </c>
      <c r="C16" s="322" t="s">
        <v>5940</v>
      </c>
      <c r="D16" s="37" t="s">
        <v>5941</v>
      </c>
      <c r="E16" s="201" t="s">
        <v>359</v>
      </c>
      <c r="F16" s="391">
        <v>120116</v>
      </c>
      <c r="G16" s="225">
        <v>75</v>
      </c>
      <c r="H16" s="32" t="s">
        <v>20</v>
      </c>
      <c r="I16" s="10">
        <v>36</v>
      </c>
      <c r="J16" s="37">
        <v>34500</v>
      </c>
      <c r="K16" s="37" t="s">
        <v>3</v>
      </c>
      <c r="L16" s="37" t="s">
        <v>1581</v>
      </c>
      <c r="M16" s="37" t="s">
        <v>42</v>
      </c>
      <c r="N16" s="234">
        <v>7</v>
      </c>
      <c r="O16" s="235">
        <v>42415</v>
      </c>
      <c r="P16" s="236">
        <f t="shared" si="0"/>
        <v>42415</v>
      </c>
      <c r="Q16" s="99">
        <v>42387</v>
      </c>
      <c r="R16" s="94">
        <v>42388</v>
      </c>
      <c r="S16" s="5">
        <v>42406</v>
      </c>
      <c r="T16" s="9" t="s">
        <v>153</v>
      </c>
      <c r="U16" s="9" t="s">
        <v>3605</v>
      </c>
      <c r="V16" s="9" t="s">
        <v>153</v>
      </c>
      <c r="W16" s="9" t="s">
        <v>153</v>
      </c>
      <c r="X16" s="9" t="s">
        <v>153</v>
      </c>
      <c r="Y16" s="9" t="s">
        <v>153</v>
      </c>
      <c r="Z16" s="9">
        <v>42408</v>
      </c>
      <c r="AA16" s="9">
        <v>42410</v>
      </c>
      <c r="AB16" s="9" t="s">
        <v>153</v>
      </c>
      <c r="AC16" s="9">
        <v>42416</v>
      </c>
      <c r="AD16" s="9">
        <v>42416</v>
      </c>
      <c r="AE16" s="9">
        <v>42417</v>
      </c>
      <c r="AF16" s="7">
        <f>IFERROR(INDEX('[2]2016'!$AP$2:$AP$7720,MATCH(F16,'[2]2016'!$A$2:$A$7720,0)),"")</f>
        <v>42418</v>
      </c>
      <c r="AG16" s="5" t="s">
        <v>4882</v>
      </c>
      <c r="AH16" s="5" t="s">
        <v>4520</v>
      </c>
      <c r="AI16" s="7" t="s">
        <v>4543</v>
      </c>
      <c r="AJ16" s="5" t="s">
        <v>20</v>
      </c>
      <c r="AK16" s="5" t="s">
        <v>4522</v>
      </c>
      <c r="AL16" s="5" t="s">
        <v>42</v>
      </c>
      <c r="AM16" s="238" t="s">
        <v>42</v>
      </c>
      <c r="AN16" s="246" t="s">
        <v>1546</v>
      </c>
      <c r="AO16" t="str">
        <f>IFERROR(INDEX([1]DATOS!$L$452:$L$45500,MATCH(F16,[1]DATOS!$F$452:$F$9810,0)),"")</f>
        <v/>
      </c>
    </row>
    <row r="17" spans="1:41" ht="15" customHeight="1" x14ac:dyDescent="0.25">
      <c r="A17" s="15" t="s">
        <v>5972</v>
      </c>
      <c r="B17" s="15" t="str">
        <f>IFERROR(INDEX([1]DATOS!$N$452:$N$45500,MATCH(F17,[1]DATOS!$F$452:$F$9810,0)),"")</f>
        <v/>
      </c>
      <c r="C17" s="322" t="s">
        <v>5942</v>
      </c>
      <c r="D17" s="37" t="s">
        <v>5943</v>
      </c>
      <c r="E17" s="201" t="s">
        <v>359</v>
      </c>
      <c r="F17" s="391">
        <v>130116</v>
      </c>
      <c r="G17" s="225">
        <v>75</v>
      </c>
      <c r="H17" s="32" t="s">
        <v>2</v>
      </c>
      <c r="I17" s="10">
        <v>15</v>
      </c>
      <c r="J17" s="37">
        <v>13200</v>
      </c>
      <c r="K17" s="37" t="s">
        <v>3</v>
      </c>
      <c r="L17" s="37" t="s">
        <v>1581</v>
      </c>
      <c r="M17" s="37" t="s">
        <v>42</v>
      </c>
      <c r="N17" s="234">
        <v>5</v>
      </c>
      <c r="O17" s="235">
        <v>42400</v>
      </c>
      <c r="P17" s="236">
        <f t="shared" si="0"/>
        <v>42400</v>
      </c>
      <c r="Q17" s="99">
        <v>42382</v>
      </c>
      <c r="R17" s="94">
        <v>42382</v>
      </c>
      <c r="S17" s="9">
        <v>42399</v>
      </c>
      <c r="T17" s="9" t="s">
        <v>153</v>
      </c>
      <c r="U17" s="9" t="s">
        <v>3605</v>
      </c>
      <c r="V17" s="9" t="s">
        <v>153</v>
      </c>
      <c r="W17" s="9" t="s">
        <v>153</v>
      </c>
      <c r="X17" s="9" t="s">
        <v>153</v>
      </c>
      <c r="Y17" s="9" t="s">
        <v>153</v>
      </c>
      <c r="Z17" s="9">
        <v>42401</v>
      </c>
      <c r="AA17" s="9">
        <v>42402</v>
      </c>
      <c r="AB17" s="9" t="s">
        <v>153</v>
      </c>
      <c r="AC17" s="9">
        <v>42409</v>
      </c>
      <c r="AD17" s="9">
        <v>42409</v>
      </c>
      <c r="AE17" s="9">
        <v>42410</v>
      </c>
      <c r="AF17" s="7" t="str">
        <f>IFERROR(INDEX('[2]2016'!$AP$2:$AP$7720,MATCH(F17,'[2]2016'!$A$2:$A$7720,0)),"")</f>
        <v/>
      </c>
      <c r="AG17" s="23" t="s">
        <v>4519</v>
      </c>
      <c r="AH17" s="23" t="s">
        <v>4520</v>
      </c>
      <c r="AI17" s="7" t="s">
        <v>4521</v>
      </c>
      <c r="AJ17" s="23" t="s">
        <v>2</v>
      </c>
      <c r="AK17" s="23" t="s">
        <v>4522</v>
      </c>
      <c r="AL17" s="23" t="s">
        <v>42</v>
      </c>
      <c r="AM17" s="10" t="s">
        <v>42</v>
      </c>
      <c r="AN17" s="246" t="s">
        <v>42</v>
      </c>
      <c r="AO17" t="str">
        <f>IFERROR(INDEX([1]DATOS!$L$452:$L$45500,MATCH(F17,[1]DATOS!$F$452:$F$9810,0)),"")</f>
        <v/>
      </c>
    </row>
    <row r="18" spans="1:41" ht="15" customHeight="1" x14ac:dyDescent="0.25">
      <c r="A18" s="15" t="s">
        <v>5972</v>
      </c>
      <c r="B18" s="15" t="str">
        <f>IFERROR(INDEX([1]DATOS!$N$452:$N$45500,MATCH(F18,[1]DATOS!$F$452:$F$9810,0)),"")</f>
        <v/>
      </c>
      <c r="C18" s="322" t="s">
        <v>5942</v>
      </c>
      <c r="D18" s="37" t="s">
        <v>5943</v>
      </c>
      <c r="E18" s="201" t="s">
        <v>359</v>
      </c>
      <c r="F18" s="391">
        <v>140116</v>
      </c>
      <c r="G18" s="225">
        <v>75</v>
      </c>
      <c r="H18" s="32" t="s">
        <v>2</v>
      </c>
      <c r="I18" s="10">
        <v>15</v>
      </c>
      <c r="J18" s="37">
        <v>13200</v>
      </c>
      <c r="K18" s="37" t="s">
        <v>3</v>
      </c>
      <c r="L18" s="37" t="s">
        <v>1581</v>
      </c>
      <c r="M18" s="37" t="s">
        <v>42</v>
      </c>
      <c r="N18" s="234">
        <v>5</v>
      </c>
      <c r="O18" s="235">
        <v>42400</v>
      </c>
      <c r="P18" s="236">
        <f t="shared" si="0"/>
        <v>42400</v>
      </c>
      <c r="Q18" s="99">
        <v>42382</v>
      </c>
      <c r="R18" s="94">
        <v>42382</v>
      </c>
      <c r="S18" s="9">
        <v>42400</v>
      </c>
      <c r="T18" s="9" t="s">
        <v>153</v>
      </c>
      <c r="U18" s="9" t="s">
        <v>3605</v>
      </c>
      <c r="V18" s="9" t="s">
        <v>153</v>
      </c>
      <c r="W18" s="9" t="s">
        <v>153</v>
      </c>
      <c r="X18" s="9" t="s">
        <v>153</v>
      </c>
      <c r="Y18" s="9" t="s">
        <v>153</v>
      </c>
      <c r="Z18" s="9">
        <v>42402</v>
      </c>
      <c r="AA18" s="9">
        <v>42432</v>
      </c>
      <c r="AB18" s="9" t="s">
        <v>153</v>
      </c>
      <c r="AC18" s="9">
        <v>42409</v>
      </c>
      <c r="AD18" s="9">
        <v>42409</v>
      </c>
      <c r="AE18" s="9">
        <v>42410</v>
      </c>
      <c r="AF18" s="7" t="str">
        <f>IFERROR(INDEX('[2]2016'!$AP$2:$AP$7720,MATCH(F18,'[2]2016'!$A$2:$A$7720,0)),"")</f>
        <v/>
      </c>
      <c r="AG18" s="23" t="s">
        <v>4519</v>
      </c>
      <c r="AH18" s="23" t="s">
        <v>4520</v>
      </c>
      <c r="AI18" s="7" t="s">
        <v>4521</v>
      </c>
      <c r="AJ18" s="23" t="s">
        <v>2</v>
      </c>
      <c r="AK18" s="23" t="s">
        <v>4522</v>
      </c>
      <c r="AL18" s="23" t="s">
        <v>42</v>
      </c>
      <c r="AM18" s="10" t="s">
        <v>42</v>
      </c>
      <c r="AN18" s="246" t="s">
        <v>42</v>
      </c>
      <c r="AO18" t="str">
        <f>IFERROR(INDEX([1]DATOS!$L$452:$L$45500,MATCH(F18,[1]DATOS!$F$452:$F$9810,0)),"")</f>
        <v/>
      </c>
    </row>
    <row r="19" spans="1:41" ht="15" customHeight="1" x14ac:dyDescent="0.25">
      <c r="A19" s="15" t="s">
        <v>5972</v>
      </c>
      <c r="B19" s="15" t="str">
        <f>IFERROR(INDEX([1]DATOS!$N$452:$N$45500,MATCH(F19,[1]DATOS!$F$452:$F$9810,0)),"")</f>
        <v/>
      </c>
      <c r="C19" s="322" t="s">
        <v>5942</v>
      </c>
      <c r="D19" s="37" t="s">
        <v>5943</v>
      </c>
      <c r="E19" s="201" t="s">
        <v>359</v>
      </c>
      <c r="F19" s="391">
        <v>150116</v>
      </c>
      <c r="G19" s="225">
        <v>75</v>
      </c>
      <c r="H19" s="32" t="s">
        <v>2</v>
      </c>
      <c r="I19" s="10">
        <v>15</v>
      </c>
      <c r="J19" s="37">
        <v>13200</v>
      </c>
      <c r="K19" s="37" t="s">
        <v>3</v>
      </c>
      <c r="L19" s="37" t="s">
        <v>1581</v>
      </c>
      <c r="M19" s="37" t="s">
        <v>42</v>
      </c>
      <c r="N19" s="234">
        <v>5</v>
      </c>
      <c r="O19" s="235">
        <v>42400</v>
      </c>
      <c r="P19" s="236">
        <f t="shared" si="0"/>
        <v>42400</v>
      </c>
      <c r="Q19" s="99">
        <v>42382</v>
      </c>
      <c r="R19" s="94">
        <v>42382</v>
      </c>
      <c r="S19" s="9">
        <v>42401</v>
      </c>
      <c r="T19" s="9" t="s">
        <v>153</v>
      </c>
      <c r="U19" s="9" t="s">
        <v>3605</v>
      </c>
      <c r="V19" s="9" t="s">
        <v>153</v>
      </c>
      <c r="W19" s="9" t="s">
        <v>153</v>
      </c>
      <c r="X19" s="9" t="s">
        <v>153</v>
      </c>
      <c r="Y19" s="9" t="s">
        <v>153</v>
      </c>
      <c r="Z19" s="9">
        <v>42403</v>
      </c>
      <c r="AA19" s="9">
        <v>42432</v>
      </c>
      <c r="AB19" s="9" t="s">
        <v>153</v>
      </c>
      <c r="AC19" s="9">
        <v>42409</v>
      </c>
      <c r="AD19" s="9">
        <v>42409</v>
      </c>
      <c r="AE19" s="9">
        <v>42410</v>
      </c>
      <c r="AF19" s="7" t="str">
        <f>IFERROR(INDEX('[2]2016'!$AP$2:$AP$7720,MATCH(F19,'[2]2016'!$A$2:$A$7720,0)),"")</f>
        <v/>
      </c>
      <c r="AG19" s="23" t="s">
        <v>4519</v>
      </c>
      <c r="AH19" s="23" t="s">
        <v>4520</v>
      </c>
      <c r="AI19" s="7" t="s">
        <v>4521</v>
      </c>
      <c r="AJ19" s="23" t="s">
        <v>2</v>
      </c>
      <c r="AK19" s="23" t="s">
        <v>4522</v>
      </c>
      <c r="AL19" s="23" t="s">
        <v>42</v>
      </c>
      <c r="AM19" s="10" t="s">
        <v>42</v>
      </c>
      <c r="AN19" s="246" t="s">
        <v>42</v>
      </c>
      <c r="AO19" t="str">
        <f>IFERROR(INDEX([1]DATOS!$L$452:$L$45500,MATCH(F19,[1]DATOS!$F$452:$F$9810,0)),"")</f>
        <v/>
      </c>
    </row>
    <row r="20" spans="1:41" ht="15" customHeight="1" x14ac:dyDescent="0.25">
      <c r="A20" s="15" t="s">
        <v>3472</v>
      </c>
      <c r="B20" s="15" t="str">
        <f>IFERROR(INDEX([1]DATOS!$N$452:$N$45500,MATCH(F20,[1]DATOS!$F$452:$F$9810,0)),"")</f>
        <v/>
      </c>
      <c r="C20" s="322" t="s">
        <v>5965</v>
      </c>
      <c r="D20" s="37" t="s">
        <v>181</v>
      </c>
      <c r="E20" s="201" t="s">
        <v>359</v>
      </c>
      <c r="F20" s="391">
        <v>160116</v>
      </c>
      <c r="G20" s="225">
        <v>500</v>
      </c>
      <c r="H20" s="32" t="s">
        <v>7</v>
      </c>
      <c r="I20" s="10">
        <v>15</v>
      </c>
      <c r="J20" s="37">
        <v>13200</v>
      </c>
      <c r="K20" s="37" t="s">
        <v>3</v>
      </c>
      <c r="L20" s="37" t="s">
        <v>1581</v>
      </c>
      <c r="M20" s="37" t="s">
        <v>42</v>
      </c>
      <c r="N20" s="234">
        <v>5</v>
      </c>
      <c r="O20" s="235">
        <v>42406</v>
      </c>
      <c r="P20" s="236">
        <f t="shared" si="0"/>
        <v>42406</v>
      </c>
      <c r="Q20" s="99">
        <v>42382</v>
      </c>
      <c r="R20" s="94">
        <v>42383</v>
      </c>
      <c r="S20" s="9">
        <v>42418</v>
      </c>
      <c r="T20" s="9" t="s">
        <v>153</v>
      </c>
      <c r="U20" s="9" t="s">
        <v>3358</v>
      </c>
      <c r="V20" s="9" t="s">
        <v>153</v>
      </c>
      <c r="W20" s="9" t="s">
        <v>153</v>
      </c>
      <c r="X20" s="9" t="s">
        <v>153</v>
      </c>
      <c r="Y20" s="9" t="s">
        <v>153</v>
      </c>
      <c r="Z20" s="9">
        <v>42417</v>
      </c>
      <c r="AA20" s="9">
        <v>42418</v>
      </c>
      <c r="AB20" s="9" t="s">
        <v>153</v>
      </c>
      <c r="AC20" s="9" t="s">
        <v>42</v>
      </c>
      <c r="AD20" s="9" t="s">
        <v>42</v>
      </c>
      <c r="AE20" s="9">
        <v>42420</v>
      </c>
      <c r="AF20" s="7">
        <f>IFERROR(INDEX('[2]2016'!$AP$2:$AP$7720,MATCH(F20,'[2]2016'!$A$2:$A$7720,0)),"")</f>
        <v>42426</v>
      </c>
      <c r="AG20" s="23" t="s">
        <v>4519</v>
      </c>
      <c r="AH20" s="23" t="s">
        <v>4520</v>
      </c>
      <c r="AI20" s="7" t="s">
        <v>4521</v>
      </c>
      <c r="AJ20" s="23" t="s">
        <v>7</v>
      </c>
      <c r="AK20" s="23" t="s">
        <v>4522</v>
      </c>
      <c r="AL20" s="23" t="s">
        <v>42</v>
      </c>
      <c r="AM20" s="10" t="s">
        <v>42</v>
      </c>
      <c r="AN20" s="246" t="s">
        <v>42</v>
      </c>
      <c r="AO20" t="str">
        <f>IFERROR(INDEX([1]DATOS!$L$452:$L$45500,MATCH(F20,[1]DATOS!$F$452:$F$9810,0)),"")</f>
        <v/>
      </c>
    </row>
    <row r="21" spans="1:41" ht="15" customHeight="1" x14ac:dyDescent="0.25">
      <c r="A21" s="15" t="s">
        <v>5966</v>
      </c>
      <c r="B21" s="15" t="str">
        <f>IFERROR(INDEX([1]DATOS!$N$452:$N$45500,MATCH(F21,[1]DATOS!$F$452:$F$9810,0)),"")</f>
        <v/>
      </c>
      <c r="C21" s="322" t="s">
        <v>5965</v>
      </c>
      <c r="D21" s="37" t="s">
        <v>181</v>
      </c>
      <c r="E21" s="201" t="s">
        <v>359</v>
      </c>
      <c r="F21" s="391">
        <v>170116</v>
      </c>
      <c r="G21" s="225">
        <v>630</v>
      </c>
      <c r="H21" s="32" t="s">
        <v>7</v>
      </c>
      <c r="I21" s="10">
        <v>15</v>
      </c>
      <c r="J21" s="37">
        <v>13200</v>
      </c>
      <c r="K21" s="37" t="s">
        <v>3</v>
      </c>
      <c r="L21" s="37" t="s">
        <v>1581</v>
      </c>
      <c r="M21" s="37" t="s">
        <v>42</v>
      </c>
      <c r="N21" s="234">
        <v>5</v>
      </c>
      <c r="O21" s="235">
        <v>42406</v>
      </c>
      <c r="P21" s="236">
        <f t="shared" si="0"/>
        <v>42406</v>
      </c>
      <c r="Q21" s="99">
        <v>42382</v>
      </c>
      <c r="R21" s="94">
        <v>42383</v>
      </c>
      <c r="S21" s="9">
        <v>42420</v>
      </c>
      <c r="T21" s="9" t="s">
        <v>153</v>
      </c>
      <c r="U21" s="9" t="s">
        <v>3358</v>
      </c>
      <c r="V21" s="9" t="s">
        <v>153</v>
      </c>
      <c r="W21" s="9" t="s">
        <v>153</v>
      </c>
      <c r="X21" s="9" t="s">
        <v>153</v>
      </c>
      <c r="Y21" s="9" t="s">
        <v>153</v>
      </c>
      <c r="Z21" s="9">
        <v>42417</v>
      </c>
      <c r="AA21" s="9">
        <v>42423</v>
      </c>
      <c r="AB21" s="9" t="s">
        <v>153</v>
      </c>
      <c r="AC21" s="9" t="s">
        <v>42</v>
      </c>
      <c r="AD21" s="9" t="s">
        <v>42</v>
      </c>
      <c r="AE21" s="9">
        <v>42424</v>
      </c>
      <c r="AF21" s="7">
        <f>IFERROR(INDEX('[2]2016'!$AP$2:$AP$7720,MATCH(F21,'[2]2016'!$A$2:$A$7720,0)),"")</f>
        <v>42426</v>
      </c>
      <c r="AG21" s="23" t="s">
        <v>4519</v>
      </c>
      <c r="AH21" s="23" t="s">
        <v>4520</v>
      </c>
      <c r="AI21" s="7" t="s">
        <v>4543</v>
      </c>
      <c r="AJ21" s="23" t="s">
        <v>7</v>
      </c>
      <c r="AK21" s="23" t="s">
        <v>4522</v>
      </c>
      <c r="AL21" s="23" t="s">
        <v>42</v>
      </c>
      <c r="AM21" s="10" t="s">
        <v>42</v>
      </c>
      <c r="AN21" s="246" t="s">
        <v>42</v>
      </c>
      <c r="AO21" t="str">
        <f>IFERROR(INDEX([1]DATOS!$L$452:$L$45500,MATCH(F21,[1]DATOS!$F$452:$F$9810,0)),"")</f>
        <v/>
      </c>
    </row>
    <row r="22" spans="1:41" ht="15" customHeight="1" x14ac:dyDescent="0.25">
      <c r="A22" s="15" t="s">
        <v>6025</v>
      </c>
      <c r="B22" s="15" t="str">
        <f>IFERROR(INDEX([1]DATOS!$N$452:$N$45500,MATCH(F22,[1]DATOS!$F$452:$F$9810,0)),"")</f>
        <v/>
      </c>
      <c r="C22" s="322" t="s">
        <v>5968</v>
      </c>
      <c r="D22" s="37" t="s">
        <v>4428</v>
      </c>
      <c r="E22" s="201" t="s">
        <v>359</v>
      </c>
      <c r="F22" s="391">
        <v>180116</v>
      </c>
      <c r="G22" s="225">
        <v>500</v>
      </c>
      <c r="H22" s="32" t="s">
        <v>7</v>
      </c>
      <c r="I22" s="10">
        <v>1.1000000000000001</v>
      </c>
      <c r="J22" s="37">
        <v>480</v>
      </c>
      <c r="K22" s="37" t="s">
        <v>25</v>
      </c>
      <c r="L22" s="37" t="s">
        <v>1581</v>
      </c>
      <c r="M22" s="37" t="s">
        <v>42</v>
      </c>
      <c r="N22" s="234">
        <v>8</v>
      </c>
      <c r="O22" s="235">
        <v>42421</v>
      </c>
      <c r="P22" s="236">
        <f t="shared" si="0"/>
        <v>42421</v>
      </c>
      <c r="Q22" s="99">
        <v>42384</v>
      </c>
      <c r="R22" s="94">
        <v>42385</v>
      </c>
      <c r="S22" s="9">
        <v>42415</v>
      </c>
      <c r="T22" s="9" t="s">
        <v>153</v>
      </c>
      <c r="U22" s="9" t="s">
        <v>3605</v>
      </c>
      <c r="V22" s="9" t="s">
        <v>153</v>
      </c>
      <c r="W22" s="9" t="s">
        <v>153</v>
      </c>
      <c r="X22" s="9" t="s">
        <v>153</v>
      </c>
      <c r="Y22" s="9" t="s">
        <v>153</v>
      </c>
      <c r="Z22" s="9">
        <v>42416</v>
      </c>
      <c r="AA22" s="9" t="s">
        <v>153</v>
      </c>
      <c r="AB22" s="9" t="s">
        <v>153</v>
      </c>
      <c r="AC22" s="9" t="s">
        <v>42</v>
      </c>
      <c r="AD22" s="9" t="s">
        <v>42</v>
      </c>
      <c r="AE22" s="9">
        <v>42418</v>
      </c>
      <c r="AF22" s="7">
        <f>IFERROR(INDEX('[2]2016'!$AP$2:$AP$7720,MATCH(F22,'[2]2016'!$A$2:$A$7720,0)),"")</f>
        <v>42432</v>
      </c>
      <c r="AG22" s="23" t="s">
        <v>4529</v>
      </c>
      <c r="AH22" s="23" t="s">
        <v>4520</v>
      </c>
      <c r="AI22" s="7" t="s">
        <v>4543</v>
      </c>
      <c r="AJ22" s="23" t="s">
        <v>7</v>
      </c>
      <c r="AK22" s="23" t="s">
        <v>4522</v>
      </c>
      <c r="AL22" s="23" t="s">
        <v>42</v>
      </c>
      <c r="AM22" s="10" t="s">
        <v>42</v>
      </c>
      <c r="AN22" s="246" t="s">
        <v>42</v>
      </c>
      <c r="AO22" t="str">
        <f>IFERROR(INDEX([1]DATOS!$L$452:$L$45500,MATCH(F22,[1]DATOS!$F$452:$F$9810,0)),"")</f>
        <v/>
      </c>
    </row>
    <row r="23" spans="1:41" ht="15" customHeight="1" x14ac:dyDescent="0.25">
      <c r="A23" s="15" t="s">
        <v>6026</v>
      </c>
      <c r="B23" s="15" t="str">
        <f>IFERROR(INDEX([1]DATOS!$N$452:$N$45500,MATCH(F23,[1]DATOS!$F$452:$F$9810,0)),"")</f>
        <v/>
      </c>
      <c r="C23" s="322" t="s">
        <v>5969</v>
      </c>
      <c r="D23" s="37" t="s">
        <v>5970</v>
      </c>
      <c r="E23" s="201" t="s">
        <v>359</v>
      </c>
      <c r="F23" s="391">
        <v>190116</v>
      </c>
      <c r="G23" s="225">
        <v>750</v>
      </c>
      <c r="H23" s="32" t="s">
        <v>7</v>
      </c>
      <c r="I23" s="10">
        <v>15</v>
      </c>
      <c r="J23" s="37">
        <v>11400</v>
      </c>
      <c r="K23" s="37" t="s">
        <v>25</v>
      </c>
      <c r="L23" s="37" t="s">
        <v>1581</v>
      </c>
      <c r="M23" s="37" t="s">
        <v>42</v>
      </c>
      <c r="N23" s="234">
        <v>6</v>
      </c>
      <c r="O23" s="235">
        <v>42411</v>
      </c>
      <c r="P23" s="236">
        <f t="shared" si="0"/>
        <v>42411</v>
      </c>
      <c r="Q23" s="99">
        <v>42384</v>
      </c>
      <c r="R23" s="94">
        <v>42384</v>
      </c>
      <c r="S23" s="9">
        <v>42418</v>
      </c>
      <c r="T23" s="9" t="s">
        <v>153</v>
      </c>
      <c r="U23" s="9" t="s">
        <v>3358</v>
      </c>
      <c r="V23" s="9" t="s">
        <v>153</v>
      </c>
      <c r="W23" s="9" t="s">
        <v>153</v>
      </c>
      <c r="X23" s="9" t="s">
        <v>153</v>
      </c>
      <c r="Y23" s="9" t="s">
        <v>153</v>
      </c>
      <c r="Z23" s="9">
        <v>42415</v>
      </c>
      <c r="AA23" s="9">
        <v>42419</v>
      </c>
      <c r="AB23" s="9" t="s">
        <v>153</v>
      </c>
      <c r="AC23" s="9" t="s">
        <v>42</v>
      </c>
      <c r="AD23" s="9" t="s">
        <v>42</v>
      </c>
      <c r="AE23" s="9">
        <v>42422</v>
      </c>
      <c r="AF23" s="7">
        <f>IFERROR(INDEX('[2]2016'!$AP$2:$AP$7720,MATCH(F23,'[2]2016'!$A$2:$A$7720,0)),"")</f>
        <v>42424</v>
      </c>
      <c r="AG23" s="23" t="s">
        <v>4529</v>
      </c>
      <c r="AH23" s="23" t="s">
        <v>4520</v>
      </c>
      <c r="AI23" s="7" t="s">
        <v>4543</v>
      </c>
      <c r="AJ23" s="23" t="s">
        <v>7</v>
      </c>
      <c r="AK23" s="23" t="s">
        <v>4522</v>
      </c>
      <c r="AL23" s="23" t="s">
        <v>42</v>
      </c>
      <c r="AM23" s="10" t="s">
        <v>42</v>
      </c>
      <c r="AN23" s="246" t="s">
        <v>42</v>
      </c>
      <c r="AO23" t="str">
        <f>IFERROR(INDEX([1]DATOS!$L$452:$L$45500,MATCH(F23,[1]DATOS!$F$452:$F$9810,0)),"")</f>
        <v/>
      </c>
    </row>
    <row r="24" spans="1:41" ht="15" customHeight="1" x14ac:dyDescent="0.25">
      <c r="A24" s="15" t="s">
        <v>6139</v>
      </c>
      <c r="B24" s="15" t="str">
        <f>IFERROR(INDEX([1]DATOS!$N$452:$N$45500,MATCH(F24,[1]DATOS!$F$452:$F$9810,0)),"")</f>
        <v/>
      </c>
      <c r="C24" s="322">
        <v>22</v>
      </c>
      <c r="D24" s="37" t="s">
        <v>5978</v>
      </c>
      <c r="E24" s="201" t="s">
        <v>359</v>
      </c>
      <c r="F24" s="391">
        <v>200116</v>
      </c>
      <c r="G24" s="225">
        <v>15</v>
      </c>
      <c r="H24" s="32" t="s">
        <v>7</v>
      </c>
      <c r="I24" s="10">
        <v>1.1000000000000001</v>
      </c>
      <c r="J24" s="37">
        <v>208</v>
      </c>
      <c r="K24" s="37" t="s">
        <v>56</v>
      </c>
      <c r="L24" s="37" t="s">
        <v>6073</v>
      </c>
      <c r="M24" s="37" t="s">
        <v>42</v>
      </c>
      <c r="N24" s="234">
        <v>5</v>
      </c>
      <c r="O24" s="235">
        <v>42401</v>
      </c>
      <c r="P24" s="236">
        <f t="shared" si="0"/>
        <v>42401</v>
      </c>
      <c r="Q24" s="99" t="s">
        <v>42</v>
      </c>
      <c r="R24" s="94" t="s">
        <v>42</v>
      </c>
      <c r="S24" s="9" t="s">
        <v>42</v>
      </c>
      <c r="T24" s="9" t="s">
        <v>42</v>
      </c>
      <c r="U24" s="9" t="s">
        <v>42</v>
      </c>
      <c r="V24" s="9" t="s">
        <v>153</v>
      </c>
      <c r="W24" s="9" t="s">
        <v>153</v>
      </c>
      <c r="X24" s="9" t="s">
        <v>153</v>
      </c>
      <c r="Y24" s="9" t="s">
        <v>153</v>
      </c>
      <c r="Z24" s="9" t="s">
        <v>42</v>
      </c>
      <c r="AA24" s="9" t="s">
        <v>42</v>
      </c>
      <c r="AB24" s="9" t="s">
        <v>42</v>
      </c>
      <c r="AC24" s="9" t="s">
        <v>42</v>
      </c>
      <c r="AD24" s="9" t="s">
        <v>42</v>
      </c>
      <c r="AE24" s="9">
        <v>42405</v>
      </c>
      <c r="AF24" s="7">
        <f>IFERROR(INDEX('[2]2016'!$AP$2:$AP$7720,MATCH(F24,'[2]2016'!$A$2:$A$7720,0)),"")</f>
        <v>42419</v>
      </c>
      <c r="AG24" s="23" t="s">
        <v>4529</v>
      </c>
      <c r="AH24" s="23" t="s">
        <v>4520</v>
      </c>
      <c r="AI24" s="7" t="s">
        <v>4543</v>
      </c>
      <c r="AJ24" s="23" t="s">
        <v>7</v>
      </c>
      <c r="AK24" s="23" t="s">
        <v>4522</v>
      </c>
      <c r="AL24" s="23" t="s">
        <v>42</v>
      </c>
      <c r="AM24" s="10" t="s">
        <v>42</v>
      </c>
      <c r="AN24" s="319" t="s">
        <v>6074</v>
      </c>
      <c r="AO24" t="str">
        <f>IFERROR(INDEX([1]DATOS!$L$452:$L$45500,MATCH(F24,[1]DATOS!$F$452:$F$9810,0)),"")</f>
        <v/>
      </c>
    </row>
    <row r="25" spans="1:41" ht="15" customHeight="1" x14ac:dyDescent="0.25">
      <c r="A25" s="15" t="s">
        <v>3875</v>
      </c>
      <c r="B25" s="15" t="str">
        <f>IFERROR(INDEX([1]DATOS!$N$452:$N$45500,MATCH(F25,[1]DATOS!$F$452:$F$9810,0)),"")</f>
        <v/>
      </c>
      <c r="C25" s="322">
        <v>10</v>
      </c>
      <c r="D25" s="37" t="s">
        <v>5979</v>
      </c>
      <c r="E25" s="201" t="s">
        <v>359</v>
      </c>
      <c r="F25" s="391">
        <v>210116</v>
      </c>
      <c r="G25" s="225">
        <v>45</v>
      </c>
      <c r="H25" s="32" t="s">
        <v>50</v>
      </c>
      <c r="I25" s="10">
        <v>15</v>
      </c>
      <c r="J25" s="37">
        <v>11400</v>
      </c>
      <c r="K25" s="37" t="s">
        <v>25</v>
      </c>
      <c r="L25" s="37" t="s">
        <v>2546</v>
      </c>
      <c r="M25" s="37" t="s">
        <v>42</v>
      </c>
      <c r="N25" s="234">
        <v>6</v>
      </c>
      <c r="O25" s="235">
        <v>42411</v>
      </c>
      <c r="P25" s="236">
        <f t="shared" si="0"/>
        <v>42411</v>
      </c>
      <c r="Q25" s="99">
        <v>42382</v>
      </c>
      <c r="R25" s="94">
        <v>42382</v>
      </c>
      <c r="S25" s="9">
        <v>42424</v>
      </c>
      <c r="T25" s="9" t="s">
        <v>153</v>
      </c>
      <c r="U25" s="9" t="s">
        <v>3358</v>
      </c>
      <c r="V25" s="9" t="s">
        <v>153</v>
      </c>
      <c r="W25" s="9" t="s">
        <v>153</v>
      </c>
      <c r="X25" s="9" t="s">
        <v>153</v>
      </c>
      <c r="Y25" s="9" t="s">
        <v>153</v>
      </c>
      <c r="Z25" s="9">
        <v>42419</v>
      </c>
      <c r="AA25" s="9">
        <v>42426</v>
      </c>
      <c r="AB25" s="9" t="s">
        <v>153</v>
      </c>
      <c r="AC25" s="9" t="s">
        <v>42</v>
      </c>
      <c r="AD25" s="9" t="s">
        <v>42</v>
      </c>
      <c r="AE25" s="9">
        <v>42426</v>
      </c>
      <c r="AF25" s="7">
        <f>IFERROR(INDEX('[2]2016'!$AP$2:$AP$7720,MATCH(F25,'[2]2016'!$A$2:$A$7720,0)),"")</f>
        <v>42472</v>
      </c>
      <c r="AG25" s="23" t="s">
        <v>4529</v>
      </c>
      <c r="AH25" s="23" t="s">
        <v>4520</v>
      </c>
      <c r="AI25" s="7" t="s">
        <v>4521</v>
      </c>
      <c r="AJ25" s="23" t="s">
        <v>50</v>
      </c>
      <c r="AK25" s="23" t="s">
        <v>4522</v>
      </c>
      <c r="AL25" s="23" t="s">
        <v>42</v>
      </c>
      <c r="AM25" s="10" t="s">
        <v>42</v>
      </c>
      <c r="AN25" s="246" t="s">
        <v>246</v>
      </c>
      <c r="AO25" t="str">
        <f>IFERROR(INDEX([1]DATOS!$L$452:$L$45500,MATCH(F25,[1]DATOS!$F$452:$F$9810,0)),"")</f>
        <v/>
      </c>
    </row>
    <row r="26" spans="1:41" ht="15" customHeight="1" x14ac:dyDescent="0.25">
      <c r="A26" s="15" t="s">
        <v>3875</v>
      </c>
      <c r="B26" s="15" t="str">
        <f>IFERROR(INDEX([1]DATOS!$N$452:$N$45500,MATCH(F26,[1]DATOS!$F$452:$F$9810,0)),"")</f>
        <v/>
      </c>
      <c r="C26" s="322">
        <v>10</v>
      </c>
      <c r="D26" s="37" t="s">
        <v>5979</v>
      </c>
      <c r="E26" s="201" t="s">
        <v>359</v>
      </c>
      <c r="F26" s="391">
        <v>220116</v>
      </c>
      <c r="G26" s="225">
        <v>45</v>
      </c>
      <c r="H26" s="32" t="s">
        <v>50</v>
      </c>
      <c r="I26" s="10">
        <v>15</v>
      </c>
      <c r="J26" s="37">
        <v>11400</v>
      </c>
      <c r="K26" s="37" t="s">
        <v>25</v>
      </c>
      <c r="L26" s="37" t="s">
        <v>2546</v>
      </c>
      <c r="M26" s="37" t="s">
        <v>42</v>
      </c>
      <c r="N26" s="234">
        <v>6</v>
      </c>
      <c r="O26" s="235">
        <v>42411</v>
      </c>
      <c r="P26" s="236">
        <f t="shared" si="0"/>
        <v>42411</v>
      </c>
      <c r="Q26" s="99">
        <v>42382</v>
      </c>
      <c r="R26" s="94">
        <v>42382</v>
      </c>
      <c r="S26" s="9">
        <v>42425</v>
      </c>
      <c r="T26" s="9" t="s">
        <v>153</v>
      </c>
      <c r="U26" s="9" t="s">
        <v>3358</v>
      </c>
      <c r="V26" s="9" t="s">
        <v>153</v>
      </c>
      <c r="W26" s="9" t="s">
        <v>153</v>
      </c>
      <c r="X26" s="9" t="s">
        <v>153</v>
      </c>
      <c r="Y26" s="9" t="s">
        <v>153</v>
      </c>
      <c r="Z26" s="9">
        <v>42419</v>
      </c>
      <c r="AA26" s="9">
        <v>42426</v>
      </c>
      <c r="AB26" s="9" t="s">
        <v>153</v>
      </c>
      <c r="AC26" s="9" t="s">
        <v>42</v>
      </c>
      <c r="AD26" s="9" t="s">
        <v>42</v>
      </c>
      <c r="AE26" s="9">
        <v>42429</v>
      </c>
      <c r="AF26" s="7">
        <f>IFERROR(INDEX('[2]2016'!$AP$2:$AP$7720,MATCH(F26,'[2]2016'!$A$2:$A$7720,0)),"")</f>
        <v>42472</v>
      </c>
      <c r="AG26" s="23" t="s">
        <v>4529</v>
      </c>
      <c r="AH26" s="23" t="s">
        <v>4520</v>
      </c>
      <c r="AI26" s="7" t="s">
        <v>4521</v>
      </c>
      <c r="AJ26" s="23" t="s">
        <v>50</v>
      </c>
      <c r="AK26" s="23" t="s">
        <v>4522</v>
      </c>
      <c r="AL26" s="23" t="s">
        <v>42</v>
      </c>
      <c r="AM26" s="10" t="s">
        <v>42</v>
      </c>
      <c r="AN26" s="246" t="s">
        <v>246</v>
      </c>
      <c r="AO26" t="str">
        <f>IFERROR(INDEX([1]DATOS!$L$452:$L$45500,MATCH(F26,[1]DATOS!$F$452:$F$9810,0)),"")</f>
        <v/>
      </c>
    </row>
    <row r="27" spans="1:41" ht="15" customHeight="1" x14ac:dyDescent="0.25">
      <c r="A27" s="15" t="s">
        <v>4873</v>
      </c>
      <c r="B27" s="15" t="str">
        <f>IFERROR(INDEX([1]DATOS!$N$452:$N$45500,MATCH(F27,[1]DATOS!$F$452:$F$9810,0)),"")</f>
        <v/>
      </c>
      <c r="C27" s="322">
        <v>23</v>
      </c>
      <c r="D27" s="37" t="s">
        <v>4855</v>
      </c>
      <c r="E27" s="201" t="s">
        <v>360</v>
      </c>
      <c r="F27" s="391">
        <v>230116</v>
      </c>
      <c r="G27" s="225">
        <v>225</v>
      </c>
      <c r="H27" s="32" t="s">
        <v>2</v>
      </c>
      <c r="I27" s="10">
        <v>15</v>
      </c>
      <c r="J27" s="37">
        <v>13200</v>
      </c>
      <c r="K27" s="37" t="s">
        <v>25</v>
      </c>
      <c r="L27" s="37" t="s">
        <v>1581</v>
      </c>
      <c r="M27" s="37" t="s">
        <v>5980</v>
      </c>
      <c r="N27" s="234">
        <v>6</v>
      </c>
      <c r="O27" s="235">
        <v>42411</v>
      </c>
      <c r="P27" s="236">
        <f t="shared" si="0"/>
        <v>42411</v>
      </c>
      <c r="Q27" s="99">
        <v>42383</v>
      </c>
      <c r="R27" s="94">
        <v>42383</v>
      </c>
      <c r="S27" s="9" t="s">
        <v>42</v>
      </c>
      <c r="T27" s="9" t="s">
        <v>42</v>
      </c>
      <c r="U27" s="9" t="s">
        <v>3605</v>
      </c>
      <c r="V27" s="9" t="s">
        <v>153</v>
      </c>
      <c r="W27" s="9" t="s">
        <v>153</v>
      </c>
      <c r="X27" s="9" t="s">
        <v>153</v>
      </c>
      <c r="Y27" s="9" t="s">
        <v>153</v>
      </c>
      <c r="Z27" s="9" t="s">
        <v>42</v>
      </c>
      <c r="AA27" s="9" t="s">
        <v>42</v>
      </c>
      <c r="AB27" s="9" t="s">
        <v>42</v>
      </c>
      <c r="AC27" s="9">
        <v>42408</v>
      </c>
      <c r="AD27" s="9">
        <v>42408</v>
      </c>
      <c r="AE27" s="9">
        <v>42410</v>
      </c>
      <c r="AF27" s="7">
        <f>IFERROR(INDEX('[2]2016'!$AP$2:$AP$7720,MATCH(F27,'[2]2016'!$A$2:$A$7720,0)),"")</f>
        <v>42412</v>
      </c>
      <c r="AG27" s="23" t="s">
        <v>4589</v>
      </c>
      <c r="AH27" s="23" t="s">
        <v>4520</v>
      </c>
      <c r="AI27" s="23" t="s">
        <v>4521</v>
      </c>
      <c r="AJ27" s="23" t="s">
        <v>2</v>
      </c>
      <c r="AK27" s="23" t="s">
        <v>4522</v>
      </c>
      <c r="AL27" s="23" t="s">
        <v>42</v>
      </c>
      <c r="AM27" s="10" t="s">
        <v>42</v>
      </c>
      <c r="AN27" s="246" t="s">
        <v>5980</v>
      </c>
      <c r="AO27" t="str">
        <f>IFERROR(INDEX([1]DATOS!$L$452:$L$45500,MATCH(F27,[1]DATOS!$F$452:$F$9810,0)),"")</f>
        <v/>
      </c>
    </row>
    <row r="28" spans="1:41" ht="15" customHeight="1" x14ac:dyDescent="0.25">
      <c r="A28" s="15" t="s">
        <v>6040</v>
      </c>
      <c r="B28" s="15" t="str">
        <f>IFERROR(INDEX([1]DATOS!$N$452:$N$45500,MATCH(F28,[1]DATOS!$F$452:$F$9810,0)),"")</f>
        <v/>
      </c>
      <c r="C28" s="322">
        <v>20</v>
      </c>
      <c r="D28" s="37" t="s">
        <v>5989</v>
      </c>
      <c r="E28" s="201" t="s">
        <v>359</v>
      </c>
      <c r="F28" s="391">
        <v>240116</v>
      </c>
      <c r="G28" s="225">
        <v>300</v>
      </c>
      <c r="H28" s="32" t="s">
        <v>7</v>
      </c>
      <c r="I28" s="10">
        <v>36</v>
      </c>
      <c r="J28" s="37">
        <v>34500</v>
      </c>
      <c r="K28" s="37" t="s">
        <v>25</v>
      </c>
      <c r="L28" s="37" t="s">
        <v>1581</v>
      </c>
      <c r="M28" s="37" t="s">
        <v>42</v>
      </c>
      <c r="N28" s="234">
        <v>8</v>
      </c>
      <c r="O28" s="235">
        <v>42425</v>
      </c>
      <c r="P28" s="236">
        <f t="shared" si="0"/>
        <v>42425</v>
      </c>
      <c r="Q28" s="99">
        <v>42388</v>
      </c>
      <c r="R28" s="94">
        <v>42389</v>
      </c>
      <c r="S28" s="9">
        <v>42429</v>
      </c>
      <c r="T28" s="9" t="s">
        <v>153</v>
      </c>
      <c r="U28" s="9" t="s">
        <v>3358</v>
      </c>
      <c r="V28" s="9" t="s">
        <v>153</v>
      </c>
      <c r="W28" s="9" t="s">
        <v>153</v>
      </c>
      <c r="X28" s="9" t="s">
        <v>153</v>
      </c>
      <c r="Y28" s="9" t="s">
        <v>153</v>
      </c>
      <c r="Z28" s="9">
        <v>42426</v>
      </c>
      <c r="AA28" s="9" t="s">
        <v>153</v>
      </c>
      <c r="AB28" s="9" t="s">
        <v>153</v>
      </c>
      <c r="AC28" s="9" t="s">
        <v>42</v>
      </c>
      <c r="AD28" s="9" t="s">
        <v>42</v>
      </c>
      <c r="AE28" s="9">
        <v>42431</v>
      </c>
      <c r="AF28" s="7" t="str">
        <f>IFERROR(INDEX('[2]2016'!$AP$2:$AP$7720,MATCH(F28,'[2]2016'!$A$2:$A$7720,0)),"")</f>
        <v/>
      </c>
      <c r="AG28" s="23" t="s">
        <v>4882</v>
      </c>
      <c r="AH28" s="23" t="s">
        <v>4520</v>
      </c>
      <c r="AI28" s="7" t="s">
        <v>4543</v>
      </c>
      <c r="AJ28" s="23" t="s">
        <v>7</v>
      </c>
      <c r="AK28" s="23" t="s">
        <v>4522</v>
      </c>
      <c r="AL28" s="23" t="s">
        <v>42</v>
      </c>
      <c r="AM28" s="10" t="s">
        <v>42</v>
      </c>
      <c r="AN28" s="246" t="s">
        <v>42</v>
      </c>
      <c r="AO28" t="str">
        <f>IFERROR(INDEX([1]DATOS!$L$452:$L$45500,MATCH(F28,[1]DATOS!$F$452:$F$9810,0)),"")</f>
        <v/>
      </c>
    </row>
    <row r="29" spans="1:41" ht="15" customHeight="1" x14ac:dyDescent="0.25">
      <c r="A29" s="15" t="s">
        <v>5106</v>
      </c>
      <c r="B29" s="15" t="str">
        <f>IFERROR(INDEX([1]DATOS!$N$452:$N$45500,MATCH(F29,[1]DATOS!$F$452:$F$9810,0)),"")</f>
        <v/>
      </c>
      <c r="C29" s="322">
        <v>24</v>
      </c>
      <c r="D29" s="37" t="s">
        <v>5552</v>
      </c>
      <c r="E29" s="201" t="s">
        <v>359</v>
      </c>
      <c r="F29" s="391">
        <v>250116</v>
      </c>
      <c r="G29" s="225">
        <v>400</v>
      </c>
      <c r="H29" s="32" t="s">
        <v>7</v>
      </c>
      <c r="I29" s="10">
        <v>15</v>
      </c>
      <c r="J29" s="37">
        <v>11400</v>
      </c>
      <c r="K29" s="37" t="s">
        <v>25</v>
      </c>
      <c r="L29" s="37" t="s">
        <v>1581</v>
      </c>
      <c r="M29" s="37" t="s">
        <v>42</v>
      </c>
      <c r="N29" s="234">
        <v>5</v>
      </c>
      <c r="O29" s="235">
        <v>42406</v>
      </c>
      <c r="P29" s="236">
        <f t="shared" si="0"/>
        <v>42406</v>
      </c>
      <c r="Q29" s="99">
        <v>42384</v>
      </c>
      <c r="R29" s="94">
        <v>42384</v>
      </c>
      <c r="S29" s="9">
        <v>42410</v>
      </c>
      <c r="T29" s="9" t="s">
        <v>153</v>
      </c>
      <c r="U29" s="9" t="s">
        <v>3358</v>
      </c>
      <c r="V29" s="9" t="s">
        <v>153</v>
      </c>
      <c r="W29" s="9" t="s">
        <v>153</v>
      </c>
      <c r="X29" s="9" t="s">
        <v>153</v>
      </c>
      <c r="Y29" s="9" t="s">
        <v>153</v>
      </c>
      <c r="Z29" s="9">
        <v>42411</v>
      </c>
      <c r="AA29" s="9" t="s">
        <v>153</v>
      </c>
      <c r="AB29" s="9" t="s">
        <v>153</v>
      </c>
      <c r="AC29" s="9" t="s">
        <v>42</v>
      </c>
      <c r="AD29" s="9" t="s">
        <v>42</v>
      </c>
      <c r="AE29" s="9">
        <v>42415</v>
      </c>
      <c r="AF29" s="7">
        <f>IFERROR(INDEX('[2]2016'!$AP$2:$AP$7720,MATCH(F29,'[2]2016'!$A$2:$A$7720,0)),"")</f>
        <v>42419</v>
      </c>
      <c r="AG29" s="23" t="s">
        <v>4529</v>
      </c>
      <c r="AH29" s="23" t="s">
        <v>4520</v>
      </c>
      <c r="AI29" s="23" t="s">
        <v>4521</v>
      </c>
      <c r="AJ29" s="23" t="s">
        <v>7</v>
      </c>
      <c r="AK29" s="23" t="s">
        <v>4522</v>
      </c>
      <c r="AL29" s="23" t="s">
        <v>42</v>
      </c>
      <c r="AM29" s="10" t="s">
        <v>42</v>
      </c>
      <c r="AN29" s="246" t="s">
        <v>42</v>
      </c>
      <c r="AO29" t="str">
        <f>IFERROR(INDEX([1]DATOS!$L$452:$L$45500,MATCH(F29,[1]DATOS!$F$452:$F$9810,0)),"")</f>
        <v/>
      </c>
    </row>
    <row r="30" spans="1:41" ht="15" customHeight="1" x14ac:dyDescent="0.25">
      <c r="A30" s="15" t="s">
        <v>3015</v>
      </c>
      <c r="B30" s="15" t="str">
        <f>IFERROR(INDEX([1]DATOS!$N$452:$N$45500,MATCH(F30,[1]DATOS!$F$452:$F$9810,0)),"")</f>
        <v/>
      </c>
      <c r="C30" s="325">
        <v>25</v>
      </c>
      <c r="D30" s="290" t="s">
        <v>5997</v>
      </c>
      <c r="E30" s="309" t="s">
        <v>359</v>
      </c>
      <c r="F30" s="391">
        <v>260116</v>
      </c>
      <c r="G30" s="310">
        <v>225</v>
      </c>
      <c r="H30" s="2" t="s">
        <v>50</v>
      </c>
      <c r="I30" s="10">
        <v>15</v>
      </c>
      <c r="J30" s="290">
        <v>13200</v>
      </c>
      <c r="K30" s="290" t="s">
        <v>25</v>
      </c>
      <c r="L30" s="37" t="s">
        <v>2546</v>
      </c>
      <c r="M30" s="290" t="s">
        <v>42</v>
      </c>
      <c r="N30" s="29">
        <v>9</v>
      </c>
      <c r="O30" s="311">
        <v>42428</v>
      </c>
      <c r="P30" s="236">
        <v>42446</v>
      </c>
      <c r="Q30" s="99">
        <v>42387</v>
      </c>
      <c r="R30" s="94">
        <v>42387</v>
      </c>
      <c r="S30" s="9">
        <v>42440</v>
      </c>
      <c r="T30" s="9" t="s">
        <v>153</v>
      </c>
      <c r="U30" s="9" t="s">
        <v>3358</v>
      </c>
      <c r="V30" s="9" t="s">
        <v>153</v>
      </c>
      <c r="W30" s="9" t="s">
        <v>153</v>
      </c>
      <c r="X30" s="9" t="s">
        <v>153</v>
      </c>
      <c r="Y30" s="9" t="s">
        <v>153</v>
      </c>
      <c r="Z30" s="9" t="s">
        <v>153</v>
      </c>
      <c r="AA30" s="9">
        <v>42443</v>
      </c>
      <c r="AB30" s="9" t="s">
        <v>153</v>
      </c>
      <c r="AC30" s="9" t="s">
        <v>42</v>
      </c>
      <c r="AD30" s="9" t="s">
        <v>42</v>
      </c>
      <c r="AE30" s="9">
        <v>42447</v>
      </c>
      <c r="AF30" s="7">
        <f>IFERROR(INDEX('[2]2016'!$AP$2:$AP$7720,MATCH(F30,'[2]2016'!$A$2:$A$7720,0)),"")</f>
        <v>42517</v>
      </c>
      <c r="AG30" s="23" t="s">
        <v>4882</v>
      </c>
      <c r="AH30" s="23" t="s">
        <v>4520</v>
      </c>
      <c r="AI30" s="7" t="s">
        <v>4543</v>
      </c>
      <c r="AJ30" s="23" t="s">
        <v>50</v>
      </c>
      <c r="AK30" s="23" t="s">
        <v>4522</v>
      </c>
      <c r="AL30" s="23" t="s">
        <v>42</v>
      </c>
      <c r="AM30" s="10" t="s">
        <v>42</v>
      </c>
      <c r="AN30" s="246" t="s">
        <v>4546</v>
      </c>
      <c r="AO30" t="str">
        <f>IFERROR(INDEX([1]DATOS!$L$452:$L$45500,MATCH(F30,[1]DATOS!$F$452:$F$9810,0)),"")</f>
        <v/>
      </c>
    </row>
    <row r="31" spans="1:41" ht="15" customHeight="1" x14ac:dyDescent="0.25">
      <c r="A31" s="15" t="s">
        <v>3484</v>
      </c>
      <c r="B31" s="15" t="str">
        <f>IFERROR(INDEX([1]DATOS!$N$452:$N$45500,MATCH(F31,[1]DATOS!$F$452:$F$9810,0)),"")</f>
        <v/>
      </c>
      <c r="C31" s="325">
        <v>14</v>
      </c>
      <c r="D31" s="290" t="s">
        <v>2576</v>
      </c>
      <c r="E31" s="309" t="s">
        <v>359</v>
      </c>
      <c r="F31" s="391">
        <v>270116</v>
      </c>
      <c r="G31" s="310">
        <v>400</v>
      </c>
      <c r="H31" s="2" t="s">
        <v>20</v>
      </c>
      <c r="I31" s="10">
        <v>15</v>
      </c>
      <c r="J31" s="290">
        <v>11400</v>
      </c>
      <c r="K31" s="290" t="s">
        <v>25</v>
      </c>
      <c r="L31" s="37" t="s">
        <v>1581</v>
      </c>
      <c r="M31" s="290" t="s">
        <v>42</v>
      </c>
      <c r="N31" s="29">
        <v>6</v>
      </c>
      <c r="O31" s="311">
        <v>42413</v>
      </c>
      <c r="P31" s="236">
        <f t="shared" ref="P31:P43" si="1">O31</f>
        <v>42413</v>
      </c>
      <c r="Q31" s="99">
        <v>42387</v>
      </c>
      <c r="R31" s="94">
        <v>42387</v>
      </c>
      <c r="S31" s="9">
        <v>42404</v>
      </c>
      <c r="T31" s="9" t="s">
        <v>153</v>
      </c>
      <c r="U31" s="9" t="s">
        <v>3605</v>
      </c>
      <c r="V31" s="9" t="s">
        <v>153</v>
      </c>
      <c r="W31" s="9" t="s">
        <v>153</v>
      </c>
      <c r="X31" s="9" t="s">
        <v>153</v>
      </c>
      <c r="Y31" s="9" t="s">
        <v>153</v>
      </c>
      <c r="Z31" s="9">
        <v>42405</v>
      </c>
      <c r="AA31" s="9">
        <v>42405</v>
      </c>
      <c r="AB31" s="9" t="s">
        <v>153</v>
      </c>
      <c r="AC31" s="9">
        <v>42416</v>
      </c>
      <c r="AD31" s="9">
        <v>42416</v>
      </c>
      <c r="AE31" s="9">
        <v>42417</v>
      </c>
      <c r="AF31" s="7">
        <f>IFERROR(INDEX('[2]2016'!$AP$2:$AP$7720,MATCH(F31,'[2]2016'!$A$2:$A$7720,0)),"")</f>
        <v>42424</v>
      </c>
      <c r="AG31" s="23" t="s">
        <v>4529</v>
      </c>
      <c r="AH31" s="23" t="s">
        <v>4520</v>
      </c>
      <c r="AI31" s="23" t="s">
        <v>4521</v>
      </c>
      <c r="AJ31" s="23" t="s">
        <v>20</v>
      </c>
      <c r="AK31" s="23" t="s">
        <v>4522</v>
      </c>
      <c r="AL31" s="23" t="s">
        <v>42</v>
      </c>
      <c r="AM31" s="10" t="s">
        <v>42</v>
      </c>
      <c r="AN31" s="246" t="s">
        <v>42</v>
      </c>
      <c r="AO31" t="str">
        <f>IFERROR(INDEX([1]DATOS!$L$452:$L$45500,MATCH(F31,[1]DATOS!$F$452:$F$9810,0)),"")</f>
        <v/>
      </c>
    </row>
    <row r="32" spans="1:41" ht="15" customHeight="1" x14ac:dyDescent="0.25">
      <c r="A32" s="15" t="s">
        <v>2585</v>
      </c>
      <c r="B32" s="15" t="str">
        <f>IFERROR(INDEX([1]DATOS!$N$452:$N$45500,MATCH(F32,[1]DATOS!$F$452:$F$9810,0)),"")</f>
        <v/>
      </c>
      <c r="C32" s="322">
        <v>27</v>
      </c>
      <c r="D32" s="37" t="s">
        <v>5998</v>
      </c>
      <c r="E32" s="201" t="s">
        <v>359</v>
      </c>
      <c r="F32" s="391">
        <v>280116</v>
      </c>
      <c r="G32" s="225">
        <v>150</v>
      </c>
      <c r="H32" s="32" t="s">
        <v>7</v>
      </c>
      <c r="I32" s="10">
        <v>15</v>
      </c>
      <c r="J32" s="37">
        <v>11400</v>
      </c>
      <c r="K32" s="37" t="s">
        <v>25</v>
      </c>
      <c r="L32" s="37" t="s">
        <v>1581</v>
      </c>
      <c r="M32" s="37" t="s">
        <v>42</v>
      </c>
      <c r="N32" s="234">
        <v>5</v>
      </c>
      <c r="O32" s="235">
        <v>42403</v>
      </c>
      <c r="P32" s="236">
        <f t="shared" si="1"/>
        <v>42403</v>
      </c>
      <c r="Q32" s="99">
        <v>42384</v>
      </c>
      <c r="R32" s="94">
        <v>42384</v>
      </c>
      <c r="S32" s="9">
        <v>42413</v>
      </c>
      <c r="T32" s="9" t="s">
        <v>153</v>
      </c>
      <c r="U32" s="9" t="s">
        <v>3358</v>
      </c>
      <c r="V32" s="9" t="s">
        <v>153</v>
      </c>
      <c r="W32" s="9" t="s">
        <v>153</v>
      </c>
      <c r="X32" s="9" t="s">
        <v>153</v>
      </c>
      <c r="Y32" s="9" t="s">
        <v>153</v>
      </c>
      <c r="Z32" s="9">
        <v>42413</v>
      </c>
      <c r="AA32" s="9">
        <v>42415</v>
      </c>
      <c r="AB32" s="9" t="s">
        <v>153</v>
      </c>
      <c r="AC32" s="9" t="s">
        <v>42</v>
      </c>
      <c r="AD32" s="9" t="s">
        <v>42</v>
      </c>
      <c r="AE32" s="9">
        <v>42416</v>
      </c>
      <c r="AF32" s="7">
        <f>IFERROR(INDEX('[2]2016'!$AP$2:$AP$7720,MATCH(F32,'[2]2016'!$A$2:$A$7720,0)),"")</f>
        <v>42418</v>
      </c>
      <c r="AG32" s="23" t="s">
        <v>4529</v>
      </c>
      <c r="AH32" s="23" t="s">
        <v>4520</v>
      </c>
      <c r="AI32" s="23" t="s">
        <v>4521</v>
      </c>
      <c r="AJ32" s="23" t="s">
        <v>7</v>
      </c>
      <c r="AK32" s="23" t="s">
        <v>4522</v>
      </c>
      <c r="AL32" s="23" t="s">
        <v>42</v>
      </c>
      <c r="AM32" s="10" t="s">
        <v>42</v>
      </c>
      <c r="AN32" s="246" t="s">
        <v>42</v>
      </c>
      <c r="AO32" t="str">
        <f>IFERROR(INDEX([1]DATOS!$L$452:$L$45500,MATCH(F32,[1]DATOS!$F$452:$F$9810,0)),"")</f>
        <v/>
      </c>
    </row>
    <row r="33" spans="1:41" ht="15" customHeight="1" x14ac:dyDescent="0.25">
      <c r="A33" s="15" t="s">
        <v>5665</v>
      </c>
      <c r="B33" s="15" t="str">
        <f>IFERROR(INDEX([1]DATOS!$N$452:$N$45500,MATCH(F33,[1]DATOS!$F$452:$F$9810,0)),"")</f>
        <v/>
      </c>
      <c r="C33" s="322" t="s">
        <v>6007</v>
      </c>
      <c r="D33" s="37" t="s">
        <v>1648</v>
      </c>
      <c r="E33" s="201" t="s">
        <v>359</v>
      </c>
      <c r="F33" s="391">
        <v>290116</v>
      </c>
      <c r="G33" s="225">
        <v>400</v>
      </c>
      <c r="H33" s="32" t="s">
        <v>7</v>
      </c>
      <c r="I33" s="10">
        <v>15</v>
      </c>
      <c r="J33" s="37">
        <v>13200</v>
      </c>
      <c r="K33" s="37" t="s">
        <v>25</v>
      </c>
      <c r="L33" s="37" t="s">
        <v>1581</v>
      </c>
      <c r="M33" s="37" t="s">
        <v>42</v>
      </c>
      <c r="N33" s="234">
        <v>5</v>
      </c>
      <c r="O33" s="235">
        <v>42404</v>
      </c>
      <c r="P33" s="236">
        <f t="shared" si="1"/>
        <v>42404</v>
      </c>
      <c r="Q33" s="99">
        <v>42388</v>
      </c>
      <c r="R33" s="94">
        <v>42389</v>
      </c>
      <c r="S33" s="9">
        <v>42411</v>
      </c>
      <c r="T33" s="9" t="s">
        <v>153</v>
      </c>
      <c r="U33" s="9" t="s">
        <v>3358</v>
      </c>
      <c r="V33" s="9" t="s">
        <v>153</v>
      </c>
      <c r="W33" s="9" t="s">
        <v>153</v>
      </c>
      <c r="X33" s="9" t="s">
        <v>153</v>
      </c>
      <c r="Y33" s="9" t="s">
        <v>153</v>
      </c>
      <c r="Z33" s="9">
        <v>42409</v>
      </c>
      <c r="AA33" s="9">
        <v>42412</v>
      </c>
      <c r="AB33" s="9" t="s">
        <v>153</v>
      </c>
      <c r="AC33" s="9" t="s">
        <v>42</v>
      </c>
      <c r="AD33" s="9" t="s">
        <v>42</v>
      </c>
      <c r="AE33" s="9">
        <v>42413</v>
      </c>
      <c r="AF33" s="7">
        <f>IFERROR(INDEX('[2]2016'!$AP$2:$AP$7720,MATCH(F33,'[2]2016'!$A$2:$A$7720,0)),"")</f>
        <v>42391</v>
      </c>
      <c r="AG33" s="23" t="s">
        <v>4545</v>
      </c>
      <c r="AH33" s="23" t="s">
        <v>4520</v>
      </c>
      <c r="AI33" s="7" t="s">
        <v>4543</v>
      </c>
      <c r="AJ33" s="23" t="s">
        <v>7</v>
      </c>
      <c r="AK33" s="23" t="s">
        <v>4522</v>
      </c>
      <c r="AL33" s="23" t="s">
        <v>42</v>
      </c>
      <c r="AM33" s="10" t="s">
        <v>42</v>
      </c>
      <c r="AN33" s="246" t="s">
        <v>42</v>
      </c>
      <c r="AO33" t="str">
        <f>IFERROR(INDEX([1]DATOS!$L$452:$L$45500,MATCH(F33,[1]DATOS!$F$452:$F$9810,0)),"")</f>
        <v/>
      </c>
    </row>
    <row r="34" spans="1:41" ht="15" customHeight="1" x14ac:dyDescent="0.25">
      <c r="A34" s="15" t="s">
        <v>5472</v>
      </c>
      <c r="B34" s="15" t="str">
        <f>IFERROR(INDEX([1]DATOS!$N$452:$N$45500,MATCH(F34,[1]DATOS!$F$452:$F$9810,0)),"")</f>
        <v/>
      </c>
      <c r="C34" s="322">
        <v>29</v>
      </c>
      <c r="D34" s="37" t="s">
        <v>6008</v>
      </c>
      <c r="E34" s="201" t="s">
        <v>359</v>
      </c>
      <c r="F34" s="391">
        <v>300116</v>
      </c>
      <c r="G34" s="225">
        <v>225</v>
      </c>
      <c r="H34" s="32" t="s">
        <v>20</v>
      </c>
      <c r="I34" s="10">
        <v>15</v>
      </c>
      <c r="J34" s="37">
        <v>13200</v>
      </c>
      <c r="K34" s="37" t="s">
        <v>68</v>
      </c>
      <c r="L34" s="37" t="s">
        <v>1581</v>
      </c>
      <c r="M34" s="37" t="s">
        <v>42</v>
      </c>
      <c r="N34" s="234">
        <v>8</v>
      </c>
      <c r="O34" s="235">
        <v>42424</v>
      </c>
      <c r="P34" s="236">
        <f t="shared" si="1"/>
        <v>42424</v>
      </c>
      <c r="Q34" s="99">
        <v>42388</v>
      </c>
      <c r="R34" s="94">
        <v>42389</v>
      </c>
      <c r="S34" s="9">
        <v>42409</v>
      </c>
      <c r="T34" s="9" t="s">
        <v>153</v>
      </c>
      <c r="U34" s="9" t="s">
        <v>3605</v>
      </c>
      <c r="V34" s="9" t="s">
        <v>153</v>
      </c>
      <c r="W34" s="9" t="s">
        <v>153</v>
      </c>
      <c r="X34" s="9" t="s">
        <v>153</v>
      </c>
      <c r="Y34" s="9" t="s">
        <v>153</v>
      </c>
      <c r="Z34" s="9" t="s">
        <v>153</v>
      </c>
      <c r="AA34" s="9" t="s">
        <v>153</v>
      </c>
      <c r="AB34" s="9" t="s">
        <v>153</v>
      </c>
      <c r="AC34" s="9" t="s">
        <v>153</v>
      </c>
      <c r="AD34" s="9" t="s">
        <v>153</v>
      </c>
      <c r="AE34" s="9">
        <v>42420</v>
      </c>
      <c r="AF34" s="7">
        <f>IFERROR(INDEX('[2]2016'!$AP$2:$AP$7720,MATCH(F34,'[2]2016'!$A$2:$A$7720,0)),"")</f>
        <v>42433</v>
      </c>
      <c r="AG34" s="23" t="s">
        <v>4595</v>
      </c>
      <c r="AH34" s="23" t="s">
        <v>4520</v>
      </c>
      <c r="AI34" s="23" t="s">
        <v>4521</v>
      </c>
      <c r="AJ34" s="23" t="s">
        <v>20</v>
      </c>
      <c r="AK34" s="23" t="s">
        <v>4522</v>
      </c>
      <c r="AL34" s="23" t="s">
        <v>42</v>
      </c>
      <c r="AM34" s="10" t="s">
        <v>42</v>
      </c>
      <c r="AN34" s="246" t="s">
        <v>2382</v>
      </c>
      <c r="AO34" t="str">
        <f>IFERROR(INDEX([1]DATOS!$L$452:$L$45500,MATCH(F34,[1]DATOS!$F$452:$F$9810,0)),"")</f>
        <v/>
      </c>
    </row>
    <row r="35" spans="1:41" ht="15" customHeight="1" x14ac:dyDescent="0.25">
      <c r="A35" s="15" t="s">
        <v>5472</v>
      </c>
      <c r="B35" s="15" t="str">
        <f>IFERROR(INDEX([1]DATOS!$N$452:$N$45500,MATCH(F35,[1]DATOS!$F$452:$F$9810,0)),"")</f>
        <v/>
      </c>
      <c r="C35" s="322" t="s">
        <v>3564</v>
      </c>
      <c r="D35" s="37" t="s">
        <v>6009</v>
      </c>
      <c r="E35" s="201" t="s">
        <v>359</v>
      </c>
      <c r="F35" s="391">
        <v>310116</v>
      </c>
      <c r="G35" s="225">
        <v>225</v>
      </c>
      <c r="H35" s="32" t="s">
        <v>20</v>
      </c>
      <c r="I35" s="10">
        <v>15</v>
      </c>
      <c r="J35" s="37">
        <v>13200</v>
      </c>
      <c r="K35" s="37" t="s">
        <v>68</v>
      </c>
      <c r="L35" s="37" t="s">
        <v>1581</v>
      </c>
      <c r="M35" s="37" t="s">
        <v>42</v>
      </c>
      <c r="N35" s="234">
        <v>7</v>
      </c>
      <c r="O35" s="235">
        <v>42414</v>
      </c>
      <c r="P35" s="236">
        <f t="shared" si="1"/>
        <v>42414</v>
      </c>
      <c r="Q35" s="99">
        <v>42388</v>
      </c>
      <c r="R35" s="94">
        <v>42389</v>
      </c>
      <c r="S35" s="9">
        <v>42410</v>
      </c>
      <c r="T35" s="9" t="s">
        <v>153</v>
      </c>
      <c r="U35" s="9" t="s">
        <v>3605</v>
      </c>
      <c r="V35" s="9" t="s">
        <v>153</v>
      </c>
      <c r="W35" s="9" t="s">
        <v>153</v>
      </c>
      <c r="X35" s="9" t="s">
        <v>153</v>
      </c>
      <c r="Y35" s="9" t="s">
        <v>153</v>
      </c>
      <c r="Z35" s="9" t="s">
        <v>153</v>
      </c>
      <c r="AA35" s="9" t="s">
        <v>153</v>
      </c>
      <c r="AB35" s="9" t="s">
        <v>153</v>
      </c>
      <c r="AC35" s="9" t="s">
        <v>153</v>
      </c>
      <c r="AD35" s="9" t="s">
        <v>153</v>
      </c>
      <c r="AE35" s="9">
        <v>42418</v>
      </c>
      <c r="AF35" s="7">
        <f>IFERROR(INDEX('[2]2016'!$AP$2:$AP$7720,MATCH(F35,'[2]2016'!$A$2:$A$7720,0)),"")</f>
        <v>42433</v>
      </c>
      <c r="AG35" s="23" t="s">
        <v>4595</v>
      </c>
      <c r="AH35" s="23" t="s">
        <v>4520</v>
      </c>
      <c r="AI35" s="23" t="s">
        <v>4521</v>
      </c>
      <c r="AJ35" s="23" t="s">
        <v>20</v>
      </c>
      <c r="AK35" s="23" t="s">
        <v>4522</v>
      </c>
      <c r="AL35" s="23" t="s">
        <v>42</v>
      </c>
      <c r="AM35" s="10" t="s">
        <v>42</v>
      </c>
      <c r="AN35" s="246" t="s">
        <v>2382</v>
      </c>
      <c r="AO35" t="str">
        <f>IFERROR(INDEX([1]DATOS!$L$452:$L$45500,MATCH(F35,[1]DATOS!$F$452:$F$9810,0)),"")</f>
        <v/>
      </c>
    </row>
    <row r="36" spans="1:41" ht="15" customHeight="1" x14ac:dyDescent="0.25">
      <c r="A36" s="15" t="s">
        <v>5472</v>
      </c>
      <c r="B36" s="15" t="str">
        <f>IFERROR(INDEX([1]DATOS!$N$452:$N$45500,MATCH(F36,[1]DATOS!$F$452:$F$9810,0)),"")</f>
        <v/>
      </c>
      <c r="C36" s="322" t="s">
        <v>3564</v>
      </c>
      <c r="D36" s="37" t="s">
        <v>6009</v>
      </c>
      <c r="E36" s="201" t="s">
        <v>359</v>
      </c>
      <c r="F36" s="391">
        <v>320116</v>
      </c>
      <c r="G36" s="225">
        <v>225</v>
      </c>
      <c r="H36" s="32" t="s">
        <v>20</v>
      </c>
      <c r="I36" s="10">
        <v>15</v>
      </c>
      <c r="J36" s="37">
        <v>13200</v>
      </c>
      <c r="K36" s="37" t="s">
        <v>68</v>
      </c>
      <c r="L36" s="37" t="s">
        <v>1581</v>
      </c>
      <c r="M36" s="37" t="s">
        <v>42</v>
      </c>
      <c r="N36" s="234">
        <v>7</v>
      </c>
      <c r="O36" s="235">
        <v>42414</v>
      </c>
      <c r="P36" s="236">
        <f t="shared" si="1"/>
        <v>42414</v>
      </c>
      <c r="Q36" s="99">
        <v>42388</v>
      </c>
      <c r="R36" s="94">
        <v>42389</v>
      </c>
      <c r="S36" s="9">
        <v>42411</v>
      </c>
      <c r="T36" s="9" t="s">
        <v>153</v>
      </c>
      <c r="U36" s="9" t="s">
        <v>3605</v>
      </c>
      <c r="V36" s="9" t="s">
        <v>153</v>
      </c>
      <c r="W36" s="9" t="s">
        <v>153</v>
      </c>
      <c r="X36" s="9" t="s">
        <v>153</v>
      </c>
      <c r="Y36" s="9" t="s">
        <v>153</v>
      </c>
      <c r="Z36" s="9" t="s">
        <v>153</v>
      </c>
      <c r="AA36" s="9" t="s">
        <v>153</v>
      </c>
      <c r="AB36" s="9" t="s">
        <v>153</v>
      </c>
      <c r="AC36" s="9" t="s">
        <v>153</v>
      </c>
      <c r="AD36" s="9" t="s">
        <v>153</v>
      </c>
      <c r="AE36" s="9">
        <v>42418</v>
      </c>
      <c r="AF36" s="7">
        <f>IFERROR(INDEX('[2]2016'!$AP$2:$AP$7720,MATCH(F36,'[2]2016'!$A$2:$A$7720,0)),"")</f>
        <v>42433</v>
      </c>
      <c r="AG36" s="23" t="s">
        <v>4595</v>
      </c>
      <c r="AH36" s="23" t="s">
        <v>4520</v>
      </c>
      <c r="AI36" s="23" t="s">
        <v>4521</v>
      </c>
      <c r="AJ36" s="23" t="s">
        <v>20</v>
      </c>
      <c r="AK36" s="23" t="s">
        <v>4522</v>
      </c>
      <c r="AL36" s="23" t="s">
        <v>42</v>
      </c>
      <c r="AM36" s="10" t="s">
        <v>42</v>
      </c>
      <c r="AN36" s="246" t="s">
        <v>2382</v>
      </c>
      <c r="AO36" t="str">
        <f>IFERROR(INDEX([1]DATOS!$L$452:$L$45500,MATCH(F36,[1]DATOS!$F$452:$F$9810,0)),"")</f>
        <v/>
      </c>
    </row>
    <row r="37" spans="1:41" ht="15" customHeight="1" x14ac:dyDescent="0.25">
      <c r="A37" s="15" t="s">
        <v>5472</v>
      </c>
      <c r="B37" s="15" t="str">
        <f>IFERROR(INDEX([1]DATOS!$N$452:$N$45500,MATCH(F37,[1]DATOS!$F$452:$F$9810,0)),"")</f>
        <v/>
      </c>
      <c r="C37" s="322">
        <v>31</v>
      </c>
      <c r="D37" s="37" t="s">
        <v>6009</v>
      </c>
      <c r="E37" s="201" t="s">
        <v>359</v>
      </c>
      <c r="F37" s="391">
        <v>330116</v>
      </c>
      <c r="G37" s="225">
        <v>225</v>
      </c>
      <c r="H37" s="32" t="s">
        <v>20</v>
      </c>
      <c r="I37" s="10">
        <v>15</v>
      </c>
      <c r="J37" s="37">
        <v>13200</v>
      </c>
      <c r="K37" s="37" t="s">
        <v>68</v>
      </c>
      <c r="L37" s="37" t="s">
        <v>1581</v>
      </c>
      <c r="M37" s="37" t="s">
        <v>42</v>
      </c>
      <c r="N37" s="234">
        <v>7</v>
      </c>
      <c r="O37" s="235">
        <v>42414</v>
      </c>
      <c r="P37" s="236">
        <f t="shared" si="1"/>
        <v>42414</v>
      </c>
      <c r="Q37" s="99">
        <v>42388</v>
      </c>
      <c r="R37" s="94">
        <v>42389</v>
      </c>
      <c r="S37" s="9">
        <v>42412</v>
      </c>
      <c r="T37" s="9" t="s">
        <v>153</v>
      </c>
      <c r="U37" s="9" t="s">
        <v>3605</v>
      </c>
      <c r="V37" s="9" t="s">
        <v>153</v>
      </c>
      <c r="W37" s="9" t="s">
        <v>153</v>
      </c>
      <c r="X37" s="9" t="s">
        <v>153</v>
      </c>
      <c r="Y37" s="9" t="s">
        <v>153</v>
      </c>
      <c r="Z37" s="9" t="s">
        <v>153</v>
      </c>
      <c r="AA37" s="9" t="s">
        <v>153</v>
      </c>
      <c r="AB37" s="9" t="s">
        <v>153</v>
      </c>
      <c r="AC37" s="9" t="s">
        <v>153</v>
      </c>
      <c r="AD37" s="9" t="s">
        <v>153</v>
      </c>
      <c r="AE37" s="9">
        <v>42419</v>
      </c>
      <c r="AF37" s="7">
        <f>IFERROR(INDEX('[2]2016'!$AP$2:$AP$7720,MATCH(F37,'[2]2016'!$A$2:$A$7720,0)),"")</f>
        <v>42433</v>
      </c>
      <c r="AG37" s="23" t="s">
        <v>4595</v>
      </c>
      <c r="AH37" s="23" t="s">
        <v>4520</v>
      </c>
      <c r="AI37" s="23" t="s">
        <v>4521</v>
      </c>
      <c r="AJ37" s="23" t="s">
        <v>20</v>
      </c>
      <c r="AK37" s="23" t="s">
        <v>4522</v>
      </c>
      <c r="AL37" s="23" t="s">
        <v>42</v>
      </c>
      <c r="AM37" s="10" t="s">
        <v>42</v>
      </c>
      <c r="AN37" s="246" t="s">
        <v>2382</v>
      </c>
      <c r="AO37" t="str">
        <f>IFERROR(INDEX([1]DATOS!$L$452:$L$45500,MATCH(F37,[1]DATOS!$F$452:$F$9810,0)),"")</f>
        <v/>
      </c>
    </row>
    <row r="38" spans="1:41" ht="15" customHeight="1" x14ac:dyDescent="0.25">
      <c r="A38" s="15" t="s">
        <v>5472</v>
      </c>
      <c r="B38" s="15" t="str">
        <f>IFERROR(INDEX([1]DATOS!$N$452:$N$45500,MATCH(F38,[1]DATOS!$F$452:$F$9810,0)),"")</f>
        <v/>
      </c>
      <c r="C38" s="322">
        <v>31</v>
      </c>
      <c r="D38" s="37" t="s">
        <v>6009</v>
      </c>
      <c r="E38" s="201" t="s">
        <v>359</v>
      </c>
      <c r="F38" s="391">
        <v>340116</v>
      </c>
      <c r="G38" s="225">
        <v>225</v>
      </c>
      <c r="H38" s="32" t="s">
        <v>20</v>
      </c>
      <c r="I38" s="10">
        <v>15</v>
      </c>
      <c r="J38" s="37">
        <v>13200</v>
      </c>
      <c r="K38" s="37" t="s">
        <v>68</v>
      </c>
      <c r="L38" s="37" t="s">
        <v>1581</v>
      </c>
      <c r="M38" s="37" t="s">
        <v>42</v>
      </c>
      <c r="N38" s="234">
        <v>7</v>
      </c>
      <c r="O38" s="235">
        <v>42414</v>
      </c>
      <c r="P38" s="236">
        <f t="shared" si="1"/>
        <v>42414</v>
      </c>
      <c r="Q38" s="99">
        <v>42388</v>
      </c>
      <c r="R38" s="94">
        <v>42389</v>
      </c>
      <c r="S38" s="9">
        <v>42413</v>
      </c>
      <c r="T38" s="9" t="s">
        <v>153</v>
      </c>
      <c r="U38" s="9" t="s">
        <v>3605</v>
      </c>
      <c r="V38" s="9" t="s">
        <v>153</v>
      </c>
      <c r="W38" s="9" t="s">
        <v>153</v>
      </c>
      <c r="X38" s="9" t="s">
        <v>153</v>
      </c>
      <c r="Y38" s="9" t="s">
        <v>153</v>
      </c>
      <c r="Z38" s="9" t="s">
        <v>153</v>
      </c>
      <c r="AA38" s="9" t="s">
        <v>153</v>
      </c>
      <c r="AB38" s="9" t="s">
        <v>153</v>
      </c>
      <c r="AC38" s="9" t="s">
        <v>153</v>
      </c>
      <c r="AD38" s="9" t="s">
        <v>153</v>
      </c>
      <c r="AE38" s="9">
        <v>42420</v>
      </c>
      <c r="AF38" s="7">
        <f>IFERROR(INDEX('[2]2016'!$AP$2:$AP$7720,MATCH(F38,'[2]2016'!$A$2:$A$7720,0)),"")</f>
        <v>42433</v>
      </c>
      <c r="AG38" s="23" t="s">
        <v>4595</v>
      </c>
      <c r="AH38" s="23" t="s">
        <v>4520</v>
      </c>
      <c r="AI38" s="23" t="s">
        <v>4521</v>
      </c>
      <c r="AJ38" s="23" t="s">
        <v>20</v>
      </c>
      <c r="AK38" s="23" t="s">
        <v>4522</v>
      </c>
      <c r="AL38" s="23" t="s">
        <v>42</v>
      </c>
      <c r="AM38" s="10" t="s">
        <v>42</v>
      </c>
      <c r="AN38" s="246" t="s">
        <v>2382</v>
      </c>
      <c r="AO38" t="str">
        <f>IFERROR(INDEX([1]DATOS!$L$452:$L$45500,MATCH(F38,[1]DATOS!$F$452:$F$9810,0)),"")</f>
        <v/>
      </c>
    </row>
    <row r="39" spans="1:41" ht="15" customHeight="1" x14ac:dyDescent="0.25">
      <c r="A39" s="15" t="s">
        <v>5472</v>
      </c>
      <c r="B39" s="15" t="str">
        <f>IFERROR(INDEX([1]DATOS!$N$452:$N$45500,MATCH(F39,[1]DATOS!$F$452:$F$9810,0)),"")</f>
        <v/>
      </c>
      <c r="C39" s="322">
        <v>31</v>
      </c>
      <c r="D39" s="37" t="s">
        <v>6009</v>
      </c>
      <c r="E39" s="201" t="s">
        <v>359</v>
      </c>
      <c r="F39" s="391">
        <v>350116</v>
      </c>
      <c r="G39" s="225">
        <v>225</v>
      </c>
      <c r="H39" s="32" t="s">
        <v>20</v>
      </c>
      <c r="I39" s="10">
        <v>15</v>
      </c>
      <c r="J39" s="37">
        <v>13200</v>
      </c>
      <c r="K39" s="37" t="s">
        <v>68</v>
      </c>
      <c r="L39" s="37" t="s">
        <v>1581</v>
      </c>
      <c r="M39" s="37" t="s">
        <v>42</v>
      </c>
      <c r="N39" s="234">
        <v>8</v>
      </c>
      <c r="O39" s="235">
        <v>42424</v>
      </c>
      <c r="P39" s="236">
        <f t="shared" si="1"/>
        <v>42424</v>
      </c>
      <c r="Q39" s="99">
        <v>42388</v>
      </c>
      <c r="R39" s="94">
        <v>42389</v>
      </c>
      <c r="S39" s="9">
        <v>42415</v>
      </c>
      <c r="T39" s="9" t="s">
        <v>153</v>
      </c>
      <c r="U39" s="9" t="s">
        <v>3605</v>
      </c>
      <c r="V39" s="9" t="s">
        <v>153</v>
      </c>
      <c r="W39" s="9" t="s">
        <v>153</v>
      </c>
      <c r="X39" s="9" t="s">
        <v>153</v>
      </c>
      <c r="Y39" s="9" t="s">
        <v>153</v>
      </c>
      <c r="Z39" s="9" t="s">
        <v>153</v>
      </c>
      <c r="AA39" s="9" t="s">
        <v>153</v>
      </c>
      <c r="AB39" s="9" t="s">
        <v>153</v>
      </c>
      <c r="AC39" s="9" t="s">
        <v>153</v>
      </c>
      <c r="AD39" s="9">
        <v>42426</v>
      </c>
      <c r="AE39" s="9">
        <v>42429</v>
      </c>
      <c r="AF39" s="7">
        <f>IFERROR(INDEX('[2]2016'!$AP$2:$AP$7720,MATCH(F39,'[2]2016'!$A$2:$A$7720,0)),"")</f>
        <v>42433</v>
      </c>
      <c r="AG39" s="23" t="s">
        <v>4595</v>
      </c>
      <c r="AH39" s="23" t="s">
        <v>4520</v>
      </c>
      <c r="AI39" s="23" t="s">
        <v>4521</v>
      </c>
      <c r="AJ39" s="23" t="s">
        <v>20</v>
      </c>
      <c r="AK39" s="23" t="s">
        <v>4522</v>
      </c>
      <c r="AL39" s="23" t="s">
        <v>42</v>
      </c>
      <c r="AM39" s="10" t="s">
        <v>42</v>
      </c>
      <c r="AN39" s="246" t="s">
        <v>2382</v>
      </c>
      <c r="AO39" t="str">
        <f>IFERROR(INDEX([1]DATOS!$L$452:$L$45500,MATCH(F39,[1]DATOS!$F$452:$F$9810,0)),"")</f>
        <v/>
      </c>
    </row>
    <row r="40" spans="1:41" ht="15" customHeight="1" x14ac:dyDescent="0.25">
      <c r="A40" s="15" t="s">
        <v>5472</v>
      </c>
      <c r="B40" s="15" t="str">
        <f>IFERROR(INDEX([1]DATOS!$N$452:$N$45500,MATCH(F40,[1]DATOS!$F$452:$F$9810,0)),"")</f>
        <v/>
      </c>
      <c r="C40" s="322">
        <v>31</v>
      </c>
      <c r="D40" s="37" t="s">
        <v>6009</v>
      </c>
      <c r="E40" s="201" t="s">
        <v>359</v>
      </c>
      <c r="F40" s="391">
        <v>360116</v>
      </c>
      <c r="G40" s="225">
        <v>225</v>
      </c>
      <c r="H40" s="32" t="s">
        <v>20</v>
      </c>
      <c r="I40" s="10">
        <v>15</v>
      </c>
      <c r="J40" s="37">
        <v>13200</v>
      </c>
      <c r="K40" s="37" t="s">
        <v>68</v>
      </c>
      <c r="L40" s="37" t="s">
        <v>1581</v>
      </c>
      <c r="M40" s="37" t="s">
        <v>42</v>
      </c>
      <c r="N40" s="234">
        <v>8</v>
      </c>
      <c r="O40" s="235">
        <v>42424</v>
      </c>
      <c r="P40" s="236">
        <f t="shared" si="1"/>
        <v>42424</v>
      </c>
      <c r="Q40" s="99">
        <v>42388</v>
      </c>
      <c r="R40" s="94">
        <v>42389</v>
      </c>
      <c r="S40" s="9">
        <v>42416</v>
      </c>
      <c r="T40" s="9" t="s">
        <v>153</v>
      </c>
      <c r="U40" s="9" t="s">
        <v>3605</v>
      </c>
      <c r="V40" s="9" t="s">
        <v>153</v>
      </c>
      <c r="W40" s="9" t="s">
        <v>153</v>
      </c>
      <c r="X40" s="9" t="s">
        <v>153</v>
      </c>
      <c r="Y40" s="9" t="s">
        <v>153</v>
      </c>
      <c r="Z40" s="9">
        <v>42416</v>
      </c>
      <c r="AA40" s="9">
        <v>42417</v>
      </c>
      <c r="AB40" s="9" t="s">
        <v>153</v>
      </c>
      <c r="AC40" s="9" t="s">
        <v>153</v>
      </c>
      <c r="AD40" s="9" t="s">
        <v>153</v>
      </c>
      <c r="AE40" s="9">
        <v>42418</v>
      </c>
      <c r="AF40" s="7">
        <f>IFERROR(INDEX('[2]2016'!$AP$2:$AP$7720,MATCH(F40,'[2]2016'!$A$2:$A$7720,0)),"")</f>
        <v>42433</v>
      </c>
      <c r="AG40" s="23" t="s">
        <v>4595</v>
      </c>
      <c r="AH40" s="23" t="s">
        <v>4520</v>
      </c>
      <c r="AI40" s="23" t="s">
        <v>4521</v>
      </c>
      <c r="AJ40" s="23" t="s">
        <v>20</v>
      </c>
      <c r="AK40" s="23" t="s">
        <v>4522</v>
      </c>
      <c r="AL40" s="23" t="s">
        <v>42</v>
      </c>
      <c r="AM40" s="10" t="s">
        <v>42</v>
      </c>
      <c r="AN40" s="246" t="s">
        <v>2382</v>
      </c>
      <c r="AO40" t="str">
        <f>IFERROR(INDEX([1]DATOS!$L$452:$L$45500,MATCH(F40,[1]DATOS!$F$452:$F$9810,0)),"")</f>
        <v/>
      </c>
    </row>
    <row r="41" spans="1:41" ht="15" customHeight="1" x14ac:dyDescent="0.25">
      <c r="A41" s="15" t="s">
        <v>5472</v>
      </c>
      <c r="B41" s="15" t="str">
        <f>IFERROR(INDEX([1]DATOS!$N$452:$N$45500,MATCH(F41,[1]DATOS!$F$452:$F$9810,0)),"")</f>
        <v/>
      </c>
      <c r="C41" s="322">
        <v>31</v>
      </c>
      <c r="D41" s="37" t="s">
        <v>6009</v>
      </c>
      <c r="E41" s="201" t="s">
        <v>359</v>
      </c>
      <c r="F41" s="391">
        <v>370116</v>
      </c>
      <c r="G41" s="225">
        <v>225</v>
      </c>
      <c r="H41" s="32" t="s">
        <v>20</v>
      </c>
      <c r="I41" s="10">
        <v>15</v>
      </c>
      <c r="J41" s="37">
        <v>13200</v>
      </c>
      <c r="K41" s="37" t="s">
        <v>68</v>
      </c>
      <c r="L41" s="37" t="s">
        <v>1581</v>
      </c>
      <c r="M41" s="37" t="s">
        <v>42</v>
      </c>
      <c r="N41" s="234">
        <v>8</v>
      </c>
      <c r="O41" s="235">
        <v>42424</v>
      </c>
      <c r="P41" s="236">
        <f t="shared" si="1"/>
        <v>42424</v>
      </c>
      <c r="Q41" s="99">
        <v>42388</v>
      </c>
      <c r="R41" s="94">
        <v>42389</v>
      </c>
      <c r="S41" s="9">
        <v>42419</v>
      </c>
      <c r="T41" s="9" t="s">
        <v>153</v>
      </c>
      <c r="U41" s="9" t="s">
        <v>3605</v>
      </c>
      <c r="V41" s="9" t="s">
        <v>153</v>
      </c>
      <c r="W41" s="9" t="s">
        <v>153</v>
      </c>
      <c r="X41" s="9" t="s">
        <v>153</v>
      </c>
      <c r="Y41" s="9" t="s">
        <v>153</v>
      </c>
      <c r="Z41" s="9" t="s">
        <v>153</v>
      </c>
      <c r="AA41" s="9" t="s">
        <v>153</v>
      </c>
      <c r="AB41" s="9" t="s">
        <v>153</v>
      </c>
      <c r="AC41" s="9" t="s">
        <v>153</v>
      </c>
      <c r="AD41" s="9">
        <v>42426</v>
      </c>
      <c r="AE41" s="9">
        <v>42427</v>
      </c>
      <c r="AF41" s="7">
        <f>IFERROR(INDEX('[2]2016'!$AP$2:$AP$7720,MATCH(F41,'[2]2016'!$A$2:$A$7720,0)),"")</f>
        <v>42433</v>
      </c>
      <c r="AG41" s="23" t="s">
        <v>4595</v>
      </c>
      <c r="AH41" s="23" t="s">
        <v>4520</v>
      </c>
      <c r="AI41" s="23" t="s">
        <v>4521</v>
      </c>
      <c r="AJ41" s="23" t="s">
        <v>20</v>
      </c>
      <c r="AK41" s="23" t="s">
        <v>4522</v>
      </c>
      <c r="AL41" s="23" t="s">
        <v>42</v>
      </c>
      <c r="AM41" s="10" t="s">
        <v>42</v>
      </c>
      <c r="AN41" s="246" t="s">
        <v>2382</v>
      </c>
      <c r="AO41" t="str">
        <f>IFERROR(INDEX([1]DATOS!$L$452:$L$45500,MATCH(F41,[1]DATOS!$F$452:$F$9810,0)),"")</f>
        <v/>
      </c>
    </row>
    <row r="42" spans="1:41" ht="15" customHeight="1" x14ac:dyDescent="0.25">
      <c r="A42" s="15" t="s">
        <v>6042</v>
      </c>
      <c r="B42" s="15" t="str">
        <f>IFERROR(INDEX([1]DATOS!$N$452:$N$45500,MATCH(F42,[1]DATOS!$F$452:$F$9810,0)),"")</f>
        <v/>
      </c>
      <c r="C42" s="322">
        <v>21</v>
      </c>
      <c r="D42" s="37" t="s">
        <v>5989</v>
      </c>
      <c r="E42" s="201" t="s">
        <v>359</v>
      </c>
      <c r="F42" s="391">
        <v>380116</v>
      </c>
      <c r="G42" s="225">
        <v>300</v>
      </c>
      <c r="H42" s="32" t="s">
        <v>2</v>
      </c>
      <c r="I42" s="10">
        <v>15</v>
      </c>
      <c r="J42" s="37">
        <v>13200</v>
      </c>
      <c r="K42" s="37" t="s">
        <v>25</v>
      </c>
      <c r="L42" s="37" t="s">
        <v>1581</v>
      </c>
      <c r="M42" s="37" t="s">
        <v>42</v>
      </c>
      <c r="N42" s="234">
        <v>7</v>
      </c>
      <c r="O42" s="235">
        <v>42417</v>
      </c>
      <c r="P42" s="236">
        <f t="shared" si="1"/>
        <v>42417</v>
      </c>
      <c r="Q42" s="99">
        <v>42388</v>
      </c>
      <c r="R42" s="94">
        <v>42390</v>
      </c>
      <c r="S42" s="9">
        <v>42410</v>
      </c>
      <c r="T42" s="9" t="s">
        <v>153</v>
      </c>
      <c r="U42" s="9" t="s">
        <v>3605</v>
      </c>
      <c r="V42" s="9" t="s">
        <v>153</v>
      </c>
      <c r="W42" s="9" t="s">
        <v>153</v>
      </c>
      <c r="X42" s="9" t="s">
        <v>153</v>
      </c>
      <c r="Y42" s="9" t="s">
        <v>153</v>
      </c>
      <c r="Z42" s="9" t="s">
        <v>153</v>
      </c>
      <c r="AA42" s="9" t="s">
        <v>153</v>
      </c>
      <c r="AB42" s="9" t="s">
        <v>153</v>
      </c>
      <c r="AC42" s="9">
        <v>42416</v>
      </c>
      <c r="AD42" s="9">
        <v>42416</v>
      </c>
      <c r="AE42" s="9">
        <v>42417</v>
      </c>
      <c r="AF42" s="7">
        <f>IFERROR(INDEX('[2]2016'!$AP$2:$AP$7720,MATCH(F42,'[2]2016'!$A$2:$A$7720,0)),"")</f>
        <v>42466</v>
      </c>
      <c r="AG42" s="23" t="s">
        <v>4882</v>
      </c>
      <c r="AH42" s="23" t="s">
        <v>4520</v>
      </c>
      <c r="AI42" s="7" t="s">
        <v>4543</v>
      </c>
      <c r="AJ42" s="23" t="s">
        <v>2</v>
      </c>
      <c r="AK42" s="23" t="s">
        <v>4522</v>
      </c>
      <c r="AL42" s="23" t="s">
        <v>42</v>
      </c>
      <c r="AM42" s="10" t="s">
        <v>42</v>
      </c>
      <c r="AN42" s="246" t="s">
        <v>42</v>
      </c>
      <c r="AO42" t="str">
        <f>IFERROR(INDEX([1]DATOS!$L$452:$L$45500,MATCH(F42,[1]DATOS!$F$452:$F$9810,0)),"")</f>
        <v/>
      </c>
    </row>
    <row r="43" spans="1:41" ht="15" customHeight="1" x14ac:dyDescent="0.25">
      <c r="A43" s="15" t="s">
        <v>2740</v>
      </c>
      <c r="B43" s="15" t="str">
        <f>IFERROR(INDEX([1]DATOS!$N$452:$N$45500,MATCH(F43,[1]DATOS!$F$452:$F$9810,0)),"")</f>
        <v/>
      </c>
      <c r="C43" s="322">
        <v>34</v>
      </c>
      <c r="D43" s="37" t="s">
        <v>6032</v>
      </c>
      <c r="E43" s="201" t="s">
        <v>359</v>
      </c>
      <c r="F43" s="391">
        <v>390116</v>
      </c>
      <c r="G43" s="225">
        <v>630</v>
      </c>
      <c r="H43" s="32" t="s">
        <v>7</v>
      </c>
      <c r="I43" s="10">
        <v>15</v>
      </c>
      <c r="J43" s="37">
        <v>13200</v>
      </c>
      <c r="K43" s="37" t="s">
        <v>25</v>
      </c>
      <c r="L43" s="37" t="s">
        <v>1581</v>
      </c>
      <c r="M43" s="37" t="s">
        <v>42</v>
      </c>
      <c r="N43" s="234">
        <v>7</v>
      </c>
      <c r="O43" s="235">
        <v>42418</v>
      </c>
      <c r="P43" s="236">
        <f t="shared" si="1"/>
        <v>42418</v>
      </c>
      <c r="Q43" s="99">
        <v>42391</v>
      </c>
      <c r="R43" s="94">
        <v>42391</v>
      </c>
      <c r="S43" s="9">
        <v>42426</v>
      </c>
      <c r="T43" s="9" t="s">
        <v>153</v>
      </c>
      <c r="U43" s="9" t="s">
        <v>3358</v>
      </c>
      <c r="V43" s="9" t="s">
        <v>153</v>
      </c>
      <c r="W43" s="9" t="s">
        <v>153</v>
      </c>
      <c r="X43" s="9" t="s">
        <v>153</v>
      </c>
      <c r="Y43" s="9" t="s">
        <v>153</v>
      </c>
      <c r="Z43" s="9">
        <v>42424</v>
      </c>
      <c r="AA43" s="9">
        <v>42427</v>
      </c>
      <c r="AB43" s="9" t="s">
        <v>153</v>
      </c>
      <c r="AC43" s="9" t="s">
        <v>42</v>
      </c>
      <c r="AD43" s="9" t="s">
        <v>42</v>
      </c>
      <c r="AE43" s="9">
        <v>42430</v>
      </c>
      <c r="AF43" s="7">
        <f>IFERROR(INDEX('[2]2016'!$AP$2:$AP$7720,MATCH(F43,'[2]2016'!$A$2:$A$7720,0)),"")</f>
        <v>42436</v>
      </c>
      <c r="AG43" s="23" t="s">
        <v>4725</v>
      </c>
      <c r="AH43" s="23" t="s">
        <v>4520</v>
      </c>
      <c r="AI43" s="7" t="s">
        <v>4543</v>
      </c>
      <c r="AJ43" s="23" t="s">
        <v>7</v>
      </c>
      <c r="AK43" s="23" t="s">
        <v>4522</v>
      </c>
      <c r="AL43" s="23" t="s">
        <v>42</v>
      </c>
      <c r="AM43" s="10" t="s">
        <v>42</v>
      </c>
      <c r="AN43" s="246" t="s">
        <v>42</v>
      </c>
      <c r="AO43" t="str">
        <f>IFERROR(INDEX([1]DATOS!$L$452:$L$45500,MATCH(F43,[1]DATOS!$F$452:$F$9810,0)),"")</f>
        <v/>
      </c>
    </row>
    <row r="44" spans="1:41" ht="15" customHeight="1" x14ac:dyDescent="0.25">
      <c r="A44" s="15" t="s">
        <v>3015</v>
      </c>
      <c r="B44" s="15" t="str">
        <f>IFERROR(INDEX([1]DATOS!$N$452:$N$45500,MATCH(F44,[1]DATOS!$F$452:$F$9810,0)),"")</f>
        <v/>
      </c>
      <c r="C44" s="322">
        <v>39</v>
      </c>
      <c r="D44" s="37" t="s">
        <v>1678</v>
      </c>
      <c r="E44" s="201" t="s">
        <v>359</v>
      </c>
      <c r="F44" s="391">
        <v>400116</v>
      </c>
      <c r="G44" s="225">
        <v>225</v>
      </c>
      <c r="H44" s="32" t="s">
        <v>7</v>
      </c>
      <c r="I44" s="10">
        <v>15</v>
      </c>
      <c r="J44" s="37">
        <v>13200</v>
      </c>
      <c r="K44" s="37" t="s">
        <v>25</v>
      </c>
      <c r="L44" s="37" t="s">
        <v>1581</v>
      </c>
      <c r="M44" s="37" t="s">
        <v>42</v>
      </c>
      <c r="N44" s="234">
        <v>7</v>
      </c>
      <c r="O44" s="235">
        <v>42419</v>
      </c>
      <c r="P44" s="236">
        <v>42440</v>
      </c>
      <c r="Q44" s="99">
        <v>42391</v>
      </c>
      <c r="R44" s="94">
        <v>42394</v>
      </c>
      <c r="S44" s="9">
        <v>42434</v>
      </c>
      <c r="T44" s="9" t="s">
        <v>153</v>
      </c>
      <c r="U44" s="9" t="s">
        <v>3358</v>
      </c>
      <c r="V44" s="9" t="s">
        <v>153</v>
      </c>
      <c r="W44" s="9" t="s">
        <v>153</v>
      </c>
      <c r="X44" s="9" t="s">
        <v>153</v>
      </c>
      <c r="Y44" s="9" t="s">
        <v>153</v>
      </c>
      <c r="Z44" s="9">
        <v>42422</v>
      </c>
      <c r="AA44" s="9">
        <v>42437</v>
      </c>
      <c r="AB44" s="9" t="s">
        <v>153</v>
      </c>
      <c r="AC44" s="9" t="s">
        <v>42</v>
      </c>
      <c r="AD44" s="9" t="s">
        <v>42</v>
      </c>
      <c r="AE44" s="9">
        <v>42440</v>
      </c>
      <c r="AF44" s="7">
        <f>IFERROR(INDEX('[2]2016'!$AP$2:$AP$7720,MATCH(F44,'[2]2016'!$A$2:$A$7720,0)),"")</f>
        <v>42459</v>
      </c>
      <c r="AG44" s="23" t="s">
        <v>4519</v>
      </c>
      <c r="AH44" s="23" t="s">
        <v>4520</v>
      </c>
      <c r="AI44" s="23" t="s">
        <v>4521</v>
      </c>
      <c r="AJ44" s="23" t="s">
        <v>7</v>
      </c>
      <c r="AK44" s="23" t="s">
        <v>4522</v>
      </c>
      <c r="AL44" s="23" t="s">
        <v>42</v>
      </c>
      <c r="AM44" s="10" t="s">
        <v>42</v>
      </c>
      <c r="AN44" s="246" t="s">
        <v>42</v>
      </c>
      <c r="AO44" t="str">
        <f>IFERROR(INDEX([1]DATOS!$L$452:$L$45500,MATCH(F44,[1]DATOS!$F$452:$F$9810,0)),"")</f>
        <v/>
      </c>
    </row>
    <row r="45" spans="1:41" ht="15" customHeight="1" x14ac:dyDescent="0.25">
      <c r="A45" s="15" t="s">
        <v>5909</v>
      </c>
      <c r="B45" s="15" t="str">
        <f>IFERROR(INDEX([1]DATOS!$N$452:$N$45500,MATCH(F45,[1]DATOS!$F$452:$F$9810,0)),"")</f>
        <v/>
      </c>
      <c r="C45" s="322">
        <v>8</v>
      </c>
      <c r="D45" s="37" t="s">
        <v>2260</v>
      </c>
      <c r="E45" s="201" t="s">
        <v>359</v>
      </c>
      <c r="F45" s="391">
        <v>410116</v>
      </c>
      <c r="G45" s="225">
        <v>300</v>
      </c>
      <c r="H45" s="32" t="s">
        <v>2</v>
      </c>
      <c r="I45" s="10">
        <v>15</v>
      </c>
      <c r="J45" s="37">
        <v>11400</v>
      </c>
      <c r="K45" s="37" t="s">
        <v>25</v>
      </c>
      <c r="L45" s="37" t="s">
        <v>1581</v>
      </c>
      <c r="M45" s="37" t="s">
        <v>6041</v>
      </c>
      <c r="N45" s="234">
        <v>9</v>
      </c>
      <c r="O45" s="235">
        <v>42434</v>
      </c>
      <c r="P45" s="236">
        <f t="shared" ref="P45:P50" si="2">O45</f>
        <v>42434</v>
      </c>
      <c r="Q45" s="99">
        <v>42391</v>
      </c>
      <c r="R45" s="94">
        <v>42394</v>
      </c>
      <c r="S45" s="9">
        <v>42411</v>
      </c>
      <c r="T45" s="9" t="s">
        <v>153</v>
      </c>
      <c r="U45" s="9" t="s">
        <v>3605</v>
      </c>
      <c r="V45" s="9" t="s">
        <v>153</v>
      </c>
      <c r="W45" s="9" t="s">
        <v>153</v>
      </c>
      <c r="X45" s="9" t="s">
        <v>153</v>
      </c>
      <c r="Y45" s="9" t="s">
        <v>153</v>
      </c>
      <c r="Z45" s="9" t="s">
        <v>153</v>
      </c>
      <c r="AA45" s="9">
        <v>42415</v>
      </c>
      <c r="AB45" s="9" t="s">
        <v>153</v>
      </c>
      <c r="AC45" s="9">
        <v>42423</v>
      </c>
      <c r="AD45" s="9">
        <v>42423</v>
      </c>
      <c r="AE45" s="9">
        <v>42424</v>
      </c>
      <c r="AF45" s="7">
        <f>IFERROR(INDEX('[2]2016'!$AP$2:$AP$7720,MATCH(F45,'[2]2016'!$A$2:$A$7720,0)),"")</f>
        <v>42488</v>
      </c>
      <c r="AG45" s="23" t="s">
        <v>4529</v>
      </c>
      <c r="AH45" s="23" t="s">
        <v>4520</v>
      </c>
      <c r="AI45" s="7" t="s">
        <v>4543</v>
      </c>
      <c r="AJ45" s="23" t="s">
        <v>2</v>
      </c>
      <c r="AK45" s="23" t="s">
        <v>4522</v>
      </c>
      <c r="AL45" s="23" t="s">
        <v>42</v>
      </c>
      <c r="AM45" s="10" t="s">
        <v>42</v>
      </c>
      <c r="AN45" s="381" t="s">
        <v>6041</v>
      </c>
      <c r="AO45" t="str">
        <f>IFERROR(INDEX([1]DATOS!$L$452:$L$45500,MATCH(F45,[1]DATOS!$F$452:$F$9810,0)),"")</f>
        <v/>
      </c>
    </row>
    <row r="46" spans="1:41" ht="15" customHeight="1" x14ac:dyDescent="0.25">
      <c r="A46" s="15" t="s">
        <v>6084</v>
      </c>
      <c r="B46" s="15" t="str">
        <f>IFERROR(INDEX([1]DATOS!$N$452:$N$45500,MATCH(F46,[1]DATOS!$F$452:$F$9810,0)),"")</f>
        <v/>
      </c>
      <c r="C46" s="323">
        <v>8</v>
      </c>
      <c r="D46" s="37" t="s">
        <v>2260</v>
      </c>
      <c r="E46" s="201" t="s">
        <v>359</v>
      </c>
      <c r="F46" s="391">
        <v>420116</v>
      </c>
      <c r="G46" s="225" t="s">
        <v>498</v>
      </c>
      <c r="H46" s="32" t="s">
        <v>76</v>
      </c>
      <c r="I46" s="10" t="s">
        <v>42</v>
      </c>
      <c r="J46" s="37" t="s">
        <v>77</v>
      </c>
      <c r="K46" s="37" t="s">
        <v>635</v>
      </c>
      <c r="L46" s="37" t="s">
        <v>42</v>
      </c>
      <c r="M46" s="37" t="s">
        <v>42</v>
      </c>
      <c r="N46" s="234">
        <v>9</v>
      </c>
      <c r="O46" s="235">
        <v>42434</v>
      </c>
      <c r="P46" s="236">
        <f t="shared" si="2"/>
        <v>42434</v>
      </c>
      <c r="Q46" s="99">
        <v>42394</v>
      </c>
      <c r="R46" s="94">
        <v>42391</v>
      </c>
      <c r="S46" s="9" t="s">
        <v>42</v>
      </c>
      <c r="T46" s="9" t="s">
        <v>42</v>
      </c>
      <c r="U46" s="9" t="s">
        <v>42</v>
      </c>
      <c r="V46" s="9" t="s">
        <v>153</v>
      </c>
      <c r="W46" s="9" t="s">
        <v>153</v>
      </c>
      <c r="X46" s="9" t="s">
        <v>153</v>
      </c>
      <c r="Y46" s="9" t="s">
        <v>153</v>
      </c>
      <c r="Z46" s="9" t="s">
        <v>42</v>
      </c>
      <c r="AA46" s="9" t="s">
        <v>42</v>
      </c>
      <c r="AB46" s="9" t="s">
        <v>42</v>
      </c>
      <c r="AC46" s="9">
        <v>42431</v>
      </c>
      <c r="AD46" s="9">
        <v>42431</v>
      </c>
      <c r="AE46" s="9">
        <v>42432</v>
      </c>
      <c r="AF46" s="7" t="str">
        <f>IFERROR(INDEX('[2]2016'!$AP$2:$AP$7720,MATCH(F46,'[2]2016'!$A$2:$A$7720,0)),"")</f>
        <v/>
      </c>
      <c r="AG46" s="23" t="s">
        <v>4529</v>
      </c>
      <c r="AH46" s="23" t="s">
        <v>42</v>
      </c>
      <c r="AI46" s="23" t="s">
        <v>42</v>
      </c>
      <c r="AJ46" s="23" t="s">
        <v>76</v>
      </c>
      <c r="AK46" s="23" t="s">
        <v>42</v>
      </c>
      <c r="AL46" s="23" t="s">
        <v>77</v>
      </c>
      <c r="AM46" s="10" t="s">
        <v>635</v>
      </c>
      <c r="AN46" s="246" t="s">
        <v>42</v>
      </c>
      <c r="AO46" t="str">
        <f>IFERROR(INDEX([1]DATOS!$L$452:$L$45500,MATCH(F46,[1]DATOS!$F$452:$F$9810,0)),"")</f>
        <v/>
      </c>
    </row>
    <row r="47" spans="1:41" ht="15" customHeight="1" x14ac:dyDescent="0.25">
      <c r="A47" s="15" t="s">
        <v>3484</v>
      </c>
      <c r="B47" s="15" t="str">
        <f>IFERROR(INDEX([1]DATOS!$N$452:$N$45500,MATCH(F47,[1]DATOS!$F$452:$F$9810,0)),"")</f>
        <v/>
      </c>
      <c r="C47" s="323">
        <v>8</v>
      </c>
      <c r="D47" s="37" t="s">
        <v>2260</v>
      </c>
      <c r="E47" s="201" t="s">
        <v>359</v>
      </c>
      <c r="F47" s="391">
        <v>430116</v>
      </c>
      <c r="G47" s="225">
        <v>400</v>
      </c>
      <c r="H47" s="32" t="s">
        <v>2</v>
      </c>
      <c r="I47" s="10">
        <v>15</v>
      </c>
      <c r="J47" s="37">
        <v>11400</v>
      </c>
      <c r="K47" s="37" t="s">
        <v>25</v>
      </c>
      <c r="L47" s="37" t="s">
        <v>1581</v>
      </c>
      <c r="M47" s="37" t="s">
        <v>6041</v>
      </c>
      <c r="N47" s="234">
        <v>9</v>
      </c>
      <c r="O47" s="235">
        <v>42434</v>
      </c>
      <c r="P47" s="236">
        <f t="shared" si="2"/>
        <v>42434</v>
      </c>
      <c r="Q47" s="99">
        <v>42391</v>
      </c>
      <c r="R47" s="94">
        <v>42394</v>
      </c>
      <c r="S47" s="9">
        <v>42416</v>
      </c>
      <c r="T47" s="9" t="s">
        <v>153</v>
      </c>
      <c r="U47" s="9" t="s">
        <v>3605</v>
      </c>
      <c r="V47" s="9" t="s">
        <v>153</v>
      </c>
      <c r="W47" s="9" t="s">
        <v>153</v>
      </c>
      <c r="X47" s="9" t="s">
        <v>153</v>
      </c>
      <c r="Y47" s="9" t="s">
        <v>153</v>
      </c>
      <c r="Z47" s="9" t="s">
        <v>153</v>
      </c>
      <c r="AA47" s="9">
        <v>42417</v>
      </c>
      <c r="AB47" s="9" t="s">
        <v>153</v>
      </c>
      <c r="AC47" s="9">
        <v>42425</v>
      </c>
      <c r="AD47" s="9">
        <v>42425</v>
      </c>
      <c r="AE47" s="9">
        <v>42426</v>
      </c>
      <c r="AF47" s="7" t="str">
        <f>IFERROR(INDEX('[2]2016'!$AP$2:$AP$7720,MATCH(F47,'[2]2016'!$A$2:$A$7720,0)),"")</f>
        <v/>
      </c>
      <c r="AG47" s="23" t="s">
        <v>4529</v>
      </c>
      <c r="AH47" s="23" t="s">
        <v>4520</v>
      </c>
      <c r="AI47" s="7" t="s">
        <v>4543</v>
      </c>
      <c r="AJ47" s="23" t="s">
        <v>2</v>
      </c>
      <c r="AK47" s="23" t="s">
        <v>4522</v>
      </c>
      <c r="AL47" s="23" t="s">
        <v>42</v>
      </c>
      <c r="AM47" s="10" t="s">
        <v>42</v>
      </c>
      <c r="AN47" s="381" t="s">
        <v>6041</v>
      </c>
      <c r="AO47" t="str">
        <f>IFERROR(INDEX([1]DATOS!$L$452:$L$45500,MATCH(F47,[1]DATOS!$F$452:$F$9810,0)),"")</f>
        <v/>
      </c>
    </row>
    <row r="48" spans="1:41" ht="15" customHeight="1" x14ac:dyDescent="0.25">
      <c r="A48" s="15" t="s">
        <v>2663</v>
      </c>
      <c r="B48" s="15" t="str">
        <f>IFERROR(INDEX([1]DATOS!$N$452:$N$45500,MATCH(F48,[1]DATOS!$F$452:$F$9810,0)),"")</f>
        <v/>
      </c>
      <c r="C48" s="322">
        <v>8</v>
      </c>
      <c r="D48" s="37" t="s">
        <v>2260</v>
      </c>
      <c r="E48" s="201" t="s">
        <v>359</v>
      </c>
      <c r="F48" s="391">
        <v>440116</v>
      </c>
      <c r="G48" s="225" t="s">
        <v>498</v>
      </c>
      <c r="H48" s="32" t="s">
        <v>76</v>
      </c>
      <c r="I48" s="10" t="s">
        <v>42</v>
      </c>
      <c r="J48" s="37" t="s">
        <v>113</v>
      </c>
      <c r="K48" s="37" t="s">
        <v>635</v>
      </c>
      <c r="L48" s="37" t="s">
        <v>42</v>
      </c>
      <c r="M48" s="37" t="s">
        <v>42</v>
      </c>
      <c r="N48" s="234">
        <v>9</v>
      </c>
      <c r="O48" s="235">
        <v>42434</v>
      </c>
      <c r="P48" s="236">
        <f t="shared" si="2"/>
        <v>42434</v>
      </c>
      <c r="Q48" s="99">
        <v>42394</v>
      </c>
      <c r="R48" s="94">
        <v>42391</v>
      </c>
      <c r="S48" s="9" t="s">
        <v>42</v>
      </c>
      <c r="T48" s="9" t="s">
        <v>42</v>
      </c>
      <c r="U48" s="9" t="s">
        <v>42</v>
      </c>
      <c r="V48" s="9" t="s">
        <v>153</v>
      </c>
      <c r="W48" s="9" t="s">
        <v>153</v>
      </c>
      <c r="X48" s="9" t="s">
        <v>153</v>
      </c>
      <c r="Y48" s="9" t="s">
        <v>153</v>
      </c>
      <c r="Z48" s="9" t="s">
        <v>42</v>
      </c>
      <c r="AA48" s="9" t="s">
        <v>42</v>
      </c>
      <c r="AB48" s="9" t="s">
        <v>42</v>
      </c>
      <c r="AC48" s="9">
        <v>42430</v>
      </c>
      <c r="AD48" s="9">
        <v>42430</v>
      </c>
      <c r="AE48" s="9">
        <v>42433</v>
      </c>
      <c r="AF48" s="7" t="str">
        <f>IFERROR(INDEX('[2]2016'!$AP$2:$AP$7720,MATCH(F48,'[2]2016'!$A$2:$A$7720,0)),"")</f>
        <v/>
      </c>
      <c r="AG48" s="23" t="s">
        <v>4529</v>
      </c>
      <c r="AH48" s="23" t="s">
        <v>42</v>
      </c>
      <c r="AI48" s="23" t="s">
        <v>42</v>
      </c>
      <c r="AJ48" s="23" t="s">
        <v>76</v>
      </c>
      <c r="AK48" s="23" t="s">
        <v>42</v>
      </c>
      <c r="AL48" s="23" t="s">
        <v>113</v>
      </c>
      <c r="AM48" s="10" t="s">
        <v>635</v>
      </c>
      <c r="AN48" s="246" t="s">
        <v>42</v>
      </c>
      <c r="AO48" t="str">
        <f>IFERROR(INDEX([1]DATOS!$L$452:$L$45500,MATCH(F48,[1]DATOS!$F$452:$F$9810,0)),"")</f>
        <v/>
      </c>
    </row>
    <row r="49" spans="1:41" ht="15" customHeight="1" x14ac:dyDescent="0.25">
      <c r="A49" s="15" t="s">
        <v>3789</v>
      </c>
      <c r="B49" s="15" t="str">
        <f>IFERROR(INDEX([1]DATOS!$N$452:$N$45500,MATCH(F49,[1]DATOS!$F$452:$F$9810,0)),"")</f>
        <v/>
      </c>
      <c r="C49" s="322">
        <v>8</v>
      </c>
      <c r="D49" s="37" t="s">
        <v>2260</v>
      </c>
      <c r="E49" s="201" t="s">
        <v>359</v>
      </c>
      <c r="F49" s="391">
        <v>450116</v>
      </c>
      <c r="G49" s="225">
        <v>500</v>
      </c>
      <c r="H49" s="32" t="s">
        <v>2</v>
      </c>
      <c r="I49" s="10">
        <v>15</v>
      </c>
      <c r="J49" s="37">
        <v>11400</v>
      </c>
      <c r="K49" s="37" t="s">
        <v>25</v>
      </c>
      <c r="L49" s="37" t="s">
        <v>1581</v>
      </c>
      <c r="M49" s="37" t="s">
        <v>6041</v>
      </c>
      <c r="N49" s="234">
        <v>9</v>
      </c>
      <c r="O49" s="235">
        <v>42434</v>
      </c>
      <c r="P49" s="236">
        <f t="shared" si="2"/>
        <v>42434</v>
      </c>
      <c r="Q49" s="99">
        <v>42394</v>
      </c>
      <c r="R49" s="94">
        <v>42395</v>
      </c>
      <c r="S49" s="9">
        <v>42420</v>
      </c>
      <c r="T49" s="9" t="s">
        <v>153</v>
      </c>
      <c r="U49" s="9" t="s">
        <v>3605</v>
      </c>
      <c r="V49" s="9" t="s">
        <v>153</v>
      </c>
      <c r="W49" s="9" t="s">
        <v>153</v>
      </c>
      <c r="X49" s="9" t="s">
        <v>153</v>
      </c>
      <c r="Y49" s="9" t="s">
        <v>153</v>
      </c>
      <c r="Z49" s="9" t="s">
        <v>153</v>
      </c>
      <c r="AA49" s="9">
        <v>42424</v>
      </c>
      <c r="AB49" s="9" t="s">
        <v>153</v>
      </c>
      <c r="AC49" s="9">
        <v>42431</v>
      </c>
      <c r="AD49" s="9">
        <v>42431</v>
      </c>
      <c r="AE49" s="9">
        <v>42432</v>
      </c>
      <c r="AF49" s="7">
        <f>IFERROR(INDEX('[2]2016'!$AP$2:$AP$7720,MATCH(F49,'[2]2016'!$A$2:$A$7720,0)),"")</f>
        <v>42488</v>
      </c>
      <c r="AG49" s="23" t="s">
        <v>4529</v>
      </c>
      <c r="AH49" s="23" t="s">
        <v>4520</v>
      </c>
      <c r="AI49" s="7" t="s">
        <v>4543</v>
      </c>
      <c r="AJ49" s="23" t="s">
        <v>2</v>
      </c>
      <c r="AK49" s="23" t="s">
        <v>4522</v>
      </c>
      <c r="AL49" s="23" t="s">
        <v>42</v>
      </c>
      <c r="AM49" s="10" t="s">
        <v>42</v>
      </c>
      <c r="AN49" s="381" t="s">
        <v>6041</v>
      </c>
      <c r="AO49" t="str">
        <f>IFERROR(INDEX([1]DATOS!$L$452:$L$45500,MATCH(F49,[1]DATOS!$F$452:$F$9810,0)),"")</f>
        <v/>
      </c>
    </row>
    <row r="50" spans="1:41" ht="15" customHeight="1" x14ac:dyDescent="0.25">
      <c r="A50" s="15" t="s">
        <v>5018</v>
      </c>
      <c r="B50" s="15" t="str">
        <f>IFERROR(INDEX([1]DATOS!$N$452:$N$45500,MATCH(F50,[1]DATOS!$F$452:$F$9810,0)),"")</f>
        <v/>
      </c>
      <c r="C50" s="322">
        <v>42</v>
      </c>
      <c r="D50" s="37" t="s">
        <v>1678</v>
      </c>
      <c r="E50" s="201" t="s">
        <v>359</v>
      </c>
      <c r="F50" s="391">
        <v>460116</v>
      </c>
      <c r="G50" s="225">
        <v>630</v>
      </c>
      <c r="H50" s="32" t="s">
        <v>20</v>
      </c>
      <c r="I50" s="10">
        <v>15</v>
      </c>
      <c r="J50" s="37">
        <v>13200</v>
      </c>
      <c r="K50" s="37" t="s">
        <v>25</v>
      </c>
      <c r="L50" s="37" t="s">
        <v>1581</v>
      </c>
      <c r="M50" s="37" t="s">
        <v>42</v>
      </c>
      <c r="N50" s="234">
        <v>8</v>
      </c>
      <c r="O50" s="235">
        <v>42421</v>
      </c>
      <c r="P50" s="236">
        <f t="shared" si="2"/>
        <v>42421</v>
      </c>
      <c r="Q50" s="99">
        <v>42394</v>
      </c>
      <c r="R50" s="94">
        <v>42394</v>
      </c>
      <c r="S50" s="9">
        <v>42415</v>
      </c>
      <c r="T50" s="9" t="s">
        <v>153</v>
      </c>
      <c r="U50" s="9" t="s">
        <v>3605</v>
      </c>
      <c r="V50" s="9" t="s">
        <v>153</v>
      </c>
      <c r="W50" s="9" t="s">
        <v>153</v>
      </c>
      <c r="X50" s="9" t="s">
        <v>153</v>
      </c>
      <c r="Y50" s="9" t="s">
        <v>153</v>
      </c>
      <c r="Z50" s="9">
        <v>42416</v>
      </c>
      <c r="AA50" s="9">
        <v>42417</v>
      </c>
      <c r="AB50" s="9" t="s">
        <v>153</v>
      </c>
      <c r="AC50" s="9">
        <v>42422</v>
      </c>
      <c r="AD50" s="9">
        <v>42422</v>
      </c>
      <c r="AE50" s="9">
        <v>42423</v>
      </c>
      <c r="AF50" s="7">
        <f>IFERROR(INDEX('[2]2016'!$AP$2:$AP$7720,MATCH(F50,'[2]2016'!$A$2:$A$7720,0)),"")</f>
        <v>42426</v>
      </c>
      <c r="AG50" s="23" t="s">
        <v>4589</v>
      </c>
      <c r="AH50" s="23" t="s">
        <v>4520</v>
      </c>
      <c r="AI50" s="7" t="s">
        <v>4543</v>
      </c>
      <c r="AJ50" s="23" t="s">
        <v>20</v>
      </c>
      <c r="AK50" s="23" t="s">
        <v>4522</v>
      </c>
      <c r="AL50" s="23" t="s">
        <v>42</v>
      </c>
      <c r="AM50" s="10" t="s">
        <v>42</v>
      </c>
      <c r="AN50" s="246" t="s">
        <v>42</v>
      </c>
      <c r="AO50" t="str">
        <f>IFERROR(INDEX([1]DATOS!$L$452:$L$45500,MATCH(F50,[1]DATOS!$F$452:$F$9810,0)),"")</f>
        <v/>
      </c>
    </row>
    <row r="51" spans="1:41" ht="15" customHeight="1" x14ac:dyDescent="0.25">
      <c r="A51" s="15" t="s">
        <v>2870</v>
      </c>
      <c r="B51" s="15" t="str">
        <f>IFERROR(INDEX([1]DATOS!$N$452:$N$45500,MATCH(F51,[1]DATOS!$F$452:$F$9810,0)),"")</f>
        <v/>
      </c>
      <c r="C51" s="322">
        <v>41</v>
      </c>
      <c r="D51" s="37" t="s">
        <v>5900</v>
      </c>
      <c r="E51" s="201" t="s">
        <v>359</v>
      </c>
      <c r="F51" s="391">
        <v>470116</v>
      </c>
      <c r="G51" s="225">
        <v>112.5</v>
      </c>
      <c r="H51" s="32" t="s">
        <v>7</v>
      </c>
      <c r="I51" s="10">
        <v>15</v>
      </c>
      <c r="J51" s="37">
        <v>11400</v>
      </c>
      <c r="K51" s="37" t="s">
        <v>25</v>
      </c>
      <c r="L51" s="37" t="s">
        <v>1581</v>
      </c>
      <c r="M51" s="37" t="s">
        <v>42</v>
      </c>
      <c r="N51" s="234">
        <v>8</v>
      </c>
      <c r="O51" s="235">
        <v>42421</v>
      </c>
      <c r="P51" s="236">
        <v>42443</v>
      </c>
      <c r="Q51" s="99">
        <v>42395</v>
      </c>
      <c r="R51" s="94">
        <v>42395</v>
      </c>
      <c r="S51" s="9">
        <v>42438</v>
      </c>
      <c r="T51" s="9" t="s">
        <v>153</v>
      </c>
      <c r="U51" s="9" t="s">
        <v>3358</v>
      </c>
      <c r="V51" s="9" t="s">
        <v>153</v>
      </c>
      <c r="W51" s="9" t="s">
        <v>153</v>
      </c>
      <c r="X51" s="9" t="s">
        <v>153</v>
      </c>
      <c r="Y51" s="9" t="s">
        <v>153</v>
      </c>
      <c r="Z51" s="9">
        <v>42424</v>
      </c>
      <c r="AA51" s="9">
        <v>42440</v>
      </c>
      <c r="AB51" s="9" t="s">
        <v>153</v>
      </c>
      <c r="AC51" s="9" t="s">
        <v>42</v>
      </c>
      <c r="AD51" s="9" t="s">
        <v>42</v>
      </c>
      <c r="AE51" s="9">
        <v>42445</v>
      </c>
      <c r="AF51" s="7">
        <f>IFERROR(INDEX('[2]2016'!$AP$2:$AP$7720,MATCH(F51,'[2]2016'!$A$2:$A$7720,0)),"")</f>
        <v>42396</v>
      </c>
      <c r="AG51" s="23" t="s">
        <v>4529</v>
      </c>
      <c r="AH51" s="23" t="s">
        <v>4520</v>
      </c>
      <c r="AI51" s="23" t="s">
        <v>4521</v>
      </c>
      <c r="AJ51" s="23" t="s">
        <v>7</v>
      </c>
      <c r="AK51" s="23" t="s">
        <v>4522</v>
      </c>
      <c r="AL51" s="23" t="s">
        <v>42</v>
      </c>
      <c r="AM51" s="10" t="s">
        <v>42</v>
      </c>
      <c r="AN51" s="246" t="s">
        <v>42</v>
      </c>
      <c r="AO51" t="str">
        <f>IFERROR(INDEX([1]DATOS!$L$452:$L$45500,MATCH(F51,[1]DATOS!$F$452:$F$9810,0)),"")</f>
        <v/>
      </c>
    </row>
    <row r="52" spans="1:41" ht="15" customHeight="1" x14ac:dyDescent="0.25">
      <c r="A52" s="15" t="s">
        <v>2962</v>
      </c>
      <c r="B52" s="15" t="str">
        <f>IFERROR(INDEX([1]DATOS!$N$452:$N$45500,MATCH(F52,[1]DATOS!$F$452:$F$9810,0)),"")</f>
        <v/>
      </c>
      <c r="C52" s="322">
        <v>41</v>
      </c>
      <c r="D52" s="37" t="s">
        <v>5900</v>
      </c>
      <c r="E52" s="201" t="s">
        <v>359</v>
      </c>
      <c r="F52" s="391">
        <v>480116</v>
      </c>
      <c r="G52" s="225">
        <v>225</v>
      </c>
      <c r="H52" s="32" t="s">
        <v>7</v>
      </c>
      <c r="I52" s="10">
        <v>15</v>
      </c>
      <c r="J52" s="37">
        <v>11400</v>
      </c>
      <c r="K52" s="37" t="s">
        <v>25</v>
      </c>
      <c r="L52" s="37" t="s">
        <v>1581</v>
      </c>
      <c r="M52" s="37" t="s">
        <v>42</v>
      </c>
      <c r="N52" s="234">
        <v>8</v>
      </c>
      <c r="O52" s="235">
        <v>42421</v>
      </c>
      <c r="P52" s="236">
        <f>O52</f>
        <v>42421</v>
      </c>
      <c r="Q52" s="99">
        <v>42395</v>
      </c>
      <c r="R52" s="94">
        <v>42395</v>
      </c>
      <c r="S52" s="9" t="s">
        <v>153</v>
      </c>
      <c r="T52" s="9" t="s">
        <v>153</v>
      </c>
      <c r="U52" s="9" t="s">
        <v>3358</v>
      </c>
      <c r="V52" s="9" t="s">
        <v>153</v>
      </c>
      <c r="W52" s="9" t="s">
        <v>153</v>
      </c>
      <c r="X52" s="9" t="s">
        <v>153</v>
      </c>
      <c r="Y52" s="9" t="s">
        <v>153</v>
      </c>
      <c r="Z52" s="9" t="s">
        <v>153</v>
      </c>
      <c r="AA52" s="9">
        <v>42424</v>
      </c>
      <c r="AB52" s="9" t="s">
        <v>153</v>
      </c>
      <c r="AC52" s="9" t="s">
        <v>42</v>
      </c>
      <c r="AD52" s="9" t="s">
        <v>42</v>
      </c>
      <c r="AE52" s="9">
        <v>42425</v>
      </c>
      <c r="AF52" s="7">
        <f>IFERROR(INDEX('[2]2016'!$AP$2:$AP$7720,MATCH(F52,'[2]2016'!$A$2:$A$7720,0)),"")</f>
        <v>42396</v>
      </c>
      <c r="AG52" s="23" t="s">
        <v>4529</v>
      </c>
      <c r="AH52" s="23" t="s">
        <v>4520</v>
      </c>
      <c r="AI52" s="23" t="s">
        <v>4521</v>
      </c>
      <c r="AJ52" s="23" t="s">
        <v>7</v>
      </c>
      <c r="AK52" s="23" t="s">
        <v>4522</v>
      </c>
      <c r="AL52" s="23" t="s">
        <v>42</v>
      </c>
      <c r="AM52" s="10" t="s">
        <v>42</v>
      </c>
      <c r="AN52" s="246" t="s">
        <v>42</v>
      </c>
      <c r="AO52" t="str">
        <f>IFERROR(INDEX([1]DATOS!$L$452:$L$45500,MATCH(F52,[1]DATOS!$F$452:$F$9810,0)),"")</f>
        <v/>
      </c>
    </row>
    <row r="53" spans="1:41" ht="15" customHeight="1" x14ac:dyDescent="0.25">
      <c r="A53" s="15" t="s">
        <v>6094</v>
      </c>
      <c r="B53" s="15" t="str">
        <f>IFERROR(INDEX([1]DATOS!$N$452:$N$45500,MATCH(F53,[1]DATOS!$F$452:$F$9810,0)),"")</f>
        <v/>
      </c>
      <c r="C53" s="322">
        <v>38</v>
      </c>
      <c r="D53" s="37" t="s">
        <v>6070</v>
      </c>
      <c r="E53" s="201" t="s">
        <v>359</v>
      </c>
      <c r="F53" s="391">
        <v>490116</v>
      </c>
      <c r="G53" s="225">
        <v>1250</v>
      </c>
      <c r="H53" s="32" t="s">
        <v>7</v>
      </c>
      <c r="I53" s="10">
        <v>15</v>
      </c>
      <c r="J53" s="37">
        <v>11400</v>
      </c>
      <c r="K53" s="37" t="s">
        <v>3</v>
      </c>
      <c r="L53" s="37" t="s">
        <v>1581</v>
      </c>
      <c r="M53" s="37" t="s">
        <v>42</v>
      </c>
      <c r="N53" s="234">
        <v>10</v>
      </c>
      <c r="O53" s="235">
        <v>42436</v>
      </c>
      <c r="P53" s="236">
        <v>42447</v>
      </c>
      <c r="Q53" s="99">
        <v>42396</v>
      </c>
      <c r="R53" s="94">
        <v>42397</v>
      </c>
      <c r="S53" s="9">
        <v>42440</v>
      </c>
      <c r="T53" s="9" t="s">
        <v>153</v>
      </c>
      <c r="U53" s="9" t="s">
        <v>3358</v>
      </c>
      <c r="V53" s="9" t="s">
        <v>153</v>
      </c>
      <c r="W53" s="9" t="s">
        <v>153</v>
      </c>
      <c r="X53" s="9" t="s">
        <v>153</v>
      </c>
      <c r="Y53" s="9" t="s">
        <v>153</v>
      </c>
      <c r="Z53" s="9">
        <v>42445</v>
      </c>
      <c r="AA53" s="9">
        <v>42446</v>
      </c>
      <c r="AB53" s="9" t="s">
        <v>153</v>
      </c>
      <c r="AC53" s="9" t="s">
        <v>42</v>
      </c>
      <c r="AD53" s="9" t="s">
        <v>42</v>
      </c>
      <c r="AE53" s="9">
        <v>42457</v>
      </c>
      <c r="AF53" s="7">
        <f>IFERROR(INDEX('[2]2016'!$AP$2:$AP$7720,MATCH(F53,'[2]2016'!$A$2:$A$7720,0)),"")</f>
        <v>42709</v>
      </c>
      <c r="AG53" s="23" t="s">
        <v>4529</v>
      </c>
      <c r="AH53" s="23" t="s">
        <v>4520</v>
      </c>
      <c r="AI53" s="7" t="s">
        <v>4543</v>
      </c>
      <c r="AJ53" s="23" t="s">
        <v>7</v>
      </c>
      <c r="AK53" s="23" t="s">
        <v>4522</v>
      </c>
      <c r="AL53" s="23" t="s">
        <v>42</v>
      </c>
      <c r="AM53" s="10" t="s">
        <v>42</v>
      </c>
      <c r="AN53" s="246" t="s">
        <v>42</v>
      </c>
      <c r="AO53" t="str">
        <f>IFERROR(INDEX([1]DATOS!$L$452:$L$45500,MATCH(F53,[1]DATOS!$F$452:$F$9810,0)),"")</f>
        <v/>
      </c>
    </row>
    <row r="54" spans="1:41" ht="15" customHeight="1" x14ac:dyDescent="0.25">
      <c r="A54" s="15" t="s">
        <v>6095</v>
      </c>
      <c r="B54" s="15" t="str">
        <f>IFERROR(INDEX([1]DATOS!$N$452:$N$45500,MATCH(F54,[1]DATOS!$F$452:$F$9810,0)),"")</f>
        <v/>
      </c>
      <c r="C54" s="322">
        <v>49</v>
      </c>
      <c r="D54" s="37" t="s">
        <v>6071</v>
      </c>
      <c r="E54" s="201" t="s">
        <v>359</v>
      </c>
      <c r="F54" s="391">
        <v>500116</v>
      </c>
      <c r="G54" s="225">
        <v>300</v>
      </c>
      <c r="H54" s="32" t="s">
        <v>50</v>
      </c>
      <c r="I54" s="10">
        <v>1.1000000000000001</v>
      </c>
      <c r="J54" s="37">
        <v>440</v>
      </c>
      <c r="K54" s="37" t="s">
        <v>3</v>
      </c>
      <c r="L54" s="37" t="s">
        <v>2546</v>
      </c>
      <c r="M54" s="37" t="s">
        <v>42</v>
      </c>
      <c r="N54" s="234">
        <v>8</v>
      </c>
      <c r="O54" s="235">
        <v>42421</v>
      </c>
      <c r="P54" s="236">
        <f>O54</f>
        <v>42421</v>
      </c>
      <c r="Q54" s="99">
        <v>42396</v>
      </c>
      <c r="R54" s="94">
        <v>42396</v>
      </c>
      <c r="S54" s="9">
        <v>42418</v>
      </c>
      <c r="T54" s="9" t="s">
        <v>153</v>
      </c>
      <c r="U54" s="9" t="s">
        <v>3605</v>
      </c>
      <c r="V54" s="9" t="s">
        <v>153</v>
      </c>
      <c r="W54" s="9" t="s">
        <v>153</v>
      </c>
      <c r="X54" s="9" t="s">
        <v>153</v>
      </c>
      <c r="Y54" s="9" t="s">
        <v>153</v>
      </c>
      <c r="Z54" s="9" t="s">
        <v>153</v>
      </c>
      <c r="AA54" s="9" t="s">
        <v>153</v>
      </c>
      <c r="AB54" s="9" t="s">
        <v>153</v>
      </c>
      <c r="AC54" s="9" t="s">
        <v>42</v>
      </c>
      <c r="AD54" s="9" t="s">
        <v>42</v>
      </c>
      <c r="AE54" s="9">
        <v>42424</v>
      </c>
      <c r="AF54" s="7">
        <f>IFERROR(INDEX('[2]2016'!$AP$2:$AP$7720,MATCH(F54,'[2]2016'!$A$2:$A$7720,0)),"")</f>
        <v>42464</v>
      </c>
      <c r="AG54" s="23" t="s">
        <v>6072</v>
      </c>
      <c r="AH54" s="23" t="s">
        <v>4520</v>
      </c>
      <c r="AI54" s="7" t="s">
        <v>4543</v>
      </c>
      <c r="AJ54" s="23" t="s">
        <v>50</v>
      </c>
      <c r="AK54" s="23" t="s">
        <v>4522</v>
      </c>
      <c r="AL54" s="23" t="s">
        <v>42</v>
      </c>
      <c r="AM54" s="10" t="s">
        <v>42</v>
      </c>
      <c r="AN54" s="246" t="s">
        <v>246</v>
      </c>
      <c r="AO54" t="str">
        <f>IFERROR(INDEX([1]DATOS!$L$452:$L$45500,MATCH(F54,[1]DATOS!$F$452:$F$9810,0)),"")</f>
        <v/>
      </c>
    </row>
    <row r="55" spans="1:41" ht="15" customHeight="1" x14ac:dyDescent="0.25">
      <c r="A55" s="15" t="s">
        <v>5749</v>
      </c>
      <c r="B55" s="15" t="str">
        <f>IFERROR(INDEX([1]DATOS!$N$452:$N$45500,MATCH(F55,[1]DATOS!$F$452:$F$9810,0)),"")</f>
        <v/>
      </c>
      <c r="C55" s="322">
        <v>50</v>
      </c>
      <c r="D55" s="37" t="s">
        <v>6071</v>
      </c>
      <c r="E55" s="201" t="s">
        <v>359</v>
      </c>
      <c r="F55" s="391">
        <v>510116</v>
      </c>
      <c r="G55" s="225">
        <v>630</v>
      </c>
      <c r="H55" s="32" t="s">
        <v>50</v>
      </c>
      <c r="I55" s="10">
        <v>15</v>
      </c>
      <c r="J55" s="37">
        <v>13200</v>
      </c>
      <c r="K55" s="37" t="s">
        <v>56</v>
      </c>
      <c r="L55" s="37" t="s">
        <v>2546</v>
      </c>
      <c r="M55" s="37" t="s">
        <v>42</v>
      </c>
      <c r="N55" s="234">
        <v>8</v>
      </c>
      <c r="O55" s="235">
        <v>42421</v>
      </c>
      <c r="P55" s="236">
        <v>42443</v>
      </c>
      <c r="Q55" s="99">
        <v>42395</v>
      </c>
      <c r="R55" s="94">
        <v>42395</v>
      </c>
      <c r="S55" s="9">
        <v>42436</v>
      </c>
      <c r="T55" s="9" t="s">
        <v>153</v>
      </c>
      <c r="U55" s="9" t="s">
        <v>3358</v>
      </c>
      <c r="V55" s="9" t="s">
        <v>153</v>
      </c>
      <c r="W55" s="9" t="s">
        <v>153</v>
      </c>
      <c r="X55" s="9" t="s">
        <v>153</v>
      </c>
      <c r="Y55" s="9" t="s">
        <v>153</v>
      </c>
      <c r="Z55" s="9">
        <v>42424</v>
      </c>
      <c r="AA55" s="9">
        <v>42436</v>
      </c>
      <c r="AB55" s="9" t="s">
        <v>153</v>
      </c>
      <c r="AC55" s="9" t="s">
        <v>42</v>
      </c>
      <c r="AD55" s="9" t="s">
        <v>42</v>
      </c>
      <c r="AE55" s="9">
        <v>42447</v>
      </c>
      <c r="AF55" s="7">
        <f>IFERROR(INDEX('[2]2016'!$AP$2:$AP$7720,MATCH(F55,'[2]2016'!$A$2:$A$7720,0)),"")</f>
        <v>42464</v>
      </c>
      <c r="AG55" s="23" t="s">
        <v>6072</v>
      </c>
      <c r="AH55" s="23" t="s">
        <v>4520</v>
      </c>
      <c r="AI55" s="7" t="s">
        <v>4543</v>
      </c>
      <c r="AJ55" s="23" t="s">
        <v>50</v>
      </c>
      <c r="AK55" s="23" t="s">
        <v>4522</v>
      </c>
      <c r="AL55" s="23" t="s">
        <v>42</v>
      </c>
      <c r="AM55" s="10" t="s">
        <v>42</v>
      </c>
      <c r="AN55" s="246" t="s">
        <v>246</v>
      </c>
      <c r="AO55" t="str">
        <f>IFERROR(INDEX([1]DATOS!$L$452:$L$45500,MATCH(F55,[1]DATOS!$F$452:$F$9810,0)),"")</f>
        <v/>
      </c>
    </row>
    <row r="56" spans="1:41" ht="15" customHeight="1" x14ac:dyDescent="0.25">
      <c r="A56" s="15" t="s">
        <v>6291</v>
      </c>
      <c r="B56" s="15" t="str">
        <f>IFERROR(INDEX([1]DATOS!$N$452:$N$45500,MATCH(F56,[1]DATOS!$F$452:$F$9810,0)),"")</f>
        <v/>
      </c>
      <c r="C56" s="322">
        <v>36</v>
      </c>
      <c r="D56" s="37" t="s">
        <v>2211</v>
      </c>
      <c r="E56" s="201" t="s">
        <v>359</v>
      </c>
      <c r="F56" s="391">
        <v>520116</v>
      </c>
      <c r="G56" s="225">
        <v>30</v>
      </c>
      <c r="H56" s="32" t="s">
        <v>7</v>
      </c>
      <c r="I56" s="10">
        <v>1.1000000000000001</v>
      </c>
      <c r="J56" s="37">
        <v>480</v>
      </c>
      <c r="K56" s="37" t="s">
        <v>25</v>
      </c>
      <c r="L56" s="37" t="s">
        <v>6073</v>
      </c>
      <c r="M56" s="37" t="s">
        <v>42</v>
      </c>
      <c r="N56" s="234">
        <v>5</v>
      </c>
      <c r="O56" s="235">
        <v>42405</v>
      </c>
      <c r="P56" s="236">
        <f t="shared" ref="P56:P61" si="3">O56</f>
        <v>42405</v>
      </c>
      <c r="Q56" s="99" t="s">
        <v>42</v>
      </c>
      <c r="R56" s="94" t="s">
        <v>42</v>
      </c>
      <c r="S56" s="9" t="s">
        <v>42</v>
      </c>
      <c r="T56" s="9" t="s">
        <v>42</v>
      </c>
      <c r="U56" s="9" t="s">
        <v>42</v>
      </c>
      <c r="V56" s="9" t="s">
        <v>153</v>
      </c>
      <c r="W56" s="9" t="s">
        <v>153</v>
      </c>
      <c r="X56" s="9" t="s">
        <v>153</v>
      </c>
      <c r="Y56" s="9" t="s">
        <v>153</v>
      </c>
      <c r="Z56" s="9" t="s">
        <v>42</v>
      </c>
      <c r="AA56" s="9" t="s">
        <v>42</v>
      </c>
      <c r="AB56" s="9" t="s">
        <v>42</v>
      </c>
      <c r="AC56" s="9" t="s">
        <v>42</v>
      </c>
      <c r="AD56" s="9" t="s">
        <v>42</v>
      </c>
      <c r="AE56" s="9">
        <v>42422</v>
      </c>
      <c r="AF56" s="7">
        <f>IFERROR(INDEX('[2]2016'!$AP$2:$AP$7720,MATCH(F56,'[2]2016'!$A$2:$A$7720,0)),"")</f>
        <v>42424</v>
      </c>
      <c r="AG56" s="23" t="s">
        <v>4826</v>
      </c>
      <c r="AH56" s="23" t="s">
        <v>4520</v>
      </c>
      <c r="AI56" s="7" t="s">
        <v>4543</v>
      </c>
      <c r="AJ56" s="23" t="s">
        <v>7</v>
      </c>
      <c r="AK56" s="23" t="s">
        <v>4522</v>
      </c>
      <c r="AL56" s="23" t="s">
        <v>42</v>
      </c>
      <c r="AM56" s="10" t="s">
        <v>42</v>
      </c>
      <c r="AN56" s="319" t="s">
        <v>6075</v>
      </c>
      <c r="AO56" t="str">
        <f>IFERROR(INDEX([1]DATOS!$L$452:$L$45500,MATCH(F56,[1]DATOS!$F$452:$F$9810,0)),"")</f>
        <v/>
      </c>
    </row>
    <row r="57" spans="1:41" ht="15" customHeight="1" x14ac:dyDescent="0.25">
      <c r="A57" s="15" t="s">
        <v>6291</v>
      </c>
      <c r="B57" s="15" t="str">
        <f>IFERROR(INDEX([1]DATOS!$N$452:$N$45500,MATCH(F57,[1]DATOS!$F$452:$F$9810,0)),"")</f>
        <v/>
      </c>
      <c r="C57" s="322">
        <v>36</v>
      </c>
      <c r="D57" s="37" t="s">
        <v>2211</v>
      </c>
      <c r="E57" s="201" t="s">
        <v>359</v>
      </c>
      <c r="F57" s="391">
        <v>530116</v>
      </c>
      <c r="G57" s="225">
        <v>30</v>
      </c>
      <c r="H57" s="32" t="s">
        <v>7</v>
      </c>
      <c r="I57" s="10">
        <v>1.1000000000000001</v>
      </c>
      <c r="J57" s="37">
        <v>480</v>
      </c>
      <c r="K57" s="37" t="s">
        <v>68</v>
      </c>
      <c r="L57" s="37" t="s">
        <v>6073</v>
      </c>
      <c r="M57" s="37" t="s">
        <v>5726</v>
      </c>
      <c r="N57" s="234">
        <v>5</v>
      </c>
      <c r="O57" s="235">
        <v>42405</v>
      </c>
      <c r="P57" s="236">
        <f t="shared" si="3"/>
        <v>42405</v>
      </c>
      <c r="Q57" s="99" t="s">
        <v>42</v>
      </c>
      <c r="R57" s="94" t="s">
        <v>42</v>
      </c>
      <c r="S57" s="9" t="s">
        <v>42</v>
      </c>
      <c r="T57" s="9" t="s">
        <v>42</v>
      </c>
      <c r="U57" s="9" t="s">
        <v>42</v>
      </c>
      <c r="V57" s="9" t="s">
        <v>153</v>
      </c>
      <c r="W57" s="9" t="s">
        <v>153</v>
      </c>
      <c r="X57" s="9" t="s">
        <v>153</v>
      </c>
      <c r="Y57" s="9" t="s">
        <v>153</v>
      </c>
      <c r="Z57" s="9" t="s">
        <v>42</v>
      </c>
      <c r="AA57" s="9" t="s">
        <v>42</v>
      </c>
      <c r="AB57" s="9" t="s">
        <v>42</v>
      </c>
      <c r="AC57" s="9" t="s">
        <v>42</v>
      </c>
      <c r="AD57" s="9" t="s">
        <v>42</v>
      </c>
      <c r="AE57" s="9">
        <v>42422</v>
      </c>
      <c r="AF57" s="7">
        <f>IFERROR(INDEX('[2]2016'!$AP$2:$AP$7720,MATCH(F57,'[2]2016'!$A$2:$A$7720,0)),"")</f>
        <v>42424</v>
      </c>
      <c r="AG57" s="23" t="s">
        <v>4826</v>
      </c>
      <c r="AH57" s="23" t="s">
        <v>4520</v>
      </c>
      <c r="AI57" s="7" t="s">
        <v>4543</v>
      </c>
      <c r="AJ57" s="23" t="s">
        <v>7</v>
      </c>
      <c r="AK57" s="23" t="s">
        <v>4522</v>
      </c>
      <c r="AL57" s="23" t="s">
        <v>42</v>
      </c>
      <c r="AM57" s="10" t="s">
        <v>42</v>
      </c>
      <c r="AN57" s="319" t="s">
        <v>6074</v>
      </c>
      <c r="AO57" t="str">
        <f>IFERROR(INDEX([1]DATOS!$L$452:$L$45500,MATCH(F57,[1]DATOS!$F$452:$F$9810,0)),"")</f>
        <v/>
      </c>
    </row>
    <row r="58" spans="1:41" ht="15" customHeight="1" x14ac:dyDescent="0.25">
      <c r="A58" s="15" t="s">
        <v>6292</v>
      </c>
      <c r="B58" s="15" t="str">
        <f>IFERROR(INDEX([1]DATOS!$N$452:$N$45500,MATCH(F58,[1]DATOS!$F$452:$F$9810,0)),"")</f>
        <v/>
      </c>
      <c r="C58" s="322">
        <v>36</v>
      </c>
      <c r="D58" s="37" t="s">
        <v>2211</v>
      </c>
      <c r="E58" s="201" t="s">
        <v>359</v>
      </c>
      <c r="F58" s="391">
        <v>540116</v>
      </c>
      <c r="G58" s="225">
        <v>45</v>
      </c>
      <c r="H58" s="32" t="s">
        <v>7</v>
      </c>
      <c r="I58" s="10">
        <v>1.1000000000000001</v>
      </c>
      <c r="J58" s="37">
        <v>480</v>
      </c>
      <c r="K58" s="37" t="s">
        <v>25</v>
      </c>
      <c r="L58" s="37" t="s">
        <v>6073</v>
      </c>
      <c r="M58" s="37" t="s">
        <v>42</v>
      </c>
      <c r="N58" s="234">
        <v>5</v>
      </c>
      <c r="O58" s="235">
        <v>42405</v>
      </c>
      <c r="P58" s="236">
        <f t="shared" si="3"/>
        <v>42405</v>
      </c>
      <c r="Q58" s="99" t="s">
        <v>42</v>
      </c>
      <c r="R58" s="94" t="s">
        <v>42</v>
      </c>
      <c r="S58" s="9" t="s">
        <v>42</v>
      </c>
      <c r="T58" s="9" t="s">
        <v>42</v>
      </c>
      <c r="U58" s="9" t="s">
        <v>42</v>
      </c>
      <c r="V58" s="9" t="s">
        <v>153</v>
      </c>
      <c r="W58" s="9" t="s">
        <v>153</v>
      </c>
      <c r="X58" s="9" t="s">
        <v>153</v>
      </c>
      <c r="Y58" s="9" t="s">
        <v>153</v>
      </c>
      <c r="Z58" s="9" t="s">
        <v>42</v>
      </c>
      <c r="AA58" s="9" t="s">
        <v>42</v>
      </c>
      <c r="AB58" s="9" t="s">
        <v>42</v>
      </c>
      <c r="AC58" s="9" t="s">
        <v>42</v>
      </c>
      <c r="AD58" s="9" t="s">
        <v>42</v>
      </c>
      <c r="AE58" s="9">
        <v>42423</v>
      </c>
      <c r="AF58" s="7" t="str">
        <f>IFERROR(INDEX('[2]2016'!$AP$2:$AP$7720,MATCH(F58,'[2]2016'!$A$2:$A$7720,0)),"")</f>
        <v/>
      </c>
      <c r="AG58" s="23" t="s">
        <v>4826</v>
      </c>
      <c r="AH58" s="23" t="s">
        <v>4520</v>
      </c>
      <c r="AI58" s="7" t="s">
        <v>4543</v>
      </c>
      <c r="AJ58" s="23" t="s">
        <v>7</v>
      </c>
      <c r="AK58" s="23" t="s">
        <v>4522</v>
      </c>
      <c r="AL58" s="23" t="s">
        <v>42</v>
      </c>
      <c r="AM58" s="10" t="s">
        <v>42</v>
      </c>
      <c r="AN58" s="319" t="s">
        <v>6074</v>
      </c>
      <c r="AO58" t="str">
        <f>IFERROR(INDEX([1]DATOS!$L$452:$L$45500,MATCH(F58,[1]DATOS!$F$452:$F$9810,0)),"")</f>
        <v/>
      </c>
    </row>
    <row r="59" spans="1:41" ht="15" customHeight="1" x14ac:dyDescent="0.25">
      <c r="A59" s="15" t="s">
        <v>6293</v>
      </c>
      <c r="B59" s="15" t="str">
        <f>IFERROR(INDEX([1]DATOS!$N$452:$N$45500,MATCH(F59,[1]DATOS!$F$452:$F$9810,0)),"")</f>
        <v/>
      </c>
      <c r="C59" s="322">
        <v>36</v>
      </c>
      <c r="D59" s="37" t="s">
        <v>2211</v>
      </c>
      <c r="E59" s="201" t="s">
        <v>359</v>
      </c>
      <c r="F59" s="391">
        <v>550116</v>
      </c>
      <c r="G59" s="225">
        <v>75</v>
      </c>
      <c r="H59" s="32" t="s">
        <v>7</v>
      </c>
      <c r="I59" s="10">
        <v>1.1000000000000001</v>
      </c>
      <c r="J59" s="37">
        <v>480</v>
      </c>
      <c r="K59" s="37" t="s">
        <v>68</v>
      </c>
      <c r="L59" s="37" t="s">
        <v>6073</v>
      </c>
      <c r="M59" s="37" t="s">
        <v>5726</v>
      </c>
      <c r="N59" s="234">
        <v>5</v>
      </c>
      <c r="O59" s="235">
        <v>42405</v>
      </c>
      <c r="P59" s="236">
        <f t="shared" si="3"/>
        <v>42405</v>
      </c>
      <c r="Q59" s="99" t="s">
        <v>42</v>
      </c>
      <c r="R59" s="94" t="s">
        <v>42</v>
      </c>
      <c r="S59" s="9" t="s">
        <v>42</v>
      </c>
      <c r="T59" s="9" t="s">
        <v>42</v>
      </c>
      <c r="U59" s="9" t="s">
        <v>42</v>
      </c>
      <c r="V59" s="9" t="s">
        <v>153</v>
      </c>
      <c r="W59" s="9" t="s">
        <v>153</v>
      </c>
      <c r="X59" s="9" t="s">
        <v>153</v>
      </c>
      <c r="Y59" s="9" t="s">
        <v>153</v>
      </c>
      <c r="Z59" s="9" t="s">
        <v>42</v>
      </c>
      <c r="AA59" s="9" t="s">
        <v>42</v>
      </c>
      <c r="AB59" s="9" t="s">
        <v>42</v>
      </c>
      <c r="AC59" s="9" t="s">
        <v>42</v>
      </c>
      <c r="AD59" s="9" t="s">
        <v>42</v>
      </c>
      <c r="AE59" s="9">
        <v>42422</v>
      </c>
      <c r="AF59" s="7">
        <f>IFERROR(INDEX('[2]2016'!$AP$2:$AP$7720,MATCH(F59,'[2]2016'!$A$2:$A$7720,0)),"")</f>
        <v>42424</v>
      </c>
      <c r="AG59" s="23" t="s">
        <v>4826</v>
      </c>
      <c r="AH59" s="23" t="s">
        <v>4520</v>
      </c>
      <c r="AI59" s="7" t="s">
        <v>4543</v>
      </c>
      <c r="AJ59" s="23" t="s">
        <v>7</v>
      </c>
      <c r="AK59" s="23" t="s">
        <v>4522</v>
      </c>
      <c r="AL59" s="23" t="s">
        <v>42</v>
      </c>
      <c r="AM59" s="10" t="s">
        <v>42</v>
      </c>
      <c r="AN59" s="319" t="s">
        <v>6075</v>
      </c>
      <c r="AO59" t="str">
        <f>IFERROR(INDEX([1]DATOS!$L$452:$L$45500,MATCH(F59,[1]DATOS!$F$452:$F$9810,0)),"")</f>
        <v/>
      </c>
    </row>
    <row r="60" spans="1:41" ht="15" customHeight="1" x14ac:dyDescent="0.25">
      <c r="A60" s="15" t="s">
        <v>6129</v>
      </c>
      <c r="B60" s="15" t="str">
        <f>IFERROR(INDEX([1]DATOS!$N$452:$N$45500,MATCH(F60,[1]DATOS!$F$452:$F$9810,0)),"")</f>
        <v/>
      </c>
      <c r="C60" s="322">
        <v>47</v>
      </c>
      <c r="D60" s="37" t="s">
        <v>6080</v>
      </c>
      <c r="E60" s="201" t="s">
        <v>359</v>
      </c>
      <c r="F60" s="391">
        <v>560116</v>
      </c>
      <c r="G60" s="225">
        <v>630</v>
      </c>
      <c r="H60" s="32" t="s">
        <v>20</v>
      </c>
      <c r="I60" s="10">
        <v>15</v>
      </c>
      <c r="J60" s="37">
        <v>13200</v>
      </c>
      <c r="K60" s="37" t="s">
        <v>56</v>
      </c>
      <c r="L60" s="37" t="s">
        <v>1581</v>
      </c>
      <c r="M60" s="37" t="s">
        <v>272</v>
      </c>
      <c r="N60" s="234">
        <v>9</v>
      </c>
      <c r="O60" s="235">
        <v>42434</v>
      </c>
      <c r="P60" s="236">
        <f t="shared" si="3"/>
        <v>42434</v>
      </c>
      <c r="Q60" s="99">
        <v>42397</v>
      </c>
      <c r="R60" s="94">
        <v>42398</v>
      </c>
      <c r="S60" s="9">
        <v>42422</v>
      </c>
      <c r="T60" s="9" t="s">
        <v>153</v>
      </c>
      <c r="U60" s="9" t="s">
        <v>3605</v>
      </c>
      <c r="V60" s="9" t="s">
        <v>153</v>
      </c>
      <c r="W60" s="9" t="s">
        <v>153</v>
      </c>
      <c r="X60" s="9" t="s">
        <v>153</v>
      </c>
      <c r="Y60" s="9" t="s">
        <v>153</v>
      </c>
      <c r="Z60" s="9" t="s">
        <v>153</v>
      </c>
      <c r="AA60" s="9">
        <v>42426</v>
      </c>
      <c r="AB60" s="9" t="s">
        <v>153</v>
      </c>
      <c r="AC60" s="9">
        <v>42429</v>
      </c>
      <c r="AD60" s="9">
        <v>42429</v>
      </c>
      <c r="AE60" s="9">
        <v>42431</v>
      </c>
      <c r="AF60" s="7">
        <f>IFERROR(INDEX('[2]2016'!$AP$2:$AP$7720,MATCH(F60,'[2]2016'!$A$2:$A$7720,0)),"")</f>
        <v>42482</v>
      </c>
      <c r="AG60" s="23" t="s">
        <v>6081</v>
      </c>
      <c r="AH60" s="23" t="s">
        <v>4520</v>
      </c>
      <c r="AI60" s="7" t="s">
        <v>4543</v>
      </c>
      <c r="AJ60" s="23" t="s">
        <v>20</v>
      </c>
      <c r="AK60" s="23" t="s">
        <v>4522</v>
      </c>
      <c r="AL60" s="23" t="s">
        <v>42</v>
      </c>
      <c r="AM60" s="10" t="s">
        <v>42</v>
      </c>
      <c r="AN60" s="246" t="s">
        <v>42</v>
      </c>
      <c r="AO60" t="str">
        <f>IFERROR(INDEX([1]DATOS!$L$452:$L$45500,MATCH(F60,[1]DATOS!$F$452:$F$9810,0)),"")</f>
        <v/>
      </c>
    </row>
    <row r="61" spans="1:41" ht="15" customHeight="1" x14ac:dyDescent="0.25">
      <c r="A61" s="15" t="s">
        <v>4117</v>
      </c>
      <c r="B61" s="15" t="str">
        <f>IFERROR(INDEX([1]DATOS!$N$452:$N$45500,MATCH(F61,[1]DATOS!$F$452:$F$9810,0)),"")</f>
        <v/>
      </c>
      <c r="C61" s="322">
        <v>51</v>
      </c>
      <c r="D61" s="37" t="s">
        <v>5073</v>
      </c>
      <c r="E61" s="201" t="s">
        <v>359</v>
      </c>
      <c r="F61" s="391">
        <v>570116</v>
      </c>
      <c r="G61" s="225">
        <v>225</v>
      </c>
      <c r="H61" s="32" t="s">
        <v>20</v>
      </c>
      <c r="I61" s="10">
        <v>15</v>
      </c>
      <c r="J61" s="37">
        <v>11400</v>
      </c>
      <c r="K61" s="37" t="s">
        <v>25</v>
      </c>
      <c r="L61" s="37" t="s">
        <v>1581</v>
      </c>
      <c r="M61" s="37" t="s">
        <v>42</v>
      </c>
      <c r="N61" s="234">
        <v>6</v>
      </c>
      <c r="O61" s="235">
        <v>42414</v>
      </c>
      <c r="P61" s="236">
        <f t="shared" si="3"/>
        <v>42414</v>
      </c>
      <c r="Q61" s="99">
        <v>42395</v>
      </c>
      <c r="R61" s="94">
        <v>42395</v>
      </c>
      <c r="S61" s="9">
        <v>42406</v>
      </c>
      <c r="T61" s="9" t="s">
        <v>153</v>
      </c>
      <c r="U61" s="9" t="s">
        <v>3605</v>
      </c>
      <c r="V61" s="9" t="s">
        <v>153</v>
      </c>
      <c r="W61" s="9" t="s">
        <v>153</v>
      </c>
      <c r="X61" s="9" t="s">
        <v>153</v>
      </c>
      <c r="Y61" s="9" t="s">
        <v>153</v>
      </c>
      <c r="Z61" s="9">
        <v>42408</v>
      </c>
      <c r="AA61" s="9">
        <v>42409</v>
      </c>
      <c r="AB61" s="9" t="s">
        <v>153</v>
      </c>
      <c r="AC61" s="9">
        <v>42411</v>
      </c>
      <c r="AD61" s="9">
        <v>42411</v>
      </c>
      <c r="AE61" s="9">
        <v>42413</v>
      </c>
      <c r="AF61" s="7">
        <f>IFERROR(INDEX('[2]2016'!$AP$2:$AP$7720,MATCH(F61,'[2]2016'!$A$2:$A$7720,0)),"")</f>
        <v>42412</v>
      </c>
      <c r="AG61" s="23" t="s">
        <v>4529</v>
      </c>
      <c r="AH61" s="23" t="s">
        <v>4520</v>
      </c>
      <c r="AI61" s="23" t="s">
        <v>4521</v>
      </c>
      <c r="AJ61" s="23" t="s">
        <v>20</v>
      </c>
      <c r="AK61" s="23" t="s">
        <v>4522</v>
      </c>
      <c r="AL61" s="23" t="s">
        <v>42</v>
      </c>
      <c r="AM61" s="10" t="s">
        <v>42</v>
      </c>
      <c r="AN61" s="246" t="s">
        <v>42</v>
      </c>
      <c r="AO61" t="str">
        <f>IFERROR(INDEX([1]DATOS!$L$452:$L$45500,MATCH(F61,[1]DATOS!$F$452:$F$9810,0)),"")</f>
        <v/>
      </c>
    </row>
    <row r="62" spans="1:41" ht="15" customHeight="1" x14ac:dyDescent="0.25">
      <c r="A62" s="15" t="s">
        <v>3553</v>
      </c>
      <c r="B62" s="15" t="str">
        <f>IFERROR(INDEX([1]DATOS!$N$452:$N$45500,MATCH(F62,[1]DATOS!$F$452:$F$9810,0)),"")</f>
        <v/>
      </c>
      <c r="C62" s="322">
        <v>54</v>
      </c>
      <c r="D62" s="37" t="s">
        <v>6120</v>
      </c>
      <c r="E62" s="201" t="s">
        <v>359</v>
      </c>
      <c r="F62" s="391">
        <v>580116</v>
      </c>
      <c r="G62" s="225">
        <v>225</v>
      </c>
      <c r="H62" s="32" t="s">
        <v>7</v>
      </c>
      <c r="I62" s="10">
        <v>15</v>
      </c>
      <c r="J62" s="37">
        <v>13200</v>
      </c>
      <c r="K62" s="37" t="s">
        <v>3</v>
      </c>
      <c r="L62" s="37" t="s">
        <v>1581</v>
      </c>
      <c r="M62" s="37" t="s">
        <v>42</v>
      </c>
      <c r="N62" s="234">
        <v>8</v>
      </c>
      <c r="O62" s="235">
        <v>42426</v>
      </c>
      <c r="P62" s="236">
        <v>42445</v>
      </c>
      <c r="Q62" s="99">
        <v>42401</v>
      </c>
      <c r="R62" s="94">
        <v>42401</v>
      </c>
      <c r="S62" s="9">
        <v>42439</v>
      </c>
      <c r="T62" s="9" t="s">
        <v>153</v>
      </c>
      <c r="U62" s="9" t="s">
        <v>3358</v>
      </c>
      <c r="V62" s="9" t="s">
        <v>153</v>
      </c>
      <c r="W62" s="9" t="s">
        <v>153</v>
      </c>
      <c r="X62" s="9" t="s">
        <v>153</v>
      </c>
      <c r="Y62" s="9" t="s">
        <v>153</v>
      </c>
      <c r="Z62" s="9">
        <v>42426</v>
      </c>
      <c r="AA62" s="9">
        <v>42441</v>
      </c>
      <c r="AB62" s="9" t="s">
        <v>153</v>
      </c>
      <c r="AC62" s="9" t="s">
        <v>42</v>
      </c>
      <c r="AD62" s="9" t="s">
        <v>42</v>
      </c>
      <c r="AE62" s="9">
        <v>42446</v>
      </c>
      <c r="AF62" s="7">
        <f>IFERROR(INDEX('[2]2016'!$AP$2:$AP$7720,MATCH(F62,'[2]2016'!$A$2:$A$7720,0)),"")</f>
        <v>42459</v>
      </c>
      <c r="AG62" s="23" t="s">
        <v>4519</v>
      </c>
      <c r="AH62" s="23" t="s">
        <v>4520</v>
      </c>
      <c r="AI62" s="23" t="s">
        <v>4521</v>
      </c>
      <c r="AJ62" s="23" t="s">
        <v>7</v>
      </c>
      <c r="AK62" s="23" t="s">
        <v>4522</v>
      </c>
      <c r="AL62" s="23" t="s">
        <v>42</v>
      </c>
      <c r="AM62" s="10" t="s">
        <v>42</v>
      </c>
      <c r="AN62" s="246" t="s">
        <v>42</v>
      </c>
      <c r="AO62" t="str">
        <f>IFERROR(INDEX([1]DATOS!$L$452:$L$45500,MATCH(F62,[1]DATOS!$F$452:$F$9810,0)),"")</f>
        <v/>
      </c>
    </row>
    <row r="63" spans="1:41" ht="15" customHeight="1" x14ac:dyDescent="0.25">
      <c r="A63" s="15" t="s">
        <v>3015</v>
      </c>
      <c r="B63" s="15" t="str">
        <f>IFERROR(INDEX([1]DATOS!$N$452:$N$45500,MATCH(F63,[1]DATOS!$F$452:$F$9810,0)),"")</f>
        <v/>
      </c>
      <c r="C63" s="322">
        <v>57</v>
      </c>
      <c r="D63" s="37" t="s">
        <v>5675</v>
      </c>
      <c r="E63" s="201" t="s">
        <v>359</v>
      </c>
      <c r="F63" s="391">
        <v>590116</v>
      </c>
      <c r="G63" s="225">
        <v>225</v>
      </c>
      <c r="H63" s="32" t="s">
        <v>7</v>
      </c>
      <c r="I63" s="10">
        <v>15</v>
      </c>
      <c r="J63" s="37">
        <v>13200</v>
      </c>
      <c r="K63" s="37" t="s">
        <v>25</v>
      </c>
      <c r="L63" s="37" t="s">
        <v>1581</v>
      </c>
      <c r="M63" s="37" t="s">
        <v>6689</v>
      </c>
      <c r="N63" s="234">
        <v>9</v>
      </c>
      <c r="O63" s="235">
        <v>42428</v>
      </c>
      <c r="P63" s="236">
        <f>O63</f>
        <v>42428</v>
      </c>
      <c r="Q63" s="99">
        <v>42401</v>
      </c>
      <c r="R63" s="94">
        <v>42401</v>
      </c>
      <c r="S63" s="9">
        <v>42428</v>
      </c>
      <c r="T63" s="9" t="s">
        <v>153</v>
      </c>
      <c r="U63" s="9" t="s">
        <v>3358</v>
      </c>
      <c r="V63" s="9" t="s">
        <v>153</v>
      </c>
      <c r="W63" s="9" t="s">
        <v>153</v>
      </c>
      <c r="X63" s="9" t="s">
        <v>153</v>
      </c>
      <c r="Y63" s="9" t="s">
        <v>153</v>
      </c>
      <c r="Z63" s="9">
        <v>42426</v>
      </c>
      <c r="AA63" s="9" t="s">
        <v>153</v>
      </c>
      <c r="AB63" s="9" t="s">
        <v>153</v>
      </c>
      <c r="AC63" s="9" t="s">
        <v>42</v>
      </c>
      <c r="AD63" s="9" t="s">
        <v>42</v>
      </c>
      <c r="AE63" s="9">
        <v>42431</v>
      </c>
      <c r="AF63" s="7">
        <f>IFERROR(INDEX('[2]2016'!$AP$2:$AP$7720,MATCH(F63,'[2]2016'!$A$2:$A$7720,0)),"")</f>
        <v>42437</v>
      </c>
      <c r="AG63" s="23" t="s">
        <v>4826</v>
      </c>
      <c r="AH63" s="23" t="s">
        <v>4520</v>
      </c>
      <c r="AI63" s="7" t="s">
        <v>4543</v>
      </c>
      <c r="AJ63" s="23" t="s">
        <v>7</v>
      </c>
      <c r="AK63" s="23" t="s">
        <v>4522</v>
      </c>
      <c r="AL63" s="23" t="s">
        <v>42</v>
      </c>
      <c r="AM63" s="10" t="s">
        <v>42</v>
      </c>
      <c r="AN63" s="246" t="s">
        <v>6689</v>
      </c>
      <c r="AO63" t="str">
        <f>IFERROR(INDEX([1]DATOS!$L$452:$L$45500,MATCH(F63,[1]DATOS!$F$452:$F$9810,0)),"")</f>
        <v/>
      </c>
    </row>
    <row r="64" spans="1:41" ht="15" customHeight="1" x14ac:dyDescent="0.25">
      <c r="A64" s="15" t="s">
        <v>6143</v>
      </c>
      <c r="B64" s="15" t="str">
        <f>IFERROR(INDEX([1]DATOS!$N$452:$N$45500,MATCH(F64,[1]DATOS!$F$452:$F$9810,0)),"")</f>
        <v/>
      </c>
      <c r="C64" s="322">
        <v>68</v>
      </c>
      <c r="D64" s="37" t="s">
        <v>6130</v>
      </c>
      <c r="E64" s="201" t="s">
        <v>359</v>
      </c>
      <c r="F64" s="391">
        <v>600216</v>
      </c>
      <c r="G64" s="225">
        <v>112.5</v>
      </c>
      <c r="H64" s="32" t="s">
        <v>20</v>
      </c>
      <c r="I64" s="10">
        <v>15</v>
      </c>
      <c r="J64" s="37">
        <v>13200</v>
      </c>
      <c r="K64" s="37" t="s">
        <v>1045</v>
      </c>
      <c r="L64" s="37" t="s">
        <v>1581</v>
      </c>
      <c r="M64" s="37" t="s">
        <v>1555</v>
      </c>
      <c r="N64" s="234">
        <v>10</v>
      </c>
      <c r="O64" s="235">
        <v>42436</v>
      </c>
      <c r="P64" s="236">
        <f>O64</f>
        <v>42436</v>
      </c>
      <c r="Q64" s="99">
        <v>42402</v>
      </c>
      <c r="R64" s="94">
        <v>42403</v>
      </c>
      <c r="S64" s="9">
        <v>42424</v>
      </c>
      <c r="T64" s="9" t="s">
        <v>153</v>
      </c>
      <c r="U64" s="9" t="s">
        <v>3605</v>
      </c>
      <c r="V64" s="9" t="s">
        <v>153</v>
      </c>
      <c r="W64" s="9" t="s">
        <v>153</v>
      </c>
      <c r="X64" s="9" t="s">
        <v>153</v>
      </c>
      <c r="Y64" s="9" t="s">
        <v>153</v>
      </c>
      <c r="Z64" s="9" t="s">
        <v>153</v>
      </c>
      <c r="AA64" s="9" t="s">
        <v>153</v>
      </c>
      <c r="AB64" s="9" t="s">
        <v>153</v>
      </c>
      <c r="AC64" s="9">
        <v>42432</v>
      </c>
      <c r="AD64" s="9">
        <v>42432</v>
      </c>
      <c r="AE64" s="9">
        <v>42433</v>
      </c>
      <c r="AF64" s="7">
        <f>IFERROR(INDEX('[2]2016'!$AP$2:$AP$7720,MATCH(F64,'[2]2016'!$A$2:$A$7720,0)),"")</f>
        <v>42433</v>
      </c>
      <c r="AG64" s="23" t="s">
        <v>4595</v>
      </c>
      <c r="AH64" s="23" t="s">
        <v>4520</v>
      </c>
      <c r="AI64" s="23" t="s">
        <v>4521</v>
      </c>
      <c r="AJ64" s="23" t="s">
        <v>20</v>
      </c>
      <c r="AK64" s="23" t="s">
        <v>4522</v>
      </c>
      <c r="AL64" s="23" t="s">
        <v>42</v>
      </c>
      <c r="AM64" s="10" t="s">
        <v>42</v>
      </c>
      <c r="AN64" s="246" t="s">
        <v>6131</v>
      </c>
      <c r="AO64" t="str">
        <f>IFERROR(INDEX([1]DATOS!$L$452:$L$45500,MATCH(F64,[1]DATOS!$F$452:$F$9810,0)),"")</f>
        <v/>
      </c>
    </row>
    <row r="65" spans="1:41" ht="15" customHeight="1" x14ac:dyDescent="0.25">
      <c r="A65" s="15" t="s">
        <v>6144</v>
      </c>
      <c r="B65" s="15" t="str">
        <f>IFERROR(INDEX([1]DATOS!$N$452:$N$45500,MATCH(F65,[1]DATOS!$F$452:$F$9810,0)),"")</f>
        <v/>
      </c>
      <c r="C65" s="322">
        <v>62</v>
      </c>
      <c r="D65" s="37" t="s">
        <v>6127</v>
      </c>
      <c r="E65" s="201" t="s">
        <v>359</v>
      </c>
      <c r="F65" s="391">
        <v>610216</v>
      </c>
      <c r="G65" s="225">
        <v>225</v>
      </c>
      <c r="H65" s="32" t="s">
        <v>50</v>
      </c>
      <c r="I65" s="10">
        <v>15</v>
      </c>
      <c r="J65" s="37">
        <v>11400</v>
      </c>
      <c r="K65" s="37" t="s">
        <v>3</v>
      </c>
      <c r="L65" s="37" t="s">
        <v>2546</v>
      </c>
      <c r="M65" s="37" t="s">
        <v>4922</v>
      </c>
      <c r="N65" s="234">
        <v>9</v>
      </c>
      <c r="O65" s="235">
        <v>42431</v>
      </c>
      <c r="P65" s="236">
        <f>O65</f>
        <v>42431</v>
      </c>
      <c r="Q65" s="99">
        <v>42403</v>
      </c>
      <c r="R65" s="94">
        <v>42403</v>
      </c>
      <c r="S65" s="9">
        <v>42422</v>
      </c>
      <c r="T65" s="9" t="s">
        <v>153</v>
      </c>
      <c r="U65" s="9" t="s">
        <v>3358</v>
      </c>
      <c r="V65" s="9" t="s">
        <v>153</v>
      </c>
      <c r="W65" s="9" t="s">
        <v>153</v>
      </c>
      <c r="X65" s="9" t="s">
        <v>153</v>
      </c>
      <c r="Y65" s="9" t="s">
        <v>153</v>
      </c>
      <c r="Z65" s="9" t="s">
        <v>153</v>
      </c>
      <c r="AA65" s="9">
        <v>42425</v>
      </c>
      <c r="AB65" s="9" t="s">
        <v>153</v>
      </c>
      <c r="AC65" s="9" t="s">
        <v>42</v>
      </c>
      <c r="AD65" s="9" t="s">
        <v>42</v>
      </c>
      <c r="AE65" s="9">
        <v>42426</v>
      </c>
      <c r="AF65" s="7">
        <f>IFERROR(INDEX('[2]2016'!$AP$2:$AP$7720,MATCH(F65,'[2]2016'!$A$2:$A$7720,0)),"")</f>
        <v>42538</v>
      </c>
      <c r="AG65" s="23" t="s">
        <v>5766</v>
      </c>
      <c r="AH65" s="23" t="s">
        <v>4520</v>
      </c>
      <c r="AI65" s="23" t="s">
        <v>4521</v>
      </c>
      <c r="AJ65" s="23" t="s">
        <v>7</v>
      </c>
      <c r="AK65" s="23" t="s">
        <v>4522</v>
      </c>
      <c r="AL65" s="23" t="s">
        <v>42</v>
      </c>
      <c r="AM65" s="10" t="s">
        <v>42</v>
      </c>
      <c r="AN65" s="246" t="s">
        <v>4922</v>
      </c>
      <c r="AO65" t="str">
        <f>IFERROR(INDEX([1]DATOS!$L$452:$L$45500,MATCH(F65,[1]DATOS!$F$452:$F$9810,0)),"")</f>
        <v/>
      </c>
    </row>
    <row r="66" spans="1:41" ht="15" customHeight="1" x14ac:dyDescent="0.25">
      <c r="A66" s="15" t="s">
        <v>6145</v>
      </c>
      <c r="B66" s="15" t="str">
        <f>IFERROR(INDEX([1]DATOS!$N$452:$N$45500,MATCH(F66,[1]DATOS!$F$452:$F$9810,0)),"")</f>
        <v/>
      </c>
      <c r="C66" s="392">
        <v>65</v>
      </c>
      <c r="D66" s="17" t="s">
        <v>4469</v>
      </c>
      <c r="E66" s="278" t="s">
        <v>359</v>
      </c>
      <c r="F66" s="391">
        <v>620216</v>
      </c>
      <c r="G66" s="308">
        <v>400</v>
      </c>
      <c r="H66" s="145" t="s">
        <v>20</v>
      </c>
      <c r="I66" s="15">
        <v>15</v>
      </c>
      <c r="J66" s="17">
        <v>13200</v>
      </c>
      <c r="K66" s="17" t="s">
        <v>25</v>
      </c>
      <c r="L66" s="17" t="s">
        <v>1581</v>
      </c>
      <c r="M66" s="17" t="s">
        <v>42</v>
      </c>
      <c r="N66" s="393">
        <v>11</v>
      </c>
      <c r="O66" s="394">
        <v>42446</v>
      </c>
      <c r="P66" s="236">
        <v>42447</v>
      </c>
      <c r="Q66" s="216">
        <v>42419</v>
      </c>
      <c r="R66" s="102">
        <v>42419</v>
      </c>
      <c r="S66" s="336">
        <v>42432</v>
      </c>
      <c r="T66" s="336" t="s">
        <v>153</v>
      </c>
      <c r="U66" s="336" t="s">
        <v>3605</v>
      </c>
      <c r="V66" s="9" t="s">
        <v>153</v>
      </c>
      <c r="W66" s="9" t="s">
        <v>153</v>
      </c>
      <c r="X66" s="9" t="s">
        <v>153</v>
      </c>
      <c r="Y66" s="9" t="s">
        <v>153</v>
      </c>
      <c r="Z66" s="336" t="s">
        <v>153</v>
      </c>
      <c r="AA66" s="336" t="s">
        <v>153</v>
      </c>
      <c r="AB66" s="336" t="s">
        <v>153</v>
      </c>
      <c r="AC66" s="336">
        <v>42447</v>
      </c>
      <c r="AD66" s="336">
        <v>42447</v>
      </c>
      <c r="AE66" s="336">
        <v>42451</v>
      </c>
      <c r="AF66" s="7">
        <f>IFERROR(INDEX('[2]2016'!$AP$2:$AP$7720,MATCH(F66,'[2]2016'!$A$2:$A$7720,0)),"")</f>
        <v>42457</v>
      </c>
      <c r="AG66" s="23" t="s">
        <v>6128</v>
      </c>
      <c r="AH66" s="23" t="s">
        <v>4520</v>
      </c>
      <c r="AI66" s="7" t="s">
        <v>4543</v>
      </c>
      <c r="AJ66" s="23" t="s">
        <v>20</v>
      </c>
      <c r="AK66" s="23" t="s">
        <v>4522</v>
      </c>
      <c r="AL66" s="23" t="s">
        <v>42</v>
      </c>
      <c r="AM66" s="10" t="s">
        <v>42</v>
      </c>
      <c r="AN66" s="246" t="s">
        <v>42</v>
      </c>
      <c r="AO66" t="str">
        <f>IFERROR(INDEX([1]DATOS!$L$452:$L$45500,MATCH(F66,[1]DATOS!$F$452:$F$9810,0)),"")</f>
        <v/>
      </c>
    </row>
    <row r="67" spans="1:41" ht="15" customHeight="1" x14ac:dyDescent="0.25">
      <c r="A67" s="15" t="s">
        <v>6145</v>
      </c>
      <c r="B67" s="15" t="str">
        <f>IFERROR(INDEX([1]DATOS!$N$452:$N$45500,MATCH(F67,[1]DATOS!$F$452:$F$9810,0)),"")</f>
        <v/>
      </c>
      <c r="C67" s="322">
        <v>71</v>
      </c>
      <c r="D67" s="37" t="s">
        <v>4469</v>
      </c>
      <c r="E67" s="201" t="s">
        <v>359</v>
      </c>
      <c r="F67" s="391">
        <v>630216</v>
      </c>
      <c r="G67" s="225">
        <v>400</v>
      </c>
      <c r="H67" s="32" t="s">
        <v>20</v>
      </c>
      <c r="I67" s="10">
        <v>15</v>
      </c>
      <c r="J67" s="37">
        <v>13200</v>
      </c>
      <c r="K67" s="37" t="s">
        <v>25</v>
      </c>
      <c r="L67" s="37" t="s">
        <v>1581</v>
      </c>
      <c r="M67" s="37" t="s">
        <v>42</v>
      </c>
      <c r="N67" s="234">
        <v>9</v>
      </c>
      <c r="O67" s="235">
        <v>42433</v>
      </c>
      <c r="P67" s="236">
        <f>O67</f>
        <v>42433</v>
      </c>
      <c r="Q67" s="99">
        <v>42404</v>
      </c>
      <c r="R67" s="94">
        <v>42404</v>
      </c>
      <c r="S67" s="9">
        <v>42418</v>
      </c>
      <c r="T67" s="9" t="s">
        <v>153</v>
      </c>
      <c r="U67" s="9" t="s">
        <v>3605</v>
      </c>
      <c r="V67" s="9" t="s">
        <v>153</v>
      </c>
      <c r="W67" s="9" t="s">
        <v>153</v>
      </c>
      <c r="X67" s="9" t="s">
        <v>153</v>
      </c>
      <c r="Y67" s="9" t="s">
        <v>153</v>
      </c>
      <c r="Z67" s="9">
        <v>42418</v>
      </c>
      <c r="AA67" s="9">
        <v>42418</v>
      </c>
      <c r="AB67" s="9" t="s">
        <v>153</v>
      </c>
      <c r="AC67" s="9">
        <v>42426</v>
      </c>
      <c r="AD67" s="9">
        <v>42426</v>
      </c>
      <c r="AE67" s="9">
        <v>42431</v>
      </c>
      <c r="AF67" s="7">
        <f>IFERROR(INDEX('[2]2016'!$AP$2:$AP$7720,MATCH(F67,'[2]2016'!$A$2:$A$7720,0)),"")</f>
        <v>42433</v>
      </c>
      <c r="AG67" s="23" t="s">
        <v>6128</v>
      </c>
      <c r="AH67" s="23" t="s">
        <v>4520</v>
      </c>
      <c r="AI67" s="7" t="s">
        <v>4543</v>
      </c>
      <c r="AJ67" s="23" t="s">
        <v>20</v>
      </c>
      <c r="AK67" s="23" t="s">
        <v>4522</v>
      </c>
      <c r="AL67" s="23" t="s">
        <v>42</v>
      </c>
      <c r="AM67" s="10" t="s">
        <v>42</v>
      </c>
      <c r="AN67" s="246" t="s">
        <v>42</v>
      </c>
      <c r="AO67" t="str">
        <f>IFERROR(INDEX([1]DATOS!$L$452:$L$45500,MATCH(F67,[1]DATOS!$F$452:$F$9810,0)),"")</f>
        <v/>
      </c>
    </row>
    <row r="68" spans="1:41" ht="15" customHeight="1" x14ac:dyDescent="0.25">
      <c r="A68" s="15" t="s">
        <v>6168</v>
      </c>
      <c r="B68" s="15" t="str">
        <f>IFERROR(INDEX([1]DATOS!$N$452:$N$45500,MATCH(F68,[1]DATOS!$F$452:$F$9810,0)),"")</f>
        <v/>
      </c>
      <c r="C68" s="322">
        <v>72</v>
      </c>
      <c r="D68" s="37" t="s">
        <v>6371</v>
      </c>
      <c r="E68" s="201" t="s">
        <v>359</v>
      </c>
      <c r="F68" s="391">
        <v>640216</v>
      </c>
      <c r="G68" s="225" t="s">
        <v>498</v>
      </c>
      <c r="H68" s="32" t="s">
        <v>76</v>
      </c>
      <c r="I68" s="10" t="s">
        <v>42</v>
      </c>
      <c r="J68" s="37" t="s">
        <v>113</v>
      </c>
      <c r="K68" s="37" t="s">
        <v>6133</v>
      </c>
      <c r="L68" s="37" t="s">
        <v>42</v>
      </c>
      <c r="M68" s="37" t="s">
        <v>42</v>
      </c>
      <c r="N68" s="234">
        <v>9</v>
      </c>
      <c r="O68" s="235">
        <v>42433</v>
      </c>
      <c r="P68" s="236">
        <f>O68</f>
        <v>42433</v>
      </c>
      <c r="Q68" s="99">
        <v>42408</v>
      </c>
      <c r="R68" s="94">
        <v>42408</v>
      </c>
      <c r="S68" s="9" t="s">
        <v>42</v>
      </c>
      <c r="T68" s="9" t="s">
        <v>42</v>
      </c>
      <c r="U68" s="9" t="s">
        <v>42</v>
      </c>
      <c r="V68" s="9" t="s">
        <v>153</v>
      </c>
      <c r="W68" s="9" t="s">
        <v>153</v>
      </c>
      <c r="X68" s="9" t="s">
        <v>153</v>
      </c>
      <c r="Y68" s="9" t="s">
        <v>153</v>
      </c>
      <c r="Z68" s="9" t="s">
        <v>42</v>
      </c>
      <c r="AA68" s="9" t="s">
        <v>42</v>
      </c>
      <c r="AB68" s="9" t="s">
        <v>42</v>
      </c>
      <c r="AC68" s="9">
        <v>42424</v>
      </c>
      <c r="AD68" s="9">
        <v>42424</v>
      </c>
      <c r="AE68" s="9">
        <v>42429</v>
      </c>
      <c r="AF68" s="7">
        <f>IFERROR(INDEX('[2]2016'!$AP$2:$AP$7720,MATCH(F68,'[2]2016'!$A$2:$A$7720,0)),"")</f>
        <v>42437</v>
      </c>
      <c r="AG68" s="23" t="s">
        <v>6135</v>
      </c>
      <c r="AH68" s="23" t="s">
        <v>42</v>
      </c>
      <c r="AI68" s="23" t="s">
        <v>42</v>
      </c>
      <c r="AJ68" s="23" t="s">
        <v>76</v>
      </c>
      <c r="AK68" s="23" t="s">
        <v>42</v>
      </c>
      <c r="AL68" s="23" t="s">
        <v>113</v>
      </c>
      <c r="AM68" s="10" t="s">
        <v>6133</v>
      </c>
      <c r="AN68" s="246" t="s">
        <v>42</v>
      </c>
      <c r="AO68" t="str">
        <f>IFERROR(INDEX([1]DATOS!$L$452:$L$45500,MATCH(F68,[1]DATOS!$F$452:$F$9810,0)),"")</f>
        <v/>
      </c>
    </row>
    <row r="69" spans="1:41" ht="15" customHeight="1" x14ac:dyDescent="0.25">
      <c r="A69" s="15" t="s">
        <v>6145</v>
      </c>
      <c r="B69" s="15" t="str">
        <f>IFERROR(INDEX([1]DATOS!$N$452:$N$45500,MATCH(F69,[1]DATOS!$F$452:$F$9810,0)),"")</f>
        <v/>
      </c>
      <c r="C69" s="322">
        <v>72</v>
      </c>
      <c r="D69" s="37" t="s">
        <v>6371</v>
      </c>
      <c r="E69" s="201" t="s">
        <v>359</v>
      </c>
      <c r="F69" s="391">
        <v>650216</v>
      </c>
      <c r="G69" s="225">
        <v>400</v>
      </c>
      <c r="H69" s="32" t="s">
        <v>2</v>
      </c>
      <c r="I69" s="10">
        <v>15</v>
      </c>
      <c r="J69" s="37">
        <v>13200</v>
      </c>
      <c r="K69" s="37" t="s">
        <v>25</v>
      </c>
      <c r="L69" s="37" t="s">
        <v>1581</v>
      </c>
      <c r="M69" s="37" t="s">
        <v>2980</v>
      </c>
      <c r="N69" s="234">
        <v>9</v>
      </c>
      <c r="O69" s="235">
        <v>42433</v>
      </c>
      <c r="P69" s="236">
        <f>O69</f>
        <v>42433</v>
      </c>
      <c r="Q69" s="99">
        <v>42408</v>
      </c>
      <c r="R69" s="94">
        <v>42408</v>
      </c>
      <c r="S69" s="9">
        <v>42420</v>
      </c>
      <c r="T69" s="9" t="s">
        <v>153</v>
      </c>
      <c r="U69" s="9" t="s">
        <v>3605</v>
      </c>
      <c r="V69" s="9" t="s">
        <v>153</v>
      </c>
      <c r="W69" s="9" t="s">
        <v>153</v>
      </c>
      <c r="X69" s="9" t="s">
        <v>153</v>
      </c>
      <c r="Y69" s="9" t="s">
        <v>153</v>
      </c>
      <c r="Z69" s="9" t="s">
        <v>153</v>
      </c>
      <c r="AA69" s="9">
        <v>42423</v>
      </c>
      <c r="AB69" s="9" t="s">
        <v>153</v>
      </c>
      <c r="AC69" s="9">
        <v>42425</v>
      </c>
      <c r="AD69" s="9">
        <v>42425</v>
      </c>
      <c r="AE69" s="9">
        <v>42427</v>
      </c>
      <c r="AF69" s="7">
        <f>IFERROR(INDEX('[2]2016'!$AP$2:$AP$7720,MATCH(F69,'[2]2016'!$A$2:$A$7720,0)),"")</f>
        <v>42437</v>
      </c>
      <c r="AG69" s="23" t="s">
        <v>6135</v>
      </c>
      <c r="AH69" s="23" t="s">
        <v>4520</v>
      </c>
      <c r="AI69" s="23" t="s">
        <v>4521</v>
      </c>
      <c r="AJ69" s="23" t="s">
        <v>2</v>
      </c>
      <c r="AK69" s="23" t="s">
        <v>4522</v>
      </c>
      <c r="AL69" s="23" t="s">
        <v>42</v>
      </c>
      <c r="AM69" s="10" t="s">
        <v>42</v>
      </c>
      <c r="AN69" s="246" t="s">
        <v>2980</v>
      </c>
      <c r="AO69" t="str">
        <f>IFERROR(INDEX([1]DATOS!$L$452:$L$45500,MATCH(F69,[1]DATOS!$F$452:$F$9810,0)),"")</f>
        <v/>
      </c>
    </row>
    <row r="70" spans="1:41" ht="15" customHeight="1" x14ac:dyDescent="0.25">
      <c r="A70" s="15" t="s">
        <v>6146</v>
      </c>
      <c r="B70" s="15" t="str">
        <f>IFERROR(INDEX([1]DATOS!$N$452:$N$45500,MATCH(F70,[1]DATOS!$F$452:$F$9810,0)),"")</f>
        <v/>
      </c>
      <c r="C70" s="322" t="s">
        <v>6134</v>
      </c>
      <c r="D70" s="37" t="s">
        <v>4177</v>
      </c>
      <c r="E70" s="201" t="s">
        <v>359</v>
      </c>
      <c r="F70" s="391">
        <v>660216</v>
      </c>
      <c r="G70" s="225">
        <v>75</v>
      </c>
      <c r="H70" s="32" t="s">
        <v>20</v>
      </c>
      <c r="I70" s="10">
        <v>15</v>
      </c>
      <c r="J70" s="37">
        <v>11400</v>
      </c>
      <c r="K70" s="37" t="s">
        <v>25</v>
      </c>
      <c r="L70" s="37" t="s">
        <v>1581</v>
      </c>
      <c r="M70" s="37" t="s">
        <v>42</v>
      </c>
      <c r="N70" s="234">
        <v>9</v>
      </c>
      <c r="O70" s="235">
        <v>42434</v>
      </c>
      <c r="P70" s="236">
        <f>O70</f>
        <v>42434</v>
      </c>
      <c r="Q70" s="99">
        <v>42405</v>
      </c>
      <c r="R70" s="94">
        <v>42405</v>
      </c>
      <c r="S70" s="9">
        <v>42423</v>
      </c>
      <c r="T70" s="9" t="s">
        <v>153</v>
      </c>
      <c r="U70" s="9" t="s">
        <v>3605</v>
      </c>
      <c r="V70" s="9" t="s">
        <v>153</v>
      </c>
      <c r="W70" s="9" t="s">
        <v>153</v>
      </c>
      <c r="X70" s="9" t="s">
        <v>153</v>
      </c>
      <c r="Y70" s="9" t="s">
        <v>153</v>
      </c>
      <c r="Z70" s="9" t="s">
        <v>153</v>
      </c>
      <c r="AA70" s="9" t="s">
        <v>153</v>
      </c>
      <c r="AB70" s="9" t="s">
        <v>153</v>
      </c>
      <c r="AC70" s="9">
        <v>42429</v>
      </c>
      <c r="AD70" s="9">
        <v>42429</v>
      </c>
      <c r="AE70" s="9">
        <v>42430</v>
      </c>
      <c r="AF70" s="7" t="str">
        <f>IFERROR(INDEX('[2]2016'!$AP$2:$AP$7720,MATCH(F70,'[2]2016'!$A$2:$A$7720,0)),"")</f>
        <v/>
      </c>
      <c r="AG70" s="23" t="s">
        <v>4529</v>
      </c>
      <c r="AH70" s="23" t="s">
        <v>4520</v>
      </c>
      <c r="AI70" s="23" t="s">
        <v>4521</v>
      </c>
      <c r="AJ70" s="23" t="s">
        <v>20</v>
      </c>
      <c r="AK70" s="23" t="s">
        <v>4522</v>
      </c>
      <c r="AL70" s="23" t="s">
        <v>42</v>
      </c>
      <c r="AM70" s="10" t="s">
        <v>42</v>
      </c>
      <c r="AN70" s="246" t="s">
        <v>42</v>
      </c>
      <c r="AO70" t="str">
        <f>IFERROR(INDEX([1]DATOS!$L$452:$L$45500,MATCH(F70,[1]DATOS!$F$452:$F$9810,0)),"")</f>
        <v/>
      </c>
    </row>
    <row r="71" spans="1:41" ht="15" customHeight="1" x14ac:dyDescent="0.25">
      <c r="A71" s="15" t="s">
        <v>4355</v>
      </c>
      <c r="B71" s="15" t="str">
        <f>IFERROR(INDEX([1]DATOS!$N$452:$N$45500,MATCH(F71,[1]DATOS!$F$452:$F$9810,0)),"")</f>
        <v/>
      </c>
      <c r="C71" s="322">
        <v>59</v>
      </c>
      <c r="D71" s="37" t="s">
        <v>6137</v>
      </c>
      <c r="E71" s="201" t="s">
        <v>359</v>
      </c>
      <c r="F71" s="391">
        <v>670216</v>
      </c>
      <c r="G71" s="225">
        <v>50</v>
      </c>
      <c r="H71" s="32" t="s">
        <v>50</v>
      </c>
      <c r="I71" s="10">
        <v>1.1000000000000001</v>
      </c>
      <c r="J71" s="37">
        <v>440</v>
      </c>
      <c r="K71" s="37">
        <v>220127</v>
      </c>
      <c r="L71" s="37" t="s">
        <v>2546</v>
      </c>
      <c r="M71" s="37" t="s">
        <v>42</v>
      </c>
      <c r="N71" s="234">
        <v>10</v>
      </c>
      <c r="O71" s="235">
        <v>42435</v>
      </c>
      <c r="P71" s="236">
        <f>O71</f>
        <v>42435</v>
      </c>
      <c r="Q71" s="99">
        <v>42409</v>
      </c>
      <c r="R71" s="94">
        <v>42409</v>
      </c>
      <c r="S71" s="9">
        <v>42419</v>
      </c>
      <c r="T71" s="9" t="s">
        <v>153</v>
      </c>
      <c r="U71" s="9" t="s">
        <v>3605</v>
      </c>
      <c r="V71" s="9" t="s">
        <v>153</v>
      </c>
      <c r="W71" s="9" t="s">
        <v>153</v>
      </c>
      <c r="X71" s="9" t="s">
        <v>153</v>
      </c>
      <c r="Y71" s="9" t="s">
        <v>153</v>
      </c>
      <c r="Z71" s="9" t="s">
        <v>153</v>
      </c>
      <c r="AA71" s="9">
        <v>42429</v>
      </c>
      <c r="AB71" s="9" t="s">
        <v>153</v>
      </c>
      <c r="AC71" s="9" t="s">
        <v>42</v>
      </c>
      <c r="AD71" s="9" t="s">
        <v>42</v>
      </c>
      <c r="AE71" s="9">
        <v>42430</v>
      </c>
      <c r="AF71" s="7">
        <f>IFERROR(INDEX('[2]2016'!$AP$2:$AP$7720,MATCH(F71,'[2]2016'!$A$2:$A$7720,0)),"")</f>
        <v>42443</v>
      </c>
      <c r="AG71" s="23" t="s">
        <v>4519</v>
      </c>
      <c r="AH71" s="23" t="s">
        <v>4520</v>
      </c>
      <c r="AI71" s="7" t="s">
        <v>4543</v>
      </c>
      <c r="AJ71" s="23" t="s">
        <v>50</v>
      </c>
      <c r="AK71" s="23" t="s">
        <v>4522</v>
      </c>
      <c r="AL71" s="23" t="s">
        <v>42</v>
      </c>
      <c r="AM71" s="10" t="s">
        <v>42</v>
      </c>
      <c r="AN71" s="246" t="s">
        <v>246</v>
      </c>
      <c r="AO71" t="str">
        <f>IFERROR(INDEX([1]DATOS!$L$452:$L$45500,MATCH(F71,[1]DATOS!$F$452:$F$9810,0)),"")</f>
        <v/>
      </c>
    </row>
    <row r="72" spans="1:41" ht="15" customHeight="1" x14ac:dyDescent="0.25">
      <c r="A72" s="15" t="s">
        <v>4117</v>
      </c>
      <c r="B72" s="15" t="str">
        <f>IFERROR(INDEX([1]DATOS!$N$452:$N$45500,MATCH(F72,[1]DATOS!$F$452:$F$9810,0)),"")</f>
        <v/>
      </c>
      <c r="C72" s="322">
        <v>79</v>
      </c>
      <c r="D72" s="37" t="s">
        <v>4676</v>
      </c>
      <c r="E72" s="201" t="s">
        <v>359</v>
      </c>
      <c r="F72" s="391">
        <v>680216</v>
      </c>
      <c r="G72" s="225">
        <v>225</v>
      </c>
      <c r="H72" s="32" t="s">
        <v>20</v>
      </c>
      <c r="I72" s="10">
        <v>15</v>
      </c>
      <c r="J72" s="37">
        <v>11400</v>
      </c>
      <c r="K72" s="37" t="s">
        <v>25</v>
      </c>
      <c r="L72" s="37" t="s">
        <v>1581</v>
      </c>
      <c r="M72" s="37" t="s">
        <v>42</v>
      </c>
      <c r="N72" s="234">
        <v>10</v>
      </c>
      <c r="O72" s="235">
        <v>42440</v>
      </c>
      <c r="P72" s="236">
        <v>42461</v>
      </c>
      <c r="Q72" s="99">
        <v>42409</v>
      </c>
      <c r="R72" s="94">
        <v>42409</v>
      </c>
      <c r="S72" s="9">
        <v>42430</v>
      </c>
      <c r="T72" s="9" t="s">
        <v>153</v>
      </c>
      <c r="U72" s="9" t="s">
        <v>3605</v>
      </c>
      <c r="V72" s="9" t="s">
        <v>153</v>
      </c>
      <c r="W72" s="9" t="s">
        <v>153</v>
      </c>
      <c r="X72" s="9" t="s">
        <v>153</v>
      </c>
      <c r="Y72" s="9" t="s">
        <v>153</v>
      </c>
      <c r="Z72" s="9" t="s">
        <v>153</v>
      </c>
      <c r="AA72" s="9" t="s">
        <v>153</v>
      </c>
      <c r="AB72" s="9" t="s">
        <v>153</v>
      </c>
      <c r="AC72" s="9" t="s">
        <v>153</v>
      </c>
      <c r="AD72" s="9" t="s">
        <v>153</v>
      </c>
      <c r="AE72" s="9">
        <v>42465</v>
      </c>
      <c r="AF72" s="7">
        <f>IFERROR(INDEX('[2]2016'!$AP$2:$AP$7720,MATCH(F72,'[2]2016'!$A$2:$A$7720,0)),"")</f>
        <v>42530</v>
      </c>
      <c r="AG72" s="23" t="s">
        <v>4529</v>
      </c>
      <c r="AH72" s="23" t="s">
        <v>4520</v>
      </c>
      <c r="AI72" s="23" t="s">
        <v>4521</v>
      </c>
      <c r="AJ72" s="23" t="s">
        <v>20</v>
      </c>
      <c r="AK72" s="23" t="s">
        <v>4522</v>
      </c>
      <c r="AL72" s="23" t="s">
        <v>42</v>
      </c>
      <c r="AM72" s="10" t="s">
        <v>42</v>
      </c>
      <c r="AN72" s="246" t="s">
        <v>42</v>
      </c>
      <c r="AO72" t="str">
        <f>IFERROR(INDEX([1]DATOS!$L$452:$L$45500,MATCH(F72,[1]DATOS!$F$452:$F$9810,0)),"")</f>
        <v/>
      </c>
    </row>
    <row r="73" spans="1:41" ht="15" customHeight="1" x14ac:dyDescent="0.25">
      <c r="A73" s="15" t="s">
        <v>3015</v>
      </c>
      <c r="B73" s="15" t="str">
        <f>IFERROR(INDEX([1]DATOS!$N$452:$N$45500,MATCH(F73,[1]DATOS!$F$452:$F$9810,0)),"")</f>
        <v/>
      </c>
      <c r="C73" s="322">
        <v>80</v>
      </c>
      <c r="D73" s="37" t="s">
        <v>110</v>
      </c>
      <c r="E73" s="201" t="s">
        <v>359</v>
      </c>
      <c r="F73" s="391">
        <v>690216</v>
      </c>
      <c r="G73" s="225">
        <v>225</v>
      </c>
      <c r="H73" s="32" t="s">
        <v>7</v>
      </c>
      <c r="I73" s="10">
        <v>15</v>
      </c>
      <c r="J73" s="37">
        <v>13200</v>
      </c>
      <c r="K73" s="37" t="s">
        <v>25</v>
      </c>
      <c r="L73" s="37" t="s">
        <v>1581</v>
      </c>
      <c r="M73" s="37" t="s">
        <v>42</v>
      </c>
      <c r="N73" s="234">
        <v>8</v>
      </c>
      <c r="O73" s="235">
        <v>42425</v>
      </c>
      <c r="P73" s="236">
        <f>O73</f>
        <v>42425</v>
      </c>
      <c r="Q73" s="99">
        <v>42409</v>
      </c>
      <c r="R73" s="94">
        <v>42409</v>
      </c>
      <c r="S73" s="9" t="s">
        <v>153</v>
      </c>
      <c r="T73" s="9" t="s">
        <v>153</v>
      </c>
      <c r="U73" s="9" t="s">
        <v>3358</v>
      </c>
      <c r="V73" s="9" t="s">
        <v>153</v>
      </c>
      <c r="W73" s="9" t="s">
        <v>153</v>
      </c>
      <c r="X73" s="9" t="s">
        <v>153</v>
      </c>
      <c r="Y73" s="9" t="s">
        <v>153</v>
      </c>
      <c r="Z73" s="9" t="s">
        <v>153</v>
      </c>
      <c r="AA73" s="9">
        <v>42424</v>
      </c>
      <c r="AB73" s="9" t="s">
        <v>153</v>
      </c>
      <c r="AC73" s="9" t="s">
        <v>42</v>
      </c>
      <c r="AD73" s="9" t="s">
        <v>42</v>
      </c>
      <c r="AE73" s="9">
        <v>42425</v>
      </c>
      <c r="AF73" s="7">
        <f>IFERROR(INDEX('[2]2016'!$AP$2:$AP$7720,MATCH(F73,'[2]2016'!$A$2:$A$7720,0)),"")</f>
        <v>42430</v>
      </c>
      <c r="AG73" s="23" t="s">
        <v>4545</v>
      </c>
      <c r="AH73" s="23" t="s">
        <v>4520</v>
      </c>
      <c r="AI73" s="7" t="s">
        <v>4543</v>
      </c>
      <c r="AJ73" s="23" t="s">
        <v>7</v>
      </c>
      <c r="AK73" s="23" t="s">
        <v>4522</v>
      </c>
      <c r="AL73" s="23" t="s">
        <v>42</v>
      </c>
      <c r="AM73" s="10" t="s">
        <v>42</v>
      </c>
      <c r="AN73" s="246" t="s">
        <v>42</v>
      </c>
      <c r="AO73" t="str">
        <f>IFERROR(INDEX([1]DATOS!$L$452:$L$45500,MATCH(F73,[1]DATOS!$F$452:$F$9810,0)),"")</f>
        <v/>
      </c>
    </row>
    <row r="74" spans="1:41" ht="15" customHeight="1" x14ac:dyDescent="0.25">
      <c r="A74" s="15" t="s">
        <v>6207</v>
      </c>
      <c r="B74" s="15" t="str">
        <f>IFERROR(INDEX([1]DATOS!$N$452:$N$45500,MATCH(F74,[1]DATOS!$F$452:$F$9810,0)),"")</f>
        <v/>
      </c>
      <c r="C74" s="322">
        <v>64</v>
      </c>
      <c r="D74" s="37" t="s">
        <v>4469</v>
      </c>
      <c r="E74" s="201" t="s">
        <v>359</v>
      </c>
      <c r="F74" s="391">
        <v>700216</v>
      </c>
      <c r="G74" s="225">
        <v>225</v>
      </c>
      <c r="H74" s="32" t="s">
        <v>50</v>
      </c>
      <c r="I74" s="10">
        <v>15</v>
      </c>
      <c r="J74" s="37">
        <v>11400</v>
      </c>
      <c r="K74" s="37" t="s">
        <v>56</v>
      </c>
      <c r="L74" s="37" t="s">
        <v>2546</v>
      </c>
      <c r="M74" s="37" t="s">
        <v>42</v>
      </c>
      <c r="N74" s="234">
        <v>10</v>
      </c>
      <c r="O74" s="235">
        <v>42435</v>
      </c>
      <c r="P74" s="236">
        <f>O74</f>
        <v>42435</v>
      </c>
      <c r="Q74" s="99">
        <v>42410</v>
      </c>
      <c r="R74" s="94">
        <v>42411</v>
      </c>
      <c r="S74" s="9">
        <v>42431</v>
      </c>
      <c r="T74" s="9" t="s">
        <v>153</v>
      </c>
      <c r="U74" s="9" t="s">
        <v>3358</v>
      </c>
      <c r="V74" s="9" t="s">
        <v>153</v>
      </c>
      <c r="W74" s="9" t="s">
        <v>153</v>
      </c>
      <c r="X74" s="9" t="s">
        <v>153</v>
      </c>
      <c r="Y74" s="9" t="s">
        <v>153</v>
      </c>
      <c r="Z74" s="9" t="s">
        <v>153</v>
      </c>
      <c r="AA74" s="9" t="s">
        <v>153</v>
      </c>
      <c r="AB74" s="9" t="s">
        <v>153</v>
      </c>
      <c r="AC74" s="9" t="s">
        <v>42</v>
      </c>
      <c r="AD74" s="9" t="s">
        <v>42</v>
      </c>
      <c r="AE74" s="9">
        <v>42436</v>
      </c>
      <c r="AF74" s="7">
        <f>IFERROR(INDEX('[2]2016'!$AP$2:$AP$7720,MATCH(F74,'[2]2016'!$A$2:$A$7720,0)),"")</f>
        <v>42509</v>
      </c>
      <c r="AG74" s="23" t="s">
        <v>4529</v>
      </c>
      <c r="AH74" s="23" t="s">
        <v>4520</v>
      </c>
      <c r="AI74" s="7" t="s">
        <v>4543</v>
      </c>
      <c r="AJ74" s="23" t="s">
        <v>7</v>
      </c>
      <c r="AK74" s="23" t="s">
        <v>4522</v>
      </c>
      <c r="AL74" s="23" t="s">
        <v>42</v>
      </c>
      <c r="AM74" s="10" t="s">
        <v>42</v>
      </c>
      <c r="AN74" s="246" t="s">
        <v>4546</v>
      </c>
      <c r="AO74" t="str">
        <f>IFERROR(INDEX([1]DATOS!$L$452:$L$45500,MATCH(F74,[1]DATOS!$F$452:$F$9810,0)),"")</f>
        <v/>
      </c>
    </row>
    <row r="75" spans="1:41" ht="15" customHeight="1" x14ac:dyDescent="0.25">
      <c r="A75" s="15" t="s">
        <v>6208</v>
      </c>
      <c r="B75" s="15" t="str">
        <f>IFERROR(INDEX([1]DATOS!$N$452:$N$45500,MATCH(F75,[1]DATOS!$F$452:$F$9810,0)),"")</f>
        <v/>
      </c>
      <c r="C75" s="322">
        <v>81</v>
      </c>
      <c r="D75" s="37" t="s">
        <v>6147</v>
      </c>
      <c r="E75" s="201" t="s">
        <v>359</v>
      </c>
      <c r="F75" s="391">
        <v>710216</v>
      </c>
      <c r="G75" s="225">
        <v>1600</v>
      </c>
      <c r="H75" s="32" t="s">
        <v>50</v>
      </c>
      <c r="I75" s="10">
        <v>15</v>
      </c>
      <c r="J75" s="37">
        <v>13200</v>
      </c>
      <c r="K75" s="37" t="s">
        <v>56</v>
      </c>
      <c r="L75" s="37" t="s">
        <v>6151</v>
      </c>
      <c r="M75" s="37" t="s">
        <v>6149</v>
      </c>
      <c r="N75" s="234">
        <v>12</v>
      </c>
      <c r="O75" s="235">
        <v>42450</v>
      </c>
      <c r="P75" s="236">
        <v>42452</v>
      </c>
      <c r="Q75" s="99">
        <v>42411</v>
      </c>
      <c r="R75" s="94">
        <v>42412</v>
      </c>
      <c r="S75" s="9">
        <v>42446</v>
      </c>
      <c r="T75" s="9" t="s">
        <v>153</v>
      </c>
      <c r="U75" s="9" t="s">
        <v>3358</v>
      </c>
      <c r="V75" s="9" t="s">
        <v>153</v>
      </c>
      <c r="W75" s="9" t="s">
        <v>153</v>
      </c>
      <c r="X75" s="9" t="s">
        <v>153</v>
      </c>
      <c r="Y75" s="9" t="s">
        <v>153</v>
      </c>
      <c r="Z75" s="9">
        <v>42449</v>
      </c>
      <c r="AA75" s="9">
        <v>42450</v>
      </c>
      <c r="AB75" s="9" t="s">
        <v>153</v>
      </c>
      <c r="AC75" s="9" t="s">
        <v>42</v>
      </c>
      <c r="AD75" s="9" t="s">
        <v>42</v>
      </c>
      <c r="AE75" s="9">
        <v>42451</v>
      </c>
      <c r="AF75" s="7">
        <f>IFERROR(INDEX('[2]2016'!$AP$2:$AP$7720,MATCH(F75,'[2]2016'!$A$2:$A$7720,0)),"")</f>
        <v>42451</v>
      </c>
      <c r="AG75" s="23" t="s">
        <v>4519</v>
      </c>
      <c r="AH75" s="23" t="s">
        <v>4520</v>
      </c>
      <c r="AI75" s="7" t="s">
        <v>4543</v>
      </c>
      <c r="AJ75" s="23" t="s">
        <v>7</v>
      </c>
      <c r="AK75" s="23" t="s">
        <v>6148</v>
      </c>
      <c r="AL75" s="23" t="s">
        <v>42</v>
      </c>
      <c r="AM75" s="10" t="s">
        <v>42</v>
      </c>
      <c r="AN75" s="246" t="s">
        <v>6150</v>
      </c>
      <c r="AO75" t="str">
        <f>IFERROR(INDEX([1]DATOS!$L$452:$L$45500,MATCH(F75,[1]DATOS!$F$452:$F$9810,0)),"")</f>
        <v/>
      </c>
    </row>
    <row r="76" spans="1:41" ht="15" customHeight="1" x14ac:dyDescent="0.25">
      <c r="A76" s="15" t="s">
        <v>2665</v>
      </c>
      <c r="B76" s="15" t="str">
        <f>IFERROR(INDEX([1]DATOS!$N$452:$N$45500,MATCH(F76,[1]DATOS!$F$452:$F$9810,0)),"")</f>
        <v/>
      </c>
      <c r="C76" s="322">
        <v>82</v>
      </c>
      <c r="D76" s="17" t="s">
        <v>6840</v>
      </c>
      <c r="E76" s="201" t="s">
        <v>359</v>
      </c>
      <c r="F76" s="391">
        <v>720216</v>
      </c>
      <c r="G76" s="225">
        <v>500</v>
      </c>
      <c r="H76" s="32" t="s">
        <v>7</v>
      </c>
      <c r="I76" s="10">
        <v>15</v>
      </c>
      <c r="J76" s="37">
        <v>11400</v>
      </c>
      <c r="K76" s="37" t="s">
        <v>3</v>
      </c>
      <c r="L76" s="37" t="s">
        <v>1581</v>
      </c>
      <c r="M76" s="37" t="s">
        <v>272</v>
      </c>
      <c r="N76" s="234">
        <v>10</v>
      </c>
      <c r="O76" s="235">
        <v>42438</v>
      </c>
      <c r="P76" s="236">
        <v>42460</v>
      </c>
      <c r="Q76" s="99">
        <v>42411</v>
      </c>
      <c r="R76" s="94">
        <v>42412</v>
      </c>
      <c r="S76" s="9">
        <v>42441</v>
      </c>
      <c r="T76" s="9" t="s">
        <v>153</v>
      </c>
      <c r="U76" s="9" t="s">
        <v>3358</v>
      </c>
      <c r="V76" s="9" t="s">
        <v>153</v>
      </c>
      <c r="W76" s="9" t="s">
        <v>153</v>
      </c>
      <c r="X76" s="9" t="s">
        <v>153</v>
      </c>
      <c r="Y76" s="9" t="s">
        <v>153</v>
      </c>
      <c r="Z76" s="9">
        <v>42448</v>
      </c>
      <c r="AA76" s="9">
        <v>42451</v>
      </c>
      <c r="AB76" s="9" t="s">
        <v>153</v>
      </c>
      <c r="AC76" s="9" t="s">
        <v>42</v>
      </c>
      <c r="AD76" s="9" t="s">
        <v>42</v>
      </c>
      <c r="AE76" s="9">
        <v>42460</v>
      </c>
      <c r="AF76" s="7">
        <f>IFERROR(INDEX('[2]2016'!$AP$2:$AP$7720,MATCH(F76,'[2]2016'!$A$2:$A$7720,0)),"")</f>
        <v>42604</v>
      </c>
      <c r="AG76" s="23" t="s">
        <v>4529</v>
      </c>
      <c r="AH76" s="23" t="s">
        <v>4520</v>
      </c>
      <c r="AI76" s="23" t="s">
        <v>4521</v>
      </c>
      <c r="AJ76" s="23" t="s">
        <v>7</v>
      </c>
      <c r="AK76" s="23" t="s">
        <v>4522</v>
      </c>
      <c r="AL76" s="23" t="s">
        <v>42</v>
      </c>
      <c r="AM76" s="10" t="s">
        <v>42</v>
      </c>
      <c r="AN76" s="246" t="s">
        <v>272</v>
      </c>
      <c r="AO76" t="str">
        <f>IFERROR(INDEX([1]DATOS!$L$452:$L$45500,MATCH(F76,[1]DATOS!$F$452:$F$9810,0)),"")</f>
        <v/>
      </c>
    </row>
    <row r="77" spans="1:41" ht="15" customHeight="1" x14ac:dyDescent="0.25">
      <c r="A77" s="15" t="s">
        <v>3224</v>
      </c>
      <c r="B77" s="15" t="str">
        <f>IFERROR(INDEX([1]DATOS!$N$452:$N$45500,MATCH(F77,[1]DATOS!$F$452:$F$9810,0)),"")</f>
        <v/>
      </c>
      <c r="C77" s="322">
        <v>66</v>
      </c>
      <c r="D77" s="37" t="s">
        <v>6161</v>
      </c>
      <c r="E77" s="201" t="s">
        <v>359</v>
      </c>
      <c r="F77" s="391">
        <v>730216</v>
      </c>
      <c r="G77" s="225">
        <v>75</v>
      </c>
      <c r="H77" s="32" t="s">
        <v>7</v>
      </c>
      <c r="I77" s="10">
        <v>15</v>
      </c>
      <c r="J77" s="37">
        <v>13200</v>
      </c>
      <c r="K77" s="37" t="s">
        <v>25</v>
      </c>
      <c r="L77" s="37" t="s">
        <v>1581</v>
      </c>
      <c r="M77" s="37" t="s">
        <v>42</v>
      </c>
      <c r="N77" s="234">
        <v>10</v>
      </c>
      <c r="O77" s="235">
        <v>42438</v>
      </c>
      <c r="P77" s="236">
        <f>O77</f>
        <v>42438</v>
      </c>
      <c r="Q77" s="99">
        <v>42411</v>
      </c>
      <c r="R77" s="94">
        <v>42411</v>
      </c>
      <c r="S77" s="9">
        <v>42434</v>
      </c>
      <c r="T77" s="9" t="s">
        <v>153</v>
      </c>
      <c r="U77" s="9" t="s">
        <v>3358</v>
      </c>
      <c r="V77" s="9" t="s">
        <v>153</v>
      </c>
      <c r="W77" s="9" t="s">
        <v>153</v>
      </c>
      <c r="X77" s="9" t="s">
        <v>153</v>
      </c>
      <c r="Y77" s="9" t="s">
        <v>153</v>
      </c>
      <c r="Z77" s="9">
        <v>42436</v>
      </c>
      <c r="AA77" s="9">
        <v>42437</v>
      </c>
      <c r="AB77" s="9" t="s">
        <v>153</v>
      </c>
      <c r="AC77" s="9" t="s">
        <v>42</v>
      </c>
      <c r="AD77" s="9" t="s">
        <v>42</v>
      </c>
      <c r="AE77" s="9">
        <v>42438</v>
      </c>
      <c r="AF77" s="7">
        <f>IFERROR(INDEX('[2]2016'!$AP$2:$AP$7720,MATCH(F77,'[2]2016'!$A$2:$A$7720,0)),"")</f>
        <v>42440</v>
      </c>
      <c r="AG77" s="23" t="s">
        <v>5700</v>
      </c>
      <c r="AH77" s="23" t="s">
        <v>4520</v>
      </c>
      <c r="AI77" s="7" t="s">
        <v>4543</v>
      </c>
      <c r="AJ77" s="23" t="s">
        <v>7</v>
      </c>
      <c r="AK77" s="23" t="s">
        <v>4522</v>
      </c>
      <c r="AL77" s="23" t="s">
        <v>42</v>
      </c>
      <c r="AM77" s="10" t="s">
        <v>42</v>
      </c>
      <c r="AN77" s="246" t="s">
        <v>42</v>
      </c>
      <c r="AO77" t="str">
        <f>IFERROR(INDEX([1]DATOS!$L$452:$L$45500,MATCH(F77,[1]DATOS!$F$452:$F$9810,0)),"")</f>
        <v/>
      </c>
    </row>
    <row r="78" spans="1:41" ht="15" customHeight="1" x14ac:dyDescent="0.25">
      <c r="A78" s="15" t="s">
        <v>2870</v>
      </c>
      <c r="B78" s="15" t="str">
        <f>IFERROR(INDEX([1]DATOS!$N$452:$N$45500,MATCH(F78,[1]DATOS!$F$452:$F$9810,0)),"")</f>
        <v/>
      </c>
      <c r="C78" s="322">
        <v>77</v>
      </c>
      <c r="D78" s="37" t="s">
        <v>3411</v>
      </c>
      <c r="E78" s="201" t="s">
        <v>359</v>
      </c>
      <c r="F78" s="391">
        <v>740216</v>
      </c>
      <c r="G78" s="225">
        <v>112.5</v>
      </c>
      <c r="H78" s="32" t="s">
        <v>7</v>
      </c>
      <c r="I78" s="10">
        <v>15</v>
      </c>
      <c r="J78" s="37">
        <v>11400</v>
      </c>
      <c r="K78" s="37" t="s">
        <v>25</v>
      </c>
      <c r="L78" s="37" t="s">
        <v>1581</v>
      </c>
      <c r="M78" s="37" t="s">
        <v>42</v>
      </c>
      <c r="N78" s="234">
        <v>10</v>
      </c>
      <c r="O78" s="235">
        <v>42439</v>
      </c>
      <c r="P78" s="236">
        <v>42461</v>
      </c>
      <c r="Q78" s="99">
        <v>42412</v>
      </c>
      <c r="R78" s="94">
        <v>42412</v>
      </c>
      <c r="S78" s="9">
        <v>42448</v>
      </c>
      <c r="T78" s="9" t="s">
        <v>153</v>
      </c>
      <c r="U78" s="9" t="s">
        <v>3358</v>
      </c>
      <c r="V78" s="9" t="s">
        <v>153</v>
      </c>
      <c r="W78" s="9" t="s">
        <v>153</v>
      </c>
      <c r="X78" s="9" t="s">
        <v>153</v>
      </c>
      <c r="Y78" s="9" t="s">
        <v>153</v>
      </c>
      <c r="Z78" s="9">
        <v>42457</v>
      </c>
      <c r="AA78" s="9" t="s">
        <v>153</v>
      </c>
      <c r="AB78" s="9" t="s">
        <v>153</v>
      </c>
      <c r="AC78" s="9" t="s">
        <v>42</v>
      </c>
      <c r="AD78" s="9" t="s">
        <v>42</v>
      </c>
      <c r="AE78" s="9">
        <v>42465</v>
      </c>
      <c r="AF78" s="7">
        <f>IFERROR(INDEX('[2]2016'!$AP$2:$AP$7720,MATCH(F78,'[2]2016'!$A$2:$A$7720,0)),"")</f>
        <v>42481</v>
      </c>
      <c r="AG78" s="23" t="s">
        <v>4529</v>
      </c>
      <c r="AH78" s="23" t="s">
        <v>4520</v>
      </c>
      <c r="AI78" s="23" t="s">
        <v>4521</v>
      </c>
      <c r="AJ78" s="23" t="s">
        <v>7</v>
      </c>
      <c r="AK78" s="23" t="s">
        <v>4522</v>
      </c>
      <c r="AL78" s="23" t="s">
        <v>42</v>
      </c>
      <c r="AM78" s="10" t="s">
        <v>42</v>
      </c>
      <c r="AN78" s="246" t="s">
        <v>42</v>
      </c>
      <c r="AO78" t="str">
        <f>IFERROR(INDEX([1]DATOS!$L$452:$L$45500,MATCH(F78,[1]DATOS!$F$452:$F$9810,0)),"")</f>
        <v/>
      </c>
    </row>
    <row r="79" spans="1:41" ht="15" customHeight="1" x14ac:dyDescent="0.25">
      <c r="A79" s="15" t="s">
        <v>6218</v>
      </c>
      <c r="B79" s="15" t="str">
        <f>IFERROR(INDEX([1]DATOS!$N$452:$N$45500,MATCH(F79,[1]DATOS!$F$452:$F$9810,0)),"")</f>
        <v/>
      </c>
      <c r="C79" s="322">
        <v>70</v>
      </c>
      <c r="D79" s="37" t="s">
        <v>6166</v>
      </c>
      <c r="E79" s="201" t="s">
        <v>359</v>
      </c>
      <c r="F79" s="391">
        <v>750216</v>
      </c>
      <c r="G79" s="225">
        <v>800</v>
      </c>
      <c r="H79" s="32" t="s">
        <v>2</v>
      </c>
      <c r="I79" s="10">
        <v>15</v>
      </c>
      <c r="J79" s="37">
        <v>13200</v>
      </c>
      <c r="K79" s="37" t="s">
        <v>1045</v>
      </c>
      <c r="L79" s="37" t="s">
        <v>1581</v>
      </c>
      <c r="M79" s="37" t="s">
        <v>6167</v>
      </c>
      <c r="N79" s="234">
        <v>10</v>
      </c>
      <c r="O79" s="235">
        <v>42439</v>
      </c>
      <c r="P79" s="236">
        <v>42444</v>
      </c>
      <c r="Q79" s="99">
        <v>42415</v>
      </c>
      <c r="R79" s="94">
        <v>42416</v>
      </c>
      <c r="S79" s="9">
        <v>42424</v>
      </c>
      <c r="T79" s="9" t="s">
        <v>153</v>
      </c>
      <c r="U79" s="9" t="s">
        <v>3605</v>
      </c>
      <c r="V79" s="9" t="s">
        <v>153</v>
      </c>
      <c r="W79" s="9" t="s">
        <v>153</v>
      </c>
      <c r="X79" s="9" t="s">
        <v>153</v>
      </c>
      <c r="Y79" s="9" t="s">
        <v>153</v>
      </c>
      <c r="Z79" s="9" t="s">
        <v>153</v>
      </c>
      <c r="AA79" s="9" t="s">
        <v>153</v>
      </c>
      <c r="AB79" s="9" t="s">
        <v>153</v>
      </c>
      <c r="AC79" s="9">
        <v>42438</v>
      </c>
      <c r="AD79" s="9">
        <v>42438</v>
      </c>
      <c r="AE79" s="9">
        <v>42440</v>
      </c>
      <c r="AF79" s="7">
        <f>IFERROR(INDEX('[2]2016'!$AP$2:$AP$7720,MATCH(F79,'[2]2016'!$A$2:$A$7720,0)),"")</f>
        <v>42445</v>
      </c>
      <c r="AG79" s="23" t="s">
        <v>5245</v>
      </c>
      <c r="AH79" s="23" t="s">
        <v>4520</v>
      </c>
      <c r="AI79" s="7" t="s">
        <v>4543</v>
      </c>
      <c r="AJ79" s="23" t="s">
        <v>2</v>
      </c>
      <c r="AK79" s="23" t="s">
        <v>4522</v>
      </c>
      <c r="AL79" s="23" t="s">
        <v>42</v>
      </c>
      <c r="AM79" s="10" t="s">
        <v>42</v>
      </c>
      <c r="AN79" s="246" t="s">
        <v>6167</v>
      </c>
      <c r="AO79" t="str">
        <f>IFERROR(INDEX([1]DATOS!$L$452:$L$45500,MATCH(F79,[1]DATOS!$F$452:$F$9810,0)),"")</f>
        <v/>
      </c>
    </row>
    <row r="80" spans="1:41" ht="15" customHeight="1" x14ac:dyDescent="0.25">
      <c r="A80" s="17" t="s">
        <v>3015</v>
      </c>
      <c r="B80" s="15" t="str">
        <f>IFERROR(INDEX([1]DATOS!$N$452:$N$45500,MATCH(F80,[1]DATOS!$F$452:$F$9810,0)),"")</f>
        <v/>
      </c>
      <c r="C80" s="322">
        <v>85</v>
      </c>
      <c r="D80" s="37" t="s">
        <v>6169</v>
      </c>
      <c r="E80" s="201" t="s">
        <v>359</v>
      </c>
      <c r="F80" s="391">
        <v>760216</v>
      </c>
      <c r="G80" s="225">
        <v>225</v>
      </c>
      <c r="H80" s="32" t="s">
        <v>7</v>
      </c>
      <c r="I80" s="10">
        <v>15</v>
      </c>
      <c r="J80" s="37">
        <v>13200</v>
      </c>
      <c r="K80" s="37" t="s">
        <v>25</v>
      </c>
      <c r="L80" s="37" t="s">
        <v>1581</v>
      </c>
      <c r="M80" s="37" t="s">
        <v>272</v>
      </c>
      <c r="N80" s="234">
        <v>10</v>
      </c>
      <c r="O80" s="235">
        <v>42439</v>
      </c>
      <c r="P80" s="236">
        <v>42461</v>
      </c>
      <c r="Q80" s="99">
        <v>42412</v>
      </c>
      <c r="R80" s="94">
        <v>42412</v>
      </c>
      <c r="S80" s="9">
        <v>42451</v>
      </c>
      <c r="T80" s="9" t="s">
        <v>153</v>
      </c>
      <c r="U80" s="9" t="s">
        <v>3358</v>
      </c>
      <c r="V80" s="9" t="s">
        <v>153</v>
      </c>
      <c r="W80" s="9" t="s">
        <v>153</v>
      </c>
      <c r="X80" s="9" t="s">
        <v>153</v>
      </c>
      <c r="Y80" s="9" t="s">
        <v>153</v>
      </c>
      <c r="Z80" s="9">
        <v>42457</v>
      </c>
      <c r="AA80" s="9" t="s">
        <v>153</v>
      </c>
      <c r="AB80" s="9" t="s">
        <v>153</v>
      </c>
      <c r="AC80" s="9" t="s">
        <v>42</v>
      </c>
      <c r="AD80" s="9" t="s">
        <v>42</v>
      </c>
      <c r="AE80" s="9">
        <v>42461</v>
      </c>
      <c r="AF80" s="7">
        <f>IFERROR(INDEX('[2]2016'!$AP$2:$AP$7720,MATCH(F80,'[2]2016'!$A$2:$A$7720,0)),"")</f>
        <v>42464</v>
      </c>
      <c r="AG80" s="23" t="s">
        <v>5546</v>
      </c>
      <c r="AH80" s="23" t="s">
        <v>4520</v>
      </c>
      <c r="AI80" s="23" t="s">
        <v>4521</v>
      </c>
      <c r="AJ80" s="23" t="s">
        <v>7</v>
      </c>
      <c r="AK80" s="23" t="s">
        <v>4522</v>
      </c>
      <c r="AL80" s="23" t="s">
        <v>42</v>
      </c>
      <c r="AM80" s="10" t="s">
        <v>42</v>
      </c>
      <c r="AN80" s="246" t="s">
        <v>272</v>
      </c>
      <c r="AO80" t="str">
        <f>IFERROR(INDEX([1]DATOS!$L$452:$L$45500,MATCH(F80,[1]DATOS!$F$452:$F$9810,0)),"")</f>
        <v/>
      </c>
    </row>
    <row r="81" spans="1:41" ht="15" customHeight="1" x14ac:dyDescent="0.25">
      <c r="A81" s="17" t="s">
        <v>6246</v>
      </c>
      <c r="B81" s="15" t="str">
        <f>IFERROR(INDEX([1]DATOS!$N$452:$N$45500,MATCH(F81,[1]DATOS!$F$452:$F$9810,0)),"")</f>
        <v/>
      </c>
      <c r="C81" s="322">
        <v>87</v>
      </c>
      <c r="D81" s="37" t="s">
        <v>6179</v>
      </c>
      <c r="E81" s="201" t="s">
        <v>359</v>
      </c>
      <c r="F81" s="391">
        <v>770216</v>
      </c>
      <c r="G81" s="225">
        <v>1250</v>
      </c>
      <c r="H81" s="32" t="s">
        <v>7</v>
      </c>
      <c r="I81" s="37">
        <v>36</v>
      </c>
      <c r="J81" s="37">
        <v>34500</v>
      </c>
      <c r="K81" s="37" t="s">
        <v>3</v>
      </c>
      <c r="L81" s="37" t="s">
        <v>1581</v>
      </c>
      <c r="M81" s="37" t="s">
        <v>42</v>
      </c>
      <c r="N81" s="234">
        <v>11</v>
      </c>
      <c r="O81" s="235">
        <v>42446</v>
      </c>
      <c r="P81" s="236">
        <f>O81</f>
        <v>42446</v>
      </c>
      <c r="Q81" s="99">
        <v>42416</v>
      </c>
      <c r="R81" s="94">
        <v>42417</v>
      </c>
      <c r="S81" s="9">
        <v>42433</v>
      </c>
      <c r="T81" s="9" t="s">
        <v>153</v>
      </c>
      <c r="U81" s="9" t="s">
        <v>3358</v>
      </c>
      <c r="V81" s="9" t="s">
        <v>153</v>
      </c>
      <c r="W81" s="9" t="s">
        <v>153</v>
      </c>
      <c r="X81" s="9" t="s">
        <v>153</v>
      </c>
      <c r="Y81" s="9" t="s">
        <v>153</v>
      </c>
      <c r="Z81" s="9">
        <v>42443</v>
      </c>
      <c r="AA81" s="9">
        <v>42444</v>
      </c>
      <c r="AB81" s="9" t="s">
        <v>153</v>
      </c>
      <c r="AC81" s="9" t="s">
        <v>42</v>
      </c>
      <c r="AD81" s="9" t="s">
        <v>42</v>
      </c>
      <c r="AE81" s="9">
        <v>42447</v>
      </c>
      <c r="AF81" s="7">
        <f>IFERROR(INDEX('[2]2016'!$AP$2:$AP$7720,MATCH(F81,'[2]2016'!$A$2:$A$7720,0)),"")</f>
        <v>42521</v>
      </c>
      <c r="AG81" s="23" t="s">
        <v>4826</v>
      </c>
      <c r="AH81" s="23" t="s">
        <v>4520</v>
      </c>
      <c r="AI81" s="7" t="s">
        <v>4543</v>
      </c>
      <c r="AJ81" s="23" t="s">
        <v>7</v>
      </c>
      <c r="AK81" s="23" t="s">
        <v>4522</v>
      </c>
      <c r="AL81" s="23" t="s">
        <v>42</v>
      </c>
      <c r="AM81" s="10" t="s">
        <v>42</v>
      </c>
      <c r="AN81" s="246" t="s">
        <v>42</v>
      </c>
      <c r="AO81" t="str">
        <f>IFERROR(INDEX([1]DATOS!$L$452:$L$45500,MATCH(F81,[1]DATOS!$F$452:$F$9810,0)),"")</f>
        <v/>
      </c>
    </row>
    <row r="82" spans="1:41" ht="15" customHeight="1" x14ac:dyDescent="0.25">
      <c r="A82" s="17" t="s">
        <v>6246</v>
      </c>
      <c r="B82" s="15" t="str">
        <f>IFERROR(INDEX([1]DATOS!$N$452:$N$45500,MATCH(F82,[1]DATOS!$F$452:$F$9810,0)),"")</f>
        <v/>
      </c>
      <c r="C82" s="322">
        <v>87</v>
      </c>
      <c r="D82" s="37" t="s">
        <v>6179</v>
      </c>
      <c r="E82" s="201" t="s">
        <v>359</v>
      </c>
      <c r="F82" s="391">
        <v>780216</v>
      </c>
      <c r="G82" s="225">
        <v>1250</v>
      </c>
      <c r="H82" s="32" t="s">
        <v>7</v>
      </c>
      <c r="I82" s="37">
        <v>36</v>
      </c>
      <c r="J82" s="37">
        <v>34500</v>
      </c>
      <c r="K82" s="37" t="s">
        <v>3</v>
      </c>
      <c r="L82" s="37" t="s">
        <v>1581</v>
      </c>
      <c r="M82" s="37" t="s">
        <v>42</v>
      </c>
      <c r="N82" s="234">
        <v>11</v>
      </c>
      <c r="O82" s="235">
        <v>42446</v>
      </c>
      <c r="P82" s="236">
        <f>O82</f>
        <v>42446</v>
      </c>
      <c r="Q82" s="99">
        <v>42416</v>
      </c>
      <c r="R82" s="94">
        <v>42417</v>
      </c>
      <c r="S82" s="9">
        <v>42443</v>
      </c>
      <c r="T82" s="9" t="s">
        <v>153</v>
      </c>
      <c r="U82" s="9" t="s">
        <v>3358</v>
      </c>
      <c r="V82" s="9" t="s">
        <v>153</v>
      </c>
      <c r="W82" s="9" t="s">
        <v>153</v>
      </c>
      <c r="X82" s="9" t="s">
        <v>153</v>
      </c>
      <c r="Y82" s="9" t="s">
        <v>153</v>
      </c>
      <c r="Z82" s="9">
        <v>42445</v>
      </c>
      <c r="AA82" s="9">
        <v>42447</v>
      </c>
      <c r="AB82" s="9" t="s">
        <v>153</v>
      </c>
      <c r="AC82" s="9" t="s">
        <v>42</v>
      </c>
      <c r="AD82" s="9" t="s">
        <v>42</v>
      </c>
      <c r="AE82" s="9">
        <v>42462</v>
      </c>
      <c r="AF82" s="7">
        <f>IFERROR(INDEX('[2]2016'!$AP$2:$AP$7720,MATCH(F82,'[2]2016'!$A$2:$A$7720,0)),"")</f>
        <v>42521</v>
      </c>
      <c r="AG82" s="23" t="s">
        <v>4826</v>
      </c>
      <c r="AH82" s="23" t="s">
        <v>4520</v>
      </c>
      <c r="AI82" s="7" t="s">
        <v>4543</v>
      </c>
      <c r="AJ82" s="23" t="s">
        <v>7</v>
      </c>
      <c r="AK82" s="23" t="s">
        <v>4522</v>
      </c>
      <c r="AL82" s="23" t="s">
        <v>42</v>
      </c>
      <c r="AM82" s="10" t="s">
        <v>42</v>
      </c>
      <c r="AN82" s="246" t="s">
        <v>42</v>
      </c>
      <c r="AO82" t="str">
        <f>IFERROR(INDEX([1]DATOS!$L$452:$L$45500,MATCH(F82,[1]DATOS!$F$452:$F$9810,0)),"")</f>
        <v/>
      </c>
    </row>
    <row r="83" spans="1:41" ht="15" customHeight="1" x14ac:dyDescent="0.25">
      <c r="A83" s="17" t="s">
        <v>2359</v>
      </c>
      <c r="B83" s="15" t="str">
        <f>IFERROR(INDEX([1]DATOS!$N$452:$N$45500,MATCH(F83,[1]DATOS!$F$452:$F$9810,0)),"")</f>
        <v/>
      </c>
      <c r="C83" s="322">
        <v>86</v>
      </c>
      <c r="D83" s="37" t="s">
        <v>6180</v>
      </c>
      <c r="E83" s="201" t="s">
        <v>359</v>
      </c>
      <c r="F83" s="391">
        <v>790216</v>
      </c>
      <c r="G83" s="225" t="s">
        <v>745</v>
      </c>
      <c r="H83" s="32" t="s">
        <v>76</v>
      </c>
      <c r="I83" s="37" t="s">
        <v>42</v>
      </c>
      <c r="J83" s="37" t="s">
        <v>113</v>
      </c>
      <c r="K83" s="37" t="s">
        <v>6181</v>
      </c>
      <c r="L83" s="37" t="s">
        <v>42</v>
      </c>
      <c r="M83" s="37" t="s">
        <v>42</v>
      </c>
      <c r="N83" s="234">
        <v>12</v>
      </c>
      <c r="O83" s="235">
        <v>42451</v>
      </c>
      <c r="P83" s="236">
        <v>42471</v>
      </c>
      <c r="Q83" s="99">
        <v>42416</v>
      </c>
      <c r="R83" s="94">
        <v>42416</v>
      </c>
      <c r="S83" s="9" t="s">
        <v>42</v>
      </c>
      <c r="T83" s="9" t="s">
        <v>42</v>
      </c>
      <c r="U83" s="9" t="s">
        <v>42</v>
      </c>
      <c r="V83" s="9" t="s">
        <v>153</v>
      </c>
      <c r="W83" s="9" t="s">
        <v>153</v>
      </c>
      <c r="X83" s="9" t="s">
        <v>153</v>
      </c>
      <c r="Y83" s="9" t="s">
        <v>153</v>
      </c>
      <c r="Z83" s="9" t="s">
        <v>42</v>
      </c>
      <c r="AA83" s="9" t="s">
        <v>42</v>
      </c>
      <c r="AB83" s="9" t="s">
        <v>42</v>
      </c>
      <c r="AC83" s="9" t="s">
        <v>153</v>
      </c>
      <c r="AD83" s="9" t="s">
        <v>153</v>
      </c>
      <c r="AE83" s="9">
        <v>42478</v>
      </c>
      <c r="AF83" s="7">
        <f>IFERROR(INDEX('[2]2016'!$AP$2:$AP$7720,MATCH(F83,'[2]2016'!$A$2:$A$7720,0)),"")</f>
        <v>42479</v>
      </c>
      <c r="AG83" s="23" t="s">
        <v>4569</v>
      </c>
      <c r="AH83" s="23" t="s">
        <v>42</v>
      </c>
      <c r="AI83" s="23" t="s">
        <v>42</v>
      </c>
      <c r="AJ83" s="23" t="s">
        <v>76</v>
      </c>
      <c r="AK83" s="23" t="s">
        <v>42</v>
      </c>
      <c r="AL83" s="23" t="s">
        <v>113</v>
      </c>
      <c r="AM83" s="10" t="s">
        <v>6181</v>
      </c>
      <c r="AN83" s="246" t="s">
        <v>42</v>
      </c>
      <c r="AO83" t="str">
        <f>IFERROR(INDEX([1]DATOS!$L$452:$L$45500,MATCH(F83,[1]DATOS!$F$452:$F$9810,0)),"")</f>
        <v/>
      </c>
    </row>
    <row r="84" spans="1:41" ht="15" customHeight="1" x14ac:dyDescent="0.25">
      <c r="A84" s="17" t="s">
        <v>6084</v>
      </c>
      <c r="B84" s="15" t="str">
        <f>IFERROR(INDEX([1]DATOS!$N$452:$N$45500,MATCH(F84,[1]DATOS!$F$452:$F$9810,0)),"")</f>
        <v/>
      </c>
      <c r="C84" s="322">
        <v>86</v>
      </c>
      <c r="D84" s="37" t="s">
        <v>6180</v>
      </c>
      <c r="E84" s="201" t="s">
        <v>359</v>
      </c>
      <c r="F84" s="391">
        <v>800216</v>
      </c>
      <c r="G84" s="225" t="s">
        <v>498</v>
      </c>
      <c r="H84" s="32" t="s">
        <v>76</v>
      </c>
      <c r="I84" s="37" t="s">
        <v>42</v>
      </c>
      <c r="J84" s="37" t="s">
        <v>77</v>
      </c>
      <c r="K84" s="37" t="s">
        <v>635</v>
      </c>
      <c r="L84" s="37" t="s">
        <v>42</v>
      </c>
      <c r="M84" s="37" t="s">
        <v>42</v>
      </c>
      <c r="N84" s="234">
        <v>12</v>
      </c>
      <c r="O84" s="235">
        <v>42451</v>
      </c>
      <c r="P84" s="236">
        <v>42471</v>
      </c>
      <c r="Q84" s="99">
        <v>42415</v>
      </c>
      <c r="R84" s="94">
        <v>42415</v>
      </c>
      <c r="S84" s="9" t="s">
        <v>42</v>
      </c>
      <c r="T84" s="9" t="s">
        <v>42</v>
      </c>
      <c r="U84" s="9" t="s">
        <v>42</v>
      </c>
      <c r="V84" s="9" t="s">
        <v>153</v>
      </c>
      <c r="W84" s="9" t="s">
        <v>153</v>
      </c>
      <c r="X84" s="9" t="s">
        <v>153</v>
      </c>
      <c r="Y84" s="9" t="s">
        <v>153</v>
      </c>
      <c r="Z84" s="9" t="s">
        <v>42</v>
      </c>
      <c r="AA84" s="9" t="s">
        <v>42</v>
      </c>
      <c r="AB84" s="9" t="s">
        <v>42</v>
      </c>
      <c r="AC84" s="9">
        <v>42465</v>
      </c>
      <c r="AD84" s="9">
        <v>42465</v>
      </c>
      <c r="AE84" s="9">
        <v>42475</v>
      </c>
      <c r="AF84" s="7">
        <f>IFERROR(INDEX('[2]2016'!$AP$2:$AP$7720,MATCH(F84,'[2]2016'!$A$2:$A$7720,0)),"")</f>
        <v>42479</v>
      </c>
      <c r="AG84" s="23" t="s">
        <v>4569</v>
      </c>
      <c r="AH84" s="23" t="s">
        <v>42</v>
      </c>
      <c r="AI84" s="23" t="s">
        <v>42</v>
      </c>
      <c r="AJ84" s="23" t="s">
        <v>76</v>
      </c>
      <c r="AK84" s="23" t="s">
        <v>42</v>
      </c>
      <c r="AL84" s="23" t="s">
        <v>77</v>
      </c>
      <c r="AM84" s="10" t="s">
        <v>635</v>
      </c>
      <c r="AN84" s="246" t="s">
        <v>42</v>
      </c>
      <c r="AO84" t="str">
        <f>IFERROR(INDEX([1]DATOS!$L$452:$L$45500,MATCH(F84,[1]DATOS!$F$452:$F$9810,0)),"")</f>
        <v/>
      </c>
    </row>
    <row r="85" spans="1:41" ht="15" customHeight="1" x14ac:dyDescent="0.25">
      <c r="A85" s="17" t="s">
        <v>4711</v>
      </c>
      <c r="B85" s="15" t="str">
        <f>IFERROR(INDEX([1]DATOS!$N$452:$N$45500,MATCH(F85,[1]DATOS!$F$452:$F$9810,0)),"")</f>
        <v/>
      </c>
      <c r="C85" s="322">
        <v>86</v>
      </c>
      <c r="D85" s="37" t="s">
        <v>6180</v>
      </c>
      <c r="E85" s="201" t="s">
        <v>359</v>
      </c>
      <c r="F85" s="391">
        <v>810216</v>
      </c>
      <c r="G85" s="225">
        <v>112.5</v>
      </c>
      <c r="H85" s="32" t="s">
        <v>2</v>
      </c>
      <c r="I85" s="37">
        <v>15</v>
      </c>
      <c r="J85" s="37">
        <v>13200</v>
      </c>
      <c r="K85" s="37" t="s">
        <v>25</v>
      </c>
      <c r="L85" s="37" t="s">
        <v>1581</v>
      </c>
      <c r="M85" s="37" t="s">
        <v>2980</v>
      </c>
      <c r="N85" s="234">
        <v>12</v>
      </c>
      <c r="O85" s="235">
        <v>42451</v>
      </c>
      <c r="P85" s="236">
        <v>42471</v>
      </c>
      <c r="Q85" s="99">
        <v>42412</v>
      </c>
      <c r="R85" s="94">
        <v>42412</v>
      </c>
      <c r="S85" s="9">
        <v>42433</v>
      </c>
      <c r="T85" s="9" t="s">
        <v>153</v>
      </c>
      <c r="U85" s="9" t="s">
        <v>3605</v>
      </c>
      <c r="V85" s="9" t="s">
        <v>153</v>
      </c>
      <c r="W85" s="9" t="s">
        <v>153</v>
      </c>
      <c r="X85" s="9" t="s">
        <v>153</v>
      </c>
      <c r="Y85" s="9" t="s">
        <v>153</v>
      </c>
      <c r="Z85" s="9" t="s">
        <v>153</v>
      </c>
      <c r="AA85" s="9" t="s">
        <v>153</v>
      </c>
      <c r="AB85" s="9" t="s">
        <v>153</v>
      </c>
      <c r="AC85" s="9">
        <v>42475</v>
      </c>
      <c r="AD85" s="9">
        <v>42475</v>
      </c>
      <c r="AE85" s="9">
        <v>42478</v>
      </c>
      <c r="AF85" s="7">
        <f>IFERROR(INDEX('[2]2016'!$AP$2:$AP$7720,MATCH(F85,'[2]2016'!$A$2:$A$7720,0)),"")</f>
        <v>42479</v>
      </c>
      <c r="AG85" s="23" t="s">
        <v>4569</v>
      </c>
      <c r="AH85" s="23" t="s">
        <v>4520</v>
      </c>
      <c r="AI85" s="23" t="s">
        <v>4521</v>
      </c>
      <c r="AJ85" s="23" t="s">
        <v>2</v>
      </c>
      <c r="AK85" s="23" t="s">
        <v>4522</v>
      </c>
      <c r="AL85" s="23" t="s">
        <v>42</v>
      </c>
      <c r="AM85" s="10" t="s">
        <v>42</v>
      </c>
      <c r="AN85" s="246" t="s">
        <v>2980</v>
      </c>
      <c r="AO85" t="str">
        <f>IFERROR(INDEX([1]DATOS!$L$452:$L$45500,MATCH(F85,[1]DATOS!$F$452:$F$9810,0)),"")</f>
        <v/>
      </c>
    </row>
    <row r="86" spans="1:41" ht="15" customHeight="1" x14ac:dyDescent="0.25">
      <c r="A86" s="17" t="s">
        <v>4711</v>
      </c>
      <c r="B86" s="15" t="str">
        <f>IFERROR(INDEX([1]DATOS!$N$452:$N$45500,MATCH(F86,[1]DATOS!$F$452:$F$9810,0)),"")</f>
        <v/>
      </c>
      <c r="C86" s="322">
        <v>86</v>
      </c>
      <c r="D86" s="37" t="s">
        <v>6180</v>
      </c>
      <c r="E86" s="201" t="s">
        <v>359</v>
      </c>
      <c r="F86" s="391">
        <v>820216</v>
      </c>
      <c r="G86" s="225">
        <v>112.5</v>
      </c>
      <c r="H86" s="32" t="s">
        <v>2</v>
      </c>
      <c r="I86" s="37">
        <v>15</v>
      </c>
      <c r="J86" s="37">
        <v>13200</v>
      </c>
      <c r="K86" s="37" t="s">
        <v>25</v>
      </c>
      <c r="L86" s="37" t="s">
        <v>1581</v>
      </c>
      <c r="M86" s="37" t="s">
        <v>2980</v>
      </c>
      <c r="N86" s="234">
        <v>12</v>
      </c>
      <c r="O86" s="235">
        <v>42451</v>
      </c>
      <c r="P86" s="236">
        <v>42471</v>
      </c>
      <c r="Q86" s="99">
        <v>42412</v>
      </c>
      <c r="R86" s="94">
        <v>42412</v>
      </c>
      <c r="S86" s="9">
        <v>42434</v>
      </c>
      <c r="T86" s="9" t="s">
        <v>153</v>
      </c>
      <c r="U86" s="9" t="s">
        <v>3605</v>
      </c>
      <c r="V86" s="9" t="s">
        <v>153</v>
      </c>
      <c r="W86" s="9" t="s">
        <v>153</v>
      </c>
      <c r="X86" s="9" t="s">
        <v>153</v>
      </c>
      <c r="Y86" s="9" t="s">
        <v>153</v>
      </c>
      <c r="Z86" s="9" t="s">
        <v>153</v>
      </c>
      <c r="AA86" s="9" t="s">
        <v>153</v>
      </c>
      <c r="AB86" s="9" t="s">
        <v>153</v>
      </c>
      <c r="AC86" s="9" t="s">
        <v>153</v>
      </c>
      <c r="AD86" s="9" t="s">
        <v>153</v>
      </c>
      <c r="AE86" s="9">
        <v>42465</v>
      </c>
      <c r="AF86" s="7">
        <f>IFERROR(INDEX('[2]2016'!$AP$2:$AP$7720,MATCH(F86,'[2]2016'!$A$2:$A$7720,0)),"")</f>
        <v>42479</v>
      </c>
      <c r="AG86" s="23" t="s">
        <v>4569</v>
      </c>
      <c r="AH86" s="23" t="s">
        <v>4520</v>
      </c>
      <c r="AI86" s="23" t="s">
        <v>4521</v>
      </c>
      <c r="AJ86" s="23" t="s">
        <v>2</v>
      </c>
      <c r="AK86" s="23" t="s">
        <v>4522</v>
      </c>
      <c r="AL86" s="23" t="s">
        <v>42</v>
      </c>
      <c r="AM86" s="10" t="s">
        <v>42</v>
      </c>
      <c r="AN86" s="246" t="s">
        <v>2980</v>
      </c>
      <c r="AO86" t="str">
        <f>IFERROR(INDEX([1]DATOS!$L$452:$L$45500,MATCH(F86,[1]DATOS!$F$452:$F$9810,0)),"")</f>
        <v/>
      </c>
    </row>
    <row r="87" spans="1:41" ht="15" customHeight="1" x14ac:dyDescent="0.25">
      <c r="A87" s="17" t="s">
        <v>4711</v>
      </c>
      <c r="B87" s="15" t="str">
        <f>IFERROR(INDEX([1]DATOS!$N$452:$N$45500,MATCH(F87,[1]DATOS!$F$452:$F$9810,0)),"")</f>
        <v/>
      </c>
      <c r="C87" s="322">
        <v>86</v>
      </c>
      <c r="D87" s="37" t="s">
        <v>6180</v>
      </c>
      <c r="E87" s="201" t="s">
        <v>359</v>
      </c>
      <c r="F87" s="391">
        <v>830216</v>
      </c>
      <c r="G87" s="225">
        <v>112.5</v>
      </c>
      <c r="H87" s="32" t="s">
        <v>2</v>
      </c>
      <c r="I87" s="37">
        <v>15</v>
      </c>
      <c r="J87" s="37">
        <v>13200</v>
      </c>
      <c r="K87" s="37" t="s">
        <v>25</v>
      </c>
      <c r="L87" s="37" t="s">
        <v>1581</v>
      </c>
      <c r="M87" s="37" t="s">
        <v>2980</v>
      </c>
      <c r="N87" s="234">
        <v>12</v>
      </c>
      <c r="O87" s="235">
        <v>42451</v>
      </c>
      <c r="P87" s="236">
        <v>42471</v>
      </c>
      <c r="Q87" s="99">
        <v>42412</v>
      </c>
      <c r="R87" s="94">
        <v>42412</v>
      </c>
      <c r="S87" s="9">
        <v>42436</v>
      </c>
      <c r="T87" s="9" t="s">
        <v>153</v>
      </c>
      <c r="U87" s="9" t="s">
        <v>3605</v>
      </c>
      <c r="V87" s="9" t="s">
        <v>153</v>
      </c>
      <c r="W87" s="9" t="s">
        <v>153</v>
      </c>
      <c r="X87" s="9" t="s">
        <v>153</v>
      </c>
      <c r="Y87" s="9" t="s">
        <v>153</v>
      </c>
      <c r="Z87" s="9" t="s">
        <v>153</v>
      </c>
      <c r="AA87" s="9" t="s">
        <v>153</v>
      </c>
      <c r="AB87" s="9" t="s">
        <v>153</v>
      </c>
      <c r="AC87" s="9" t="s">
        <v>153</v>
      </c>
      <c r="AD87" s="9" t="s">
        <v>153</v>
      </c>
      <c r="AE87" s="9">
        <v>42474</v>
      </c>
      <c r="AF87" s="7">
        <f>IFERROR(INDEX('[2]2016'!$AP$2:$AP$7720,MATCH(F87,'[2]2016'!$A$2:$A$7720,0)),"")</f>
        <v>42479</v>
      </c>
      <c r="AG87" s="23" t="s">
        <v>4569</v>
      </c>
      <c r="AH87" s="23" t="s">
        <v>4520</v>
      </c>
      <c r="AI87" s="23" t="s">
        <v>4521</v>
      </c>
      <c r="AJ87" s="23" t="s">
        <v>2</v>
      </c>
      <c r="AK87" s="23" t="s">
        <v>4522</v>
      </c>
      <c r="AL87" s="23" t="s">
        <v>42</v>
      </c>
      <c r="AM87" s="10" t="s">
        <v>42</v>
      </c>
      <c r="AN87" s="246" t="s">
        <v>2980</v>
      </c>
      <c r="AO87" t="str">
        <f>IFERROR(INDEX([1]DATOS!$L$452:$L$45500,MATCH(F87,[1]DATOS!$F$452:$F$9810,0)),"")</f>
        <v/>
      </c>
    </row>
    <row r="88" spans="1:41" ht="15" customHeight="1" x14ac:dyDescent="0.25">
      <c r="A88" s="17" t="s">
        <v>5971</v>
      </c>
      <c r="B88" s="15" t="str">
        <f>IFERROR(INDEX([1]DATOS!$N$452:$N$45500,MATCH(F88,[1]DATOS!$F$452:$F$9810,0)),"")</f>
        <v/>
      </c>
      <c r="C88" s="322">
        <v>86</v>
      </c>
      <c r="D88" s="37" t="s">
        <v>6180</v>
      </c>
      <c r="E88" s="201" t="s">
        <v>359</v>
      </c>
      <c r="F88" s="391">
        <v>840216</v>
      </c>
      <c r="G88" s="225">
        <v>45</v>
      </c>
      <c r="H88" s="32" t="s">
        <v>2</v>
      </c>
      <c r="I88" s="37">
        <v>15</v>
      </c>
      <c r="J88" s="37">
        <v>13200</v>
      </c>
      <c r="K88" s="37" t="s">
        <v>25</v>
      </c>
      <c r="L88" s="37" t="s">
        <v>1581</v>
      </c>
      <c r="M88" s="37" t="s">
        <v>2980</v>
      </c>
      <c r="N88" s="234">
        <v>12</v>
      </c>
      <c r="O88" s="235">
        <v>42451</v>
      </c>
      <c r="P88" s="236">
        <v>42471</v>
      </c>
      <c r="Q88" s="99">
        <v>42412</v>
      </c>
      <c r="R88" s="94">
        <v>42412</v>
      </c>
      <c r="S88" s="9">
        <v>42429</v>
      </c>
      <c r="T88" s="9" t="s">
        <v>153</v>
      </c>
      <c r="U88" s="9" t="s">
        <v>3605</v>
      </c>
      <c r="V88" s="9" t="s">
        <v>153</v>
      </c>
      <c r="W88" s="9" t="s">
        <v>153</v>
      </c>
      <c r="X88" s="9" t="s">
        <v>153</v>
      </c>
      <c r="Y88" s="9" t="s">
        <v>153</v>
      </c>
      <c r="Z88" s="9" t="s">
        <v>153</v>
      </c>
      <c r="AA88" s="9" t="s">
        <v>153</v>
      </c>
      <c r="AB88" s="9" t="s">
        <v>153</v>
      </c>
      <c r="AC88" s="9">
        <v>42466</v>
      </c>
      <c r="AD88" s="9">
        <v>42466</v>
      </c>
      <c r="AE88" s="9">
        <v>42468</v>
      </c>
      <c r="AF88" s="7">
        <f>IFERROR(INDEX('[2]2016'!$AP$2:$AP$7720,MATCH(F88,'[2]2016'!$A$2:$A$7720,0)),"")</f>
        <v>42479</v>
      </c>
      <c r="AG88" s="23" t="s">
        <v>4569</v>
      </c>
      <c r="AH88" s="23" t="s">
        <v>4520</v>
      </c>
      <c r="AI88" s="23" t="s">
        <v>4521</v>
      </c>
      <c r="AJ88" s="23" t="s">
        <v>2</v>
      </c>
      <c r="AK88" s="23" t="s">
        <v>4522</v>
      </c>
      <c r="AL88" s="23" t="s">
        <v>42</v>
      </c>
      <c r="AM88" s="10" t="s">
        <v>42</v>
      </c>
      <c r="AN88" s="246" t="s">
        <v>2980</v>
      </c>
      <c r="AO88" t="str">
        <f>IFERROR(INDEX([1]DATOS!$L$452:$L$45500,MATCH(F88,[1]DATOS!$F$452:$F$9810,0)),"")</f>
        <v/>
      </c>
    </row>
    <row r="89" spans="1:41" ht="15" customHeight="1" x14ac:dyDescent="0.25">
      <c r="A89" s="17" t="s">
        <v>4711</v>
      </c>
      <c r="B89" s="15" t="str">
        <f>IFERROR(INDEX([1]DATOS!$N$452:$N$45500,MATCH(F89,[1]DATOS!$F$452:$F$9810,0)),"")</f>
        <v/>
      </c>
      <c r="C89" s="322" t="s">
        <v>6190</v>
      </c>
      <c r="D89" s="37" t="s">
        <v>5073</v>
      </c>
      <c r="E89" s="201" t="s">
        <v>359</v>
      </c>
      <c r="F89" s="391">
        <v>850216</v>
      </c>
      <c r="G89" s="225">
        <v>112.5</v>
      </c>
      <c r="H89" s="32" t="s">
        <v>2</v>
      </c>
      <c r="I89" s="37">
        <v>15</v>
      </c>
      <c r="J89" s="37">
        <v>13200</v>
      </c>
      <c r="K89" s="37" t="s">
        <v>25</v>
      </c>
      <c r="L89" s="37" t="s">
        <v>1581</v>
      </c>
      <c r="M89" s="37" t="s">
        <v>6193</v>
      </c>
      <c r="N89" s="234">
        <v>10</v>
      </c>
      <c r="O89" s="235">
        <v>42441</v>
      </c>
      <c r="P89" s="236">
        <f>O89</f>
        <v>42441</v>
      </c>
      <c r="Q89" s="99">
        <v>42415</v>
      </c>
      <c r="R89" s="94">
        <v>42415</v>
      </c>
      <c r="S89" s="9">
        <v>42425</v>
      </c>
      <c r="T89" s="9" t="s">
        <v>153</v>
      </c>
      <c r="U89" s="9" t="s">
        <v>3605</v>
      </c>
      <c r="V89" s="9" t="s">
        <v>153</v>
      </c>
      <c r="W89" s="9" t="s">
        <v>153</v>
      </c>
      <c r="X89" s="9" t="s">
        <v>153</v>
      </c>
      <c r="Y89" s="9" t="s">
        <v>153</v>
      </c>
      <c r="Z89" s="9" t="s">
        <v>153</v>
      </c>
      <c r="AA89" s="9" t="s">
        <v>153</v>
      </c>
      <c r="AB89" s="9" t="s">
        <v>153</v>
      </c>
      <c r="AC89" s="9" t="s">
        <v>153</v>
      </c>
      <c r="AD89" s="9">
        <v>42432</v>
      </c>
      <c r="AE89" s="9">
        <v>42433</v>
      </c>
      <c r="AF89" s="7">
        <f>IFERROR(INDEX('[2]2016'!$AP$2:$AP$7720,MATCH(F89,'[2]2016'!$A$2:$A$7720,0)),"")</f>
        <v>42436</v>
      </c>
      <c r="AG89" s="23" t="s">
        <v>4569</v>
      </c>
      <c r="AH89" s="23" t="s">
        <v>4520</v>
      </c>
      <c r="AI89" s="23" t="s">
        <v>4521</v>
      </c>
      <c r="AJ89" s="23" t="s">
        <v>2</v>
      </c>
      <c r="AK89" s="23" t="s">
        <v>4522</v>
      </c>
      <c r="AL89" s="23" t="s">
        <v>42</v>
      </c>
      <c r="AM89" s="10" t="s">
        <v>42</v>
      </c>
      <c r="AN89" s="246" t="s">
        <v>6193</v>
      </c>
      <c r="AO89" t="str">
        <f>IFERROR(INDEX([1]DATOS!$L$452:$L$45500,MATCH(F89,[1]DATOS!$F$452:$F$9810,0)),"")</f>
        <v/>
      </c>
    </row>
    <row r="90" spans="1:41" ht="15" customHeight="1" x14ac:dyDescent="0.25">
      <c r="A90" s="17" t="s">
        <v>4711</v>
      </c>
      <c r="B90" s="15" t="str">
        <f>IFERROR(INDEX([1]DATOS!$N$452:$N$45500,MATCH(F90,[1]DATOS!$F$452:$F$9810,0)),"")</f>
        <v/>
      </c>
      <c r="C90" s="322" t="s">
        <v>6190</v>
      </c>
      <c r="D90" s="37" t="s">
        <v>5073</v>
      </c>
      <c r="E90" s="201" t="s">
        <v>359</v>
      </c>
      <c r="F90" s="391">
        <v>860216</v>
      </c>
      <c r="G90" s="225">
        <v>112.5</v>
      </c>
      <c r="H90" s="32" t="s">
        <v>2</v>
      </c>
      <c r="I90" s="37">
        <v>15</v>
      </c>
      <c r="J90" s="37">
        <v>13200</v>
      </c>
      <c r="K90" s="37" t="s">
        <v>25</v>
      </c>
      <c r="L90" s="37" t="s">
        <v>1581</v>
      </c>
      <c r="M90" s="37" t="s">
        <v>6193</v>
      </c>
      <c r="N90" s="234">
        <v>10</v>
      </c>
      <c r="O90" s="235">
        <v>42441</v>
      </c>
      <c r="P90" s="236">
        <v>42475</v>
      </c>
      <c r="Q90" s="99">
        <v>42415</v>
      </c>
      <c r="R90" s="94">
        <v>42415</v>
      </c>
      <c r="S90" s="9">
        <v>42425</v>
      </c>
      <c r="T90" s="9" t="s">
        <v>153</v>
      </c>
      <c r="U90" s="9" t="s">
        <v>3605</v>
      </c>
      <c r="V90" s="9" t="s">
        <v>153</v>
      </c>
      <c r="W90" s="9" t="s">
        <v>153</v>
      </c>
      <c r="X90" s="9" t="s">
        <v>153</v>
      </c>
      <c r="Y90" s="9" t="s">
        <v>153</v>
      </c>
      <c r="Z90" s="9" t="s">
        <v>153</v>
      </c>
      <c r="AA90" s="9" t="s">
        <v>153</v>
      </c>
      <c r="AB90" s="9" t="s">
        <v>153</v>
      </c>
      <c r="AC90" s="9">
        <v>42480</v>
      </c>
      <c r="AD90" s="9">
        <v>42480</v>
      </c>
      <c r="AE90" s="9">
        <v>42481</v>
      </c>
      <c r="AF90" s="7">
        <f>IFERROR(INDEX('[2]2016'!$AP$2:$AP$7720,MATCH(F90,'[2]2016'!$A$2:$A$7720,0)),"")</f>
        <v>42577</v>
      </c>
      <c r="AG90" s="23" t="s">
        <v>4569</v>
      </c>
      <c r="AH90" s="23" t="s">
        <v>4520</v>
      </c>
      <c r="AI90" s="23" t="s">
        <v>4521</v>
      </c>
      <c r="AJ90" s="23" t="s">
        <v>2</v>
      </c>
      <c r="AK90" s="23" t="s">
        <v>4522</v>
      </c>
      <c r="AL90" s="23" t="s">
        <v>42</v>
      </c>
      <c r="AM90" s="10" t="s">
        <v>42</v>
      </c>
      <c r="AN90" s="246" t="s">
        <v>6193</v>
      </c>
      <c r="AO90" t="str">
        <f>IFERROR(INDEX([1]DATOS!$L$452:$L$45500,MATCH(F90,[1]DATOS!$F$452:$F$9810,0)),"")</f>
        <v/>
      </c>
    </row>
    <row r="91" spans="1:41" ht="15" customHeight="1" x14ac:dyDescent="0.25">
      <c r="A91" s="17" t="s">
        <v>4711</v>
      </c>
      <c r="B91" s="15" t="str">
        <f>IFERROR(INDEX([1]DATOS!$N$452:$N$45500,MATCH(F91,[1]DATOS!$F$452:$F$9810,0)),"")</f>
        <v/>
      </c>
      <c r="C91" s="322" t="s">
        <v>6190</v>
      </c>
      <c r="D91" s="37" t="s">
        <v>5073</v>
      </c>
      <c r="E91" s="201" t="s">
        <v>359</v>
      </c>
      <c r="F91" s="391">
        <v>870216</v>
      </c>
      <c r="G91" s="225">
        <v>112.5</v>
      </c>
      <c r="H91" s="32" t="s">
        <v>2</v>
      </c>
      <c r="I91" s="37">
        <v>15</v>
      </c>
      <c r="J91" s="37">
        <v>13200</v>
      </c>
      <c r="K91" s="37" t="s">
        <v>25</v>
      </c>
      <c r="L91" s="37" t="s">
        <v>1581</v>
      </c>
      <c r="M91" s="37" t="s">
        <v>6193</v>
      </c>
      <c r="N91" s="234">
        <v>10</v>
      </c>
      <c r="O91" s="235">
        <v>42441</v>
      </c>
      <c r="P91" s="236">
        <v>42445</v>
      </c>
      <c r="Q91" s="99">
        <v>42415</v>
      </c>
      <c r="R91" s="94">
        <v>42415</v>
      </c>
      <c r="S91" s="9">
        <v>42425</v>
      </c>
      <c r="T91" s="9" t="s">
        <v>153</v>
      </c>
      <c r="U91" s="9" t="s">
        <v>3605</v>
      </c>
      <c r="V91" s="9" t="s">
        <v>153</v>
      </c>
      <c r="W91" s="9" t="s">
        <v>153</v>
      </c>
      <c r="X91" s="9" t="s">
        <v>153</v>
      </c>
      <c r="Y91" s="9" t="s">
        <v>153</v>
      </c>
      <c r="Z91" s="9" t="s">
        <v>153</v>
      </c>
      <c r="AA91" s="9" t="s">
        <v>153</v>
      </c>
      <c r="AB91" s="9" t="s">
        <v>153</v>
      </c>
      <c r="AC91" s="9">
        <v>42439</v>
      </c>
      <c r="AD91" s="9">
        <v>42439</v>
      </c>
      <c r="AE91" s="9">
        <v>42443</v>
      </c>
      <c r="AF91" s="7">
        <f>IFERROR(INDEX('[2]2016'!$AP$2:$AP$7720,MATCH(F91,'[2]2016'!$A$2:$A$7720,0)),"")</f>
        <v>42479</v>
      </c>
      <c r="AG91" s="23" t="s">
        <v>4569</v>
      </c>
      <c r="AH91" s="23" t="s">
        <v>4520</v>
      </c>
      <c r="AI91" s="23" t="s">
        <v>4521</v>
      </c>
      <c r="AJ91" s="23" t="s">
        <v>2</v>
      </c>
      <c r="AK91" s="23" t="s">
        <v>4522</v>
      </c>
      <c r="AL91" s="23" t="s">
        <v>42</v>
      </c>
      <c r="AM91" s="10" t="s">
        <v>42</v>
      </c>
      <c r="AN91" s="246" t="s">
        <v>6193</v>
      </c>
      <c r="AO91" t="str">
        <f>IFERROR(INDEX([1]DATOS!$L$452:$L$45500,MATCH(F91,[1]DATOS!$F$452:$F$9810,0)),"")</f>
        <v/>
      </c>
    </row>
    <row r="92" spans="1:41" ht="15" customHeight="1" x14ac:dyDescent="0.25">
      <c r="A92" s="17" t="s">
        <v>4711</v>
      </c>
      <c r="B92" s="15" t="str">
        <f>IFERROR(INDEX([1]DATOS!$N$452:$N$45500,MATCH(F92,[1]DATOS!$F$452:$F$9810,0)),"")</f>
        <v/>
      </c>
      <c r="C92" s="322" t="s">
        <v>6190</v>
      </c>
      <c r="D92" s="37" t="s">
        <v>5073</v>
      </c>
      <c r="E92" s="201" t="s">
        <v>359</v>
      </c>
      <c r="F92" s="391">
        <v>880216</v>
      </c>
      <c r="G92" s="225">
        <v>112.5</v>
      </c>
      <c r="H92" s="32" t="s">
        <v>2</v>
      </c>
      <c r="I92" s="37">
        <v>15</v>
      </c>
      <c r="J92" s="37">
        <v>13200</v>
      </c>
      <c r="K92" s="37" t="s">
        <v>25</v>
      </c>
      <c r="L92" s="37" t="s">
        <v>1581</v>
      </c>
      <c r="M92" s="37" t="s">
        <v>6193</v>
      </c>
      <c r="N92" s="234">
        <v>10</v>
      </c>
      <c r="O92" s="235">
        <v>42441</v>
      </c>
      <c r="P92" s="236">
        <v>42445</v>
      </c>
      <c r="Q92" s="99">
        <v>42415</v>
      </c>
      <c r="R92" s="94">
        <v>42415</v>
      </c>
      <c r="S92" s="9">
        <v>42426</v>
      </c>
      <c r="T92" s="9" t="s">
        <v>153</v>
      </c>
      <c r="U92" s="9" t="s">
        <v>3605</v>
      </c>
      <c r="V92" s="9" t="s">
        <v>153</v>
      </c>
      <c r="W92" s="9" t="s">
        <v>153</v>
      </c>
      <c r="X92" s="9" t="s">
        <v>153</v>
      </c>
      <c r="Y92" s="9" t="s">
        <v>153</v>
      </c>
      <c r="Z92" s="9" t="s">
        <v>153</v>
      </c>
      <c r="AA92" s="9" t="s">
        <v>153</v>
      </c>
      <c r="AB92" s="9" t="s">
        <v>153</v>
      </c>
      <c r="AC92" s="9">
        <v>42441</v>
      </c>
      <c r="AD92" s="9">
        <v>42441</v>
      </c>
      <c r="AE92" s="9">
        <v>42443</v>
      </c>
      <c r="AF92" s="7">
        <f>IFERROR(INDEX('[2]2016'!$AP$2:$AP$7720,MATCH(F92,'[2]2016'!$A$2:$A$7720,0)),"")</f>
        <v>42479</v>
      </c>
      <c r="AG92" s="23" t="s">
        <v>4569</v>
      </c>
      <c r="AH92" s="23" t="s">
        <v>4520</v>
      </c>
      <c r="AI92" s="23" t="s">
        <v>4521</v>
      </c>
      <c r="AJ92" s="23" t="s">
        <v>2</v>
      </c>
      <c r="AK92" s="23" t="s">
        <v>4522</v>
      </c>
      <c r="AL92" s="23" t="s">
        <v>42</v>
      </c>
      <c r="AM92" s="10" t="s">
        <v>42</v>
      </c>
      <c r="AN92" s="246" t="s">
        <v>6193</v>
      </c>
      <c r="AO92" t="str">
        <f>IFERROR(INDEX([1]DATOS!$L$452:$L$45500,MATCH(F92,[1]DATOS!$F$452:$F$9810,0)),"")</f>
        <v/>
      </c>
    </row>
    <row r="93" spans="1:41" ht="15" customHeight="1" x14ac:dyDescent="0.25">
      <c r="A93" s="17" t="s">
        <v>4711</v>
      </c>
      <c r="B93" s="15" t="str">
        <f>IFERROR(INDEX([1]DATOS!$N$452:$N$45500,MATCH(F93,[1]DATOS!$F$452:$F$9810,0)),"")</f>
        <v/>
      </c>
      <c r="C93" s="322" t="s">
        <v>6190</v>
      </c>
      <c r="D93" s="37" t="s">
        <v>5073</v>
      </c>
      <c r="E93" s="201" t="s">
        <v>359</v>
      </c>
      <c r="F93" s="391">
        <v>890216</v>
      </c>
      <c r="G93" s="225">
        <v>112.5</v>
      </c>
      <c r="H93" s="32" t="s">
        <v>2</v>
      </c>
      <c r="I93" s="37">
        <v>15</v>
      </c>
      <c r="J93" s="37">
        <v>13200</v>
      </c>
      <c r="K93" s="37" t="s">
        <v>25</v>
      </c>
      <c r="L93" s="37" t="s">
        <v>1581</v>
      </c>
      <c r="M93" s="37" t="s">
        <v>6193</v>
      </c>
      <c r="N93" s="234">
        <v>10</v>
      </c>
      <c r="O93" s="235">
        <v>42441</v>
      </c>
      <c r="P93" s="236">
        <v>42445</v>
      </c>
      <c r="Q93" s="99">
        <v>42415</v>
      </c>
      <c r="R93" s="94">
        <v>42415</v>
      </c>
      <c r="S93" s="9">
        <v>42426</v>
      </c>
      <c r="T93" s="9" t="s">
        <v>153</v>
      </c>
      <c r="U93" s="9" t="s">
        <v>3605</v>
      </c>
      <c r="V93" s="9" t="s">
        <v>153</v>
      </c>
      <c r="W93" s="9" t="s">
        <v>153</v>
      </c>
      <c r="X93" s="9" t="s">
        <v>153</v>
      </c>
      <c r="Y93" s="9" t="s">
        <v>153</v>
      </c>
      <c r="Z93" s="9" t="s">
        <v>153</v>
      </c>
      <c r="AA93" s="9" t="s">
        <v>153</v>
      </c>
      <c r="AB93" s="9" t="s">
        <v>153</v>
      </c>
      <c r="AC93" s="9">
        <v>42441</v>
      </c>
      <c r="AD93" s="9">
        <v>42441</v>
      </c>
      <c r="AE93" s="9">
        <v>42443</v>
      </c>
      <c r="AF93" s="7">
        <f>IFERROR(INDEX('[2]2016'!$AP$2:$AP$7720,MATCH(F93,'[2]2016'!$A$2:$A$7720,0)),"")</f>
        <v>42479</v>
      </c>
      <c r="AG93" s="23" t="s">
        <v>4569</v>
      </c>
      <c r="AH93" s="23" t="s">
        <v>4520</v>
      </c>
      <c r="AI93" s="23" t="s">
        <v>4521</v>
      </c>
      <c r="AJ93" s="23" t="s">
        <v>2</v>
      </c>
      <c r="AK93" s="23" t="s">
        <v>4522</v>
      </c>
      <c r="AL93" s="23" t="s">
        <v>42</v>
      </c>
      <c r="AM93" s="10" t="s">
        <v>42</v>
      </c>
      <c r="AN93" s="246" t="s">
        <v>6193</v>
      </c>
      <c r="AO93" t="str">
        <f>IFERROR(INDEX([1]DATOS!$L$452:$L$45500,MATCH(F93,[1]DATOS!$F$452:$F$9810,0)),"")</f>
        <v/>
      </c>
    </row>
    <row r="94" spans="1:41" ht="15" customHeight="1" x14ac:dyDescent="0.25">
      <c r="A94" s="17" t="s">
        <v>4711</v>
      </c>
      <c r="B94" s="15" t="str">
        <f>IFERROR(INDEX([1]DATOS!$N$452:$N$45500,MATCH(F94,[1]DATOS!$F$452:$F$9810,0)),"")</f>
        <v/>
      </c>
      <c r="C94" s="322" t="s">
        <v>6190</v>
      </c>
      <c r="D94" s="37" t="s">
        <v>5073</v>
      </c>
      <c r="E94" s="201" t="s">
        <v>359</v>
      </c>
      <c r="F94" s="391">
        <v>900216</v>
      </c>
      <c r="G94" s="225">
        <v>112.5</v>
      </c>
      <c r="H94" s="32" t="s">
        <v>2</v>
      </c>
      <c r="I94" s="37">
        <v>15</v>
      </c>
      <c r="J94" s="37">
        <v>13200</v>
      </c>
      <c r="K94" s="37" t="s">
        <v>25</v>
      </c>
      <c r="L94" s="37" t="s">
        <v>1581</v>
      </c>
      <c r="M94" s="37" t="s">
        <v>6193</v>
      </c>
      <c r="N94" s="234">
        <v>10</v>
      </c>
      <c r="O94" s="235">
        <v>42441</v>
      </c>
      <c r="P94" s="236">
        <v>42475</v>
      </c>
      <c r="Q94" s="99">
        <v>42415</v>
      </c>
      <c r="R94" s="94">
        <v>42415</v>
      </c>
      <c r="S94" s="9">
        <v>42429</v>
      </c>
      <c r="T94" s="9" t="s">
        <v>153</v>
      </c>
      <c r="U94" s="9" t="s">
        <v>3605</v>
      </c>
      <c r="V94" s="9" t="s">
        <v>153</v>
      </c>
      <c r="W94" s="9" t="s">
        <v>153</v>
      </c>
      <c r="X94" s="9" t="s">
        <v>153</v>
      </c>
      <c r="Y94" s="9" t="s">
        <v>153</v>
      </c>
      <c r="Z94" s="9" t="s">
        <v>153</v>
      </c>
      <c r="AA94" s="9" t="s">
        <v>153</v>
      </c>
      <c r="AB94" s="9" t="s">
        <v>153</v>
      </c>
      <c r="AC94" s="9" t="s">
        <v>153</v>
      </c>
      <c r="AD94" s="9" t="s">
        <v>153</v>
      </c>
      <c r="AE94" s="9">
        <v>42464</v>
      </c>
      <c r="AF94" s="7">
        <f>IFERROR(INDEX('[2]2016'!$AP$2:$AP$7720,MATCH(F94,'[2]2016'!$A$2:$A$7720,0)),"")</f>
        <v>42479</v>
      </c>
      <c r="AG94" s="23" t="s">
        <v>4569</v>
      </c>
      <c r="AH94" s="23" t="s">
        <v>4520</v>
      </c>
      <c r="AI94" s="23" t="s">
        <v>4521</v>
      </c>
      <c r="AJ94" s="23" t="s">
        <v>2</v>
      </c>
      <c r="AK94" s="23" t="s">
        <v>4522</v>
      </c>
      <c r="AL94" s="23" t="s">
        <v>42</v>
      </c>
      <c r="AM94" s="10" t="s">
        <v>42</v>
      </c>
      <c r="AN94" s="246" t="s">
        <v>6193</v>
      </c>
      <c r="AO94" t="str">
        <f>IFERROR(INDEX([1]DATOS!$L$452:$L$45500,MATCH(F94,[1]DATOS!$F$452:$F$9810,0)),"")</f>
        <v/>
      </c>
    </row>
    <row r="95" spans="1:41" ht="15" customHeight="1" x14ac:dyDescent="0.25">
      <c r="A95" s="17" t="s">
        <v>4711</v>
      </c>
      <c r="B95" s="15" t="str">
        <f>IFERROR(INDEX([1]DATOS!$N$452:$N$45500,MATCH(F95,[1]DATOS!$F$452:$F$9810,0)),"")</f>
        <v/>
      </c>
      <c r="C95" s="322" t="s">
        <v>6190</v>
      </c>
      <c r="D95" s="37" t="s">
        <v>5073</v>
      </c>
      <c r="E95" s="201" t="s">
        <v>359</v>
      </c>
      <c r="F95" s="391">
        <v>910216</v>
      </c>
      <c r="G95" s="225">
        <v>112.5</v>
      </c>
      <c r="H95" s="32" t="s">
        <v>2</v>
      </c>
      <c r="I95" s="37">
        <v>15</v>
      </c>
      <c r="J95" s="37">
        <v>13200</v>
      </c>
      <c r="K95" s="37" t="s">
        <v>25</v>
      </c>
      <c r="L95" s="37" t="s">
        <v>1581</v>
      </c>
      <c r="M95" s="37" t="s">
        <v>6193</v>
      </c>
      <c r="N95" s="234">
        <v>10</v>
      </c>
      <c r="O95" s="235">
        <v>42441</v>
      </c>
      <c r="P95" s="236">
        <v>42475</v>
      </c>
      <c r="Q95" s="99">
        <v>42415</v>
      </c>
      <c r="R95" s="94">
        <v>42415</v>
      </c>
      <c r="S95" s="9">
        <v>42430</v>
      </c>
      <c r="T95" s="9" t="s">
        <v>153</v>
      </c>
      <c r="U95" s="9" t="s">
        <v>3605</v>
      </c>
      <c r="V95" s="9" t="s">
        <v>153</v>
      </c>
      <c r="W95" s="9" t="s">
        <v>153</v>
      </c>
      <c r="X95" s="9" t="s">
        <v>153</v>
      </c>
      <c r="Y95" s="9" t="s">
        <v>153</v>
      </c>
      <c r="Z95" s="9" t="s">
        <v>153</v>
      </c>
      <c r="AA95" s="9" t="s">
        <v>153</v>
      </c>
      <c r="AB95" s="9" t="s">
        <v>153</v>
      </c>
      <c r="AC95" s="9" t="s">
        <v>153</v>
      </c>
      <c r="AD95" s="9" t="s">
        <v>153</v>
      </c>
      <c r="AE95" s="9">
        <v>42474</v>
      </c>
      <c r="AF95" s="7">
        <f>IFERROR(INDEX('[2]2016'!$AP$2:$AP$7720,MATCH(F95,'[2]2016'!$A$2:$A$7720,0)),"")</f>
        <v>42479</v>
      </c>
      <c r="AG95" s="23" t="s">
        <v>4569</v>
      </c>
      <c r="AH95" s="23" t="s">
        <v>4520</v>
      </c>
      <c r="AI95" s="23" t="s">
        <v>4521</v>
      </c>
      <c r="AJ95" s="23" t="s">
        <v>2</v>
      </c>
      <c r="AK95" s="23" t="s">
        <v>4522</v>
      </c>
      <c r="AL95" s="23" t="s">
        <v>42</v>
      </c>
      <c r="AM95" s="10" t="s">
        <v>42</v>
      </c>
      <c r="AN95" s="246" t="s">
        <v>6193</v>
      </c>
      <c r="AO95" t="str">
        <f>IFERROR(INDEX([1]DATOS!$L$452:$L$45500,MATCH(F95,[1]DATOS!$F$452:$F$9810,0)),"")</f>
        <v/>
      </c>
    </row>
    <row r="96" spans="1:41" ht="15" customHeight="1" x14ac:dyDescent="0.25">
      <c r="A96" s="17" t="s">
        <v>6216</v>
      </c>
      <c r="B96" s="15" t="str">
        <f>IFERROR(INDEX([1]DATOS!$N$452:$N$45500,MATCH(F96,[1]DATOS!$F$452:$F$9810,0)),"")</f>
        <v/>
      </c>
      <c r="C96" s="322" t="s">
        <v>6190</v>
      </c>
      <c r="D96" s="37" t="s">
        <v>5073</v>
      </c>
      <c r="E96" s="201" t="s">
        <v>359</v>
      </c>
      <c r="F96" s="391">
        <v>920216</v>
      </c>
      <c r="G96" s="225">
        <v>75</v>
      </c>
      <c r="H96" s="32" t="s">
        <v>2</v>
      </c>
      <c r="I96" s="37">
        <v>15</v>
      </c>
      <c r="J96" s="37">
        <v>13200</v>
      </c>
      <c r="K96" s="37" t="s">
        <v>25</v>
      </c>
      <c r="L96" s="37" t="s">
        <v>1581</v>
      </c>
      <c r="M96" s="37" t="s">
        <v>6193</v>
      </c>
      <c r="N96" s="234">
        <v>9</v>
      </c>
      <c r="O96" s="235">
        <v>42431</v>
      </c>
      <c r="P96" s="236">
        <f>O96</f>
        <v>42431</v>
      </c>
      <c r="Q96" s="99">
        <v>42416</v>
      </c>
      <c r="R96" s="94">
        <v>42416</v>
      </c>
      <c r="S96" s="9">
        <v>42424</v>
      </c>
      <c r="T96" s="9" t="s">
        <v>153</v>
      </c>
      <c r="U96" s="9" t="s">
        <v>3605</v>
      </c>
      <c r="V96" s="9" t="s">
        <v>153</v>
      </c>
      <c r="W96" s="9" t="s">
        <v>153</v>
      </c>
      <c r="X96" s="9" t="s">
        <v>153</v>
      </c>
      <c r="Y96" s="9" t="s">
        <v>153</v>
      </c>
      <c r="Z96" s="9" t="s">
        <v>153</v>
      </c>
      <c r="AA96" s="9" t="s">
        <v>153</v>
      </c>
      <c r="AB96" s="9" t="s">
        <v>153</v>
      </c>
      <c r="AC96" s="9">
        <v>42431</v>
      </c>
      <c r="AD96" s="9">
        <v>42431</v>
      </c>
      <c r="AE96" s="9">
        <v>42432</v>
      </c>
      <c r="AF96" s="7">
        <f>IFERROR(INDEX('[2]2016'!$AP$2:$AP$7720,MATCH(F96,'[2]2016'!$A$2:$A$7720,0)),"")</f>
        <v>42436</v>
      </c>
      <c r="AG96" s="23" t="s">
        <v>4569</v>
      </c>
      <c r="AH96" s="23" t="s">
        <v>4520</v>
      </c>
      <c r="AI96" s="23" t="s">
        <v>4521</v>
      </c>
      <c r="AJ96" s="23" t="s">
        <v>2</v>
      </c>
      <c r="AK96" s="23" t="s">
        <v>4522</v>
      </c>
      <c r="AL96" s="23" t="s">
        <v>42</v>
      </c>
      <c r="AM96" s="10" t="s">
        <v>42</v>
      </c>
      <c r="AN96" s="246" t="s">
        <v>6193</v>
      </c>
      <c r="AO96" t="str">
        <f>IFERROR(INDEX([1]DATOS!$L$452:$L$45500,MATCH(F96,[1]DATOS!$F$452:$F$9810,0)),"")</f>
        <v/>
      </c>
    </row>
    <row r="97" spans="1:41" ht="15" customHeight="1" x14ac:dyDescent="0.25">
      <c r="A97" s="17" t="s">
        <v>6216</v>
      </c>
      <c r="B97" s="15" t="str">
        <f>IFERROR(INDEX([1]DATOS!$N$452:$N$45500,MATCH(F97,[1]DATOS!$F$452:$F$9810,0)),"")</f>
        <v/>
      </c>
      <c r="C97" s="322" t="s">
        <v>6190</v>
      </c>
      <c r="D97" s="37" t="s">
        <v>5073</v>
      </c>
      <c r="E97" s="201" t="s">
        <v>359</v>
      </c>
      <c r="F97" s="391">
        <v>930216</v>
      </c>
      <c r="G97" s="225">
        <v>75</v>
      </c>
      <c r="H97" s="32" t="s">
        <v>2</v>
      </c>
      <c r="I97" s="37">
        <v>15</v>
      </c>
      <c r="J97" s="37">
        <v>13200</v>
      </c>
      <c r="K97" s="37" t="s">
        <v>25</v>
      </c>
      <c r="L97" s="37" t="s">
        <v>1581</v>
      </c>
      <c r="M97" s="37" t="s">
        <v>6194</v>
      </c>
      <c r="N97" s="234">
        <v>10</v>
      </c>
      <c r="O97" s="235">
        <v>42441</v>
      </c>
      <c r="P97" s="236">
        <f>O97</f>
        <v>42441</v>
      </c>
      <c r="Q97" s="99">
        <v>42416</v>
      </c>
      <c r="R97" s="94">
        <v>42416</v>
      </c>
      <c r="S97" s="9">
        <v>42425</v>
      </c>
      <c r="T97" s="9" t="s">
        <v>153</v>
      </c>
      <c r="U97" s="9" t="s">
        <v>3605</v>
      </c>
      <c r="V97" s="9" t="s">
        <v>153</v>
      </c>
      <c r="W97" s="9" t="s">
        <v>153</v>
      </c>
      <c r="X97" s="9" t="s">
        <v>153</v>
      </c>
      <c r="Y97" s="9" t="s">
        <v>153</v>
      </c>
      <c r="Z97" s="9" t="s">
        <v>153</v>
      </c>
      <c r="AA97" s="9" t="s">
        <v>153</v>
      </c>
      <c r="AB97" s="9" t="s">
        <v>153</v>
      </c>
      <c r="AC97" s="9" t="s">
        <v>153</v>
      </c>
      <c r="AD97" s="9" t="s">
        <v>153</v>
      </c>
      <c r="AE97" s="9">
        <v>42434</v>
      </c>
      <c r="AF97" s="7">
        <f>IFERROR(INDEX('[2]2016'!$AP$2:$AP$7720,MATCH(F97,'[2]2016'!$A$2:$A$7720,0)),"")</f>
        <v>42436</v>
      </c>
      <c r="AG97" s="23" t="s">
        <v>4569</v>
      </c>
      <c r="AH97" s="23" t="s">
        <v>4520</v>
      </c>
      <c r="AI97" s="23" t="s">
        <v>4521</v>
      </c>
      <c r="AJ97" s="23" t="s">
        <v>2</v>
      </c>
      <c r="AK97" s="23" t="s">
        <v>4522</v>
      </c>
      <c r="AL97" s="23" t="s">
        <v>42</v>
      </c>
      <c r="AM97" s="10" t="s">
        <v>42</v>
      </c>
      <c r="AN97" s="246" t="s">
        <v>6194</v>
      </c>
      <c r="AO97" t="str">
        <f>IFERROR(INDEX([1]DATOS!$L$452:$L$45500,MATCH(F97,[1]DATOS!$F$452:$F$9810,0)),"")</f>
        <v/>
      </c>
    </row>
    <row r="98" spans="1:41" ht="15" customHeight="1" x14ac:dyDescent="0.25">
      <c r="A98" s="17" t="s">
        <v>6216</v>
      </c>
      <c r="B98" s="15" t="str">
        <f>IFERROR(INDEX([1]DATOS!$N$452:$N$45500,MATCH(F98,[1]DATOS!$F$452:$F$9810,0)),"")</f>
        <v/>
      </c>
      <c r="C98" s="322" t="s">
        <v>6190</v>
      </c>
      <c r="D98" s="37" t="s">
        <v>5073</v>
      </c>
      <c r="E98" s="201" t="s">
        <v>359</v>
      </c>
      <c r="F98" s="391">
        <v>940216</v>
      </c>
      <c r="G98" s="225">
        <v>75</v>
      </c>
      <c r="H98" s="32" t="s">
        <v>2</v>
      </c>
      <c r="I98" s="37">
        <v>15</v>
      </c>
      <c r="J98" s="37">
        <v>13200</v>
      </c>
      <c r="K98" s="37" t="s">
        <v>25</v>
      </c>
      <c r="L98" s="37" t="s">
        <v>1581</v>
      </c>
      <c r="M98" s="37" t="s">
        <v>6194</v>
      </c>
      <c r="N98" s="234">
        <v>10</v>
      </c>
      <c r="O98" s="235">
        <v>42441</v>
      </c>
      <c r="P98" s="236">
        <v>42445</v>
      </c>
      <c r="Q98" s="99">
        <v>42416</v>
      </c>
      <c r="R98" s="94">
        <v>42416</v>
      </c>
      <c r="S98" s="9">
        <v>42426</v>
      </c>
      <c r="T98" s="9" t="s">
        <v>153</v>
      </c>
      <c r="U98" s="9" t="s">
        <v>3605</v>
      </c>
      <c r="V98" s="9" t="s">
        <v>153</v>
      </c>
      <c r="W98" s="9" t="s">
        <v>153</v>
      </c>
      <c r="X98" s="9" t="s">
        <v>153</v>
      </c>
      <c r="Y98" s="9" t="s">
        <v>153</v>
      </c>
      <c r="Z98" s="9" t="s">
        <v>153</v>
      </c>
      <c r="AA98" s="9" t="s">
        <v>153</v>
      </c>
      <c r="AB98" s="9" t="s">
        <v>153</v>
      </c>
      <c r="AC98" s="9">
        <v>42439</v>
      </c>
      <c r="AD98" s="9">
        <v>42439</v>
      </c>
      <c r="AE98" s="9">
        <v>42443</v>
      </c>
      <c r="AF98" s="7">
        <f>IFERROR(INDEX('[2]2016'!$AP$2:$AP$7720,MATCH(F98,'[2]2016'!$A$2:$A$7720,0)),"")</f>
        <v>42479</v>
      </c>
      <c r="AG98" s="23" t="s">
        <v>4569</v>
      </c>
      <c r="AH98" s="23" t="s">
        <v>4520</v>
      </c>
      <c r="AI98" s="23" t="s">
        <v>4521</v>
      </c>
      <c r="AJ98" s="23" t="s">
        <v>2</v>
      </c>
      <c r="AK98" s="23" t="s">
        <v>4522</v>
      </c>
      <c r="AL98" s="23" t="s">
        <v>42</v>
      </c>
      <c r="AM98" s="10" t="s">
        <v>42</v>
      </c>
      <c r="AN98" s="246" t="s">
        <v>6194</v>
      </c>
      <c r="AO98" t="str">
        <f>IFERROR(INDEX([1]DATOS!$L$452:$L$45500,MATCH(F98,[1]DATOS!$F$452:$F$9810,0)),"")</f>
        <v/>
      </c>
    </row>
    <row r="99" spans="1:41" ht="15" customHeight="1" x14ac:dyDescent="0.25">
      <c r="A99" s="17" t="s">
        <v>6288</v>
      </c>
      <c r="B99" s="15" t="str">
        <f>IFERROR(INDEX([1]DATOS!$N$452:$N$45500,MATCH(F99,[1]DATOS!$F$452:$F$9810,0)),"")</f>
        <v/>
      </c>
      <c r="C99" s="322" t="s">
        <v>6190</v>
      </c>
      <c r="D99" s="37" t="s">
        <v>5073</v>
      </c>
      <c r="E99" s="201" t="s">
        <v>359</v>
      </c>
      <c r="F99" s="391">
        <v>950216</v>
      </c>
      <c r="G99" s="225" t="s">
        <v>112</v>
      </c>
      <c r="H99" s="32" t="s">
        <v>76</v>
      </c>
      <c r="I99" s="37" t="s">
        <v>42</v>
      </c>
      <c r="J99" s="37" t="s">
        <v>113</v>
      </c>
      <c r="K99" s="37">
        <v>200</v>
      </c>
      <c r="L99" s="37" t="s">
        <v>42</v>
      </c>
      <c r="M99" s="37" t="s">
        <v>6195</v>
      </c>
      <c r="N99" s="234">
        <v>10</v>
      </c>
      <c r="O99" s="235">
        <v>42441</v>
      </c>
      <c r="P99" s="236">
        <v>42475</v>
      </c>
      <c r="Q99" s="99">
        <v>42417</v>
      </c>
      <c r="R99" s="94">
        <v>42417</v>
      </c>
      <c r="S99" s="7" t="s">
        <v>42</v>
      </c>
      <c r="T99" s="7" t="s">
        <v>42</v>
      </c>
      <c r="U99" s="7" t="s">
        <v>42</v>
      </c>
      <c r="V99" s="9" t="s">
        <v>153</v>
      </c>
      <c r="W99" s="9" t="s">
        <v>153</v>
      </c>
      <c r="X99" s="9" t="s">
        <v>153</v>
      </c>
      <c r="Y99" s="9" t="s">
        <v>153</v>
      </c>
      <c r="Z99" s="7" t="s">
        <v>42</v>
      </c>
      <c r="AA99" s="7" t="s">
        <v>42</v>
      </c>
      <c r="AB99" s="7" t="s">
        <v>42</v>
      </c>
      <c r="AC99" s="7">
        <v>42524</v>
      </c>
      <c r="AD99" s="396">
        <v>42524</v>
      </c>
      <c r="AE99" s="7">
        <v>42530</v>
      </c>
      <c r="AF99" s="7">
        <f>IFERROR(INDEX('[2]2016'!$AP$2:$AP$7720,MATCH(F99,'[2]2016'!$A$2:$A$7720,0)),"")</f>
        <v>42577</v>
      </c>
      <c r="AG99" s="23" t="s">
        <v>4569</v>
      </c>
      <c r="AH99" s="23" t="s">
        <v>42</v>
      </c>
      <c r="AI99" s="23" t="s">
        <v>42</v>
      </c>
      <c r="AJ99" s="23" t="s">
        <v>76</v>
      </c>
      <c r="AK99" s="23" t="s">
        <v>42</v>
      </c>
      <c r="AL99" s="23" t="s">
        <v>113</v>
      </c>
      <c r="AM99" s="10">
        <v>200</v>
      </c>
      <c r="AN99" s="246" t="s">
        <v>6200</v>
      </c>
      <c r="AO99" t="str">
        <f>IFERROR(INDEX([1]DATOS!$L$452:$L$45500,MATCH(F99,[1]DATOS!$F$452:$F$9810,0)),"")</f>
        <v/>
      </c>
    </row>
    <row r="100" spans="1:41" ht="15" customHeight="1" x14ac:dyDescent="0.25">
      <c r="A100" s="17" t="s">
        <v>6289</v>
      </c>
      <c r="B100" s="15" t="str">
        <f>IFERROR(INDEX([1]DATOS!$N$452:$N$45500,MATCH(F100,[1]DATOS!$F$452:$F$9810,0)),"")</f>
        <v/>
      </c>
      <c r="C100" s="322" t="s">
        <v>6190</v>
      </c>
      <c r="D100" s="37" t="s">
        <v>5073</v>
      </c>
      <c r="E100" s="201" t="s">
        <v>359</v>
      </c>
      <c r="F100" s="391">
        <v>960216</v>
      </c>
      <c r="G100" s="225" t="s">
        <v>745</v>
      </c>
      <c r="H100" s="32" t="s">
        <v>76</v>
      </c>
      <c r="I100" s="37" t="s">
        <v>42</v>
      </c>
      <c r="J100" s="37" t="s">
        <v>113</v>
      </c>
      <c r="K100" s="37" t="s">
        <v>6191</v>
      </c>
      <c r="L100" s="37" t="s">
        <v>42</v>
      </c>
      <c r="M100" s="37" t="s">
        <v>6196</v>
      </c>
      <c r="N100" s="234">
        <v>10</v>
      </c>
      <c r="O100" s="235">
        <v>42441</v>
      </c>
      <c r="P100" s="236">
        <v>42475</v>
      </c>
      <c r="Q100" s="99">
        <v>42418</v>
      </c>
      <c r="R100" s="94">
        <v>42418</v>
      </c>
      <c r="S100" s="7" t="s">
        <v>42</v>
      </c>
      <c r="T100" s="7" t="s">
        <v>42</v>
      </c>
      <c r="U100" s="7" t="s">
        <v>42</v>
      </c>
      <c r="V100" s="9" t="s">
        <v>153</v>
      </c>
      <c r="W100" s="9" t="s">
        <v>153</v>
      </c>
      <c r="X100" s="9" t="s">
        <v>153</v>
      </c>
      <c r="Y100" s="9" t="s">
        <v>153</v>
      </c>
      <c r="Z100" s="7" t="s">
        <v>42</v>
      </c>
      <c r="AA100" s="7" t="s">
        <v>42</v>
      </c>
      <c r="AB100" s="7" t="s">
        <v>42</v>
      </c>
      <c r="AC100" s="7">
        <v>42523</v>
      </c>
      <c r="AD100" s="396">
        <v>42523</v>
      </c>
      <c r="AE100" s="7">
        <v>42530</v>
      </c>
      <c r="AF100" s="7">
        <f>IFERROR(INDEX('[2]2016'!$AP$2:$AP$7720,MATCH(F100,'[2]2016'!$A$2:$A$7720,0)),"")</f>
        <v>42577</v>
      </c>
      <c r="AG100" s="23" t="s">
        <v>4569</v>
      </c>
      <c r="AH100" s="23" t="s">
        <v>42</v>
      </c>
      <c r="AI100" s="23" t="s">
        <v>42</v>
      </c>
      <c r="AJ100" s="23" t="s">
        <v>76</v>
      </c>
      <c r="AK100" s="23" t="s">
        <v>42</v>
      </c>
      <c r="AL100" s="23" t="s">
        <v>113</v>
      </c>
      <c r="AM100" s="10" t="s">
        <v>77</v>
      </c>
      <c r="AN100" s="246" t="s">
        <v>6196</v>
      </c>
      <c r="AO100" t="str">
        <f>IFERROR(INDEX([1]DATOS!$L$452:$L$45500,MATCH(F100,[1]DATOS!$F$452:$F$9810,0)),"")</f>
        <v/>
      </c>
    </row>
    <row r="101" spans="1:41" ht="15" customHeight="1" x14ac:dyDescent="0.25">
      <c r="A101" s="17" t="s">
        <v>6290</v>
      </c>
      <c r="B101" s="15" t="str">
        <f>IFERROR(INDEX([1]DATOS!$N$452:$N$45500,MATCH(F101,[1]DATOS!$F$452:$F$9810,0)),"")</f>
        <v/>
      </c>
      <c r="C101" s="322" t="s">
        <v>6190</v>
      </c>
      <c r="D101" s="37" t="s">
        <v>5073</v>
      </c>
      <c r="E101" s="201" t="s">
        <v>359</v>
      </c>
      <c r="F101" s="391">
        <v>970216</v>
      </c>
      <c r="G101" s="225" t="s">
        <v>745</v>
      </c>
      <c r="H101" s="32" t="s">
        <v>76</v>
      </c>
      <c r="I101" s="37" t="s">
        <v>42</v>
      </c>
      <c r="J101" s="37" t="s">
        <v>113</v>
      </c>
      <c r="K101" s="37" t="s">
        <v>6192</v>
      </c>
      <c r="L101" s="37" t="s">
        <v>42</v>
      </c>
      <c r="M101" s="37" t="s">
        <v>6197</v>
      </c>
      <c r="N101" s="234">
        <v>10</v>
      </c>
      <c r="O101" s="235">
        <v>42441</v>
      </c>
      <c r="P101" s="236">
        <f>O101</f>
        <v>42441</v>
      </c>
      <c r="Q101" s="99">
        <v>42418</v>
      </c>
      <c r="R101" s="94">
        <v>42418</v>
      </c>
      <c r="S101" s="9" t="s">
        <v>42</v>
      </c>
      <c r="T101" s="9" t="s">
        <v>42</v>
      </c>
      <c r="U101" s="9" t="s">
        <v>42</v>
      </c>
      <c r="V101" s="9" t="s">
        <v>153</v>
      </c>
      <c r="W101" s="9" t="s">
        <v>153</v>
      </c>
      <c r="X101" s="9" t="s">
        <v>153</v>
      </c>
      <c r="Y101" s="9" t="s">
        <v>153</v>
      </c>
      <c r="Z101" s="9" t="s">
        <v>42</v>
      </c>
      <c r="AA101" s="9" t="s">
        <v>42</v>
      </c>
      <c r="AB101" s="9" t="s">
        <v>42</v>
      </c>
      <c r="AC101" s="9" t="s">
        <v>153</v>
      </c>
      <c r="AD101" s="9" t="s">
        <v>153</v>
      </c>
      <c r="AE101" s="9">
        <v>42434</v>
      </c>
      <c r="AF101" s="7">
        <f>IFERROR(INDEX('[2]2016'!$AP$2:$AP$7720,MATCH(F101,'[2]2016'!$A$2:$A$7720,0)),"")</f>
        <v>42436</v>
      </c>
      <c r="AG101" s="23" t="s">
        <v>4569</v>
      </c>
      <c r="AH101" s="23" t="s">
        <v>42</v>
      </c>
      <c r="AI101" s="23" t="s">
        <v>42</v>
      </c>
      <c r="AJ101" s="23" t="s">
        <v>76</v>
      </c>
      <c r="AK101" s="23" t="s">
        <v>42</v>
      </c>
      <c r="AL101" s="23" t="s">
        <v>113</v>
      </c>
      <c r="AM101" s="10" t="s">
        <v>6192</v>
      </c>
      <c r="AN101" s="246" t="s">
        <v>6201</v>
      </c>
      <c r="AO101" t="str">
        <f>IFERROR(INDEX([1]DATOS!$L$452:$L$45500,MATCH(F101,[1]DATOS!$F$452:$F$9810,0)),"")</f>
        <v/>
      </c>
    </row>
    <row r="102" spans="1:41" ht="15" customHeight="1" x14ac:dyDescent="0.25">
      <c r="A102" s="17" t="s">
        <v>6276</v>
      </c>
      <c r="B102" s="15" t="str">
        <f>IFERROR(INDEX([1]DATOS!$N$452:$N$45500,MATCH(F102,[1]DATOS!$F$452:$F$9810,0)),"")</f>
        <v/>
      </c>
      <c r="C102" s="322" t="s">
        <v>6190</v>
      </c>
      <c r="D102" s="37" t="s">
        <v>5073</v>
      </c>
      <c r="E102" s="201" t="s">
        <v>359</v>
      </c>
      <c r="F102" s="391">
        <v>980216</v>
      </c>
      <c r="G102" s="225" t="s">
        <v>498</v>
      </c>
      <c r="H102" s="32" t="s">
        <v>76</v>
      </c>
      <c r="I102" s="37" t="s">
        <v>42</v>
      </c>
      <c r="J102" s="37" t="s">
        <v>113</v>
      </c>
      <c r="K102" s="37" t="s">
        <v>635</v>
      </c>
      <c r="L102" s="37" t="s">
        <v>42</v>
      </c>
      <c r="M102" s="37" t="s">
        <v>6198</v>
      </c>
      <c r="N102" s="234">
        <v>9</v>
      </c>
      <c r="O102" s="235">
        <v>42431</v>
      </c>
      <c r="P102" s="236">
        <f>O102</f>
        <v>42431</v>
      </c>
      <c r="Q102" s="99">
        <v>42417</v>
      </c>
      <c r="R102" s="94">
        <v>42417</v>
      </c>
      <c r="S102" s="9" t="s">
        <v>42</v>
      </c>
      <c r="T102" s="9" t="s">
        <v>42</v>
      </c>
      <c r="U102" s="9" t="s">
        <v>42</v>
      </c>
      <c r="V102" s="9" t="s">
        <v>153</v>
      </c>
      <c r="W102" s="9" t="s">
        <v>153</v>
      </c>
      <c r="X102" s="9" t="s">
        <v>153</v>
      </c>
      <c r="Y102" s="9" t="s">
        <v>153</v>
      </c>
      <c r="Z102" s="9" t="s">
        <v>42</v>
      </c>
      <c r="AA102" s="9" t="s">
        <v>42</v>
      </c>
      <c r="AB102" s="9" t="s">
        <v>42</v>
      </c>
      <c r="AC102" s="9">
        <v>42427</v>
      </c>
      <c r="AD102" s="9">
        <v>42427</v>
      </c>
      <c r="AE102" s="9">
        <v>42429</v>
      </c>
      <c r="AF102" s="7">
        <f>IFERROR(INDEX('[2]2016'!$AP$2:$AP$7720,MATCH(F102,'[2]2016'!$A$2:$A$7720,0)),"")</f>
        <v>42436</v>
      </c>
      <c r="AG102" s="23" t="s">
        <v>4569</v>
      </c>
      <c r="AH102" s="23" t="s">
        <v>42</v>
      </c>
      <c r="AI102" s="23" t="s">
        <v>42</v>
      </c>
      <c r="AJ102" s="23" t="s">
        <v>76</v>
      </c>
      <c r="AK102" s="23" t="s">
        <v>42</v>
      </c>
      <c r="AL102" s="23" t="s">
        <v>113</v>
      </c>
      <c r="AM102" s="10" t="s">
        <v>635</v>
      </c>
      <c r="AN102" s="246" t="s">
        <v>6202</v>
      </c>
      <c r="AO102" t="str">
        <f>IFERROR(INDEX([1]DATOS!$L$452:$L$45500,MATCH(F102,[1]DATOS!$F$452:$F$9810,0)),"")</f>
        <v/>
      </c>
    </row>
    <row r="103" spans="1:41" ht="15" customHeight="1" x14ac:dyDescent="0.25">
      <c r="A103" s="17" t="s">
        <v>6276</v>
      </c>
      <c r="B103" s="15" t="str">
        <f>IFERROR(INDEX([1]DATOS!$N$452:$N$45500,MATCH(F103,[1]DATOS!$F$452:$F$9810,0)),"")</f>
        <v/>
      </c>
      <c r="C103" s="322" t="s">
        <v>6190</v>
      </c>
      <c r="D103" s="37" t="s">
        <v>5073</v>
      </c>
      <c r="E103" s="201" t="s">
        <v>359</v>
      </c>
      <c r="F103" s="391">
        <v>990216</v>
      </c>
      <c r="G103" s="225" t="s">
        <v>498</v>
      </c>
      <c r="H103" s="32" t="s">
        <v>76</v>
      </c>
      <c r="I103" s="37" t="s">
        <v>42</v>
      </c>
      <c r="J103" s="37" t="s">
        <v>113</v>
      </c>
      <c r="K103" s="37" t="s">
        <v>635</v>
      </c>
      <c r="L103" s="37" t="s">
        <v>42</v>
      </c>
      <c r="M103" s="37" t="s">
        <v>6199</v>
      </c>
      <c r="N103" s="234">
        <v>10</v>
      </c>
      <c r="O103" s="235">
        <v>42441</v>
      </c>
      <c r="P103" s="236">
        <f>O103</f>
        <v>42441</v>
      </c>
      <c r="Q103" s="99">
        <v>42417</v>
      </c>
      <c r="R103" s="94">
        <v>42417</v>
      </c>
      <c r="S103" s="9" t="s">
        <v>42</v>
      </c>
      <c r="T103" s="9" t="s">
        <v>42</v>
      </c>
      <c r="U103" s="9" t="s">
        <v>42</v>
      </c>
      <c r="V103" s="9" t="s">
        <v>153</v>
      </c>
      <c r="W103" s="9" t="s">
        <v>153</v>
      </c>
      <c r="X103" s="9" t="s">
        <v>153</v>
      </c>
      <c r="Y103" s="9" t="s">
        <v>153</v>
      </c>
      <c r="Z103" s="9" t="s">
        <v>42</v>
      </c>
      <c r="AA103" s="9" t="s">
        <v>42</v>
      </c>
      <c r="AB103" s="9" t="s">
        <v>42</v>
      </c>
      <c r="AC103" s="9" t="s">
        <v>153</v>
      </c>
      <c r="AD103" s="9" t="s">
        <v>153</v>
      </c>
      <c r="AE103" s="9">
        <v>42438</v>
      </c>
      <c r="AF103" s="7">
        <f>IFERROR(INDEX('[2]2016'!$AP$2:$AP$7720,MATCH(F103,'[2]2016'!$A$2:$A$7720,0)),"")</f>
        <v>42577</v>
      </c>
      <c r="AG103" s="23" t="s">
        <v>4569</v>
      </c>
      <c r="AH103" s="23" t="s">
        <v>42</v>
      </c>
      <c r="AI103" s="23" t="s">
        <v>42</v>
      </c>
      <c r="AJ103" s="23" t="s">
        <v>76</v>
      </c>
      <c r="AK103" s="23" t="s">
        <v>42</v>
      </c>
      <c r="AL103" s="23" t="s">
        <v>113</v>
      </c>
      <c r="AM103" s="10" t="s">
        <v>635</v>
      </c>
      <c r="AN103" s="246" t="s">
        <v>6199</v>
      </c>
      <c r="AO103" t="str">
        <f>IFERROR(INDEX([1]DATOS!$L$452:$L$45500,MATCH(F103,[1]DATOS!$F$452:$F$9810,0)),"")</f>
        <v/>
      </c>
    </row>
    <row r="104" spans="1:41" ht="15" customHeight="1" x14ac:dyDescent="0.25">
      <c r="A104" s="17" t="s">
        <v>2672</v>
      </c>
      <c r="B104" s="15" t="str">
        <f>IFERROR(INDEX([1]DATOS!$N$452:$N$45500,MATCH(F104,[1]DATOS!$F$452:$F$9810,0)),"")</f>
        <v/>
      </c>
      <c r="C104" s="322">
        <v>90</v>
      </c>
      <c r="D104" s="37" t="s">
        <v>5073</v>
      </c>
      <c r="E104" s="201" t="s">
        <v>359</v>
      </c>
      <c r="F104" s="391">
        <v>1000216</v>
      </c>
      <c r="G104" s="225">
        <v>300</v>
      </c>
      <c r="H104" s="32" t="s">
        <v>50</v>
      </c>
      <c r="I104" s="37">
        <v>15</v>
      </c>
      <c r="J104" s="37">
        <v>11400</v>
      </c>
      <c r="K104" s="37" t="s">
        <v>25</v>
      </c>
      <c r="L104" s="37" t="s">
        <v>2546</v>
      </c>
      <c r="M104" s="37" t="s">
        <v>272</v>
      </c>
      <c r="N104" s="234">
        <v>10</v>
      </c>
      <c r="O104" s="235">
        <v>42441</v>
      </c>
      <c r="P104" s="236">
        <v>42460</v>
      </c>
      <c r="Q104" s="99">
        <v>42416</v>
      </c>
      <c r="R104" s="94">
        <v>42416</v>
      </c>
      <c r="S104" s="9">
        <v>42443</v>
      </c>
      <c r="T104" s="9" t="s">
        <v>153</v>
      </c>
      <c r="U104" s="9" t="s">
        <v>3358</v>
      </c>
      <c r="V104" s="9" t="s">
        <v>153</v>
      </c>
      <c r="W104" s="9" t="s">
        <v>153</v>
      </c>
      <c r="X104" s="9" t="s">
        <v>153</v>
      </c>
      <c r="Y104" s="9" t="s">
        <v>153</v>
      </c>
      <c r="Z104" s="9">
        <v>42449</v>
      </c>
      <c r="AA104" s="9">
        <v>42457</v>
      </c>
      <c r="AB104" s="9" t="s">
        <v>153</v>
      </c>
      <c r="AC104" s="9" t="s">
        <v>42</v>
      </c>
      <c r="AD104" s="9" t="s">
        <v>42</v>
      </c>
      <c r="AE104" s="9">
        <v>42460</v>
      </c>
      <c r="AF104" s="7">
        <f>IFERROR(INDEX('[2]2016'!$AP$2:$AP$7720,MATCH(F104,'[2]2016'!$A$2:$A$7720,0)),"")</f>
        <v>42466</v>
      </c>
      <c r="AG104" s="23" t="s">
        <v>4529</v>
      </c>
      <c r="AH104" s="23" t="s">
        <v>4520</v>
      </c>
      <c r="AI104" s="23" t="s">
        <v>4521</v>
      </c>
      <c r="AJ104" s="23" t="s">
        <v>7</v>
      </c>
      <c r="AK104" s="23" t="s">
        <v>4522</v>
      </c>
      <c r="AL104" s="23" t="s">
        <v>42</v>
      </c>
      <c r="AM104" s="10" t="s">
        <v>42</v>
      </c>
      <c r="AN104" s="246" t="s">
        <v>4922</v>
      </c>
      <c r="AO104" t="str">
        <f>IFERROR(INDEX([1]DATOS!$L$452:$L$45500,MATCH(F104,[1]DATOS!$F$452:$F$9810,0)),"")</f>
        <v/>
      </c>
    </row>
    <row r="105" spans="1:41" ht="15" customHeight="1" x14ac:dyDescent="0.25">
      <c r="A105" s="17" t="s">
        <v>2870</v>
      </c>
      <c r="B105" s="15" t="str">
        <f>IFERROR(INDEX([1]DATOS!$N$452:$N$45500,MATCH(F105,[1]DATOS!$F$452:$F$9810,0)),"")</f>
        <v/>
      </c>
      <c r="C105" s="322" t="s">
        <v>6203</v>
      </c>
      <c r="D105" s="37" t="s">
        <v>5073</v>
      </c>
      <c r="E105" s="201" t="s">
        <v>359</v>
      </c>
      <c r="F105" s="391">
        <v>1010216</v>
      </c>
      <c r="G105" s="225">
        <v>112.5</v>
      </c>
      <c r="H105" s="32" t="s">
        <v>50</v>
      </c>
      <c r="I105" s="37">
        <v>15</v>
      </c>
      <c r="J105" s="37">
        <v>11400</v>
      </c>
      <c r="K105" s="37" t="s">
        <v>25</v>
      </c>
      <c r="L105" s="37" t="s">
        <v>2546</v>
      </c>
      <c r="M105" s="37" t="s">
        <v>272</v>
      </c>
      <c r="N105" s="234">
        <v>10</v>
      </c>
      <c r="O105" s="235">
        <v>42441</v>
      </c>
      <c r="P105" s="236">
        <v>42464</v>
      </c>
      <c r="Q105" s="99">
        <v>42416</v>
      </c>
      <c r="R105" s="94">
        <v>42416</v>
      </c>
      <c r="S105" s="9">
        <v>42452</v>
      </c>
      <c r="T105" s="9" t="s">
        <v>153</v>
      </c>
      <c r="U105" s="9" t="s">
        <v>3358</v>
      </c>
      <c r="V105" s="9" t="s">
        <v>153</v>
      </c>
      <c r="W105" s="9" t="s">
        <v>153</v>
      </c>
      <c r="X105" s="9" t="s">
        <v>153</v>
      </c>
      <c r="Y105" s="9" t="s">
        <v>153</v>
      </c>
      <c r="Z105" s="9">
        <v>42458</v>
      </c>
      <c r="AA105" s="9" t="s">
        <v>153</v>
      </c>
      <c r="AB105" s="9" t="s">
        <v>153</v>
      </c>
      <c r="AC105" s="9" t="s">
        <v>42</v>
      </c>
      <c r="AD105" s="9" t="s">
        <v>42</v>
      </c>
      <c r="AE105" s="9">
        <v>42468</v>
      </c>
      <c r="AF105" s="7">
        <f>IFERROR(INDEX('[2]2016'!$AP$2:$AP$7720,MATCH(F105,'[2]2016'!$A$2:$A$7720,0)),"")</f>
        <v>42472</v>
      </c>
      <c r="AG105" s="23" t="s">
        <v>4529</v>
      </c>
      <c r="AH105" s="23" t="s">
        <v>4520</v>
      </c>
      <c r="AI105" s="23" t="s">
        <v>4521</v>
      </c>
      <c r="AJ105" s="23" t="s">
        <v>7</v>
      </c>
      <c r="AK105" s="23" t="s">
        <v>4522</v>
      </c>
      <c r="AL105" s="23" t="s">
        <v>42</v>
      </c>
      <c r="AM105" s="10" t="s">
        <v>42</v>
      </c>
      <c r="AN105" s="246" t="s">
        <v>4922</v>
      </c>
      <c r="AO105" t="str">
        <f>IFERROR(INDEX([1]DATOS!$L$452:$L$45500,MATCH(F105,[1]DATOS!$F$452:$F$9810,0)),"")</f>
        <v/>
      </c>
    </row>
    <row r="106" spans="1:41" ht="15" customHeight="1" x14ac:dyDescent="0.25">
      <c r="A106" s="17" t="s">
        <v>6217</v>
      </c>
      <c r="B106" s="15" t="str">
        <f>IFERROR(INDEX([1]DATOS!$N$452:$N$45500,MATCH(F106,[1]DATOS!$F$452:$F$9810,0)),"")</f>
        <v/>
      </c>
      <c r="C106" s="322">
        <v>88</v>
      </c>
      <c r="D106" s="37" t="s">
        <v>6204</v>
      </c>
      <c r="E106" s="201" t="s">
        <v>359</v>
      </c>
      <c r="F106" s="391">
        <v>1020216</v>
      </c>
      <c r="G106" s="225">
        <v>500</v>
      </c>
      <c r="H106" s="32" t="s">
        <v>7</v>
      </c>
      <c r="I106" s="37">
        <v>15</v>
      </c>
      <c r="J106" s="37">
        <v>13200</v>
      </c>
      <c r="K106" s="37" t="s">
        <v>3</v>
      </c>
      <c r="L106" s="37" t="s">
        <v>1581</v>
      </c>
      <c r="M106" s="37" t="s">
        <v>6205</v>
      </c>
      <c r="N106" s="234">
        <v>9</v>
      </c>
      <c r="O106" s="235">
        <v>42432</v>
      </c>
      <c r="P106" s="236">
        <f>O106</f>
        <v>42432</v>
      </c>
      <c r="Q106" s="99">
        <v>42416</v>
      </c>
      <c r="R106" s="94">
        <v>42417</v>
      </c>
      <c r="S106" s="9">
        <v>42430</v>
      </c>
      <c r="T106" s="9" t="s">
        <v>153</v>
      </c>
      <c r="U106" s="9" t="s">
        <v>3358</v>
      </c>
      <c r="V106" s="9" t="s">
        <v>153</v>
      </c>
      <c r="W106" s="9" t="s">
        <v>153</v>
      </c>
      <c r="X106" s="9" t="s">
        <v>153</v>
      </c>
      <c r="Y106" s="9" t="s">
        <v>153</v>
      </c>
      <c r="Z106" s="9" t="s">
        <v>153</v>
      </c>
      <c r="AA106" s="9" t="s">
        <v>153</v>
      </c>
      <c r="AB106" s="9" t="s">
        <v>153</v>
      </c>
      <c r="AC106" s="9" t="s">
        <v>42</v>
      </c>
      <c r="AD106" s="9" t="s">
        <v>42</v>
      </c>
      <c r="AE106" s="9">
        <v>42432</v>
      </c>
      <c r="AF106" s="7">
        <f>IFERROR(INDEX('[2]2016'!$AP$2:$AP$7720,MATCH(F106,'[2]2016'!$A$2:$A$7720,0)),"")</f>
        <v>42440</v>
      </c>
      <c r="AG106" s="23" t="s">
        <v>5009</v>
      </c>
      <c r="AH106" s="23" t="s">
        <v>4520</v>
      </c>
      <c r="AI106" s="23" t="s">
        <v>4521</v>
      </c>
      <c r="AJ106" s="23" t="s">
        <v>7</v>
      </c>
      <c r="AK106" s="23" t="s">
        <v>4522</v>
      </c>
      <c r="AL106" s="23" t="s">
        <v>42</v>
      </c>
      <c r="AM106" s="10" t="s">
        <v>42</v>
      </c>
      <c r="AN106" s="246" t="s">
        <v>6205</v>
      </c>
      <c r="AO106" t="str">
        <f>IFERROR(INDEX([1]DATOS!$L$452:$L$45500,MATCH(F106,[1]DATOS!$F$452:$F$9810,0)),"")</f>
        <v/>
      </c>
    </row>
    <row r="107" spans="1:41" ht="15" customHeight="1" x14ac:dyDescent="0.25">
      <c r="A107" s="17" t="s">
        <v>3484</v>
      </c>
      <c r="B107" s="15" t="str">
        <f>IFERROR(INDEX([1]DATOS!$N$452:$N$45500,MATCH(F107,[1]DATOS!$F$452:$F$9810,0)),"")</f>
        <v/>
      </c>
      <c r="C107" s="322">
        <v>92</v>
      </c>
      <c r="D107" s="37" t="s">
        <v>5073</v>
      </c>
      <c r="E107" s="201" t="s">
        <v>359</v>
      </c>
      <c r="F107" s="391">
        <v>1030216</v>
      </c>
      <c r="G107" s="225">
        <v>400</v>
      </c>
      <c r="H107" s="32" t="s">
        <v>20</v>
      </c>
      <c r="I107" s="37">
        <v>15</v>
      </c>
      <c r="J107" s="37">
        <v>11400</v>
      </c>
      <c r="K107" s="37" t="s">
        <v>25</v>
      </c>
      <c r="L107" s="37" t="s">
        <v>1581</v>
      </c>
      <c r="M107" s="37" t="s">
        <v>272</v>
      </c>
      <c r="N107" s="234">
        <v>11</v>
      </c>
      <c r="O107" s="235">
        <v>42442</v>
      </c>
      <c r="P107" s="236">
        <v>42468</v>
      </c>
      <c r="Q107" s="99">
        <v>42416</v>
      </c>
      <c r="R107" s="94">
        <v>42416</v>
      </c>
      <c r="S107" s="9">
        <v>42425</v>
      </c>
      <c r="T107" s="9" t="s">
        <v>153</v>
      </c>
      <c r="U107" s="9" t="s">
        <v>3605</v>
      </c>
      <c r="V107" s="9" t="s">
        <v>153</v>
      </c>
      <c r="W107" s="9" t="s">
        <v>153</v>
      </c>
      <c r="X107" s="9" t="s">
        <v>153</v>
      </c>
      <c r="Y107" s="9" t="s">
        <v>153</v>
      </c>
      <c r="Z107" s="9" t="s">
        <v>153</v>
      </c>
      <c r="AA107" s="9" t="s">
        <v>153</v>
      </c>
      <c r="AB107" s="9" t="s">
        <v>153</v>
      </c>
      <c r="AC107" s="9" t="s">
        <v>153</v>
      </c>
      <c r="AD107" s="9" t="s">
        <v>153</v>
      </c>
      <c r="AE107" s="9">
        <v>42468</v>
      </c>
      <c r="AF107" s="7">
        <f>IFERROR(INDEX('[2]2016'!$AP$2:$AP$7720,MATCH(F107,'[2]2016'!$A$2:$A$7720,0)),"")</f>
        <v>42468</v>
      </c>
      <c r="AG107" s="23" t="s">
        <v>4529</v>
      </c>
      <c r="AH107" s="23" t="s">
        <v>4520</v>
      </c>
      <c r="AI107" s="23" t="s">
        <v>4521</v>
      </c>
      <c r="AJ107" s="23" t="s">
        <v>20</v>
      </c>
      <c r="AK107" s="23" t="s">
        <v>4522</v>
      </c>
      <c r="AL107" s="23" t="s">
        <v>42</v>
      </c>
      <c r="AM107" s="10" t="s">
        <v>42</v>
      </c>
      <c r="AN107" s="246" t="s">
        <v>272</v>
      </c>
      <c r="AO107" t="str">
        <f>IFERROR(INDEX([1]DATOS!$L$452:$L$45500,MATCH(F107,[1]DATOS!$F$452:$F$9810,0)),"")</f>
        <v/>
      </c>
    </row>
    <row r="108" spans="1:41" ht="15" customHeight="1" x14ac:dyDescent="0.25">
      <c r="A108" s="17" t="s">
        <v>6277</v>
      </c>
      <c r="B108" s="15" t="str">
        <f>IFERROR(INDEX([1]DATOS!$N$452:$N$45500,MATCH(F108,[1]DATOS!$F$452:$F$9810,0)),"")</f>
        <v/>
      </c>
      <c r="C108" s="322">
        <v>93</v>
      </c>
      <c r="D108" s="37" t="s">
        <v>5073</v>
      </c>
      <c r="E108" s="201" t="s">
        <v>359</v>
      </c>
      <c r="F108" s="391">
        <v>1040216</v>
      </c>
      <c r="G108" s="225">
        <v>150</v>
      </c>
      <c r="H108" s="32" t="s">
        <v>20</v>
      </c>
      <c r="I108" s="37">
        <v>15</v>
      </c>
      <c r="J108" s="37">
        <v>11400</v>
      </c>
      <c r="K108" s="37" t="s">
        <v>25</v>
      </c>
      <c r="L108" s="37" t="s">
        <v>1581</v>
      </c>
      <c r="M108" s="37" t="s">
        <v>6206</v>
      </c>
      <c r="N108" s="234">
        <v>11</v>
      </c>
      <c r="O108" s="235">
        <v>42442</v>
      </c>
      <c r="P108" s="236">
        <v>42475</v>
      </c>
      <c r="Q108" s="99">
        <v>42417</v>
      </c>
      <c r="R108" s="94">
        <v>42418</v>
      </c>
      <c r="S108" s="9">
        <v>42431</v>
      </c>
      <c r="T108" s="9" t="s">
        <v>153</v>
      </c>
      <c r="U108" s="9" t="s">
        <v>3605</v>
      </c>
      <c r="V108" s="9" t="s">
        <v>153</v>
      </c>
      <c r="W108" s="9" t="s">
        <v>153</v>
      </c>
      <c r="X108" s="9" t="s">
        <v>153</v>
      </c>
      <c r="Y108" s="9" t="s">
        <v>153</v>
      </c>
      <c r="Z108" s="9" t="s">
        <v>153</v>
      </c>
      <c r="AA108" s="9" t="s">
        <v>153</v>
      </c>
      <c r="AB108" s="9" t="s">
        <v>153</v>
      </c>
      <c r="AC108" s="9">
        <v>42480</v>
      </c>
      <c r="AD108" s="9">
        <v>42480</v>
      </c>
      <c r="AE108" s="9">
        <v>42482</v>
      </c>
      <c r="AF108" s="7">
        <f>IFERROR(INDEX('[2]2016'!$AP$2:$AP$7720,MATCH(F108,'[2]2016'!$A$2:$A$7720,0)),"")</f>
        <v>42430</v>
      </c>
      <c r="AG108" s="23" t="s">
        <v>4529</v>
      </c>
      <c r="AH108" s="23" t="s">
        <v>4520</v>
      </c>
      <c r="AI108" s="23" t="s">
        <v>4521</v>
      </c>
      <c r="AJ108" s="23" t="s">
        <v>20</v>
      </c>
      <c r="AK108" s="23" t="s">
        <v>4522</v>
      </c>
      <c r="AL108" s="23" t="s">
        <v>42</v>
      </c>
      <c r="AM108" s="10" t="s">
        <v>42</v>
      </c>
      <c r="AN108" s="246" t="s">
        <v>6206</v>
      </c>
      <c r="AO108" t="str">
        <f>IFERROR(INDEX([1]DATOS!$L$452:$L$45500,MATCH(F108,[1]DATOS!$F$452:$F$9810,0)),"")</f>
        <v/>
      </c>
    </row>
    <row r="109" spans="1:41" ht="15" customHeight="1" x14ac:dyDescent="0.25">
      <c r="A109" s="17" t="s">
        <v>6278</v>
      </c>
      <c r="B109" s="15" t="str">
        <f>IFERROR(INDEX([1]DATOS!$N$452:$N$45500,MATCH(F109,[1]DATOS!$F$452:$F$9810,0)),"")</f>
        <v/>
      </c>
      <c r="C109" s="322">
        <v>95</v>
      </c>
      <c r="D109" s="37" t="s">
        <v>6209</v>
      </c>
      <c r="E109" s="201" t="s">
        <v>359</v>
      </c>
      <c r="F109" s="391">
        <v>1050216</v>
      </c>
      <c r="G109" s="225">
        <v>150</v>
      </c>
      <c r="H109" s="32" t="s">
        <v>7</v>
      </c>
      <c r="I109" s="37">
        <v>15</v>
      </c>
      <c r="J109" s="37">
        <v>13200</v>
      </c>
      <c r="K109" s="37" t="s">
        <v>25</v>
      </c>
      <c r="L109" s="37" t="s">
        <v>1581</v>
      </c>
      <c r="M109" s="37" t="s">
        <v>42</v>
      </c>
      <c r="N109" s="234">
        <v>10</v>
      </c>
      <c r="O109" s="235">
        <v>42437</v>
      </c>
      <c r="P109" s="236">
        <f>O109</f>
        <v>42437</v>
      </c>
      <c r="Q109" s="99">
        <v>42419</v>
      </c>
      <c r="R109" s="94">
        <v>42420</v>
      </c>
      <c r="S109" s="9">
        <v>42432</v>
      </c>
      <c r="T109" s="9" t="s">
        <v>153</v>
      </c>
      <c r="U109" s="9" t="s">
        <v>3358</v>
      </c>
      <c r="V109" s="9" t="s">
        <v>153</v>
      </c>
      <c r="W109" s="9" t="s">
        <v>153</v>
      </c>
      <c r="X109" s="9" t="s">
        <v>153</v>
      </c>
      <c r="Y109" s="9" t="s">
        <v>153</v>
      </c>
      <c r="Z109" s="9" t="s">
        <v>153</v>
      </c>
      <c r="AA109" s="9">
        <v>42433</v>
      </c>
      <c r="AB109" s="9" t="s">
        <v>153</v>
      </c>
      <c r="AC109" s="9" t="s">
        <v>42</v>
      </c>
      <c r="AD109" s="9" t="s">
        <v>42</v>
      </c>
      <c r="AE109" s="9">
        <v>42437</v>
      </c>
      <c r="AF109" s="7">
        <f>IFERROR(INDEX('[2]2016'!$AP$2:$AP$7720,MATCH(F109,'[2]2016'!$A$2:$A$7720,0)),"")</f>
        <v>42557</v>
      </c>
      <c r="AG109" s="23" t="s">
        <v>6128</v>
      </c>
      <c r="AH109" s="23" t="s">
        <v>4520</v>
      </c>
      <c r="AI109" s="23" t="s">
        <v>4521</v>
      </c>
      <c r="AJ109" s="23" t="s">
        <v>7</v>
      </c>
      <c r="AK109" s="23" t="s">
        <v>4522</v>
      </c>
      <c r="AL109" s="23" t="s">
        <v>42</v>
      </c>
      <c r="AM109" s="10" t="s">
        <v>42</v>
      </c>
      <c r="AN109" s="246" t="s">
        <v>42</v>
      </c>
      <c r="AO109" t="str">
        <f>IFERROR(INDEX([1]DATOS!$L$452:$L$45500,MATCH(F109,[1]DATOS!$F$452:$F$9810,0)),"")</f>
        <v/>
      </c>
    </row>
    <row r="110" spans="1:41" ht="15" customHeight="1" x14ac:dyDescent="0.25">
      <c r="A110" s="17" t="s">
        <v>2870</v>
      </c>
      <c r="B110" s="15" t="str">
        <f>IFERROR(INDEX([1]DATOS!$N$452:$N$45500,MATCH(F110,[1]DATOS!$F$452:$F$9810,0)),"")</f>
        <v/>
      </c>
      <c r="C110" s="322">
        <v>95</v>
      </c>
      <c r="D110" s="37" t="s">
        <v>6209</v>
      </c>
      <c r="E110" s="201" t="s">
        <v>359</v>
      </c>
      <c r="F110" s="391">
        <v>1060216</v>
      </c>
      <c r="G110" s="225">
        <v>112.5</v>
      </c>
      <c r="H110" s="32" t="s">
        <v>7</v>
      </c>
      <c r="I110" s="37">
        <v>15</v>
      </c>
      <c r="J110" s="37">
        <v>13200</v>
      </c>
      <c r="K110" s="37" t="s">
        <v>25</v>
      </c>
      <c r="L110" s="37" t="s">
        <v>1581</v>
      </c>
      <c r="M110" s="37" t="s">
        <v>42</v>
      </c>
      <c r="N110" s="234">
        <v>10</v>
      </c>
      <c r="O110" s="235">
        <v>42437</v>
      </c>
      <c r="P110" s="236">
        <v>42443</v>
      </c>
      <c r="Q110" s="99">
        <v>42417</v>
      </c>
      <c r="R110" s="94">
        <v>42417</v>
      </c>
      <c r="S110" s="9">
        <v>42433</v>
      </c>
      <c r="T110" s="9" t="s">
        <v>153</v>
      </c>
      <c r="U110" s="9" t="s">
        <v>3358</v>
      </c>
      <c r="V110" s="9" t="s">
        <v>153</v>
      </c>
      <c r="W110" s="9" t="s">
        <v>153</v>
      </c>
      <c r="X110" s="9" t="s">
        <v>153</v>
      </c>
      <c r="Y110" s="9" t="s">
        <v>153</v>
      </c>
      <c r="Z110" s="9">
        <v>42434</v>
      </c>
      <c r="AA110" s="9">
        <v>42438</v>
      </c>
      <c r="AB110" s="9" t="s">
        <v>153</v>
      </c>
      <c r="AC110" s="9" t="s">
        <v>42</v>
      </c>
      <c r="AD110" s="9" t="s">
        <v>42</v>
      </c>
      <c r="AE110" s="9">
        <v>42443</v>
      </c>
      <c r="AF110" s="7">
        <f>IFERROR(INDEX('[2]2016'!$AP$2:$AP$7720,MATCH(F110,'[2]2016'!$A$2:$A$7720,0)),"")</f>
        <v>42557</v>
      </c>
      <c r="AG110" s="23" t="s">
        <v>6128</v>
      </c>
      <c r="AH110" s="23" t="s">
        <v>4520</v>
      </c>
      <c r="AI110" s="23" t="s">
        <v>4521</v>
      </c>
      <c r="AJ110" s="23" t="s">
        <v>7</v>
      </c>
      <c r="AK110" s="23" t="s">
        <v>4522</v>
      </c>
      <c r="AL110" s="23" t="s">
        <v>42</v>
      </c>
      <c r="AM110" s="10" t="s">
        <v>42</v>
      </c>
      <c r="AN110" s="246" t="s">
        <v>42</v>
      </c>
      <c r="AO110" t="str">
        <f>IFERROR(INDEX([1]DATOS!$L$452:$L$45500,MATCH(F110,[1]DATOS!$F$452:$F$9810,0)),"")</f>
        <v/>
      </c>
    </row>
    <row r="111" spans="1:41" ht="15" customHeight="1" x14ac:dyDescent="0.25">
      <c r="A111" s="17" t="s">
        <v>5360</v>
      </c>
      <c r="B111" s="15" t="str">
        <f>IFERROR(INDEX([1]DATOS!$N$452:$N$45500,MATCH(F111,[1]DATOS!$F$452:$F$9810,0)),"")</f>
        <v/>
      </c>
      <c r="C111" s="322">
        <v>32</v>
      </c>
      <c r="D111" s="37" t="s">
        <v>3805</v>
      </c>
      <c r="E111" s="201" t="s">
        <v>359</v>
      </c>
      <c r="F111" s="391">
        <v>1070216</v>
      </c>
      <c r="G111" s="225">
        <v>150</v>
      </c>
      <c r="H111" s="32" t="s">
        <v>20</v>
      </c>
      <c r="I111" s="37">
        <v>36</v>
      </c>
      <c r="J111" s="37">
        <v>34500</v>
      </c>
      <c r="K111" s="37" t="s">
        <v>3</v>
      </c>
      <c r="L111" s="37" t="s">
        <v>1581</v>
      </c>
      <c r="M111" s="37" t="s">
        <v>42</v>
      </c>
      <c r="N111" s="234">
        <v>12</v>
      </c>
      <c r="O111" s="235">
        <v>42452</v>
      </c>
      <c r="P111" s="236">
        <f>O111</f>
        <v>42452</v>
      </c>
      <c r="Q111" s="99">
        <v>42419</v>
      </c>
      <c r="R111" s="94">
        <v>42419</v>
      </c>
      <c r="S111" s="9">
        <v>42439</v>
      </c>
      <c r="T111" s="9" t="s">
        <v>153</v>
      </c>
      <c r="U111" s="9" t="s">
        <v>3605</v>
      </c>
      <c r="V111" s="9" t="s">
        <v>153</v>
      </c>
      <c r="W111" s="9" t="s">
        <v>153</v>
      </c>
      <c r="X111" s="9" t="s">
        <v>153</v>
      </c>
      <c r="Y111" s="9" t="s">
        <v>153</v>
      </c>
      <c r="Z111" s="9" t="s">
        <v>153</v>
      </c>
      <c r="AA111" s="9" t="s">
        <v>153</v>
      </c>
      <c r="AB111" s="9" t="s">
        <v>153</v>
      </c>
      <c r="AC111" s="9" t="s">
        <v>153</v>
      </c>
      <c r="AD111" s="9" t="s">
        <v>153</v>
      </c>
      <c r="AE111" s="9">
        <v>42459</v>
      </c>
      <c r="AF111" s="7">
        <f>IFERROR(INDEX('[2]2016'!$AP$2:$AP$7720,MATCH(F111,'[2]2016'!$A$2:$A$7720,0)),"")</f>
        <v>42461</v>
      </c>
      <c r="AG111" s="23" t="s">
        <v>6210</v>
      </c>
      <c r="AH111" s="23" t="s">
        <v>4520</v>
      </c>
      <c r="AI111" s="7" t="s">
        <v>4543</v>
      </c>
      <c r="AJ111" s="23" t="s">
        <v>20</v>
      </c>
      <c r="AK111" s="23" t="s">
        <v>4522</v>
      </c>
      <c r="AL111" s="23" t="s">
        <v>42</v>
      </c>
      <c r="AM111" s="10" t="s">
        <v>42</v>
      </c>
      <c r="AN111" s="246" t="s">
        <v>42</v>
      </c>
      <c r="AO111" t="str">
        <f>IFERROR(INDEX([1]DATOS!$L$452:$L$45500,MATCH(F111,[1]DATOS!$F$452:$F$9810,0)),"")</f>
        <v/>
      </c>
    </row>
    <row r="112" spans="1:41" ht="15" customHeight="1" x14ac:dyDescent="0.25">
      <c r="A112" s="17" t="s">
        <v>6299</v>
      </c>
      <c r="B112" s="15" t="str">
        <f>IFERROR(INDEX([1]DATOS!$N$452:$N$45500,MATCH(F112,[1]DATOS!$F$452:$F$9810,0)),"")</f>
        <v/>
      </c>
      <c r="C112" s="322">
        <v>32</v>
      </c>
      <c r="D112" s="37" t="s">
        <v>3805</v>
      </c>
      <c r="E112" s="201" t="s">
        <v>359</v>
      </c>
      <c r="F112" s="391">
        <v>1080216</v>
      </c>
      <c r="G112" s="225">
        <v>630</v>
      </c>
      <c r="H112" s="32" t="s">
        <v>20</v>
      </c>
      <c r="I112" s="37">
        <v>36</v>
      </c>
      <c r="J112" s="37">
        <v>34500</v>
      </c>
      <c r="K112" s="37" t="s">
        <v>68</v>
      </c>
      <c r="L112" s="37" t="s">
        <v>1581</v>
      </c>
      <c r="M112" s="37" t="s">
        <v>42</v>
      </c>
      <c r="N112" s="234">
        <v>12</v>
      </c>
      <c r="O112" s="235">
        <v>42452</v>
      </c>
      <c r="P112" s="236">
        <f>O112</f>
        <v>42452</v>
      </c>
      <c r="Q112" s="99">
        <v>42422</v>
      </c>
      <c r="R112" s="94">
        <v>42423</v>
      </c>
      <c r="S112" s="9">
        <v>42444</v>
      </c>
      <c r="T112" s="9" t="s">
        <v>153</v>
      </c>
      <c r="U112" s="9" t="s">
        <v>3605</v>
      </c>
      <c r="V112" s="9" t="s">
        <v>153</v>
      </c>
      <c r="W112" s="9" t="s">
        <v>153</v>
      </c>
      <c r="X112" s="9" t="s">
        <v>153</v>
      </c>
      <c r="Y112" s="9" t="s">
        <v>153</v>
      </c>
      <c r="Z112" s="9" t="s">
        <v>153</v>
      </c>
      <c r="AA112" s="9" t="s">
        <v>153</v>
      </c>
      <c r="AB112" s="9" t="s">
        <v>153</v>
      </c>
      <c r="AC112" s="9" t="s">
        <v>153</v>
      </c>
      <c r="AD112" s="9" t="s">
        <v>153</v>
      </c>
      <c r="AE112" s="9">
        <v>42459</v>
      </c>
      <c r="AF112" s="7">
        <f>IFERROR(INDEX('[2]2016'!$AP$2:$AP$7720,MATCH(F112,'[2]2016'!$A$2:$A$7720,0)),"")</f>
        <v>42461</v>
      </c>
      <c r="AG112" s="23" t="s">
        <v>6210</v>
      </c>
      <c r="AH112" s="23" t="s">
        <v>4520</v>
      </c>
      <c r="AI112" s="7" t="s">
        <v>4543</v>
      </c>
      <c r="AJ112" s="23" t="s">
        <v>20</v>
      </c>
      <c r="AK112" s="23" t="s">
        <v>4522</v>
      </c>
      <c r="AL112" s="23" t="s">
        <v>42</v>
      </c>
      <c r="AM112" s="10" t="s">
        <v>42</v>
      </c>
      <c r="AN112" s="246" t="s">
        <v>42</v>
      </c>
      <c r="AO112" t="str">
        <f>IFERROR(INDEX([1]DATOS!$L$452:$L$45500,MATCH(F112,[1]DATOS!$F$452:$F$9810,0)),"")</f>
        <v/>
      </c>
    </row>
    <row r="113" spans="1:41" ht="15" customHeight="1" x14ac:dyDescent="0.25">
      <c r="A113" s="17" t="s">
        <v>6145</v>
      </c>
      <c r="B113" s="15" t="str">
        <f>IFERROR(INDEX([1]DATOS!$N$452:$N$45500,MATCH(F113,[1]DATOS!$F$452:$F$9810,0)),"")</f>
        <v/>
      </c>
      <c r="C113" s="322">
        <v>99</v>
      </c>
      <c r="D113" s="37" t="s">
        <v>6229</v>
      </c>
      <c r="E113" s="201" t="s">
        <v>359</v>
      </c>
      <c r="F113" s="391">
        <v>1090216</v>
      </c>
      <c r="G113" s="225">
        <v>400</v>
      </c>
      <c r="H113" s="32" t="s">
        <v>2</v>
      </c>
      <c r="I113" s="37">
        <v>15</v>
      </c>
      <c r="J113" s="37">
        <v>13200</v>
      </c>
      <c r="K113" s="37" t="s">
        <v>25</v>
      </c>
      <c r="L113" s="37" t="s">
        <v>1581</v>
      </c>
      <c r="M113" s="37" t="s">
        <v>2980</v>
      </c>
      <c r="N113" s="234">
        <v>11</v>
      </c>
      <c r="O113" s="235">
        <v>42445</v>
      </c>
      <c r="P113" s="236">
        <v>42461</v>
      </c>
      <c r="Q113" s="99">
        <v>42418</v>
      </c>
      <c r="R113" s="94">
        <v>42418</v>
      </c>
      <c r="S113" s="9">
        <v>42431</v>
      </c>
      <c r="T113" s="9" t="s">
        <v>153</v>
      </c>
      <c r="U113" s="9" t="s">
        <v>3605</v>
      </c>
      <c r="V113" s="9" t="s">
        <v>153</v>
      </c>
      <c r="W113" s="9" t="s">
        <v>153</v>
      </c>
      <c r="X113" s="9" t="s">
        <v>153</v>
      </c>
      <c r="Y113" s="9" t="s">
        <v>153</v>
      </c>
      <c r="Z113" s="9" t="s">
        <v>153</v>
      </c>
      <c r="AA113" s="9" t="s">
        <v>153</v>
      </c>
      <c r="AB113" s="9" t="s">
        <v>153</v>
      </c>
      <c r="AC113" s="9" t="s">
        <v>153</v>
      </c>
      <c r="AD113" s="9" t="s">
        <v>153</v>
      </c>
      <c r="AE113" s="9">
        <v>42464</v>
      </c>
      <c r="AF113" s="7">
        <f>IFERROR(INDEX('[2]2016'!$AP$2:$AP$7720,MATCH(F113,'[2]2016'!$A$2:$A$7720,0)),"")</f>
        <v>42478</v>
      </c>
      <c r="AG113" s="23" t="s">
        <v>6128</v>
      </c>
      <c r="AH113" s="23" t="s">
        <v>4520</v>
      </c>
      <c r="AI113" s="23" t="s">
        <v>4521</v>
      </c>
      <c r="AJ113" s="23" t="s">
        <v>2</v>
      </c>
      <c r="AK113" s="23" t="s">
        <v>4522</v>
      </c>
      <c r="AL113" s="23" t="s">
        <v>42</v>
      </c>
      <c r="AM113" s="10" t="s">
        <v>42</v>
      </c>
      <c r="AN113" s="246" t="s">
        <v>6194</v>
      </c>
      <c r="AO113" t="str">
        <f>IFERROR(INDEX([1]DATOS!$L$452:$L$45500,MATCH(F113,[1]DATOS!$F$452:$F$9810,0)),"")</f>
        <v/>
      </c>
    </row>
    <row r="114" spans="1:41" ht="15" customHeight="1" x14ac:dyDescent="0.25">
      <c r="A114" s="17" t="s">
        <v>6324</v>
      </c>
      <c r="B114" s="15" t="str">
        <f>IFERROR(INDEX([1]DATOS!$N$452:$N$45500,MATCH(F114,[1]DATOS!$F$452:$F$9810,0)),"")</f>
        <v/>
      </c>
      <c r="C114" s="322">
        <v>99</v>
      </c>
      <c r="D114" s="37" t="s">
        <v>6229</v>
      </c>
      <c r="E114" s="201" t="s">
        <v>359</v>
      </c>
      <c r="F114" s="391">
        <v>1100216</v>
      </c>
      <c r="G114" s="225" t="s">
        <v>498</v>
      </c>
      <c r="H114" s="32" t="s">
        <v>76</v>
      </c>
      <c r="I114" s="37" t="s">
        <v>42</v>
      </c>
      <c r="J114" s="37" t="s">
        <v>113</v>
      </c>
      <c r="K114" s="37" t="s">
        <v>6230</v>
      </c>
      <c r="L114" s="37" t="s">
        <v>42</v>
      </c>
      <c r="M114" s="37" t="s">
        <v>42</v>
      </c>
      <c r="N114" s="234">
        <v>11</v>
      </c>
      <c r="O114" s="235">
        <v>42445</v>
      </c>
      <c r="P114" s="236">
        <v>42457</v>
      </c>
      <c r="Q114" s="99">
        <v>42422</v>
      </c>
      <c r="R114" s="94">
        <v>42422</v>
      </c>
      <c r="S114" s="9" t="s">
        <v>42</v>
      </c>
      <c r="T114" s="9" t="s">
        <v>42</v>
      </c>
      <c r="U114" s="9" t="s">
        <v>42</v>
      </c>
      <c r="V114" s="9" t="s">
        <v>153</v>
      </c>
      <c r="W114" s="9" t="s">
        <v>153</v>
      </c>
      <c r="X114" s="9" t="s">
        <v>153</v>
      </c>
      <c r="Y114" s="9" t="s">
        <v>153</v>
      </c>
      <c r="Z114" s="9" t="s">
        <v>42</v>
      </c>
      <c r="AA114" s="9" t="s">
        <v>42</v>
      </c>
      <c r="AB114" s="9" t="s">
        <v>42</v>
      </c>
      <c r="AC114" s="9">
        <v>42473</v>
      </c>
      <c r="AD114" s="9">
        <v>42474</v>
      </c>
      <c r="AE114" s="9">
        <v>42475</v>
      </c>
      <c r="AF114" s="7">
        <f>IFERROR(INDEX('[2]2016'!$AP$2:$AP$7720,MATCH(F114,'[2]2016'!$A$2:$A$7720,0)),"")</f>
        <v>42478</v>
      </c>
      <c r="AG114" s="23" t="s">
        <v>6128</v>
      </c>
      <c r="AH114" s="23" t="s">
        <v>42</v>
      </c>
      <c r="AI114" s="23" t="s">
        <v>42</v>
      </c>
      <c r="AJ114" s="23" t="s">
        <v>76</v>
      </c>
      <c r="AK114" s="23" t="s">
        <v>42</v>
      </c>
      <c r="AL114" s="23" t="s">
        <v>113</v>
      </c>
      <c r="AM114" s="10" t="s">
        <v>6230</v>
      </c>
      <c r="AN114" s="246" t="s">
        <v>42</v>
      </c>
      <c r="AO114" t="str">
        <f>IFERROR(INDEX([1]DATOS!$L$452:$L$45500,MATCH(F114,[1]DATOS!$F$452:$F$9810,0)),"")</f>
        <v/>
      </c>
    </row>
    <row r="115" spans="1:41" ht="15" customHeight="1" x14ac:dyDescent="0.25">
      <c r="A115" s="17" t="s">
        <v>2585</v>
      </c>
      <c r="B115" s="15" t="str">
        <f>IFERROR(INDEX([1]DATOS!$N$452:$N$45500,MATCH(F115,[1]DATOS!$F$452:$F$9810,0)),"")</f>
        <v/>
      </c>
      <c r="C115" s="322">
        <v>74</v>
      </c>
      <c r="D115" s="37" t="s">
        <v>3051</v>
      </c>
      <c r="E115" s="201" t="s">
        <v>359</v>
      </c>
      <c r="F115" s="391">
        <v>1110216</v>
      </c>
      <c r="G115" s="225">
        <v>150</v>
      </c>
      <c r="H115" s="32" t="s">
        <v>50</v>
      </c>
      <c r="I115" s="37">
        <v>15</v>
      </c>
      <c r="J115" s="37">
        <v>11400</v>
      </c>
      <c r="K115" s="37" t="s">
        <v>25</v>
      </c>
      <c r="L115" s="37" t="s">
        <v>2546</v>
      </c>
      <c r="M115" s="37" t="s">
        <v>42</v>
      </c>
      <c r="N115" s="234">
        <v>12</v>
      </c>
      <c r="O115" s="235">
        <v>42451</v>
      </c>
      <c r="P115" s="236">
        <v>42464</v>
      </c>
      <c r="Q115" s="99">
        <v>42418</v>
      </c>
      <c r="R115" s="94">
        <v>42418</v>
      </c>
      <c r="S115" s="9">
        <v>42459</v>
      </c>
      <c r="T115" s="9" t="s">
        <v>153</v>
      </c>
      <c r="U115" s="9" t="s">
        <v>3358</v>
      </c>
      <c r="V115" s="9" t="s">
        <v>153</v>
      </c>
      <c r="W115" s="9" t="s">
        <v>153</v>
      </c>
      <c r="X115" s="9" t="s">
        <v>153</v>
      </c>
      <c r="Y115" s="9" t="s">
        <v>153</v>
      </c>
      <c r="Z115" s="9">
        <v>42460</v>
      </c>
      <c r="AA115" s="9" t="s">
        <v>153</v>
      </c>
      <c r="AB115" s="9" t="s">
        <v>153</v>
      </c>
      <c r="AC115" s="9" t="s">
        <v>42</v>
      </c>
      <c r="AD115" s="9" t="s">
        <v>42</v>
      </c>
      <c r="AE115" s="9">
        <v>42465</v>
      </c>
      <c r="AF115" s="7">
        <f>IFERROR(INDEX('[2]2016'!$AP$2:$AP$7720,MATCH(F115,'[2]2016'!$A$2:$A$7720,0)),"")</f>
        <v>42445</v>
      </c>
      <c r="AG115" s="23" t="s">
        <v>4529</v>
      </c>
      <c r="AH115" s="23" t="s">
        <v>4520</v>
      </c>
      <c r="AI115" s="23" t="s">
        <v>4521</v>
      </c>
      <c r="AJ115" s="23" t="s">
        <v>50</v>
      </c>
      <c r="AK115" s="23" t="s">
        <v>4522</v>
      </c>
      <c r="AL115" s="23" t="s">
        <v>42</v>
      </c>
      <c r="AM115" s="10" t="s">
        <v>42</v>
      </c>
      <c r="AN115" s="246" t="s">
        <v>4546</v>
      </c>
      <c r="AO115" t="str">
        <f>IFERROR(INDEX([1]DATOS!$L$452:$L$45500,MATCH(F115,[1]DATOS!$F$452:$F$9810,0)),"")</f>
        <v/>
      </c>
    </row>
    <row r="116" spans="1:41" ht="15" customHeight="1" x14ac:dyDescent="0.25">
      <c r="A116" s="17" t="s">
        <v>6331</v>
      </c>
      <c r="B116" s="15" t="str">
        <f>IFERROR(INDEX([1]DATOS!$N$452:$N$45500,MATCH(F116,[1]DATOS!$F$452:$F$9810,0)),"")</f>
        <v/>
      </c>
      <c r="C116" s="322">
        <v>75</v>
      </c>
      <c r="D116" s="37" t="s">
        <v>6272</v>
      </c>
      <c r="E116" s="201" t="s">
        <v>359</v>
      </c>
      <c r="F116" s="391">
        <v>1120216</v>
      </c>
      <c r="G116" s="225">
        <v>1000</v>
      </c>
      <c r="H116" s="32" t="s">
        <v>7</v>
      </c>
      <c r="I116" s="37">
        <v>15</v>
      </c>
      <c r="J116" s="37">
        <v>11400</v>
      </c>
      <c r="K116" s="37" t="s">
        <v>3</v>
      </c>
      <c r="L116" s="37" t="s">
        <v>1581</v>
      </c>
      <c r="M116" s="37" t="s">
        <v>42</v>
      </c>
      <c r="N116" s="234">
        <v>13</v>
      </c>
      <c r="O116" s="235">
        <v>42457</v>
      </c>
      <c r="P116" s="236">
        <v>42473</v>
      </c>
      <c r="Q116" s="99">
        <v>42423</v>
      </c>
      <c r="R116" s="94">
        <v>42424</v>
      </c>
      <c r="S116" s="9">
        <v>42467</v>
      </c>
      <c r="T116" s="9" t="s">
        <v>153</v>
      </c>
      <c r="U116" s="9" t="s">
        <v>3358</v>
      </c>
      <c r="V116" s="9" t="s">
        <v>153</v>
      </c>
      <c r="W116" s="9" t="s">
        <v>153</v>
      </c>
      <c r="X116" s="9" t="s">
        <v>153</v>
      </c>
      <c r="Y116" s="9" t="s">
        <v>153</v>
      </c>
      <c r="Z116" s="9">
        <v>42473</v>
      </c>
      <c r="AA116" s="9">
        <v>42474</v>
      </c>
      <c r="AB116" s="9" t="s">
        <v>153</v>
      </c>
      <c r="AC116" s="9" t="s">
        <v>42</v>
      </c>
      <c r="AD116" s="9" t="s">
        <v>42</v>
      </c>
      <c r="AE116" s="9">
        <v>42480</v>
      </c>
      <c r="AF116" s="7">
        <f>IFERROR(INDEX('[2]2016'!$AP$2:$AP$7720,MATCH(F116,'[2]2016'!$A$2:$A$7720,0)),"")</f>
        <v>42543</v>
      </c>
      <c r="AG116" s="23" t="s">
        <v>4529</v>
      </c>
      <c r="AH116" s="23" t="s">
        <v>4520</v>
      </c>
      <c r="AI116" s="7" t="s">
        <v>4543</v>
      </c>
      <c r="AJ116" s="23" t="s">
        <v>7</v>
      </c>
      <c r="AK116" s="23" t="s">
        <v>4522</v>
      </c>
      <c r="AL116" s="23" t="s">
        <v>42</v>
      </c>
      <c r="AM116" s="10" t="s">
        <v>42</v>
      </c>
      <c r="AN116" s="246" t="s">
        <v>42</v>
      </c>
      <c r="AO116" t="str">
        <f>IFERROR(INDEX([1]DATOS!$L$452:$L$45500,MATCH(F116,[1]DATOS!$F$452:$F$9810,0)),"")</f>
        <v/>
      </c>
    </row>
    <row r="117" spans="1:41" ht="15" customHeight="1" x14ac:dyDescent="0.25">
      <c r="A117" s="17" t="s">
        <v>6332</v>
      </c>
      <c r="B117" s="15" t="str">
        <f>IFERROR(INDEX([1]DATOS!$N$452:$N$45500,MATCH(F117,[1]DATOS!$F$452:$F$9810,0)),"")</f>
        <v/>
      </c>
      <c r="C117" s="322">
        <v>103</v>
      </c>
      <c r="D117" s="37" t="s">
        <v>4271</v>
      </c>
      <c r="E117" s="201" t="s">
        <v>359</v>
      </c>
      <c r="F117" s="391">
        <v>1130216</v>
      </c>
      <c r="G117" s="225">
        <v>112.5</v>
      </c>
      <c r="H117" s="32" t="s">
        <v>50</v>
      </c>
      <c r="I117" s="37">
        <v>1.1000000000000001</v>
      </c>
      <c r="J117" s="37">
        <v>440</v>
      </c>
      <c r="K117" s="37" t="s">
        <v>3</v>
      </c>
      <c r="L117" s="37" t="s">
        <v>2546</v>
      </c>
      <c r="M117" s="37" t="s">
        <v>42</v>
      </c>
      <c r="N117" s="234">
        <v>11</v>
      </c>
      <c r="O117" s="235">
        <v>42447</v>
      </c>
      <c r="P117" s="236">
        <f>O117</f>
        <v>42447</v>
      </c>
      <c r="Q117" s="99">
        <v>42425</v>
      </c>
      <c r="R117" s="94">
        <v>42426</v>
      </c>
      <c r="S117" s="9">
        <v>42434</v>
      </c>
      <c r="T117" s="9" t="s">
        <v>153</v>
      </c>
      <c r="U117" s="9" t="s">
        <v>3605</v>
      </c>
      <c r="V117" s="9" t="s">
        <v>153</v>
      </c>
      <c r="W117" s="9" t="s">
        <v>153</v>
      </c>
      <c r="X117" s="9" t="s">
        <v>153</v>
      </c>
      <c r="Y117" s="9" t="s">
        <v>153</v>
      </c>
      <c r="Z117" s="9" t="s">
        <v>153</v>
      </c>
      <c r="AA117" s="9">
        <v>42443</v>
      </c>
      <c r="AB117" s="9" t="s">
        <v>153</v>
      </c>
      <c r="AC117" s="9" t="s">
        <v>42</v>
      </c>
      <c r="AD117" s="9" t="s">
        <v>42</v>
      </c>
      <c r="AE117" s="9">
        <v>42445</v>
      </c>
      <c r="AF117" s="7">
        <f>IFERROR(INDEX('[2]2016'!$AP$2:$AP$7720,MATCH(F117,'[2]2016'!$A$2:$A$7720,0)),"")</f>
        <v>42451</v>
      </c>
      <c r="AG117" s="23" t="s">
        <v>4725</v>
      </c>
      <c r="AH117" s="23" t="s">
        <v>4520</v>
      </c>
      <c r="AI117" s="7" t="s">
        <v>4543</v>
      </c>
      <c r="AJ117" s="23" t="s">
        <v>7</v>
      </c>
      <c r="AK117" s="23" t="s">
        <v>4522</v>
      </c>
      <c r="AL117" s="23" t="s">
        <v>42</v>
      </c>
      <c r="AM117" s="10" t="s">
        <v>42</v>
      </c>
      <c r="AN117" s="246" t="s">
        <v>246</v>
      </c>
      <c r="AO117" t="str">
        <f>IFERROR(INDEX([1]DATOS!$L$452:$L$45500,MATCH(F117,[1]DATOS!$F$452:$F$9810,0)),"")</f>
        <v/>
      </c>
    </row>
    <row r="118" spans="1:41" ht="15" customHeight="1" x14ac:dyDescent="0.25">
      <c r="A118" s="17" t="s">
        <v>6332</v>
      </c>
      <c r="B118" s="15" t="str">
        <f>IFERROR(INDEX([1]DATOS!$N$452:$N$45500,MATCH(F118,[1]DATOS!$F$452:$F$9810,0)),"")</f>
        <v/>
      </c>
      <c r="C118" s="322">
        <v>103</v>
      </c>
      <c r="D118" s="37" t="s">
        <v>4271</v>
      </c>
      <c r="E118" s="201" t="s">
        <v>359</v>
      </c>
      <c r="F118" s="391">
        <v>1140216</v>
      </c>
      <c r="G118" s="225">
        <v>112.5</v>
      </c>
      <c r="H118" s="32" t="s">
        <v>50</v>
      </c>
      <c r="I118" s="37">
        <v>1.1000000000000001</v>
      </c>
      <c r="J118" s="37">
        <v>440</v>
      </c>
      <c r="K118" s="37" t="s">
        <v>3</v>
      </c>
      <c r="L118" s="37" t="s">
        <v>2546</v>
      </c>
      <c r="M118" s="37" t="s">
        <v>42</v>
      </c>
      <c r="N118" s="234">
        <v>11</v>
      </c>
      <c r="O118" s="235">
        <v>42447</v>
      </c>
      <c r="P118" s="236">
        <f>O118</f>
        <v>42447</v>
      </c>
      <c r="Q118" s="99">
        <v>42425</v>
      </c>
      <c r="R118" s="94">
        <v>42426</v>
      </c>
      <c r="S118" s="9">
        <v>42437</v>
      </c>
      <c r="T118" s="9" t="s">
        <v>153</v>
      </c>
      <c r="U118" s="9" t="s">
        <v>3605</v>
      </c>
      <c r="V118" s="9" t="s">
        <v>153</v>
      </c>
      <c r="W118" s="9" t="s">
        <v>153</v>
      </c>
      <c r="X118" s="9" t="s">
        <v>153</v>
      </c>
      <c r="Y118" s="9" t="s">
        <v>153</v>
      </c>
      <c r="Z118" s="9" t="s">
        <v>153</v>
      </c>
      <c r="AA118" s="9" t="s">
        <v>153</v>
      </c>
      <c r="AB118" s="9" t="s">
        <v>153</v>
      </c>
      <c r="AC118" s="9" t="s">
        <v>42</v>
      </c>
      <c r="AD118" s="9" t="s">
        <v>42</v>
      </c>
      <c r="AE118" s="9">
        <v>42445</v>
      </c>
      <c r="AF118" s="7">
        <f>IFERROR(INDEX('[2]2016'!$AP$2:$AP$7720,MATCH(F118,'[2]2016'!$A$2:$A$7720,0)),"")</f>
        <v>42451</v>
      </c>
      <c r="AG118" s="23" t="s">
        <v>4725</v>
      </c>
      <c r="AH118" s="23" t="s">
        <v>4520</v>
      </c>
      <c r="AI118" s="7" t="s">
        <v>4543</v>
      </c>
      <c r="AJ118" s="23" t="s">
        <v>7</v>
      </c>
      <c r="AK118" s="23" t="s">
        <v>4522</v>
      </c>
      <c r="AL118" s="23" t="s">
        <v>42</v>
      </c>
      <c r="AM118" s="10" t="s">
        <v>42</v>
      </c>
      <c r="AN118" s="246" t="s">
        <v>246</v>
      </c>
      <c r="AO118" t="str">
        <f>IFERROR(INDEX([1]DATOS!$L$452:$L$45500,MATCH(F118,[1]DATOS!$F$452:$F$9810,0)),"")</f>
        <v/>
      </c>
    </row>
    <row r="119" spans="1:41" ht="15" customHeight="1" x14ac:dyDescent="0.25">
      <c r="A119" s="17" t="s">
        <v>6300</v>
      </c>
      <c r="B119" s="15" t="str">
        <f>IFERROR(INDEX([1]DATOS!$N$452:$N$45500,MATCH(F119,[1]DATOS!$F$452:$F$9810,0)),"")</f>
        <v/>
      </c>
      <c r="C119" s="322">
        <v>103</v>
      </c>
      <c r="D119" s="37" t="s">
        <v>4271</v>
      </c>
      <c r="E119" s="201" t="s">
        <v>359</v>
      </c>
      <c r="F119" s="391">
        <v>1150216</v>
      </c>
      <c r="G119" s="225">
        <v>150</v>
      </c>
      <c r="H119" s="32" t="s">
        <v>50</v>
      </c>
      <c r="I119" s="37">
        <v>1.1000000000000001</v>
      </c>
      <c r="J119" s="37">
        <v>440</v>
      </c>
      <c r="K119" s="37" t="s">
        <v>3</v>
      </c>
      <c r="L119" s="37" t="s">
        <v>2546</v>
      </c>
      <c r="M119" s="37" t="s">
        <v>42</v>
      </c>
      <c r="N119" s="234">
        <v>11</v>
      </c>
      <c r="O119" s="235">
        <v>42447</v>
      </c>
      <c r="P119" s="236">
        <f>O119</f>
        <v>42447</v>
      </c>
      <c r="Q119" s="99">
        <v>42422</v>
      </c>
      <c r="R119" s="94">
        <v>42422</v>
      </c>
      <c r="S119" s="9">
        <v>42431</v>
      </c>
      <c r="T119" s="9" t="s">
        <v>153</v>
      </c>
      <c r="U119" s="9" t="s">
        <v>3605</v>
      </c>
      <c r="V119" s="9" t="s">
        <v>153</v>
      </c>
      <c r="W119" s="9" t="s">
        <v>153</v>
      </c>
      <c r="X119" s="9" t="s">
        <v>153</v>
      </c>
      <c r="Y119" s="9" t="s">
        <v>153</v>
      </c>
      <c r="Z119" s="9" t="s">
        <v>153</v>
      </c>
      <c r="AA119" s="9" t="s">
        <v>153</v>
      </c>
      <c r="AB119" s="9" t="s">
        <v>153</v>
      </c>
      <c r="AC119" s="9" t="s">
        <v>42</v>
      </c>
      <c r="AD119" s="9" t="s">
        <v>42</v>
      </c>
      <c r="AE119" s="9">
        <v>42445</v>
      </c>
      <c r="AF119" s="7">
        <f>IFERROR(INDEX('[2]2016'!$AP$2:$AP$7720,MATCH(F119,'[2]2016'!$A$2:$A$7720,0)),"")</f>
        <v>42445</v>
      </c>
      <c r="AG119" s="23" t="s">
        <v>4725</v>
      </c>
      <c r="AH119" s="23" t="s">
        <v>4520</v>
      </c>
      <c r="AI119" s="7" t="s">
        <v>4543</v>
      </c>
      <c r="AJ119" s="23" t="s">
        <v>7</v>
      </c>
      <c r="AK119" s="23" t="s">
        <v>4522</v>
      </c>
      <c r="AL119" s="23" t="s">
        <v>42</v>
      </c>
      <c r="AM119" s="10" t="s">
        <v>42</v>
      </c>
      <c r="AN119" s="246" t="s">
        <v>246</v>
      </c>
      <c r="AO119" t="str">
        <f>IFERROR(INDEX([1]DATOS!$L$452:$L$45500,MATCH(F119,[1]DATOS!$F$452:$F$9810,0)),"")</f>
        <v/>
      </c>
    </row>
    <row r="120" spans="1:41" ht="15" customHeight="1" x14ac:dyDescent="0.25">
      <c r="A120" s="17" t="s">
        <v>6333</v>
      </c>
      <c r="B120" s="15" t="str">
        <f>IFERROR(INDEX([1]DATOS!$N$452:$N$45500,MATCH(F120,[1]DATOS!$F$452:$F$9810,0)),"")</f>
        <v/>
      </c>
      <c r="C120" s="322">
        <v>103</v>
      </c>
      <c r="D120" s="37" t="s">
        <v>4271</v>
      </c>
      <c r="E120" s="201" t="s">
        <v>359</v>
      </c>
      <c r="F120" s="391">
        <v>1160216</v>
      </c>
      <c r="G120" s="225">
        <v>225</v>
      </c>
      <c r="H120" s="32" t="s">
        <v>50</v>
      </c>
      <c r="I120" s="37">
        <v>1.1000000000000001</v>
      </c>
      <c r="J120" s="37">
        <v>440</v>
      </c>
      <c r="K120" s="37" t="s">
        <v>3</v>
      </c>
      <c r="L120" s="37" t="s">
        <v>2546</v>
      </c>
      <c r="M120" s="37" t="s">
        <v>42</v>
      </c>
      <c r="N120" s="234">
        <v>11</v>
      </c>
      <c r="O120" s="235">
        <v>42447</v>
      </c>
      <c r="P120" s="236">
        <v>42458</v>
      </c>
      <c r="Q120" s="99">
        <v>42425</v>
      </c>
      <c r="R120" s="94">
        <v>42426</v>
      </c>
      <c r="S120" s="9">
        <v>42441</v>
      </c>
      <c r="T120" s="9" t="s">
        <v>153</v>
      </c>
      <c r="U120" s="9" t="s">
        <v>3605</v>
      </c>
      <c r="V120" s="9" t="s">
        <v>153</v>
      </c>
      <c r="W120" s="9" t="s">
        <v>153</v>
      </c>
      <c r="X120" s="9" t="s">
        <v>153</v>
      </c>
      <c r="Y120" s="9" t="s">
        <v>153</v>
      </c>
      <c r="Z120" s="9" t="s">
        <v>153</v>
      </c>
      <c r="AA120" s="9" t="s">
        <v>153</v>
      </c>
      <c r="AB120" s="9" t="s">
        <v>153</v>
      </c>
      <c r="AC120" s="9" t="s">
        <v>42</v>
      </c>
      <c r="AD120" s="9" t="s">
        <v>42</v>
      </c>
      <c r="AE120" s="9">
        <v>42458</v>
      </c>
      <c r="AF120" s="7">
        <f>IFERROR(INDEX('[2]2016'!$AP$2:$AP$7720,MATCH(F120,'[2]2016'!$A$2:$A$7720,0)),"")</f>
        <v>42459</v>
      </c>
      <c r="AG120" s="23" t="s">
        <v>4725</v>
      </c>
      <c r="AH120" s="23" t="s">
        <v>4520</v>
      </c>
      <c r="AI120" s="7" t="s">
        <v>4543</v>
      </c>
      <c r="AJ120" s="23" t="s">
        <v>7</v>
      </c>
      <c r="AK120" s="23" t="s">
        <v>4522</v>
      </c>
      <c r="AL120" s="23" t="s">
        <v>42</v>
      </c>
      <c r="AM120" s="10" t="s">
        <v>42</v>
      </c>
      <c r="AN120" s="246" t="s">
        <v>246</v>
      </c>
      <c r="AO120" t="str">
        <f>IFERROR(INDEX([1]DATOS!$L$452:$L$45500,MATCH(F120,[1]DATOS!$F$452:$F$9810,0)),"")</f>
        <v/>
      </c>
    </row>
    <row r="121" spans="1:41" ht="15" customHeight="1" x14ac:dyDescent="0.25">
      <c r="A121" s="17" t="s">
        <v>6333</v>
      </c>
      <c r="B121" s="15" t="str">
        <f>IFERROR(INDEX([1]DATOS!$N$452:$N$45500,MATCH(F121,[1]DATOS!$F$452:$F$9810,0)),"")</f>
        <v/>
      </c>
      <c r="C121" s="322">
        <v>103</v>
      </c>
      <c r="D121" s="37" t="s">
        <v>4271</v>
      </c>
      <c r="E121" s="201" t="s">
        <v>359</v>
      </c>
      <c r="F121" s="391">
        <v>1170216</v>
      </c>
      <c r="G121" s="225">
        <v>225</v>
      </c>
      <c r="H121" s="32" t="s">
        <v>50</v>
      </c>
      <c r="I121" s="37">
        <v>1.1000000000000001</v>
      </c>
      <c r="J121" s="37">
        <v>440</v>
      </c>
      <c r="K121" s="37" t="s">
        <v>3</v>
      </c>
      <c r="L121" s="37" t="s">
        <v>2546</v>
      </c>
      <c r="M121" s="37" t="s">
        <v>42</v>
      </c>
      <c r="N121" s="234">
        <v>11</v>
      </c>
      <c r="O121" s="235">
        <v>42447</v>
      </c>
      <c r="P121" s="236">
        <v>42458</v>
      </c>
      <c r="Q121" s="99">
        <v>42425</v>
      </c>
      <c r="R121" s="94">
        <v>42426</v>
      </c>
      <c r="S121" s="9">
        <v>42443</v>
      </c>
      <c r="T121" s="9" t="s">
        <v>153</v>
      </c>
      <c r="U121" s="9" t="s">
        <v>3605</v>
      </c>
      <c r="V121" s="9" t="s">
        <v>153</v>
      </c>
      <c r="W121" s="9" t="s">
        <v>153</v>
      </c>
      <c r="X121" s="9" t="s">
        <v>153</v>
      </c>
      <c r="Y121" s="9" t="s">
        <v>153</v>
      </c>
      <c r="Z121" s="9" t="s">
        <v>153</v>
      </c>
      <c r="AA121" s="9" t="s">
        <v>153</v>
      </c>
      <c r="AB121" s="9" t="s">
        <v>153</v>
      </c>
      <c r="AC121" s="9" t="s">
        <v>42</v>
      </c>
      <c r="AD121" s="9" t="s">
        <v>42</v>
      </c>
      <c r="AE121" s="9">
        <v>42458</v>
      </c>
      <c r="AF121" s="7">
        <f>IFERROR(INDEX('[2]2016'!$AP$2:$AP$7720,MATCH(F121,'[2]2016'!$A$2:$A$7720,0)),"")</f>
        <v>42459</v>
      </c>
      <c r="AG121" s="23" t="s">
        <v>4725</v>
      </c>
      <c r="AH121" s="23" t="s">
        <v>4520</v>
      </c>
      <c r="AI121" s="7" t="s">
        <v>4543</v>
      </c>
      <c r="AJ121" s="23" t="s">
        <v>7</v>
      </c>
      <c r="AK121" s="23" t="s">
        <v>4522</v>
      </c>
      <c r="AL121" s="23" t="s">
        <v>42</v>
      </c>
      <c r="AM121" s="10" t="s">
        <v>42</v>
      </c>
      <c r="AN121" s="246" t="s">
        <v>246</v>
      </c>
      <c r="AO121" t="str">
        <f>IFERROR(INDEX([1]DATOS!$L$452:$L$45500,MATCH(F121,[1]DATOS!$F$452:$F$9810,0)),"")</f>
        <v/>
      </c>
    </row>
    <row r="122" spans="1:41" ht="15" customHeight="1" x14ac:dyDescent="0.25">
      <c r="A122" s="17" t="s">
        <v>336</v>
      </c>
      <c r="B122" s="15" t="str">
        <f>IFERROR(INDEX([1]DATOS!$N$452:$N$45500,MATCH(F122,[1]DATOS!$F$452:$F$9810,0)),"")</f>
        <v/>
      </c>
      <c r="C122" s="322" t="s">
        <v>6273</v>
      </c>
      <c r="D122" s="37" t="s">
        <v>4271</v>
      </c>
      <c r="E122" s="201" t="s">
        <v>359</v>
      </c>
      <c r="F122" s="391">
        <v>1180216</v>
      </c>
      <c r="G122" s="225">
        <v>15</v>
      </c>
      <c r="H122" s="32" t="s">
        <v>50</v>
      </c>
      <c r="I122" s="37">
        <v>1.1000000000000001</v>
      </c>
      <c r="J122" s="37">
        <v>440</v>
      </c>
      <c r="K122" s="37" t="s">
        <v>3</v>
      </c>
      <c r="L122" s="37" t="s">
        <v>787</v>
      </c>
      <c r="M122" s="37" t="s">
        <v>42</v>
      </c>
      <c r="N122" s="234">
        <v>9</v>
      </c>
      <c r="O122" s="235">
        <v>42432</v>
      </c>
      <c r="P122" s="236">
        <f t="shared" ref="P122:P139" si="4">O122</f>
        <v>42432</v>
      </c>
      <c r="Q122" s="99" t="s">
        <v>42</v>
      </c>
      <c r="R122" s="94" t="s">
        <v>42</v>
      </c>
      <c r="S122" s="9" t="s">
        <v>42</v>
      </c>
      <c r="T122" s="9" t="s">
        <v>42</v>
      </c>
      <c r="U122" s="9" t="s">
        <v>42</v>
      </c>
      <c r="V122" s="9" t="s">
        <v>153</v>
      </c>
      <c r="W122" s="9" t="s">
        <v>153</v>
      </c>
      <c r="X122" s="9" t="s">
        <v>153</v>
      </c>
      <c r="Y122" s="9" t="s">
        <v>153</v>
      </c>
      <c r="Z122" s="9" t="s">
        <v>42</v>
      </c>
      <c r="AA122" s="9" t="s">
        <v>42</v>
      </c>
      <c r="AB122" s="9" t="s">
        <v>42</v>
      </c>
      <c r="AC122" s="9" t="s">
        <v>42</v>
      </c>
      <c r="AD122" s="9" t="s">
        <v>42</v>
      </c>
      <c r="AE122" s="9">
        <v>42439</v>
      </c>
      <c r="AF122" s="7">
        <f>IFERROR(INDEX('[2]2016'!$AP$2:$AP$7720,MATCH(F122,'[2]2016'!$A$2:$A$7720,0)),"")</f>
        <v>42440</v>
      </c>
      <c r="AG122" s="23" t="s">
        <v>4725</v>
      </c>
      <c r="AH122" s="23" t="s">
        <v>4520</v>
      </c>
      <c r="AI122" s="7" t="s">
        <v>4543</v>
      </c>
      <c r="AJ122" s="23" t="s">
        <v>7</v>
      </c>
      <c r="AK122" s="23" t="s">
        <v>4522</v>
      </c>
      <c r="AL122" s="23" t="s">
        <v>42</v>
      </c>
      <c r="AM122" s="10" t="s">
        <v>42</v>
      </c>
      <c r="AN122" s="381" t="s">
        <v>787</v>
      </c>
      <c r="AO122" t="str">
        <f>IFERROR(INDEX([1]DATOS!$L$452:$L$45500,MATCH(F122,[1]DATOS!$F$452:$F$9810,0)),"")</f>
        <v/>
      </c>
    </row>
    <row r="123" spans="1:41" ht="15" customHeight="1" x14ac:dyDescent="0.25">
      <c r="A123" s="17" t="s">
        <v>336</v>
      </c>
      <c r="B123" s="15" t="str">
        <f>IFERROR(INDEX([1]DATOS!$N$452:$N$45500,MATCH(F123,[1]DATOS!$F$452:$F$9810,0)),"")</f>
        <v/>
      </c>
      <c r="C123" s="322" t="s">
        <v>6273</v>
      </c>
      <c r="D123" s="37" t="s">
        <v>4271</v>
      </c>
      <c r="E123" s="201" t="s">
        <v>359</v>
      </c>
      <c r="F123" s="391">
        <v>1190216</v>
      </c>
      <c r="G123" s="225">
        <v>15</v>
      </c>
      <c r="H123" s="32" t="s">
        <v>50</v>
      </c>
      <c r="I123" s="37">
        <v>1.1000000000000001</v>
      </c>
      <c r="J123" s="37">
        <v>440</v>
      </c>
      <c r="K123" s="37" t="s">
        <v>3</v>
      </c>
      <c r="L123" s="37" t="s">
        <v>787</v>
      </c>
      <c r="M123" s="37" t="s">
        <v>42</v>
      </c>
      <c r="N123" s="234">
        <v>9</v>
      </c>
      <c r="O123" s="235">
        <v>42432</v>
      </c>
      <c r="P123" s="236">
        <f t="shared" si="4"/>
        <v>42432</v>
      </c>
      <c r="Q123" s="99" t="s">
        <v>42</v>
      </c>
      <c r="R123" s="94" t="s">
        <v>42</v>
      </c>
      <c r="S123" s="9" t="s">
        <v>42</v>
      </c>
      <c r="T123" s="9" t="s">
        <v>42</v>
      </c>
      <c r="U123" s="9" t="s">
        <v>42</v>
      </c>
      <c r="V123" s="9" t="s">
        <v>153</v>
      </c>
      <c r="W123" s="9" t="s">
        <v>153</v>
      </c>
      <c r="X123" s="9" t="s">
        <v>153</v>
      </c>
      <c r="Y123" s="9" t="s">
        <v>153</v>
      </c>
      <c r="Z123" s="9" t="s">
        <v>42</v>
      </c>
      <c r="AA123" s="9" t="s">
        <v>42</v>
      </c>
      <c r="AB123" s="9" t="s">
        <v>42</v>
      </c>
      <c r="AC123" s="9" t="s">
        <v>42</v>
      </c>
      <c r="AD123" s="9" t="s">
        <v>42</v>
      </c>
      <c r="AE123" s="9">
        <v>42439</v>
      </c>
      <c r="AF123" s="7">
        <f>IFERROR(INDEX('[2]2016'!$AP$2:$AP$7720,MATCH(F123,'[2]2016'!$A$2:$A$7720,0)),"")</f>
        <v>42440</v>
      </c>
      <c r="AG123" s="23" t="s">
        <v>4725</v>
      </c>
      <c r="AH123" s="23" t="s">
        <v>4520</v>
      </c>
      <c r="AI123" s="7" t="s">
        <v>4543</v>
      </c>
      <c r="AJ123" s="23" t="s">
        <v>7</v>
      </c>
      <c r="AK123" s="23" t="s">
        <v>4522</v>
      </c>
      <c r="AL123" s="23" t="s">
        <v>42</v>
      </c>
      <c r="AM123" s="10" t="s">
        <v>42</v>
      </c>
      <c r="AN123" s="381" t="s">
        <v>787</v>
      </c>
      <c r="AO123" t="str">
        <f>IFERROR(INDEX([1]DATOS!$L$452:$L$45500,MATCH(F123,[1]DATOS!$F$452:$F$9810,0)),"")</f>
        <v/>
      </c>
    </row>
    <row r="124" spans="1:41" ht="15" customHeight="1" x14ac:dyDescent="0.25">
      <c r="A124" s="17" t="s">
        <v>336</v>
      </c>
      <c r="B124" s="15" t="str">
        <f>IFERROR(INDEX([1]DATOS!$N$452:$N$45500,MATCH(F124,[1]DATOS!$F$452:$F$9810,0)),"")</f>
        <v/>
      </c>
      <c r="C124" s="322" t="s">
        <v>6273</v>
      </c>
      <c r="D124" s="37" t="s">
        <v>4271</v>
      </c>
      <c r="E124" s="201" t="s">
        <v>359</v>
      </c>
      <c r="F124" s="391">
        <v>1200216</v>
      </c>
      <c r="G124" s="225">
        <v>15</v>
      </c>
      <c r="H124" s="32" t="s">
        <v>50</v>
      </c>
      <c r="I124" s="37">
        <v>1.1000000000000001</v>
      </c>
      <c r="J124" s="37">
        <v>440</v>
      </c>
      <c r="K124" s="37" t="s">
        <v>3</v>
      </c>
      <c r="L124" s="37" t="s">
        <v>787</v>
      </c>
      <c r="M124" s="37" t="s">
        <v>42</v>
      </c>
      <c r="N124" s="234">
        <v>9</v>
      </c>
      <c r="O124" s="235">
        <v>42432</v>
      </c>
      <c r="P124" s="236">
        <f t="shared" si="4"/>
        <v>42432</v>
      </c>
      <c r="Q124" s="99" t="s">
        <v>42</v>
      </c>
      <c r="R124" s="94" t="s">
        <v>42</v>
      </c>
      <c r="S124" s="9" t="s">
        <v>42</v>
      </c>
      <c r="T124" s="9" t="s">
        <v>42</v>
      </c>
      <c r="U124" s="9" t="s">
        <v>42</v>
      </c>
      <c r="V124" s="9" t="s">
        <v>153</v>
      </c>
      <c r="W124" s="9" t="s">
        <v>153</v>
      </c>
      <c r="X124" s="9" t="s">
        <v>153</v>
      </c>
      <c r="Y124" s="9" t="s">
        <v>153</v>
      </c>
      <c r="Z124" s="9" t="s">
        <v>42</v>
      </c>
      <c r="AA124" s="9" t="s">
        <v>42</v>
      </c>
      <c r="AB124" s="9" t="s">
        <v>42</v>
      </c>
      <c r="AC124" s="9" t="s">
        <v>42</v>
      </c>
      <c r="AD124" s="9" t="s">
        <v>42</v>
      </c>
      <c r="AE124" s="9">
        <v>42440</v>
      </c>
      <c r="AF124" s="7">
        <f>IFERROR(INDEX('[2]2016'!$AP$2:$AP$7720,MATCH(F124,'[2]2016'!$A$2:$A$7720,0)),"")</f>
        <v>42440</v>
      </c>
      <c r="AG124" s="23" t="s">
        <v>4725</v>
      </c>
      <c r="AH124" s="23" t="s">
        <v>4520</v>
      </c>
      <c r="AI124" s="7" t="s">
        <v>4543</v>
      </c>
      <c r="AJ124" s="23" t="s">
        <v>7</v>
      </c>
      <c r="AK124" s="23" t="s">
        <v>4522</v>
      </c>
      <c r="AL124" s="23" t="s">
        <v>42</v>
      </c>
      <c r="AM124" s="10" t="s">
        <v>42</v>
      </c>
      <c r="AN124" s="381" t="s">
        <v>787</v>
      </c>
      <c r="AO124" t="str">
        <f>IFERROR(INDEX([1]DATOS!$L$452:$L$45500,MATCH(F124,[1]DATOS!$F$452:$F$9810,0)),"")</f>
        <v/>
      </c>
    </row>
    <row r="125" spans="1:41" ht="15" customHeight="1" x14ac:dyDescent="0.25">
      <c r="A125" s="17" t="s">
        <v>336</v>
      </c>
      <c r="B125" s="15" t="str">
        <f>IFERROR(INDEX([1]DATOS!$N$452:$N$45500,MATCH(F125,[1]DATOS!$F$452:$F$9810,0)),"")</f>
        <v/>
      </c>
      <c r="C125" s="322" t="s">
        <v>6273</v>
      </c>
      <c r="D125" s="37" t="s">
        <v>4271</v>
      </c>
      <c r="E125" s="201" t="s">
        <v>359</v>
      </c>
      <c r="F125" s="391">
        <v>1210216</v>
      </c>
      <c r="G125" s="225">
        <v>15</v>
      </c>
      <c r="H125" s="32" t="s">
        <v>50</v>
      </c>
      <c r="I125" s="37">
        <v>1.1000000000000001</v>
      </c>
      <c r="J125" s="37">
        <v>440</v>
      </c>
      <c r="K125" s="37" t="s">
        <v>3</v>
      </c>
      <c r="L125" s="37" t="s">
        <v>787</v>
      </c>
      <c r="M125" s="37" t="s">
        <v>42</v>
      </c>
      <c r="N125" s="234">
        <v>9</v>
      </c>
      <c r="O125" s="235">
        <v>42432</v>
      </c>
      <c r="P125" s="236">
        <f t="shared" si="4"/>
        <v>42432</v>
      </c>
      <c r="Q125" s="99" t="s">
        <v>42</v>
      </c>
      <c r="R125" s="94" t="s">
        <v>42</v>
      </c>
      <c r="S125" s="9" t="s">
        <v>42</v>
      </c>
      <c r="T125" s="9" t="s">
        <v>42</v>
      </c>
      <c r="U125" s="9" t="s">
        <v>42</v>
      </c>
      <c r="V125" s="9" t="s">
        <v>153</v>
      </c>
      <c r="W125" s="9" t="s">
        <v>153</v>
      </c>
      <c r="X125" s="9" t="s">
        <v>153</v>
      </c>
      <c r="Y125" s="9" t="s">
        <v>153</v>
      </c>
      <c r="Z125" s="9" t="s">
        <v>42</v>
      </c>
      <c r="AA125" s="9" t="s">
        <v>42</v>
      </c>
      <c r="AB125" s="9" t="s">
        <v>42</v>
      </c>
      <c r="AC125" s="9" t="s">
        <v>42</v>
      </c>
      <c r="AD125" s="9" t="s">
        <v>42</v>
      </c>
      <c r="AE125" s="9">
        <v>42440</v>
      </c>
      <c r="AF125" s="7">
        <f>IFERROR(INDEX('[2]2016'!$AP$2:$AP$7720,MATCH(F125,'[2]2016'!$A$2:$A$7720,0)),"")</f>
        <v>42440</v>
      </c>
      <c r="AG125" s="23" t="s">
        <v>4725</v>
      </c>
      <c r="AH125" s="23" t="s">
        <v>4520</v>
      </c>
      <c r="AI125" s="7" t="s">
        <v>4543</v>
      </c>
      <c r="AJ125" s="23" t="s">
        <v>7</v>
      </c>
      <c r="AK125" s="23" t="s">
        <v>4522</v>
      </c>
      <c r="AL125" s="23" t="s">
        <v>42</v>
      </c>
      <c r="AM125" s="10" t="s">
        <v>42</v>
      </c>
      <c r="AN125" s="381" t="s">
        <v>787</v>
      </c>
      <c r="AO125" t="str">
        <f>IFERROR(INDEX([1]DATOS!$L$452:$L$45500,MATCH(F125,[1]DATOS!$F$452:$F$9810,0)),"")</f>
        <v/>
      </c>
    </row>
    <row r="126" spans="1:41" ht="15" customHeight="1" x14ac:dyDescent="0.25">
      <c r="A126" s="17" t="s">
        <v>3994</v>
      </c>
      <c r="B126" s="15" t="str">
        <f>IFERROR(INDEX([1]DATOS!$N$452:$N$45500,MATCH(F126,[1]DATOS!$F$452:$F$9810,0)),"")</f>
        <v/>
      </c>
      <c r="C126" s="322" t="s">
        <v>6273</v>
      </c>
      <c r="D126" s="37" t="s">
        <v>4271</v>
      </c>
      <c r="E126" s="201" t="s">
        <v>359</v>
      </c>
      <c r="F126" s="391">
        <v>1220216</v>
      </c>
      <c r="G126" s="225">
        <v>30</v>
      </c>
      <c r="H126" s="32" t="s">
        <v>50</v>
      </c>
      <c r="I126" s="37">
        <v>1.1000000000000001</v>
      </c>
      <c r="J126" s="37">
        <v>440</v>
      </c>
      <c r="K126" s="37" t="s">
        <v>3</v>
      </c>
      <c r="L126" s="37" t="s">
        <v>787</v>
      </c>
      <c r="M126" s="37" t="s">
        <v>42</v>
      </c>
      <c r="N126" s="234">
        <v>9</v>
      </c>
      <c r="O126" s="235">
        <v>42432</v>
      </c>
      <c r="P126" s="236">
        <f t="shared" si="4"/>
        <v>42432</v>
      </c>
      <c r="Q126" s="99" t="s">
        <v>42</v>
      </c>
      <c r="R126" s="94" t="s">
        <v>42</v>
      </c>
      <c r="S126" s="9" t="s">
        <v>42</v>
      </c>
      <c r="T126" s="9" t="s">
        <v>42</v>
      </c>
      <c r="U126" s="9" t="s">
        <v>42</v>
      </c>
      <c r="V126" s="9" t="s">
        <v>153</v>
      </c>
      <c r="W126" s="9" t="s">
        <v>153</v>
      </c>
      <c r="X126" s="9" t="s">
        <v>153</v>
      </c>
      <c r="Y126" s="9" t="s">
        <v>153</v>
      </c>
      <c r="Z126" s="9" t="s">
        <v>42</v>
      </c>
      <c r="AA126" s="9" t="s">
        <v>42</v>
      </c>
      <c r="AB126" s="9" t="s">
        <v>42</v>
      </c>
      <c r="AC126" s="9" t="s">
        <v>42</v>
      </c>
      <c r="AD126" s="9" t="s">
        <v>42</v>
      </c>
      <c r="AE126" s="9">
        <v>42444</v>
      </c>
      <c r="AF126" s="7">
        <f>IFERROR(INDEX('[2]2016'!$AP$2:$AP$7720,MATCH(F126,'[2]2016'!$A$2:$A$7720,0)),"")</f>
        <v>42445</v>
      </c>
      <c r="AG126" s="23" t="s">
        <v>4725</v>
      </c>
      <c r="AH126" s="23" t="s">
        <v>4520</v>
      </c>
      <c r="AI126" s="7" t="s">
        <v>4543</v>
      </c>
      <c r="AJ126" s="23" t="s">
        <v>7</v>
      </c>
      <c r="AK126" s="23" t="s">
        <v>4522</v>
      </c>
      <c r="AL126" s="23" t="s">
        <v>42</v>
      </c>
      <c r="AM126" s="10" t="s">
        <v>42</v>
      </c>
      <c r="AN126" s="381" t="s">
        <v>787</v>
      </c>
      <c r="AO126" t="str">
        <f>IFERROR(INDEX([1]DATOS!$L$452:$L$45500,MATCH(F126,[1]DATOS!$F$452:$F$9810,0)),"")</f>
        <v/>
      </c>
    </row>
    <row r="127" spans="1:41" ht="15" customHeight="1" x14ac:dyDescent="0.25">
      <c r="A127" s="17" t="s">
        <v>3994</v>
      </c>
      <c r="B127" s="15" t="str">
        <f>IFERROR(INDEX([1]DATOS!$N$452:$N$45500,MATCH(F127,[1]DATOS!$F$452:$F$9810,0)),"")</f>
        <v/>
      </c>
      <c r="C127" s="322" t="s">
        <v>6273</v>
      </c>
      <c r="D127" s="37" t="s">
        <v>4271</v>
      </c>
      <c r="E127" s="201" t="s">
        <v>359</v>
      </c>
      <c r="F127" s="391">
        <v>1230216</v>
      </c>
      <c r="G127" s="225">
        <v>30</v>
      </c>
      <c r="H127" s="32" t="s">
        <v>50</v>
      </c>
      <c r="I127" s="37">
        <v>1.1000000000000001</v>
      </c>
      <c r="J127" s="37">
        <v>440</v>
      </c>
      <c r="K127" s="37" t="s">
        <v>3</v>
      </c>
      <c r="L127" s="37" t="s">
        <v>787</v>
      </c>
      <c r="M127" s="37" t="s">
        <v>42</v>
      </c>
      <c r="N127" s="234">
        <v>9</v>
      </c>
      <c r="O127" s="235">
        <v>42432</v>
      </c>
      <c r="P127" s="236">
        <f t="shared" si="4"/>
        <v>42432</v>
      </c>
      <c r="Q127" s="99" t="s">
        <v>42</v>
      </c>
      <c r="R127" s="94" t="s">
        <v>42</v>
      </c>
      <c r="S127" s="9" t="s">
        <v>42</v>
      </c>
      <c r="T127" s="9" t="s">
        <v>42</v>
      </c>
      <c r="U127" s="9" t="s">
        <v>42</v>
      </c>
      <c r="V127" s="9" t="s">
        <v>153</v>
      </c>
      <c r="W127" s="9" t="s">
        <v>153</v>
      </c>
      <c r="X127" s="9" t="s">
        <v>153</v>
      </c>
      <c r="Y127" s="9" t="s">
        <v>153</v>
      </c>
      <c r="Z127" s="9" t="s">
        <v>42</v>
      </c>
      <c r="AA127" s="9" t="s">
        <v>42</v>
      </c>
      <c r="AB127" s="9" t="s">
        <v>42</v>
      </c>
      <c r="AC127" s="9" t="s">
        <v>42</v>
      </c>
      <c r="AD127" s="9" t="s">
        <v>42</v>
      </c>
      <c r="AE127" s="9">
        <v>42444</v>
      </c>
      <c r="AF127" s="7">
        <f>IFERROR(INDEX('[2]2016'!$AP$2:$AP$7720,MATCH(F127,'[2]2016'!$A$2:$A$7720,0)),"")</f>
        <v>42445</v>
      </c>
      <c r="AG127" s="23" t="s">
        <v>4725</v>
      </c>
      <c r="AH127" s="23" t="s">
        <v>4520</v>
      </c>
      <c r="AI127" s="7" t="s">
        <v>4543</v>
      </c>
      <c r="AJ127" s="23" t="s">
        <v>7</v>
      </c>
      <c r="AK127" s="23" t="s">
        <v>4522</v>
      </c>
      <c r="AL127" s="23" t="s">
        <v>42</v>
      </c>
      <c r="AM127" s="10" t="s">
        <v>42</v>
      </c>
      <c r="AN127" s="381" t="s">
        <v>787</v>
      </c>
      <c r="AO127" t="str">
        <f>IFERROR(INDEX([1]DATOS!$L$452:$L$45500,MATCH(F127,[1]DATOS!$F$452:$F$9810,0)),"")</f>
        <v/>
      </c>
    </row>
    <row r="128" spans="1:41" ht="15" customHeight="1" x14ac:dyDescent="0.25">
      <c r="A128" s="17" t="s">
        <v>3994</v>
      </c>
      <c r="B128" s="15" t="str">
        <f>IFERROR(INDEX([1]DATOS!$N$452:$N$45500,MATCH(F128,[1]DATOS!$F$452:$F$9810,0)),"")</f>
        <v/>
      </c>
      <c r="C128" s="322" t="s">
        <v>6273</v>
      </c>
      <c r="D128" s="37" t="s">
        <v>4271</v>
      </c>
      <c r="E128" s="201" t="s">
        <v>359</v>
      </c>
      <c r="F128" s="391">
        <v>1240216</v>
      </c>
      <c r="G128" s="225">
        <v>30</v>
      </c>
      <c r="H128" s="32" t="s">
        <v>50</v>
      </c>
      <c r="I128" s="37">
        <v>1.1000000000000001</v>
      </c>
      <c r="J128" s="37">
        <v>440</v>
      </c>
      <c r="K128" s="37" t="s">
        <v>3</v>
      </c>
      <c r="L128" s="37" t="s">
        <v>787</v>
      </c>
      <c r="M128" s="37" t="s">
        <v>42</v>
      </c>
      <c r="N128" s="234">
        <v>9</v>
      </c>
      <c r="O128" s="235">
        <v>42432</v>
      </c>
      <c r="P128" s="236">
        <f t="shared" si="4"/>
        <v>42432</v>
      </c>
      <c r="Q128" s="99" t="s">
        <v>42</v>
      </c>
      <c r="R128" s="94" t="s">
        <v>42</v>
      </c>
      <c r="S128" s="9" t="s">
        <v>42</v>
      </c>
      <c r="T128" s="9" t="s">
        <v>42</v>
      </c>
      <c r="U128" s="9" t="s">
        <v>42</v>
      </c>
      <c r="V128" s="9" t="s">
        <v>153</v>
      </c>
      <c r="W128" s="9" t="s">
        <v>153</v>
      </c>
      <c r="X128" s="9" t="s">
        <v>153</v>
      </c>
      <c r="Y128" s="9" t="s">
        <v>153</v>
      </c>
      <c r="Z128" s="9" t="s">
        <v>42</v>
      </c>
      <c r="AA128" s="9" t="s">
        <v>42</v>
      </c>
      <c r="AB128" s="9" t="s">
        <v>42</v>
      </c>
      <c r="AC128" s="9" t="s">
        <v>42</v>
      </c>
      <c r="AD128" s="9" t="s">
        <v>42</v>
      </c>
      <c r="AE128" s="9">
        <v>42444</v>
      </c>
      <c r="AF128" s="7">
        <f>IFERROR(INDEX('[2]2016'!$AP$2:$AP$7720,MATCH(F128,'[2]2016'!$A$2:$A$7720,0)),"")</f>
        <v>42445</v>
      </c>
      <c r="AG128" s="23" t="s">
        <v>4725</v>
      </c>
      <c r="AH128" s="23" t="s">
        <v>4520</v>
      </c>
      <c r="AI128" s="7" t="s">
        <v>4543</v>
      </c>
      <c r="AJ128" s="23" t="s">
        <v>7</v>
      </c>
      <c r="AK128" s="23" t="s">
        <v>4522</v>
      </c>
      <c r="AL128" s="23" t="s">
        <v>42</v>
      </c>
      <c r="AM128" s="10" t="s">
        <v>42</v>
      </c>
      <c r="AN128" s="381" t="s">
        <v>787</v>
      </c>
      <c r="AO128" t="str">
        <f>IFERROR(INDEX([1]DATOS!$L$452:$L$45500,MATCH(F128,[1]DATOS!$F$452:$F$9810,0)),"")</f>
        <v/>
      </c>
    </row>
    <row r="129" spans="1:41" ht="15" customHeight="1" x14ac:dyDescent="0.25">
      <c r="A129" s="17" t="s">
        <v>3994</v>
      </c>
      <c r="B129" s="15" t="str">
        <f>IFERROR(INDEX([1]DATOS!$N$452:$N$45500,MATCH(F129,[1]DATOS!$F$452:$F$9810,0)),"")</f>
        <v/>
      </c>
      <c r="C129" s="322" t="s">
        <v>6273</v>
      </c>
      <c r="D129" s="37" t="s">
        <v>4271</v>
      </c>
      <c r="E129" s="201" t="s">
        <v>359</v>
      </c>
      <c r="F129" s="391">
        <v>1250216</v>
      </c>
      <c r="G129" s="225">
        <v>30</v>
      </c>
      <c r="H129" s="32" t="s">
        <v>50</v>
      </c>
      <c r="I129" s="37">
        <v>1.1000000000000001</v>
      </c>
      <c r="J129" s="37">
        <v>440</v>
      </c>
      <c r="K129" s="37" t="s">
        <v>3</v>
      </c>
      <c r="L129" s="37" t="s">
        <v>787</v>
      </c>
      <c r="M129" s="37" t="s">
        <v>42</v>
      </c>
      <c r="N129" s="234">
        <v>9</v>
      </c>
      <c r="O129" s="235">
        <v>42432</v>
      </c>
      <c r="P129" s="236">
        <f t="shared" si="4"/>
        <v>42432</v>
      </c>
      <c r="Q129" s="99" t="s">
        <v>42</v>
      </c>
      <c r="R129" s="94" t="s">
        <v>42</v>
      </c>
      <c r="S129" s="9" t="s">
        <v>42</v>
      </c>
      <c r="T129" s="9" t="s">
        <v>42</v>
      </c>
      <c r="U129" s="9" t="s">
        <v>42</v>
      </c>
      <c r="V129" s="9" t="s">
        <v>153</v>
      </c>
      <c r="W129" s="9" t="s">
        <v>153</v>
      </c>
      <c r="X129" s="9" t="s">
        <v>153</v>
      </c>
      <c r="Y129" s="9" t="s">
        <v>153</v>
      </c>
      <c r="Z129" s="9" t="s">
        <v>42</v>
      </c>
      <c r="AA129" s="9" t="s">
        <v>42</v>
      </c>
      <c r="AB129" s="9" t="s">
        <v>42</v>
      </c>
      <c r="AC129" s="9" t="s">
        <v>42</v>
      </c>
      <c r="AD129" s="9" t="s">
        <v>42</v>
      </c>
      <c r="AE129" s="9">
        <v>42444</v>
      </c>
      <c r="AF129" s="7">
        <f>IFERROR(INDEX('[2]2016'!$AP$2:$AP$7720,MATCH(F129,'[2]2016'!$A$2:$A$7720,0)),"")</f>
        <v>42445</v>
      </c>
      <c r="AG129" s="23" t="s">
        <v>4725</v>
      </c>
      <c r="AH129" s="23" t="s">
        <v>4520</v>
      </c>
      <c r="AI129" s="7" t="s">
        <v>4543</v>
      </c>
      <c r="AJ129" s="23" t="s">
        <v>7</v>
      </c>
      <c r="AK129" s="23" t="s">
        <v>4522</v>
      </c>
      <c r="AL129" s="23" t="s">
        <v>42</v>
      </c>
      <c r="AM129" s="10" t="s">
        <v>42</v>
      </c>
      <c r="AN129" s="381" t="s">
        <v>787</v>
      </c>
      <c r="AO129" t="str">
        <f>IFERROR(INDEX([1]DATOS!$L$452:$L$45500,MATCH(F129,[1]DATOS!$F$452:$F$9810,0)),"")</f>
        <v/>
      </c>
    </row>
    <row r="130" spans="1:41" ht="15" customHeight="1" x14ac:dyDescent="0.25">
      <c r="A130" s="17" t="s">
        <v>3994</v>
      </c>
      <c r="B130" s="15" t="str">
        <f>IFERROR(INDEX([1]DATOS!$N$452:$N$45500,MATCH(F130,[1]DATOS!$F$452:$F$9810,0)),"")</f>
        <v/>
      </c>
      <c r="C130" s="322" t="s">
        <v>6273</v>
      </c>
      <c r="D130" s="37" t="s">
        <v>4271</v>
      </c>
      <c r="E130" s="201" t="s">
        <v>359</v>
      </c>
      <c r="F130" s="391">
        <v>1260216</v>
      </c>
      <c r="G130" s="225">
        <v>30</v>
      </c>
      <c r="H130" s="32" t="s">
        <v>50</v>
      </c>
      <c r="I130" s="37">
        <v>1.1000000000000001</v>
      </c>
      <c r="J130" s="37">
        <v>440</v>
      </c>
      <c r="K130" s="37" t="s">
        <v>3</v>
      </c>
      <c r="L130" s="37" t="s">
        <v>787</v>
      </c>
      <c r="M130" s="37" t="s">
        <v>42</v>
      </c>
      <c r="N130" s="234">
        <v>9</v>
      </c>
      <c r="O130" s="235">
        <v>42432</v>
      </c>
      <c r="P130" s="236">
        <f t="shared" si="4"/>
        <v>42432</v>
      </c>
      <c r="Q130" s="99" t="s">
        <v>42</v>
      </c>
      <c r="R130" s="94" t="s">
        <v>42</v>
      </c>
      <c r="S130" s="9" t="s">
        <v>42</v>
      </c>
      <c r="T130" s="9" t="s">
        <v>42</v>
      </c>
      <c r="U130" s="9" t="s">
        <v>42</v>
      </c>
      <c r="V130" s="9" t="s">
        <v>153</v>
      </c>
      <c r="W130" s="9" t="s">
        <v>153</v>
      </c>
      <c r="X130" s="9" t="s">
        <v>153</v>
      </c>
      <c r="Y130" s="9" t="s">
        <v>153</v>
      </c>
      <c r="Z130" s="9" t="s">
        <v>42</v>
      </c>
      <c r="AA130" s="9" t="s">
        <v>42</v>
      </c>
      <c r="AB130" s="9" t="s">
        <v>42</v>
      </c>
      <c r="AC130" s="9" t="s">
        <v>42</v>
      </c>
      <c r="AD130" s="9" t="s">
        <v>42</v>
      </c>
      <c r="AE130" s="9">
        <v>42444</v>
      </c>
      <c r="AF130" s="7">
        <f>IFERROR(INDEX('[2]2016'!$AP$2:$AP$7720,MATCH(F130,'[2]2016'!$A$2:$A$7720,0)),"")</f>
        <v>42445</v>
      </c>
      <c r="AG130" s="23" t="s">
        <v>4725</v>
      </c>
      <c r="AH130" s="23" t="s">
        <v>4520</v>
      </c>
      <c r="AI130" s="7" t="s">
        <v>4543</v>
      </c>
      <c r="AJ130" s="23" t="s">
        <v>7</v>
      </c>
      <c r="AK130" s="23" t="s">
        <v>4522</v>
      </c>
      <c r="AL130" s="23" t="s">
        <v>42</v>
      </c>
      <c r="AM130" s="10" t="s">
        <v>42</v>
      </c>
      <c r="AN130" s="381" t="s">
        <v>787</v>
      </c>
      <c r="AO130" t="str">
        <f>IFERROR(INDEX([1]DATOS!$L$452:$L$45500,MATCH(F130,[1]DATOS!$F$452:$F$9810,0)),"")</f>
        <v/>
      </c>
    </row>
    <row r="131" spans="1:41" ht="15" customHeight="1" x14ac:dyDescent="0.25">
      <c r="A131" s="17" t="s">
        <v>3994</v>
      </c>
      <c r="B131" s="15" t="str">
        <f>IFERROR(INDEX([1]DATOS!$N$452:$N$45500,MATCH(F131,[1]DATOS!$F$452:$F$9810,0)),"")</f>
        <v/>
      </c>
      <c r="C131" s="322" t="s">
        <v>6273</v>
      </c>
      <c r="D131" s="37" t="s">
        <v>4271</v>
      </c>
      <c r="E131" s="201" t="s">
        <v>359</v>
      </c>
      <c r="F131" s="391">
        <v>1270216</v>
      </c>
      <c r="G131" s="225">
        <v>30</v>
      </c>
      <c r="H131" s="32" t="s">
        <v>50</v>
      </c>
      <c r="I131" s="37">
        <v>1.1000000000000001</v>
      </c>
      <c r="J131" s="37">
        <v>440</v>
      </c>
      <c r="K131" s="37" t="s">
        <v>3</v>
      </c>
      <c r="L131" s="37" t="s">
        <v>787</v>
      </c>
      <c r="M131" s="37" t="s">
        <v>42</v>
      </c>
      <c r="N131" s="234">
        <v>9</v>
      </c>
      <c r="O131" s="235">
        <v>42432</v>
      </c>
      <c r="P131" s="236">
        <f t="shared" si="4"/>
        <v>42432</v>
      </c>
      <c r="Q131" s="99" t="s">
        <v>42</v>
      </c>
      <c r="R131" s="94" t="s">
        <v>42</v>
      </c>
      <c r="S131" s="9" t="s">
        <v>42</v>
      </c>
      <c r="T131" s="9" t="s">
        <v>42</v>
      </c>
      <c r="U131" s="9" t="s">
        <v>42</v>
      </c>
      <c r="V131" s="9" t="s">
        <v>153</v>
      </c>
      <c r="W131" s="9" t="s">
        <v>153</v>
      </c>
      <c r="X131" s="9" t="s">
        <v>153</v>
      </c>
      <c r="Y131" s="9" t="s">
        <v>153</v>
      </c>
      <c r="Z131" s="9" t="s">
        <v>42</v>
      </c>
      <c r="AA131" s="9" t="s">
        <v>42</v>
      </c>
      <c r="AB131" s="9" t="s">
        <v>42</v>
      </c>
      <c r="AC131" s="9" t="s">
        <v>42</v>
      </c>
      <c r="AD131" s="9" t="s">
        <v>42</v>
      </c>
      <c r="AE131" s="9">
        <v>42445</v>
      </c>
      <c r="AF131" s="7">
        <f>IFERROR(INDEX('[2]2016'!$AP$2:$AP$7720,MATCH(F131,'[2]2016'!$A$2:$A$7720,0)),"")</f>
        <v>42445</v>
      </c>
      <c r="AG131" s="23" t="s">
        <v>4725</v>
      </c>
      <c r="AH131" s="23" t="s">
        <v>4520</v>
      </c>
      <c r="AI131" s="7" t="s">
        <v>4543</v>
      </c>
      <c r="AJ131" s="23" t="s">
        <v>7</v>
      </c>
      <c r="AK131" s="23" t="s">
        <v>4522</v>
      </c>
      <c r="AL131" s="23" t="s">
        <v>42</v>
      </c>
      <c r="AM131" s="10" t="s">
        <v>42</v>
      </c>
      <c r="AN131" s="381" t="s">
        <v>787</v>
      </c>
      <c r="AO131" t="str">
        <f>IFERROR(INDEX([1]DATOS!$L$452:$L$45500,MATCH(F131,[1]DATOS!$F$452:$F$9810,0)),"")</f>
        <v/>
      </c>
    </row>
    <row r="132" spans="1:41" ht="15" customHeight="1" x14ac:dyDescent="0.25">
      <c r="A132" s="17" t="s">
        <v>3995</v>
      </c>
      <c r="B132" s="15" t="str">
        <f>IFERROR(INDEX([1]DATOS!$N$452:$N$45500,MATCH(F132,[1]DATOS!$F$452:$F$9810,0)),"")</f>
        <v/>
      </c>
      <c r="C132" s="322" t="s">
        <v>6273</v>
      </c>
      <c r="D132" s="37" t="s">
        <v>4271</v>
      </c>
      <c r="E132" s="201" t="s">
        <v>359</v>
      </c>
      <c r="F132" s="391">
        <v>1280216</v>
      </c>
      <c r="G132" s="225">
        <v>45</v>
      </c>
      <c r="H132" s="32" t="s">
        <v>50</v>
      </c>
      <c r="I132" s="37">
        <v>1.1000000000000001</v>
      </c>
      <c r="J132" s="37">
        <v>440</v>
      </c>
      <c r="K132" s="37" t="s">
        <v>3</v>
      </c>
      <c r="L132" s="37" t="s">
        <v>787</v>
      </c>
      <c r="M132" s="37" t="s">
        <v>42</v>
      </c>
      <c r="N132" s="234">
        <v>9</v>
      </c>
      <c r="O132" s="235">
        <v>42432</v>
      </c>
      <c r="P132" s="236">
        <f t="shared" si="4"/>
        <v>42432</v>
      </c>
      <c r="Q132" s="99" t="s">
        <v>42</v>
      </c>
      <c r="R132" s="94" t="s">
        <v>42</v>
      </c>
      <c r="S132" s="9" t="s">
        <v>42</v>
      </c>
      <c r="T132" s="9" t="s">
        <v>42</v>
      </c>
      <c r="U132" s="9" t="s">
        <v>42</v>
      </c>
      <c r="V132" s="9" t="s">
        <v>153</v>
      </c>
      <c r="W132" s="9" t="s">
        <v>153</v>
      </c>
      <c r="X132" s="9" t="s">
        <v>153</v>
      </c>
      <c r="Y132" s="9" t="s">
        <v>153</v>
      </c>
      <c r="Z132" s="9" t="s">
        <v>42</v>
      </c>
      <c r="AA132" s="9" t="s">
        <v>42</v>
      </c>
      <c r="AB132" s="9" t="s">
        <v>42</v>
      </c>
      <c r="AC132" s="9" t="s">
        <v>42</v>
      </c>
      <c r="AD132" s="9" t="s">
        <v>42</v>
      </c>
      <c r="AE132" s="9">
        <v>42436</v>
      </c>
      <c r="AF132" s="7">
        <f>IFERROR(INDEX('[2]2016'!$AP$2:$AP$7720,MATCH(F132,'[2]2016'!$A$2:$A$7720,0)),"")</f>
        <v>42438</v>
      </c>
      <c r="AG132" s="23" t="s">
        <v>4725</v>
      </c>
      <c r="AH132" s="23" t="s">
        <v>4520</v>
      </c>
      <c r="AI132" s="7" t="s">
        <v>4543</v>
      </c>
      <c r="AJ132" s="23" t="s">
        <v>7</v>
      </c>
      <c r="AK132" s="23" t="s">
        <v>4522</v>
      </c>
      <c r="AL132" s="23" t="s">
        <v>42</v>
      </c>
      <c r="AM132" s="10" t="s">
        <v>42</v>
      </c>
      <c r="AN132" s="381" t="s">
        <v>787</v>
      </c>
      <c r="AO132" t="str">
        <f>IFERROR(INDEX([1]DATOS!$L$452:$L$45500,MATCH(F132,[1]DATOS!$F$452:$F$9810,0)),"")</f>
        <v/>
      </c>
    </row>
    <row r="133" spans="1:41" ht="15" customHeight="1" x14ac:dyDescent="0.25">
      <c r="A133" s="17" t="s">
        <v>3995</v>
      </c>
      <c r="B133" s="15" t="str">
        <f>IFERROR(INDEX([1]DATOS!$N$452:$N$45500,MATCH(F133,[1]DATOS!$F$452:$F$9810,0)),"")</f>
        <v/>
      </c>
      <c r="C133" s="322" t="s">
        <v>6273</v>
      </c>
      <c r="D133" s="37" t="s">
        <v>4271</v>
      </c>
      <c r="E133" s="201" t="s">
        <v>359</v>
      </c>
      <c r="F133" s="391">
        <v>1290216</v>
      </c>
      <c r="G133" s="225">
        <v>45</v>
      </c>
      <c r="H133" s="32" t="s">
        <v>50</v>
      </c>
      <c r="I133" s="37">
        <v>1.1000000000000001</v>
      </c>
      <c r="J133" s="37">
        <v>440</v>
      </c>
      <c r="K133" s="37" t="s">
        <v>3</v>
      </c>
      <c r="L133" s="37" t="s">
        <v>787</v>
      </c>
      <c r="M133" s="37" t="s">
        <v>42</v>
      </c>
      <c r="N133" s="234">
        <v>9</v>
      </c>
      <c r="O133" s="235">
        <v>42432</v>
      </c>
      <c r="P133" s="236">
        <f t="shared" si="4"/>
        <v>42432</v>
      </c>
      <c r="Q133" s="99" t="s">
        <v>42</v>
      </c>
      <c r="R133" s="94" t="s">
        <v>42</v>
      </c>
      <c r="S133" s="9" t="s">
        <v>42</v>
      </c>
      <c r="T133" s="9" t="s">
        <v>42</v>
      </c>
      <c r="U133" s="9" t="s">
        <v>42</v>
      </c>
      <c r="V133" s="9" t="s">
        <v>153</v>
      </c>
      <c r="W133" s="9" t="s">
        <v>153</v>
      </c>
      <c r="X133" s="9" t="s">
        <v>153</v>
      </c>
      <c r="Y133" s="9" t="s">
        <v>153</v>
      </c>
      <c r="Z133" s="9" t="s">
        <v>42</v>
      </c>
      <c r="AA133" s="9" t="s">
        <v>42</v>
      </c>
      <c r="AB133" s="9" t="s">
        <v>42</v>
      </c>
      <c r="AC133" s="9" t="s">
        <v>42</v>
      </c>
      <c r="AD133" s="9" t="s">
        <v>42</v>
      </c>
      <c r="AE133" s="9">
        <v>42436</v>
      </c>
      <c r="AF133" s="7">
        <f>IFERROR(INDEX('[2]2016'!$AP$2:$AP$7720,MATCH(F133,'[2]2016'!$A$2:$A$7720,0)),"")</f>
        <v>42438</v>
      </c>
      <c r="AG133" s="23" t="s">
        <v>4725</v>
      </c>
      <c r="AH133" s="23" t="s">
        <v>4520</v>
      </c>
      <c r="AI133" s="7" t="s">
        <v>4543</v>
      </c>
      <c r="AJ133" s="23" t="s">
        <v>7</v>
      </c>
      <c r="AK133" s="23" t="s">
        <v>4522</v>
      </c>
      <c r="AL133" s="23" t="s">
        <v>42</v>
      </c>
      <c r="AM133" s="10" t="s">
        <v>42</v>
      </c>
      <c r="AN133" s="381" t="s">
        <v>787</v>
      </c>
      <c r="AO133" t="str">
        <f>IFERROR(INDEX([1]DATOS!$L$452:$L$45500,MATCH(F133,[1]DATOS!$F$452:$F$9810,0)),"")</f>
        <v/>
      </c>
    </row>
    <row r="134" spans="1:41" ht="15" customHeight="1" x14ac:dyDescent="0.25">
      <c r="A134" s="17" t="s">
        <v>3995</v>
      </c>
      <c r="B134" s="15" t="str">
        <f>IFERROR(INDEX([1]DATOS!$N$452:$N$45500,MATCH(F134,[1]DATOS!$F$452:$F$9810,0)),"")</f>
        <v/>
      </c>
      <c r="C134" s="322" t="s">
        <v>6273</v>
      </c>
      <c r="D134" s="37" t="s">
        <v>4271</v>
      </c>
      <c r="E134" s="201" t="s">
        <v>359</v>
      </c>
      <c r="F134" s="391">
        <v>1300216</v>
      </c>
      <c r="G134" s="225">
        <v>45</v>
      </c>
      <c r="H134" s="32" t="s">
        <v>50</v>
      </c>
      <c r="I134" s="37">
        <v>1.1000000000000001</v>
      </c>
      <c r="J134" s="37">
        <v>440</v>
      </c>
      <c r="K134" s="37" t="s">
        <v>3</v>
      </c>
      <c r="L134" s="37" t="s">
        <v>787</v>
      </c>
      <c r="M134" s="37" t="s">
        <v>42</v>
      </c>
      <c r="N134" s="234">
        <v>9</v>
      </c>
      <c r="O134" s="235">
        <v>42432</v>
      </c>
      <c r="P134" s="236">
        <f t="shared" si="4"/>
        <v>42432</v>
      </c>
      <c r="Q134" s="99" t="s">
        <v>42</v>
      </c>
      <c r="R134" s="94" t="s">
        <v>42</v>
      </c>
      <c r="S134" s="9" t="s">
        <v>42</v>
      </c>
      <c r="T134" s="9" t="s">
        <v>42</v>
      </c>
      <c r="U134" s="9" t="s">
        <v>42</v>
      </c>
      <c r="V134" s="9" t="s">
        <v>153</v>
      </c>
      <c r="W134" s="9" t="s">
        <v>153</v>
      </c>
      <c r="X134" s="9" t="s">
        <v>153</v>
      </c>
      <c r="Y134" s="9" t="s">
        <v>153</v>
      </c>
      <c r="Z134" s="9" t="s">
        <v>42</v>
      </c>
      <c r="AA134" s="9" t="s">
        <v>42</v>
      </c>
      <c r="AB134" s="9" t="s">
        <v>42</v>
      </c>
      <c r="AC134" s="9" t="s">
        <v>42</v>
      </c>
      <c r="AD134" s="9" t="s">
        <v>42</v>
      </c>
      <c r="AE134" s="9">
        <v>42436</v>
      </c>
      <c r="AF134" s="7">
        <f>IFERROR(INDEX('[2]2016'!$AP$2:$AP$7720,MATCH(F134,'[2]2016'!$A$2:$A$7720,0)),"")</f>
        <v>42438</v>
      </c>
      <c r="AG134" s="23" t="s">
        <v>4725</v>
      </c>
      <c r="AH134" s="23" t="s">
        <v>4520</v>
      </c>
      <c r="AI134" s="7" t="s">
        <v>4543</v>
      </c>
      <c r="AJ134" s="23" t="s">
        <v>7</v>
      </c>
      <c r="AK134" s="23" t="s">
        <v>4522</v>
      </c>
      <c r="AL134" s="23" t="s">
        <v>42</v>
      </c>
      <c r="AM134" s="10" t="s">
        <v>42</v>
      </c>
      <c r="AN134" s="381" t="s">
        <v>787</v>
      </c>
      <c r="AO134" t="str">
        <f>IFERROR(INDEX([1]DATOS!$L$452:$L$45500,MATCH(F134,[1]DATOS!$F$452:$F$9810,0)),"")</f>
        <v/>
      </c>
    </row>
    <row r="135" spans="1:41" ht="15" customHeight="1" x14ac:dyDescent="0.25">
      <c r="A135" s="17" t="s">
        <v>3995</v>
      </c>
      <c r="B135" s="15" t="str">
        <f>IFERROR(INDEX([1]DATOS!$N$452:$N$45500,MATCH(F135,[1]DATOS!$F$452:$F$9810,0)),"")</f>
        <v/>
      </c>
      <c r="C135" s="322" t="s">
        <v>6273</v>
      </c>
      <c r="D135" s="37" t="s">
        <v>4271</v>
      </c>
      <c r="E135" s="201" t="s">
        <v>359</v>
      </c>
      <c r="F135" s="391">
        <v>1310216</v>
      </c>
      <c r="G135" s="225">
        <v>45</v>
      </c>
      <c r="H135" s="32" t="s">
        <v>50</v>
      </c>
      <c r="I135" s="37">
        <v>1.1000000000000001</v>
      </c>
      <c r="J135" s="37">
        <v>440</v>
      </c>
      <c r="K135" s="37" t="s">
        <v>3</v>
      </c>
      <c r="L135" s="37" t="s">
        <v>787</v>
      </c>
      <c r="M135" s="37" t="s">
        <v>42</v>
      </c>
      <c r="N135" s="234">
        <v>9</v>
      </c>
      <c r="O135" s="235">
        <v>42432</v>
      </c>
      <c r="P135" s="236">
        <f t="shared" si="4"/>
        <v>42432</v>
      </c>
      <c r="Q135" s="99" t="s">
        <v>42</v>
      </c>
      <c r="R135" s="94" t="s">
        <v>42</v>
      </c>
      <c r="S135" s="9" t="s">
        <v>42</v>
      </c>
      <c r="T135" s="9" t="s">
        <v>42</v>
      </c>
      <c r="U135" s="9" t="s">
        <v>42</v>
      </c>
      <c r="V135" s="9" t="s">
        <v>153</v>
      </c>
      <c r="W135" s="9" t="s">
        <v>153</v>
      </c>
      <c r="X135" s="9" t="s">
        <v>153</v>
      </c>
      <c r="Y135" s="9" t="s">
        <v>153</v>
      </c>
      <c r="Z135" s="9" t="s">
        <v>42</v>
      </c>
      <c r="AA135" s="9" t="s">
        <v>42</v>
      </c>
      <c r="AB135" s="9" t="s">
        <v>42</v>
      </c>
      <c r="AC135" s="9" t="s">
        <v>42</v>
      </c>
      <c r="AD135" s="9" t="s">
        <v>42</v>
      </c>
      <c r="AE135" s="9">
        <v>42436</v>
      </c>
      <c r="AF135" s="7">
        <f>IFERROR(INDEX('[2]2016'!$AP$2:$AP$7720,MATCH(F135,'[2]2016'!$A$2:$A$7720,0)),"")</f>
        <v>42438</v>
      </c>
      <c r="AG135" s="23" t="s">
        <v>4725</v>
      </c>
      <c r="AH135" s="23" t="s">
        <v>4520</v>
      </c>
      <c r="AI135" s="7" t="s">
        <v>4543</v>
      </c>
      <c r="AJ135" s="23" t="s">
        <v>7</v>
      </c>
      <c r="AK135" s="23" t="s">
        <v>4522</v>
      </c>
      <c r="AL135" s="23" t="s">
        <v>42</v>
      </c>
      <c r="AM135" s="10" t="s">
        <v>42</v>
      </c>
      <c r="AN135" s="381" t="s">
        <v>787</v>
      </c>
      <c r="AO135" t="str">
        <f>IFERROR(INDEX([1]DATOS!$L$452:$L$45500,MATCH(F135,[1]DATOS!$F$452:$F$9810,0)),"")</f>
        <v/>
      </c>
    </row>
    <row r="136" spans="1:41" ht="15" customHeight="1" x14ac:dyDescent="0.25">
      <c r="A136" s="17" t="s">
        <v>1745</v>
      </c>
      <c r="B136" s="15" t="str">
        <f>IFERROR(INDEX([1]DATOS!$N$452:$N$45500,MATCH(F136,[1]DATOS!$F$452:$F$9810,0)),"")</f>
        <v/>
      </c>
      <c r="C136" s="322" t="s">
        <v>6273</v>
      </c>
      <c r="D136" s="185" t="s">
        <v>4271</v>
      </c>
      <c r="E136" s="293" t="s">
        <v>359</v>
      </c>
      <c r="F136" s="391">
        <v>1320216</v>
      </c>
      <c r="G136" s="296">
        <v>75</v>
      </c>
      <c r="H136" s="32" t="s">
        <v>50</v>
      </c>
      <c r="I136" s="37">
        <v>1.1000000000000001</v>
      </c>
      <c r="J136" s="67">
        <v>440</v>
      </c>
      <c r="K136" s="67" t="s">
        <v>3</v>
      </c>
      <c r="L136" s="37" t="s">
        <v>787</v>
      </c>
      <c r="M136" s="37" t="s">
        <v>42</v>
      </c>
      <c r="N136" s="234">
        <v>9</v>
      </c>
      <c r="O136" s="235">
        <v>42432</v>
      </c>
      <c r="P136" s="236">
        <f t="shared" si="4"/>
        <v>42432</v>
      </c>
      <c r="Q136" s="99" t="s">
        <v>42</v>
      </c>
      <c r="R136" s="94" t="s">
        <v>42</v>
      </c>
      <c r="S136" s="9" t="s">
        <v>42</v>
      </c>
      <c r="T136" s="9" t="s">
        <v>42</v>
      </c>
      <c r="U136" s="9" t="s">
        <v>42</v>
      </c>
      <c r="V136" s="9" t="s">
        <v>153</v>
      </c>
      <c r="W136" s="9" t="s">
        <v>153</v>
      </c>
      <c r="X136" s="9" t="s">
        <v>153</v>
      </c>
      <c r="Y136" s="9" t="s">
        <v>153</v>
      </c>
      <c r="Z136" s="9" t="s">
        <v>42</v>
      </c>
      <c r="AA136" s="9" t="s">
        <v>42</v>
      </c>
      <c r="AB136" s="9" t="s">
        <v>42</v>
      </c>
      <c r="AC136" s="9" t="s">
        <v>42</v>
      </c>
      <c r="AD136" s="9" t="s">
        <v>42</v>
      </c>
      <c r="AE136" s="9">
        <v>42437</v>
      </c>
      <c r="AF136" s="7">
        <f>IFERROR(INDEX('[2]2016'!$AP$2:$AP$7720,MATCH(F136,'[2]2016'!$A$2:$A$7720,0)),"")</f>
        <v>42438</v>
      </c>
      <c r="AG136" s="23" t="s">
        <v>4725</v>
      </c>
      <c r="AH136" s="23" t="s">
        <v>4520</v>
      </c>
      <c r="AI136" s="7" t="s">
        <v>4543</v>
      </c>
      <c r="AJ136" s="23" t="s">
        <v>7</v>
      </c>
      <c r="AK136" s="23" t="s">
        <v>4522</v>
      </c>
      <c r="AL136" s="23" t="s">
        <v>42</v>
      </c>
      <c r="AM136" s="10" t="s">
        <v>42</v>
      </c>
      <c r="AN136" s="381" t="s">
        <v>787</v>
      </c>
      <c r="AO136" t="str">
        <f>IFERROR(INDEX([1]DATOS!$L$452:$L$45500,MATCH(F136,[1]DATOS!$F$452:$F$9810,0)),"")</f>
        <v/>
      </c>
    </row>
    <row r="137" spans="1:41" ht="15" customHeight="1" x14ac:dyDescent="0.25">
      <c r="A137" s="17" t="s">
        <v>1745</v>
      </c>
      <c r="B137" s="15" t="str">
        <f>IFERROR(INDEX([1]DATOS!$N$452:$N$45500,MATCH(F137,[1]DATOS!$F$452:$F$9810,0)),"")</f>
        <v/>
      </c>
      <c r="C137" s="322" t="s">
        <v>6273</v>
      </c>
      <c r="D137" s="37" t="s">
        <v>4271</v>
      </c>
      <c r="E137" s="293" t="s">
        <v>359</v>
      </c>
      <c r="F137" s="391">
        <v>1330216</v>
      </c>
      <c r="G137" s="296">
        <v>75</v>
      </c>
      <c r="H137" s="32" t="s">
        <v>50</v>
      </c>
      <c r="I137" s="37">
        <v>1.1000000000000001</v>
      </c>
      <c r="J137" s="67">
        <v>440</v>
      </c>
      <c r="K137" s="67" t="s">
        <v>3</v>
      </c>
      <c r="L137" s="37" t="s">
        <v>787</v>
      </c>
      <c r="M137" s="37" t="s">
        <v>42</v>
      </c>
      <c r="N137" s="234">
        <v>9</v>
      </c>
      <c r="O137" s="235">
        <v>42432</v>
      </c>
      <c r="P137" s="236">
        <f t="shared" si="4"/>
        <v>42432</v>
      </c>
      <c r="Q137" s="99" t="s">
        <v>42</v>
      </c>
      <c r="R137" s="94" t="s">
        <v>42</v>
      </c>
      <c r="S137" s="9" t="s">
        <v>42</v>
      </c>
      <c r="T137" s="9" t="s">
        <v>42</v>
      </c>
      <c r="U137" s="9" t="s">
        <v>42</v>
      </c>
      <c r="V137" s="9" t="s">
        <v>153</v>
      </c>
      <c r="W137" s="9" t="s">
        <v>153</v>
      </c>
      <c r="X137" s="9" t="s">
        <v>153</v>
      </c>
      <c r="Y137" s="9" t="s">
        <v>153</v>
      </c>
      <c r="Z137" s="9" t="s">
        <v>42</v>
      </c>
      <c r="AA137" s="9" t="s">
        <v>42</v>
      </c>
      <c r="AB137" s="9" t="s">
        <v>42</v>
      </c>
      <c r="AC137" s="9" t="s">
        <v>42</v>
      </c>
      <c r="AD137" s="9" t="s">
        <v>42</v>
      </c>
      <c r="AE137" s="9">
        <v>42437</v>
      </c>
      <c r="AF137" s="7">
        <f>IFERROR(INDEX('[2]2016'!$AP$2:$AP$7720,MATCH(F137,'[2]2016'!$A$2:$A$7720,0)),"")</f>
        <v>42438</v>
      </c>
      <c r="AG137" s="23" t="s">
        <v>4725</v>
      </c>
      <c r="AH137" s="23" t="s">
        <v>4520</v>
      </c>
      <c r="AI137" s="7" t="s">
        <v>4543</v>
      </c>
      <c r="AJ137" s="23" t="s">
        <v>7</v>
      </c>
      <c r="AK137" s="23" t="s">
        <v>4522</v>
      </c>
      <c r="AL137" s="23" t="s">
        <v>42</v>
      </c>
      <c r="AM137" s="10" t="s">
        <v>42</v>
      </c>
      <c r="AN137" s="381" t="s">
        <v>787</v>
      </c>
      <c r="AO137" t="str">
        <f>IFERROR(INDEX([1]DATOS!$L$452:$L$45500,MATCH(F137,[1]DATOS!$F$452:$F$9810,0)),"")</f>
        <v/>
      </c>
    </row>
    <row r="138" spans="1:41" ht="15" customHeight="1" x14ac:dyDescent="0.25">
      <c r="A138" s="17" t="s">
        <v>1745</v>
      </c>
      <c r="B138" s="15" t="str">
        <f>IFERROR(INDEX([1]DATOS!$N$452:$N$45500,MATCH(F138,[1]DATOS!$F$452:$F$9810,0)),"")</f>
        <v/>
      </c>
      <c r="C138" s="322" t="s">
        <v>6273</v>
      </c>
      <c r="D138" s="185" t="s">
        <v>4271</v>
      </c>
      <c r="E138" s="203" t="s">
        <v>359</v>
      </c>
      <c r="F138" s="391">
        <v>1340216</v>
      </c>
      <c r="G138" s="297">
        <v>75</v>
      </c>
      <c r="H138" s="32" t="s">
        <v>50</v>
      </c>
      <c r="I138" s="37">
        <v>1.1000000000000001</v>
      </c>
      <c r="J138" s="185">
        <v>440</v>
      </c>
      <c r="K138" s="185" t="s">
        <v>3</v>
      </c>
      <c r="L138" s="37" t="s">
        <v>787</v>
      </c>
      <c r="M138" s="37" t="s">
        <v>42</v>
      </c>
      <c r="N138" s="234">
        <v>9</v>
      </c>
      <c r="O138" s="235">
        <v>42432</v>
      </c>
      <c r="P138" s="236">
        <f t="shared" si="4"/>
        <v>42432</v>
      </c>
      <c r="Q138" s="99" t="s">
        <v>42</v>
      </c>
      <c r="R138" s="94" t="s">
        <v>42</v>
      </c>
      <c r="S138" s="9" t="s">
        <v>42</v>
      </c>
      <c r="T138" s="9" t="s">
        <v>42</v>
      </c>
      <c r="U138" s="9" t="s">
        <v>42</v>
      </c>
      <c r="V138" s="9" t="s">
        <v>153</v>
      </c>
      <c r="W138" s="9" t="s">
        <v>153</v>
      </c>
      <c r="X138" s="9" t="s">
        <v>153</v>
      </c>
      <c r="Y138" s="9" t="s">
        <v>153</v>
      </c>
      <c r="Z138" s="9" t="s">
        <v>42</v>
      </c>
      <c r="AA138" s="9" t="s">
        <v>42</v>
      </c>
      <c r="AB138" s="9" t="s">
        <v>42</v>
      </c>
      <c r="AC138" s="9" t="s">
        <v>42</v>
      </c>
      <c r="AD138" s="9" t="s">
        <v>42</v>
      </c>
      <c r="AE138" s="9">
        <v>42437</v>
      </c>
      <c r="AF138" s="7">
        <f>IFERROR(INDEX('[2]2016'!$AP$2:$AP$7720,MATCH(F138,'[2]2016'!$A$2:$A$7720,0)),"")</f>
        <v>42438</v>
      </c>
      <c r="AG138" s="23" t="s">
        <v>4725</v>
      </c>
      <c r="AH138" s="23" t="s">
        <v>4520</v>
      </c>
      <c r="AI138" s="7" t="s">
        <v>4543</v>
      </c>
      <c r="AJ138" s="23" t="s">
        <v>7</v>
      </c>
      <c r="AK138" s="23" t="s">
        <v>4522</v>
      </c>
      <c r="AL138" s="23" t="s">
        <v>42</v>
      </c>
      <c r="AM138" s="10" t="s">
        <v>42</v>
      </c>
      <c r="AN138" s="381" t="s">
        <v>787</v>
      </c>
      <c r="AO138" t="str">
        <f>IFERROR(INDEX([1]DATOS!$L$452:$L$45500,MATCH(F138,[1]DATOS!$F$452:$F$9810,0)),"")</f>
        <v/>
      </c>
    </row>
    <row r="139" spans="1:41" ht="15" customHeight="1" x14ac:dyDescent="0.25">
      <c r="A139" s="17" t="s">
        <v>1745</v>
      </c>
      <c r="B139" s="15" t="str">
        <f>IFERROR(INDEX([1]DATOS!$N$452:$N$45500,MATCH(F139,[1]DATOS!$F$452:$F$9810,0)),"")</f>
        <v/>
      </c>
      <c r="C139" s="322" t="s">
        <v>6273</v>
      </c>
      <c r="D139" s="37" t="s">
        <v>4271</v>
      </c>
      <c r="E139" s="201" t="s">
        <v>359</v>
      </c>
      <c r="F139" s="391">
        <v>1350216</v>
      </c>
      <c r="G139" s="225">
        <v>75</v>
      </c>
      <c r="H139" s="32" t="s">
        <v>50</v>
      </c>
      <c r="I139" s="37">
        <v>1.1000000000000001</v>
      </c>
      <c r="J139" s="37">
        <v>440</v>
      </c>
      <c r="K139" s="37" t="s">
        <v>3</v>
      </c>
      <c r="L139" s="37" t="s">
        <v>787</v>
      </c>
      <c r="M139" s="37" t="s">
        <v>42</v>
      </c>
      <c r="N139" s="234">
        <v>9</v>
      </c>
      <c r="O139" s="235">
        <v>42432</v>
      </c>
      <c r="P139" s="236">
        <f t="shared" si="4"/>
        <v>42432</v>
      </c>
      <c r="Q139" s="99" t="s">
        <v>42</v>
      </c>
      <c r="R139" s="94" t="s">
        <v>42</v>
      </c>
      <c r="S139" s="9" t="s">
        <v>42</v>
      </c>
      <c r="T139" s="9" t="s">
        <v>42</v>
      </c>
      <c r="U139" s="9" t="s">
        <v>42</v>
      </c>
      <c r="V139" s="9" t="s">
        <v>153</v>
      </c>
      <c r="W139" s="9" t="s">
        <v>153</v>
      </c>
      <c r="X139" s="9" t="s">
        <v>153</v>
      </c>
      <c r="Y139" s="9" t="s">
        <v>153</v>
      </c>
      <c r="Z139" s="9" t="s">
        <v>42</v>
      </c>
      <c r="AA139" s="9" t="s">
        <v>42</v>
      </c>
      <c r="AB139" s="9" t="s">
        <v>42</v>
      </c>
      <c r="AC139" s="9" t="s">
        <v>42</v>
      </c>
      <c r="AD139" s="9" t="s">
        <v>42</v>
      </c>
      <c r="AE139" s="9">
        <v>42437</v>
      </c>
      <c r="AF139" s="7">
        <f>IFERROR(INDEX('[2]2016'!$AP$2:$AP$7720,MATCH(F139,'[2]2016'!$A$2:$A$7720,0)),"")</f>
        <v>42438</v>
      </c>
      <c r="AG139" s="23" t="s">
        <v>4725</v>
      </c>
      <c r="AH139" s="23" t="s">
        <v>4520</v>
      </c>
      <c r="AI139" s="7" t="s">
        <v>4543</v>
      </c>
      <c r="AJ139" s="23" t="s">
        <v>7</v>
      </c>
      <c r="AK139" s="23" t="s">
        <v>4522</v>
      </c>
      <c r="AL139" s="23" t="s">
        <v>42</v>
      </c>
      <c r="AM139" s="10" t="s">
        <v>42</v>
      </c>
      <c r="AN139" s="381" t="s">
        <v>787</v>
      </c>
      <c r="AO139" t="str">
        <f>IFERROR(INDEX([1]DATOS!$L$452:$L$45500,MATCH(F139,[1]DATOS!$F$452:$F$9810,0)),"")</f>
        <v/>
      </c>
    </row>
    <row r="140" spans="1:41" ht="15" customHeight="1" x14ac:dyDescent="0.25">
      <c r="A140" s="17" t="s">
        <v>2954</v>
      </c>
      <c r="B140" s="15" t="str">
        <f>IFERROR(INDEX([1]DATOS!$N$452:$N$45500,MATCH(F140,[1]DATOS!$F$452:$F$9810,0)),"")</f>
        <v/>
      </c>
      <c r="C140" s="322">
        <v>104</v>
      </c>
      <c r="D140" s="37" t="s">
        <v>4428</v>
      </c>
      <c r="E140" s="201" t="s">
        <v>359</v>
      </c>
      <c r="F140" s="391">
        <v>1360216</v>
      </c>
      <c r="G140" s="225">
        <v>300</v>
      </c>
      <c r="H140" s="32" t="s">
        <v>7</v>
      </c>
      <c r="I140" s="37">
        <v>15</v>
      </c>
      <c r="J140" s="37">
        <v>13200</v>
      </c>
      <c r="K140" s="37" t="s">
        <v>25</v>
      </c>
      <c r="L140" s="37" t="s">
        <v>1581</v>
      </c>
      <c r="M140" s="37" t="s">
        <v>272</v>
      </c>
      <c r="N140" s="234">
        <v>11</v>
      </c>
      <c r="O140" s="235">
        <v>42448</v>
      </c>
      <c r="P140" s="236">
        <v>42452</v>
      </c>
      <c r="Q140" s="99">
        <v>42422</v>
      </c>
      <c r="R140" s="94">
        <v>42422</v>
      </c>
      <c r="S140" s="9">
        <v>42444</v>
      </c>
      <c r="T140" s="9" t="s">
        <v>153</v>
      </c>
      <c r="U140" s="9" t="s">
        <v>3358</v>
      </c>
      <c r="V140" s="9" t="s">
        <v>153</v>
      </c>
      <c r="W140" s="9" t="s">
        <v>153</v>
      </c>
      <c r="X140" s="9" t="s">
        <v>153</v>
      </c>
      <c r="Y140" s="9" t="s">
        <v>153</v>
      </c>
      <c r="Z140" s="9" t="s">
        <v>153</v>
      </c>
      <c r="AA140" s="9">
        <v>42457</v>
      </c>
      <c r="AB140" s="401" t="s">
        <v>153</v>
      </c>
      <c r="AC140" s="9" t="s">
        <v>42</v>
      </c>
      <c r="AD140" s="9" t="s">
        <v>42</v>
      </c>
      <c r="AE140" s="9">
        <v>42458</v>
      </c>
      <c r="AF140" s="7">
        <f>IFERROR(INDEX('[2]2016'!$AP$2:$AP$7720,MATCH(F140,'[2]2016'!$A$2:$A$7720,0)),"")</f>
        <v>42459</v>
      </c>
      <c r="AG140" s="23" t="s">
        <v>4519</v>
      </c>
      <c r="AH140" s="23" t="s">
        <v>4520</v>
      </c>
      <c r="AI140" s="23" t="s">
        <v>4521</v>
      </c>
      <c r="AJ140" s="23" t="s">
        <v>7</v>
      </c>
      <c r="AK140" s="23" t="s">
        <v>4522</v>
      </c>
      <c r="AL140" s="23" t="s">
        <v>42</v>
      </c>
      <c r="AM140" s="10" t="s">
        <v>42</v>
      </c>
      <c r="AN140" s="246" t="s">
        <v>272</v>
      </c>
      <c r="AO140" t="str">
        <f>IFERROR(INDEX([1]DATOS!$L$452:$L$45500,MATCH(F140,[1]DATOS!$F$452:$F$9810,0)),"")</f>
        <v/>
      </c>
    </row>
    <row r="141" spans="1:41" ht="15" customHeight="1" x14ac:dyDescent="0.25">
      <c r="A141" s="17" t="s">
        <v>6323</v>
      </c>
      <c r="B141" s="15" t="str">
        <f>IFERROR(INDEX([1]DATOS!$N$452:$N$45500,MATCH(F141,[1]DATOS!$F$452:$F$9810,0)),"")</f>
        <v/>
      </c>
      <c r="C141" s="322">
        <v>104</v>
      </c>
      <c r="D141" s="37" t="s">
        <v>4428</v>
      </c>
      <c r="E141" s="201" t="s">
        <v>359</v>
      </c>
      <c r="F141" s="391">
        <v>1370216</v>
      </c>
      <c r="G141" s="225">
        <v>500</v>
      </c>
      <c r="H141" s="32" t="s">
        <v>7</v>
      </c>
      <c r="I141" s="37">
        <v>15</v>
      </c>
      <c r="J141" s="37">
        <v>13200</v>
      </c>
      <c r="K141" s="37" t="s">
        <v>25</v>
      </c>
      <c r="L141" s="37" t="s">
        <v>1581</v>
      </c>
      <c r="M141" s="37" t="s">
        <v>272</v>
      </c>
      <c r="N141" s="234">
        <v>11</v>
      </c>
      <c r="O141" s="235">
        <v>42448</v>
      </c>
      <c r="P141" s="236">
        <v>42452</v>
      </c>
      <c r="Q141" s="99">
        <v>42423</v>
      </c>
      <c r="R141" s="94">
        <v>42423</v>
      </c>
      <c r="S141" s="9">
        <v>42445</v>
      </c>
      <c r="T141" s="9" t="s">
        <v>153</v>
      </c>
      <c r="U141" s="9" t="s">
        <v>3358</v>
      </c>
      <c r="V141" s="9" t="s">
        <v>153</v>
      </c>
      <c r="W141" s="9" t="s">
        <v>153</v>
      </c>
      <c r="X141" s="9" t="s">
        <v>153</v>
      </c>
      <c r="Y141" s="9" t="s">
        <v>153</v>
      </c>
      <c r="Z141" s="9" t="s">
        <v>153</v>
      </c>
      <c r="AA141" s="9">
        <v>42457</v>
      </c>
      <c r="AB141" s="9" t="s">
        <v>153</v>
      </c>
      <c r="AC141" s="9" t="s">
        <v>42</v>
      </c>
      <c r="AD141" s="9" t="s">
        <v>42</v>
      </c>
      <c r="AE141" s="9">
        <v>42459</v>
      </c>
      <c r="AF141" s="7">
        <f>IFERROR(INDEX('[2]2016'!$AP$2:$AP$7720,MATCH(F141,'[2]2016'!$A$2:$A$7720,0)),"")</f>
        <v>42459</v>
      </c>
      <c r="AG141" s="23" t="s">
        <v>4519</v>
      </c>
      <c r="AH141" s="23" t="s">
        <v>4520</v>
      </c>
      <c r="AI141" s="23" t="s">
        <v>4521</v>
      </c>
      <c r="AJ141" s="23" t="s">
        <v>7</v>
      </c>
      <c r="AK141" s="23" t="s">
        <v>4522</v>
      </c>
      <c r="AL141" s="23" t="s">
        <v>42</v>
      </c>
      <c r="AM141" s="10" t="s">
        <v>42</v>
      </c>
      <c r="AN141" s="246" t="s">
        <v>272</v>
      </c>
      <c r="AO141" t="str">
        <f>IFERROR(INDEX([1]DATOS!$L$452:$L$45500,MATCH(F141,[1]DATOS!$F$452:$F$9810,0)),"")</f>
        <v/>
      </c>
    </row>
    <row r="142" spans="1:41" ht="15" customHeight="1" x14ac:dyDescent="0.25">
      <c r="A142" s="17" t="s">
        <v>2740</v>
      </c>
      <c r="B142" s="15" t="str">
        <f>IFERROR(INDEX([1]DATOS!$N$452:$N$45500,MATCH(F142,[1]DATOS!$F$452:$F$9810,0)),"")</f>
        <v/>
      </c>
      <c r="C142" s="322">
        <v>104</v>
      </c>
      <c r="D142" s="37" t="s">
        <v>4428</v>
      </c>
      <c r="E142" s="201" t="s">
        <v>359</v>
      </c>
      <c r="F142" s="391">
        <v>1380216</v>
      </c>
      <c r="G142" s="225">
        <v>630</v>
      </c>
      <c r="H142" s="32" t="s">
        <v>7</v>
      </c>
      <c r="I142" s="37">
        <v>15</v>
      </c>
      <c r="J142" s="37">
        <v>13200</v>
      </c>
      <c r="K142" s="37" t="s">
        <v>25</v>
      </c>
      <c r="L142" s="37" t="s">
        <v>1581</v>
      </c>
      <c r="M142" s="37" t="s">
        <v>272</v>
      </c>
      <c r="N142" s="234">
        <v>11</v>
      </c>
      <c r="O142" s="235">
        <v>42448</v>
      </c>
      <c r="P142" s="236">
        <v>42452</v>
      </c>
      <c r="Q142" s="99">
        <v>42422</v>
      </c>
      <c r="R142" s="94">
        <v>42422</v>
      </c>
      <c r="S142" s="9">
        <v>42446</v>
      </c>
      <c r="T142" s="9" t="s">
        <v>153</v>
      </c>
      <c r="U142" s="9" t="s">
        <v>3358</v>
      </c>
      <c r="V142" s="9" t="s">
        <v>153</v>
      </c>
      <c r="W142" s="9" t="s">
        <v>153</v>
      </c>
      <c r="X142" s="9" t="s">
        <v>153</v>
      </c>
      <c r="Y142" s="9" t="s">
        <v>153</v>
      </c>
      <c r="Z142" s="9" t="s">
        <v>153</v>
      </c>
      <c r="AA142" s="9">
        <v>42457</v>
      </c>
      <c r="AB142" s="9" t="s">
        <v>153</v>
      </c>
      <c r="AC142" s="9" t="s">
        <v>42</v>
      </c>
      <c r="AD142" s="9" t="s">
        <v>42</v>
      </c>
      <c r="AE142" s="9">
        <v>42458</v>
      </c>
      <c r="AF142" s="7">
        <f>IFERROR(INDEX('[2]2016'!$AP$2:$AP$7720,MATCH(F142,'[2]2016'!$A$2:$A$7720,0)),"")</f>
        <v>42459</v>
      </c>
      <c r="AG142" s="23" t="s">
        <v>4519</v>
      </c>
      <c r="AH142" s="23" t="s">
        <v>4520</v>
      </c>
      <c r="AI142" s="7" t="s">
        <v>4543</v>
      </c>
      <c r="AJ142" s="23" t="s">
        <v>7</v>
      </c>
      <c r="AK142" s="23" t="s">
        <v>4522</v>
      </c>
      <c r="AL142" s="23" t="s">
        <v>42</v>
      </c>
      <c r="AM142" s="10" t="s">
        <v>42</v>
      </c>
      <c r="AN142" s="246" t="s">
        <v>272</v>
      </c>
      <c r="AO142" t="str">
        <f>IFERROR(INDEX([1]DATOS!$L$452:$L$45500,MATCH(F142,[1]DATOS!$F$452:$F$9810,0)),"")</f>
        <v/>
      </c>
    </row>
    <row r="143" spans="1:41" ht="15" customHeight="1" x14ac:dyDescent="0.25">
      <c r="A143" s="17" t="s">
        <v>3450</v>
      </c>
      <c r="B143" s="15" t="str">
        <f>IFERROR(INDEX([1]DATOS!$N$452:$N$45500,MATCH(F143,[1]DATOS!$F$452:$F$9810,0)),"")</f>
        <v/>
      </c>
      <c r="C143" s="322" t="s">
        <v>6274</v>
      </c>
      <c r="D143" s="37" t="s">
        <v>4065</v>
      </c>
      <c r="E143" s="201" t="s">
        <v>359</v>
      </c>
      <c r="F143" s="391">
        <v>1390216</v>
      </c>
      <c r="G143" s="225">
        <v>300</v>
      </c>
      <c r="H143" s="32" t="s">
        <v>7</v>
      </c>
      <c r="I143" s="37">
        <v>15</v>
      </c>
      <c r="J143" s="37">
        <v>11400</v>
      </c>
      <c r="K143" s="37" t="s">
        <v>3</v>
      </c>
      <c r="L143" s="37" t="s">
        <v>1581</v>
      </c>
      <c r="M143" s="37" t="s">
        <v>42</v>
      </c>
      <c r="N143" s="234">
        <v>11</v>
      </c>
      <c r="O143" s="235">
        <v>42448</v>
      </c>
      <c r="P143" s="236">
        <v>42464</v>
      </c>
      <c r="Q143" s="99">
        <v>42419</v>
      </c>
      <c r="R143" s="94">
        <v>42422</v>
      </c>
      <c r="S143" s="9">
        <v>42453</v>
      </c>
      <c r="T143" s="9" t="s">
        <v>153</v>
      </c>
      <c r="U143" s="9" t="s">
        <v>3358</v>
      </c>
      <c r="V143" s="9" t="s">
        <v>153</v>
      </c>
      <c r="W143" s="9" t="s">
        <v>153</v>
      </c>
      <c r="X143" s="9" t="s">
        <v>153</v>
      </c>
      <c r="Y143" s="9" t="s">
        <v>153</v>
      </c>
      <c r="Z143" s="9" t="s">
        <v>153</v>
      </c>
      <c r="AA143" s="9" t="s">
        <v>153</v>
      </c>
      <c r="AB143" s="9" t="s">
        <v>153</v>
      </c>
      <c r="AC143" s="9" t="s">
        <v>42</v>
      </c>
      <c r="AD143" s="9" t="s">
        <v>42</v>
      </c>
      <c r="AE143" s="9">
        <v>42467</v>
      </c>
      <c r="AF143" s="7">
        <f>IFERROR(INDEX('[2]2016'!$AP$2:$AP$7720,MATCH(F143,'[2]2016'!$A$2:$A$7720,0)),"")</f>
        <v>42419</v>
      </c>
      <c r="AG143" s="23" t="s">
        <v>4529</v>
      </c>
      <c r="AH143" s="23" t="s">
        <v>4520</v>
      </c>
      <c r="AI143" s="23" t="s">
        <v>4521</v>
      </c>
      <c r="AJ143" s="23" t="s">
        <v>7</v>
      </c>
      <c r="AK143" s="23" t="s">
        <v>4522</v>
      </c>
      <c r="AL143" s="23" t="s">
        <v>42</v>
      </c>
      <c r="AM143" s="10" t="s">
        <v>42</v>
      </c>
      <c r="AN143" s="246" t="s">
        <v>42</v>
      </c>
      <c r="AO143" t="str">
        <f>IFERROR(INDEX([1]DATOS!$L$452:$L$45500,MATCH(F143,[1]DATOS!$F$452:$F$9810,0)),"")</f>
        <v/>
      </c>
    </row>
    <row r="144" spans="1:41" ht="15" customHeight="1" x14ac:dyDescent="0.25">
      <c r="A144" s="17" t="s">
        <v>3027</v>
      </c>
      <c r="B144" s="15" t="str">
        <f>IFERROR(INDEX([1]DATOS!$N$452:$N$45500,MATCH(F144,[1]DATOS!$F$452:$F$9810,0)),"")</f>
        <v/>
      </c>
      <c r="C144" s="322">
        <v>100</v>
      </c>
      <c r="D144" s="37" t="s">
        <v>6275</v>
      </c>
      <c r="E144" s="201" t="s">
        <v>359</v>
      </c>
      <c r="F144" s="391">
        <v>1400216</v>
      </c>
      <c r="G144" s="225">
        <v>75</v>
      </c>
      <c r="H144" s="32" t="s">
        <v>50</v>
      </c>
      <c r="I144" s="37">
        <v>15</v>
      </c>
      <c r="J144" s="37">
        <v>11400</v>
      </c>
      <c r="K144" s="37" t="s">
        <v>25</v>
      </c>
      <c r="L144" s="37" t="s">
        <v>2546</v>
      </c>
      <c r="M144" s="37" t="s">
        <v>42</v>
      </c>
      <c r="N144" s="234">
        <v>11</v>
      </c>
      <c r="O144" s="235">
        <v>42448</v>
      </c>
      <c r="P144" s="236">
        <v>42465</v>
      </c>
      <c r="Q144" s="369">
        <v>42422</v>
      </c>
      <c r="R144" s="370">
        <v>42423</v>
      </c>
      <c r="S144" s="9">
        <v>42457</v>
      </c>
      <c r="T144" s="9" t="s">
        <v>153</v>
      </c>
      <c r="U144" s="9" t="s">
        <v>3358</v>
      </c>
      <c r="V144" s="9" t="s">
        <v>153</v>
      </c>
      <c r="W144" s="9" t="s">
        <v>153</v>
      </c>
      <c r="X144" s="9" t="s">
        <v>153</v>
      </c>
      <c r="Y144" s="9" t="s">
        <v>153</v>
      </c>
      <c r="Z144" s="9">
        <v>42458</v>
      </c>
      <c r="AA144" s="9" t="s">
        <v>153</v>
      </c>
      <c r="AB144" s="9" t="s">
        <v>153</v>
      </c>
      <c r="AC144" s="9" t="s">
        <v>42</v>
      </c>
      <c r="AD144" s="9" t="s">
        <v>42</v>
      </c>
      <c r="AE144" s="9">
        <v>42467</v>
      </c>
      <c r="AF144" s="7">
        <f>IFERROR(INDEX('[2]2016'!$AP$2:$AP$7720,MATCH(F144,'[2]2016'!$A$2:$A$7720,0)),"")</f>
        <v>42482</v>
      </c>
      <c r="AG144" s="23" t="s">
        <v>4529</v>
      </c>
      <c r="AH144" s="23" t="s">
        <v>4520</v>
      </c>
      <c r="AI144" s="23" t="s">
        <v>4521</v>
      </c>
      <c r="AJ144" s="23" t="s">
        <v>50</v>
      </c>
      <c r="AK144" s="23" t="s">
        <v>4522</v>
      </c>
      <c r="AL144" s="23" t="s">
        <v>42</v>
      </c>
      <c r="AM144" s="10" t="s">
        <v>42</v>
      </c>
      <c r="AN144" s="246" t="s">
        <v>4546</v>
      </c>
      <c r="AO144" t="str">
        <f>IFERROR(INDEX([1]DATOS!$L$452:$L$45500,MATCH(F144,[1]DATOS!$F$452:$F$9810,0)),"")</f>
        <v/>
      </c>
    </row>
    <row r="145" spans="1:41" ht="15" customHeight="1" x14ac:dyDescent="0.25">
      <c r="A145" s="17" t="s">
        <v>4709</v>
      </c>
      <c r="B145" s="15" t="str">
        <f>IFERROR(INDEX([1]DATOS!$N$452:$N$45500,MATCH(F145,[1]DATOS!$F$452:$F$9810,0)),"")</f>
        <v/>
      </c>
      <c r="C145" s="322" t="s">
        <v>6286</v>
      </c>
      <c r="D145" s="37" t="s">
        <v>2834</v>
      </c>
      <c r="E145" s="201" t="s">
        <v>359</v>
      </c>
      <c r="F145" s="391">
        <v>1410216</v>
      </c>
      <c r="G145" s="225">
        <v>150</v>
      </c>
      <c r="H145" s="32" t="s">
        <v>7</v>
      </c>
      <c r="I145" s="37">
        <v>1.1000000000000001</v>
      </c>
      <c r="J145" s="37">
        <v>480</v>
      </c>
      <c r="K145" s="37" t="s">
        <v>25</v>
      </c>
      <c r="L145" s="37" t="s">
        <v>1581</v>
      </c>
      <c r="M145" s="37" t="s">
        <v>42</v>
      </c>
      <c r="N145" s="234">
        <v>12</v>
      </c>
      <c r="O145" s="235">
        <v>42449</v>
      </c>
      <c r="P145" s="236">
        <v>42452</v>
      </c>
      <c r="Q145" s="369">
        <v>42425</v>
      </c>
      <c r="R145" s="370">
        <v>42426</v>
      </c>
      <c r="S145" s="9">
        <v>42441</v>
      </c>
      <c r="T145" s="9" t="s">
        <v>153</v>
      </c>
      <c r="U145" s="9" t="s">
        <v>3605</v>
      </c>
      <c r="V145" s="9" t="s">
        <v>153</v>
      </c>
      <c r="W145" s="9" t="s">
        <v>153</v>
      </c>
      <c r="X145" s="9" t="s">
        <v>153</v>
      </c>
      <c r="Y145" s="9" t="s">
        <v>153</v>
      </c>
      <c r="Z145" s="9" t="s">
        <v>153</v>
      </c>
      <c r="AA145" s="9" t="s">
        <v>153</v>
      </c>
      <c r="AB145" s="9" t="s">
        <v>153</v>
      </c>
      <c r="AC145" s="9" t="s">
        <v>42</v>
      </c>
      <c r="AD145" s="9" t="s">
        <v>42</v>
      </c>
      <c r="AE145" s="9">
        <v>42452</v>
      </c>
      <c r="AF145" s="7">
        <f>IFERROR(INDEX('[2]2016'!$AP$2:$AP$7720,MATCH(F145,'[2]2016'!$A$2:$A$7720,0)),"")</f>
        <v>42472</v>
      </c>
      <c r="AG145" s="23" t="s">
        <v>4529</v>
      </c>
      <c r="AH145" s="23" t="s">
        <v>4520</v>
      </c>
      <c r="AI145" s="7" t="s">
        <v>4543</v>
      </c>
      <c r="AJ145" s="23" t="s">
        <v>7</v>
      </c>
      <c r="AK145" s="23" t="s">
        <v>4522</v>
      </c>
      <c r="AL145" s="23" t="s">
        <v>42</v>
      </c>
      <c r="AM145" s="10" t="s">
        <v>42</v>
      </c>
      <c r="AN145" s="246" t="s">
        <v>42</v>
      </c>
      <c r="AO145" t="str">
        <f>IFERROR(INDEX([1]DATOS!$L$452:$L$45500,MATCH(F145,[1]DATOS!$F$452:$F$9810,0)),"")</f>
        <v/>
      </c>
    </row>
    <row r="146" spans="1:41" ht="15" customHeight="1" x14ac:dyDescent="0.25">
      <c r="A146" s="17" t="s">
        <v>6347</v>
      </c>
      <c r="B146" s="15" t="str">
        <f>IFERROR(INDEX([1]DATOS!$N$452:$N$45500,MATCH(F146,[1]DATOS!$F$452:$F$9810,0)),"")</f>
        <v/>
      </c>
      <c r="C146" s="322" t="s">
        <v>6286</v>
      </c>
      <c r="D146" s="37" t="s">
        <v>2834</v>
      </c>
      <c r="E146" s="201" t="s">
        <v>359</v>
      </c>
      <c r="F146" s="391">
        <v>1420216</v>
      </c>
      <c r="G146" s="225">
        <v>300</v>
      </c>
      <c r="H146" s="32" t="s">
        <v>7</v>
      </c>
      <c r="I146" s="37">
        <v>15</v>
      </c>
      <c r="J146" s="37">
        <v>13200</v>
      </c>
      <c r="K146" s="37" t="s">
        <v>68</v>
      </c>
      <c r="L146" s="37" t="s">
        <v>1581</v>
      </c>
      <c r="M146" s="37" t="s">
        <v>6287</v>
      </c>
      <c r="N146" s="234">
        <v>12</v>
      </c>
      <c r="O146" s="235">
        <v>42449</v>
      </c>
      <c r="P146" s="236">
        <v>42461</v>
      </c>
      <c r="Q146" s="369">
        <v>42425</v>
      </c>
      <c r="R146" s="370">
        <v>42426</v>
      </c>
      <c r="S146" s="9">
        <v>42447</v>
      </c>
      <c r="T146" s="9" t="s">
        <v>153</v>
      </c>
      <c r="U146" s="9" t="s">
        <v>3358</v>
      </c>
      <c r="V146" s="9" t="s">
        <v>153</v>
      </c>
      <c r="W146" s="9" t="s">
        <v>153</v>
      </c>
      <c r="X146" s="9" t="s">
        <v>153</v>
      </c>
      <c r="Y146" s="9" t="s">
        <v>153</v>
      </c>
      <c r="Z146" s="9" t="s">
        <v>153</v>
      </c>
      <c r="AA146" s="9">
        <v>42459</v>
      </c>
      <c r="AB146" s="9" t="s">
        <v>153</v>
      </c>
      <c r="AC146" s="9" t="s">
        <v>42</v>
      </c>
      <c r="AD146" s="9" t="s">
        <v>42</v>
      </c>
      <c r="AE146" s="9">
        <v>42460</v>
      </c>
      <c r="AF146" s="7">
        <f>IFERROR(INDEX('[2]2016'!$AP$2:$AP$7720,MATCH(F146,'[2]2016'!$A$2:$A$7720,0)),"")</f>
        <v>42472</v>
      </c>
      <c r="AG146" s="23" t="s">
        <v>4529</v>
      </c>
      <c r="AH146" s="23" t="s">
        <v>4520</v>
      </c>
      <c r="AI146" s="23" t="s">
        <v>4521</v>
      </c>
      <c r="AJ146" s="23" t="s">
        <v>7</v>
      </c>
      <c r="AK146" s="23" t="s">
        <v>4522</v>
      </c>
      <c r="AL146" s="23" t="s">
        <v>42</v>
      </c>
      <c r="AM146" s="10" t="s">
        <v>42</v>
      </c>
      <c r="AN146" s="246" t="s">
        <v>6287</v>
      </c>
      <c r="AO146" t="str">
        <f>IFERROR(INDEX([1]DATOS!$L$452:$L$45500,MATCH(F146,[1]DATOS!$F$452:$F$9810,0)),"")</f>
        <v/>
      </c>
    </row>
    <row r="147" spans="1:41" ht="15" customHeight="1" x14ac:dyDescent="0.25">
      <c r="A147" s="17" t="s">
        <v>6334</v>
      </c>
      <c r="B147" s="15" t="str">
        <f>IFERROR(INDEX([1]DATOS!$N$452:$N$45500,MATCH(F147,[1]DATOS!$F$452:$F$9810,0)),"")</f>
        <v/>
      </c>
      <c r="C147" s="323">
        <v>2</v>
      </c>
      <c r="D147" s="37" t="s">
        <v>5412</v>
      </c>
      <c r="E147" s="201" t="s">
        <v>359</v>
      </c>
      <c r="F147" s="391">
        <v>1430216</v>
      </c>
      <c r="G147" s="225">
        <v>500</v>
      </c>
      <c r="H147" s="32" t="s">
        <v>511</v>
      </c>
      <c r="I147" s="37">
        <v>15</v>
      </c>
      <c r="J147" s="37">
        <v>13200</v>
      </c>
      <c r="K147" s="37" t="s">
        <v>25</v>
      </c>
      <c r="L147" s="37" t="s">
        <v>514</v>
      </c>
      <c r="M147" s="37" t="s">
        <v>272</v>
      </c>
      <c r="N147" s="234">
        <v>24</v>
      </c>
      <c r="O147" s="235">
        <v>42539</v>
      </c>
      <c r="P147" s="236">
        <f>O147</f>
        <v>42539</v>
      </c>
      <c r="Q147" s="369">
        <v>42424</v>
      </c>
      <c r="R147" s="370">
        <v>42424</v>
      </c>
      <c r="S147" s="7" t="s">
        <v>153</v>
      </c>
      <c r="T147" s="395" t="s">
        <v>153</v>
      </c>
      <c r="U147" s="7" t="s">
        <v>3358</v>
      </c>
      <c r="V147" s="9" t="s">
        <v>153</v>
      </c>
      <c r="W147" s="9" t="s">
        <v>153</v>
      </c>
      <c r="X147" s="9" t="s">
        <v>153</v>
      </c>
      <c r="Y147" s="9" t="s">
        <v>153</v>
      </c>
      <c r="Z147" s="7">
        <v>42531</v>
      </c>
      <c r="AA147" s="395">
        <v>42534</v>
      </c>
      <c r="AB147" s="7" t="s">
        <v>153</v>
      </c>
      <c r="AC147" s="7" t="s">
        <v>42</v>
      </c>
      <c r="AD147" s="7" t="s">
        <v>42</v>
      </c>
      <c r="AE147" s="7">
        <v>42536</v>
      </c>
      <c r="AF147" s="7">
        <f>IFERROR(INDEX('[2]2016'!$AP$2:$AP$7720,MATCH(F147,'[2]2016'!$A$2:$A$7720,0)),"")</f>
        <v>42606</v>
      </c>
      <c r="AG147" s="23" t="s">
        <v>4595</v>
      </c>
      <c r="AH147" s="23" t="s">
        <v>4520</v>
      </c>
      <c r="AI147" s="7" t="s">
        <v>4543</v>
      </c>
      <c r="AJ147" s="23" t="s">
        <v>511</v>
      </c>
      <c r="AK147" s="23" t="s">
        <v>4522</v>
      </c>
      <c r="AL147" s="23" t="s">
        <v>42</v>
      </c>
      <c r="AM147" s="10" t="s">
        <v>42</v>
      </c>
      <c r="AN147" s="246" t="s">
        <v>272</v>
      </c>
      <c r="AO147" t="str">
        <f>IFERROR(INDEX([1]DATOS!$L$452:$L$45500,MATCH(F147,[1]DATOS!$F$452:$F$9810,0)),"")</f>
        <v/>
      </c>
    </row>
    <row r="148" spans="1:41" ht="15" customHeight="1" x14ac:dyDescent="0.25">
      <c r="A148" s="17" t="s">
        <v>4040</v>
      </c>
      <c r="B148" s="15" t="str">
        <f>IFERROR(INDEX([1]DATOS!$N$452:$N$45500,MATCH(F148,[1]DATOS!$F$452:$F$9810,0)),"")</f>
        <v/>
      </c>
      <c r="C148" s="322">
        <v>107</v>
      </c>
      <c r="D148" s="37" t="s">
        <v>6296</v>
      </c>
      <c r="E148" s="201" t="s">
        <v>359</v>
      </c>
      <c r="F148" s="391">
        <v>1440216</v>
      </c>
      <c r="G148" s="225">
        <v>300</v>
      </c>
      <c r="H148" s="32" t="s">
        <v>2</v>
      </c>
      <c r="I148" s="37">
        <v>15</v>
      </c>
      <c r="J148" s="37">
        <v>11400</v>
      </c>
      <c r="K148" s="37" t="s">
        <v>3</v>
      </c>
      <c r="L148" s="37" t="s">
        <v>1581</v>
      </c>
      <c r="M148" s="37" t="s">
        <v>285</v>
      </c>
      <c r="N148" s="234">
        <v>13</v>
      </c>
      <c r="O148" s="235">
        <v>42457</v>
      </c>
      <c r="P148" s="236">
        <v>42473</v>
      </c>
      <c r="Q148" s="369">
        <v>42424</v>
      </c>
      <c r="R148" s="370">
        <v>42425</v>
      </c>
      <c r="S148" s="9">
        <v>42459</v>
      </c>
      <c r="T148" s="9" t="s">
        <v>153</v>
      </c>
      <c r="U148" s="9" t="s">
        <v>3605</v>
      </c>
      <c r="V148" s="9" t="s">
        <v>153</v>
      </c>
      <c r="W148" s="9" t="s">
        <v>153</v>
      </c>
      <c r="X148" s="9" t="s">
        <v>153</v>
      </c>
      <c r="Y148" s="9" t="s">
        <v>153</v>
      </c>
      <c r="Z148" s="9" t="s">
        <v>153</v>
      </c>
      <c r="AA148" s="9" t="s">
        <v>153</v>
      </c>
      <c r="AB148" s="9" t="s">
        <v>153</v>
      </c>
      <c r="AC148" s="9" t="s">
        <v>153</v>
      </c>
      <c r="AD148" s="9" t="s">
        <v>153</v>
      </c>
      <c r="AE148" s="9">
        <v>42471</v>
      </c>
      <c r="AF148" s="7">
        <f>IFERROR(INDEX('[2]2016'!$AP$2:$AP$7720,MATCH(F148,'[2]2016'!$A$2:$A$7720,0)),"")</f>
        <v>42471</v>
      </c>
      <c r="AG148" s="23" t="s">
        <v>4529</v>
      </c>
      <c r="AH148" s="23" t="s">
        <v>4520</v>
      </c>
      <c r="AI148" s="23" t="s">
        <v>4521</v>
      </c>
      <c r="AJ148" s="23" t="s">
        <v>2</v>
      </c>
      <c r="AK148" s="23" t="s">
        <v>4522</v>
      </c>
      <c r="AL148" s="23" t="s">
        <v>42</v>
      </c>
      <c r="AM148" s="10" t="s">
        <v>42</v>
      </c>
      <c r="AN148" s="246" t="s">
        <v>285</v>
      </c>
      <c r="AO148" t="str">
        <f>IFERROR(INDEX([1]DATOS!$L$452:$L$45500,MATCH(F148,[1]DATOS!$F$452:$F$9810,0)),"")</f>
        <v/>
      </c>
    </row>
    <row r="149" spans="1:41" ht="15" customHeight="1" x14ac:dyDescent="0.25">
      <c r="A149" s="17" t="s">
        <v>6305</v>
      </c>
      <c r="B149" s="15" t="str">
        <f>IFERROR(INDEX([1]DATOS!$N$452:$N$45500,MATCH(F149,[1]DATOS!$F$452:$F$9810,0)),"")</f>
        <v/>
      </c>
      <c r="C149" s="322">
        <v>107</v>
      </c>
      <c r="D149" s="37" t="s">
        <v>6296</v>
      </c>
      <c r="E149" s="201" t="s">
        <v>359</v>
      </c>
      <c r="F149" s="391">
        <v>1450216</v>
      </c>
      <c r="G149" s="225" t="s">
        <v>112</v>
      </c>
      <c r="H149" s="32" t="s">
        <v>76</v>
      </c>
      <c r="I149" s="37" t="s">
        <v>42</v>
      </c>
      <c r="J149" s="37" t="s">
        <v>77</v>
      </c>
      <c r="K149" s="37">
        <v>200</v>
      </c>
      <c r="L149" s="37" t="s">
        <v>42</v>
      </c>
      <c r="M149" s="37" t="s">
        <v>42</v>
      </c>
      <c r="N149" s="234">
        <v>13</v>
      </c>
      <c r="O149" s="235">
        <v>42457</v>
      </c>
      <c r="P149" s="236">
        <v>42473</v>
      </c>
      <c r="Q149" s="369">
        <v>42423</v>
      </c>
      <c r="R149" s="370">
        <v>42423</v>
      </c>
      <c r="S149" s="9" t="s">
        <v>42</v>
      </c>
      <c r="T149" s="9" t="s">
        <v>42</v>
      </c>
      <c r="U149" s="9" t="s">
        <v>42</v>
      </c>
      <c r="V149" s="9" t="s">
        <v>153</v>
      </c>
      <c r="W149" s="9" t="s">
        <v>153</v>
      </c>
      <c r="X149" s="9" t="s">
        <v>153</v>
      </c>
      <c r="Y149" s="9" t="s">
        <v>153</v>
      </c>
      <c r="Z149" s="9" t="s">
        <v>42</v>
      </c>
      <c r="AA149" s="9" t="s">
        <v>42</v>
      </c>
      <c r="AB149" s="9" t="s">
        <v>42</v>
      </c>
      <c r="AC149" s="9" t="s">
        <v>153</v>
      </c>
      <c r="AD149" s="9" t="s">
        <v>153</v>
      </c>
      <c r="AE149" s="9">
        <v>42471</v>
      </c>
      <c r="AF149" s="7">
        <f>IFERROR(INDEX('[2]2016'!$AP$2:$AP$7720,MATCH(F149,'[2]2016'!$A$2:$A$7720,0)),"")</f>
        <v>42471</v>
      </c>
      <c r="AG149" s="23" t="s">
        <v>4529</v>
      </c>
      <c r="AH149" s="23" t="s">
        <v>42</v>
      </c>
      <c r="AI149" s="23" t="s">
        <v>42</v>
      </c>
      <c r="AJ149" s="23" t="s">
        <v>76</v>
      </c>
      <c r="AK149" s="23" t="s">
        <v>42</v>
      </c>
      <c r="AL149" s="23" t="s">
        <v>77</v>
      </c>
      <c r="AM149" s="10">
        <v>200</v>
      </c>
      <c r="AN149" s="246" t="s">
        <v>42</v>
      </c>
      <c r="AO149" t="str">
        <f>IFERROR(INDEX([1]DATOS!$L$452:$L$45500,MATCH(F149,[1]DATOS!$F$452:$F$9810,0)),"")</f>
        <v/>
      </c>
    </row>
    <row r="150" spans="1:41" ht="15" customHeight="1" x14ac:dyDescent="0.25">
      <c r="A150" s="17" t="s">
        <v>3168</v>
      </c>
      <c r="B150" s="15" t="str">
        <f>IFERROR(INDEX([1]DATOS!$N$452:$N$45500,MATCH(F150,[1]DATOS!$F$452:$F$9810,0)),"")</f>
        <v/>
      </c>
      <c r="C150" s="323">
        <v>108</v>
      </c>
      <c r="D150" s="37" t="s">
        <v>6297</v>
      </c>
      <c r="E150" s="201" t="s">
        <v>359</v>
      </c>
      <c r="F150" s="391">
        <v>1460216</v>
      </c>
      <c r="G150" s="225">
        <v>10</v>
      </c>
      <c r="H150" s="32" t="s">
        <v>7</v>
      </c>
      <c r="I150" s="37">
        <v>1.1000000000000001</v>
      </c>
      <c r="J150" s="37">
        <v>208</v>
      </c>
      <c r="K150" s="37" t="s">
        <v>25</v>
      </c>
      <c r="L150" s="37" t="s">
        <v>6298</v>
      </c>
      <c r="M150" s="37" t="s">
        <v>42</v>
      </c>
      <c r="N150" s="234">
        <v>11</v>
      </c>
      <c r="O150" s="235">
        <v>42447</v>
      </c>
      <c r="P150" s="236">
        <f>O150</f>
        <v>42447</v>
      </c>
      <c r="Q150" s="369" t="s">
        <v>42</v>
      </c>
      <c r="R150" s="370" t="s">
        <v>42</v>
      </c>
      <c r="S150" s="9" t="s">
        <v>42</v>
      </c>
      <c r="T150" s="9" t="s">
        <v>42</v>
      </c>
      <c r="U150" s="9" t="s">
        <v>42</v>
      </c>
      <c r="V150" s="9" t="s">
        <v>153</v>
      </c>
      <c r="W150" s="9" t="s">
        <v>153</v>
      </c>
      <c r="X150" s="9" t="s">
        <v>153</v>
      </c>
      <c r="Y150" s="9" t="s">
        <v>153</v>
      </c>
      <c r="Z150" s="9" t="s">
        <v>42</v>
      </c>
      <c r="AA150" s="9" t="s">
        <v>42</v>
      </c>
      <c r="AB150" s="9" t="s">
        <v>42</v>
      </c>
      <c r="AC150" s="9" t="s">
        <v>42</v>
      </c>
      <c r="AD150" s="9" t="s">
        <v>42</v>
      </c>
      <c r="AE150" s="9">
        <v>42433</v>
      </c>
      <c r="AF150" s="7">
        <f>IFERROR(INDEX('[2]2016'!$AP$2:$AP$7720,MATCH(F150,'[2]2016'!$A$2:$A$7720,0)),"")</f>
        <v>42443</v>
      </c>
      <c r="AG150" s="23" t="s">
        <v>4529</v>
      </c>
      <c r="AH150" s="23" t="s">
        <v>4520</v>
      </c>
      <c r="AI150" s="7" t="s">
        <v>4543</v>
      </c>
      <c r="AJ150" s="23" t="s">
        <v>7</v>
      </c>
      <c r="AK150" s="23" t="s">
        <v>4522</v>
      </c>
      <c r="AL150" s="23" t="s">
        <v>42</v>
      </c>
      <c r="AM150" s="10" t="s">
        <v>42</v>
      </c>
      <c r="AN150" s="246" t="s">
        <v>6298</v>
      </c>
      <c r="AO150" t="str">
        <f>IFERROR(INDEX([1]DATOS!$L$452:$L$45500,MATCH(F150,[1]DATOS!$F$452:$F$9810,0)),"")</f>
        <v/>
      </c>
    </row>
    <row r="151" spans="1:41" ht="15" customHeight="1" x14ac:dyDescent="0.25">
      <c r="A151" s="17" t="s">
        <v>1112</v>
      </c>
      <c r="B151" s="15" t="str">
        <f>IFERROR(INDEX([1]DATOS!$N$452:$N$45500,MATCH(F151,[1]DATOS!$F$452:$F$9810,0)),"")</f>
        <v/>
      </c>
      <c r="C151" s="392">
        <v>111</v>
      </c>
      <c r="D151" s="17" t="s">
        <v>1015</v>
      </c>
      <c r="E151" s="278" t="s">
        <v>359</v>
      </c>
      <c r="F151" s="391">
        <v>1470216</v>
      </c>
      <c r="G151" s="308" t="s">
        <v>745</v>
      </c>
      <c r="H151" s="145" t="s">
        <v>76</v>
      </c>
      <c r="I151" s="17" t="s">
        <v>42</v>
      </c>
      <c r="J151" s="17" t="s">
        <v>77</v>
      </c>
      <c r="K151" s="17" t="s">
        <v>4686</v>
      </c>
      <c r="L151" s="17" t="s">
        <v>42</v>
      </c>
      <c r="M151" s="17" t="s">
        <v>42</v>
      </c>
      <c r="N151" s="393">
        <v>11</v>
      </c>
      <c r="O151" s="394">
        <v>42448</v>
      </c>
      <c r="P151" s="236">
        <v>42465</v>
      </c>
      <c r="Q151" s="216">
        <v>42425</v>
      </c>
      <c r="R151" s="316">
        <v>42425</v>
      </c>
      <c r="S151" s="336" t="s">
        <v>42</v>
      </c>
      <c r="T151" s="336" t="s">
        <v>42</v>
      </c>
      <c r="U151" s="336" t="s">
        <v>42</v>
      </c>
      <c r="V151" s="9" t="s">
        <v>153</v>
      </c>
      <c r="W151" s="9" t="s">
        <v>153</v>
      </c>
      <c r="X151" s="9" t="s">
        <v>153</v>
      </c>
      <c r="Y151" s="9" t="s">
        <v>153</v>
      </c>
      <c r="Z151" s="336" t="s">
        <v>42</v>
      </c>
      <c r="AA151" s="336" t="s">
        <v>42</v>
      </c>
      <c r="AB151" s="336" t="s">
        <v>42</v>
      </c>
      <c r="AC151" s="336">
        <v>42461</v>
      </c>
      <c r="AD151" s="336">
        <v>42461</v>
      </c>
      <c r="AE151" s="336">
        <v>42466</v>
      </c>
      <c r="AF151" s="7">
        <f>IFERROR(INDEX('[2]2016'!$AP$2:$AP$7720,MATCH(F151,'[2]2016'!$A$2:$A$7720,0)),"")</f>
        <v>42468</v>
      </c>
      <c r="AG151" s="23" t="s">
        <v>4529</v>
      </c>
      <c r="AH151" s="23" t="s">
        <v>42</v>
      </c>
      <c r="AI151" s="23" t="s">
        <v>42</v>
      </c>
      <c r="AJ151" s="23" t="s">
        <v>76</v>
      </c>
      <c r="AK151" s="23" t="s">
        <v>42</v>
      </c>
      <c r="AL151" s="23" t="s">
        <v>77</v>
      </c>
      <c r="AM151" s="10" t="s">
        <v>6191</v>
      </c>
      <c r="AN151" s="246" t="s">
        <v>42</v>
      </c>
      <c r="AO151" t="str">
        <f>IFERROR(INDEX([1]DATOS!$L$452:$L$45500,MATCH(F151,[1]DATOS!$F$452:$F$9810,0)),"")</f>
        <v/>
      </c>
    </row>
    <row r="152" spans="1:41" ht="15" customHeight="1" x14ac:dyDescent="0.25">
      <c r="A152" s="17" t="s">
        <v>6277</v>
      </c>
      <c r="B152" s="15" t="str">
        <f>IFERROR(INDEX([1]DATOS!$N$452:$N$45500,MATCH(F152,[1]DATOS!$F$452:$F$9810,0)),"")</f>
        <v/>
      </c>
      <c r="C152" s="392">
        <v>111</v>
      </c>
      <c r="D152" s="17" t="s">
        <v>1015</v>
      </c>
      <c r="E152" s="278" t="s">
        <v>359</v>
      </c>
      <c r="F152" s="391">
        <v>1480216</v>
      </c>
      <c r="G152" s="308">
        <v>150</v>
      </c>
      <c r="H152" s="145" t="s">
        <v>2</v>
      </c>
      <c r="I152" s="17">
        <v>15</v>
      </c>
      <c r="J152" s="17">
        <v>11400</v>
      </c>
      <c r="K152" s="17" t="s">
        <v>25</v>
      </c>
      <c r="L152" s="37" t="s">
        <v>1581</v>
      </c>
      <c r="M152" s="17" t="s">
        <v>2980</v>
      </c>
      <c r="N152" s="393">
        <v>11</v>
      </c>
      <c r="O152" s="394">
        <v>42448</v>
      </c>
      <c r="P152" s="236">
        <v>42465</v>
      </c>
      <c r="Q152" s="216">
        <v>42425</v>
      </c>
      <c r="R152" s="316">
        <v>42426</v>
      </c>
      <c r="S152" s="336">
        <v>42436</v>
      </c>
      <c r="T152" s="336" t="s">
        <v>153</v>
      </c>
      <c r="U152" s="336" t="s">
        <v>3605</v>
      </c>
      <c r="V152" s="9" t="s">
        <v>153</v>
      </c>
      <c r="W152" s="9" t="s">
        <v>153</v>
      </c>
      <c r="X152" s="9" t="s">
        <v>153</v>
      </c>
      <c r="Y152" s="9" t="s">
        <v>153</v>
      </c>
      <c r="Z152" s="336" t="s">
        <v>153</v>
      </c>
      <c r="AA152" s="336" t="s">
        <v>153</v>
      </c>
      <c r="AB152" s="336" t="s">
        <v>153</v>
      </c>
      <c r="AC152" s="336" t="s">
        <v>153</v>
      </c>
      <c r="AD152" s="336" t="s">
        <v>153</v>
      </c>
      <c r="AE152" s="336">
        <v>42465</v>
      </c>
      <c r="AF152" s="7">
        <f>IFERROR(INDEX('[2]2016'!$AP$2:$AP$7720,MATCH(F152,'[2]2016'!$A$2:$A$7720,0)),"")</f>
        <v>42468</v>
      </c>
      <c r="AG152" s="23" t="s">
        <v>4529</v>
      </c>
      <c r="AH152" s="23" t="s">
        <v>4520</v>
      </c>
      <c r="AI152" s="23" t="s">
        <v>4521</v>
      </c>
      <c r="AJ152" s="23" t="s">
        <v>2</v>
      </c>
      <c r="AK152" s="23" t="s">
        <v>4522</v>
      </c>
      <c r="AL152" s="23" t="s">
        <v>42</v>
      </c>
      <c r="AM152" s="10" t="s">
        <v>42</v>
      </c>
      <c r="AN152" s="246" t="s">
        <v>161</v>
      </c>
      <c r="AO152" t="str">
        <f>IFERROR(INDEX([1]DATOS!$L$452:$L$45500,MATCH(F152,[1]DATOS!$F$452:$F$9810,0)),"")</f>
        <v/>
      </c>
    </row>
    <row r="153" spans="1:41" ht="15" customHeight="1" x14ac:dyDescent="0.25">
      <c r="A153" s="17" t="s">
        <v>6277</v>
      </c>
      <c r="B153" s="15" t="str">
        <f>IFERROR(INDEX([1]DATOS!$N$452:$N$45500,MATCH(F153,[1]DATOS!$F$452:$F$9810,0)),"")</f>
        <v/>
      </c>
      <c r="C153" s="392">
        <v>111</v>
      </c>
      <c r="D153" s="17" t="s">
        <v>1015</v>
      </c>
      <c r="E153" s="278" t="s">
        <v>359</v>
      </c>
      <c r="F153" s="391">
        <v>1490216</v>
      </c>
      <c r="G153" s="308">
        <v>150</v>
      </c>
      <c r="H153" s="145" t="s">
        <v>2</v>
      </c>
      <c r="I153" s="17">
        <v>15</v>
      </c>
      <c r="J153" s="17">
        <v>11400</v>
      </c>
      <c r="K153" s="17" t="s">
        <v>25</v>
      </c>
      <c r="L153" s="37" t="s">
        <v>1581</v>
      </c>
      <c r="M153" s="17" t="s">
        <v>2980</v>
      </c>
      <c r="N153" s="393">
        <v>11</v>
      </c>
      <c r="O153" s="394">
        <v>42448</v>
      </c>
      <c r="P153" s="236">
        <v>42465</v>
      </c>
      <c r="Q153" s="216">
        <v>42425</v>
      </c>
      <c r="R153" s="316">
        <v>42426</v>
      </c>
      <c r="S153" s="336">
        <v>42437</v>
      </c>
      <c r="T153" s="336" t="s">
        <v>153</v>
      </c>
      <c r="U153" s="336" t="s">
        <v>3605</v>
      </c>
      <c r="V153" s="9" t="s">
        <v>153</v>
      </c>
      <c r="W153" s="9" t="s">
        <v>153</v>
      </c>
      <c r="X153" s="9" t="s">
        <v>153</v>
      </c>
      <c r="Y153" s="9" t="s">
        <v>153</v>
      </c>
      <c r="Z153" s="336" t="s">
        <v>153</v>
      </c>
      <c r="AA153" s="336" t="s">
        <v>153</v>
      </c>
      <c r="AB153" s="336" t="s">
        <v>153</v>
      </c>
      <c r="AC153" s="336" t="s">
        <v>153</v>
      </c>
      <c r="AD153" s="336" t="s">
        <v>153</v>
      </c>
      <c r="AE153" s="336">
        <v>42464</v>
      </c>
      <c r="AF153" s="7">
        <f>IFERROR(INDEX('[2]2016'!$AP$2:$AP$7720,MATCH(F153,'[2]2016'!$A$2:$A$7720,0)),"")</f>
        <v>42474</v>
      </c>
      <c r="AG153" s="23" t="s">
        <v>4529</v>
      </c>
      <c r="AH153" s="23" t="s">
        <v>4520</v>
      </c>
      <c r="AI153" s="23" t="s">
        <v>4521</v>
      </c>
      <c r="AJ153" s="23" t="s">
        <v>2</v>
      </c>
      <c r="AK153" s="23" t="s">
        <v>4522</v>
      </c>
      <c r="AL153" s="23" t="s">
        <v>42</v>
      </c>
      <c r="AM153" s="10" t="s">
        <v>42</v>
      </c>
      <c r="AN153" s="246" t="s">
        <v>161</v>
      </c>
      <c r="AO153" t="str">
        <f>IFERROR(INDEX([1]DATOS!$L$452:$L$45500,MATCH(F153,[1]DATOS!$F$452:$F$9810,0)),"")</f>
        <v/>
      </c>
    </row>
    <row r="154" spans="1:41" ht="15" customHeight="1" x14ac:dyDescent="0.25">
      <c r="A154" s="17" t="s">
        <v>6276</v>
      </c>
      <c r="B154" s="15" t="str">
        <f>IFERROR(INDEX([1]DATOS!$N$452:$N$45500,MATCH(F154,[1]DATOS!$F$452:$F$9810,0)),"")</f>
        <v/>
      </c>
      <c r="C154" s="322">
        <v>112</v>
      </c>
      <c r="D154" s="37" t="s">
        <v>4428</v>
      </c>
      <c r="E154" s="201" t="s">
        <v>359</v>
      </c>
      <c r="F154" s="391">
        <v>1500216</v>
      </c>
      <c r="G154" s="225" t="s">
        <v>498</v>
      </c>
      <c r="H154" s="145" t="s">
        <v>76</v>
      </c>
      <c r="I154" s="17" t="s">
        <v>42</v>
      </c>
      <c r="J154" s="17" t="s">
        <v>113</v>
      </c>
      <c r="K154" s="17" t="s">
        <v>635</v>
      </c>
      <c r="L154" s="17" t="s">
        <v>42</v>
      </c>
      <c r="M154" s="17" t="s">
        <v>42</v>
      </c>
      <c r="N154" s="393">
        <v>10</v>
      </c>
      <c r="O154" s="394">
        <v>42438</v>
      </c>
      <c r="P154" s="236">
        <v>42444</v>
      </c>
      <c r="Q154" s="369">
        <v>42425</v>
      </c>
      <c r="R154" s="370">
        <v>42425</v>
      </c>
      <c r="S154" s="7" t="s">
        <v>42</v>
      </c>
      <c r="T154" s="7" t="s">
        <v>42</v>
      </c>
      <c r="U154" s="7" t="s">
        <v>42</v>
      </c>
      <c r="V154" s="9" t="s">
        <v>153</v>
      </c>
      <c r="W154" s="9" t="s">
        <v>153</v>
      </c>
      <c r="X154" s="9" t="s">
        <v>153</v>
      </c>
      <c r="Y154" s="9" t="s">
        <v>153</v>
      </c>
      <c r="Z154" s="7" t="s">
        <v>42</v>
      </c>
      <c r="AA154" s="7" t="s">
        <v>42</v>
      </c>
      <c r="AB154" s="7" t="s">
        <v>42</v>
      </c>
      <c r="AC154" s="7">
        <v>42529</v>
      </c>
      <c r="AD154" s="395">
        <v>42529</v>
      </c>
      <c r="AE154" s="7">
        <v>42534</v>
      </c>
      <c r="AF154" s="7">
        <f>IFERROR(INDEX('[2]2016'!$AP$2:$AP$7720,MATCH(F154,'[2]2016'!$A$2:$A$7720,0)),"")</f>
        <v>42446</v>
      </c>
      <c r="AG154" s="23" t="s">
        <v>4519</v>
      </c>
      <c r="AH154" s="23" t="s">
        <v>42</v>
      </c>
      <c r="AI154" s="23" t="s">
        <v>42</v>
      </c>
      <c r="AJ154" s="23" t="s">
        <v>76</v>
      </c>
      <c r="AK154" s="23" t="s">
        <v>42</v>
      </c>
      <c r="AL154" s="23" t="s">
        <v>113</v>
      </c>
      <c r="AM154" s="10" t="s">
        <v>635</v>
      </c>
      <c r="AN154" s="246" t="s">
        <v>42</v>
      </c>
      <c r="AO154" t="str">
        <f>IFERROR(INDEX([1]DATOS!$L$452:$L$45500,MATCH(F154,[1]DATOS!$F$452:$F$9810,0)),"")</f>
        <v/>
      </c>
    </row>
    <row r="155" spans="1:41" ht="15" customHeight="1" x14ac:dyDescent="0.25">
      <c r="A155" s="17" t="s">
        <v>6277</v>
      </c>
      <c r="B155" s="15" t="str">
        <f>IFERROR(INDEX([1]DATOS!$N$452:$N$45500,MATCH(F155,[1]DATOS!$F$452:$F$9810,0)),"")</f>
        <v/>
      </c>
      <c r="C155" s="322">
        <v>113</v>
      </c>
      <c r="D155" s="37" t="s">
        <v>110</v>
      </c>
      <c r="E155" s="201" t="s">
        <v>359</v>
      </c>
      <c r="F155" s="391">
        <v>1510216</v>
      </c>
      <c r="G155" s="225">
        <v>150</v>
      </c>
      <c r="H155" s="145" t="s">
        <v>20</v>
      </c>
      <c r="I155" s="17">
        <v>15</v>
      </c>
      <c r="J155" s="17">
        <v>11400</v>
      </c>
      <c r="K155" s="17" t="s">
        <v>25</v>
      </c>
      <c r="L155" s="37" t="s">
        <v>2640</v>
      </c>
      <c r="M155" s="17" t="s">
        <v>42</v>
      </c>
      <c r="N155" s="393">
        <v>12</v>
      </c>
      <c r="O155" s="394">
        <v>42453</v>
      </c>
      <c r="P155" s="236">
        <v>42471</v>
      </c>
      <c r="Q155" s="369">
        <v>42425</v>
      </c>
      <c r="R155" s="370">
        <v>42426</v>
      </c>
      <c r="S155" s="9">
        <v>42447</v>
      </c>
      <c r="T155" s="9" t="s">
        <v>153</v>
      </c>
      <c r="U155" s="9" t="s">
        <v>3605</v>
      </c>
      <c r="V155" s="9" t="s">
        <v>153</v>
      </c>
      <c r="W155" s="9" t="s">
        <v>153</v>
      </c>
      <c r="X155" s="9" t="s">
        <v>153</v>
      </c>
      <c r="Y155" s="9" t="s">
        <v>153</v>
      </c>
      <c r="Z155" s="9" t="s">
        <v>153</v>
      </c>
      <c r="AA155" s="9" t="s">
        <v>153</v>
      </c>
      <c r="AB155" s="9" t="s">
        <v>153</v>
      </c>
      <c r="AC155" s="9" t="s">
        <v>153</v>
      </c>
      <c r="AD155" s="9" t="s">
        <v>153</v>
      </c>
      <c r="AE155" s="9">
        <v>42469</v>
      </c>
      <c r="AF155" s="7">
        <f>IFERROR(INDEX('[2]2016'!$AP$2:$AP$7720,MATCH(F155,'[2]2016'!$A$2:$A$7720,0)),"")</f>
        <v>42473</v>
      </c>
      <c r="AG155" s="23" t="s">
        <v>4529</v>
      </c>
      <c r="AH155" s="23" t="s">
        <v>4520</v>
      </c>
      <c r="AI155" s="23" t="s">
        <v>4521</v>
      </c>
      <c r="AJ155" s="23" t="s">
        <v>20</v>
      </c>
      <c r="AK155" s="23" t="s">
        <v>4522</v>
      </c>
      <c r="AL155" s="23" t="s">
        <v>42</v>
      </c>
      <c r="AM155" s="10" t="s">
        <v>42</v>
      </c>
      <c r="AN155" s="246" t="s">
        <v>1546</v>
      </c>
      <c r="AO155" t="str">
        <f>IFERROR(INDEX([1]DATOS!$L$452:$L$45500,MATCH(F155,[1]DATOS!$F$452:$F$9810,0)),"")</f>
        <v/>
      </c>
    </row>
    <row r="156" spans="1:41" ht="15" customHeight="1" x14ac:dyDescent="0.25">
      <c r="A156" s="17" t="s">
        <v>3789</v>
      </c>
      <c r="B156" s="15" t="str">
        <f>IFERROR(INDEX([1]DATOS!$N$452:$N$45500,MATCH(F156,[1]DATOS!$F$452:$F$9810,0)),"")</f>
        <v/>
      </c>
      <c r="C156" s="322">
        <v>114</v>
      </c>
      <c r="D156" s="37" t="s">
        <v>5073</v>
      </c>
      <c r="E156" s="201" t="s">
        <v>359</v>
      </c>
      <c r="F156" s="391">
        <v>1520216</v>
      </c>
      <c r="G156" s="225">
        <v>500</v>
      </c>
      <c r="H156" s="145" t="s">
        <v>2</v>
      </c>
      <c r="I156" s="17">
        <v>15</v>
      </c>
      <c r="J156" s="17">
        <v>11400</v>
      </c>
      <c r="K156" s="17" t="s">
        <v>25</v>
      </c>
      <c r="L156" s="17" t="s">
        <v>6302</v>
      </c>
      <c r="M156" s="17" t="s">
        <v>2980</v>
      </c>
      <c r="N156" s="393">
        <v>12</v>
      </c>
      <c r="O156" s="394">
        <v>42453</v>
      </c>
      <c r="P156" s="236">
        <v>42468</v>
      </c>
      <c r="Q156" s="369">
        <v>42425</v>
      </c>
      <c r="R156" s="370">
        <v>42426</v>
      </c>
      <c r="S156" s="9">
        <v>42448</v>
      </c>
      <c r="T156" s="9" t="s">
        <v>153</v>
      </c>
      <c r="U156" s="9" t="s">
        <v>3605</v>
      </c>
      <c r="V156" s="9" t="s">
        <v>153</v>
      </c>
      <c r="W156" s="9" t="s">
        <v>153</v>
      </c>
      <c r="X156" s="9" t="s">
        <v>153</v>
      </c>
      <c r="Y156" s="9" t="s">
        <v>153</v>
      </c>
      <c r="Z156" s="9" t="s">
        <v>153</v>
      </c>
      <c r="AA156" s="9" t="s">
        <v>153</v>
      </c>
      <c r="AB156" s="9" t="s">
        <v>153</v>
      </c>
      <c r="AC156" s="9" t="s">
        <v>153</v>
      </c>
      <c r="AD156" s="9" t="s">
        <v>153</v>
      </c>
      <c r="AE156" s="9">
        <v>42464</v>
      </c>
      <c r="AF156" s="7">
        <f>IFERROR(INDEX('[2]2016'!$AP$2:$AP$7720,MATCH(F156,'[2]2016'!$A$2:$A$7720,0)),"")</f>
        <v>42464</v>
      </c>
      <c r="AG156" s="23" t="s">
        <v>4529</v>
      </c>
      <c r="AH156" s="23" t="s">
        <v>4520</v>
      </c>
      <c r="AI156" s="23" t="s">
        <v>4521</v>
      </c>
      <c r="AJ156" s="23" t="s">
        <v>2</v>
      </c>
      <c r="AK156" s="23" t="s">
        <v>4522</v>
      </c>
      <c r="AL156" s="23" t="s">
        <v>42</v>
      </c>
      <c r="AM156" s="10" t="s">
        <v>42</v>
      </c>
      <c r="AN156" s="246" t="s">
        <v>6304</v>
      </c>
      <c r="AO156" t="str">
        <f>IFERROR(INDEX([1]DATOS!$L$452:$L$45500,MATCH(F156,[1]DATOS!$F$452:$F$9810,0)),"")</f>
        <v/>
      </c>
    </row>
    <row r="157" spans="1:41" ht="15" customHeight="1" x14ac:dyDescent="0.25">
      <c r="A157" s="17" t="s">
        <v>6288</v>
      </c>
      <c r="B157" s="15" t="str">
        <f>IFERROR(INDEX([1]DATOS!$N$452:$N$45500,MATCH(F157,[1]DATOS!$F$452:$F$9810,0)),"")</f>
        <v/>
      </c>
      <c r="C157" s="322">
        <v>114</v>
      </c>
      <c r="D157" s="37" t="s">
        <v>5073</v>
      </c>
      <c r="E157" s="201" t="s">
        <v>359</v>
      </c>
      <c r="F157" s="391">
        <v>1530216</v>
      </c>
      <c r="G157" s="225" t="s">
        <v>112</v>
      </c>
      <c r="H157" s="145" t="s">
        <v>76</v>
      </c>
      <c r="I157" s="17" t="s">
        <v>42</v>
      </c>
      <c r="J157" s="17" t="s">
        <v>113</v>
      </c>
      <c r="K157" s="17">
        <v>200</v>
      </c>
      <c r="L157" s="17" t="s">
        <v>6303</v>
      </c>
      <c r="M157" s="17" t="s">
        <v>42</v>
      </c>
      <c r="N157" s="71">
        <v>12</v>
      </c>
      <c r="O157" s="394">
        <v>42453</v>
      </c>
      <c r="P157" s="236">
        <v>42468</v>
      </c>
      <c r="Q157" s="369">
        <v>42424</v>
      </c>
      <c r="R157" s="370">
        <v>42424</v>
      </c>
      <c r="S157" s="9" t="s">
        <v>42</v>
      </c>
      <c r="T157" s="9" t="s">
        <v>42</v>
      </c>
      <c r="U157" s="9" t="s">
        <v>42</v>
      </c>
      <c r="V157" s="9" t="s">
        <v>153</v>
      </c>
      <c r="W157" s="9" t="s">
        <v>153</v>
      </c>
      <c r="X157" s="9" t="s">
        <v>153</v>
      </c>
      <c r="Y157" s="9" t="s">
        <v>153</v>
      </c>
      <c r="Z157" s="9" t="s">
        <v>42</v>
      </c>
      <c r="AA157" s="9" t="s">
        <v>42</v>
      </c>
      <c r="AB157" s="9" t="s">
        <v>42</v>
      </c>
      <c r="AC157" s="9" t="s">
        <v>153</v>
      </c>
      <c r="AD157" s="9" t="s">
        <v>153</v>
      </c>
      <c r="AE157" s="9">
        <v>42471</v>
      </c>
      <c r="AF157" s="7">
        <f>IFERROR(INDEX('[2]2016'!$AP$2:$AP$7720,MATCH(F157,'[2]2016'!$A$2:$A$7720,0)),"")</f>
        <v>42472</v>
      </c>
      <c r="AG157" s="23" t="s">
        <v>4529</v>
      </c>
      <c r="AH157" s="23" t="s">
        <v>42</v>
      </c>
      <c r="AI157" s="23" t="s">
        <v>42</v>
      </c>
      <c r="AJ157" s="23" t="s">
        <v>76</v>
      </c>
      <c r="AK157" s="23" t="s">
        <v>42</v>
      </c>
      <c r="AL157" s="23" t="s">
        <v>113</v>
      </c>
      <c r="AM157" s="10">
        <v>200</v>
      </c>
      <c r="AN157" s="246" t="s">
        <v>6303</v>
      </c>
      <c r="AO157" t="str">
        <f>IFERROR(INDEX([1]DATOS!$L$452:$L$45500,MATCH(F157,[1]DATOS!$F$452:$F$9810,0)),"")</f>
        <v/>
      </c>
    </row>
    <row r="158" spans="1:41" ht="15" customHeight="1" x14ac:dyDescent="0.25">
      <c r="A158" s="17" t="s">
        <v>3484</v>
      </c>
      <c r="B158" s="15" t="str">
        <f>IFERROR(INDEX([1]DATOS!$N$452:$N$45500,MATCH(F158,[1]DATOS!$F$452:$F$9810,0)),"")</f>
        <v/>
      </c>
      <c r="C158" s="322">
        <v>115</v>
      </c>
      <c r="D158" s="37" t="s">
        <v>5073</v>
      </c>
      <c r="E158" s="201" t="s">
        <v>359</v>
      </c>
      <c r="F158" s="391">
        <v>1540216</v>
      </c>
      <c r="G158" s="225">
        <v>400</v>
      </c>
      <c r="H158" s="32" t="s">
        <v>2</v>
      </c>
      <c r="I158" s="37">
        <v>15</v>
      </c>
      <c r="J158" s="37">
        <v>11400</v>
      </c>
      <c r="K158" s="37" t="s">
        <v>25</v>
      </c>
      <c r="L158" s="17" t="s">
        <v>6302</v>
      </c>
      <c r="M158" s="17" t="s">
        <v>2980</v>
      </c>
      <c r="N158" s="234">
        <v>12</v>
      </c>
      <c r="O158" s="235">
        <v>42453</v>
      </c>
      <c r="P158" s="236">
        <v>42461</v>
      </c>
      <c r="Q158" s="99">
        <v>42425</v>
      </c>
      <c r="R158" s="94">
        <v>42426</v>
      </c>
      <c r="S158" s="9">
        <v>42434</v>
      </c>
      <c r="T158" s="9" t="s">
        <v>153</v>
      </c>
      <c r="U158" s="9" t="s">
        <v>3605</v>
      </c>
      <c r="V158" s="9" t="s">
        <v>153</v>
      </c>
      <c r="W158" s="9" t="s">
        <v>153</v>
      </c>
      <c r="X158" s="9" t="s">
        <v>153</v>
      </c>
      <c r="Y158" s="9" t="s">
        <v>153</v>
      </c>
      <c r="Z158" s="9" t="s">
        <v>153</v>
      </c>
      <c r="AA158" s="9" t="s">
        <v>153</v>
      </c>
      <c r="AB158" s="9" t="s">
        <v>153</v>
      </c>
      <c r="AC158" s="9" t="s">
        <v>153</v>
      </c>
      <c r="AD158" s="336" t="s">
        <v>153</v>
      </c>
      <c r="AE158" s="9">
        <v>42461</v>
      </c>
      <c r="AF158" s="7">
        <f>IFERROR(INDEX('[2]2016'!$AP$2:$AP$7720,MATCH(F158,'[2]2016'!$A$2:$A$7720,0)),"")</f>
        <v>42461</v>
      </c>
      <c r="AG158" s="23" t="s">
        <v>4529</v>
      </c>
      <c r="AH158" s="23" t="s">
        <v>4520</v>
      </c>
      <c r="AI158" s="23" t="s">
        <v>4521</v>
      </c>
      <c r="AJ158" s="23" t="s">
        <v>2</v>
      </c>
      <c r="AK158" s="23" t="s">
        <v>4522</v>
      </c>
      <c r="AL158" s="23" t="s">
        <v>42</v>
      </c>
      <c r="AM158" s="10" t="s">
        <v>42</v>
      </c>
      <c r="AN158" s="246" t="s">
        <v>6304</v>
      </c>
      <c r="AO158" t="str">
        <f>IFERROR(INDEX([1]DATOS!$L$452:$L$45500,MATCH(F158,[1]DATOS!$F$452:$F$9810,0)),"")</f>
        <v/>
      </c>
    </row>
    <row r="159" spans="1:41" ht="15" customHeight="1" x14ac:dyDescent="0.25">
      <c r="A159" s="17" t="s">
        <v>6288</v>
      </c>
      <c r="B159" s="15" t="str">
        <f>IFERROR(INDEX([1]DATOS!$N$452:$N$45500,MATCH(F159,[1]DATOS!$F$452:$F$9810,0)),"")</f>
        <v/>
      </c>
      <c r="C159" s="322">
        <v>115</v>
      </c>
      <c r="D159" s="37" t="s">
        <v>5073</v>
      </c>
      <c r="E159" s="201" t="s">
        <v>359</v>
      </c>
      <c r="F159" s="391">
        <v>1550216</v>
      </c>
      <c r="G159" s="225" t="s">
        <v>112</v>
      </c>
      <c r="H159" s="32" t="s">
        <v>76</v>
      </c>
      <c r="I159" s="37" t="s">
        <v>42</v>
      </c>
      <c r="J159" s="37" t="s">
        <v>113</v>
      </c>
      <c r="K159" s="37">
        <v>200</v>
      </c>
      <c r="L159" s="17" t="s">
        <v>6303</v>
      </c>
      <c r="M159" s="17" t="s">
        <v>42</v>
      </c>
      <c r="N159" s="234">
        <v>12</v>
      </c>
      <c r="O159" s="235">
        <v>42453</v>
      </c>
      <c r="P159" s="236">
        <v>42461</v>
      </c>
      <c r="Q159" s="99">
        <v>42424</v>
      </c>
      <c r="R159" s="94">
        <v>42424</v>
      </c>
      <c r="S159" s="9" t="s">
        <v>42</v>
      </c>
      <c r="T159" s="9" t="s">
        <v>42</v>
      </c>
      <c r="U159" s="9" t="s">
        <v>42</v>
      </c>
      <c r="V159" s="9" t="s">
        <v>153</v>
      </c>
      <c r="W159" s="9" t="s">
        <v>153</v>
      </c>
      <c r="X159" s="9" t="s">
        <v>153</v>
      </c>
      <c r="Y159" s="9" t="s">
        <v>153</v>
      </c>
      <c r="Z159" s="9" t="s">
        <v>42</v>
      </c>
      <c r="AA159" s="9" t="s">
        <v>42</v>
      </c>
      <c r="AB159" s="9" t="s">
        <v>42</v>
      </c>
      <c r="AC159" s="9" t="s">
        <v>153</v>
      </c>
      <c r="AD159" s="9" t="s">
        <v>153</v>
      </c>
      <c r="AE159" s="9">
        <v>42460</v>
      </c>
      <c r="AF159" s="7">
        <f>IFERROR(INDEX('[2]2016'!$AP$2:$AP$7720,MATCH(F159,'[2]2016'!$A$2:$A$7720,0)),"")</f>
        <v>42461</v>
      </c>
      <c r="AG159" s="23" t="s">
        <v>4529</v>
      </c>
      <c r="AH159" s="23" t="s">
        <v>42</v>
      </c>
      <c r="AI159" s="23" t="s">
        <v>42</v>
      </c>
      <c r="AJ159" s="23" t="s">
        <v>76</v>
      </c>
      <c r="AK159" s="23" t="s">
        <v>42</v>
      </c>
      <c r="AL159" s="23" t="s">
        <v>113</v>
      </c>
      <c r="AM159" s="10">
        <v>200</v>
      </c>
      <c r="AN159" s="246" t="s">
        <v>6303</v>
      </c>
      <c r="AO159" t="str">
        <f>IFERROR(INDEX([1]DATOS!$L$452:$L$45500,MATCH(F159,[1]DATOS!$F$452:$F$9810,0)),"")</f>
        <v/>
      </c>
    </row>
    <row r="160" spans="1:41" ht="15" customHeight="1" x14ac:dyDescent="0.25">
      <c r="A160" s="17" t="s">
        <v>3027</v>
      </c>
      <c r="B160" s="15" t="str">
        <f>IFERROR(INDEX([1]DATOS!$N$452:$N$45500,MATCH(F160,[1]DATOS!$F$452:$F$9810,0)),"")</f>
        <v/>
      </c>
      <c r="C160" s="322">
        <v>116</v>
      </c>
      <c r="D160" s="37" t="s">
        <v>110</v>
      </c>
      <c r="E160" s="201" t="s">
        <v>359</v>
      </c>
      <c r="F160" s="391">
        <v>1560216</v>
      </c>
      <c r="G160" s="225">
        <v>75</v>
      </c>
      <c r="H160" s="32" t="s">
        <v>7</v>
      </c>
      <c r="I160" s="37">
        <v>15</v>
      </c>
      <c r="J160" s="37">
        <v>11400</v>
      </c>
      <c r="K160" s="37" t="s">
        <v>25</v>
      </c>
      <c r="L160" s="37" t="s">
        <v>1581</v>
      </c>
      <c r="M160" s="37" t="s">
        <v>272</v>
      </c>
      <c r="N160" s="234">
        <v>12</v>
      </c>
      <c r="O160" s="235">
        <v>42453</v>
      </c>
      <c r="P160" s="236">
        <v>42465</v>
      </c>
      <c r="Q160" s="99">
        <v>42424</v>
      </c>
      <c r="R160" s="94">
        <v>42424</v>
      </c>
      <c r="S160" s="9">
        <v>42460</v>
      </c>
      <c r="T160" s="9" t="s">
        <v>153</v>
      </c>
      <c r="U160" s="9" t="s">
        <v>3358</v>
      </c>
      <c r="V160" s="9" t="s">
        <v>153</v>
      </c>
      <c r="W160" s="9" t="s">
        <v>153</v>
      </c>
      <c r="X160" s="9" t="s">
        <v>153</v>
      </c>
      <c r="Y160" s="9" t="s">
        <v>153</v>
      </c>
      <c r="Z160" s="9">
        <v>42458</v>
      </c>
      <c r="AA160" s="9" t="s">
        <v>153</v>
      </c>
      <c r="AB160" s="9" t="s">
        <v>153</v>
      </c>
      <c r="AC160" s="9" t="s">
        <v>42</v>
      </c>
      <c r="AD160" s="9" t="s">
        <v>42</v>
      </c>
      <c r="AE160" s="9">
        <v>42468</v>
      </c>
      <c r="AF160" s="7">
        <f>IFERROR(INDEX('[2]2016'!$AP$2:$AP$7720,MATCH(F160,'[2]2016'!$A$2:$A$7720,0)),"")</f>
        <v>42542</v>
      </c>
      <c r="AG160" s="23" t="s">
        <v>4529</v>
      </c>
      <c r="AH160" s="23" t="s">
        <v>4520</v>
      </c>
      <c r="AI160" s="23" t="s">
        <v>4521</v>
      </c>
      <c r="AJ160" s="23" t="s">
        <v>7</v>
      </c>
      <c r="AK160" s="23" t="s">
        <v>4522</v>
      </c>
      <c r="AL160" s="23" t="s">
        <v>42</v>
      </c>
      <c r="AM160" s="10" t="s">
        <v>42</v>
      </c>
      <c r="AN160" s="246" t="s">
        <v>272</v>
      </c>
      <c r="AO160" t="str">
        <f>IFERROR(INDEX([1]DATOS!$L$452:$L$45500,MATCH(F160,[1]DATOS!$F$452:$F$9810,0)),"")</f>
        <v/>
      </c>
    </row>
    <row r="161" spans="1:41" ht="15" customHeight="1" x14ac:dyDescent="0.25">
      <c r="A161" s="17" t="s">
        <v>2585</v>
      </c>
      <c r="B161" s="15" t="str">
        <f>IFERROR(INDEX([1]DATOS!$N$452:$N$45500,MATCH(F161,[1]DATOS!$F$452:$F$9810,0)),"")</f>
        <v/>
      </c>
      <c r="C161" s="322">
        <v>117</v>
      </c>
      <c r="D161" s="37" t="s">
        <v>110</v>
      </c>
      <c r="E161" s="201" t="s">
        <v>359</v>
      </c>
      <c r="F161" s="391">
        <v>1570216</v>
      </c>
      <c r="G161" s="225">
        <v>150</v>
      </c>
      <c r="H161" s="32" t="s">
        <v>50</v>
      </c>
      <c r="I161" s="37">
        <v>15</v>
      </c>
      <c r="J161" s="37">
        <v>11400</v>
      </c>
      <c r="K161" s="37" t="s">
        <v>25</v>
      </c>
      <c r="L161" s="37" t="s">
        <v>6318</v>
      </c>
      <c r="M161" s="37" t="s">
        <v>272</v>
      </c>
      <c r="N161" s="234">
        <v>12</v>
      </c>
      <c r="O161" s="235">
        <v>42454</v>
      </c>
      <c r="P161" s="236">
        <v>42466</v>
      </c>
      <c r="Q161" s="99">
        <v>42426</v>
      </c>
      <c r="R161" s="94">
        <v>42426</v>
      </c>
      <c r="S161" s="9">
        <v>42461</v>
      </c>
      <c r="T161" s="9" t="s">
        <v>153</v>
      </c>
      <c r="U161" s="9" t="s">
        <v>3358</v>
      </c>
      <c r="V161" s="9" t="s">
        <v>153</v>
      </c>
      <c r="W161" s="9" t="s">
        <v>153</v>
      </c>
      <c r="X161" s="9" t="s">
        <v>153</v>
      </c>
      <c r="Y161" s="9" t="s">
        <v>153</v>
      </c>
      <c r="Z161" s="9">
        <v>42461</v>
      </c>
      <c r="AA161" s="9" t="s">
        <v>153</v>
      </c>
      <c r="AB161" s="9" t="s">
        <v>153</v>
      </c>
      <c r="AC161" s="9" t="s">
        <v>42</v>
      </c>
      <c r="AD161" s="9" t="s">
        <v>42</v>
      </c>
      <c r="AE161" s="9">
        <v>42467</v>
      </c>
      <c r="AF161" s="7">
        <f>IFERROR(INDEX('[2]2016'!$AP$2:$AP$7720,MATCH(F161,'[2]2016'!$A$2:$A$7720,0)),"")</f>
        <v>42502</v>
      </c>
      <c r="AG161" s="23" t="s">
        <v>4529</v>
      </c>
      <c r="AH161" s="23" t="s">
        <v>4520</v>
      </c>
      <c r="AI161" s="23" t="s">
        <v>4521</v>
      </c>
      <c r="AJ161" s="23" t="s">
        <v>50</v>
      </c>
      <c r="AK161" s="23" t="s">
        <v>4522</v>
      </c>
      <c r="AL161" s="23" t="s">
        <v>42</v>
      </c>
      <c r="AM161" s="10" t="s">
        <v>42</v>
      </c>
      <c r="AN161" s="246" t="s">
        <v>6317</v>
      </c>
      <c r="AO161" t="str">
        <f>IFERROR(INDEX([1]DATOS!$L$452:$L$45500,MATCH(F161,[1]DATOS!$F$452:$F$9810,0)),"")</f>
        <v/>
      </c>
    </row>
    <row r="162" spans="1:41" ht="15" customHeight="1" x14ac:dyDescent="0.25">
      <c r="A162" s="17" t="s">
        <v>3484</v>
      </c>
      <c r="B162" s="15" t="str">
        <f>IFERROR(INDEX([1]DATOS!$N$452:$N$45500,MATCH(F162,[1]DATOS!$F$452:$F$9810,0)),"")</f>
        <v/>
      </c>
      <c r="C162" s="322">
        <v>119</v>
      </c>
      <c r="D162" s="37" t="s">
        <v>110</v>
      </c>
      <c r="E162" s="201" t="s">
        <v>359</v>
      </c>
      <c r="F162" s="391">
        <v>1580216</v>
      </c>
      <c r="G162" s="225">
        <v>400</v>
      </c>
      <c r="H162" s="32" t="s">
        <v>20</v>
      </c>
      <c r="I162" s="37">
        <v>15</v>
      </c>
      <c r="J162" s="37">
        <v>11400</v>
      </c>
      <c r="K162" s="37" t="s">
        <v>25</v>
      </c>
      <c r="L162" s="37" t="s">
        <v>1581</v>
      </c>
      <c r="M162" s="37" t="s">
        <v>42</v>
      </c>
      <c r="N162" s="234">
        <v>12</v>
      </c>
      <c r="O162" s="235">
        <v>42454</v>
      </c>
      <c r="P162" s="236">
        <v>42475</v>
      </c>
      <c r="Q162" s="99">
        <v>42426</v>
      </c>
      <c r="R162" s="94">
        <v>42426</v>
      </c>
      <c r="S162" s="9">
        <v>42437</v>
      </c>
      <c r="T162" s="9" t="s">
        <v>153</v>
      </c>
      <c r="U162" s="9" t="s">
        <v>3605</v>
      </c>
      <c r="V162" s="9" t="s">
        <v>153</v>
      </c>
      <c r="W162" s="9" t="s">
        <v>153</v>
      </c>
      <c r="X162" s="9" t="s">
        <v>153</v>
      </c>
      <c r="Y162" s="9" t="s">
        <v>153</v>
      </c>
      <c r="Z162" s="9" t="s">
        <v>153</v>
      </c>
      <c r="AA162" s="9" t="s">
        <v>153</v>
      </c>
      <c r="AB162" s="9" t="s">
        <v>153</v>
      </c>
      <c r="AC162" s="9">
        <v>42476</v>
      </c>
      <c r="AD162" s="9">
        <v>42476</v>
      </c>
      <c r="AE162" s="9">
        <v>42478</v>
      </c>
      <c r="AF162" s="7" t="str">
        <f>IFERROR(INDEX('[2]2016'!$AP$2:$AP$7720,MATCH(F162,'[2]2016'!$A$2:$A$7720,0)),"")</f>
        <v/>
      </c>
      <c r="AG162" s="23" t="s">
        <v>4529</v>
      </c>
      <c r="AH162" s="23" t="s">
        <v>4520</v>
      </c>
      <c r="AI162" s="23" t="s">
        <v>4521</v>
      </c>
      <c r="AJ162" s="23" t="s">
        <v>20</v>
      </c>
      <c r="AK162" s="23" t="s">
        <v>4522</v>
      </c>
      <c r="AL162" s="23" t="s">
        <v>42</v>
      </c>
      <c r="AM162" s="10" t="s">
        <v>42</v>
      </c>
      <c r="AN162" s="246" t="s">
        <v>42</v>
      </c>
      <c r="AO162" t="str">
        <f>IFERROR(INDEX([1]DATOS!$L$452:$L$45500,MATCH(F162,[1]DATOS!$F$452:$F$9810,0)),"")</f>
        <v/>
      </c>
    </row>
    <row r="163" spans="1:41" ht="15" customHeight="1" x14ac:dyDescent="0.25">
      <c r="A163" s="17" t="s">
        <v>6380</v>
      </c>
      <c r="B163" s="15" t="str">
        <f>IFERROR(INDEX([1]DATOS!$N$452:$N$45500,MATCH(F163,[1]DATOS!$F$452:$F$9810,0)),"")</f>
        <v/>
      </c>
      <c r="C163" s="322">
        <v>120</v>
      </c>
      <c r="D163" s="37" t="s">
        <v>4676</v>
      </c>
      <c r="E163" s="201" t="s">
        <v>359</v>
      </c>
      <c r="F163" s="391">
        <v>1590216</v>
      </c>
      <c r="G163" s="225">
        <v>1250</v>
      </c>
      <c r="H163" s="32" t="s">
        <v>7</v>
      </c>
      <c r="I163" s="37">
        <v>15</v>
      </c>
      <c r="J163" s="37">
        <v>11400</v>
      </c>
      <c r="K163" s="37" t="s">
        <v>25</v>
      </c>
      <c r="L163" s="37" t="s">
        <v>1581</v>
      </c>
      <c r="M163" s="37" t="s">
        <v>6319</v>
      </c>
      <c r="N163" s="234">
        <v>12</v>
      </c>
      <c r="O163" s="235">
        <v>42454</v>
      </c>
      <c r="P163" s="236">
        <v>42474</v>
      </c>
      <c r="Q163" s="99">
        <v>42430</v>
      </c>
      <c r="R163" s="94">
        <v>42431</v>
      </c>
      <c r="S163" s="9">
        <v>42457</v>
      </c>
      <c r="T163" s="9" t="s">
        <v>153</v>
      </c>
      <c r="U163" s="9" t="s">
        <v>3358</v>
      </c>
      <c r="V163" s="9" t="s">
        <v>153</v>
      </c>
      <c r="W163" s="9" t="s">
        <v>153</v>
      </c>
      <c r="X163" s="9" t="s">
        <v>153</v>
      </c>
      <c r="Y163" s="9" t="s">
        <v>153</v>
      </c>
      <c r="Z163" s="9">
        <v>42468</v>
      </c>
      <c r="AA163" s="9">
        <v>42471</v>
      </c>
      <c r="AB163" s="9" t="s">
        <v>153</v>
      </c>
      <c r="AC163" s="9" t="s">
        <v>42</v>
      </c>
      <c r="AD163" s="9" t="s">
        <v>42</v>
      </c>
      <c r="AE163" s="9">
        <v>42474</v>
      </c>
      <c r="AF163" s="7">
        <f>IFERROR(INDEX('[2]2016'!$AP$2:$AP$7720,MATCH(F163,'[2]2016'!$A$2:$A$7720,0)),"")</f>
        <v>42534</v>
      </c>
      <c r="AG163" s="23" t="s">
        <v>4529</v>
      </c>
      <c r="AH163" s="23" t="s">
        <v>4520</v>
      </c>
      <c r="AI163" s="7" t="s">
        <v>4543</v>
      </c>
      <c r="AJ163" s="23" t="s">
        <v>7</v>
      </c>
      <c r="AK163" s="23" t="s">
        <v>4522</v>
      </c>
      <c r="AL163" s="23" t="s">
        <v>42</v>
      </c>
      <c r="AM163" s="10" t="s">
        <v>42</v>
      </c>
      <c r="AN163" s="246" t="s">
        <v>6319</v>
      </c>
      <c r="AO163" t="str">
        <f>IFERROR(INDEX([1]DATOS!$L$452:$L$45500,MATCH(F163,[1]DATOS!$F$452:$F$9810,0)),"")</f>
        <v/>
      </c>
    </row>
    <row r="164" spans="1:41" ht="15" customHeight="1" x14ac:dyDescent="0.25">
      <c r="A164" s="17" t="s">
        <v>4338</v>
      </c>
      <c r="B164" s="15" t="str">
        <f>IFERROR(INDEX([1]DATOS!$N$452:$N$45500,MATCH(F164,[1]DATOS!$F$452:$F$9810,0)),"")</f>
        <v/>
      </c>
      <c r="C164" s="322">
        <v>120</v>
      </c>
      <c r="D164" s="37" t="s">
        <v>4676</v>
      </c>
      <c r="E164" s="201" t="s">
        <v>359</v>
      </c>
      <c r="F164" s="391">
        <v>1600216</v>
      </c>
      <c r="G164" s="225">
        <v>630</v>
      </c>
      <c r="H164" s="32" t="s">
        <v>7</v>
      </c>
      <c r="I164" s="37">
        <v>15</v>
      </c>
      <c r="J164" s="37">
        <v>11400</v>
      </c>
      <c r="K164" s="37" t="s">
        <v>68</v>
      </c>
      <c r="L164" s="37" t="s">
        <v>1581</v>
      </c>
      <c r="M164" s="37" t="s">
        <v>6319</v>
      </c>
      <c r="N164" s="234">
        <v>12</v>
      </c>
      <c r="O164" s="235">
        <v>42454</v>
      </c>
      <c r="P164" s="236">
        <v>42468</v>
      </c>
      <c r="Q164" s="99">
        <v>42429</v>
      </c>
      <c r="R164" s="94">
        <v>42429</v>
      </c>
      <c r="S164" s="9">
        <v>42460</v>
      </c>
      <c r="T164" s="9" t="s">
        <v>153</v>
      </c>
      <c r="U164" s="9" t="s">
        <v>3358</v>
      </c>
      <c r="V164" s="9" t="s">
        <v>153</v>
      </c>
      <c r="W164" s="9" t="s">
        <v>153</v>
      </c>
      <c r="X164" s="9" t="s">
        <v>153</v>
      </c>
      <c r="Y164" s="9" t="s">
        <v>153</v>
      </c>
      <c r="Z164" s="9">
        <v>42465</v>
      </c>
      <c r="AA164" s="9">
        <v>42465</v>
      </c>
      <c r="AB164" s="9" t="s">
        <v>153</v>
      </c>
      <c r="AC164" s="9" t="s">
        <v>42</v>
      </c>
      <c r="AD164" s="9" t="s">
        <v>42</v>
      </c>
      <c r="AE164" s="9">
        <v>42469</v>
      </c>
      <c r="AF164" s="7">
        <f>IFERROR(INDEX('[2]2016'!$AP$2:$AP$7720,MATCH(F164,'[2]2016'!$A$2:$A$7720,0)),"")</f>
        <v>42534</v>
      </c>
      <c r="AG164" s="23" t="s">
        <v>4529</v>
      </c>
      <c r="AH164" s="23" t="s">
        <v>4520</v>
      </c>
      <c r="AI164" s="7" t="s">
        <v>4543</v>
      </c>
      <c r="AJ164" s="23" t="s">
        <v>7</v>
      </c>
      <c r="AK164" s="23" t="s">
        <v>4522</v>
      </c>
      <c r="AL164" s="23" t="s">
        <v>42</v>
      </c>
      <c r="AM164" s="10" t="s">
        <v>42</v>
      </c>
      <c r="AN164" s="246" t="s">
        <v>6319</v>
      </c>
      <c r="AO164" t="str">
        <f>IFERROR(INDEX([1]DATOS!$L$452:$L$45500,MATCH(F164,[1]DATOS!$F$452:$F$9810,0)),"")</f>
        <v/>
      </c>
    </row>
    <row r="165" spans="1:41" ht="15" customHeight="1" x14ac:dyDescent="0.25">
      <c r="A165" s="17" t="s">
        <v>6487</v>
      </c>
      <c r="B165" s="15" t="str">
        <f>IFERROR(INDEX([1]DATOS!$N$452:$N$45500,MATCH(F165,[1]DATOS!$F$452:$F$9810,0)),"")</f>
        <v/>
      </c>
      <c r="C165" s="322" t="s">
        <v>6320</v>
      </c>
      <c r="D165" s="37" t="s">
        <v>110</v>
      </c>
      <c r="E165" s="201" t="s">
        <v>359</v>
      </c>
      <c r="F165" s="391">
        <v>1610216</v>
      </c>
      <c r="G165" s="225">
        <v>400</v>
      </c>
      <c r="H165" s="32" t="s">
        <v>511</v>
      </c>
      <c r="I165" s="37">
        <v>15</v>
      </c>
      <c r="J165" s="37">
        <v>11400</v>
      </c>
      <c r="K165" s="37" t="s">
        <v>25</v>
      </c>
      <c r="L165" s="37" t="s">
        <v>514</v>
      </c>
      <c r="M165" s="37" t="s">
        <v>272</v>
      </c>
      <c r="N165" s="234">
        <v>22</v>
      </c>
      <c r="O165" s="235">
        <v>42524</v>
      </c>
      <c r="P165" s="236">
        <f>O165</f>
        <v>42524</v>
      </c>
      <c r="Q165" s="99">
        <v>42447</v>
      </c>
      <c r="R165" s="94">
        <v>42447</v>
      </c>
      <c r="S165" s="9" t="s">
        <v>42</v>
      </c>
      <c r="T165" s="9" t="s">
        <v>153</v>
      </c>
      <c r="U165" s="9" t="s">
        <v>3358</v>
      </c>
      <c r="V165" s="9" t="s">
        <v>153</v>
      </c>
      <c r="W165" s="9" t="s">
        <v>153</v>
      </c>
      <c r="X165" s="9" t="s">
        <v>153</v>
      </c>
      <c r="Y165" s="9" t="s">
        <v>153</v>
      </c>
      <c r="Z165" s="9" t="s">
        <v>153</v>
      </c>
      <c r="AA165" s="9" t="s">
        <v>153</v>
      </c>
      <c r="AB165" s="9" t="s">
        <v>153</v>
      </c>
      <c r="AC165" s="9" t="s">
        <v>42</v>
      </c>
      <c r="AD165" s="9" t="s">
        <v>42</v>
      </c>
      <c r="AE165" s="9">
        <v>42447</v>
      </c>
      <c r="AF165" s="7">
        <f>IFERROR(INDEX('[2]2016'!$AP$2:$AP$7720,MATCH(F165,'[2]2016'!$A$2:$A$7720,0)),"")</f>
        <v>42447</v>
      </c>
      <c r="AG165" s="23" t="s">
        <v>4529</v>
      </c>
      <c r="AH165" s="23" t="s">
        <v>4520</v>
      </c>
      <c r="AI165" s="7" t="s">
        <v>4543</v>
      </c>
      <c r="AJ165" s="23" t="s">
        <v>511</v>
      </c>
      <c r="AK165" s="23" t="s">
        <v>4522</v>
      </c>
      <c r="AL165" s="23" t="s">
        <v>42</v>
      </c>
      <c r="AM165" s="10" t="s">
        <v>42</v>
      </c>
      <c r="AN165" s="246" t="s">
        <v>272</v>
      </c>
      <c r="AO165" t="str">
        <f>IFERROR(INDEX([1]DATOS!$L$452:$L$45500,MATCH(F165,[1]DATOS!$F$452:$F$9810,0)),"")</f>
        <v/>
      </c>
    </row>
    <row r="166" spans="1:41" ht="15" customHeight="1" x14ac:dyDescent="0.25">
      <c r="A166" s="17" t="s">
        <v>6487</v>
      </c>
      <c r="B166" s="15" t="str">
        <f>IFERROR(INDEX([1]DATOS!$N$452:$N$45500,MATCH(F166,[1]DATOS!$F$452:$F$9810,0)),"")</f>
        <v/>
      </c>
      <c r="C166" s="322" t="s">
        <v>6320</v>
      </c>
      <c r="D166" s="37" t="s">
        <v>110</v>
      </c>
      <c r="E166" s="201" t="s">
        <v>359</v>
      </c>
      <c r="F166" s="391">
        <v>1620216</v>
      </c>
      <c r="G166" s="225">
        <v>400</v>
      </c>
      <c r="H166" s="32" t="s">
        <v>511</v>
      </c>
      <c r="I166" s="37">
        <v>15</v>
      </c>
      <c r="J166" s="37">
        <v>11400</v>
      </c>
      <c r="K166" s="37" t="s">
        <v>25</v>
      </c>
      <c r="L166" s="37" t="s">
        <v>514</v>
      </c>
      <c r="M166" s="37" t="s">
        <v>272</v>
      </c>
      <c r="N166" s="234">
        <v>22</v>
      </c>
      <c r="O166" s="235">
        <v>42524</v>
      </c>
      <c r="P166" s="236">
        <f>O166</f>
        <v>42524</v>
      </c>
      <c r="Q166" s="99">
        <v>42500</v>
      </c>
      <c r="R166" s="94">
        <v>42501</v>
      </c>
      <c r="S166" s="7">
        <v>42536</v>
      </c>
      <c r="T166" s="408" t="s">
        <v>153</v>
      </c>
      <c r="U166" s="7" t="s">
        <v>3358</v>
      </c>
      <c r="V166" s="9" t="s">
        <v>153</v>
      </c>
      <c r="W166" s="9" t="s">
        <v>153</v>
      </c>
      <c r="X166" s="9" t="s">
        <v>153</v>
      </c>
      <c r="Y166" s="9" t="s">
        <v>153</v>
      </c>
      <c r="Z166" s="7">
        <v>42536</v>
      </c>
      <c r="AA166" s="415">
        <v>42538</v>
      </c>
      <c r="AB166" s="7" t="s">
        <v>153</v>
      </c>
      <c r="AC166" s="7" t="s">
        <v>42</v>
      </c>
      <c r="AD166" s="7" t="s">
        <v>42</v>
      </c>
      <c r="AE166" s="7">
        <v>42541</v>
      </c>
      <c r="AF166" s="7">
        <f>IFERROR(INDEX('[2]2016'!$AP$2:$AP$7720,MATCH(F166,'[2]2016'!$A$2:$A$7720,0)),"")</f>
        <v>42584</v>
      </c>
      <c r="AG166" s="23" t="s">
        <v>4529</v>
      </c>
      <c r="AH166" s="23" t="s">
        <v>4520</v>
      </c>
      <c r="AI166" s="7" t="s">
        <v>4543</v>
      </c>
      <c r="AJ166" s="23" t="s">
        <v>511</v>
      </c>
      <c r="AK166" s="23" t="s">
        <v>4522</v>
      </c>
      <c r="AL166" s="23" t="s">
        <v>42</v>
      </c>
      <c r="AM166" s="10" t="s">
        <v>42</v>
      </c>
      <c r="AN166" s="246" t="s">
        <v>272</v>
      </c>
      <c r="AO166" t="str">
        <f>IFERROR(INDEX([1]DATOS!$L$452:$L$45500,MATCH(F166,[1]DATOS!$F$452:$F$9810,0)),"")</f>
        <v/>
      </c>
    </row>
    <row r="167" spans="1:41" ht="15" customHeight="1" x14ac:dyDescent="0.25">
      <c r="A167" s="17" t="s">
        <v>6738</v>
      </c>
      <c r="B167" s="15" t="str">
        <f>IFERROR(INDEX([1]DATOS!$N$452:$N$45500,MATCH(F167,[1]DATOS!$F$452:$F$9810,0)),"")</f>
        <v/>
      </c>
      <c r="C167" s="322" t="s">
        <v>6320</v>
      </c>
      <c r="D167" s="37" t="s">
        <v>110</v>
      </c>
      <c r="E167" s="201" t="s">
        <v>359</v>
      </c>
      <c r="F167" s="391">
        <v>1630216</v>
      </c>
      <c r="G167" s="225">
        <v>630</v>
      </c>
      <c r="H167" s="32" t="s">
        <v>511</v>
      </c>
      <c r="I167" s="37">
        <v>15</v>
      </c>
      <c r="J167" s="37">
        <v>11400</v>
      </c>
      <c r="K167" s="37" t="s">
        <v>25</v>
      </c>
      <c r="L167" s="37" t="s">
        <v>514</v>
      </c>
      <c r="M167" s="37" t="s">
        <v>272</v>
      </c>
      <c r="N167" s="234">
        <v>22</v>
      </c>
      <c r="O167" s="235">
        <v>42524</v>
      </c>
      <c r="P167" s="236">
        <f>O167</f>
        <v>42524</v>
      </c>
      <c r="Q167" s="99">
        <v>42500</v>
      </c>
      <c r="R167" s="94">
        <v>42501</v>
      </c>
      <c r="S167" s="7">
        <v>42536</v>
      </c>
      <c r="T167" s="408" t="s">
        <v>153</v>
      </c>
      <c r="U167" s="7" t="s">
        <v>3358</v>
      </c>
      <c r="V167" s="9" t="s">
        <v>153</v>
      </c>
      <c r="W167" s="9" t="s">
        <v>153</v>
      </c>
      <c r="X167" s="9" t="s">
        <v>153</v>
      </c>
      <c r="Y167" s="9" t="s">
        <v>153</v>
      </c>
      <c r="Z167" s="7">
        <v>42535</v>
      </c>
      <c r="AA167" s="415">
        <v>42537</v>
      </c>
      <c r="AB167" s="7" t="s">
        <v>153</v>
      </c>
      <c r="AC167" s="7" t="s">
        <v>42</v>
      </c>
      <c r="AD167" s="7" t="s">
        <v>42</v>
      </c>
      <c r="AE167" s="7">
        <v>42538</v>
      </c>
      <c r="AF167" s="7">
        <f>IFERROR(INDEX('[2]2016'!$AP$2:$AP$7720,MATCH(F167,'[2]2016'!$A$2:$A$7720,0)),"")</f>
        <v>42584</v>
      </c>
      <c r="AG167" s="23" t="s">
        <v>4529</v>
      </c>
      <c r="AH167" s="23" t="s">
        <v>4520</v>
      </c>
      <c r="AI167" s="7" t="s">
        <v>4543</v>
      </c>
      <c r="AJ167" s="23" t="s">
        <v>511</v>
      </c>
      <c r="AK167" s="23" t="s">
        <v>4522</v>
      </c>
      <c r="AL167" s="23" t="s">
        <v>42</v>
      </c>
      <c r="AM167" s="10" t="s">
        <v>42</v>
      </c>
      <c r="AN167" s="246" t="s">
        <v>272</v>
      </c>
      <c r="AO167" t="str">
        <f>IFERROR(INDEX([1]DATOS!$L$452:$L$45500,MATCH(F167,[1]DATOS!$F$452:$F$9810,0)),"")</f>
        <v/>
      </c>
    </row>
    <row r="168" spans="1:41" ht="15" customHeight="1" x14ac:dyDescent="0.25">
      <c r="A168" s="17" t="s">
        <v>4117</v>
      </c>
      <c r="B168" s="15" t="str">
        <f>IFERROR(INDEX([1]DATOS!$N$452:$N$45500,MATCH(F168,[1]DATOS!$F$452:$F$9810,0)),"")</f>
        <v/>
      </c>
      <c r="C168" s="322">
        <v>122</v>
      </c>
      <c r="D168" s="37" t="s">
        <v>5900</v>
      </c>
      <c r="E168" s="201" t="s">
        <v>359</v>
      </c>
      <c r="F168" s="391">
        <v>1640216</v>
      </c>
      <c r="G168" s="225">
        <v>225</v>
      </c>
      <c r="H168" s="32" t="s">
        <v>20</v>
      </c>
      <c r="I168" s="37">
        <v>15</v>
      </c>
      <c r="J168" s="37">
        <v>11400</v>
      </c>
      <c r="K168" s="37" t="s">
        <v>25</v>
      </c>
      <c r="L168" s="37" t="s">
        <v>1581</v>
      </c>
      <c r="M168" s="37" t="s">
        <v>42</v>
      </c>
      <c r="N168" s="234">
        <v>12</v>
      </c>
      <c r="O168" s="235">
        <v>42455</v>
      </c>
      <c r="P168" s="236">
        <v>42466</v>
      </c>
      <c r="Q168" s="99">
        <v>42426</v>
      </c>
      <c r="R168" s="94">
        <v>42426</v>
      </c>
      <c r="S168" s="9">
        <v>42455</v>
      </c>
      <c r="T168" s="9" t="s">
        <v>153</v>
      </c>
      <c r="U168" s="9" t="s">
        <v>3605</v>
      </c>
      <c r="V168" s="9" t="s">
        <v>153</v>
      </c>
      <c r="W168" s="9" t="s">
        <v>153</v>
      </c>
      <c r="X168" s="9" t="s">
        <v>153</v>
      </c>
      <c r="Y168" s="9" t="s">
        <v>153</v>
      </c>
      <c r="Z168" s="9" t="s">
        <v>153</v>
      </c>
      <c r="AA168" s="9" t="s">
        <v>153</v>
      </c>
      <c r="AB168" s="9" t="s">
        <v>153</v>
      </c>
      <c r="AC168" s="9">
        <v>42465</v>
      </c>
      <c r="AD168" s="9">
        <v>42465</v>
      </c>
      <c r="AE168" s="9">
        <v>42467</v>
      </c>
      <c r="AF168" s="7">
        <f>IFERROR(INDEX('[2]2016'!$AP$2:$AP$7720,MATCH(F168,'[2]2016'!$A$2:$A$7720,0)),"")</f>
        <v>42524</v>
      </c>
      <c r="AG168" s="23" t="s">
        <v>4529</v>
      </c>
      <c r="AH168" s="23" t="s">
        <v>4520</v>
      </c>
      <c r="AI168" s="23" t="s">
        <v>4521</v>
      </c>
      <c r="AJ168" s="23" t="s">
        <v>20</v>
      </c>
      <c r="AK168" s="23" t="s">
        <v>4522</v>
      </c>
      <c r="AL168" s="23" t="s">
        <v>42</v>
      </c>
      <c r="AM168" s="10" t="s">
        <v>42</v>
      </c>
      <c r="AN168" s="246" t="s">
        <v>42</v>
      </c>
      <c r="AO168" t="str">
        <f>IFERROR(INDEX([1]DATOS!$L$452:$L$45500,MATCH(F168,[1]DATOS!$F$452:$F$9810,0)),"")</f>
        <v/>
      </c>
    </row>
    <row r="169" spans="1:41" ht="15" customHeight="1" x14ac:dyDescent="0.25">
      <c r="A169" s="17" t="s">
        <v>5106</v>
      </c>
      <c r="B169" s="15" t="str">
        <f>IFERROR(INDEX([1]DATOS!$N$452:$N$45500,MATCH(F169,[1]DATOS!$F$452:$F$9810,0)),"")</f>
        <v/>
      </c>
      <c r="C169" s="322">
        <v>126</v>
      </c>
      <c r="D169" s="37" t="s">
        <v>110</v>
      </c>
      <c r="E169" s="201" t="s">
        <v>359</v>
      </c>
      <c r="F169" s="391">
        <v>1650216</v>
      </c>
      <c r="G169" s="225">
        <v>400</v>
      </c>
      <c r="H169" s="32" t="s">
        <v>7</v>
      </c>
      <c r="I169" s="37">
        <v>15</v>
      </c>
      <c r="J169" s="37">
        <v>11400</v>
      </c>
      <c r="K169" s="37" t="s">
        <v>25</v>
      </c>
      <c r="L169" s="37" t="s">
        <v>1581</v>
      </c>
      <c r="M169" s="37" t="s">
        <v>272</v>
      </c>
      <c r="N169" s="234">
        <v>12</v>
      </c>
      <c r="O169" s="235">
        <v>42455</v>
      </c>
      <c r="P169" s="236">
        <v>42468</v>
      </c>
      <c r="Q169" s="99">
        <v>42426</v>
      </c>
      <c r="R169" s="94">
        <v>42426</v>
      </c>
      <c r="S169" s="9">
        <v>42462</v>
      </c>
      <c r="T169" s="9" t="s">
        <v>153</v>
      </c>
      <c r="U169" s="9" t="s">
        <v>3358</v>
      </c>
      <c r="V169" s="9" t="s">
        <v>153</v>
      </c>
      <c r="W169" s="9" t="s">
        <v>153</v>
      </c>
      <c r="X169" s="9" t="s">
        <v>153</v>
      </c>
      <c r="Y169" s="9" t="s">
        <v>153</v>
      </c>
      <c r="Z169" s="9">
        <v>42465</v>
      </c>
      <c r="AA169" s="9">
        <v>42466</v>
      </c>
      <c r="AB169" s="9" t="s">
        <v>153</v>
      </c>
      <c r="AC169" s="9" t="s">
        <v>42</v>
      </c>
      <c r="AD169" s="9" t="s">
        <v>42</v>
      </c>
      <c r="AE169" s="9">
        <v>42471</v>
      </c>
      <c r="AF169" s="7">
        <f>IFERROR(INDEX('[2]2016'!$AP$2:$AP$7720,MATCH(F169,'[2]2016'!$A$2:$A$7720,0)),"")</f>
        <v>42479</v>
      </c>
      <c r="AG169" s="23" t="s">
        <v>4529</v>
      </c>
      <c r="AH169" s="23" t="s">
        <v>4520</v>
      </c>
      <c r="AI169" s="23" t="s">
        <v>4521</v>
      </c>
      <c r="AJ169" s="23" t="s">
        <v>7</v>
      </c>
      <c r="AK169" s="23" t="s">
        <v>4522</v>
      </c>
      <c r="AL169" s="23" t="s">
        <v>42</v>
      </c>
      <c r="AM169" s="10" t="s">
        <v>42</v>
      </c>
      <c r="AN169" s="246" t="s">
        <v>272</v>
      </c>
      <c r="AO169" t="str">
        <f>IFERROR(INDEX([1]DATOS!$L$452:$L$45500,MATCH(F169,[1]DATOS!$F$452:$F$9810,0)),"")</f>
        <v/>
      </c>
    </row>
    <row r="170" spans="1:41" ht="15" customHeight="1" x14ac:dyDescent="0.25">
      <c r="A170" s="17" t="s">
        <v>6042</v>
      </c>
      <c r="B170" s="15" t="str">
        <f>IFERROR(INDEX([1]DATOS!$N$452:$N$45500,MATCH(F170,[1]DATOS!$F$452:$F$9810,0)),"")</f>
        <v/>
      </c>
      <c r="C170" s="322">
        <v>48</v>
      </c>
      <c r="D170" s="37" t="s">
        <v>4175</v>
      </c>
      <c r="E170" s="201" t="s">
        <v>359</v>
      </c>
      <c r="F170" s="391">
        <v>1660216</v>
      </c>
      <c r="G170" s="225">
        <v>300</v>
      </c>
      <c r="H170" s="32" t="s">
        <v>2</v>
      </c>
      <c r="I170" s="37">
        <v>15</v>
      </c>
      <c r="J170" s="37">
        <v>13200</v>
      </c>
      <c r="K170" s="37" t="s">
        <v>25</v>
      </c>
      <c r="L170" s="37" t="s">
        <v>6325</v>
      </c>
      <c r="M170" s="37" t="s">
        <v>5196</v>
      </c>
      <c r="N170" s="234">
        <v>12</v>
      </c>
      <c r="O170" s="235">
        <v>42450</v>
      </c>
      <c r="P170" s="236">
        <v>42466</v>
      </c>
      <c r="Q170" s="99">
        <v>42426</v>
      </c>
      <c r="R170" s="94">
        <v>42426</v>
      </c>
      <c r="S170" s="9">
        <v>42446</v>
      </c>
      <c r="T170" s="9" t="s">
        <v>153</v>
      </c>
      <c r="U170" s="9" t="s">
        <v>3605</v>
      </c>
      <c r="V170" s="9" t="s">
        <v>153</v>
      </c>
      <c r="W170" s="9" t="s">
        <v>153</v>
      </c>
      <c r="X170" s="9" t="s">
        <v>153</v>
      </c>
      <c r="Y170" s="9" t="s">
        <v>153</v>
      </c>
      <c r="Z170" s="9" t="s">
        <v>153</v>
      </c>
      <c r="AA170" s="9" t="s">
        <v>153</v>
      </c>
      <c r="AB170" s="9" t="s">
        <v>153</v>
      </c>
      <c r="AC170" s="9">
        <v>42467</v>
      </c>
      <c r="AD170" s="9">
        <v>42467</v>
      </c>
      <c r="AE170" s="9">
        <v>42474</v>
      </c>
      <c r="AF170" s="7">
        <f>IFERROR(INDEX('[2]2016'!$AP$2:$AP$7720,MATCH(F170,'[2]2016'!$A$2:$A$7720,0)),"")</f>
        <v>42481</v>
      </c>
      <c r="AG170" s="23" t="s">
        <v>4519</v>
      </c>
      <c r="AH170" s="23" t="s">
        <v>4520</v>
      </c>
      <c r="AI170" s="23" t="s">
        <v>4521</v>
      </c>
      <c r="AJ170" s="23" t="s">
        <v>2</v>
      </c>
      <c r="AK170" s="23" t="s">
        <v>4522</v>
      </c>
      <c r="AL170" s="23" t="s">
        <v>42</v>
      </c>
      <c r="AM170" s="10" t="s">
        <v>42</v>
      </c>
      <c r="AN170" s="246" t="s">
        <v>6326</v>
      </c>
      <c r="AO170" t="str">
        <f>IFERROR(INDEX([1]DATOS!$L$452:$L$45500,MATCH(F170,[1]DATOS!$F$452:$F$9810,0)),"")</f>
        <v/>
      </c>
    </row>
    <row r="171" spans="1:41" ht="15" customHeight="1" x14ac:dyDescent="0.25">
      <c r="A171" s="17" t="s">
        <v>6146</v>
      </c>
      <c r="B171" s="15" t="str">
        <f>IFERROR(INDEX([1]DATOS!$N$452:$N$45500,MATCH(F171,[1]DATOS!$F$452:$F$9810,0)),"")</f>
        <v/>
      </c>
      <c r="C171" s="322">
        <v>128</v>
      </c>
      <c r="D171" s="37" t="s">
        <v>4177</v>
      </c>
      <c r="E171" s="201" t="s">
        <v>359</v>
      </c>
      <c r="F171" s="391">
        <v>1670216</v>
      </c>
      <c r="G171" s="225">
        <v>75</v>
      </c>
      <c r="H171" s="32" t="s">
        <v>20</v>
      </c>
      <c r="I171" s="37">
        <v>15</v>
      </c>
      <c r="J171" s="37">
        <v>11400</v>
      </c>
      <c r="K171" s="37" t="s">
        <v>25</v>
      </c>
      <c r="L171" s="37" t="s">
        <v>1581</v>
      </c>
      <c r="M171" s="37" t="s">
        <v>42</v>
      </c>
      <c r="N171" s="234">
        <v>11</v>
      </c>
      <c r="O171" s="235">
        <v>42446</v>
      </c>
      <c r="P171" s="236">
        <v>42464</v>
      </c>
      <c r="Q171" s="99">
        <v>42429</v>
      </c>
      <c r="R171" s="94">
        <v>42429</v>
      </c>
      <c r="S171" s="9">
        <v>42436</v>
      </c>
      <c r="T171" s="9" t="s">
        <v>153</v>
      </c>
      <c r="U171" s="9" t="s">
        <v>3605</v>
      </c>
      <c r="V171" s="9" t="s">
        <v>153</v>
      </c>
      <c r="W171" s="9" t="s">
        <v>153</v>
      </c>
      <c r="X171" s="9" t="s">
        <v>153</v>
      </c>
      <c r="Y171" s="9" t="s">
        <v>153</v>
      </c>
      <c r="Z171" s="9">
        <v>42440</v>
      </c>
      <c r="AA171" s="9" t="s">
        <v>153</v>
      </c>
      <c r="AB171" s="9" t="s">
        <v>153</v>
      </c>
      <c r="AC171" s="9">
        <v>42462</v>
      </c>
      <c r="AD171" s="9">
        <v>42462</v>
      </c>
      <c r="AE171" s="9">
        <v>42466</v>
      </c>
      <c r="AF171" s="7" t="str">
        <f>IFERROR(INDEX('[2]2016'!$AP$2:$AP$7720,MATCH(F171,'[2]2016'!$A$2:$A$7720,0)),"")</f>
        <v/>
      </c>
      <c r="AG171" s="23" t="s">
        <v>4529</v>
      </c>
      <c r="AH171" s="23" t="s">
        <v>4520</v>
      </c>
      <c r="AI171" s="23" t="s">
        <v>4521</v>
      </c>
      <c r="AJ171" s="23" t="s">
        <v>20</v>
      </c>
      <c r="AK171" s="23" t="s">
        <v>4522</v>
      </c>
      <c r="AL171" s="23" t="s">
        <v>42</v>
      </c>
      <c r="AM171" s="10" t="s">
        <v>42</v>
      </c>
      <c r="AN171" s="246" t="s">
        <v>42</v>
      </c>
      <c r="AO171" t="str">
        <f>IFERROR(INDEX([1]DATOS!$L$452:$L$45500,MATCH(F171,[1]DATOS!$F$452:$F$9810,0)),"")</f>
        <v/>
      </c>
    </row>
    <row r="172" spans="1:41" ht="15" customHeight="1" x14ac:dyDescent="0.25">
      <c r="A172" s="17" t="s">
        <v>6288</v>
      </c>
      <c r="B172" s="15" t="str">
        <f>IFERROR(INDEX([1]DATOS!$N$452:$N$45500,MATCH(F172,[1]DATOS!$F$452:$F$9810,0)),"")</f>
        <v/>
      </c>
      <c r="C172" s="322">
        <v>121</v>
      </c>
      <c r="D172" s="37" t="s">
        <v>6371</v>
      </c>
      <c r="E172" s="201" t="s">
        <v>359</v>
      </c>
      <c r="F172" s="391">
        <v>1680216</v>
      </c>
      <c r="G172" s="225" t="s">
        <v>112</v>
      </c>
      <c r="H172" s="32" t="s">
        <v>76</v>
      </c>
      <c r="I172" s="37" t="s">
        <v>42</v>
      </c>
      <c r="J172" s="37" t="s">
        <v>113</v>
      </c>
      <c r="K172" s="37">
        <v>200</v>
      </c>
      <c r="L172" s="37" t="s">
        <v>42</v>
      </c>
      <c r="M172" s="37" t="s">
        <v>42</v>
      </c>
      <c r="N172" s="234">
        <v>13</v>
      </c>
      <c r="O172" s="235">
        <v>42456</v>
      </c>
      <c r="P172" s="236">
        <v>42445</v>
      </c>
      <c r="Q172" s="99">
        <v>42429</v>
      </c>
      <c r="R172" s="94">
        <v>42429</v>
      </c>
      <c r="S172" s="9" t="s">
        <v>42</v>
      </c>
      <c r="T172" s="9" t="s">
        <v>42</v>
      </c>
      <c r="U172" s="9" t="s">
        <v>42</v>
      </c>
      <c r="V172" s="9" t="s">
        <v>153</v>
      </c>
      <c r="W172" s="9" t="s">
        <v>153</v>
      </c>
      <c r="X172" s="9" t="s">
        <v>153</v>
      </c>
      <c r="Y172" s="9" t="s">
        <v>153</v>
      </c>
      <c r="Z172" s="9" t="s">
        <v>42</v>
      </c>
      <c r="AA172" s="9" t="s">
        <v>42</v>
      </c>
      <c r="AB172" s="9" t="s">
        <v>42</v>
      </c>
      <c r="AC172" s="9" t="s">
        <v>153</v>
      </c>
      <c r="AD172" s="9" t="s">
        <v>153</v>
      </c>
      <c r="AE172" s="9">
        <v>42447</v>
      </c>
      <c r="AF172" s="7">
        <f>IFERROR(INDEX('[2]2016'!$AP$2:$AP$7720,MATCH(F172,'[2]2016'!$A$2:$A$7720,0)),"")</f>
        <v>42447</v>
      </c>
      <c r="AG172" s="23" t="s">
        <v>6135</v>
      </c>
      <c r="AH172" s="23" t="s">
        <v>42</v>
      </c>
      <c r="AI172" s="23" t="s">
        <v>42</v>
      </c>
      <c r="AJ172" s="23" t="s">
        <v>76</v>
      </c>
      <c r="AK172" s="23" t="s">
        <v>42</v>
      </c>
      <c r="AL172" s="23" t="s">
        <v>113</v>
      </c>
      <c r="AM172" s="10">
        <v>200</v>
      </c>
      <c r="AN172" s="246" t="s">
        <v>42</v>
      </c>
      <c r="AO172" t="str">
        <f>IFERROR(INDEX([1]DATOS!$L$452:$L$45500,MATCH(F172,[1]DATOS!$F$452:$F$9810,0)),"")</f>
        <v/>
      </c>
    </row>
    <row r="173" spans="1:41" ht="15" customHeight="1" x14ac:dyDescent="0.25">
      <c r="A173" s="17" t="s">
        <v>6288</v>
      </c>
      <c r="B173" s="15" t="str">
        <f>IFERROR(INDEX([1]DATOS!$N$452:$N$45500,MATCH(F173,[1]DATOS!$F$452:$F$9810,0)),"")</f>
        <v/>
      </c>
      <c r="C173" s="322">
        <v>121</v>
      </c>
      <c r="D173" s="37" t="s">
        <v>6371</v>
      </c>
      <c r="E173" s="201" t="s">
        <v>359</v>
      </c>
      <c r="F173" s="391">
        <v>1690216</v>
      </c>
      <c r="G173" s="225" t="s">
        <v>112</v>
      </c>
      <c r="H173" s="32" t="s">
        <v>76</v>
      </c>
      <c r="I173" s="37" t="s">
        <v>42</v>
      </c>
      <c r="J173" s="37" t="s">
        <v>113</v>
      </c>
      <c r="K173" s="37">
        <v>200</v>
      </c>
      <c r="L173" s="37" t="s">
        <v>42</v>
      </c>
      <c r="M173" s="37" t="s">
        <v>42</v>
      </c>
      <c r="N173" s="234">
        <v>13</v>
      </c>
      <c r="O173" s="235">
        <v>42456</v>
      </c>
      <c r="P173" s="236">
        <v>42457</v>
      </c>
      <c r="Q173" s="99">
        <v>42429</v>
      </c>
      <c r="R173" s="94">
        <v>42429</v>
      </c>
      <c r="S173" s="9" t="s">
        <v>42</v>
      </c>
      <c r="T173" s="9" t="s">
        <v>42</v>
      </c>
      <c r="U173" s="9" t="s">
        <v>42</v>
      </c>
      <c r="V173" s="9" t="s">
        <v>153</v>
      </c>
      <c r="W173" s="9" t="s">
        <v>153</v>
      </c>
      <c r="X173" s="9" t="s">
        <v>153</v>
      </c>
      <c r="Y173" s="9" t="s">
        <v>153</v>
      </c>
      <c r="Z173" s="9" t="s">
        <v>42</v>
      </c>
      <c r="AA173" s="9" t="s">
        <v>42</v>
      </c>
      <c r="AB173" s="9" t="s">
        <v>42</v>
      </c>
      <c r="AC173" s="9" t="s">
        <v>153</v>
      </c>
      <c r="AD173" s="9" t="s">
        <v>153</v>
      </c>
      <c r="AE173" s="9">
        <v>42459</v>
      </c>
      <c r="AF173" s="7">
        <f>IFERROR(INDEX('[2]2016'!$AP$2:$AP$7720,MATCH(F173,'[2]2016'!$A$2:$A$7720,0)),"")</f>
        <v>42461</v>
      </c>
      <c r="AG173" s="23" t="s">
        <v>6135</v>
      </c>
      <c r="AH173" s="23" t="s">
        <v>42</v>
      </c>
      <c r="AI173" s="23" t="s">
        <v>42</v>
      </c>
      <c r="AJ173" s="23" t="s">
        <v>76</v>
      </c>
      <c r="AK173" s="23" t="s">
        <v>42</v>
      </c>
      <c r="AL173" s="23" t="s">
        <v>113</v>
      </c>
      <c r="AM173" s="10">
        <v>200</v>
      </c>
      <c r="AN173" s="246" t="s">
        <v>42</v>
      </c>
      <c r="AO173" t="str">
        <f>IFERROR(INDEX([1]DATOS!$L$452:$L$45500,MATCH(F173,[1]DATOS!$F$452:$F$9810,0)),"")</f>
        <v/>
      </c>
    </row>
    <row r="174" spans="1:41" ht="15" customHeight="1" x14ac:dyDescent="0.25">
      <c r="A174" s="17" t="s">
        <v>6145</v>
      </c>
      <c r="B174" s="15" t="str">
        <f>IFERROR(INDEX([1]DATOS!$N$452:$N$45500,MATCH(F174,[1]DATOS!$F$452:$F$9810,0)),"")</f>
        <v/>
      </c>
      <c r="C174" s="322">
        <v>121</v>
      </c>
      <c r="D174" s="37" t="s">
        <v>6371</v>
      </c>
      <c r="E174" s="201" t="s">
        <v>359</v>
      </c>
      <c r="F174" s="391">
        <v>1700216</v>
      </c>
      <c r="G174" s="225">
        <v>400</v>
      </c>
      <c r="H174" s="32" t="s">
        <v>2</v>
      </c>
      <c r="I174" s="37">
        <v>15</v>
      </c>
      <c r="J174" s="37">
        <v>13200</v>
      </c>
      <c r="K174" s="37" t="s">
        <v>25</v>
      </c>
      <c r="L174" s="37" t="s">
        <v>1581</v>
      </c>
      <c r="M174" s="17" t="s">
        <v>2980</v>
      </c>
      <c r="N174" s="234">
        <v>13</v>
      </c>
      <c r="O174" s="235">
        <v>42456</v>
      </c>
      <c r="P174" s="236">
        <v>42474</v>
      </c>
      <c r="Q174" s="99">
        <v>42429</v>
      </c>
      <c r="R174" s="94">
        <v>42429</v>
      </c>
      <c r="S174" s="9">
        <v>42458</v>
      </c>
      <c r="T174" s="9" t="s">
        <v>153</v>
      </c>
      <c r="U174" s="9" t="s">
        <v>3605</v>
      </c>
      <c r="V174" s="9" t="s">
        <v>153</v>
      </c>
      <c r="W174" s="9" t="s">
        <v>153</v>
      </c>
      <c r="X174" s="9" t="s">
        <v>153</v>
      </c>
      <c r="Y174" s="9" t="s">
        <v>153</v>
      </c>
      <c r="Z174" s="9" t="s">
        <v>153</v>
      </c>
      <c r="AA174" s="9" t="s">
        <v>153</v>
      </c>
      <c r="AB174" s="9" t="s">
        <v>153</v>
      </c>
      <c r="AC174" s="9">
        <v>42481</v>
      </c>
      <c r="AD174" s="9">
        <v>42481</v>
      </c>
      <c r="AE174" s="9">
        <v>42482</v>
      </c>
      <c r="AF174" s="7">
        <f>IFERROR(INDEX('[2]2016'!$AP$2:$AP$7720,MATCH(F174,'[2]2016'!$A$2:$A$7720,0)),"")</f>
        <v>42482</v>
      </c>
      <c r="AG174" s="23" t="s">
        <v>6135</v>
      </c>
      <c r="AH174" s="23" t="s">
        <v>4520</v>
      </c>
      <c r="AI174" s="23" t="s">
        <v>4521</v>
      </c>
      <c r="AJ174" s="23" t="s">
        <v>2</v>
      </c>
      <c r="AK174" s="23" t="s">
        <v>4522</v>
      </c>
      <c r="AL174" s="23" t="s">
        <v>42</v>
      </c>
      <c r="AM174" s="10" t="s">
        <v>42</v>
      </c>
      <c r="AN174" s="246" t="s">
        <v>2980</v>
      </c>
      <c r="AO174" t="str">
        <f>IFERROR(INDEX([1]DATOS!$L$452:$L$45500,MATCH(F174,[1]DATOS!$F$452:$F$9810,0)),"")</f>
        <v/>
      </c>
    </row>
    <row r="175" spans="1:41" ht="15" customHeight="1" x14ac:dyDescent="0.25">
      <c r="A175" s="17" t="s">
        <v>4873</v>
      </c>
      <c r="B175" s="15" t="str">
        <f>IFERROR(INDEX([1]DATOS!$N$452:$N$45500,MATCH(F175,[1]DATOS!$F$452:$F$9810,0)),"")</f>
        <v/>
      </c>
      <c r="C175" s="322">
        <v>130</v>
      </c>
      <c r="D175" s="37" t="s">
        <v>6366</v>
      </c>
      <c r="E175" s="201" t="s">
        <v>359</v>
      </c>
      <c r="F175" s="391">
        <v>1710216</v>
      </c>
      <c r="G175" s="225">
        <v>225</v>
      </c>
      <c r="H175" s="32" t="s">
        <v>2</v>
      </c>
      <c r="I175" s="37">
        <v>15</v>
      </c>
      <c r="J175" s="37">
        <v>13200</v>
      </c>
      <c r="K175" s="37" t="s">
        <v>25</v>
      </c>
      <c r="L175" s="37" t="s">
        <v>1581</v>
      </c>
      <c r="M175" s="10" t="s">
        <v>6367</v>
      </c>
      <c r="N175" s="234">
        <v>12</v>
      </c>
      <c r="O175" s="235">
        <v>42454</v>
      </c>
      <c r="P175" s="236">
        <v>42471</v>
      </c>
      <c r="Q175" s="99">
        <v>42430</v>
      </c>
      <c r="R175" s="94">
        <v>42430</v>
      </c>
      <c r="S175" s="9">
        <v>42448</v>
      </c>
      <c r="T175" s="9" t="s">
        <v>153</v>
      </c>
      <c r="U175" s="9" t="s">
        <v>3605</v>
      </c>
      <c r="V175" s="9" t="s">
        <v>153</v>
      </c>
      <c r="W175" s="9" t="s">
        <v>153</v>
      </c>
      <c r="X175" s="9" t="s">
        <v>153</v>
      </c>
      <c r="Y175" s="9" t="s">
        <v>153</v>
      </c>
      <c r="Z175" s="9" t="s">
        <v>153</v>
      </c>
      <c r="AA175" s="9" t="s">
        <v>153</v>
      </c>
      <c r="AB175" s="9" t="s">
        <v>153</v>
      </c>
      <c r="AC175" s="9">
        <v>42480</v>
      </c>
      <c r="AD175" s="9">
        <v>42480</v>
      </c>
      <c r="AE175" s="9">
        <v>42481</v>
      </c>
      <c r="AF175" s="7">
        <f>IFERROR(INDEX('[2]2016'!$AP$2:$AP$7720,MATCH(F175,'[2]2016'!$A$2:$A$7720,0)),"")</f>
        <v>42495</v>
      </c>
      <c r="AG175" s="23" t="s">
        <v>4519</v>
      </c>
      <c r="AH175" s="23" t="s">
        <v>4520</v>
      </c>
      <c r="AI175" s="23" t="s">
        <v>4521</v>
      </c>
      <c r="AJ175" s="23" t="s">
        <v>2</v>
      </c>
      <c r="AK175" s="23" t="s">
        <v>4522</v>
      </c>
      <c r="AL175" s="23" t="s">
        <v>42</v>
      </c>
      <c r="AM175" s="10" t="s">
        <v>42</v>
      </c>
      <c r="AN175" s="246" t="s">
        <v>6367</v>
      </c>
      <c r="AO175" t="str">
        <f>IFERROR(INDEX([1]DATOS!$L$452:$L$45500,MATCH(F175,[1]DATOS!$F$452:$F$9810,0)),"")</f>
        <v/>
      </c>
    </row>
    <row r="176" spans="1:41" ht="15" customHeight="1" x14ac:dyDescent="0.25">
      <c r="A176" s="17" t="s">
        <v>2521</v>
      </c>
      <c r="B176" s="15" t="str">
        <f>IFERROR(INDEX([1]DATOS!$N$452:$N$45500,MATCH(F176,[1]DATOS!$F$452:$F$9810,0)),"")</f>
        <v/>
      </c>
      <c r="C176" s="322">
        <v>131</v>
      </c>
      <c r="D176" s="37" t="s">
        <v>110</v>
      </c>
      <c r="E176" s="201" t="s">
        <v>359</v>
      </c>
      <c r="F176" s="391">
        <v>1720216</v>
      </c>
      <c r="G176" s="225">
        <v>112.5</v>
      </c>
      <c r="H176" s="32" t="s">
        <v>20</v>
      </c>
      <c r="I176" s="37">
        <v>15</v>
      </c>
      <c r="J176" s="37">
        <v>11400</v>
      </c>
      <c r="K176" s="37" t="s">
        <v>25</v>
      </c>
      <c r="L176" s="37" t="s">
        <v>1581</v>
      </c>
      <c r="M176" s="37" t="s">
        <v>272</v>
      </c>
      <c r="N176" s="234">
        <v>13</v>
      </c>
      <c r="O176" s="235">
        <v>42459</v>
      </c>
      <c r="P176" s="236">
        <v>42461</v>
      </c>
      <c r="Q176" s="99">
        <v>42430</v>
      </c>
      <c r="R176" s="94">
        <v>42431</v>
      </c>
      <c r="S176" s="9">
        <v>42452</v>
      </c>
      <c r="T176" s="9" t="s">
        <v>153</v>
      </c>
      <c r="U176" s="9" t="s">
        <v>3605</v>
      </c>
      <c r="V176" s="9" t="s">
        <v>153</v>
      </c>
      <c r="W176" s="9" t="s">
        <v>153</v>
      </c>
      <c r="X176" s="9" t="s">
        <v>153</v>
      </c>
      <c r="Y176" s="9" t="s">
        <v>153</v>
      </c>
      <c r="Z176" s="9" t="s">
        <v>153</v>
      </c>
      <c r="AA176" s="9" t="s">
        <v>153</v>
      </c>
      <c r="AB176" s="9" t="s">
        <v>153</v>
      </c>
      <c r="AC176" s="9">
        <v>42462</v>
      </c>
      <c r="AD176" s="9">
        <v>42462</v>
      </c>
      <c r="AE176" s="9">
        <v>42466</v>
      </c>
      <c r="AF176" s="7" t="str">
        <f>IFERROR(INDEX('[2]2016'!$AP$2:$AP$7720,MATCH(F176,'[2]2016'!$A$2:$A$7720,0)),"")</f>
        <v/>
      </c>
      <c r="AG176" s="23" t="s">
        <v>4529</v>
      </c>
      <c r="AH176" s="23" t="s">
        <v>4520</v>
      </c>
      <c r="AI176" s="23" t="s">
        <v>4521</v>
      </c>
      <c r="AJ176" s="23" t="s">
        <v>20</v>
      </c>
      <c r="AK176" s="23" t="s">
        <v>4522</v>
      </c>
      <c r="AL176" s="23" t="s">
        <v>42</v>
      </c>
      <c r="AM176" s="10" t="s">
        <v>42</v>
      </c>
      <c r="AN176" s="246" t="s">
        <v>272</v>
      </c>
      <c r="AO176" t="str">
        <f>IFERROR(INDEX([1]DATOS!$L$452:$L$45500,MATCH(F176,[1]DATOS!$F$452:$F$9810,0)),"")</f>
        <v/>
      </c>
    </row>
    <row r="177" spans="1:41" ht="15" customHeight="1" x14ac:dyDescent="0.25">
      <c r="A177" s="17" t="s">
        <v>5665</v>
      </c>
      <c r="B177" s="15" t="str">
        <f>IFERROR(INDEX([1]DATOS!$N$452:$N$45500,MATCH(F177,[1]DATOS!$F$452:$F$9810,0)),"")</f>
        <v/>
      </c>
      <c r="C177" s="322">
        <v>7</v>
      </c>
      <c r="D177" s="37" t="s">
        <v>2544</v>
      </c>
      <c r="E177" s="201" t="s">
        <v>359</v>
      </c>
      <c r="F177" s="391">
        <v>1730216</v>
      </c>
      <c r="G177" s="225">
        <v>400</v>
      </c>
      <c r="H177" s="32" t="s">
        <v>7</v>
      </c>
      <c r="I177" s="37">
        <v>15</v>
      </c>
      <c r="J177" s="37">
        <v>13200</v>
      </c>
      <c r="K177" s="37" t="s">
        <v>25</v>
      </c>
      <c r="L177" s="37" t="s">
        <v>1581</v>
      </c>
      <c r="M177" s="37" t="s">
        <v>42</v>
      </c>
      <c r="N177" s="234">
        <v>15</v>
      </c>
      <c r="O177" s="235">
        <v>42474</v>
      </c>
      <c r="P177" s="236">
        <v>42488</v>
      </c>
      <c r="Q177" s="99">
        <v>42430</v>
      </c>
      <c r="R177" s="94">
        <v>42431</v>
      </c>
      <c r="S177" s="9">
        <v>42482</v>
      </c>
      <c r="T177" s="9" t="s">
        <v>153</v>
      </c>
      <c r="U177" s="9" t="s">
        <v>3358</v>
      </c>
      <c r="V177" s="9" t="s">
        <v>153</v>
      </c>
      <c r="W177" s="9" t="s">
        <v>153</v>
      </c>
      <c r="X177" s="9" t="s">
        <v>153</v>
      </c>
      <c r="Y177" s="9" t="s">
        <v>153</v>
      </c>
      <c r="Z177" s="9">
        <v>42481</v>
      </c>
      <c r="AA177" s="9">
        <v>42485</v>
      </c>
      <c r="AB177" s="9" t="s">
        <v>153</v>
      </c>
      <c r="AC177" s="9" t="s">
        <v>42</v>
      </c>
      <c r="AD177" s="9" t="s">
        <v>42</v>
      </c>
      <c r="AE177" s="9">
        <v>42488</v>
      </c>
      <c r="AF177" s="7">
        <f>IFERROR(INDEX('[2]2016'!$AP$2:$AP$7720,MATCH(F177,'[2]2016'!$A$2:$A$7720,0)),"")</f>
        <v>42508</v>
      </c>
      <c r="AG177" s="23" t="s">
        <v>4826</v>
      </c>
      <c r="AH177" s="23" t="s">
        <v>4520</v>
      </c>
      <c r="AI177" s="7" t="s">
        <v>4543</v>
      </c>
      <c r="AJ177" s="23" t="s">
        <v>7</v>
      </c>
      <c r="AK177" s="23" t="s">
        <v>4522</v>
      </c>
      <c r="AL177" s="23" t="s">
        <v>42</v>
      </c>
      <c r="AM177" s="10" t="s">
        <v>42</v>
      </c>
      <c r="AN177" s="246" t="s">
        <v>42</v>
      </c>
      <c r="AO177" t="str">
        <f>IFERROR(INDEX([1]DATOS!$L$452:$L$45500,MATCH(F177,[1]DATOS!$F$452:$F$9810,0)),"")</f>
        <v/>
      </c>
    </row>
    <row r="178" spans="1:41" ht="15" customHeight="1" x14ac:dyDescent="0.25">
      <c r="A178" s="17" t="s">
        <v>6278</v>
      </c>
      <c r="B178" s="15" t="str">
        <f>IFERROR(INDEX([1]DATOS!$N$452:$N$45500,MATCH(F178,[1]DATOS!$F$452:$F$9810,0)),"")</f>
        <v/>
      </c>
      <c r="C178" s="322">
        <v>134</v>
      </c>
      <c r="D178" s="37" t="s">
        <v>6368</v>
      </c>
      <c r="E178" s="201" t="s">
        <v>359</v>
      </c>
      <c r="F178" s="391">
        <v>1740216</v>
      </c>
      <c r="G178" s="225">
        <v>150</v>
      </c>
      <c r="H178" s="32" t="s">
        <v>50</v>
      </c>
      <c r="I178" s="37">
        <v>15</v>
      </c>
      <c r="J178" s="37">
        <v>13200</v>
      </c>
      <c r="K178" s="37" t="s">
        <v>25</v>
      </c>
      <c r="L178" s="37" t="s">
        <v>6318</v>
      </c>
      <c r="M178" s="37" t="s">
        <v>42</v>
      </c>
      <c r="N178" s="234">
        <v>14</v>
      </c>
      <c r="O178" s="235">
        <v>42464</v>
      </c>
      <c r="P178" s="236">
        <v>42481</v>
      </c>
      <c r="Q178" s="99">
        <v>42430</v>
      </c>
      <c r="R178" s="94">
        <v>42431</v>
      </c>
      <c r="S178" s="9">
        <v>42474</v>
      </c>
      <c r="T178" s="9" t="s">
        <v>153</v>
      </c>
      <c r="U178" s="9" t="s">
        <v>3358</v>
      </c>
      <c r="V178" s="9" t="s">
        <v>153</v>
      </c>
      <c r="W178" s="9" t="s">
        <v>153</v>
      </c>
      <c r="X178" s="9" t="s">
        <v>153</v>
      </c>
      <c r="Y178" s="9" t="s">
        <v>153</v>
      </c>
      <c r="Z178" s="9">
        <v>42473</v>
      </c>
      <c r="AA178" s="9">
        <v>42478</v>
      </c>
      <c r="AB178" s="9" t="s">
        <v>153</v>
      </c>
      <c r="AC178" s="9" t="s">
        <v>42</v>
      </c>
      <c r="AD178" s="9" t="s">
        <v>42</v>
      </c>
      <c r="AE178" s="9">
        <v>42481</v>
      </c>
      <c r="AF178" s="7">
        <f>IFERROR(INDEX('[2]2016'!$AP$2:$AP$7720,MATCH(F178,'[2]2016'!$A$2:$A$7720,0)),"")</f>
        <v>42534</v>
      </c>
      <c r="AG178" s="23" t="s">
        <v>6369</v>
      </c>
      <c r="AH178" s="23" t="s">
        <v>4520</v>
      </c>
      <c r="AI178" s="23" t="s">
        <v>4521</v>
      </c>
      <c r="AJ178" s="23" t="s">
        <v>7</v>
      </c>
      <c r="AK178" s="23" t="s">
        <v>4522</v>
      </c>
      <c r="AL178" s="23" t="s">
        <v>42</v>
      </c>
      <c r="AM178" s="10" t="s">
        <v>42</v>
      </c>
      <c r="AN178" s="246" t="s">
        <v>4546</v>
      </c>
      <c r="AO178" t="str">
        <f>IFERROR(INDEX([1]DATOS!$L$452:$L$45500,MATCH(F178,[1]DATOS!$F$452:$F$9810,0)),"")</f>
        <v/>
      </c>
    </row>
    <row r="179" spans="1:41" ht="15" customHeight="1" x14ac:dyDescent="0.25">
      <c r="A179" s="17" t="s">
        <v>4356</v>
      </c>
      <c r="B179" s="15" t="str">
        <f>IFERROR(INDEX([1]DATOS!$N$452:$N$45500,MATCH(F179,[1]DATOS!$F$452:$F$9810,0)),"")</f>
        <v/>
      </c>
      <c r="C179" s="322">
        <v>136</v>
      </c>
      <c r="D179" s="37" t="s">
        <v>110</v>
      </c>
      <c r="E179" s="201" t="s">
        <v>359</v>
      </c>
      <c r="F179" s="391">
        <v>1750216</v>
      </c>
      <c r="G179" s="225">
        <v>630</v>
      </c>
      <c r="H179" s="32" t="s">
        <v>20</v>
      </c>
      <c r="I179" s="37">
        <v>15</v>
      </c>
      <c r="J179" s="37">
        <v>11400</v>
      </c>
      <c r="K179" s="37" t="s">
        <v>25</v>
      </c>
      <c r="L179" s="37" t="s">
        <v>1581</v>
      </c>
      <c r="M179" s="37" t="s">
        <v>272</v>
      </c>
      <c r="N179" s="234">
        <v>13</v>
      </c>
      <c r="O179" s="235">
        <v>42459</v>
      </c>
      <c r="P179" s="236">
        <v>42488</v>
      </c>
      <c r="Q179" s="99">
        <v>42430</v>
      </c>
      <c r="R179" s="94">
        <v>42431</v>
      </c>
      <c r="S179" s="9">
        <v>42451</v>
      </c>
      <c r="T179" s="9" t="s">
        <v>153</v>
      </c>
      <c r="U179" s="9" t="s">
        <v>3605</v>
      </c>
      <c r="V179" s="9" t="s">
        <v>153</v>
      </c>
      <c r="W179" s="9" t="s">
        <v>153</v>
      </c>
      <c r="X179" s="9" t="s">
        <v>153</v>
      </c>
      <c r="Y179" s="9" t="s">
        <v>153</v>
      </c>
      <c r="Z179" s="9">
        <v>42464</v>
      </c>
      <c r="AA179" s="9">
        <v>42464</v>
      </c>
      <c r="AB179" s="9" t="s">
        <v>153</v>
      </c>
      <c r="AC179" s="9">
        <v>42487</v>
      </c>
      <c r="AD179" s="9">
        <v>42487</v>
      </c>
      <c r="AE179" s="9">
        <v>42490</v>
      </c>
      <c r="AF179" s="7">
        <f>IFERROR(INDEX('[2]2016'!$AP$2:$AP$7720,MATCH(F179,'[2]2016'!$A$2:$A$7720,0)),"")</f>
        <v>42634</v>
      </c>
      <c r="AG179" s="23" t="s">
        <v>4529</v>
      </c>
      <c r="AH179" s="23" t="s">
        <v>4520</v>
      </c>
      <c r="AI179" s="7" t="s">
        <v>4543</v>
      </c>
      <c r="AJ179" s="23" t="s">
        <v>20</v>
      </c>
      <c r="AK179" s="23" t="s">
        <v>4522</v>
      </c>
      <c r="AL179" s="23" t="s">
        <v>42</v>
      </c>
      <c r="AM179" s="10" t="s">
        <v>42</v>
      </c>
      <c r="AN179" s="246" t="s">
        <v>272</v>
      </c>
      <c r="AO179" t="str">
        <f>IFERROR(INDEX([1]DATOS!$L$452:$L$45500,MATCH(F179,[1]DATOS!$F$452:$F$9810,0)),"")</f>
        <v/>
      </c>
    </row>
    <row r="180" spans="1:41" ht="15" customHeight="1" x14ac:dyDescent="0.25">
      <c r="A180" s="17" t="s">
        <v>6378</v>
      </c>
      <c r="B180" s="15" t="str">
        <f>IFERROR(INDEX([1]DATOS!$N$452:$N$45500,MATCH(F180,[1]DATOS!$F$452:$F$9810,0)),"")</f>
        <v/>
      </c>
      <c r="C180" s="322">
        <v>137</v>
      </c>
      <c r="D180" s="37" t="s">
        <v>6371</v>
      </c>
      <c r="E180" s="201" t="s">
        <v>359</v>
      </c>
      <c r="F180" s="391">
        <v>1760316</v>
      </c>
      <c r="G180" s="225">
        <v>30</v>
      </c>
      <c r="H180" s="32" t="s">
        <v>2</v>
      </c>
      <c r="I180" s="37">
        <v>15</v>
      </c>
      <c r="J180" s="37">
        <v>13200</v>
      </c>
      <c r="K180" s="37" t="s">
        <v>1461</v>
      </c>
      <c r="L180" s="37" t="s">
        <v>1581</v>
      </c>
      <c r="M180" s="37" t="s">
        <v>6372</v>
      </c>
      <c r="N180" s="234">
        <v>12</v>
      </c>
      <c r="O180" s="235">
        <v>42454</v>
      </c>
      <c r="P180" s="236">
        <v>42471</v>
      </c>
      <c r="Q180" s="99">
        <v>42431</v>
      </c>
      <c r="R180" s="94">
        <v>42432</v>
      </c>
      <c r="S180" s="9">
        <v>42451</v>
      </c>
      <c r="T180" s="9" t="s">
        <v>153</v>
      </c>
      <c r="U180" s="9" t="s">
        <v>3605</v>
      </c>
      <c r="V180" s="9" t="s">
        <v>153</v>
      </c>
      <c r="W180" s="9" t="s">
        <v>153</v>
      </c>
      <c r="X180" s="9" t="s">
        <v>153</v>
      </c>
      <c r="Y180" s="9" t="s">
        <v>153</v>
      </c>
      <c r="Z180" s="9" t="s">
        <v>153</v>
      </c>
      <c r="AA180" s="9" t="s">
        <v>153</v>
      </c>
      <c r="AB180" s="9" t="s">
        <v>153</v>
      </c>
      <c r="AC180" s="9" t="s">
        <v>153</v>
      </c>
      <c r="AD180" s="9" t="s">
        <v>153</v>
      </c>
      <c r="AE180" s="9">
        <v>42478</v>
      </c>
      <c r="AF180" s="7">
        <f>IFERROR(INDEX('[2]2016'!$AP$2:$AP$7720,MATCH(F180,'[2]2016'!$A$2:$A$7720,0)),"")</f>
        <v>42482</v>
      </c>
      <c r="AG180" s="23" t="s">
        <v>6135</v>
      </c>
      <c r="AH180" s="23" t="s">
        <v>4520</v>
      </c>
      <c r="AI180" s="23" t="s">
        <v>4521</v>
      </c>
      <c r="AJ180" s="23" t="s">
        <v>2</v>
      </c>
      <c r="AK180" s="23" t="s">
        <v>4522</v>
      </c>
      <c r="AL180" s="23" t="s">
        <v>42</v>
      </c>
      <c r="AM180" s="10" t="s">
        <v>42</v>
      </c>
      <c r="AN180" s="246" t="s">
        <v>285</v>
      </c>
      <c r="AO180" t="str">
        <f>IFERROR(INDEX([1]DATOS!$L$452:$L$45500,MATCH(F180,[1]DATOS!$F$452:$F$9810,0)),"")</f>
        <v/>
      </c>
    </row>
    <row r="181" spans="1:41" ht="15" customHeight="1" x14ac:dyDescent="0.25">
      <c r="A181" s="17" t="s">
        <v>6381</v>
      </c>
      <c r="B181" s="15" t="str">
        <f>IFERROR(INDEX([1]DATOS!$N$452:$N$45500,MATCH(F181,[1]DATOS!$F$452:$F$9810,0)),"")</f>
        <v/>
      </c>
      <c r="C181" s="322">
        <v>138</v>
      </c>
      <c r="D181" s="37" t="s">
        <v>6373</v>
      </c>
      <c r="E181" s="201" t="s">
        <v>359</v>
      </c>
      <c r="F181" s="391">
        <v>1770316</v>
      </c>
      <c r="G181" s="225">
        <v>225</v>
      </c>
      <c r="H181" s="32" t="s">
        <v>2</v>
      </c>
      <c r="I181" s="37">
        <v>15</v>
      </c>
      <c r="J181" s="37">
        <v>13200</v>
      </c>
      <c r="K181" s="37" t="s">
        <v>56</v>
      </c>
      <c r="L181" s="37" t="s">
        <v>1581</v>
      </c>
      <c r="M181" s="17" t="s">
        <v>2980</v>
      </c>
      <c r="N181" s="234">
        <v>13</v>
      </c>
      <c r="O181" s="235">
        <v>42459</v>
      </c>
      <c r="P181" s="236">
        <v>42474</v>
      </c>
      <c r="Q181" s="99">
        <v>42431</v>
      </c>
      <c r="R181" s="94">
        <v>42432</v>
      </c>
      <c r="S181" s="9">
        <v>42460</v>
      </c>
      <c r="T181" s="9" t="s">
        <v>153</v>
      </c>
      <c r="U181" s="9" t="s">
        <v>3605</v>
      </c>
      <c r="V181" s="9" t="s">
        <v>153</v>
      </c>
      <c r="W181" s="9" t="s">
        <v>153</v>
      </c>
      <c r="X181" s="9" t="s">
        <v>153</v>
      </c>
      <c r="Y181" s="9" t="s">
        <v>153</v>
      </c>
      <c r="Z181" s="9" t="s">
        <v>153</v>
      </c>
      <c r="AA181" s="9" t="s">
        <v>153</v>
      </c>
      <c r="AB181" s="9" t="s">
        <v>153</v>
      </c>
      <c r="AC181" s="9">
        <v>42482</v>
      </c>
      <c r="AD181" s="9">
        <v>42482</v>
      </c>
      <c r="AE181" s="9">
        <v>42485</v>
      </c>
      <c r="AF181" s="7">
        <f>IFERROR(INDEX('[2]2016'!$AP$2:$AP$7720,MATCH(F181,'[2]2016'!$A$2:$A$7720,0)),"")</f>
        <v>42488</v>
      </c>
      <c r="AG181" s="23" t="s">
        <v>5448</v>
      </c>
      <c r="AH181" s="23" t="s">
        <v>4520</v>
      </c>
      <c r="AI181" s="23" t="s">
        <v>4521</v>
      </c>
      <c r="AJ181" s="23" t="s">
        <v>2</v>
      </c>
      <c r="AK181" s="23" t="s">
        <v>4522</v>
      </c>
      <c r="AL181" s="23" t="s">
        <v>42</v>
      </c>
      <c r="AM181" s="10" t="s">
        <v>42</v>
      </c>
      <c r="AN181" s="246" t="s">
        <v>2980</v>
      </c>
      <c r="AO181" t="str">
        <f>IFERROR(INDEX([1]DATOS!$L$452:$L$45500,MATCH(F181,[1]DATOS!$F$452:$F$9810,0)),"")</f>
        <v/>
      </c>
    </row>
    <row r="182" spans="1:41" ht="15" customHeight="1" x14ac:dyDescent="0.25">
      <c r="A182" s="17" t="s">
        <v>3789</v>
      </c>
      <c r="B182" s="15" t="str">
        <f>IFERROR(INDEX([1]DATOS!$N$452:$N$45500,MATCH(F182,[1]DATOS!$F$452:$F$9810,0)),"")</f>
        <v/>
      </c>
      <c r="C182" s="322">
        <v>139</v>
      </c>
      <c r="D182" s="37" t="s">
        <v>5005</v>
      </c>
      <c r="E182" s="201" t="s">
        <v>359</v>
      </c>
      <c r="F182" s="391">
        <v>1780316</v>
      </c>
      <c r="G182" s="225">
        <v>500</v>
      </c>
      <c r="H182" s="32" t="s">
        <v>20</v>
      </c>
      <c r="I182" s="37">
        <v>15</v>
      </c>
      <c r="J182" s="37">
        <v>11400</v>
      </c>
      <c r="K182" s="37" t="s">
        <v>25</v>
      </c>
      <c r="L182" s="37" t="s">
        <v>1581</v>
      </c>
      <c r="M182" s="37" t="s">
        <v>42</v>
      </c>
      <c r="N182" s="234">
        <v>13</v>
      </c>
      <c r="O182" s="235">
        <v>42460</v>
      </c>
      <c r="P182" s="236">
        <v>42472</v>
      </c>
      <c r="Q182" s="99">
        <v>42433</v>
      </c>
      <c r="R182" s="94">
        <v>42433</v>
      </c>
      <c r="S182" s="9">
        <v>42460</v>
      </c>
      <c r="T182" s="9" t="s">
        <v>153</v>
      </c>
      <c r="U182" s="9" t="s">
        <v>3605</v>
      </c>
      <c r="V182" s="9" t="s">
        <v>153</v>
      </c>
      <c r="W182" s="9" t="s">
        <v>153</v>
      </c>
      <c r="X182" s="9" t="s">
        <v>153</v>
      </c>
      <c r="Y182" s="9" t="s">
        <v>153</v>
      </c>
      <c r="Z182" s="9">
        <v>42468</v>
      </c>
      <c r="AA182" s="9">
        <v>42471</v>
      </c>
      <c r="AB182" s="9" t="s">
        <v>153</v>
      </c>
      <c r="AC182" s="9">
        <v>42474</v>
      </c>
      <c r="AD182" s="9">
        <v>42474</v>
      </c>
      <c r="AE182" s="9">
        <v>42475</v>
      </c>
      <c r="AF182" s="7">
        <f>IFERROR(INDEX('[2]2016'!$AP$2:$AP$7720,MATCH(F182,'[2]2016'!$A$2:$A$7720,0)),"")</f>
        <v>42475</v>
      </c>
      <c r="AG182" s="23" t="s">
        <v>4529</v>
      </c>
      <c r="AH182" s="23" t="s">
        <v>4520</v>
      </c>
      <c r="AI182" s="23" t="s">
        <v>4521</v>
      </c>
      <c r="AJ182" s="23" t="s">
        <v>20</v>
      </c>
      <c r="AK182" s="23" t="s">
        <v>4522</v>
      </c>
      <c r="AL182" s="23" t="s">
        <v>42</v>
      </c>
      <c r="AM182" s="10" t="s">
        <v>42</v>
      </c>
      <c r="AN182" s="246" t="s">
        <v>42</v>
      </c>
      <c r="AO182" t="str">
        <f>IFERROR(INDEX([1]DATOS!$L$452:$L$45500,MATCH(F182,[1]DATOS!$F$452:$F$9810,0)),"")</f>
        <v/>
      </c>
    </row>
    <row r="183" spans="1:41" ht="15" customHeight="1" x14ac:dyDescent="0.25">
      <c r="A183" s="17" t="s">
        <v>6323</v>
      </c>
      <c r="B183" s="15" t="str">
        <f>IFERROR(INDEX([1]DATOS!$N$452:$N$45500,MATCH(F183,[1]DATOS!$F$452:$F$9810,0)),"")</f>
        <v/>
      </c>
      <c r="C183" s="322">
        <v>133</v>
      </c>
      <c r="D183" s="37" t="s">
        <v>6383</v>
      </c>
      <c r="E183" s="201" t="s">
        <v>359</v>
      </c>
      <c r="F183" s="391">
        <v>1790316</v>
      </c>
      <c r="G183" s="225">
        <v>500</v>
      </c>
      <c r="H183" s="32" t="s">
        <v>7</v>
      </c>
      <c r="I183" s="37">
        <v>15</v>
      </c>
      <c r="J183" s="37">
        <v>13200</v>
      </c>
      <c r="K183" s="37" t="s">
        <v>25</v>
      </c>
      <c r="L183" s="37" t="s">
        <v>1581</v>
      </c>
      <c r="M183" s="37" t="s">
        <v>6690</v>
      </c>
      <c r="N183" s="234">
        <v>13</v>
      </c>
      <c r="O183" s="235">
        <v>42461</v>
      </c>
      <c r="P183" s="236">
        <v>42472</v>
      </c>
      <c r="Q183" s="99">
        <v>42433</v>
      </c>
      <c r="R183" s="94">
        <v>42433</v>
      </c>
      <c r="S183" s="9">
        <v>42469</v>
      </c>
      <c r="T183" s="9" t="s">
        <v>153</v>
      </c>
      <c r="U183" s="9" t="s">
        <v>3358</v>
      </c>
      <c r="V183" s="9" t="s">
        <v>153</v>
      </c>
      <c r="W183" s="9" t="s">
        <v>153</v>
      </c>
      <c r="X183" s="9" t="s">
        <v>153</v>
      </c>
      <c r="Y183" s="9" t="s">
        <v>153</v>
      </c>
      <c r="Z183" s="9">
        <v>42468</v>
      </c>
      <c r="AA183" s="9">
        <v>42471</v>
      </c>
      <c r="AB183" s="9" t="s">
        <v>153</v>
      </c>
      <c r="AC183" s="9" t="s">
        <v>42</v>
      </c>
      <c r="AD183" s="9" t="s">
        <v>42</v>
      </c>
      <c r="AE183" s="9">
        <v>42471</v>
      </c>
      <c r="AF183" s="7">
        <f>IFERROR(INDEX('[2]2016'!$AP$2:$AP$7720,MATCH(F183,'[2]2016'!$A$2:$A$7720,0)),"")</f>
        <v>42472</v>
      </c>
      <c r="AG183" s="23" t="s">
        <v>4725</v>
      </c>
      <c r="AH183" s="23" t="s">
        <v>4520</v>
      </c>
      <c r="AI183" s="7" t="s">
        <v>4543</v>
      </c>
      <c r="AJ183" s="23" t="s">
        <v>7</v>
      </c>
      <c r="AK183" s="23" t="s">
        <v>4522</v>
      </c>
      <c r="AL183" s="23" t="s">
        <v>42</v>
      </c>
      <c r="AM183" s="10" t="s">
        <v>42</v>
      </c>
      <c r="AN183" s="246" t="s">
        <v>6690</v>
      </c>
      <c r="AO183" t="str">
        <f>IFERROR(INDEX([1]DATOS!$L$452:$L$45500,MATCH(F183,[1]DATOS!$F$452:$F$9810,0)),"")</f>
        <v/>
      </c>
    </row>
    <row r="184" spans="1:41" ht="15" customHeight="1" x14ac:dyDescent="0.25">
      <c r="A184" s="17" t="s">
        <v>6462</v>
      </c>
      <c r="B184" s="15" t="str">
        <f>IFERROR(INDEX([1]DATOS!$N$452:$N$45500,MATCH(F184,[1]DATOS!$F$452:$F$9810,0)),"")</f>
        <v/>
      </c>
      <c r="C184" s="322">
        <v>109</v>
      </c>
      <c r="D184" s="37" t="s">
        <v>6385</v>
      </c>
      <c r="E184" s="201" t="s">
        <v>359</v>
      </c>
      <c r="F184" s="391">
        <v>1800316</v>
      </c>
      <c r="G184" s="225">
        <v>300</v>
      </c>
      <c r="H184" s="32" t="s">
        <v>2</v>
      </c>
      <c r="I184" s="37">
        <v>36</v>
      </c>
      <c r="J184" s="37">
        <v>34500</v>
      </c>
      <c r="K184" s="37" t="s">
        <v>25</v>
      </c>
      <c r="L184" s="37" t="s">
        <v>1581</v>
      </c>
      <c r="M184" s="37" t="s">
        <v>6386</v>
      </c>
      <c r="N184" s="234">
        <v>15</v>
      </c>
      <c r="O184" s="235">
        <v>42470</v>
      </c>
      <c r="P184" s="236">
        <v>42478</v>
      </c>
      <c r="Q184" s="99">
        <v>42445</v>
      </c>
      <c r="R184" s="94">
        <v>42447</v>
      </c>
      <c r="S184" s="9">
        <v>42465</v>
      </c>
      <c r="T184" s="9" t="s">
        <v>153</v>
      </c>
      <c r="U184" s="9" t="s">
        <v>3605</v>
      </c>
      <c r="V184" s="9" t="s">
        <v>153</v>
      </c>
      <c r="W184" s="9" t="s">
        <v>153</v>
      </c>
      <c r="X184" s="9" t="s">
        <v>153</v>
      </c>
      <c r="Y184" s="9" t="s">
        <v>153</v>
      </c>
      <c r="Z184" s="9">
        <v>42474</v>
      </c>
      <c r="AA184" s="9">
        <v>42479</v>
      </c>
      <c r="AB184" s="9" t="s">
        <v>153</v>
      </c>
      <c r="AC184" s="9">
        <v>42482</v>
      </c>
      <c r="AD184" s="9">
        <v>42485</v>
      </c>
      <c r="AE184" s="9">
        <v>42488</v>
      </c>
      <c r="AF184" s="7">
        <f>IFERROR(INDEX('[2]2016'!$AP$2:$AP$7720,MATCH(F184,'[2]2016'!$A$2:$A$7720,0)),"")</f>
        <v>42562</v>
      </c>
      <c r="AG184" s="23" t="s">
        <v>6387</v>
      </c>
      <c r="AH184" s="23" t="s">
        <v>4520</v>
      </c>
      <c r="AI184" s="7" t="s">
        <v>4543</v>
      </c>
      <c r="AJ184" s="23" t="s">
        <v>2</v>
      </c>
      <c r="AK184" s="23" t="s">
        <v>4522</v>
      </c>
      <c r="AL184" s="23" t="s">
        <v>42</v>
      </c>
      <c r="AM184" s="10" t="s">
        <v>42</v>
      </c>
      <c r="AN184" s="246" t="s">
        <v>6386</v>
      </c>
      <c r="AO184" t="str">
        <f>IFERROR(INDEX([1]DATOS!$L$452:$L$45500,MATCH(F184,[1]DATOS!$F$452:$F$9810,0)),"")</f>
        <v/>
      </c>
    </row>
    <row r="185" spans="1:41" ht="15" customHeight="1" x14ac:dyDescent="0.25">
      <c r="A185" s="17" t="s">
        <v>6410</v>
      </c>
      <c r="B185" s="15" t="str">
        <f>IFERROR(INDEX([1]DATOS!$N$452:$N$45500,MATCH(F185,[1]DATOS!$F$452:$F$9810,0)),"")</f>
        <v/>
      </c>
      <c r="C185" s="322">
        <v>109</v>
      </c>
      <c r="D185" s="37" t="s">
        <v>6385</v>
      </c>
      <c r="E185" s="201" t="s">
        <v>359</v>
      </c>
      <c r="F185" s="391">
        <v>1810316</v>
      </c>
      <c r="G185" s="225">
        <v>500</v>
      </c>
      <c r="H185" s="32" t="s">
        <v>50</v>
      </c>
      <c r="I185" s="37">
        <v>1.1000000000000001</v>
      </c>
      <c r="J185" s="37">
        <v>460</v>
      </c>
      <c r="K185" s="37" t="s">
        <v>25</v>
      </c>
      <c r="L185" s="37" t="s">
        <v>4179</v>
      </c>
      <c r="M185" s="37" t="s">
        <v>42</v>
      </c>
      <c r="N185" s="234">
        <v>13</v>
      </c>
      <c r="O185" s="235">
        <v>42461</v>
      </c>
      <c r="P185" s="236">
        <v>42468</v>
      </c>
      <c r="Q185" s="99">
        <v>42436</v>
      </c>
      <c r="R185" s="94">
        <v>42437</v>
      </c>
      <c r="S185" s="9" t="s">
        <v>153</v>
      </c>
      <c r="T185" s="9" t="s">
        <v>153</v>
      </c>
      <c r="U185" s="9" t="s">
        <v>3605</v>
      </c>
      <c r="V185" s="9" t="s">
        <v>153</v>
      </c>
      <c r="W185" s="9" t="s">
        <v>153</v>
      </c>
      <c r="X185" s="9" t="s">
        <v>153</v>
      </c>
      <c r="Y185" s="9" t="s">
        <v>153</v>
      </c>
      <c r="Z185" s="9" t="s">
        <v>153</v>
      </c>
      <c r="AA185" s="9" t="s">
        <v>153</v>
      </c>
      <c r="AB185" s="9" t="s">
        <v>153</v>
      </c>
      <c r="AC185" s="9" t="s">
        <v>42</v>
      </c>
      <c r="AD185" s="9" t="s">
        <v>42</v>
      </c>
      <c r="AE185" s="9">
        <v>42473</v>
      </c>
      <c r="AF185" s="7">
        <f>IFERROR(INDEX('[2]2016'!$AP$2:$AP$7720,MATCH(F185,'[2]2016'!$A$2:$A$7720,0)),"")</f>
        <v>42562</v>
      </c>
      <c r="AG185" s="23" t="s">
        <v>6387</v>
      </c>
      <c r="AH185" s="23" t="s">
        <v>4520</v>
      </c>
      <c r="AI185" s="7" t="s">
        <v>4543</v>
      </c>
      <c r="AJ185" s="23" t="s">
        <v>50</v>
      </c>
      <c r="AK185" s="23" t="s">
        <v>4522</v>
      </c>
      <c r="AL185" s="23" t="s">
        <v>42</v>
      </c>
      <c r="AM185" s="10" t="s">
        <v>42</v>
      </c>
      <c r="AN185" s="246" t="s">
        <v>2900</v>
      </c>
      <c r="AO185" t="str">
        <f>IFERROR(INDEX([1]DATOS!$L$452:$L$45500,MATCH(F185,[1]DATOS!$F$452:$F$9810,0)),"")</f>
        <v/>
      </c>
    </row>
    <row r="186" spans="1:41" ht="15" customHeight="1" x14ac:dyDescent="0.25">
      <c r="A186" s="17" t="s">
        <v>6411</v>
      </c>
      <c r="B186" s="15" t="str">
        <f>IFERROR(INDEX([1]DATOS!$N$452:$N$45500,MATCH(F186,[1]DATOS!$F$452:$F$9810,0)),"")</f>
        <v/>
      </c>
      <c r="C186" s="322">
        <v>109</v>
      </c>
      <c r="D186" s="37" t="s">
        <v>6385</v>
      </c>
      <c r="E186" s="201" t="s">
        <v>359</v>
      </c>
      <c r="F186" s="391">
        <v>1820316</v>
      </c>
      <c r="G186" s="225">
        <v>2000</v>
      </c>
      <c r="H186" s="32" t="s">
        <v>7</v>
      </c>
      <c r="I186" s="37">
        <v>36</v>
      </c>
      <c r="J186" s="37">
        <v>34500</v>
      </c>
      <c r="K186" s="37" t="s">
        <v>1045</v>
      </c>
      <c r="L186" s="37" t="s">
        <v>1581</v>
      </c>
      <c r="M186" s="37" t="s">
        <v>272</v>
      </c>
      <c r="N186" s="234">
        <v>13</v>
      </c>
      <c r="O186" s="235">
        <v>42461</v>
      </c>
      <c r="P186" s="236">
        <v>42475</v>
      </c>
      <c r="Q186" s="99">
        <v>42436</v>
      </c>
      <c r="R186" s="94">
        <v>42437</v>
      </c>
      <c r="S186" s="9">
        <v>42469</v>
      </c>
      <c r="T186" s="9" t="s">
        <v>153</v>
      </c>
      <c r="U186" s="9" t="s">
        <v>3358</v>
      </c>
      <c r="V186" s="9" t="s">
        <v>153</v>
      </c>
      <c r="W186" s="9" t="s">
        <v>153</v>
      </c>
      <c r="X186" s="9" t="s">
        <v>153</v>
      </c>
      <c r="Y186" s="9" t="s">
        <v>153</v>
      </c>
      <c r="Z186" s="9">
        <v>42472</v>
      </c>
      <c r="AA186" s="9">
        <v>42473</v>
      </c>
      <c r="AB186" s="9" t="s">
        <v>153</v>
      </c>
      <c r="AC186" s="9" t="s">
        <v>42</v>
      </c>
      <c r="AD186" s="9" t="s">
        <v>42</v>
      </c>
      <c r="AE186" s="9">
        <v>42480</v>
      </c>
      <c r="AF186" s="7">
        <f>IFERROR(INDEX('[2]2016'!$AP$2:$AP$7720,MATCH(F186,'[2]2016'!$A$2:$A$7720,0)),"")</f>
        <v>42562</v>
      </c>
      <c r="AG186" s="23" t="s">
        <v>6387</v>
      </c>
      <c r="AH186" s="23" t="s">
        <v>4520</v>
      </c>
      <c r="AI186" s="7" t="s">
        <v>4543</v>
      </c>
      <c r="AJ186" s="23" t="s">
        <v>7</v>
      </c>
      <c r="AK186" s="23" t="s">
        <v>4522</v>
      </c>
      <c r="AL186" s="23" t="s">
        <v>42</v>
      </c>
      <c r="AM186" s="10" t="s">
        <v>42</v>
      </c>
      <c r="AN186" s="246" t="s">
        <v>272</v>
      </c>
      <c r="AO186" t="str">
        <f>IFERROR(INDEX([1]DATOS!$L$452:$L$45500,MATCH(F186,[1]DATOS!$F$452:$F$9810,0)),"")</f>
        <v/>
      </c>
    </row>
    <row r="187" spans="1:41" ht="15" customHeight="1" x14ac:dyDescent="0.25">
      <c r="A187" s="17" t="s">
        <v>6288</v>
      </c>
      <c r="B187" s="15" t="str">
        <f>IFERROR(INDEX([1]DATOS!$N$452:$N$45500,MATCH(F187,[1]DATOS!$F$452:$F$9810,0)),"")</f>
        <v/>
      </c>
      <c r="C187" s="322" t="s">
        <v>6396</v>
      </c>
      <c r="D187" s="37" t="s">
        <v>5073</v>
      </c>
      <c r="E187" s="201" t="s">
        <v>359</v>
      </c>
      <c r="F187" s="391">
        <v>1830316</v>
      </c>
      <c r="G187" s="225" t="s">
        <v>112</v>
      </c>
      <c r="H187" s="32" t="s">
        <v>76</v>
      </c>
      <c r="I187" s="37" t="s">
        <v>42</v>
      </c>
      <c r="J187" s="37" t="s">
        <v>113</v>
      </c>
      <c r="K187" s="37">
        <v>200</v>
      </c>
      <c r="L187" s="37" t="s">
        <v>6398</v>
      </c>
      <c r="M187" s="37" t="s">
        <v>42</v>
      </c>
      <c r="N187" s="234">
        <v>14</v>
      </c>
      <c r="O187" s="235">
        <v>42463</v>
      </c>
      <c r="P187" s="236">
        <v>42478</v>
      </c>
      <c r="Q187" s="99">
        <v>42437</v>
      </c>
      <c r="R187" s="94">
        <v>42437</v>
      </c>
      <c r="S187" s="7" t="s">
        <v>42</v>
      </c>
      <c r="T187" s="7" t="s">
        <v>42</v>
      </c>
      <c r="U187" s="7" t="s">
        <v>42</v>
      </c>
      <c r="V187" s="9" t="s">
        <v>153</v>
      </c>
      <c r="W187" s="9" t="s">
        <v>153</v>
      </c>
      <c r="X187" s="9" t="s">
        <v>153</v>
      </c>
      <c r="Y187" s="9" t="s">
        <v>153</v>
      </c>
      <c r="Z187" s="7" t="s">
        <v>42</v>
      </c>
      <c r="AA187" s="7" t="s">
        <v>42</v>
      </c>
      <c r="AB187" s="7" t="s">
        <v>42</v>
      </c>
      <c r="AC187" s="7">
        <v>42523</v>
      </c>
      <c r="AD187" s="399">
        <v>42523</v>
      </c>
      <c r="AE187" s="7">
        <v>42529</v>
      </c>
      <c r="AF187" s="7">
        <f>IFERROR(INDEX('[2]2016'!$AP$2:$AP$7720,MATCH(F187,'[2]2016'!$A$2:$A$7720,0)),"")</f>
        <v>42531</v>
      </c>
      <c r="AG187" s="23" t="s">
        <v>4529</v>
      </c>
      <c r="AH187" s="11" t="s">
        <v>42</v>
      </c>
      <c r="AI187" s="312" t="s">
        <v>42</v>
      </c>
      <c r="AJ187" s="32" t="s">
        <v>76</v>
      </c>
      <c r="AK187" s="312" t="s">
        <v>42</v>
      </c>
      <c r="AL187" s="23" t="s">
        <v>113</v>
      </c>
      <c r="AM187" s="10">
        <v>200</v>
      </c>
      <c r="AN187" s="246" t="s">
        <v>6398</v>
      </c>
      <c r="AO187" t="str">
        <f>IFERROR(INDEX([1]DATOS!$L$452:$L$45500,MATCH(F187,[1]DATOS!$F$452:$F$9810,0)),"")</f>
        <v/>
      </c>
    </row>
    <row r="188" spans="1:41" ht="15" customHeight="1" x14ac:dyDescent="0.25">
      <c r="A188" s="17" t="s">
        <v>5909</v>
      </c>
      <c r="B188" s="15" t="str">
        <f>IFERROR(INDEX([1]DATOS!$N$452:$N$45500,MATCH(F188,[1]DATOS!$F$452:$F$9810,0)),"")</f>
        <v/>
      </c>
      <c r="C188" s="322" t="s">
        <v>6396</v>
      </c>
      <c r="D188" s="37" t="s">
        <v>5073</v>
      </c>
      <c r="E188" s="201" t="s">
        <v>359</v>
      </c>
      <c r="F188" s="391">
        <v>1840316</v>
      </c>
      <c r="G188" s="225">
        <v>300</v>
      </c>
      <c r="H188" s="32" t="s">
        <v>2</v>
      </c>
      <c r="I188" s="37">
        <v>15</v>
      </c>
      <c r="J188" s="37">
        <v>11400</v>
      </c>
      <c r="K188" s="37" t="s">
        <v>25</v>
      </c>
      <c r="L188" s="37" t="s">
        <v>6399</v>
      </c>
      <c r="M188" s="37" t="s">
        <v>2980</v>
      </c>
      <c r="N188" s="234">
        <v>14</v>
      </c>
      <c r="O188" s="235">
        <v>42463</v>
      </c>
      <c r="P188" s="236">
        <v>42489</v>
      </c>
      <c r="Q188" s="99">
        <v>42437</v>
      </c>
      <c r="R188" s="94">
        <v>42437</v>
      </c>
      <c r="S188" s="7">
        <v>42472</v>
      </c>
      <c r="T188" s="9" t="s">
        <v>153</v>
      </c>
      <c r="U188" s="9" t="s">
        <v>3605</v>
      </c>
      <c r="V188" s="9" t="s">
        <v>153</v>
      </c>
      <c r="W188" s="9" t="s">
        <v>153</v>
      </c>
      <c r="X188" s="9" t="s">
        <v>153</v>
      </c>
      <c r="Y188" s="9" t="s">
        <v>153</v>
      </c>
      <c r="Z188" s="9">
        <v>42478</v>
      </c>
      <c r="AA188" s="9" t="s">
        <v>153</v>
      </c>
      <c r="AB188" s="9" t="s">
        <v>153</v>
      </c>
      <c r="AC188" s="9">
        <v>42489</v>
      </c>
      <c r="AD188" s="9">
        <v>42489</v>
      </c>
      <c r="AE188" s="9">
        <v>42493</v>
      </c>
      <c r="AF188" s="7">
        <f>IFERROR(INDEX('[2]2016'!$AP$2:$AP$7720,MATCH(F188,'[2]2016'!$A$2:$A$7720,0)),"")</f>
        <v>42531</v>
      </c>
      <c r="AG188" s="23" t="s">
        <v>4529</v>
      </c>
      <c r="AH188" s="450" t="s">
        <v>4520</v>
      </c>
      <c r="AI188" s="23" t="s">
        <v>4521</v>
      </c>
      <c r="AJ188" s="32" t="s">
        <v>2</v>
      </c>
      <c r="AK188" s="23" t="s">
        <v>4522</v>
      </c>
      <c r="AL188" s="23" t="s">
        <v>42</v>
      </c>
      <c r="AM188" s="10" t="s">
        <v>42</v>
      </c>
      <c r="AN188" s="246" t="s">
        <v>6400</v>
      </c>
      <c r="AO188" t="str">
        <f>IFERROR(INDEX([1]DATOS!$L$452:$L$45500,MATCH(F188,[1]DATOS!$F$452:$F$9810,0)),"")</f>
        <v/>
      </c>
    </row>
    <row r="189" spans="1:41" ht="15" customHeight="1" x14ac:dyDescent="0.25">
      <c r="A189" s="17" t="s">
        <v>6288</v>
      </c>
      <c r="B189" s="15" t="str">
        <f>IFERROR(INDEX([1]DATOS!$N$452:$N$45500,MATCH(F189,[1]DATOS!$F$452:$F$9810,0)),"")</f>
        <v/>
      </c>
      <c r="C189" s="322" t="s">
        <v>6396</v>
      </c>
      <c r="D189" s="37" t="s">
        <v>5073</v>
      </c>
      <c r="E189" s="201" t="s">
        <v>359</v>
      </c>
      <c r="F189" s="391">
        <v>1850316</v>
      </c>
      <c r="G189" s="225" t="s">
        <v>112</v>
      </c>
      <c r="H189" s="32" t="s">
        <v>76</v>
      </c>
      <c r="I189" s="37" t="s">
        <v>42</v>
      </c>
      <c r="J189" s="37" t="s">
        <v>113</v>
      </c>
      <c r="K189" s="37">
        <v>200</v>
      </c>
      <c r="L189" s="37" t="s">
        <v>6398</v>
      </c>
      <c r="M189" s="37" t="s">
        <v>42</v>
      </c>
      <c r="N189" s="234">
        <v>14</v>
      </c>
      <c r="O189" s="235">
        <v>42463</v>
      </c>
      <c r="P189" s="236">
        <v>42478</v>
      </c>
      <c r="Q189" s="99">
        <v>42437</v>
      </c>
      <c r="R189" s="94">
        <v>42437</v>
      </c>
      <c r="S189" s="7" t="s">
        <v>42</v>
      </c>
      <c r="T189" s="7" t="s">
        <v>42</v>
      </c>
      <c r="U189" s="7" t="s">
        <v>42</v>
      </c>
      <c r="V189" s="9" t="s">
        <v>153</v>
      </c>
      <c r="W189" s="9" t="s">
        <v>153</v>
      </c>
      <c r="X189" s="9" t="s">
        <v>153</v>
      </c>
      <c r="Y189" s="9" t="s">
        <v>153</v>
      </c>
      <c r="Z189" s="7" t="s">
        <v>42</v>
      </c>
      <c r="AA189" s="7" t="s">
        <v>42</v>
      </c>
      <c r="AB189" s="7" t="s">
        <v>42</v>
      </c>
      <c r="AC189" s="7">
        <v>42521</v>
      </c>
      <c r="AD189" s="399">
        <v>42521</v>
      </c>
      <c r="AE189" s="7">
        <v>42523</v>
      </c>
      <c r="AF189" s="7">
        <f>IFERROR(INDEX('[2]2016'!$AP$2:$AP$7720,MATCH(F189,'[2]2016'!$A$2:$A$7720,0)),"")</f>
        <v>42531</v>
      </c>
      <c r="AG189" s="23" t="s">
        <v>4529</v>
      </c>
      <c r="AH189" s="450" t="s">
        <v>42</v>
      </c>
      <c r="AI189" s="312" t="s">
        <v>42</v>
      </c>
      <c r="AJ189" s="32" t="s">
        <v>76</v>
      </c>
      <c r="AK189" s="312" t="s">
        <v>42</v>
      </c>
      <c r="AL189" s="23" t="s">
        <v>113</v>
      </c>
      <c r="AM189" s="10">
        <v>200</v>
      </c>
      <c r="AN189" s="246" t="s">
        <v>6398</v>
      </c>
      <c r="AO189" t="str">
        <f>IFERROR(INDEX([1]DATOS!$L$452:$L$45500,MATCH(F189,[1]DATOS!$F$452:$F$9810,0)),"")</f>
        <v/>
      </c>
    </row>
    <row r="190" spans="1:41" ht="15" customHeight="1" x14ac:dyDescent="0.25">
      <c r="A190" s="17" t="s">
        <v>5909</v>
      </c>
      <c r="B190" s="15" t="str">
        <f>IFERROR(INDEX([1]DATOS!$N$452:$N$45500,MATCH(F190,[1]DATOS!$F$452:$F$9810,0)),"")</f>
        <v/>
      </c>
      <c r="C190" s="322" t="s">
        <v>6396</v>
      </c>
      <c r="D190" s="37" t="s">
        <v>5073</v>
      </c>
      <c r="E190" s="201" t="s">
        <v>359</v>
      </c>
      <c r="F190" s="391">
        <v>1860316</v>
      </c>
      <c r="G190" s="225">
        <v>300</v>
      </c>
      <c r="H190" s="32" t="s">
        <v>2</v>
      </c>
      <c r="I190" s="37">
        <v>15</v>
      </c>
      <c r="J190" s="37">
        <v>11400</v>
      </c>
      <c r="K190" s="37" t="s">
        <v>25</v>
      </c>
      <c r="L190" s="37" t="s">
        <v>6399</v>
      </c>
      <c r="M190" s="37" t="s">
        <v>2980</v>
      </c>
      <c r="N190" s="234">
        <v>14</v>
      </c>
      <c r="O190" s="235">
        <v>42463</v>
      </c>
      <c r="P190" s="236">
        <v>42489</v>
      </c>
      <c r="Q190" s="99">
        <v>42437</v>
      </c>
      <c r="R190" s="94">
        <v>42437</v>
      </c>
      <c r="S190" s="7">
        <v>42473</v>
      </c>
      <c r="T190" s="9" t="s">
        <v>153</v>
      </c>
      <c r="U190" s="9" t="s">
        <v>3605</v>
      </c>
      <c r="V190" s="9" t="s">
        <v>153</v>
      </c>
      <c r="W190" s="9" t="s">
        <v>153</v>
      </c>
      <c r="X190" s="9" t="s">
        <v>153</v>
      </c>
      <c r="Y190" s="9" t="s">
        <v>153</v>
      </c>
      <c r="Z190" s="9">
        <v>42478</v>
      </c>
      <c r="AA190" s="9" t="s">
        <v>153</v>
      </c>
      <c r="AB190" s="9" t="s">
        <v>153</v>
      </c>
      <c r="AC190" s="9">
        <v>42489</v>
      </c>
      <c r="AD190" s="9">
        <v>42489</v>
      </c>
      <c r="AE190" s="9">
        <v>42493</v>
      </c>
      <c r="AF190" s="7">
        <f>IFERROR(INDEX('[2]2016'!$AP$2:$AP$7720,MATCH(F190,'[2]2016'!$A$2:$A$7720,0)),"")</f>
        <v>42531</v>
      </c>
      <c r="AG190" s="23" t="s">
        <v>4529</v>
      </c>
      <c r="AH190" s="450" t="s">
        <v>4520</v>
      </c>
      <c r="AI190" s="23" t="s">
        <v>4521</v>
      </c>
      <c r="AJ190" s="32" t="s">
        <v>2</v>
      </c>
      <c r="AK190" s="23" t="s">
        <v>4522</v>
      </c>
      <c r="AL190" s="23" t="s">
        <v>42</v>
      </c>
      <c r="AM190" s="10" t="s">
        <v>42</v>
      </c>
      <c r="AN190" s="246" t="s">
        <v>6400</v>
      </c>
      <c r="AO190" t="str">
        <f>IFERROR(INDEX([1]DATOS!$L$452:$L$45500,MATCH(F190,[1]DATOS!$F$452:$F$9810,0)),"")</f>
        <v/>
      </c>
    </row>
    <row r="191" spans="1:41" ht="15" customHeight="1" x14ac:dyDescent="0.25">
      <c r="A191" s="17" t="s">
        <v>6145</v>
      </c>
      <c r="B191" s="15" t="str">
        <f>IFERROR(INDEX([1]DATOS!$N$452:$N$45500,MATCH(F191,[1]DATOS!$F$452:$F$9810,0)),"")</f>
        <v/>
      </c>
      <c r="C191" s="322" t="s">
        <v>6397</v>
      </c>
      <c r="D191" s="37" t="s">
        <v>5073</v>
      </c>
      <c r="E191" s="201" t="s">
        <v>359</v>
      </c>
      <c r="F191" s="391">
        <v>1870316</v>
      </c>
      <c r="G191" s="225">
        <v>400</v>
      </c>
      <c r="H191" s="32" t="s">
        <v>20</v>
      </c>
      <c r="I191" s="37">
        <v>15</v>
      </c>
      <c r="J191" s="37">
        <v>13200</v>
      </c>
      <c r="K191" s="37" t="s">
        <v>25</v>
      </c>
      <c r="L191" s="37" t="s">
        <v>1581</v>
      </c>
      <c r="M191" s="37" t="s">
        <v>272</v>
      </c>
      <c r="N191" s="234">
        <v>13</v>
      </c>
      <c r="O191" s="235">
        <v>42462</v>
      </c>
      <c r="P191" s="236">
        <v>42478</v>
      </c>
      <c r="Q191" s="99">
        <v>42437</v>
      </c>
      <c r="R191" s="94">
        <v>42437</v>
      </c>
      <c r="S191" s="9">
        <v>42461</v>
      </c>
      <c r="T191" s="9" t="s">
        <v>153</v>
      </c>
      <c r="U191" s="9" t="s">
        <v>3605</v>
      </c>
      <c r="V191" s="9" t="s">
        <v>153</v>
      </c>
      <c r="W191" s="9" t="s">
        <v>153</v>
      </c>
      <c r="X191" s="9" t="s">
        <v>153</v>
      </c>
      <c r="Y191" s="9" t="s">
        <v>153</v>
      </c>
      <c r="Z191" s="9" t="s">
        <v>153</v>
      </c>
      <c r="AA191" s="9" t="s">
        <v>153</v>
      </c>
      <c r="AB191" s="9" t="s">
        <v>153</v>
      </c>
      <c r="AC191" s="9">
        <v>42481</v>
      </c>
      <c r="AD191" s="9">
        <v>42481</v>
      </c>
      <c r="AE191" s="9">
        <v>42487</v>
      </c>
      <c r="AF191" s="7">
        <f>IFERROR(INDEX('[2]2016'!$AP$2:$AP$7720,MATCH(F191,'[2]2016'!$A$2:$A$7720,0)),"")</f>
        <v>42528</v>
      </c>
      <c r="AG191" s="23" t="s">
        <v>4529</v>
      </c>
      <c r="AH191" s="450" t="s">
        <v>4520</v>
      </c>
      <c r="AI191" s="23" t="s">
        <v>4521</v>
      </c>
      <c r="AJ191" s="32" t="s">
        <v>20</v>
      </c>
      <c r="AK191" s="23" t="s">
        <v>4522</v>
      </c>
      <c r="AL191" s="23" t="s">
        <v>42</v>
      </c>
      <c r="AM191" s="10" t="s">
        <v>42</v>
      </c>
      <c r="AN191" s="246" t="s">
        <v>272</v>
      </c>
      <c r="AO191" t="str">
        <f>IFERROR(INDEX([1]DATOS!$L$452:$L$45500,MATCH(F191,[1]DATOS!$F$452:$F$9810,0)),"")</f>
        <v/>
      </c>
    </row>
    <row r="192" spans="1:41" ht="15" customHeight="1" x14ac:dyDescent="0.25">
      <c r="A192" s="17" t="s">
        <v>6145</v>
      </c>
      <c r="B192" s="15" t="str">
        <f>IFERROR(INDEX([1]DATOS!$N$452:$N$45500,MATCH(F192,[1]DATOS!$F$452:$F$9810,0)),"")</f>
        <v/>
      </c>
      <c r="C192" s="322" t="s">
        <v>6397</v>
      </c>
      <c r="D192" s="37" t="s">
        <v>5073</v>
      </c>
      <c r="E192" s="201" t="s">
        <v>359</v>
      </c>
      <c r="F192" s="391">
        <v>1880316</v>
      </c>
      <c r="G192" s="225">
        <v>400</v>
      </c>
      <c r="H192" s="32" t="s">
        <v>20</v>
      </c>
      <c r="I192" s="37">
        <v>15</v>
      </c>
      <c r="J192" s="37">
        <v>13200</v>
      </c>
      <c r="K192" s="37" t="s">
        <v>25</v>
      </c>
      <c r="L192" s="37" t="s">
        <v>1581</v>
      </c>
      <c r="M192" s="37" t="s">
        <v>272</v>
      </c>
      <c r="N192" s="234">
        <v>13</v>
      </c>
      <c r="O192" s="235">
        <v>42462</v>
      </c>
      <c r="P192" s="236">
        <v>42478</v>
      </c>
      <c r="Q192" s="99">
        <v>42437</v>
      </c>
      <c r="R192" s="94">
        <v>42437</v>
      </c>
      <c r="S192" s="9">
        <v>42462</v>
      </c>
      <c r="T192" s="9" t="s">
        <v>153</v>
      </c>
      <c r="U192" s="9" t="s">
        <v>3605</v>
      </c>
      <c r="V192" s="9" t="s">
        <v>153</v>
      </c>
      <c r="W192" s="9" t="s">
        <v>153</v>
      </c>
      <c r="X192" s="9" t="s">
        <v>153</v>
      </c>
      <c r="Y192" s="9" t="s">
        <v>153</v>
      </c>
      <c r="Z192" s="9" t="s">
        <v>153</v>
      </c>
      <c r="AA192" s="9" t="s">
        <v>153</v>
      </c>
      <c r="AB192" s="9" t="s">
        <v>153</v>
      </c>
      <c r="AC192" s="9">
        <v>42481</v>
      </c>
      <c r="AD192" s="9">
        <v>42481</v>
      </c>
      <c r="AE192" s="9">
        <v>42487</v>
      </c>
      <c r="AF192" s="7">
        <f>IFERROR(INDEX('[2]2016'!$AP$2:$AP$7720,MATCH(F192,'[2]2016'!$A$2:$A$7720,0)),"")</f>
        <v>42528</v>
      </c>
      <c r="AG192" s="23" t="s">
        <v>4529</v>
      </c>
      <c r="AH192" s="450" t="s">
        <v>4520</v>
      </c>
      <c r="AI192" s="23" t="s">
        <v>4521</v>
      </c>
      <c r="AJ192" s="32" t="s">
        <v>20</v>
      </c>
      <c r="AK192" s="23" t="s">
        <v>4522</v>
      </c>
      <c r="AL192" s="23" t="s">
        <v>42</v>
      </c>
      <c r="AM192" s="10" t="s">
        <v>42</v>
      </c>
      <c r="AN192" s="246" t="s">
        <v>272</v>
      </c>
      <c r="AO192" t="str">
        <f>IFERROR(INDEX([1]DATOS!$L$452:$L$45500,MATCH(F192,[1]DATOS!$F$452:$F$9810,0)),"")</f>
        <v/>
      </c>
    </row>
    <row r="193" spans="1:41" ht="15" customHeight="1" x14ac:dyDescent="0.25">
      <c r="A193" s="17" t="s">
        <v>6145</v>
      </c>
      <c r="B193" s="15" t="str">
        <f>IFERROR(INDEX([1]DATOS!$N$452:$N$45500,MATCH(F193,[1]DATOS!$F$452:$F$9810,0)),"")</f>
        <v/>
      </c>
      <c r="C193" s="322" t="s">
        <v>6397</v>
      </c>
      <c r="D193" s="37" t="s">
        <v>5073</v>
      </c>
      <c r="E193" s="201" t="s">
        <v>359</v>
      </c>
      <c r="F193" s="391">
        <v>1890316</v>
      </c>
      <c r="G193" s="225">
        <v>400</v>
      </c>
      <c r="H193" s="32" t="s">
        <v>20</v>
      </c>
      <c r="I193" s="37">
        <v>15</v>
      </c>
      <c r="J193" s="37">
        <v>13200</v>
      </c>
      <c r="K193" s="37" t="s">
        <v>25</v>
      </c>
      <c r="L193" s="37" t="s">
        <v>1581</v>
      </c>
      <c r="M193" s="37" t="s">
        <v>272</v>
      </c>
      <c r="N193" s="234">
        <v>13</v>
      </c>
      <c r="O193" s="235">
        <v>42462</v>
      </c>
      <c r="P193" s="236">
        <v>42478</v>
      </c>
      <c r="Q193" s="99">
        <v>42437</v>
      </c>
      <c r="R193" s="94">
        <v>42437</v>
      </c>
      <c r="S193" s="9">
        <v>42465</v>
      </c>
      <c r="T193" s="9" t="s">
        <v>153</v>
      </c>
      <c r="U193" s="9" t="s">
        <v>3605</v>
      </c>
      <c r="V193" s="9" t="s">
        <v>153</v>
      </c>
      <c r="W193" s="9" t="s">
        <v>153</v>
      </c>
      <c r="X193" s="9" t="s">
        <v>153</v>
      </c>
      <c r="Y193" s="9" t="s">
        <v>153</v>
      </c>
      <c r="Z193" s="9" t="s">
        <v>153</v>
      </c>
      <c r="AA193" s="9" t="s">
        <v>153</v>
      </c>
      <c r="AB193" s="9" t="s">
        <v>153</v>
      </c>
      <c r="AC193" s="9">
        <v>42482</v>
      </c>
      <c r="AD193" s="9">
        <v>42482</v>
      </c>
      <c r="AE193" s="9">
        <v>42487</v>
      </c>
      <c r="AF193" s="7">
        <f>IFERROR(INDEX('[2]2016'!$AP$2:$AP$7720,MATCH(F193,'[2]2016'!$A$2:$A$7720,0)),"")</f>
        <v>42528</v>
      </c>
      <c r="AG193" s="23" t="s">
        <v>4529</v>
      </c>
      <c r="AH193" s="450" t="s">
        <v>4520</v>
      </c>
      <c r="AI193" s="23" t="s">
        <v>4521</v>
      </c>
      <c r="AJ193" s="32" t="s">
        <v>20</v>
      </c>
      <c r="AK193" s="23" t="s">
        <v>4522</v>
      </c>
      <c r="AL193" s="23" t="s">
        <v>42</v>
      </c>
      <c r="AM193" s="10" t="s">
        <v>42</v>
      </c>
      <c r="AN193" s="246" t="s">
        <v>272</v>
      </c>
      <c r="AO193" t="str">
        <f>IFERROR(INDEX([1]DATOS!$L$452:$L$45500,MATCH(F193,[1]DATOS!$F$452:$F$9810,0)),"")</f>
        <v/>
      </c>
    </row>
    <row r="194" spans="1:41" ht="15" customHeight="1" x14ac:dyDescent="0.25">
      <c r="A194" s="15" t="s">
        <v>1548</v>
      </c>
      <c r="B194" s="15" t="str">
        <f>IFERROR(INDEX([1]DATOS!$N$452:$N$45500,MATCH(F194,[1]DATOS!$F$452:$F$9810,0)),"")</f>
        <v/>
      </c>
      <c r="C194" s="322" t="s">
        <v>6397</v>
      </c>
      <c r="D194" s="37" t="s">
        <v>5073</v>
      </c>
      <c r="E194" s="201" t="s">
        <v>360</v>
      </c>
      <c r="F194" s="391">
        <v>1900316</v>
      </c>
      <c r="G194" s="225">
        <v>225</v>
      </c>
      <c r="H194" s="32" t="s">
        <v>20</v>
      </c>
      <c r="I194" s="37">
        <v>15</v>
      </c>
      <c r="J194" s="37">
        <v>13200</v>
      </c>
      <c r="K194" s="37" t="s">
        <v>25</v>
      </c>
      <c r="L194" s="37" t="s">
        <v>6425</v>
      </c>
      <c r="M194" s="37" t="s">
        <v>272</v>
      </c>
      <c r="N194" s="234">
        <v>13</v>
      </c>
      <c r="O194" s="235">
        <v>42462</v>
      </c>
      <c r="P194" s="236">
        <f>O194</f>
        <v>42462</v>
      </c>
      <c r="Q194" s="99">
        <v>42437</v>
      </c>
      <c r="R194" s="94" t="s">
        <v>42</v>
      </c>
      <c r="S194" s="9" t="s">
        <v>42</v>
      </c>
      <c r="T194" s="9" t="s">
        <v>42</v>
      </c>
      <c r="U194" s="9" t="s">
        <v>3605</v>
      </c>
      <c r="V194" s="9" t="s">
        <v>153</v>
      </c>
      <c r="W194" s="9" t="s">
        <v>153</v>
      </c>
      <c r="X194" s="9" t="s">
        <v>153</v>
      </c>
      <c r="Y194" s="9" t="s">
        <v>153</v>
      </c>
      <c r="Z194" s="9" t="s">
        <v>42</v>
      </c>
      <c r="AA194" s="9" t="s">
        <v>42</v>
      </c>
      <c r="AB194" s="9" t="s">
        <v>42</v>
      </c>
      <c r="AC194" s="9" t="s">
        <v>42</v>
      </c>
      <c r="AD194" s="9" t="s">
        <v>42</v>
      </c>
      <c r="AE194" s="9">
        <v>42447</v>
      </c>
      <c r="AF194" s="7">
        <f>IFERROR(INDEX('[2]2016'!$AP$2:$AP$7720,MATCH(F194,'[2]2016'!$A$2:$A$7720,0)),"")</f>
        <v>42447</v>
      </c>
      <c r="AG194" s="23" t="s">
        <v>4529</v>
      </c>
      <c r="AH194" s="450" t="s">
        <v>4520</v>
      </c>
      <c r="AI194" s="23" t="s">
        <v>4521</v>
      </c>
      <c r="AJ194" s="32" t="s">
        <v>20</v>
      </c>
      <c r="AK194" s="23" t="s">
        <v>4522</v>
      </c>
      <c r="AL194" s="23" t="s">
        <v>42</v>
      </c>
      <c r="AM194" s="10" t="s">
        <v>42</v>
      </c>
      <c r="AN194" s="246" t="s">
        <v>6426</v>
      </c>
      <c r="AO194" t="str">
        <f>IFERROR(INDEX([1]DATOS!$L$452:$L$45500,MATCH(F194,[1]DATOS!$F$452:$F$9810,0)),"")</f>
        <v/>
      </c>
    </row>
    <row r="195" spans="1:41" ht="15" customHeight="1" x14ac:dyDescent="0.25">
      <c r="A195" s="17" t="s">
        <v>2962</v>
      </c>
      <c r="B195" s="15" t="str">
        <f>IFERROR(INDEX([1]DATOS!$N$452:$N$45500,MATCH(F195,[1]DATOS!$F$452:$F$9810,0)),"")</f>
        <v/>
      </c>
      <c r="C195" s="322" t="s">
        <v>7716</v>
      </c>
      <c r="D195" s="37" t="s">
        <v>7698</v>
      </c>
      <c r="E195" s="201" t="s">
        <v>359</v>
      </c>
      <c r="F195" s="391">
        <v>1910316</v>
      </c>
      <c r="G195" s="225">
        <v>225</v>
      </c>
      <c r="H195" s="32" t="s">
        <v>7</v>
      </c>
      <c r="I195" s="37">
        <v>15</v>
      </c>
      <c r="J195" s="37">
        <v>11400</v>
      </c>
      <c r="K195" s="37" t="s">
        <v>25</v>
      </c>
      <c r="L195" s="37" t="s">
        <v>6318</v>
      </c>
      <c r="M195" s="37" t="s">
        <v>272</v>
      </c>
      <c r="N195" s="234">
        <v>13</v>
      </c>
      <c r="O195" s="235">
        <v>42462</v>
      </c>
      <c r="P195" s="236">
        <v>42482</v>
      </c>
      <c r="Q195" s="99">
        <v>42436</v>
      </c>
      <c r="R195" s="94">
        <v>42436</v>
      </c>
      <c r="S195" s="9">
        <v>42473</v>
      </c>
      <c r="T195" s="9" t="s">
        <v>153</v>
      </c>
      <c r="U195" s="9" t="s">
        <v>3358</v>
      </c>
      <c r="V195" s="9" t="s">
        <v>153</v>
      </c>
      <c r="W195" s="9" t="s">
        <v>153</v>
      </c>
      <c r="X195" s="9" t="s">
        <v>153</v>
      </c>
      <c r="Y195" s="9" t="s">
        <v>153</v>
      </c>
      <c r="Z195" s="9">
        <v>42475</v>
      </c>
      <c r="AA195" s="9">
        <v>42478</v>
      </c>
      <c r="AB195" s="9" t="s">
        <v>153</v>
      </c>
      <c r="AC195" s="9" t="s">
        <v>42</v>
      </c>
      <c r="AD195" s="9" t="s">
        <v>42</v>
      </c>
      <c r="AE195" s="9">
        <v>42481</v>
      </c>
      <c r="AF195" s="7">
        <f>IFERROR(INDEX('[2]2016'!$AP$2:$AP$7720,MATCH(F195,'[2]2016'!$A$2:$A$7720,0)),"")</f>
        <v>42675</v>
      </c>
      <c r="AG195" s="23" t="s">
        <v>4529</v>
      </c>
      <c r="AH195" s="450" t="s">
        <v>4520</v>
      </c>
      <c r="AI195" s="23" t="s">
        <v>4521</v>
      </c>
      <c r="AJ195" s="32" t="s">
        <v>50</v>
      </c>
      <c r="AK195" s="23" t="s">
        <v>4522</v>
      </c>
      <c r="AL195" s="23" t="s">
        <v>42</v>
      </c>
      <c r="AM195" s="10" t="s">
        <v>42</v>
      </c>
      <c r="AN195" s="246" t="s">
        <v>42</v>
      </c>
      <c r="AO195" t="str">
        <f>IFERROR(INDEX([1]DATOS!$L$452:$L$45500,MATCH(F195,[1]DATOS!$F$452:$F$9810,0)),"")</f>
        <v/>
      </c>
    </row>
    <row r="196" spans="1:41" ht="15" customHeight="1" x14ac:dyDescent="0.25">
      <c r="A196" s="17" t="s">
        <v>4873</v>
      </c>
      <c r="B196" s="15" t="str">
        <f>IFERROR(INDEX([1]DATOS!$N$452:$N$45500,MATCH(F196,[1]DATOS!$F$452:$F$9810,0)),"")</f>
        <v/>
      </c>
      <c r="C196" s="322">
        <v>148</v>
      </c>
      <c r="D196" s="17" t="s">
        <v>6840</v>
      </c>
      <c r="E196" s="201" t="s">
        <v>359</v>
      </c>
      <c r="F196" s="391">
        <v>1920316</v>
      </c>
      <c r="G196" s="225">
        <v>225</v>
      </c>
      <c r="H196" s="32" t="s">
        <v>2</v>
      </c>
      <c r="I196" s="37">
        <v>15</v>
      </c>
      <c r="J196" s="37">
        <v>13200</v>
      </c>
      <c r="K196" s="37" t="s">
        <v>25</v>
      </c>
      <c r="L196" s="37" t="s">
        <v>1581</v>
      </c>
      <c r="M196" s="37" t="s">
        <v>5196</v>
      </c>
      <c r="N196" s="234">
        <v>11</v>
      </c>
      <c r="O196" s="235">
        <v>42448</v>
      </c>
      <c r="P196" s="236">
        <v>42461</v>
      </c>
      <c r="Q196" s="99">
        <v>42436</v>
      </c>
      <c r="R196" s="94">
        <v>42436</v>
      </c>
      <c r="S196" s="9">
        <v>42444</v>
      </c>
      <c r="T196" s="9" t="s">
        <v>153</v>
      </c>
      <c r="U196" s="9" t="s">
        <v>3605</v>
      </c>
      <c r="V196" s="9" t="s">
        <v>153</v>
      </c>
      <c r="W196" s="9" t="s">
        <v>153</v>
      </c>
      <c r="X196" s="9" t="s">
        <v>153</v>
      </c>
      <c r="Y196" s="9" t="s">
        <v>153</v>
      </c>
      <c r="Z196" s="9" t="s">
        <v>153</v>
      </c>
      <c r="AA196" s="9" t="s">
        <v>153</v>
      </c>
      <c r="AB196" s="9" t="s">
        <v>153</v>
      </c>
      <c r="AC196" s="9">
        <v>42458</v>
      </c>
      <c r="AD196" s="9">
        <v>42458</v>
      </c>
      <c r="AE196" s="9">
        <v>42459</v>
      </c>
      <c r="AF196" s="7">
        <f>IFERROR(INDEX('[2]2016'!$AP$2:$AP$7720,MATCH(F196,'[2]2016'!$A$2:$A$7720,0)),"")</f>
        <v>42459</v>
      </c>
      <c r="AG196" s="23" t="s">
        <v>4519</v>
      </c>
      <c r="AH196" s="450" t="s">
        <v>4520</v>
      </c>
      <c r="AI196" s="23" t="s">
        <v>4521</v>
      </c>
      <c r="AJ196" s="32" t="s">
        <v>2</v>
      </c>
      <c r="AK196" s="23" t="s">
        <v>4522</v>
      </c>
      <c r="AL196" s="23" t="s">
        <v>42</v>
      </c>
      <c r="AM196" s="10" t="s">
        <v>42</v>
      </c>
      <c r="AN196" s="246" t="s">
        <v>5196</v>
      </c>
      <c r="AO196" t="str">
        <f>IFERROR(INDEX([1]DATOS!$L$452:$L$45500,MATCH(F196,[1]DATOS!$F$452:$F$9810,0)),"")</f>
        <v/>
      </c>
    </row>
    <row r="197" spans="1:41" ht="15" customHeight="1" x14ac:dyDescent="0.25">
      <c r="A197" s="17" t="s">
        <v>3570</v>
      </c>
      <c r="B197" s="15" t="s">
        <v>42</v>
      </c>
      <c r="C197" s="323">
        <v>150</v>
      </c>
      <c r="D197" s="37" t="s">
        <v>4271</v>
      </c>
      <c r="E197" s="201" t="s">
        <v>359</v>
      </c>
      <c r="F197" s="391">
        <v>1930316</v>
      </c>
      <c r="G197" s="225">
        <v>112.5</v>
      </c>
      <c r="H197" s="32" t="s">
        <v>50</v>
      </c>
      <c r="I197" s="37">
        <v>15</v>
      </c>
      <c r="J197" s="37">
        <v>13200</v>
      </c>
      <c r="K197" s="37" t="s">
        <v>3</v>
      </c>
      <c r="L197" s="37" t="s">
        <v>6318</v>
      </c>
      <c r="M197" s="37" t="s">
        <v>42</v>
      </c>
      <c r="N197" s="234">
        <v>14</v>
      </c>
      <c r="O197" s="235">
        <v>42467</v>
      </c>
      <c r="P197" s="236">
        <v>42475</v>
      </c>
      <c r="Q197" s="99">
        <v>42439</v>
      </c>
      <c r="R197" s="94">
        <v>42439</v>
      </c>
      <c r="S197" s="9">
        <v>42475</v>
      </c>
      <c r="T197" s="9" t="s">
        <v>153</v>
      </c>
      <c r="U197" s="9" t="s">
        <v>3358</v>
      </c>
      <c r="V197" s="9" t="s">
        <v>153</v>
      </c>
      <c r="W197" s="9" t="s">
        <v>153</v>
      </c>
      <c r="X197" s="9" t="s">
        <v>153</v>
      </c>
      <c r="Y197" s="9" t="s">
        <v>153</v>
      </c>
      <c r="Z197" s="9">
        <v>42476</v>
      </c>
      <c r="AA197" s="9">
        <v>42478</v>
      </c>
      <c r="AB197" s="9" t="s">
        <v>153</v>
      </c>
      <c r="AC197" s="9" t="s">
        <v>42</v>
      </c>
      <c r="AD197" s="9" t="s">
        <v>42</v>
      </c>
      <c r="AE197" s="9">
        <v>42478</v>
      </c>
      <c r="AF197" s="7" t="str">
        <f>IFERROR(INDEX('[2]2016'!$AP$2:$AP$7720,MATCH(F197,'[2]2016'!$A$2:$A$7720,0)),"")</f>
        <v/>
      </c>
      <c r="AG197" s="23" t="s">
        <v>4545</v>
      </c>
      <c r="AH197" s="23" t="s">
        <v>4520</v>
      </c>
      <c r="AI197" s="23" t="s">
        <v>4521</v>
      </c>
      <c r="AJ197" s="23" t="s">
        <v>7</v>
      </c>
      <c r="AK197" s="23" t="s">
        <v>4522</v>
      </c>
      <c r="AL197" s="23" t="s">
        <v>42</v>
      </c>
      <c r="AM197" s="10" t="s">
        <v>42</v>
      </c>
      <c r="AN197" s="246" t="s">
        <v>4546</v>
      </c>
      <c r="AO197" t="str">
        <f>IFERROR(INDEX([1]DATOS!$L$452:$L$45500,MATCH(F197,[1]DATOS!$F$452:$F$9810,0)),"")</f>
        <v/>
      </c>
    </row>
    <row r="198" spans="1:41" ht="15" customHeight="1" x14ac:dyDescent="0.25">
      <c r="A198" s="17" t="s">
        <v>4356</v>
      </c>
      <c r="B198" s="15" t="s">
        <v>42</v>
      </c>
      <c r="C198" s="323">
        <v>151</v>
      </c>
      <c r="D198" s="37" t="s">
        <v>6209</v>
      </c>
      <c r="E198" s="201" t="s">
        <v>359</v>
      </c>
      <c r="F198" s="391">
        <v>1940316</v>
      </c>
      <c r="G198" s="225">
        <v>630</v>
      </c>
      <c r="H198" s="32" t="s">
        <v>20</v>
      </c>
      <c r="I198" s="37">
        <v>15</v>
      </c>
      <c r="J198" s="37">
        <v>11400</v>
      </c>
      <c r="K198" s="37" t="s">
        <v>25</v>
      </c>
      <c r="L198" s="37" t="s">
        <v>1581</v>
      </c>
      <c r="M198" s="37" t="s">
        <v>272</v>
      </c>
      <c r="N198" s="234">
        <v>13</v>
      </c>
      <c r="O198" s="235">
        <v>42457</v>
      </c>
      <c r="P198" s="236">
        <v>42467</v>
      </c>
      <c r="Q198" s="99">
        <v>42439</v>
      </c>
      <c r="R198" s="94">
        <v>42439</v>
      </c>
      <c r="S198" s="9">
        <v>42452</v>
      </c>
      <c r="T198" s="9" t="s">
        <v>153</v>
      </c>
      <c r="U198" s="9" t="s">
        <v>3605</v>
      </c>
      <c r="V198" s="9" t="s">
        <v>153</v>
      </c>
      <c r="W198" s="9" t="s">
        <v>153</v>
      </c>
      <c r="X198" s="9" t="s">
        <v>153</v>
      </c>
      <c r="Y198" s="9" t="s">
        <v>153</v>
      </c>
      <c r="Z198" s="9">
        <v>42461</v>
      </c>
      <c r="AA198" s="9">
        <v>42462</v>
      </c>
      <c r="AB198" s="9" t="s">
        <v>153</v>
      </c>
      <c r="AC198" s="9">
        <v>42467</v>
      </c>
      <c r="AD198" s="9">
        <v>42467</v>
      </c>
      <c r="AE198" s="9">
        <v>42468</v>
      </c>
      <c r="AF198" s="7">
        <f>IFERROR(INDEX('[2]2016'!$AP$2:$AP$7720,MATCH(F198,'[2]2016'!$A$2:$A$7720,0)),"")</f>
        <v>42471</v>
      </c>
      <c r="AG198" s="23" t="s">
        <v>4529</v>
      </c>
      <c r="AH198" s="23" t="s">
        <v>4520</v>
      </c>
      <c r="AI198" s="7" t="s">
        <v>4543</v>
      </c>
      <c r="AJ198" s="23" t="s">
        <v>20</v>
      </c>
      <c r="AK198" s="23" t="s">
        <v>4522</v>
      </c>
      <c r="AL198" s="23" t="s">
        <v>42</v>
      </c>
      <c r="AM198" s="10" t="s">
        <v>42</v>
      </c>
      <c r="AN198" s="246" t="s">
        <v>272</v>
      </c>
      <c r="AO198" t="str">
        <f>IFERROR(INDEX([1]DATOS!$L$452:$L$45500,MATCH(F198,[1]DATOS!$F$452:$F$9810,0)),"")</f>
        <v/>
      </c>
    </row>
    <row r="199" spans="1:41" ht="15" customHeight="1" x14ac:dyDescent="0.25">
      <c r="A199" s="17" t="s">
        <v>3248</v>
      </c>
      <c r="B199" s="15" t="s">
        <v>42</v>
      </c>
      <c r="C199" s="323">
        <v>153</v>
      </c>
      <c r="D199" s="37" t="s">
        <v>6427</v>
      </c>
      <c r="E199" s="201" t="s">
        <v>359</v>
      </c>
      <c r="F199" s="391">
        <v>1950316</v>
      </c>
      <c r="G199" s="225">
        <v>112.5</v>
      </c>
      <c r="H199" s="32" t="s">
        <v>7</v>
      </c>
      <c r="I199" s="37">
        <v>15</v>
      </c>
      <c r="J199" s="37">
        <v>13200</v>
      </c>
      <c r="K199" s="37" t="s">
        <v>25</v>
      </c>
      <c r="L199" s="37" t="s">
        <v>1581</v>
      </c>
      <c r="M199" s="37" t="s">
        <v>42</v>
      </c>
      <c r="N199" s="234">
        <v>14</v>
      </c>
      <c r="O199" s="235">
        <v>42468</v>
      </c>
      <c r="P199" s="236">
        <v>42485</v>
      </c>
      <c r="Q199" s="99">
        <v>42439</v>
      </c>
      <c r="R199" s="94">
        <v>42439</v>
      </c>
      <c r="S199" s="9">
        <v>42476</v>
      </c>
      <c r="T199" s="9" t="s">
        <v>153</v>
      </c>
      <c r="U199" s="9" t="s">
        <v>3358</v>
      </c>
      <c r="V199" s="9" t="s">
        <v>153</v>
      </c>
      <c r="W199" s="9" t="s">
        <v>153</v>
      </c>
      <c r="X199" s="9" t="s">
        <v>153</v>
      </c>
      <c r="Y199" s="9" t="s">
        <v>153</v>
      </c>
      <c r="Z199" s="9">
        <v>42479</v>
      </c>
      <c r="AA199" s="9">
        <v>42480</v>
      </c>
      <c r="AB199" s="9" t="s">
        <v>153</v>
      </c>
      <c r="AC199" s="9" t="s">
        <v>42</v>
      </c>
      <c r="AD199" s="9" t="s">
        <v>42</v>
      </c>
      <c r="AE199" s="9">
        <v>42486</v>
      </c>
      <c r="AF199" s="7">
        <f>IFERROR(INDEX('[2]2016'!$AP$2:$AP$7720,MATCH(F199,'[2]2016'!$A$2:$A$7720,0)),"")</f>
        <v>42503</v>
      </c>
      <c r="AG199" s="23" t="s">
        <v>4927</v>
      </c>
      <c r="AH199" s="23" t="s">
        <v>4520</v>
      </c>
      <c r="AI199" s="23" t="s">
        <v>4521</v>
      </c>
      <c r="AJ199" s="23" t="s">
        <v>7</v>
      </c>
      <c r="AK199" s="23" t="s">
        <v>4522</v>
      </c>
      <c r="AL199" s="23" t="s">
        <v>42</v>
      </c>
      <c r="AM199" s="10" t="s">
        <v>42</v>
      </c>
      <c r="AN199" s="246" t="s">
        <v>42</v>
      </c>
      <c r="AO199" t="str">
        <f>IFERROR(INDEX([1]DATOS!$L$452:$L$45500,MATCH(F199,[1]DATOS!$F$452:$F$9810,0)),"")</f>
        <v/>
      </c>
    </row>
    <row r="200" spans="1:41" ht="15" customHeight="1" x14ac:dyDescent="0.25">
      <c r="A200" s="17" t="s">
        <v>2585</v>
      </c>
      <c r="B200" s="15" t="s">
        <v>42</v>
      </c>
      <c r="C200" s="323">
        <v>156</v>
      </c>
      <c r="D200" s="37" t="s">
        <v>5970</v>
      </c>
      <c r="E200" s="201" t="s">
        <v>359</v>
      </c>
      <c r="F200" s="391">
        <v>1960316</v>
      </c>
      <c r="G200" s="225">
        <v>150</v>
      </c>
      <c r="H200" s="32" t="s">
        <v>7</v>
      </c>
      <c r="I200" s="37">
        <v>15</v>
      </c>
      <c r="J200" s="37">
        <v>11400</v>
      </c>
      <c r="K200" s="37" t="s">
        <v>25</v>
      </c>
      <c r="L200" s="37" t="s">
        <v>1581</v>
      </c>
      <c r="M200" s="37" t="s">
        <v>42</v>
      </c>
      <c r="N200" s="234">
        <v>13</v>
      </c>
      <c r="O200" s="235">
        <v>42459</v>
      </c>
      <c r="P200" s="236">
        <v>42471</v>
      </c>
      <c r="Q200" s="99">
        <v>42443</v>
      </c>
      <c r="R200" s="94">
        <v>42439</v>
      </c>
      <c r="S200" s="9">
        <v>42468</v>
      </c>
      <c r="T200" s="9" t="s">
        <v>153</v>
      </c>
      <c r="U200" s="9" t="s">
        <v>3358</v>
      </c>
      <c r="V200" s="9" t="s">
        <v>153</v>
      </c>
      <c r="W200" s="9" t="s">
        <v>153</v>
      </c>
      <c r="X200" s="9" t="s">
        <v>153</v>
      </c>
      <c r="Y200" s="9" t="s">
        <v>153</v>
      </c>
      <c r="Z200" s="9">
        <v>42468</v>
      </c>
      <c r="AA200" s="9">
        <v>42471</v>
      </c>
      <c r="AB200" s="9" t="s">
        <v>153</v>
      </c>
      <c r="AC200" s="9" t="s">
        <v>42</v>
      </c>
      <c r="AD200" s="9" t="s">
        <v>42</v>
      </c>
      <c r="AE200" s="9">
        <v>42473</v>
      </c>
      <c r="AF200" s="7">
        <f>IFERROR(INDEX('[2]2016'!$AP$2:$AP$7720,MATCH(F200,'[2]2016'!$A$2:$A$7720,0)),"")</f>
        <v>42474</v>
      </c>
      <c r="AG200" s="23" t="s">
        <v>4529</v>
      </c>
      <c r="AH200" s="23" t="s">
        <v>4520</v>
      </c>
      <c r="AI200" s="23" t="s">
        <v>4521</v>
      </c>
      <c r="AJ200" s="23" t="s">
        <v>7</v>
      </c>
      <c r="AK200" s="23" t="s">
        <v>4522</v>
      </c>
      <c r="AL200" s="23" t="s">
        <v>42</v>
      </c>
      <c r="AM200" s="10" t="s">
        <v>42</v>
      </c>
      <c r="AN200" s="246" t="s">
        <v>42</v>
      </c>
      <c r="AO200" t="str">
        <f>IFERROR(INDEX([1]DATOS!$L$452:$L$45500,MATCH(F200,[1]DATOS!$F$452:$F$9810,0)),"")</f>
        <v/>
      </c>
    </row>
    <row r="201" spans="1:41" ht="15" customHeight="1" x14ac:dyDescent="0.25">
      <c r="A201" s="17" t="s">
        <v>2870</v>
      </c>
      <c r="B201" s="15" t="s">
        <v>42</v>
      </c>
      <c r="C201" s="323">
        <v>149</v>
      </c>
      <c r="D201" s="37" t="s">
        <v>6433</v>
      </c>
      <c r="E201" s="201" t="s">
        <v>359</v>
      </c>
      <c r="F201" s="391">
        <v>1970316</v>
      </c>
      <c r="G201" s="225">
        <v>112.5</v>
      </c>
      <c r="H201" s="32" t="s">
        <v>7</v>
      </c>
      <c r="I201" s="37">
        <v>15</v>
      </c>
      <c r="J201" s="37">
        <v>11400</v>
      </c>
      <c r="K201" s="37" t="s">
        <v>25</v>
      </c>
      <c r="L201" s="37" t="s">
        <v>1581</v>
      </c>
      <c r="M201" s="37" t="s">
        <v>42</v>
      </c>
      <c r="N201" s="234">
        <v>14</v>
      </c>
      <c r="O201" s="235">
        <v>42469</v>
      </c>
      <c r="P201" s="236">
        <v>42478</v>
      </c>
      <c r="Q201" s="99">
        <v>42443</v>
      </c>
      <c r="R201" s="94">
        <v>42439</v>
      </c>
      <c r="S201" s="9">
        <v>42471</v>
      </c>
      <c r="T201" s="9" t="s">
        <v>153</v>
      </c>
      <c r="U201" s="9" t="s">
        <v>3358</v>
      </c>
      <c r="V201" s="9" t="s">
        <v>153</v>
      </c>
      <c r="W201" s="9" t="s">
        <v>153</v>
      </c>
      <c r="X201" s="9" t="s">
        <v>153</v>
      </c>
      <c r="Y201" s="9" t="s">
        <v>153</v>
      </c>
      <c r="Z201" s="9">
        <v>42471</v>
      </c>
      <c r="AA201" s="9">
        <v>42472</v>
      </c>
      <c r="AB201" s="9" t="s">
        <v>153</v>
      </c>
      <c r="AC201" s="9" t="s">
        <v>42</v>
      </c>
      <c r="AD201" s="9" t="s">
        <v>42</v>
      </c>
      <c r="AE201" s="9">
        <v>42479</v>
      </c>
      <c r="AF201" s="7">
        <f>IFERROR(INDEX('[2]2016'!$AP$2:$AP$7720,MATCH(F201,'[2]2016'!$A$2:$A$7720,0)),"")</f>
        <v>42481</v>
      </c>
      <c r="AG201" s="23" t="s">
        <v>4529</v>
      </c>
      <c r="AH201" s="23" t="s">
        <v>4520</v>
      </c>
      <c r="AI201" s="7" t="s">
        <v>4543</v>
      </c>
      <c r="AJ201" s="23" t="s">
        <v>7</v>
      </c>
      <c r="AK201" s="23" t="s">
        <v>4522</v>
      </c>
      <c r="AL201" s="23" t="s">
        <v>42</v>
      </c>
      <c r="AM201" s="10" t="s">
        <v>42</v>
      </c>
      <c r="AN201" s="246" t="s">
        <v>42</v>
      </c>
      <c r="AO201" t="str">
        <f>IFERROR(INDEX([1]DATOS!$L$452:$L$45500,MATCH(F201,[1]DATOS!$F$452:$F$9810,0)),"")</f>
        <v/>
      </c>
    </row>
    <row r="202" spans="1:41" ht="15" customHeight="1" x14ac:dyDescent="0.25">
      <c r="A202" s="17" t="s">
        <v>6739</v>
      </c>
      <c r="B202" s="15" t="s">
        <v>42</v>
      </c>
      <c r="C202" s="323">
        <v>2</v>
      </c>
      <c r="D202" s="37" t="s">
        <v>5412</v>
      </c>
      <c r="E202" s="201" t="s">
        <v>359</v>
      </c>
      <c r="F202" s="391">
        <v>1980316</v>
      </c>
      <c r="G202" s="225">
        <v>500</v>
      </c>
      <c r="H202" s="32" t="s">
        <v>511</v>
      </c>
      <c r="I202" s="37">
        <v>15</v>
      </c>
      <c r="J202" s="37">
        <v>13200</v>
      </c>
      <c r="K202" s="37" t="s">
        <v>25</v>
      </c>
      <c r="L202" s="37" t="s">
        <v>514</v>
      </c>
      <c r="M202" s="37" t="s">
        <v>272</v>
      </c>
      <c r="N202" s="234">
        <v>24</v>
      </c>
      <c r="O202" s="235">
        <v>42539</v>
      </c>
      <c r="P202" s="236">
        <f>O202</f>
        <v>42539</v>
      </c>
      <c r="Q202" s="99">
        <v>42500</v>
      </c>
      <c r="R202" s="94">
        <v>42501</v>
      </c>
      <c r="S202" s="7">
        <v>42536</v>
      </c>
      <c r="T202" s="409" t="s">
        <v>153</v>
      </c>
      <c r="U202" s="7" t="s">
        <v>3358</v>
      </c>
      <c r="V202" s="9" t="s">
        <v>153</v>
      </c>
      <c r="W202" s="9" t="s">
        <v>153</v>
      </c>
      <c r="X202" s="9" t="s">
        <v>153</v>
      </c>
      <c r="Y202" s="9" t="s">
        <v>153</v>
      </c>
      <c r="Z202" s="7">
        <v>42536</v>
      </c>
      <c r="AA202" s="415">
        <v>42537</v>
      </c>
      <c r="AB202" s="7" t="s">
        <v>153</v>
      </c>
      <c r="AC202" s="7" t="s">
        <v>42</v>
      </c>
      <c r="AD202" s="7" t="s">
        <v>42</v>
      </c>
      <c r="AE202" s="7">
        <v>42538</v>
      </c>
      <c r="AF202" s="7">
        <f>IFERROR(INDEX('[2]2016'!$AP$2:$AP$7720,MATCH(F202,'[2]2016'!$A$2:$A$7720,0)),"")</f>
        <v>42606</v>
      </c>
      <c r="AG202" s="23" t="s">
        <v>4595</v>
      </c>
      <c r="AH202" s="23" t="s">
        <v>4520</v>
      </c>
      <c r="AI202" s="7" t="s">
        <v>4543</v>
      </c>
      <c r="AJ202" s="23" t="s">
        <v>511</v>
      </c>
      <c r="AK202" s="23" t="s">
        <v>4522</v>
      </c>
      <c r="AL202" s="23" t="s">
        <v>42</v>
      </c>
      <c r="AM202" s="10" t="s">
        <v>42</v>
      </c>
      <c r="AN202" s="246" t="s">
        <v>272</v>
      </c>
      <c r="AO202">
        <f>IFERROR(INDEX([1]DATOS!$L$452:$L$45500,MATCH(F202,[1]DATOS!$F$452:$F$9810,0)),"")</f>
        <v>0</v>
      </c>
    </row>
    <row r="203" spans="1:41" ht="15" customHeight="1" x14ac:dyDescent="0.25">
      <c r="A203" s="17" t="s">
        <v>6461</v>
      </c>
      <c r="B203" s="15" t="s">
        <v>42</v>
      </c>
      <c r="C203" s="323">
        <v>2</v>
      </c>
      <c r="D203" s="37" t="s">
        <v>5412</v>
      </c>
      <c r="E203" s="201" t="s">
        <v>359</v>
      </c>
      <c r="F203" s="391">
        <v>1990316</v>
      </c>
      <c r="G203" s="225">
        <v>300</v>
      </c>
      <c r="H203" s="32" t="s">
        <v>7</v>
      </c>
      <c r="I203" s="37">
        <v>1.1000000000000001</v>
      </c>
      <c r="J203" s="37">
        <v>480</v>
      </c>
      <c r="K203" s="37" t="s">
        <v>25</v>
      </c>
      <c r="L203" s="37" t="s">
        <v>1581</v>
      </c>
      <c r="M203" s="37" t="s">
        <v>42</v>
      </c>
      <c r="N203" s="234">
        <v>16</v>
      </c>
      <c r="O203" s="235">
        <v>42479</v>
      </c>
      <c r="P203" s="236">
        <v>42482</v>
      </c>
      <c r="Q203" s="99">
        <v>42444</v>
      </c>
      <c r="R203" s="94">
        <v>42445</v>
      </c>
      <c r="S203" s="9">
        <v>42460</v>
      </c>
      <c r="T203" s="9" t="s">
        <v>153</v>
      </c>
      <c r="U203" s="9" t="s">
        <v>3605</v>
      </c>
      <c r="V203" s="9" t="s">
        <v>153</v>
      </c>
      <c r="W203" s="9" t="s">
        <v>153</v>
      </c>
      <c r="X203" s="9" t="s">
        <v>153</v>
      </c>
      <c r="Y203" s="9" t="s">
        <v>153</v>
      </c>
      <c r="Z203" s="9" t="s">
        <v>153</v>
      </c>
      <c r="AA203" s="9">
        <v>42481</v>
      </c>
      <c r="AB203" s="9" t="s">
        <v>153</v>
      </c>
      <c r="AC203" s="9" t="s">
        <v>42</v>
      </c>
      <c r="AD203" s="9" t="s">
        <v>42</v>
      </c>
      <c r="AE203" s="9">
        <v>42485</v>
      </c>
      <c r="AF203" s="7">
        <f>IFERROR(INDEX('[2]2016'!$AP$2:$AP$7720,MATCH(F203,'[2]2016'!$A$2:$A$7720,0)),"")</f>
        <v>42579</v>
      </c>
      <c r="AG203" s="23" t="s">
        <v>4595</v>
      </c>
      <c r="AH203" s="23" t="s">
        <v>4520</v>
      </c>
      <c r="AI203" s="7" t="s">
        <v>4543</v>
      </c>
      <c r="AJ203" s="23" t="s">
        <v>50</v>
      </c>
      <c r="AK203" s="23" t="s">
        <v>4522</v>
      </c>
      <c r="AL203" s="23" t="s">
        <v>42</v>
      </c>
      <c r="AM203" s="10" t="s">
        <v>42</v>
      </c>
      <c r="AN203" s="246" t="s">
        <v>42</v>
      </c>
      <c r="AO203" t="str">
        <f>IFERROR(INDEX([1]DATOS!$L$452:$L$45500,MATCH(F203,[1]DATOS!$F$452:$F$9810,0)),"")</f>
        <v/>
      </c>
    </row>
    <row r="204" spans="1:41" ht="15" customHeight="1" x14ac:dyDescent="0.25">
      <c r="A204" s="17" t="s">
        <v>6025</v>
      </c>
      <c r="B204" s="15" t="s">
        <v>42</v>
      </c>
      <c r="C204" s="323">
        <v>2</v>
      </c>
      <c r="D204" s="37" t="s">
        <v>5412</v>
      </c>
      <c r="E204" s="201" t="s">
        <v>359</v>
      </c>
      <c r="F204" s="391">
        <v>2000316</v>
      </c>
      <c r="G204" s="225">
        <v>500</v>
      </c>
      <c r="H204" s="32" t="s">
        <v>7</v>
      </c>
      <c r="I204" s="37">
        <v>1.1000000000000001</v>
      </c>
      <c r="J204" s="37">
        <v>480</v>
      </c>
      <c r="K204" s="37" t="s">
        <v>25</v>
      </c>
      <c r="L204" s="37" t="s">
        <v>1581</v>
      </c>
      <c r="M204" s="37" t="s">
        <v>42</v>
      </c>
      <c r="N204" s="234">
        <v>16</v>
      </c>
      <c r="O204" s="235">
        <v>42479</v>
      </c>
      <c r="P204" s="236">
        <v>42482</v>
      </c>
      <c r="Q204" s="99">
        <v>42440</v>
      </c>
      <c r="R204" s="94">
        <v>42440</v>
      </c>
      <c r="S204" s="9">
        <v>42462</v>
      </c>
      <c r="T204" s="9" t="s">
        <v>153</v>
      </c>
      <c r="U204" s="9" t="s">
        <v>3605</v>
      </c>
      <c r="V204" s="9" t="s">
        <v>153</v>
      </c>
      <c r="W204" s="9" t="s">
        <v>153</v>
      </c>
      <c r="X204" s="9" t="s">
        <v>153</v>
      </c>
      <c r="Y204" s="9" t="s">
        <v>153</v>
      </c>
      <c r="Z204" s="9">
        <v>42479</v>
      </c>
      <c r="AA204" s="9">
        <v>42479</v>
      </c>
      <c r="AB204" s="9" t="s">
        <v>153</v>
      </c>
      <c r="AC204" s="9" t="s">
        <v>42</v>
      </c>
      <c r="AD204" s="9" t="s">
        <v>42</v>
      </c>
      <c r="AE204" s="9">
        <v>42485</v>
      </c>
      <c r="AF204" s="7">
        <f>IFERROR(INDEX('[2]2016'!$AP$2:$AP$7720,MATCH(F204,'[2]2016'!$A$2:$A$7720,0)),"")</f>
        <v>42579</v>
      </c>
      <c r="AG204" s="23" t="s">
        <v>4595</v>
      </c>
      <c r="AH204" s="23" t="s">
        <v>4520</v>
      </c>
      <c r="AI204" s="7" t="s">
        <v>4543</v>
      </c>
      <c r="AJ204" s="23" t="s">
        <v>50</v>
      </c>
      <c r="AK204" s="23" t="s">
        <v>4522</v>
      </c>
      <c r="AL204" s="23" t="s">
        <v>42</v>
      </c>
      <c r="AM204" s="10" t="s">
        <v>42</v>
      </c>
      <c r="AN204" s="246" t="s">
        <v>42</v>
      </c>
      <c r="AO204" t="str">
        <f>IFERROR(INDEX([1]DATOS!$L$452:$L$45500,MATCH(F204,[1]DATOS!$F$452:$F$9810,0)),"")</f>
        <v/>
      </c>
    </row>
    <row r="205" spans="1:41" ht="15" customHeight="1" x14ac:dyDescent="0.25">
      <c r="A205" s="15" t="s">
        <v>306</v>
      </c>
      <c r="B205" s="15" t="s">
        <v>3358</v>
      </c>
      <c r="C205" s="323" t="s">
        <v>6434</v>
      </c>
      <c r="D205" s="37" t="s">
        <v>5935</v>
      </c>
      <c r="E205" s="201" t="s">
        <v>360</v>
      </c>
      <c r="F205" s="391">
        <v>2010316</v>
      </c>
      <c r="G205" s="225">
        <v>150</v>
      </c>
      <c r="H205" s="32" t="s">
        <v>7</v>
      </c>
      <c r="I205" s="37">
        <v>15</v>
      </c>
      <c r="J205" s="37">
        <v>13200</v>
      </c>
      <c r="K205" s="37" t="s">
        <v>3</v>
      </c>
      <c r="L205" s="37" t="s">
        <v>6435</v>
      </c>
      <c r="M205" s="37" t="s">
        <v>42</v>
      </c>
      <c r="N205" s="234" t="s">
        <v>3358</v>
      </c>
      <c r="O205" s="235" t="s">
        <v>152</v>
      </c>
      <c r="P205" s="236" t="str">
        <f>O205</f>
        <v>ANU</v>
      </c>
      <c r="Q205" s="99" t="s">
        <v>152</v>
      </c>
      <c r="R205" s="94" t="s">
        <v>152</v>
      </c>
      <c r="S205" s="9" t="s">
        <v>152</v>
      </c>
      <c r="T205" s="9" t="s">
        <v>3358</v>
      </c>
      <c r="U205" s="9" t="s">
        <v>3358</v>
      </c>
      <c r="V205" s="9" t="s">
        <v>152</v>
      </c>
      <c r="W205" s="9" t="s">
        <v>152</v>
      </c>
      <c r="X205" s="9" t="s">
        <v>152</v>
      </c>
      <c r="Y205" s="9" t="s">
        <v>152</v>
      </c>
      <c r="Z205" s="9" t="s">
        <v>152</v>
      </c>
      <c r="AA205" s="9" t="s">
        <v>152</v>
      </c>
      <c r="AB205" s="9" t="s">
        <v>152</v>
      </c>
      <c r="AC205" s="9" t="s">
        <v>42</v>
      </c>
      <c r="AD205" s="9" t="s">
        <v>42</v>
      </c>
      <c r="AE205" s="9" t="s">
        <v>152</v>
      </c>
      <c r="AF205" s="7" t="s">
        <v>152</v>
      </c>
      <c r="AG205" s="23" t="s">
        <v>4519</v>
      </c>
      <c r="AH205" s="23" t="s">
        <v>4520</v>
      </c>
      <c r="AI205" s="23" t="s">
        <v>4521</v>
      </c>
      <c r="AJ205" s="23" t="s">
        <v>7</v>
      </c>
      <c r="AK205" s="23" t="s">
        <v>4522</v>
      </c>
      <c r="AL205" s="23" t="s">
        <v>42</v>
      </c>
      <c r="AM205" s="10" t="s">
        <v>42</v>
      </c>
      <c r="AN205" s="246" t="s">
        <v>6436</v>
      </c>
      <c r="AO205" t="str">
        <f>IFERROR(INDEX([1]DATOS!$L$452:$L$45500,MATCH(F205,[1]DATOS!$F$452:$F$9810,0)),"")</f>
        <v/>
      </c>
    </row>
    <row r="206" spans="1:41" ht="15" customHeight="1" x14ac:dyDescent="0.25">
      <c r="A206" s="17" t="s">
        <v>3168</v>
      </c>
      <c r="B206" s="15" t="s">
        <v>42</v>
      </c>
      <c r="C206" s="323" t="s">
        <v>6437</v>
      </c>
      <c r="D206" s="37" t="s">
        <v>2211</v>
      </c>
      <c r="E206" s="201" t="s">
        <v>359</v>
      </c>
      <c r="F206" s="391">
        <v>2020316</v>
      </c>
      <c r="G206" s="225">
        <v>10</v>
      </c>
      <c r="H206" s="32" t="s">
        <v>7</v>
      </c>
      <c r="I206" s="37">
        <v>1.1000000000000001</v>
      </c>
      <c r="J206" s="37">
        <v>480</v>
      </c>
      <c r="K206" s="37" t="s">
        <v>25</v>
      </c>
      <c r="L206" s="37" t="s">
        <v>3992</v>
      </c>
      <c r="M206" s="37" t="s">
        <v>42</v>
      </c>
      <c r="N206" s="234">
        <v>13</v>
      </c>
      <c r="O206" s="235">
        <v>42459</v>
      </c>
      <c r="P206" s="236">
        <f>O206</f>
        <v>42459</v>
      </c>
      <c r="Q206" s="7" t="s">
        <v>42</v>
      </c>
      <c r="R206" s="7" t="s">
        <v>42</v>
      </c>
      <c r="S206" s="9" t="s">
        <v>42</v>
      </c>
      <c r="T206" s="9" t="s">
        <v>42</v>
      </c>
      <c r="U206" s="9" t="s">
        <v>42</v>
      </c>
      <c r="V206" s="9" t="s">
        <v>153</v>
      </c>
      <c r="W206" s="9" t="s">
        <v>153</v>
      </c>
      <c r="X206" s="9" t="s">
        <v>153</v>
      </c>
      <c r="Y206" s="9" t="s">
        <v>153</v>
      </c>
      <c r="Z206" s="9" t="s">
        <v>42</v>
      </c>
      <c r="AA206" s="9" t="s">
        <v>42</v>
      </c>
      <c r="AB206" s="9" t="s">
        <v>42</v>
      </c>
      <c r="AC206" s="9" t="s">
        <v>42</v>
      </c>
      <c r="AD206" s="9" t="s">
        <v>42</v>
      </c>
      <c r="AE206" s="9">
        <v>42487</v>
      </c>
      <c r="AF206" s="7">
        <f>IFERROR(INDEX('[2]2016'!$AP$2:$AP$7720,MATCH(F206,'[2]2016'!$A$2:$A$7720,0)),"")</f>
        <v>42503</v>
      </c>
      <c r="AG206" s="23" t="s">
        <v>4826</v>
      </c>
      <c r="AH206" s="23" t="s">
        <v>4520</v>
      </c>
      <c r="AI206" s="7" t="s">
        <v>4543</v>
      </c>
      <c r="AJ206" s="23" t="s">
        <v>7</v>
      </c>
      <c r="AK206" s="23" t="s">
        <v>4522</v>
      </c>
      <c r="AL206" s="23" t="s">
        <v>42</v>
      </c>
      <c r="AM206" s="10" t="s">
        <v>42</v>
      </c>
      <c r="AN206" s="246" t="s">
        <v>42</v>
      </c>
      <c r="AO206" t="str">
        <f>IFERROR(INDEX([1]DATOS!$L$452:$L$45500,MATCH(F206,[1]DATOS!$F$452:$F$9810,0)),"")</f>
        <v/>
      </c>
    </row>
    <row r="207" spans="1:41" ht="15" customHeight="1" x14ac:dyDescent="0.25">
      <c r="A207" s="17" t="s">
        <v>6463</v>
      </c>
      <c r="B207" s="15" t="s">
        <v>42</v>
      </c>
      <c r="C207" s="323" t="s">
        <v>6438</v>
      </c>
      <c r="D207" s="37" t="s">
        <v>2834</v>
      </c>
      <c r="E207" s="201" t="s">
        <v>359</v>
      </c>
      <c r="F207" s="391">
        <v>2030316</v>
      </c>
      <c r="G207" s="225">
        <v>400</v>
      </c>
      <c r="H207" s="32" t="s">
        <v>7</v>
      </c>
      <c r="I207" s="37">
        <v>15</v>
      </c>
      <c r="J207" s="37">
        <v>13200</v>
      </c>
      <c r="K207" s="37" t="s">
        <v>1045</v>
      </c>
      <c r="L207" s="37" t="s">
        <v>1581</v>
      </c>
      <c r="M207" s="37" t="s">
        <v>42</v>
      </c>
      <c r="N207" s="234">
        <v>14</v>
      </c>
      <c r="O207" s="235">
        <v>42469</v>
      </c>
      <c r="P207" s="236">
        <v>42486</v>
      </c>
      <c r="Q207" s="99">
        <v>42444</v>
      </c>
      <c r="R207" s="94">
        <v>42445</v>
      </c>
      <c r="S207" s="9">
        <v>42478</v>
      </c>
      <c r="T207" s="9" t="s">
        <v>153</v>
      </c>
      <c r="U207" s="9" t="s">
        <v>3358</v>
      </c>
      <c r="V207" s="9" t="s">
        <v>153</v>
      </c>
      <c r="W207" s="9" t="s">
        <v>153</v>
      </c>
      <c r="X207" s="9" t="s">
        <v>153</v>
      </c>
      <c r="Y207" s="9" t="s">
        <v>153</v>
      </c>
      <c r="Z207" s="9">
        <v>42479</v>
      </c>
      <c r="AA207" s="9">
        <v>42480</v>
      </c>
      <c r="AB207" s="9" t="s">
        <v>153</v>
      </c>
      <c r="AC207" s="9" t="s">
        <v>42</v>
      </c>
      <c r="AD207" s="9" t="s">
        <v>42</v>
      </c>
      <c r="AE207" s="9">
        <v>42482</v>
      </c>
      <c r="AF207" s="7">
        <f>IFERROR(INDEX('[2]2016'!$AP$2:$AP$7720,MATCH(F207,'[2]2016'!$A$2:$A$7720,0)),"")</f>
        <v>42489</v>
      </c>
      <c r="AG207" s="23" t="s">
        <v>4529</v>
      </c>
      <c r="AH207" s="23" t="s">
        <v>4520</v>
      </c>
      <c r="AI207" s="23" t="s">
        <v>4521</v>
      </c>
      <c r="AJ207" s="23" t="s">
        <v>7</v>
      </c>
      <c r="AK207" s="23" t="s">
        <v>4522</v>
      </c>
      <c r="AL207" s="23" t="s">
        <v>42</v>
      </c>
      <c r="AM207" s="10" t="s">
        <v>42</v>
      </c>
      <c r="AN207" s="246" t="s">
        <v>42</v>
      </c>
      <c r="AO207" t="str">
        <f>IFERROR(INDEX([1]DATOS!$L$452:$L$45500,MATCH(F207,[1]DATOS!$F$452:$F$9810,0)),"")</f>
        <v/>
      </c>
    </row>
    <row r="208" spans="1:41" ht="15" customHeight="1" x14ac:dyDescent="0.25">
      <c r="A208" s="17" t="s">
        <v>6447</v>
      </c>
      <c r="B208" s="15" t="s">
        <v>42</v>
      </c>
      <c r="C208" s="323" t="s">
        <v>6438</v>
      </c>
      <c r="D208" s="37" t="s">
        <v>2834</v>
      </c>
      <c r="E208" s="201" t="s">
        <v>359</v>
      </c>
      <c r="F208" s="391">
        <v>2040316</v>
      </c>
      <c r="G208" s="225">
        <v>45</v>
      </c>
      <c r="H208" s="32" t="s">
        <v>7</v>
      </c>
      <c r="I208" s="37">
        <v>1.1000000000000001</v>
      </c>
      <c r="J208" s="37">
        <v>460</v>
      </c>
      <c r="K208" s="37" t="s">
        <v>25</v>
      </c>
      <c r="L208" s="37" t="s">
        <v>1581</v>
      </c>
      <c r="M208" s="37" t="s">
        <v>42</v>
      </c>
      <c r="N208" s="234">
        <v>14</v>
      </c>
      <c r="O208" s="235">
        <v>42469</v>
      </c>
      <c r="P208" s="236">
        <v>42468</v>
      </c>
      <c r="Q208" s="99">
        <v>42443</v>
      </c>
      <c r="R208" s="94">
        <v>42440</v>
      </c>
      <c r="S208" s="9">
        <v>42451</v>
      </c>
      <c r="T208" s="9" t="s">
        <v>153</v>
      </c>
      <c r="U208" s="9" t="s">
        <v>3605</v>
      </c>
      <c r="V208" s="9" t="s">
        <v>153</v>
      </c>
      <c r="W208" s="9" t="s">
        <v>153</v>
      </c>
      <c r="X208" s="9" t="s">
        <v>153</v>
      </c>
      <c r="Y208" s="9" t="s">
        <v>153</v>
      </c>
      <c r="Z208" s="9" t="s">
        <v>153</v>
      </c>
      <c r="AA208" s="9" t="s">
        <v>153</v>
      </c>
      <c r="AB208" s="9" t="s">
        <v>153</v>
      </c>
      <c r="AC208" s="9" t="s">
        <v>42</v>
      </c>
      <c r="AD208" s="9" t="s">
        <v>42</v>
      </c>
      <c r="AE208" s="9">
        <v>42488</v>
      </c>
      <c r="AF208" s="7">
        <f>IFERROR(INDEX('[2]2016'!$AP$2:$AP$7720,MATCH(F208,'[2]2016'!$A$2:$A$7720,0)),"")</f>
        <v>42489</v>
      </c>
      <c r="AG208" s="23" t="s">
        <v>4529</v>
      </c>
      <c r="AH208" s="23" t="s">
        <v>4520</v>
      </c>
      <c r="AI208" s="7" t="s">
        <v>4543</v>
      </c>
      <c r="AJ208" s="23" t="s">
        <v>7</v>
      </c>
      <c r="AK208" s="23" t="s">
        <v>4522</v>
      </c>
      <c r="AL208" s="23" t="s">
        <v>42</v>
      </c>
      <c r="AM208" s="10" t="s">
        <v>42</v>
      </c>
      <c r="AN208" s="246" t="s">
        <v>42</v>
      </c>
      <c r="AO208" t="str">
        <f>IFERROR(INDEX([1]DATOS!$L$452:$L$45500,MATCH(F208,[1]DATOS!$F$452:$F$9810,0)),"")</f>
        <v/>
      </c>
    </row>
    <row r="209" spans="1:41" ht="15" customHeight="1" x14ac:dyDescent="0.25">
      <c r="A209" s="17" t="s">
        <v>6519</v>
      </c>
      <c r="B209" s="15" t="s">
        <v>42</v>
      </c>
      <c r="C209" s="323">
        <v>161</v>
      </c>
      <c r="D209" s="37" t="s">
        <v>4428</v>
      </c>
      <c r="E209" s="201" t="s">
        <v>359</v>
      </c>
      <c r="F209" s="391">
        <v>2050316</v>
      </c>
      <c r="G209" s="225">
        <v>10</v>
      </c>
      <c r="H209" s="32" t="s">
        <v>7</v>
      </c>
      <c r="I209" s="37">
        <v>1.1000000000000001</v>
      </c>
      <c r="J209" s="37">
        <v>208</v>
      </c>
      <c r="K209" s="37">
        <v>120</v>
      </c>
      <c r="L209" s="37" t="s">
        <v>6449</v>
      </c>
      <c r="M209" s="37" t="s">
        <v>6448</v>
      </c>
      <c r="N209" s="234">
        <v>19</v>
      </c>
      <c r="O209" s="235">
        <v>42503</v>
      </c>
      <c r="P209" s="236">
        <v>42503</v>
      </c>
      <c r="Q209" s="99" t="s">
        <v>153</v>
      </c>
      <c r="R209" s="94" t="s">
        <v>153</v>
      </c>
      <c r="S209" s="7">
        <v>42490</v>
      </c>
      <c r="T209" s="9" t="s">
        <v>153</v>
      </c>
      <c r="U209" s="9" t="s">
        <v>3358</v>
      </c>
      <c r="V209" s="9" t="s">
        <v>153</v>
      </c>
      <c r="W209" s="9" t="s">
        <v>153</v>
      </c>
      <c r="X209" s="9" t="s">
        <v>153</v>
      </c>
      <c r="Y209" s="9" t="s">
        <v>153</v>
      </c>
      <c r="Z209" s="9" t="s">
        <v>153</v>
      </c>
      <c r="AA209" s="9">
        <v>42495</v>
      </c>
      <c r="AB209" s="9" t="s">
        <v>153</v>
      </c>
      <c r="AC209" s="9" t="s">
        <v>42</v>
      </c>
      <c r="AD209" s="9" t="s">
        <v>42</v>
      </c>
      <c r="AE209" s="9">
        <v>42500</v>
      </c>
      <c r="AF209" s="7">
        <f>IFERROR(INDEX('[2]2016'!$AP$2:$AP$7720,MATCH(F209,'[2]2016'!$A$2:$A$7720,0)),"")</f>
        <v>42523</v>
      </c>
      <c r="AG209" s="23" t="s">
        <v>4529</v>
      </c>
      <c r="AH209" s="23" t="s">
        <v>3086</v>
      </c>
      <c r="AI209" s="23" t="s">
        <v>42</v>
      </c>
      <c r="AJ209" s="23" t="s">
        <v>7</v>
      </c>
      <c r="AK209" s="23" t="s">
        <v>4856</v>
      </c>
      <c r="AL209" s="23" t="s">
        <v>42</v>
      </c>
      <c r="AM209" s="10" t="s">
        <v>42</v>
      </c>
      <c r="AN209" s="381" t="s">
        <v>6450</v>
      </c>
      <c r="AO209" t="str">
        <f>IFERROR(INDEX([1]DATOS!$L$452:$L$45500,MATCH(F209,[1]DATOS!$F$452:$F$9810,0)),"")</f>
        <v/>
      </c>
    </row>
    <row r="210" spans="1:41" ht="15" customHeight="1" x14ac:dyDescent="0.25">
      <c r="A210" s="17" t="s">
        <v>6478</v>
      </c>
      <c r="B210" s="15" t="s">
        <v>42</v>
      </c>
      <c r="C210" s="323">
        <v>162</v>
      </c>
      <c r="D210" s="37" t="s">
        <v>6459</v>
      </c>
      <c r="E210" s="201" t="s">
        <v>359</v>
      </c>
      <c r="F210" s="391">
        <v>2060316</v>
      </c>
      <c r="G210" s="225">
        <v>350</v>
      </c>
      <c r="H210" s="32" t="s">
        <v>7</v>
      </c>
      <c r="I210" s="37">
        <v>1.1000000000000001</v>
      </c>
      <c r="J210" s="37">
        <v>208</v>
      </c>
      <c r="K210" s="37" t="s">
        <v>1045</v>
      </c>
      <c r="L210" s="37" t="s">
        <v>1581</v>
      </c>
      <c r="M210" s="37" t="s">
        <v>42</v>
      </c>
      <c r="N210" s="234">
        <v>15</v>
      </c>
      <c r="O210" s="235">
        <v>42474</v>
      </c>
      <c r="P210" s="236">
        <f>O210</f>
        <v>42474</v>
      </c>
      <c r="Q210" s="99">
        <v>42446</v>
      </c>
      <c r="R210" s="94">
        <v>42447</v>
      </c>
      <c r="S210" s="9">
        <v>42472</v>
      </c>
      <c r="T210" s="9" t="s">
        <v>153</v>
      </c>
      <c r="U210" s="9" t="s">
        <v>3605</v>
      </c>
      <c r="V210" s="9" t="s">
        <v>153</v>
      </c>
      <c r="W210" s="9" t="s">
        <v>153</v>
      </c>
      <c r="X210" s="9" t="s">
        <v>153</v>
      </c>
      <c r="Y210" s="9" t="s">
        <v>153</v>
      </c>
      <c r="Z210" s="9">
        <v>42473</v>
      </c>
      <c r="AA210" s="9">
        <v>42474</v>
      </c>
      <c r="AB210" s="9" t="s">
        <v>153</v>
      </c>
      <c r="AC210" s="9" t="s">
        <v>42</v>
      </c>
      <c r="AD210" s="9" t="s">
        <v>42</v>
      </c>
      <c r="AE210" s="9">
        <v>42474</v>
      </c>
      <c r="AF210" s="7">
        <f>IFERROR(INDEX('[2]2016'!$AP$2:$AP$7720,MATCH(F210,'[2]2016'!$A$2:$A$7720,0)),"")</f>
        <v>42474</v>
      </c>
      <c r="AG210" s="23" t="s">
        <v>5009</v>
      </c>
      <c r="AH210" s="23" t="s">
        <v>4520</v>
      </c>
      <c r="AI210" s="7" t="s">
        <v>4543</v>
      </c>
      <c r="AJ210" s="23" t="s">
        <v>7</v>
      </c>
      <c r="AK210" s="23" t="s">
        <v>4522</v>
      </c>
      <c r="AL210" s="23" t="s">
        <v>42</v>
      </c>
      <c r="AM210" s="10" t="s">
        <v>42</v>
      </c>
      <c r="AN210" s="246" t="s">
        <v>42</v>
      </c>
      <c r="AO210" t="str">
        <f>IFERROR(INDEX([1]DATOS!$L$452:$L$45500,MATCH(F210,[1]DATOS!$F$452:$F$9810,0)),"")</f>
        <v/>
      </c>
    </row>
    <row r="211" spans="1:41" ht="15" customHeight="1" x14ac:dyDescent="0.25">
      <c r="A211" s="17" t="s">
        <v>3789</v>
      </c>
      <c r="B211" s="15" t="s">
        <v>42</v>
      </c>
      <c r="C211" s="323" t="s">
        <v>6479</v>
      </c>
      <c r="D211" s="37" t="s">
        <v>6180</v>
      </c>
      <c r="E211" s="201" t="s">
        <v>359</v>
      </c>
      <c r="F211" s="391">
        <v>2070316</v>
      </c>
      <c r="G211" s="225">
        <v>500</v>
      </c>
      <c r="H211" s="32" t="s">
        <v>20</v>
      </c>
      <c r="I211" s="37">
        <v>15</v>
      </c>
      <c r="J211" s="37">
        <v>11400</v>
      </c>
      <c r="K211" s="37" t="s">
        <v>25</v>
      </c>
      <c r="L211" s="37" t="s">
        <v>1581</v>
      </c>
      <c r="M211" s="37" t="s">
        <v>42</v>
      </c>
      <c r="N211" s="234">
        <v>15</v>
      </c>
      <c r="O211" s="235">
        <v>42471</v>
      </c>
      <c r="P211" s="236">
        <v>42488</v>
      </c>
      <c r="Q211" s="99">
        <v>42451</v>
      </c>
      <c r="R211" s="94">
        <v>42451</v>
      </c>
      <c r="S211" s="9">
        <v>42475</v>
      </c>
      <c r="T211" s="9" t="s">
        <v>153</v>
      </c>
      <c r="U211" s="9" t="s">
        <v>3605</v>
      </c>
      <c r="V211" s="9" t="s">
        <v>153</v>
      </c>
      <c r="W211" s="9" t="s">
        <v>153</v>
      </c>
      <c r="X211" s="9" t="s">
        <v>153</v>
      </c>
      <c r="Y211" s="9" t="s">
        <v>153</v>
      </c>
      <c r="Z211" s="9">
        <v>42485</v>
      </c>
      <c r="AA211" s="9">
        <v>42486</v>
      </c>
      <c r="AB211" s="9" t="s">
        <v>153</v>
      </c>
      <c r="AC211" s="9">
        <v>42489</v>
      </c>
      <c r="AD211" s="9">
        <v>42489</v>
      </c>
      <c r="AE211" s="9">
        <v>42492</v>
      </c>
      <c r="AF211" s="7">
        <f>IFERROR(INDEX('[2]2016'!$AP$2:$AP$7720,MATCH(F211,'[2]2016'!$A$2:$A$7720,0)),"")</f>
        <v>42494</v>
      </c>
      <c r="AG211" s="23" t="s">
        <v>4529</v>
      </c>
      <c r="AH211" s="23" t="s">
        <v>4520</v>
      </c>
      <c r="AI211" s="23" t="s">
        <v>4521</v>
      </c>
      <c r="AJ211" s="23" t="s">
        <v>20</v>
      </c>
      <c r="AK211" s="23" t="s">
        <v>4522</v>
      </c>
      <c r="AL211" s="23" t="s">
        <v>42</v>
      </c>
      <c r="AM211" s="10" t="s">
        <v>42</v>
      </c>
      <c r="AN211" s="246" t="s">
        <v>42</v>
      </c>
      <c r="AO211" t="str">
        <f>IFERROR(INDEX([1]DATOS!$L$452:$L$45500,MATCH(F211,[1]DATOS!$F$452:$F$9810,0)),"")</f>
        <v/>
      </c>
    </row>
    <row r="212" spans="1:41" ht="15" customHeight="1" x14ac:dyDescent="0.25">
      <c r="A212" s="17" t="s">
        <v>6146</v>
      </c>
      <c r="B212" s="15" t="s">
        <v>42</v>
      </c>
      <c r="C212" s="323" t="s">
        <v>6479</v>
      </c>
      <c r="D212" s="37" t="s">
        <v>6180</v>
      </c>
      <c r="E212" s="201" t="s">
        <v>359</v>
      </c>
      <c r="F212" s="391">
        <v>2080316</v>
      </c>
      <c r="G212" s="225">
        <v>75</v>
      </c>
      <c r="H212" s="32" t="s">
        <v>20</v>
      </c>
      <c r="I212" s="37">
        <v>15</v>
      </c>
      <c r="J212" s="37">
        <v>11400</v>
      </c>
      <c r="K212" s="37" t="s">
        <v>25</v>
      </c>
      <c r="L212" s="37" t="s">
        <v>3309</v>
      </c>
      <c r="M212" s="37" t="s">
        <v>42</v>
      </c>
      <c r="N212" s="234">
        <v>15</v>
      </c>
      <c r="O212" s="235">
        <v>42471</v>
      </c>
      <c r="P212" s="236">
        <v>42489</v>
      </c>
      <c r="Q212" s="99">
        <v>42451</v>
      </c>
      <c r="R212" s="94">
        <v>42451</v>
      </c>
      <c r="S212" s="9">
        <v>42469</v>
      </c>
      <c r="T212" s="9" t="s">
        <v>153</v>
      </c>
      <c r="U212" s="9" t="s">
        <v>3605</v>
      </c>
      <c r="V212" s="9" t="s">
        <v>153</v>
      </c>
      <c r="W212" s="9" t="s">
        <v>153</v>
      </c>
      <c r="X212" s="9" t="s">
        <v>153</v>
      </c>
      <c r="Y212" s="9" t="s">
        <v>153</v>
      </c>
      <c r="Z212" s="9" t="s">
        <v>153</v>
      </c>
      <c r="AA212" s="9" t="s">
        <v>153</v>
      </c>
      <c r="AB212" s="9" t="s">
        <v>153</v>
      </c>
      <c r="AC212" s="9">
        <v>42486</v>
      </c>
      <c r="AD212" s="9">
        <v>42486</v>
      </c>
      <c r="AE212" s="9">
        <v>42489</v>
      </c>
      <c r="AF212" s="7">
        <f>IFERROR(INDEX('[2]2016'!$AP$2:$AP$7720,MATCH(F212,'[2]2016'!$A$2:$A$7720,0)),"")</f>
        <v>42494</v>
      </c>
      <c r="AG212" s="23" t="s">
        <v>4529</v>
      </c>
      <c r="AH212" s="23" t="s">
        <v>4520</v>
      </c>
      <c r="AI212" s="23" t="s">
        <v>4521</v>
      </c>
      <c r="AJ212" s="23" t="s">
        <v>20</v>
      </c>
      <c r="AK212" s="23" t="s">
        <v>4522</v>
      </c>
      <c r="AL212" s="23" t="s">
        <v>42</v>
      </c>
      <c r="AM212" s="10" t="s">
        <v>42</v>
      </c>
      <c r="AN212" s="246" t="s">
        <v>1555</v>
      </c>
      <c r="AO212" t="str">
        <f>IFERROR(INDEX([1]DATOS!$L$452:$L$45500,MATCH(F212,[1]DATOS!$F$452:$F$9810,0)),"")</f>
        <v/>
      </c>
    </row>
    <row r="213" spans="1:41" ht="15" customHeight="1" x14ac:dyDescent="0.25">
      <c r="A213" s="17" t="s">
        <v>5568</v>
      </c>
      <c r="B213" s="15" t="s">
        <v>42</v>
      </c>
      <c r="C213" s="323" t="s">
        <v>6481</v>
      </c>
      <c r="D213" s="37" t="s">
        <v>6480</v>
      </c>
      <c r="E213" s="201" t="s">
        <v>359</v>
      </c>
      <c r="F213" s="391">
        <v>2090316</v>
      </c>
      <c r="G213" s="225">
        <v>1000</v>
      </c>
      <c r="H213" s="32" t="s">
        <v>50</v>
      </c>
      <c r="I213" s="37">
        <v>15</v>
      </c>
      <c r="J213" s="37">
        <v>11400</v>
      </c>
      <c r="K213" s="37" t="s">
        <v>25</v>
      </c>
      <c r="L213" s="37" t="s">
        <v>6318</v>
      </c>
      <c r="M213" s="37" t="s">
        <v>42</v>
      </c>
      <c r="N213" s="234">
        <v>16</v>
      </c>
      <c r="O213" s="235">
        <v>42481</v>
      </c>
      <c r="P213" s="236">
        <v>42492</v>
      </c>
      <c r="Q213" s="99">
        <v>42452</v>
      </c>
      <c r="R213" s="94">
        <v>42452</v>
      </c>
      <c r="S213" s="9">
        <v>42482</v>
      </c>
      <c r="T213" s="9" t="s">
        <v>153</v>
      </c>
      <c r="U213" s="9" t="s">
        <v>3358</v>
      </c>
      <c r="V213" s="9" t="s">
        <v>153</v>
      </c>
      <c r="W213" s="9" t="s">
        <v>153</v>
      </c>
      <c r="X213" s="9" t="s">
        <v>153</v>
      </c>
      <c r="Y213" s="9" t="s">
        <v>153</v>
      </c>
      <c r="Z213" s="9">
        <v>42486</v>
      </c>
      <c r="AA213" s="9">
        <v>42488</v>
      </c>
      <c r="AB213" s="9" t="s">
        <v>153</v>
      </c>
      <c r="AC213" s="9" t="s">
        <v>42</v>
      </c>
      <c r="AD213" s="9" t="s">
        <v>42</v>
      </c>
      <c r="AE213" s="9">
        <v>42490</v>
      </c>
      <c r="AF213" s="7" t="str">
        <f>IFERROR(INDEX('[2]2016'!$AP$2:$AP$7720,MATCH(F213,'[2]2016'!$A$2:$A$7720,0)),"")</f>
        <v/>
      </c>
      <c r="AG213" s="23" t="s">
        <v>4529</v>
      </c>
      <c r="AH213" s="23" t="s">
        <v>4520</v>
      </c>
      <c r="AI213" s="7" t="s">
        <v>4543</v>
      </c>
      <c r="AJ213" s="23" t="s">
        <v>50</v>
      </c>
      <c r="AK213" s="23" t="s">
        <v>4522</v>
      </c>
      <c r="AL213" s="23" t="s">
        <v>42</v>
      </c>
      <c r="AM213" s="10" t="s">
        <v>42</v>
      </c>
      <c r="AN213" s="246" t="s">
        <v>4546</v>
      </c>
      <c r="AO213" t="str">
        <f>IFERROR(INDEX([1]DATOS!$L$452:$L$45500,MATCH(F213,[1]DATOS!$F$452:$F$9810,0)),"")</f>
        <v/>
      </c>
    </row>
    <row r="214" spans="1:41" ht="15" customHeight="1" x14ac:dyDescent="0.25">
      <c r="A214" s="17" t="s">
        <v>2740</v>
      </c>
      <c r="B214" s="15" t="s">
        <v>42</v>
      </c>
      <c r="C214" s="325" t="s">
        <v>6486</v>
      </c>
      <c r="D214" s="290" t="s">
        <v>4676</v>
      </c>
      <c r="E214" s="309" t="s">
        <v>359</v>
      </c>
      <c r="F214" s="391">
        <v>2100316</v>
      </c>
      <c r="G214" s="310">
        <v>630</v>
      </c>
      <c r="H214" s="2" t="s">
        <v>7</v>
      </c>
      <c r="I214" s="290">
        <v>15</v>
      </c>
      <c r="J214" s="290">
        <v>13200</v>
      </c>
      <c r="K214" s="290" t="s">
        <v>25</v>
      </c>
      <c r="L214" s="37" t="s">
        <v>1581</v>
      </c>
      <c r="M214" s="37" t="s">
        <v>42</v>
      </c>
      <c r="N214" s="234">
        <v>15</v>
      </c>
      <c r="O214" s="235">
        <v>42472</v>
      </c>
      <c r="P214" s="236">
        <v>42487</v>
      </c>
      <c r="Q214" s="99">
        <v>42451</v>
      </c>
      <c r="R214" s="94">
        <v>42451</v>
      </c>
      <c r="S214" s="9">
        <v>42480</v>
      </c>
      <c r="T214" s="9" t="s">
        <v>153</v>
      </c>
      <c r="U214" s="9" t="s">
        <v>3358</v>
      </c>
      <c r="V214" s="9" t="s">
        <v>153</v>
      </c>
      <c r="W214" s="9" t="s">
        <v>153</v>
      </c>
      <c r="X214" s="9" t="s">
        <v>153</v>
      </c>
      <c r="Y214" s="9" t="s">
        <v>153</v>
      </c>
      <c r="Z214" s="9">
        <v>42480</v>
      </c>
      <c r="AA214" s="9">
        <v>42482</v>
      </c>
      <c r="AB214" s="9" t="s">
        <v>153</v>
      </c>
      <c r="AC214" s="9" t="s">
        <v>42</v>
      </c>
      <c r="AD214" s="9" t="s">
        <v>42</v>
      </c>
      <c r="AE214" s="9">
        <v>42486</v>
      </c>
      <c r="AF214" s="7">
        <f>IFERROR(INDEX('[2]2016'!$AP$2:$AP$7720,MATCH(F214,'[2]2016'!$A$2:$A$7720,0)),"")</f>
        <v>42534</v>
      </c>
      <c r="AG214" s="23" t="s">
        <v>4519</v>
      </c>
      <c r="AH214" s="23" t="s">
        <v>4520</v>
      </c>
      <c r="AI214" s="23" t="s">
        <v>4521</v>
      </c>
      <c r="AJ214" s="23" t="s">
        <v>7</v>
      </c>
      <c r="AK214" s="23" t="s">
        <v>4522</v>
      </c>
      <c r="AL214" s="23" t="s">
        <v>42</v>
      </c>
      <c r="AM214" s="10" t="s">
        <v>42</v>
      </c>
      <c r="AN214" s="246" t="s">
        <v>42</v>
      </c>
      <c r="AO214" t="str">
        <f>IFERROR(INDEX([1]DATOS!$L$452:$L$45500,MATCH(F214,[1]DATOS!$F$452:$F$9810,0)),"")</f>
        <v/>
      </c>
    </row>
    <row r="215" spans="1:41" ht="15" customHeight="1" x14ac:dyDescent="0.25">
      <c r="A215" s="17" t="s">
        <v>6518</v>
      </c>
      <c r="B215" s="15" t="s">
        <v>42</v>
      </c>
      <c r="C215" s="323" t="s">
        <v>6490</v>
      </c>
      <c r="D215" s="37" t="s">
        <v>6489</v>
      </c>
      <c r="E215" s="201" t="s">
        <v>359</v>
      </c>
      <c r="F215" s="391">
        <v>2110316</v>
      </c>
      <c r="G215" s="225">
        <v>45</v>
      </c>
      <c r="H215" s="32" t="s">
        <v>2</v>
      </c>
      <c r="I215" s="37">
        <v>15</v>
      </c>
      <c r="J215" s="37">
        <v>13200</v>
      </c>
      <c r="K215" s="37" t="s">
        <v>3</v>
      </c>
      <c r="L215" s="37" t="s">
        <v>1581</v>
      </c>
      <c r="M215" s="37" t="s">
        <v>42</v>
      </c>
      <c r="N215" s="234">
        <v>17</v>
      </c>
      <c r="O215" s="235">
        <v>42486</v>
      </c>
      <c r="P215" s="236">
        <v>42489</v>
      </c>
      <c r="Q215" s="99">
        <v>42457</v>
      </c>
      <c r="R215" s="94">
        <v>42457</v>
      </c>
      <c r="S215" s="9">
        <v>42471</v>
      </c>
      <c r="T215" s="9" t="s">
        <v>153</v>
      </c>
      <c r="U215" s="9" t="s">
        <v>3605</v>
      </c>
      <c r="V215" s="9" t="s">
        <v>153</v>
      </c>
      <c r="W215" s="9" t="s">
        <v>153</v>
      </c>
      <c r="X215" s="9" t="s">
        <v>153</v>
      </c>
      <c r="Y215" s="9" t="s">
        <v>153</v>
      </c>
      <c r="Z215" s="9">
        <v>42473</v>
      </c>
      <c r="AA215" s="9" t="s">
        <v>153</v>
      </c>
      <c r="AB215" s="9" t="s">
        <v>153</v>
      </c>
      <c r="AC215" s="9">
        <v>42488</v>
      </c>
      <c r="AD215" s="9">
        <v>42488</v>
      </c>
      <c r="AE215" s="9">
        <v>42492</v>
      </c>
      <c r="AF215" s="7">
        <f>IFERROR(INDEX('[2]2016'!$AP$2:$AP$7720,MATCH(F215,'[2]2016'!$A$2:$A$7720,0)),"")</f>
        <v>42495</v>
      </c>
      <c r="AG215" s="23" t="s">
        <v>6491</v>
      </c>
      <c r="AH215" s="23" t="s">
        <v>4520</v>
      </c>
      <c r="AI215" s="7" t="s">
        <v>4543</v>
      </c>
      <c r="AJ215" s="23" t="s">
        <v>2</v>
      </c>
      <c r="AK215" s="23" t="s">
        <v>4522</v>
      </c>
      <c r="AL215" s="23" t="s">
        <v>42</v>
      </c>
      <c r="AM215" s="10" t="s">
        <v>42</v>
      </c>
      <c r="AN215" s="246" t="s">
        <v>42</v>
      </c>
      <c r="AO215" t="str">
        <f>IFERROR(INDEX([1]DATOS!$L$452:$L$45500,MATCH(F215,[1]DATOS!$F$452:$F$9810,0)),"")</f>
        <v/>
      </c>
    </row>
    <row r="216" spans="1:41" ht="15" customHeight="1" x14ac:dyDescent="0.25">
      <c r="A216" s="17" t="s">
        <v>2521</v>
      </c>
      <c r="B216" s="15" t="s">
        <v>42</v>
      </c>
      <c r="C216" s="323" t="s">
        <v>6492</v>
      </c>
      <c r="D216" s="37" t="s">
        <v>4428</v>
      </c>
      <c r="E216" s="201" t="s">
        <v>359</v>
      </c>
      <c r="F216" s="391">
        <v>2120316</v>
      </c>
      <c r="G216" s="225">
        <v>112.5</v>
      </c>
      <c r="H216" s="32" t="s">
        <v>2</v>
      </c>
      <c r="I216" s="37">
        <v>15</v>
      </c>
      <c r="J216" s="37">
        <v>11400</v>
      </c>
      <c r="K216" s="37" t="s">
        <v>25</v>
      </c>
      <c r="L216" s="37" t="s">
        <v>1581</v>
      </c>
      <c r="M216" s="37" t="s">
        <v>2980</v>
      </c>
      <c r="N216" s="234">
        <v>18</v>
      </c>
      <c r="O216" s="235">
        <v>42496</v>
      </c>
      <c r="P216" s="236">
        <f>O216</f>
        <v>42496</v>
      </c>
      <c r="Q216" s="99">
        <v>42457</v>
      </c>
      <c r="R216" s="94">
        <v>42458</v>
      </c>
      <c r="S216" s="7">
        <v>42473</v>
      </c>
      <c r="T216" s="9" t="s">
        <v>153</v>
      </c>
      <c r="U216" s="9" t="s">
        <v>3605</v>
      </c>
      <c r="V216" s="9" t="s">
        <v>153</v>
      </c>
      <c r="W216" s="9" t="s">
        <v>153</v>
      </c>
      <c r="X216" s="9" t="s">
        <v>153</v>
      </c>
      <c r="Y216" s="9" t="s">
        <v>153</v>
      </c>
      <c r="Z216" s="9" t="s">
        <v>153</v>
      </c>
      <c r="AA216" s="9" t="s">
        <v>153</v>
      </c>
      <c r="AB216" s="9" t="s">
        <v>153</v>
      </c>
      <c r="AC216" s="9">
        <v>42493</v>
      </c>
      <c r="AD216" s="9">
        <v>42493</v>
      </c>
      <c r="AE216" s="9">
        <v>42495</v>
      </c>
      <c r="AF216" s="7">
        <f>IFERROR(INDEX('[2]2016'!$AP$2:$AP$7720,MATCH(F216,'[2]2016'!$A$2:$A$7720,0)),"")</f>
        <v>42496</v>
      </c>
      <c r="AG216" s="23" t="s">
        <v>4529</v>
      </c>
      <c r="AH216" s="23" t="s">
        <v>4520</v>
      </c>
      <c r="AI216" s="23" t="s">
        <v>4521</v>
      </c>
      <c r="AJ216" s="23" t="s">
        <v>2</v>
      </c>
      <c r="AK216" s="23" t="s">
        <v>4522</v>
      </c>
      <c r="AL216" s="23" t="s">
        <v>42</v>
      </c>
      <c r="AM216" s="10" t="s">
        <v>42</v>
      </c>
      <c r="AN216" s="246" t="s">
        <v>2980</v>
      </c>
      <c r="AO216" t="str">
        <f>IFERROR(INDEX([1]DATOS!$L$452:$L$45500,MATCH(F216,[1]DATOS!$F$452:$F$9810,0)),"")</f>
        <v/>
      </c>
    </row>
    <row r="217" spans="1:41" ht="15" customHeight="1" x14ac:dyDescent="0.25">
      <c r="A217" s="17" t="s">
        <v>2521</v>
      </c>
      <c r="B217" s="15" t="s">
        <v>42</v>
      </c>
      <c r="C217" s="323" t="s">
        <v>6492</v>
      </c>
      <c r="D217" s="37" t="s">
        <v>4428</v>
      </c>
      <c r="E217" s="201" t="s">
        <v>359</v>
      </c>
      <c r="F217" s="391">
        <v>2130316</v>
      </c>
      <c r="G217" s="225">
        <v>112.5</v>
      </c>
      <c r="H217" s="32" t="s">
        <v>2</v>
      </c>
      <c r="I217" s="37">
        <v>15</v>
      </c>
      <c r="J217" s="37">
        <v>11400</v>
      </c>
      <c r="K217" s="37" t="s">
        <v>25</v>
      </c>
      <c r="L217" s="37" t="s">
        <v>1581</v>
      </c>
      <c r="M217" s="37" t="s">
        <v>2980</v>
      </c>
      <c r="N217" s="234">
        <v>18</v>
      </c>
      <c r="O217" s="235">
        <v>42496</v>
      </c>
      <c r="P217" s="236">
        <f>O217</f>
        <v>42496</v>
      </c>
      <c r="Q217" s="99">
        <v>42457</v>
      </c>
      <c r="R217" s="94">
        <v>42458</v>
      </c>
      <c r="S217" s="7">
        <v>42474</v>
      </c>
      <c r="T217" s="9" t="s">
        <v>153</v>
      </c>
      <c r="U217" s="9" t="s">
        <v>3605</v>
      </c>
      <c r="V217" s="9" t="s">
        <v>153</v>
      </c>
      <c r="W217" s="9" t="s">
        <v>153</v>
      </c>
      <c r="X217" s="9" t="s">
        <v>153</v>
      </c>
      <c r="Y217" s="9" t="s">
        <v>153</v>
      </c>
      <c r="Z217" s="9" t="s">
        <v>153</v>
      </c>
      <c r="AA217" s="9" t="s">
        <v>153</v>
      </c>
      <c r="AB217" s="9" t="s">
        <v>153</v>
      </c>
      <c r="AC217" s="9">
        <v>42493</v>
      </c>
      <c r="AD217" s="9">
        <v>42493</v>
      </c>
      <c r="AE217" s="9">
        <v>42495</v>
      </c>
      <c r="AF217" s="7">
        <f>IFERROR(INDEX('[2]2016'!$AP$2:$AP$7720,MATCH(F217,'[2]2016'!$A$2:$A$7720,0)),"")</f>
        <v>42496</v>
      </c>
      <c r="AG217" s="23" t="s">
        <v>4529</v>
      </c>
      <c r="AH217" s="23" t="s">
        <v>4520</v>
      </c>
      <c r="AI217" s="23" t="s">
        <v>4521</v>
      </c>
      <c r="AJ217" s="23" t="s">
        <v>2</v>
      </c>
      <c r="AK217" s="23" t="s">
        <v>4522</v>
      </c>
      <c r="AL217" s="23" t="s">
        <v>42</v>
      </c>
      <c r="AM217" s="10" t="s">
        <v>42</v>
      </c>
      <c r="AN217" s="246" t="s">
        <v>2980</v>
      </c>
      <c r="AO217" t="str">
        <f>IFERROR(INDEX([1]DATOS!$L$452:$L$45500,MATCH(F217,[1]DATOS!$F$452:$F$9810,0)),"")</f>
        <v/>
      </c>
    </row>
    <row r="218" spans="1:41" ht="15" customHeight="1" x14ac:dyDescent="0.25">
      <c r="A218" s="17" t="s">
        <v>2521</v>
      </c>
      <c r="B218" s="15" t="s">
        <v>42</v>
      </c>
      <c r="C218" s="323" t="s">
        <v>6492</v>
      </c>
      <c r="D218" s="37" t="s">
        <v>4428</v>
      </c>
      <c r="E218" s="201" t="s">
        <v>359</v>
      </c>
      <c r="F218" s="391">
        <v>2140316</v>
      </c>
      <c r="G218" s="225">
        <v>112.5</v>
      </c>
      <c r="H218" s="32" t="s">
        <v>2</v>
      </c>
      <c r="I218" s="37">
        <v>15</v>
      </c>
      <c r="J218" s="37">
        <v>11400</v>
      </c>
      <c r="K218" s="37" t="s">
        <v>25</v>
      </c>
      <c r="L218" s="37" t="s">
        <v>1581</v>
      </c>
      <c r="M218" s="37" t="s">
        <v>2980</v>
      </c>
      <c r="N218" s="234">
        <v>18</v>
      </c>
      <c r="O218" s="235">
        <v>42496</v>
      </c>
      <c r="P218" s="236">
        <f>O218</f>
        <v>42496</v>
      </c>
      <c r="Q218" s="99">
        <v>42457</v>
      </c>
      <c r="R218" s="94">
        <v>42458</v>
      </c>
      <c r="S218" s="7">
        <v>42475</v>
      </c>
      <c r="T218" s="9" t="s">
        <v>153</v>
      </c>
      <c r="U218" s="9" t="s">
        <v>3605</v>
      </c>
      <c r="V218" s="9" t="s">
        <v>153</v>
      </c>
      <c r="W218" s="9" t="s">
        <v>153</v>
      </c>
      <c r="X218" s="9" t="s">
        <v>153</v>
      </c>
      <c r="Y218" s="9" t="s">
        <v>153</v>
      </c>
      <c r="Z218" s="9" t="s">
        <v>153</v>
      </c>
      <c r="AA218" s="9" t="s">
        <v>153</v>
      </c>
      <c r="AB218" s="9" t="s">
        <v>153</v>
      </c>
      <c r="AC218" s="9">
        <v>42492</v>
      </c>
      <c r="AD218" s="9">
        <v>42492</v>
      </c>
      <c r="AE218" s="9">
        <v>42494</v>
      </c>
      <c r="AF218" s="7">
        <f>IFERROR(INDEX('[2]2016'!$AP$2:$AP$7720,MATCH(F218,'[2]2016'!$A$2:$A$7720,0)),"")</f>
        <v>42496</v>
      </c>
      <c r="AG218" s="23" t="s">
        <v>4529</v>
      </c>
      <c r="AH218" s="23" t="s">
        <v>4520</v>
      </c>
      <c r="AI218" s="23" t="s">
        <v>4521</v>
      </c>
      <c r="AJ218" s="23" t="s">
        <v>2</v>
      </c>
      <c r="AK218" s="23" t="s">
        <v>4522</v>
      </c>
      <c r="AL218" s="23" t="s">
        <v>42</v>
      </c>
      <c r="AM218" s="10" t="s">
        <v>42</v>
      </c>
      <c r="AN218" s="246" t="s">
        <v>2980</v>
      </c>
      <c r="AO218" t="str">
        <f>IFERROR(INDEX([1]DATOS!$L$452:$L$45500,MATCH(F218,[1]DATOS!$F$452:$F$9810,0)),"")</f>
        <v/>
      </c>
    </row>
    <row r="219" spans="1:41" ht="15" customHeight="1" x14ac:dyDescent="0.25">
      <c r="A219" s="17" t="s">
        <v>2521</v>
      </c>
      <c r="B219" s="15" t="s">
        <v>42</v>
      </c>
      <c r="C219" s="323" t="s">
        <v>6492</v>
      </c>
      <c r="D219" s="37" t="s">
        <v>4428</v>
      </c>
      <c r="E219" s="201" t="s">
        <v>359</v>
      </c>
      <c r="F219" s="391">
        <v>2150316</v>
      </c>
      <c r="G219" s="225">
        <v>112.5</v>
      </c>
      <c r="H219" s="32" t="s">
        <v>2</v>
      </c>
      <c r="I219" s="37">
        <v>15</v>
      </c>
      <c r="J219" s="37">
        <v>11400</v>
      </c>
      <c r="K219" s="37" t="s">
        <v>25</v>
      </c>
      <c r="L219" s="37" t="s">
        <v>1581</v>
      </c>
      <c r="M219" s="37" t="s">
        <v>2980</v>
      </c>
      <c r="N219" s="234">
        <v>18</v>
      </c>
      <c r="O219" s="235">
        <v>42496</v>
      </c>
      <c r="P219" s="236">
        <f>O219</f>
        <v>42496</v>
      </c>
      <c r="Q219" s="369">
        <v>42457</v>
      </c>
      <c r="R219" s="370">
        <v>42458</v>
      </c>
      <c r="S219" s="7">
        <v>42476</v>
      </c>
      <c r="T219" s="9" t="s">
        <v>153</v>
      </c>
      <c r="U219" s="9" t="s">
        <v>3605</v>
      </c>
      <c r="V219" s="9" t="s">
        <v>153</v>
      </c>
      <c r="W219" s="9" t="s">
        <v>153</v>
      </c>
      <c r="X219" s="9" t="s">
        <v>153</v>
      </c>
      <c r="Y219" s="9" t="s">
        <v>153</v>
      </c>
      <c r="Z219" s="9" t="s">
        <v>153</v>
      </c>
      <c r="AA219" s="9" t="s">
        <v>153</v>
      </c>
      <c r="AB219" s="9" t="s">
        <v>153</v>
      </c>
      <c r="AC219" s="9">
        <v>42492</v>
      </c>
      <c r="AD219" s="9">
        <v>42492</v>
      </c>
      <c r="AE219" s="9">
        <v>42494</v>
      </c>
      <c r="AF219" s="7">
        <f>IFERROR(INDEX('[2]2016'!$AP$2:$AP$7720,MATCH(F219,'[2]2016'!$A$2:$A$7720,0)),"")</f>
        <v>42496</v>
      </c>
      <c r="AG219" s="23" t="s">
        <v>4529</v>
      </c>
      <c r="AH219" s="23" t="s">
        <v>4520</v>
      </c>
      <c r="AI219" s="23" t="s">
        <v>4521</v>
      </c>
      <c r="AJ219" s="23" t="s">
        <v>2</v>
      </c>
      <c r="AK219" s="23" t="s">
        <v>4522</v>
      </c>
      <c r="AL219" s="23" t="s">
        <v>42</v>
      </c>
      <c r="AM219" s="10" t="s">
        <v>42</v>
      </c>
      <c r="AN219" s="246" t="s">
        <v>2980</v>
      </c>
      <c r="AO219" t="str">
        <f>IFERROR(INDEX([1]DATOS!$L$452:$L$45500,MATCH(F219,[1]DATOS!$F$452:$F$9810,0)),"")</f>
        <v/>
      </c>
    </row>
    <row r="220" spans="1:41" ht="15" customHeight="1" x14ac:dyDescent="0.25">
      <c r="A220" s="17" t="s">
        <v>6523</v>
      </c>
      <c r="B220" s="15" t="s">
        <v>42</v>
      </c>
      <c r="C220" s="323" t="s">
        <v>6493</v>
      </c>
      <c r="D220" s="37" t="s">
        <v>4727</v>
      </c>
      <c r="E220" s="201" t="s">
        <v>359</v>
      </c>
      <c r="F220" s="391">
        <v>2160316</v>
      </c>
      <c r="G220" s="225">
        <v>45</v>
      </c>
      <c r="H220" s="32" t="s">
        <v>20</v>
      </c>
      <c r="I220" s="37">
        <v>15</v>
      </c>
      <c r="J220" s="37">
        <v>13200</v>
      </c>
      <c r="K220" s="37" t="s">
        <v>68</v>
      </c>
      <c r="L220" s="37" t="s">
        <v>3309</v>
      </c>
      <c r="M220" s="37" t="s">
        <v>42</v>
      </c>
      <c r="N220" s="234">
        <v>16</v>
      </c>
      <c r="O220" s="235">
        <v>42482</v>
      </c>
      <c r="P220" s="236">
        <v>42486</v>
      </c>
      <c r="Q220" s="369">
        <v>42457</v>
      </c>
      <c r="R220" s="370">
        <v>42458</v>
      </c>
      <c r="S220" s="9">
        <v>42469</v>
      </c>
      <c r="T220" s="9" t="s">
        <v>153</v>
      </c>
      <c r="U220" s="9" t="s">
        <v>3605</v>
      </c>
      <c r="V220" s="9" t="s">
        <v>153</v>
      </c>
      <c r="W220" s="9" t="s">
        <v>153</v>
      </c>
      <c r="X220" s="9" t="s">
        <v>153</v>
      </c>
      <c r="Y220" s="9" t="s">
        <v>153</v>
      </c>
      <c r="Z220" s="9">
        <v>42472</v>
      </c>
      <c r="AA220" s="9" t="s">
        <v>153</v>
      </c>
      <c r="AB220" s="9" t="s">
        <v>153</v>
      </c>
      <c r="AC220" s="9">
        <v>42487</v>
      </c>
      <c r="AD220" s="9">
        <v>42487</v>
      </c>
      <c r="AE220" s="9">
        <v>42489</v>
      </c>
      <c r="AF220" s="7">
        <f>IFERROR(INDEX('[2]2016'!$AP$2:$AP$7720,MATCH(F220,'[2]2016'!$A$2:$A$7720,0)),"")</f>
        <v>42534</v>
      </c>
      <c r="AG220" s="23" t="s">
        <v>4595</v>
      </c>
      <c r="AH220" s="23" t="s">
        <v>4520</v>
      </c>
      <c r="AI220" s="23" t="s">
        <v>4521</v>
      </c>
      <c r="AJ220" s="23" t="s">
        <v>20</v>
      </c>
      <c r="AK220" s="23" t="s">
        <v>4522</v>
      </c>
      <c r="AL220" s="23" t="s">
        <v>42</v>
      </c>
      <c r="AM220" s="10" t="s">
        <v>42</v>
      </c>
      <c r="AN220" s="246" t="s">
        <v>1555</v>
      </c>
      <c r="AO220" t="str">
        <f>IFERROR(INDEX([1]DATOS!$L$452:$L$45500,MATCH(F220,[1]DATOS!$F$452:$F$9810,0)),"")</f>
        <v/>
      </c>
    </row>
    <row r="221" spans="1:41" ht="15" customHeight="1" x14ac:dyDescent="0.25">
      <c r="A221" s="17" t="s">
        <v>6500</v>
      </c>
      <c r="B221" s="15" t="s">
        <v>42</v>
      </c>
      <c r="C221" s="322" t="s">
        <v>6499</v>
      </c>
      <c r="D221" s="37" t="s">
        <v>2266</v>
      </c>
      <c r="E221" s="201" t="s">
        <v>359</v>
      </c>
      <c r="F221" s="391">
        <v>2170316</v>
      </c>
      <c r="G221" s="225" t="s">
        <v>745</v>
      </c>
      <c r="H221" s="32" t="s">
        <v>76</v>
      </c>
      <c r="I221" s="37" t="s">
        <v>42</v>
      </c>
      <c r="J221" s="37" t="s">
        <v>113</v>
      </c>
      <c r="K221" s="37" t="s">
        <v>6181</v>
      </c>
      <c r="L221" s="37" t="s">
        <v>42</v>
      </c>
      <c r="M221" s="37" t="s">
        <v>42</v>
      </c>
      <c r="N221" s="234">
        <v>18</v>
      </c>
      <c r="O221" s="235">
        <v>42492</v>
      </c>
      <c r="P221" s="236">
        <f>O221</f>
        <v>42492</v>
      </c>
      <c r="Q221" s="99">
        <v>42457</v>
      </c>
      <c r="R221" s="94">
        <v>42457</v>
      </c>
      <c r="S221" s="7" t="s">
        <v>42</v>
      </c>
      <c r="T221" s="7" t="s">
        <v>42</v>
      </c>
      <c r="U221" s="7" t="s">
        <v>42</v>
      </c>
      <c r="V221" s="9" t="s">
        <v>153</v>
      </c>
      <c r="W221" s="9" t="s">
        <v>153</v>
      </c>
      <c r="X221" s="9" t="s">
        <v>153</v>
      </c>
      <c r="Y221" s="9" t="s">
        <v>153</v>
      </c>
      <c r="Z221" s="7" t="s">
        <v>42</v>
      </c>
      <c r="AA221" s="7" t="s">
        <v>42</v>
      </c>
      <c r="AB221" s="7" t="s">
        <v>42</v>
      </c>
      <c r="AC221" s="7">
        <v>42517</v>
      </c>
      <c r="AD221" s="382">
        <v>42517</v>
      </c>
      <c r="AE221" s="7">
        <v>42517</v>
      </c>
      <c r="AF221" s="7">
        <f>IFERROR(INDEX('[2]2016'!$AP$2:$AP$7720,MATCH(F221,'[2]2016'!$A$2:$A$7720,0)),"")</f>
        <v>42517</v>
      </c>
      <c r="AG221" s="23" t="s">
        <v>4545</v>
      </c>
      <c r="AH221" s="23" t="s">
        <v>42</v>
      </c>
      <c r="AI221" s="23" t="s">
        <v>42</v>
      </c>
      <c r="AJ221" s="23" t="s">
        <v>76</v>
      </c>
      <c r="AK221" s="23" t="s">
        <v>42</v>
      </c>
      <c r="AL221" s="23" t="s">
        <v>113</v>
      </c>
      <c r="AM221" s="10" t="s">
        <v>6181</v>
      </c>
      <c r="AN221" s="246" t="s">
        <v>42</v>
      </c>
      <c r="AO221" t="str">
        <f>IFERROR(INDEX([1]DATOS!$L$452:$L$45500,MATCH(F221,[1]DATOS!$F$452:$F$9810,0)),"")</f>
        <v/>
      </c>
    </row>
    <row r="222" spans="1:41" ht="15" customHeight="1" x14ac:dyDescent="0.25">
      <c r="A222" s="17" t="s">
        <v>6547</v>
      </c>
      <c r="B222" s="15" t="s">
        <v>42</v>
      </c>
      <c r="C222" s="322" t="s">
        <v>6507</v>
      </c>
      <c r="D222" s="37" t="s">
        <v>6506</v>
      </c>
      <c r="E222" s="201" t="s">
        <v>359</v>
      </c>
      <c r="F222" s="391">
        <v>2180316</v>
      </c>
      <c r="G222" s="225">
        <v>80</v>
      </c>
      <c r="H222" s="32" t="s">
        <v>50</v>
      </c>
      <c r="I222" s="37">
        <v>1.1000000000000001</v>
      </c>
      <c r="J222" s="37">
        <v>480</v>
      </c>
      <c r="K222" s="37" t="s">
        <v>25</v>
      </c>
      <c r="L222" s="37" t="s">
        <v>2546</v>
      </c>
      <c r="M222" s="37" t="s">
        <v>42</v>
      </c>
      <c r="N222" s="234">
        <v>18</v>
      </c>
      <c r="O222" s="235">
        <v>42497</v>
      </c>
      <c r="P222" s="236">
        <f>O222</f>
        <v>42497</v>
      </c>
      <c r="Q222" s="99">
        <v>42459</v>
      </c>
      <c r="R222" s="94">
        <v>42460</v>
      </c>
      <c r="S222" s="9">
        <v>42467</v>
      </c>
      <c r="T222" s="9" t="s">
        <v>153</v>
      </c>
      <c r="U222" s="9" t="s">
        <v>3605</v>
      </c>
      <c r="V222" s="9" t="s">
        <v>153</v>
      </c>
      <c r="W222" s="9" t="s">
        <v>153</v>
      </c>
      <c r="X222" s="9" t="s">
        <v>153</v>
      </c>
      <c r="Y222" s="9" t="s">
        <v>153</v>
      </c>
      <c r="Z222" s="9">
        <v>42481</v>
      </c>
      <c r="AA222" s="9">
        <v>42482</v>
      </c>
      <c r="AB222" s="9" t="s">
        <v>153</v>
      </c>
      <c r="AC222" s="9" t="s">
        <v>42</v>
      </c>
      <c r="AD222" s="9" t="s">
        <v>42</v>
      </c>
      <c r="AE222" s="9">
        <v>42489</v>
      </c>
      <c r="AF222" s="7">
        <f>IFERROR(INDEX('[2]2016'!$AP$2:$AP$7720,MATCH(F222,'[2]2016'!$A$2:$A$7720,0)),"")</f>
        <v>42509</v>
      </c>
      <c r="AG222" s="23" t="s">
        <v>6508</v>
      </c>
      <c r="AH222" s="23" t="s">
        <v>4520</v>
      </c>
      <c r="AI222" s="7" t="s">
        <v>4543</v>
      </c>
      <c r="AJ222" s="23" t="s">
        <v>50</v>
      </c>
      <c r="AK222" s="23" t="s">
        <v>4522</v>
      </c>
      <c r="AL222" s="23" t="s">
        <v>42</v>
      </c>
      <c r="AM222" s="10" t="s">
        <v>42</v>
      </c>
      <c r="AN222" s="246" t="s">
        <v>246</v>
      </c>
      <c r="AO222" t="str">
        <f>IFERROR(INDEX([1]DATOS!$L$452:$L$45500,MATCH(F222,[1]DATOS!$F$452:$F$9810,0)),"")</f>
        <v/>
      </c>
    </row>
    <row r="223" spans="1:41" ht="15" customHeight="1" x14ac:dyDescent="0.25">
      <c r="A223" s="17" t="s">
        <v>3224</v>
      </c>
      <c r="B223" s="15" t="s">
        <v>42</v>
      </c>
      <c r="C223" s="322" t="s">
        <v>6510</v>
      </c>
      <c r="D223" s="37" t="s">
        <v>6509</v>
      </c>
      <c r="E223" s="201" t="s">
        <v>359</v>
      </c>
      <c r="F223" s="391">
        <v>2190316</v>
      </c>
      <c r="G223" s="225">
        <v>75</v>
      </c>
      <c r="H223" s="32" t="s">
        <v>50</v>
      </c>
      <c r="I223" s="37">
        <v>15</v>
      </c>
      <c r="J223" s="37">
        <v>13200</v>
      </c>
      <c r="K223" s="37" t="s">
        <v>25</v>
      </c>
      <c r="L223" s="37" t="s">
        <v>6318</v>
      </c>
      <c r="M223" s="37" t="s">
        <v>42</v>
      </c>
      <c r="N223" s="234">
        <v>18</v>
      </c>
      <c r="O223" s="235">
        <v>42492</v>
      </c>
      <c r="P223" s="236">
        <f>O223</f>
        <v>42492</v>
      </c>
      <c r="Q223" s="99">
        <v>42459</v>
      </c>
      <c r="R223" s="94">
        <v>42459</v>
      </c>
      <c r="S223" s="7">
        <v>42485</v>
      </c>
      <c r="T223" s="9" t="s">
        <v>153</v>
      </c>
      <c r="U223" s="9" t="s">
        <v>3358</v>
      </c>
      <c r="V223" s="9" t="s">
        <v>153</v>
      </c>
      <c r="W223" s="9" t="s">
        <v>153</v>
      </c>
      <c r="X223" s="9" t="s">
        <v>153</v>
      </c>
      <c r="Y223" s="9" t="s">
        <v>153</v>
      </c>
      <c r="Z223" s="9">
        <v>42487</v>
      </c>
      <c r="AA223" s="9">
        <v>42488</v>
      </c>
      <c r="AB223" s="9" t="s">
        <v>153</v>
      </c>
      <c r="AC223" s="9" t="s">
        <v>42</v>
      </c>
      <c r="AD223" s="9" t="s">
        <v>42</v>
      </c>
      <c r="AE223" s="9">
        <v>42493</v>
      </c>
      <c r="AF223" s="7">
        <f>IFERROR(INDEX('[2]2016'!$AP$2:$AP$7720,MATCH(F223,'[2]2016'!$A$2:$A$7720,0)),"")</f>
        <v>42501</v>
      </c>
      <c r="AG223" s="23" t="s">
        <v>5700</v>
      </c>
      <c r="AH223" s="23" t="s">
        <v>4520</v>
      </c>
      <c r="AI223" s="7" t="s">
        <v>4543</v>
      </c>
      <c r="AJ223" s="23" t="s">
        <v>50</v>
      </c>
      <c r="AK223" s="23" t="s">
        <v>4522</v>
      </c>
      <c r="AL223" s="23" t="s">
        <v>42</v>
      </c>
      <c r="AM223" s="10" t="s">
        <v>42</v>
      </c>
      <c r="AN223" s="246" t="s">
        <v>4546</v>
      </c>
      <c r="AO223" t="str">
        <f>IFERROR(INDEX([1]DATOS!$L$452:$L$45500,MATCH(F223,[1]DATOS!$F$452:$F$9810,0)),"")</f>
        <v/>
      </c>
    </row>
    <row r="224" spans="1:41" ht="15" customHeight="1" x14ac:dyDescent="0.25">
      <c r="A224" s="17" t="s">
        <v>6042</v>
      </c>
      <c r="B224" s="15" t="s">
        <v>42</v>
      </c>
      <c r="C224" s="322" t="s">
        <v>6512</v>
      </c>
      <c r="D224" s="37" t="s">
        <v>6371</v>
      </c>
      <c r="E224" s="201" t="s">
        <v>359</v>
      </c>
      <c r="F224" s="391">
        <v>2200316</v>
      </c>
      <c r="G224" s="225">
        <v>300</v>
      </c>
      <c r="H224" s="32" t="s">
        <v>2</v>
      </c>
      <c r="I224" s="37">
        <v>15</v>
      </c>
      <c r="J224" s="37">
        <v>13200</v>
      </c>
      <c r="K224" s="37" t="s">
        <v>25</v>
      </c>
      <c r="L224" s="37" t="s">
        <v>1581</v>
      </c>
      <c r="M224" s="37" t="s">
        <v>2980</v>
      </c>
      <c r="N224" s="234">
        <v>18</v>
      </c>
      <c r="O224" s="235">
        <v>42492</v>
      </c>
      <c r="P224" s="236">
        <v>42496</v>
      </c>
      <c r="Q224" s="99">
        <v>42459</v>
      </c>
      <c r="R224" s="94">
        <v>42459</v>
      </c>
      <c r="S224" s="7">
        <v>42480</v>
      </c>
      <c r="T224" s="9" t="s">
        <v>153</v>
      </c>
      <c r="U224" s="9" t="s">
        <v>3605</v>
      </c>
      <c r="V224" s="9" t="s">
        <v>153</v>
      </c>
      <c r="W224" s="9" t="s">
        <v>153</v>
      </c>
      <c r="X224" s="9" t="s">
        <v>153</v>
      </c>
      <c r="Y224" s="9" t="s">
        <v>153</v>
      </c>
      <c r="Z224" s="9" t="s">
        <v>153</v>
      </c>
      <c r="AA224" s="9" t="s">
        <v>153</v>
      </c>
      <c r="AB224" s="9" t="s">
        <v>153</v>
      </c>
      <c r="AC224" s="9">
        <v>42494</v>
      </c>
      <c r="AD224" s="9">
        <v>42494</v>
      </c>
      <c r="AE224" s="9">
        <v>42496</v>
      </c>
      <c r="AF224" s="7" t="str">
        <f>IFERROR(INDEX('[2]2016'!$AP$2:$AP$7720,MATCH(F224,'[2]2016'!$A$2:$A$7720,0)),"")</f>
        <v/>
      </c>
      <c r="AG224" s="23" t="s">
        <v>6135</v>
      </c>
      <c r="AH224" s="23" t="s">
        <v>4520</v>
      </c>
      <c r="AI224" s="23" t="s">
        <v>4521</v>
      </c>
      <c r="AJ224" s="23" t="s">
        <v>2</v>
      </c>
      <c r="AK224" s="23" t="s">
        <v>4522</v>
      </c>
      <c r="AL224" s="23" t="s">
        <v>42</v>
      </c>
      <c r="AM224" s="10" t="s">
        <v>42</v>
      </c>
      <c r="AN224" s="246" t="s">
        <v>2980</v>
      </c>
      <c r="AO224" t="str">
        <f>IFERROR(INDEX([1]DATOS!$L$452:$L$45500,MATCH(F224,[1]DATOS!$F$452:$F$9810,0)),"")</f>
        <v/>
      </c>
    </row>
    <row r="225" spans="1:41" ht="15" customHeight="1" x14ac:dyDescent="0.25">
      <c r="A225" s="17" t="s">
        <v>2947</v>
      </c>
      <c r="B225" s="15" t="s">
        <v>42</v>
      </c>
      <c r="C225" s="322" t="s">
        <v>6514</v>
      </c>
      <c r="D225" s="37" t="s">
        <v>6513</v>
      </c>
      <c r="E225" s="201" t="s">
        <v>359</v>
      </c>
      <c r="F225" s="391">
        <v>2210316</v>
      </c>
      <c r="G225" s="225">
        <v>400</v>
      </c>
      <c r="H225" s="32" t="s">
        <v>50</v>
      </c>
      <c r="I225" s="37">
        <v>15</v>
      </c>
      <c r="J225" s="37">
        <v>13200</v>
      </c>
      <c r="K225" s="37" t="s">
        <v>3</v>
      </c>
      <c r="L225" s="37" t="s">
        <v>6318</v>
      </c>
      <c r="M225" s="37" t="s">
        <v>42</v>
      </c>
      <c r="N225" s="234">
        <v>18</v>
      </c>
      <c r="O225" s="235">
        <v>42492</v>
      </c>
      <c r="P225" s="236">
        <f>O225</f>
        <v>42492</v>
      </c>
      <c r="Q225" s="99">
        <v>42459</v>
      </c>
      <c r="R225" s="94">
        <v>42459</v>
      </c>
      <c r="S225" s="7">
        <v>42486</v>
      </c>
      <c r="T225" s="9" t="s">
        <v>153</v>
      </c>
      <c r="U225" s="9" t="s">
        <v>3358</v>
      </c>
      <c r="V225" s="9" t="s">
        <v>153</v>
      </c>
      <c r="W225" s="9" t="s">
        <v>153</v>
      </c>
      <c r="X225" s="9" t="s">
        <v>153</v>
      </c>
      <c r="Y225" s="9" t="s">
        <v>153</v>
      </c>
      <c r="Z225" s="9">
        <v>42489</v>
      </c>
      <c r="AA225" s="9" t="s">
        <v>153</v>
      </c>
      <c r="AB225" s="9" t="s">
        <v>153</v>
      </c>
      <c r="AC225" s="9" t="s">
        <v>42</v>
      </c>
      <c r="AD225" s="9" t="s">
        <v>42</v>
      </c>
      <c r="AE225" s="9">
        <v>42493</v>
      </c>
      <c r="AF225" s="7">
        <f>IFERROR(INDEX('[2]2016'!$AP$2:$AP$7720,MATCH(F225,'[2]2016'!$A$2:$A$7720,0)),"")</f>
        <v>42500</v>
      </c>
      <c r="AG225" s="23" t="s">
        <v>4927</v>
      </c>
      <c r="AH225" s="23" t="s">
        <v>4520</v>
      </c>
      <c r="AI225" s="23" t="s">
        <v>4521</v>
      </c>
      <c r="AJ225" s="23" t="s">
        <v>50</v>
      </c>
      <c r="AK225" s="23" t="s">
        <v>4522</v>
      </c>
      <c r="AL225" s="23" t="s">
        <v>42</v>
      </c>
      <c r="AM225" s="10" t="s">
        <v>42</v>
      </c>
      <c r="AN225" s="246" t="s">
        <v>4546</v>
      </c>
      <c r="AO225" t="str">
        <f>IFERROR(INDEX([1]DATOS!$L$452:$L$45500,MATCH(F225,[1]DATOS!$F$452:$F$9810,0)),"")</f>
        <v/>
      </c>
    </row>
    <row r="226" spans="1:41" ht="15" customHeight="1" x14ac:dyDescent="0.25">
      <c r="A226" s="17" t="s">
        <v>6559</v>
      </c>
      <c r="B226" s="15" t="s">
        <v>42</v>
      </c>
      <c r="C226" s="322" t="s">
        <v>6514</v>
      </c>
      <c r="D226" s="37" t="s">
        <v>6513</v>
      </c>
      <c r="E226" s="201" t="s">
        <v>359</v>
      </c>
      <c r="F226" s="391">
        <v>2220316</v>
      </c>
      <c r="G226" s="225">
        <v>100</v>
      </c>
      <c r="H226" s="32" t="s">
        <v>50</v>
      </c>
      <c r="I226" s="37">
        <v>15</v>
      </c>
      <c r="J226" s="37">
        <v>13200</v>
      </c>
      <c r="K226" s="37" t="s">
        <v>3</v>
      </c>
      <c r="L226" s="37" t="s">
        <v>6318</v>
      </c>
      <c r="M226" s="37" t="s">
        <v>42</v>
      </c>
      <c r="N226" s="234">
        <v>18</v>
      </c>
      <c r="O226" s="235">
        <v>42492</v>
      </c>
      <c r="P226" s="236">
        <f>O226</f>
        <v>42492</v>
      </c>
      <c r="Q226" s="99">
        <v>42461</v>
      </c>
      <c r="R226" s="94">
        <v>42461</v>
      </c>
      <c r="S226" s="7">
        <v>42487</v>
      </c>
      <c r="T226" s="9" t="s">
        <v>153</v>
      </c>
      <c r="U226" s="9" t="s">
        <v>3358</v>
      </c>
      <c r="V226" s="9" t="s">
        <v>153</v>
      </c>
      <c r="W226" s="9" t="s">
        <v>153</v>
      </c>
      <c r="X226" s="9" t="s">
        <v>153</v>
      </c>
      <c r="Y226" s="9" t="s">
        <v>153</v>
      </c>
      <c r="Z226" s="9">
        <v>42489</v>
      </c>
      <c r="AA226" s="9">
        <v>42492</v>
      </c>
      <c r="AB226" s="9" t="s">
        <v>153</v>
      </c>
      <c r="AC226" s="9" t="s">
        <v>42</v>
      </c>
      <c r="AD226" s="9" t="s">
        <v>42</v>
      </c>
      <c r="AE226" s="9">
        <v>42496</v>
      </c>
      <c r="AF226" s="7">
        <f>IFERROR(INDEX('[2]2016'!$AP$2:$AP$7720,MATCH(F226,'[2]2016'!$A$2:$A$7720,0)),"")</f>
        <v>42500</v>
      </c>
      <c r="AG226" s="23" t="s">
        <v>4927</v>
      </c>
      <c r="AH226" s="23" t="s">
        <v>4520</v>
      </c>
      <c r="AI226" s="23" t="s">
        <v>4521</v>
      </c>
      <c r="AJ226" s="23" t="s">
        <v>50</v>
      </c>
      <c r="AK226" s="23" t="s">
        <v>4522</v>
      </c>
      <c r="AL226" s="23" t="s">
        <v>42</v>
      </c>
      <c r="AM226" s="10" t="s">
        <v>42</v>
      </c>
      <c r="AN226" s="246" t="s">
        <v>4546</v>
      </c>
      <c r="AO226" t="str">
        <f>IFERROR(INDEX([1]DATOS!$L$452:$L$45500,MATCH(F226,[1]DATOS!$F$452:$F$9810,0)),"")</f>
        <v/>
      </c>
    </row>
    <row r="227" spans="1:41" ht="15" customHeight="1" x14ac:dyDescent="0.25">
      <c r="A227" s="17" t="s">
        <v>3484</v>
      </c>
      <c r="B227" s="15" t="s">
        <v>42</v>
      </c>
      <c r="C227" s="322" t="s">
        <v>6516</v>
      </c>
      <c r="D227" s="37" t="s">
        <v>6515</v>
      </c>
      <c r="E227" s="201" t="s">
        <v>359</v>
      </c>
      <c r="F227" s="391">
        <v>2230316</v>
      </c>
      <c r="G227" s="225">
        <v>400</v>
      </c>
      <c r="H227" s="32" t="s">
        <v>20</v>
      </c>
      <c r="I227" s="37">
        <v>15</v>
      </c>
      <c r="J227" s="37">
        <v>11400</v>
      </c>
      <c r="K227" s="37" t="s">
        <v>25</v>
      </c>
      <c r="L227" s="37" t="s">
        <v>1581</v>
      </c>
      <c r="M227" s="37" t="s">
        <v>272</v>
      </c>
      <c r="N227" s="234">
        <v>17</v>
      </c>
      <c r="O227" s="235">
        <v>42487</v>
      </c>
      <c r="P227" s="236">
        <v>42488</v>
      </c>
      <c r="Q227" s="99">
        <v>42459</v>
      </c>
      <c r="R227" s="94">
        <v>42459</v>
      </c>
      <c r="S227" s="9">
        <v>42476</v>
      </c>
      <c r="T227" s="9" t="s">
        <v>153</v>
      </c>
      <c r="U227" s="9" t="s">
        <v>3605</v>
      </c>
      <c r="V227" s="9" t="s">
        <v>153</v>
      </c>
      <c r="W227" s="9" t="s">
        <v>153</v>
      </c>
      <c r="X227" s="9" t="s">
        <v>153</v>
      </c>
      <c r="Y227" s="9" t="s">
        <v>153</v>
      </c>
      <c r="Z227" s="9" t="s">
        <v>153</v>
      </c>
      <c r="AA227" s="9">
        <v>42486</v>
      </c>
      <c r="AB227" s="9" t="s">
        <v>153</v>
      </c>
      <c r="AC227" s="9">
        <v>42488</v>
      </c>
      <c r="AD227" s="9">
        <v>42488</v>
      </c>
      <c r="AE227" s="9">
        <v>42487</v>
      </c>
      <c r="AF227" s="7">
        <f>IFERROR(INDEX('[2]2016'!$AP$2:$AP$7720,MATCH(F227,'[2]2016'!$A$2:$A$7720,0)),"")</f>
        <v>42487</v>
      </c>
      <c r="AG227" s="23" t="s">
        <v>4529</v>
      </c>
      <c r="AH227" s="23" t="s">
        <v>4520</v>
      </c>
      <c r="AI227" s="23" t="s">
        <v>4521</v>
      </c>
      <c r="AJ227" s="23" t="s">
        <v>20</v>
      </c>
      <c r="AK227" s="23" t="s">
        <v>4522</v>
      </c>
      <c r="AL227" s="23" t="s">
        <v>42</v>
      </c>
      <c r="AM227" s="10" t="s">
        <v>42</v>
      </c>
      <c r="AN227" s="246" t="s">
        <v>272</v>
      </c>
      <c r="AO227" t="str">
        <f>IFERROR(INDEX([1]DATOS!$L$452:$L$45500,MATCH(F227,[1]DATOS!$F$452:$F$9810,0)),"")</f>
        <v/>
      </c>
    </row>
    <row r="228" spans="1:41" ht="15" customHeight="1" x14ac:dyDescent="0.25">
      <c r="A228" s="17" t="s">
        <v>3015</v>
      </c>
      <c r="B228" s="15" t="s">
        <v>42</v>
      </c>
      <c r="C228" s="322" t="s">
        <v>6517</v>
      </c>
      <c r="D228" s="37" t="s">
        <v>6383</v>
      </c>
      <c r="E228" s="201" t="s">
        <v>359</v>
      </c>
      <c r="F228" s="391">
        <v>2240316</v>
      </c>
      <c r="G228" s="225">
        <v>225</v>
      </c>
      <c r="H228" s="32" t="s">
        <v>7</v>
      </c>
      <c r="I228" s="37">
        <v>15</v>
      </c>
      <c r="J228" s="37">
        <v>13200</v>
      </c>
      <c r="K228" s="37" t="s">
        <v>25</v>
      </c>
      <c r="L228" s="37" t="s">
        <v>1581</v>
      </c>
      <c r="M228" s="37" t="s">
        <v>6690</v>
      </c>
      <c r="N228" s="234">
        <v>17</v>
      </c>
      <c r="O228" s="235">
        <v>42488</v>
      </c>
      <c r="P228" s="236">
        <v>42489</v>
      </c>
      <c r="Q228" s="99">
        <v>42460</v>
      </c>
      <c r="R228" s="94">
        <v>42460</v>
      </c>
      <c r="S228" s="9">
        <v>42482</v>
      </c>
      <c r="T228" s="9" t="s">
        <v>153</v>
      </c>
      <c r="U228" s="9" t="s">
        <v>3358</v>
      </c>
      <c r="V228" s="9" t="s">
        <v>153</v>
      </c>
      <c r="W228" s="9" t="s">
        <v>153</v>
      </c>
      <c r="X228" s="9" t="s">
        <v>153</v>
      </c>
      <c r="Y228" s="9" t="s">
        <v>153</v>
      </c>
      <c r="Z228" s="9">
        <v>42486</v>
      </c>
      <c r="AA228" s="9">
        <v>42487</v>
      </c>
      <c r="AB228" s="9" t="s">
        <v>153</v>
      </c>
      <c r="AC228" s="9" t="s">
        <v>42</v>
      </c>
      <c r="AD228" s="9" t="s">
        <v>42</v>
      </c>
      <c r="AE228" s="9">
        <v>42488</v>
      </c>
      <c r="AF228" s="7">
        <f>IFERROR(INDEX('[2]2016'!$AP$2:$AP$7720,MATCH(F228,'[2]2016'!$A$2:$A$7720,0)),"")</f>
        <v>42493</v>
      </c>
      <c r="AG228" s="23" t="s">
        <v>5456</v>
      </c>
      <c r="AH228" s="23" t="s">
        <v>4520</v>
      </c>
      <c r="AI228" s="7" t="s">
        <v>4543</v>
      </c>
      <c r="AJ228" s="23" t="s">
        <v>7</v>
      </c>
      <c r="AK228" s="23" t="s">
        <v>4522</v>
      </c>
      <c r="AL228" s="23" t="s">
        <v>42</v>
      </c>
      <c r="AM228" s="10" t="s">
        <v>42</v>
      </c>
      <c r="AN228" s="246" t="s">
        <v>6690</v>
      </c>
      <c r="AO228" t="str">
        <f>IFERROR(INDEX([1]DATOS!$L$452:$L$45500,MATCH(F228,[1]DATOS!$F$452:$F$9810,0)),"")</f>
        <v/>
      </c>
    </row>
    <row r="229" spans="1:41" ht="15" customHeight="1" x14ac:dyDescent="0.25">
      <c r="A229" s="17" t="s">
        <v>3789</v>
      </c>
      <c r="B229" s="15" t="s">
        <v>42</v>
      </c>
      <c r="C229" s="322" t="s">
        <v>6522</v>
      </c>
      <c r="D229" s="37" t="s">
        <v>110</v>
      </c>
      <c r="E229" s="201" t="s">
        <v>359</v>
      </c>
      <c r="F229" s="391">
        <v>2250316</v>
      </c>
      <c r="G229" s="225">
        <v>500</v>
      </c>
      <c r="H229" s="32" t="s">
        <v>20</v>
      </c>
      <c r="I229" s="37">
        <v>15</v>
      </c>
      <c r="J229" s="37">
        <v>11400</v>
      </c>
      <c r="K229" s="37" t="s">
        <v>25</v>
      </c>
      <c r="L229" s="37" t="s">
        <v>1581</v>
      </c>
      <c r="M229" s="37" t="s">
        <v>42</v>
      </c>
      <c r="N229" s="234">
        <v>17</v>
      </c>
      <c r="O229" s="235">
        <v>42488</v>
      </c>
      <c r="P229" s="236">
        <v>42492</v>
      </c>
      <c r="Q229" s="99">
        <v>42460</v>
      </c>
      <c r="R229" s="94">
        <v>42460</v>
      </c>
      <c r="S229" s="7">
        <v>42482</v>
      </c>
      <c r="T229" s="9" t="s">
        <v>153</v>
      </c>
      <c r="U229" s="9" t="s">
        <v>3605</v>
      </c>
      <c r="V229" s="9" t="s">
        <v>153</v>
      </c>
      <c r="W229" s="9" t="s">
        <v>153</v>
      </c>
      <c r="X229" s="9" t="s">
        <v>153</v>
      </c>
      <c r="Y229" s="9" t="s">
        <v>153</v>
      </c>
      <c r="Z229" s="9">
        <v>42487</v>
      </c>
      <c r="AA229" s="9">
        <v>42493</v>
      </c>
      <c r="AB229" s="9" t="s">
        <v>153</v>
      </c>
      <c r="AC229" s="9">
        <v>42496</v>
      </c>
      <c r="AD229" s="9">
        <v>42496</v>
      </c>
      <c r="AE229" s="7">
        <v>42501</v>
      </c>
      <c r="AF229" s="7">
        <f>IFERROR(INDEX('[2]2016'!$AP$2:$AP$7720,MATCH(F229,'[2]2016'!$A$2:$A$7720,0)),"")</f>
        <v>42509</v>
      </c>
      <c r="AG229" s="23" t="s">
        <v>4529</v>
      </c>
      <c r="AH229" s="23" t="s">
        <v>4520</v>
      </c>
      <c r="AI229" s="23" t="s">
        <v>4521</v>
      </c>
      <c r="AJ229" s="23" t="s">
        <v>20</v>
      </c>
      <c r="AK229" s="23" t="s">
        <v>4522</v>
      </c>
      <c r="AL229" s="23" t="s">
        <v>42</v>
      </c>
      <c r="AM229" s="10" t="s">
        <v>42</v>
      </c>
      <c r="AN229" s="246" t="s">
        <v>42</v>
      </c>
      <c r="AO229" t="str">
        <f>IFERROR(INDEX([1]DATOS!$L$452:$L$45500,MATCH(F229,[1]DATOS!$F$452:$F$9810,0)),"")</f>
        <v/>
      </c>
    </row>
    <row r="230" spans="1:41" ht="15" customHeight="1" x14ac:dyDescent="0.25">
      <c r="A230" s="17" t="s">
        <v>6577</v>
      </c>
      <c r="B230" s="15" t="s">
        <v>42</v>
      </c>
      <c r="C230" s="322" t="s">
        <v>6527</v>
      </c>
      <c r="D230" s="37" t="s">
        <v>6526</v>
      </c>
      <c r="E230" s="201" t="s">
        <v>359</v>
      </c>
      <c r="F230" s="391">
        <v>2260316</v>
      </c>
      <c r="G230" s="225">
        <v>1000</v>
      </c>
      <c r="H230" s="32" t="s">
        <v>20</v>
      </c>
      <c r="I230" s="37">
        <v>36</v>
      </c>
      <c r="J230" s="37">
        <v>480</v>
      </c>
      <c r="K230" s="37" t="s">
        <v>1210</v>
      </c>
      <c r="L230" s="37" t="s">
        <v>1581</v>
      </c>
      <c r="M230" s="37" t="s">
        <v>6528</v>
      </c>
      <c r="N230" s="234">
        <v>19</v>
      </c>
      <c r="O230" s="235">
        <v>42503</v>
      </c>
      <c r="P230" s="236">
        <f t="shared" ref="P230:P242" si="5">O230</f>
        <v>42503</v>
      </c>
      <c r="Q230" s="99">
        <v>42464</v>
      </c>
      <c r="R230" s="94">
        <v>42466</v>
      </c>
      <c r="S230" s="7">
        <v>42489</v>
      </c>
      <c r="T230" s="9" t="s">
        <v>153</v>
      </c>
      <c r="U230" s="9" t="s">
        <v>3605</v>
      </c>
      <c r="V230" s="9" t="s">
        <v>153</v>
      </c>
      <c r="W230" s="9" t="s">
        <v>153</v>
      </c>
      <c r="X230" s="9" t="s">
        <v>153</v>
      </c>
      <c r="Y230" s="9" t="s">
        <v>153</v>
      </c>
      <c r="Z230" s="9">
        <v>42493</v>
      </c>
      <c r="AA230" s="9">
        <v>42494</v>
      </c>
      <c r="AB230" s="9" t="s">
        <v>153</v>
      </c>
      <c r="AC230" s="9">
        <v>42501</v>
      </c>
      <c r="AD230" s="9">
        <v>42506</v>
      </c>
      <c r="AE230" s="7">
        <v>42507</v>
      </c>
      <c r="AF230" s="7">
        <f>IFERROR(INDEX('[2]2016'!$AP$2:$AP$7720,MATCH(F230,'[2]2016'!$A$2:$A$7720,0)),"")</f>
        <v>42514</v>
      </c>
      <c r="AG230" s="23" t="s">
        <v>5245</v>
      </c>
      <c r="AH230" s="23" t="s">
        <v>4520</v>
      </c>
      <c r="AI230" s="7" t="s">
        <v>4543</v>
      </c>
      <c r="AJ230" s="23" t="s">
        <v>20</v>
      </c>
      <c r="AK230" s="23" t="s">
        <v>5725</v>
      </c>
      <c r="AL230" s="23" t="s">
        <v>42</v>
      </c>
      <c r="AM230" s="10" t="s">
        <v>42</v>
      </c>
      <c r="AN230" s="246" t="s">
        <v>6528</v>
      </c>
      <c r="AO230" t="str">
        <f>IFERROR(INDEX([1]DATOS!$L$452:$L$45500,MATCH(F230,[1]DATOS!$F$452:$F$9810,0)),"")</f>
        <v/>
      </c>
    </row>
    <row r="231" spans="1:41" ht="15" customHeight="1" x14ac:dyDescent="0.25">
      <c r="A231" s="17" t="s">
        <v>6570</v>
      </c>
      <c r="B231" s="15" t="s">
        <v>42</v>
      </c>
      <c r="C231" s="322" t="s">
        <v>6530</v>
      </c>
      <c r="D231" s="37" t="s">
        <v>6529</v>
      </c>
      <c r="E231" s="201" t="s">
        <v>359</v>
      </c>
      <c r="F231" s="391">
        <v>2270316</v>
      </c>
      <c r="G231" s="225">
        <v>50</v>
      </c>
      <c r="H231" s="32" t="s">
        <v>50</v>
      </c>
      <c r="I231" s="37">
        <v>1.1000000000000001</v>
      </c>
      <c r="J231" s="37">
        <v>460</v>
      </c>
      <c r="K231" s="37" t="s">
        <v>6531</v>
      </c>
      <c r="L231" s="37" t="s">
        <v>6532</v>
      </c>
      <c r="M231" s="37" t="s">
        <v>42</v>
      </c>
      <c r="N231" s="234">
        <v>18</v>
      </c>
      <c r="O231" s="235">
        <v>42494</v>
      </c>
      <c r="P231" s="236">
        <f t="shared" si="5"/>
        <v>42494</v>
      </c>
      <c r="Q231" s="216">
        <v>42464</v>
      </c>
      <c r="R231" s="94">
        <v>42465</v>
      </c>
      <c r="S231" s="9">
        <v>42478</v>
      </c>
      <c r="T231" s="9" t="s">
        <v>153</v>
      </c>
      <c r="U231" s="9" t="s">
        <v>3605</v>
      </c>
      <c r="V231" s="9" t="s">
        <v>153</v>
      </c>
      <c r="W231" s="9" t="s">
        <v>153</v>
      </c>
      <c r="X231" s="9" t="s">
        <v>153</v>
      </c>
      <c r="Y231" s="9" t="s">
        <v>153</v>
      </c>
      <c r="Z231" s="9">
        <v>42482</v>
      </c>
      <c r="AA231" s="9">
        <v>42486</v>
      </c>
      <c r="AB231" s="9" t="s">
        <v>153</v>
      </c>
      <c r="AC231" s="9" t="s">
        <v>42</v>
      </c>
      <c r="AD231" s="9" t="s">
        <v>42</v>
      </c>
      <c r="AE231" s="9">
        <v>42489</v>
      </c>
      <c r="AF231" s="7">
        <f>IFERROR(INDEX('[2]2016'!$AP$2:$AP$7720,MATCH(F231,'[2]2016'!$A$2:$A$7720,0)),"")</f>
        <v>42508</v>
      </c>
      <c r="AG231" s="23" t="s">
        <v>4519</v>
      </c>
      <c r="AH231" s="23" t="s">
        <v>4520</v>
      </c>
      <c r="AI231" s="7" t="s">
        <v>4543</v>
      </c>
      <c r="AJ231" s="23" t="s">
        <v>50</v>
      </c>
      <c r="AK231" s="23" t="s">
        <v>4522</v>
      </c>
      <c r="AL231" s="23" t="s">
        <v>42</v>
      </c>
      <c r="AM231" s="10" t="s">
        <v>42</v>
      </c>
      <c r="AN231" s="246" t="s">
        <v>6533</v>
      </c>
      <c r="AO231" t="str">
        <f>IFERROR(INDEX([1]DATOS!$L$452:$L$45500,MATCH(F231,[1]DATOS!$F$452:$F$9810,0)),"")</f>
        <v/>
      </c>
    </row>
    <row r="232" spans="1:41" ht="15" customHeight="1" x14ac:dyDescent="0.25">
      <c r="A232" s="15" t="s">
        <v>766</v>
      </c>
      <c r="B232" s="15" t="s">
        <v>42</v>
      </c>
      <c r="C232" s="322" t="s">
        <v>6552</v>
      </c>
      <c r="D232" s="37" t="s">
        <v>6551</v>
      </c>
      <c r="E232" s="201" t="s">
        <v>360</v>
      </c>
      <c r="F232" s="391">
        <v>2280416</v>
      </c>
      <c r="G232" s="225" t="s">
        <v>112</v>
      </c>
      <c r="H232" s="32" t="s">
        <v>76</v>
      </c>
      <c r="I232" s="37" t="s">
        <v>42</v>
      </c>
      <c r="J232" s="37" t="s">
        <v>77</v>
      </c>
      <c r="K232" s="37">
        <v>200</v>
      </c>
      <c r="L232" s="37" t="s">
        <v>6556</v>
      </c>
      <c r="M232" s="37" t="s">
        <v>42</v>
      </c>
      <c r="N232" s="234">
        <v>14</v>
      </c>
      <c r="O232" s="235">
        <v>42464</v>
      </c>
      <c r="P232" s="236">
        <f t="shared" si="5"/>
        <v>42464</v>
      </c>
      <c r="Q232" s="99" t="s">
        <v>42</v>
      </c>
      <c r="R232" s="94" t="s">
        <v>42</v>
      </c>
      <c r="S232" s="9" t="s">
        <v>42</v>
      </c>
      <c r="T232" s="9" t="s">
        <v>42</v>
      </c>
      <c r="U232" s="9" t="s">
        <v>42</v>
      </c>
      <c r="V232" s="9" t="s">
        <v>153</v>
      </c>
      <c r="W232" s="9" t="s">
        <v>153</v>
      </c>
      <c r="X232" s="9" t="s">
        <v>153</v>
      </c>
      <c r="Y232" s="9" t="s">
        <v>153</v>
      </c>
      <c r="Z232" s="9" t="s">
        <v>42</v>
      </c>
      <c r="AA232" s="9" t="s">
        <v>42</v>
      </c>
      <c r="AB232" s="9" t="s">
        <v>42</v>
      </c>
      <c r="AC232" s="9" t="s">
        <v>42</v>
      </c>
      <c r="AD232" s="9" t="s">
        <v>42</v>
      </c>
      <c r="AE232" s="9">
        <v>42468</v>
      </c>
      <c r="AF232" s="7">
        <f>IFERROR(INDEX('[2]2016'!$AP$2:$AP$7720,MATCH(F232,'[2]2016'!$A$2:$A$7720,0)),"")</f>
        <v>42469</v>
      </c>
      <c r="AG232" s="23" t="s">
        <v>4529</v>
      </c>
      <c r="AH232" s="23" t="s">
        <v>42</v>
      </c>
      <c r="AI232" s="23" t="s">
        <v>42</v>
      </c>
      <c r="AJ232" s="23" t="s">
        <v>76</v>
      </c>
      <c r="AK232" s="23" t="s">
        <v>42</v>
      </c>
      <c r="AL232" s="23" t="s">
        <v>77</v>
      </c>
      <c r="AM232" s="10">
        <v>200</v>
      </c>
      <c r="AN232" s="246" t="s">
        <v>42</v>
      </c>
      <c r="AO232" t="str">
        <f>IFERROR(INDEX([1]DATOS!$L$452:$L$45500,MATCH(F232,[1]DATOS!$F$452:$F$9810,0)),"")</f>
        <v/>
      </c>
    </row>
    <row r="233" spans="1:41" ht="15" customHeight="1" x14ac:dyDescent="0.25">
      <c r="A233" s="17" t="s">
        <v>6740</v>
      </c>
      <c r="B233" s="15" t="s">
        <v>42</v>
      </c>
      <c r="C233" s="323" t="s">
        <v>6554</v>
      </c>
      <c r="D233" s="37" t="s">
        <v>6553</v>
      </c>
      <c r="E233" s="201" t="s">
        <v>359</v>
      </c>
      <c r="F233" s="391">
        <v>2290416</v>
      </c>
      <c r="G233" s="225">
        <v>630</v>
      </c>
      <c r="H233" s="32" t="s">
        <v>511</v>
      </c>
      <c r="I233" s="37">
        <v>15</v>
      </c>
      <c r="J233" s="37">
        <v>11400</v>
      </c>
      <c r="K233" s="37" t="s">
        <v>68</v>
      </c>
      <c r="L233" s="37" t="s">
        <v>514</v>
      </c>
      <c r="M233" s="37" t="s">
        <v>6555</v>
      </c>
      <c r="N233" s="234">
        <v>26</v>
      </c>
      <c r="O233" s="235">
        <v>42551</v>
      </c>
      <c r="P233" s="236">
        <f t="shared" si="5"/>
        <v>42551</v>
      </c>
      <c r="Q233" s="99">
        <v>42500</v>
      </c>
      <c r="R233" s="94">
        <v>42501</v>
      </c>
      <c r="S233" s="7">
        <v>42536</v>
      </c>
      <c r="T233" s="415" t="s">
        <v>153</v>
      </c>
      <c r="U233" s="7" t="s">
        <v>3358</v>
      </c>
      <c r="V233" s="9" t="s">
        <v>153</v>
      </c>
      <c r="W233" s="9" t="s">
        <v>153</v>
      </c>
      <c r="X233" s="9" t="s">
        <v>42</v>
      </c>
      <c r="Y233" s="9" t="s">
        <v>42</v>
      </c>
      <c r="Z233" s="7">
        <v>42542</v>
      </c>
      <c r="AA233" s="415">
        <v>42544</v>
      </c>
      <c r="AB233" s="7" t="s">
        <v>153</v>
      </c>
      <c r="AC233" s="7" t="s">
        <v>42</v>
      </c>
      <c r="AD233" s="7" t="s">
        <v>42</v>
      </c>
      <c r="AE233" s="7">
        <v>42548</v>
      </c>
      <c r="AF233" s="7">
        <f>IFERROR(INDEX('[2]2016'!$AP$2:$AP$7720,MATCH(F233,'[2]2016'!$A$2:$A$7720,0)),"")</f>
        <v>42611</v>
      </c>
      <c r="AG233" s="23" t="s">
        <v>4529</v>
      </c>
      <c r="AH233" s="23" t="s">
        <v>4520</v>
      </c>
      <c r="AI233" s="7" t="s">
        <v>4543</v>
      </c>
      <c r="AJ233" s="23" t="s">
        <v>511</v>
      </c>
      <c r="AK233" s="23" t="s">
        <v>4522</v>
      </c>
      <c r="AL233" s="23" t="s">
        <v>42</v>
      </c>
      <c r="AM233" s="10" t="s">
        <v>42</v>
      </c>
      <c r="AN233" s="381" t="s">
        <v>6555</v>
      </c>
      <c r="AO233" t="str">
        <f>IFERROR(INDEX([1]DATOS!$L$452:$L$45500,MATCH(F233,[1]DATOS!$F$452:$F$9810,0)),"")</f>
        <v/>
      </c>
    </row>
    <row r="234" spans="1:41" ht="15" customHeight="1" x14ac:dyDescent="0.25">
      <c r="A234" s="17" t="s">
        <v>6741</v>
      </c>
      <c r="B234" s="15" t="s">
        <v>42</v>
      </c>
      <c r="C234" s="322" t="s">
        <v>6554</v>
      </c>
      <c r="D234" s="37" t="s">
        <v>6553</v>
      </c>
      <c r="E234" s="201" t="s">
        <v>359</v>
      </c>
      <c r="F234" s="391">
        <v>2300416</v>
      </c>
      <c r="G234" s="225">
        <v>500</v>
      </c>
      <c r="H234" s="32" t="s">
        <v>511</v>
      </c>
      <c r="I234" s="37">
        <v>15</v>
      </c>
      <c r="J234" s="37">
        <v>11400</v>
      </c>
      <c r="K234" s="37" t="s">
        <v>25</v>
      </c>
      <c r="L234" s="37" t="s">
        <v>514</v>
      </c>
      <c r="M234" s="37" t="s">
        <v>6555</v>
      </c>
      <c r="N234" s="234">
        <v>26</v>
      </c>
      <c r="O234" s="235">
        <v>42551</v>
      </c>
      <c r="P234" s="236">
        <f t="shared" si="5"/>
        <v>42551</v>
      </c>
      <c r="Q234" s="99">
        <v>42500</v>
      </c>
      <c r="R234" s="94">
        <v>42501</v>
      </c>
      <c r="S234" s="7">
        <v>42536</v>
      </c>
      <c r="T234" s="415" t="s">
        <v>153</v>
      </c>
      <c r="U234" s="7" t="s">
        <v>3358</v>
      </c>
      <c r="V234" s="9" t="s">
        <v>153</v>
      </c>
      <c r="W234" s="9" t="s">
        <v>153</v>
      </c>
      <c r="X234" s="9" t="s">
        <v>42</v>
      </c>
      <c r="Y234" s="9" t="s">
        <v>42</v>
      </c>
      <c r="Z234" s="7">
        <v>42544</v>
      </c>
      <c r="AA234" s="415">
        <v>42545</v>
      </c>
      <c r="AB234" s="7" t="s">
        <v>153</v>
      </c>
      <c r="AC234" s="7" t="s">
        <v>42</v>
      </c>
      <c r="AD234" s="7" t="s">
        <v>42</v>
      </c>
      <c r="AE234" s="7">
        <v>42548</v>
      </c>
      <c r="AF234" s="7">
        <f>IFERROR(INDEX('[2]2016'!$AP$2:$AP$7720,MATCH(F234,'[2]2016'!$A$2:$A$7720,0)),"")</f>
        <v>42611</v>
      </c>
      <c r="AG234" s="23" t="s">
        <v>4529</v>
      </c>
      <c r="AH234" s="23" t="s">
        <v>4520</v>
      </c>
      <c r="AI234" s="7" t="s">
        <v>4543</v>
      </c>
      <c r="AJ234" s="23" t="s">
        <v>511</v>
      </c>
      <c r="AK234" s="23" t="s">
        <v>4522</v>
      </c>
      <c r="AL234" s="23" t="s">
        <v>42</v>
      </c>
      <c r="AM234" s="10" t="s">
        <v>42</v>
      </c>
      <c r="AN234" s="381" t="s">
        <v>6555</v>
      </c>
      <c r="AO234" t="str">
        <f>IFERROR(INDEX([1]DATOS!$L$452:$L$45500,MATCH(F234,[1]DATOS!$F$452:$F$9810,0)),"")</f>
        <v/>
      </c>
    </row>
    <row r="235" spans="1:41" ht="15" customHeight="1" x14ac:dyDescent="0.25">
      <c r="A235" s="17" t="s">
        <v>777</v>
      </c>
      <c r="B235" s="15" t="s">
        <v>42</v>
      </c>
      <c r="C235" s="322" t="s">
        <v>6557</v>
      </c>
      <c r="D235" s="37" t="s">
        <v>6553</v>
      </c>
      <c r="E235" s="201" t="s">
        <v>359</v>
      </c>
      <c r="F235" s="391">
        <v>2310416</v>
      </c>
      <c r="G235" s="225">
        <v>20</v>
      </c>
      <c r="H235" s="32" t="s">
        <v>7</v>
      </c>
      <c r="I235" s="37">
        <v>1.1000000000000001</v>
      </c>
      <c r="J235" s="37">
        <v>480</v>
      </c>
      <c r="K235" s="37" t="s">
        <v>3</v>
      </c>
      <c r="L235" s="37" t="s">
        <v>3993</v>
      </c>
      <c r="M235" s="37" t="s">
        <v>42</v>
      </c>
      <c r="N235" s="234">
        <v>15</v>
      </c>
      <c r="O235" s="235">
        <v>42471</v>
      </c>
      <c r="P235" s="236">
        <f t="shared" si="5"/>
        <v>42471</v>
      </c>
      <c r="Q235" s="99" t="s">
        <v>42</v>
      </c>
      <c r="R235" s="94" t="s">
        <v>42</v>
      </c>
      <c r="S235" s="9" t="s">
        <v>42</v>
      </c>
      <c r="T235" s="9" t="s">
        <v>42</v>
      </c>
      <c r="U235" s="9" t="s">
        <v>42</v>
      </c>
      <c r="V235" s="9" t="s">
        <v>153</v>
      </c>
      <c r="W235" s="9" t="s">
        <v>153</v>
      </c>
      <c r="X235" s="9" t="s">
        <v>153</v>
      </c>
      <c r="Y235" s="9" t="s">
        <v>153</v>
      </c>
      <c r="Z235" s="9" t="s">
        <v>42</v>
      </c>
      <c r="AA235" s="9" t="s">
        <v>42</v>
      </c>
      <c r="AB235" s="9" t="s">
        <v>42</v>
      </c>
      <c r="AC235" s="9" t="s">
        <v>42</v>
      </c>
      <c r="AD235" s="9" t="s">
        <v>42</v>
      </c>
      <c r="AE235" s="9">
        <v>42480</v>
      </c>
      <c r="AF235" s="7">
        <f>IFERROR(INDEX('[2]2016'!$AP$2:$AP$7720,MATCH(F235,'[2]2016'!$A$2:$A$7720,0)),"")</f>
        <v>42492</v>
      </c>
      <c r="AG235" s="23" t="s">
        <v>4529</v>
      </c>
      <c r="AH235" s="23" t="s">
        <v>4520</v>
      </c>
      <c r="AI235" s="7" t="s">
        <v>4543</v>
      </c>
      <c r="AJ235" s="23" t="s">
        <v>7</v>
      </c>
      <c r="AK235" s="23" t="s">
        <v>4522</v>
      </c>
      <c r="AL235" s="23" t="s">
        <v>42</v>
      </c>
      <c r="AM235" s="10" t="s">
        <v>42</v>
      </c>
      <c r="AN235" s="246" t="s">
        <v>2807</v>
      </c>
      <c r="AO235" t="str">
        <f>IFERROR(INDEX([1]DATOS!$L$452:$L$45500,MATCH(F235,[1]DATOS!$F$452:$F$9810,0)),"")</f>
        <v/>
      </c>
    </row>
    <row r="236" spans="1:41" ht="15" customHeight="1" x14ac:dyDescent="0.25">
      <c r="A236" s="17" t="s">
        <v>2954</v>
      </c>
      <c r="B236" s="15" t="s">
        <v>42</v>
      </c>
      <c r="C236" s="322" t="s">
        <v>6561</v>
      </c>
      <c r="D236" s="37" t="s">
        <v>6560</v>
      </c>
      <c r="E236" s="201" t="s">
        <v>359</v>
      </c>
      <c r="F236" s="391">
        <v>2320416</v>
      </c>
      <c r="G236" s="225">
        <v>300</v>
      </c>
      <c r="H236" s="32" t="s">
        <v>7</v>
      </c>
      <c r="I236" s="37">
        <v>15</v>
      </c>
      <c r="J236" s="37">
        <v>13200</v>
      </c>
      <c r="K236" s="37" t="s">
        <v>25</v>
      </c>
      <c r="L236" s="37" t="s">
        <v>1581</v>
      </c>
      <c r="M236" s="37" t="s">
        <v>272</v>
      </c>
      <c r="N236" s="234">
        <v>19</v>
      </c>
      <c r="O236" s="235">
        <v>42499</v>
      </c>
      <c r="P236" s="236">
        <f t="shared" si="5"/>
        <v>42499</v>
      </c>
      <c r="Q236" s="99">
        <v>42465</v>
      </c>
      <c r="R236" s="94">
        <v>42465</v>
      </c>
      <c r="S236" s="7">
        <v>42494</v>
      </c>
      <c r="T236" s="9" t="s">
        <v>153</v>
      </c>
      <c r="U236" s="9" t="s">
        <v>3358</v>
      </c>
      <c r="V236" s="9" t="s">
        <v>153</v>
      </c>
      <c r="W236" s="9" t="s">
        <v>153</v>
      </c>
      <c r="X236" s="9" t="s">
        <v>153</v>
      </c>
      <c r="Y236" s="9" t="s">
        <v>153</v>
      </c>
      <c r="Z236" s="9">
        <v>42500</v>
      </c>
      <c r="AA236" s="9">
        <v>42501</v>
      </c>
      <c r="AB236" s="9" t="s">
        <v>153</v>
      </c>
      <c r="AC236" s="9" t="s">
        <v>42</v>
      </c>
      <c r="AD236" s="9" t="s">
        <v>42</v>
      </c>
      <c r="AE236" s="7">
        <v>42503</v>
      </c>
      <c r="AF236" s="7">
        <f>IFERROR(INDEX('[2]2016'!$AP$2:$AP$7720,MATCH(F236,'[2]2016'!$A$2:$A$7720,0)),"")</f>
        <v>42529</v>
      </c>
      <c r="AG236" s="23" t="s">
        <v>4519</v>
      </c>
      <c r="AH236" s="23" t="s">
        <v>4520</v>
      </c>
      <c r="AI236" s="23" t="s">
        <v>4521</v>
      </c>
      <c r="AJ236" s="23" t="s">
        <v>7</v>
      </c>
      <c r="AK236" s="23" t="s">
        <v>4522</v>
      </c>
      <c r="AL236" s="23" t="s">
        <v>42</v>
      </c>
      <c r="AM236" s="10" t="s">
        <v>42</v>
      </c>
      <c r="AN236" s="246" t="s">
        <v>272</v>
      </c>
      <c r="AO236" t="str">
        <f>IFERROR(INDEX([1]DATOS!$L$452:$L$45500,MATCH(F236,[1]DATOS!$F$452:$F$9810,0)),"")</f>
        <v/>
      </c>
    </row>
    <row r="237" spans="1:41" ht="15" customHeight="1" x14ac:dyDescent="0.25">
      <c r="A237" s="17" t="s">
        <v>5252</v>
      </c>
      <c r="B237" s="15" t="s">
        <v>42</v>
      </c>
      <c r="C237" s="322">
        <v>268</v>
      </c>
      <c r="D237" s="37" t="s">
        <v>110</v>
      </c>
      <c r="E237" s="201" t="s">
        <v>359</v>
      </c>
      <c r="F237" s="391">
        <v>2330416</v>
      </c>
      <c r="G237" s="225">
        <v>800</v>
      </c>
      <c r="H237" s="32" t="s">
        <v>7</v>
      </c>
      <c r="I237" s="37">
        <v>15</v>
      </c>
      <c r="J237" s="37">
        <v>13200</v>
      </c>
      <c r="K237" s="37" t="s">
        <v>25</v>
      </c>
      <c r="L237" s="37" t="s">
        <v>1581</v>
      </c>
      <c r="M237" s="37" t="s">
        <v>42</v>
      </c>
      <c r="N237" s="234">
        <v>22</v>
      </c>
      <c r="O237" s="235">
        <v>42524</v>
      </c>
      <c r="P237" s="236">
        <f t="shared" si="5"/>
        <v>42524</v>
      </c>
      <c r="Q237" s="99">
        <v>42468</v>
      </c>
      <c r="R237" s="94">
        <v>42468</v>
      </c>
      <c r="S237" s="7">
        <v>42514</v>
      </c>
      <c r="T237" s="382" t="s">
        <v>153</v>
      </c>
      <c r="U237" s="7" t="s">
        <v>3358</v>
      </c>
      <c r="V237" s="9" t="s">
        <v>153</v>
      </c>
      <c r="W237" s="9" t="s">
        <v>153</v>
      </c>
      <c r="X237" s="9" t="s">
        <v>153</v>
      </c>
      <c r="Y237" s="9" t="s">
        <v>153</v>
      </c>
      <c r="Z237" s="7">
        <v>42522</v>
      </c>
      <c r="AA237" s="382">
        <v>42523</v>
      </c>
      <c r="AB237" s="7" t="s">
        <v>153</v>
      </c>
      <c r="AC237" s="7" t="s">
        <v>42</v>
      </c>
      <c r="AD237" s="7" t="s">
        <v>42</v>
      </c>
      <c r="AE237" s="7">
        <v>42528</v>
      </c>
      <c r="AF237" s="7">
        <f>IFERROR(INDEX('[2]2016'!$AP$2:$AP$7720,MATCH(F237,'[2]2016'!$A$2:$A$7720,0)),"")</f>
        <v>42664</v>
      </c>
      <c r="AG237" s="23" t="s">
        <v>4595</v>
      </c>
      <c r="AH237" s="23" t="s">
        <v>4520</v>
      </c>
      <c r="AI237" s="7" t="s">
        <v>4543</v>
      </c>
      <c r="AJ237" s="23" t="s">
        <v>7</v>
      </c>
      <c r="AK237" s="23" t="s">
        <v>4522</v>
      </c>
      <c r="AL237" s="23" t="s">
        <v>42</v>
      </c>
      <c r="AM237" s="10" t="s">
        <v>42</v>
      </c>
      <c r="AN237" s="246" t="s">
        <v>42</v>
      </c>
      <c r="AO237" t="str">
        <f>IFERROR(INDEX([1]DATOS!$L$452:$L$45500,MATCH(F237,[1]DATOS!$F$452:$F$9810,0)),"")</f>
        <v/>
      </c>
    </row>
    <row r="238" spans="1:41" ht="15" customHeight="1" x14ac:dyDescent="0.25">
      <c r="A238" s="17" t="s">
        <v>6616</v>
      </c>
      <c r="B238" s="15" t="s">
        <v>42</v>
      </c>
      <c r="C238" s="325" t="s">
        <v>8135</v>
      </c>
      <c r="D238" s="290" t="s">
        <v>8134</v>
      </c>
      <c r="E238" s="201" t="s">
        <v>359</v>
      </c>
      <c r="F238" s="391">
        <v>2340416</v>
      </c>
      <c r="G238" s="225">
        <v>500</v>
      </c>
      <c r="H238" s="32" t="s">
        <v>2</v>
      </c>
      <c r="I238" s="37">
        <v>15</v>
      </c>
      <c r="J238" s="37">
        <v>13200</v>
      </c>
      <c r="K238" s="37" t="s">
        <v>25</v>
      </c>
      <c r="L238" s="37" t="s">
        <v>1581</v>
      </c>
      <c r="M238" s="37" t="s">
        <v>2980</v>
      </c>
      <c r="N238" s="234">
        <v>22</v>
      </c>
      <c r="O238" s="235">
        <v>42524</v>
      </c>
      <c r="P238" s="236">
        <f t="shared" si="5"/>
        <v>42524</v>
      </c>
      <c r="Q238" s="99">
        <v>42473</v>
      </c>
      <c r="R238" s="94">
        <v>42474</v>
      </c>
      <c r="S238" s="7">
        <v>42488</v>
      </c>
      <c r="T238" s="7" t="s">
        <v>153</v>
      </c>
      <c r="U238" s="7" t="s">
        <v>3605</v>
      </c>
      <c r="V238" s="9" t="s">
        <v>153</v>
      </c>
      <c r="W238" s="9" t="s">
        <v>153</v>
      </c>
      <c r="X238" s="9" t="s">
        <v>153</v>
      </c>
      <c r="Y238" s="9" t="s">
        <v>153</v>
      </c>
      <c r="Z238" s="7">
        <v>42493</v>
      </c>
      <c r="AA238" s="382">
        <v>42501</v>
      </c>
      <c r="AB238" s="7" t="s">
        <v>153</v>
      </c>
      <c r="AC238" s="7">
        <v>42521</v>
      </c>
      <c r="AD238" s="408">
        <v>42521</v>
      </c>
      <c r="AE238" s="7">
        <v>42524</v>
      </c>
      <c r="AF238" s="7">
        <f>IFERROR(INDEX('[2]2016'!$AP$2:$AP$7720,MATCH(F238,'[2]2016'!$A$2:$A$7720,0)),"")</f>
        <v>42663</v>
      </c>
      <c r="AG238" s="23" t="s">
        <v>4589</v>
      </c>
      <c r="AH238" s="23" t="s">
        <v>4520</v>
      </c>
      <c r="AI238" s="23" t="s">
        <v>4521</v>
      </c>
      <c r="AJ238" s="23" t="s">
        <v>2</v>
      </c>
      <c r="AK238" s="23" t="s">
        <v>4522</v>
      </c>
      <c r="AL238" s="23" t="s">
        <v>42</v>
      </c>
      <c r="AM238" s="10" t="s">
        <v>42</v>
      </c>
      <c r="AN238" s="246" t="s">
        <v>2980</v>
      </c>
      <c r="AO238" t="str">
        <f>IFERROR(INDEX([1]DATOS!$L$452:$L$45500,MATCH(F238,[1]DATOS!$F$452:$F$9810,0)),"")</f>
        <v/>
      </c>
    </row>
    <row r="239" spans="1:41" ht="15" customHeight="1" x14ac:dyDescent="0.25">
      <c r="A239" s="17" t="s">
        <v>6628</v>
      </c>
      <c r="B239" s="15" t="s">
        <v>42</v>
      </c>
      <c r="C239" s="322">
        <v>269</v>
      </c>
      <c r="D239" s="37" t="s">
        <v>110</v>
      </c>
      <c r="E239" s="201" t="s">
        <v>359</v>
      </c>
      <c r="F239" s="391">
        <v>2350416</v>
      </c>
      <c r="G239" s="225">
        <v>630</v>
      </c>
      <c r="H239" s="32" t="s">
        <v>2</v>
      </c>
      <c r="I239" s="37">
        <v>15</v>
      </c>
      <c r="J239" s="37">
        <v>13200</v>
      </c>
      <c r="K239" s="37" t="s">
        <v>25</v>
      </c>
      <c r="L239" s="37" t="s">
        <v>1581</v>
      </c>
      <c r="M239" s="37" t="s">
        <v>2980</v>
      </c>
      <c r="N239" s="234">
        <v>22</v>
      </c>
      <c r="O239" s="235">
        <v>42524</v>
      </c>
      <c r="P239" s="236">
        <f t="shared" si="5"/>
        <v>42524</v>
      </c>
      <c r="Q239" s="99">
        <v>42474</v>
      </c>
      <c r="R239" s="94">
        <v>42475</v>
      </c>
      <c r="S239" s="7">
        <v>42493</v>
      </c>
      <c r="T239" s="7" t="s">
        <v>153</v>
      </c>
      <c r="U239" s="7" t="s">
        <v>3605</v>
      </c>
      <c r="V239" s="9" t="s">
        <v>153</v>
      </c>
      <c r="W239" s="9" t="s">
        <v>153</v>
      </c>
      <c r="X239" s="9" t="s">
        <v>153</v>
      </c>
      <c r="Y239" s="9" t="s">
        <v>153</v>
      </c>
      <c r="Z239" s="7">
        <v>42500</v>
      </c>
      <c r="AA239" s="405">
        <v>42502</v>
      </c>
      <c r="AB239" s="7" t="s">
        <v>153</v>
      </c>
      <c r="AC239" s="7">
        <v>42522</v>
      </c>
      <c r="AD239" s="408">
        <v>42522</v>
      </c>
      <c r="AE239" s="7">
        <v>42523</v>
      </c>
      <c r="AF239" s="7">
        <f>IFERROR(INDEX('[2]2016'!$AP$2:$AP$7720,MATCH(F239,'[2]2016'!$A$2:$A$7720,0)),"")</f>
        <v>42706</v>
      </c>
      <c r="AG239" s="23" t="s">
        <v>4589</v>
      </c>
      <c r="AH239" s="23" t="s">
        <v>4520</v>
      </c>
      <c r="AI239" s="7" t="s">
        <v>4543</v>
      </c>
      <c r="AJ239" s="23" t="s">
        <v>2</v>
      </c>
      <c r="AK239" s="23" t="s">
        <v>4522</v>
      </c>
      <c r="AL239" s="23" t="s">
        <v>42</v>
      </c>
      <c r="AM239" s="10" t="s">
        <v>42</v>
      </c>
      <c r="AN239" s="246" t="s">
        <v>2980</v>
      </c>
      <c r="AO239" t="str">
        <f>IFERROR(INDEX([1]DATOS!$L$452:$L$45500,MATCH(F239,[1]DATOS!$F$452:$F$9810,0)),"")</f>
        <v/>
      </c>
    </row>
    <row r="240" spans="1:41" ht="15" customHeight="1" x14ac:dyDescent="0.25">
      <c r="A240" s="17" t="s">
        <v>6289</v>
      </c>
      <c r="B240" s="15" t="s">
        <v>42</v>
      </c>
      <c r="C240" s="322">
        <v>269</v>
      </c>
      <c r="D240" s="37" t="s">
        <v>110</v>
      </c>
      <c r="E240" s="201" t="s">
        <v>359</v>
      </c>
      <c r="F240" s="391">
        <v>2360416</v>
      </c>
      <c r="G240" s="225" t="s">
        <v>745</v>
      </c>
      <c r="H240" s="32" t="s">
        <v>76</v>
      </c>
      <c r="I240" s="37" t="s">
        <v>42</v>
      </c>
      <c r="J240" s="37" t="s">
        <v>113</v>
      </c>
      <c r="K240" s="37" t="s">
        <v>4686</v>
      </c>
      <c r="L240" s="37" t="s">
        <v>42</v>
      </c>
      <c r="M240" s="37" t="s">
        <v>42</v>
      </c>
      <c r="N240" s="234">
        <v>22</v>
      </c>
      <c r="O240" s="235">
        <v>42524</v>
      </c>
      <c r="P240" s="236">
        <f t="shared" si="5"/>
        <v>42524</v>
      </c>
      <c r="Q240" s="99">
        <v>42468</v>
      </c>
      <c r="R240" s="94">
        <v>42468</v>
      </c>
      <c r="S240" s="7" t="s">
        <v>42</v>
      </c>
      <c r="T240" s="7" t="s">
        <v>42</v>
      </c>
      <c r="U240" s="7" t="s">
        <v>42</v>
      </c>
      <c r="V240" s="9" t="s">
        <v>153</v>
      </c>
      <c r="W240" s="9" t="s">
        <v>153</v>
      </c>
      <c r="X240" s="9" t="s">
        <v>153</v>
      </c>
      <c r="Y240" s="9" t="s">
        <v>153</v>
      </c>
      <c r="Z240" s="7" t="s">
        <v>42</v>
      </c>
      <c r="AA240" s="7" t="s">
        <v>42</v>
      </c>
      <c r="AB240" s="7" t="s">
        <v>42</v>
      </c>
      <c r="AC240" s="7">
        <v>42529</v>
      </c>
      <c r="AD240" s="408">
        <v>42529</v>
      </c>
      <c r="AE240" s="7">
        <v>42534</v>
      </c>
      <c r="AF240" s="7">
        <f>IFERROR(INDEX('[2]2016'!$AP$2:$AP$7720,MATCH(F240,'[2]2016'!$A$2:$A$7720,0)),"")</f>
        <v>42706</v>
      </c>
      <c r="AG240" s="23" t="s">
        <v>4589</v>
      </c>
      <c r="AH240" s="23" t="s">
        <v>42</v>
      </c>
      <c r="AI240" s="23" t="s">
        <v>42</v>
      </c>
      <c r="AJ240" s="23" t="s">
        <v>76</v>
      </c>
      <c r="AK240" s="23" t="s">
        <v>42</v>
      </c>
      <c r="AL240" s="23" t="s">
        <v>113</v>
      </c>
      <c r="AM240" s="10" t="s">
        <v>6191</v>
      </c>
      <c r="AN240" s="246" t="s">
        <v>42</v>
      </c>
      <c r="AO240" t="str">
        <f>IFERROR(INDEX([1]DATOS!$L$452:$L$45500,MATCH(F240,[1]DATOS!$F$452:$F$9810,0)),"")</f>
        <v/>
      </c>
    </row>
    <row r="241" spans="1:41" ht="15" customHeight="1" x14ac:dyDescent="0.25">
      <c r="A241" s="17" t="s">
        <v>4356</v>
      </c>
      <c r="B241" s="15" t="s">
        <v>42</v>
      </c>
      <c r="C241" s="322" t="s">
        <v>6569</v>
      </c>
      <c r="D241" s="37" t="s">
        <v>6568</v>
      </c>
      <c r="E241" s="201" t="s">
        <v>359</v>
      </c>
      <c r="F241" s="391">
        <v>2370416</v>
      </c>
      <c r="G241" s="225">
        <v>630</v>
      </c>
      <c r="H241" s="32" t="s">
        <v>20</v>
      </c>
      <c r="I241" s="37">
        <v>15</v>
      </c>
      <c r="J241" s="37">
        <v>11400</v>
      </c>
      <c r="K241" s="37" t="s">
        <v>25</v>
      </c>
      <c r="L241" s="37" t="s">
        <v>1581</v>
      </c>
      <c r="M241" s="37" t="s">
        <v>272</v>
      </c>
      <c r="N241" s="234">
        <v>19</v>
      </c>
      <c r="O241" s="235">
        <v>42499</v>
      </c>
      <c r="P241" s="236">
        <f t="shared" si="5"/>
        <v>42499</v>
      </c>
      <c r="Q241" s="99">
        <v>42468</v>
      </c>
      <c r="R241" s="94">
        <v>42468</v>
      </c>
      <c r="S241" s="7">
        <v>42490</v>
      </c>
      <c r="T241" s="9" t="s">
        <v>153</v>
      </c>
      <c r="U241" s="9" t="s">
        <v>3605</v>
      </c>
      <c r="V241" s="9" t="s">
        <v>153</v>
      </c>
      <c r="W241" s="9" t="s">
        <v>153</v>
      </c>
      <c r="X241" s="9" t="s">
        <v>153</v>
      </c>
      <c r="Y241" s="9" t="s">
        <v>153</v>
      </c>
      <c r="Z241" s="9">
        <v>42492</v>
      </c>
      <c r="AA241" s="9">
        <v>42493</v>
      </c>
      <c r="AB241" s="9" t="s">
        <v>153</v>
      </c>
      <c r="AC241" s="9">
        <v>42496</v>
      </c>
      <c r="AD241" s="9">
        <v>42496</v>
      </c>
      <c r="AE241" s="9">
        <v>42500</v>
      </c>
      <c r="AF241" s="7">
        <f>IFERROR(INDEX('[2]2016'!$AP$2:$AP$7720,MATCH(F241,'[2]2016'!$A$2:$A$7720,0)),"")</f>
        <v>42502</v>
      </c>
      <c r="AG241" s="23" t="s">
        <v>4529</v>
      </c>
      <c r="AH241" s="23" t="s">
        <v>4520</v>
      </c>
      <c r="AI241" s="7" t="s">
        <v>4543</v>
      </c>
      <c r="AJ241" s="23" t="s">
        <v>20</v>
      </c>
      <c r="AK241" s="23" t="s">
        <v>4522</v>
      </c>
      <c r="AL241" s="23" t="s">
        <v>42</v>
      </c>
      <c r="AM241" s="10" t="s">
        <v>42</v>
      </c>
      <c r="AN241" s="246" t="s">
        <v>272</v>
      </c>
      <c r="AO241" t="str">
        <f>IFERROR(INDEX([1]DATOS!$L$452:$L$45500,MATCH(F241,[1]DATOS!$F$452:$F$9810,0)),"")</f>
        <v/>
      </c>
    </row>
    <row r="242" spans="1:41" ht="15" customHeight="1" x14ac:dyDescent="0.25">
      <c r="A242" s="17" t="s">
        <v>5665</v>
      </c>
      <c r="B242" s="15" t="s">
        <v>42</v>
      </c>
      <c r="C242" s="322" t="s">
        <v>6591</v>
      </c>
      <c r="D242" s="37" t="s">
        <v>6590</v>
      </c>
      <c r="E242" s="201" t="s">
        <v>359</v>
      </c>
      <c r="F242" s="391">
        <v>2380416</v>
      </c>
      <c r="G242" s="225">
        <v>400</v>
      </c>
      <c r="H242" s="32" t="s">
        <v>7</v>
      </c>
      <c r="I242" s="37">
        <v>15</v>
      </c>
      <c r="J242" s="37">
        <v>13200</v>
      </c>
      <c r="K242" s="37" t="s">
        <v>25</v>
      </c>
      <c r="L242" s="37" t="s">
        <v>1581</v>
      </c>
      <c r="M242" s="37" t="s">
        <v>42</v>
      </c>
      <c r="N242" s="234">
        <v>19</v>
      </c>
      <c r="O242" s="235">
        <v>42498</v>
      </c>
      <c r="P242" s="236">
        <f t="shared" si="5"/>
        <v>42498</v>
      </c>
      <c r="Q242" s="99">
        <v>42471</v>
      </c>
      <c r="R242" s="94">
        <v>42471</v>
      </c>
      <c r="S242" s="7">
        <v>42490</v>
      </c>
      <c r="T242" s="9" t="s">
        <v>153</v>
      </c>
      <c r="U242" s="9" t="s">
        <v>3358</v>
      </c>
      <c r="V242" s="9" t="s">
        <v>153</v>
      </c>
      <c r="W242" s="9" t="s">
        <v>153</v>
      </c>
      <c r="X242" s="9" t="s">
        <v>153</v>
      </c>
      <c r="Y242" s="9" t="s">
        <v>153</v>
      </c>
      <c r="Z242" s="9">
        <v>42494</v>
      </c>
      <c r="AA242" s="9">
        <v>42495</v>
      </c>
      <c r="AB242" s="9" t="s">
        <v>153</v>
      </c>
      <c r="AC242" s="9" t="s">
        <v>42</v>
      </c>
      <c r="AD242" s="9" t="s">
        <v>42</v>
      </c>
      <c r="AE242" s="9">
        <v>42495</v>
      </c>
      <c r="AF242" s="7">
        <f>IFERROR(INDEX('[2]2016'!$AP$2:$AP$7720,MATCH(F242,'[2]2016'!$A$2:$A$7720,0)),"")</f>
        <v>42531</v>
      </c>
      <c r="AG242" s="23" t="s">
        <v>4529</v>
      </c>
      <c r="AH242" s="23" t="s">
        <v>4520</v>
      </c>
      <c r="AI242" s="7" t="s">
        <v>4543</v>
      </c>
      <c r="AJ242" s="23" t="s">
        <v>7</v>
      </c>
      <c r="AK242" s="23" t="s">
        <v>4522</v>
      </c>
      <c r="AL242" s="23" t="s">
        <v>42</v>
      </c>
      <c r="AM242" s="10" t="s">
        <v>42</v>
      </c>
      <c r="AN242" s="246" t="s">
        <v>42</v>
      </c>
      <c r="AO242" t="str">
        <f>IFERROR(INDEX([1]DATOS!$L$452:$L$45500,MATCH(F242,[1]DATOS!$F$452:$F$9810,0)),"")</f>
        <v/>
      </c>
    </row>
    <row r="243" spans="1:41" ht="15" customHeight="1" x14ac:dyDescent="0.25">
      <c r="A243" s="17" t="s">
        <v>6792</v>
      </c>
      <c r="B243" s="15" t="s">
        <v>42</v>
      </c>
      <c r="C243" s="322" t="s">
        <v>6554</v>
      </c>
      <c r="D243" s="17" t="s">
        <v>6840</v>
      </c>
      <c r="E243" s="201" t="s">
        <v>359</v>
      </c>
      <c r="F243" s="391">
        <v>2390416</v>
      </c>
      <c r="G243" s="225">
        <v>1000</v>
      </c>
      <c r="H243" s="32" t="s">
        <v>511</v>
      </c>
      <c r="I243" s="37">
        <v>15</v>
      </c>
      <c r="J243" s="37">
        <v>11400</v>
      </c>
      <c r="K243" s="37" t="s">
        <v>25</v>
      </c>
      <c r="L243" s="37" t="s">
        <v>514</v>
      </c>
      <c r="M243" s="37" t="s">
        <v>6592</v>
      </c>
      <c r="N243" s="234">
        <v>27</v>
      </c>
      <c r="O243" s="235">
        <v>42558</v>
      </c>
      <c r="P243" s="236">
        <v>42566</v>
      </c>
      <c r="Q243" s="99">
        <v>42515</v>
      </c>
      <c r="R243" s="94">
        <v>42515</v>
      </c>
      <c r="S243" s="7">
        <v>42536</v>
      </c>
      <c r="T243" s="417" t="s">
        <v>153</v>
      </c>
      <c r="U243" s="7" t="s">
        <v>3358</v>
      </c>
      <c r="V243" s="9" t="s">
        <v>153</v>
      </c>
      <c r="W243" s="9" t="s">
        <v>153</v>
      </c>
      <c r="X243" s="9" t="s">
        <v>42</v>
      </c>
      <c r="Y243" s="9" t="s">
        <v>42</v>
      </c>
      <c r="Z243" s="7">
        <v>42559</v>
      </c>
      <c r="AA243" s="417">
        <v>42562</v>
      </c>
      <c r="AB243" s="7" t="s">
        <v>153</v>
      </c>
      <c r="AC243" s="7" t="s">
        <v>42</v>
      </c>
      <c r="AD243" s="7" t="s">
        <v>42</v>
      </c>
      <c r="AE243" s="7">
        <v>42563</v>
      </c>
      <c r="AF243" s="7">
        <f>IFERROR(INDEX('[2]2016'!$AP$2:$AP$7720,MATCH(F243,'[2]2016'!$A$2:$A$7720,0)),"")</f>
        <v>42611</v>
      </c>
      <c r="AG243" s="23" t="s">
        <v>4529</v>
      </c>
      <c r="AH243" s="23" t="s">
        <v>4520</v>
      </c>
      <c r="AI243" s="7" t="s">
        <v>4543</v>
      </c>
      <c r="AJ243" s="23" t="s">
        <v>511</v>
      </c>
      <c r="AK243" s="23" t="s">
        <v>4522</v>
      </c>
      <c r="AL243" s="23" t="s">
        <v>42</v>
      </c>
      <c r="AM243" s="10" t="s">
        <v>42</v>
      </c>
      <c r="AN243" s="246" t="s">
        <v>6592</v>
      </c>
      <c r="AO243" t="str">
        <f>IFERROR(INDEX([1]DATOS!$L$452:$L$45500,MATCH(F243,[1]DATOS!$F$452:$F$9810,0)),"")</f>
        <v/>
      </c>
    </row>
    <row r="244" spans="1:41" ht="15" customHeight="1" x14ac:dyDescent="0.25">
      <c r="A244" s="17" t="s">
        <v>6792</v>
      </c>
      <c r="B244" s="15" t="s">
        <v>42</v>
      </c>
      <c r="C244" s="322" t="s">
        <v>6554</v>
      </c>
      <c r="D244" s="17" t="s">
        <v>6840</v>
      </c>
      <c r="E244" s="201" t="s">
        <v>359</v>
      </c>
      <c r="F244" s="391">
        <v>2400416</v>
      </c>
      <c r="G244" s="225">
        <v>1000</v>
      </c>
      <c r="H244" s="32" t="s">
        <v>511</v>
      </c>
      <c r="I244" s="37">
        <v>15</v>
      </c>
      <c r="J244" s="37">
        <v>11400</v>
      </c>
      <c r="K244" s="37" t="s">
        <v>25</v>
      </c>
      <c r="L244" s="37" t="s">
        <v>514</v>
      </c>
      <c r="M244" s="37" t="s">
        <v>6592</v>
      </c>
      <c r="N244" s="234">
        <v>27</v>
      </c>
      <c r="O244" s="235">
        <v>42558</v>
      </c>
      <c r="P244" s="236">
        <v>42566</v>
      </c>
      <c r="Q244" s="99">
        <v>42515</v>
      </c>
      <c r="R244" s="94">
        <v>42515</v>
      </c>
      <c r="S244" s="7">
        <v>42536</v>
      </c>
      <c r="T244" s="417" t="s">
        <v>153</v>
      </c>
      <c r="U244" s="7" t="s">
        <v>3358</v>
      </c>
      <c r="V244" s="9" t="s">
        <v>153</v>
      </c>
      <c r="W244" s="9" t="s">
        <v>153</v>
      </c>
      <c r="X244" s="9" t="s">
        <v>42</v>
      </c>
      <c r="Y244" s="9" t="s">
        <v>42</v>
      </c>
      <c r="Z244" s="7">
        <v>42560</v>
      </c>
      <c r="AA244" s="417">
        <v>42563</v>
      </c>
      <c r="AB244" s="7" t="s">
        <v>153</v>
      </c>
      <c r="AC244" s="7" t="s">
        <v>42</v>
      </c>
      <c r="AD244" s="7" t="s">
        <v>42</v>
      </c>
      <c r="AE244" s="7">
        <v>42565</v>
      </c>
      <c r="AF244" s="7">
        <f>IFERROR(INDEX('[2]2016'!$AP$2:$AP$7720,MATCH(F244,'[2]2016'!$A$2:$A$7720,0)),"")</f>
        <v>42611</v>
      </c>
      <c r="AG244" s="23" t="s">
        <v>4529</v>
      </c>
      <c r="AH244" s="23" t="s">
        <v>4520</v>
      </c>
      <c r="AI244" s="7" t="s">
        <v>4543</v>
      </c>
      <c r="AJ244" s="23" t="s">
        <v>511</v>
      </c>
      <c r="AK244" s="23" t="s">
        <v>4522</v>
      </c>
      <c r="AL244" s="23" t="s">
        <v>42</v>
      </c>
      <c r="AM244" s="10" t="s">
        <v>42</v>
      </c>
      <c r="AN244" s="246" t="s">
        <v>6592</v>
      </c>
      <c r="AO244" t="str">
        <f>IFERROR(INDEX([1]DATOS!$L$452:$L$45500,MATCH(F244,[1]DATOS!$F$452:$F$9810,0)),"")</f>
        <v/>
      </c>
    </row>
    <row r="245" spans="1:41" ht="15" customHeight="1" x14ac:dyDescent="0.25">
      <c r="A245" s="17" t="s">
        <v>3790</v>
      </c>
      <c r="B245" s="15" t="s">
        <v>42</v>
      </c>
      <c r="C245" s="322" t="s">
        <v>6594</v>
      </c>
      <c r="D245" s="37" t="s">
        <v>6593</v>
      </c>
      <c r="E245" s="201" t="s">
        <v>359</v>
      </c>
      <c r="F245" s="391">
        <v>2410416</v>
      </c>
      <c r="G245" s="225">
        <v>300</v>
      </c>
      <c r="H245" s="32" t="s">
        <v>2</v>
      </c>
      <c r="I245" s="37">
        <v>15</v>
      </c>
      <c r="J245" s="37">
        <v>13200</v>
      </c>
      <c r="K245" s="37" t="s">
        <v>3</v>
      </c>
      <c r="L245" s="37" t="s">
        <v>1581</v>
      </c>
      <c r="M245" s="37" t="s">
        <v>5196</v>
      </c>
      <c r="N245" s="234">
        <v>18</v>
      </c>
      <c r="O245" s="235">
        <v>42493</v>
      </c>
      <c r="P245" s="236">
        <v>42501</v>
      </c>
      <c r="Q245" s="99">
        <v>42471</v>
      </c>
      <c r="R245" s="94">
        <v>42472</v>
      </c>
      <c r="S245" s="7">
        <v>42482</v>
      </c>
      <c r="T245" s="9" t="s">
        <v>153</v>
      </c>
      <c r="U245" s="9" t="s">
        <v>3605</v>
      </c>
      <c r="V245" s="9" t="s">
        <v>153</v>
      </c>
      <c r="W245" s="9" t="s">
        <v>153</v>
      </c>
      <c r="X245" s="9" t="s">
        <v>153</v>
      </c>
      <c r="Y245" s="9" t="s">
        <v>153</v>
      </c>
      <c r="Z245" s="9">
        <v>42486</v>
      </c>
      <c r="AA245" s="9">
        <v>42492</v>
      </c>
      <c r="AB245" s="9" t="s">
        <v>153</v>
      </c>
      <c r="AC245" s="9">
        <v>42496</v>
      </c>
      <c r="AD245" s="9">
        <v>42496</v>
      </c>
      <c r="AE245" s="7">
        <v>42501</v>
      </c>
      <c r="AF245" s="7">
        <f>IFERROR(INDEX('[2]2016'!$AP$2:$AP$7720,MATCH(F245,'[2]2016'!$A$2:$A$7720,0)),"")</f>
        <v>42506</v>
      </c>
      <c r="AG245" s="23" t="s">
        <v>4595</v>
      </c>
      <c r="AH245" s="23" t="s">
        <v>4520</v>
      </c>
      <c r="AI245" s="23" t="s">
        <v>4521</v>
      </c>
      <c r="AJ245" s="23" t="s">
        <v>2</v>
      </c>
      <c r="AK245" s="23" t="s">
        <v>4522</v>
      </c>
      <c r="AL245" s="23" t="s">
        <v>42</v>
      </c>
      <c r="AM245" s="10" t="s">
        <v>42</v>
      </c>
      <c r="AN245" s="246" t="s">
        <v>6595</v>
      </c>
      <c r="AO245" t="str">
        <f>IFERROR(INDEX([1]DATOS!$L$452:$L$45500,MATCH(F245,[1]DATOS!$F$452:$F$9810,0)),"")</f>
        <v/>
      </c>
    </row>
    <row r="246" spans="1:41" ht="15" customHeight="1" x14ac:dyDescent="0.25">
      <c r="A246" s="17" t="s">
        <v>4402</v>
      </c>
      <c r="B246" s="15" t="s">
        <v>42</v>
      </c>
      <c r="C246" s="322" t="s">
        <v>6594</v>
      </c>
      <c r="D246" s="37" t="s">
        <v>6593</v>
      </c>
      <c r="E246" s="201" t="s">
        <v>359</v>
      </c>
      <c r="F246" s="391">
        <v>2420416</v>
      </c>
      <c r="G246" s="225">
        <v>225</v>
      </c>
      <c r="H246" s="32" t="s">
        <v>2</v>
      </c>
      <c r="I246" s="37">
        <v>15</v>
      </c>
      <c r="J246" s="37">
        <v>13200</v>
      </c>
      <c r="K246" s="37" t="s">
        <v>3</v>
      </c>
      <c r="L246" s="37" t="s">
        <v>1581</v>
      </c>
      <c r="M246" s="37" t="s">
        <v>5196</v>
      </c>
      <c r="N246" s="234">
        <v>18</v>
      </c>
      <c r="O246" s="235">
        <v>42493</v>
      </c>
      <c r="P246" s="236">
        <v>42501</v>
      </c>
      <c r="Q246" s="99">
        <v>42471</v>
      </c>
      <c r="R246" s="94">
        <v>42472</v>
      </c>
      <c r="S246" s="7">
        <v>42485</v>
      </c>
      <c r="T246" s="9" t="s">
        <v>153</v>
      </c>
      <c r="U246" s="9" t="s">
        <v>3605</v>
      </c>
      <c r="V246" s="9" t="s">
        <v>153</v>
      </c>
      <c r="W246" s="9" t="s">
        <v>153</v>
      </c>
      <c r="X246" s="9" t="s">
        <v>153</v>
      </c>
      <c r="Y246" s="9" t="s">
        <v>153</v>
      </c>
      <c r="Z246" s="9">
        <v>42486</v>
      </c>
      <c r="AA246" s="9">
        <v>42487</v>
      </c>
      <c r="AB246" s="9" t="s">
        <v>153</v>
      </c>
      <c r="AC246" s="9">
        <v>42494</v>
      </c>
      <c r="AD246" s="9">
        <v>42494</v>
      </c>
      <c r="AE246" s="9">
        <v>42496</v>
      </c>
      <c r="AF246" s="7">
        <f>IFERROR(INDEX('[2]2016'!$AP$2:$AP$7720,MATCH(F246,'[2]2016'!$A$2:$A$7720,0)),"")</f>
        <v>42506</v>
      </c>
      <c r="AG246" s="23" t="s">
        <v>4595</v>
      </c>
      <c r="AH246" s="23" t="s">
        <v>4520</v>
      </c>
      <c r="AI246" s="23" t="s">
        <v>4521</v>
      </c>
      <c r="AJ246" s="23" t="s">
        <v>2</v>
      </c>
      <c r="AK246" s="23" t="s">
        <v>4522</v>
      </c>
      <c r="AL246" s="23" t="s">
        <v>42</v>
      </c>
      <c r="AM246" s="10" t="s">
        <v>42</v>
      </c>
      <c r="AN246" s="246" t="s">
        <v>6595</v>
      </c>
      <c r="AO246" t="str">
        <f>IFERROR(INDEX([1]DATOS!$L$452:$L$45500,MATCH(F246,[1]DATOS!$F$452:$F$9810,0)),"")</f>
        <v/>
      </c>
    </row>
    <row r="247" spans="1:41" ht="15" customHeight="1" x14ac:dyDescent="0.25">
      <c r="A247" s="17" t="s">
        <v>4402</v>
      </c>
      <c r="B247" s="15" t="s">
        <v>42</v>
      </c>
      <c r="C247" s="322" t="s">
        <v>6594</v>
      </c>
      <c r="D247" s="37" t="s">
        <v>6593</v>
      </c>
      <c r="E247" s="201" t="s">
        <v>359</v>
      </c>
      <c r="F247" s="391">
        <v>2430416</v>
      </c>
      <c r="G247" s="225">
        <v>225</v>
      </c>
      <c r="H247" s="32" t="s">
        <v>2</v>
      </c>
      <c r="I247" s="37">
        <v>15</v>
      </c>
      <c r="J247" s="37">
        <v>13200</v>
      </c>
      <c r="K247" s="37" t="s">
        <v>3</v>
      </c>
      <c r="L247" s="37" t="s">
        <v>1581</v>
      </c>
      <c r="M247" s="37" t="s">
        <v>6596</v>
      </c>
      <c r="N247" s="234">
        <v>18</v>
      </c>
      <c r="O247" s="235">
        <v>42493</v>
      </c>
      <c r="P247" s="236">
        <v>42501</v>
      </c>
      <c r="Q247" s="99">
        <v>42471</v>
      </c>
      <c r="R247" s="94">
        <v>42472</v>
      </c>
      <c r="S247" s="7">
        <v>42486</v>
      </c>
      <c r="T247" s="9" t="s">
        <v>153</v>
      </c>
      <c r="U247" s="9" t="s">
        <v>3605</v>
      </c>
      <c r="V247" s="9" t="s">
        <v>153</v>
      </c>
      <c r="W247" s="9" t="s">
        <v>153</v>
      </c>
      <c r="X247" s="9" t="s">
        <v>153</v>
      </c>
      <c r="Y247" s="9" t="s">
        <v>153</v>
      </c>
      <c r="Z247" s="9">
        <v>42488</v>
      </c>
      <c r="AA247" s="9">
        <v>42489</v>
      </c>
      <c r="AB247" s="9" t="s">
        <v>153</v>
      </c>
      <c r="AC247" s="9">
        <v>42495</v>
      </c>
      <c r="AD247" s="9">
        <v>42495</v>
      </c>
      <c r="AE247" s="9">
        <v>42500</v>
      </c>
      <c r="AF247" s="7">
        <f>IFERROR(INDEX('[2]2016'!$AP$2:$AP$7720,MATCH(F247,'[2]2016'!$A$2:$A$7720,0)),"")</f>
        <v>42506</v>
      </c>
      <c r="AG247" s="23" t="s">
        <v>4595</v>
      </c>
      <c r="AH247" s="23" t="s">
        <v>4520</v>
      </c>
      <c r="AI247" s="23" t="s">
        <v>4521</v>
      </c>
      <c r="AJ247" s="23" t="s">
        <v>2</v>
      </c>
      <c r="AK247" s="23" t="s">
        <v>4522</v>
      </c>
      <c r="AL247" s="23" t="s">
        <v>42</v>
      </c>
      <c r="AM247" s="10" t="s">
        <v>42</v>
      </c>
      <c r="AN247" s="246" t="s">
        <v>6595</v>
      </c>
      <c r="AO247" t="str">
        <f>IFERROR(INDEX([1]DATOS!$L$452:$L$45500,MATCH(F247,[1]DATOS!$F$452:$F$9810,0)),"")</f>
        <v/>
      </c>
    </row>
    <row r="248" spans="1:41" ht="15" customHeight="1" x14ac:dyDescent="0.25">
      <c r="A248" s="17" t="s">
        <v>6617</v>
      </c>
      <c r="B248" s="15" t="s">
        <v>42</v>
      </c>
      <c r="C248" s="322" t="s">
        <v>6594</v>
      </c>
      <c r="D248" s="37" t="s">
        <v>6593</v>
      </c>
      <c r="E248" s="201" t="s">
        <v>359</v>
      </c>
      <c r="F248" s="391">
        <v>2440416</v>
      </c>
      <c r="G248" s="225">
        <v>112.5</v>
      </c>
      <c r="H248" s="32" t="s">
        <v>2</v>
      </c>
      <c r="I248" s="37">
        <v>15</v>
      </c>
      <c r="J248" s="37">
        <v>13200</v>
      </c>
      <c r="K248" s="37" t="s">
        <v>3</v>
      </c>
      <c r="L248" s="37" t="s">
        <v>1581</v>
      </c>
      <c r="M248" s="37" t="s">
        <v>6596</v>
      </c>
      <c r="N248" s="234">
        <v>18</v>
      </c>
      <c r="O248" s="235">
        <v>42493</v>
      </c>
      <c r="P248" s="236">
        <v>42501</v>
      </c>
      <c r="Q248" s="99">
        <v>42472</v>
      </c>
      <c r="R248" s="94">
        <v>42473</v>
      </c>
      <c r="S248" s="7">
        <v>42482</v>
      </c>
      <c r="T248" s="9" t="s">
        <v>153</v>
      </c>
      <c r="U248" s="9" t="s">
        <v>3605</v>
      </c>
      <c r="V248" s="9" t="s">
        <v>153</v>
      </c>
      <c r="W248" s="9" t="s">
        <v>153</v>
      </c>
      <c r="X248" s="9" t="s">
        <v>153</v>
      </c>
      <c r="Y248" s="9" t="s">
        <v>153</v>
      </c>
      <c r="Z248" s="9">
        <v>42487</v>
      </c>
      <c r="AA248" s="9">
        <v>42492</v>
      </c>
      <c r="AB248" s="9" t="s">
        <v>153</v>
      </c>
      <c r="AC248" s="9">
        <v>42500</v>
      </c>
      <c r="AD248" s="9">
        <v>42500</v>
      </c>
      <c r="AE248" s="7">
        <v>42503</v>
      </c>
      <c r="AF248" s="7">
        <f>IFERROR(INDEX('[2]2016'!$AP$2:$AP$7720,MATCH(F248,'[2]2016'!$A$2:$A$7720,0)),"")</f>
        <v>42507</v>
      </c>
      <c r="AG248" s="23" t="s">
        <v>4595</v>
      </c>
      <c r="AH248" s="23" t="s">
        <v>4520</v>
      </c>
      <c r="AI248" s="23" t="s">
        <v>4521</v>
      </c>
      <c r="AJ248" s="23" t="s">
        <v>2</v>
      </c>
      <c r="AK248" s="23" t="s">
        <v>4522</v>
      </c>
      <c r="AL248" s="23" t="s">
        <v>42</v>
      </c>
      <c r="AM248" s="10" t="s">
        <v>42</v>
      </c>
      <c r="AN248" s="246" t="s">
        <v>6595</v>
      </c>
      <c r="AO248" t="str">
        <f>IFERROR(INDEX([1]DATOS!$L$452:$L$45500,MATCH(F248,[1]DATOS!$F$452:$F$9810,0)),"")</f>
        <v/>
      </c>
    </row>
    <row r="249" spans="1:41" ht="15" customHeight="1" x14ac:dyDescent="0.25">
      <c r="A249" s="17" t="s">
        <v>3484</v>
      </c>
      <c r="B249" s="15" t="s">
        <v>42</v>
      </c>
      <c r="C249" s="322" t="s">
        <v>6597</v>
      </c>
      <c r="D249" s="37" t="s">
        <v>110</v>
      </c>
      <c r="E249" s="201" t="s">
        <v>359</v>
      </c>
      <c r="F249" s="391">
        <v>2450416</v>
      </c>
      <c r="G249" s="225">
        <v>400</v>
      </c>
      <c r="H249" s="32" t="s">
        <v>20</v>
      </c>
      <c r="I249" s="37">
        <v>15</v>
      </c>
      <c r="J249" s="37">
        <v>11400</v>
      </c>
      <c r="K249" s="37" t="s">
        <v>25</v>
      </c>
      <c r="L249" s="37" t="s">
        <v>1581</v>
      </c>
      <c r="M249" s="37" t="s">
        <v>42</v>
      </c>
      <c r="N249" s="234">
        <v>21</v>
      </c>
      <c r="O249" s="235">
        <v>42513</v>
      </c>
      <c r="P249" s="236">
        <f t="shared" ref="P249:P263" si="6">O249</f>
        <v>42513</v>
      </c>
      <c r="Q249" s="99">
        <v>42471</v>
      </c>
      <c r="R249" s="94">
        <v>42471</v>
      </c>
      <c r="S249" s="7">
        <v>42489</v>
      </c>
      <c r="T249" s="9" t="s">
        <v>153</v>
      </c>
      <c r="U249" s="9" t="s">
        <v>3605</v>
      </c>
      <c r="V249" s="9" t="s">
        <v>153</v>
      </c>
      <c r="W249" s="9" t="s">
        <v>153</v>
      </c>
      <c r="X249" s="9" t="s">
        <v>153</v>
      </c>
      <c r="Y249" s="9" t="s">
        <v>153</v>
      </c>
      <c r="Z249" s="9">
        <v>42495</v>
      </c>
      <c r="AA249" s="9">
        <v>42496</v>
      </c>
      <c r="AB249" s="9" t="s">
        <v>153</v>
      </c>
      <c r="AC249" s="9">
        <v>42501</v>
      </c>
      <c r="AD249" s="9">
        <v>42501</v>
      </c>
      <c r="AE249" s="7">
        <v>42502</v>
      </c>
      <c r="AF249" s="7">
        <f>IFERROR(INDEX('[2]2016'!$AP$2:$AP$7720,MATCH(F249,'[2]2016'!$A$2:$A$7720,0)),"")</f>
        <v>42619</v>
      </c>
      <c r="AG249" s="23" t="s">
        <v>4529</v>
      </c>
      <c r="AH249" s="23" t="s">
        <v>4520</v>
      </c>
      <c r="AI249" s="23" t="s">
        <v>4521</v>
      </c>
      <c r="AJ249" s="23" t="s">
        <v>20</v>
      </c>
      <c r="AK249" s="23" t="s">
        <v>4522</v>
      </c>
      <c r="AL249" s="23" t="s">
        <v>42</v>
      </c>
      <c r="AM249" s="10" t="s">
        <v>42</v>
      </c>
      <c r="AN249" s="246" t="s">
        <v>42</v>
      </c>
      <c r="AO249" t="str">
        <f>IFERROR(INDEX([1]DATOS!$L$452:$L$45500,MATCH(F249,[1]DATOS!$F$452:$F$9810,0)),"")</f>
        <v/>
      </c>
    </row>
    <row r="250" spans="1:41" ht="15" customHeight="1" x14ac:dyDescent="0.25">
      <c r="A250" s="17" t="s">
        <v>2954</v>
      </c>
      <c r="B250" s="15" t="s">
        <v>42</v>
      </c>
      <c r="C250" s="322" t="s">
        <v>6609</v>
      </c>
      <c r="D250" s="37" t="s">
        <v>6608</v>
      </c>
      <c r="E250" s="201" t="s">
        <v>359</v>
      </c>
      <c r="F250" s="391">
        <v>2460416</v>
      </c>
      <c r="G250" s="225">
        <v>300</v>
      </c>
      <c r="H250" s="32" t="s">
        <v>7</v>
      </c>
      <c r="I250" s="37">
        <v>15</v>
      </c>
      <c r="J250" s="37">
        <v>13200</v>
      </c>
      <c r="K250" s="37" t="s">
        <v>25</v>
      </c>
      <c r="L250" s="37" t="s">
        <v>1581</v>
      </c>
      <c r="M250" s="37" t="s">
        <v>6592</v>
      </c>
      <c r="N250" s="234">
        <v>19</v>
      </c>
      <c r="O250" s="235">
        <v>42502</v>
      </c>
      <c r="P250" s="236">
        <f t="shared" si="6"/>
        <v>42502</v>
      </c>
      <c r="Q250" s="99">
        <v>42473</v>
      </c>
      <c r="R250" s="94">
        <v>42473</v>
      </c>
      <c r="S250" s="7">
        <v>42495</v>
      </c>
      <c r="T250" s="9" t="s">
        <v>153</v>
      </c>
      <c r="U250" s="9" t="s">
        <v>3358</v>
      </c>
      <c r="V250" s="9" t="s">
        <v>153</v>
      </c>
      <c r="W250" s="9" t="s">
        <v>153</v>
      </c>
      <c r="X250" s="9" t="s">
        <v>153</v>
      </c>
      <c r="Y250" s="9" t="s">
        <v>153</v>
      </c>
      <c r="Z250" s="9">
        <v>42500</v>
      </c>
      <c r="AA250" s="9">
        <v>42502</v>
      </c>
      <c r="AB250" s="9" t="s">
        <v>153</v>
      </c>
      <c r="AC250" s="9" t="s">
        <v>42</v>
      </c>
      <c r="AD250" s="9" t="s">
        <v>42</v>
      </c>
      <c r="AE250" s="7">
        <v>42506</v>
      </c>
      <c r="AF250" s="7">
        <f>IFERROR(INDEX('[2]2016'!$AP$2:$AP$7720,MATCH(F250,'[2]2016'!$A$2:$A$7720,0)),"")</f>
        <v>42510</v>
      </c>
      <c r="AG250" s="23" t="s">
        <v>4519</v>
      </c>
      <c r="AH250" s="23" t="s">
        <v>4520</v>
      </c>
      <c r="AI250" s="23" t="s">
        <v>4521</v>
      </c>
      <c r="AJ250" s="23" t="s">
        <v>7</v>
      </c>
      <c r="AK250" s="23" t="s">
        <v>4522</v>
      </c>
      <c r="AL250" s="23" t="s">
        <v>42</v>
      </c>
      <c r="AM250" s="10" t="s">
        <v>42</v>
      </c>
      <c r="AN250" s="246" t="s">
        <v>6592</v>
      </c>
      <c r="AO250" t="str">
        <f>IFERROR(INDEX([1]DATOS!$L$452:$L$45500,MATCH(F250,[1]DATOS!$F$452:$F$9810,0)),"")</f>
        <v/>
      </c>
    </row>
    <row r="251" spans="1:41" ht="15" customHeight="1" x14ac:dyDescent="0.25">
      <c r="A251" s="17" t="s">
        <v>6288</v>
      </c>
      <c r="B251" s="15" t="s">
        <v>42</v>
      </c>
      <c r="C251" s="322" t="s">
        <v>6638</v>
      </c>
      <c r="D251" s="37" t="s">
        <v>6637</v>
      </c>
      <c r="E251" s="294" t="s">
        <v>359</v>
      </c>
      <c r="F251" s="391">
        <v>2470416</v>
      </c>
      <c r="G251" s="225" t="s">
        <v>112</v>
      </c>
      <c r="H251" s="32" t="s">
        <v>76</v>
      </c>
      <c r="I251" s="37" t="s">
        <v>42</v>
      </c>
      <c r="J251" s="37" t="s">
        <v>113</v>
      </c>
      <c r="K251" s="37">
        <v>200</v>
      </c>
      <c r="L251" s="37" t="s">
        <v>42</v>
      </c>
      <c r="M251" s="37" t="s">
        <v>42</v>
      </c>
      <c r="N251" s="234">
        <v>19</v>
      </c>
      <c r="O251" s="235">
        <v>42499</v>
      </c>
      <c r="P251" s="236">
        <f t="shared" si="6"/>
        <v>42499</v>
      </c>
      <c r="Q251" s="99">
        <v>42478</v>
      </c>
      <c r="R251" s="94">
        <v>42478</v>
      </c>
      <c r="S251" s="7" t="s">
        <v>42</v>
      </c>
      <c r="T251" s="9" t="s">
        <v>42</v>
      </c>
      <c r="U251" s="9" t="s">
        <v>42</v>
      </c>
      <c r="V251" s="9" t="s">
        <v>153</v>
      </c>
      <c r="W251" s="9" t="s">
        <v>153</v>
      </c>
      <c r="X251" s="9" t="s">
        <v>153</v>
      </c>
      <c r="Y251" s="9" t="s">
        <v>153</v>
      </c>
      <c r="Z251" s="9" t="s">
        <v>42</v>
      </c>
      <c r="AA251" s="9" t="s">
        <v>42</v>
      </c>
      <c r="AB251" s="9" t="s">
        <v>42</v>
      </c>
      <c r="AC251" s="9">
        <v>42510</v>
      </c>
      <c r="AD251" s="9">
        <v>42510</v>
      </c>
      <c r="AE251" s="7">
        <v>42513</v>
      </c>
      <c r="AF251" s="7">
        <f>IFERROR(INDEX('[2]2016'!$AP$2:$AP$7720,MATCH(F251,'[2]2016'!$A$2:$A$7720,0)),"")</f>
        <v>42514</v>
      </c>
      <c r="AG251" s="23" t="s">
        <v>4519</v>
      </c>
      <c r="AH251" s="23" t="s">
        <v>42</v>
      </c>
      <c r="AI251" s="23" t="s">
        <v>42</v>
      </c>
      <c r="AJ251" s="23" t="s">
        <v>76</v>
      </c>
      <c r="AK251" s="23" t="s">
        <v>42</v>
      </c>
      <c r="AL251" s="23" t="s">
        <v>113</v>
      </c>
      <c r="AM251" s="10">
        <v>200</v>
      </c>
      <c r="AN251" s="246" t="s">
        <v>42</v>
      </c>
      <c r="AO251" t="str">
        <f>IFERROR(INDEX([1]DATOS!$L$452:$L$45500,MATCH(F251,[1]DATOS!$F$452:$F$9810,0)),"")</f>
        <v/>
      </c>
    </row>
    <row r="252" spans="1:41" ht="15" customHeight="1" x14ac:dyDescent="0.25">
      <c r="A252" s="17" t="s">
        <v>6288</v>
      </c>
      <c r="B252" s="15" t="s">
        <v>42</v>
      </c>
      <c r="C252" s="322" t="s">
        <v>6638</v>
      </c>
      <c r="D252" s="37" t="s">
        <v>6637</v>
      </c>
      <c r="E252" s="294" t="s">
        <v>359</v>
      </c>
      <c r="F252" s="391">
        <v>2480416</v>
      </c>
      <c r="G252" s="225" t="s">
        <v>112</v>
      </c>
      <c r="H252" s="32" t="s">
        <v>76</v>
      </c>
      <c r="I252" s="37" t="s">
        <v>42</v>
      </c>
      <c r="J252" s="37" t="s">
        <v>113</v>
      </c>
      <c r="K252" s="37">
        <v>200</v>
      </c>
      <c r="L252" s="37" t="s">
        <v>42</v>
      </c>
      <c r="M252" s="37" t="s">
        <v>42</v>
      </c>
      <c r="N252" s="234">
        <v>19</v>
      </c>
      <c r="O252" s="235">
        <v>42499</v>
      </c>
      <c r="P252" s="236">
        <f t="shared" si="6"/>
        <v>42499</v>
      </c>
      <c r="Q252" s="99">
        <v>42478</v>
      </c>
      <c r="R252" s="94">
        <v>42478</v>
      </c>
      <c r="S252" s="7" t="s">
        <v>42</v>
      </c>
      <c r="T252" s="9" t="s">
        <v>42</v>
      </c>
      <c r="U252" s="9" t="s">
        <v>42</v>
      </c>
      <c r="V252" s="9" t="s">
        <v>153</v>
      </c>
      <c r="W252" s="9" t="s">
        <v>153</v>
      </c>
      <c r="X252" s="9" t="s">
        <v>153</v>
      </c>
      <c r="Y252" s="9" t="s">
        <v>153</v>
      </c>
      <c r="Z252" s="9" t="s">
        <v>42</v>
      </c>
      <c r="AA252" s="9" t="s">
        <v>42</v>
      </c>
      <c r="AB252" s="9" t="s">
        <v>42</v>
      </c>
      <c r="AC252" s="9">
        <v>42511</v>
      </c>
      <c r="AD252" s="9">
        <v>42511</v>
      </c>
      <c r="AE252" s="7">
        <v>42513</v>
      </c>
      <c r="AF252" s="7">
        <f>IFERROR(INDEX('[2]2016'!$AP$2:$AP$7720,MATCH(F252,'[2]2016'!$A$2:$A$7720,0)),"")</f>
        <v>42514</v>
      </c>
      <c r="AG252" s="23" t="s">
        <v>4519</v>
      </c>
      <c r="AH252" s="23" t="s">
        <v>42</v>
      </c>
      <c r="AI252" s="23" t="s">
        <v>42</v>
      </c>
      <c r="AJ252" s="23" t="s">
        <v>76</v>
      </c>
      <c r="AK252" s="23" t="s">
        <v>42</v>
      </c>
      <c r="AL252" s="23" t="s">
        <v>113</v>
      </c>
      <c r="AM252" s="10">
        <v>200</v>
      </c>
      <c r="AN252" s="246" t="s">
        <v>42</v>
      </c>
      <c r="AO252" t="str">
        <f>IFERROR(INDEX([1]DATOS!$L$452:$L$45500,MATCH(F252,[1]DATOS!$F$452:$F$9810,0)),"")</f>
        <v/>
      </c>
    </row>
    <row r="253" spans="1:41" ht="15" customHeight="1" x14ac:dyDescent="0.25">
      <c r="A253" s="17" t="s">
        <v>6288</v>
      </c>
      <c r="B253" s="15" t="s">
        <v>42</v>
      </c>
      <c r="C253" s="322" t="s">
        <v>6638</v>
      </c>
      <c r="D253" s="37" t="s">
        <v>6637</v>
      </c>
      <c r="E253" s="294" t="s">
        <v>359</v>
      </c>
      <c r="F253" s="391">
        <v>2490416</v>
      </c>
      <c r="G253" s="225" t="s">
        <v>112</v>
      </c>
      <c r="H253" s="32" t="s">
        <v>76</v>
      </c>
      <c r="I253" s="37" t="s">
        <v>42</v>
      </c>
      <c r="J253" s="37" t="s">
        <v>113</v>
      </c>
      <c r="K253" s="37">
        <v>200</v>
      </c>
      <c r="L253" s="37" t="s">
        <v>42</v>
      </c>
      <c r="M253" s="37" t="s">
        <v>42</v>
      </c>
      <c r="N253" s="234">
        <v>19</v>
      </c>
      <c r="O253" s="235">
        <v>42499</v>
      </c>
      <c r="P253" s="236">
        <f t="shared" si="6"/>
        <v>42499</v>
      </c>
      <c r="Q253" s="99">
        <v>42478</v>
      </c>
      <c r="R253" s="94">
        <v>42478</v>
      </c>
      <c r="S253" s="7" t="s">
        <v>42</v>
      </c>
      <c r="T253" s="9" t="s">
        <v>42</v>
      </c>
      <c r="U253" s="9" t="s">
        <v>42</v>
      </c>
      <c r="V253" s="9" t="s">
        <v>153</v>
      </c>
      <c r="W253" s="9" t="s">
        <v>153</v>
      </c>
      <c r="X253" s="9" t="s">
        <v>153</v>
      </c>
      <c r="Y253" s="9" t="s">
        <v>153</v>
      </c>
      <c r="Z253" s="9" t="s">
        <v>42</v>
      </c>
      <c r="AA253" s="9" t="s">
        <v>42</v>
      </c>
      <c r="AB253" s="9" t="s">
        <v>42</v>
      </c>
      <c r="AC253" s="9">
        <v>42513</v>
      </c>
      <c r="AD253" s="9">
        <v>42513</v>
      </c>
      <c r="AE253" s="7">
        <v>42515</v>
      </c>
      <c r="AF253" s="7">
        <f>IFERROR(INDEX('[2]2016'!$AP$2:$AP$7720,MATCH(F253,'[2]2016'!$A$2:$A$7720,0)),"")</f>
        <v>42514</v>
      </c>
      <c r="AG253" s="23" t="s">
        <v>4519</v>
      </c>
      <c r="AH253" s="23" t="s">
        <v>42</v>
      </c>
      <c r="AI253" s="23" t="s">
        <v>42</v>
      </c>
      <c r="AJ253" s="23" t="s">
        <v>76</v>
      </c>
      <c r="AK253" s="23" t="s">
        <v>42</v>
      </c>
      <c r="AL253" s="23" t="s">
        <v>113</v>
      </c>
      <c r="AM253" s="10">
        <v>200</v>
      </c>
      <c r="AN253" s="246" t="s">
        <v>42</v>
      </c>
      <c r="AO253" t="str">
        <f>IFERROR(INDEX([1]DATOS!$L$452:$L$45500,MATCH(F253,[1]DATOS!$F$452:$F$9810,0)),"")</f>
        <v/>
      </c>
    </row>
    <row r="254" spans="1:41" ht="15" customHeight="1" x14ac:dyDescent="0.25">
      <c r="A254" s="17" t="s">
        <v>3553</v>
      </c>
      <c r="B254" s="15" t="s">
        <v>42</v>
      </c>
      <c r="C254" s="322" t="s">
        <v>6639</v>
      </c>
      <c r="D254" s="37" t="s">
        <v>1570</v>
      </c>
      <c r="E254" s="201" t="s">
        <v>359</v>
      </c>
      <c r="F254" s="391">
        <v>2500416</v>
      </c>
      <c r="G254" s="225">
        <v>225</v>
      </c>
      <c r="H254" s="32" t="s">
        <v>7</v>
      </c>
      <c r="I254" s="37">
        <v>15</v>
      </c>
      <c r="J254" s="37">
        <v>13200</v>
      </c>
      <c r="K254" s="37" t="s">
        <v>3</v>
      </c>
      <c r="L254" s="37" t="s">
        <v>1581</v>
      </c>
      <c r="M254" s="37" t="s">
        <v>42</v>
      </c>
      <c r="N254" s="234">
        <v>20</v>
      </c>
      <c r="O254" s="235">
        <v>42510</v>
      </c>
      <c r="P254" s="236">
        <f t="shared" si="6"/>
        <v>42510</v>
      </c>
      <c r="Q254" s="99">
        <v>42478</v>
      </c>
      <c r="R254" s="94">
        <v>42478</v>
      </c>
      <c r="S254" s="7">
        <v>42503</v>
      </c>
      <c r="T254" s="9" t="s">
        <v>153</v>
      </c>
      <c r="U254" s="9" t="s">
        <v>3358</v>
      </c>
      <c r="V254" s="9" t="s">
        <v>153</v>
      </c>
      <c r="W254" s="9" t="s">
        <v>153</v>
      </c>
      <c r="X254" s="9" t="s">
        <v>153</v>
      </c>
      <c r="Y254" s="9" t="s">
        <v>153</v>
      </c>
      <c r="Z254" s="9">
        <v>42502</v>
      </c>
      <c r="AA254" s="9">
        <v>42507</v>
      </c>
      <c r="AB254" s="9" t="s">
        <v>153</v>
      </c>
      <c r="AC254" s="9" t="s">
        <v>42</v>
      </c>
      <c r="AD254" s="9" t="s">
        <v>42</v>
      </c>
      <c r="AE254" s="7">
        <v>42508</v>
      </c>
      <c r="AF254" s="7">
        <f>IFERROR(INDEX('[2]2016'!$AP$2:$AP$7720,MATCH(F254,'[2]2016'!$A$2:$A$7720,0)),"")</f>
        <v>42558</v>
      </c>
      <c r="AG254" s="23" t="s">
        <v>4519</v>
      </c>
      <c r="AH254" s="23" t="s">
        <v>4520</v>
      </c>
      <c r="AI254" s="23" t="s">
        <v>4521</v>
      </c>
      <c r="AJ254" s="23" t="s">
        <v>7</v>
      </c>
      <c r="AK254" s="23" t="s">
        <v>4522</v>
      </c>
      <c r="AL254" s="23" t="s">
        <v>42</v>
      </c>
      <c r="AM254" s="10" t="s">
        <v>42</v>
      </c>
      <c r="AN254" s="246" t="s">
        <v>42</v>
      </c>
      <c r="AO254" t="str">
        <f>IFERROR(INDEX([1]DATOS!$L$452:$L$45500,MATCH(F254,[1]DATOS!$F$452:$F$9810,0)),"")</f>
        <v/>
      </c>
    </row>
    <row r="255" spans="1:41" ht="15" customHeight="1" x14ac:dyDescent="0.25">
      <c r="A255" s="17" t="s">
        <v>6654</v>
      </c>
      <c r="B255" s="15" t="s">
        <v>42</v>
      </c>
      <c r="C255" s="322" t="s">
        <v>6641</v>
      </c>
      <c r="D255" s="37" t="s">
        <v>6640</v>
      </c>
      <c r="E255" s="201" t="s">
        <v>359</v>
      </c>
      <c r="F255" s="391">
        <v>2510416</v>
      </c>
      <c r="G255" s="225">
        <v>225</v>
      </c>
      <c r="H255" s="32" t="s">
        <v>7</v>
      </c>
      <c r="I255" s="37">
        <v>15</v>
      </c>
      <c r="J255" s="37">
        <v>13200</v>
      </c>
      <c r="K255" s="37" t="s">
        <v>56</v>
      </c>
      <c r="L255" s="37" t="s">
        <v>1581</v>
      </c>
      <c r="M255" s="37" t="s">
        <v>42</v>
      </c>
      <c r="N255" s="234">
        <v>20</v>
      </c>
      <c r="O255" s="235">
        <v>42508</v>
      </c>
      <c r="P255" s="236">
        <f t="shared" si="6"/>
        <v>42508</v>
      </c>
      <c r="Q255" s="99">
        <v>42480</v>
      </c>
      <c r="R255" s="94">
        <v>42481</v>
      </c>
      <c r="S255" s="7">
        <v>42502</v>
      </c>
      <c r="T255" s="9" t="s">
        <v>153</v>
      </c>
      <c r="U255" s="9" t="s">
        <v>3358</v>
      </c>
      <c r="V255" s="9" t="s">
        <v>153</v>
      </c>
      <c r="W255" s="9" t="s">
        <v>153</v>
      </c>
      <c r="X255" s="9" t="s">
        <v>153</v>
      </c>
      <c r="Y255" s="9" t="s">
        <v>153</v>
      </c>
      <c r="Z255" s="9">
        <v>42501</v>
      </c>
      <c r="AA255" s="9">
        <v>42503</v>
      </c>
      <c r="AB255" s="9" t="s">
        <v>153</v>
      </c>
      <c r="AC255" s="9" t="s">
        <v>42</v>
      </c>
      <c r="AD255" s="9" t="s">
        <v>42</v>
      </c>
      <c r="AE255" s="7">
        <v>42506</v>
      </c>
      <c r="AF255" s="7">
        <f>IFERROR(INDEX('[2]2016'!$AP$2:$AP$7720,MATCH(F255,'[2]2016'!$A$2:$A$7720,0)),"")</f>
        <v>42508</v>
      </c>
      <c r="AG255" s="23" t="s">
        <v>4519</v>
      </c>
      <c r="AH255" s="23" t="s">
        <v>4520</v>
      </c>
      <c r="AI255" s="23" t="s">
        <v>4521</v>
      </c>
      <c r="AJ255" s="23" t="s">
        <v>7</v>
      </c>
      <c r="AK255" s="23" t="s">
        <v>6148</v>
      </c>
      <c r="AL255" s="23" t="s">
        <v>42</v>
      </c>
      <c r="AM255" s="10" t="s">
        <v>42</v>
      </c>
      <c r="AN255" s="246" t="s">
        <v>42</v>
      </c>
      <c r="AO255" t="str">
        <f>IFERROR(INDEX([1]DATOS!$L$452:$L$45500,MATCH(F255,[1]DATOS!$F$452:$F$9810,0)),"")</f>
        <v/>
      </c>
    </row>
    <row r="256" spans="1:41" ht="15" customHeight="1" x14ac:dyDescent="0.25">
      <c r="A256" s="17" t="s">
        <v>2905</v>
      </c>
      <c r="B256" s="15" t="s">
        <v>42</v>
      </c>
      <c r="C256" s="322" t="s">
        <v>6641</v>
      </c>
      <c r="D256" s="37" t="s">
        <v>6640</v>
      </c>
      <c r="E256" s="201" t="s">
        <v>359</v>
      </c>
      <c r="F256" s="391">
        <v>2520416</v>
      </c>
      <c r="G256" s="225">
        <v>30</v>
      </c>
      <c r="H256" s="32" t="s">
        <v>50</v>
      </c>
      <c r="I256" s="37">
        <v>1.1000000000000001</v>
      </c>
      <c r="J256" s="37">
        <v>440</v>
      </c>
      <c r="K256" s="37" t="s">
        <v>3</v>
      </c>
      <c r="L256" s="37" t="s">
        <v>2546</v>
      </c>
      <c r="M256" s="37" t="s">
        <v>42</v>
      </c>
      <c r="N256" s="234">
        <v>20</v>
      </c>
      <c r="O256" s="235">
        <v>42508</v>
      </c>
      <c r="P256" s="236">
        <f t="shared" si="6"/>
        <v>42508</v>
      </c>
      <c r="Q256" s="99">
        <v>42479</v>
      </c>
      <c r="R256" s="94">
        <v>42479</v>
      </c>
      <c r="S256" s="7">
        <v>42487</v>
      </c>
      <c r="T256" s="9" t="s">
        <v>153</v>
      </c>
      <c r="U256" s="9" t="s">
        <v>3605</v>
      </c>
      <c r="V256" s="9" t="s">
        <v>153</v>
      </c>
      <c r="W256" s="9" t="s">
        <v>153</v>
      </c>
      <c r="X256" s="9" t="s">
        <v>153</v>
      </c>
      <c r="Y256" s="9" t="s">
        <v>153</v>
      </c>
      <c r="Z256" s="9">
        <v>42503</v>
      </c>
      <c r="AA256" s="9">
        <v>42503</v>
      </c>
      <c r="AB256" s="9" t="s">
        <v>153</v>
      </c>
      <c r="AC256" s="9" t="s">
        <v>42</v>
      </c>
      <c r="AD256" s="9" t="s">
        <v>42</v>
      </c>
      <c r="AE256" s="7">
        <v>42506</v>
      </c>
      <c r="AF256" s="7">
        <f>IFERROR(INDEX('[2]2016'!$AP$2:$AP$7720,MATCH(F256,'[2]2016'!$A$2:$A$7720,0)),"")</f>
        <v>42508</v>
      </c>
      <c r="AG256" s="23" t="s">
        <v>4519</v>
      </c>
      <c r="AH256" s="23" t="s">
        <v>4520</v>
      </c>
      <c r="AI256" s="7" t="s">
        <v>4543</v>
      </c>
      <c r="AJ256" s="23" t="s">
        <v>50</v>
      </c>
      <c r="AK256" s="23" t="s">
        <v>4522</v>
      </c>
      <c r="AL256" s="23" t="s">
        <v>42</v>
      </c>
      <c r="AM256" s="10" t="s">
        <v>42</v>
      </c>
      <c r="AN256" s="246" t="s">
        <v>246</v>
      </c>
      <c r="AO256" t="str">
        <f>IFERROR(INDEX([1]DATOS!$L$452:$L$45500,MATCH(F256,[1]DATOS!$F$452:$F$9810,0)),"")</f>
        <v/>
      </c>
    </row>
    <row r="257" spans="1:41" ht="15" customHeight="1" x14ac:dyDescent="0.25">
      <c r="A257" s="17" t="s">
        <v>2585</v>
      </c>
      <c r="B257" s="15" t="s">
        <v>42</v>
      </c>
      <c r="C257" s="322" t="s">
        <v>6643</v>
      </c>
      <c r="D257" s="37" t="s">
        <v>6642</v>
      </c>
      <c r="E257" s="201" t="s">
        <v>359</v>
      </c>
      <c r="F257" s="391">
        <v>2530416</v>
      </c>
      <c r="G257" s="225">
        <v>150</v>
      </c>
      <c r="H257" s="32" t="s">
        <v>7</v>
      </c>
      <c r="I257" s="37">
        <v>15</v>
      </c>
      <c r="J257" s="37">
        <v>11400</v>
      </c>
      <c r="K257" s="37" t="s">
        <v>25</v>
      </c>
      <c r="L257" s="37" t="s">
        <v>1581</v>
      </c>
      <c r="M257" s="37" t="s">
        <v>42</v>
      </c>
      <c r="N257" s="234">
        <v>19</v>
      </c>
      <c r="O257" s="235">
        <v>42498</v>
      </c>
      <c r="P257" s="236">
        <f t="shared" si="6"/>
        <v>42498</v>
      </c>
      <c r="Q257" s="99">
        <v>42479</v>
      </c>
      <c r="R257" s="94">
        <v>42479</v>
      </c>
      <c r="S257" s="7">
        <v>42492</v>
      </c>
      <c r="T257" s="9" t="s">
        <v>153</v>
      </c>
      <c r="U257" s="9" t="s">
        <v>3358</v>
      </c>
      <c r="V257" s="9" t="s">
        <v>153</v>
      </c>
      <c r="W257" s="9" t="s">
        <v>153</v>
      </c>
      <c r="X257" s="9" t="s">
        <v>153</v>
      </c>
      <c r="Y257" s="9" t="s">
        <v>153</v>
      </c>
      <c r="Z257" s="9">
        <v>42496</v>
      </c>
      <c r="AA257" s="9">
        <v>42496</v>
      </c>
      <c r="AB257" s="9" t="s">
        <v>153</v>
      </c>
      <c r="AC257" s="9" t="s">
        <v>42</v>
      </c>
      <c r="AD257" s="9" t="s">
        <v>42</v>
      </c>
      <c r="AE257" s="7">
        <v>42502</v>
      </c>
      <c r="AF257" s="7">
        <f>IFERROR(INDEX('[2]2016'!$AP$2:$AP$7720,MATCH(F257,'[2]2016'!$A$2:$A$7720,0)),"")</f>
        <v>42514</v>
      </c>
      <c r="AG257" s="23" t="s">
        <v>4529</v>
      </c>
      <c r="AH257" s="23" t="s">
        <v>4520</v>
      </c>
      <c r="AI257" s="23" t="s">
        <v>4521</v>
      </c>
      <c r="AJ257" s="23" t="s">
        <v>7</v>
      </c>
      <c r="AK257" s="23" t="s">
        <v>4522</v>
      </c>
      <c r="AL257" s="23" t="s">
        <v>42</v>
      </c>
      <c r="AM257" s="10" t="s">
        <v>42</v>
      </c>
      <c r="AN257" s="246" t="s">
        <v>42</v>
      </c>
      <c r="AO257" t="str">
        <f>IFERROR(INDEX([1]DATOS!$L$452:$L$45500,MATCH(F257,[1]DATOS!$F$452:$F$9810,0)),"")</f>
        <v/>
      </c>
    </row>
    <row r="258" spans="1:41" ht="15" customHeight="1" x14ac:dyDescent="0.25">
      <c r="A258" s="17" t="s">
        <v>6461</v>
      </c>
      <c r="B258" s="15" t="s">
        <v>42</v>
      </c>
      <c r="C258" s="322" t="s">
        <v>6644</v>
      </c>
      <c r="D258" s="37" t="s">
        <v>4428</v>
      </c>
      <c r="E258" s="201" t="s">
        <v>359</v>
      </c>
      <c r="F258" s="391">
        <v>2540416</v>
      </c>
      <c r="G258" s="225">
        <v>300</v>
      </c>
      <c r="H258" s="32" t="s">
        <v>7</v>
      </c>
      <c r="I258" s="37">
        <v>1.1000000000000001</v>
      </c>
      <c r="J258" s="37">
        <v>480</v>
      </c>
      <c r="K258" s="37" t="s">
        <v>25</v>
      </c>
      <c r="L258" s="37" t="s">
        <v>1581</v>
      </c>
      <c r="M258" s="37" t="s">
        <v>42</v>
      </c>
      <c r="N258" s="234">
        <v>20</v>
      </c>
      <c r="O258" s="235">
        <v>42508</v>
      </c>
      <c r="P258" s="236">
        <f t="shared" si="6"/>
        <v>42508</v>
      </c>
      <c r="Q258" s="99">
        <v>42479</v>
      </c>
      <c r="R258" s="94">
        <v>42479</v>
      </c>
      <c r="S258" s="7">
        <v>42492</v>
      </c>
      <c r="T258" s="9" t="s">
        <v>153</v>
      </c>
      <c r="U258" s="9" t="s">
        <v>3605</v>
      </c>
      <c r="V258" s="9" t="s">
        <v>153</v>
      </c>
      <c r="W258" s="9" t="s">
        <v>153</v>
      </c>
      <c r="X258" s="9" t="s">
        <v>153</v>
      </c>
      <c r="Y258" s="9" t="s">
        <v>153</v>
      </c>
      <c r="Z258" s="9">
        <v>42495</v>
      </c>
      <c r="AA258" s="9">
        <v>42501</v>
      </c>
      <c r="AB258" s="9" t="s">
        <v>153</v>
      </c>
      <c r="AC258" s="9" t="s">
        <v>42</v>
      </c>
      <c r="AD258" s="9" t="s">
        <v>42</v>
      </c>
      <c r="AE258" s="7">
        <v>42503</v>
      </c>
      <c r="AF258" s="7">
        <f>IFERROR(INDEX('[2]2016'!$AP$2:$AP$7720,MATCH(F258,'[2]2016'!$A$2:$A$7720,0)),"")</f>
        <v>42530</v>
      </c>
      <c r="AG258" s="23" t="s">
        <v>4529</v>
      </c>
      <c r="AH258" s="23" t="s">
        <v>4520</v>
      </c>
      <c r="AI258" s="7" t="s">
        <v>4543</v>
      </c>
      <c r="AJ258" s="23" t="s">
        <v>7</v>
      </c>
      <c r="AK258" s="23" t="s">
        <v>4522</v>
      </c>
      <c r="AL258" s="23" t="s">
        <v>42</v>
      </c>
      <c r="AM258" s="10" t="s">
        <v>42</v>
      </c>
      <c r="AN258" s="246" t="s">
        <v>42</v>
      </c>
      <c r="AO258" t="str">
        <f>IFERROR(INDEX([1]DATOS!$L$452:$L$45500,MATCH(F258,[1]DATOS!$F$452:$F$9810,0)),"")</f>
        <v/>
      </c>
    </row>
    <row r="259" spans="1:41" ht="15" customHeight="1" x14ac:dyDescent="0.25">
      <c r="A259" s="17" t="s">
        <v>306</v>
      </c>
      <c r="B259" s="15" t="s">
        <v>3358</v>
      </c>
      <c r="C259" s="322" t="s">
        <v>6644</v>
      </c>
      <c r="D259" s="37" t="s">
        <v>4428</v>
      </c>
      <c r="E259" s="201" t="s">
        <v>359</v>
      </c>
      <c r="F259" s="391">
        <v>2550416</v>
      </c>
      <c r="G259" s="225">
        <v>400</v>
      </c>
      <c r="H259" s="32" t="s">
        <v>511</v>
      </c>
      <c r="I259" s="37">
        <v>15</v>
      </c>
      <c r="J259" s="37">
        <v>13200</v>
      </c>
      <c r="K259" s="37" t="s">
        <v>68</v>
      </c>
      <c r="L259" s="37" t="s">
        <v>514</v>
      </c>
      <c r="M259" s="37" t="s">
        <v>6592</v>
      </c>
      <c r="N259" s="234" t="s">
        <v>3358</v>
      </c>
      <c r="O259" s="235" t="s">
        <v>152</v>
      </c>
      <c r="P259" s="236" t="str">
        <f t="shared" si="6"/>
        <v>ANU</v>
      </c>
      <c r="Q259" s="99" t="s">
        <v>152</v>
      </c>
      <c r="R259" s="94" t="s">
        <v>152</v>
      </c>
      <c r="S259" s="9" t="s">
        <v>152</v>
      </c>
      <c r="T259" s="9" t="s">
        <v>3358</v>
      </c>
      <c r="U259" s="9" t="s">
        <v>3358</v>
      </c>
      <c r="V259" s="9" t="s">
        <v>152</v>
      </c>
      <c r="W259" s="9" t="s">
        <v>152</v>
      </c>
      <c r="X259" s="9" t="s">
        <v>152</v>
      </c>
      <c r="Y259" s="9" t="s">
        <v>152</v>
      </c>
      <c r="Z259" s="9" t="s">
        <v>152</v>
      </c>
      <c r="AA259" s="9" t="s">
        <v>152</v>
      </c>
      <c r="AB259" s="9" t="s">
        <v>152</v>
      </c>
      <c r="AC259" s="9" t="s">
        <v>42</v>
      </c>
      <c r="AD259" s="9" t="s">
        <v>42</v>
      </c>
      <c r="AE259" s="9" t="s">
        <v>152</v>
      </c>
      <c r="AF259" s="7" t="s">
        <v>152</v>
      </c>
      <c r="AG259" s="23" t="s">
        <v>4529</v>
      </c>
      <c r="AH259" s="23" t="s">
        <v>4520</v>
      </c>
      <c r="AI259" s="7" t="s">
        <v>4543</v>
      </c>
      <c r="AJ259" s="23" t="s">
        <v>511</v>
      </c>
      <c r="AK259" s="23" t="s">
        <v>4522</v>
      </c>
      <c r="AL259" s="23" t="s">
        <v>42</v>
      </c>
      <c r="AM259" s="10" t="s">
        <v>42</v>
      </c>
      <c r="AN259" s="246" t="s">
        <v>6592</v>
      </c>
      <c r="AO259" t="str">
        <f>IFERROR(INDEX([1]DATOS!$L$452:$L$45500,MATCH(F259,[1]DATOS!$F$452:$F$9810,0)),"")</f>
        <v/>
      </c>
    </row>
    <row r="260" spans="1:41" ht="15" customHeight="1" x14ac:dyDescent="0.25">
      <c r="A260" s="17" t="s">
        <v>6679</v>
      </c>
      <c r="B260" s="15" t="s">
        <v>42</v>
      </c>
      <c r="C260" s="322" t="s">
        <v>6650</v>
      </c>
      <c r="D260" s="37" t="s">
        <v>6166</v>
      </c>
      <c r="E260" s="201" t="s">
        <v>359</v>
      </c>
      <c r="F260" s="391">
        <v>2560416</v>
      </c>
      <c r="G260" s="225">
        <v>15</v>
      </c>
      <c r="H260" s="32" t="s">
        <v>50</v>
      </c>
      <c r="I260" s="37">
        <v>1.1000000000000001</v>
      </c>
      <c r="J260" s="37">
        <v>440</v>
      </c>
      <c r="K260" s="37" t="s">
        <v>3</v>
      </c>
      <c r="L260" s="37" t="s">
        <v>6651</v>
      </c>
      <c r="M260" s="37" t="s">
        <v>42</v>
      </c>
      <c r="N260" s="234">
        <v>21</v>
      </c>
      <c r="O260" s="235">
        <v>42514</v>
      </c>
      <c r="P260" s="236">
        <f t="shared" si="6"/>
        <v>42514</v>
      </c>
      <c r="Q260" s="99">
        <v>42482</v>
      </c>
      <c r="R260" s="94">
        <v>42486</v>
      </c>
      <c r="S260" s="7">
        <v>42496</v>
      </c>
      <c r="T260" s="9" t="s">
        <v>153</v>
      </c>
      <c r="U260" s="9" t="s">
        <v>3605</v>
      </c>
      <c r="V260" s="9" t="s">
        <v>153</v>
      </c>
      <c r="W260" s="9" t="s">
        <v>153</v>
      </c>
      <c r="X260" s="9" t="s">
        <v>153</v>
      </c>
      <c r="Y260" s="9" t="s">
        <v>153</v>
      </c>
      <c r="Z260" s="9">
        <v>42506</v>
      </c>
      <c r="AA260" s="9">
        <v>42508</v>
      </c>
      <c r="AB260" s="9" t="s">
        <v>153</v>
      </c>
      <c r="AC260" s="9" t="s">
        <v>42</v>
      </c>
      <c r="AD260" s="9" t="s">
        <v>42</v>
      </c>
      <c r="AE260" s="7">
        <v>42516</v>
      </c>
      <c r="AF260" s="7">
        <f>IFERROR(INDEX('[2]2016'!$AP$2:$AP$7720,MATCH(F260,'[2]2016'!$A$2:$A$7720,0)),"")</f>
        <v>42521</v>
      </c>
      <c r="AG260" s="23" t="s">
        <v>4529</v>
      </c>
      <c r="AH260" s="23" t="s">
        <v>4520</v>
      </c>
      <c r="AI260" s="7" t="s">
        <v>4543</v>
      </c>
      <c r="AJ260" s="23" t="s">
        <v>50</v>
      </c>
      <c r="AK260" s="23" t="s">
        <v>4522</v>
      </c>
      <c r="AL260" s="23" t="s">
        <v>42</v>
      </c>
      <c r="AM260" s="10" t="s">
        <v>42</v>
      </c>
      <c r="AN260" s="246" t="s">
        <v>2901</v>
      </c>
      <c r="AO260" t="str">
        <f>IFERROR(INDEX([1]DATOS!$L$452:$L$45500,MATCH(F260,[1]DATOS!$F$452:$F$9810,0)),"")</f>
        <v/>
      </c>
    </row>
    <row r="261" spans="1:41" ht="15" customHeight="1" x14ac:dyDescent="0.25">
      <c r="A261" s="17" t="s">
        <v>5966</v>
      </c>
      <c r="B261" s="15" t="s">
        <v>42</v>
      </c>
      <c r="C261" s="322" t="s">
        <v>6663</v>
      </c>
      <c r="D261" s="37" t="s">
        <v>6707</v>
      </c>
      <c r="E261" s="201" t="s">
        <v>359</v>
      </c>
      <c r="F261" s="391">
        <v>2570416</v>
      </c>
      <c r="G261" s="225">
        <v>630</v>
      </c>
      <c r="H261" s="32" t="s">
        <v>7</v>
      </c>
      <c r="I261" s="37">
        <v>15</v>
      </c>
      <c r="J261" s="37">
        <v>13200</v>
      </c>
      <c r="K261" s="37" t="s">
        <v>3</v>
      </c>
      <c r="L261" s="37" t="s">
        <v>6665</v>
      </c>
      <c r="M261" s="37" t="s">
        <v>42</v>
      </c>
      <c r="N261" s="234">
        <v>20</v>
      </c>
      <c r="O261" s="235">
        <v>42511</v>
      </c>
      <c r="P261" s="236">
        <f t="shared" si="6"/>
        <v>42511</v>
      </c>
      <c r="Q261" s="99">
        <v>42482</v>
      </c>
      <c r="R261" s="94">
        <v>42482</v>
      </c>
      <c r="S261" s="7">
        <v>42504</v>
      </c>
      <c r="T261" s="9" t="s">
        <v>153</v>
      </c>
      <c r="U261" s="9" t="s">
        <v>3358</v>
      </c>
      <c r="V261" s="9" t="s">
        <v>153</v>
      </c>
      <c r="W261" s="9" t="s">
        <v>153</v>
      </c>
      <c r="X261" s="9" t="s">
        <v>153</v>
      </c>
      <c r="Y261" s="9" t="s">
        <v>153</v>
      </c>
      <c r="Z261" s="9">
        <v>42506</v>
      </c>
      <c r="AA261" s="9">
        <v>42507</v>
      </c>
      <c r="AB261" s="9" t="s">
        <v>153</v>
      </c>
      <c r="AC261" s="9" t="s">
        <v>42</v>
      </c>
      <c r="AD261" s="9" t="s">
        <v>42</v>
      </c>
      <c r="AE261" s="7">
        <v>42509</v>
      </c>
      <c r="AF261" s="7">
        <f>IFERROR(INDEX('[2]2016'!$AP$2:$AP$7720,MATCH(F261,'[2]2016'!$A$2:$A$7720,0)),"")</f>
        <v>42513</v>
      </c>
      <c r="AG261" s="23" t="s">
        <v>5009</v>
      </c>
      <c r="AH261" s="23" t="s">
        <v>4520</v>
      </c>
      <c r="AI261" s="7" t="s">
        <v>4543</v>
      </c>
      <c r="AJ261" s="23" t="s">
        <v>7</v>
      </c>
      <c r="AK261" s="23" t="s">
        <v>4522</v>
      </c>
      <c r="AL261" s="23" t="s">
        <v>42</v>
      </c>
      <c r="AM261" s="10" t="s">
        <v>42</v>
      </c>
      <c r="AN261" s="246" t="s">
        <v>42</v>
      </c>
      <c r="AO261" t="str">
        <f>IFERROR(INDEX([1]DATOS!$L$452:$L$45500,MATCH(F261,[1]DATOS!$F$452:$F$9810,0)),"")</f>
        <v/>
      </c>
    </row>
    <row r="262" spans="1:41" ht="15" customHeight="1" x14ac:dyDescent="0.25">
      <c r="A262" s="17" t="s">
        <v>6042</v>
      </c>
      <c r="B262" s="15" t="s">
        <v>42</v>
      </c>
      <c r="C262" s="322" t="s">
        <v>6664</v>
      </c>
      <c r="D262" s="37" t="s">
        <v>6371</v>
      </c>
      <c r="E262" s="201" t="s">
        <v>359</v>
      </c>
      <c r="F262" s="391">
        <v>2580416</v>
      </c>
      <c r="G262" s="225">
        <v>300</v>
      </c>
      <c r="H262" s="32" t="s">
        <v>2</v>
      </c>
      <c r="I262" s="37">
        <v>15</v>
      </c>
      <c r="J262" s="37">
        <v>13200</v>
      </c>
      <c r="K262" s="37" t="s">
        <v>25</v>
      </c>
      <c r="L262" s="37" t="s">
        <v>1581</v>
      </c>
      <c r="M262" s="37" t="s">
        <v>2980</v>
      </c>
      <c r="N262" s="234">
        <v>21</v>
      </c>
      <c r="O262" s="235">
        <v>42516</v>
      </c>
      <c r="P262" s="236">
        <f t="shared" si="6"/>
        <v>42516</v>
      </c>
      <c r="Q262" s="99">
        <v>42482</v>
      </c>
      <c r="R262" s="94">
        <v>42482</v>
      </c>
      <c r="S262" s="7">
        <v>42489</v>
      </c>
      <c r="T262" s="9" t="s">
        <v>153</v>
      </c>
      <c r="U262" s="9" t="s">
        <v>3605</v>
      </c>
      <c r="V262" s="9" t="s">
        <v>153</v>
      </c>
      <c r="W262" s="9" t="s">
        <v>153</v>
      </c>
      <c r="X262" s="9" t="s">
        <v>153</v>
      </c>
      <c r="Y262" s="9" t="s">
        <v>153</v>
      </c>
      <c r="Z262" s="9">
        <v>42495</v>
      </c>
      <c r="AA262" s="9" t="s">
        <v>153</v>
      </c>
      <c r="AB262" s="9" t="s">
        <v>153</v>
      </c>
      <c r="AC262" s="9">
        <v>42502</v>
      </c>
      <c r="AD262" s="9">
        <v>42502</v>
      </c>
      <c r="AE262" s="7">
        <v>42503</v>
      </c>
      <c r="AF262" s="7">
        <f>IFERROR(INDEX('[2]2016'!$AP$2:$AP$7720,MATCH(F262,'[2]2016'!$A$2:$A$7720,0)),"")</f>
        <v>42517</v>
      </c>
      <c r="AG262" s="23" t="s">
        <v>6135</v>
      </c>
      <c r="AH262" s="23" t="s">
        <v>4520</v>
      </c>
      <c r="AI262" s="23" t="s">
        <v>4521</v>
      </c>
      <c r="AJ262" s="23" t="s">
        <v>2</v>
      </c>
      <c r="AK262" s="23" t="s">
        <v>4522</v>
      </c>
      <c r="AL262" s="23" t="s">
        <v>42</v>
      </c>
      <c r="AM262" s="10" t="s">
        <v>42</v>
      </c>
      <c r="AN262" s="246" t="s">
        <v>2980</v>
      </c>
      <c r="AO262" t="str">
        <f>IFERROR(INDEX([1]DATOS!$L$452:$L$45500,MATCH(F262,[1]DATOS!$F$452:$F$9810,0)),"")</f>
        <v/>
      </c>
    </row>
    <row r="263" spans="1:41" ht="15" customHeight="1" x14ac:dyDescent="0.25">
      <c r="A263" s="17" t="s">
        <v>6042</v>
      </c>
      <c r="B263" s="15" t="s">
        <v>42</v>
      </c>
      <c r="C263" s="322" t="s">
        <v>6664</v>
      </c>
      <c r="D263" s="37" t="s">
        <v>6371</v>
      </c>
      <c r="E263" s="201" t="s">
        <v>359</v>
      </c>
      <c r="F263" s="391">
        <v>2590416</v>
      </c>
      <c r="G263" s="225">
        <v>300</v>
      </c>
      <c r="H263" s="32" t="s">
        <v>2</v>
      </c>
      <c r="I263" s="37">
        <v>15</v>
      </c>
      <c r="J263" s="37">
        <v>13200</v>
      </c>
      <c r="K263" s="37" t="s">
        <v>25</v>
      </c>
      <c r="L263" s="37" t="s">
        <v>1581</v>
      </c>
      <c r="M263" s="37" t="s">
        <v>6666</v>
      </c>
      <c r="N263" s="234">
        <v>21</v>
      </c>
      <c r="O263" s="235">
        <v>42516</v>
      </c>
      <c r="P263" s="236">
        <f t="shared" si="6"/>
        <v>42516</v>
      </c>
      <c r="Q263" s="99">
        <v>42482</v>
      </c>
      <c r="R263" s="94">
        <v>42482</v>
      </c>
      <c r="S263" s="7">
        <v>42493</v>
      </c>
      <c r="T263" s="9" t="s">
        <v>153</v>
      </c>
      <c r="U263" s="9" t="s">
        <v>3605</v>
      </c>
      <c r="V263" s="9" t="s">
        <v>153</v>
      </c>
      <c r="W263" s="9" t="s">
        <v>153</v>
      </c>
      <c r="X263" s="9" t="s">
        <v>153</v>
      </c>
      <c r="Y263" s="9" t="s">
        <v>153</v>
      </c>
      <c r="Z263" s="9">
        <v>42494</v>
      </c>
      <c r="AA263" s="9" t="s">
        <v>153</v>
      </c>
      <c r="AB263" s="9" t="s">
        <v>153</v>
      </c>
      <c r="AC263" s="9">
        <v>42503</v>
      </c>
      <c r="AD263" s="9">
        <v>42503</v>
      </c>
      <c r="AE263" s="7">
        <v>42507</v>
      </c>
      <c r="AF263" s="7">
        <f>IFERROR(INDEX('[2]2016'!$AP$2:$AP$7720,MATCH(F263,'[2]2016'!$A$2:$A$7720,0)),"")</f>
        <v>42517</v>
      </c>
      <c r="AG263" s="23" t="s">
        <v>6135</v>
      </c>
      <c r="AH263" s="23" t="s">
        <v>4520</v>
      </c>
      <c r="AI263" s="23" t="s">
        <v>4521</v>
      </c>
      <c r="AJ263" s="23" t="s">
        <v>2</v>
      </c>
      <c r="AK263" s="23" t="s">
        <v>4522</v>
      </c>
      <c r="AL263" s="23" t="s">
        <v>42</v>
      </c>
      <c r="AM263" s="10" t="s">
        <v>42</v>
      </c>
      <c r="AN263" s="246" t="s">
        <v>6666</v>
      </c>
      <c r="AO263" t="str">
        <f>IFERROR(INDEX([1]DATOS!$L$452:$L$45500,MATCH(F263,[1]DATOS!$F$452:$F$9810,0)),"")</f>
        <v/>
      </c>
    </row>
    <row r="264" spans="1:41" ht="15" customHeight="1" x14ac:dyDescent="0.25">
      <c r="A264" s="17" t="s">
        <v>306</v>
      </c>
      <c r="B264" s="15" t="s">
        <v>3358</v>
      </c>
      <c r="C264" s="322">
        <v>309</v>
      </c>
      <c r="D264" s="37" t="s">
        <v>6668</v>
      </c>
      <c r="E264" s="201" t="s">
        <v>359</v>
      </c>
      <c r="F264" s="391">
        <v>2600416</v>
      </c>
      <c r="G264" s="225">
        <v>300</v>
      </c>
      <c r="H264" s="32" t="s">
        <v>7</v>
      </c>
      <c r="I264" s="37">
        <v>15</v>
      </c>
      <c r="J264" s="37">
        <v>13200</v>
      </c>
      <c r="K264" s="37" t="s">
        <v>3</v>
      </c>
      <c r="L264" s="37" t="s">
        <v>1581</v>
      </c>
      <c r="M264" s="37" t="s">
        <v>272</v>
      </c>
      <c r="N264" s="234" t="s">
        <v>3358</v>
      </c>
      <c r="O264" s="235" t="s">
        <v>152</v>
      </c>
      <c r="P264" s="236" t="s">
        <v>152</v>
      </c>
      <c r="Q264" s="99" t="s">
        <v>152</v>
      </c>
      <c r="R264" s="94" t="s">
        <v>152</v>
      </c>
      <c r="S264" s="7" t="s">
        <v>152</v>
      </c>
      <c r="T264" s="9" t="s">
        <v>3358</v>
      </c>
      <c r="U264" s="9" t="s">
        <v>3358</v>
      </c>
      <c r="V264" s="9" t="s">
        <v>152</v>
      </c>
      <c r="W264" s="9" t="s">
        <v>152</v>
      </c>
      <c r="X264" s="9" t="s">
        <v>42</v>
      </c>
      <c r="Y264" s="9" t="s">
        <v>42</v>
      </c>
      <c r="Z264" s="9" t="s">
        <v>152</v>
      </c>
      <c r="AA264" s="9" t="s">
        <v>152</v>
      </c>
      <c r="AB264" s="9" t="s">
        <v>152</v>
      </c>
      <c r="AC264" s="7" t="s">
        <v>42</v>
      </c>
      <c r="AD264" s="7" t="s">
        <v>42</v>
      </c>
      <c r="AE264" s="7" t="s">
        <v>152</v>
      </c>
      <c r="AF264" s="7" t="s">
        <v>152</v>
      </c>
      <c r="AG264" s="23" t="s">
        <v>4519</v>
      </c>
      <c r="AH264" s="23" t="s">
        <v>4520</v>
      </c>
      <c r="AI264" s="23" t="s">
        <v>4521</v>
      </c>
      <c r="AJ264" s="23" t="s">
        <v>7</v>
      </c>
      <c r="AK264" s="23" t="s">
        <v>4522</v>
      </c>
      <c r="AL264" s="23" t="s">
        <v>42</v>
      </c>
      <c r="AM264" s="10" t="s">
        <v>42</v>
      </c>
      <c r="AN264" s="246" t="s">
        <v>272</v>
      </c>
      <c r="AO264" t="str">
        <f>IFERROR(INDEX([1]DATOS!$L$452:$L$45500,MATCH(F264,[1]DATOS!$F$452:$F$9810,0)),"")</f>
        <v/>
      </c>
    </row>
    <row r="265" spans="1:41" ht="15" customHeight="1" x14ac:dyDescent="0.25">
      <c r="A265" s="17" t="s">
        <v>6680</v>
      </c>
      <c r="B265" s="15" t="s">
        <v>42</v>
      </c>
      <c r="C265" s="322" t="s">
        <v>6672</v>
      </c>
      <c r="D265" s="37" t="s">
        <v>6673</v>
      </c>
      <c r="E265" s="201" t="s">
        <v>359</v>
      </c>
      <c r="F265" s="391">
        <v>2610416</v>
      </c>
      <c r="G265" s="225">
        <v>1000</v>
      </c>
      <c r="H265" s="32" t="s">
        <v>7</v>
      </c>
      <c r="I265" s="37">
        <v>36</v>
      </c>
      <c r="J265" s="37">
        <v>34500</v>
      </c>
      <c r="K265" s="37" t="s">
        <v>25</v>
      </c>
      <c r="L265" s="37" t="s">
        <v>6665</v>
      </c>
      <c r="M265" s="37" t="s">
        <v>6592</v>
      </c>
      <c r="N265" s="234">
        <v>24</v>
      </c>
      <c r="O265" s="235">
        <v>42535</v>
      </c>
      <c r="P265" s="236">
        <f t="shared" ref="P265:P276" si="7">O265</f>
        <v>42535</v>
      </c>
      <c r="Q265" s="99">
        <v>42486</v>
      </c>
      <c r="R265" s="94">
        <v>42486</v>
      </c>
      <c r="S265" s="7">
        <v>42524</v>
      </c>
      <c r="T265" s="408" t="s">
        <v>153</v>
      </c>
      <c r="U265" s="7" t="s">
        <v>3358</v>
      </c>
      <c r="V265" s="9" t="s">
        <v>153</v>
      </c>
      <c r="W265" s="9" t="s">
        <v>153</v>
      </c>
      <c r="X265" s="9" t="s">
        <v>153</v>
      </c>
      <c r="Y265" s="9" t="s">
        <v>153</v>
      </c>
      <c r="Z265" s="7">
        <v>42530</v>
      </c>
      <c r="AA265" s="408">
        <v>42530</v>
      </c>
      <c r="AB265" s="7" t="s">
        <v>153</v>
      </c>
      <c r="AC265" s="7" t="s">
        <v>42</v>
      </c>
      <c r="AD265" s="7" t="s">
        <v>42</v>
      </c>
      <c r="AE265" s="7">
        <v>42535</v>
      </c>
      <c r="AF265" s="7">
        <f>IFERROR(INDEX('[2]2016'!$AP$2:$AP$7720,MATCH(F265,'[2]2016'!$A$2:$A$7720,0)),"")</f>
        <v>42543</v>
      </c>
      <c r="AG265" s="23" t="s">
        <v>4826</v>
      </c>
      <c r="AH265" s="23" t="s">
        <v>4520</v>
      </c>
      <c r="AI265" s="7" t="s">
        <v>4543</v>
      </c>
      <c r="AJ265" s="23" t="s">
        <v>7</v>
      </c>
      <c r="AK265" s="23" t="s">
        <v>4522</v>
      </c>
      <c r="AL265" s="23" t="s">
        <v>42</v>
      </c>
      <c r="AM265" s="10" t="s">
        <v>42</v>
      </c>
      <c r="AN265" s="246" t="s">
        <v>6592</v>
      </c>
      <c r="AO265" t="str">
        <f>IFERROR(INDEX([1]DATOS!$L$452:$L$45500,MATCH(F265,[1]DATOS!$F$452:$F$9810,0)),"")</f>
        <v/>
      </c>
    </row>
    <row r="266" spans="1:41" ht="15" customHeight="1" x14ac:dyDescent="0.25">
      <c r="A266" s="17" t="s">
        <v>3790</v>
      </c>
      <c r="B266" s="15" t="s">
        <v>42</v>
      </c>
      <c r="C266" s="322" t="s">
        <v>6675</v>
      </c>
      <c r="D266" s="37" t="s">
        <v>6674</v>
      </c>
      <c r="E266" s="201" t="s">
        <v>359</v>
      </c>
      <c r="F266" s="391">
        <v>2620416</v>
      </c>
      <c r="G266" s="225">
        <v>300</v>
      </c>
      <c r="H266" s="32" t="s">
        <v>2</v>
      </c>
      <c r="I266" s="37">
        <v>15</v>
      </c>
      <c r="J266" s="37">
        <v>13200</v>
      </c>
      <c r="K266" s="37" t="s">
        <v>3</v>
      </c>
      <c r="L266" s="37" t="s">
        <v>1581</v>
      </c>
      <c r="M266" s="37" t="s">
        <v>6676</v>
      </c>
      <c r="N266" s="234">
        <v>21</v>
      </c>
      <c r="O266" s="235">
        <v>42516</v>
      </c>
      <c r="P266" s="236">
        <f t="shared" si="7"/>
        <v>42516</v>
      </c>
      <c r="Q266" s="99">
        <v>42486</v>
      </c>
      <c r="R266" s="94">
        <v>42487</v>
      </c>
      <c r="S266" s="7">
        <v>42494</v>
      </c>
      <c r="T266" s="9" t="s">
        <v>153</v>
      </c>
      <c r="U266" s="9" t="s">
        <v>3605</v>
      </c>
      <c r="V266" s="9" t="s">
        <v>153</v>
      </c>
      <c r="W266" s="9" t="s">
        <v>153</v>
      </c>
      <c r="X266" s="9" t="s">
        <v>153</v>
      </c>
      <c r="Y266" s="9" t="s">
        <v>153</v>
      </c>
      <c r="Z266" s="9">
        <v>42496</v>
      </c>
      <c r="AA266" s="9" t="s">
        <v>153</v>
      </c>
      <c r="AB266" s="9" t="s">
        <v>153</v>
      </c>
      <c r="AC266" s="9">
        <v>42504</v>
      </c>
      <c r="AD266" s="9">
        <v>42504</v>
      </c>
      <c r="AE266" s="7">
        <v>42506</v>
      </c>
      <c r="AF266" s="7">
        <f>IFERROR(INDEX('[2]2016'!$AP$2:$AP$7720,MATCH(F266,'[2]2016'!$A$2:$A$7720,0)),"")</f>
        <v>42528</v>
      </c>
      <c r="AG266" s="23" t="s">
        <v>4826</v>
      </c>
      <c r="AH266" s="23" t="s">
        <v>4520</v>
      </c>
      <c r="AI266" s="7" t="s">
        <v>4543</v>
      </c>
      <c r="AJ266" s="23" t="s">
        <v>2</v>
      </c>
      <c r="AK266" s="23" t="s">
        <v>4522</v>
      </c>
      <c r="AL266" s="23" t="s">
        <v>42</v>
      </c>
      <c r="AM266" s="10" t="s">
        <v>42</v>
      </c>
      <c r="AN266" s="246" t="s">
        <v>6676</v>
      </c>
      <c r="AO266" t="str">
        <f>IFERROR(INDEX([1]DATOS!$L$452:$L$45500,MATCH(F266,[1]DATOS!$F$452:$F$9810,0)),"")</f>
        <v/>
      </c>
    </row>
    <row r="267" spans="1:41" ht="15" customHeight="1" x14ac:dyDescent="0.25">
      <c r="A267" s="17" t="s">
        <v>6709</v>
      </c>
      <c r="B267" s="15" t="s">
        <v>42</v>
      </c>
      <c r="C267" s="322" t="s">
        <v>6677</v>
      </c>
      <c r="D267" s="37" t="s">
        <v>6373</v>
      </c>
      <c r="E267" s="201" t="s">
        <v>359</v>
      </c>
      <c r="F267" s="391">
        <v>2630416</v>
      </c>
      <c r="G267" s="225">
        <v>800</v>
      </c>
      <c r="H267" s="32" t="s">
        <v>2</v>
      </c>
      <c r="I267" s="37">
        <v>15</v>
      </c>
      <c r="J267" s="37">
        <v>11400</v>
      </c>
      <c r="K267" s="37" t="s">
        <v>25</v>
      </c>
      <c r="L267" s="37" t="s">
        <v>6678</v>
      </c>
      <c r="M267" s="37" t="s">
        <v>285</v>
      </c>
      <c r="N267" s="234">
        <v>21</v>
      </c>
      <c r="O267" s="235">
        <v>42516</v>
      </c>
      <c r="P267" s="236">
        <f t="shared" si="7"/>
        <v>42516</v>
      </c>
      <c r="Q267" s="99">
        <v>42488</v>
      </c>
      <c r="R267" s="94">
        <v>42489</v>
      </c>
      <c r="S267" s="7">
        <v>42503</v>
      </c>
      <c r="T267" s="7" t="s">
        <v>153</v>
      </c>
      <c r="U267" s="7" t="s">
        <v>3605</v>
      </c>
      <c r="V267" s="9" t="s">
        <v>153</v>
      </c>
      <c r="W267" s="9" t="s">
        <v>153</v>
      </c>
      <c r="X267" s="9" t="s">
        <v>153</v>
      </c>
      <c r="Y267" s="9" t="s">
        <v>153</v>
      </c>
      <c r="Z267" s="7" t="s">
        <v>153</v>
      </c>
      <c r="AA267" s="399" t="s">
        <v>153</v>
      </c>
      <c r="AB267" s="7" t="s">
        <v>153</v>
      </c>
      <c r="AC267" s="7">
        <v>42514</v>
      </c>
      <c r="AD267" s="382">
        <v>42514</v>
      </c>
      <c r="AE267" s="7">
        <v>42516</v>
      </c>
      <c r="AF267" s="7">
        <f>IFERROR(INDEX('[2]2016'!$AP$2:$AP$7720,MATCH(F267,'[2]2016'!$A$2:$A$7720,0)),"")</f>
        <v>42538</v>
      </c>
      <c r="AG267" s="23" t="s">
        <v>4529</v>
      </c>
      <c r="AH267" s="23" t="s">
        <v>3086</v>
      </c>
      <c r="AI267" s="7" t="s">
        <v>4543</v>
      </c>
      <c r="AJ267" s="23" t="s">
        <v>2</v>
      </c>
      <c r="AK267" s="23" t="s">
        <v>4522</v>
      </c>
      <c r="AL267" s="23" t="s">
        <v>42</v>
      </c>
      <c r="AM267" s="10" t="s">
        <v>42</v>
      </c>
      <c r="AN267" s="246" t="s">
        <v>285</v>
      </c>
      <c r="AO267" t="str">
        <f>IFERROR(INDEX([1]DATOS!$L$452:$L$45500,MATCH(F267,[1]DATOS!$F$452:$F$9810,0)),"")</f>
        <v/>
      </c>
    </row>
    <row r="268" spans="1:41" ht="15" customHeight="1" x14ac:dyDescent="0.25">
      <c r="A268" s="17" t="s">
        <v>6703</v>
      </c>
      <c r="B268" s="15" t="s">
        <v>42</v>
      </c>
      <c r="C268" s="322" t="s">
        <v>6682</v>
      </c>
      <c r="D268" s="37" t="s">
        <v>6166</v>
      </c>
      <c r="E268" s="201" t="s">
        <v>359</v>
      </c>
      <c r="F268" s="391">
        <v>2640416</v>
      </c>
      <c r="G268" s="225">
        <v>300</v>
      </c>
      <c r="H268" s="32" t="s">
        <v>2</v>
      </c>
      <c r="I268" s="37">
        <v>15</v>
      </c>
      <c r="J268" s="37">
        <v>13200</v>
      </c>
      <c r="K268" s="37" t="s">
        <v>1045</v>
      </c>
      <c r="L268" s="37" t="s">
        <v>1855</v>
      </c>
      <c r="M268" s="37" t="s">
        <v>2980</v>
      </c>
      <c r="N268" s="234">
        <v>22</v>
      </c>
      <c r="O268" s="235">
        <v>42521</v>
      </c>
      <c r="P268" s="236">
        <f t="shared" si="7"/>
        <v>42521</v>
      </c>
      <c r="Q268" s="99">
        <v>42488</v>
      </c>
      <c r="R268" s="94">
        <v>42489</v>
      </c>
      <c r="S268" s="7">
        <v>42496</v>
      </c>
      <c r="T268" s="9" t="s">
        <v>153</v>
      </c>
      <c r="U268" s="9" t="s">
        <v>3605</v>
      </c>
      <c r="V268" s="9" t="s">
        <v>153</v>
      </c>
      <c r="W268" s="9" t="s">
        <v>153</v>
      </c>
      <c r="X268" s="9" t="s">
        <v>153</v>
      </c>
      <c r="Y268" s="9" t="s">
        <v>153</v>
      </c>
      <c r="Z268" s="9">
        <v>42497</v>
      </c>
      <c r="AA268" s="9" t="s">
        <v>153</v>
      </c>
      <c r="AB268" s="9" t="s">
        <v>153</v>
      </c>
      <c r="AC268" s="9">
        <v>42507</v>
      </c>
      <c r="AD268" s="9">
        <v>42507</v>
      </c>
      <c r="AE268" s="7">
        <v>42508</v>
      </c>
      <c r="AF268" s="7">
        <f>IFERROR(INDEX('[2]2016'!$AP$2:$AP$7720,MATCH(F268,'[2]2016'!$A$2:$A$7720,0)),"")</f>
        <v>42521</v>
      </c>
      <c r="AG268" s="23" t="s">
        <v>4529</v>
      </c>
      <c r="AH268" s="23" t="s">
        <v>3086</v>
      </c>
      <c r="AI268" s="7" t="s">
        <v>4543</v>
      </c>
      <c r="AJ268" s="23" t="s">
        <v>2</v>
      </c>
      <c r="AK268" s="23" t="s">
        <v>4522</v>
      </c>
      <c r="AL268" s="23" t="s">
        <v>42</v>
      </c>
      <c r="AM268" s="10" t="s">
        <v>42</v>
      </c>
      <c r="AN268" s="246" t="s">
        <v>2980</v>
      </c>
      <c r="AO268" t="str">
        <f>IFERROR(INDEX([1]DATOS!$L$452:$L$45500,MATCH(F268,[1]DATOS!$F$452:$F$9810,0)),"")</f>
        <v/>
      </c>
    </row>
    <row r="269" spans="1:41" ht="15" customHeight="1" x14ac:dyDescent="0.25">
      <c r="A269" s="17" t="s">
        <v>6700</v>
      </c>
      <c r="B269" s="15" t="s">
        <v>42</v>
      </c>
      <c r="C269" s="322" t="s">
        <v>6686</v>
      </c>
      <c r="D269" s="37" t="s">
        <v>6685</v>
      </c>
      <c r="E269" s="201" t="s">
        <v>359</v>
      </c>
      <c r="F269" s="391">
        <v>2650416</v>
      </c>
      <c r="G269" s="225">
        <v>800</v>
      </c>
      <c r="H269" s="32" t="s">
        <v>2</v>
      </c>
      <c r="I269" s="37">
        <v>15</v>
      </c>
      <c r="J269" s="37">
        <v>13200</v>
      </c>
      <c r="K269" s="37" t="s">
        <v>25</v>
      </c>
      <c r="L269" s="37" t="s">
        <v>1581</v>
      </c>
      <c r="M269" s="37" t="s">
        <v>6596</v>
      </c>
      <c r="N269" s="234">
        <v>21</v>
      </c>
      <c r="O269" s="235">
        <v>42517</v>
      </c>
      <c r="P269" s="236">
        <f t="shared" si="7"/>
        <v>42517</v>
      </c>
      <c r="Q269" s="99">
        <v>42492</v>
      </c>
      <c r="R269" s="94">
        <v>42493</v>
      </c>
      <c r="S269" s="7">
        <v>42501</v>
      </c>
      <c r="T269" s="7" t="s">
        <v>153</v>
      </c>
      <c r="U269" s="7" t="s">
        <v>3605</v>
      </c>
      <c r="V269" s="9" t="s">
        <v>153</v>
      </c>
      <c r="W269" s="9" t="s">
        <v>153</v>
      </c>
      <c r="X269" s="9" t="s">
        <v>153</v>
      </c>
      <c r="Y269" s="9" t="s">
        <v>153</v>
      </c>
      <c r="Z269" s="7" t="s">
        <v>153</v>
      </c>
      <c r="AA269" s="406" t="s">
        <v>153</v>
      </c>
      <c r="AB269" s="7" t="s">
        <v>153</v>
      </c>
      <c r="AC269" s="7">
        <v>42522</v>
      </c>
      <c r="AD269" s="382">
        <v>42522</v>
      </c>
      <c r="AE269" s="7">
        <v>42524</v>
      </c>
      <c r="AF269" s="7">
        <f>IFERROR(INDEX('[2]2016'!$AP$2:$AP$7720,MATCH(F269,'[2]2016'!$A$2:$A$7720,0)),"")</f>
        <v>42529</v>
      </c>
      <c r="AG269" s="23" t="s">
        <v>4519</v>
      </c>
      <c r="AH269" s="23" t="s">
        <v>4520</v>
      </c>
      <c r="AI269" s="7" t="s">
        <v>4543</v>
      </c>
      <c r="AJ269" s="23" t="s">
        <v>2</v>
      </c>
      <c r="AK269" s="23" t="s">
        <v>4522</v>
      </c>
      <c r="AL269" s="23" t="s">
        <v>42</v>
      </c>
      <c r="AM269" s="10" t="s">
        <v>42</v>
      </c>
      <c r="AN269" s="246" t="s">
        <v>6596</v>
      </c>
      <c r="AO269" t="str">
        <f>IFERROR(INDEX([1]DATOS!$L$452:$L$45500,MATCH(F269,[1]DATOS!$F$452:$F$9810,0)),"")</f>
        <v/>
      </c>
    </row>
    <row r="270" spans="1:41" ht="15" customHeight="1" x14ac:dyDescent="0.25">
      <c r="A270" s="17" t="s">
        <v>6323</v>
      </c>
      <c r="B270" s="15" t="s">
        <v>42</v>
      </c>
      <c r="C270" s="322" t="s">
        <v>6688</v>
      </c>
      <c r="D270" s="37" t="s">
        <v>6687</v>
      </c>
      <c r="E270" s="201" t="s">
        <v>359</v>
      </c>
      <c r="F270" s="391">
        <v>2660416</v>
      </c>
      <c r="G270" s="225">
        <v>500</v>
      </c>
      <c r="H270" s="32" t="s">
        <v>7</v>
      </c>
      <c r="I270" s="37">
        <v>15</v>
      </c>
      <c r="J270" s="37">
        <v>13200</v>
      </c>
      <c r="K270" s="37" t="s">
        <v>25</v>
      </c>
      <c r="L270" s="37" t="s">
        <v>1581</v>
      </c>
      <c r="M270" s="37" t="s">
        <v>42</v>
      </c>
      <c r="N270" s="234">
        <v>22</v>
      </c>
      <c r="O270" s="235">
        <v>42522</v>
      </c>
      <c r="P270" s="236">
        <f t="shared" si="7"/>
        <v>42522</v>
      </c>
      <c r="Q270" s="99">
        <v>42488</v>
      </c>
      <c r="R270" s="94">
        <v>42488</v>
      </c>
      <c r="S270" s="7">
        <v>42501</v>
      </c>
      <c r="T270" s="9" t="s">
        <v>153</v>
      </c>
      <c r="U270" s="9" t="s">
        <v>3358</v>
      </c>
      <c r="V270" s="9" t="s">
        <v>153</v>
      </c>
      <c r="W270" s="9" t="s">
        <v>153</v>
      </c>
      <c r="X270" s="9" t="s">
        <v>153</v>
      </c>
      <c r="Y270" s="9" t="s">
        <v>153</v>
      </c>
      <c r="Z270" s="9">
        <v>42507</v>
      </c>
      <c r="AA270" s="9">
        <v>42507</v>
      </c>
      <c r="AB270" s="9" t="s">
        <v>153</v>
      </c>
      <c r="AC270" s="9" t="s">
        <v>42</v>
      </c>
      <c r="AD270" s="9" t="s">
        <v>42</v>
      </c>
      <c r="AE270" s="7">
        <v>42509</v>
      </c>
      <c r="AF270" s="7">
        <f>IFERROR(INDEX('[2]2016'!$AP$2:$AP$7720,MATCH(F270,'[2]2016'!$A$2:$A$7720,0)),"")</f>
        <v>42548</v>
      </c>
      <c r="AG270" s="23" t="s">
        <v>4519</v>
      </c>
      <c r="AH270" s="23" t="s">
        <v>4520</v>
      </c>
      <c r="AI270" s="23" t="s">
        <v>4521</v>
      </c>
      <c r="AJ270" s="23" t="s">
        <v>7</v>
      </c>
      <c r="AK270" s="23" t="s">
        <v>4522</v>
      </c>
      <c r="AL270" s="23" t="s">
        <v>42</v>
      </c>
      <c r="AM270" s="10" t="s">
        <v>42</v>
      </c>
      <c r="AN270" s="246" t="s">
        <v>42</v>
      </c>
      <c r="AO270" t="str">
        <f>IFERROR(INDEX([1]DATOS!$L$452:$L$45500,MATCH(F270,[1]DATOS!$F$452:$F$9810,0)),"")</f>
        <v/>
      </c>
    </row>
    <row r="271" spans="1:41" ht="15" customHeight="1" x14ac:dyDescent="0.25">
      <c r="A271" s="17" t="s">
        <v>3133</v>
      </c>
      <c r="B271" s="15" t="s">
        <v>42</v>
      </c>
      <c r="C271" s="322" t="s">
        <v>6605</v>
      </c>
      <c r="D271" s="37" t="s">
        <v>6610</v>
      </c>
      <c r="E271" s="201" t="s">
        <v>359</v>
      </c>
      <c r="F271" s="391">
        <v>2670416</v>
      </c>
      <c r="G271" s="225">
        <v>300</v>
      </c>
      <c r="H271" s="32" t="s">
        <v>7</v>
      </c>
      <c r="I271" s="37">
        <v>15</v>
      </c>
      <c r="J271" s="37">
        <v>13200</v>
      </c>
      <c r="K271" s="37" t="s">
        <v>56</v>
      </c>
      <c r="L271" s="37" t="s">
        <v>6665</v>
      </c>
      <c r="M271" s="37" t="s">
        <v>6690</v>
      </c>
      <c r="N271" s="234">
        <v>20</v>
      </c>
      <c r="O271" s="235">
        <v>42508</v>
      </c>
      <c r="P271" s="236">
        <f t="shared" si="7"/>
        <v>42508</v>
      </c>
      <c r="Q271" s="99">
        <v>42488</v>
      </c>
      <c r="R271" s="94">
        <v>42488</v>
      </c>
      <c r="S271" s="7">
        <v>42497</v>
      </c>
      <c r="T271" s="9" t="s">
        <v>153</v>
      </c>
      <c r="U271" s="9" t="s">
        <v>3358</v>
      </c>
      <c r="V271" s="9" t="s">
        <v>153</v>
      </c>
      <c r="W271" s="9" t="s">
        <v>153</v>
      </c>
      <c r="X271" s="9" t="s">
        <v>153</v>
      </c>
      <c r="Y271" s="9" t="s">
        <v>153</v>
      </c>
      <c r="Z271" s="9">
        <v>42503</v>
      </c>
      <c r="AA271" s="9">
        <v>42506</v>
      </c>
      <c r="AB271" s="9" t="s">
        <v>153</v>
      </c>
      <c r="AC271" s="9" t="s">
        <v>42</v>
      </c>
      <c r="AD271" s="9" t="s">
        <v>42</v>
      </c>
      <c r="AE271" s="7">
        <v>42507</v>
      </c>
      <c r="AF271" s="7">
        <f>IFERROR(INDEX('[2]2016'!$AP$2:$AP$7720,MATCH(F271,'[2]2016'!$A$2:$A$7720,0)),"")</f>
        <v>42508</v>
      </c>
      <c r="AG271" s="23" t="s">
        <v>4826</v>
      </c>
      <c r="AH271" s="23" t="s">
        <v>4520</v>
      </c>
      <c r="AI271" s="23" t="s">
        <v>4521</v>
      </c>
      <c r="AJ271" s="23" t="s">
        <v>7</v>
      </c>
      <c r="AK271" s="23" t="s">
        <v>4522</v>
      </c>
      <c r="AL271" s="23" t="s">
        <v>42</v>
      </c>
      <c r="AM271" s="10" t="s">
        <v>42</v>
      </c>
      <c r="AN271" s="246" t="s">
        <v>6690</v>
      </c>
      <c r="AO271" t="str">
        <f>IFERROR(INDEX([1]DATOS!$L$452:$L$45500,MATCH(F271,[1]DATOS!$F$452:$F$9810,0)),"")</f>
        <v/>
      </c>
    </row>
    <row r="272" spans="1:41" ht="15" customHeight="1" x14ac:dyDescent="0.25">
      <c r="A272" s="17" t="s">
        <v>5444</v>
      </c>
      <c r="B272" s="470">
        <v>19</v>
      </c>
      <c r="C272" s="322" t="s">
        <v>6705</v>
      </c>
      <c r="D272" s="37" t="s">
        <v>3675</v>
      </c>
      <c r="E272" s="201" t="s">
        <v>359</v>
      </c>
      <c r="F272" s="391">
        <v>2680516</v>
      </c>
      <c r="G272" s="225">
        <v>1000</v>
      </c>
      <c r="H272" s="32" t="s">
        <v>7</v>
      </c>
      <c r="I272" s="37">
        <v>15</v>
      </c>
      <c r="J272" s="37">
        <v>13200</v>
      </c>
      <c r="K272" s="37" t="s">
        <v>25</v>
      </c>
      <c r="L272" s="37" t="s">
        <v>1581</v>
      </c>
      <c r="M272" s="37" t="s">
        <v>272</v>
      </c>
      <c r="N272" s="234">
        <v>24</v>
      </c>
      <c r="O272" s="235">
        <v>42537</v>
      </c>
      <c r="P272" s="236">
        <f t="shared" si="7"/>
        <v>42537</v>
      </c>
      <c r="Q272" s="99">
        <v>42494</v>
      </c>
      <c r="R272" s="94">
        <v>42494</v>
      </c>
      <c r="S272" s="7">
        <v>42510</v>
      </c>
      <c r="T272" s="382" t="s">
        <v>153</v>
      </c>
      <c r="U272" s="7" t="s">
        <v>3358</v>
      </c>
      <c r="V272" s="9" t="s">
        <v>153</v>
      </c>
      <c r="W272" s="9" t="s">
        <v>153</v>
      </c>
      <c r="X272" s="9" t="s">
        <v>153</v>
      </c>
      <c r="Y272" s="9" t="s">
        <v>153</v>
      </c>
      <c r="Z272" s="7">
        <v>42528</v>
      </c>
      <c r="AA272" s="408">
        <v>42529</v>
      </c>
      <c r="AB272" s="7" t="s">
        <v>153</v>
      </c>
      <c r="AC272" s="7" t="s">
        <v>42</v>
      </c>
      <c r="AD272" s="7" t="s">
        <v>42</v>
      </c>
      <c r="AE272" s="7">
        <v>42531</v>
      </c>
      <c r="AF272" s="7">
        <f>IFERROR(INDEX('[2]2016'!$AP$2:$AP$7720,MATCH(F272,'[2]2016'!$A$2:$A$7720,0)),"")</f>
        <v>42576</v>
      </c>
      <c r="AG272" s="23" t="s">
        <v>5009</v>
      </c>
      <c r="AH272" s="23" t="s">
        <v>4520</v>
      </c>
      <c r="AI272" s="7" t="s">
        <v>4543</v>
      </c>
      <c r="AJ272" s="23" t="s">
        <v>7</v>
      </c>
      <c r="AK272" s="23" t="s">
        <v>4522</v>
      </c>
      <c r="AL272" s="23" t="s">
        <v>42</v>
      </c>
      <c r="AM272" s="10" t="s">
        <v>42</v>
      </c>
      <c r="AN272" s="246" t="s">
        <v>272</v>
      </c>
      <c r="AO272" t="str">
        <f>IFERROR(INDEX([1]DATOS!$L$452:$L$45500,MATCH(F272,[1]DATOS!$F$452:$F$9810,0)),"")</f>
        <v/>
      </c>
    </row>
    <row r="273" spans="1:41" ht="15" customHeight="1" x14ac:dyDescent="0.25">
      <c r="A273" s="17" t="s">
        <v>5444</v>
      </c>
      <c r="B273" s="470">
        <v>20</v>
      </c>
      <c r="C273" s="322" t="s">
        <v>6705</v>
      </c>
      <c r="D273" s="37" t="s">
        <v>3675</v>
      </c>
      <c r="E273" s="201" t="s">
        <v>359</v>
      </c>
      <c r="F273" s="391">
        <v>2690516</v>
      </c>
      <c r="G273" s="225">
        <v>1000</v>
      </c>
      <c r="H273" s="32" t="s">
        <v>7</v>
      </c>
      <c r="I273" s="37">
        <v>15</v>
      </c>
      <c r="J273" s="37">
        <v>13200</v>
      </c>
      <c r="K273" s="37" t="s">
        <v>25</v>
      </c>
      <c r="L273" s="37" t="s">
        <v>1581</v>
      </c>
      <c r="M273" s="37" t="s">
        <v>272</v>
      </c>
      <c r="N273" s="234">
        <v>24</v>
      </c>
      <c r="O273" s="235">
        <v>42537</v>
      </c>
      <c r="P273" s="236">
        <f t="shared" si="7"/>
        <v>42537</v>
      </c>
      <c r="Q273" s="99">
        <v>42494</v>
      </c>
      <c r="R273" s="94">
        <v>42494</v>
      </c>
      <c r="S273" s="7">
        <v>42513</v>
      </c>
      <c r="T273" s="382" t="s">
        <v>153</v>
      </c>
      <c r="U273" s="7" t="s">
        <v>3358</v>
      </c>
      <c r="V273" s="9" t="s">
        <v>153</v>
      </c>
      <c r="W273" s="9" t="s">
        <v>153</v>
      </c>
      <c r="X273" s="9" t="s">
        <v>153</v>
      </c>
      <c r="Y273" s="9" t="s">
        <v>153</v>
      </c>
      <c r="Z273" s="7">
        <v>42534</v>
      </c>
      <c r="AA273" s="408">
        <v>42536</v>
      </c>
      <c r="AB273" s="7" t="s">
        <v>153</v>
      </c>
      <c r="AC273" s="7" t="s">
        <v>42</v>
      </c>
      <c r="AD273" s="7" t="s">
        <v>42</v>
      </c>
      <c r="AE273" s="7">
        <v>42537</v>
      </c>
      <c r="AF273" s="7">
        <f>IFERROR(INDEX('[2]2016'!$AP$2:$AP$7720,MATCH(F273,'[2]2016'!$A$2:$A$7720,0)),"")</f>
        <v>42576</v>
      </c>
      <c r="AG273" s="23" t="s">
        <v>5009</v>
      </c>
      <c r="AH273" s="23" t="s">
        <v>4520</v>
      </c>
      <c r="AI273" s="7" t="s">
        <v>4543</v>
      </c>
      <c r="AJ273" s="23" t="s">
        <v>7</v>
      </c>
      <c r="AK273" s="23" t="s">
        <v>4522</v>
      </c>
      <c r="AL273" s="23" t="s">
        <v>42</v>
      </c>
      <c r="AM273" s="10" t="s">
        <v>42</v>
      </c>
      <c r="AN273" s="246" t="s">
        <v>272</v>
      </c>
      <c r="AO273" t="str">
        <f>IFERROR(INDEX([1]DATOS!$L$452:$L$45500,MATCH(F273,[1]DATOS!$F$452:$F$9810,0)),"")</f>
        <v/>
      </c>
    </row>
    <row r="274" spans="1:41" ht="15" customHeight="1" x14ac:dyDescent="0.25">
      <c r="A274" s="17" t="s">
        <v>4709</v>
      </c>
      <c r="B274" s="470">
        <v>5</v>
      </c>
      <c r="C274" s="322" t="s">
        <v>6706</v>
      </c>
      <c r="D274" s="37" t="s">
        <v>3545</v>
      </c>
      <c r="E274" s="201" t="s">
        <v>359</v>
      </c>
      <c r="F274" s="391">
        <v>2700516</v>
      </c>
      <c r="G274" s="225">
        <v>150</v>
      </c>
      <c r="H274" s="32" t="s">
        <v>50</v>
      </c>
      <c r="I274" s="37">
        <v>1.1000000000000001</v>
      </c>
      <c r="J274" s="37">
        <v>480</v>
      </c>
      <c r="K274" s="37" t="s">
        <v>25</v>
      </c>
      <c r="L274" s="37" t="s">
        <v>2546</v>
      </c>
      <c r="M274" s="37" t="s">
        <v>42</v>
      </c>
      <c r="N274" s="234">
        <v>22</v>
      </c>
      <c r="O274" s="235">
        <v>42522</v>
      </c>
      <c r="P274" s="236">
        <f t="shared" si="7"/>
        <v>42522</v>
      </c>
      <c r="Q274" s="99">
        <v>42493</v>
      </c>
      <c r="R274" s="94">
        <v>42493</v>
      </c>
      <c r="S274" s="7">
        <v>42508</v>
      </c>
      <c r="T274" s="9" t="s">
        <v>153</v>
      </c>
      <c r="U274" s="9" t="s">
        <v>3605</v>
      </c>
      <c r="V274" s="9" t="s">
        <v>153</v>
      </c>
      <c r="W274" s="9" t="s">
        <v>153</v>
      </c>
      <c r="X274" s="9" t="s">
        <v>153</v>
      </c>
      <c r="Y274" s="9" t="s">
        <v>153</v>
      </c>
      <c r="Z274" s="9">
        <v>42508</v>
      </c>
      <c r="AA274" s="9" t="s">
        <v>153</v>
      </c>
      <c r="AB274" s="9" t="s">
        <v>153</v>
      </c>
      <c r="AC274" s="9" t="s">
        <v>42</v>
      </c>
      <c r="AD274" s="9" t="s">
        <v>42</v>
      </c>
      <c r="AE274" s="7">
        <v>42510</v>
      </c>
      <c r="AF274" s="7">
        <f>IFERROR(INDEX('[2]2016'!$AP$2:$AP$7720,MATCH(F274,'[2]2016'!$A$2:$A$7720,0)),"")</f>
        <v>42529</v>
      </c>
      <c r="AG274" s="23" t="s">
        <v>4519</v>
      </c>
      <c r="AH274" s="23" t="s">
        <v>4520</v>
      </c>
      <c r="AI274" s="7" t="s">
        <v>4543</v>
      </c>
      <c r="AJ274" s="23" t="s">
        <v>50</v>
      </c>
      <c r="AK274" s="23" t="s">
        <v>4522</v>
      </c>
      <c r="AL274" s="23" t="s">
        <v>42</v>
      </c>
      <c r="AM274" s="10" t="s">
        <v>42</v>
      </c>
      <c r="AN274" s="246" t="s">
        <v>246</v>
      </c>
      <c r="AO274" t="str">
        <f>IFERROR(INDEX([1]DATOS!$L$452:$L$45500,MATCH(F274,[1]DATOS!$F$452:$F$9810,0)),"")</f>
        <v/>
      </c>
    </row>
    <row r="275" spans="1:41" ht="15" customHeight="1" x14ac:dyDescent="0.25">
      <c r="A275" s="17" t="s">
        <v>6713</v>
      </c>
      <c r="B275" s="470">
        <v>6</v>
      </c>
      <c r="C275" s="322" t="s">
        <v>6708</v>
      </c>
      <c r="D275" s="37" t="s">
        <v>6707</v>
      </c>
      <c r="E275" s="201" t="s">
        <v>359</v>
      </c>
      <c r="F275" s="391">
        <v>2710516</v>
      </c>
      <c r="G275" s="225">
        <v>225</v>
      </c>
      <c r="H275" s="32" t="s">
        <v>20</v>
      </c>
      <c r="I275" s="37">
        <v>15</v>
      </c>
      <c r="J275" s="37">
        <v>13200</v>
      </c>
      <c r="K275" s="37" t="s">
        <v>68</v>
      </c>
      <c r="L275" s="37" t="s">
        <v>1581</v>
      </c>
      <c r="M275" s="37" t="s">
        <v>42</v>
      </c>
      <c r="N275" s="234">
        <v>21</v>
      </c>
      <c r="O275" s="235">
        <v>42517</v>
      </c>
      <c r="P275" s="236">
        <f t="shared" si="7"/>
        <v>42517</v>
      </c>
      <c r="Q275" s="99">
        <v>42493</v>
      </c>
      <c r="R275" s="94">
        <v>42493</v>
      </c>
      <c r="S275" s="7">
        <v>42504</v>
      </c>
      <c r="T275" s="9" t="s">
        <v>153</v>
      </c>
      <c r="U275" s="9" t="s">
        <v>3605</v>
      </c>
      <c r="V275" s="9" t="s">
        <v>153</v>
      </c>
      <c r="W275" s="9" t="s">
        <v>153</v>
      </c>
      <c r="X275" s="9" t="s">
        <v>153</v>
      </c>
      <c r="Y275" s="9" t="s">
        <v>153</v>
      </c>
      <c r="Z275" s="9" t="s">
        <v>153</v>
      </c>
      <c r="AA275" s="9" t="s">
        <v>153</v>
      </c>
      <c r="AB275" s="9" t="s">
        <v>153</v>
      </c>
      <c r="AC275" s="9">
        <v>42511</v>
      </c>
      <c r="AD275" s="9">
        <v>42511</v>
      </c>
      <c r="AE275" s="7">
        <v>42515</v>
      </c>
      <c r="AF275" s="7">
        <f>IFERROR(INDEX('[2]2016'!$AP$2:$AP$7720,MATCH(F275,'[2]2016'!$A$2:$A$7720,0)),"")</f>
        <v>42516</v>
      </c>
      <c r="AG275" s="23" t="s">
        <v>4519</v>
      </c>
      <c r="AH275" s="23" t="s">
        <v>4520</v>
      </c>
      <c r="AI275" s="23" t="s">
        <v>4521</v>
      </c>
      <c r="AJ275" s="23" t="s">
        <v>20</v>
      </c>
      <c r="AK275" s="23" t="s">
        <v>4522</v>
      </c>
      <c r="AL275" s="23" t="s">
        <v>42</v>
      </c>
      <c r="AM275" s="10" t="s">
        <v>42</v>
      </c>
      <c r="AN275" s="246" t="s">
        <v>42</v>
      </c>
      <c r="AO275" t="str">
        <f>IFERROR(INDEX([1]DATOS!$L$452:$L$45500,MATCH(F275,[1]DATOS!$F$452:$F$9810,0)),"")</f>
        <v/>
      </c>
    </row>
    <row r="276" spans="1:41" ht="15" customHeight="1" x14ac:dyDescent="0.25">
      <c r="A276" s="17" t="s">
        <v>2947</v>
      </c>
      <c r="B276" s="470">
        <v>7</v>
      </c>
      <c r="C276" s="322" t="s">
        <v>6717</v>
      </c>
      <c r="D276" s="37" t="s">
        <v>6716</v>
      </c>
      <c r="E276" s="201" t="s">
        <v>359</v>
      </c>
      <c r="F276" s="391">
        <v>2720516</v>
      </c>
      <c r="G276" s="225">
        <v>400</v>
      </c>
      <c r="H276" s="32" t="s">
        <v>7</v>
      </c>
      <c r="I276" s="37">
        <v>15</v>
      </c>
      <c r="J276" s="37">
        <v>13200</v>
      </c>
      <c r="K276" s="37" t="s">
        <v>3</v>
      </c>
      <c r="L276" s="37" t="s">
        <v>1581</v>
      </c>
      <c r="M276" s="37" t="s">
        <v>272</v>
      </c>
      <c r="N276" s="234">
        <v>22</v>
      </c>
      <c r="O276" s="235">
        <v>42523</v>
      </c>
      <c r="P276" s="236">
        <f t="shared" si="7"/>
        <v>42523</v>
      </c>
      <c r="Q276" s="99">
        <v>42494</v>
      </c>
      <c r="R276" s="94">
        <v>42494</v>
      </c>
      <c r="S276" s="7">
        <v>42506</v>
      </c>
      <c r="T276" s="399" t="s">
        <v>153</v>
      </c>
      <c r="U276" s="7" t="s">
        <v>3358</v>
      </c>
      <c r="V276" s="9" t="s">
        <v>153</v>
      </c>
      <c r="W276" s="9" t="s">
        <v>153</v>
      </c>
      <c r="X276" s="9" t="s">
        <v>153</v>
      </c>
      <c r="Y276" s="9" t="s">
        <v>153</v>
      </c>
      <c r="Z276" s="7">
        <v>42516</v>
      </c>
      <c r="AA276" s="382">
        <v>42517</v>
      </c>
      <c r="AB276" s="7" t="s">
        <v>153</v>
      </c>
      <c r="AC276" s="7" t="s">
        <v>42</v>
      </c>
      <c r="AD276" s="7" t="s">
        <v>42</v>
      </c>
      <c r="AE276" s="7">
        <v>42521</v>
      </c>
      <c r="AF276" s="7">
        <f>IFERROR(INDEX('[2]2016'!$AP$2:$AP$7720,MATCH(F276,'[2]2016'!$A$2:$A$7720,0)),"")</f>
        <v>42529</v>
      </c>
      <c r="AG276" s="23" t="s">
        <v>4519</v>
      </c>
      <c r="AH276" s="23" t="s">
        <v>4520</v>
      </c>
      <c r="AI276" s="23" t="s">
        <v>4521</v>
      </c>
      <c r="AJ276" s="23" t="s">
        <v>7</v>
      </c>
      <c r="AK276" s="23" t="s">
        <v>4522</v>
      </c>
      <c r="AL276" s="23" t="s">
        <v>42</v>
      </c>
      <c r="AM276" s="10" t="s">
        <v>42</v>
      </c>
      <c r="AN276" s="246" t="s">
        <v>272</v>
      </c>
      <c r="AO276" t="str">
        <f>IFERROR(INDEX([1]DATOS!$L$452:$L$45500,MATCH(F276,[1]DATOS!$F$452:$F$9810,0)),"")</f>
        <v/>
      </c>
    </row>
    <row r="277" spans="1:41" ht="15" customHeight="1" x14ac:dyDescent="0.25">
      <c r="A277" s="17" t="s">
        <v>6277</v>
      </c>
      <c r="B277" s="470">
        <v>38</v>
      </c>
      <c r="C277" s="322" t="s">
        <v>6779</v>
      </c>
      <c r="D277" s="37" t="s">
        <v>6778</v>
      </c>
      <c r="E277" s="201" t="s">
        <v>359</v>
      </c>
      <c r="F277" s="391">
        <v>2730516</v>
      </c>
      <c r="G277" s="225">
        <v>150</v>
      </c>
      <c r="H277" s="32" t="s">
        <v>2</v>
      </c>
      <c r="I277" s="37">
        <v>15</v>
      </c>
      <c r="J277" s="37">
        <v>11400</v>
      </c>
      <c r="K277" s="37" t="s">
        <v>25</v>
      </c>
      <c r="L277" s="37" t="s">
        <v>1581</v>
      </c>
      <c r="M277" s="37" t="s">
        <v>2980</v>
      </c>
      <c r="N277" s="234">
        <v>26</v>
      </c>
      <c r="O277" s="235">
        <v>42548</v>
      </c>
      <c r="P277" s="236">
        <v>42548</v>
      </c>
      <c r="Q277" s="99">
        <v>42513</v>
      </c>
      <c r="R277" s="94">
        <v>42514</v>
      </c>
      <c r="S277" s="7">
        <v>42503</v>
      </c>
      <c r="T277" s="7" t="s">
        <v>153</v>
      </c>
      <c r="U277" s="7" t="s">
        <v>3605</v>
      </c>
      <c r="V277" s="9" t="s">
        <v>153</v>
      </c>
      <c r="W277" s="9" t="s">
        <v>153</v>
      </c>
      <c r="X277" s="9" t="s">
        <v>153</v>
      </c>
      <c r="Y277" s="9" t="s">
        <v>153</v>
      </c>
      <c r="Z277" s="7" t="s">
        <v>153</v>
      </c>
      <c r="AA277" s="399" t="s">
        <v>153</v>
      </c>
      <c r="AB277" s="7" t="s">
        <v>153</v>
      </c>
      <c r="AC277" s="7">
        <v>42545</v>
      </c>
      <c r="AD277" s="416">
        <v>42545</v>
      </c>
      <c r="AE277" s="7">
        <v>42548</v>
      </c>
      <c r="AF277" s="7">
        <f>IFERROR(INDEX('[2]2016'!$AP$2:$AP$7720,MATCH(F277,'[2]2016'!$A$2:$A$7720,0)),"")</f>
        <v>42585</v>
      </c>
      <c r="AG277" s="23" t="s">
        <v>4529</v>
      </c>
      <c r="AH277" s="23" t="s">
        <v>4520</v>
      </c>
      <c r="AI277" s="23" t="s">
        <v>4521</v>
      </c>
      <c r="AJ277" s="23" t="s">
        <v>2</v>
      </c>
      <c r="AK277" s="23" t="s">
        <v>4522</v>
      </c>
      <c r="AL277" s="23" t="s">
        <v>42</v>
      </c>
      <c r="AM277" s="10" t="s">
        <v>42</v>
      </c>
      <c r="AN277" s="246" t="s">
        <v>2980</v>
      </c>
      <c r="AO277" t="str">
        <f>IFERROR(INDEX([1]DATOS!$L$452:$L$45500,MATCH(F277,[1]DATOS!$F$452:$F$9810,0)),"")</f>
        <v/>
      </c>
    </row>
    <row r="278" spans="1:41" ht="15" customHeight="1" x14ac:dyDescent="0.25">
      <c r="A278" s="17" t="s">
        <v>2585</v>
      </c>
      <c r="B278" s="470">
        <v>8</v>
      </c>
      <c r="C278" s="322" t="s">
        <v>6721</v>
      </c>
      <c r="D278" s="37" t="s">
        <v>110</v>
      </c>
      <c r="E278" s="201" t="s">
        <v>359</v>
      </c>
      <c r="F278" s="391">
        <v>2740516</v>
      </c>
      <c r="G278" s="225">
        <v>150</v>
      </c>
      <c r="H278" s="32" t="s">
        <v>7</v>
      </c>
      <c r="I278" s="37">
        <v>15</v>
      </c>
      <c r="J278" s="37">
        <v>11400</v>
      </c>
      <c r="K278" s="37" t="s">
        <v>25</v>
      </c>
      <c r="L278" s="37" t="s">
        <v>1581</v>
      </c>
      <c r="M278" s="37" t="s">
        <v>272</v>
      </c>
      <c r="N278" s="234">
        <v>21</v>
      </c>
      <c r="O278" s="235">
        <v>42514</v>
      </c>
      <c r="P278" s="236">
        <f>O278</f>
        <v>42514</v>
      </c>
      <c r="Q278" s="99">
        <v>42494</v>
      </c>
      <c r="R278" s="94">
        <v>42495</v>
      </c>
      <c r="S278" s="7">
        <v>42508</v>
      </c>
      <c r="T278" s="9" t="s">
        <v>153</v>
      </c>
      <c r="U278" s="9" t="s">
        <v>3358</v>
      </c>
      <c r="V278" s="9" t="s">
        <v>153</v>
      </c>
      <c r="W278" s="9" t="s">
        <v>153</v>
      </c>
      <c r="X278" s="9" t="s">
        <v>153</v>
      </c>
      <c r="Y278" s="9" t="s">
        <v>153</v>
      </c>
      <c r="Z278" s="9">
        <v>42508</v>
      </c>
      <c r="AA278" s="9">
        <v>42509</v>
      </c>
      <c r="AB278" s="9" t="s">
        <v>153</v>
      </c>
      <c r="AC278" s="9" t="s">
        <v>42</v>
      </c>
      <c r="AD278" s="9" t="s">
        <v>42</v>
      </c>
      <c r="AE278" s="7">
        <v>42510</v>
      </c>
      <c r="AF278" s="7">
        <f>IFERROR(INDEX('[2]2016'!$AP$2:$AP$7720,MATCH(F278,'[2]2016'!$A$2:$A$7720,0)),"")</f>
        <v>42537</v>
      </c>
      <c r="AG278" s="23" t="s">
        <v>4529</v>
      </c>
      <c r="AH278" s="23" t="s">
        <v>4520</v>
      </c>
      <c r="AI278" s="23" t="s">
        <v>4521</v>
      </c>
      <c r="AJ278" s="23" t="s">
        <v>20</v>
      </c>
      <c r="AK278" s="23" t="s">
        <v>4522</v>
      </c>
      <c r="AL278" s="23" t="s">
        <v>42</v>
      </c>
      <c r="AM278" s="10" t="s">
        <v>42</v>
      </c>
      <c r="AN278" s="246" t="s">
        <v>272</v>
      </c>
      <c r="AO278" t="str">
        <f>IFERROR(INDEX([1]DATOS!$L$452:$L$45500,MATCH(F278,[1]DATOS!$F$452:$F$9810,0)),"")</f>
        <v/>
      </c>
    </row>
    <row r="279" spans="1:41" ht="15" customHeight="1" x14ac:dyDescent="0.25">
      <c r="A279" s="17" t="s">
        <v>306</v>
      </c>
      <c r="B279" s="17" t="s">
        <v>3358</v>
      </c>
      <c r="C279" s="322" t="s">
        <v>6730</v>
      </c>
      <c r="D279" s="37" t="s">
        <v>6729</v>
      </c>
      <c r="E279" s="201" t="s">
        <v>359</v>
      </c>
      <c r="F279" s="391">
        <v>2750516</v>
      </c>
      <c r="G279" s="225">
        <v>300</v>
      </c>
      <c r="H279" s="32" t="s">
        <v>2</v>
      </c>
      <c r="I279" s="37">
        <v>15</v>
      </c>
      <c r="J279" s="37">
        <v>13200</v>
      </c>
      <c r="K279" s="37" t="s">
        <v>3</v>
      </c>
      <c r="L279" s="37" t="s">
        <v>6731</v>
      </c>
      <c r="M279" s="37" t="s">
        <v>2980</v>
      </c>
      <c r="N279" s="234" t="s">
        <v>3358</v>
      </c>
      <c r="O279" s="235" t="s">
        <v>152</v>
      </c>
      <c r="P279" s="236" t="s">
        <v>152</v>
      </c>
      <c r="Q279" s="99" t="s">
        <v>152</v>
      </c>
      <c r="R279" s="94" t="s">
        <v>152</v>
      </c>
      <c r="S279" s="7" t="s">
        <v>152</v>
      </c>
      <c r="T279" s="7" t="s">
        <v>3358</v>
      </c>
      <c r="U279" s="7" t="s">
        <v>3358</v>
      </c>
      <c r="V279" s="7" t="s">
        <v>152</v>
      </c>
      <c r="W279" s="7" t="s">
        <v>152</v>
      </c>
      <c r="X279" s="7" t="s">
        <v>152</v>
      </c>
      <c r="Y279" s="7" t="s">
        <v>152</v>
      </c>
      <c r="Z279" s="7" t="s">
        <v>152</v>
      </c>
      <c r="AA279" s="7" t="s">
        <v>152</v>
      </c>
      <c r="AB279" s="7" t="s">
        <v>152</v>
      </c>
      <c r="AC279" s="7" t="s">
        <v>152</v>
      </c>
      <c r="AD279" s="7" t="s">
        <v>152</v>
      </c>
      <c r="AE279" s="7" t="s">
        <v>152</v>
      </c>
      <c r="AF279" s="7" t="s">
        <v>152</v>
      </c>
      <c r="AG279" s="23" t="s">
        <v>4725</v>
      </c>
      <c r="AH279" s="23" t="s">
        <v>4520</v>
      </c>
      <c r="AI279" s="23" t="s">
        <v>4521</v>
      </c>
      <c r="AJ279" s="23" t="s">
        <v>2</v>
      </c>
      <c r="AK279" s="23" t="s">
        <v>4522</v>
      </c>
      <c r="AL279" s="23" t="s">
        <v>42</v>
      </c>
      <c r="AM279" s="10" t="s">
        <v>42</v>
      </c>
      <c r="AN279" s="246" t="s">
        <v>2980</v>
      </c>
      <c r="AO279" t="str">
        <f>IFERROR(INDEX([1]DATOS!$L$452:$L$45500,MATCH(F279,[1]DATOS!$F$452:$F$9810,0)),"")</f>
        <v/>
      </c>
    </row>
    <row r="280" spans="1:41" ht="15" customHeight="1" x14ac:dyDescent="0.25">
      <c r="A280" s="17" t="s">
        <v>6679</v>
      </c>
      <c r="B280" s="470">
        <v>9</v>
      </c>
      <c r="C280" s="322" t="s">
        <v>6732</v>
      </c>
      <c r="D280" s="37" t="s">
        <v>6166</v>
      </c>
      <c r="E280" s="201" t="s">
        <v>359</v>
      </c>
      <c r="F280" s="391">
        <v>2760516</v>
      </c>
      <c r="G280" s="225">
        <v>15</v>
      </c>
      <c r="H280" s="32" t="s">
        <v>50</v>
      </c>
      <c r="I280" s="37">
        <v>1.1000000000000001</v>
      </c>
      <c r="J280" s="37">
        <v>440</v>
      </c>
      <c r="K280" s="37" t="s">
        <v>3</v>
      </c>
      <c r="L280" s="37" t="s">
        <v>6651</v>
      </c>
      <c r="M280" s="37" t="s">
        <v>42</v>
      </c>
      <c r="N280" s="234">
        <v>23</v>
      </c>
      <c r="O280" s="235">
        <v>42530</v>
      </c>
      <c r="P280" s="236">
        <f t="shared" ref="P280:P302" si="8">O280</f>
        <v>42530</v>
      </c>
      <c r="Q280" s="99">
        <v>42501</v>
      </c>
      <c r="R280" s="94">
        <v>42501</v>
      </c>
      <c r="S280" s="7">
        <v>42509</v>
      </c>
      <c r="T280" s="7" t="s">
        <v>153</v>
      </c>
      <c r="U280" s="7" t="s">
        <v>3605</v>
      </c>
      <c r="V280" s="9" t="s">
        <v>153</v>
      </c>
      <c r="W280" s="9" t="s">
        <v>153</v>
      </c>
      <c r="X280" s="9" t="s">
        <v>153</v>
      </c>
      <c r="Y280" s="9" t="s">
        <v>153</v>
      </c>
      <c r="Z280" s="7">
        <v>42513</v>
      </c>
      <c r="AA280" s="382">
        <v>42515</v>
      </c>
      <c r="AB280" s="7" t="s">
        <v>153</v>
      </c>
      <c r="AC280" s="7" t="s">
        <v>42</v>
      </c>
      <c r="AD280" s="7" t="s">
        <v>42</v>
      </c>
      <c r="AE280" s="7">
        <v>42516</v>
      </c>
      <c r="AF280" s="7">
        <f>IFERROR(INDEX('[2]2016'!$AP$2:$AP$7720,MATCH(F280,'[2]2016'!$A$2:$A$7720,0)),"")</f>
        <v>42542</v>
      </c>
      <c r="AG280" s="23" t="s">
        <v>4529</v>
      </c>
      <c r="AH280" s="23" t="s">
        <v>4520</v>
      </c>
      <c r="AI280" s="7" t="s">
        <v>4543</v>
      </c>
      <c r="AJ280" s="23" t="s">
        <v>50</v>
      </c>
      <c r="AK280" s="23" t="s">
        <v>4522</v>
      </c>
      <c r="AL280" s="23" t="s">
        <v>42</v>
      </c>
      <c r="AM280" s="10" t="s">
        <v>42</v>
      </c>
      <c r="AN280" s="246" t="s">
        <v>2901</v>
      </c>
      <c r="AO280" t="str">
        <f>IFERROR(INDEX([1]DATOS!$L$452:$L$45500,MATCH(F280,[1]DATOS!$F$452:$F$9810,0)),"")</f>
        <v/>
      </c>
    </row>
    <row r="281" spans="1:41" ht="15" customHeight="1" x14ac:dyDescent="0.25">
      <c r="A281" s="17" t="s">
        <v>306</v>
      </c>
      <c r="B281" s="17" t="s">
        <v>3358</v>
      </c>
      <c r="C281" s="322" t="s">
        <v>6734</v>
      </c>
      <c r="D281" s="37" t="s">
        <v>6733</v>
      </c>
      <c r="E281" s="201" t="s">
        <v>360</v>
      </c>
      <c r="F281" s="391">
        <v>2770516</v>
      </c>
      <c r="G281" s="225">
        <v>150</v>
      </c>
      <c r="H281" s="32" t="s">
        <v>20</v>
      </c>
      <c r="I281" s="37">
        <v>15</v>
      </c>
      <c r="J281" s="37">
        <v>11400</v>
      </c>
      <c r="K281" s="37" t="s">
        <v>25</v>
      </c>
      <c r="L281" s="37" t="s">
        <v>6735</v>
      </c>
      <c r="M281" s="37" t="s">
        <v>272</v>
      </c>
      <c r="N281" s="234" t="s">
        <v>3358</v>
      </c>
      <c r="O281" s="235" t="s">
        <v>152</v>
      </c>
      <c r="P281" s="236" t="str">
        <f t="shared" si="8"/>
        <v>ANU</v>
      </c>
      <c r="Q281" s="99" t="s">
        <v>152</v>
      </c>
      <c r="R281" s="94" t="s">
        <v>152</v>
      </c>
      <c r="S281" s="7" t="s">
        <v>152</v>
      </c>
      <c r="T281" s="9" t="s">
        <v>3358</v>
      </c>
      <c r="U281" s="9" t="s">
        <v>3358</v>
      </c>
      <c r="V281" s="9" t="s">
        <v>152</v>
      </c>
      <c r="W281" s="9" t="s">
        <v>152</v>
      </c>
      <c r="X281" s="9" t="s">
        <v>152</v>
      </c>
      <c r="Y281" s="9" t="s">
        <v>152</v>
      </c>
      <c r="Z281" s="9" t="s">
        <v>152</v>
      </c>
      <c r="AA281" s="9" t="s">
        <v>152</v>
      </c>
      <c r="AB281" s="9" t="s">
        <v>152</v>
      </c>
      <c r="AC281" s="9" t="s">
        <v>152</v>
      </c>
      <c r="AD281" s="9" t="s">
        <v>152</v>
      </c>
      <c r="AE281" s="7" t="s">
        <v>152</v>
      </c>
      <c r="AF281" s="7" t="s">
        <v>152</v>
      </c>
      <c r="AG281" s="23" t="s">
        <v>4529</v>
      </c>
      <c r="AH281" s="23" t="s">
        <v>4520</v>
      </c>
      <c r="AI281" s="23" t="s">
        <v>4521</v>
      </c>
      <c r="AJ281" s="23" t="s">
        <v>20</v>
      </c>
      <c r="AK281" s="23" t="s">
        <v>4522</v>
      </c>
      <c r="AL281" s="23" t="s">
        <v>42</v>
      </c>
      <c r="AM281" s="10" t="s">
        <v>42</v>
      </c>
      <c r="AN281" s="246" t="s">
        <v>6736</v>
      </c>
      <c r="AO281" t="str">
        <f>IFERROR(INDEX([1]DATOS!$L$452:$L$45500,MATCH(F281,[1]DATOS!$F$452:$F$9810,0)),"")</f>
        <v/>
      </c>
    </row>
    <row r="282" spans="1:41" ht="15" customHeight="1" x14ac:dyDescent="0.25">
      <c r="A282" s="17" t="s">
        <v>6748</v>
      </c>
      <c r="B282" s="470">
        <v>10</v>
      </c>
      <c r="C282" s="322" t="s">
        <v>6745</v>
      </c>
      <c r="D282" s="37" t="s">
        <v>6744</v>
      </c>
      <c r="E282" s="201" t="s">
        <v>359</v>
      </c>
      <c r="F282" s="391">
        <v>2780516</v>
      </c>
      <c r="G282" s="225">
        <v>500</v>
      </c>
      <c r="H282" s="32" t="s">
        <v>2</v>
      </c>
      <c r="I282" s="37">
        <v>15</v>
      </c>
      <c r="J282" s="37">
        <v>11400</v>
      </c>
      <c r="K282" s="37" t="s">
        <v>56</v>
      </c>
      <c r="L282" s="37" t="s">
        <v>1581</v>
      </c>
      <c r="M282" s="37" t="s">
        <v>2980</v>
      </c>
      <c r="N282" s="234">
        <v>23</v>
      </c>
      <c r="O282" s="235">
        <v>42531</v>
      </c>
      <c r="P282" s="236">
        <f t="shared" si="8"/>
        <v>42531</v>
      </c>
      <c r="Q282" s="99">
        <v>42502</v>
      </c>
      <c r="R282" s="94">
        <v>42503</v>
      </c>
      <c r="S282" s="7">
        <v>42511</v>
      </c>
      <c r="T282" s="7" t="s">
        <v>153</v>
      </c>
      <c r="U282" s="7" t="s">
        <v>3605</v>
      </c>
      <c r="V282" s="9" t="s">
        <v>153</v>
      </c>
      <c r="W282" s="9" t="s">
        <v>153</v>
      </c>
      <c r="X282" s="9" t="s">
        <v>153</v>
      </c>
      <c r="Y282" s="9" t="s">
        <v>153</v>
      </c>
      <c r="Z282" s="7">
        <v>42514</v>
      </c>
      <c r="AA282" s="382">
        <v>42523</v>
      </c>
      <c r="AB282" s="7" t="s">
        <v>153</v>
      </c>
      <c r="AC282" s="7">
        <v>42534</v>
      </c>
      <c r="AD282" s="409">
        <v>42534</v>
      </c>
      <c r="AE282" s="7">
        <v>42535</v>
      </c>
      <c r="AF282" s="7">
        <f>IFERROR(INDEX('[2]2016'!$AP$2:$AP$7720,MATCH(F282,'[2]2016'!$A$2:$A$7720,0)),"")</f>
        <v>42551</v>
      </c>
      <c r="AG282" s="23" t="s">
        <v>4529</v>
      </c>
      <c r="AH282" s="23" t="s">
        <v>4520</v>
      </c>
      <c r="AI282" s="23" t="s">
        <v>4521</v>
      </c>
      <c r="AJ282" s="23" t="s">
        <v>2</v>
      </c>
      <c r="AK282" s="23" t="s">
        <v>4522</v>
      </c>
      <c r="AL282" s="23" t="s">
        <v>42</v>
      </c>
      <c r="AM282" s="10" t="s">
        <v>42</v>
      </c>
      <c r="AN282" s="246" t="s">
        <v>2980</v>
      </c>
      <c r="AO282" t="str">
        <f>IFERROR(INDEX([1]DATOS!$L$452:$L$45500,MATCH(F282,[1]DATOS!$F$452:$F$9810,0)),"")</f>
        <v/>
      </c>
    </row>
    <row r="283" spans="1:41" ht="15" customHeight="1" x14ac:dyDescent="0.25">
      <c r="A283" s="17" t="s">
        <v>6761</v>
      </c>
      <c r="B283" s="470">
        <v>21</v>
      </c>
      <c r="C283" s="322" t="s">
        <v>6751</v>
      </c>
      <c r="D283" s="37" t="s">
        <v>6750</v>
      </c>
      <c r="E283" s="201" t="s">
        <v>359</v>
      </c>
      <c r="F283" s="391">
        <v>2790516</v>
      </c>
      <c r="G283" s="225">
        <v>225</v>
      </c>
      <c r="H283" s="32" t="s">
        <v>7</v>
      </c>
      <c r="I283" s="37">
        <v>36</v>
      </c>
      <c r="J283" s="37">
        <v>34500</v>
      </c>
      <c r="K283" s="37" t="s">
        <v>3</v>
      </c>
      <c r="L283" s="37" t="s">
        <v>1581</v>
      </c>
      <c r="M283" s="37" t="s">
        <v>6753</v>
      </c>
      <c r="N283" s="234">
        <v>26</v>
      </c>
      <c r="O283" s="235">
        <v>42548</v>
      </c>
      <c r="P283" s="236">
        <f t="shared" si="8"/>
        <v>42548</v>
      </c>
      <c r="Q283" s="99">
        <v>42507</v>
      </c>
      <c r="R283" s="94">
        <v>42508</v>
      </c>
      <c r="S283" s="7">
        <v>42524</v>
      </c>
      <c r="T283" s="409" t="s">
        <v>153</v>
      </c>
      <c r="U283" s="7" t="s">
        <v>3358</v>
      </c>
      <c r="V283" s="9" t="s">
        <v>153</v>
      </c>
      <c r="W283" s="9" t="s">
        <v>153</v>
      </c>
      <c r="X283" s="9" t="s">
        <v>153</v>
      </c>
      <c r="Y283" s="9" t="s">
        <v>153</v>
      </c>
      <c r="Z283" s="7">
        <v>42534</v>
      </c>
      <c r="AA283" s="409">
        <v>42535</v>
      </c>
      <c r="AB283" s="7" t="s">
        <v>153</v>
      </c>
      <c r="AC283" s="7" t="s">
        <v>42</v>
      </c>
      <c r="AD283" s="7" t="s">
        <v>42</v>
      </c>
      <c r="AE283" s="7">
        <v>42537</v>
      </c>
      <c r="AF283" s="7">
        <f>IFERROR(INDEX('[2]2016'!$AP$2:$AP$7720,MATCH(F283,'[2]2016'!$A$2:$A$7720,0)),"")</f>
        <v>42543</v>
      </c>
      <c r="AG283" s="23" t="s">
        <v>6752</v>
      </c>
      <c r="AH283" s="23" t="s">
        <v>4520</v>
      </c>
      <c r="AI283" s="7" t="s">
        <v>4543</v>
      </c>
      <c r="AJ283" s="23" t="s">
        <v>7</v>
      </c>
      <c r="AK283" s="23" t="s">
        <v>4522</v>
      </c>
      <c r="AL283" s="23" t="s">
        <v>42</v>
      </c>
      <c r="AM283" s="10" t="s">
        <v>42</v>
      </c>
      <c r="AN283" s="246" t="s">
        <v>6753</v>
      </c>
      <c r="AO283" t="str">
        <f>IFERROR(INDEX([1]DATOS!$L$452:$L$45500,MATCH(F283,[1]DATOS!$F$452:$F$9810,0)),"")</f>
        <v/>
      </c>
    </row>
    <row r="284" spans="1:41" ht="15" customHeight="1" x14ac:dyDescent="0.25">
      <c r="A284" s="17" t="s">
        <v>1112</v>
      </c>
      <c r="B284" s="470">
        <v>11</v>
      </c>
      <c r="C284" s="323" t="s">
        <v>6754</v>
      </c>
      <c r="D284" s="37" t="s">
        <v>1429</v>
      </c>
      <c r="E284" s="201" t="s">
        <v>359</v>
      </c>
      <c r="F284" s="391">
        <v>2800516</v>
      </c>
      <c r="G284" s="225" t="s">
        <v>745</v>
      </c>
      <c r="H284" s="32" t="s">
        <v>76</v>
      </c>
      <c r="I284" s="37" t="s">
        <v>42</v>
      </c>
      <c r="J284" s="37" t="s">
        <v>77</v>
      </c>
      <c r="K284" s="37" t="s">
        <v>4686</v>
      </c>
      <c r="L284" s="37" t="s">
        <v>42</v>
      </c>
      <c r="M284" s="37" t="s">
        <v>42</v>
      </c>
      <c r="N284" s="234">
        <v>25</v>
      </c>
      <c r="O284" s="235">
        <v>42543</v>
      </c>
      <c r="P284" s="236">
        <f t="shared" si="8"/>
        <v>42543</v>
      </c>
      <c r="Q284" s="99">
        <v>42507</v>
      </c>
      <c r="R284" s="94">
        <v>42506</v>
      </c>
      <c r="S284" s="7" t="s">
        <v>42</v>
      </c>
      <c r="T284" s="7" t="s">
        <v>42</v>
      </c>
      <c r="U284" s="7" t="s">
        <v>42</v>
      </c>
      <c r="V284" s="9" t="s">
        <v>153</v>
      </c>
      <c r="W284" s="9" t="s">
        <v>153</v>
      </c>
      <c r="X284" s="9" t="s">
        <v>153</v>
      </c>
      <c r="Y284" s="9" t="s">
        <v>153</v>
      </c>
      <c r="Z284" s="7" t="s">
        <v>42</v>
      </c>
      <c r="AA284" s="7" t="s">
        <v>42</v>
      </c>
      <c r="AB284" s="7" t="s">
        <v>42</v>
      </c>
      <c r="AC284" s="7">
        <v>42536</v>
      </c>
      <c r="AD284" s="409">
        <v>42536</v>
      </c>
      <c r="AE284" s="7">
        <v>42541</v>
      </c>
      <c r="AF284" s="7">
        <f>IFERROR(INDEX('[2]2016'!$AP$2:$AP$7720,MATCH(F284,'[2]2016'!$A$2:$A$7720,0)),"")</f>
        <v>42675</v>
      </c>
      <c r="AG284" s="23" t="s">
        <v>4529</v>
      </c>
      <c r="AH284" s="23" t="s">
        <v>42</v>
      </c>
      <c r="AI284" s="23" t="s">
        <v>42</v>
      </c>
      <c r="AJ284" s="23" t="s">
        <v>76</v>
      </c>
      <c r="AK284" s="23" t="s">
        <v>42</v>
      </c>
      <c r="AL284" s="23" t="s">
        <v>77</v>
      </c>
      <c r="AM284" s="10" t="s">
        <v>6191</v>
      </c>
      <c r="AN284" s="246" t="s">
        <v>42</v>
      </c>
      <c r="AO284" t="str">
        <f>IFERROR(INDEX([1]DATOS!$L$452:$L$45500,MATCH(F284,[1]DATOS!$F$452:$F$9810,0)),"")</f>
        <v/>
      </c>
    </row>
    <row r="285" spans="1:41" ht="15" customHeight="1" x14ac:dyDescent="0.25">
      <c r="A285" s="15" t="s">
        <v>766</v>
      </c>
      <c r="B285" s="470">
        <v>12</v>
      </c>
      <c r="C285" s="322" t="s">
        <v>6754</v>
      </c>
      <c r="D285" s="37" t="s">
        <v>1429</v>
      </c>
      <c r="E285" s="201" t="s">
        <v>359</v>
      </c>
      <c r="F285" s="391">
        <v>2810516</v>
      </c>
      <c r="G285" s="225" t="s">
        <v>112</v>
      </c>
      <c r="H285" s="32" t="s">
        <v>76</v>
      </c>
      <c r="I285" s="37" t="s">
        <v>42</v>
      </c>
      <c r="J285" s="37" t="s">
        <v>77</v>
      </c>
      <c r="K285" s="37">
        <v>200</v>
      </c>
      <c r="L285" s="37" t="s">
        <v>42</v>
      </c>
      <c r="M285" s="37" t="s">
        <v>42</v>
      </c>
      <c r="N285" s="234">
        <v>25</v>
      </c>
      <c r="O285" s="235">
        <v>42543</v>
      </c>
      <c r="P285" s="236">
        <f t="shared" si="8"/>
        <v>42543</v>
      </c>
      <c r="Q285" s="99">
        <v>42507</v>
      </c>
      <c r="R285" s="94">
        <v>42506</v>
      </c>
      <c r="S285" s="7" t="s">
        <v>42</v>
      </c>
      <c r="T285" s="7" t="s">
        <v>42</v>
      </c>
      <c r="U285" s="7" t="s">
        <v>42</v>
      </c>
      <c r="V285" s="9" t="s">
        <v>153</v>
      </c>
      <c r="W285" s="9" t="s">
        <v>153</v>
      </c>
      <c r="X285" s="9" t="s">
        <v>153</v>
      </c>
      <c r="Y285" s="9" t="s">
        <v>153</v>
      </c>
      <c r="Z285" s="7" t="s">
        <v>42</v>
      </c>
      <c r="AA285" s="7" t="s">
        <v>42</v>
      </c>
      <c r="AB285" s="7" t="s">
        <v>42</v>
      </c>
      <c r="AC285" s="7">
        <v>42528</v>
      </c>
      <c r="AD285" s="408">
        <v>42528</v>
      </c>
      <c r="AE285" s="7">
        <v>42529</v>
      </c>
      <c r="AF285" s="7" t="str">
        <f>IFERROR(INDEX('[2]2016'!$AP$2:$AP$7720,MATCH(F285,'[2]2016'!$A$2:$A$7720,0)),"")</f>
        <v/>
      </c>
      <c r="AG285" s="23" t="s">
        <v>4529</v>
      </c>
      <c r="AH285" s="23" t="s">
        <v>42</v>
      </c>
      <c r="AI285" s="23" t="s">
        <v>42</v>
      </c>
      <c r="AJ285" s="23" t="s">
        <v>76</v>
      </c>
      <c r="AK285" s="23" t="s">
        <v>42</v>
      </c>
      <c r="AL285" s="23" t="s">
        <v>77</v>
      </c>
      <c r="AM285" s="10">
        <v>200</v>
      </c>
      <c r="AN285" s="246" t="s">
        <v>42</v>
      </c>
      <c r="AO285" t="str">
        <f>IFERROR(INDEX([1]DATOS!$L$452:$L$45500,MATCH(F285,[1]DATOS!$F$452:$F$9810,0)),"")</f>
        <v/>
      </c>
    </row>
    <row r="286" spans="1:41" ht="15" customHeight="1" x14ac:dyDescent="0.25">
      <c r="A286" s="15" t="s">
        <v>766</v>
      </c>
      <c r="B286" s="470">
        <v>15</v>
      </c>
      <c r="C286" s="322" t="s">
        <v>6754</v>
      </c>
      <c r="D286" s="37" t="s">
        <v>1429</v>
      </c>
      <c r="E286" s="201" t="s">
        <v>359</v>
      </c>
      <c r="F286" s="391">
        <v>2820516</v>
      </c>
      <c r="G286" s="225" t="s">
        <v>112</v>
      </c>
      <c r="H286" s="32" t="s">
        <v>76</v>
      </c>
      <c r="I286" s="37" t="s">
        <v>42</v>
      </c>
      <c r="J286" s="37" t="s">
        <v>77</v>
      </c>
      <c r="K286" s="37">
        <v>200</v>
      </c>
      <c r="L286" s="37" t="s">
        <v>42</v>
      </c>
      <c r="M286" s="37" t="s">
        <v>42</v>
      </c>
      <c r="N286" s="234">
        <v>25</v>
      </c>
      <c r="O286" s="235">
        <v>42543</v>
      </c>
      <c r="P286" s="236">
        <f t="shared" si="8"/>
        <v>42543</v>
      </c>
      <c r="Q286" s="99">
        <v>42507</v>
      </c>
      <c r="R286" s="94">
        <v>42506</v>
      </c>
      <c r="S286" s="7" t="s">
        <v>42</v>
      </c>
      <c r="T286" s="7" t="s">
        <v>42</v>
      </c>
      <c r="U286" s="7" t="s">
        <v>42</v>
      </c>
      <c r="V286" s="9" t="s">
        <v>153</v>
      </c>
      <c r="W286" s="9" t="s">
        <v>153</v>
      </c>
      <c r="X286" s="9" t="s">
        <v>153</v>
      </c>
      <c r="Y286" s="9" t="s">
        <v>153</v>
      </c>
      <c r="Z286" s="7" t="s">
        <v>42</v>
      </c>
      <c r="AA286" s="7" t="s">
        <v>42</v>
      </c>
      <c r="AB286" s="7" t="s">
        <v>42</v>
      </c>
      <c r="AC286" s="7">
        <v>42528</v>
      </c>
      <c r="AD286" s="408">
        <v>42528</v>
      </c>
      <c r="AE286" s="7">
        <v>42529</v>
      </c>
      <c r="AF286" s="7" t="str">
        <f>IFERROR(INDEX('[2]2016'!$AP$2:$AP$7720,MATCH(F286,'[2]2016'!$A$2:$A$7720,0)),"")</f>
        <v/>
      </c>
      <c r="AG286" s="23" t="s">
        <v>4529</v>
      </c>
      <c r="AH286" s="23" t="s">
        <v>42</v>
      </c>
      <c r="AI286" s="23" t="s">
        <v>42</v>
      </c>
      <c r="AJ286" s="23" t="s">
        <v>76</v>
      </c>
      <c r="AK286" s="23" t="s">
        <v>42</v>
      </c>
      <c r="AL286" s="23" t="s">
        <v>77</v>
      </c>
      <c r="AM286" s="10">
        <v>200</v>
      </c>
      <c r="AN286" s="246" t="s">
        <v>42</v>
      </c>
      <c r="AO286" t="str">
        <f>IFERROR(INDEX([1]DATOS!$L$452:$L$45500,MATCH(F286,[1]DATOS!$F$452:$F$9810,0)),"")</f>
        <v/>
      </c>
    </row>
    <row r="287" spans="1:41" ht="15" customHeight="1" x14ac:dyDescent="0.25">
      <c r="A287" s="15" t="s">
        <v>766</v>
      </c>
      <c r="B287" s="470">
        <v>16</v>
      </c>
      <c r="C287" s="322" t="s">
        <v>6754</v>
      </c>
      <c r="D287" s="37" t="s">
        <v>1429</v>
      </c>
      <c r="E287" s="201" t="s">
        <v>359</v>
      </c>
      <c r="F287" s="391">
        <v>2830516</v>
      </c>
      <c r="G287" s="225" t="s">
        <v>112</v>
      </c>
      <c r="H287" s="32" t="s">
        <v>76</v>
      </c>
      <c r="I287" s="37" t="s">
        <v>42</v>
      </c>
      <c r="J287" s="37" t="s">
        <v>77</v>
      </c>
      <c r="K287" s="37">
        <v>200</v>
      </c>
      <c r="L287" s="37" t="s">
        <v>42</v>
      </c>
      <c r="M287" s="37" t="s">
        <v>42</v>
      </c>
      <c r="N287" s="234">
        <v>25</v>
      </c>
      <c r="O287" s="235">
        <v>42543</v>
      </c>
      <c r="P287" s="236">
        <f t="shared" si="8"/>
        <v>42543</v>
      </c>
      <c r="Q287" s="99">
        <v>42507</v>
      </c>
      <c r="R287" s="94">
        <v>42506</v>
      </c>
      <c r="S287" s="7" t="s">
        <v>42</v>
      </c>
      <c r="T287" s="7" t="s">
        <v>42</v>
      </c>
      <c r="U287" s="7" t="s">
        <v>42</v>
      </c>
      <c r="V287" s="9" t="s">
        <v>153</v>
      </c>
      <c r="W287" s="9" t="s">
        <v>153</v>
      </c>
      <c r="X287" s="9" t="s">
        <v>153</v>
      </c>
      <c r="Y287" s="9" t="s">
        <v>153</v>
      </c>
      <c r="Z287" s="7" t="s">
        <v>42</v>
      </c>
      <c r="AA287" s="7" t="s">
        <v>42</v>
      </c>
      <c r="AB287" s="7" t="s">
        <v>42</v>
      </c>
      <c r="AC287" s="7">
        <v>42530</v>
      </c>
      <c r="AD287" s="409">
        <v>42530</v>
      </c>
      <c r="AE287" s="7">
        <v>42534</v>
      </c>
      <c r="AF287" s="7" t="str">
        <f>IFERROR(INDEX('[2]2016'!$AP$2:$AP$7720,MATCH(F287,'[2]2016'!$A$2:$A$7720,0)),"")</f>
        <v/>
      </c>
      <c r="AG287" s="23" t="s">
        <v>4529</v>
      </c>
      <c r="AH287" s="23" t="s">
        <v>42</v>
      </c>
      <c r="AI287" s="23" t="s">
        <v>42</v>
      </c>
      <c r="AJ287" s="23" t="s">
        <v>76</v>
      </c>
      <c r="AK287" s="23" t="s">
        <v>42</v>
      </c>
      <c r="AL287" s="23" t="s">
        <v>77</v>
      </c>
      <c r="AM287" s="10">
        <v>200</v>
      </c>
      <c r="AN287" s="246" t="s">
        <v>42</v>
      </c>
      <c r="AO287" t="str">
        <f>IFERROR(INDEX([1]DATOS!$L$452:$L$45500,MATCH(F287,[1]DATOS!$F$452:$F$9810,0)),"")</f>
        <v/>
      </c>
    </row>
    <row r="288" spans="1:41" ht="15" customHeight="1" x14ac:dyDescent="0.25">
      <c r="A288" s="17" t="s">
        <v>4040</v>
      </c>
      <c r="B288" s="470">
        <v>13</v>
      </c>
      <c r="C288" s="323" t="s">
        <v>6755</v>
      </c>
      <c r="D288" s="37" t="s">
        <v>1429</v>
      </c>
      <c r="E288" s="201" t="s">
        <v>359</v>
      </c>
      <c r="F288" s="391">
        <v>2840516</v>
      </c>
      <c r="G288" s="225">
        <v>300</v>
      </c>
      <c r="H288" s="32" t="s">
        <v>2</v>
      </c>
      <c r="I288" s="37">
        <v>15</v>
      </c>
      <c r="J288" s="37">
        <v>11400</v>
      </c>
      <c r="K288" s="37" t="s">
        <v>3</v>
      </c>
      <c r="L288" s="37" t="s">
        <v>1581</v>
      </c>
      <c r="M288" s="37" t="s">
        <v>42</v>
      </c>
      <c r="N288" s="234">
        <v>25</v>
      </c>
      <c r="O288" s="235">
        <v>42543</v>
      </c>
      <c r="P288" s="236">
        <f t="shared" si="8"/>
        <v>42543</v>
      </c>
      <c r="Q288" s="99">
        <v>42506</v>
      </c>
      <c r="R288" s="94">
        <v>42506</v>
      </c>
      <c r="S288" s="7">
        <v>42515</v>
      </c>
      <c r="T288" s="7" t="s">
        <v>153</v>
      </c>
      <c r="U288" s="7" t="s">
        <v>3605</v>
      </c>
      <c r="V288" s="9" t="s">
        <v>153</v>
      </c>
      <c r="W288" s="9" t="s">
        <v>153</v>
      </c>
      <c r="X288" s="9" t="s">
        <v>153</v>
      </c>
      <c r="Y288" s="9" t="s">
        <v>153</v>
      </c>
      <c r="Z288" s="7" t="s">
        <v>153</v>
      </c>
      <c r="AA288" s="382" t="s">
        <v>153</v>
      </c>
      <c r="AB288" s="7" t="s">
        <v>153</v>
      </c>
      <c r="AC288" s="7">
        <v>42531</v>
      </c>
      <c r="AD288" s="409">
        <v>42531</v>
      </c>
      <c r="AE288" s="7">
        <v>42536</v>
      </c>
      <c r="AF288" s="7" t="str">
        <f>IFERROR(INDEX('[2]2016'!$AP$2:$AP$7720,MATCH(F288,'[2]2016'!$A$2:$A$7720,0)),"")</f>
        <v/>
      </c>
      <c r="AG288" s="23" t="s">
        <v>4529</v>
      </c>
      <c r="AH288" s="23" t="s">
        <v>4520</v>
      </c>
      <c r="AI288" s="23" t="s">
        <v>4521</v>
      </c>
      <c r="AJ288" s="23" t="s">
        <v>2</v>
      </c>
      <c r="AK288" s="23" t="s">
        <v>4522</v>
      </c>
      <c r="AL288" s="23" t="s">
        <v>42</v>
      </c>
      <c r="AM288" s="10" t="s">
        <v>42</v>
      </c>
      <c r="AN288" s="246" t="s">
        <v>42</v>
      </c>
      <c r="AO288" t="str">
        <f>IFERROR(INDEX([1]DATOS!$L$452:$L$45500,MATCH(F288,[1]DATOS!$F$452:$F$9810,0)),"")</f>
        <v/>
      </c>
    </row>
    <row r="289" spans="1:41" ht="15" customHeight="1" x14ac:dyDescent="0.25">
      <c r="A289" s="17" t="s">
        <v>4040</v>
      </c>
      <c r="B289" s="470">
        <v>14</v>
      </c>
      <c r="C289" s="323" t="s">
        <v>6755</v>
      </c>
      <c r="D289" s="37" t="s">
        <v>1429</v>
      </c>
      <c r="E289" s="201" t="s">
        <v>359</v>
      </c>
      <c r="F289" s="391">
        <v>2850516</v>
      </c>
      <c r="G289" s="225">
        <v>300</v>
      </c>
      <c r="H289" s="32" t="s">
        <v>2</v>
      </c>
      <c r="I289" s="37">
        <v>15</v>
      </c>
      <c r="J289" s="37">
        <v>11400</v>
      </c>
      <c r="K289" s="37" t="s">
        <v>3</v>
      </c>
      <c r="L289" s="37" t="s">
        <v>1581</v>
      </c>
      <c r="M289" s="37" t="s">
        <v>42</v>
      </c>
      <c r="N289" s="234">
        <v>25</v>
      </c>
      <c r="O289" s="235">
        <v>42543</v>
      </c>
      <c r="P289" s="236">
        <f t="shared" si="8"/>
        <v>42543</v>
      </c>
      <c r="Q289" s="99">
        <v>42506</v>
      </c>
      <c r="R289" s="94">
        <v>42506</v>
      </c>
      <c r="S289" s="7">
        <v>42515</v>
      </c>
      <c r="T289" s="7" t="s">
        <v>153</v>
      </c>
      <c r="U289" s="7" t="s">
        <v>3605</v>
      </c>
      <c r="V289" s="9" t="s">
        <v>153</v>
      </c>
      <c r="W289" s="9" t="s">
        <v>153</v>
      </c>
      <c r="X289" s="9" t="s">
        <v>153</v>
      </c>
      <c r="Y289" s="9" t="s">
        <v>153</v>
      </c>
      <c r="Z289" s="7">
        <v>42516</v>
      </c>
      <c r="AA289" s="382" t="s">
        <v>153</v>
      </c>
      <c r="AB289" s="7" t="s">
        <v>153</v>
      </c>
      <c r="AC289" s="7">
        <v>42530</v>
      </c>
      <c r="AD289" s="409">
        <v>42530</v>
      </c>
      <c r="AE289" s="7">
        <v>42531</v>
      </c>
      <c r="AF289" s="7" t="str">
        <f>IFERROR(INDEX('[2]2016'!$AP$2:$AP$7720,MATCH(F289,'[2]2016'!$A$2:$A$7720,0)),"")</f>
        <v/>
      </c>
      <c r="AG289" s="23" t="s">
        <v>4529</v>
      </c>
      <c r="AH289" s="23" t="s">
        <v>4520</v>
      </c>
      <c r="AI289" s="23" t="s">
        <v>4521</v>
      </c>
      <c r="AJ289" s="23" t="s">
        <v>2</v>
      </c>
      <c r="AK289" s="23" t="s">
        <v>4522</v>
      </c>
      <c r="AL289" s="23" t="s">
        <v>42</v>
      </c>
      <c r="AM289" s="10" t="s">
        <v>42</v>
      </c>
      <c r="AN289" s="246" t="s">
        <v>42</v>
      </c>
      <c r="AO289" t="str">
        <f>IFERROR(INDEX([1]DATOS!$L$452:$L$45500,MATCH(F289,[1]DATOS!$F$452:$F$9810,0)),"")</f>
        <v/>
      </c>
    </row>
    <row r="290" spans="1:41" ht="15" customHeight="1" x14ac:dyDescent="0.25">
      <c r="A290" s="17" t="s">
        <v>6758</v>
      </c>
      <c r="B290" s="470">
        <v>17</v>
      </c>
      <c r="C290" s="323" t="s">
        <v>6755</v>
      </c>
      <c r="D290" s="37" t="s">
        <v>1429</v>
      </c>
      <c r="E290" s="201" t="s">
        <v>359</v>
      </c>
      <c r="F290" s="391">
        <v>2860516</v>
      </c>
      <c r="G290" s="225">
        <v>400</v>
      </c>
      <c r="H290" s="32" t="s">
        <v>2</v>
      </c>
      <c r="I290" s="37">
        <v>15</v>
      </c>
      <c r="J290" s="37">
        <v>11400</v>
      </c>
      <c r="K290" s="37" t="s">
        <v>3</v>
      </c>
      <c r="L290" s="37" t="s">
        <v>1581</v>
      </c>
      <c r="M290" s="37" t="s">
        <v>42</v>
      </c>
      <c r="N290" s="234">
        <v>25</v>
      </c>
      <c r="O290" s="235">
        <v>42543</v>
      </c>
      <c r="P290" s="236">
        <f t="shared" si="8"/>
        <v>42543</v>
      </c>
      <c r="Q290" s="99">
        <v>42506</v>
      </c>
      <c r="R290" s="94">
        <v>42507</v>
      </c>
      <c r="S290" s="7">
        <v>42515</v>
      </c>
      <c r="T290" s="7" t="s">
        <v>153</v>
      </c>
      <c r="U290" s="7" t="s">
        <v>3605</v>
      </c>
      <c r="V290" s="9" t="s">
        <v>153</v>
      </c>
      <c r="W290" s="9" t="s">
        <v>153</v>
      </c>
      <c r="X290" s="9" t="s">
        <v>153</v>
      </c>
      <c r="Y290" s="9" t="s">
        <v>153</v>
      </c>
      <c r="Z290" s="7">
        <v>42521</v>
      </c>
      <c r="AA290" s="382">
        <v>42522</v>
      </c>
      <c r="AB290" s="7" t="s">
        <v>153</v>
      </c>
      <c r="AC290" s="7">
        <v>42523</v>
      </c>
      <c r="AD290" s="408">
        <v>42523</v>
      </c>
      <c r="AE290" s="7">
        <v>42528</v>
      </c>
      <c r="AF290" s="7">
        <f>IFERROR(INDEX('[2]2016'!$AP$2:$AP$7720,MATCH(F290,'[2]2016'!$A$2:$A$7720,0)),"")</f>
        <v>42675</v>
      </c>
      <c r="AG290" s="23" t="s">
        <v>4529</v>
      </c>
      <c r="AH290" s="23" t="s">
        <v>4520</v>
      </c>
      <c r="AI290" s="23" t="s">
        <v>4521</v>
      </c>
      <c r="AJ290" s="23" t="s">
        <v>2</v>
      </c>
      <c r="AK290" s="23" t="s">
        <v>4522</v>
      </c>
      <c r="AL290" s="23" t="s">
        <v>42</v>
      </c>
      <c r="AM290" s="10" t="s">
        <v>42</v>
      </c>
      <c r="AN290" s="246" t="s">
        <v>42</v>
      </c>
      <c r="AO290" t="str">
        <f>IFERROR(INDEX([1]DATOS!$L$452:$L$45500,MATCH(F290,[1]DATOS!$F$452:$F$9810,0)),"")</f>
        <v/>
      </c>
    </row>
    <row r="291" spans="1:41" ht="15" customHeight="1" x14ac:dyDescent="0.25">
      <c r="A291" s="17" t="s">
        <v>6762</v>
      </c>
      <c r="B291" s="470">
        <v>18</v>
      </c>
      <c r="C291" s="323" t="s">
        <v>6755</v>
      </c>
      <c r="D291" s="37" t="s">
        <v>1429</v>
      </c>
      <c r="E291" s="201" t="s">
        <v>359</v>
      </c>
      <c r="F291" s="391">
        <v>2870516</v>
      </c>
      <c r="G291" s="225">
        <v>150</v>
      </c>
      <c r="H291" s="32" t="s">
        <v>2</v>
      </c>
      <c r="I291" s="37">
        <v>15</v>
      </c>
      <c r="J291" s="37">
        <v>11400</v>
      </c>
      <c r="K291" s="37" t="s">
        <v>3</v>
      </c>
      <c r="L291" s="37" t="s">
        <v>1581</v>
      </c>
      <c r="M291" s="37" t="s">
        <v>42</v>
      </c>
      <c r="N291" s="234">
        <v>25</v>
      </c>
      <c r="O291" s="235">
        <v>42543</v>
      </c>
      <c r="P291" s="236">
        <f t="shared" si="8"/>
        <v>42543</v>
      </c>
      <c r="Q291" s="99">
        <v>42507</v>
      </c>
      <c r="R291" s="94">
        <v>42508</v>
      </c>
      <c r="S291" s="7">
        <v>42515</v>
      </c>
      <c r="T291" s="7" t="s">
        <v>153</v>
      </c>
      <c r="U291" s="7" t="s">
        <v>3605</v>
      </c>
      <c r="V291" s="9" t="s">
        <v>153</v>
      </c>
      <c r="W291" s="9" t="s">
        <v>153</v>
      </c>
      <c r="X291" s="9" t="s">
        <v>153</v>
      </c>
      <c r="Y291" s="9" t="s">
        <v>153</v>
      </c>
      <c r="Z291" s="7">
        <v>42517</v>
      </c>
      <c r="AA291" s="382" t="s">
        <v>153</v>
      </c>
      <c r="AB291" s="7" t="s">
        <v>153</v>
      </c>
      <c r="AC291" s="7">
        <v>42524</v>
      </c>
      <c r="AD291" s="408">
        <v>42524</v>
      </c>
      <c r="AE291" s="7">
        <v>42528</v>
      </c>
      <c r="AF291" s="7" t="str">
        <f>IFERROR(INDEX('[2]2016'!$AP$2:$AP$7720,MATCH(F291,'[2]2016'!$A$2:$A$7720,0)),"")</f>
        <v/>
      </c>
      <c r="AG291" s="23" t="s">
        <v>4529</v>
      </c>
      <c r="AH291" s="23" t="s">
        <v>4520</v>
      </c>
      <c r="AI291" s="23" t="s">
        <v>4521</v>
      </c>
      <c r="AJ291" s="23" t="s">
        <v>2</v>
      </c>
      <c r="AK291" s="23" t="s">
        <v>4522</v>
      </c>
      <c r="AL291" s="23" t="s">
        <v>42</v>
      </c>
      <c r="AM291" s="10" t="s">
        <v>42</v>
      </c>
      <c r="AN291" s="246" t="s">
        <v>42</v>
      </c>
      <c r="AO291" t="str">
        <f>IFERROR(INDEX([1]DATOS!$L$452:$L$45500,MATCH(F291,[1]DATOS!$F$452:$F$9810,0)),"")</f>
        <v/>
      </c>
    </row>
    <row r="292" spans="1:41" ht="15" customHeight="1" x14ac:dyDescent="0.25">
      <c r="A292" s="17" t="s">
        <v>6518</v>
      </c>
      <c r="B292" s="470">
        <v>22</v>
      </c>
      <c r="C292" s="323" t="s">
        <v>6765</v>
      </c>
      <c r="D292" s="37" t="s">
        <v>6764</v>
      </c>
      <c r="E292" s="201" t="s">
        <v>359</v>
      </c>
      <c r="F292" s="391">
        <v>2880516</v>
      </c>
      <c r="G292" s="225">
        <v>45</v>
      </c>
      <c r="H292" s="32" t="s">
        <v>2</v>
      </c>
      <c r="I292" s="37">
        <v>15</v>
      </c>
      <c r="J292" s="37">
        <v>13200</v>
      </c>
      <c r="K292" s="37" t="s">
        <v>3</v>
      </c>
      <c r="L292" s="37" t="s">
        <v>1581</v>
      </c>
      <c r="M292" s="37" t="s">
        <v>2980</v>
      </c>
      <c r="N292" s="234">
        <v>24</v>
      </c>
      <c r="O292" s="235">
        <v>42538</v>
      </c>
      <c r="P292" s="236">
        <f t="shared" si="8"/>
        <v>42538</v>
      </c>
      <c r="Q292" s="99">
        <v>42509</v>
      </c>
      <c r="R292" s="94">
        <v>42509</v>
      </c>
      <c r="S292" s="7">
        <v>42518</v>
      </c>
      <c r="T292" s="7" t="s">
        <v>153</v>
      </c>
      <c r="U292" s="7" t="s">
        <v>3605</v>
      </c>
      <c r="V292" s="9" t="s">
        <v>153</v>
      </c>
      <c r="W292" s="9" t="s">
        <v>153</v>
      </c>
      <c r="X292" s="9" t="s">
        <v>153</v>
      </c>
      <c r="Y292" s="9" t="s">
        <v>153</v>
      </c>
      <c r="Z292" s="7" t="s">
        <v>153</v>
      </c>
      <c r="AA292" s="408" t="s">
        <v>153</v>
      </c>
      <c r="AB292" s="7" t="s">
        <v>153</v>
      </c>
      <c r="AC292" s="7">
        <v>42535</v>
      </c>
      <c r="AD292" s="409">
        <v>42535</v>
      </c>
      <c r="AE292" s="7">
        <v>42536</v>
      </c>
      <c r="AF292" s="7">
        <f>IFERROR(INDEX('[2]2016'!$AP$2:$AP$7720,MATCH(F292,'[2]2016'!$A$2:$A$7720,0)),"")</f>
        <v>42537</v>
      </c>
      <c r="AG292" s="23" t="s">
        <v>6766</v>
      </c>
      <c r="AH292" s="23" t="s">
        <v>4520</v>
      </c>
      <c r="AI292" s="23" t="s">
        <v>4521</v>
      </c>
      <c r="AJ292" s="23" t="s">
        <v>2</v>
      </c>
      <c r="AK292" s="23" t="s">
        <v>4522</v>
      </c>
      <c r="AL292" s="23" t="s">
        <v>42</v>
      </c>
      <c r="AM292" s="10" t="s">
        <v>42</v>
      </c>
      <c r="AN292" s="246" t="s">
        <v>2980</v>
      </c>
      <c r="AO292" t="str">
        <f>IFERROR(INDEX([1]DATOS!$L$452:$L$45500,MATCH(F292,[1]DATOS!$F$452:$F$9810,0)),"")</f>
        <v/>
      </c>
    </row>
    <row r="293" spans="1:41" ht="15" customHeight="1" x14ac:dyDescent="0.25">
      <c r="A293" s="17" t="s">
        <v>4873</v>
      </c>
      <c r="B293" s="470">
        <v>25</v>
      </c>
      <c r="C293" s="323" t="s">
        <v>6768</v>
      </c>
      <c r="D293" s="37" t="s">
        <v>6767</v>
      </c>
      <c r="E293" s="201" t="s">
        <v>359</v>
      </c>
      <c r="F293" s="391">
        <v>2890516</v>
      </c>
      <c r="G293" s="225">
        <v>225</v>
      </c>
      <c r="H293" s="32" t="s">
        <v>2</v>
      </c>
      <c r="I293" s="37">
        <v>15</v>
      </c>
      <c r="J293" s="37">
        <v>13200</v>
      </c>
      <c r="K293" s="37" t="s">
        <v>25</v>
      </c>
      <c r="L293" s="37" t="s">
        <v>1581</v>
      </c>
      <c r="M293" s="37" t="s">
        <v>2980</v>
      </c>
      <c r="N293" s="234">
        <v>25</v>
      </c>
      <c r="O293" s="235">
        <v>42541</v>
      </c>
      <c r="P293" s="236">
        <f t="shared" si="8"/>
        <v>42541</v>
      </c>
      <c r="Q293" s="99">
        <v>42522</v>
      </c>
      <c r="R293" s="94">
        <v>42522</v>
      </c>
      <c r="S293" s="7">
        <v>42531</v>
      </c>
      <c r="T293" s="7" t="s">
        <v>153</v>
      </c>
      <c r="U293" s="7" t="s">
        <v>3605</v>
      </c>
      <c r="V293" s="9" t="s">
        <v>153</v>
      </c>
      <c r="W293" s="9" t="s">
        <v>153</v>
      </c>
      <c r="X293" s="9" t="s">
        <v>153</v>
      </c>
      <c r="Y293" s="9" t="s">
        <v>153</v>
      </c>
      <c r="Z293" s="7">
        <v>42535</v>
      </c>
      <c r="AA293" s="409" t="s">
        <v>153</v>
      </c>
      <c r="AB293" s="7" t="s">
        <v>153</v>
      </c>
      <c r="AC293" s="7">
        <v>42538</v>
      </c>
      <c r="AD293" s="415">
        <v>42538</v>
      </c>
      <c r="AE293" s="7">
        <v>42541</v>
      </c>
      <c r="AF293" s="7">
        <f>IFERROR(INDEX('[2]2016'!$AP$2:$AP$7720,MATCH(F293,'[2]2016'!$A$2:$A$7720,0)),"")</f>
        <v>42548</v>
      </c>
      <c r="AG293" s="23" t="s">
        <v>4595</v>
      </c>
      <c r="AH293" s="23" t="s">
        <v>4520</v>
      </c>
      <c r="AI293" s="23" t="s">
        <v>4521</v>
      </c>
      <c r="AJ293" s="23" t="s">
        <v>2</v>
      </c>
      <c r="AK293" s="23" t="s">
        <v>4522</v>
      </c>
      <c r="AL293" s="23" t="s">
        <v>42</v>
      </c>
      <c r="AM293" s="10" t="s">
        <v>42</v>
      </c>
      <c r="AN293" s="246" t="s">
        <v>2980</v>
      </c>
      <c r="AO293" t="str">
        <f>IFERROR(INDEX([1]DATOS!$L$452:$L$45500,MATCH(F293,[1]DATOS!$F$452:$F$9810,0)),"")</f>
        <v/>
      </c>
    </row>
    <row r="294" spans="1:41" ht="15" customHeight="1" x14ac:dyDescent="0.25">
      <c r="A294" s="17" t="s">
        <v>6791</v>
      </c>
      <c r="B294" s="470">
        <v>33</v>
      </c>
      <c r="C294" s="322" t="s">
        <v>6776</v>
      </c>
      <c r="D294" s="37" t="s">
        <v>6775</v>
      </c>
      <c r="E294" s="201" t="s">
        <v>359</v>
      </c>
      <c r="F294" s="391">
        <v>2900516</v>
      </c>
      <c r="G294" s="225">
        <v>1000</v>
      </c>
      <c r="H294" s="32" t="s">
        <v>2</v>
      </c>
      <c r="I294" s="37">
        <v>36</v>
      </c>
      <c r="J294" s="37">
        <v>34500</v>
      </c>
      <c r="K294" s="37" t="s">
        <v>56</v>
      </c>
      <c r="L294" s="37" t="s">
        <v>1581</v>
      </c>
      <c r="M294" s="37" t="s">
        <v>6777</v>
      </c>
      <c r="N294" s="234">
        <v>30</v>
      </c>
      <c r="O294" s="235">
        <v>42575</v>
      </c>
      <c r="P294" s="236">
        <f t="shared" si="8"/>
        <v>42575</v>
      </c>
      <c r="Q294" s="99">
        <v>42534</v>
      </c>
      <c r="R294" s="94">
        <v>42534</v>
      </c>
      <c r="S294" s="7">
        <v>42556</v>
      </c>
      <c r="T294" s="7" t="s">
        <v>153</v>
      </c>
      <c r="U294" s="7" t="s">
        <v>3605</v>
      </c>
      <c r="V294" s="396" t="s">
        <v>153</v>
      </c>
      <c r="W294" s="7" t="s">
        <v>153</v>
      </c>
      <c r="X294" s="9" t="s">
        <v>153</v>
      </c>
      <c r="Y294" s="9" t="s">
        <v>153</v>
      </c>
      <c r="Z294" s="7">
        <v>42556</v>
      </c>
      <c r="AA294" s="419">
        <v>42557</v>
      </c>
      <c r="AB294" s="7" t="s">
        <v>153</v>
      </c>
      <c r="AC294" s="7">
        <v>42570</v>
      </c>
      <c r="AD294" s="396">
        <v>42570</v>
      </c>
      <c r="AE294" s="7">
        <v>42576</v>
      </c>
      <c r="AF294" s="7">
        <f>IFERROR(INDEX('[2]2016'!$AP$2:$AP$7720,MATCH(F294,'[2]2016'!$A$2:$A$7720,0)),"")</f>
        <v>42580</v>
      </c>
      <c r="AG294" s="23" t="s">
        <v>4519</v>
      </c>
      <c r="AH294" s="23" t="s">
        <v>4520</v>
      </c>
      <c r="AI294" s="7" t="s">
        <v>4543</v>
      </c>
      <c r="AJ294" s="23" t="s">
        <v>2</v>
      </c>
      <c r="AK294" s="23" t="s">
        <v>4522</v>
      </c>
      <c r="AL294" s="23" t="s">
        <v>42</v>
      </c>
      <c r="AM294" s="10" t="s">
        <v>42</v>
      </c>
      <c r="AN294" s="246" t="s">
        <v>6777</v>
      </c>
      <c r="AO294" t="str">
        <f>IFERROR(INDEX([1]DATOS!$L$452:$L$45500,MATCH(F294,[1]DATOS!$F$452:$F$9810,0)),"")</f>
        <v/>
      </c>
    </row>
    <row r="295" spans="1:41" ht="15" customHeight="1" x14ac:dyDescent="0.25">
      <c r="A295" s="17" t="s">
        <v>766</v>
      </c>
      <c r="B295" s="470">
        <v>27</v>
      </c>
      <c r="C295" s="323" t="s">
        <v>6780</v>
      </c>
      <c r="D295" s="37" t="s">
        <v>6778</v>
      </c>
      <c r="E295" s="201" t="s">
        <v>359</v>
      </c>
      <c r="F295" s="391">
        <v>2910516</v>
      </c>
      <c r="G295" s="225" t="s">
        <v>112</v>
      </c>
      <c r="H295" s="32" t="s">
        <v>76</v>
      </c>
      <c r="I295" s="37" t="s">
        <v>42</v>
      </c>
      <c r="J295" s="37" t="s">
        <v>77</v>
      </c>
      <c r="K295" s="37">
        <v>200</v>
      </c>
      <c r="L295" s="37" t="s">
        <v>42</v>
      </c>
      <c r="M295" s="37" t="s">
        <v>42</v>
      </c>
      <c r="N295" s="234">
        <v>26</v>
      </c>
      <c r="O295" s="235">
        <v>42548</v>
      </c>
      <c r="P295" s="236">
        <f t="shared" si="8"/>
        <v>42548</v>
      </c>
      <c r="Q295" s="99">
        <v>42514</v>
      </c>
      <c r="R295" s="94">
        <v>42514</v>
      </c>
      <c r="S295" s="7" t="s">
        <v>42</v>
      </c>
      <c r="T295" s="7" t="s">
        <v>42</v>
      </c>
      <c r="U295" s="7" t="s">
        <v>42</v>
      </c>
      <c r="V295" s="9" t="s">
        <v>153</v>
      </c>
      <c r="W295" s="9" t="s">
        <v>153</v>
      </c>
      <c r="X295" s="9" t="s">
        <v>153</v>
      </c>
      <c r="Y295" s="9" t="s">
        <v>153</v>
      </c>
      <c r="Z295" s="7" t="s">
        <v>42</v>
      </c>
      <c r="AA295" s="7" t="s">
        <v>42</v>
      </c>
      <c r="AB295" s="7" t="s">
        <v>42</v>
      </c>
      <c r="AC295" s="7">
        <v>42545</v>
      </c>
      <c r="AD295" s="416">
        <v>42545</v>
      </c>
      <c r="AE295" s="7">
        <v>42548</v>
      </c>
      <c r="AF295" s="7">
        <f>IFERROR(INDEX('[2]2016'!$AP$2:$AP$7720,MATCH(F295,'[2]2016'!$A$2:$A$7720,0)),"")</f>
        <v>42585</v>
      </c>
      <c r="AG295" s="23" t="s">
        <v>4529</v>
      </c>
      <c r="AH295" s="23" t="s">
        <v>42</v>
      </c>
      <c r="AI295" s="23" t="s">
        <v>42</v>
      </c>
      <c r="AJ295" s="23" t="s">
        <v>76</v>
      </c>
      <c r="AK295" s="23" t="s">
        <v>42</v>
      </c>
      <c r="AL295" s="23" t="s">
        <v>77</v>
      </c>
      <c r="AM295" s="10">
        <v>200</v>
      </c>
      <c r="AN295" s="246" t="s">
        <v>42</v>
      </c>
      <c r="AO295" t="str">
        <f>IFERROR(INDEX([1]DATOS!$L$452:$L$45500,MATCH(F295,[1]DATOS!$F$452:$F$9810,0)),"")</f>
        <v/>
      </c>
    </row>
    <row r="296" spans="1:41" ht="15" customHeight="1" x14ac:dyDescent="0.25">
      <c r="A296" s="17" t="s">
        <v>6277</v>
      </c>
      <c r="B296" s="470">
        <v>32</v>
      </c>
      <c r="C296" s="322" t="s">
        <v>6779</v>
      </c>
      <c r="D296" s="37" t="s">
        <v>6778</v>
      </c>
      <c r="E296" s="201" t="s">
        <v>359</v>
      </c>
      <c r="F296" s="391">
        <v>2920516</v>
      </c>
      <c r="G296" s="225">
        <v>150</v>
      </c>
      <c r="H296" s="32" t="s">
        <v>2</v>
      </c>
      <c r="I296" s="37">
        <v>15</v>
      </c>
      <c r="J296" s="37">
        <v>11400</v>
      </c>
      <c r="K296" s="37" t="s">
        <v>25</v>
      </c>
      <c r="L296" s="37" t="s">
        <v>1581</v>
      </c>
      <c r="M296" s="37" t="s">
        <v>2980</v>
      </c>
      <c r="N296" s="234">
        <v>26</v>
      </c>
      <c r="O296" s="235">
        <v>42548</v>
      </c>
      <c r="P296" s="236">
        <f t="shared" si="8"/>
        <v>42548</v>
      </c>
      <c r="Q296" s="99">
        <v>42513</v>
      </c>
      <c r="R296" s="94">
        <v>42514</v>
      </c>
      <c r="S296" s="7">
        <v>42522</v>
      </c>
      <c r="T296" s="7" t="s">
        <v>153</v>
      </c>
      <c r="U296" s="7" t="s">
        <v>3605</v>
      </c>
      <c r="V296" s="9" t="s">
        <v>153</v>
      </c>
      <c r="W296" s="9" t="s">
        <v>153</v>
      </c>
      <c r="X296" s="9" t="s">
        <v>153</v>
      </c>
      <c r="Y296" s="9" t="s">
        <v>153</v>
      </c>
      <c r="Z296" s="7" t="s">
        <v>153</v>
      </c>
      <c r="AA296" s="409" t="s">
        <v>153</v>
      </c>
      <c r="AB296" s="7" t="s">
        <v>153</v>
      </c>
      <c r="AC296" s="7">
        <v>42548</v>
      </c>
      <c r="AD296" s="416">
        <v>42548</v>
      </c>
      <c r="AE296" s="7">
        <v>42549</v>
      </c>
      <c r="AF296" s="7">
        <f>IFERROR(INDEX('[2]2016'!$AP$2:$AP$7720,MATCH(F296,'[2]2016'!$A$2:$A$7720,0)),"")</f>
        <v>42585</v>
      </c>
      <c r="AG296" s="23" t="s">
        <v>4529</v>
      </c>
      <c r="AH296" s="23" t="s">
        <v>4520</v>
      </c>
      <c r="AI296" s="23" t="s">
        <v>4521</v>
      </c>
      <c r="AJ296" s="23" t="s">
        <v>20</v>
      </c>
      <c r="AK296" s="23" t="s">
        <v>4522</v>
      </c>
      <c r="AL296" s="23" t="s">
        <v>42</v>
      </c>
      <c r="AM296" s="10" t="s">
        <v>42</v>
      </c>
      <c r="AN296" s="246" t="s">
        <v>2980</v>
      </c>
      <c r="AO296" t="str">
        <f>IFERROR(INDEX([1]DATOS!$L$452:$L$45500,MATCH(F296,[1]DATOS!$F$452:$F$9810,0)),"")</f>
        <v/>
      </c>
    </row>
    <row r="297" spans="1:41" ht="15" customHeight="1" x14ac:dyDescent="0.25">
      <c r="A297" s="17" t="s">
        <v>6801</v>
      </c>
      <c r="B297" s="470" t="s">
        <v>7303</v>
      </c>
      <c r="C297" s="322" t="s">
        <v>6781</v>
      </c>
      <c r="D297" s="37" t="s">
        <v>2260</v>
      </c>
      <c r="E297" s="201" t="s">
        <v>359</v>
      </c>
      <c r="F297" s="391">
        <v>2930516</v>
      </c>
      <c r="G297" s="225">
        <v>15</v>
      </c>
      <c r="H297" s="32" t="s">
        <v>20</v>
      </c>
      <c r="I297" s="37">
        <v>1.1000000000000001</v>
      </c>
      <c r="J297" s="37">
        <v>460</v>
      </c>
      <c r="K297" s="37" t="s">
        <v>3</v>
      </c>
      <c r="L297" s="37" t="s">
        <v>6782</v>
      </c>
      <c r="M297" s="37" t="s">
        <v>42</v>
      </c>
      <c r="N297" s="234">
        <v>24</v>
      </c>
      <c r="O297" s="235">
        <v>42533</v>
      </c>
      <c r="P297" s="236">
        <f t="shared" si="8"/>
        <v>42533</v>
      </c>
      <c r="Q297" s="99">
        <v>42515</v>
      </c>
      <c r="R297" s="94">
        <v>42521</v>
      </c>
      <c r="S297" s="7">
        <v>42529</v>
      </c>
      <c r="T297" s="7" t="s">
        <v>153</v>
      </c>
      <c r="U297" s="7" t="s">
        <v>3605</v>
      </c>
      <c r="V297" s="9" t="s">
        <v>153</v>
      </c>
      <c r="W297" s="9" t="s">
        <v>153</v>
      </c>
      <c r="X297" s="9" t="s">
        <v>153</v>
      </c>
      <c r="Y297" s="9" t="s">
        <v>153</v>
      </c>
      <c r="Z297" s="7">
        <v>42528</v>
      </c>
      <c r="AA297" s="408">
        <v>42534</v>
      </c>
      <c r="AB297" s="7" t="s">
        <v>153</v>
      </c>
      <c r="AC297" s="7">
        <v>42541</v>
      </c>
      <c r="AD297" s="415">
        <v>42541</v>
      </c>
      <c r="AE297" s="7">
        <v>42543</v>
      </c>
      <c r="AF297" s="7">
        <f>IFERROR(INDEX('[2]2016'!$AP$2:$AP$7720,MATCH(F297,'[2]2016'!$A$2:$A$7720,0)),"")</f>
        <v>42544</v>
      </c>
      <c r="AG297" s="23" t="s">
        <v>5766</v>
      </c>
      <c r="AH297" s="23" t="s">
        <v>4520</v>
      </c>
      <c r="AI297" s="7" t="s">
        <v>4543</v>
      </c>
      <c r="AJ297" s="23" t="s">
        <v>20</v>
      </c>
      <c r="AK297" s="23" t="s">
        <v>4522</v>
      </c>
      <c r="AL297" s="23" t="s">
        <v>42</v>
      </c>
      <c r="AM297" s="10" t="s">
        <v>42</v>
      </c>
      <c r="AN297" s="246" t="s">
        <v>6782</v>
      </c>
      <c r="AO297" t="str">
        <f>IFERROR(INDEX([1]DATOS!$L$452:$L$45500,MATCH(F297,[1]DATOS!$F$452:$F$9810,0)),"")</f>
        <v/>
      </c>
    </row>
    <row r="298" spans="1:41" ht="15" customHeight="1" x14ac:dyDescent="0.25">
      <c r="A298" s="15" t="s">
        <v>3172</v>
      </c>
      <c r="B298" s="15"/>
      <c r="C298" s="322" t="s">
        <v>4800</v>
      </c>
      <c r="D298" s="37" t="s">
        <v>6783</v>
      </c>
      <c r="E298" s="201" t="s">
        <v>360</v>
      </c>
      <c r="F298" s="391">
        <v>2940516</v>
      </c>
      <c r="G298" s="225">
        <v>150</v>
      </c>
      <c r="H298" s="32" t="s">
        <v>7</v>
      </c>
      <c r="I298" s="37">
        <v>15</v>
      </c>
      <c r="J298" s="37">
        <v>13200</v>
      </c>
      <c r="K298" s="37" t="s">
        <v>3</v>
      </c>
      <c r="L298" s="37" t="s">
        <v>6784</v>
      </c>
      <c r="M298" s="37" t="s">
        <v>42</v>
      </c>
      <c r="N298" s="234">
        <v>21</v>
      </c>
      <c r="O298" s="235">
        <v>42515</v>
      </c>
      <c r="P298" s="236">
        <f t="shared" si="8"/>
        <v>42515</v>
      </c>
      <c r="Q298" s="99" t="s">
        <v>42</v>
      </c>
      <c r="R298" s="94" t="s">
        <v>42</v>
      </c>
      <c r="S298" s="7" t="s">
        <v>153</v>
      </c>
      <c r="T298" s="7" t="s">
        <v>153</v>
      </c>
      <c r="U298" s="7" t="s">
        <v>3358</v>
      </c>
      <c r="V298" s="9" t="s">
        <v>153</v>
      </c>
      <c r="W298" s="9" t="s">
        <v>153</v>
      </c>
      <c r="X298" s="9" t="s">
        <v>153</v>
      </c>
      <c r="Y298" s="9" t="s">
        <v>153</v>
      </c>
      <c r="Z298" s="7" t="s">
        <v>153</v>
      </c>
      <c r="AA298" s="7" t="s">
        <v>153</v>
      </c>
      <c r="AB298" s="7" t="s">
        <v>153</v>
      </c>
      <c r="AC298" s="7" t="s">
        <v>153</v>
      </c>
      <c r="AD298" s="7" t="s">
        <v>153</v>
      </c>
      <c r="AE298" s="7">
        <v>42528</v>
      </c>
      <c r="AF298" s="7">
        <f>IFERROR(INDEX('[2]2016'!$AP$2:$AP$7720,MATCH(F298,'[2]2016'!$A$2:$A$7720,0)),"")</f>
        <v>42529</v>
      </c>
      <c r="AG298" s="23" t="s">
        <v>4595</v>
      </c>
      <c r="AH298" s="23" t="s">
        <v>4520</v>
      </c>
      <c r="AI298" s="23" t="s">
        <v>4521</v>
      </c>
      <c r="AJ298" s="23" t="s">
        <v>7</v>
      </c>
      <c r="AK298" s="23" t="s">
        <v>4522</v>
      </c>
      <c r="AL298" s="23" t="s">
        <v>42</v>
      </c>
      <c r="AM298" s="10" t="s">
        <v>42</v>
      </c>
      <c r="AN298" s="246" t="s">
        <v>6785</v>
      </c>
      <c r="AO298" t="str">
        <f>IFERROR(INDEX([1]DATOS!$L$452:$L$45500,MATCH(F298,[1]DATOS!$F$452:$F$9810,0)),"")</f>
        <v/>
      </c>
    </row>
    <row r="299" spans="1:41" ht="15" customHeight="1" x14ac:dyDescent="0.25">
      <c r="A299" s="17" t="s">
        <v>6547</v>
      </c>
      <c r="B299" s="470">
        <v>28</v>
      </c>
      <c r="C299" s="323" t="s">
        <v>6786</v>
      </c>
      <c r="D299" s="37" t="s">
        <v>6787</v>
      </c>
      <c r="E299" s="201" t="s">
        <v>359</v>
      </c>
      <c r="F299" s="391">
        <v>2950516</v>
      </c>
      <c r="G299" s="225">
        <v>80</v>
      </c>
      <c r="H299" s="32" t="s">
        <v>50</v>
      </c>
      <c r="I299" s="37">
        <v>1.1000000000000001</v>
      </c>
      <c r="J299" s="37">
        <v>480</v>
      </c>
      <c r="K299" s="37" t="s">
        <v>25</v>
      </c>
      <c r="L299" s="37" t="s">
        <v>2546</v>
      </c>
      <c r="M299" s="37" t="s">
        <v>42</v>
      </c>
      <c r="N299" s="234">
        <v>25</v>
      </c>
      <c r="O299" s="235">
        <v>42543</v>
      </c>
      <c r="P299" s="236">
        <f t="shared" si="8"/>
        <v>42543</v>
      </c>
      <c r="Q299" s="99">
        <v>42514</v>
      </c>
      <c r="R299" s="94">
        <v>42514</v>
      </c>
      <c r="S299" s="7">
        <v>42524</v>
      </c>
      <c r="T299" s="7" t="s">
        <v>153</v>
      </c>
      <c r="U299" s="7" t="s">
        <v>3605</v>
      </c>
      <c r="V299" s="9" t="s">
        <v>153</v>
      </c>
      <c r="W299" s="9" t="s">
        <v>153</v>
      </c>
      <c r="X299" s="9" t="s">
        <v>153</v>
      </c>
      <c r="Y299" s="9" t="s">
        <v>153</v>
      </c>
      <c r="Z299" s="7" t="s">
        <v>153</v>
      </c>
      <c r="AA299" s="408">
        <v>42536</v>
      </c>
      <c r="AB299" s="7" t="s">
        <v>153</v>
      </c>
      <c r="AC299" s="7" t="s">
        <v>42</v>
      </c>
      <c r="AD299" s="7" t="s">
        <v>42</v>
      </c>
      <c r="AE299" s="7">
        <v>42541</v>
      </c>
      <c r="AF299" s="7">
        <f>IFERROR(INDEX('[2]2016'!$AP$2:$AP$7720,MATCH(F299,'[2]2016'!$A$2:$A$7720,0)),"")</f>
        <v>42544</v>
      </c>
      <c r="AG299" s="23" t="s">
        <v>6508</v>
      </c>
      <c r="AH299" s="23" t="s">
        <v>4520</v>
      </c>
      <c r="AI299" s="7" t="s">
        <v>4543</v>
      </c>
      <c r="AJ299" s="23" t="s">
        <v>50</v>
      </c>
      <c r="AK299" s="23" t="s">
        <v>4522</v>
      </c>
      <c r="AL299" s="23" t="s">
        <v>42</v>
      </c>
      <c r="AM299" s="10" t="s">
        <v>42</v>
      </c>
      <c r="AN299" s="246" t="s">
        <v>246</v>
      </c>
      <c r="AO299" t="str">
        <f>IFERROR(INDEX([1]DATOS!$L$452:$L$45500,MATCH(F299,[1]DATOS!$F$452:$F$9810,0)),"")</f>
        <v/>
      </c>
    </row>
    <row r="300" spans="1:41" ht="15" customHeight="1" x14ac:dyDescent="0.25">
      <c r="A300" s="17" t="s">
        <v>3484</v>
      </c>
      <c r="B300" s="470">
        <v>29</v>
      </c>
      <c r="C300" s="323" t="s">
        <v>925</v>
      </c>
      <c r="D300" s="37" t="s">
        <v>2991</v>
      </c>
      <c r="E300" s="201" t="s">
        <v>359</v>
      </c>
      <c r="F300" s="391">
        <v>2960516</v>
      </c>
      <c r="G300" s="225">
        <v>400</v>
      </c>
      <c r="H300" s="32" t="s">
        <v>2</v>
      </c>
      <c r="I300" s="37">
        <v>15</v>
      </c>
      <c r="J300" s="37">
        <v>11400</v>
      </c>
      <c r="K300" s="37" t="s">
        <v>25</v>
      </c>
      <c r="L300" s="37" t="s">
        <v>1581</v>
      </c>
      <c r="M300" s="37" t="s">
        <v>2980</v>
      </c>
      <c r="N300" s="234">
        <v>24</v>
      </c>
      <c r="O300" s="235">
        <v>42537</v>
      </c>
      <c r="P300" s="236">
        <f t="shared" si="8"/>
        <v>42537</v>
      </c>
      <c r="Q300" s="99">
        <v>42515</v>
      </c>
      <c r="R300" s="94">
        <v>42515</v>
      </c>
      <c r="S300" s="7">
        <v>42524</v>
      </c>
      <c r="T300" s="7" t="s">
        <v>153</v>
      </c>
      <c r="U300" s="7" t="s">
        <v>3605</v>
      </c>
      <c r="V300" s="9" t="s">
        <v>153</v>
      </c>
      <c r="W300" s="9" t="s">
        <v>153</v>
      </c>
      <c r="X300" s="9" t="s">
        <v>153</v>
      </c>
      <c r="Y300" s="9" t="s">
        <v>153</v>
      </c>
      <c r="Z300" s="7">
        <v>42528</v>
      </c>
      <c r="AA300" s="408" t="s">
        <v>153</v>
      </c>
      <c r="AB300" s="7" t="s">
        <v>153</v>
      </c>
      <c r="AC300" s="7">
        <v>42543</v>
      </c>
      <c r="AD300" s="415">
        <v>42543</v>
      </c>
      <c r="AE300" s="7">
        <v>42545</v>
      </c>
      <c r="AF300" s="7">
        <f>IFERROR(INDEX('[2]2016'!$AP$2:$AP$7720,MATCH(F300,'[2]2016'!$A$2:$A$7720,0)),"")</f>
        <v>42551</v>
      </c>
      <c r="AG300" s="23" t="s">
        <v>4529</v>
      </c>
      <c r="AH300" s="23" t="s">
        <v>4520</v>
      </c>
      <c r="AI300" s="23" t="s">
        <v>4521</v>
      </c>
      <c r="AJ300" s="23" t="s">
        <v>2</v>
      </c>
      <c r="AK300" s="23" t="s">
        <v>4522</v>
      </c>
      <c r="AL300" s="23" t="s">
        <v>42</v>
      </c>
      <c r="AM300" s="10" t="s">
        <v>42</v>
      </c>
      <c r="AN300" s="246" t="s">
        <v>2980</v>
      </c>
      <c r="AO300" t="str">
        <f>IFERROR(INDEX([1]DATOS!$L$452:$L$45500,MATCH(F300,[1]DATOS!$F$452:$F$9810,0)),"")</f>
        <v/>
      </c>
    </row>
    <row r="301" spans="1:41" ht="15" customHeight="1" x14ac:dyDescent="0.25">
      <c r="A301" s="17" t="s">
        <v>3484</v>
      </c>
      <c r="B301" s="470">
        <v>30</v>
      </c>
      <c r="C301" s="323" t="s">
        <v>925</v>
      </c>
      <c r="D301" s="37" t="s">
        <v>2991</v>
      </c>
      <c r="E301" s="201" t="s">
        <v>359</v>
      </c>
      <c r="F301" s="391">
        <v>2970516</v>
      </c>
      <c r="G301" s="225">
        <v>400</v>
      </c>
      <c r="H301" s="32" t="s">
        <v>2</v>
      </c>
      <c r="I301" s="37">
        <v>15</v>
      </c>
      <c r="J301" s="37">
        <v>11400</v>
      </c>
      <c r="K301" s="37" t="s">
        <v>25</v>
      </c>
      <c r="L301" s="37" t="s">
        <v>1581</v>
      </c>
      <c r="M301" s="37" t="s">
        <v>2980</v>
      </c>
      <c r="N301" s="234">
        <v>28</v>
      </c>
      <c r="O301" s="235">
        <v>42567</v>
      </c>
      <c r="P301" s="236">
        <f t="shared" si="8"/>
        <v>42567</v>
      </c>
      <c r="Q301" s="99">
        <v>42515</v>
      </c>
      <c r="R301" s="94">
        <v>42515</v>
      </c>
      <c r="S301" s="7">
        <v>42525</v>
      </c>
      <c r="T301" s="7" t="s">
        <v>153</v>
      </c>
      <c r="U301" s="7" t="s">
        <v>3605</v>
      </c>
      <c r="V301" s="9" t="s">
        <v>153</v>
      </c>
      <c r="W301" s="9" t="s">
        <v>153</v>
      </c>
      <c r="X301" s="9" t="s">
        <v>153</v>
      </c>
      <c r="Y301" s="9" t="s">
        <v>153</v>
      </c>
      <c r="Z301" s="7">
        <v>42530</v>
      </c>
      <c r="AA301" s="415">
        <v>42534</v>
      </c>
      <c r="AB301" s="7" t="s">
        <v>153</v>
      </c>
      <c r="AC301" s="7">
        <v>42544</v>
      </c>
      <c r="AD301" s="415">
        <v>42544</v>
      </c>
      <c r="AE301" s="7">
        <v>42545</v>
      </c>
      <c r="AF301" s="7">
        <f>IFERROR(INDEX('[2]2016'!$AP$2:$AP$7720,MATCH(F301,'[2]2016'!$A$2:$A$7720,0)),"")</f>
        <v>42551</v>
      </c>
      <c r="AG301" s="23" t="s">
        <v>4529</v>
      </c>
      <c r="AH301" s="23" t="s">
        <v>4520</v>
      </c>
      <c r="AI301" s="23" t="s">
        <v>4521</v>
      </c>
      <c r="AJ301" s="23" t="s">
        <v>2</v>
      </c>
      <c r="AK301" s="23" t="s">
        <v>4522</v>
      </c>
      <c r="AL301" s="23" t="s">
        <v>42</v>
      </c>
      <c r="AM301" s="10" t="s">
        <v>42</v>
      </c>
      <c r="AN301" s="246" t="s">
        <v>2980</v>
      </c>
      <c r="AO301" t="str">
        <f>IFERROR(INDEX([1]DATOS!$L$452:$L$45500,MATCH(F301,[1]DATOS!$F$452:$F$9810,0)),"")</f>
        <v/>
      </c>
    </row>
    <row r="302" spans="1:41" ht="15" customHeight="1" x14ac:dyDescent="0.25">
      <c r="A302" s="17" t="s">
        <v>7449</v>
      </c>
      <c r="B302" s="17" t="s">
        <v>42</v>
      </c>
      <c r="C302" s="323" t="s">
        <v>6793</v>
      </c>
      <c r="D302" s="37" t="s">
        <v>6794</v>
      </c>
      <c r="E302" s="201" t="s">
        <v>360</v>
      </c>
      <c r="F302" s="391">
        <v>2980516</v>
      </c>
      <c r="G302" s="225">
        <v>1</v>
      </c>
      <c r="H302" s="32" t="s">
        <v>7</v>
      </c>
      <c r="I302" s="37">
        <v>1.1000000000000001</v>
      </c>
      <c r="J302" s="37">
        <v>110</v>
      </c>
      <c r="K302" s="37">
        <v>220</v>
      </c>
      <c r="L302" s="37" t="s">
        <v>3992</v>
      </c>
      <c r="M302" s="37" t="s">
        <v>6796</v>
      </c>
      <c r="N302" s="234">
        <v>22</v>
      </c>
      <c r="O302" s="235">
        <v>42520</v>
      </c>
      <c r="P302" s="236">
        <f t="shared" si="8"/>
        <v>42520</v>
      </c>
      <c r="Q302" s="99" t="s">
        <v>42</v>
      </c>
      <c r="R302" s="94" t="s">
        <v>42</v>
      </c>
      <c r="S302" s="7" t="s">
        <v>42</v>
      </c>
      <c r="T302" s="7" t="s">
        <v>42</v>
      </c>
      <c r="U302" s="7" t="s">
        <v>42</v>
      </c>
      <c r="V302" s="9" t="s">
        <v>153</v>
      </c>
      <c r="W302" s="9" t="s">
        <v>153</v>
      </c>
      <c r="X302" s="9" t="s">
        <v>153</v>
      </c>
      <c r="Y302" s="9" t="s">
        <v>153</v>
      </c>
      <c r="Z302" s="7" t="s">
        <v>42</v>
      </c>
      <c r="AA302" s="7" t="s">
        <v>42</v>
      </c>
      <c r="AB302" s="7" t="s">
        <v>42</v>
      </c>
      <c r="AC302" s="7" t="s">
        <v>42</v>
      </c>
      <c r="AD302" s="7" t="s">
        <v>42</v>
      </c>
      <c r="AE302" s="7">
        <v>42535</v>
      </c>
      <c r="AF302" s="7" t="str">
        <f>IFERROR(INDEX('[2]2016'!$AP$2:$AP$7720,MATCH(F302,'[2]2016'!$A$2:$A$7720,0)),"")</f>
        <v/>
      </c>
      <c r="AG302" s="23" t="s">
        <v>4529</v>
      </c>
      <c r="AH302" s="23" t="s">
        <v>4520</v>
      </c>
      <c r="AI302" s="7" t="s">
        <v>4543</v>
      </c>
      <c r="AJ302" s="23" t="s">
        <v>7</v>
      </c>
      <c r="AK302" s="23" t="s">
        <v>6795</v>
      </c>
      <c r="AL302" s="23" t="s">
        <v>42</v>
      </c>
      <c r="AM302" s="10" t="s">
        <v>42</v>
      </c>
      <c r="AN302" s="246" t="s">
        <v>6796</v>
      </c>
      <c r="AO302" t="str">
        <f>IFERROR(INDEX([1]DATOS!$L$452:$L$45500,MATCH(F302,[1]DATOS!$F$452:$F$9810,0)),"")</f>
        <v/>
      </c>
    </row>
    <row r="303" spans="1:41" ht="15" customHeight="1" x14ac:dyDescent="0.25">
      <c r="A303" s="17" t="s">
        <v>6288</v>
      </c>
      <c r="B303" s="470">
        <v>31</v>
      </c>
      <c r="C303" s="323" t="s">
        <v>6802</v>
      </c>
      <c r="D303" s="37" t="s">
        <v>4241</v>
      </c>
      <c r="E303" s="201" t="s">
        <v>359</v>
      </c>
      <c r="F303" s="391">
        <v>2990516</v>
      </c>
      <c r="G303" s="225" t="s">
        <v>112</v>
      </c>
      <c r="H303" s="32" t="s">
        <v>76</v>
      </c>
      <c r="I303" s="37" t="s">
        <v>42</v>
      </c>
      <c r="J303" s="37" t="s">
        <v>113</v>
      </c>
      <c r="K303" s="37">
        <v>200</v>
      </c>
      <c r="L303" s="37" t="s">
        <v>42</v>
      </c>
      <c r="M303" s="37" t="s">
        <v>42</v>
      </c>
      <c r="N303" s="234">
        <v>25</v>
      </c>
      <c r="O303" s="235">
        <v>42546</v>
      </c>
      <c r="P303" s="236">
        <v>42572</v>
      </c>
      <c r="Q303" s="99">
        <v>42517</v>
      </c>
      <c r="R303" s="94">
        <v>42517</v>
      </c>
      <c r="S303" s="7" t="s">
        <v>42</v>
      </c>
      <c r="T303" s="7" t="s">
        <v>42</v>
      </c>
      <c r="U303" s="7" t="s">
        <v>42</v>
      </c>
      <c r="V303" s="7" t="s">
        <v>153</v>
      </c>
      <c r="W303" s="7" t="s">
        <v>153</v>
      </c>
      <c r="X303" s="9" t="s">
        <v>153</v>
      </c>
      <c r="Y303" s="9" t="s">
        <v>153</v>
      </c>
      <c r="Z303" s="7" t="s">
        <v>42</v>
      </c>
      <c r="AA303" s="7" t="s">
        <v>42</v>
      </c>
      <c r="AB303" s="7" t="s">
        <v>42</v>
      </c>
      <c r="AC303" s="7">
        <v>42545</v>
      </c>
      <c r="AD303" s="415">
        <v>42545</v>
      </c>
      <c r="AE303" s="7">
        <v>42572</v>
      </c>
      <c r="AF303" s="7">
        <f>IFERROR(INDEX('[2]2016'!$AP$2:$AP$7720,MATCH(F303,'[2]2016'!$A$2:$A$7720,0)),"")</f>
        <v>42577</v>
      </c>
      <c r="AG303" s="23" t="s">
        <v>4529</v>
      </c>
      <c r="AH303" s="23" t="s">
        <v>42</v>
      </c>
      <c r="AI303" s="23" t="s">
        <v>42</v>
      </c>
      <c r="AJ303" s="23" t="s">
        <v>76</v>
      </c>
      <c r="AK303" s="23" t="s">
        <v>42</v>
      </c>
      <c r="AL303" s="23" t="s">
        <v>113</v>
      </c>
      <c r="AM303" s="10">
        <v>200</v>
      </c>
      <c r="AN303" s="246" t="s">
        <v>42</v>
      </c>
      <c r="AO303" t="str">
        <f>IFERROR(INDEX([1]DATOS!$L$452:$L$45500,MATCH(F303,[1]DATOS!$F$452:$F$9810,0)),"")</f>
        <v/>
      </c>
    </row>
    <row r="304" spans="1:41" ht="15" customHeight="1" x14ac:dyDescent="0.25">
      <c r="A304" s="17" t="s">
        <v>6146</v>
      </c>
      <c r="B304" s="470" t="s">
        <v>7304</v>
      </c>
      <c r="C304" s="323" t="s">
        <v>6802</v>
      </c>
      <c r="D304" s="37" t="s">
        <v>4241</v>
      </c>
      <c r="E304" s="201" t="s">
        <v>359</v>
      </c>
      <c r="F304" s="391">
        <v>3000516</v>
      </c>
      <c r="G304" s="225">
        <v>75</v>
      </c>
      <c r="H304" s="32" t="s">
        <v>2</v>
      </c>
      <c r="I304" s="37">
        <v>15</v>
      </c>
      <c r="J304" s="37">
        <v>11400</v>
      </c>
      <c r="K304" s="37" t="s">
        <v>25</v>
      </c>
      <c r="L304" s="37" t="s">
        <v>1581</v>
      </c>
      <c r="M304" s="37" t="s">
        <v>2980</v>
      </c>
      <c r="N304" s="234">
        <v>25</v>
      </c>
      <c r="O304" s="235">
        <v>42546</v>
      </c>
      <c r="P304" s="236">
        <f t="shared" ref="P304:P313" si="9">O304</f>
        <v>42546</v>
      </c>
      <c r="Q304" s="99">
        <v>42517</v>
      </c>
      <c r="R304" s="94">
        <v>42517</v>
      </c>
      <c r="S304" s="7">
        <v>42531</v>
      </c>
      <c r="T304" s="7" t="s">
        <v>153</v>
      </c>
      <c r="U304" s="7" t="s">
        <v>3605</v>
      </c>
      <c r="V304" s="9" t="s">
        <v>153</v>
      </c>
      <c r="W304" s="9" t="s">
        <v>153</v>
      </c>
      <c r="X304" s="9" t="s">
        <v>153</v>
      </c>
      <c r="Y304" s="9" t="s">
        <v>153</v>
      </c>
      <c r="Z304" s="7">
        <v>42534</v>
      </c>
      <c r="AA304" s="409" t="s">
        <v>153</v>
      </c>
      <c r="AB304" s="7" t="s">
        <v>153</v>
      </c>
      <c r="AC304" s="7">
        <v>42542</v>
      </c>
      <c r="AD304" s="416">
        <v>42542</v>
      </c>
      <c r="AE304" s="7">
        <v>42545</v>
      </c>
      <c r="AF304" s="7">
        <f>IFERROR(INDEX('[2]2016'!$AP$2:$AP$7720,MATCH(F304,'[2]2016'!$A$2:$A$7720,0)),"")</f>
        <v>42577</v>
      </c>
      <c r="AG304" s="23" t="s">
        <v>4529</v>
      </c>
      <c r="AH304" s="23" t="s">
        <v>4520</v>
      </c>
      <c r="AI304" s="23" t="s">
        <v>4521</v>
      </c>
      <c r="AJ304" s="23" t="s">
        <v>2</v>
      </c>
      <c r="AK304" s="23" t="s">
        <v>4522</v>
      </c>
      <c r="AL304" s="23" t="s">
        <v>42</v>
      </c>
      <c r="AM304" s="10" t="s">
        <v>42</v>
      </c>
      <c r="AN304" s="246" t="s">
        <v>2980</v>
      </c>
      <c r="AO304" t="str">
        <f>IFERROR(INDEX([1]DATOS!$L$452:$L$45500,MATCH(F304,[1]DATOS!$F$452:$F$9810,0)),"")</f>
        <v/>
      </c>
    </row>
    <row r="305" spans="1:41" ht="15" customHeight="1" x14ac:dyDescent="0.25">
      <c r="A305" s="17" t="s">
        <v>2672</v>
      </c>
      <c r="B305" s="470">
        <v>35</v>
      </c>
      <c r="C305" s="323" t="s">
        <v>6802</v>
      </c>
      <c r="D305" s="37" t="s">
        <v>4241</v>
      </c>
      <c r="E305" s="201" t="s">
        <v>359</v>
      </c>
      <c r="F305" s="391">
        <v>3010516</v>
      </c>
      <c r="G305" s="225">
        <v>300</v>
      </c>
      <c r="H305" s="32" t="s">
        <v>7</v>
      </c>
      <c r="I305" s="37">
        <v>15</v>
      </c>
      <c r="J305" s="37">
        <v>11400</v>
      </c>
      <c r="K305" s="37" t="s">
        <v>25</v>
      </c>
      <c r="L305" s="37" t="s">
        <v>1581</v>
      </c>
      <c r="M305" s="37" t="s">
        <v>272</v>
      </c>
      <c r="N305" s="234">
        <v>25</v>
      </c>
      <c r="O305" s="235">
        <v>42546</v>
      </c>
      <c r="P305" s="236">
        <f t="shared" si="9"/>
        <v>42546</v>
      </c>
      <c r="Q305" s="99">
        <v>42517</v>
      </c>
      <c r="R305" s="94">
        <v>42517</v>
      </c>
      <c r="S305" s="7">
        <v>42532</v>
      </c>
      <c r="T305" s="409" t="s">
        <v>153</v>
      </c>
      <c r="U305" s="7" t="s">
        <v>3358</v>
      </c>
      <c r="V305" s="9" t="s">
        <v>153</v>
      </c>
      <c r="W305" s="9" t="s">
        <v>153</v>
      </c>
      <c r="X305" s="9" t="s">
        <v>153</v>
      </c>
      <c r="Y305" s="9" t="s">
        <v>153</v>
      </c>
      <c r="Z305" s="7">
        <v>42541</v>
      </c>
      <c r="AA305" s="409">
        <v>42541</v>
      </c>
      <c r="AB305" s="7" t="s">
        <v>153</v>
      </c>
      <c r="AC305" s="7" t="s">
        <v>42</v>
      </c>
      <c r="AD305" s="7" t="s">
        <v>42</v>
      </c>
      <c r="AE305" s="7">
        <v>42543</v>
      </c>
      <c r="AF305" s="7">
        <f>IFERROR(INDEX('[2]2016'!$AP$2:$AP$7720,MATCH(F305,'[2]2016'!$A$2:$A$7720,0)),"")</f>
        <v>42577</v>
      </c>
      <c r="AG305" s="23" t="s">
        <v>4529</v>
      </c>
      <c r="AH305" s="23" t="s">
        <v>4520</v>
      </c>
      <c r="AI305" s="23" t="s">
        <v>4521</v>
      </c>
      <c r="AJ305" s="23" t="s">
        <v>7</v>
      </c>
      <c r="AK305" s="23" t="s">
        <v>4522</v>
      </c>
      <c r="AL305" s="23" t="s">
        <v>42</v>
      </c>
      <c r="AM305" s="10" t="s">
        <v>42</v>
      </c>
      <c r="AN305" s="246" t="s">
        <v>272</v>
      </c>
      <c r="AO305" t="str">
        <f>IFERROR(INDEX([1]DATOS!$L$452:$L$45500,MATCH(F305,[1]DATOS!$F$452:$F$9810,0)),"")</f>
        <v/>
      </c>
    </row>
    <row r="306" spans="1:41" ht="15" customHeight="1" x14ac:dyDescent="0.25">
      <c r="A306" s="17" t="s">
        <v>6836</v>
      </c>
      <c r="B306" s="470">
        <v>36</v>
      </c>
      <c r="C306" s="323" t="s">
        <v>6806</v>
      </c>
      <c r="D306" s="37" t="s">
        <v>6805</v>
      </c>
      <c r="E306" s="201" t="s">
        <v>359</v>
      </c>
      <c r="F306" s="391">
        <v>3020516</v>
      </c>
      <c r="G306" s="225">
        <v>225</v>
      </c>
      <c r="H306" s="32" t="s">
        <v>7</v>
      </c>
      <c r="I306" s="37">
        <v>15</v>
      </c>
      <c r="J306" s="37">
        <v>13200</v>
      </c>
      <c r="K306" s="37" t="s">
        <v>68</v>
      </c>
      <c r="L306" s="37" t="s">
        <v>1581</v>
      </c>
      <c r="M306" s="37" t="s">
        <v>42</v>
      </c>
      <c r="N306" s="234">
        <v>26</v>
      </c>
      <c r="O306" s="235">
        <v>42552</v>
      </c>
      <c r="P306" s="236">
        <f t="shared" si="9"/>
        <v>42552</v>
      </c>
      <c r="Q306" s="99">
        <v>42523</v>
      </c>
      <c r="R306" s="94">
        <v>42524</v>
      </c>
      <c r="S306" s="7">
        <v>42538</v>
      </c>
      <c r="T306" s="416" t="s">
        <v>153</v>
      </c>
      <c r="U306" s="7" t="s">
        <v>3358</v>
      </c>
      <c r="V306" s="9" t="s">
        <v>153</v>
      </c>
      <c r="W306" s="9" t="s">
        <v>153</v>
      </c>
      <c r="X306" s="9" t="s">
        <v>153</v>
      </c>
      <c r="Y306" s="9" t="s">
        <v>153</v>
      </c>
      <c r="Z306" s="7">
        <v>42549</v>
      </c>
      <c r="AA306" s="416">
        <v>42549</v>
      </c>
      <c r="AB306" s="7" t="s">
        <v>153</v>
      </c>
      <c r="AC306" s="7" t="s">
        <v>42</v>
      </c>
      <c r="AD306" s="7" t="s">
        <v>42</v>
      </c>
      <c r="AE306" s="7">
        <v>42550</v>
      </c>
      <c r="AF306" s="7">
        <f>IFERROR(INDEX('[2]2016'!$AP$2:$AP$7720,MATCH(F306,'[2]2016'!$A$2:$A$7720,0)),"")</f>
        <v>42576</v>
      </c>
      <c r="AG306" s="23" t="s">
        <v>4519</v>
      </c>
      <c r="AH306" s="23" t="s">
        <v>4520</v>
      </c>
      <c r="AI306" s="23" t="s">
        <v>4521</v>
      </c>
      <c r="AJ306" s="23" t="s">
        <v>7</v>
      </c>
      <c r="AK306" s="23" t="s">
        <v>4522</v>
      </c>
      <c r="AL306" s="23" t="s">
        <v>42</v>
      </c>
      <c r="AM306" s="10" t="s">
        <v>42</v>
      </c>
      <c r="AN306" s="246" t="s">
        <v>42</v>
      </c>
      <c r="AO306" t="str">
        <f>IFERROR(INDEX([1]DATOS!$L$452:$L$45500,MATCH(F306,[1]DATOS!$F$452:$F$9810,0)),"")</f>
        <v/>
      </c>
    </row>
    <row r="307" spans="1:41" ht="15" customHeight="1" x14ac:dyDescent="0.25">
      <c r="A307" s="17" t="s">
        <v>3027</v>
      </c>
      <c r="B307" s="470">
        <v>37</v>
      </c>
      <c r="C307" s="323" t="s">
        <v>6807</v>
      </c>
      <c r="D307" s="37" t="s">
        <v>942</v>
      </c>
      <c r="E307" s="201" t="s">
        <v>359</v>
      </c>
      <c r="F307" s="391">
        <v>3030516</v>
      </c>
      <c r="G307" s="225">
        <v>75</v>
      </c>
      <c r="H307" s="32" t="s">
        <v>7</v>
      </c>
      <c r="I307" s="37">
        <v>15</v>
      </c>
      <c r="J307" s="37">
        <v>11400</v>
      </c>
      <c r="K307" s="37" t="s">
        <v>25</v>
      </c>
      <c r="L307" s="37" t="s">
        <v>1581</v>
      </c>
      <c r="M307" s="37" t="s">
        <v>42</v>
      </c>
      <c r="N307" s="234">
        <v>26</v>
      </c>
      <c r="O307" s="235">
        <v>42547</v>
      </c>
      <c r="P307" s="236">
        <f t="shared" si="9"/>
        <v>42547</v>
      </c>
      <c r="Q307" s="99">
        <v>42521</v>
      </c>
      <c r="R307" s="94">
        <v>42521</v>
      </c>
      <c r="S307" s="7">
        <v>42535</v>
      </c>
      <c r="T307" s="415" t="s">
        <v>153</v>
      </c>
      <c r="U307" s="7" t="s">
        <v>3358</v>
      </c>
      <c r="V307" s="9" t="s">
        <v>153</v>
      </c>
      <c r="W307" s="9" t="s">
        <v>153</v>
      </c>
      <c r="X307" s="9" t="s">
        <v>153</v>
      </c>
      <c r="Y307" s="9" t="s">
        <v>153</v>
      </c>
      <c r="Z307" s="7">
        <v>42542</v>
      </c>
      <c r="AA307" s="415">
        <v>42542</v>
      </c>
      <c r="AB307" s="7" t="s">
        <v>153</v>
      </c>
      <c r="AC307" s="7" t="s">
        <v>42</v>
      </c>
      <c r="AD307" s="7" t="s">
        <v>42</v>
      </c>
      <c r="AE307" s="7">
        <v>42544</v>
      </c>
      <c r="AF307" s="7" t="str">
        <f>IFERROR(INDEX('[2]2016'!$AP$2:$AP$7720,MATCH(F307,'[2]2016'!$A$2:$A$7720,0)),"")</f>
        <v/>
      </c>
      <c r="AG307" s="23" t="s">
        <v>4529</v>
      </c>
      <c r="AH307" s="23" t="s">
        <v>4520</v>
      </c>
      <c r="AI307" s="23" t="s">
        <v>4521</v>
      </c>
      <c r="AJ307" s="23" t="s">
        <v>7</v>
      </c>
      <c r="AK307" s="23" t="s">
        <v>4522</v>
      </c>
      <c r="AL307" s="23" t="s">
        <v>42</v>
      </c>
      <c r="AM307" s="10" t="s">
        <v>42</v>
      </c>
      <c r="AN307" s="246" t="s">
        <v>42</v>
      </c>
      <c r="AO307" t="str">
        <f>IFERROR(INDEX([1]DATOS!$L$452:$L$45500,MATCH(F307,[1]DATOS!$F$452:$F$9810,0)),"")</f>
        <v/>
      </c>
    </row>
    <row r="308" spans="1:41" ht="15" customHeight="1" x14ac:dyDescent="0.25">
      <c r="A308" s="17" t="s">
        <v>3249</v>
      </c>
      <c r="B308" s="470">
        <v>39</v>
      </c>
      <c r="C308" s="323" t="s">
        <v>6808</v>
      </c>
      <c r="D308" s="37" t="s">
        <v>1605</v>
      </c>
      <c r="E308" s="201" t="s">
        <v>359</v>
      </c>
      <c r="F308" s="391">
        <v>3040516</v>
      </c>
      <c r="G308" s="225">
        <v>630</v>
      </c>
      <c r="H308" s="32" t="s">
        <v>7</v>
      </c>
      <c r="I308" s="37">
        <v>15</v>
      </c>
      <c r="J308" s="37">
        <v>11400</v>
      </c>
      <c r="K308" s="37" t="s">
        <v>25</v>
      </c>
      <c r="L308" s="37" t="s">
        <v>1581</v>
      </c>
      <c r="M308" s="37" t="s">
        <v>42</v>
      </c>
      <c r="N308" s="234">
        <v>24</v>
      </c>
      <c r="O308" s="235">
        <v>42537</v>
      </c>
      <c r="P308" s="236">
        <f t="shared" si="9"/>
        <v>42537</v>
      </c>
      <c r="Q308" s="99">
        <v>42521</v>
      </c>
      <c r="R308" s="94">
        <v>42522</v>
      </c>
      <c r="S308" s="7">
        <v>42536</v>
      </c>
      <c r="T308" s="409" t="s">
        <v>153</v>
      </c>
      <c r="U308" s="7" t="s">
        <v>3358</v>
      </c>
      <c r="V308" s="9" t="s">
        <v>153</v>
      </c>
      <c r="W308" s="9" t="s">
        <v>153</v>
      </c>
      <c r="X308" s="9" t="s">
        <v>153</v>
      </c>
      <c r="Y308" s="9" t="s">
        <v>153</v>
      </c>
      <c r="Z308" s="7">
        <v>42537</v>
      </c>
      <c r="AA308" s="415">
        <v>42538</v>
      </c>
      <c r="AB308" s="7" t="s">
        <v>153</v>
      </c>
      <c r="AC308" s="7" t="s">
        <v>42</v>
      </c>
      <c r="AD308" s="7" t="s">
        <v>42</v>
      </c>
      <c r="AE308" s="7">
        <v>42542</v>
      </c>
      <c r="AF308" s="7">
        <f>IFERROR(INDEX('[2]2016'!$AP$2:$AP$7720,MATCH(F308,'[2]2016'!$A$2:$A$7720,0)),"")</f>
        <v>42641</v>
      </c>
      <c r="AG308" s="23" t="s">
        <v>4529</v>
      </c>
      <c r="AH308" s="23" t="s">
        <v>4520</v>
      </c>
      <c r="AI308" s="7" t="s">
        <v>4543</v>
      </c>
      <c r="AJ308" s="23" t="s">
        <v>7</v>
      </c>
      <c r="AK308" s="23" t="s">
        <v>4522</v>
      </c>
      <c r="AL308" s="23" t="s">
        <v>42</v>
      </c>
      <c r="AM308" s="10" t="s">
        <v>42</v>
      </c>
      <c r="AN308" s="246" t="s">
        <v>42</v>
      </c>
      <c r="AO308" t="str">
        <f>IFERROR(INDEX([1]DATOS!$L$452:$L$45500,MATCH(F308,[1]DATOS!$F$452:$F$9810,0)),"")</f>
        <v/>
      </c>
    </row>
    <row r="309" spans="1:41" ht="15" customHeight="1" x14ac:dyDescent="0.25">
      <c r="A309" s="17" t="s">
        <v>4402</v>
      </c>
      <c r="B309" s="470">
        <v>23</v>
      </c>
      <c r="C309" s="323" t="s">
        <v>7086</v>
      </c>
      <c r="D309" s="37" t="s">
        <v>6980</v>
      </c>
      <c r="E309" s="201" t="s">
        <v>359</v>
      </c>
      <c r="F309" s="391">
        <v>3050516</v>
      </c>
      <c r="G309" s="225">
        <v>225</v>
      </c>
      <c r="H309" s="32" t="s">
        <v>2</v>
      </c>
      <c r="I309" s="37">
        <v>15</v>
      </c>
      <c r="J309" s="37">
        <v>13200</v>
      </c>
      <c r="K309" s="37" t="s">
        <v>3</v>
      </c>
      <c r="L309" s="37" t="s">
        <v>1581</v>
      </c>
      <c r="M309" s="37" t="s">
        <v>285</v>
      </c>
      <c r="N309" s="234">
        <v>24</v>
      </c>
      <c r="O309" s="235">
        <v>42536</v>
      </c>
      <c r="P309" s="236">
        <f t="shared" si="9"/>
        <v>42536</v>
      </c>
      <c r="Q309" s="99">
        <v>42522</v>
      </c>
      <c r="R309" s="94">
        <v>42522</v>
      </c>
      <c r="S309" s="7">
        <v>42530</v>
      </c>
      <c r="T309" s="7" t="s">
        <v>153</v>
      </c>
      <c r="U309" s="7" t="s">
        <v>3605</v>
      </c>
      <c r="V309" s="9" t="s">
        <v>153</v>
      </c>
      <c r="W309" s="9" t="s">
        <v>153</v>
      </c>
      <c r="X309" s="9" t="s">
        <v>153</v>
      </c>
      <c r="Y309" s="9" t="s">
        <v>153</v>
      </c>
      <c r="Z309" s="7">
        <v>42530</v>
      </c>
      <c r="AA309" s="409">
        <v>42531</v>
      </c>
      <c r="AB309" s="7" t="s">
        <v>153</v>
      </c>
      <c r="AC309" s="7">
        <v>42535</v>
      </c>
      <c r="AD309" s="415">
        <v>42535</v>
      </c>
      <c r="AE309" s="7">
        <v>42536</v>
      </c>
      <c r="AF309" s="7">
        <f>IFERROR(INDEX('[2]2016'!$AP$2:$AP$7720,MATCH(F309,'[2]2016'!$A$2:$A$7720,0)),"")</f>
        <v>42558</v>
      </c>
      <c r="AG309" s="23" t="s">
        <v>5102</v>
      </c>
      <c r="AH309" s="23" t="s">
        <v>4520</v>
      </c>
      <c r="AI309" s="23" t="s">
        <v>4521</v>
      </c>
      <c r="AJ309" s="23" t="s">
        <v>2</v>
      </c>
      <c r="AK309" s="23" t="s">
        <v>4522</v>
      </c>
      <c r="AL309" s="23" t="s">
        <v>42</v>
      </c>
      <c r="AM309" s="10" t="s">
        <v>42</v>
      </c>
      <c r="AN309" s="246" t="s">
        <v>2980</v>
      </c>
      <c r="AO309" t="str">
        <f>IFERROR(INDEX([1]DATOS!$L$452:$L$45500,MATCH(F309,[1]DATOS!$F$452:$F$9810,0)),"")</f>
        <v/>
      </c>
    </row>
    <row r="310" spans="1:41" ht="15" customHeight="1" x14ac:dyDescent="0.25">
      <c r="A310" s="17" t="s">
        <v>6833</v>
      </c>
      <c r="B310" s="470" t="s">
        <v>7302</v>
      </c>
      <c r="C310" s="323" t="s">
        <v>6813</v>
      </c>
      <c r="D310" s="37" t="s">
        <v>5780</v>
      </c>
      <c r="E310" s="201" t="s">
        <v>359</v>
      </c>
      <c r="F310" s="391">
        <v>3060516</v>
      </c>
      <c r="G310" s="225">
        <v>400</v>
      </c>
      <c r="H310" s="32" t="s">
        <v>7</v>
      </c>
      <c r="I310" s="37">
        <v>15</v>
      </c>
      <c r="J310" s="37">
        <v>13200</v>
      </c>
      <c r="K310" s="37" t="s">
        <v>25</v>
      </c>
      <c r="L310" s="37" t="s">
        <v>1581</v>
      </c>
      <c r="M310" s="37" t="s">
        <v>42</v>
      </c>
      <c r="N310" s="234">
        <v>26</v>
      </c>
      <c r="O310" s="235">
        <v>42551</v>
      </c>
      <c r="P310" s="236">
        <f t="shared" si="9"/>
        <v>42551</v>
      </c>
      <c r="Q310" s="99">
        <v>42523</v>
      </c>
      <c r="R310" s="94">
        <v>42524</v>
      </c>
      <c r="S310" s="7">
        <v>42538</v>
      </c>
      <c r="T310" s="416" t="s">
        <v>153</v>
      </c>
      <c r="U310" s="7" t="s">
        <v>3358</v>
      </c>
      <c r="V310" s="9" t="s">
        <v>153</v>
      </c>
      <c r="W310" s="9" t="s">
        <v>153</v>
      </c>
      <c r="X310" s="9" t="s">
        <v>153</v>
      </c>
      <c r="Y310" s="9" t="s">
        <v>153</v>
      </c>
      <c r="Z310" s="7">
        <v>42549</v>
      </c>
      <c r="AA310" s="415">
        <v>42549</v>
      </c>
      <c r="AB310" s="7" t="s">
        <v>153</v>
      </c>
      <c r="AC310" s="7" t="s">
        <v>42</v>
      </c>
      <c r="AD310" s="7" t="s">
        <v>42</v>
      </c>
      <c r="AE310" s="7">
        <v>42550</v>
      </c>
      <c r="AF310" s="7">
        <f>IFERROR(INDEX('[2]2016'!$AP$2:$AP$7720,MATCH(F310,'[2]2016'!$A$2:$A$7720,0)),"")</f>
        <v>42576</v>
      </c>
      <c r="AG310" s="23" t="s">
        <v>4519</v>
      </c>
      <c r="AH310" s="23" t="s">
        <v>4520</v>
      </c>
      <c r="AI310" s="23" t="s">
        <v>4521</v>
      </c>
      <c r="AJ310" s="23" t="s">
        <v>7</v>
      </c>
      <c r="AK310" s="23" t="s">
        <v>4522</v>
      </c>
      <c r="AL310" s="23" t="s">
        <v>42</v>
      </c>
      <c r="AM310" s="10" t="s">
        <v>42</v>
      </c>
      <c r="AN310" s="246" t="s">
        <v>42</v>
      </c>
      <c r="AO310" t="str">
        <f>IFERROR(INDEX([1]DATOS!$L$452:$L$45500,MATCH(F310,[1]DATOS!$F$452:$F$9810,0)),"")</f>
        <v/>
      </c>
    </row>
    <row r="311" spans="1:41" ht="15" customHeight="1" x14ac:dyDescent="0.25">
      <c r="A311" s="17" t="s">
        <v>6024</v>
      </c>
      <c r="B311" s="470">
        <v>42</v>
      </c>
      <c r="C311" s="323" t="s">
        <v>6816</v>
      </c>
      <c r="D311" s="37" t="s">
        <v>6815</v>
      </c>
      <c r="E311" s="201" t="s">
        <v>359</v>
      </c>
      <c r="F311" s="391">
        <v>3070616</v>
      </c>
      <c r="G311" s="225">
        <v>75</v>
      </c>
      <c r="H311" s="32" t="s">
        <v>20</v>
      </c>
      <c r="I311" s="37">
        <v>36</v>
      </c>
      <c r="J311" s="37">
        <v>34500</v>
      </c>
      <c r="K311" s="37" t="s">
        <v>3</v>
      </c>
      <c r="L311" s="37" t="s">
        <v>3309</v>
      </c>
      <c r="M311" s="37" t="s">
        <v>42</v>
      </c>
      <c r="N311" s="234">
        <v>27</v>
      </c>
      <c r="O311" s="235">
        <v>42557</v>
      </c>
      <c r="P311" s="236">
        <f t="shared" si="9"/>
        <v>42557</v>
      </c>
      <c r="Q311" s="99">
        <v>42523</v>
      </c>
      <c r="R311" s="94">
        <v>42524</v>
      </c>
      <c r="S311" s="7">
        <v>42538</v>
      </c>
      <c r="T311" s="7" t="s">
        <v>153</v>
      </c>
      <c r="U311" s="7" t="s">
        <v>3605</v>
      </c>
      <c r="V311" s="9" t="s">
        <v>153</v>
      </c>
      <c r="W311" s="9" t="s">
        <v>153</v>
      </c>
      <c r="X311" s="9" t="s">
        <v>153</v>
      </c>
      <c r="Y311" s="9" t="s">
        <v>153</v>
      </c>
      <c r="Z311" s="7">
        <v>42538</v>
      </c>
      <c r="AA311" s="415">
        <v>42543</v>
      </c>
      <c r="AB311" s="7" t="s">
        <v>153</v>
      </c>
      <c r="AC311" s="7">
        <v>42550</v>
      </c>
      <c r="AD311" s="417">
        <v>42550</v>
      </c>
      <c r="AE311" s="7">
        <v>42551</v>
      </c>
      <c r="AF311" s="7">
        <f>IFERROR(INDEX('[2]2016'!$AP$2:$AP$7720,MATCH(F311,'[2]2016'!$A$2:$A$7720,0)),"")</f>
        <v>42580</v>
      </c>
      <c r="AG311" s="23" t="s">
        <v>4519</v>
      </c>
      <c r="AH311" s="23" t="s">
        <v>4520</v>
      </c>
      <c r="AI311" s="7" t="s">
        <v>4543</v>
      </c>
      <c r="AJ311" s="23" t="s">
        <v>20</v>
      </c>
      <c r="AK311" s="23" t="s">
        <v>4522</v>
      </c>
      <c r="AL311" s="23" t="s">
        <v>42</v>
      </c>
      <c r="AM311" s="10" t="s">
        <v>42</v>
      </c>
      <c r="AN311" s="246" t="s">
        <v>1555</v>
      </c>
      <c r="AO311" t="str">
        <f>IFERROR(INDEX([1]DATOS!$L$452:$L$45500,MATCH(F311,[1]DATOS!$F$452:$F$9810,0)),"")</f>
        <v/>
      </c>
    </row>
    <row r="312" spans="1:41" ht="15" customHeight="1" x14ac:dyDescent="0.25">
      <c r="A312" s="17" t="s">
        <v>3027</v>
      </c>
      <c r="B312" s="470">
        <v>43</v>
      </c>
      <c r="C312" s="323" t="s">
        <v>6817</v>
      </c>
      <c r="D312" s="37" t="s">
        <v>4655</v>
      </c>
      <c r="E312" s="201" t="s">
        <v>359</v>
      </c>
      <c r="F312" s="391">
        <v>3080616</v>
      </c>
      <c r="G312" s="225">
        <v>75</v>
      </c>
      <c r="H312" s="32" t="s">
        <v>7</v>
      </c>
      <c r="I312" s="37">
        <v>15</v>
      </c>
      <c r="J312" s="37">
        <v>11400</v>
      </c>
      <c r="K312" s="37" t="s">
        <v>25</v>
      </c>
      <c r="L312" s="37" t="s">
        <v>1581</v>
      </c>
      <c r="M312" s="37" t="s">
        <v>42</v>
      </c>
      <c r="N312" s="234">
        <v>26</v>
      </c>
      <c r="O312" s="235">
        <v>42552</v>
      </c>
      <c r="P312" s="236">
        <f t="shared" si="9"/>
        <v>42552</v>
      </c>
      <c r="Q312" s="99">
        <v>42523</v>
      </c>
      <c r="R312" s="94">
        <v>42524</v>
      </c>
      <c r="S312" s="7">
        <v>42543</v>
      </c>
      <c r="T312" s="416" t="s">
        <v>153</v>
      </c>
      <c r="U312" s="7" t="s">
        <v>3358</v>
      </c>
      <c r="V312" s="9" t="s">
        <v>153</v>
      </c>
      <c r="W312" s="9" t="s">
        <v>153</v>
      </c>
      <c r="X312" s="9" t="s">
        <v>153</v>
      </c>
      <c r="Y312" s="9" t="s">
        <v>153</v>
      </c>
      <c r="Z312" s="7">
        <v>42545</v>
      </c>
      <c r="AA312" s="416">
        <v>42548</v>
      </c>
      <c r="AB312" s="7" t="s">
        <v>153</v>
      </c>
      <c r="AC312" s="7" t="s">
        <v>42</v>
      </c>
      <c r="AD312" s="7" t="s">
        <v>42</v>
      </c>
      <c r="AE312" s="7">
        <v>42549</v>
      </c>
      <c r="AF312" s="7">
        <f>IFERROR(INDEX('[2]2016'!$AP$2:$AP$7720,MATCH(F312,'[2]2016'!$A$2:$A$7720,0)),"")</f>
        <v>42564</v>
      </c>
      <c r="AG312" s="23" t="s">
        <v>4529</v>
      </c>
      <c r="AH312" s="23" t="s">
        <v>4520</v>
      </c>
      <c r="AI312" s="23" t="s">
        <v>4521</v>
      </c>
      <c r="AJ312" s="23" t="s">
        <v>7</v>
      </c>
      <c r="AK312" s="23" t="s">
        <v>4522</v>
      </c>
      <c r="AL312" s="23" t="s">
        <v>42</v>
      </c>
      <c r="AM312" s="10" t="s">
        <v>42</v>
      </c>
      <c r="AN312" s="246" t="s">
        <v>42</v>
      </c>
      <c r="AO312" t="str">
        <f>IFERROR(INDEX([1]DATOS!$L$452:$L$45500,MATCH(F312,[1]DATOS!$F$452:$F$9810,0)),"")</f>
        <v/>
      </c>
    </row>
    <row r="313" spans="1:41" ht="15" customHeight="1" x14ac:dyDescent="0.25">
      <c r="A313" s="17" t="s">
        <v>6837</v>
      </c>
      <c r="B313" s="470">
        <v>44</v>
      </c>
      <c r="C313" s="323" t="s">
        <v>6817</v>
      </c>
      <c r="D313" s="37" t="s">
        <v>4655</v>
      </c>
      <c r="E313" s="201" t="s">
        <v>359</v>
      </c>
      <c r="F313" s="391">
        <v>3090616</v>
      </c>
      <c r="G313" s="225">
        <v>112.5</v>
      </c>
      <c r="H313" s="32" t="s">
        <v>7</v>
      </c>
      <c r="I313" s="37">
        <v>15</v>
      </c>
      <c r="J313" s="37">
        <v>11400</v>
      </c>
      <c r="K313" s="37" t="s">
        <v>25</v>
      </c>
      <c r="L313" s="37" t="s">
        <v>1581</v>
      </c>
      <c r="M313" s="37" t="s">
        <v>42</v>
      </c>
      <c r="N313" s="234">
        <v>26</v>
      </c>
      <c r="O313" s="235">
        <v>42552</v>
      </c>
      <c r="P313" s="236">
        <f t="shared" si="9"/>
        <v>42552</v>
      </c>
      <c r="Q313" s="99">
        <v>42523</v>
      </c>
      <c r="R313" s="94">
        <v>42524</v>
      </c>
      <c r="S313" s="7">
        <v>42543</v>
      </c>
      <c r="T313" s="416" t="s">
        <v>153</v>
      </c>
      <c r="U313" s="7" t="s">
        <v>3358</v>
      </c>
      <c r="V313" s="9" t="s">
        <v>153</v>
      </c>
      <c r="W313" s="9" t="s">
        <v>153</v>
      </c>
      <c r="X313" s="9" t="s">
        <v>153</v>
      </c>
      <c r="Y313" s="9" t="s">
        <v>153</v>
      </c>
      <c r="Z313" s="7">
        <v>42544</v>
      </c>
      <c r="AA313" s="416">
        <v>42544</v>
      </c>
      <c r="AB313" s="7" t="s">
        <v>153</v>
      </c>
      <c r="AC313" s="7" t="s">
        <v>42</v>
      </c>
      <c r="AD313" s="7" t="s">
        <v>42</v>
      </c>
      <c r="AE313" s="7">
        <v>42549</v>
      </c>
      <c r="AF313" s="7">
        <f>IFERROR(INDEX('[2]2016'!$AP$2:$AP$7720,MATCH(F313,'[2]2016'!$A$2:$A$7720,0)),"")</f>
        <v>42717</v>
      </c>
      <c r="AG313" s="23" t="s">
        <v>4529</v>
      </c>
      <c r="AH313" s="23" t="s">
        <v>4520</v>
      </c>
      <c r="AI313" s="23" t="s">
        <v>4521</v>
      </c>
      <c r="AJ313" s="23" t="s">
        <v>7</v>
      </c>
      <c r="AK313" s="23" t="s">
        <v>4522</v>
      </c>
      <c r="AL313" s="23" t="s">
        <v>42</v>
      </c>
      <c r="AM313" s="10" t="s">
        <v>42</v>
      </c>
      <c r="AN313" s="246" t="s">
        <v>42</v>
      </c>
      <c r="AO313" t="str">
        <f>IFERROR(INDEX([1]DATOS!$L$452:$L$45500,MATCH(F313,[1]DATOS!$F$452:$F$9810,0)),"")</f>
        <v/>
      </c>
    </row>
    <row r="314" spans="1:41" ht="15" customHeight="1" x14ac:dyDescent="0.25">
      <c r="A314" s="17" t="s">
        <v>2694</v>
      </c>
      <c r="B314" s="15" t="str">
        <f>IFERROR(INDEX([1]DATOS!$N$452:$N$45500,MATCH(F314,[1]DATOS!$F$452:$F$9810,0)),"")</f>
        <v/>
      </c>
      <c r="C314" s="323" t="s">
        <v>6817</v>
      </c>
      <c r="D314" s="37" t="s">
        <v>4655</v>
      </c>
      <c r="E314" s="201" t="s">
        <v>360</v>
      </c>
      <c r="F314" s="391">
        <v>3100616</v>
      </c>
      <c r="G314" s="225">
        <v>150</v>
      </c>
      <c r="H314" s="32" t="s">
        <v>20</v>
      </c>
      <c r="I314" s="37">
        <v>15</v>
      </c>
      <c r="J314" s="37">
        <v>11400</v>
      </c>
      <c r="K314" s="37" t="s">
        <v>25</v>
      </c>
      <c r="L314" s="37" t="s">
        <v>7045</v>
      </c>
      <c r="M314" s="37" t="s">
        <v>42</v>
      </c>
      <c r="N314" s="234">
        <v>30</v>
      </c>
      <c r="O314" s="235">
        <v>42580</v>
      </c>
      <c r="P314" s="236">
        <v>42580</v>
      </c>
      <c r="Q314" s="99" t="s">
        <v>153</v>
      </c>
      <c r="R314" s="94" t="s">
        <v>153</v>
      </c>
      <c r="S314" s="7" t="s">
        <v>153</v>
      </c>
      <c r="T314" s="7" t="s">
        <v>153</v>
      </c>
      <c r="U314" s="7" t="s">
        <v>3605</v>
      </c>
      <c r="V314" s="9" t="s">
        <v>153</v>
      </c>
      <c r="W314" s="9" t="s">
        <v>153</v>
      </c>
      <c r="X314" s="9" t="s">
        <v>153</v>
      </c>
      <c r="Y314" s="9" t="s">
        <v>153</v>
      </c>
      <c r="Z314" s="7" t="s">
        <v>153</v>
      </c>
      <c r="AA314" s="7" t="s">
        <v>153</v>
      </c>
      <c r="AB314" s="7" t="s">
        <v>153</v>
      </c>
      <c r="AC314" s="7" t="s">
        <v>153</v>
      </c>
      <c r="AD314" s="7" t="s">
        <v>153</v>
      </c>
      <c r="AE314" s="7">
        <v>42558</v>
      </c>
      <c r="AF314" s="7">
        <f>IFERROR(INDEX('[2]2016'!$AP$2:$AP$7720,MATCH(F314,'[2]2016'!$A$2:$A$7720,0)),"")</f>
        <v>42558</v>
      </c>
      <c r="AG314" s="23" t="s">
        <v>4529</v>
      </c>
      <c r="AH314" s="23" t="s">
        <v>4520</v>
      </c>
      <c r="AI314" s="23" t="s">
        <v>4521</v>
      </c>
      <c r="AJ314" s="23" t="s">
        <v>20</v>
      </c>
      <c r="AK314" s="23" t="s">
        <v>4522</v>
      </c>
      <c r="AL314" s="23" t="s">
        <v>42</v>
      </c>
      <c r="AM314" s="10" t="s">
        <v>42</v>
      </c>
      <c r="AN314" s="246" t="s">
        <v>1546</v>
      </c>
      <c r="AO314" t="str">
        <f>IFERROR(INDEX([1]DATOS!$L$452:$L$45500,MATCH(F314,[1]DATOS!$F$452:$F$9810,0)),"")</f>
        <v/>
      </c>
    </row>
    <row r="315" spans="1:41" ht="15" customHeight="1" x14ac:dyDescent="0.25">
      <c r="A315" s="17" t="s">
        <v>1112</v>
      </c>
      <c r="B315" s="470">
        <v>45</v>
      </c>
      <c r="C315" s="323" t="s">
        <v>6819</v>
      </c>
      <c r="D315" s="37" t="s">
        <v>6818</v>
      </c>
      <c r="E315" s="201" t="s">
        <v>359</v>
      </c>
      <c r="F315" s="391">
        <v>3110616</v>
      </c>
      <c r="G315" s="225" t="s">
        <v>745</v>
      </c>
      <c r="H315" s="32" t="s">
        <v>76</v>
      </c>
      <c r="I315" s="37" t="s">
        <v>42</v>
      </c>
      <c r="J315" s="37" t="s">
        <v>77</v>
      </c>
      <c r="K315" s="37" t="s">
        <v>4686</v>
      </c>
      <c r="L315" s="37" t="s">
        <v>42</v>
      </c>
      <c r="M315" s="37" t="s">
        <v>42</v>
      </c>
      <c r="N315" s="234">
        <v>28</v>
      </c>
      <c r="O315" s="235">
        <v>42562</v>
      </c>
      <c r="P315" s="236">
        <v>42563</v>
      </c>
      <c r="Q315" s="99">
        <v>42530</v>
      </c>
      <c r="R315" s="94">
        <v>42528</v>
      </c>
      <c r="S315" s="7" t="s">
        <v>42</v>
      </c>
      <c r="T315" s="7" t="s">
        <v>42</v>
      </c>
      <c r="U315" s="7" t="s">
        <v>42</v>
      </c>
      <c r="V315" s="9" t="s">
        <v>153</v>
      </c>
      <c r="W315" s="9" t="s">
        <v>153</v>
      </c>
      <c r="X315" s="9" t="s">
        <v>153</v>
      </c>
      <c r="Y315" s="9" t="s">
        <v>153</v>
      </c>
      <c r="Z315" s="7" t="s">
        <v>42</v>
      </c>
      <c r="AA315" s="7" t="s">
        <v>42</v>
      </c>
      <c r="AB315" s="7" t="s">
        <v>42</v>
      </c>
      <c r="AC315" s="7">
        <v>42558</v>
      </c>
      <c r="AD315" s="419">
        <v>42558</v>
      </c>
      <c r="AE315" s="7">
        <v>42559</v>
      </c>
      <c r="AF315" s="7">
        <f>IFERROR(INDEX('[2]2016'!$AP$2:$AP$7720,MATCH(F315,'[2]2016'!$A$2:$A$7720,0)),"")</f>
        <v>42594</v>
      </c>
      <c r="AG315" s="23" t="s">
        <v>6820</v>
      </c>
      <c r="AH315" s="23" t="s">
        <v>42</v>
      </c>
      <c r="AI315" s="23" t="s">
        <v>42</v>
      </c>
      <c r="AJ315" s="23" t="s">
        <v>76</v>
      </c>
      <c r="AK315" s="23" t="s">
        <v>42</v>
      </c>
      <c r="AL315" s="23" t="s">
        <v>77</v>
      </c>
      <c r="AM315" s="10" t="s">
        <v>77</v>
      </c>
      <c r="AN315" s="246" t="s">
        <v>42</v>
      </c>
      <c r="AO315" t="str">
        <f>IFERROR(INDEX([1]DATOS!$L$452:$L$45500,MATCH(F315,[1]DATOS!$F$452:$F$9810,0)),"")</f>
        <v/>
      </c>
    </row>
    <row r="316" spans="1:41" ht="15" customHeight="1" x14ac:dyDescent="0.25">
      <c r="A316" s="17" t="s">
        <v>1112</v>
      </c>
      <c r="B316" s="470">
        <v>46</v>
      </c>
      <c r="C316" s="323" t="s">
        <v>6819</v>
      </c>
      <c r="D316" s="37" t="s">
        <v>6818</v>
      </c>
      <c r="E316" s="201" t="s">
        <v>359</v>
      </c>
      <c r="F316" s="391">
        <v>3120616</v>
      </c>
      <c r="G316" s="225" t="s">
        <v>745</v>
      </c>
      <c r="H316" s="32" t="s">
        <v>76</v>
      </c>
      <c r="I316" s="37" t="s">
        <v>42</v>
      </c>
      <c r="J316" s="37" t="s">
        <v>77</v>
      </c>
      <c r="K316" s="37" t="s">
        <v>4686</v>
      </c>
      <c r="L316" s="37" t="s">
        <v>42</v>
      </c>
      <c r="M316" s="37" t="s">
        <v>42</v>
      </c>
      <c r="N316" s="234">
        <v>28</v>
      </c>
      <c r="O316" s="235">
        <v>42562</v>
      </c>
      <c r="P316" s="236">
        <v>42563</v>
      </c>
      <c r="Q316" s="99">
        <v>42530</v>
      </c>
      <c r="R316" s="94">
        <v>42528</v>
      </c>
      <c r="S316" s="7" t="s">
        <v>42</v>
      </c>
      <c r="T316" s="7" t="s">
        <v>42</v>
      </c>
      <c r="U316" s="7" t="s">
        <v>42</v>
      </c>
      <c r="V316" s="7" t="s">
        <v>153</v>
      </c>
      <c r="W316" s="7" t="s">
        <v>153</v>
      </c>
      <c r="X316" s="9" t="s">
        <v>153</v>
      </c>
      <c r="Y316" s="9" t="s">
        <v>153</v>
      </c>
      <c r="Z316" s="7" t="s">
        <v>42</v>
      </c>
      <c r="AA316" s="7" t="s">
        <v>42</v>
      </c>
      <c r="AB316" s="7" t="s">
        <v>42</v>
      </c>
      <c r="AC316" s="7">
        <v>42559</v>
      </c>
      <c r="AD316" s="419">
        <v>42559</v>
      </c>
      <c r="AE316" s="7">
        <v>42566</v>
      </c>
      <c r="AF316" s="7">
        <f>IFERROR(INDEX('[2]2016'!$AP$2:$AP$7720,MATCH(F316,'[2]2016'!$A$2:$A$7720,0)),"")</f>
        <v>42594</v>
      </c>
      <c r="AG316" s="23" t="s">
        <v>6820</v>
      </c>
      <c r="AH316" s="23" t="s">
        <v>42</v>
      </c>
      <c r="AI316" s="23" t="s">
        <v>42</v>
      </c>
      <c r="AJ316" s="23" t="s">
        <v>76</v>
      </c>
      <c r="AK316" s="23" t="s">
        <v>42</v>
      </c>
      <c r="AL316" s="23" t="s">
        <v>77</v>
      </c>
      <c r="AM316" s="10" t="s">
        <v>77</v>
      </c>
      <c r="AN316" s="246" t="s">
        <v>42</v>
      </c>
      <c r="AO316" t="str">
        <f>IFERROR(INDEX([1]DATOS!$L$452:$L$45500,MATCH(F316,[1]DATOS!$F$452:$F$9810,0)),"")</f>
        <v/>
      </c>
    </row>
    <row r="317" spans="1:41" ht="15" customHeight="1" x14ac:dyDescent="0.25">
      <c r="A317" s="17" t="s">
        <v>766</v>
      </c>
      <c r="B317" s="470">
        <v>47</v>
      </c>
      <c r="C317" s="323" t="s">
        <v>6819</v>
      </c>
      <c r="D317" s="37" t="s">
        <v>6818</v>
      </c>
      <c r="E317" s="201" t="s">
        <v>359</v>
      </c>
      <c r="F317" s="391">
        <v>3130616</v>
      </c>
      <c r="G317" s="225" t="s">
        <v>112</v>
      </c>
      <c r="H317" s="32" t="s">
        <v>76</v>
      </c>
      <c r="I317" s="37" t="s">
        <v>42</v>
      </c>
      <c r="J317" s="37" t="s">
        <v>77</v>
      </c>
      <c r="K317" s="37">
        <v>200</v>
      </c>
      <c r="L317" s="37" t="s">
        <v>42</v>
      </c>
      <c r="M317" s="37" t="s">
        <v>42</v>
      </c>
      <c r="N317" s="234">
        <v>28</v>
      </c>
      <c r="O317" s="235">
        <v>42562</v>
      </c>
      <c r="P317" s="236">
        <f>O317</f>
        <v>42562</v>
      </c>
      <c r="Q317" s="99">
        <v>42530</v>
      </c>
      <c r="R317" s="94">
        <v>42528</v>
      </c>
      <c r="S317" s="7" t="s">
        <v>42</v>
      </c>
      <c r="T317" s="7" t="s">
        <v>42</v>
      </c>
      <c r="U317" s="7" t="s">
        <v>42</v>
      </c>
      <c r="V317" s="9" t="s">
        <v>153</v>
      </c>
      <c r="W317" s="9" t="s">
        <v>153</v>
      </c>
      <c r="X317" s="9" t="s">
        <v>153</v>
      </c>
      <c r="Y317" s="9" t="s">
        <v>153</v>
      </c>
      <c r="Z317" s="7" t="s">
        <v>42</v>
      </c>
      <c r="AA317" s="7" t="s">
        <v>42</v>
      </c>
      <c r="AB317" s="7" t="s">
        <v>42</v>
      </c>
      <c r="AC317" s="7">
        <v>42550</v>
      </c>
      <c r="AD317" s="417">
        <v>42550</v>
      </c>
      <c r="AE317" s="7">
        <v>42551</v>
      </c>
      <c r="AF317" s="7">
        <f>IFERROR(INDEX('[2]2016'!$AP$2:$AP$7720,MATCH(F317,'[2]2016'!$A$2:$A$7720,0)),"")</f>
        <v>42594</v>
      </c>
      <c r="AG317" s="23" t="s">
        <v>6820</v>
      </c>
      <c r="AH317" s="23" t="s">
        <v>42</v>
      </c>
      <c r="AI317" s="23" t="s">
        <v>42</v>
      </c>
      <c r="AJ317" s="23" t="s">
        <v>76</v>
      </c>
      <c r="AK317" s="23" t="s">
        <v>42</v>
      </c>
      <c r="AL317" s="23" t="s">
        <v>77</v>
      </c>
      <c r="AM317" s="10">
        <v>200</v>
      </c>
      <c r="AN317" s="246" t="s">
        <v>42</v>
      </c>
      <c r="AO317" t="str">
        <f>IFERROR(INDEX([1]DATOS!$L$452:$L$45500,MATCH(F317,[1]DATOS!$F$452:$F$9810,0)),"")</f>
        <v/>
      </c>
    </row>
    <row r="318" spans="1:41" ht="15" customHeight="1" x14ac:dyDescent="0.25">
      <c r="A318" s="17" t="s">
        <v>3154</v>
      </c>
      <c r="B318" s="470">
        <v>48</v>
      </c>
      <c r="C318" s="323" t="s">
        <v>6821</v>
      </c>
      <c r="D318" s="37" t="s">
        <v>3290</v>
      </c>
      <c r="E318" s="201" t="s">
        <v>359</v>
      </c>
      <c r="F318" s="391">
        <v>3140616</v>
      </c>
      <c r="G318" s="225">
        <v>150</v>
      </c>
      <c r="H318" s="32" t="s">
        <v>50</v>
      </c>
      <c r="I318" s="37">
        <v>1.1000000000000001</v>
      </c>
      <c r="J318" s="37">
        <v>220</v>
      </c>
      <c r="K318" s="37" t="s">
        <v>56</v>
      </c>
      <c r="L318" s="37" t="s">
        <v>2546</v>
      </c>
      <c r="M318" s="37" t="s">
        <v>42</v>
      </c>
      <c r="N318" s="234">
        <v>26</v>
      </c>
      <c r="O318" s="235">
        <v>42552</v>
      </c>
      <c r="P318" s="236">
        <f>O318</f>
        <v>42552</v>
      </c>
      <c r="Q318" s="99">
        <v>42529</v>
      </c>
      <c r="R318" s="94">
        <v>42530</v>
      </c>
      <c r="S318" s="7">
        <v>42538</v>
      </c>
      <c r="T318" s="7" t="s">
        <v>153</v>
      </c>
      <c r="U318" s="7" t="s">
        <v>3605</v>
      </c>
      <c r="V318" s="9" t="s">
        <v>153</v>
      </c>
      <c r="W318" s="9" t="s">
        <v>153</v>
      </c>
      <c r="X318" s="9" t="s">
        <v>153</v>
      </c>
      <c r="Y318" s="9" t="s">
        <v>153</v>
      </c>
      <c r="Z318" s="7">
        <v>42541</v>
      </c>
      <c r="AA318" s="416">
        <v>42548</v>
      </c>
      <c r="AB318" s="7" t="s">
        <v>153</v>
      </c>
      <c r="AC318" s="7" t="s">
        <v>42</v>
      </c>
      <c r="AD318" s="7" t="s">
        <v>42</v>
      </c>
      <c r="AE318" s="7">
        <v>42550</v>
      </c>
      <c r="AF318" s="7">
        <f>IFERROR(INDEX('[2]2016'!$AP$2:$AP$7720,MATCH(F318,'[2]2016'!$A$2:$A$7720,0)),"")</f>
        <v>42558</v>
      </c>
      <c r="AG318" s="23" t="s">
        <v>4927</v>
      </c>
      <c r="AH318" s="23" t="s">
        <v>4520</v>
      </c>
      <c r="AI318" s="7" t="s">
        <v>4543</v>
      </c>
      <c r="AJ318" s="23" t="s">
        <v>50</v>
      </c>
      <c r="AK318" s="23" t="s">
        <v>4522</v>
      </c>
      <c r="AL318" s="23" t="s">
        <v>42</v>
      </c>
      <c r="AM318" s="10" t="s">
        <v>42</v>
      </c>
      <c r="AN318" s="246" t="s">
        <v>246</v>
      </c>
      <c r="AO318" t="str">
        <f>IFERROR(INDEX([1]DATOS!$L$452:$L$45500,MATCH(F318,[1]DATOS!$F$452:$F$9810,0)),"")</f>
        <v/>
      </c>
    </row>
    <row r="319" spans="1:41" ht="15" customHeight="1" x14ac:dyDescent="0.25">
      <c r="A319" s="17" t="s">
        <v>6890</v>
      </c>
      <c r="B319" s="17">
        <v>52</v>
      </c>
      <c r="C319" s="323" t="s">
        <v>6825</v>
      </c>
      <c r="D319" s="37" t="s">
        <v>110</v>
      </c>
      <c r="E319" s="201" t="s">
        <v>359</v>
      </c>
      <c r="F319" s="391">
        <v>3150616</v>
      </c>
      <c r="G319" s="225">
        <v>4</v>
      </c>
      <c r="H319" s="32" t="s">
        <v>50</v>
      </c>
      <c r="I319" s="37">
        <v>1.1000000000000001</v>
      </c>
      <c r="J319" s="37">
        <v>440</v>
      </c>
      <c r="K319" s="37" t="s">
        <v>25</v>
      </c>
      <c r="L319" s="37" t="s">
        <v>6824</v>
      </c>
      <c r="M319" s="37" t="s">
        <v>42</v>
      </c>
      <c r="N319" s="234">
        <v>39</v>
      </c>
      <c r="O319" s="235">
        <v>42643</v>
      </c>
      <c r="P319" s="236">
        <v>42643</v>
      </c>
      <c r="Q319" s="99">
        <v>42534</v>
      </c>
      <c r="R319" s="94">
        <v>42535</v>
      </c>
      <c r="S319" s="7">
        <v>42544</v>
      </c>
      <c r="T319" s="417" t="s">
        <v>153</v>
      </c>
      <c r="U319" s="7" t="s">
        <v>3358</v>
      </c>
      <c r="V319" s="7" t="s">
        <v>153</v>
      </c>
      <c r="W319" s="7" t="s">
        <v>153</v>
      </c>
      <c r="X319" s="9" t="s">
        <v>153</v>
      </c>
      <c r="Y319" s="9" t="s">
        <v>153</v>
      </c>
      <c r="Z319" s="7" t="s">
        <v>153</v>
      </c>
      <c r="AA319" s="417" t="s">
        <v>153</v>
      </c>
      <c r="AB319" s="7" t="s">
        <v>153</v>
      </c>
      <c r="AC319" s="7" t="s">
        <v>42</v>
      </c>
      <c r="AD319" s="7" t="s">
        <v>42</v>
      </c>
      <c r="AE319" s="7">
        <v>42569</v>
      </c>
      <c r="AF319" s="7">
        <f>IFERROR(INDEX('[2]2016'!$AP$2:$AP$7720,MATCH(F319,'[2]2016'!$A$2:$A$7720,0)),"")</f>
        <v>42663</v>
      </c>
      <c r="AG319" s="23" t="s">
        <v>4529</v>
      </c>
      <c r="AH319" s="23" t="s">
        <v>4520</v>
      </c>
      <c r="AI319" s="7" t="s">
        <v>4543</v>
      </c>
      <c r="AJ319" s="23" t="s">
        <v>50</v>
      </c>
      <c r="AK319" s="23" t="s">
        <v>6822</v>
      </c>
      <c r="AL319" s="23" t="s">
        <v>42</v>
      </c>
      <c r="AM319" s="10" t="s">
        <v>42</v>
      </c>
      <c r="AN319" s="246" t="s">
        <v>6823</v>
      </c>
      <c r="AO319" t="str">
        <f>IFERROR(INDEX([1]DATOS!$L$452:$L$45500,MATCH(F319,[1]DATOS!$F$452:$F$9810,0)),"")</f>
        <v/>
      </c>
    </row>
    <row r="320" spans="1:41" ht="15" customHeight="1" x14ac:dyDescent="0.25">
      <c r="A320" s="17" t="s">
        <v>6890</v>
      </c>
      <c r="B320" s="17">
        <v>52</v>
      </c>
      <c r="C320" s="323" t="s">
        <v>6825</v>
      </c>
      <c r="D320" s="37" t="s">
        <v>110</v>
      </c>
      <c r="E320" s="201" t="s">
        <v>359</v>
      </c>
      <c r="F320" s="391">
        <v>3160616</v>
      </c>
      <c r="G320" s="225">
        <v>4</v>
      </c>
      <c r="H320" s="32" t="s">
        <v>50</v>
      </c>
      <c r="I320" s="37">
        <v>1.1000000000000001</v>
      </c>
      <c r="J320" s="37">
        <v>440</v>
      </c>
      <c r="K320" s="37" t="s">
        <v>25</v>
      </c>
      <c r="L320" s="37" t="s">
        <v>6824</v>
      </c>
      <c r="M320" s="37" t="s">
        <v>42</v>
      </c>
      <c r="N320" s="234">
        <v>39</v>
      </c>
      <c r="O320" s="235">
        <v>42643</v>
      </c>
      <c r="P320" s="236">
        <v>42643</v>
      </c>
      <c r="Q320" s="99">
        <v>42534</v>
      </c>
      <c r="R320" s="94">
        <v>42535</v>
      </c>
      <c r="S320" s="7">
        <v>42548</v>
      </c>
      <c r="T320" s="417" t="s">
        <v>153</v>
      </c>
      <c r="U320" s="7" t="s">
        <v>3358</v>
      </c>
      <c r="V320" s="7" t="s">
        <v>153</v>
      </c>
      <c r="W320" s="7" t="s">
        <v>153</v>
      </c>
      <c r="X320" s="9" t="s">
        <v>153</v>
      </c>
      <c r="Y320" s="9" t="s">
        <v>153</v>
      </c>
      <c r="Z320" s="7" t="s">
        <v>153</v>
      </c>
      <c r="AA320" s="417" t="s">
        <v>153</v>
      </c>
      <c r="AB320" s="7" t="s">
        <v>153</v>
      </c>
      <c r="AC320" s="7" t="s">
        <v>42</v>
      </c>
      <c r="AD320" s="7" t="s">
        <v>42</v>
      </c>
      <c r="AE320" s="7">
        <v>42569</v>
      </c>
      <c r="AF320" s="7">
        <f>IFERROR(INDEX('[2]2016'!$AP$2:$AP$7720,MATCH(F320,'[2]2016'!$A$2:$A$7720,0)),"")</f>
        <v>42663</v>
      </c>
      <c r="AG320" s="23" t="s">
        <v>4529</v>
      </c>
      <c r="AH320" s="23" t="s">
        <v>4520</v>
      </c>
      <c r="AI320" s="7" t="s">
        <v>4543</v>
      </c>
      <c r="AJ320" s="23" t="s">
        <v>50</v>
      </c>
      <c r="AK320" s="23" t="s">
        <v>6822</v>
      </c>
      <c r="AL320" s="23" t="s">
        <v>42</v>
      </c>
      <c r="AM320" s="10" t="s">
        <v>42</v>
      </c>
      <c r="AN320" s="246" t="s">
        <v>6823</v>
      </c>
      <c r="AO320" t="str">
        <f>IFERROR(INDEX([1]DATOS!$L$452:$L$45500,MATCH(F320,[1]DATOS!$F$452:$F$9810,0)),"")</f>
        <v/>
      </c>
    </row>
    <row r="321" spans="1:41" ht="15" customHeight="1" x14ac:dyDescent="0.25">
      <c r="A321" s="17" t="s">
        <v>6890</v>
      </c>
      <c r="B321" s="17">
        <v>52</v>
      </c>
      <c r="C321" s="323" t="s">
        <v>6825</v>
      </c>
      <c r="D321" s="37" t="s">
        <v>110</v>
      </c>
      <c r="E321" s="201" t="s">
        <v>359</v>
      </c>
      <c r="F321" s="391">
        <v>3170616</v>
      </c>
      <c r="G321" s="225">
        <v>4</v>
      </c>
      <c r="H321" s="32" t="s">
        <v>50</v>
      </c>
      <c r="I321" s="37">
        <v>1.1000000000000001</v>
      </c>
      <c r="J321" s="37">
        <v>440</v>
      </c>
      <c r="K321" s="37" t="s">
        <v>25</v>
      </c>
      <c r="L321" s="37" t="s">
        <v>6824</v>
      </c>
      <c r="M321" s="37" t="s">
        <v>42</v>
      </c>
      <c r="N321" s="234">
        <v>39</v>
      </c>
      <c r="O321" s="235">
        <v>42643</v>
      </c>
      <c r="P321" s="236">
        <v>42643</v>
      </c>
      <c r="Q321" s="99">
        <v>42534</v>
      </c>
      <c r="R321" s="94">
        <v>42535</v>
      </c>
      <c r="S321" s="7">
        <v>42566</v>
      </c>
      <c r="T321" s="417" t="s">
        <v>153</v>
      </c>
      <c r="U321" s="7" t="s">
        <v>3358</v>
      </c>
      <c r="V321" s="7" t="s">
        <v>153</v>
      </c>
      <c r="W321" s="7" t="s">
        <v>153</v>
      </c>
      <c r="X321" s="7" t="s">
        <v>153</v>
      </c>
      <c r="Y321" s="7" t="s">
        <v>153</v>
      </c>
      <c r="Z321" s="7" t="s">
        <v>153</v>
      </c>
      <c r="AA321" s="417" t="s">
        <v>153</v>
      </c>
      <c r="AB321" s="7" t="s">
        <v>153</v>
      </c>
      <c r="AC321" s="7" t="s">
        <v>42</v>
      </c>
      <c r="AD321" s="7" t="s">
        <v>42</v>
      </c>
      <c r="AE321" s="7">
        <v>42607</v>
      </c>
      <c r="AF321" s="7">
        <f>IFERROR(INDEX('[2]2016'!$AP$2:$AP$7720,MATCH(F321,'[2]2016'!$A$2:$A$7720,0)),"")</f>
        <v>42663</v>
      </c>
      <c r="AG321" s="23" t="s">
        <v>4529</v>
      </c>
      <c r="AH321" s="23" t="s">
        <v>4520</v>
      </c>
      <c r="AI321" s="7" t="s">
        <v>4543</v>
      </c>
      <c r="AJ321" s="23" t="s">
        <v>50</v>
      </c>
      <c r="AK321" s="23" t="s">
        <v>6822</v>
      </c>
      <c r="AL321" s="23" t="s">
        <v>42</v>
      </c>
      <c r="AM321" s="10" t="s">
        <v>42</v>
      </c>
      <c r="AN321" s="246" t="s">
        <v>6823</v>
      </c>
      <c r="AO321" t="str">
        <f>IFERROR(INDEX([1]DATOS!$L$452:$L$45500,MATCH(F321,[1]DATOS!$F$452:$F$9810,0)),"")</f>
        <v/>
      </c>
    </row>
    <row r="322" spans="1:41" ht="15" customHeight="1" x14ac:dyDescent="0.25">
      <c r="A322" s="17" t="s">
        <v>6890</v>
      </c>
      <c r="B322" s="17">
        <v>52</v>
      </c>
      <c r="C322" s="323" t="s">
        <v>6825</v>
      </c>
      <c r="D322" s="37" t="s">
        <v>110</v>
      </c>
      <c r="E322" s="201" t="s">
        <v>359</v>
      </c>
      <c r="F322" s="391">
        <v>3180616</v>
      </c>
      <c r="G322" s="225">
        <v>4</v>
      </c>
      <c r="H322" s="32" t="s">
        <v>50</v>
      </c>
      <c r="I322" s="37">
        <v>1.1000000000000001</v>
      </c>
      <c r="J322" s="37">
        <v>440</v>
      </c>
      <c r="K322" s="37" t="s">
        <v>25</v>
      </c>
      <c r="L322" s="37" t="s">
        <v>6824</v>
      </c>
      <c r="M322" s="37" t="s">
        <v>42</v>
      </c>
      <c r="N322" s="234">
        <v>39</v>
      </c>
      <c r="O322" s="235">
        <v>42643</v>
      </c>
      <c r="P322" s="236">
        <v>42643</v>
      </c>
      <c r="Q322" s="99">
        <v>42534</v>
      </c>
      <c r="R322" s="94">
        <v>42535</v>
      </c>
      <c r="S322" s="7">
        <v>42569</v>
      </c>
      <c r="T322" s="417" t="s">
        <v>153</v>
      </c>
      <c r="U322" s="7" t="s">
        <v>3358</v>
      </c>
      <c r="V322" s="7" t="s">
        <v>153</v>
      </c>
      <c r="W322" s="7" t="s">
        <v>153</v>
      </c>
      <c r="X322" s="9" t="s">
        <v>153</v>
      </c>
      <c r="Y322" s="9" t="s">
        <v>153</v>
      </c>
      <c r="Z322" s="7" t="s">
        <v>153</v>
      </c>
      <c r="AA322" s="417" t="s">
        <v>153</v>
      </c>
      <c r="AB322" s="7" t="s">
        <v>153</v>
      </c>
      <c r="AC322" s="7" t="s">
        <v>42</v>
      </c>
      <c r="AD322" s="7" t="s">
        <v>42</v>
      </c>
      <c r="AE322" s="7">
        <v>42572</v>
      </c>
      <c r="AF322" s="7">
        <f>IFERROR(INDEX('[2]2016'!$AP$2:$AP$7720,MATCH(F322,'[2]2016'!$A$2:$A$7720,0)),"")</f>
        <v>42663</v>
      </c>
      <c r="AG322" s="23" t="s">
        <v>4529</v>
      </c>
      <c r="AH322" s="23" t="s">
        <v>4520</v>
      </c>
      <c r="AI322" s="7" t="s">
        <v>4543</v>
      </c>
      <c r="AJ322" s="23" t="s">
        <v>50</v>
      </c>
      <c r="AK322" s="23" t="s">
        <v>6822</v>
      </c>
      <c r="AL322" s="23" t="s">
        <v>42</v>
      </c>
      <c r="AM322" s="10" t="s">
        <v>42</v>
      </c>
      <c r="AN322" s="246" t="s">
        <v>6823</v>
      </c>
      <c r="AO322" t="str">
        <f>IFERROR(INDEX([1]DATOS!$L$452:$L$45500,MATCH(F322,[1]DATOS!$F$452:$F$9810,0)),"")</f>
        <v/>
      </c>
    </row>
    <row r="323" spans="1:41" ht="15" customHeight="1" x14ac:dyDescent="0.25">
      <c r="A323" s="17" t="s">
        <v>6891</v>
      </c>
      <c r="B323" s="17">
        <v>53</v>
      </c>
      <c r="C323" s="323" t="s">
        <v>6826</v>
      </c>
      <c r="D323" s="37" t="s">
        <v>110</v>
      </c>
      <c r="E323" s="201" t="s">
        <v>359</v>
      </c>
      <c r="F323" s="391">
        <v>3190616</v>
      </c>
      <c r="G323" s="225">
        <v>12</v>
      </c>
      <c r="H323" s="32" t="s">
        <v>50</v>
      </c>
      <c r="I323" s="37">
        <v>1.1000000000000001</v>
      </c>
      <c r="J323" s="37">
        <v>440</v>
      </c>
      <c r="K323" s="37" t="s">
        <v>25</v>
      </c>
      <c r="L323" s="37" t="s">
        <v>6824</v>
      </c>
      <c r="M323" s="37" t="s">
        <v>42</v>
      </c>
      <c r="N323" s="234">
        <v>39</v>
      </c>
      <c r="O323" s="235">
        <v>42643</v>
      </c>
      <c r="P323" s="236">
        <v>42643</v>
      </c>
      <c r="Q323" s="99">
        <v>42535</v>
      </c>
      <c r="R323" s="94">
        <v>42536</v>
      </c>
      <c r="S323" s="7" t="s">
        <v>153</v>
      </c>
      <c r="T323" s="419" t="s">
        <v>153</v>
      </c>
      <c r="U323" s="7" t="s">
        <v>3358</v>
      </c>
      <c r="V323" s="7" t="s">
        <v>153</v>
      </c>
      <c r="W323" s="7" t="s">
        <v>153</v>
      </c>
      <c r="X323" s="9" t="s">
        <v>153</v>
      </c>
      <c r="Y323" s="9" t="s">
        <v>153</v>
      </c>
      <c r="Z323" s="7" t="s">
        <v>153</v>
      </c>
      <c r="AA323" s="419" t="s">
        <v>153</v>
      </c>
      <c r="AB323" s="7" t="s">
        <v>153</v>
      </c>
      <c r="AC323" s="7" t="s">
        <v>42</v>
      </c>
      <c r="AD323" s="7" t="s">
        <v>42</v>
      </c>
      <c r="AE323" s="7">
        <v>42572</v>
      </c>
      <c r="AF323" s="7">
        <f>IFERROR(INDEX('[2]2016'!$AP$2:$AP$7720,MATCH(F323,'[2]2016'!$A$2:$A$7720,0)),"")</f>
        <v>42663</v>
      </c>
      <c r="AG323" s="23" t="s">
        <v>4529</v>
      </c>
      <c r="AH323" s="23" t="s">
        <v>4520</v>
      </c>
      <c r="AI323" s="7" t="s">
        <v>4543</v>
      </c>
      <c r="AJ323" s="23" t="s">
        <v>50</v>
      </c>
      <c r="AK323" s="23" t="s">
        <v>6822</v>
      </c>
      <c r="AL323" s="23" t="s">
        <v>42</v>
      </c>
      <c r="AM323" s="10" t="s">
        <v>42</v>
      </c>
      <c r="AN323" s="246" t="s">
        <v>6823</v>
      </c>
      <c r="AO323" t="str">
        <f>IFERROR(INDEX([1]DATOS!$L$452:$L$45500,MATCH(F323,[1]DATOS!$F$452:$F$9810,0)),"")</f>
        <v/>
      </c>
    </row>
    <row r="324" spans="1:41" ht="15" customHeight="1" x14ac:dyDescent="0.25">
      <c r="A324" s="17" t="s">
        <v>6881</v>
      </c>
      <c r="B324" s="17">
        <v>64</v>
      </c>
      <c r="C324" s="323" t="s">
        <v>6826</v>
      </c>
      <c r="D324" s="37" t="s">
        <v>110</v>
      </c>
      <c r="E324" s="201" t="s">
        <v>359</v>
      </c>
      <c r="F324" s="391">
        <v>3200616</v>
      </c>
      <c r="G324" s="225">
        <v>15</v>
      </c>
      <c r="H324" s="32" t="s">
        <v>50</v>
      </c>
      <c r="I324" s="37">
        <v>1.1000000000000001</v>
      </c>
      <c r="J324" s="37">
        <v>440</v>
      </c>
      <c r="K324" s="37" t="s">
        <v>25</v>
      </c>
      <c r="L324" s="37" t="s">
        <v>6824</v>
      </c>
      <c r="M324" s="37" t="s">
        <v>42</v>
      </c>
      <c r="N324" s="234">
        <v>39</v>
      </c>
      <c r="O324" s="235">
        <v>42643</v>
      </c>
      <c r="P324" s="236">
        <v>42643</v>
      </c>
      <c r="Q324" s="99">
        <v>42534</v>
      </c>
      <c r="R324" s="94">
        <v>42535</v>
      </c>
      <c r="S324" s="7">
        <v>42543</v>
      </c>
      <c r="T324" s="419" t="s">
        <v>153</v>
      </c>
      <c r="U324" s="7" t="s">
        <v>3358</v>
      </c>
      <c r="V324" s="7" t="s">
        <v>153</v>
      </c>
      <c r="W324" s="7" t="s">
        <v>153</v>
      </c>
      <c r="X324" s="7" t="s">
        <v>153</v>
      </c>
      <c r="Y324" s="7" t="s">
        <v>153</v>
      </c>
      <c r="Z324" s="7" t="s">
        <v>153</v>
      </c>
      <c r="AA324" s="419" t="s">
        <v>153</v>
      </c>
      <c r="AB324" s="7" t="s">
        <v>153</v>
      </c>
      <c r="AC324" s="7" t="s">
        <v>42</v>
      </c>
      <c r="AD324" s="7" t="s">
        <v>42</v>
      </c>
      <c r="AE324" s="7">
        <v>42607</v>
      </c>
      <c r="AF324" s="7">
        <f>IFERROR(INDEX('[2]2016'!$AP$2:$AP$7720,MATCH(F324,'[2]2016'!$A$2:$A$7720,0)),"")</f>
        <v>42663</v>
      </c>
      <c r="AG324" s="23" t="s">
        <v>4529</v>
      </c>
      <c r="AH324" s="23" t="s">
        <v>4520</v>
      </c>
      <c r="AI324" s="7" t="s">
        <v>4543</v>
      </c>
      <c r="AJ324" s="23" t="s">
        <v>50</v>
      </c>
      <c r="AK324" s="23" t="s">
        <v>6822</v>
      </c>
      <c r="AL324" s="23" t="s">
        <v>42</v>
      </c>
      <c r="AM324" s="10" t="s">
        <v>42</v>
      </c>
      <c r="AN324" s="246" t="s">
        <v>6823</v>
      </c>
      <c r="AO324" t="str">
        <f>IFERROR(INDEX([1]DATOS!$L$452:$L$45500,MATCH(F324,[1]DATOS!$F$452:$F$9810,0)),"")</f>
        <v/>
      </c>
    </row>
    <row r="325" spans="1:41" ht="15" customHeight="1" x14ac:dyDescent="0.25">
      <c r="A325" s="17" t="s">
        <v>6881</v>
      </c>
      <c r="B325" s="17">
        <v>64</v>
      </c>
      <c r="C325" s="323" t="s">
        <v>6826</v>
      </c>
      <c r="D325" s="37" t="s">
        <v>110</v>
      </c>
      <c r="E325" s="201" t="s">
        <v>359</v>
      </c>
      <c r="F325" s="391">
        <v>3210616</v>
      </c>
      <c r="G325" s="225">
        <v>15</v>
      </c>
      <c r="H325" s="32" t="s">
        <v>50</v>
      </c>
      <c r="I325" s="37">
        <v>1.1000000000000001</v>
      </c>
      <c r="J325" s="37">
        <v>440</v>
      </c>
      <c r="K325" s="37" t="s">
        <v>25</v>
      </c>
      <c r="L325" s="37" t="s">
        <v>6824</v>
      </c>
      <c r="M325" s="37" t="s">
        <v>42</v>
      </c>
      <c r="N325" s="234">
        <v>39</v>
      </c>
      <c r="O325" s="235">
        <v>42643</v>
      </c>
      <c r="P325" s="236">
        <v>42643</v>
      </c>
      <c r="Q325" s="99">
        <v>42534</v>
      </c>
      <c r="R325" s="94">
        <v>42535</v>
      </c>
      <c r="S325" s="7">
        <v>42538</v>
      </c>
      <c r="T325" s="419" t="s">
        <v>153</v>
      </c>
      <c r="U325" s="7" t="s">
        <v>3358</v>
      </c>
      <c r="V325" s="7" t="s">
        <v>153</v>
      </c>
      <c r="W325" s="7" t="s">
        <v>153</v>
      </c>
      <c r="X325" s="7" t="s">
        <v>153</v>
      </c>
      <c r="Y325" s="7" t="s">
        <v>153</v>
      </c>
      <c r="Z325" s="7" t="s">
        <v>153</v>
      </c>
      <c r="AA325" s="419" t="s">
        <v>153</v>
      </c>
      <c r="AB325" s="7" t="s">
        <v>153</v>
      </c>
      <c r="AC325" s="7" t="s">
        <v>42</v>
      </c>
      <c r="AD325" s="7" t="s">
        <v>42</v>
      </c>
      <c r="AE325" s="7">
        <v>42611</v>
      </c>
      <c r="AF325" s="7">
        <f>IFERROR(INDEX('[2]2016'!$AP$2:$AP$7720,MATCH(F325,'[2]2016'!$A$2:$A$7720,0)),"")</f>
        <v>42663</v>
      </c>
      <c r="AG325" s="23" t="s">
        <v>4529</v>
      </c>
      <c r="AH325" s="23" t="s">
        <v>4520</v>
      </c>
      <c r="AI325" s="7" t="s">
        <v>4543</v>
      </c>
      <c r="AJ325" s="23" t="s">
        <v>50</v>
      </c>
      <c r="AK325" s="23" t="s">
        <v>6822</v>
      </c>
      <c r="AL325" s="23" t="s">
        <v>42</v>
      </c>
      <c r="AM325" s="10" t="s">
        <v>42</v>
      </c>
      <c r="AN325" s="246" t="s">
        <v>6823</v>
      </c>
      <c r="AO325" t="str">
        <f>IFERROR(INDEX([1]DATOS!$L$452:$L$45500,MATCH(F325,[1]DATOS!$F$452:$F$9810,0)),"")</f>
        <v/>
      </c>
    </row>
    <row r="326" spans="1:41" ht="15" customHeight="1" x14ac:dyDescent="0.25">
      <c r="A326" s="17" t="s">
        <v>6892</v>
      </c>
      <c r="B326" s="17">
        <v>65</v>
      </c>
      <c r="C326" s="323" t="s">
        <v>6827</v>
      </c>
      <c r="D326" s="37" t="s">
        <v>110</v>
      </c>
      <c r="E326" s="201" t="s">
        <v>359</v>
      </c>
      <c r="F326" s="391">
        <v>3220616</v>
      </c>
      <c r="G326" s="225">
        <v>25</v>
      </c>
      <c r="H326" s="32" t="s">
        <v>50</v>
      </c>
      <c r="I326" s="37">
        <v>1.1000000000000001</v>
      </c>
      <c r="J326" s="37">
        <v>440</v>
      </c>
      <c r="K326" s="37" t="s">
        <v>25</v>
      </c>
      <c r="L326" s="37" t="s">
        <v>6824</v>
      </c>
      <c r="M326" s="37" t="s">
        <v>42</v>
      </c>
      <c r="N326" s="234">
        <v>39</v>
      </c>
      <c r="O326" s="235">
        <v>42643</v>
      </c>
      <c r="P326" s="236">
        <v>42643</v>
      </c>
      <c r="Q326" s="99">
        <v>42535</v>
      </c>
      <c r="R326" s="94">
        <v>42536</v>
      </c>
      <c r="S326" s="7">
        <v>42548</v>
      </c>
      <c r="T326" s="7" t="s">
        <v>153</v>
      </c>
      <c r="U326" s="7" t="s">
        <v>3605</v>
      </c>
      <c r="V326" s="7" t="s">
        <v>153</v>
      </c>
      <c r="W326" s="7" t="s">
        <v>153</v>
      </c>
      <c r="X326" s="9" t="s">
        <v>153</v>
      </c>
      <c r="Y326" s="9" t="s">
        <v>153</v>
      </c>
      <c r="Z326" s="7" t="s">
        <v>153</v>
      </c>
      <c r="AA326" s="419" t="s">
        <v>153</v>
      </c>
      <c r="AB326" s="7" t="s">
        <v>153</v>
      </c>
      <c r="AC326" s="7" t="s">
        <v>42</v>
      </c>
      <c r="AD326" s="7" t="s">
        <v>42</v>
      </c>
      <c r="AE326" s="7">
        <v>42566</v>
      </c>
      <c r="AF326" s="7">
        <f>IFERROR(INDEX('[2]2016'!$AP$2:$AP$7720,MATCH(F326,'[2]2016'!$A$2:$A$7720,0)),"")</f>
        <v>42663</v>
      </c>
      <c r="AG326" s="23" t="s">
        <v>4529</v>
      </c>
      <c r="AH326" s="23" t="s">
        <v>4520</v>
      </c>
      <c r="AI326" s="7" t="s">
        <v>4543</v>
      </c>
      <c r="AJ326" s="23" t="s">
        <v>50</v>
      </c>
      <c r="AK326" s="23" t="s">
        <v>6822</v>
      </c>
      <c r="AL326" s="23" t="s">
        <v>42</v>
      </c>
      <c r="AM326" s="10" t="s">
        <v>42</v>
      </c>
      <c r="AN326" s="246" t="s">
        <v>6823</v>
      </c>
      <c r="AO326" t="str">
        <f>IFERROR(INDEX([1]DATOS!$L$452:$L$45500,MATCH(F326,[1]DATOS!$F$452:$F$9810,0)),"")</f>
        <v/>
      </c>
    </row>
    <row r="327" spans="1:41" ht="15" customHeight="1" x14ac:dyDescent="0.25">
      <c r="A327" s="17" t="s">
        <v>6899</v>
      </c>
      <c r="B327" s="17">
        <v>68</v>
      </c>
      <c r="C327" s="323" t="s">
        <v>6827</v>
      </c>
      <c r="D327" s="37" t="s">
        <v>110</v>
      </c>
      <c r="E327" s="201" t="s">
        <v>359</v>
      </c>
      <c r="F327" s="391">
        <v>3230616</v>
      </c>
      <c r="G327" s="225">
        <v>50</v>
      </c>
      <c r="H327" s="32" t="s">
        <v>50</v>
      </c>
      <c r="I327" s="37">
        <v>1.1000000000000001</v>
      </c>
      <c r="J327" s="37">
        <v>440</v>
      </c>
      <c r="K327" s="37" t="s">
        <v>25</v>
      </c>
      <c r="L327" s="37" t="s">
        <v>6824</v>
      </c>
      <c r="M327" s="37" t="s">
        <v>42</v>
      </c>
      <c r="N327" s="234">
        <v>39</v>
      </c>
      <c r="O327" s="235">
        <v>42643</v>
      </c>
      <c r="P327" s="236">
        <v>42643</v>
      </c>
      <c r="Q327" s="99">
        <v>42535</v>
      </c>
      <c r="R327" s="94">
        <v>42537</v>
      </c>
      <c r="S327" s="7">
        <v>42634</v>
      </c>
      <c r="T327" s="7" t="s">
        <v>153</v>
      </c>
      <c r="U327" s="7" t="s">
        <v>3605</v>
      </c>
      <c r="V327" s="7" t="s">
        <v>153</v>
      </c>
      <c r="W327" s="7" t="s">
        <v>153</v>
      </c>
      <c r="X327" s="7" t="s">
        <v>153</v>
      </c>
      <c r="Y327" s="7" t="s">
        <v>153</v>
      </c>
      <c r="Z327" s="7" t="s">
        <v>153</v>
      </c>
      <c r="AA327" s="405" t="s">
        <v>153</v>
      </c>
      <c r="AB327" s="7" t="s">
        <v>153</v>
      </c>
      <c r="AC327" s="7" t="s">
        <v>42</v>
      </c>
      <c r="AD327" s="7" t="s">
        <v>42</v>
      </c>
      <c r="AE327" s="7">
        <v>42642</v>
      </c>
      <c r="AF327" s="7">
        <f>IFERROR(INDEX('[2]2016'!$AP$2:$AP$7720,MATCH(F327,'[2]2016'!$A$2:$A$7720,0)),"")</f>
        <v>42663</v>
      </c>
      <c r="AG327" s="23" t="s">
        <v>4529</v>
      </c>
      <c r="AH327" s="23" t="s">
        <v>4520</v>
      </c>
      <c r="AI327" s="7" t="s">
        <v>4543</v>
      </c>
      <c r="AJ327" s="23" t="s">
        <v>50</v>
      </c>
      <c r="AK327" s="23" t="s">
        <v>6822</v>
      </c>
      <c r="AL327" s="23" t="s">
        <v>42</v>
      </c>
      <c r="AM327" s="10" t="s">
        <v>42</v>
      </c>
      <c r="AN327" s="246" t="s">
        <v>6823</v>
      </c>
      <c r="AO327" t="str">
        <f>IFERROR(INDEX([1]DATOS!$L$452:$L$45500,MATCH(F327,[1]DATOS!$F$452:$F$9810,0)),"")</f>
        <v/>
      </c>
    </row>
    <row r="328" spans="1:41" ht="15" customHeight="1" x14ac:dyDescent="0.25">
      <c r="A328" s="17" t="s">
        <v>6900</v>
      </c>
      <c r="B328" s="17">
        <v>69</v>
      </c>
      <c r="C328" s="323" t="s">
        <v>6828</v>
      </c>
      <c r="D328" s="37" t="s">
        <v>110</v>
      </c>
      <c r="E328" s="201" t="s">
        <v>359</v>
      </c>
      <c r="F328" s="391">
        <v>3240616</v>
      </c>
      <c r="G328" s="225">
        <v>60</v>
      </c>
      <c r="H328" s="32" t="s">
        <v>50</v>
      </c>
      <c r="I328" s="37">
        <v>1.1000000000000001</v>
      </c>
      <c r="J328" s="37">
        <v>440</v>
      </c>
      <c r="K328" s="37" t="s">
        <v>25</v>
      </c>
      <c r="L328" s="37" t="s">
        <v>6824</v>
      </c>
      <c r="M328" s="37" t="s">
        <v>42</v>
      </c>
      <c r="N328" s="234">
        <v>39</v>
      </c>
      <c r="O328" s="235">
        <v>42643</v>
      </c>
      <c r="P328" s="236">
        <v>42643</v>
      </c>
      <c r="Q328" s="99">
        <v>42536</v>
      </c>
      <c r="R328" s="94">
        <v>42538</v>
      </c>
      <c r="S328" s="7">
        <v>42629</v>
      </c>
      <c r="T328" s="7" t="s">
        <v>153</v>
      </c>
      <c r="U328" s="7" t="s">
        <v>3605</v>
      </c>
      <c r="V328" s="7" t="s">
        <v>153</v>
      </c>
      <c r="W328" s="7" t="s">
        <v>153</v>
      </c>
      <c r="X328" s="7" t="s">
        <v>153</v>
      </c>
      <c r="Y328" s="7" t="s">
        <v>153</v>
      </c>
      <c r="Z328" s="7" t="s">
        <v>153</v>
      </c>
      <c r="AA328" s="405" t="s">
        <v>153</v>
      </c>
      <c r="AB328" s="7" t="s">
        <v>153</v>
      </c>
      <c r="AC328" s="7" t="s">
        <v>42</v>
      </c>
      <c r="AD328" s="7" t="s">
        <v>42</v>
      </c>
      <c r="AE328" s="7">
        <v>42643</v>
      </c>
      <c r="AF328" s="7">
        <f>IFERROR(INDEX('[2]2016'!$AP$2:$AP$7720,MATCH(F328,'[2]2016'!$A$2:$A$7720,0)),"")</f>
        <v>42663</v>
      </c>
      <c r="AG328" s="23" t="s">
        <v>4529</v>
      </c>
      <c r="AH328" s="23" t="s">
        <v>4520</v>
      </c>
      <c r="AI328" s="7" t="s">
        <v>4543</v>
      </c>
      <c r="AJ328" s="23" t="s">
        <v>50</v>
      </c>
      <c r="AK328" s="23" t="s">
        <v>6822</v>
      </c>
      <c r="AL328" s="23" t="s">
        <v>42</v>
      </c>
      <c r="AM328" s="10" t="s">
        <v>42</v>
      </c>
      <c r="AN328" s="246" t="s">
        <v>6823</v>
      </c>
      <c r="AO328" t="str">
        <f>IFERROR(INDEX([1]DATOS!$L$452:$L$45500,MATCH(F328,[1]DATOS!$F$452:$F$9810,0)),"")</f>
        <v/>
      </c>
    </row>
    <row r="329" spans="1:41" ht="15" customHeight="1" x14ac:dyDescent="0.25">
      <c r="A329" s="17" t="s">
        <v>6915</v>
      </c>
      <c r="B329" s="17">
        <v>70</v>
      </c>
      <c r="C329" s="323" t="s">
        <v>6828</v>
      </c>
      <c r="D329" s="37" t="s">
        <v>110</v>
      </c>
      <c r="E329" s="201" t="s">
        <v>359</v>
      </c>
      <c r="F329" s="391">
        <v>3250616</v>
      </c>
      <c r="G329" s="225">
        <v>70</v>
      </c>
      <c r="H329" s="32" t="s">
        <v>50</v>
      </c>
      <c r="I329" s="37">
        <v>1.1000000000000001</v>
      </c>
      <c r="J329" s="37">
        <v>440</v>
      </c>
      <c r="K329" s="37" t="s">
        <v>25</v>
      </c>
      <c r="L329" s="37" t="s">
        <v>6824</v>
      </c>
      <c r="M329" s="37" t="s">
        <v>42</v>
      </c>
      <c r="N329" s="234">
        <v>39</v>
      </c>
      <c r="O329" s="235">
        <v>42643</v>
      </c>
      <c r="P329" s="236">
        <v>42643</v>
      </c>
      <c r="Q329" s="99">
        <v>42535</v>
      </c>
      <c r="R329" s="94">
        <v>42537</v>
      </c>
      <c r="S329" s="7">
        <v>42618</v>
      </c>
      <c r="T329" s="7" t="s">
        <v>153</v>
      </c>
      <c r="U329" s="7" t="s">
        <v>3605</v>
      </c>
      <c r="V329" s="7" t="s">
        <v>153</v>
      </c>
      <c r="W329" s="7" t="s">
        <v>153</v>
      </c>
      <c r="X329" s="7" t="s">
        <v>153</v>
      </c>
      <c r="Y329" s="7" t="s">
        <v>153</v>
      </c>
      <c r="Z329" s="7" t="s">
        <v>153</v>
      </c>
      <c r="AA329" s="382" t="s">
        <v>153</v>
      </c>
      <c r="AB329" s="7" t="s">
        <v>153</v>
      </c>
      <c r="AC329" s="7" t="s">
        <v>42</v>
      </c>
      <c r="AD329" s="7" t="s">
        <v>42</v>
      </c>
      <c r="AE329" s="7">
        <v>42646</v>
      </c>
      <c r="AF329" s="7">
        <f>IFERROR(INDEX('[2]2016'!$AP$2:$AP$7720,MATCH(F329,'[2]2016'!$A$2:$A$7720,0)),"")</f>
        <v>42663</v>
      </c>
      <c r="AG329" s="23" t="s">
        <v>4529</v>
      </c>
      <c r="AH329" s="23" t="s">
        <v>4520</v>
      </c>
      <c r="AI329" s="7" t="s">
        <v>4543</v>
      </c>
      <c r="AJ329" s="23" t="s">
        <v>50</v>
      </c>
      <c r="AK329" s="23" t="s">
        <v>6822</v>
      </c>
      <c r="AL329" s="23" t="s">
        <v>42</v>
      </c>
      <c r="AM329" s="10" t="s">
        <v>42</v>
      </c>
      <c r="AN329" s="246" t="s">
        <v>6823</v>
      </c>
      <c r="AO329" t="str">
        <f>IFERROR(INDEX([1]DATOS!$L$452:$L$45500,MATCH(F329,[1]DATOS!$F$452:$F$9810,0)),"")</f>
        <v/>
      </c>
    </row>
    <row r="330" spans="1:41" ht="15" customHeight="1" x14ac:dyDescent="0.25">
      <c r="A330" s="17" t="s">
        <v>6915</v>
      </c>
      <c r="B330" s="17">
        <v>70</v>
      </c>
      <c r="C330" s="323" t="s">
        <v>6829</v>
      </c>
      <c r="D330" s="37" t="s">
        <v>110</v>
      </c>
      <c r="E330" s="201" t="s">
        <v>359</v>
      </c>
      <c r="F330" s="391">
        <v>3260616</v>
      </c>
      <c r="G330" s="225">
        <v>70</v>
      </c>
      <c r="H330" s="32" t="s">
        <v>50</v>
      </c>
      <c r="I330" s="37">
        <v>1.1000000000000001</v>
      </c>
      <c r="J330" s="37">
        <v>440</v>
      </c>
      <c r="K330" s="37" t="s">
        <v>25</v>
      </c>
      <c r="L330" s="37" t="s">
        <v>6824</v>
      </c>
      <c r="M330" s="37" t="s">
        <v>42</v>
      </c>
      <c r="N330" s="234">
        <v>39</v>
      </c>
      <c r="O330" s="235">
        <v>42643</v>
      </c>
      <c r="P330" s="236">
        <v>42643</v>
      </c>
      <c r="Q330" s="99">
        <v>42535</v>
      </c>
      <c r="R330" s="94">
        <v>42537</v>
      </c>
      <c r="S330" s="7">
        <v>42619</v>
      </c>
      <c r="T330" s="7" t="s">
        <v>153</v>
      </c>
      <c r="U330" s="7" t="s">
        <v>3605</v>
      </c>
      <c r="V330" s="7" t="s">
        <v>153</v>
      </c>
      <c r="W330" s="7" t="s">
        <v>153</v>
      </c>
      <c r="X330" s="7" t="s">
        <v>153</v>
      </c>
      <c r="Y330" s="7" t="s">
        <v>153</v>
      </c>
      <c r="Z330" s="7" t="s">
        <v>153</v>
      </c>
      <c r="AA330" s="382" t="s">
        <v>153</v>
      </c>
      <c r="AB330" s="7" t="s">
        <v>153</v>
      </c>
      <c r="AC330" s="7" t="s">
        <v>42</v>
      </c>
      <c r="AD330" s="7" t="s">
        <v>42</v>
      </c>
      <c r="AE330" s="7">
        <v>42629</v>
      </c>
      <c r="AF330" s="7">
        <f>IFERROR(INDEX('[2]2016'!$AP$2:$AP$7720,MATCH(F330,'[2]2016'!$A$2:$A$7720,0)),"")</f>
        <v>42663</v>
      </c>
      <c r="AG330" s="23" t="s">
        <v>4529</v>
      </c>
      <c r="AH330" s="23" t="s">
        <v>4520</v>
      </c>
      <c r="AI330" s="7" t="s">
        <v>4543</v>
      </c>
      <c r="AJ330" s="23" t="s">
        <v>50</v>
      </c>
      <c r="AK330" s="23" t="s">
        <v>6822</v>
      </c>
      <c r="AL330" s="23" t="s">
        <v>42</v>
      </c>
      <c r="AM330" s="10" t="s">
        <v>42</v>
      </c>
      <c r="AN330" s="246" t="s">
        <v>6823</v>
      </c>
      <c r="AO330" t="str">
        <f>IFERROR(INDEX([1]DATOS!$L$452:$L$45500,MATCH(F330,[1]DATOS!$F$452:$F$9810,0)),"")</f>
        <v/>
      </c>
    </row>
    <row r="331" spans="1:41" ht="15" customHeight="1" x14ac:dyDescent="0.25">
      <c r="A331" s="17" t="s">
        <v>6915</v>
      </c>
      <c r="B331" s="17">
        <v>70</v>
      </c>
      <c r="C331" s="323" t="s">
        <v>6829</v>
      </c>
      <c r="D331" s="37" t="s">
        <v>110</v>
      </c>
      <c r="E331" s="201" t="s">
        <v>359</v>
      </c>
      <c r="F331" s="391">
        <v>3270616</v>
      </c>
      <c r="G331" s="225">
        <v>70</v>
      </c>
      <c r="H331" s="32" t="s">
        <v>50</v>
      </c>
      <c r="I331" s="37">
        <v>1.1000000000000001</v>
      </c>
      <c r="J331" s="37">
        <v>440</v>
      </c>
      <c r="K331" s="37" t="s">
        <v>25</v>
      </c>
      <c r="L331" s="37" t="s">
        <v>6824</v>
      </c>
      <c r="M331" s="37" t="s">
        <v>42</v>
      </c>
      <c r="N331" s="234">
        <v>39</v>
      </c>
      <c r="O331" s="235">
        <v>42643</v>
      </c>
      <c r="P331" s="236">
        <v>42643</v>
      </c>
      <c r="Q331" s="99">
        <v>42535</v>
      </c>
      <c r="R331" s="94">
        <v>42537</v>
      </c>
      <c r="S331" s="7">
        <v>42620</v>
      </c>
      <c r="T331" s="7" t="s">
        <v>153</v>
      </c>
      <c r="U331" s="7" t="s">
        <v>3605</v>
      </c>
      <c r="V331" s="7" t="s">
        <v>153</v>
      </c>
      <c r="W331" s="7" t="s">
        <v>153</v>
      </c>
      <c r="X331" s="7" t="s">
        <v>153</v>
      </c>
      <c r="Y331" s="7" t="s">
        <v>153</v>
      </c>
      <c r="Z331" s="7" t="s">
        <v>153</v>
      </c>
      <c r="AA331" s="382" t="s">
        <v>153</v>
      </c>
      <c r="AB331" s="7" t="s">
        <v>153</v>
      </c>
      <c r="AC331" s="7" t="s">
        <v>42</v>
      </c>
      <c r="AD331" s="7" t="s">
        <v>42</v>
      </c>
      <c r="AE331" s="7">
        <v>42633</v>
      </c>
      <c r="AF331" s="7">
        <f>IFERROR(INDEX('[2]2016'!$AP$2:$AP$7720,MATCH(F331,'[2]2016'!$A$2:$A$7720,0)),"")</f>
        <v>42663</v>
      </c>
      <c r="AG331" s="23" t="s">
        <v>4529</v>
      </c>
      <c r="AH331" s="23" t="s">
        <v>4520</v>
      </c>
      <c r="AI331" s="7" t="s">
        <v>4543</v>
      </c>
      <c r="AJ331" s="23" t="s">
        <v>50</v>
      </c>
      <c r="AK331" s="23" t="s">
        <v>6822</v>
      </c>
      <c r="AL331" s="23" t="s">
        <v>42</v>
      </c>
      <c r="AM331" s="10" t="s">
        <v>42</v>
      </c>
      <c r="AN331" s="246" t="s">
        <v>6823</v>
      </c>
      <c r="AO331" t="str">
        <f>IFERROR(INDEX([1]DATOS!$L$452:$L$45500,MATCH(F331,[1]DATOS!$F$452:$F$9810,0)),"")</f>
        <v/>
      </c>
    </row>
    <row r="332" spans="1:41" ht="15" customHeight="1" x14ac:dyDescent="0.25">
      <c r="A332" s="17" t="s">
        <v>6912</v>
      </c>
      <c r="B332" s="17">
        <v>71</v>
      </c>
      <c r="C332" s="323" t="s">
        <v>6830</v>
      </c>
      <c r="D332" s="37" t="s">
        <v>110</v>
      </c>
      <c r="E332" s="201" t="s">
        <v>359</v>
      </c>
      <c r="F332" s="391">
        <v>3280616</v>
      </c>
      <c r="G332" s="225">
        <v>90</v>
      </c>
      <c r="H332" s="32" t="s">
        <v>50</v>
      </c>
      <c r="I332" s="37">
        <v>1.1000000000000001</v>
      </c>
      <c r="J332" s="37">
        <v>440</v>
      </c>
      <c r="K332" s="37" t="s">
        <v>25</v>
      </c>
      <c r="L332" s="37" t="s">
        <v>6824</v>
      </c>
      <c r="M332" s="37" t="s">
        <v>42</v>
      </c>
      <c r="N332" s="234">
        <v>39</v>
      </c>
      <c r="O332" s="235">
        <v>42643</v>
      </c>
      <c r="P332" s="236">
        <v>42643</v>
      </c>
      <c r="Q332" s="99">
        <v>42536</v>
      </c>
      <c r="R332" s="94">
        <v>42538</v>
      </c>
      <c r="S332" s="7">
        <v>42625</v>
      </c>
      <c r="T332" s="7" t="s">
        <v>153</v>
      </c>
      <c r="U332" s="7" t="s">
        <v>3605</v>
      </c>
      <c r="V332" s="7" t="s">
        <v>153</v>
      </c>
      <c r="W332" s="7" t="s">
        <v>153</v>
      </c>
      <c r="X332" s="7" t="s">
        <v>153</v>
      </c>
      <c r="Y332" s="7" t="s">
        <v>153</v>
      </c>
      <c r="Z332" s="7" t="s">
        <v>153</v>
      </c>
      <c r="AA332" s="382" t="s">
        <v>153</v>
      </c>
      <c r="AB332" s="7" t="s">
        <v>153</v>
      </c>
      <c r="AC332" s="7" t="s">
        <v>42</v>
      </c>
      <c r="AD332" s="7" t="s">
        <v>42</v>
      </c>
      <c r="AE332" s="7">
        <v>42633</v>
      </c>
      <c r="AF332" s="7">
        <f>IFERROR(INDEX('[2]2016'!$AP$2:$AP$7720,MATCH(F332,'[2]2016'!$A$2:$A$7720,0)),"")</f>
        <v>42663</v>
      </c>
      <c r="AG332" s="23" t="s">
        <v>4529</v>
      </c>
      <c r="AH332" s="23" t="s">
        <v>4520</v>
      </c>
      <c r="AI332" s="7" t="s">
        <v>4543</v>
      </c>
      <c r="AJ332" s="23" t="s">
        <v>50</v>
      </c>
      <c r="AK332" s="23" t="s">
        <v>6822</v>
      </c>
      <c r="AL332" s="23" t="s">
        <v>42</v>
      </c>
      <c r="AM332" s="10" t="s">
        <v>42</v>
      </c>
      <c r="AN332" s="246" t="s">
        <v>6823</v>
      </c>
      <c r="AO332" t="str">
        <f>IFERROR(INDEX([1]DATOS!$L$452:$L$45500,MATCH(F332,[1]DATOS!$F$452:$F$9810,0)),"")</f>
        <v/>
      </c>
    </row>
    <row r="333" spans="1:41" ht="15" customHeight="1" x14ac:dyDescent="0.25">
      <c r="A333" s="17" t="s">
        <v>6913</v>
      </c>
      <c r="B333" s="17">
        <v>72</v>
      </c>
      <c r="C333" s="324" t="s">
        <v>6830</v>
      </c>
      <c r="D333" s="37" t="s">
        <v>110</v>
      </c>
      <c r="E333" s="201" t="s">
        <v>359</v>
      </c>
      <c r="F333" s="391">
        <v>3290616</v>
      </c>
      <c r="G333" s="301">
        <v>100</v>
      </c>
      <c r="H333" s="32" t="s">
        <v>50</v>
      </c>
      <c r="I333" s="37">
        <v>1.1000000000000001</v>
      </c>
      <c r="J333" s="37">
        <v>440</v>
      </c>
      <c r="K333" s="37" t="s">
        <v>25</v>
      </c>
      <c r="L333" s="37" t="s">
        <v>6824</v>
      </c>
      <c r="M333" s="37" t="s">
        <v>42</v>
      </c>
      <c r="N333" s="234">
        <v>39</v>
      </c>
      <c r="O333" s="235">
        <v>42643</v>
      </c>
      <c r="P333" s="236">
        <v>42643</v>
      </c>
      <c r="Q333" s="99">
        <v>42536</v>
      </c>
      <c r="R333" s="94">
        <v>42538</v>
      </c>
      <c r="S333" s="7">
        <v>42623</v>
      </c>
      <c r="T333" s="7" t="s">
        <v>153</v>
      </c>
      <c r="U333" s="7" t="s">
        <v>3605</v>
      </c>
      <c r="V333" s="7" t="s">
        <v>153</v>
      </c>
      <c r="W333" s="7" t="s">
        <v>153</v>
      </c>
      <c r="X333" s="7" t="s">
        <v>153</v>
      </c>
      <c r="Y333" s="7" t="s">
        <v>153</v>
      </c>
      <c r="Z333" s="7" t="s">
        <v>153</v>
      </c>
      <c r="AA333" s="382" t="s">
        <v>153</v>
      </c>
      <c r="AB333" s="7" t="s">
        <v>153</v>
      </c>
      <c r="AC333" s="7" t="s">
        <v>42</v>
      </c>
      <c r="AD333" s="7" t="s">
        <v>42</v>
      </c>
      <c r="AE333" s="7">
        <v>42636</v>
      </c>
      <c r="AF333" s="7">
        <f>IFERROR(INDEX('[2]2016'!$AP$2:$AP$7720,MATCH(F333,'[2]2016'!$A$2:$A$7720,0)),"")</f>
        <v>42663</v>
      </c>
      <c r="AG333" s="23" t="s">
        <v>4529</v>
      </c>
      <c r="AH333" s="23" t="s">
        <v>4520</v>
      </c>
      <c r="AI333" s="7" t="s">
        <v>4543</v>
      </c>
      <c r="AJ333" s="23" t="s">
        <v>50</v>
      </c>
      <c r="AK333" s="23" t="s">
        <v>6822</v>
      </c>
      <c r="AL333" s="23" t="s">
        <v>42</v>
      </c>
      <c r="AM333" s="10" t="s">
        <v>42</v>
      </c>
      <c r="AN333" s="246" t="s">
        <v>6823</v>
      </c>
      <c r="AO333" t="str">
        <f>IFERROR(INDEX([1]DATOS!$L$452:$L$45500,MATCH(F333,[1]DATOS!$F$452:$F$9810,0)),"")</f>
        <v/>
      </c>
    </row>
    <row r="334" spans="1:41" ht="15" customHeight="1" x14ac:dyDescent="0.25">
      <c r="A334" s="17" t="s">
        <v>6890</v>
      </c>
      <c r="B334" s="17">
        <v>196</v>
      </c>
      <c r="C334" s="324" t="s">
        <v>6841</v>
      </c>
      <c r="D334" s="17" t="s">
        <v>6840</v>
      </c>
      <c r="E334" s="201" t="s">
        <v>359</v>
      </c>
      <c r="F334" s="391">
        <v>3300616</v>
      </c>
      <c r="G334" s="301">
        <v>4</v>
      </c>
      <c r="H334" s="32" t="s">
        <v>50</v>
      </c>
      <c r="I334" s="37">
        <v>1.1000000000000001</v>
      </c>
      <c r="J334" s="37">
        <v>440</v>
      </c>
      <c r="K334" s="37" t="s">
        <v>25</v>
      </c>
      <c r="L334" s="37" t="s">
        <v>6824</v>
      </c>
      <c r="M334" s="37" t="s">
        <v>42</v>
      </c>
      <c r="N334" s="234">
        <v>39</v>
      </c>
      <c r="O334" s="235">
        <v>42643</v>
      </c>
      <c r="P334" s="236">
        <v>42643</v>
      </c>
      <c r="Q334" s="99">
        <v>42534</v>
      </c>
      <c r="R334" s="94">
        <v>42535</v>
      </c>
      <c r="S334" s="7" t="s">
        <v>153</v>
      </c>
      <c r="T334" s="419" t="s">
        <v>153</v>
      </c>
      <c r="U334" s="7" t="s">
        <v>3358</v>
      </c>
      <c r="V334" s="7" t="s">
        <v>153</v>
      </c>
      <c r="W334" s="7" t="s">
        <v>153</v>
      </c>
      <c r="X334" s="7" t="s">
        <v>153</v>
      </c>
      <c r="Y334" s="7" t="s">
        <v>153</v>
      </c>
      <c r="Z334" s="7">
        <v>42591</v>
      </c>
      <c r="AA334" s="419" t="s">
        <v>153</v>
      </c>
      <c r="AB334" s="7" t="s">
        <v>153</v>
      </c>
      <c r="AC334" s="7" t="s">
        <v>42</v>
      </c>
      <c r="AD334" s="7" t="s">
        <v>42</v>
      </c>
      <c r="AE334" s="7">
        <v>42609</v>
      </c>
      <c r="AF334" s="7">
        <f>IFERROR(INDEX('[2]2016'!$AP$2:$AP$7720,MATCH(F334,'[2]2016'!$A$2:$A$7720,0)),"")</f>
        <v>42635</v>
      </c>
      <c r="AG334" s="23" t="s">
        <v>4529</v>
      </c>
      <c r="AH334" s="23" t="s">
        <v>4520</v>
      </c>
      <c r="AI334" s="7" t="s">
        <v>4543</v>
      </c>
      <c r="AJ334" s="23" t="s">
        <v>50</v>
      </c>
      <c r="AK334" s="23" t="s">
        <v>6822</v>
      </c>
      <c r="AL334" s="23" t="s">
        <v>42</v>
      </c>
      <c r="AM334" s="10" t="s">
        <v>42</v>
      </c>
      <c r="AN334" s="246" t="s">
        <v>6823</v>
      </c>
      <c r="AO334" t="str">
        <f>IFERROR(INDEX([1]DATOS!$L$452:$L$45500,MATCH(F334,[1]DATOS!$F$452:$F$9810,0)),"")</f>
        <v/>
      </c>
    </row>
    <row r="335" spans="1:41" ht="15" customHeight="1" x14ac:dyDescent="0.25">
      <c r="A335" s="17" t="s">
        <v>6890</v>
      </c>
      <c r="B335" s="17">
        <v>196</v>
      </c>
      <c r="C335" s="324" t="s">
        <v>6841</v>
      </c>
      <c r="D335" s="17" t="s">
        <v>6840</v>
      </c>
      <c r="E335" s="201" t="s">
        <v>359</v>
      </c>
      <c r="F335" s="391">
        <v>3310616</v>
      </c>
      <c r="G335" s="225">
        <v>4</v>
      </c>
      <c r="H335" s="32" t="s">
        <v>50</v>
      </c>
      <c r="I335" s="37">
        <v>1.1000000000000001</v>
      </c>
      <c r="J335" s="37">
        <v>440</v>
      </c>
      <c r="K335" s="37" t="s">
        <v>25</v>
      </c>
      <c r="L335" s="37" t="s">
        <v>6824</v>
      </c>
      <c r="M335" s="37" t="s">
        <v>42</v>
      </c>
      <c r="N335" s="234">
        <v>39</v>
      </c>
      <c r="O335" s="235">
        <v>42643</v>
      </c>
      <c r="P335" s="236">
        <v>42643</v>
      </c>
      <c r="Q335" s="99">
        <v>42534</v>
      </c>
      <c r="R335" s="94">
        <v>42535</v>
      </c>
      <c r="S335" s="7" t="s">
        <v>153</v>
      </c>
      <c r="T335" s="419" t="s">
        <v>153</v>
      </c>
      <c r="U335" s="7" t="s">
        <v>3358</v>
      </c>
      <c r="V335" s="7" t="s">
        <v>153</v>
      </c>
      <c r="W335" s="7" t="s">
        <v>153</v>
      </c>
      <c r="X335" s="7" t="s">
        <v>153</v>
      </c>
      <c r="Y335" s="7" t="s">
        <v>153</v>
      </c>
      <c r="Z335" s="7" t="s">
        <v>153</v>
      </c>
      <c r="AA335" s="419" t="s">
        <v>153</v>
      </c>
      <c r="AB335" s="7" t="s">
        <v>153</v>
      </c>
      <c r="AC335" s="7" t="s">
        <v>42</v>
      </c>
      <c r="AD335" s="7" t="s">
        <v>42</v>
      </c>
      <c r="AE335" s="7">
        <v>42634</v>
      </c>
      <c r="AF335" s="7">
        <f>IFERROR(INDEX('[2]2016'!$AP$2:$AP$7720,MATCH(F335,'[2]2016'!$A$2:$A$7720,0)),"")</f>
        <v>42649</v>
      </c>
      <c r="AG335" s="23" t="s">
        <v>4529</v>
      </c>
      <c r="AH335" s="23" t="s">
        <v>4520</v>
      </c>
      <c r="AI335" s="7" t="s">
        <v>4543</v>
      </c>
      <c r="AJ335" s="23" t="s">
        <v>50</v>
      </c>
      <c r="AK335" s="23" t="s">
        <v>6822</v>
      </c>
      <c r="AL335" s="23" t="s">
        <v>42</v>
      </c>
      <c r="AM335" s="10" t="s">
        <v>42</v>
      </c>
      <c r="AN335" s="246" t="s">
        <v>6823</v>
      </c>
      <c r="AO335" t="str">
        <f>IFERROR(INDEX([1]DATOS!$L$452:$L$45500,MATCH(F335,[1]DATOS!$F$452:$F$9810,0)),"")</f>
        <v/>
      </c>
    </row>
    <row r="336" spans="1:41" ht="15" customHeight="1" x14ac:dyDescent="0.25">
      <c r="A336" s="17" t="s">
        <v>6890</v>
      </c>
      <c r="B336" s="17">
        <v>196</v>
      </c>
      <c r="C336" s="324" t="s">
        <v>6841</v>
      </c>
      <c r="D336" s="17" t="s">
        <v>6840</v>
      </c>
      <c r="E336" s="201" t="s">
        <v>359</v>
      </c>
      <c r="F336" s="391">
        <v>3320616</v>
      </c>
      <c r="G336" s="225">
        <v>4</v>
      </c>
      <c r="H336" s="32" t="s">
        <v>50</v>
      </c>
      <c r="I336" s="37">
        <v>1.1000000000000001</v>
      </c>
      <c r="J336" s="37">
        <v>440</v>
      </c>
      <c r="K336" s="37" t="s">
        <v>25</v>
      </c>
      <c r="L336" s="37" t="s">
        <v>6824</v>
      </c>
      <c r="M336" s="37" t="s">
        <v>42</v>
      </c>
      <c r="N336" s="234">
        <v>39</v>
      </c>
      <c r="O336" s="235">
        <v>42643</v>
      </c>
      <c r="P336" s="236">
        <v>42643</v>
      </c>
      <c r="Q336" s="99">
        <v>42534</v>
      </c>
      <c r="R336" s="94">
        <v>42535</v>
      </c>
      <c r="S336" s="7" t="s">
        <v>153</v>
      </c>
      <c r="T336" s="419" t="s">
        <v>153</v>
      </c>
      <c r="U336" s="7" t="s">
        <v>3358</v>
      </c>
      <c r="V336" s="7" t="s">
        <v>153</v>
      </c>
      <c r="W336" s="7" t="s">
        <v>153</v>
      </c>
      <c r="X336" s="7" t="s">
        <v>153</v>
      </c>
      <c r="Y336" s="7" t="s">
        <v>153</v>
      </c>
      <c r="Z336" s="7" t="s">
        <v>153</v>
      </c>
      <c r="AA336" s="419" t="s">
        <v>153</v>
      </c>
      <c r="AB336" s="7" t="s">
        <v>153</v>
      </c>
      <c r="AC336" s="7" t="s">
        <v>42</v>
      </c>
      <c r="AD336" s="7" t="s">
        <v>42</v>
      </c>
      <c r="AE336" s="7">
        <v>42625</v>
      </c>
      <c r="AF336" s="7">
        <f>IFERROR(INDEX('[2]2016'!$AP$2:$AP$7720,MATCH(F336,'[2]2016'!$A$2:$A$7720,0)),"")</f>
        <v>42635</v>
      </c>
      <c r="AG336" s="23" t="s">
        <v>4529</v>
      </c>
      <c r="AH336" s="23" t="s">
        <v>4520</v>
      </c>
      <c r="AI336" s="7" t="s">
        <v>4543</v>
      </c>
      <c r="AJ336" s="23" t="s">
        <v>50</v>
      </c>
      <c r="AK336" s="23" t="s">
        <v>6822</v>
      </c>
      <c r="AL336" s="23" t="s">
        <v>42</v>
      </c>
      <c r="AM336" s="10" t="s">
        <v>42</v>
      </c>
      <c r="AN336" s="246" t="s">
        <v>6823</v>
      </c>
      <c r="AO336" t="str">
        <f>IFERROR(INDEX([1]DATOS!$L$452:$L$45500,MATCH(F336,[1]DATOS!$F$452:$F$9810,0)),"")</f>
        <v/>
      </c>
    </row>
    <row r="337" spans="1:43" ht="15" customHeight="1" x14ac:dyDescent="0.25">
      <c r="A337" s="17" t="s">
        <v>6890</v>
      </c>
      <c r="B337" s="17">
        <v>196</v>
      </c>
      <c r="C337" s="324" t="s">
        <v>6841</v>
      </c>
      <c r="D337" s="17" t="s">
        <v>6840</v>
      </c>
      <c r="E337" s="201" t="s">
        <v>359</v>
      </c>
      <c r="F337" s="391">
        <v>3330616</v>
      </c>
      <c r="G337" s="225">
        <v>4</v>
      </c>
      <c r="H337" s="32" t="s">
        <v>50</v>
      </c>
      <c r="I337" s="37">
        <v>1.1000000000000001</v>
      </c>
      <c r="J337" s="37">
        <v>440</v>
      </c>
      <c r="K337" s="37" t="s">
        <v>25</v>
      </c>
      <c r="L337" s="37" t="s">
        <v>6824</v>
      </c>
      <c r="M337" s="37" t="s">
        <v>42</v>
      </c>
      <c r="N337" s="234">
        <v>39</v>
      </c>
      <c r="O337" s="235">
        <v>42643</v>
      </c>
      <c r="P337" s="236">
        <v>42643</v>
      </c>
      <c r="Q337" s="99">
        <v>42534</v>
      </c>
      <c r="R337" s="94">
        <v>42535</v>
      </c>
      <c r="S337" s="7" t="s">
        <v>153</v>
      </c>
      <c r="T337" s="419" t="s">
        <v>153</v>
      </c>
      <c r="U337" s="7" t="s">
        <v>3358</v>
      </c>
      <c r="V337" s="7" t="s">
        <v>153</v>
      </c>
      <c r="W337" s="7" t="s">
        <v>153</v>
      </c>
      <c r="X337" s="7" t="s">
        <v>153</v>
      </c>
      <c r="Y337" s="7" t="s">
        <v>153</v>
      </c>
      <c r="Z337" s="7" t="s">
        <v>153</v>
      </c>
      <c r="AA337" s="419" t="s">
        <v>153</v>
      </c>
      <c r="AB337" s="7" t="s">
        <v>153</v>
      </c>
      <c r="AC337" s="7" t="s">
        <v>42</v>
      </c>
      <c r="AD337" s="7" t="s">
        <v>42</v>
      </c>
      <c r="AE337" s="7">
        <v>42635</v>
      </c>
      <c r="AF337" s="7">
        <f>IFERROR(INDEX('[2]2016'!$AP$2:$AP$7720,MATCH(F337,'[2]2016'!$A$2:$A$7720,0)),"")</f>
        <v>42649</v>
      </c>
      <c r="AG337" s="23" t="s">
        <v>4529</v>
      </c>
      <c r="AH337" s="23" t="s">
        <v>4520</v>
      </c>
      <c r="AI337" s="7" t="s">
        <v>4543</v>
      </c>
      <c r="AJ337" s="23" t="s">
        <v>50</v>
      </c>
      <c r="AK337" s="23" t="s">
        <v>6822</v>
      </c>
      <c r="AL337" s="23" t="s">
        <v>42</v>
      </c>
      <c r="AM337" s="10" t="s">
        <v>42</v>
      </c>
      <c r="AN337" s="246" t="s">
        <v>6823</v>
      </c>
      <c r="AO337" t="str">
        <f>IFERROR(INDEX([1]DATOS!$L$452:$L$45500,MATCH(F337,[1]DATOS!$F$452:$F$9810,0)),"")</f>
        <v/>
      </c>
    </row>
    <row r="338" spans="1:43" ht="15" customHeight="1" x14ac:dyDescent="0.25">
      <c r="A338" s="17" t="s">
        <v>6901</v>
      </c>
      <c r="B338" s="17">
        <v>56</v>
      </c>
      <c r="C338" s="324" t="s">
        <v>6841</v>
      </c>
      <c r="D338" s="17" t="s">
        <v>6840</v>
      </c>
      <c r="E338" s="201" t="s">
        <v>359</v>
      </c>
      <c r="F338" s="391">
        <v>3340616</v>
      </c>
      <c r="G338" s="225">
        <v>5</v>
      </c>
      <c r="H338" s="32" t="s">
        <v>50</v>
      </c>
      <c r="I338" s="37">
        <v>1.1000000000000001</v>
      </c>
      <c r="J338" s="37">
        <v>440</v>
      </c>
      <c r="K338" s="37" t="s">
        <v>25</v>
      </c>
      <c r="L338" s="37" t="s">
        <v>6824</v>
      </c>
      <c r="M338" s="37" t="s">
        <v>42</v>
      </c>
      <c r="N338" s="234">
        <v>39</v>
      </c>
      <c r="O338" s="235">
        <v>42643</v>
      </c>
      <c r="P338" s="236">
        <v>42643</v>
      </c>
      <c r="Q338" s="99">
        <v>42534</v>
      </c>
      <c r="R338" s="94">
        <v>42535</v>
      </c>
      <c r="S338" s="7" t="s">
        <v>153</v>
      </c>
      <c r="T338" s="398" t="s">
        <v>153</v>
      </c>
      <c r="U338" s="7" t="s">
        <v>3358</v>
      </c>
      <c r="V338" s="7" t="s">
        <v>153</v>
      </c>
      <c r="W338" s="7" t="s">
        <v>153</v>
      </c>
      <c r="X338" s="7" t="s">
        <v>153</v>
      </c>
      <c r="Y338" s="7" t="s">
        <v>153</v>
      </c>
      <c r="Z338" s="7" t="s">
        <v>153</v>
      </c>
      <c r="AA338" s="398" t="s">
        <v>153</v>
      </c>
      <c r="AB338" s="7" t="s">
        <v>153</v>
      </c>
      <c r="AC338" s="7" t="s">
        <v>42</v>
      </c>
      <c r="AD338" s="7" t="s">
        <v>42</v>
      </c>
      <c r="AE338" s="7">
        <v>42609</v>
      </c>
      <c r="AF338" s="7">
        <f>IFERROR(INDEX('[2]2016'!$AP$2:$AP$7720,MATCH(F338,'[2]2016'!$A$2:$A$7720,0)),"")</f>
        <v>42635</v>
      </c>
      <c r="AG338" s="23" t="s">
        <v>4529</v>
      </c>
      <c r="AH338" s="23" t="s">
        <v>4520</v>
      </c>
      <c r="AI338" s="7" t="s">
        <v>4543</v>
      </c>
      <c r="AJ338" s="23" t="s">
        <v>50</v>
      </c>
      <c r="AK338" s="23" t="s">
        <v>6822</v>
      </c>
      <c r="AL338" s="23" t="s">
        <v>42</v>
      </c>
      <c r="AM338" s="10" t="s">
        <v>42</v>
      </c>
      <c r="AN338" s="246" t="s">
        <v>6823</v>
      </c>
      <c r="AO338" t="str">
        <f>IFERROR(INDEX([1]DATOS!$L$452:$L$45500,MATCH(F338,[1]DATOS!$F$452:$F$9810,0)),"")</f>
        <v/>
      </c>
    </row>
    <row r="339" spans="1:43" ht="15" customHeight="1" x14ac:dyDescent="0.25">
      <c r="A339" s="17" t="s">
        <v>6891</v>
      </c>
      <c r="B339" s="17">
        <v>54</v>
      </c>
      <c r="C339" s="324" t="s">
        <v>6841</v>
      </c>
      <c r="D339" s="17" t="s">
        <v>6840</v>
      </c>
      <c r="E339" s="201" t="s">
        <v>359</v>
      </c>
      <c r="F339" s="391">
        <v>3350616</v>
      </c>
      <c r="G339" s="225">
        <v>12</v>
      </c>
      <c r="H339" s="32" t="s">
        <v>50</v>
      </c>
      <c r="I339" s="37">
        <v>1.1000000000000001</v>
      </c>
      <c r="J339" s="37">
        <v>440</v>
      </c>
      <c r="K339" s="37" t="s">
        <v>25</v>
      </c>
      <c r="L339" s="37" t="s">
        <v>6824</v>
      </c>
      <c r="M339" s="37" t="s">
        <v>42</v>
      </c>
      <c r="N339" s="234">
        <v>39</v>
      </c>
      <c r="O339" s="235">
        <v>42643</v>
      </c>
      <c r="P339" s="236">
        <v>42643</v>
      </c>
      <c r="Q339" s="99">
        <v>42535</v>
      </c>
      <c r="R339" s="94">
        <v>42536</v>
      </c>
      <c r="S339" s="7" t="s">
        <v>153</v>
      </c>
      <c r="T339" s="398" t="s">
        <v>153</v>
      </c>
      <c r="U339" s="7" t="s">
        <v>3358</v>
      </c>
      <c r="V339" s="7" t="s">
        <v>153</v>
      </c>
      <c r="W339" s="7" t="s">
        <v>153</v>
      </c>
      <c r="X339" s="7" t="s">
        <v>153</v>
      </c>
      <c r="Y339" s="7" t="s">
        <v>153</v>
      </c>
      <c r="Z339" s="7" t="s">
        <v>153</v>
      </c>
      <c r="AA339" s="396" t="s">
        <v>153</v>
      </c>
      <c r="AB339" s="7" t="s">
        <v>153</v>
      </c>
      <c r="AC339" s="7" t="s">
        <v>42</v>
      </c>
      <c r="AD339" s="7" t="s">
        <v>42</v>
      </c>
      <c r="AE339" s="7">
        <v>42588</v>
      </c>
      <c r="AF339" s="7">
        <f>IFERROR(INDEX('[2]2016'!$AP$2:$AP$7720,MATCH(F339,'[2]2016'!$A$2:$A$7720,0)),"")</f>
        <v>42635</v>
      </c>
      <c r="AG339" s="23" t="s">
        <v>4529</v>
      </c>
      <c r="AH339" s="23" t="s">
        <v>4520</v>
      </c>
      <c r="AI339" s="7" t="s">
        <v>4543</v>
      </c>
      <c r="AJ339" s="23" t="s">
        <v>50</v>
      </c>
      <c r="AK339" s="23" t="s">
        <v>6822</v>
      </c>
      <c r="AL339" s="23" t="s">
        <v>42</v>
      </c>
      <c r="AM339" s="10" t="s">
        <v>42</v>
      </c>
      <c r="AN339" s="246" t="s">
        <v>6823</v>
      </c>
      <c r="AO339" t="str">
        <f>IFERROR(INDEX([1]DATOS!$L$452:$L$45500,MATCH(F339,[1]DATOS!$F$452:$F$9810,0)),"")</f>
        <v/>
      </c>
    </row>
    <row r="340" spans="1:43" ht="15" customHeight="1" x14ac:dyDescent="0.25">
      <c r="A340" s="17" t="s">
        <v>6891</v>
      </c>
      <c r="B340" s="17">
        <v>54</v>
      </c>
      <c r="C340" s="324" t="s">
        <v>6841</v>
      </c>
      <c r="D340" s="17" t="s">
        <v>6840</v>
      </c>
      <c r="E340" s="201" t="s">
        <v>359</v>
      </c>
      <c r="F340" s="391">
        <v>3360616</v>
      </c>
      <c r="G340" s="225">
        <v>12</v>
      </c>
      <c r="H340" s="32" t="s">
        <v>50</v>
      </c>
      <c r="I340" s="37">
        <v>1.1000000000000001</v>
      </c>
      <c r="J340" s="37">
        <v>440</v>
      </c>
      <c r="K340" s="37" t="s">
        <v>25</v>
      </c>
      <c r="L340" s="37" t="s">
        <v>6824</v>
      </c>
      <c r="M340" s="37" t="s">
        <v>42</v>
      </c>
      <c r="N340" s="234">
        <v>39</v>
      </c>
      <c r="O340" s="235">
        <v>42643</v>
      </c>
      <c r="P340" s="236">
        <v>42643</v>
      </c>
      <c r="Q340" s="99">
        <v>42535</v>
      </c>
      <c r="R340" s="94">
        <v>42536</v>
      </c>
      <c r="S340" s="7" t="s">
        <v>153</v>
      </c>
      <c r="T340" s="398" t="s">
        <v>153</v>
      </c>
      <c r="U340" s="7" t="s">
        <v>3358</v>
      </c>
      <c r="V340" s="7" t="s">
        <v>153</v>
      </c>
      <c r="W340" s="7" t="s">
        <v>153</v>
      </c>
      <c r="X340" s="7" t="s">
        <v>153</v>
      </c>
      <c r="Y340" s="7" t="s">
        <v>153</v>
      </c>
      <c r="Z340" s="7" t="s">
        <v>153</v>
      </c>
      <c r="AA340" s="396" t="s">
        <v>153</v>
      </c>
      <c r="AB340" s="7" t="s">
        <v>153</v>
      </c>
      <c r="AC340" s="7" t="s">
        <v>42</v>
      </c>
      <c r="AD340" s="7" t="s">
        <v>42</v>
      </c>
      <c r="AE340" s="7">
        <v>42590</v>
      </c>
      <c r="AF340" s="7">
        <f>IFERROR(INDEX('[2]2016'!$AP$2:$AP$7720,MATCH(F340,'[2]2016'!$A$2:$A$7720,0)),"")</f>
        <v>42635</v>
      </c>
      <c r="AG340" s="23" t="s">
        <v>4529</v>
      </c>
      <c r="AH340" s="23" t="s">
        <v>4520</v>
      </c>
      <c r="AI340" s="7" t="s">
        <v>4543</v>
      </c>
      <c r="AJ340" s="23" t="s">
        <v>50</v>
      </c>
      <c r="AK340" s="23" t="s">
        <v>6822</v>
      </c>
      <c r="AL340" s="23" t="s">
        <v>42</v>
      </c>
      <c r="AM340" s="10" t="s">
        <v>42</v>
      </c>
      <c r="AN340" s="246" t="s">
        <v>6823</v>
      </c>
      <c r="AO340" t="str">
        <f>IFERROR(INDEX([1]DATOS!$L$452:$L$45500,MATCH(F340,[1]DATOS!$F$452:$F$9810,0)),"")</f>
        <v/>
      </c>
    </row>
    <row r="341" spans="1:43" ht="15" customHeight="1" x14ac:dyDescent="0.25">
      <c r="A341" s="17" t="s">
        <v>6891</v>
      </c>
      <c r="B341" s="17">
        <v>54</v>
      </c>
      <c r="C341" s="324" t="s">
        <v>6841</v>
      </c>
      <c r="D341" s="17" t="s">
        <v>6840</v>
      </c>
      <c r="E341" s="201" t="s">
        <v>359</v>
      </c>
      <c r="F341" s="391">
        <v>3370616</v>
      </c>
      <c r="G341" s="225">
        <v>12</v>
      </c>
      <c r="H341" s="32" t="s">
        <v>50</v>
      </c>
      <c r="I341" s="37">
        <v>1.1000000000000001</v>
      </c>
      <c r="J341" s="37">
        <v>440</v>
      </c>
      <c r="K341" s="37" t="s">
        <v>25</v>
      </c>
      <c r="L341" s="37" t="s">
        <v>6824</v>
      </c>
      <c r="M341" s="37" t="s">
        <v>42</v>
      </c>
      <c r="N341" s="234">
        <v>39</v>
      </c>
      <c r="O341" s="235">
        <v>42643</v>
      </c>
      <c r="P341" s="236">
        <v>42643</v>
      </c>
      <c r="Q341" s="99">
        <v>42535</v>
      </c>
      <c r="R341" s="94">
        <v>42536</v>
      </c>
      <c r="S341" s="7">
        <v>42558</v>
      </c>
      <c r="T341" s="398" t="s">
        <v>153</v>
      </c>
      <c r="U341" s="7" t="s">
        <v>3358</v>
      </c>
      <c r="V341" s="7" t="s">
        <v>153</v>
      </c>
      <c r="W341" s="7" t="s">
        <v>153</v>
      </c>
      <c r="X341" s="7" t="s">
        <v>153</v>
      </c>
      <c r="Y341" s="7" t="s">
        <v>153</v>
      </c>
      <c r="Z341" s="7" t="s">
        <v>153</v>
      </c>
      <c r="AA341" s="396" t="s">
        <v>153</v>
      </c>
      <c r="AB341" s="7" t="s">
        <v>153</v>
      </c>
      <c r="AC341" s="7" t="s">
        <v>42</v>
      </c>
      <c r="AD341" s="7" t="s">
        <v>42</v>
      </c>
      <c r="AE341" s="7">
        <v>42608</v>
      </c>
      <c r="AF341" s="7">
        <f>IFERROR(INDEX('[2]2016'!$AP$2:$AP$7720,MATCH(F341,'[2]2016'!$A$2:$A$7720,0)),"")</f>
        <v>42635</v>
      </c>
      <c r="AG341" s="23" t="s">
        <v>4529</v>
      </c>
      <c r="AH341" s="23" t="s">
        <v>4520</v>
      </c>
      <c r="AI341" s="7" t="s">
        <v>4543</v>
      </c>
      <c r="AJ341" s="23" t="s">
        <v>50</v>
      </c>
      <c r="AK341" s="23" t="s">
        <v>6822</v>
      </c>
      <c r="AL341" s="23" t="s">
        <v>42</v>
      </c>
      <c r="AM341" s="10" t="s">
        <v>42</v>
      </c>
      <c r="AN341" s="246" t="s">
        <v>6823</v>
      </c>
      <c r="AO341" t="str">
        <f>IFERROR(INDEX([1]DATOS!$L$452:$L$45500,MATCH(F341,[1]DATOS!$F$452:$F$9810,0)),"")</f>
        <v/>
      </c>
    </row>
    <row r="342" spans="1:43" ht="15" customHeight="1" x14ac:dyDescent="0.25">
      <c r="A342" s="17" t="s">
        <v>6892</v>
      </c>
      <c r="B342" s="17">
        <v>118</v>
      </c>
      <c r="C342" s="324" t="s">
        <v>6841</v>
      </c>
      <c r="D342" s="17" t="s">
        <v>6840</v>
      </c>
      <c r="E342" s="201" t="s">
        <v>359</v>
      </c>
      <c r="F342" s="391">
        <v>3380616</v>
      </c>
      <c r="G342" s="225">
        <v>25</v>
      </c>
      <c r="H342" s="32" t="s">
        <v>50</v>
      </c>
      <c r="I342" s="37">
        <v>1.1000000000000001</v>
      </c>
      <c r="J342" s="37">
        <v>440</v>
      </c>
      <c r="K342" s="37" t="s">
        <v>25</v>
      </c>
      <c r="L342" s="37" t="s">
        <v>6824</v>
      </c>
      <c r="M342" s="37" t="s">
        <v>42</v>
      </c>
      <c r="N342" s="234">
        <v>39</v>
      </c>
      <c r="O342" s="235">
        <v>42573</v>
      </c>
      <c r="P342" s="236">
        <v>42643</v>
      </c>
      <c r="Q342" s="99">
        <v>42535</v>
      </c>
      <c r="R342" s="94">
        <v>42536</v>
      </c>
      <c r="S342" s="7" t="s">
        <v>153</v>
      </c>
      <c r="T342" s="7" t="s">
        <v>153</v>
      </c>
      <c r="U342" s="7" t="s">
        <v>3605</v>
      </c>
      <c r="V342" s="9" t="s">
        <v>153</v>
      </c>
      <c r="W342" s="9" t="s">
        <v>153</v>
      </c>
      <c r="X342" s="9" t="s">
        <v>153</v>
      </c>
      <c r="Y342" s="9" t="s">
        <v>153</v>
      </c>
      <c r="Z342" s="7" t="s">
        <v>153</v>
      </c>
      <c r="AA342" s="419" t="s">
        <v>153</v>
      </c>
      <c r="AB342" s="7" t="s">
        <v>153</v>
      </c>
      <c r="AC342" s="7" t="s">
        <v>42</v>
      </c>
      <c r="AD342" s="7" t="s">
        <v>42</v>
      </c>
      <c r="AE342" s="7">
        <v>42564</v>
      </c>
      <c r="AF342" s="7">
        <f>IFERROR(INDEX('[2]2016'!$AP$2:$AP$7720,MATCH(F342,'[2]2016'!$A$2:$A$7720,0)),"")</f>
        <v>42649</v>
      </c>
      <c r="AG342" s="23" t="s">
        <v>4529</v>
      </c>
      <c r="AH342" s="23" t="s">
        <v>4520</v>
      </c>
      <c r="AI342" s="7" t="s">
        <v>4543</v>
      </c>
      <c r="AJ342" s="23" t="s">
        <v>50</v>
      </c>
      <c r="AK342" s="23" t="s">
        <v>6822</v>
      </c>
      <c r="AL342" s="23" t="s">
        <v>42</v>
      </c>
      <c r="AM342" s="10" t="s">
        <v>42</v>
      </c>
      <c r="AN342" s="246" t="s">
        <v>6823</v>
      </c>
      <c r="AO342" t="str">
        <f>IFERROR(INDEX([1]DATOS!$L$452:$L$45500,MATCH(F342,[1]DATOS!$F$452:$F$9810,0)),"")</f>
        <v/>
      </c>
    </row>
    <row r="343" spans="1:43" ht="15" customHeight="1" x14ac:dyDescent="0.25">
      <c r="A343" s="17" t="s">
        <v>6899</v>
      </c>
      <c r="B343" s="17">
        <v>197</v>
      </c>
      <c r="C343" s="324" t="s">
        <v>6841</v>
      </c>
      <c r="D343" s="17" t="s">
        <v>6840</v>
      </c>
      <c r="E343" s="201" t="s">
        <v>359</v>
      </c>
      <c r="F343" s="391">
        <v>3390616</v>
      </c>
      <c r="G343" s="225">
        <v>50</v>
      </c>
      <c r="H343" s="32" t="s">
        <v>50</v>
      </c>
      <c r="I343" s="37">
        <v>1.1000000000000001</v>
      </c>
      <c r="J343" s="37">
        <v>440</v>
      </c>
      <c r="K343" s="37" t="s">
        <v>25</v>
      </c>
      <c r="L343" s="37" t="s">
        <v>6824</v>
      </c>
      <c r="M343" s="37" t="s">
        <v>42</v>
      </c>
      <c r="N343" s="234">
        <v>39</v>
      </c>
      <c r="O343" s="235">
        <v>42643</v>
      </c>
      <c r="P343" s="236">
        <v>42643</v>
      </c>
      <c r="Q343" s="99">
        <v>42535</v>
      </c>
      <c r="R343" s="94">
        <v>42537</v>
      </c>
      <c r="S343" s="7">
        <v>42635</v>
      </c>
      <c r="T343" s="7" t="s">
        <v>153</v>
      </c>
      <c r="U343" s="7" t="s">
        <v>3605</v>
      </c>
      <c r="V343" s="7" t="s">
        <v>153</v>
      </c>
      <c r="W343" s="7" t="s">
        <v>153</v>
      </c>
      <c r="X343" s="7" t="s">
        <v>153</v>
      </c>
      <c r="Y343" s="7" t="s">
        <v>153</v>
      </c>
      <c r="Z343" s="7" t="s">
        <v>153</v>
      </c>
      <c r="AA343" s="405" t="s">
        <v>153</v>
      </c>
      <c r="AB343" s="7" t="s">
        <v>153</v>
      </c>
      <c r="AC343" s="7" t="s">
        <v>42</v>
      </c>
      <c r="AD343" s="7" t="s">
        <v>42</v>
      </c>
      <c r="AE343" s="7">
        <v>42642</v>
      </c>
      <c r="AF343" s="7">
        <f>IFERROR(INDEX('[2]2016'!$AP$2:$AP$7720,MATCH(F343,'[2]2016'!$A$2:$A$7720,0)),"")</f>
        <v>42649</v>
      </c>
      <c r="AG343" s="23" t="s">
        <v>4529</v>
      </c>
      <c r="AH343" s="23" t="s">
        <v>4520</v>
      </c>
      <c r="AI343" s="7" t="s">
        <v>4543</v>
      </c>
      <c r="AJ343" s="23" t="s">
        <v>50</v>
      </c>
      <c r="AK343" s="23" t="s">
        <v>6822</v>
      </c>
      <c r="AL343" s="23" t="s">
        <v>42</v>
      </c>
      <c r="AM343" s="10" t="s">
        <v>42</v>
      </c>
      <c r="AN343" s="246" t="s">
        <v>6823</v>
      </c>
      <c r="AO343" t="str">
        <f>IFERROR(INDEX([1]DATOS!$L$452:$L$45500,MATCH(F343,[1]DATOS!$F$452:$F$9810,0)),"")</f>
        <v/>
      </c>
    </row>
    <row r="344" spans="1:43" ht="15" customHeight="1" x14ac:dyDescent="0.25">
      <c r="A344" s="17" t="s">
        <v>6900</v>
      </c>
      <c r="B344" s="17">
        <v>198</v>
      </c>
      <c r="C344" s="324" t="s">
        <v>6841</v>
      </c>
      <c r="D344" s="17" t="s">
        <v>6840</v>
      </c>
      <c r="E344" s="201" t="s">
        <v>359</v>
      </c>
      <c r="F344" s="391">
        <v>3400616</v>
      </c>
      <c r="G344" s="225">
        <v>60</v>
      </c>
      <c r="H344" s="32" t="s">
        <v>50</v>
      </c>
      <c r="I344" s="37">
        <v>1.1000000000000001</v>
      </c>
      <c r="J344" s="37">
        <v>440</v>
      </c>
      <c r="K344" s="37" t="s">
        <v>25</v>
      </c>
      <c r="L344" s="37" t="s">
        <v>6824</v>
      </c>
      <c r="M344" s="37" t="s">
        <v>42</v>
      </c>
      <c r="N344" s="234">
        <v>39</v>
      </c>
      <c r="O344" s="235">
        <v>42643</v>
      </c>
      <c r="P344" s="236">
        <v>42643</v>
      </c>
      <c r="Q344" s="99">
        <v>42536</v>
      </c>
      <c r="R344" s="94">
        <v>42538</v>
      </c>
      <c r="S344" s="7">
        <v>42633</v>
      </c>
      <c r="T344" s="7" t="s">
        <v>153</v>
      </c>
      <c r="U344" s="7" t="s">
        <v>3605</v>
      </c>
      <c r="V344" s="7" t="s">
        <v>153</v>
      </c>
      <c r="W344" s="7" t="s">
        <v>153</v>
      </c>
      <c r="X344" s="7" t="s">
        <v>153</v>
      </c>
      <c r="Y344" s="7" t="s">
        <v>153</v>
      </c>
      <c r="Z344" s="7" t="s">
        <v>153</v>
      </c>
      <c r="AA344" s="405" t="s">
        <v>153</v>
      </c>
      <c r="AB344" s="7" t="s">
        <v>153</v>
      </c>
      <c r="AC344" s="7" t="s">
        <v>42</v>
      </c>
      <c r="AD344" s="7" t="s">
        <v>42</v>
      </c>
      <c r="AE344" s="7">
        <v>42642</v>
      </c>
      <c r="AF344" s="7">
        <f>IFERROR(INDEX('[2]2016'!$AP$2:$AP$7720,MATCH(F344,'[2]2016'!$A$2:$A$7720,0)),"")</f>
        <v>42649</v>
      </c>
      <c r="AG344" s="23" t="s">
        <v>4529</v>
      </c>
      <c r="AH344" s="23" t="s">
        <v>4520</v>
      </c>
      <c r="AI344" s="7" t="s">
        <v>4543</v>
      </c>
      <c r="AJ344" s="23" t="s">
        <v>50</v>
      </c>
      <c r="AK344" s="23" t="s">
        <v>6822</v>
      </c>
      <c r="AL344" s="23" t="s">
        <v>42</v>
      </c>
      <c r="AM344" s="10" t="s">
        <v>42</v>
      </c>
      <c r="AN344" s="246" t="s">
        <v>6823</v>
      </c>
      <c r="AO344" t="str">
        <f>IFERROR(INDEX([1]DATOS!$L$452:$L$45500,MATCH(F344,[1]DATOS!$F$452:$F$9810,0)),"")</f>
        <v/>
      </c>
    </row>
    <row r="345" spans="1:43" ht="15" customHeight="1" x14ac:dyDescent="0.25">
      <c r="A345" s="17" t="s">
        <v>6915</v>
      </c>
      <c r="B345" s="17">
        <v>199</v>
      </c>
      <c r="C345" s="324" t="s">
        <v>6841</v>
      </c>
      <c r="D345" s="17" t="s">
        <v>6840</v>
      </c>
      <c r="E345" s="201" t="s">
        <v>359</v>
      </c>
      <c r="F345" s="391">
        <v>3410616</v>
      </c>
      <c r="G345" s="225">
        <v>70</v>
      </c>
      <c r="H345" s="32" t="s">
        <v>50</v>
      </c>
      <c r="I345" s="37">
        <v>1.1000000000000001</v>
      </c>
      <c r="J345" s="37">
        <v>440</v>
      </c>
      <c r="K345" s="37" t="s">
        <v>25</v>
      </c>
      <c r="L345" s="37" t="s">
        <v>6824</v>
      </c>
      <c r="M345" s="37" t="s">
        <v>42</v>
      </c>
      <c r="N345" s="234">
        <v>39</v>
      </c>
      <c r="O345" s="235">
        <v>42643</v>
      </c>
      <c r="P345" s="236">
        <v>42643</v>
      </c>
      <c r="Q345" s="99">
        <v>42535</v>
      </c>
      <c r="R345" s="94">
        <v>42537</v>
      </c>
      <c r="S345" s="7">
        <v>42626</v>
      </c>
      <c r="T345" s="7" t="s">
        <v>153</v>
      </c>
      <c r="U345" s="7" t="s">
        <v>3605</v>
      </c>
      <c r="V345" s="7" t="s">
        <v>153</v>
      </c>
      <c r="W345" s="7" t="s">
        <v>153</v>
      </c>
      <c r="X345" s="7" t="s">
        <v>153</v>
      </c>
      <c r="Y345" s="7" t="s">
        <v>153</v>
      </c>
      <c r="Z345" s="7" t="s">
        <v>153</v>
      </c>
      <c r="AA345" s="382" t="s">
        <v>153</v>
      </c>
      <c r="AB345" s="7" t="s">
        <v>153</v>
      </c>
      <c r="AC345" s="7" t="s">
        <v>42</v>
      </c>
      <c r="AD345" s="7" t="s">
        <v>42</v>
      </c>
      <c r="AE345" s="7">
        <v>42639</v>
      </c>
      <c r="AF345" s="7">
        <f>IFERROR(INDEX('[2]2016'!$AP$2:$AP$7720,MATCH(F345,'[2]2016'!$A$2:$A$7720,0)),"")</f>
        <v>42649</v>
      </c>
      <c r="AG345" s="23" t="s">
        <v>4529</v>
      </c>
      <c r="AH345" s="23" t="s">
        <v>4520</v>
      </c>
      <c r="AI345" s="7" t="s">
        <v>4543</v>
      </c>
      <c r="AJ345" s="23" t="s">
        <v>50</v>
      </c>
      <c r="AK345" s="23" t="s">
        <v>6822</v>
      </c>
      <c r="AL345" s="23" t="s">
        <v>42</v>
      </c>
      <c r="AM345" s="10" t="s">
        <v>42</v>
      </c>
      <c r="AN345" s="246" t="s">
        <v>6823</v>
      </c>
      <c r="AO345" t="str">
        <f>IFERROR(INDEX([1]DATOS!$L$452:$L$45500,MATCH(F345,[1]DATOS!$F$452:$F$9810,0)),"")</f>
        <v/>
      </c>
    </row>
    <row r="346" spans="1:43" ht="15" customHeight="1" x14ac:dyDescent="0.25">
      <c r="A346" s="17" t="s">
        <v>6915</v>
      </c>
      <c r="B346" s="17">
        <v>199</v>
      </c>
      <c r="C346" s="324" t="s">
        <v>6841</v>
      </c>
      <c r="D346" s="17" t="s">
        <v>6840</v>
      </c>
      <c r="E346" s="201" t="s">
        <v>359</v>
      </c>
      <c r="F346" s="391">
        <v>3420616</v>
      </c>
      <c r="G346" s="225">
        <v>70</v>
      </c>
      <c r="H346" s="32" t="s">
        <v>50</v>
      </c>
      <c r="I346" s="37">
        <v>1.1000000000000001</v>
      </c>
      <c r="J346" s="37">
        <v>440</v>
      </c>
      <c r="K346" s="37" t="s">
        <v>25</v>
      </c>
      <c r="L346" s="37" t="s">
        <v>6824</v>
      </c>
      <c r="M346" s="37" t="s">
        <v>42</v>
      </c>
      <c r="N346" s="234">
        <v>39</v>
      </c>
      <c r="O346" s="235">
        <v>42643</v>
      </c>
      <c r="P346" s="236">
        <v>42643</v>
      </c>
      <c r="Q346" s="99">
        <v>42535</v>
      </c>
      <c r="R346" s="94">
        <v>42537</v>
      </c>
      <c r="S346" s="7">
        <v>42627</v>
      </c>
      <c r="T346" s="7" t="s">
        <v>153</v>
      </c>
      <c r="U346" s="7" t="s">
        <v>3605</v>
      </c>
      <c r="V346" s="7" t="s">
        <v>153</v>
      </c>
      <c r="W346" s="7" t="s">
        <v>153</v>
      </c>
      <c r="X346" s="7" t="s">
        <v>153</v>
      </c>
      <c r="Y346" s="7" t="s">
        <v>153</v>
      </c>
      <c r="Z346" s="7" t="s">
        <v>153</v>
      </c>
      <c r="AA346" s="382" t="s">
        <v>153</v>
      </c>
      <c r="AB346" s="7" t="s">
        <v>153</v>
      </c>
      <c r="AC346" s="7" t="s">
        <v>42</v>
      </c>
      <c r="AD346" s="7" t="s">
        <v>42</v>
      </c>
      <c r="AE346" s="7">
        <v>42646</v>
      </c>
      <c r="AF346" s="7">
        <f>IFERROR(INDEX('[2]2016'!$AP$2:$AP$7720,MATCH(F346,'[2]2016'!$A$2:$A$7720,0)),"")</f>
        <v>42649</v>
      </c>
      <c r="AG346" s="23" t="s">
        <v>4529</v>
      </c>
      <c r="AH346" s="23" t="s">
        <v>4520</v>
      </c>
      <c r="AI346" s="7" t="s">
        <v>4543</v>
      </c>
      <c r="AJ346" s="23" t="s">
        <v>50</v>
      </c>
      <c r="AK346" s="23" t="s">
        <v>6822</v>
      </c>
      <c r="AL346" s="23" t="s">
        <v>42</v>
      </c>
      <c r="AM346" s="10" t="s">
        <v>42</v>
      </c>
      <c r="AN346" s="246" t="s">
        <v>6823</v>
      </c>
      <c r="AO346" t="str">
        <f>IFERROR(INDEX([1]DATOS!$L$452:$L$45500,MATCH(F346,[1]DATOS!$F$452:$F$9810,0)),"")</f>
        <v/>
      </c>
    </row>
    <row r="347" spans="1:43" ht="15" customHeight="1" x14ac:dyDescent="0.25">
      <c r="A347" s="17" t="s">
        <v>6916</v>
      </c>
      <c r="B347" s="17">
        <v>200</v>
      </c>
      <c r="C347" s="324" t="s">
        <v>6841</v>
      </c>
      <c r="D347" s="17" t="s">
        <v>6840</v>
      </c>
      <c r="E347" s="201" t="s">
        <v>359</v>
      </c>
      <c r="F347" s="391">
        <v>3430616</v>
      </c>
      <c r="G347" s="225">
        <v>80</v>
      </c>
      <c r="H347" s="32" t="s">
        <v>50</v>
      </c>
      <c r="I347" s="37">
        <v>1.1000000000000001</v>
      </c>
      <c r="J347" s="37">
        <v>440</v>
      </c>
      <c r="K347" s="37" t="s">
        <v>25</v>
      </c>
      <c r="L347" s="37" t="s">
        <v>6824</v>
      </c>
      <c r="M347" s="37" t="s">
        <v>42</v>
      </c>
      <c r="N347" s="234">
        <v>39</v>
      </c>
      <c r="O347" s="235">
        <v>42643</v>
      </c>
      <c r="P347" s="236">
        <v>42643</v>
      </c>
      <c r="Q347" s="99">
        <v>42537</v>
      </c>
      <c r="R347" s="94">
        <v>42538</v>
      </c>
      <c r="S347" s="7">
        <v>42629</v>
      </c>
      <c r="T347" s="7" t="s">
        <v>153</v>
      </c>
      <c r="U347" s="7" t="s">
        <v>3605</v>
      </c>
      <c r="V347" s="7" t="s">
        <v>153</v>
      </c>
      <c r="W347" s="7" t="s">
        <v>153</v>
      </c>
      <c r="X347" s="7" t="s">
        <v>153</v>
      </c>
      <c r="Y347" s="7" t="s">
        <v>153</v>
      </c>
      <c r="Z347" s="7" t="s">
        <v>153</v>
      </c>
      <c r="AA347" s="405" t="s">
        <v>153</v>
      </c>
      <c r="AB347" s="7" t="s">
        <v>153</v>
      </c>
      <c r="AC347" s="7" t="s">
        <v>42</v>
      </c>
      <c r="AD347" s="7" t="s">
        <v>42</v>
      </c>
      <c r="AE347" s="7">
        <v>42643</v>
      </c>
      <c r="AF347" s="7">
        <f>IFERROR(INDEX('[2]2016'!$AP$2:$AP$7720,MATCH(F347,'[2]2016'!$A$2:$A$7720,0)),"")</f>
        <v>42649</v>
      </c>
      <c r="AG347" s="23" t="s">
        <v>4529</v>
      </c>
      <c r="AH347" s="23" t="s">
        <v>4520</v>
      </c>
      <c r="AI347" s="7" t="s">
        <v>4543</v>
      </c>
      <c r="AJ347" s="23" t="s">
        <v>50</v>
      </c>
      <c r="AK347" s="23" t="s">
        <v>6822</v>
      </c>
      <c r="AL347" s="23" t="s">
        <v>42</v>
      </c>
      <c r="AM347" s="10" t="s">
        <v>42</v>
      </c>
      <c r="AN347" s="246" t="s">
        <v>6823</v>
      </c>
      <c r="AO347" t="str">
        <f>IFERROR(INDEX([1]DATOS!$L$452:$L$45500,MATCH(F347,[1]DATOS!$F$452:$F$9810,0)),"")</f>
        <v/>
      </c>
    </row>
    <row r="348" spans="1:43" ht="15" customHeight="1" x14ac:dyDescent="0.25">
      <c r="A348" s="17" t="s">
        <v>6912</v>
      </c>
      <c r="B348" s="17">
        <v>201</v>
      </c>
      <c r="C348" s="324" t="s">
        <v>6841</v>
      </c>
      <c r="D348" s="17" t="s">
        <v>6840</v>
      </c>
      <c r="E348" s="201" t="s">
        <v>359</v>
      </c>
      <c r="F348" s="391">
        <v>3440616</v>
      </c>
      <c r="G348" s="225">
        <v>90</v>
      </c>
      <c r="H348" s="32" t="s">
        <v>50</v>
      </c>
      <c r="I348" s="37">
        <v>1.1000000000000001</v>
      </c>
      <c r="J348" s="37">
        <v>440</v>
      </c>
      <c r="K348" s="37" t="s">
        <v>25</v>
      </c>
      <c r="L348" s="37" t="s">
        <v>6824</v>
      </c>
      <c r="M348" s="37" t="s">
        <v>42</v>
      </c>
      <c r="N348" s="234">
        <v>39</v>
      </c>
      <c r="O348" s="235">
        <v>42643</v>
      </c>
      <c r="P348" s="236">
        <v>42643</v>
      </c>
      <c r="Q348" s="99">
        <v>42536</v>
      </c>
      <c r="R348" s="94">
        <v>42538</v>
      </c>
      <c r="S348" s="7">
        <v>42627</v>
      </c>
      <c r="T348" s="7" t="s">
        <v>153</v>
      </c>
      <c r="U348" s="7" t="s">
        <v>3605</v>
      </c>
      <c r="V348" s="7" t="s">
        <v>153</v>
      </c>
      <c r="W348" s="7" t="s">
        <v>153</v>
      </c>
      <c r="X348" s="7" t="s">
        <v>153</v>
      </c>
      <c r="Y348" s="7" t="s">
        <v>153</v>
      </c>
      <c r="Z348" s="7" t="s">
        <v>153</v>
      </c>
      <c r="AA348" s="382" t="s">
        <v>153</v>
      </c>
      <c r="AB348" s="7" t="s">
        <v>153</v>
      </c>
      <c r="AC348" s="7" t="s">
        <v>42</v>
      </c>
      <c r="AD348" s="7" t="s">
        <v>42</v>
      </c>
      <c r="AE348" s="7">
        <v>42640</v>
      </c>
      <c r="AF348" s="7">
        <f>IFERROR(INDEX('[2]2016'!$AP$2:$AP$7720,MATCH(F348,'[2]2016'!$A$2:$A$7720,0)),"")</f>
        <v>42649</v>
      </c>
      <c r="AG348" s="23" t="s">
        <v>4529</v>
      </c>
      <c r="AH348" s="23" t="s">
        <v>4520</v>
      </c>
      <c r="AI348" s="7" t="s">
        <v>4543</v>
      </c>
      <c r="AJ348" s="23" t="s">
        <v>50</v>
      </c>
      <c r="AK348" s="23" t="s">
        <v>6822</v>
      </c>
      <c r="AL348" s="23" t="s">
        <v>42</v>
      </c>
      <c r="AM348" s="10" t="s">
        <v>42</v>
      </c>
      <c r="AN348" s="246" t="s">
        <v>6823</v>
      </c>
      <c r="AO348" t="str">
        <f>IFERROR(INDEX([1]DATOS!$L$452:$L$45500,MATCH(F348,[1]DATOS!$F$452:$F$9810,0)),"")</f>
        <v/>
      </c>
    </row>
    <row r="349" spans="1:43" ht="15" customHeight="1" x14ac:dyDescent="0.25">
      <c r="A349" s="17" t="s">
        <v>6913</v>
      </c>
      <c r="B349" s="17">
        <v>202</v>
      </c>
      <c r="C349" s="324" t="s">
        <v>6841</v>
      </c>
      <c r="D349" s="17" t="s">
        <v>6840</v>
      </c>
      <c r="E349" s="201" t="s">
        <v>359</v>
      </c>
      <c r="F349" s="391">
        <v>3450616</v>
      </c>
      <c r="G349" s="225">
        <v>100</v>
      </c>
      <c r="H349" s="32" t="s">
        <v>50</v>
      </c>
      <c r="I349" s="37">
        <v>1.1000000000000001</v>
      </c>
      <c r="J349" s="37">
        <v>440</v>
      </c>
      <c r="K349" s="37" t="s">
        <v>25</v>
      </c>
      <c r="L349" s="37" t="s">
        <v>6824</v>
      </c>
      <c r="M349" s="37" t="s">
        <v>42</v>
      </c>
      <c r="N349" s="234">
        <v>39</v>
      </c>
      <c r="O349" s="235">
        <v>42643</v>
      </c>
      <c r="P349" s="236">
        <v>42643</v>
      </c>
      <c r="Q349" s="99">
        <v>42537</v>
      </c>
      <c r="R349" s="94">
        <v>42538</v>
      </c>
      <c r="S349" s="7">
        <v>42626</v>
      </c>
      <c r="T349" s="7" t="s">
        <v>153</v>
      </c>
      <c r="U349" s="7" t="s">
        <v>3605</v>
      </c>
      <c r="V349" s="7" t="s">
        <v>153</v>
      </c>
      <c r="W349" s="7" t="s">
        <v>153</v>
      </c>
      <c r="X349" s="7" t="s">
        <v>153</v>
      </c>
      <c r="Y349" s="7" t="s">
        <v>153</v>
      </c>
      <c r="Z349" s="7" t="s">
        <v>153</v>
      </c>
      <c r="AA349" s="382" t="s">
        <v>153</v>
      </c>
      <c r="AB349" s="7" t="s">
        <v>153</v>
      </c>
      <c r="AC349" s="7" t="s">
        <v>42</v>
      </c>
      <c r="AD349" s="7" t="s">
        <v>42</v>
      </c>
      <c r="AE349" s="7">
        <v>42634</v>
      </c>
      <c r="AF349" s="7">
        <f>IFERROR(INDEX('[2]2016'!$AP$2:$AP$7720,MATCH(F349,'[2]2016'!$A$2:$A$7720,0)),"")</f>
        <v>42649</v>
      </c>
      <c r="AG349" s="23" t="s">
        <v>4529</v>
      </c>
      <c r="AH349" s="23" t="s">
        <v>4520</v>
      </c>
      <c r="AI349" s="7" t="s">
        <v>4543</v>
      </c>
      <c r="AJ349" s="23" t="s">
        <v>50</v>
      </c>
      <c r="AK349" s="23" t="s">
        <v>6822</v>
      </c>
      <c r="AL349" s="23" t="s">
        <v>42</v>
      </c>
      <c r="AM349" s="10" t="s">
        <v>42</v>
      </c>
      <c r="AN349" s="246" t="s">
        <v>6823</v>
      </c>
      <c r="AO349" t="str">
        <f>IFERROR(INDEX([1]DATOS!$L$452:$L$45500,MATCH(F349,[1]DATOS!$F$452:$F$9810,0)),"")</f>
        <v/>
      </c>
    </row>
    <row r="350" spans="1:43" ht="15" customHeight="1" x14ac:dyDescent="0.25">
      <c r="A350" s="17" t="s">
        <v>7696</v>
      </c>
      <c r="B350" s="17">
        <v>205</v>
      </c>
      <c r="C350" s="323" t="s">
        <v>6846</v>
      </c>
      <c r="D350" s="17" t="s">
        <v>6845</v>
      </c>
      <c r="E350" s="201" t="s">
        <v>359</v>
      </c>
      <c r="F350" s="391">
        <v>3460616</v>
      </c>
      <c r="G350" s="225">
        <v>500</v>
      </c>
      <c r="H350" s="32" t="s">
        <v>511</v>
      </c>
      <c r="I350" s="37">
        <v>15</v>
      </c>
      <c r="J350" s="37">
        <v>13200</v>
      </c>
      <c r="K350" s="37" t="s">
        <v>68</v>
      </c>
      <c r="L350" s="37" t="s">
        <v>514</v>
      </c>
      <c r="M350" s="37" t="s">
        <v>42</v>
      </c>
      <c r="N350" s="234">
        <v>37</v>
      </c>
      <c r="O350" s="235">
        <v>42628</v>
      </c>
      <c r="P350" s="236">
        <f>O350</f>
        <v>42628</v>
      </c>
      <c r="Q350" s="99" t="s">
        <v>153</v>
      </c>
      <c r="R350" s="94" t="s">
        <v>153</v>
      </c>
      <c r="S350" s="7">
        <v>42621</v>
      </c>
      <c r="T350" s="399" t="s">
        <v>153</v>
      </c>
      <c r="U350" s="7" t="s">
        <v>3358</v>
      </c>
      <c r="V350" s="7" t="s">
        <v>153</v>
      </c>
      <c r="W350" s="7" t="s">
        <v>153</v>
      </c>
      <c r="X350" s="7" t="s">
        <v>42</v>
      </c>
      <c r="Y350" s="7" t="s">
        <v>42</v>
      </c>
      <c r="Z350" s="7">
        <v>42613</v>
      </c>
      <c r="AA350" s="421">
        <v>42622</v>
      </c>
      <c r="AB350" s="7" t="s">
        <v>153</v>
      </c>
      <c r="AC350" s="7" t="s">
        <v>42</v>
      </c>
      <c r="AD350" s="7" t="s">
        <v>42</v>
      </c>
      <c r="AE350" s="7">
        <v>42626</v>
      </c>
      <c r="AF350" s="7">
        <f>IFERROR(INDEX('[2]2016'!$AP$2:$AP$7720,MATCH(F350,'[2]2016'!$A$2:$A$7720,0)),"")</f>
        <v>42626</v>
      </c>
      <c r="AG350" s="23" t="s">
        <v>4725</v>
      </c>
      <c r="AH350" s="23" t="s">
        <v>4520</v>
      </c>
      <c r="AI350" s="7" t="s">
        <v>4543</v>
      </c>
      <c r="AJ350" s="23" t="s">
        <v>511</v>
      </c>
      <c r="AK350" s="23" t="s">
        <v>4522</v>
      </c>
      <c r="AL350" s="23" t="s">
        <v>42</v>
      </c>
      <c r="AM350" s="10" t="s">
        <v>42</v>
      </c>
      <c r="AN350" s="246" t="s">
        <v>42</v>
      </c>
      <c r="AO350" t="str">
        <f>IFERROR(INDEX([1]DATOS!$L$452:$L$45500,MATCH(F350,[1]DATOS!$F$452:$F$9810,0)),"")</f>
        <v/>
      </c>
      <c r="AP350" s="379"/>
      <c r="AQ350" s="379"/>
    </row>
    <row r="351" spans="1:43" ht="15" customHeight="1" x14ac:dyDescent="0.25">
      <c r="A351" s="17" t="s">
        <v>6861</v>
      </c>
      <c r="B351" s="470">
        <v>49</v>
      </c>
      <c r="C351" s="323" t="s">
        <v>6847</v>
      </c>
      <c r="D351" s="17" t="s">
        <v>110</v>
      </c>
      <c r="E351" s="201" t="s">
        <v>359</v>
      </c>
      <c r="F351" s="391">
        <v>3470616</v>
      </c>
      <c r="G351" s="225">
        <v>150</v>
      </c>
      <c r="H351" s="32" t="s">
        <v>2</v>
      </c>
      <c r="I351" s="37">
        <v>15</v>
      </c>
      <c r="J351" s="37">
        <v>13200</v>
      </c>
      <c r="K351" s="37" t="s">
        <v>25</v>
      </c>
      <c r="L351" s="37" t="s">
        <v>1581</v>
      </c>
      <c r="M351" s="37" t="s">
        <v>2980</v>
      </c>
      <c r="N351" s="234">
        <v>26</v>
      </c>
      <c r="O351" s="235">
        <v>42548</v>
      </c>
      <c r="P351" s="236">
        <f>O351</f>
        <v>42548</v>
      </c>
      <c r="Q351" s="99">
        <v>42529</v>
      </c>
      <c r="R351" s="94">
        <v>42530</v>
      </c>
      <c r="S351" s="7">
        <v>42538</v>
      </c>
      <c r="T351" s="7" t="s">
        <v>153</v>
      </c>
      <c r="U351" s="7" t="s">
        <v>3605</v>
      </c>
      <c r="V351" s="9" t="s">
        <v>153</v>
      </c>
      <c r="W351" s="9" t="s">
        <v>153</v>
      </c>
      <c r="X351" s="9" t="s">
        <v>153</v>
      </c>
      <c r="Y351" s="9" t="s">
        <v>153</v>
      </c>
      <c r="Z351" s="7" t="s">
        <v>153</v>
      </c>
      <c r="AA351" s="415" t="s">
        <v>153</v>
      </c>
      <c r="AB351" s="7" t="s">
        <v>153</v>
      </c>
      <c r="AC351" s="7">
        <v>42549</v>
      </c>
      <c r="AD351" s="416">
        <v>42549</v>
      </c>
      <c r="AE351" s="7">
        <v>42550</v>
      </c>
      <c r="AF351" s="7">
        <f>IFERROR(INDEX('[2]2016'!$AP$2:$AP$7720,MATCH(F351,'[2]2016'!$A$2:$A$7720,0)),"")</f>
        <v>42580</v>
      </c>
      <c r="AG351" s="23" t="s">
        <v>6850</v>
      </c>
      <c r="AH351" s="23" t="s">
        <v>4520</v>
      </c>
      <c r="AI351" s="23" t="s">
        <v>4521</v>
      </c>
      <c r="AJ351" s="23" t="s">
        <v>2</v>
      </c>
      <c r="AK351" s="23" t="s">
        <v>4522</v>
      </c>
      <c r="AL351" s="23" t="s">
        <v>42</v>
      </c>
      <c r="AM351" s="10" t="s">
        <v>42</v>
      </c>
      <c r="AN351" s="246" t="s">
        <v>2980</v>
      </c>
      <c r="AO351" t="str">
        <f>IFERROR(INDEX([1]DATOS!$L$452:$L$45500,MATCH(F351,[1]DATOS!$F$452:$F$9810,0)),"")</f>
        <v/>
      </c>
    </row>
    <row r="352" spans="1:43" ht="15" customHeight="1" x14ac:dyDescent="0.25">
      <c r="A352" s="17" t="s">
        <v>4287</v>
      </c>
      <c r="B352" s="470">
        <v>50</v>
      </c>
      <c r="C352" s="323" t="s">
        <v>6848</v>
      </c>
      <c r="D352" s="37" t="s">
        <v>110</v>
      </c>
      <c r="E352" s="201" t="s">
        <v>359</v>
      </c>
      <c r="F352" s="391">
        <v>3480616</v>
      </c>
      <c r="G352" s="225">
        <v>30</v>
      </c>
      <c r="H352" s="32" t="s">
        <v>2</v>
      </c>
      <c r="I352" s="37">
        <v>15</v>
      </c>
      <c r="J352" s="37">
        <v>13200</v>
      </c>
      <c r="K352" s="37" t="s">
        <v>25</v>
      </c>
      <c r="L352" s="37" t="s">
        <v>1581</v>
      </c>
      <c r="M352" s="37" t="s">
        <v>2980</v>
      </c>
      <c r="N352" s="234">
        <v>26</v>
      </c>
      <c r="O352" s="235">
        <v>42548</v>
      </c>
      <c r="P352" s="236">
        <f>O352</f>
        <v>42548</v>
      </c>
      <c r="Q352" s="99">
        <v>42530</v>
      </c>
      <c r="R352" s="94">
        <v>42531</v>
      </c>
      <c r="S352" s="7">
        <v>42550</v>
      </c>
      <c r="T352" s="7" t="s">
        <v>153</v>
      </c>
      <c r="U352" s="7" t="s">
        <v>3605</v>
      </c>
      <c r="V352" s="9" t="s">
        <v>153</v>
      </c>
      <c r="W352" s="9" t="s">
        <v>153</v>
      </c>
      <c r="X352" s="9" t="s">
        <v>153</v>
      </c>
      <c r="Y352" s="9" t="s">
        <v>153</v>
      </c>
      <c r="Z352" s="7">
        <v>42550</v>
      </c>
      <c r="AA352" s="416">
        <v>42550</v>
      </c>
      <c r="AB352" s="7" t="s">
        <v>153</v>
      </c>
      <c r="AC352" s="7">
        <v>42549</v>
      </c>
      <c r="AD352" s="416">
        <v>42552</v>
      </c>
      <c r="AE352" s="7">
        <v>42556</v>
      </c>
      <c r="AF352" s="7">
        <f>IFERROR(INDEX('[2]2016'!$AP$2:$AP$7720,MATCH(F352,'[2]2016'!$A$2:$A$7720,0)),"")</f>
        <v>42580</v>
      </c>
      <c r="AG352" s="23" t="s">
        <v>6850</v>
      </c>
      <c r="AH352" s="23" t="s">
        <v>4520</v>
      </c>
      <c r="AI352" s="23" t="s">
        <v>4521</v>
      </c>
      <c r="AJ352" s="23" t="s">
        <v>2</v>
      </c>
      <c r="AK352" s="23" t="s">
        <v>4522</v>
      </c>
      <c r="AL352" s="23" t="s">
        <v>42</v>
      </c>
      <c r="AM352" s="10" t="s">
        <v>42</v>
      </c>
      <c r="AN352" s="246" t="s">
        <v>2980</v>
      </c>
      <c r="AO352" t="str">
        <f>IFERROR(INDEX([1]DATOS!$L$452:$L$45500,MATCH(F352,[1]DATOS!$F$452:$F$9810,0)),"")</f>
        <v/>
      </c>
    </row>
    <row r="353" spans="1:50" ht="15" customHeight="1" x14ac:dyDescent="0.25">
      <c r="A353" s="17" t="s">
        <v>6288</v>
      </c>
      <c r="B353" s="470">
        <v>51</v>
      </c>
      <c r="C353" s="323" t="s">
        <v>6849</v>
      </c>
      <c r="D353" s="37" t="s">
        <v>110</v>
      </c>
      <c r="E353" s="201" t="s">
        <v>359</v>
      </c>
      <c r="F353" s="391">
        <v>3490616</v>
      </c>
      <c r="G353" s="225" t="s">
        <v>112</v>
      </c>
      <c r="H353" s="32" t="s">
        <v>76</v>
      </c>
      <c r="I353" s="37" t="s">
        <v>42</v>
      </c>
      <c r="J353" s="37" t="s">
        <v>113</v>
      </c>
      <c r="K353" s="37">
        <v>200</v>
      </c>
      <c r="L353" s="37" t="s">
        <v>42</v>
      </c>
      <c r="M353" s="37" t="s">
        <v>42</v>
      </c>
      <c r="N353" s="234">
        <v>26</v>
      </c>
      <c r="O353" s="235">
        <v>42548</v>
      </c>
      <c r="P353" s="236">
        <v>42577</v>
      </c>
      <c r="Q353" s="99">
        <v>42531</v>
      </c>
      <c r="R353" s="94">
        <v>42529</v>
      </c>
      <c r="S353" s="7" t="s">
        <v>42</v>
      </c>
      <c r="T353" s="7" t="s">
        <v>42</v>
      </c>
      <c r="U353" s="7" t="s">
        <v>42</v>
      </c>
      <c r="V353" s="7" t="s">
        <v>153</v>
      </c>
      <c r="W353" s="7" t="s">
        <v>153</v>
      </c>
      <c r="X353" s="9" t="s">
        <v>153</v>
      </c>
      <c r="Y353" s="9" t="s">
        <v>153</v>
      </c>
      <c r="Z353" s="7" t="s">
        <v>42</v>
      </c>
      <c r="AA353" s="7" t="s">
        <v>42</v>
      </c>
      <c r="AB353" s="7" t="s">
        <v>42</v>
      </c>
      <c r="AC353" s="7">
        <v>42550</v>
      </c>
      <c r="AD353" s="416">
        <v>42572</v>
      </c>
      <c r="AE353" s="7">
        <v>42577</v>
      </c>
      <c r="AF353" s="7">
        <f>IFERROR(INDEX('[2]2016'!$AP$2:$AP$7720,MATCH(F353,'[2]2016'!$A$2:$A$7720,0)),"")</f>
        <v>42580</v>
      </c>
      <c r="AG353" s="23" t="s">
        <v>6850</v>
      </c>
      <c r="AH353" s="23" t="s">
        <v>42</v>
      </c>
      <c r="AI353" s="23" t="s">
        <v>42</v>
      </c>
      <c r="AJ353" s="23" t="s">
        <v>76</v>
      </c>
      <c r="AK353" s="23" t="s">
        <v>42</v>
      </c>
      <c r="AL353" s="23" t="s">
        <v>113</v>
      </c>
      <c r="AM353" s="10">
        <v>200</v>
      </c>
      <c r="AN353" s="246" t="s">
        <v>42</v>
      </c>
      <c r="AO353">
        <f>IFERROR(INDEX([1]DATOS!$O$452:$O$45500,MATCH(F353,[1]DATOS!$F$452:$F$9810,0)),"")</f>
        <v>0</v>
      </c>
    </row>
    <row r="354" spans="1:50" s="281" customFormat="1" ht="15" customHeight="1" x14ac:dyDescent="0.25">
      <c r="A354" s="17" t="s">
        <v>7861</v>
      </c>
      <c r="B354" s="15" t="str">
        <f>RIGHT(IFERROR(INDEX([1]DATOS!$L$452:$L$45500,MATCH(F354,[1]DATOS!$F$452:$F$9810,0)),""),3)</f>
        <v>422</v>
      </c>
      <c r="C354" s="324" t="s">
        <v>6851</v>
      </c>
      <c r="D354" s="17" t="s">
        <v>6840</v>
      </c>
      <c r="E354" s="278" t="s">
        <v>359</v>
      </c>
      <c r="F354" s="391">
        <v>3500616</v>
      </c>
      <c r="G354" s="308">
        <v>45</v>
      </c>
      <c r="H354" s="145" t="s">
        <v>50</v>
      </c>
      <c r="I354" s="17">
        <v>1.1000000000000001</v>
      </c>
      <c r="J354" s="17">
        <v>480</v>
      </c>
      <c r="K354" s="17" t="s">
        <v>25</v>
      </c>
      <c r="L354" s="37" t="s">
        <v>2546</v>
      </c>
      <c r="M354" s="413" t="s">
        <v>6855</v>
      </c>
      <c r="N354" s="393">
        <v>44</v>
      </c>
      <c r="O354" s="394">
        <v>42674</v>
      </c>
      <c r="P354" s="236">
        <v>42704</v>
      </c>
      <c r="Q354" s="216">
        <v>42634</v>
      </c>
      <c r="R354" s="102">
        <v>42639</v>
      </c>
      <c r="S354" s="45">
        <v>42678</v>
      </c>
      <c r="T354" s="462" t="s">
        <v>153</v>
      </c>
      <c r="U354" s="45" t="s">
        <v>3358</v>
      </c>
      <c r="V354" s="456" t="s">
        <v>153</v>
      </c>
      <c r="W354" s="45" t="s">
        <v>153</v>
      </c>
      <c r="X354" s="45" t="s">
        <v>153</v>
      </c>
      <c r="Y354" s="45" t="s">
        <v>153</v>
      </c>
      <c r="Z354" s="45">
        <v>42683</v>
      </c>
      <c r="AA354" s="462" t="s">
        <v>153</v>
      </c>
      <c r="AB354" s="45" t="s">
        <v>153</v>
      </c>
      <c r="AC354" s="45" t="s">
        <v>42</v>
      </c>
      <c r="AD354" s="45" t="s">
        <v>42</v>
      </c>
      <c r="AE354" s="45">
        <v>42699</v>
      </c>
      <c r="AF354" s="45"/>
      <c r="AG354" s="42" t="s">
        <v>4529</v>
      </c>
      <c r="AH354" s="42" t="s">
        <v>4520</v>
      </c>
      <c r="AI354" s="7" t="s">
        <v>4543</v>
      </c>
      <c r="AJ354" s="42" t="s">
        <v>50</v>
      </c>
      <c r="AK354" s="42" t="s">
        <v>4522</v>
      </c>
      <c r="AL354" s="42" t="s">
        <v>42</v>
      </c>
      <c r="AM354" s="15" t="s">
        <v>42</v>
      </c>
      <c r="AN354" s="414" t="s">
        <v>6855</v>
      </c>
      <c r="AO354">
        <f>IFERROR(INDEX([1]DATOS!$O$452:$O$45500,MATCH(F354,[1]DATOS!$F$452:$F$9810,0)),"")</f>
        <v>0</v>
      </c>
      <c r="AP354" s="412"/>
      <c r="AQ354" s="412"/>
      <c r="AR354" s="380"/>
      <c r="AS354" s="380"/>
      <c r="AT354" s="380"/>
      <c r="AU354" s="380"/>
      <c r="AV354" s="380"/>
      <c r="AW354" s="380"/>
      <c r="AX354" s="380"/>
    </row>
    <row r="355" spans="1:50" ht="15" customHeight="1" x14ac:dyDescent="0.25">
      <c r="A355" s="17" t="s">
        <v>7861</v>
      </c>
      <c r="B355" s="15" t="str">
        <f>RIGHT(IFERROR(INDEX([1]DATOS!$L$452:$L$45500,MATCH(F355,[1]DATOS!$F$452:$F$9810,0)),""),3)</f>
        <v>423</v>
      </c>
      <c r="C355" s="323" t="s">
        <v>6851</v>
      </c>
      <c r="D355" s="17" t="s">
        <v>6840</v>
      </c>
      <c r="E355" s="201" t="s">
        <v>359</v>
      </c>
      <c r="F355" s="391">
        <v>3510616</v>
      </c>
      <c r="G355" s="225">
        <v>45</v>
      </c>
      <c r="H355" s="32" t="s">
        <v>50</v>
      </c>
      <c r="I355" s="37">
        <v>1.1000000000000001</v>
      </c>
      <c r="J355" s="37">
        <v>480</v>
      </c>
      <c r="K355" s="37" t="s">
        <v>25</v>
      </c>
      <c r="L355" s="37" t="s">
        <v>2546</v>
      </c>
      <c r="M355" s="413" t="s">
        <v>6855</v>
      </c>
      <c r="N355" s="393">
        <v>44</v>
      </c>
      <c r="O355" s="394">
        <v>42674</v>
      </c>
      <c r="P355" s="236">
        <v>42704</v>
      </c>
      <c r="Q355" s="99">
        <v>42634</v>
      </c>
      <c r="R355" s="94">
        <v>42639</v>
      </c>
      <c r="S355" s="7">
        <v>42682</v>
      </c>
      <c r="T355" s="461" t="s">
        <v>153</v>
      </c>
      <c r="U355" s="7" t="s">
        <v>3358</v>
      </c>
      <c r="V355" s="396" t="s">
        <v>153</v>
      </c>
      <c r="W355" s="7" t="s">
        <v>153</v>
      </c>
      <c r="X355" s="45" t="s">
        <v>153</v>
      </c>
      <c r="Y355" s="7" t="s">
        <v>153</v>
      </c>
      <c r="Z355" s="7">
        <v>42695</v>
      </c>
      <c r="AA355" s="461" t="s">
        <v>153</v>
      </c>
      <c r="AB355" s="7" t="s">
        <v>153</v>
      </c>
      <c r="AC355" s="7" t="s">
        <v>42</v>
      </c>
      <c r="AD355" s="7" t="s">
        <v>42</v>
      </c>
      <c r="AE355" s="7">
        <v>42700</v>
      </c>
      <c r="AF355" s="7"/>
      <c r="AG355" s="23" t="s">
        <v>4529</v>
      </c>
      <c r="AH355" s="23" t="s">
        <v>4520</v>
      </c>
      <c r="AI355" s="7" t="s">
        <v>4543</v>
      </c>
      <c r="AJ355" s="23" t="s">
        <v>50</v>
      </c>
      <c r="AK355" s="23" t="s">
        <v>4522</v>
      </c>
      <c r="AL355" s="23" t="s">
        <v>42</v>
      </c>
      <c r="AM355" s="10" t="s">
        <v>42</v>
      </c>
      <c r="AN355" s="414" t="s">
        <v>6855</v>
      </c>
      <c r="AO355">
        <f>IFERROR(INDEX([1]DATOS!$O$452:$O$45500,MATCH(F355,[1]DATOS!$F$452:$F$9810,0)),"")</f>
        <v>0</v>
      </c>
    </row>
    <row r="356" spans="1:50" ht="15" customHeight="1" x14ac:dyDescent="0.25">
      <c r="A356" s="17" t="s">
        <v>7527</v>
      </c>
      <c r="B356" s="15" t="str">
        <f>RIGHT(IFERROR(INDEX([1]DATOS!$L$452:$L$45500,MATCH(F356,[1]DATOS!$F$452:$F$9810,0)),""),3)</f>
        <v>296</v>
      </c>
      <c r="C356" s="324" t="s">
        <v>6851</v>
      </c>
      <c r="D356" s="17" t="s">
        <v>6840</v>
      </c>
      <c r="E356" s="278" t="s">
        <v>359</v>
      </c>
      <c r="F356" s="391">
        <v>3520616</v>
      </c>
      <c r="G356" s="225">
        <v>45</v>
      </c>
      <c r="H356" s="32" t="s">
        <v>50</v>
      </c>
      <c r="I356" s="37">
        <v>1.1000000000000001</v>
      </c>
      <c r="J356" s="17">
        <v>480</v>
      </c>
      <c r="K356" s="17" t="s">
        <v>25</v>
      </c>
      <c r="L356" s="37" t="s">
        <v>2546</v>
      </c>
      <c r="M356" s="37" t="s">
        <v>6854</v>
      </c>
      <c r="N356" s="393">
        <v>44</v>
      </c>
      <c r="O356" s="394">
        <v>42674</v>
      </c>
      <c r="P356" s="236">
        <v>42704</v>
      </c>
      <c r="Q356" s="99">
        <v>42620</v>
      </c>
      <c r="R356" s="94">
        <v>42626</v>
      </c>
      <c r="S356" s="7">
        <v>42643</v>
      </c>
      <c r="T356" s="7" t="s">
        <v>153</v>
      </c>
      <c r="U356" s="7" t="s">
        <v>3605</v>
      </c>
      <c r="V356" s="396" t="s">
        <v>153</v>
      </c>
      <c r="W356" s="7" t="s">
        <v>153</v>
      </c>
      <c r="X356" s="45" t="s">
        <v>153</v>
      </c>
      <c r="Y356" s="7" t="s">
        <v>153</v>
      </c>
      <c r="Z356" s="7" t="s">
        <v>153</v>
      </c>
      <c r="AA356" s="458" t="s">
        <v>153</v>
      </c>
      <c r="AB356" s="7" t="s">
        <v>153</v>
      </c>
      <c r="AC356" s="45" t="s">
        <v>42</v>
      </c>
      <c r="AD356" s="45" t="s">
        <v>42</v>
      </c>
      <c r="AE356" s="7">
        <v>42662</v>
      </c>
      <c r="AF356" s="7">
        <f>IFERROR(INDEX('[2]2016'!$AP$2:$AP$7720,MATCH(F356,'[2]2016'!$A$2:$A$7720,0)),"")</f>
        <v>42706</v>
      </c>
      <c r="AG356" s="42" t="s">
        <v>4529</v>
      </c>
      <c r="AH356" s="42" t="s">
        <v>4520</v>
      </c>
      <c r="AI356" s="7" t="s">
        <v>4543</v>
      </c>
      <c r="AJ356" s="42" t="s">
        <v>50</v>
      </c>
      <c r="AK356" s="42" t="s">
        <v>4522</v>
      </c>
      <c r="AL356" s="42" t="s">
        <v>42</v>
      </c>
      <c r="AM356" s="15" t="s">
        <v>42</v>
      </c>
      <c r="AN356" s="246" t="s">
        <v>6854</v>
      </c>
      <c r="AO356">
        <f>IFERROR(INDEX([1]DATOS!$O$452:$O$45500,MATCH(F356,[1]DATOS!$F$452:$F$9810,0)),"")</f>
        <v>0</v>
      </c>
    </row>
    <row r="357" spans="1:50" ht="15" customHeight="1" x14ac:dyDescent="0.25">
      <c r="A357" s="17" t="s">
        <v>7527</v>
      </c>
      <c r="B357" s="15" t="str">
        <f>RIGHT(IFERROR(INDEX([1]DATOS!$L$452:$L$45500,MATCH(F357,[1]DATOS!$F$452:$F$9810,0)),""),3)</f>
        <v>297</v>
      </c>
      <c r="C357" s="323" t="s">
        <v>6851</v>
      </c>
      <c r="D357" s="17" t="s">
        <v>6840</v>
      </c>
      <c r="E357" s="201" t="s">
        <v>359</v>
      </c>
      <c r="F357" s="391">
        <v>3530616</v>
      </c>
      <c r="G357" s="225">
        <v>45</v>
      </c>
      <c r="H357" s="145" t="s">
        <v>50</v>
      </c>
      <c r="I357" s="17">
        <v>1.1000000000000001</v>
      </c>
      <c r="J357" s="37">
        <v>480</v>
      </c>
      <c r="K357" s="37" t="s">
        <v>25</v>
      </c>
      <c r="L357" s="37" t="s">
        <v>2546</v>
      </c>
      <c r="M357" s="37" t="s">
        <v>6854</v>
      </c>
      <c r="N357" s="393">
        <v>44</v>
      </c>
      <c r="O357" s="394">
        <v>42674</v>
      </c>
      <c r="P357" s="236">
        <v>42704</v>
      </c>
      <c r="Q357" s="99">
        <v>42620</v>
      </c>
      <c r="R357" s="94">
        <v>42626</v>
      </c>
      <c r="S357" s="7">
        <v>42646</v>
      </c>
      <c r="T357" s="7" t="s">
        <v>153</v>
      </c>
      <c r="U357" s="7" t="s">
        <v>3605</v>
      </c>
      <c r="V357" s="396" t="s">
        <v>153</v>
      </c>
      <c r="W357" s="7" t="s">
        <v>153</v>
      </c>
      <c r="X357" s="45" t="s">
        <v>153</v>
      </c>
      <c r="Y357" s="7" t="s">
        <v>153</v>
      </c>
      <c r="Z357" s="7" t="s">
        <v>153</v>
      </c>
      <c r="AA357" s="458" t="s">
        <v>153</v>
      </c>
      <c r="AB357" s="7" t="s">
        <v>153</v>
      </c>
      <c r="AC357" s="7" t="s">
        <v>42</v>
      </c>
      <c r="AD357" s="7" t="s">
        <v>42</v>
      </c>
      <c r="AE357" s="7">
        <v>42663</v>
      </c>
      <c r="AF357" s="7">
        <f>IFERROR(INDEX('[2]2016'!$AP$2:$AP$7720,MATCH(F357,'[2]2016'!$A$2:$A$7720,0)),"")</f>
        <v>42706</v>
      </c>
      <c r="AG357" s="23" t="s">
        <v>4529</v>
      </c>
      <c r="AH357" s="23" t="s">
        <v>4520</v>
      </c>
      <c r="AI357" s="7" t="s">
        <v>4543</v>
      </c>
      <c r="AJ357" s="23" t="s">
        <v>50</v>
      </c>
      <c r="AK357" s="23" t="s">
        <v>4522</v>
      </c>
      <c r="AL357" s="23" t="s">
        <v>42</v>
      </c>
      <c r="AM357" s="10" t="s">
        <v>42</v>
      </c>
      <c r="AN357" s="246" t="s">
        <v>6854</v>
      </c>
      <c r="AO357">
        <f>IFERROR(INDEX([1]DATOS!$O$452:$O$45500,MATCH(F357,[1]DATOS!$F$452:$F$9810,0)),"")</f>
        <v>0</v>
      </c>
      <c r="AP357" s="379"/>
      <c r="AQ357" s="379"/>
    </row>
    <row r="358" spans="1:50" ht="15" customHeight="1" x14ac:dyDescent="0.25">
      <c r="A358" s="17" t="s">
        <v>7527</v>
      </c>
      <c r="B358" s="15" t="str">
        <f>RIGHT(IFERROR(INDEX([1]DATOS!$L$452:$L$45500,MATCH(F358,[1]DATOS!$F$452:$F$9810,0)),""),3)</f>
        <v>298</v>
      </c>
      <c r="C358" s="324" t="s">
        <v>6851</v>
      </c>
      <c r="D358" s="17" t="s">
        <v>6840</v>
      </c>
      <c r="E358" s="278" t="s">
        <v>359</v>
      </c>
      <c r="F358" s="391">
        <v>3540616</v>
      </c>
      <c r="G358" s="225">
        <v>45</v>
      </c>
      <c r="H358" s="32" t="s">
        <v>50</v>
      </c>
      <c r="I358" s="37">
        <v>1.1000000000000001</v>
      </c>
      <c r="J358" s="17">
        <v>480</v>
      </c>
      <c r="K358" s="17" t="s">
        <v>25</v>
      </c>
      <c r="L358" s="37" t="s">
        <v>2546</v>
      </c>
      <c r="M358" s="37" t="s">
        <v>6854</v>
      </c>
      <c r="N358" s="393">
        <v>44</v>
      </c>
      <c r="O358" s="394">
        <v>42674</v>
      </c>
      <c r="P358" s="236">
        <v>42704</v>
      </c>
      <c r="Q358" s="99">
        <v>42620</v>
      </c>
      <c r="R358" s="94">
        <v>42626</v>
      </c>
      <c r="S358" s="7">
        <v>42649</v>
      </c>
      <c r="T358" s="7" t="s">
        <v>153</v>
      </c>
      <c r="U358" s="7" t="s">
        <v>3605</v>
      </c>
      <c r="V358" s="396" t="s">
        <v>153</v>
      </c>
      <c r="W358" s="7" t="s">
        <v>153</v>
      </c>
      <c r="X358" s="45" t="s">
        <v>153</v>
      </c>
      <c r="Y358" s="7" t="s">
        <v>153</v>
      </c>
      <c r="Z358" s="7" t="s">
        <v>153</v>
      </c>
      <c r="AA358" s="458" t="s">
        <v>153</v>
      </c>
      <c r="AB358" s="7" t="s">
        <v>153</v>
      </c>
      <c r="AC358" s="45" t="s">
        <v>42</v>
      </c>
      <c r="AD358" s="45" t="s">
        <v>42</v>
      </c>
      <c r="AE358" s="7">
        <v>42664</v>
      </c>
      <c r="AF358" s="7">
        <f>IFERROR(INDEX('[2]2016'!$AP$2:$AP$7720,MATCH(F358,'[2]2016'!$A$2:$A$7720,0)),"")</f>
        <v>42706</v>
      </c>
      <c r="AG358" s="42" t="s">
        <v>4529</v>
      </c>
      <c r="AH358" s="42" t="s">
        <v>4520</v>
      </c>
      <c r="AI358" s="7" t="s">
        <v>4543</v>
      </c>
      <c r="AJ358" s="42" t="s">
        <v>50</v>
      </c>
      <c r="AK358" s="42" t="s">
        <v>4522</v>
      </c>
      <c r="AL358" s="42" t="s">
        <v>42</v>
      </c>
      <c r="AM358" s="15" t="s">
        <v>42</v>
      </c>
      <c r="AN358" s="246" t="s">
        <v>6854</v>
      </c>
      <c r="AO358">
        <f>IFERROR(INDEX([1]DATOS!$O$452:$O$45500,MATCH(F358,[1]DATOS!$F$452:$F$9810,0)),"")</f>
        <v>0</v>
      </c>
      <c r="AP358" s="379"/>
      <c r="AQ358" s="379"/>
    </row>
    <row r="359" spans="1:50" ht="15" customHeight="1" x14ac:dyDescent="0.25">
      <c r="A359" s="17" t="s">
        <v>7527</v>
      </c>
      <c r="B359" s="15" t="str">
        <f>RIGHT(IFERROR(INDEX([1]DATOS!$L$452:$L$45500,MATCH(F359,[1]DATOS!$F$452:$F$9810,0)),""),3)</f>
        <v>299</v>
      </c>
      <c r="C359" s="323" t="s">
        <v>6851</v>
      </c>
      <c r="D359" s="17" t="s">
        <v>6840</v>
      </c>
      <c r="E359" s="201" t="s">
        <v>359</v>
      </c>
      <c r="F359" s="391">
        <v>3550616</v>
      </c>
      <c r="G359" s="225">
        <v>45</v>
      </c>
      <c r="H359" s="32" t="s">
        <v>50</v>
      </c>
      <c r="I359" s="37">
        <v>1.1000000000000001</v>
      </c>
      <c r="J359" s="37">
        <v>480</v>
      </c>
      <c r="K359" s="37" t="s">
        <v>25</v>
      </c>
      <c r="L359" s="37" t="s">
        <v>2546</v>
      </c>
      <c r="M359" s="37" t="s">
        <v>6854</v>
      </c>
      <c r="N359" s="393">
        <v>44</v>
      </c>
      <c r="O359" s="394">
        <v>42674</v>
      </c>
      <c r="P359" s="236">
        <v>42704</v>
      </c>
      <c r="Q359" s="99">
        <v>42620</v>
      </c>
      <c r="R359" s="94">
        <v>42626</v>
      </c>
      <c r="S359" s="7" t="s">
        <v>153</v>
      </c>
      <c r="T359" s="7" t="s">
        <v>153</v>
      </c>
      <c r="U359" s="7" t="s">
        <v>3605</v>
      </c>
      <c r="V359" s="396" t="s">
        <v>153</v>
      </c>
      <c r="W359" s="7" t="s">
        <v>153</v>
      </c>
      <c r="X359" s="45" t="s">
        <v>153</v>
      </c>
      <c r="Y359" s="7" t="s">
        <v>153</v>
      </c>
      <c r="Z359" s="7" t="s">
        <v>153</v>
      </c>
      <c r="AA359" s="458" t="s">
        <v>153</v>
      </c>
      <c r="AB359" s="7" t="s">
        <v>153</v>
      </c>
      <c r="AC359" s="7" t="s">
        <v>42</v>
      </c>
      <c r="AD359" s="7" t="s">
        <v>42</v>
      </c>
      <c r="AE359" s="7">
        <v>42676</v>
      </c>
      <c r="AF359" s="7">
        <f>IFERROR(INDEX('[2]2016'!$AP$2:$AP$7720,MATCH(F359,'[2]2016'!$A$2:$A$7720,0)),"")</f>
        <v>42706</v>
      </c>
      <c r="AG359" s="23" t="s">
        <v>4529</v>
      </c>
      <c r="AH359" s="23" t="s">
        <v>4520</v>
      </c>
      <c r="AI359" s="7" t="s">
        <v>4543</v>
      </c>
      <c r="AJ359" s="23" t="s">
        <v>50</v>
      </c>
      <c r="AK359" s="23" t="s">
        <v>4522</v>
      </c>
      <c r="AL359" s="23" t="s">
        <v>42</v>
      </c>
      <c r="AM359" s="10" t="s">
        <v>42</v>
      </c>
      <c r="AN359" s="246" t="s">
        <v>6854</v>
      </c>
      <c r="AO359">
        <f>IFERROR(INDEX([1]DATOS!$O$452:$O$45500,MATCH(F359,[1]DATOS!$F$452:$F$9810,0)),"")</f>
        <v>0</v>
      </c>
      <c r="AP359" s="379"/>
      <c r="AQ359" s="379"/>
    </row>
    <row r="360" spans="1:50" ht="15" customHeight="1" x14ac:dyDescent="0.25">
      <c r="A360" s="17" t="s">
        <v>7527</v>
      </c>
      <c r="B360" s="15" t="str">
        <f>RIGHT(IFERROR(INDEX([1]DATOS!$L$452:$L$45500,MATCH(F360,[1]DATOS!$F$452:$F$9810,0)),""),3)</f>
        <v>300</v>
      </c>
      <c r="C360" s="324" t="s">
        <v>6851</v>
      </c>
      <c r="D360" s="17" t="s">
        <v>6840</v>
      </c>
      <c r="E360" s="278" t="s">
        <v>359</v>
      </c>
      <c r="F360" s="391">
        <v>3560616</v>
      </c>
      <c r="G360" s="225">
        <v>45</v>
      </c>
      <c r="H360" s="145" t="s">
        <v>50</v>
      </c>
      <c r="I360" s="17">
        <v>1.1000000000000001</v>
      </c>
      <c r="J360" s="17">
        <v>480</v>
      </c>
      <c r="K360" s="17" t="s">
        <v>25</v>
      </c>
      <c r="L360" s="37" t="s">
        <v>2546</v>
      </c>
      <c r="M360" s="37" t="s">
        <v>42</v>
      </c>
      <c r="N360" s="393">
        <v>44</v>
      </c>
      <c r="O360" s="394">
        <v>42674</v>
      </c>
      <c r="P360" s="236">
        <v>42704</v>
      </c>
      <c r="Q360" s="99">
        <v>42620</v>
      </c>
      <c r="R360" s="94">
        <v>42626</v>
      </c>
      <c r="S360" s="7" t="s">
        <v>153</v>
      </c>
      <c r="T360" s="7" t="s">
        <v>153</v>
      </c>
      <c r="U360" s="7" t="s">
        <v>3605</v>
      </c>
      <c r="V360" s="396" t="s">
        <v>153</v>
      </c>
      <c r="W360" s="7" t="s">
        <v>153</v>
      </c>
      <c r="X360" s="45" t="s">
        <v>153</v>
      </c>
      <c r="Y360" s="7" t="s">
        <v>153</v>
      </c>
      <c r="Z360" s="7" t="s">
        <v>153</v>
      </c>
      <c r="AA360" s="409" t="s">
        <v>153</v>
      </c>
      <c r="AB360" s="7" t="s">
        <v>153</v>
      </c>
      <c r="AC360" s="45" t="s">
        <v>42</v>
      </c>
      <c r="AD360" s="45" t="s">
        <v>42</v>
      </c>
      <c r="AE360" s="7">
        <v>42677</v>
      </c>
      <c r="AF360" s="7">
        <f>IFERROR(INDEX('[2]2016'!$AP$2:$AP$7720,MATCH(F360,'[2]2016'!$A$2:$A$7720,0)),"")</f>
        <v>42706</v>
      </c>
      <c r="AG360" s="42" t="s">
        <v>4529</v>
      </c>
      <c r="AH360" s="42" t="s">
        <v>4520</v>
      </c>
      <c r="AI360" s="7" t="s">
        <v>4543</v>
      </c>
      <c r="AJ360" s="42" t="s">
        <v>50</v>
      </c>
      <c r="AK360" s="42" t="s">
        <v>4522</v>
      </c>
      <c r="AL360" s="42" t="s">
        <v>42</v>
      </c>
      <c r="AM360" s="15" t="s">
        <v>42</v>
      </c>
      <c r="AN360" s="246" t="s">
        <v>42</v>
      </c>
      <c r="AO360">
        <f>IFERROR(INDEX([1]DATOS!$O$452:$O$45500,MATCH(F360,[1]DATOS!$F$452:$F$9810,0)),"")</f>
        <v>0</v>
      </c>
      <c r="AP360" s="379"/>
      <c r="AQ360" s="379"/>
    </row>
    <row r="361" spans="1:50" ht="15" customHeight="1" x14ac:dyDescent="0.25">
      <c r="A361" s="17" t="s">
        <v>7527</v>
      </c>
      <c r="B361" s="15" t="str">
        <f>RIGHT(IFERROR(INDEX([1]DATOS!$L$452:$L$45500,MATCH(F361,[1]DATOS!$F$452:$F$9810,0)),""),3)</f>
        <v>301</v>
      </c>
      <c r="C361" s="323" t="s">
        <v>6851</v>
      </c>
      <c r="D361" s="17" t="s">
        <v>6840</v>
      </c>
      <c r="E361" s="201" t="s">
        <v>359</v>
      </c>
      <c r="F361" s="391">
        <v>3570616</v>
      </c>
      <c r="G361" s="225">
        <v>45</v>
      </c>
      <c r="H361" s="32" t="s">
        <v>50</v>
      </c>
      <c r="I361" s="37">
        <v>1.1000000000000001</v>
      </c>
      <c r="J361" s="37">
        <v>480</v>
      </c>
      <c r="K361" s="37" t="s">
        <v>25</v>
      </c>
      <c r="L361" s="37" t="s">
        <v>2546</v>
      </c>
      <c r="M361" s="37" t="s">
        <v>42</v>
      </c>
      <c r="N361" s="393">
        <v>44</v>
      </c>
      <c r="O361" s="394">
        <v>42674</v>
      </c>
      <c r="P361" s="236">
        <v>42704</v>
      </c>
      <c r="Q361" s="99">
        <v>42620</v>
      </c>
      <c r="R361" s="94">
        <v>42626</v>
      </c>
      <c r="S361" s="7" t="s">
        <v>153</v>
      </c>
      <c r="T361" s="7" t="s">
        <v>153</v>
      </c>
      <c r="U361" s="7" t="s">
        <v>3605</v>
      </c>
      <c r="V361" s="396" t="s">
        <v>153</v>
      </c>
      <c r="W361" s="7" t="s">
        <v>153</v>
      </c>
      <c r="X361" s="45" t="s">
        <v>153</v>
      </c>
      <c r="Y361" s="7" t="s">
        <v>153</v>
      </c>
      <c r="Z361" s="7" t="s">
        <v>153</v>
      </c>
      <c r="AA361" s="409" t="s">
        <v>153</v>
      </c>
      <c r="AB361" s="7" t="s">
        <v>153</v>
      </c>
      <c r="AC361" s="7" t="s">
        <v>42</v>
      </c>
      <c r="AD361" s="7" t="s">
        <v>42</v>
      </c>
      <c r="AE361" s="7">
        <v>42718</v>
      </c>
      <c r="AF361" s="7" t="str">
        <f>IFERROR(INDEX('[2]2016'!$AP$2:$AP$7720,MATCH(F361,'[2]2016'!$A$2:$A$7720,0)),"")</f>
        <v/>
      </c>
      <c r="AG361" s="23" t="s">
        <v>4529</v>
      </c>
      <c r="AH361" s="23" t="s">
        <v>4520</v>
      </c>
      <c r="AI361" s="7" t="s">
        <v>4543</v>
      </c>
      <c r="AJ361" s="23" t="s">
        <v>50</v>
      </c>
      <c r="AK361" s="23" t="s">
        <v>4522</v>
      </c>
      <c r="AL361" s="23" t="s">
        <v>42</v>
      </c>
      <c r="AM361" s="10" t="s">
        <v>42</v>
      </c>
      <c r="AN361" s="246" t="s">
        <v>42</v>
      </c>
      <c r="AO361">
        <f>IFERROR(INDEX([1]DATOS!$O$452:$O$45500,MATCH(F361,[1]DATOS!$F$452:$F$9810,0)),"")</f>
        <v>0</v>
      </c>
      <c r="AP361" s="379"/>
      <c r="AQ361" s="379"/>
    </row>
    <row r="362" spans="1:50" ht="15" customHeight="1" x14ac:dyDescent="0.25">
      <c r="A362" s="17" t="s">
        <v>7527</v>
      </c>
      <c r="B362" s="15" t="str">
        <f>RIGHT(IFERROR(INDEX([1]DATOS!$L$452:$L$45500,MATCH(F362,[1]DATOS!$F$452:$F$9810,0)),""),3)</f>
        <v>302</v>
      </c>
      <c r="C362" s="324" t="s">
        <v>6851</v>
      </c>
      <c r="D362" s="17" t="s">
        <v>6840</v>
      </c>
      <c r="E362" s="278" t="s">
        <v>359</v>
      </c>
      <c r="F362" s="391">
        <v>3580616</v>
      </c>
      <c r="G362" s="225">
        <v>45</v>
      </c>
      <c r="H362" s="32" t="s">
        <v>50</v>
      </c>
      <c r="I362" s="37">
        <v>1.1000000000000001</v>
      </c>
      <c r="J362" s="17">
        <v>480</v>
      </c>
      <c r="K362" s="17" t="s">
        <v>25</v>
      </c>
      <c r="L362" s="37" t="s">
        <v>2546</v>
      </c>
      <c r="M362" s="37" t="s">
        <v>42</v>
      </c>
      <c r="N362" s="393">
        <v>44</v>
      </c>
      <c r="O362" s="394">
        <v>42674</v>
      </c>
      <c r="P362" s="236">
        <v>42704</v>
      </c>
      <c r="Q362" s="99">
        <v>42620</v>
      </c>
      <c r="R362" s="94">
        <v>42626</v>
      </c>
      <c r="S362" s="7" t="s">
        <v>153</v>
      </c>
      <c r="T362" s="7" t="s">
        <v>153</v>
      </c>
      <c r="U362" s="7" t="s">
        <v>3605</v>
      </c>
      <c r="V362" s="396" t="s">
        <v>153</v>
      </c>
      <c r="W362" s="7" t="s">
        <v>153</v>
      </c>
      <c r="X362" s="45" t="s">
        <v>153</v>
      </c>
      <c r="Y362" s="7" t="s">
        <v>153</v>
      </c>
      <c r="Z362" s="7" t="s">
        <v>153</v>
      </c>
      <c r="AA362" s="409" t="s">
        <v>153</v>
      </c>
      <c r="AB362" s="7" t="s">
        <v>153</v>
      </c>
      <c r="AC362" s="45" t="s">
        <v>42</v>
      </c>
      <c r="AD362" s="45" t="s">
        <v>42</v>
      </c>
      <c r="AE362" s="7">
        <v>42696</v>
      </c>
      <c r="AF362" s="7">
        <f>IFERROR(INDEX('[2]2016'!$AP$2:$AP$7720,MATCH(F362,'[2]2016'!$A$2:$A$7720,0)),"")</f>
        <v>42723</v>
      </c>
      <c r="AG362" s="42" t="s">
        <v>4529</v>
      </c>
      <c r="AH362" s="42" t="s">
        <v>4520</v>
      </c>
      <c r="AI362" s="7" t="s">
        <v>4543</v>
      </c>
      <c r="AJ362" s="42" t="s">
        <v>50</v>
      </c>
      <c r="AK362" s="42" t="s">
        <v>4522</v>
      </c>
      <c r="AL362" s="42" t="s">
        <v>42</v>
      </c>
      <c r="AM362" s="15" t="s">
        <v>42</v>
      </c>
      <c r="AN362" s="246" t="s">
        <v>42</v>
      </c>
      <c r="AO362">
        <f>IFERROR(INDEX([1]DATOS!$O$452:$O$45500,MATCH(F362,[1]DATOS!$F$452:$F$9810,0)),"")</f>
        <v>0</v>
      </c>
      <c r="AP362" s="379"/>
      <c r="AQ362" s="379"/>
    </row>
    <row r="363" spans="1:50" ht="15" customHeight="1" x14ac:dyDescent="0.25">
      <c r="A363" s="17" t="s">
        <v>7827</v>
      </c>
      <c r="B363" s="15" t="str">
        <f>RIGHT(IFERROR(INDEX([1]DATOS!$L$452:$L$45500,MATCH(F363,[1]DATOS!$F$452:$F$9810,0)),""),3)</f>
        <v>405</v>
      </c>
      <c r="C363" s="323" t="s">
        <v>6851</v>
      </c>
      <c r="D363" s="17" t="s">
        <v>6840</v>
      </c>
      <c r="E363" s="201" t="s">
        <v>359</v>
      </c>
      <c r="F363" s="391">
        <v>3590616</v>
      </c>
      <c r="G363" s="225">
        <v>112.5</v>
      </c>
      <c r="H363" s="145" t="s">
        <v>50</v>
      </c>
      <c r="I363" s="17">
        <v>1.1000000000000001</v>
      </c>
      <c r="J363" s="37">
        <v>480</v>
      </c>
      <c r="K363" s="37" t="s">
        <v>25</v>
      </c>
      <c r="L363" s="37" t="s">
        <v>2546</v>
      </c>
      <c r="M363" s="37" t="s">
        <v>42</v>
      </c>
      <c r="N363" s="393">
        <v>44</v>
      </c>
      <c r="O363" s="394">
        <v>42674</v>
      </c>
      <c r="P363" s="236">
        <v>42704</v>
      </c>
      <c r="Q363" s="99">
        <v>42621</v>
      </c>
      <c r="R363" s="94">
        <v>42627</v>
      </c>
      <c r="S363" s="199">
        <v>42647</v>
      </c>
      <c r="T363" s="7" t="s">
        <v>153</v>
      </c>
      <c r="U363" s="7" t="s">
        <v>3605</v>
      </c>
      <c r="V363" s="396" t="s">
        <v>153</v>
      </c>
      <c r="W363" s="7" t="s">
        <v>153</v>
      </c>
      <c r="X363" s="45" t="s">
        <v>153</v>
      </c>
      <c r="Y363" s="7" t="s">
        <v>153</v>
      </c>
      <c r="Z363" s="7" t="s">
        <v>153</v>
      </c>
      <c r="AA363" s="458" t="s">
        <v>153</v>
      </c>
      <c r="AB363" s="7" t="s">
        <v>153</v>
      </c>
      <c r="AC363" s="7" t="s">
        <v>42</v>
      </c>
      <c r="AD363" s="7" t="s">
        <v>42</v>
      </c>
      <c r="AE363" s="7">
        <v>42677</v>
      </c>
      <c r="AF363" s="7">
        <f>IFERROR(INDEX('[2]2016'!$AP$2:$AP$7720,MATCH(F363,'[2]2016'!$A$2:$A$7720,0)),"")</f>
        <v>42706</v>
      </c>
      <c r="AG363" s="23" t="s">
        <v>4529</v>
      </c>
      <c r="AH363" s="23" t="s">
        <v>4520</v>
      </c>
      <c r="AI363" s="7" t="s">
        <v>4543</v>
      </c>
      <c r="AJ363" s="23" t="s">
        <v>50</v>
      </c>
      <c r="AK363" s="23" t="s">
        <v>4522</v>
      </c>
      <c r="AL363" s="23" t="s">
        <v>42</v>
      </c>
      <c r="AM363" s="10" t="s">
        <v>42</v>
      </c>
      <c r="AN363" s="246" t="s">
        <v>42</v>
      </c>
      <c r="AO363">
        <f>IFERROR(INDEX([1]DATOS!$O$452:$O$45500,MATCH(F363,[1]DATOS!$F$452:$F$9810,0)),"")</f>
        <v>0</v>
      </c>
      <c r="AP363" s="379"/>
      <c r="AQ363" s="379"/>
    </row>
    <row r="364" spans="1:50" ht="15" customHeight="1" x14ac:dyDescent="0.25">
      <c r="A364" s="17" t="s">
        <v>7827</v>
      </c>
      <c r="B364" s="15" t="str">
        <f>RIGHT(IFERROR(INDEX([1]DATOS!$L$452:$L$45500,MATCH(F364,[1]DATOS!$F$452:$F$9810,0)),""),3)</f>
        <v>406</v>
      </c>
      <c r="C364" s="324" t="s">
        <v>6851</v>
      </c>
      <c r="D364" s="17" t="s">
        <v>6840</v>
      </c>
      <c r="E364" s="278" t="s">
        <v>359</v>
      </c>
      <c r="F364" s="391">
        <v>3600616</v>
      </c>
      <c r="G364" s="225">
        <v>112.5</v>
      </c>
      <c r="H364" s="32" t="s">
        <v>50</v>
      </c>
      <c r="I364" s="37">
        <v>1.1000000000000001</v>
      </c>
      <c r="J364" s="17">
        <v>480</v>
      </c>
      <c r="K364" s="17" t="s">
        <v>25</v>
      </c>
      <c r="L364" s="37" t="s">
        <v>2546</v>
      </c>
      <c r="M364" s="37" t="s">
        <v>6854</v>
      </c>
      <c r="N364" s="393">
        <v>44</v>
      </c>
      <c r="O364" s="394">
        <v>42674</v>
      </c>
      <c r="P364" s="236">
        <v>42704</v>
      </c>
      <c r="Q364" s="99">
        <v>42621</v>
      </c>
      <c r="R364" s="94">
        <v>42627</v>
      </c>
      <c r="S364" s="7">
        <v>42651</v>
      </c>
      <c r="T364" s="7" t="s">
        <v>153</v>
      </c>
      <c r="U364" s="7" t="s">
        <v>3605</v>
      </c>
      <c r="V364" s="396" t="s">
        <v>153</v>
      </c>
      <c r="W364" s="7" t="s">
        <v>153</v>
      </c>
      <c r="X364" s="45" t="s">
        <v>153</v>
      </c>
      <c r="Y364" s="7" t="s">
        <v>153</v>
      </c>
      <c r="Z364" s="7" t="s">
        <v>153</v>
      </c>
      <c r="AA364" s="458" t="s">
        <v>153</v>
      </c>
      <c r="AB364" s="7" t="s">
        <v>153</v>
      </c>
      <c r="AC364" s="45" t="s">
        <v>42</v>
      </c>
      <c r="AD364" s="45" t="s">
        <v>42</v>
      </c>
      <c r="AE364" s="7">
        <v>42678</v>
      </c>
      <c r="AF364" s="7">
        <f>IFERROR(INDEX('[2]2016'!$AP$2:$AP$7720,MATCH(F364,'[2]2016'!$A$2:$A$7720,0)),"")</f>
        <v>42706</v>
      </c>
      <c r="AG364" s="42" t="s">
        <v>4529</v>
      </c>
      <c r="AH364" s="42" t="s">
        <v>4520</v>
      </c>
      <c r="AI364" s="7" t="s">
        <v>4543</v>
      </c>
      <c r="AJ364" s="42" t="s">
        <v>50</v>
      </c>
      <c r="AK364" s="42" t="s">
        <v>4522</v>
      </c>
      <c r="AL364" s="42" t="s">
        <v>42</v>
      </c>
      <c r="AM364" s="15" t="s">
        <v>42</v>
      </c>
      <c r="AN364" s="246" t="s">
        <v>6854</v>
      </c>
      <c r="AO364">
        <f>IFERROR(INDEX([1]DATOS!$O$452:$O$45500,MATCH(F364,[1]DATOS!$F$452:$F$9810,0)),"")</f>
        <v>0</v>
      </c>
      <c r="AP364" s="379"/>
      <c r="AQ364" s="379"/>
    </row>
    <row r="365" spans="1:50" ht="15" customHeight="1" x14ac:dyDescent="0.25">
      <c r="A365" s="17" t="s">
        <v>7827</v>
      </c>
      <c r="B365" s="15" t="str">
        <f>RIGHT(IFERROR(INDEX([1]DATOS!$L$452:$L$45500,MATCH(F365,[1]DATOS!$F$452:$F$9810,0)),""),3)</f>
        <v>407</v>
      </c>
      <c r="C365" s="323" t="s">
        <v>6851</v>
      </c>
      <c r="D365" s="17" t="s">
        <v>6840</v>
      </c>
      <c r="E365" s="201" t="s">
        <v>359</v>
      </c>
      <c r="F365" s="391">
        <v>3610616</v>
      </c>
      <c r="G365" s="225">
        <v>112.5</v>
      </c>
      <c r="H365" s="32" t="s">
        <v>50</v>
      </c>
      <c r="I365" s="37">
        <v>1.1000000000000001</v>
      </c>
      <c r="J365" s="37">
        <v>480</v>
      </c>
      <c r="K365" s="37" t="s">
        <v>25</v>
      </c>
      <c r="L365" s="37" t="s">
        <v>2546</v>
      </c>
      <c r="M365" s="37" t="s">
        <v>6854</v>
      </c>
      <c r="N365" s="393">
        <v>44</v>
      </c>
      <c r="O365" s="394">
        <v>42674</v>
      </c>
      <c r="P365" s="236">
        <v>42704</v>
      </c>
      <c r="Q365" s="99">
        <v>42621</v>
      </c>
      <c r="R365" s="94">
        <v>42627</v>
      </c>
      <c r="S365" s="7">
        <v>42653</v>
      </c>
      <c r="T365" s="7" t="s">
        <v>153</v>
      </c>
      <c r="U365" s="7" t="s">
        <v>3605</v>
      </c>
      <c r="V365" s="396" t="s">
        <v>153</v>
      </c>
      <c r="W365" s="7" t="s">
        <v>153</v>
      </c>
      <c r="X365" s="45" t="s">
        <v>153</v>
      </c>
      <c r="Y365" s="7" t="s">
        <v>153</v>
      </c>
      <c r="Z365" s="7" t="s">
        <v>153</v>
      </c>
      <c r="AA365" s="458" t="s">
        <v>153</v>
      </c>
      <c r="AB365" s="7" t="s">
        <v>153</v>
      </c>
      <c r="AC365" s="7" t="s">
        <v>42</v>
      </c>
      <c r="AD365" s="7" t="s">
        <v>42</v>
      </c>
      <c r="AE365" s="7">
        <v>42683</v>
      </c>
      <c r="AF365" s="7">
        <f>IFERROR(INDEX('[2]2016'!$AP$2:$AP$7720,MATCH(F365,'[2]2016'!$A$2:$A$7720,0)),"")</f>
        <v>42718</v>
      </c>
      <c r="AG365" s="23" t="s">
        <v>4529</v>
      </c>
      <c r="AH365" s="23" t="s">
        <v>4520</v>
      </c>
      <c r="AI365" s="7" t="s">
        <v>4543</v>
      </c>
      <c r="AJ365" s="23" t="s">
        <v>50</v>
      </c>
      <c r="AK365" s="23" t="s">
        <v>4522</v>
      </c>
      <c r="AL365" s="23" t="s">
        <v>42</v>
      </c>
      <c r="AM365" s="10" t="s">
        <v>42</v>
      </c>
      <c r="AN365" s="246" t="s">
        <v>6854</v>
      </c>
      <c r="AO365">
        <f>IFERROR(INDEX([1]DATOS!$O$452:$O$45500,MATCH(F365,[1]DATOS!$F$452:$F$9810,0)),"")</f>
        <v>0</v>
      </c>
      <c r="AP365" s="379"/>
      <c r="AQ365" s="379"/>
    </row>
    <row r="366" spans="1:50" ht="15" customHeight="1" x14ac:dyDescent="0.25">
      <c r="A366" s="17" t="s">
        <v>7827</v>
      </c>
      <c r="B366" s="15" t="str">
        <f>RIGHT(IFERROR(INDEX([1]DATOS!$L$452:$L$45500,MATCH(F366,[1]DATOS!$F$452:$F$9810,0)),""),3)</f>
        <v>408</v>
      </c>
      <c r="C366" s="324" t="s">
        <v>6851</v>
      </c>
      <c r="D366" s="17" t="s">
        <v>6840</v>
      </c>
      <c r="E366" s="278" t="s">
        <v>359</v>
      </c>
      <c r="F366" s="391">
        <v>3620616</v>
      </c>
      <c r="G366" s="225">
        <v>112.5</v>
      </c>
      <c r="H366" s="145" t="s">
        <v>50</v>
      </c>
      <c r="I366" s="17">
        <v>1.1000000000000001</v>
      </c>
      <c r="J366" s="17">
        <v>480</v>
      </c>
      <c r="K366" s="17" t="s">
        <v>25</v>
      </c>
      <c r="L366" s="37" t="s">
        <v>2546</v>
      </c>
      <c r="M366" s="37" t="s">
        <v>6854</v>
      </c>
      <c r="N366" s="393">
        <v>44</v>
      </c>
      <c r="O366" s="394">
        <v>42674</v>
      </c>
      <c r="P366" s="236">
        <v>42704</v>
      </c>
      <c r="Q366" s="99">
        <v>42621</v>
      </c>
      <c r="R366" s="94">
        <v>42627</v>
      </c>
      <c r="S366" s="7">
        <v>42656</v>
      </c>
      <c r="T366" s="7" t="s">
        <v>153</v>
      </c>
      <c r="U366" s="7" t="s">
        <v>3605</v>
      </c>
      <c r="V366" s="396" t="s">
        <v>153</v>
      </c>
      <c r="W366" s="7" t="s">
        <v>153</v>
      </c>
      <c r="X366" s="45" t="s">
        <v>153</v>
      </c>
      <c r="Y366" s="7" t="s">
        <v>153</v>
      </c>
      <c r="Z366" s="7" t="s">
        <v>153</v>
      </c>
      <c r="AA366" s="458" t="s">
        <v>153</v>
      </c>
      <c r="AB366" s="7" t="s">
        <v>153</v>
      </c>
      <c r="AC366" s="45" t="s">
        <v>42</v>
      </c>
      <c r="AD366" s="45" t="s">
        <v>42</v>
      </c>
      <c r="AE366" s="7">
        <v>42685</v>
      </c>
      <c r="AF366" s="7">
        <f>IFERROR(INDEX('[2]2016'!$AP$2:$AP$7720,MATCH(F366,'[2]2016'!$A$2:$A$7720,0)),"")</f>
        <v>42718</v>
      </c>
      <c r="AG366" s="42" t="s">
        <v>4529</v>
      </c>
      <c r="AH366" s="42" t="s">
        <v>4520</v>
      </c>
      <c r="AI366" s="7" t="s">
        <v>4543</v>
      </c>
      <c r="AJ366" s="42" t="s">
        <v>50</v>
      </c>
      <c r="AK366" s="42" t="s">
        <v>4522</v>
      </c>
      <c r="AL366" s="42" t="s">
        <v>42</v>
      </c>
      <c r="AM366" s="15" t="s">
        <v>42</v>
      </c>
      <c r="AN366" s="246" t="s">
        <v>6854</v>
      </c>
      <c r="AO366">
        <f>IFERROR(INDEX([1]DATOS!$O$452:$O$45500,MATCH(F366,[1]DATOS!$F$452:$F$9810,0)),"")</f>
        <v>0</v>
      </c>
      <c r="AP366" s="379"/>
      <c r="AQ366" s="379"/>
    </row>
    <row r="367" spans="1:50" ht="15" customHeight="1" x14ac:dyDescent="0.25">
      <c r="A367" s="17" t="s">
        <v>6911</v>
      </c>
      <c r="B367" s="15" t="str">
        <f>RIGHT(IFERROR(INDEX([1]DATOS!$L$452:$L$45500,MATCH(F367,[1]DATOS!$F$452:$F$9810,0)),""),3)</f>
        <v>252</v>
      </c>
      <c r="C367" s="323" t="s">
        <v>6851</v>
      </c>
      <c r="D367" s="17" t="s">
        <v>6840</v>
      </c>
      <c r="E367" s="201" t="s">
        <v>359</v>
      </c>
      <c r="F367" s="391">
        <v>3630616</v>
      </c>
      <c r="G367" s="225">
        <v>75</v>
      </c>
      <c r="H367" s="32" t="s">
        <v>50</v>
      </c>
      <c r="I367" s="37">
        <v>1.1000000000000001</v>
      </c>
      <c r="J367" s="37">
        <v>480</v>
      </c>
      <c r="K367" s="37" t="s">
        <v>25</v>
      </c>
      <c r="L367" s="37" t="s">
        <v>2546</v>
      </c>
      <c r="M367" s="37" t="s">
        <v>42</v>
      </c>
      <c r="N367" s="393">
        <v>44</v>
      </c>
      <c r="O367" s="394">
        <v>42674</v>
      </c>
      <c r="P367" s="236">
        <v>42704</v>
      </c>
      <c r="Q367" s="99">
        <v>42621</v>
      </c>
      <c r="R367" s="94">
        <v>42627</v>
      </c>
      <c r="S367" s="7" t="s">
        <v>153</v>
      </c>
      <c r="T367" s="7" t="s">
        <v>153</v>
      </c>
      <c r="U367" s="7" t="s">
        <v>3605</v>
      </c>
      <c r="V367" s="396" t="s">
        <v>153</v>
      </c>
      <c r="W367" s="7" t="s">
        <v>153</v>
      </c>
      <c r="X367" s="45" t="s">
        <v>153</v>
      </c>
      <c r="Y367" s="7" t="s">
        <v>153</v>
      </c>
      <c r="Z367" s="7" t="s">
        <v>153</v>
      </c>
      <c r="AA367" s="463" t="s">
        <v>153</v>
      </c>
      <c r="AB367" s="7" t="s">
        <v>153</v>
      </c>
      <c r="AC367" s="7" t="s">
        <v>42</v>
      </c>
      <c r="AD367" s="7" t="s">
        <v>42</v>
      </c>
      <c r="AE367" s="7">
        <v>42710</v>
      </c>
      <c r="AF367" s="7" t="str">
        <f>IFERROR(INDEX('[2]2016'!$AP$2:$AP$7720,MATCH(F367,'[2]2016'!$A$2:$A$7720,0)),"")</f>
        <v/>
      </c>
      <c r="AG367" s="23" t="s">
        <v>4529</v>
      </c>
      <c r="AH367" s="23" t="s">
        <v>4520</v>
      </c>
      <c r="AI367" s="7" t="s">
        <v>4543</v>
      </c>
      <c r="AJ367" s="23" t="s">
        <v>50</v>
      </c>
      <c r="AK367" s="23" t="s">
        <v>4522</v>
      </c>
      <c r="AL367" s="23" t="s">
        <v>42</v>
      </c>
      <c r="AM367" s="10" t="s">
        <v>42</v>
      </c>
      <c r="AN367" s="246" t="s">
        <v>42</v>
      </c>
      <c r="AO367">
        <f>IFERROR(INDEX([1]DATOS!$O$452:$O$45500,MATCH(F367,[1]DATOS!$F$452:$F$9810,0)),"")</f>
        <v>0</v>
      </c>
    </row>
    <row r="368" spans="1:50" ht="15" customHeight="1" x14ac:dyDescent="0.25">
      <c r="A368" s="17" t="s">
        <v>6911</v>
      </c>
      <c r="B368" s="15" t="str">
        <f>RIGHT(IFERROR(INDEX([1]DATOS!$L$452:$L$45500,MATCH(F368,[1]DATOS!$F$452:$F$9810,0)),""),3)</f>
        <v>253</v>
      </c>
      <c r="C368" s="324" t="s">
        <v>6851</v>
      </c>
      <c r="D368" s="17" t="s">
        <v>6840</v>
      </c>
      <c r="E368" s="278" t="s">
        <v>359</v>
      </c>
      <c r="F368" s="391">
        <v>3640616</v>
      </c>
      <c r="G368" s="225">
        <v>75</v>
      </c>
      <c r="H368" s="32" t="s">
        <v>50</v>
      </c>
      <c r="I368" s="37">
        <v>1.1000000000000001</v>
      </c>
      <c r="J368" s="17">
        <v>480</v>
      </c>
      <c r="K368" s="17" t="s">
        <v>25</v>
      </c>
      <c r="L368" s="37" t="s">
        <v>2546</v>
      </c>
      <c r="M368" s="37" t="s">
        <v>42</v>
      </c>
      <c r="N368" s="393">
        <v>44</v>
      </c>
      <c r="O368" s="394">
        <v>42674</v>
      </c>
      <c r="P368" s="236">
        <v>42704</v>
      </c>
      <c r="Q368" s="99">
        <v>42621</v>
      </c>
      <c r="R368" s="94">
        <v>42627</v>
      </c>
      <c r="S368" s="7" t="s">
        <v>153</v>
      </c>
      <c r="T368" s="7" t="s">
        <v>153</v>
      </c>
      <c r="U368" s="7" t="s">
        <v>3605</v>
      </c>
      <c r="V368" s="396" t="s">
        <v>153</v>
      </c>
      <c r="W368" s="7" t="s">
        <v>153</v>
      </c>
      <c r="X368" s="45" t="s">
        <v>153</v>
      </c>
      <c r="Y368" s="7" t="s">
        <v>153</v>
      </c>
      <c r="Z368" s="7" t="s">
        <v>153</v>
      </c>
      <c r="AA368" s="463" t="s">
        <v>153</v>
      </c>
      <c r="AB368" s="7" t="s">
        <v>153</v>
      </c>
      <c r="AC368" s="45" t="s">
        <v>42</v>
      </c>
      <c r="AD368" s="45" t="s">
        <v>42</v>
      </c>
      <c r="AE368" s="7">
        <v>42706</v>
      </c>
      <c r="AF368" s="7">
        <f>IFERROR(INDEX('[2]2016'!$AP$2:$AP$7720,MATCH(F368,'[2]2016'!$A$2:$A$7720,0)),"")</f>
        <v>42723</v>
      </c>
      <c r="AG368" s="42" t="s">
        <v>4529</v>
      </c>
      <c r="AH368" s="42" t="s">
        <v>4520</v>
      </c>
      <c r="AI368" s="7" t="s">
        <v>4543</v>
      </c>
      <c r="AJ368" s="42" t="s">
        <v>50</v>
      </c>
      <c r="AK368" s="42" t="s">
        <v>4522</v>
      </c>
      <c r="AL368" s="42" t="s">
        <v>42</v>
      </c>
      <c r="AM368" s="15" t="s">
        <v>42</v>
      </c>
      <c r="AN368" s="246" t="s">
        <v>42</v>
      </c>
      <c r="AO368">
        <f>IFERROR(INDEX([1]DATOS!$O$452:$O$45500,MATCH(F368,[1]DATOS!$F$452:$F$9810,0)),"")</f>
        <v>0</v>
      </c>
      <c r="AP368" s="379"/>
      <c r="AQ368" s="379"/>
    </row>
    <row r="369" spans="1:43" ht="15" customHeight="1" x14ac:dyDescent="0.25">
      <c r="A369" s="17" t="s">
        <v>6911</v>
      </c>
      <c r="B369" s="15" t="str">
        <f>RIGHT(IFERROR(INDEX([1]DATOS!$L$452:$L$45500,MATCH(F369,[1]DATOS!$F$452:$F$9810,0)),""),3)</f>
        <v>254</v>
      </c>
      <c r="C369" s="323" t="s">
        <v>6851</v>
      </c>
      <c r="D369" s="17" t="s">
        <v>6840</v>
      </c>
      <c r="E369" s="201" t="s">
        <v>359</v>
      </c>
      <c r="F369" s="391">
        <v>3650616</v>
      </c>
      <c r="G369" s="225">
        <v>75</v>
      </c>
      <c r="H369" s="145" t="s">
        <v>50</v>
      </c>
      <c r="I369" s="17">
        <v>1.1000000000000001</v>
      </c>
      <c r="J369" s="37">
        <v>480</v>
      </c>
      <c r="K369" s="37" t="s">
        <v>25</v>
      </c>
      <c r="L369" s="37" t="s">
        <v>2546</v>
      </c>
      <c r="M369" s="37" t="s">
        <v>42</v>
      </c>
      <c r="N369" s="393">
        <v>44</v>
      </c>
      <c r="O369" s="394">
        <v>42674</v>
      </c>
      <c r="P369" s="236">
        <v>42704</v>
      </c>
      <c r="Q369" s="99">
        <v>42621</v>
      </c>
      <c r="R369" s="94">
        <v>42627</v>
      </c>
      <c r="S369" s="7" t="s">
        <v>153</v>
      </c>
      <c r="T369" s="7" t="s">
        <v>153</v>
      </c>
      <c r="U369" s="7" t="s">
        <v>3605</v>
      </c>
      <c r="V369" s="396" t="s">
        <v>153</v>
      </c>
      <c r="W369" s="7" t="s">
        <v>153</v>
      </c>
      <c r="X369" s="45" t="s">
        <v>153</v>
      </c>
      <c r="Y369" s="7" t="s">
        <v>153</v>
      </c>
      <c r="Z369" s="7" t="s">
        <v>153</v>
      </c>
      <c r="AA369" s="463" t="s">
        <v>153</v>
      </c>
      <c r="AB369" s="7" t="s">
        <v>153</v>
      </c>
      <c r="AC369" s="7" t="s">
        <v>42</v>
      </c>
      <c r="AD369" s="7" t="s">
        <v>42</v>
      </c>
      <c r="AE369" s="7">
        <v>42706</v>
      </c>
      <c r="AF369" s="7">
        <f>IFERROR(INDEX('[2]2016'!$AP$2:$AP$7720,MATCH(F369,'[2]2016'!$A$2:$A$7720,0)),"")</f>
        <v>42723</v>
      </c>
      <c r="AG369" s="23" t="s">
        <v>4529</v>
      </c>
      <c r="AH369" s="23" t="s">
        <v>4520</v>
      </c>
      <c r="AI369" s="7" t="s">
        <v>4543</v>
      </c>
      <c r="AJ369" s="23" t="s">
        <v>50</v>
      </c>
      <c r="AK369" s="23" t="s">
        <v>4522</v>
      </c>
      <c r="AL369" s="23" t="s">
        <v>42</v>
      </c>
      <c r="AM369" s="10" t="s">
        <v>42</v>
      </c>
      <c r="AN369" s="246" t="s">
        <v>42</v>
      </c>
      <c r="AO369">
        <f>IFERROR(INDEX([1]DATOS!$O$452:$O$45500,MATCH(F369,[1]DATOS!$F$452:$F$9810,0)),"")</f>
        <v>0</v>
      </c>
      <c r="AP369" s="379"/>
      <c r="AQ369" s="379"/>
    </row>
    <row r="370" spans="1:43" ht="15" customHeight="1" x14ac:dyDescent="0.25">
      <c r="A370" s="17" t="s">
        <v>6911</v>
      </c>
      <c r="B370" s="15" t="str">
        <f>RIGHT(IFERROR(INDEX([1]DATOS!$L$452:$L$45500,MATCH(F370,[1]DATOS!$F$452:$F$9810,0)),""),3)</f>
        <v>255</v>
      </c>
      <c r="C370" s="324" t="s">
        <v>6851</v>
      </c>
      <c r="D370" s="17" t="s">
        <v>6840</v>
      </c>
      <c r="E370" s="278" t="s">
        <v>359</v>
      </c>
      <c r="F370" s="391">
        <v>3660616</v>
      </c>
      <c r="G370" s="225">
        <v>75</v>
      </c>
      <c r="H370" s="32" t="s">
        <v>50</v>
      </c>
      <c r="I370" s="37">
        <v>1.1000000000000001</v>
      </c>
      <c r="J370" s="17">
        <v>480</v>
      </c>
      <c r="K370" s="17" t="s">
        <v>25</v>
      </c>
      <c r="L370" s="37" t="s">
        <v>2546</v>
      </c>
      <c r="M370" s="37" t="s">
        <v>42</v>
      </c>
      <c r="N370" s="393">
        <v>44</v>
      </c>
      <c r="O370" s="394">
        <v>42674</v>
      </c>
      <c r="P370" s="236">
        <v>42704</v>
      </c>
      <c r="Q370" s="99">
        <v>42621</v>
      </c>
      <c r="R370" s="94">
        <v>42627</v>
      </c>
      <c r="S370" s="7" t="s">
        <v>153</v>
      </c>
      <c r="T370" s="7" t="s">
        <v>153</v>
      </c>
      <c r="U370" s="7" t="s">
        <v>3605</v>
      </c>
      <c r="V370" s="396" t="s">
        <v>153</v>
      </c>
      <c r="W370" s="7" t="s">
        <v>153</v>
      </c>
      <c r="X370" s="45" t="s">
        <v>153</v>
      </c>
      <c r="Y370" s="7" t="s">
        <v>153</v>
      </c>
      <c r="Z370" s="7" t="s">
        <v>153</v>
      </c>
      <c r="AA370" s="463" t="s">
        <v>153</v>
      </c>
      <c r="AB370" s="7" t="s">
        <v>153</v>
      </c>
      <c r="AC370" s="45" t="s">
        <v>42</v>
      </c>
      <c r="AD370" s="45" t="s">
        <v>42</v>
      </c>
      <c r="AE370" s="7">
        <v>42706</v>
      </c>
      <c r="AF370" s="7">
        <f>IFERROR(INDEX('[2]2016'!$AP$2:$AP$7720,MATCH(F370,'[2]2016'!$A$2:$A$7720,0)),"")</f>
        <v>42723</v>
      </c>
      <c r="AG370" s="42" t="s">
        <v>4529</v>
      </c>
      <c r="AH370" s="42" t="s">
        <v>4520</v>
      </c>
      <c r="AI370" s="7" t="s">
        <v>4543</v>
      </c>
      <c r="AJ370" s="42" t="s">
        <v>50</v>
      </c>
      <c r="AK370" s="42" t="s">
        <v>4522</v>
      </c>
      <c r="AL370" s="42" t="s">
        <v>42</v>
      </c>
      <c r="AM370" s="15" t="s">
        <v>42</v>
      </c>
      <c r="AN370" s="246" t="s">
        <v>42</v>
      </c>
      <c r="AO370">
        <f>IFERROR(INDEX([1]DATOS!$O$452:$O$45500,MATCH(F370,[1]DATOS!$F$452:$F$9810,0)),"")</f>
        <v>0</v>
      </c>
      <c r="AP370" s="379"/>
      <c r="AQ370" s="379"/>
    </row>
    <row r="371" spans="1:43" ht="15" customHeight="1" x14ac:dyDescent="0.25">
      <c r="A371" s="17" t="s">
        <v>6911</v>
      </c>
      <c r="B371" s="15" t="str">
        <f>RIGHT(IFERROR(INDEX([1]DATOS!$L$452:$L$45500,MATCH(F371,[1]DATOS!$F$452:$F$9810,0)),""),3)</f>
        <v>256</v>
      </c>
      <c r="C371" s="323" t="s">
        <v>6851</v>
      </c>
      <c r="D371" s="17" t="s">
        <v>6840</v>
      </c>
      <c r="E371" s="201" t="s">
        <v>359</v>
      </c>
      <c r="F371" s="391">
        <v>3670616</v>
      </c>
      <c r="G371" s="225">
        <v>75</v>
      </c>
      <c r="H371" s="32" t="s">
        <v>50</v>
      </c>
      <c r="I371" s="37">
        <v>1.1000000000000001</v>
      </c>
      <c r="J371" s="37">
        <v>480</v>
      </c>
      <c r="K371" s="37" t="s">
        <v>25</v>
      </c>
      <c r="L371" s="37" t="s">
        <v>2546</v>
      </c>
      <c r="M371" s="37" t="s">
        <v>42</v>
      </c>
      <c r="N371" s="393">
        <v>44</v>
      </c>
      <c r="O371" s="394">
        <v>42674</v>
      </c>
      <c r="P371" s="236">
        <v>42704</v>
      </c>
      <c r="Q371" s="99">
        <v>42621</v>
      </c>
      <c r="R371" s="94">
        <v>42627</v>
      </c>
      <c r="S371" s="7" t="s">
        <v>153</v>
      </c>
      <c r="T371" s="7" t="s">
        <v>153</v>
      </c>
      <c r="U371" s="7" t="s">
        <v>3605</v>
      </c>
      <c r="V371" s="396" t="s">
        <v>153</v>
      </c>
      <c r="W371" s="7" t="s">
        <v>153</v>
      </c>
      <c r="X371" s="45" t="s">
        <v>153</v>
      </c>
      <c r="Y371" s="7" t="s">
        <v>153</v>
      </c>
      <c r="Z371" s="7" t="s">
        <v>153</v>
      </c>
      <c r="AA371" s="463" t="s">
        <v>153</v>
      </c>
      <c r="AB371" s="7" t="s">
        <v>153</v>
      </c>
      <c r="AC371" s="7" t="s">
        <v>42</v>
      </c>
      <c r="AD371" s="7" t="s">
        <v>42</v>
      </c>
      <c r="AE371" s="7">
        <v>42718</v>
      </c>
      <c r="AF371" s="7" t="str">
        <f>IFERROR(INDEX('[2]2016'!$AP$2:$AP$7720,MATCH(F371,'[2]2016'!$A$2:$A$7720,0)),"")</f>
        <v/>
      </c>
      <c r="AG371" s="23" t="s">
        <v>4529</v>
      </c>
      <c r="AH371" s="23" t="s">
        <v>4520</v>
      </c>
      <c r="AI371" s="7" t="s">
        <v>4543</v>
      </c>
      <c r="AJ371" s="23" t="s">
        <v>50</v>
      </c>
      <c r="AK371" s="23" t="s">
        <v>4522</v>
      </c>
      <c r="AL371" s="23" t="s">
        <v>42</v>
      </c>
      <c r="AM371" s="10" t="s">
        <v>42</v>
      </c>
      <c r="AN371" s="246" t="s">
        <v>42</v>
      </c>
      <c r="AO371">
        <f>IFERROR(INDEX([1]DATOS!$O$452:$O$45500,MATCH(F371,[1]DATOS!$F$452:$F$9810,0)),"")</f>
        <v>0</v>
      </c>
    </row>
    <row r="372" spans="1:43" ht="15" customHeight="1" x14ac:dyDescent="0.25">
      <c r="A372" s="17" t="s">
        <v>7545</v>
      </c>
      <c r="B372" s="15" t="str">
        <f>RIGHT(IFERROR(INDEX([1]DATOS!$L$452:$L$45500,MATCH(F372,[1]DATOS!$F$452:$F$9810,0)),""),3)</f>
        <v>472</v>
      </c>
      <c r="C372" s="324" t="s">
        <v>6851</v>
      </c>
      <c r="D372" s="17" t="s">
        <v>6840</v>
      </c>
      <c r="E372" s="278" t="s">
        <v>359</v>
      </c>
      <c r="F372" s="391">
        <v>3680616</v>
      </c>
      <c r="G372" s="308">
        <v>75</v>
      </c>
      <c r="H372" s="145" t="s">
        <v>50</v>
      </c>
      <c r="I372" s="17">
        <v>1.1000000000000001</v>
      </c>
      <c r="J372" s="17">
        <v>480</v>
      </c>
      <c r="K372" s="17" t="s">
        <v>25</v>
      </c>
      <c r="L372" s="37" t="s">
        <v>2546</v>
      </c>
      <c r="M372" s="37" t="s">
        <v>6855</v>
      </c>
      <c r="N372" s="393">
        <v>44</v>
      </c>
      <c r="O372" s="394">
        <v>42674</v>
      </c>
      <c r="P372" s="236">
        <v>42704</v>
      </c>
      <c r="Q372" s="216">
        <v>42608</v>
      </c>
      <c r="R372" s="102">
        <v>42612</v>
      </c>
      <c r="S372" s="45">
        <v>42615</v>
      </c>
      <c r="T372" s="449" t="s">
        <v>153</v>
      </c>
      <c r="U372" s="45" t="s">
        <v>3358</v>
      </c>
      <c r="V372" s="7" t="s">
        <v>153</v>
      </c>
      <c r="W372" s="7" t="s">
        <v>153</v>
      </c>
      <c r="X372" s="45" t="s">
        <v>153</v>
      </c>
      <c r="Y372" s="45" t="s">
        <v>153</v>
      </c>
      <c r="Z372" s="45">
        <v>42621</v>
      </c>
      <c r="AA372" s="449">
        <v>42627</v>
      </c>
      <c r="AB372" s="45" t="s">
        <v>153</v>
      </c>
      <c r="AC372" s="45" t="s">
        <v>42</v>
      </c>
      <c r="AD372" s="45" t="s">
        <v>42</v>
      </c>
      <c r="AE372" s="45">
        <v>42628</v>
      </c>
      <c r="AF372" s="7" t="str">
        <f>IFERROR(INDEX('[2]2016'!$AP$2:$AP$7720,MATCH(F372,'[2]2016'!$A$2:$A$7720,0)),"")</f>
        <v/>
      </c>
      <c r="AG372" s="42" t="s">
        <v>4529</v>
      </c>
      <c r="AH372" s="42" t="s">
        <v>4520</v>
      </c>
      <c r="AI372" s="7" t="s">
        <v>4543</v>
      </c>
      <c r="AJ372" s="42" t="s">
        <v>50</v>
      </c>
      <c r="AK372" s="42" t="s">
        <v>4522</v>
      </c>
      <c r="AL372" s="42" t="s">
        <v>42</v>
      </c>
      <c r="AM372" s="15" t="s">
        <v>42</v>
      </c>
      <c r="AN372" s="246" t="s">
        <v>6853</v>
      </c>
      <c r="AO372">
        <f>IFERROR(INDEX([1]DATOS!$O$452:$O$45500,MATCH(F372,[1]DATOS!$F$452:$F$9810,0)),"")</f>
        <v>0</v>
      </c>
      <c r="AP372" s="379"/>
      <c r="AQ372" s="379"/>
    </row>
    <row r="373" spans="1:43" ht="15" customHeight="1" x14ac:dyDescent="0.25">
      <c r="A373" s="17" t="s">
        <v>7545</v>
      </c>
      <c r="B373" s="15" t="str">
        <f>RIGHT(IFERROR(INDEX([1]DATOS!$L$452:$L$45500,MATCH(F373,[1]DATOS!$F$452:$F$9810,0)),""),3)</f>
        <v>473</v>
      </c>
      <c r="C373" s="323" t="s">
        <v>6851</v>
      </c>
      <c r="D373" s="17" t="s">
        <v>6840</v>
      </c>
      <c r="E373" s="201" t="s">
        <v>359</v>
      </c>
      <c r="F373" s="391">
        <v>3690616</v>
      </c>
      <c r="G373" s="225">
        <v>75</v>
      </c>
      <c r="H373" s="32" t="s">
        <v>50</v>
      </c>
      <c r="I373" s="37">
        <v>1.1000000000000001</v>
      </c>
      <c r="J373" s="37">
        <v>480</v>
      </c>
      <c r="K373" s="37" t="s">
        <v>25</v>
      </c>
      <c r="L373" s="37" t="s">
        <v>2546</v>
      </c>
      <c r="M373" s="37" t="s">
        <v>6855</v>
      </c>
      <c r="N373" s="393">
        <v>44</v>
      </c>
      <c r="O373" s="394">
        <v>42674</v>
      </c>
      <c r="P373" s="236">
        <v>42704</v>
      </c>
      <c r="Q373" s="99">
        <v>42633</v>
      </c>
      <c r="R373" s="94">
        <v>42636</v>
      </c>
      <c r="S373" s="7" t="s">
        <v>153</v>
      </c>
      <c r="T373" s="461" t="s">
        <v>153</v>
      </c>
      <c r="U373" s="7" t="s">
        <v>3358</v>
      </c>
      <c r="V373" s="396" t="s">
        <v>153</v>
      </c>
      <c r="W373" s="7" t="s">
        <v>153</v>
      </c>
      <c r="X373" s="45" t="s">
        <v>153</v>
      </c>
      <c r="Y373" s="7" t="s">
        <v>153</v>
      </c>
      <c r="Z373" s="7">
        <v>42683</v>
      </c>
      <c r="AA373" s="465">
        <v>42706</v>
      </c>
      <c r="AB373" s="7" t="s">
        <v>153</v>
      </c>
      <c r="AC373" s="7" t="s">
        <v>42</v>
      </c>
      <c r="AD373" s="7" t="s">
        <v>42</v>
      </c>
      <c r="AE373" s="7">
        <v>42721</v>
      </c>
      <c r="AF373" s="7" t="str">
        <f>IFERROR(INDEX('[2]2016'!$AP$2:$AP$7720,MATCH(F373,'[2]2016'!$A$2:$A$7720,0)),"")</f>
        <v/>
      </c>
      <c r="AG373" s="23" t="s">
        <v>4529</v>
      </c>
      <c r="AH373" s="23" t="s">
        <v>4520</v>
      </c>
      <c r="AI373" s="7" t="s">
        <v>4543</v>
      </c>
      <c r="AJ373" s="23" t="s">
        <v>50</v>
      </c>
      <c r="AK373" s="23" t="s">
        <v>4522</v>
      </c>
      <c r="AL373" s="23" t="s">
        <v>42</v>
      </c>
      <c r="AM373" s="10" t="s">
        <v>42</v>
      </c>
      <c r="AN373" s="246" t="s">
        <v>6853</v>
      </c>
      <c r="AO373">
        <f>IFERROR(INDEX([1]DATOS!$O$452:$O$45500,MATCH(F373,[1]DATOS!$F$452:$F$9810,0)),"")</f>
        <v>0</v>
      </c>
      <c r="AP373" s="379"/>
      <c r="AQ373" s="379"/>
    </row>
    <row r="374" spans="1:43" ht="15" customHeight="1" x14ac:dyDescent="0.25">
      <c r="A374" s="17" t="s">
        <v>7545</v>
      </c>
      <c r="B374" s="15" t="str">
        <f>RIGHT(IFERROR(INDEX([1]DATOS!$L$452:$L$45500,MATCH(F374,[1]DATOS!$F$452:$F$9810,0)),""),3)</f>
        <v>474</v>
      </c>
      <c r="C374" s="324" t="s">
        <v>6851</v>
      </c>
      <c r="D374" s="17" t="s">
        <v>6840</v>
      </c>
      <c r="E374" s="278" t="s">
        <v>359</v>
      </c>
      <c r="F374" s="391">
        <v>3700616</v>
      </c>
      <c r="G374" s="225">
        <v>75</v>
      </c>
      <c r="H374" s="32" t="s">
        <v>50</v>
      </c>
      <c r="I374" s="37">
        <v>1.1000000000000001</v>
      </c>
      <c r="J374" s="17">
        <v>480</v>
      </c>
      <c r="K374" s="17" t="s">
        <v>25</v>
      </c>
      <c r="L374" s="37" t="s">
        <v>2546</v>
      </c>
      <c r="M374" s="37" t="s">
        <v>6855</v>
      </c>
      <c r="N374" s="393">
        <v>44</v>
      </c>
      <c r="O374" s="394">
        <v>42674</v>
      </c>
      <c r="P374" s="236">
        <v>42704</v>
      </c>
      <c r="Q374" s="99">
        <v>42633</v>
      </c>
      <c r="R374" s="94">
        <v>42636</v>
      </c>
      <c r="S374" s="7" t="s">
        <v>153</v>
      </c>
      <c r="T374" s="461" t="s">
        <v>153</v>
      </c>
      <c r="U374" s="7" t="s">
        <v>3358</v>
      </c>
      <c r="V374" s="396" t="s">
        <v>153</v>
      </c>
      <c r="W374" s="7" t="s">
        <v>153</v>
      </c>
      <c r="X374" s="45" t="s">
        <v>153</v>
      </c>
      <c r="Y374" s="7" t="s">
        <v>153</v>
      </c>
      <c r="Z374" s="7">
        <v>42690</v>
      </c>
      <c r="AA374" s="465" t="s">
        <v>153</v>
      </c>
      <c r="AB374" s="7" t="s">
        <v>153</v>
      </c>
      <c r="AC374" s="45" t="s">
        <v>42</v>
      </c>
      <c r="AD374" s="45" t="s">
        <v>42</v>
      </c>
      <c r="AE374" s="7">
        <v>42721</v>
      </c>
      <c r="AF374" s="7" t="str">
        <f>IFERROR(INDEX('[2]2016'!$AP$2:$AP$7720,MATCH(F374,'[2]2016'!$A$2:$A$7720,0)),"")</f>
        <v/>
      </c>
      <c r="AG374" s="42" t="s">
        <v>4529</v>
      </c>
      <c r="AH374" s="42" t="s">
        <v>4520</v>
      </c>
      <c r="AI374" s="7" t="s">
        <v>4543</v>
      </c>
      <c r="AJ374" s="42" t="s">
        <v>50</v>
      </c>
      <c r="AK374" s="42" t="s">
        <v>4522</v>
      </c>
      <c r="AL374" s="42" t="s">
        <v>42</v>
      </c>
      <c r="AM374" s="15" t="s">
        <v>42</v>
      </c>
      <c r="AN374" s="246" t="s">
        <v>6853</v>
      </c>
      <c r="AO374">
        <f>IFERROR(INDEX([1]DATOS!$O$452:$O$45500,MATCH(F374,[1]DATOS!$F$452:$F$9810,0)),"")</f>
        <v>0</v>
      </c>
      <c r="AP374" s="379"/>
      <c r="AQ374" s="379"/>
    </row>
    <row r="375" spans="1:43" ht="15" customHeight="1" x14ac:dyDescent="0.25">
      <c r="A375" s="17" t="s">
        <v>6911</v>
      </c>
      <c r="B375" s="15" t="str">
        <f>RIGHT(IFERROR(INDEX([1]DATOS!$L$452:$L$45500,MATCH(F375,[1]DATOS!$F$452:$F$9810,0)),""),3)</f>
        <v>257</v>
      </c>
      <c r="C375" s="323" t="s">
        <v>6851</v>
      </c>
      <c r="D375" s="17" t="s">
        <v>6840</v>
      </c>
      <c r="E375" s="201" t="s">
        <v>359</v>
      </c>
      <c r="F375" s="391">
        <v>3710616</v>
      </c>
      <c r="G375" s="225">
        <v>75</v>
      </c>
      <c r="H375" s="145" t="s">
        <v>50</v>
      </c>
      <c r="I375" s="17">
        <v>1.1000000000000001</v>
      </c>
      <c r="J375" s="37">
        <v>480</v>
      </c>
      <c r="K375" s="37" t="s">
        <v>25</v>
      </c>
      <c r="L375" s="37" t="s">
        <v>2546</v>
      </c>
      <c r="M375" s="17" t="s">
        <v>6852</v>
      </c>
      <c r="N375" s="393">
        <v>44</v>
      </c>
      <c r="O375" s="394">
        <v>42674</v>
      </c>
      <c r="P375" s="236">
        <v>42704</v>
      </c>
      <c r="Q375" s="99">
        <v>42621</v>
      </c>
      <c r="R375" s="94">
        <v>42627</v>
      </c>
      <c r="S375" s="7" t="s">
        <v>153</v>
      </c>
      <c r="T375" s="7" t="s">
        <v>153</v>
      </c>
      <c r="U375" s="7" t="s">
        <v>3605</v>
      </c>
      <c r="V375" s="396" t="s">
        <v>153</v>
      </c>
      <c r="W375" s="7" t="s">
        <v>153</v>
      </c>
      <c r="X375" s="45" t="s">
        <v>153</v>
      </c>
      <c r="Y375" s="7" t="s">
        <v>153</v>
      </c>
      <c r="Z375" s="7" t="s">
        <v>153</v>
      </c>
      <c r="AA375" s="465" t="s">
        <v>153</v>
      </c>
      <c r="AB375" s="7" t="s">
        <v>153</v>
      </c>
      <c r="AC375" s="7" t="s">
        <v>42</v>
      </c>
      <c r="AD375" s="7" t="s">
        <v>42</v>
      </c>
      <c r="AE375" s="7">
        <v>42719</v>
      </c>
      <c r="AF375" s="7" t="str">
        <f>IFERROR(INDEX('[2]2016'!$AP$2:$AP$7720,MATCH(F375,'[2]2016'!$A$2:$A$7720,0)),"")</f>
        <v/>
      </c>
      <c r="AG375" s="23" t="s">
        <v>4529</v>
      </c>
      <c r="AH375" s="23" t="s">
        <v>4520</v>
      </c>
      <c r="AI375" s="7" t="s">
        <v>4543</v>
      </c>
      <c r="AJ375" s="23" t="s">
        <v>50</v>
      </c>
      <c r="AK375" s="23" t="s">
        <v>4522</v>
      </c>
      <c r="AL375" s="23" t="s">
        <v>42</v>
      </c>
      <c r="AM375" s="10" t="s">
        <v>42</v>
      </c>
      <c r="AN375" s="246" t="s">
        <v>6852</v>
      </c>
      <c r="AO375">
        <f>IFERROR(INDEX([1]DATOS!$O$452:$O$45500,MATCH(F375,[1]DATOS!$F$452:$F$9810,0)),"")</f>
        <v>0</v>
      </c>
      <c r="AP375" s="379"/>
      <c r="AQ375" s="379"/>
    </row>
    <row r="376" spans="1:43" ht="15" customHeight="1" x14ac:dyDescent="0.25">
      <c r="A376" s="17" t="s">
        <v>6911</v>
      </c>
      <c r="B376" s="15" t="str">
        <f>RIGHT(IFERROR(INDEX([1]DATOS!$L$452:$L$45500,MATCH(F376,[1]DATOS!$F$452:$F$9810,0)),""),3)</f>
        <v>258</v>
      </c>
      <c r="C376" s="324" t="s">
        <v>6851</v>
      </c>
      <c r="D376" s="17" t="s">
        <v>6840</v>
      </c>
      <c r="E376" s="278" t="s">
        <v>359</v>
      </c>
      <c r="F376" s="391">
        <v>3720616</v>
      </c>
      <c r="G376" s="225">
        <v>75</v>
      </c>
      <c r="H376" s="32" t="s">
        <v>50</v>
      </c>
      <c r="I376" s="37">
        <v>1.1000000000000001</v>
      </c>
      <c r="J376" s="17">
        <v>480</v>
      </c>
      <c r="K376" s="17" t="s">
        <v>25</v>
      </c>
      <c r="L376" s="37" t="s">
        <v>2546</v>
      </c>
      <c r="M376" s="37" t="s">
        <v>6852</v>
      </c>
      <c r="N376" s="393">
        <v>44</v>
      </c>
      <c r="O376" s="394">
        <v>42674</v>
      </c>
      <c r="P376" s="236">
        <v>42704</v>
      </c>
      <c r="Q376" s="99">
        <v>42621</v>
      </c>
      <c r="R376" s="94">
        <v>42627</v>
      </c>
      <c r="S376" s="7" t="s">
        <v>153</v>
      </c>
      <c r="T376" s="7" t="s">
        <v>153</v>
      </c>
      <c r="U376" s="7" t="s">
        <v>3605</v>
      </c>
      <c r="V376" s="396" t="s">
        <v>153</v>
      </c>
      <c r="W376" s="7" t="s">
        <v>153</v>
      </c>
      <c r="X376" s="45" t="s">
        <v>153</v>
      </c>
      <c r="Y376" s="7" t="s">
        <v>153</v>
      </c>
      <c r="Z376" s="7" t="s">
        <v>153</v>
      </c>
      <c r="AA376" s="465" t="s">
        <v>153</v>
      </c>
      <c r="AB376" s="7" t="s">
        <v>153</v>
      </c>
      <c r="AC376" s="45" t="s">
        <v>42</v>
      </c>
      <c r="AD376" s="45" t="s">
        <v>42</v>
      </c>
      <c r="AE376" s="7">
        <v>42718</v>
      </c>
      <c r="AF376" s="7" t="str">
        <f>IFERROR(INDEX('[2]2016'!$AP$2:$AP$7720,MATCH(F376,'[2]2016'!$A$2:$A$7720,0)),"")</f>
        <v/>
      </c>
      <c r="AG376" s="42" t="s">
        <v>4529</v>
      </c>
      <c r="AH376" s="42" t="s">
        <v>4520</v>
      </c>
      <c r="AI376" s="7" t="s">
        <v>4543</v>
      </c>
      <c r="AJ376" s="42" t="s">
        <v>50</v>
      </c>
      <c r="AK376" s="42" t="s">
        <v>4522</v>
      </c>
      <c r="AL376" s="42" t="s">
        <v>42</v>
      </c>
      <c r="AM376" s="15" t="s">
        <v>42</v>
      </c>
      <c r="AN376" s="246" t="s">
        <v>6852</v>
      </c>
      <c r="AO376">
        <f>IFERROR(INDEX([1]DATOS!$O$452:$O$45500,MATCH(F376,[1]DATOS!$F$452:$F$9810,0)),"")</f>
        <v>0</v>
      </c>
      <c r="AP376" s="379"/>
      <c r="AQ376" s="379"/>
    </row>
    <row r="377" spans="1:43" ht="15" customHeight="1" x14ac:dyDescent="0.25">
      <c r="A377" s="17" t="s">
        <v>6911</v>
      </c>
      <c r="B377" s="15" t="str">
        <f>RIGHT(IFERROR(INDEX([1]DATOS!$L$452:$L$45500,MATCH(F377,[1]DATOS!$F$452:$F$9810,0)),""),3)</f>
        <v>259</v>
      </c>
      <c r="C377" s="323" t="s">
        <v>6851</v>
      </c>
      <c r="D377" s="17" t="s">
        <v>6840</v>
      </c>
      <c r="E377" s="201" t="s">
        <v>359</v>
      </c>
      <c r="F377" s="391">
        <v>3730616</v>
      </c>
      <c r="G377" s="225">
        <v>75</v>
      </c>
      <c r="H377" s="32" t="s">
        <v>50</v>
      </c>
      <c r="I377" s="37">
        <v>1.1000000000000001</v>
      </c>
      <c r="J377" s="37">
        <v>480</v>
      </c>
      <c r="K377" s="37" t="s">
        <v>25</v>
      </c>
      <c r="L377" s="37" t="s">
        <v>2546</v>
      </c>
      <c r="M377" s="37" t="s">
        <v>6852</v>
      </c>
      <c r="N377" s="393">
        <v>44</v>
      </c>
      <c r="O377" s="394">
        <v>42674</v>
      </c>
      <c r="P377" s="236">
        <v>42704</v>
      </c>
      <c r="Q377" s="99">
        <v>42621</v>
      </c>
      <c r="R377" s="94">
        <v>42627</v>
      </c>
      <c r="S377" s="7" t="s">
        <v>153</v>
      </c>
      <c r="T377" s="7" t="s">
        <v>153</v>
      </c>
      <c r="U377" s="7" t="s">
        <v>3605</v>
      </c>
      <c r="V377" s="396" t="s">
        <v>153</v>
      </c>
      <c r="W377" s="7" t="s">
        <v>153</v>
      </c>
      <c r="X377" s="45" t="s">
        <v>153</v>
      </c>
      <c r="Y377" s="7" t="s">
        <v>153</v>
      </c>
      <c r="Z377" s="7" t="s">
        <v>153</v>
      </c>
      <c r="AA377" s="465" t="s">
        <v>153</v>
      </c>
      <c r="AB377" s="7" t="s">
        <v>153</v>
      </c>
      <c r="AC377" s="7" t="s">
        <v>42</v>
      </c>
      <c r="AD377" s="7" t="s">
        <v>42</v>
      </c>
      <c r="AE377" s="7">
        <v>42719</v>
      </c>
      <c r="AF377" s="7" t="str">
        <f>IFERROR(INDEX('[2]2016'!$AP$2:$AP$7720,MATCH(F377,'[2]2016'!$A$2:$A$7720,0)),"")</f>
        <v/>
      </c>
      <c r="AG377" s="23" t="s">
        <v>4529</v>
      </c>
      <c r="AH377" s="23" t="s">
        <v>4520</v>
      </c>
      <c r="AI377" s="7" t="s">
        <v>4543</v>
      </c>
      <c r="AJ377" s="23" t="s">
        <v>50</v>
      </c>
      <c r="AK377" s="23" t="s">
        <v>4522</v>
      </c>
      <c r="AL377" s="23" t="s">
        <v>42</v>
      </c>
      <c r="AM377" s="10" t="s">
        <v>42</v>
      </c>
      <c r="AN377" s="246" t="s">
        <v>6852</v>
      </c>
      <c r="AO377">
        <f>IFERROR(INDEX([1]DATOS!$O$452:$O$45500,MATCH(F377,[1]DATOS!$F$452:$F$9810,0)),"")</f>
        <v>0</v>
      </c>
      <c r="AP377" s="379"/>
      <c r="AQ377" s="379"/>
    </row>
    <row r="378" spans="1:43" ht="15" customHeight="1" x14ac:dyDescent="0.25">
      <c r="A378" s="17" t="s">
        <v>7829</v>
      </c>
      <c r="B378" s="15" t="str">
        <f>RIGHT(IFERROR(INDEX([1]DATOS!$L$452:$L$45500,MATCH(F378,[1]DATOS!$F$452:$F$9810,0)),""),3)</f>
        <v>260</v>
      </c>
      <c r="C378" s="324" t="s">
        <v>6851</v>
      </c>
      <c r="D378" s="17" t="s">
        <v>6840</v>
      </c>
      <c r="E378" s="278" t="s">
        <v>359</v>
      </c>
      <c r="F378" s="391">
        <v>3740616</v>
      </c>
      <c r="G378" s="308">
        <v>15</v>
      </c>
      <c r="H378" s="145" t="s">
        <v>50</v>
      </c>
      <c r="I378" s="17">
        <v>1.1000000000000001</v>
      </c>
      <c r="J378" s="17">
        <v>480</v>
      </c>
      <c r="K378" s="17" t="s">
        <v>25</v>
      </c>
      <c r="L378" s="37" t="s">
        <v>2546</v>
      </c>
      <c r="M378" s="37" t="s">
        <v>42</v>
      </c>
      <c r="N378" s="393">
        <v>44</v>
      </c>
      <c r="O378" s="394">
        <v>42674</v>
      </c>
      <c r="P378" s="236">
        <v>42704</v>
      </c>
      <c r="Q378" s="216">
        <v>42632</v>
      </c>
      <c r="R378" s="102">
        <v>42634</v>
      </c>
      <c r="S378" s="45">
        <v>42648</v>
      </c>
      <c r="T378" s="45" t="s">
        <v>153</v>
      </c>
      <c r="U378" s="45" t="s">
        <v>3605</v>
      </c>
      <c r="V378" s="396" t="s">
        <v>153</v>
      </c>
      <c r="W378" s="7" t="s">
        <v>153</v>
      </c>
      <c r="X378" s="45" t="s">
        <v>153</v>
      </c>
      <c r="Y378" s="45" t="s">
        <v>153</v>
      </c>
      <c r="Z378" s="45" t="s">
        <v>153</v>
      </c>
      <c r="AA378" s="462" t="s">
        <v>153</v>
      </c>
      <c r="AB378" s="45" t="s">
        <v>153</v>
      </c>
      <c r="AC378" s="45" t="s">
        <v>42</v>
      </c>
      <c r="AD378" s="45" t="s">
        <v>42</v>
      </c>
      <c r="AE378" s="45">
        <v>42690</v>
      </c>
      <c r="AF378" s="7">
        <f>IFERROR(INDEX('[2]2016'!$AP$2:$AP$7720,MATCH(F378,'[2]2016'!$A$2:$A$7720,0)),"")</f>
        <v>42723</v>
      </c>
      <c r="AG378" s="42" t="s">
        <v>4529</v>
      </c>
      <c r="AH378" s="42" t="s">
        <v>4520</v>
      </c>
      <c r="AI378" s="7" t="s">
        <v>4543</v>
      </c>
      <c r="AJ378" s="42" t="s">
        <v>50</v>
      </c>
      <c r="AK378" s="42" t="s">
        <v>4522</v>
      </c>
      <c r="AL378" s="42" t="s">
        <v>42</v>
      </c>
      <c r="AM378" s="15" t="s">
        <v>42</v>
      </c>
      <c r="AN378" s="246" t="s">
        <v>42</v>
      </c>
      <c r="AO378">
        <f>IFERROR(INDEX([1]DATOS!$O$452:$O$45500,MATCH(F378,[1]DATOS!$F$452:$F$9810,0)),"")</f>
        <v>0</v>
      </c>
      <c r="AP378" s="379"/>
      <c r="AQ378" s="379"/>
    </row>
    <row r="379" spans="1:43" ht="15" customHeight="1" x14ac:dyDescent="0.25">
      <c r="A379" s="17" t="s">
        <v>7829</v>
      </c>
      <c r="B379" s="15" t="str">
        <f>RIGHT(IFERROR(INDEX([1]DATOS!$L$452:$L$45500,MATCH(F379,[1]DATOS!$F$452:$F$9810,0)),""),3)</f>
        <v>261</v>
      </c>
      <c r="C379" s="323" t="s">
        <v>6851</v>
      </c>
      <c r="D379" s="17" t="s">
        <v>6840</v>
      </c>
      <c r="E379" s="201" t="s">
        <v>359</v>
      </c>
      <c r="F379" s="391">
        <v>3750616</v>
      </c>
      <c r="G379" s="308">
        <v>15</v>
      </c>
      <c r="H379" s="32" t="s">
        <v>50</v>
      </c>
      <c r="I379" s="37">
        <v>1.1000000000000001</v>
      </c>
      <c r="J379" s="37">
        <v>480</v>
      </c>
      <c r="K379" s="37" t="s">
        <v>25</v>
      </c>
      <c r="L379" s="37" t="s">
        <v>2546</v>
      </c>
      <c r="M379" s="37" t="s">
        <v>42</v>
      </c>
      <c r="N379" s="393">
        <v>44</v>
      </c>
      <c r="O379" s="394">
        <v>42674</v>
      </c>
      <c r="P379" s="236">
        <v>42704</v>
      </c>
      <c r="Q379" s="216">
        <v>42632</v>
      </c>
      <c r="R379" s="102">
        <v>42634</v>
      </c>
      <c r="S379" s="45">
        <v>42651</v>
      </c>
      <c r="T379" s="45" t="s">
        <v>153</v>
      </c>
      <c r="U379" s="45" t="s">
        <v>3605</v>
      </c>
      <c r="V379" s="396" t="s">
        <v>153</v>
      </c>
      <c r="W379" s="7" t="s">
        <v>153</v>
      </c>
      <c r="X379" s="45" t="s">
        <v>153</v>
      </c>
      <c r="Y379" s="45" t="s">
        <v>153</v>
      </c>
      <c r="Z379" s="45" t="s">
        <v>153</v>
      </c>
      <c r="AA379" s="462" t="s">
        <v>153</v>
      </c>
      <c r="AB379" s="45" t="s">
        <v>153</v>
      </c>
      <c r="AC379" s="7" t="s">
        <v>42</v>
      </c>
      <c r="AD379" s="7" t="s">
        <v>42</v>
      </c>
      <c r="AE379" s="45">
        <v>42690</v>
      </c>
      <c r="AF379" s="7">
        <f>IFERROR(INDEX('[2]2016'!$AP$2:$AP$7720,MATCH(F379,'[2]2016'!$A$2:$A$7720,0)),"")</f>
        <v>42723</v>
      </c>
      <c r="AG379" s="23" t="s">
        <v>4529</v>
      </c>
      <c r="AH379" s="23" t="s">
        <v>4520</v>
      </c>
      <c r="AI379" s="7" t="s">
        <v>4543</v>
      </c>
      <c r="AJ379" s="23" t="s">
        <v>50</v>
      </c>
      <c r="AK379" s="23" t="s">
        <v>4522</v>
      </c>
      <c r="AL379" s="23" t="s">
        <v>42</v>
      </c>
      <c r="AM379" s="10" t="s">
        <v>42</v>
      </c>
      <c r="AN379" s="246" t="s">
        <v>42</v>
      </c>
      <c r="AO379">
        <f>IFERROR(INDEX([1]DATOS!$O$452:$O$45500,MATCH(F379,[1]DATOS!$F$452:$F$9810,0)),"")</f>
        <v>0</v>
      </c>
      <c r="AP379" s="379"/>
      <c r="AQ379" s="379"/>
    </row>
    <row r="380" spans="1:43" ht="15" customHeight="1" x14ac:dyDescent="0.25">
      <c r="A380" s="17" t="s">
        <v>7829</v>
      </c>
      <c r="B380" s="15" t="str">
        <f>RIGHT(IFERROR(INDEX([1]DATOS!$L$452:$L$45500,MATCH(F380,[1]DATOS!$F$452:$F$9810,0)),""),3)</f>
        <v>262</v>
      </c>
      <c r="C380" s="324" t="s">
        <v>6851</v>
      </c>
      <c r="D380" s="17" t="s">
        <v>6840</v>
      </c>
      <c r="E380" s="278" t="s">
        <v>359</v>
      </c>
      <c r="F380" s="391">
        <v>3760616</v>
      </c>
      <c r="G380" s="225">
        <v>15</v>
      </c>
      <c r="H380" s="32" t="s">
        <v>50</v>
      </c>
      <c r="I380" s="37">
        <v>1.1000000000000001</v>
      </c>
      <c r="J380" s="17">
        <v>480</v>
      </c>
      <c r="K380" s="17" t="s">
        <v>25</v>
      </c>
      <c r="L380" s="37" t="s">
        <v>2546</v>
      </c>
      <c r="M380" s="37" t="s">
        <v>42</v>
      </c>
      <c r="N380" s="393">
        <v>44</v>
      </c>
      <c r="O380" s="394">
        <v>42674</v>
      </c>
      <c r="P380" s="236">
        <v>42704</v>
      </c>
      <c r="Q380" s="216">
        <v>42632</v>
      </c>
      <c r="R380" s="102">
        <v>42634</v>
      </c>
      <c r="S380" s="7">
        <v>42654</v>
      </c>
      <c r="T380" s="7" t="s">
        <v>153</v>
      </c>
      <c r="U380" s="7" t="s">
        <v>3605</v>
      </c>
      <c r="V380" s="396" t="s">
        <v>153</v>
      </c>
      <c r="W380" s="7" t="s">
        <v>153</v>
      </c>
      <c r="X380" s="45" t="s">
        <v>153</v>
      </c>
      <c r="Y380" s="7" t="s">
        <v>153</v>
      </c>
      <c r="Z380" s="7" t="s">
        <v>153</v>
      </c>
      <c r="AA380" s="461" t="s">
        <v>153</v>
      </c>
      <c r="AB380" s="7" t="s">
        <v>153</v>
      </c>
      <c r="AC380" s="45" t="s">
        <v>42</v>
      </c>
      <c r="AD380" s="45" t="s">
        <v>42</v>
      </c>
      <c r="AE380" s="7">
        <v>42690</v>
      </c>
      <c r="AF380" s="7">
        <f>IFERROR(INDEX('[2]2016'!$AP$2:$AP$7720,MATCH(F380,'[2]2016'!$A$2:$A$7720,0)),"")</f>
        <v>42723</v>
      </c>
      <c r="AG380" s="42" t="s">
        <v>4529</v>
      </c>
      <c r="AH380" s="42" t="s">
        <v>4520</v>
      </c>
      <c r="AI380" s="7" t="s">
        <v>4543</v>
      </c>
      <c r="AJ380" s="42" t="s">
        <v>50</v>
      </c>
      <c r="AK380" s="42" t="s">
        <v>4522</v>
      </c>
      <c r="AL380" s="42" t="s">
        <v>42</v>
      </c>
      <c r="AM380" s="15" t="s">
        <v>42</v>
      </c>
      <c r="AN380" s="246" t="s">
        <v>42</v>
      </c>
      <c r="AO380">
        <f>IFERROR(INDEX([1]DATOS!$O$452:$O$45500,MATCH(F380,[1]DATOS!$F$452:$F$9810,0)),"")</f>
        <v>0</v>
      </c>
      <c r="AP380" s="379"/>
      <c r="AQ380" s="379"/>
    </row>
    <row r="381" spans="1:43" ht="15" customHeight="1" x14ac:dyDescent="0.25">
      <c r="A381" s="17" t="s">
        <v>7829</v>
      </c>
      <c r="B381" s="15" t="str">
        <f>RIGHT(IFERROR(INDEX([1]DATOS!$L$452:$L$45500,MATCH(F381,[1]DATOS!$F$452:$F$9810,0)),""),3)</f>
        <v>263</v>
      </c>
      <c r="C381" s="323" t="s">
        <v>6851</v>
      </c>
      <c r="D381" s="17" t="s">
        <v>6840</v>
      </c>
      <c r="E381" s="201" t="s">
        <v>359</v>
      </c>
      <c r="F381" s="391">
        <v>3770616</v>
      </c>
      <c r="G381" s="225">
        <v>15</v>
      </c>
      <c r="H381" s="145" t="s">
        <v>50</v>
      </c>
      <c r="I381" s="17">
        <v>1.1000000000000001</v>
      </c>
      <c r="J381" s="37">
        <v>480</v>
      </c>
      <c r="K381" s="37" t="s">
        <v>25</v>
      </c>
      <c r="L381" s="37" t="s">
        <v>2546</v>
      </c>
      <c r="M381" s="37" t="s">
        <v>42</v>
      </c>
      <c r="N381" s="393">
        <v>44</v>
      </c>
      <c r="O381" s="394">
        <v>42674</v>
      </c>
      <c r="P381" s="236">
        <v>42704</v>
      </c>
      <c r="Q381" s="216">
        <v>42632</v>
      </c>
      <c r="R381" s="102">
        <v>42634</v>
      </c>
      <c r="S381" s="7">
        <v>42656</v>
      </c>
      <c r="T381" s="7" t="s">
        <v>153</v>
      </c>
      <c r="U381" s="7" t="s">
        <v>3605</v>
      </c>
      <c r="V381" s="396" t="s">
        <v>153</v>
      </c>
      <c r="W381" s="7" t="s">
        <v>153</v>
      </c>
      <c r="X381" s="45" t="s">
        <v>153</v>
      </c>
      <c r="Y381" s="7" t="s">
        <v>153</v>
      </c>
      <c r="Z381" s="7" t="s">
        <v>153</v>
      </c>
      <c r="AA381" s="461" t="s">
        <v>153</v>
      </c>
      <c r="AB381" s="7" t="s">
        <v>153</v>
      </c>
      <c r="AC381" s="7" t="s">
        <v>42</v>
      </c>
      <c r="AD381" s="7" t="s">
        <v>42</v>
      </c>
      <c r="AE381" s="7">
        <v>42697</v>
      </c>
      <c r="AF381" s="7">
        <f>IFERROR(INDEX('[2]2016'!$AP$2:$AP$7720,MATCH(F381,'[2]2016'!$A$2:$A$7720,0)),"")</f>
        <v>42723</v>
      </c>
      <c r="AG381" s="23" t="s">
        <v>4529</v>
      </c>
      <c r="AH381" s="23" t="s">
        <v>4520</v>
      </c>
      <c r="AI381" s="7" t="s">
        <v>4543</v>
      </c>
      <c r="AJ381" s="23" t="s">
        <v>50</v>
      </c>
      <c r="AK381" s="23" t="s">
        <v>4522</v>
      </c>
      <c r="AL381" s="23" t="s">
        <v>42</v>
      </c>
      <c r="AM381" s="10" t="s">
        <v>42</v>
      </c>
      <c r="AN381" s="246" t="s">
        <v>42</v>
      </c>
      <c r="AO381">
        <f>IFERROR(INDEX([1]DATOS!$O$452:$O$45500,MATCH(F381,[1]DATOS!$F$452:$F$9810,0)),"")</f>
        <v>0</v>
      </c>
      <c r="AP381" s="379"/>
      <c r="AQ381" s="379"/>
    </row>
    <row r="382" spans="1:43" ht="15" customHeight="1" x14ac:dyDescent="0.25">
      <c r="A382" s="17" t="s">
        <v>7554</v>
      </c>
      <c r="B382" s="15" t="str">
        <f>RIGHT(IFERROR(INDEX([1]DATOS!$L$452:$L$45500,MATCH(F382,[1]DATOS!$F$452:$F$9810,0)),""),3)</f>
        <v>248</v>
      </c>
      <c r="C382" s="324" t="s">
        <v>6851</v>
      </c>
      <c r="D382" s="17" t="s">
        <v>6840</v>
      </c>
      <c r="E382" s="278" t="s">
        <v>359</v>
      </c>
      <c r="F382" s="391">
        <v>3780616</v>
      </c>
      <c r="G382" s="225">
        <v>30</v>
      </c>
      <c r="H382" s="32" t="s">
        <v>50</v>
      </c>
      <c r="I382" s="37">
        <v>1.1000000000000001</v>
      </c>
      <c r="J382" s="17">
        <v>480</v>
      </c>
      <c r="K382" s="17" t="s">
        <v>25</v>
      </c>
      <c r="L382" s="37" t="s">
        <v>2546</v>
      </c>
      <c r="M382" s="37" t="s">
        <v>42</v>
      </c>
      <c r="N382" s="393">
        <v>44</v>
      </c>
      <c r="O382" s="394">
        <v>42674</v>
      </c>
      <c r="P382" s="236">
        <v>42704</v>
      </c>
      <c r="Q382" s="99">
        <v>42620</v>
      </c>
      <c r="R382" s="94">
        <v>42626</v>
      </c>
      <c r="S382" s="7" t="s">
        <v>153</v>
      </c>
      <c r="T382" s="7" t="s">
        <v>153</v>
      </c>
      <c r="U382" s="7" t="s">
        <v>3605</v>
      </c>
      <c r="V382" s="396" t="s">
        <v>153</v>
      </c>
      <c r="W382" s="7" t="s">
        <v>153</v>
      </c>
      <c r="X382" s="45" t="s">
        <v>153</v>
      </c>
      <c r="Y382" s="7" t="s">
        <v>153</v>
      </c>
      <c r="Z382" s="7" t="s">
        <v>153</v>
      </c>
      <c r="AA382" s="461" t="s">
        <v>153</v>
      </c>
      <c r="AB382" s="7" t="s">
        <v>153</v>
      </c>
      <c r="AC382" s="45" t="s">
        <v>42</v>
      </c>
      <c r="AD382" s="45" t="s">
        <v>42</v>
      </c>
      <c r="AE382" s="7">
        <v>42695</v>
      </c>
      <c r="AF382" s="7">
        <f>IFERROR(INDEX('[2]2016'!$AP$2:$AP$7720,MATCH(F382,'[2]2016'!$A$2:$A$7720,0)),"")</f>
        <v>42723</v>
      </c>
      <c r="AG382" s="42" t="s">
        <v>4529</v>
      </c>
      <c r="AH382" s="42" t="s">
        <v>4520</v>
      </c>
      <c r="AI382" s="7" t="s">
        <v>4543</v>
      </c>
      <c r="AJ382" s="42" t="s">
        <v>50</v>
      </c>
      <c r="AK382" s="42" t="s">
        <v>4522</v>
      </c>
      <c r="AL382" s="42" t="s">
        <v>42</v>
      </c>
      <c r="AM382" s="15" t="s">
        <v>42</v>
      </c>
      <c r="AN382" s="246" t="s">
        <v>42</v>
      </c>
      <c r="AO382">
        <f>IFERROR(INDEX([1]DATOS!$O$452:$O$45500,MATCH(F382,[1]DATOS!$F$452:$F$9810,0)),"")</f>
        <v>0</v>
      </c>
      <c r="AP382" s="379"/>
      <c r="AQ382" s="379"/>
    </row>
    <row r="383" spans="1:43" ht="15" customHeight="1" x14ac:dyDescent="0.25">
      <c r="A383" s="17" t="s">
        <v>7554</v>
      </c>
      <c r="B383" s="15" t="str">
        <f>RIGHT(IFERROR(INDEX([1]DATOS!$L$452:$L$45500,MATCH(F383,[1]DATOS!$F$452:$F$9810,0)),""),3)</f>
        <v>249</v>
      </c>
      <c r="C383" s="323" t="s">
        <v>6851</v>
      </c>
      <c r="D383" s="17" t="s">
        <v>6840</v>
      </c>
      <c r="E383" s="201" t="s">
        <v>359</v>
      </c>
      <c r="F383" s="391">
        <v>3790616</v>
      </c>
      <c r="G383" s="225">
        <v>30</v>
      </c>
      <c r="H383" s="145" t="s">
        <v>50</v>
      </c>
      <c r="I383" s="17">
        <v>1.1000000000000001</v>
      </c>
      <c r="J383" s="37">
        <v>480</v>
      </c>
      <c r="K383" s="37" t="s">
        <v>25</v>
      </c>
      <c r="L383" s="37" t="s">
        <v>2546</v>
      </c>
      <c r="M383" s="37" t="s">
        <v>42</v>
      </c>
      <c r="N383" s="393">
        <v>44</v>
      </c>
      <c r="O383" s="394">
        <v>42674</v>
      </c>
      <c r="P383" s="236">
        <v>42704</v>
      </c>
      <c r="Q383" s="99">
        <v>42622</v>
      </c>
      <c r="R383" s="94">
        <v>42629</v>
      </c>
      <c r="S383" s="7" t="s">
        <v>153</v>
      </c>
      <c r="T383" s="7" t="s">
        <v>153</v>
      </c>
      <c r="U383" s="7" t="s">
        <v>3605</v>
      </c>
      <c r="V383" s="396" t="s">
        <v>153</v>
      </c>
      <c r="W383" s="7" t="s">
        <v>153</v>
      </c>
      <c r="X383" s="45" t="s">
        <v>153</v>
      </c>
      <c r="Y383" s="7" t="s">
        <v>153</v>
      </c>
      <c r="Z383" s="7" t="s">
        <v>153</v>
      </c>
      <c r="AA383" s="461" t="s">
        <v>153</v>
      </c>
      <c r="AB383" s="7" t="s">
        <v>153</v>
      </c>
      <c r="AC383" s="7" t="s">
        <v>42</v>
      </c>
      <c r="AD383" s="7" t="s">
        <v>42</v>
      </c>
      <c r="AE383" s="7">
        <v>42696</v>
      </c>
      <c r="AF383" s="7">
        <f>IFERROR(INDEX('[2]2016'!$AP$2:$AP$7720,MATCH(F383,'[2]2016'!$A$2:$A$7720,0)),"")</f>
        <v>42723</v>
      </c>
      <c r="AG383" s="23" t="s">
        <v>4529</v>
      </c>
      <c r="AH383" s="23" t="s">
        <v>4520</v>
      </c>
      <c r="AI383" s="7" t="s">
        <v>4543</v>
      </c>
      <c r="AJ383" s="23" t="s">
        <v>50</v>
      </c>
      <c r="AK383" s="23" t="s">
        <v>4522</v>
      </c>
      <c r="AL383" s="23" t="s">
        <v>42</v>
      </c>
      <c r="AM383" s="10" t="s">
        <v>42</v>
      </c>
      <c r="AN383" s="246" t="s">
        <v>42</v>
      </c>
      <c r="AO383">
        <f>IFERROR(INDEX([1]DATOS!$O$452:$O$45500,MATCH(F383,[1]DATOS!$F$452:$F$9810,0)),"")</f>
        <v>0</v>
      </c>
      <c r="AP383" s="379"/>
      <c r="AQ383" s="379"/>
    </row>
    <row r="384" spans="1:43" ht="15" customHeight="1" x14ac:dyDescent="0.25">
      <c r="A384" s="17" t="s">
        <v>7554</v>
      </c>
      <c r="B384" s="15" t="str">
        <f>RIGHT(IFERROR(INDEX([1]DATOS!$L$452:$L$45500,MATCH(F384,[1]DATOS!$F$452:$F$9810,0)),""),3)</f>
        <v>250</v>
      </c>
      <c r="C384" s="324" t="s">
        <v>6851</v>
      </c>
      <c r="D384" s="17" t="s">
        <v>6840</v>
      </c>
      <c r="E384" s="278" t="s">
        <v>359</v>
      </c>
      <c r="F384" s="391">
        <v>3800616</v>
      </c>
      <c r="G384" s="225">
        <v>30</v>
      </c>
      <c r="H384" s="32" t="s">
        <v>50</v>
      </c>
      <c r="I384" s="37">
        <v>1.1000000000000001</v>
      </c>
      <c r="J384" s="17">
        <v>480</v>
      </c>
      <c r="K384" s="17" t="s">
        <v>25</v>
      </c>
      <c r="L384" s="37" t="s">
        <v>2546</v>
      </c>
      <c r="M384" s="37" t="s">
        <v>42</v>
      </c>
      <c r="N384" s="393">
        <v>44</v>
      </c>
      <c r="O384" s="394">
        <v>42674</v>
      </c>
      <c r="P384" s="236">
        <v>42704</v>
      </c>
      <c r="Q384" s="99">
        <v>42622</v>
      </c>
      <c r="R384" s="94">
        <v>42629</v>
      </c>
      <c r="S384" s="7" t="s">
        <v>153</v>
      </c>
      <c r="T384" s="7" t="s">
        <v>153</v>
      </c>
      <c r="U384" s="7" t="s">
        <v>3605</v>
      </c>
      <c r="V384" s="396" t="s">
        <v>153</v>
      </c>
      <c r="W384" s="7" t="s">
        <v>153</v>
      </c>
      <c r="X384" s="45" t="s">
        <v>153</v>
      </c>
      <c r="Y384" s="7" t="s">
        <v>153</v>
      </c>
      <c r="Z384" s="7" t="s">
        <v>153</v>
      </c>
      <c r="AA384" s="461" t="s">
        <v>153</v>
      </c>
      <c r="AB384" s="7" t="s">
        <v>153</v>
      </c>
      <c r="AC384" s="45" t="s">
        <v>42</v>
      </c>
      <c r="AD384" s="45" t="s">
        <v>42</v>
      </c>
      <c r="AE384" s="7">
        <v>42695</v>
      </c>
      <c r="AF384" s="7">
        <f>IFERROR(INDEX('[2]2016'!$AP$2:$AP$7720,MATCH(F384,'[2]2016'!$A$2:$A$7720,0)),"")</f>
        <v>42723</v>
      </c>
      <c r="AG384" s="42" t="s">
        <v>4529</v>
      </c>
      <c r="AH384" s="42" t="s">
        <v>4520</v>
      </c>
      <c r="AI384" s="7" t="s">
        <v>4543</v>
      </c>
      <c r="AJ384" s="42" t="s">
        <v>50</v>
      </c>
      <c r="AK384" s="42" t="s">
        <v>4522</v>
      </c>
      <c r="AL384" s="42" t="s">
        <v>42</v>
      </c>
      <c r="AM384" s="15" t="s">
        <v>42</v>
      </c>
      <c r="AN384" s="246" t="s">
        <v>42</v>
      </c>
      <c r="AO384">
        <f>IFERROR(INDEX([1]DATOS!$O$452:$O$45500,MATCH(F384,[1]DATOS!$F$452:$F$9810,0)),"")</f>
        <v>0</v>
      </c>
      <c r="AP384" s="379"/>
      <c r="AQ384" s="379"/>
    </row>
    <row r="385" spans="1:43" ht="15" customHeight="1" x14ac:dyDescent="0.25">
      <c r="A385" s="17" t="s">
        <v>7554</v>
      </c>
      <c r="B385" s="15" t="str">
        <f>RIGHT(IFERROR(INDEX([1]DATOS!$L$452:$L$45500,MATCH(F385,[1]DATOS!$F$452:$F$9810,0)),""),3)</f>
        <v>251</v>
      </c>
      <c r="C385" s="323" t="s">
        <v>6851</v>
      </c>
      <c r="D385" s="17" t="s">
        <v>6840</v>
      </c>
      <c r="E385" s="201" t="s">
        <v>359</v>
      </c>
      <c r="F385" s="391">
        <v>3810616</v>
      </c>
      <c r="G385" s="225">
        <v>30</v>
      </c>
      <c r="H385" s="145" t="s">
        <v>50</v>
      </c>
      <c r="I385" s="17">
        <v>1.1000000000000001</v>
      </c>
      <c r="J385" s="37">
        <v>480</v>
      </c>
      <c r="K385" s="37" t="s">
        <v>25</v>
      </c>
      <c r="L385" s="37" t="s">
        <v>2546</v>
      </c>
      <c r="M385" s="37" t="s">
        <v>6854</v>
      </c>
      <c r="N385" s="393">
        <v>44</v>
      </c>
      <c r="O385" s="394">
        <v>42674</v>
      </c>
      <c r="P385" s="236">
        <v>42704</v>
      </c>
      <c r="Q385" s="99">
        <v>42622</v>
      </c>
      <c r="R385" s="94">
        <v>42629</v>
      </c>
      <c r="S385" s="7" t="s">
        <v>153</v>
      </c>
      <c r="T385" s="7" t="s">
        <v>153</v>
      </c>
      <c r="U385" s="7" t="s">
        <v>3605</v>
      </c>
      <c r="V385" s="396" t="s">
        <v>153</v>
      </c>
      <c r="W385" s="7" t="s">
        <v>153</v>
      </c>
      <c r="X385" s="45" t="s">
        <v>153</v>
      </c>
      <c r="Y385" s="7" t="s">
        <v>153</v>
      </c>
      <c r="Z385" s="7" t="s">
        <v>153</v>
      </c>
      <c r="AA385" s="461" t="s">
        <v>153</v>
      </c>
      <c r="AB385" s="7" t="s">
        <v>153</v>
      </c>
      <c r="AC385" s="7" t="s">
        <v>42</v>
      </c>
      <c r="AD385" s="7" t="s">
        <v>42</v>
      </c>
      <c r="AE385" s="7">
        <v>42704</v>
      </c>
      <c r="AF385" s="7">
        <f>IFERROR(INDEX('[2]2016'!$AP$2:$AP$7720,MATCH(F385,'[2]2016'!$A$2:$A$7720,0)),"")</f>
        <v>42723</v>
      </c>
      <c r="AG385" s="23" t="s">
        <v>4529</v>
      </c>
      <c r="AH385" s="23" t="s">
        <v>4520</v>
      </c>
      <c r="AI385" s="7" t="s">
        <v>4543</v>
      </c>
      <c r="AJ385" s="23" t="s">
        <v>50</v>
      </c>
      <c r="AK385" s="23" t="s">
        <v>4522</v>
      </c>
      <c r="AL385" s="23" t="s">
        <v>42</v>
      </c>
      <c r="AM385" s="10" t="s">
        <v>42</v>
      </c>
      <c r="AN385" s="246" t="s">
        <v>6854</v>
      </c>
      <c r="AO385">
        <f>IFERROR(INDEX([1]DATOS!$O$452:$O$45500,MATCH(F385,[1]DATOS!$F$452:$F$9810,0)),"")</f>
        <v>0</v>
      </c>
      <c r="AP385" s="379"/>
      <c r="AQ385" s="379"/>
    </row>
    <row r="386" spans="1:43" ht="15" customHeight="1" x14ac:dyDescent="0.25">
      <c r="A386" s="17" t="s">
        <v>7828</v>
      </c>
      <c r="B386" s="15" t="str">
        <f>RIGHT(IFERROR(INDEX([1]DATOS!$L$452:$L$45500,MATCH(F386,[1]DATOS!$F$452:$F$9810,0)),""),3)</f>
        <v>403</v>
      </c>
      <c r="C386" s="324" t="s">
        <v>6851</v>
      </c>
      <c r="D386" s="17" t="s">
        <v>6840</v>
      </c>
      <c r="E386" s="278" t="s">
        <v>359</v>
      </c>
      <c r="F386" s="391">
        <v>3820616</v>
      </c>
      <c r="G386" s="225">
        <v>225</v>
      </c>
      <c r="H386" s="32" t="s">
        <v>50</v>
      </c>
      <c r="I386" s="37">
        <v>1.1000000000000001</v>
      </c>
      <c r="J386" s="17">
        <v>480</v>
      </c>
      <c r="K386" s="17" t="s">
        <v>25</v>
      </c>
      <c r="L386" s="37" t="s">
        <v>2546</v>
      </c>
      <c r="M386" s="37" t="s">
        <v>42</v>
      </c>
      <c r="N386" s="393">
        <v>44</v>
      </c>
      <c r="O386" s="394">
        <v>42674</v>
      </c>
      <c r="P386" s="236">
        <v>42704</v>
      </c>
      <c r="Q386" s="99">
        <v>42622</v>
      </c>
      <c r="R386" s="94">
        <v>42632</v>
      </c>
      <c r="S386" s="7">
        <v>42647</v>
      </c>
      <c r="T386" s="7" t="s">
        <v>153</v>
      </c>
      <c r="U386" s="7" t="s">
        <v>3605</v>
      </c>
      <c r="V386" s="396" t="s">
        <v>153</v>
      </c>
      <c r="W386" s="7" t="s">
        <v>153</v>
      </c>
      <c r="X386" s="45" t="s">
        <v>153</v>
      </c>
      <c r="Y386" s="7" t="s">
        <v>153</v>
      </c>
      <c r="Z386" s="7" t="s">
        <v>153</v>
      </c>
      <c r="AA386" s="458" t="s">
        <v>153</v>
      </c>
      <c r="AB386" s="7" t="s">
        <v>153</v>
      </c>
      <c r="AC386" s="45" t="s">
        <v>42</v>
      </c>
      <c r="AD386" s="45" t="s">
        <v>42</v>
      </c>
      <c r="AE386" s="7">
        <v>42685</v>
      </c>
      <c r="AF386" s="7">
        <f>IFERROR(INDEX('[2]2016'!$AP$2:$AP$7720,MATCH(F386,'[2]2016'!$A$2:$A$7720,0)),"")</f>
        <v>42718</v>
      </c>
      <c r="AG386" s="42" t="s">
        <v>4529</v>
      </c>
      <c r="AH386" s="42" t="s">
        <v>4520</v>
      </c>
      <c r="AI386" s="7" t="s">
        <v>4543</v>
      </c>
      <c r="AJ386" s="42" t="s">
        <v>50</v>
      </c>
      <c r="AK386" s="42" t="s">
        <v>4522</v>
      </c>
      <c r="AL386" s="42" t="s">
        <v>42</v>
      </c>
      <c r="AM386" s="15" t="s">
        <v>42</v>
      </c>
      <c r="AN386" s="246" t="s">
        <v>42</v>
      </c>
      <c r="AO386">
        <f>IFERROR(INDEX([1]DATOS!$O$452:$O$45500,MATCH(F386,[1]DATOS!$F$452:$F$9810,0)),"")</f>
        <v>0</v>
      </c>
      <c r="AP386" s="379"/>
      <c r="AQ386" s="379"/>
    </row>
    <row r="387" spans="1:43" ht="15" customHeight="1" x14ac:dyDescent="0.25">
      <c r="A387" s="17" t="s">
        <v>7828</v>
      </c>
      <c r="B387" s="15" t="str">
        <f>RIGHT(IFERROR(INDEX([1]DATOS!$L$452:$L$45500,MATCH(F387,[1]DATOS!$F$452:$F$9810,0)),""),3)</f>
        <v>404</v>
      </c>
      <c r="C387" s="323" t="s">
        <v>6851</v>
      </c>
      <c r="D387" s="17" t="s">
        <v>6840</v>
      </c>
      <c r="E387" s="201" t="s">
        <v>359</v>
      </c>
      <c r="F387" s="391">
        <v>3830616</v>
      </c>
      <c r="G387" s="225">
        <v>225</v>
      </c>
      <c r="H387" s="145" t="s">
        <v>50</v>
      </c>
      <c r="I387" s="17">
        <v>1.1000000000000001</v>
      </c>
      <c r="J387" s="37">
        <v>480</v>
      </c>
      <c r="K387" s="37" t="s">
        <v>25</v>
      </c>
      <c r="L387" s="37" t="s">
        <v>2546</v>
      </c>
      <c r="M387" s="37" t="s">
        <v>42</v>
      </c>
      <c r="N387" s="393">
        <v>44</v>
      </c>
      <c r="O387" s="394">
        <v>42674</v>
      </c>
      <c r="P387" s="236">
        <v>42704</v>
      </c>
      <c r="Q387" s="99">
        <v>42622</v>
      </c>
      <c r="R387" s="94">
        <v>42632</v>
      </c>
      <c r="S387" s="7">
        <v>42650</v>
      </c>
      <c r="T387" s="7" t="s">
        <v>153</v>
      </c>
      <c r="U387" s="7" t="s">
        <v>3605</v>
      </c>
      <c r="V387" s="396" t="s">
        <v>153</v>
      </c>
      <c r="W387" s="7" t="s">
        <v>153</v>
      </c>
      <c r="X387" s="45" t="s">
        <v>153</v>
      </c>
      <c r="Y387" s="7" t="s">
        <v>153</v>
      </c>
      <c r="Z387" s="7" t="s">
        <v>153</v>
      </c>
      <c r="AA387" s="458" t="s">
        <v>153</v>
      </c>
      <c r="AB387" s="7" t="s">
        <v>153</v>
      </c>
      <c r="AC387" s="7" t="s">
        <v>42</v>
      </c>
      <c r="AD387" s="7" t="s">
        <v>42</v>
      </c>
      <c r="AE387" s="7">
        <v>42689</v>
      </c>
      <c r="AF387" s="7">
        <f>IFERROR(INDEX('[2]2016'!$AP$2:$AP$7720,MATCH(F387,'[2]2016'!$A$2:$A$7720,0)),"")</f>
        <v>42718</v>
      </c>
      <c r="AG387" s="23" t="s">
        <v>4529</v>
      </c>
      <c r="AH387" s="23" t="s">
        <v>4520</v>
      </c>
      <c r="AI387" s="7" t="s">
        <v>4543</v>
      </c>
      <c r="AJ387" s="23" t="s">
        <v>50</v>
      </c>
      <c r="AK387" s="23" t="s">
        <v>4522</v>
      </c>
      <c r="AL387" s="23" t="s">
        <v>42</v>
      </c>
      <c r="AM387" s="10" t="s">
        <v>42</v>
      </c>
      <c r="AN387" s="246" t="s">
        <v>42</v>
      </c>
      <c r="AO387">
        <f>IFERROR(INDEX([1]DATOS!$O$452:$O$45500,MATCH(F387,[1]DATOS!$F$452:$F$9810,0)),"")</f>
        <v>0</v>
      </c>
      <c r="AP387" s="379"/>
      <c r="AQ387" s="379"/>
    </row>
    <row r="388" spans="1:43" ht="15" customHeight="1" x14ac:dyDescent="0.25">
      <c r="A388" s="17" t="s">
        <v>7903</v>
      </c>
      <c r="B388" s="15" t="str">
        <f>RIGHT(IFERROR(INDEX([1]DATOS!$L$452:$L$45500,MATCH(F388,[1]DATOS!$F$452:$F$9810,0)),""),3)</f>
        <v>444</v>
      </c>
      <c r="C388" s="324" t="s">
        <v>6851</v>
      </c>
      <c r="D388" s="17" t="s">
        <v>6840</v>
      </c>
      <c r="E388" s="278" t="s">
        <v>359</v>
      </c>
      <c r="F388" s="391">
        <v>3840616</v>
      </c>
      <c r="G388" s="225">
        <v>225</v>
      </c>
      <c r="H388" s="32" t="s">
        <v>50</v>
      </c>
      <c r="I388" s="37">
        <v>1.1000000000000001</v>
      </c>
      <c r="J388" s="17">
        <v>480</v>
      </c>
      <c r="K388" s="17" t="s">
        <v>25</v>
      </c>
      <c r="L388" s="37" t="s">
        <v>2546</v>
      </c>
      <c r="M388" s="37" t="s">
        <v>6855</v>
      </c>
      <c r="N388" s="393">
        <v>44</v>
      </c>
      <c r="O388" s="394">
        <v>42674</v>
      </c>
      <c r="P388" s="236">
        <v>42704</v>
      </c>
      <c r="Q388" s="99">
        <v>42636</v>
      </c>
      <c r="R388" s="94">
        <v>42640</v>
      </c>
      <c r="S388" s="7">
        <v>42664</v>
      </c>
      <c r="T388" s="409" t="s">
        <v>153</v>
      </c>
      <c r="U388" s="7" t="s">
        <v>3358</v>
      </c>
      <c r="V388" s="396" t="s">
        <v>153</v>
      </c>
      <c r="W388" s="7" t="s">
        <v>153</v>
      </c>
      <c r="X388" s="45" t="s">
        <v>153</v>
      </c>
      <c r="Y388" s="7" t="s">
        <v>153</v>
      </c>
      <c r="Z388" s="7">
        <v>42674</v>
      </c>
      <c r="AA388" s="409" t="s">
        <v>153</v>
      </c>
      <c r="AB388" s="7" t="s">
        <v>153</v>
      </c>
      <c r="AC388" s="45" t="s">
        <v>42</v>
      </c>
      <c r="AD388" s="45" t="s">
        <v>42</v>
      </c>
      <c r="AE388" s="7">
        <v>42689</v>
      </c>
      <c r="AF388" s="7" t="str">
        <f>IFERROR(INDEX('[2]2016'!$AP$2:$AP$7720,MATCH(F388,'[2]2016'!$A$2:$A$7720,0)),"")</f>
        <v/>
      </c>
      <c r="AG388" s="42" t="s">
        <v>4529</v>
      </c>
      <c r="AH388" s="42" t="s">
        <v>4520</v>
      </c>
      <c r="AI388" s="7" t="s">
        <v>4543</v>
      </c>
      <c r="AJ388" s="42" t="s">
        <v>50</v>
      </c>
      <c r="AK388" s="42" t="s">
        <v>4522</v>
      </c>
      <c r="AL388" s="42" t="s">
        <v>42</v>
      </c>
      <c r="AM388" s="15" t="s">
        <v>42</v>
      </c>
      <c r="AN388" s="246" t="s">
        <v>6853</v>
      </c>
      <c r="AO388">
        <f>IFERROR(INDEX([1]DATOS!$O$452:$O$45500,MATCH(F388,[1]DATOS!$F$452:$F$9810,0)),"")</f>
        <v>0</v>
      </c>
      <c r="AP388" s="379"/>
      <c r="AQ388" s="379"/>
    </row>
    <row r="389" spans="1:43" ht="15" customHeight="1" x14ac:dyDescent="0.25">
      <c r="A389" s="17" t="s">
        <v>6860</v>
      </c>
      <c r="B389" s="15" t="str">
        <f>RIGHT(IFERROR(INDEX([1]DATOS!$L$452:$L$45500,MATCH(F389,[1]DATOS!$F$452:$F$9810,0)),""),3)</f>
        <v/>
      </c>
      <c r="C389" s="323" t="s">
        <v>6856</v>
      </c>
      <c r="D389" s="37" t="s">
        <v>6593</v>
      </c>
      <c r="E389" s="201" t="s">
        <v>359</v>
      </c>
      <c r="F389" s="391">
        <v>3850616</v>
      </c>
      <c r="G389" s="225">
        <v>400</v>
      </c>
      <c r="H389" s="32" t="s">
        <v>2</v>
      </c>
      <c r="I389" s="37">
        <v>15</v>
      </c>
      <c r="J389" s="37">
        <v>13200</v>
      </c>
      <c r="K389" s="37" t="s">
        <v>56</v>
      </c>
      <c r="L389" s="37" t="s">
        <v>1581</v>
      </c>
      <c r="M389" s="37" t="s">
        <v>6857</v>
      </c>
      <c r="N389" s="234">
        <v>26</v>
      </c>
      <c r="O389" s="235">
        <v>42549</v>
      </c>
      <c r="P389" s="236">
        <f>O389</f>
        <v>42549</v>
      </c>
      <c r="Q389" s="99">
        <v>42620</v>
      </c>
      <c r="R389" s="94">
        <v>42625</v>
      </c>
      <c r="S389" s="7">
        <v>42535</v>
      </c>
      <c r="T389" s="7" t="s">
        <v>153</v>
      </c>
      <c r="U389" s="7" t="s">
        <v>3605</v>
      </c>
      <c r="V389" s="9" t="s">
        <v>153</v>
      </c>
      <c r="W389" s="9" t="s">
        <v>153</v>
      </c>
      <c r="X389" s="9" t="s">
        <v>153</v>
      </c>
      <c r="Y389" s="9" t="s">
        <v>153</v>
      </c>
      <c r="Z389" s="7">
        <v>42538</v>
      </c>
      <c r="AA389" s="415" t="s">
        <v>153</v>
      </c>
      <c r="AB389" s="7" t="s">
        <v>153</v>
      </c>
      <c r="AC389" s="7">
        <v>42551</v>
      </c>
      <c r="AD389" s="417">
        <v>42551</v>
      </c>
      <c r="AE389" s="7">
        <v>42556</v>
      </c>
      <c r="AF389" s="7">
        <f>IFERROR(INDEX('[2]2016'!$AP$2:$AP$7720,MATCH(F389,'[2]2016'!$A$2:$A$7720,0)),"")</f>
        <v>42558</v>
      </c>
      <c r="AG389" s="23" t="s">
        <v>4595</v>
      </c>
      <c r="AH389" s="23" t="s">
        <v>4520</v>
      </c>
      <c r="AI389" s="23" t="s">
        <v>4521</v>
      </c>
      <c r="AJ389" s="23" t="s">
        <v>2</v>
      </c>
      <c r="AK389" s="23" t="s">
        <v>4522</v>
      </c>
      <c r="AL389" s="23" t="s">
        <v>42</v>
      </c>
      <c r="AM389" s="10" t="s">
        <v>42</v>
      </c>
      <c r="AN389" s="246" t="s">
        <v>6857</v>
      </c>
      <c r="AO389" t="str">
        <f>IFERROR(INDEX([1]DATOS!$O$452:$O$45500,MATCH(F389,[1]DATOS!$F$452:$F$9810,0)),"")</f>
        <v/>
      </c>
      <c r="AP389" s="379"/>
      <c r="AQ389" s="379"/>
    </row>
    <row r="390" spans="1:43" ht="15" customHeight="1" x14ac:dyDescent="0.25">
      <c r="A390" s="17" t="s">
        <v>6278</v>
      </c>
      <c r="B390" s="15" t="str">
        <f>RIGHT(IFERROR(INDEX([1]DATOS!$L$452:$L$45500,MATCH(F390,[1]DATOS!$F$452:$F$9810,0)),""),3)</f>
        <v/>
      </c>
      <c r="C390" s="323" t="s">
        <v>6859</v>
      </c>
      <c r="D390" s="37" t="s">
        <v>6858</v>
      </c>
      <c r="E390" s="201" t="s">
        <v>359</v>
      </c>
      <c r="F390" s="391">
        <v>3860616</v>
      </c>
      <c r="G390" s="225">
        <v>150</v>
      </c>
      <c r="H390" s="32" t="s">
        <v>7</v>
      </c>
      <c r="I390" s="37">
        <v>15</v>
      </c>
      <c r="J390" s="37">
        <v>13200</v>
      </c>
      <c r="K390" s="37" t="s">
        <v>25</v>
      </c>
      <c r="L390" s="37" t="s">
        <v>1581</v>
      </c>
      <c r="M390" s="37" t="s">
        <v>42</v>
      </c>
      <c r="N390" s="234">
        <v>27</v>
      </c>
      <c r="O390" s="235">
        <v>42554</v>
      </c>
      <c r="P390" s="236">
        <f>O390</f>
        <v>42554</v>
      </c>
      <c r="Q390" s="99">
        <v>42620</v>
      </c>
      <c r="R390" s="94">
        <v>42625</v>
      </c>
      <c r="S390" s="7">
        <v>42545</v>
      </c>
      <c r="T390" s="416" t="s">
        <v>153</v>
      </c>
      <c r="U390" s="7" t="s">
        <v>3358</v>
      </c>
      <c r="V390" s="9" t="s">
        <v>153</v>
      </c>
      <c r="W390" s="9" t="s">
        <v>153</v>
      </c>
      <c r="X390" s="9" t="s">
        <v>153</v>
      </c>
      <c r="Y390" s="9" t="s">
        <v>153</v>
      </c>
      <c r="Z390" s="7">
        <v>42550</v>
      </c>
      <c r="AA390" s="416">
        <v>42551</v>
      </c>
      <c r="AB390" s="7" t="s">
        <v>153</v>
      </c>
      <c r="AC390" s="7" t="s">
        <v>42</v>
      </c>
      <c r="AD390" s="7" t="s">
        <v>42</v>
      </c>
      <c r="AE390" s="7">
        <v>42552</v>
      </c>
      <c r="AF390" s="7">
        <f>IFERROR(INDEX('[2]2016'!$AP$2:$AP$7720,MATCH(F390,'[2]2016'!$A$2:$A$7720,0)),"")</f>
        <v>42538</v>
      </c>
      <c r="AG390" s="23" t="s">
        <v>4927</v>
      </c>
      <c r="AH390" s="23" t="s">
        <v>4520</v>
      </c>
      <c r="AI390" s="23" t="s">
        <v>4521</v>
      </c>
      <c r="AJ390" s="23" t="s">
        <v>7</v>
      </c>
      <c r="AK390" s="23" t="s">
        <v>4522</v>
      </c>
      <c r="AL390" s="23" t="s">
        <v>42</v>
      </c>
      <c r="AM390" s="10" t="s">
        <v>42</v>
      </c>
      <c r="AN390" s="246" t="s">
        <v>42</v>
      </c>
      <c r="AO390" t="str">
        <f>IFERROR(INDEX([1]DATOS!$O$452:$O$45500,MATCH(F390,[1]DATOS!$F$452:$F$9810,0)),"")</f>
        <v/>
      </c>
      <c r="AP390" s="379"/>
      <c r="AQ390" s="379"/>
    </row>
    <row r="391" spans="1:43" ht="15" customHeight="1" x14ac:dyDescent="0.25">
      <c r="A391" s="17" t="s">
        <v>3364</v>
      </c>
      <c r="B391" s="15" t="str">
        <f>RIGHT(IFERROR(INDEX([1]DATOS!$L$452:$L$45500,MATCH(F391,[1]DATOS!$F$452:$F$9810,0)),""),3)</f>
        <v/>
      </c>
      <c r="C391" s="323" t="s">
        <v>6554</v>
      </c>
      <c r="D391" s="37" t="s">
        <v>6840</v>
      </c>
      <c r="E391" s="201" t="s">
        <v>359</v>
      </c>
      <c r="F391" s="391">
        <v>3870616</v>
      </c>
      <c r="G391" s="225">
        <v>50</v>
      </c>
      <c r="H391" s="32" t="s">
        <v>7</v>
      </c>
      <c r="I391" s="37">
        <v>1.1000000000000001</v>
      </c>
      <c r="J391" s="17">
        <v>480</v>
      </c>
      <c r="K391" s="17" t="s">
        <v>25</v>
      </c>
      <c r="L391" s="37" t="s">
        <v>1581</v>
      </c>
      <c r="M391" s="37" t="s">
        <v>42</v>
      </c>
      <c r="N391" s="234">
        <v>39</v>
      </c>
      <c r="O391" s="235">
        <v>42643</v>
      </c>
      <c r="P391" s="236">
        <v>42643</v>
      </c>
      <c r="Q391" s="99">
        <v>42620</v>
      </c>
      <c r="R391" s="94">
        <v>42626</v>
      </c>
      <c r="S391" s="7">
        <v>42550</v>
      </c>
      <c r="T391" s="7" t="s">
        <v>153</v>
      </c>
      <c r="U391" s="7" t="s">
        <v>3605</v>
      </c>
      <c r="V391" s="7" t="s">
        <v>153</v>
      </c>
      <c r="W391" s="7" t="s">
        <v>153</v>
      </c>
      <c r="X391" s="9" t="s">
        <v>42</v>
      </c>
      <c r="Y391" s="9" t="s">
        <v>42</v>
      </c>
      <c r="Z391" s="7" t="s">
        <v>153</v>
      </c>
      <c r="AA391" s="419" t="s">
        <v>153</v>
      </c>
      <c r="AB391" s="7" t="s">
        <v>153</v>
      </c>
      <c r="AC391" s="7" t="s">
        <v>42</v>
      </c>
      <c r="AD391" s="7" t="s">
        <v>42</v>
      </c>
      <c r="AE391" s="7">
        <v>42566</v>
      </c>
      <c r="AF391" s="7">
        <f>IFERROR(INDEX('[2]2016'!$AP$2:$AP$7720,MATCH(F391,'[2]2016'!$A$2:$A$7720,0)),"")</f>
        <v>42611</v>
      </c>
      <c r="AG391" s="23" t="s">
        <v>4529</v>
      </c>
      <c r="AH391" s="23" t="s">
        <v>4520</v>
      </c>
      <c r="AI391" s="7" t="s">
        <v>4543</v>
      </c>
      <c r="AJ391" s="23" t="s">
        <v>7</v>
      </c>
      <c r="AK391" s="23" t="s">
        <v>4522</v>
      </c>
      <c r="AL391" s="23" t="s">
        <v>42</v>
      </c>
      <c r="AM391" s="10" t="s">
        <v>42</v>
      </c>
      <c r="AN391" s="246" t="s">
        <v>42</v>
      </c>
      <c r="AO391" t="str">
        <f>IFERROR(INDEX([1]DATOS!$O$452:$O$45500,MATCH(F391,[1]DATOS!$F$452:$F$9810,0)),"")</f>
        <v/>
      </c>
      <c r="AP391" s="379"/>
      <c r="AQ391" s="379"/>
    </row>
    <row r="392" spans="1:43" ht="15" customHeight="1" x14ac:dyDescent="0.25">
      <c r="A392" s="17" t="s">
        <v>3364</v>
      </c>
      <c r="B392" s="15" t="str">
        <f>RIGHT(IFERROR(INDEX([1]DATOS!$L$452:$L$45500,MATCH(F392,[1]DATOS!$F$452:$F$9810,0)),""),3)</f>
        <v/>
      </c>
      <c r="C392" s="323" t="s">
        <v>6554</v>
      </c>
      <c r="D392" s="37" t="s">
        <v>6840</v>
      </c>
      <c r="E392" s="201" t="s">
        <v>359</v>
      </c>
      <c r="F392" s="391">
        <v>3880616</v>
      </c>
      <c r="G392" s="225">
        <v>50</v>
      </c>
      <c r="H392" s="32" t="s">
        <v>7</v>
      </c>
      <c r="I392" s="37">
        <v>1.1000000000000001</v>
      </c>
      <c r="J392" s="37">
        <v>480</v>
      </c>
      <c r="K392" s="37" t="s">
        <v>25</v>
      </c>
      <c r="L392" s="37" t="s">
        <v>1581</v>
      </c>
      <c r="M392" s="37" t="s">
        <v>42</v>
      </c>
      <c r="N392" s="234">
        <v>39</v>
      </c>
      <c r="O392" s="235">
        <v>42643</v>
      </c>
      <c r="P392" s="236">
        <v>42643</v>
      </c>
      <c r="Q392" s="99">
        <v>42620</v>
      </c>
      <c r="R392" s="94">
        <v>42626</v>
      </c>
      <c r="S392" s="7">
        <v>42556</v>
      </c>
      <c r="T392" s="7" t="s">
        <v>153</v>
      </c>
      <c r="U392" s="7" t="s">
        <v>3605</v>
      </c>
      <c r="V392" s="7" t="s">
        <v>153</v>
      </c>
      <c r="W392" s="7" t="s">
        <v>153</v>
      </c>
      <c r="X392" s="9" t="s">
        <v>42</v>
      </c>
      <c r="Y392" s="9" t="s">
        <v>42</v>
      </c>
      <c r="Z392" s="7" t="s">
        <v>153</v>
      </c>
      <c r="AA392" s="419" t="s">
        <v>153</v>
      </c>
      <c r="AB392" s="7" t="s">
        <v>153</v>
      </c>
      <c r="AC392" s="7" t="s">
        <v>42</v>
      </c>
      <c r="AD392" s="7" t="s">
        <v>42</v>
      </c>
      <c r="AE392" s="7">
        <v>42569</v>
      </c>
      <c r="AF392" s="7">
        <f>IFERROR(INDEX('[2]2016'!$AP$2:$AP$7720,MATCH(F392,'[2]2016'!$A$2:$A$7720,0)),"")</f>
        <v>42611</v>
      </c>
      <c r="AG392" s="23" t="s">
        <v>4529</v>
      </c>
      <c r="AH392" s="23" t="s">
        <v>4520</v>
      </c>
      <c r="AI392" s="7" t="s">
        <v>4543</v>
      </c>
      <c r="AJ392" s="23" t="s">
        <v>7</v>
      </c>
      <c r="AK392" s="42" t="s">
        <v>4522</v>
      </c>
      <c r="AL392" s="23" t="s">
        <v>42</v>
      </c>
      <c r="AM392" s="10" t="s">
        <v>42</v>
      </c>
      <c r="AN392" s="246" t="s">
        <v>42</v>
      </c>
      <c r="AO392" t="str">
        <f>IFERROR(INDEX([1]DATOS!$O$452:$O$45500,MATCH(F392,[1]DATOS!$F$452:$F$9810,0)),"")</f>
        <v/>
      </c>
      <c r="AP392" s="379"/>
      <c r="AQ392" s="379"/>
    </row>
    <row r="393" spans="1:43" ht="15" customHeight="1" x14ac:dyDescent="0.25">
      <c r="A393" s="17" t="s">
        <v>7165</v>
      </c>
      <c r="B393" s="15" t="str">
        <f>RIGHT(IFERROR(INDEX([1]DATOS!$L$452:$L$45500,MATCH(F393,[1]DATOS!$F$452:$F$9810,0)),""),3)</f>
        <v/>
      </c>
      <c r="C393" s="323" t="s">
        <v>6554</v>
      </c>
      <c r="D393" s="37" t="s">
        <v>6840</v>
      </c>
      <c r="E393" s="201" t="s">
        <v>359</v>
      </c>
      <c r="F393" s="391">
        <v>3890616</v>
      </c>
      <c r="G393" s="225">
        <v>10</v>
      </c>
      <c r="H393" s="32" t="s">
        <v>7</v>
      </c>
      <c r="I393" s="37">
        <v>1.1000000000000001</v>
      </c>
      <c r="J393" s="17">
        <v>480</v>
      </c>
      <c r="K393" s="17" t="s">
        <v>25</v>
      </c>
      <c r="L393" s="37" t="s">
        <v>1581</v>
      </c>
      <c r="M393" s="37" t="s">
        <v>42</v>
      </c>
      <c r="N393" s="234">
        <v>39</v>
      </c>
      <c r="O393" s="235">
        <v>42643</v>
      </c>
      <c r="P393" s="236">
        <v>42643</v>
      </c>
      <c r="Q393" s="99">
        <v>42620</v>
      </c>
      <c r="R393" s="94">
        <v>42626</v>
      </c>
      <c r="S393" s="7">
        <v>42579</v>
      </c>
      <c r="T393" s="419" t="s">
        <v>153</v>
      </c>
      <c r="U393" s="7" t="s">
        <v>3358</v>
      </c>
      <c r="V393" s="7" t="s">
        <v>153</v>
      </c>
      <c r="W393" s="7" t="s">
        <v>153</v>
      </c>
      <c r="X393" s="7" t="s">
        <v>42</v>
      </c>
      <c r="Y393" s="7" t="s">
        <v>42</v>
      </c>
      <c r="Z393" s="7" t="s">
        <v>153</v>
      </c>
      <c r="AA393" s="405" t="s">
        <v>153</v>
      </c>
      <c r="AB393" s="7" t="s">
        <v>153</v>
      </c>
      <c r="AC393" s="7" t="s">
        <v>42</v>
      </c>
      <c r="AD393" s="7" t="s">
        <v>42</v>
      </c>
      <c r="AE393" s="7">
        <v>42593</v>
      </c>
      <c r="AF393" s="7">
        <f>IFERROR(INDEX('[2]2016'!$AP$2:$AP$7720,MATCH(F393,'[2]2016'!$A$2:$A$7720,0)),"")</f>
        <v>42611</v>
      </c>
      <c r="AG393" s="42" t="s">
        <v>4529</v>
      </c>
      <c r="AH393" s="23" t="s">
        <v>4520</v>
      </c>
      <c r="AI393" s="7" t="s">
        <v>4543</v>
      </c>
      <c r="AJ393" s="23" t="s">
        <v>7</v>
      </c>
      <c r="AK393" s="23" t="s">
        <v>4522</v>
      </c>
      <c r="AL393" s="23" t="s">
        <v>42</v>
      </c>
      <c r="AM393" s="10" t="s">
        <v>42</v>
      </c>
      <c r="AN393" s="246" t="s">
        <v>42</v>
      </c>
      <c r="AO393" t="str">
        <f>IFERROR(INDEX([1]DATOS!$O$452:$O$45500,MATCH(F393,[1]DATOS!$F$452:$F$9810,0)),"")</f>
        <v/>
      </c>
      <c r="AP393" s="379"/>
      <c r="AQ393" s="379"/>
    </row>
    <row r="394" spans="1:43" ht="15" customHeight="1" x14ac:dyDescent="0.25">
      <c r="A394" s="17" t="s">
        <v>4799</v>
      </c>
      <c r="B394" s="15" t="str">
        <f>RIGHT(IFERROR(INDEX([1]DATOS!$L$452:$L$45500,MATCH(F394,[1]DATOS!$F$452:$F$9810,0)),""),3)</f>
        <v/>
      </c>
      <c r="C394" s="323" t="s">
        <v>6554</v>
      </c>
      <c r="D394" s="37" t="s">
        <v>6840</v>
      </c>
      <c r="E394" s="201" t="s">
        <v>359</v>
      </c>
      <c r="F394" s="391">
        <v>3900616</v>
      </c>
      <c r="G394" s="225">
        <v>30</v>
      </c>
      <c r="H394" s="32" t="s">
        <v>7</v>
      </c>
      <c r="I394" s="37">
        <v>1.1000000000000001</v>
      </c>
      <c r="J394" s="37">
        <v>480</v>
      </c>
      <c r="K394" s="37" t="s">
        <v>25</v>
      </c>
      <c r="L394" s="37" t="s">
        <v>1581</v>
      </c>
      <c r="M394" s="37" t="s">
        <v>42</v>
      </c>
      <c r="N394" s="234">
        <v>39</v>
      </c>
      <c r="O394" s="235">
        <v>42643</v>
      </c>
      <c r="P394" s="236">
        <v>42643</v>
      </c>
      <c r="Q394" s="99">
        <v>42620</v>
      </c>
      <c r="R394" s="94">
        <v>42626</v>
      </c>
      <c r="S394" s="7">
        <v>42541</v>
      </c>
      <c r="T394" s="7" t="s">
        <v>153</v>
      </c>
      <c r="U394" s="7" t="s">
        <v>3605</v>
      </c>
      <c r="V394" s="9" t="s">
        <v>153</v>
      </c>
      <c r="W394" s="9" t="s">
        <v>153</v>
      </c>
      <c r="X394" s="9" t="s">
        <v>42</v>
      </c>
      <c r="Y394" s="9" t="s">
        <v>42</v>
      </c>
      <c r="Z394" s="7">
        <v>42551</v>
      </c>
      <c r="AA394" s="417">
        <v>42551</v>
      </c>
      <c r="AB394" s="7" t="s">
        <v>153</v>
      </c>
      <c r="AC394" s="7" t="s">
        <v>42</v>
      </c>
      <c r="AD394" s="7" t="s">
        <v>42</v>
      </c>
      <c r="AE394" s="7">
        <v>42556</v>
      </c>
      <c r="AF394" s="7">
        <f>IFERROR(INDEX('[2]2016'!$AP$2:$AP$7720,MATCH(F394,'[2]2016'!$A$2:$A$7720,0)),"")</f>
        <v>42611</v>
      </c>
      <c r="AG394" s="23" t="s">
        <v>4529</v>
      </c>
      <c r="AH394" s="23" t="s">
        <v>4520</v>
      </c>
      <c r="AI394" s="7" t="s">
        <v>4543</v>
      </c>
      <c r="AJ394" s="23" t="s">
        <v>7</v>
      </c>
      <c r="AK394" s="42" t="s">
        <v>4522</v>
      </c>
      <c r="AL394" s="23" t="s">
        <v>42</v>
      </c>
      <c r="AM394" s="10" t="s">
        <v>42</v>
      </c>
      <c r="AN394" s="246" t="s">
        <v>42</v>
      </c>
      <c r="AO394" t="str">
        <f>IFERROR(INDEX([1]DATOS!$O$452:$O$45500,MATCH(F394,[1]DATOS!$F$452:$F$9810,0)),"")</f>
        <v/>
      </c>
      <c r="AP394" s="379"/>
      <c r="AQ394" s="379"/>
    </row>
    <row r="395" spans="1:43" ht="15" customHeight="1" x14ac:dyDescent="0.25">
      <c r="A395" s="17" t="s">
        <v>4799</v>
      </c>
      <c r="B395" s="15" t="str">
        <f>RIGHT(IFERROR(INDEX([1]DATOS!$L$452:$L$45500,MATCH(F395,[1]DATOS!$F$452:$F$9810,0)),""),3)</f>
        <v/>
      </c>
      <c r="C395" s="323" t="s">
        <v>6554</v>
      </c>
      <c r="D395" s="37" t="s">
        <v>6840</v>
      </c>
      <c r="E395" s="201" t="s">
        <v>359</v>
      </c>
      <c r="F395" s="391">
        <v>3910616</v>
      </c>
      <c r="G395" s="225">
        <v>30</v>
      </c>
      <c r="H395" s="32" t="s">
        <v>7</v>
      </c>
      <c r="I395" s="37">
        <v>1.1000000000000001</v>
      </c>
      <c r="J395" s="17">
        <v>480</v>
      </c>
      <c r="K395" s="17" t="s">
        <v>25</v>
      </c>
      <c r="L395" s="37" t="s">
        <v>1581</v>
      </c>
      <c r="M395" s="37" t="s">
        <v>42</v>
      </c>
      <c r="N395" s="234">
        <v>39</v>
      </c>
      <c r="O395" s="235">
        <v>42643</v>
      </c>
      <c r="P395" s="236">
        <v>42643</v>
      </c>
      <c r="Q395" s="99">
        <v>42622</v>
      </c>
      <c r="R395" s="94">
        <v>42629</v>
      </c>
      <c r="S395" s="7">
        <v>42545</v>
      </c>
      <c r="T395" s="7" t="s">
        <v>153</v>
      </c>
      <c r="U395" s="7" t="s">
        <v>3605</v>
      </c>
      <c r="V395" s="9" t="s">
        <v>153</v>
      </c>
      <c r="W395" s="9" t="s">
        <v>153</v>
      </c>
      <c r="X395" s="9" t="s">
        <v>42</v>
      </c>
      <c r="Y395" s="9" t="s">
        <v>42</v>
      </c>
      <c r="Z395" s="7">
        <v>42551</v>
      </c>
      <c r="AA395" s="417">
        <v>42552</v>
      </c>
      <c r="AB395" s="7" t="s">
        <v>153</v>
      </c>
      <c r="AC395" s="7" t="s">
        <v>42</v>
      </c>
      <c r="AD395" s="7" t="s">
        <v>42</v>
      </c>
      <c r="AE395" s="7">
        <v>42557</v>
      </c>
      <c r="AF395" s="7">
        <f>IFERROR(INDEX('[2]2016'!$AP$2:$AP$7720,MATCH(F395,'[2]2016'!$A$2:$A$7720,0)),"")</f>
        <v>42611</v>
      </c>
      <c r="AG395" s="42" t="s">
        <v>4529</v>
      </c>
      <c r="AH395" s="23" t="s">
        <v>4520</v>
      </c>
      <c r="AI395" s="7" t="s">
        <v>4543</v>
      </c>
      <c r="AJ395" s="23" t="s">
        <v>7</v>
      </c>
      <c r="AK395" s="23" t="s">
        <v>4522</v>
      </c>
      <c r="AL395" s="23" t="s">
        <v>42</v>
      </c>
      <c r="AM395" s="10" t="s">
        <v>42</v>
      </c>
      <c r="AN395" s="246" t="s">
        <v>42</v>
      </c>
      <c r="AO395" t="str">
        <f>IFERROR(INDEX([1]DATOS!$O$452:$O$45500,MATCH(F395,[1]DATOS!$F$452:$F$9810,0)),"")</f>
        <v/>
      </c>
      <c r="AP395" s="379"/>
      <c r="AQ395" s="379"/>
    </row>
    <row r="396" spans="1:43" ht="15" customHeight="1" x14ac:dyDescent="0.25">
      <c r="A396" s="17" t="s">
        <v>6911</v>
      </c>
      <c r="B396" s="15" t="str">
        <f>RIGHT(IFERROR(INDEX([1]DATOS!$L$452:$L$45500,MATCH(F396,[1]DATOS!$F$452:$F$9810,0)),""),3)</f>
        <v/>
      </c>
      <c r="C396" s="323" t="s">
        <v>6554</v>
      </c>
      <c r="D396" s="37" t="s">
        <v>6840</v>
      </c>
      <c r="E396" s="201" t="s">
        <v>359</v>
      </c>
      <c r="F396" s="391">
        <v>3920616</v>
      </c>
      <c r="G396" s="225">
        <v>75</v>
      </c>
      <c r="H396" s="32" t="s">
        <v>7</v>
      </c>
      <c r="I396" s="37">
        <v>1.1000000000000001</v>
      </c>
      <c r="J396" s="17">
        <v>480</v>
      </c>
      <c r="K396" s="17" t="s">
        <v>25</v>
      </c>
      <c r="L396" s="37" t="s">
        <v>1581</v>
      </c>
      <c r="M396" s="37" t="s">
        <v>42</v>
      </c>
      <c r="N396" s="234">
        <v>39</v>
      </c>
      <c r="O396" s="235">
        <v>42643</v>
      </c>
      <c r="P396" s="236">
        <v>42643</v>
      </c>
      <c r="Q396" s="99">
        <v>42622</v>
      </c>
      <c r="R396" s="94">
        <v>42629</v>
      </c>
      <c r="S396" s="7">
        <v>42613</v>
      </c>
      <c r="T396" s="7" t="s">
        <v>153</v>
      </c>
      <c r="U396" s="7" t="s">
        <v>3605</v>
      </c>
      <c r="V396" s="7" t="s">
        <v>153</v>
      </c>
      <c r="W396" s="7" t="s">
        <v>153</v>
      </c>
      <c r="X396" s="7" t="s">
        <v>42</v>
      </c>
      <c r="Y396" s="7" t="s">
        <v>42</v>
      </c>
      <c r="Z396" s="7">
        <v>42613</v>
      </c>
      <c r="AA396" s="399">
        <v>42618</v>
      </c>
      <c r="AB396" s="7" t="s">
        <v>153</v>
      </c>
      <c r="AC396" s="7" t="s">
        <v>42</v>
      </c>
      <c r="AD396" s="7" t="s">
        <v>42</v>
      </c>
      <c r="AE396" s="7">
        <v>42621</v>
      </c>
      <c r="AF396" s="7">
        <f>IFERROR(INDEX('[2]2016'!$AP$2:$AP$7720,MATCH(F396,'[2]2016'!$A$2:$A$7720,0)),"")</f>
        <v>42671</v>
      </c>
      <c r="AG396" s="23" t="s">
        <v>4529</v>
      </c>
      <c r="AH396" s="23" t="s">
        <v>4520</v>
      </c>
      <c r="AI396" s="7" t="s">
        <v>4543</v>
      </c>
      <c r="AJ396" s="23" t="s">
        <v>7</v>
      </c>
      <c r="AK396" s="42" t="s">
        <v>4522</v>
      </c>
      <c r="AL396" s="23" t="s">
        <v>42</v>
      </c>
      <c r="AM396" s="10" t="s">
        <v>42</v>
      </c>
      <c r="AN396" s="246" t="s">
        <v>42</v>
      </c>
      <c r="AO396" t="str">
        <f>IFERROR(INDEX([1]DATOS!$O$452:$O$45500,MATCH(F396,[1]DATOS!$F$452:$F$9810,0)),"")</f>
        <v/>
      </c>
      <c r="AP396" s="379"/>
      <c r="AQ396" s="379"/>
    </row>
    <row r="397" spans="1:43" ht="15" customHeight="1" x14ac:dyDescent="0.25">
      <c r="A397" s="17" t="s">
        <v>6926</v>
      </c>
      <c r="B397" s="15" t="str">
        <f>RIGHT(IFERROR(INDEX([1]DATOS!$L$452:$L$45500,MATCH(F397,[1]DATOS!$F$452:$F$9810,0)),""),3)</f>
        <v/>
      </c>
      <c r="C397" s="323" t="s">
        <v>6554</v>
      </c>
      <c r="D397" s="37" t="s">
        <v>6840</v>
      </c>
      <c r="E397" s="201" t="s">
        <v>359</v>
      </c>
      <c r="F397" s="391">
        <v>3930616</v>
      </c>
      <c r="G397" s="225">
        <v>20</v>
      </c>
      <c r="H397" s="32" t="s">
        <v>7</v>
      </c>
      <c r="I397" s="37">
        <v>1.1000000000000001</v>
      </c>
      <c r="J397" s="37">
        <v>480</v>
      </c>
      <c r="K397" s="37" t="s">
        <v>25</v>
      </c>
      <c r="L397" s="37" t="s">
        <v>1581</v>
      </c>
      <c r="M397" s="37" t="s">
        <v>42</v>
      </c>
      <c r="N397" s="234">
        <v>39</v>
      </c>
      <c r="O397" s="235">
        <v>42643</v>
      </c>
      <c r="P397" s="236">
        <v>42643</v>
      </c>
      <c r="Q397" s="99">
        <v>42541</v>
      </c>
      <c r="R397" s="94">
        <v>42543</v>
      </c>
      <c r="S397" s="7">
        <v>42559</v>
      </c>
      <c r="T397" s="398" t="s">
        <v>153</v>
      </c>
      <c r="U397" s="7" t="s">
        <v>3358</v>
      </c>
      <c r="V397" s="7" t="s">
        <v>153</v>
      </c>
      <c r="W397" s="7" t="s">
        <v>153</v>
      </c>
      <c r="X397" s="7" t="s">
        <v>42</v>
      </c>
      <c r="Y397" s="7" t="s">
        <v>42</v>
      </c>
      <c r="Z397" s="7">
        <v>42585</v>
      </c>
      <c r="AA397" s="405" t="s">
        <v>153</v>
      </c>
      <c r="AB397" s="7" t="s">
        <v>153</v>
      </c>
      <c r="AC397" s="7" t="s">
        <v>42</v>
      </c>
      <c r="AD397" s="7" t="s">
        <v>42</v>
      </c>
      <c r="AE397" s="7">
        <v>42593</v>
      </c>
      <c r="AF397" s="7">
        <f>IFERROR(INDEX('[2]2016'!$AP$2:$AP$7720,MATCH(F397,'[2]2016'!$A$2:$A$7720,0)),"")</f>
        <v>42611</v>
      </c>
      <c r="AG397" s="42" t="s">
        <v>4529</v>
      </c>
      <c r="AH397" s="23" t="s">
        <v>4520</v>
      </c>
      <c r="AI397" s="7" t="s">
        <v>4543</v>
      </c>
      <c r="AJ397" s="23" t="s">
        <v>7</v>
      </c>
      <c r="AK397" s="23" t="s">
        <v>4522</v>
      </c>
      <c r="AL397" s="23" t="s">
        <v>42</v>
      </c>
      <c r="AM397" s="10" t="s">
        <v>42</v>
      </c>
      <c r="AN397" s="246" t="s">
        <v>42</v>
      </c>
      <c r="AO397" t="str">
        <f>IFERROR(INDEX([1]DATOS!$O$452:$O$45500,MATCH(F397,[1]DATOS!$F$452:$F$9810,0)),"")</f>
        <v/>
      </c>
      <c r="AP397" s="379"/>
      <c r="AQ397" s="379"/>
    </row>
    <row r="398" spans="1:43" ht="15" customHeight="1" x14ac:dyDescent="0.25">
      <c r="A398" s="17" t="s">
        <v>6914</v>
      </c>
      <c r="B398" s="15" t="str">
        <f>RIGHT(IFERROR(INDEX([1]DATOS!$L$452:$L$45500,MATCH(F398,[1]DATOS!$F$452:$F$9810,0)),""),3)</f>
        <v/>
      </c>
      <c r="C398" s="323" t="s">
        <v>6554</v>
      </c>
      <c r="D398" s="37" t="s">
        <v>6840</v>
      </c>
      <c r="E398" s="201" t="s">
        <v>359</v>
      </c>
      <c r="F398" s="391">
        <v>3940616</v>
      </c>
      <c r="G398" s="225">
        <v>15</v>
      </c>
      <c r="H398" s="32" t="s">
        <v>7</v>
      </c>
      <c r="I398" s="37">
        <v>1.1000000000000001</v>
      </c>
      <c r="J398" s="17">
        <v>480</v>
      </c>
      <c r="K398" s="17" t="s">
        <v>25</v>
      </c>
      <c r="L398" s="37" t="s">
        <v>1581</v>
      </c>
      <c r="M398" s="37" t="s">
        <v>42</v>
      </c>
      <c r="N398" s="234">
        <v>39</v>
      </c>
      <c r="O398" s="235">
        <v>42643</v>
      </c>
      <c r="P398" s="236">
        <v>42643</v>
      </c>
      <c r="Q398" s="99">
        <v>42536</v>
      </c>
      <c r="R398" s="94">
        <v>42536</v>
      </c>
      <c r="S398" s="7">
        <v>42583</v>
      </c>
      <c r="T398" s="398" t="s">
        <v>153</v>
      </c>
      <c r="U398" s="7" t="s">
        <v>3358</v>
      </c>
      <c r="V398" s="7" t="s">
        <v>153</v>
      </c>
      <c r="W398" s="7" t="s">
        <v>153</v>
      </c>
      <c r="X398" s="7" t="s">
        <v>42</v>
      </c>
      <c r="Y398" s="7" t="s">
        <v>42</v>
      </c>
      <c r="Z398" s="7" t="s">
        <v>153</v>
      </c>
      <c r="AA398" s="421" t="s">
        <v>153</v>
      </c>
      <c r="AB398" s="7" t="s">
        <v>153</v>
      </c>
      <c r="AC398" s="7" t="s">
        <v>42</v>
      </c>
      <c r="AD398" s="7" t="s">
        <v>42</v>
      </c>
      <c r="AE398" s="7">
        <v>42602</v>
      </c>
      <c r="AF398" s="7">
        <f>IFERROR(INDEX('[2]2016'!$AP$2:$AP$7720,MATCH(F398,'[2]2016'!$A$2:$A$7720,0)),"")</f>
        <v>42611</v>
      </c>
      <c r="AG398" s="23" t="s">
        <v>4529</v>
      </c>
      <c r="AH398" s="23" t="s">
        <v>4520</v>
      </c>
      <c r="AI398" s="7" t="s">
        <v>4543</v>
      </c>
      <c r="AJ398" s="23" t="s">
        <v>7</v>
      </c>
      <c r="AK398" s="23" t="s">
        <v>4522</v>
      </c>
      <c r="AL398" s="23" t="s">
        <v>42</v>
      </c>
      <c r="AM398" s="10" t="s">
        <v>42</v>
      </c>
      <c r="AN398" s="246" t="s">
        <v>42</v>
      </c>
      <c r="AO398" t="str">
        <f>IFERROR(INDEX([1]DATOS!$O$452:$O$45500,MATCH(F398,[1]DATOS!$F$452:$F$9810,0)),"")</f>
        <v/>
      </c>
      <c r="AP398" s="379"/>
      <c r="AQ398" s="379"/>
    </row>
    <row r="399" spans="1:43" ht="15" customHeight="1" x14ac:dyDescent="0.25">
      <c r="A399" s="17" t="s">
        <v>6288</v>
      </c>
      <c r="B399" s="15" t="str">
        <f>RIGHT(IFERROR(INDEX([1]DATOS!$L$452:$L$45500,MATCH(F399,[1]DATOS!$F$452:$F$9810,0)),""),3)</f>
        <v/>
      </c>
      <c r="C399" s="323" t="s">
        <v>6873</v>
      </c>
      <c r="D399" s="37" t="s">
        <v>6840</v>
      </c>
      <c r="E399" s="201" t="s">
        <v>359</v>
      </c>
      <c r="F399" s="391">
        <v>3950616</v>
      </c>
      <c r="G399" s="225" t="s">
        <v>112</v>
      </c>
      <c r="H399" s="32" t="s">
        <v>76</v>
      </c>
      <c r="I399" s="37" t="s">
        <v>42</v>
      </c>
      <c r="J399" s="37" t="s">
        <v>113</v>
      </c>
      <c r="K399" s="37">
        <v>200</v>
      </c>
      <c r="L399" s="37" t="s">
        <v>42</v>
      </c>
      <c r="M399" s="37" t="s">
        <v>42</v>
      </c>
      <c r="N399" s="234">
        <v>27</v>
      </c>
      <c r="O399" s="235">
        <v>42560</v>
      </c>
      <c r="P399" s="236">
        <v>42580</v>
      </c>
      <c r="Q399" s="99">
        <v>42534</v>
      </c>
      <c r="R399" s="94">
        <v>42534</v>
      </c>
      <c r="S399" s="7" t="s">
        <v>42</v>
      </c>
      <c r="T399" s="7" t="s">
        <v>42</v>
      </c>
      <c r="U399" s="7" t="s">
        <v>42</v>
      </c>
      <c r="V399" s="7" t="s">
        <v>153</v>
      </c>
      <c r="W399" s="7" t="s">
        <v>153</v>
      </c>
      <c r="X399" s="9" t="s">
        <v>153</v>
      </c>
      <c r="Y399" s="9" t="s">
        <v>153</v>
      </c>
      <c r="Z399" s="7" t="s">
        <v>42</v>
      </c>
      <c r="AA399" s="7" t="s">
        <v>42</v>
      </c>
      <c r="AB399" s="7" t="s">
        <v>42</v>
      </c>
      <c r="AC399" s="7" t="s">
        <v>153</v>
      </c>
      <c r="AD399" s="417">
        <v>42576</v>
      </c>
      <c r="AE399" s="7">
        <v>42577</v>
      </c>
      <c r="AF399" s="7">
        <f>IFERROR(INDEX('[2]2016'!$AP$2:$AP$7720,MATCH(F399,'[2]2016'!$A$2:$A$7720,0)),"")</f>
        <v>42591</v>
      </c>
      <c r="AG399" s="42" t="s">
        <v>4529</v>
      </c>
      <c r="AH399" s="23" t="s">
        <v>42</v>
      </c>
      <c r="AI399" s="23" t="s">
        <v>42</v>
      </c>
      <c r="AJ399" s="23" t="s">
        <v>76</v>
      </c>
      <c r="AK399" s="23" t="s">
        <v>42</v>
      </c>
      <c r="AL399" s="23" t="s">
        <v>113</v>
      </c>
      <c r="AM399" s="10">
        <v>200</v>
      </c>
      <c r="AN399" s="246" t="s">
        <v>42</v>
      </c>
      <c r="AO399" t="str">
        <f>IFERROR(INDEX([1]DATOS!$O$452:$O$45500,MATCH(F399,[1]DATOS!$F$452:$F$9810,0)),"")</f>
        <v/>
      </c>
      <c r="AP399" s="379"/>
      <c r="AQ399" s="379"/>
    </row>
    <row r="400" spans="1:43" ht="15" customHeight="1" x14ac:dyDescent="0.25">
      <c r="A400" s="17" t="s">
        <v>6288</v>
      </c>
      <c r="B400" s="15" t="str">
        <f>RIGHT(IFERROR(INDEX([1]DATOS!$L$452:$L$45500,MATCH(F400,[1]DATOS!$F$452:$F$9810,0)),""),3)</f>
        <v/>
      </c>
      <c r="C400" s="323" t="s">
        <v>6873</v>
      </c>
      <c r="D400" s="37" t="s">
        <v>6840</v>
      </c>
      <c r="E400" s="201" t="s">
        <v>359</v>
      </c>
      <c r="F400" s="391">
        <v>3960616</v>
      </c>
      <c r="G400" s="225" t="s">
        <v>112</v>
      </c>
      <c r="H400" s="32" t="s">
        <v>76</v>
      </c>
      <c r="I400" s="37" t="s">
        <v>42</v>
      </c>
      <c r="J400" s="37" t="s">
        <v>113</v>
      </c>
      <c r="K400" s="37">
        <v>200</v>
      </c>
      <c r="L400" s="37" t="s">
        <v>42</v>
      </c>
      <c r="M400" s="37" t="s">
        <v>42</v>
      </c>
      <c r="N400" s="234">
        <v>27</v>
      </c>
      <c r="O400" s="235">
        <v>42560</v>
      </c>
      <c r="P400" s="236">
        <v>42580</v>
      </c>
      <c r="Q400" s="99">
        <v>42534</v>
      </c>
      <c r="R400" s="94">
        <v>42534</v>
      </c>
      <c r="S400" s="7" t="s">
        <v>42</v>
      </c>
      <c r="T400" s="7" t="s">
        <v>42</v>
      </c>
      <c r="U400" s="7" t="s">
        <v>42</v>
      </c>
      <c r="V400" s="7" t="s">
        <v>153</v>
      </c>
      <c r="W400" s="7" t="s">
        <v>153</v>
      </c>
      <c r="X400" s="9" t="s">
        <v>153</v>
      </c>
      <c r="Y400" s="9" t="s">
        <v>153</v>
      </c>
      <c r="Z400" s="7" t="s">
        <v>42</v>
      </c>
      <c r="AA400" s="7" t="s">
        <v>42</v>
      </c>
      <c r="AB400" s="7" t="s">
        <v>42</v>
      </c>
      <c r="AC400" s="7" t="s">
        <v>153</v>
      </c>
      <c r="AD400" s="396">
        <v>42576</v>
      </c>
      <c r="AE400" s="7">
        <v>42577</v>
      </c>
      <c r="AF400" s="7">
        <f>IFERROR(INDEX('[2]2016'!$AP$2:$AP$7720,MATCH(F400,'[2]2016'!$A$2:$A$7720,0)),"")</f>
        <v>42622</v>
      </c>
      <c r="AG400" s="23" t="s">
        <v>4529</v>
      </c>
      <c r="AH400" s="23" t="s">
        <v>42</v>
      </c>
      <c r="AI400" s="23" t="s">
        <v>42</v>
      </c>
      <c r="AJ400" s="23" t="s">
        <v>76</v>
      </c>
      <c r="AK400" s="23" t="s">
        <v>42</v>
      </c>
      <c r="AL400" s="23" t="s">
        <v>113</v>
      </c>
      <c r="AM400" s="10">
        <v>200</v>
      </c>
      <c r="AN400" s="246" t="s">
        <v>42</v>
      </c>
      <c r="AO400" t="str">
        <f>IFERROR(INDEX([1]DATOS!$O$452:$O$45500,MATCH(F400,[1]DATOS!$F$452:$F$9810,0)),"")</f>
        <v/>
      </c>
      <c r="AP400" s="379"/>
      <c r="AQ400" s="379"/>
    </row>
    <row r="401" spans="1:43" ht="15" customHeight="1" x14ac:dyDescent="0.25">
      <c r="A401" s="17" t="s">
        <v>6288</v>
      </c>
      <c r="B401" s="15" t="str">
        <f>RIGHT(IFERROR(INDEX([1]DATOS!$L$452:$L$45500,MATCH(F401,[1]DATOS!$F$452:$F$9810,0)),""),3)</f>
        <v/>
      </c>
      <c r="C401" s="323" t="s">
        <v>6873</v>
      </c>
      <c r="D401" s="37" t="s">
        <v>6840</v>
      </c>
      <c r="E401" s="201" t="s">
        <v>359</v>
      </c>
      <c r="F401" s="391">
        <v>3970616</v>
      </c>
      <c r="G401" s="225" t="s">
        <v>112</v>
      </c>
      <c r="H401" s="32" t="s">
        <v>76</v>
      </c>
      <c r="I401" s="37" t="s">
        <v>42</v>
      </c>
      <c r="J401" s="37" t="s">
        <v>113</v>
      </c>
      <c r="K401" s="37">
        <v>200</v>
      </c>
      <c r="L401" s="37" t="s">
        <v>42</v>
      </c>
      <c r="M401" s="37" t="s">
        <v>42</v>
      </c>
      <c r="N401" s="234">
        <v>27</v>
      </c>
      <c r="O401" s="235">
        <v>42560</v>
      </c>
      <c r="P401" s="236">
        <v>42580</v>
      </c>
      <c r="Q401" s="99">
        <v>42534</v>
      </c>
      <c r="R401" s="94">
        <v>42534</v>
      </c>
      <c r="S401" s="7" t="s">
        <v>42</v>
      </c>
      <c r="T401" s="7" t="s">
        <v>42</v>
      </c>
      <c r="U401" s="7" t="s">
        <v>42</v>
      </c>
      <c r="V401" s="7" t="s">
        <v>153</v>
      </c>
      <c r="W401" s="7" t="s">
        <v>153</v>
      </c>
      <c r="X401" s="9" t="s">
        <v>153</v>
      </c>
      <c r="Y401" s="9" t="s">
        <v>153</v>
      </c>
      <c r="Z401" s="7" t="s">
        <v>42</v>
      </c>
      <c r="AA401" s="7" t="s">
        <v>42</v>
      </c>
      <c r="AB401" s="7" t="s">
        <v>42</v>
      </c>
      <c r="AC401" s="7" t="s">
        <v>153</v>
      </c>
      <c r="AD401" s="396">
        <v>42573</v>
      </c>
      <c r="AE401" s="7">
        <v>42578</v>
      </c>
      <c r="AF401" s="7">
        <f>IFERROR(INDEX('[2]2016'!$AP$2:$AP$7720,MATCH(F401,'[2]2016'!$A$2:$A$7720,0)),"")</f>
        <v>42622</v>
      </c>
      <c r="AG401" s="23" t="s">
        <v>4529</v>
      </c>
      <c r="AH401" s="23" t="s">
        <v>42</v>
      </c>
      <c r="AI401" s="23" t="s">
        <v>42</v>
      </c>
      <c r="AJ401" s="23" t="s">
        <v>76</v>
      </c>
      <c r="AK401" s="23" t="s">
        <v>42</v>
      </c>
      <c r="AL401" s="23" t="s">
        <v>113</v>
      </c>
      <c r="AM401" s="10">
        <v>200</v>
      </c>
      <c r="AN401" s="246" t="s">
        <v>42</v>
      </c>
      <c r="AO401" t="str">
        <f>IFERROR(INDEX([1]DATOS!$O$452:$O$45500,MATCH(F401,[1]DATOS!$F$452:$F$9810,0)),"")</f>
        <v/>
      </c>
      <c r="AP401" s="379"/>
      <c r="AQ401" s="379"/>
    </row>
    <row r="402" spans="1:43" ht="15" customHeight="1" x14ac:dyDescent="0.25">
      <c r="A402" s="17" t="s">
        <v>6910</v>
      </c>
      <c r="B402" s="15" t="str">
        <f>RIGHT(IFERROR(INDEX([1]DATOS!$L$452:$L$45500,MATCH(F402,[1]DATOS!$F$452:$F$9810,0)),""),3)</f>
        <v/>
      </c>
      <c r="C402" s="323" t="s">
        <v>6873</v>
      </c>
      <c r="D402" s="37" t="s">
        <v>6840</v>
      </c>
      <c r="E402" s="201" t="s">
        <v>359</v>
      </c>
      <c r="F402" s="391">
        <v>3980616</v>
      </c>
      <c r="G402" s="225">
        <v>112.5</v>
      </c>
      <c r="H402" s="32" t="s">
        <v>2</v>
      </c>
      <c r="I402" s="37">
        <v>15</v>
      </c>
      <c r="J402" s="37">
        <v>11400</v>
      </c>
      <c r="K402" s="37" t="s">
        <v>3</v>
      </c>
      <c r="L402" s="37" t="s">
        <v>1581</v>
      </c>
      <c r="M402" s="37" t="s">
        <v>2980</v>
      </c>
      <c r="N402" s="234">
        <v>27</v>
      </c>
      <c r="O402" s="235">
        <v>42560</v>
      </c>
      <c r="P402" s="236">
        <v>42594</v>
      </c>
      <c r="Q402" s="99">
        <v>42538</v>
      </c>
      <c r="R402" s="94">
        <v>42541</v>
      </c>
      <c r="S402" s="7">
        <v>42551</v>
      </c>
      <c r="T402" s="7" t="s">
        <v>153</v>
      </c>
      <c r="U402" s="7" t="s">
        <v>3605</v>
      </c>
      <c r="V402" s="7" t="s">
        <v>153</v>
      </c>
      <c r="W402" s="7" t="s">
        <v>153</v>
      </c>
      <c r="X402" s="7" t="s">
        <v>153</v>
      </c>
      <c r="Y402" s="7" t="s">
        <v>153</v>
      </c>
      <c r="Z402" s="7" t="s">
        <v>153</v>
      </c>
      <c r="AA402" s="416" t="s">
        <v>153</v>
      </c>
      <c r="AB402" s="7" t="s">
        <v>153</v>
      </c>
      <c r="AC402" s="7">
        <v>42583</v>
      </c>
      <c r="AD402" s="419">
        <v>42583</v>
      </c>
      <c r="AE402" s="7">
        <v>42585</v>
      </c>
      <c r="AF402" s="7">
        <f>IFERROR(INDEX('[2]2016'!$AP$2:$AP$7720,MATCH(F402,'[2]2016'!$A$2:$A$7720,0)),"")</f>
        <v>42622</v>
      </c>
      <c r="AG402" s="23" t="s">
        <v>4529</v>
      </c>
      <c r="AH402" s="23" t="s">
        <v>4520</v>
      </c>
      <c r="AI402" s="23" t="s">
        <v>4521</v>
      </c>
      <c r="AJ402" s="23" t="s">
        <v>2</v>
      </c>
      <c r="AK402" s="23" t="s">
        <v>4522</v>
      </c>
      <c r="AL402" s="23" t="s">
        <v>42</v>
      </c>
      <c r="AM402" s="10" t="s">
        <v>42</v>
      </c>
      <c r="AN402" s="246" t="s">
        <v>2980</v>
      </c>
      <c r="AO402" t="str">
        <f>IFERROR(INDEX([1]DATOS!$O$452:$O$45500,MATCH(F402,[1]DATOS!$F$452:$F$9810,0)),"")</f>
        <v/>
      </c>
      <c r="AP402" s="379"/>
      <c r="AQ402" s="379"/>
    </row>
    <row r="403" spans="1:43" ht="15" customHeight="1" x14ac:dyDescent="0.25">
      <c r="A403" s="17" t="s">
        <v>6927</v>
      </c>
      <c r="B403" s="15" t="str">
        <f>RIGHT(IFERROR(INDEX([1]DATOS!$L$452:$L$45500,MATCH(F403,[1]DATOS!$F$452:$F$9810,0)),""),3)</f>
        <v/>
      </c>
      <c r="C403" s="323" t="s">
        <v>6873</v>
      </c>
      <c r="D403" s="37" t="s">
        <v>6840</v>
      </c>
      <c r="E403" s="201" t="s">
        <v>359</v>
      </c>
      <c r="F403" s="391">
        <v>3990616</v>
      </c>
      <c r="G403" s="225">
        <v>75</v>
      </c>
      <c r="H403" s="32" t="s">
        <v>2</v>
      </c>
      <c r="I403" s="37">
        <v>15</v>
      </c>
      <c r="J403" s="37">
        <v>11400</v>
      </c>
      <c r="K403" s="37" t="s">
        <v>3</v>
      </c>
      <c r="L403" s="37" t="s">
        <v>1581</v>
      </c>
      <c r="M403" s="37" t="s">
        <v>2980</v>
      </c>
      <c r="N403" s="234">
        <v>27</v>
      </c>
      <c r="O403" s="235">
        <v>42560</v>
      </c>
      <c r="P403" s="236">
        <v>42580</v>
      </c>
      <c r="Q403" s="99">
        <v>42541</v>
      </c>
      <c r="R403" s="94">
        <v>42542</v>
      </c>
      <c r="S403" s="7">
        <v>42569</v>
      </c>
      <c r="T403" s="7" t="s">
        <v>153</v>
      </c>
      <c r="U403" s="7" t="s">
        <v>3605</v>
      </c>
      <c r="V403" s="7" t="s">
        <v>153</v>
      </c>
      <c r="W403" s="7" t="s">
        <v>153</v>
      </c>
      <c r="X403" s="7" t="s">
        <v>153</v>
      </c>
      <c r="Y403" s="7" t="s">
        <v>153</v>
      </c>
      <c r="Z403" s="7">
        <v>42569</v>
      </c>
      <c r="AA403" s="396">
        <v>42569</v>
      </c>
      <c r="AB403" s="7" t="s">
        <v>153</v>
      </c>
      <c r="AC403" s="7">
        <v>42576</v>
      </c>
      <c r="AD403" s="396">
        <v>42577</v>
      </c>
      <c r="AE403" s="7">
        <v>42578</v>
      </c>
      <c r="AF403" s="7">
        <f>IFERROR(INDEX('[2]2016'!$AP$2:$AP$7720,MATCH(F403,'[2]2016'!$A$2:$A$7720,0)),"")</f>
        <v>42622</v>
      </c>
      <c r="AG403" s="23" t="s">
        <v>4529</v>
      </c>
      <c r="AH403" s="23" t="s">
        <v>4520</v>
      </c>
      <c r="AI403" s="23" t="s">
        <v>4521</v>
      </c>
      <c r="AJ403" s="23" t="s">
        <v>2</v>
      </c>
      <c r="AK403" s="23" t="s">
        <v>4522</v>
      </c>
      <c r="AL403" s="23" t="s">
        <v>42</v>
      </c>
      <c r="AM403" s="10" t="s">
        <v>42</v>
      </c>
      <c r="AN403" s="246" t="s">
        <v>2980</v>
      </c>
      <c r="AO403" t="str">
        <f>IFERROR(INDEX([1]DATOS!$O$452:$O$45500,MATCH(F403,[1]DATOS!$F$452:$F$9810,0)),"")</f>
        <v/>
      </c>
      <c r="AP403" s="379"/>
      <c r="AQ403" s="379"/>
    </row>
    <row r="404" spans="1:43" ht="15" customHeight="1" x14ac:dyDescent="0.25">
      <c r="A404" s="17" t="s">
        <v>6910</v>
      </c>
      <c r="B404" s="15" t="str">
        <f>RIGHT(IFERROR(INDEX([1]DATOS!$L$452:$L$45500,MATCH(F404,[1]DATOS!$F$452:$F$9810,0)),""),3)</f>
        <v/>
      </c>
      <c r="C404" s="323" t="s">
        <v>6873</v>
      </c>
      <c r="D404" s="37" t="s">
        <v>6840</v>
      </c>
      <c r="E404" s="201" t="s">
        <v>359</v>
      </c>
      <c r="F404" s="391">
        <v>4000616</v>
      </c>
      <c r="G404" s="225">
        <v>112.5</v>
      </c>
      <c r="H404" s="32" t="s">
        <v>24</v>
      </c>
      <c r="I404" s="37">
        <v>15</v>
      </c>
      <c r="J404" s="37">
        <v>11400</v>
      </c>
      <c r="K404" s="37" t="s">
        <v>3</v>
      </c>
      <c r="L404" s="37" t="s">
        <v>1581</v>
      </c>
      <c r="M404" s="37" t="s">
        <v>2980</v>
      </c>
      <c r="N404" s="234">
        <v>27</v>
      </c>
      <c r="O404" s="235">
        <v>42560</v>
      </c>
      <c r="P404" s="236">
        <v>42580</v>
      </c>
      <c r="Q404" s="99">
        <v>42538</v>
      </c>
      <c r="R404" s="94">
        <v>42542</v>
      </c>
      <c r="S404" s="7">
        <v>42552</v>
      </c>
      <c r="T404" s="7" t="s">
        <v>153</v>
      </c>
      <c r="U404" s="7" t="s">
        <v>3605</v>
      </c>
      <c r="V404" s="7" t="s">
        <v>153</v>
      </c>
      <c r="W404" s="7" t="s">
        <v>153</v>
      </c>
      <c r="X404" s="7" t="s">
        <v>153</v>
      </c>
      <c r="Y404" s="7" t="s">
        <v>153</v>
      </c>
      <c r="Z404" s="7" t="s">
        <v>153</v>
      </c>
      <c r="AA404" s="416" t="s">
        <v>153</v>
      </c>
      <c r="AB404" s="7" t="s">
        <v>153</v>
      </c>
      <c r="AC404" s="7">
        <v>42570</v>
      </c>
      <c r="AD404" s="405">
        <v>42573</v>
      </c>
      <c r="AE404" s="7">
        <v>42576</v>
      </c>
      <c r="AF404" s="7">
        <f>IFERROR(INDEX('[2]2016'!$AP$2:$AP$7720,MATCH(F404,'[2]2016'!$A$2:$A$7720,0)),"")</f>
        <v>42591</v>
      </c>
      <c r="AG404" s="23" t="s">
        <v>4529</v>
      </c>
      <c r="AH404" s="23" t="s">
        <v>4520</v>
      </c>
      <c r="AI404" s="23" t="s">
        <v>4521</v>
      </c>
      <c r="AJ404" s="23" t="s">
        <v>24</v>
      </c>
      <c r="AK404" s="23" t="s">
        <v>4522</v>
      </c>
      <c r="AL404" s="23" t="s">
        <v>42</v>
      </c>
      <c r="AM404" s="10" t="s">
        <v>42</v>
      </c>
      <c r="AN404" s="246" t="s">
        <v>2980</v>
      </c>
      <c r="AO404" t="str">
        <f>IFERROR(INDEX([1]DATOS!$O$452:$O$45500,MATCH(F404,[1]DATOS!$F$452:$F$9810,0)),"")</f>
        <v/>
      </c>
      <c r="AP404" s="379"/>
      <c r="AQ404" s="379"/>
    </row>
    <row r="405" spans="1:43" ht="15" customHeight="1" x14ac:dyDescent="0.25">
      <c r="A405" s="17" t="s">
        <v>6927</v>
      </c>
      <c r="B405" s="15" t="str">
        <f>RIGHT(IFERROR(INDEX([1]DATOS!$L$452:$L$45500,MATCH(F405,[1]DATOS!$F$452:$F$9810,0)),""),3)</f>
        <v/>
      </c>
      <c r="C405" s="323" t="s">
        <v>6873</v>
      </c>
      <c r="D405" s="37" t="s">
        <v>6840</v>
      </c>
      <c r="E405" s="201" t="s">
        <v>359</v>
      </c>
      <c r="F405" s="391">
        <v>4010616</v>
      </c>
      <c r="G405" s="225">
        <v>75</v>
      </c>
      <c r="H405" s="32" t="s">
        <v>24</v>
      </c>
      <c r="I405" s="37">
        <v>15</v>
      </c>
      <c r="J405" s="37">
        <v>11400</v>
      </c>
      <c r="K405" s="37" t="s">
        <v>3</v>
      </c>
      <c r="L405" s="37" t="s">
        <v>1581</v>
      </c>
      <c r="M405" s="37" t="s">
        <v>2980</v>
      </c>
      <c r="N405" s="234">
        <v>27</v>
      </c>
      <c r="O405" s="235">
        <v>42560</v>
      </c>
      <c r="P405" s="236">
        <v>42580</v>
      </c>
      <c r="Q405" s="99">
        <v>42541</v>
      </c>
      <c r="R405" s="94">
        <v>42543</v>
      </c>
      <c r="S405" s="7">
        <v>42563</v>
      </c>
      <c r="T405" s="7" t="s">
        <v>153</v>
      </c>
      <c r="U405" s="7" t="s">
        <v>3605</v>
      </c>
      <c r="V405" s="7" t="s">
        <v>153</v>
      </c>
      <c r="W405" s="7" t="s">
        <v>153</v>
      </c>
      <c r="X405" s="7" t="s">
        <v>153</v>
      </c>
      <c r="Y405" s="7" t="s">
        <v>153</v>
      </c>
      <c r="Z405" s="7" t="s">
        <v>153</v>
      </c>
      <c r="AA405" s="396" t="s">
        <v>153</v>
      </c>
      <c r="AB405" s="7" t="s">
        <v>153</v>
      </c>
      <c r="AC405" s="7">
        <v>42573</v>
      </c>
      <c r="AD405" s="396">
        <v>42574</v>
      </c>
      <c r="AE405" s="7">
        <v>42576</v>
      </c>
      <c r="AF405" s="7">
        <f>IFERROR(INDEX('[2]2016'!$AP$2:$AP$7720,MATCH(F405,'[2]2016'!$A$2:$A$7720,0)),"")</f>
        <v>42591</v>
      </c>
      <c r="AG405" s="23" t="s">
        <v>4529</v>
      </c>
      <c r="AH405" s="23" t="s">
        <v>4520</v>
      </c>
      <c r="AI405" s="23" t="s">
        <v>4521</v>
      </c>
      <c r="AJ405" s="23" t="s">
        <v>24</v>
      </c>
      <c r="AK405" s="23" t="s">
        <v>4522</v>
      </c>
      <c r="AL405" s="23" t="s">
        <v>42</v>
      </c>
      <c r="AM405" s="10" t="s">
        <v>42</v>
      </c>
      <c r="AN405" s="246" t="s">
        <v>2980</v>
      </c>
      <c r="AO405" t="str">
        <f>IFERROR(INDEX([1]DATOS!$O$452:$O$45500,MATCH(F405,[1]DATOS!$F$452:$F$9810,0)),"")</f>
        <v/>
      </c>
      <c r="AP405" s="379"/>
      <c r="AQ405" s="379"/>
    </row>
    <row r="406" spans="1:43" ht="15" customHeight="1" x14ac:dyDescent="0.25">
      <c r="A406" s="17" t="s">
        <v>2740</v>
      </c>
      <c r="B406" s="15" t="str">
        <f>RIGHT(IFERROR(INDEX([1]DATOS!$L$452:$L$45500,MATCH(F406,[1]DATOS!$F$452:$F$9810,0)),""),3)</f>
        <v/>
      </c>
      <c r="C406" s="324" t="s">
        <v>6874</v>
      </c>
      <c r="D406" s="37" t="s">
        <v>6687</v>
      </c>
      <c r="E406" s="278" t="s">
        <v>359</v>
      </c>
      <c r="F406" s="391">
        <v>4020616</v>
      </c>
      <c r="G406" s="308">
        <v>630</v>
      </c>
      <c r="H406" s="145" t="s">
        <v>7</v>
      </c>
      <c r="I406" s="17">
        <v>15</v>
      </c>
      <c r="J406" s="17">
        <v>13200</v>
      </c>
      <c r="K406" s="17" t="s">
        <v>25</v>
      </c>
      <c r="L406" s="37" t="s">
        <v>1581</v>
      </c>
      <c r="M406" s="17" t="s">
        <v>42</v>
      </c>
      <c r="N406" s="393">
        <v>28</v>
      </c>
      <c r="O406" s="394">
        <v>42566</v>
      </c>
      <c r="P406" s="236">
        <f>O406</f>
        <v>42566</v>
      </c>
      <c r="Q406" s="216">
        <v>42534</v>
      </c>
      <c r="R406" s="102">
        <v>42535</v>
      </c>
      <c r="S406" s="45">
        <v>42558</v>
      </c>
      <c r="T406" s="418" t="s">
        <v>153</v>
      </c>
      <c r="U406" s="45" t="s">
        <v>3358</v>
      </c>
      <c r="V406" s="9" t="s">
        <v>153</v>
      </c>
      <c r="W406" s="9" t="s">
        <v>153</v>
      </c>
      <c r="X406" s="9" t="s">
        <v>153</v>
      </c>
      <c r="Y406" s="9" t="s">
        <v>153</v>
      </c>
      <c r="Z406" s="45">
        <v>42556</v>
      </c>
      <c r="AA406" s="420">
        <v>42558</v>
      </c>
      <c r="AB406" s="45" t="s">
        <v>153</v>
      </c>
      <c r="AC406" s="45" t="s">
        <v>42</v>
      </c>
      <c r="AD406" s="45" t="s">
        <v>42</v>
      </c>
      <c r="AE406" s="45">
        <v>42562</v>
      </c>
      <c r="AF406" s="7">
        <f>IFERROR(INDEX('[2]2016'!$AP$2:$AP$7720,MATCH(F406,'[2]2016'!$A$2:$A$7720,0)),"")</f>
        <v>42579</v>
      </c>
      <c r="AG406" s="23" t="s">
        <v>4519</v>
      </c>
      <c r="AH406" s="23" t="s">
        <v>4520</v>
      </c>
      <c r="AI406" s="23" t="s">
        <v>4521</v>
      </c>
      <c r="AJ406" s="23" t="s">
        <v>7</v>
      </c>
      <c r="AK406" s="23" t="s">
        <v>4522</v>
      </c>
      <c r="AL406" s="23" t="s">
        <v>42</v>
      </c>
      <c r="AM406" s="10" t="s">
        <v>42</v>
      </c>
      <c r="AN406" s="246" t="s">
        <v>42</v>
      </c>
      <c r="AO406" t="str">
        <f>IFERROR(INDEX([1]DATOS!$O$452:$O$45500,MATCH(F406,[1]DATOS!$F$452:$F$9810,0)),"")</f>
        <v/>
      </c>
      <c r="AP406" s="379"/>
      <c r="AQ406" s="379"/>
    </row>
    <row r="407" spans="1:43" ht="15" customHeight="1" x14ac:dyDescent="0.25">
      <c r="A407" s="17" t="s">
        <v>6026</v>
      </c>
      <c r="B407" s="15" t="str">
        <f>RIGHT(IFERROR(INDEX([1]DATOS!$L$452:$L$45500,MATCH(F407,[1]DATOS!$F$452:$F$9810,0)),""),3)</f>
        <v/>
      </c>
      <c r="C407" s="323" t="s">
        <v>6884</v>
      </c>
      <c r="D407" s="37" t="s">
        <v>6883</v>
      </c>
      <c r="E407" s="201" t="s">
        <v>359</v>
      </c>
      <c r="F407" s="391">
        <v>4030616</v>
      </c>
      <c r="G407" s="225">
        <v>750</v>
      </c>
      <c r="H407" s="32" t="s">
        <v>50</v>
      </c>
      <c r="I407" s="37">
        <v>15</v>
      </c>
      <c r="J407" s="37">
        <v>11400</v>
      </c>
      <c r="K407" s="37" t="s">
        <v>25</v>
      </c>
      <c r="L407" s="37" t="s">
        <v>6318</v>
      </c>
      <c r="M407" s="37" t="s">
        <v>42</v>
      </c>
      <c r="N407" s="234">
        <v>28</v>
      </c>
      <c r="O407" s="235">
        <v>42564</v>
      </c>
      <c r="P407" s="236">
        <v>42572</v>
      </c>
      <c r="Q407" s="99">
        <v>42538</v>
      </c>
      <c r="R407" s="94">
        <v>42541</v>
      </c>
      <c r="S407" s="7">
        <v>42562</v>
      </c>
      <c r="T407" s="419" t="s">
        <v>153</v>
      </c>
      <c r="U407" s="7" t="s">
        <v>3358</v>
      </c>
      <c r="V407" s="9" t="s">
        <v>153</v>
      </c>
      <c r="W407" s="9" t="s">
        <v>153</v>
      </c>
      <c r="X407" s="9" t="s">
        <v>153</v>
      </c>
      <c r="Y407" s="9" t="s">
        <v>153</v>
      </c>
      <c r="Z407" s="7">
        <v>42563</v>
      </c>
      <c r="AA407" s="405">
        <v>42564</v>
      </c>
      <c r="AB407" s="7" t="s">
        <v>153</v>
      </c>
      <c r="AC407" s="7" t="s">
        <v>42</v>
      </c>
      <c r="AD407" s="7" t="s">
        <v>42</v>
      </c>
      <c r="AE407" s="7">
        <v>42565</v>
      </c>
      <c r="AF407" s="7">
        <f>IFERROR(INDEX('[2]2016'!$AP$2:$AP$7720,MATCH(F407,'[2]2016'!$A$2:$A$7720,0)),"")</f>
        <v>42578</v>
      </c>
      <c r="AG407" s="23" t="s">
        <v>4529</v>
      </c>
      <c r="AH407" s="23" t="s">
        <v>4520</v>
      </c>
      <c r="AI407" s="7" t="s">
        <v>4543</v>
      </c>
      <c r="AJ407" s="23" t="s">
        <v>7</v>
      </c>
      <c r="AK407" s="23" t="s">
        <v>4522</v>
      </c>
      <c r="AL407" s="23" t="s">
        <v>42</v>
      </c>
      <c r="AM407" s="10" t="s">
        <v>42</v>
      </c>
      <c r="AN407" s="246" t="s">
        <v>4546</v>
      </c>
      <c r="AO407" t="str">
        <f>IFERROR(INDEX([1]DATOS!$O$452:$O$45500,MATCH(F407,[1]DATOS!$F$452:$F$9810,0)),"")</f>
        <v/>
      </c>
      <c r="AP407" s="379"/>
      <c r="AQ407" s="379"/>
    </row>
    <row r="408" spans="1:43" ht="15" customHeight="1" x14ac:dyDescent="0.25">
      <c r="A408" s="17" t="s">
        <v>6928</v>
      </c>
      <c r="B408" s="15" t="str">
        <f>RIGHT(IFERROR(INDEX([1]DATOS!$L$452:$L$45500,MATCH(F408,[1]DATOS!$F$452:$F$9810,0)),""),3)</f>
        <v/>
      </c>
      <c r="C408" s="323" t="s">
        <v>6886</v>
      </c>
      <c r="D408" s="37" t="s">
        <v>6885</v>
      </c>
      <c r="E408" s="201" t="s">
        <v>359</v>
      </c>
      <c r="F408" s="391">
        <v>4040616</v>
      </c>
      <c r="G408" s="225">
        <v>750</v>
      </c>
      <c r="H408" s="32" t="s">
        <v>7</v>
      </c>
      <c r="I408" s="37">
        <v>15</v>
      </c>
      <c r="J408" s="37">
        <v>11400</v>
      </c>
      <c r="K408" s="37" t="s">
        <v>3</v>
      </c>
      <c r="L408" s="37" t="s">
        <v>1581</v>
      </c>
      <c r="M408" s="37" t="s">
        <v>42</v>
      </c>
      <c r="N408" s="234">
        <v>28</v>
      </c>
      <c r="O408" s="235">
        <v>42564</v>
      </c>
      <c r="P408" s="236">
        <v>42570</v>
      </c>
      <c r="Q408" s="99">
        <v>42541</v>
      </c>
      <c r="R408" s="94">
        <v>42543</v>
      </c>
      <c r="S408" s="7">
        <v>42565</v>
      </c>
      <c r="T408" s="419" t="s">
        <v>153</v>
      </c>
      <c r="U408" s="7" t="s">
        <v>3358</v>
      </c>
      <c r="V408" s="7" t="s">
        <v>153</v>
      </c>
      <c r="W408" s="7" t="s">
        <v>153</v>
      </c>
      <c r="X408" s="7" t="s">
        <v>153</v>
      </c>
      <c r="Y408" s="7" t="s">
        <v>153</v>
      </c>
      <c r="Z408" s="7">
        <v>42565</v>
      </c>
      <c r="AA408" s="405">
        <v>42566</v>
      </c>
      <c r="AB408" s="7" t="s">
        <v>153</v>
      </c>
      <c r="AC408" s="7" t="s">
        <v>42</v>
      </c>
      <c r="AD408" s="7" t="s">
        <v>42</v>
      </c>
      <c r="AE408" s="7">
        <v>42570</v>
      </c>
      <c r="AF408" s="7">
        <f>IFERROR(INDEX('[2]2016'!$AP$2:$AP$7720,MATCH(F408,'[2]2016'!$A$2:$A$7720,0)),"")</f>
        <v>42613</v>
      </c>
      <c r="AG408" s="23" t="s">
        <v>4529</v>
      </c>
      <c r="AH408" s="23" t="s">
        <v>4520</v>
      </c>
      <c r="AI408" s="7" t="s">
        <v>4543</v>
      </c>
      <c r="AJ408" s="23" t="s">
        <v>7</v>
      </c>
      <c r="AK408" s="23" t="s">
        <v>4522</v>
      </c>
      <c r="AL408" s="23" t="s">
        <v>42</v>
      </c>
      <c r="AM408" s="10" t="s">
        <v>42</v>
      </c>
      <c r="AN408" s="246" t="s">
        <v>42</v>
      </c>
      <c r="AO408" t="str">
        <f>IFERROR(INDEX([1]DATOS!$O$452:$O$45500,MATCH(F408,[1]DATOS!$F$452:$F$9810,0)),"")</f>
        <v/>
      </c>
      <c r="AP408" s="379"/>
      <c r="AQ408" s="379"/>
    </row>
    <row r="409" spans="1:43" ht="15" customHeight="1" x14ac:dyDescent="0.25">
      <c r="A409" s="15" t="s">
        <v>5972</v>
      </c>
      <c r="B409" s="15" t="str">
        <f>RIGHT(IFERROR(INDEX([1]DATOS!$L$452:$L$45500,MATCH(F409,[1]DATOS!$F$452:$F$9810,0)),""),3)</f>
        <v/>
      </c>
      <c r="C409" s="323" t="s">
        <v>6888</v>
      </c>
      <c r="D409" s="37" t="s">
        <v>6887</v>
      </c>
      <c r="E409" s="201" t="s">
        <v>360</v>
      </c>
      <c r="F409" s="391">
        <v>4050616</v>
      </c>
      <c r="G409" s="225">
        <v>75</v>
      </c>
      <c r="H409" s="32" t="s">
        <v>2</v>
      </c>
      <c r="I409" s="37">
        <v>15</v>
      </c>
      <c r="J409" s="37">
        <v>13200</v>
      </c>
      <c r="K409" s="37" t="s">
        <v>3</v>
      </c>
      <c r="L409" s="37" t="s">
        <v>7013</v>
      </c>
      <c r="M409" s="37" t="s">
        <v>5196</v>
      </c>
      <c r="N409" s="234">
        <v>28</v>
      </c>
      <c r="O409" s="235">
        <v>42564</v>
      </c>
      <c r="P409" s="236">
        <f>O409</f>
        <v>42564</v>
      </c>
      <c r="Q409" s="99" t="s">
        <v>42</v>
      </c>
      <c r="R409" s="94" t="s">
        <v>42</v>
      </c>
      <c r="S409" s="7" t="s">
        <v>153</v>
      </c>
      <c r="T409" s="7" t="s">
        <v>153</v>
      </c>
      <c r="U409" s="7" t="s">
        <v>3605</v>
      </c>
      <c r="V409" s="9" t="s">
        <v>153</v>
      </c>
      <c r="W409" s="9" t="s">
        <v>153</v>
      </c>
      <c r="X409" s="9" t="s">
        <v>153</v>
      </c>
      <c r="Y409" s="9" t="s">
        <v>153</v>
      </c>
      <c r="Z409" s="7" t="s">
        <v>153</v>
      </c>
      <c r="AA409" s="7" t="s">
        <v>153</v>
      </c>
      <c r="AB409" s="7" t="s">
        <v>153</v>
      </c>
      <c r="AC409" s="7" t="s">
        <v>153</v>
      </c>
      <c r="AD409" s="7" t="s">
        <v>153</v>
      </c>
      <c r="AE409" s="7">
        <v>42549</v>
      </c>
      <c r="AF409" s="7">
        <f>IFERROR(INDEX('[2]2016'!$AP$2:$AP$7720,MATCH(F409,'[2]2016'!$A$2:$A$7720,0)),"")</f>
        <v>42550</v>
      </c>
      <c r="AG409" s="23" t="s">
        <v>6889</v>
      </c>
      <c r="AH409" s="23" t="s">
        <v>4520</v>
      </c>
      <c r="AI409" s="23" t="s">
        <v>4521</v>
      </c>
      <c r="AJ409" s="23" t="s">
        <v>2</v>
      </c>
      <c r="AK409" s="23" t="s">
        <v>4522</v>
      </c>
      <c r="AL409" s="23" t="s">
        <v>42</v>
      </c>
      <c r="AM409" s="10" t="s">
        <v>42</v>
      </c>
      <c r="AN409" s="246" t="s">
        <v>7014</v>
      </c>
      <c r="AO409" t="str">
        <f>IFERROR(INDEX([1]DATOS!$O$452:$O$45500,MATCH(F409,[1]DATOS!$F$452:$F$9810,0)),"")</f>
        <v/>
      </c>
      <c r="AP409" s="379"/>
      <c r="AQ409" s="379"/>
    </row>
    <row r="410" spans="1:43" ht="15" customHeight="1" x14ac:dyDescent="0.25">
      <c r="A410" s="17" t="s">
        <v>2585</v>
      </c>
      <c r="B410" s="15" t="str">
        <f>RIGHT(IFERROR(INDEX([1]DATOS!$L$452:$L$45500,MATCH(F410,[1]DATOS!$F$452:$F$9810,0)),""),3)</f>
        <v/>
      </c>
      <c r="C410" s="323" t="s">
        <v>6894</v>
      </c>
      <c r="D410" s="37" t="s">
        <v>6893</v>
      </c>
      <c r="E410" s="201" t="s">
        <v>359</v>
      </c>
      <c r="F410" s="391">
        <v>4060616</v>
      </c>
      <c r="G410" s="225">
        <v>150</v>
      </c>
      <c r="H410" s="32" t="s">
        <v>7</v>
      </c>
      <c r="I410" s="37">
        <v>15</v>
      </c>
      <c r="J410" s="37">
        <v>11400</v>
      </c>
      <c r="K410" s="37" t="s">
        <v>25</v>
      </c>
      <c r="L410" s="37" t="s">
        <v>6896</v>
      </c>
      <c r="M410" s="37" t="s">
        <v>42</v>
      </c>
      <c r="N410" s="234">
        <v>27</v>
      </c>
      <c r="O410" s="235">
        <v>42560</v>
      </c>
      <c r="P410" s="236">
        <f>O410</f>
        <v>42560</v>
      </c>
      <c r="Q410" s="99">
        <v>42536</v>
      </c>
      <c r="R410" s="94">
        <v>42536</v>
      </c>
      <c r="S410" s="7">
        <v>42551</v>
      </c>
      <c r="T410" s="416" t="s">
        <v>153</v>
      </c>
      <c r="U410" s="7" t="s">
        <v>3358</v>
      </c>
      <c r="V410" s="9" t="s">
        <v>153</v>
      </c>
      <c r="W410" s="9" t="s">
        <v>153</v>
      </c>
      <c r="X410" s="9" t="s">
        <v>153</v>
      </c>
      <c r="Y410" s="9" t="s">
        <v>153</v>
      </c>
      <c r="Z410" s="7">
        <v>42551</v>
      </c>
      <c r="AA410" s="417">
        <v>42556</v>
      </c>
      <c r="AB410" s="7" t="s">
        <v>153</v>
      </c>
      <c r="AC410" s="7" t="s">
        <v>42</v>
      </c>
      <c r="AD410" s="7" t="s">
        <v>42</v>
      </c>
      <c r="AE410" s="7">
        <v>42557</v>
      </c>
      <c r="AF410" s="7">
        <f>IFERROR(INDEX('[2]2016'!$AP$2:$AP$7720,MATCH(F410,'[2]2016'!$A$2:$A$7720,0)),"")</f>
        <v>42570</v>
      </c>
      <c r="AG410" s="10" t="s">
        <v>4529</v>
      </c>
      <c r="AH410" s="23" t="s">
        <v>4520</v>
      </c>
      <c r="AI410" s="23" t="s">
        <v>4521</v>
      </c>
      <c r="AJ410" s="10" t="s">
        <v>50</v>
      </c>
      <c r="AK410" s="10" t="s">
        <v>4522</v>
      </c>
      <c r="AL410" s="10" t="s">
        <v>42</v>
      </c>
      <c r="AM410" s="10" t="s">
        <v>42</v>
      </c>
      <c r="AN410" s="246" t="s">
        <v>6895</v>
      </c>
      <c r="AO410" t="str">
        <f>IFERROR(INDEX([1]DATOS!$O$452:$O$45500,MATCH(F410,[1]DATOS!$F$452:$F$9810,0)),"")</f>
        <v/>
      </c>
      <c r="AP410" s="379"/>
      <c r="AQ410" s="379"/>
    </row>
    <row r="411" spans="1:43" ht="15" customHeight="1" x14ac:dyDescent="0.25">
      <c r="A411" s="17" t="s">
        <v>6929</v>
      </c>
      <c r="B411" s="15" t="str">
        <f>RIGHT(IFERROR(INDEX([1]DATOS!$L$452:$L$45500,MATCH(F411,[1]DATOS!$F$452:$F$9810,0)),""),3)</f>
        <v/>
      </c>
      <c r="C411" s="323" t="s">
        <v>6898</v>
      </c>
      <c r="D411" s="37" t="s">
        <v>6897</v>
      </c>
      <c r="E411" s="201" t="s">
        <v>359</v>
      </c>
      <c r="F411" s="391">
        <v>4070616</v>
      </c>
      <c r="G411" s="225">
        <v>15</v>
      </c>
      <c r="H411" s="32" t="s">
        <v>2</v>
      </c>
      <c r="I411" s="37">
        <v>15</v>
      </c>
      <c r="J411" s="37">
        <v>13200</v>
      </c>
      <c r="K411" s="37" t="s">
        <v>3</v>
      </c>
      <c r="L411" s="37" t="s">
        <v>1581</v>
      </c>
      <c r="M411" s="37" t="s">
        <v>42</v>
      </c>
      <c r="N411" s="234">
        <v>27</v>
      </c>
      <c r="O411" s="235">
        <v>42560</v>
      </c>
      <c r="P411" s="236">
        <v>42564</v>
      </c>
      <c r="Q411" s="99">
        <v>42541</v>
      </c>
      <c r="R411" s="94">
        <v>42545</v>
      </c>
      <c r="S411" s="7">
        <v>42560</v>
      </c>
      <c r="T411" s="7" t="s">
        <v>153</v>
      </c>
      <c r="U411" s="7" t="s">
        <v>3605</v>
      </c>
      <c r="V411" s="9" t="s">
        <v>153</v>
      </c>
      <c r="W411" s="9" t="s">
        <v>153</v>
      </c>
      <c r="X411" s="9" t="s">
        <v>153</v>
      </c>
      <c r="Y411" s="9" t="s">
        <v>153</v>
      </c>
      <c r="Z411" s="7">
        <v>42560</v>
      </c>
      <c r="AA411" s="417">
        <v>42562</v>
      </c>
      <c r="AB411" s="7" t="s">
        <v>153</v>
      </c>
      <c r="AC411" s="7">
        <v>42563</v>
      </c>
      <c r="AD411" s="419">
        <v>42563</v>
      </c>
      <c r="AE411" s="7">
        <v>42564</v>
      </c>
      <c r="AF411" s="7">
        <f>IFERROR(INDEX('[2]2016'!$AP$2:$AP$7720,MATCH(F411,'[2]2016'!$A$2:$A$7720,0)),"")</f>
        <v>42584</v>
      </c>
      <c r="AG411" s="10" t="s">
        <v>4529</v>
      </c>
      <c r="AH411" s="10" t="s">
        <v>4520</v>
      </c>
      <c r="AI411" s="23" t="s">
        <v>4521</v>
      </c>
      <c r="AJ411" s="10" t="s">
        <v>2</v>
      </c>
      <c r="AK411" s="10" t="s">
        <v>4522</v>
      </c>
      <c r="AL411" s="10" t="s">
        <v>42</v>
      </c>
      <c r="AM411" s="10" t="s">
        <v>42</v>
      </c>
      <c r="AN411" s="246" t="s">
        <v>2980</v>
      </c>
      <c r="AO411" t="str">
        <f>IFERROR(INDEX([1]DATOS!$O$452:$O$45500,MATCH(F411,[1]DATOS!$F$452:$F$9810,0)),"")</f>
        <v/>
      </c>
      <c r="AP411" s="379"/>
      <c r="AQ411" s="379"/>
    </row>
    <row r="412" spans="1:43" ht="15" customHeight="1" x14ac:dyDescent="0.25">
      <c r="A412" s="17" t="s">
        <v>7697</v>
      </c>
      <c r="B412" s="15" t="str">
        <f>RIGHT(IFERROR(INDEX([1]DATOS!$L$452:$L$45500,MATCH(F412,[1]DATOS!$F$452:$F$9810,0)),""),3)</f>
        <v/>
      </c>
      <c r="C412" s="323" t="s">
        <v>6904</v>
      </c>
      <c r="D412" s="37" t="s">
        <v>6840</v>
      </c>
      <c r="E412" s="201" t="s">
        <v>359</v>
      </c>
      <c r="F412" s="391">
        <v>4080616</v>
      </c>
      <c r="G412" s="225">
        <v>1000</v>
      </c>
      <c r="H412" s="32" t="s">
        <v>511</v>
      </c>
      <c r="I412" s="37">
        <v>15</v>
      </c>
      <c r="J412" s="37">
        <v>13200</v>
      </c>
      <c r="K412" s="37" t="s">
        <v>25</v>
      </c>
      <c r="L412" s="37" t="s">
        <v>514</v>
      </c>
      <c r="M412" s="37" t="s">
        <v>6902</v>
      </c>
      <c r="N412" s="234">
        <v>32</v>
      </c>
      <c r="O412" s="235">
        <v>42590</v>
      </c>
      <c r="P412" s="236">
        <v>42628</v>
      </c>
      <c r="Q412" s="99" t="s">
        <v>153</v>
      </c>
      <c r="R412" s="94" t="s">
        <v>153</v>
      </c>
      <c r="S412" s="7">
        <v>42621</v>
      </c>
      <c r="T412" s="399" t="s">
        <v>153</v>
      </c>
      <c r="U412" s="7" t="s">
        <v>3358</v>
      </c>
      <c r="V412" s="7" t="s">
        <v>153</v>
      </c>
      <c r="W412" s="7" t="s">
        <v>153</v>
      </c>
      <c r="X412" s="7" t="s">
        <v>42</v>
      </c>
      <c r="Y412" s="7" t="s">
        <v>42</v>
      </c>
      <c r="Z412" s="7">
        <v>42613</v>
      </c>
      <c r="AA412" s="421">
        <v>42625</v>
      </c>
      <c r="AB412" s="7" t="s">
        <v>153</v>
      </c>
      <c r="AC412" s="7" t="s">
        <v>42</v>
      </c>
      <c r="AD412" s="7" t="s">
        <v>42</v>
      </c>
      <c r="AE412" s="7">
        <v>42627</v>
      </c>
      <c r="AF412" s="7">
        <f>IFERROR(INDEX('[2]2016'!$AP$2:$AP$7720,MATCH(F412,'[2]2016'!$A$2:$A$7720,0)),"")</f>
        <v>42628</v>
      </c>
      <c r="AG412" s="10" t="s">
        <v>4519</v>
      </c>
      <c r="AH412" s="238" t="s">
        <v>4520</v>
      </c>
      <c r="AI412" s="7" t="s">
        <v>4543</v>
      </c>
      <c r="AJ412" s="10" t="s">
        <v>511</v>
      </c>
      <c r="AK412" s="10" t="s">
        <v>4522</v>
      </c>
      <c r="AL412" s="10" t="s">
        <v>42</v>
      </c>
      <c r="AM412" s="10" t="s">
        <v>42</v>
      </c>
      <c r="AN412" s="239" t="s">
        <v>6902</v>
      </c>
      <c r="AO412" t="str">
        <f>IFERROR(INDEX([1]DATOS!$O$452:$O$45500,MATCH(F412,[1]DATOS!$F$452:$F$9810,0)),"")</f>
        <v/>
      </c>
      <c r="AP412" s="379"/>
      <c r="AQ412" s="379"/>
    </row>
    <row r="413" spans="1:43" ht="15" customHeight="1" x14ac:dyDescent="0.25">
      <c r="A413" s="17" t="s">
        <v>5909</v>
      </c>
      <c r="B413" s="15" t="str">
        <f>RIGHT(IFERROR(INDEX([1]DATOS!$L$452:$L$45500,MATCH(F413,[1]DATOS!$F$452:$F$9810,0)),""),3)</f>
        <v/>
      </c>
      <c r="C413" s="323" t="s">
        <v>6905</v>
      </c>
      <c r="D413" s="37" t="s">
        <v>6903</v>
      </c>
      <c r="E413" s="201" t="s">
        <v>359</v>
      </c>
      <c r="F413" s="391">
        <v>4090616</v>
      </c>
      <c r="G413" s="225">
        <v>300</v>
      </c>
      <c r="H413" s="32" t="s">
        <v>20</v>
      </c>
      <c r="I413" s="37">
        <v>15</v>
      </c>
      <c r="J413" s="37">
        <v>11400</v>
      </c>
      <c r="K413" s="37" t="s">
        <v>25</v>
      </c>
      <c r="L413" s="37" t="s">
        <v>1581</v>
      </c>
      <c r="M413" s="37" t="s">
        <v>42</v>
      </c>
      <c r="N413" s="234">
        <v>29</v>
      </c>
      <c r="O413" s="235">
        <v>42571</v>
      </c>
      <c r="P413" s="236">
        <v>42573</v>
      </c>
      <c r="Q413" s="99">
        <v>42542</v>
      </c>
      <c r="R413" s="94">
        <v>42543</v>
      </c>
      <c r="S413" s="7">
        <v>42573</v>
      </c>
      <c r="T413" s="7" t="s">
        <v>153</v>
      </c>
      <c r="U413" s="7" t="s">
        <v>3605</v>
      </c>
      <c r="V413" s="7" t="s">
        <v>153</v>
      </c>
      <c r="W413" s="7" t="s">
        <v>153</v>
      </c>
      <c r="X413" s="7" t="s">
        <v>153</v>
      </c>
      <c r="Y413" s="7" t="s">
        <v>153</v>
      </c>
      <c r="Z413" s="7">
        <v>42576</v>
      </c>
      <c r="AA413" s="398">
        <v>42577</v>
      </c>
      <c r="AB413" s="7" t="s">
        <v>153</v>
      </c>
      <c r="AC413" s="7">
        <v>42577</v>
      </c>
      <c r="AD413" s="398">
        <v>42578</v>
      </c>
      <c r="AE413" s="7">
        <v>42579</v>
      </c>
      <c r="AF413" s="7">
        <f>IFERROR(INDEX('[2]2016'!$AP$2:$AP$7720,MATCH(F413,'[2]2016'!$A$2:$A$7720,0)),"")</f>
        <v>42580</v>
      </c>
      <c r="AG413" s="10" t="s">
        <v>6906</v>
      </c>
      <c r="AH413" s="10" t="s">
        <v>4520</v>
      </c>
      <c r="AI413" s="23" t="s">
        <v>4521</v>
      </c>
      <c r="AJ413" s="10" t="s">
        <v>20</v>
      </c>
      <c r="AK413" s="10" t="s">
        <v>4522</v>
      </c>
      <c r="AL413" s="10" t="s">
        <v>42</v>
      </c>
      <c r="AM413" s="10" t="s">
        <v>42</v>
      </c>
      <c r="AN413" s="239" t="s">
        <v>42</v>
      </c>
      <c r="AO413" t="str">
        <f>IFERROR(INDEX([1]DATOS!$O$452:$O$45500,MATCH(F413,[1]DATOS!$F$452:$F$9810,0)),"")</f>
        <v/>
      </c>
      <c r="AP413" s="379"/>
      <c r="AQ413" s="379"/>
    </row>
    <row r="414" spans="1:43" ht="15" customHeight="1" x14ac:dyDescent="0.25">
      <c r="A414" s="17" t="s">
        <v>6487</v>
      </c>
      <c r="B414" s="15" t="str">
        <f>RIGHT(IFERROR(INDEX([1]DATOS!$L$452:$L$45500,MATCH(F414,[1]DATOS!$F$452:$F$9810,0)),""),3)</f>
        <v/>
      </c>
      <c r="C414" s="323" t="s">
        <v>6908</v>
      </c>
      <c r="D414" s="37" t="s">
        <v>6907</v>
      </c>
      <c r="E414" s="201" t="s">
        <v>359</v>
      </c>
      <c r="F414" s="391">
        <v>4100616</v>
      </c>
      <c r="G414" s="225">
        <v>400</v>
      </c>
      <c r="H414" s="32" t="s">
        <v>511</v>
      </c>
      <c r="I414" s="37">
        <v>15</v>
      </c>
      <c r="J414" s="37">
        <v>11400</v>
      </c>
      <c r="K414" s="37" t="s">
        <v>25</v>
      </c>
      <c r="L414" s="37" t="s">
        <v>514</v>
      </c>
      <c r="M414" s="37" t="s">
        <v>42</v>
      </c>
      <c r="N414" s="234">
        <v>24</v>
      </c>
      <c r="O414" s="235">
        <v>42539</v>
      </c>
      <c r="P414" s="236">
        <f>O414</f>
        <v>42539</v>
      </c>
      <c r="Q414" s="99" t="s">
        <v>42</v>
      </c>
      <c r="R414" s="94" t="s">
        <v>42</v>
      </c>
      <c r="S414" s="7" t="s">
        <v>153</v>
      </c>
      <c r="T414" s="7" t="s">
        <v>153</v>
      </c>
      <c r="U414" s="7" t="s">
        <v>3358</v>
      </c>
      <c r="V414" s="9" t="s">
        <v>153</v>
      </c>
      <c r="W414" s="9" t="s">
        <v>153</v>
      </c>
      <c r="X414" s="9" t="s">
        <v>153</v>
      </c>
      <c r="Y414" s="9" t="s">
        <v>153</v>
      </c>
      <c r="Z414" s="7" t="s">
        <v>153</v>
      </c>
      <c r="AA414" s="7" t="s">
        <v>153</v>
      </c>
      <c r="AB414" s="7" t="s">
        <v>153</v>
      </c>
      <c r="AC414" s="7" t="s">
        <v>42</v>
      </c>
      <c r="AD414" s="7" t="s">
        <v>42</v>
      </c>
      <c r="AE414" s="7">
        <v>42544</v>
      </c>
      <c r="AF414" s="7">
        <f>IFERROR(INDEX('[2]2016'!$AP$2:$AP$7720,MATCH(F414,'[2]2016'!$A$2:$A$7720,0)),"")</f>
        <v>42552</v>
      </c>
      <c r="AG414" s="10" t="s">
        <v>4529</v>
      </c>
      <c r="AH414" s="238" t="s">
        <v>4520</v>
      </c>
      <c r="AI414" s="7" t="s">
        <v>4543</v>
      </c>
      <c r="AJ414" s="10" t="s">
        <v>511</v>
      </c>
      <c r="AK414" s="10" t="s">
        <v>4522</v>
      </c>
      <c r="AL414" s="10" t="s">
        <v>42</v>
      </c>
      <c r="AM414" s="10" t="s">
        <v>42</v>
      </c>
      <c r="AN414" s="239" t="s">
        <v>42</v>
      </c>
      <c r="AO414" t="str">
        <f>IFERROR(INDEX([1]DATOS!$O$452:$O$45500,MATCH(F414,[1]DATOS!$F$452:$F$9810,0)),"")</f>
        <v/>
      </c>
      <c r="AP414" s="379"/>
      <c r="AQ414" s="379"/>
    </row>
    <row r="415" spans="1:43" ht="15" customHeight="1" x14ac:dyDescent="0.25">
      <c r="A415" s="17" t="s">
        <v>5106</v>
      </c>
      <c r="B415" s="15" t="str">
        <f>RIGHT(IFERROR(INDEX([1]DATOS!$L$452:$L$45500,MATCH(F415,[1]DATOS!$F$452:$F$9810,0)),""),3)</f>
        <v/>
      </c>
      <c r="C415" s="323" t="s">
        <v>6918</v>
      </c>
      <c r="D415" s="37" t="s">
        <v>6917</v>
      </c>
      <c r="E415" s="201" t="s">
        <v>359</v>
      </c>
      <c r="F415" s="391">
        <v>4110616</v>
      </c>
      <c r="G415" s="225">
        <v>400</v>
      </c>
      <c r="H415" s="32" t="s">
        <v>7</v>
      </c>
      <c r="I415" s="37">
        <v>15</v>
      </c>
      <c r="J415" s="37">
        <v>11400</v>
      </c>
      <c r="K415" s="37" t="s">
        <v>25</v>
      </c>
      <c r="L415" s="37" t="s">
        <v>1581</v>
      </c>
      <c r="M415" s="37" t="s">
        <v>42</v>
      </c>
      <c r="N415" s="234">
        <v>28</v>
      </c>
      <c r="O415" s="235">
        <v>42562</v>
      </c>
      <c r="P415" s="236">
        <v>42564</v>
      </c>
      <c r="Q415" s="99">
        <v>42543</v>
      </c>
      <c r="R415" s="94">
        <v>42543</v>
      </c>
      <c r="S415" s="7">
        <v>42559</v>
      </c>
      <c r="T415" s="417" t="s">
        <v>153</v>
      </c>
      <c r="U415" s="7" t="s">
        <v>3358</v>
      </c>
      <c r="V415" s="9" t="s">
        <v>153</v>
      </c>
      <c r="W415" s="9" t="s">
        <v>153</v>
      </c>
      <c r="X415" s="9" t="s">
        <v>153</v>
      </c>
      <c r="Y415" s="9" t="s">
        <v>153</v>
      </c>
      <c r="Z415" s="7">
        <v>42557</v>
      </c>
      <c r="AA415" s="419">
        <v>42562</v>
      </c>
      <c r="AB415" s="7" t="s">
        <v>153</v>
      </c>
      <c r="AC415" s="7" t="s">
        <v>42</v>
      </c>
      <c r="AD415" s="7" t="s">
        <v>42</v>
      </c>
      <c r="AE415" s="7">
        <v>42563</v>
      </c>
      <c r="AF415" s="7">
        <f>IFERROR(INDEX('[2]2016'!$AP$2:$AP$7720,MATCH(F415,'[2]2016'!$A$2:$A$7720,0)),"")</f>
        <v>42566</v>
      </c>
      <c r="AG415" s="10" t="s">
        <v>4529</v>
      </c>
      <c r="AH415" s="10" t="s">
        <v>4520</v>
      </c>
      <c r="AI415" s="23" t="s">
        <v>4521</v>
      </c>
      <c r="AJ415" s="10" t="s">
        <v>7</v>
      </c>
      <c r="AK415" s="10" t="s">
        <v>4522</v>
      </c>
      <c r="AL415" s="10" t="s">
        <v>42</v>
      </c>
      <c r="AM415" s="10" t="s">
        <v>42</v>
      </c>
      <c r="AN415" s="246" t="s">
        <v>42</v>
      </c>
      <c r="AO415" t="str">
        <f>IFERROR(INDEX([1]DATOS!$O$452:$O$45500,MATCH(F415,[1]DATOS!$F$452:$F$9810,0)),"")</f>
        <v/>
      </c>
      <c r="AP415" s="379"/>
      <c r="AQ415" s="379"/>
    </row>
    <row r="416" spans="1:43" ht="15" customHeight="1" x14ac:dyDescent="0.25">
      <c r="A416" s="17" t="s">
        <v>6968</v>
      </c>
      <c r="B416" s="15" t="str">
        <f>RIGHT(IFERROR(INDEX([1]DATOS!$L$452:$L$45500,MATCH(F416,[1]DATOS!$F$452:$F$9810,0)),""),3)</f>
        <v/>
      </c>
      <c r="C416" s="323" t="s">
        <v>6920</v>
      </c>
      <c r="D416" s="37" t="s">
        <v>6919</v>
      </c>
      <c r="E416" s="201" t="s">
        <v>359</v>
      </c>
      <c r="F416" s="391">
        <v>4120616</v>
      </c>
      <c r="G416" s="225">
        <v>2000</v>
      </c>
      <c r="H416" s="32" t="s">
        <v>20</v>
      </c>
      <c r="I416" s="37">
        <v>36</v>
      </c>
      <c r="J416" s="37">
        <v>34500</v>
      </c>
      <c r="K416" s="37" t="s">
        <v>5622</v>
      </c>
      <c r="L416" s="37" t="s">
        <v>1581</v>
      </c>
      <c r="M416" s="37" t="s">
        <v>6921</v>
      </c>
      <c r="N416" s="234">
        <v>33</v>
      </c>
      <c r="O416" s="235">
        <v>42601</v>
      </c>
      <c r="P416" s="236">
        <f>O416</f>
        <v>42601</v>
      </c>
      <c r="Q416" s="99">
        <v>42545</v>
      </c>
      <c r="R416" s="94">
        <v>42551</v>
      </c>
      <c r="S416" s="7">
        <v>42566</v>
      </c>
      <c r="T416" s="7" t="s">
        <v>153</v>
      </c>
      <c r="U416" s="7" t="s">
        <v>3605</v>
      </c>
      <c r="V416" s="396" t="s">
        <v>153</v>
      </c>
      <c r="W416" s="7" t="s">
        <v>153</v>
      </c>
      <c r="X416" s="7" t="s">
        <v>42</v>
      </c>
      <c r="Y416" s="7" t="s">
        <v>42</v>
      </c>
      <c r="Z416" s="7">
        <v>42570</v>
      </c>
      <c r="AA416" s="396" t="s">
        <v>153</v>
      </c>
      <c r="AB416" s="7" t="s">
        <v>153</v>
      </c>
      <c r="AC416" s="7">
        <v>42585</v>
      </c>
      <c r="AD416" s="421">
        <v>42585</v>
      </c>
      <c r="AE416" s="7">
        <v>42587</v>
      </c>
      <c r="AF416" s="7">
        <f>IFERROR(INDEX('[2]2016'!$AP$2:$AP$7720,MATCH(F416,'[2]2016'!$A$2:$A$7720,0)),"")</f>
        <v>42599</v>
      </c>
      <c r="AG416" s="10" t="s">
        <v>4595</v>
      </c>
      <c r="AH416" s="238" t="s">
        <v>4520</v>
      </c>
      <c r="AI416" s="7" t="s">
        <v>4543</v>
      </c>
      <c r="AJ416" s="10" t="s">
        <v>20</v>
      </c>
      <c r="AK416" s="10" t="s">
        <v>4522</v>
      </c>
      <c r="AL416" s="10" t="s">
        <v>42</v>
      </c>
      <c r="AM416" s="10" t="s">
        <v>42</v>
      </c>
      <c r="AN416" s="246" t="s">
        <v>6921</v>
      </c>
      <c r="AO416" t="str">
        <f>IFERROR(INDEX([1]DATOS!$O$452:$O$45500,MATCH(F416,[1]DATOS!$F$452:$F$9810,0)),"")</f>
        <v/>
      </c>
      <c r="AP416" s="379"/>
      <c r="AQ416" s="379"/>
    </row>
    <row r="417" spans="1:43" ht="15" customHeight="1" x14ac:dyDescent="0.25">
      <c r="A417" s="17" t="s">
        <v>6963</v>
      </c>
      <c r="B417" s="15" t="str">
        <f>RIGHT(IFERROR(INDEX([1]DATOS!$L$452:$L$45500,MATCH(F417,[1]DATOS!$F$452:$F$9810,0)),""),3)</f>
        <v/>
      </c>
      <c r="C417" s="323" t="s">
        <v>6923</v>
      </c>
      <c r="D417" s="37" t="s">
        <v>6922</v>
      </c>
      <c r="E417" s="201" t="s">
        <v>359</v>
      </c>
      <c r="F417" s="391">
        <v>4130606</v>
      </c>
      <c r="G417" s="225">
        <v>45</v>
      </c>
      <c r="H417" s="32" t="s">
        <v>7</v>
      </c>
      <c r="I417" s="37">
        <v>15</v>
      </c>
      <c r="J417" s="37">
        <v>13200</v>
      </c>
      <c r="K417" s="37" t="s">
        <v>3</v>
      </c>
      <c r="L417" s="37" t="s">
        <v>1581</v>
      </c>
      <c r="M417" s="37" t="s">
        <v>42</v>
      </c>
      <c r="N417" s="234">
        <v>28</v>
      </c>
      <c r="O417" s="235">
        <v>42566</v>
      </c>
      <c r="P417" s="236">
        <f>O417</f>
        <v>42566</v>
      </c>
      <c r="Q417" s="99">
        <v>42544</v>
      </c>
      <c r="R417" s="94">
        <v>42550</v>
      </c>
      <c r="S417" s="7">
        <v>42566</v>
      </c>
      <c r="T417" s="405" t="s">
        <v>153</v>
      </c>
      <c r="U417" s="7" t="s">
        <v>3358</v>
      </c>
      <c r="V417" s="7" t="s">
        <v>153</v>
      </c>
      <c r="W417" s="7" t="s">
        <v>153</v>
      </c>
      <c r="X417" s="7" t="s">
        <v>153</v>
      </c>
      <c r="Y417" s="7" t="s">
        <v>153</v>
      </c>
      <c r="Z417" s="7">
        <v>42566</v>
      </c>
      <c r="AA417" s="405">
        <v>42569</v>
      </c>
      <c r="AB417" s="7" t="s">
        <v>153</v>
      </c>
      <c r="AC417" s="7" t="s">
        <v>42</v>
      </c>
      <c r="AD417" s="7" t="s">
        <v>42</v>
      </c>
      <c r="AE417" s="7">
        <v>42573</v>
      </c>
      <c r="AF417" s="7" t="str">
        <f>IFERROR(INDEX('[2]2016'!$AP$2:$AP$7720,MATCH(F417,'[2]2016'!$A$2:$A$7720,0)),"")</f>
        <v/>
      </c>
      <c r="AG417" s="10" t="s">
        <v>4826</v>
      </c>
      <c r="AH417" s="10" t="s">
        <v>4520</v>
      </c>
      <c r="AI417" s="7" t="s">
        <v>4543</v>
      </c>
      <c r="AJ417" s="10" t="s">
        <v>7</v>
      </c>
      <c r="AK417" s="10" t="s">
        <v>4522</v>
      </c>
      <c r="AL417" s="10" t="s">
        <v>42</v>
      </c>
      <c r="AM417" s="10" t="s">
        <v>42</v>
      </c>
      <c r="AN417" s="246" t="s">
        <v>42</v>
      </c>
      <c r="AO417" t="str">
        <f>IFERROR(INDEX([1]DATOS!$O$452:$O$45500,MATCH(F417,[1]DATOS!$F$452:$F$9810,0)),"")</f>
        <v/>
      </c>
      <c r="AP417" s="379"/>
      <c r="AQ417" s="379"/>
    </row>
    <row r="418" spans="1:43" ht="15" customHeight="1" x14ac:dyDescent="0.25">
      <c r="A418" s="17" t="s">
        <v>6952</v>
      </c>
      <c r="B418" s="15" t="str">
        <f>RIGHT(IFERROR(INDEX([1]DATOS!$L$452:$L$45500,MATCH(F418,[1]DATOS!$F$452:$F$9810,0)),""),3)</f>
        <v/>
      </c>
      <c r="C418" s="323" t="s">
        <v>6925</v>
      </c>
      <c r="D418" s="37" t="s">
        <v>6924</v>
      </c>
      <c r="E418" s="201" t="s">
        <v>359</v>
      </c>
      <c r="F418" s="391">
        <v>4140616</v>
      </c>
      <c r="G418" s="225">
        <v>75</v>
      </c>
      <c r="H418" s="32" t="s">
        <v>20</v>
      </c>
      <c r="I418" s="37">
        <v>15</v>
      </c>
      <c r="J418" s="37">
        <v>11400</v>
      </c>
      <c r="K418" s="37" t="s">
        <v>3</v>
      </c>
      <c r="L418" s="37" t="s">
        <v>1581</v>
      </c>
      <c r="M418" s="37" t="s">
        <v>272</v>
      </c>
      <c r="N418" s="234">
        <v>28</v>
      </c>
      <c r="O418" s="235">
        <v>42562</v>
      </c>
      <c r="P418" s="236">
        <v>42565</v>
      </c>
      <c r="Q418" s="99">
        <v>42543</v>
      </c>
      <c r="R418" s="94">
        <v>42550</v>
      </c>
      <c r="S418" s="7">
        <v>42558</v>
      </c>
      <c r="T418" s="7" t="s">
        <v>153</v>
      </c>
      <c r="U418" s="7" t="s">
        <v>3605</v>
      </c>
      <c r="V418" s="9" t="s">
        <v>153</v>
      </c>
      <c r="W418" s="9" t="s">
        <v>153</v>
      </c>
      <c r="X418" s="9" t="s">
        <v>153</v>
      </c>
      <c r="Y418" s="9" t="s">
        <v>153</v>
      </c>
      <c r="Z418" s="7" t="s">
        <v>153</v>
      </c>
      <c r="AA418" s="419" t="s">
        <v>153</v>
      </c>
      <c r="AB418" s="7" t="s">
        <v>153</v>
      </c>
      <c r="AC418" s="7">
        <v>42562</v>
      </c>
      <c r="AD418" s="419">
        <v>42563</v>
      </c>
      <c r="AE418" s="7">
        <v>42564</v>
      </c>
      <c r="AF418" s="7">
        <f>IFERROR(INDEX('[2]2016'!$AP$2:$AP$7720,MATCH(F418,'[2]2016'!$A$2:$A$7720,0)),"")</f>
        <v>42577</v>
      </c>
      <c r="AG418" s="10" t="s">
        <v>4529</v>
      </c>
      <c r="AH418" s="238" t="s">
        <v>4520</v>
      </c>
      <c r="AI418" s="23" t="s">
        <v>4521</v>
      </c>
      <c r="AJ418" s="10" t="s">
        <v>20</v>
      </c>
      <c r="AK418" s="10" t="s">
        <v>4522</v>
      </c>
      <c r="AL418" s="10" t="s">
        <v>42</v>
      </c>
      <c r="AM418" s="10" t="s">
        <v>42</v>
      </c>
      <c r="AN418" s="246" t="s">
        <v>272</v>
      </c>
      <c r="AO418" t="str">
        <f>IFERROR(INDEX([1]DATOS!$O$452:$O$45500,MATCH(F418,[1]DATOS!$F$452:$F$9810,0)),"")</f>
        <v/>
      </c>
      <c r="AP418" s="379"/>
      <c r="AQ418" s="379"/>
    </row>
    <row r="419" spans="1:43" ht="15" customHeight="1" x14ac:dyDescent="0.25">
      <c r="A419" s="17" t="s">
        <v>6519</v>
      </c>
      <c r="B419" s="15" t="str">
        <f>RIGHT(IFERROR(INDEX([1]DATOS!$L$452:$L$45500,MATCH(F419,[1]DATOS!$F$452:$F$9810,0)),""),3)</f>
        <v/>
      </c>
      <c r="C419" s="323" t="s">
        <v>6947</v>
      </c>
      <c r="D419" s="37" t="s">
        <v>4428</v>
      </c>
      <c r="E419" s="201" t="s">
        <v>359</v>
      </c>
      <c r="F419" s="391">
        <v>4150616</v>
      </c>
      <c r="G419" s="225">
        <v>10</v>
      </c>
      <c r="H419" s="32" t="s">
        <v>7</v>
      </c>
      <c r="I419" s="37">
        <v>1.1000000000000001</v>
      </c>
      <c r="J419" s="37">
        <v>208</v>
      </c>
      <c r="K419" s="37">
        <v>120</v>
      </c>
      <c r="L419" s="37" t="s">
        <v>6449</v>
      </c>
      <c r="M419" s="37" t="s">
        <v>6448</v>
      </c>
      <c r="N419" s="234">
        <v>28</v>
      </c>
      <c r="O419" s="235">
        <v>42562</v>
      </c>
      <c r="P419" s="236">
        <v>42566</v>
      </c>
      <c r="Q419" s="99">
        <v>42549</v>
      </c>
      <c r="R419" s="94">
        <v>42550</v>
      </c>
      <c r="S419" s="7">
        <v>42553</v>
      </c>
      <c r="T419" s="419" t="s">
        <v>153</v>
      </c>
      <c r="U419" s="7" t="s">
        <v>3358</v>
      </c>
      <c r="V419" s="9" t="s">
        <v>153</v>
      </c>
      <c r="W419" s="9" t="s">
        <v>153</v>
      </c>
      <c r="X419" s="9" t="s">
        <v>153</v>
      </c>
      <c r="Y419" s="9" t="s">
        <v>153</v>
      </c>
      <c r="Z419" s="7">
        <v>42562</v>
      </c>
      <c r="AA419" s="419">
        <v>42562</v>
      </c>
      <c r="AB419" s="7" t="s">
        <v>153</v>
      </c>
      <c r="AC419" s="7" t="s">
        <v>42</v>
      </c>
      <c r="AD419" s="7" t="s">
        <v>42</v>
      </c>
      <c r="AE419" s="7">
        <v>42565</v>
      </c>
      <c r="AF419" s="7">
        <f>IFERROR(INDEX('[2]2016'!$AP$2:$AP$7720,MATCH(F419,'[2]2016'!$A$2:$A$7720,0)),"")</f>
        <v>42584</v>
      </c>
      <c r="AG419" s="10" t="s">
        <v>4529</v>
      </c>
      <c r="AH419" s="10" t="s">
        <v>3086</v>
      </c>
      <c r="AI419" s="333" t="s">
        <v>42</v>
      </c>
      <c r="AJ419" s="10" t="s">
        <v>7</v>
      </c>
      <c r="AK419" s="23" t="s">
        <v>4856</v>
      </c>
      <c r="AL419" s="23" t="s">
        <v>42</v>
      </c>
      <c r="AM419" s="10" t="s">
        <v>42</v>
      </c>
      <c r="AN419" s="381" t="s">
        <v>6450</v>
      </c>
      <c r="AO419" t="str">
        <f>IFERROR(INDEX([1]DATOS!$O$452:$O$45500,MATCH(F419,[1]DATOS!$F$452:$F$9810,0)),"")</f>
        <v/>
      </c>
      <c r="AP419" s="379"/>
      <c r="AQ419" s="379"/>
    </row>
    <row r="420" spans="1:43" ht="15" customHeight="1" x14ac:dyDescent="0.25">
      <c r="A420" s="17" t="s">
        <v>5864</v>
      </c>
      <c r="B420" s="15" t="str">
        <f>RIGHT(IFERROR(INDEX([1]DATOS!$L$452:$L$45500,MATCH(F420,[1]DATOS!$F$452:$F$9810,0)),""),3)</f>
        <v/>
      </c>
      <c r="C420" s="323" t="s">
        <v>6948</v>
      </c>
      <c r="D420" s="37" t="s">
        <v>6977</v>
      </c>
      <c r="E420" s="201" t="s">
        <v>359</v>
      </c>
      <c r="F420" s="391">
        <v>4160616</v>
      </c>
      <c r="G420" s="225">
        <v>1250</v>
      </c>
      <c r="H420" s="32" t="s">
        <v>7</v>
      </c>
      <c r="I420" s="37">
        <v>15</v>
      </c>
      <c r="J420" s="37">
        <v>13200</v>
      </c>
      <c r="K420" s="37" t="s">
        <v>56</v>
      </c>
      <c r="L420" s="37" t="s">
        <v>1581</v>
      </c>
      <c r="M420" s="37" t="s">
        <v>6949</v>
      </c>
      <c r="N420" s="234">
        <v>30</v>
      </c>
      <c r="O420" s="235">
        <v>42578</v>
      </c>
      <c r="P420" s="236">
        <v>42583</v>
      </c>
      <c r="Q420" s="216">
        <v>42548</v>
      </c>
      <c r="R420" s="94">
        <v>42550</v>
      </c>
      <c r="S420" s="7">
        <v>42576</v>
      </c>
      <c r="T420" s="396" t="s">
        <v>153</v>
      </c>
      <c r="U420" s="7" t="s">
        <v>3358</v>
      </c>
      <c r="V420" s="396" t="s">
        <v>153</v>
      </c>
      <c r="W420" s="7" t="s">
        <v>153</v>
      </c>
      <c r="X420" s="7" t="s">
        <v>153</v>
      </c>
      <c r="Y420" s="7" t="s">
        <v>153</v>
      </c>
      <c r="Z420" s="7">
        <v>42578</v>
      </c>
      <c r="AA420" s="398">
        <v>42579</v>
      </c>
      <c r="AB420" s="7" t="s">
        <v>153</v>
      </c>
      <c r="AC420" s="7" t="s">
        <v>42</v>
      </c>
      <c r="AD420" s="7" t="s">
        <v>42</v>
      </c>
      <c r="AE420" s="7">
        <v>42583</v>
      </c>
      <c r="AF420" s="7">
        <f>IFERROR(INDEX('[2]2016'!$AP$2:$AP$7720,MATCH(F420,'[2]2016'!$A$2:$A$7720,0)),"")</f>
        <v>42590</v>
      </c>
      <c r="AG420" s="10" t="s">
        <v>4725</v>
      </c>
      <c r="AH420" s="238" t="s">
        <v>4520</v>
      </c>
      <c r="AI420" s="7" t="s">
        <v>4543</v>
      </c>
      <c r="AJ420" s="10" t="s">
        <v>7</v>
      </c>
      <c r="AK420" s="10" t="s">
        <v>4522</v>
      </c>
      <c r="AL420" s="10" t="s">
        <v>42</v>
      </c>
      <c r="AM420" s="10" t="s">
        <v>42</v>
      </c>
      <c r="AN420" s="246" t="s">
        <v>6949</v>
      </c>
      <c r="AO420" t="str">
        <f>IFERROR(INDEX([1]DATOS!$O$452:$O$45500,MATCH(F420,[1]DATOS!$F$452:$F$9810,0)),"")</f>
        <v/>
      </c>
      <c r="AP420" s="379"/>
      <c r="AQ420" s="379"/>
    </row>
    <row r="421" spans="1:43" ht="15" customHeight="1" x14ac:dyDescent="0.25">
      <c r="A421" s="17" t="s">
        <v>6983</v>
      </c>
      <c r="B421" s="15" t="str">
        <f>RIGHT(IFERROR(INDEX([1]DATOS!$L$452:$L$45500,MATCH(F421,[1]DATOS!$F$452:$F$9810,0)),""),3)</f>
        <v/>
      </c>
      <c r="C421" s="323" t="s">
        <v>6950</v>
      </c>
      <c r="D421" s="37" t="s">
        <v>1865</v>
      </c>
      <c r="E421" s="201" t="s">
        <v>359</v>
      </c>
      <c r="F421" s="391">
        <v>4170616</v>
      </c>
      <c r="G421" s="225">
        <v>500</v>
      </c>
      <c r="H421" s="32" t="s">
        <v>7</v>
      </c>
      <c r="I421" s="37">
        <v>15</v>
      </c>
      <c r="J421" s="37">
        <v>13200</v>
      </c>
      <c r="K421" s="37" t="s">
        <v>25</v>
      </c>
      <c r="L421" s="37" t="s">
        <v>1581</v>
      </c>
      <c r="M421" s="37" t="s">
        <v>6951</v>
      </c>
      <c r="N421" s="234">
        <v>29</v>
      </c>
      <c r="O421" s="235">
        <v>42573</v>
      </c>
      <c r="P421" s="236">
        <v>42578</v>
      </c>
      <c r="Q421" s="216">
        <v>42549</v>
      </c>
      <c r="R421" s="94">
        <v>42551</v>
      </c>
      <c r="S421" s="7">
        <v>42572</v>
      </c>
      <c r="T421" s="405" t="s">
        <v>153</v>
      </c>
      <c r="U421" s="7" t="s">
        <v>3358</v>
      </c>
      <c r="V421" s="396" t="s">
        <v>153</v>
      </c>
      <c r="W421" s="7" t="s">
        <v>153</v>
      </c>
      <c r="X421" s="7" t="s">
        <v>153</v>
      </c>
      <c r="Y421" s="7" t="s">
        <v>153</v>
      </c>
      <c r="Z421" s="7" t="s">
        <v>153</v>
      </c>
      <c r="AA421" s="396" t="s">
        <v>153</v>
      </c>
      <c r="AB421" s="7" t="s">
        <v>153</v>
      </c>
      <c r="AC421" s="7" t="s">
        <v>42</v>
      </c>
      <c r="AD421" s="7" t="s">
        <v>42</v>
      </c>
      <c r="AE421" s="7">
        <v>42577</v>
      </c>
      <c r="AF421" s="7">
        <f>IFERROR(INDEX('[2]2016'!$AP$2:$AP$7720,MATCH(F421,'[2]2016'!$A$2:$A$7720,0)),"")</f>
        <v>42586</v>
      </c>
      <c r="AG421" s="10" t="s">
        <v>4725</v>
      </c>
      <c r="AH421" s="10" t="s">
        <v>4520</v>
      </c>
      <c r="AI421" s="7" t="s">
        <v>4543</v>
      </c>
      <c r="AJ421" s="10" t="s">
        <v>7</v>
      </c>
      <c r="AK421" s="10" t="s">
        <v>4522</v>
      </c>
      <c r="AL421" s="10" t="s">
        <v>42</v>
      </c>
      <c r="AM421" s="10" t="s">
        <v>42</v>
      </c>
      <c r="AN421" s="246" t="s">
        <v>6951</v>
      </c>
      <c r="AO421" t="str">
        <f>IFERROR(INDEX([1]DATOS!$O$452:$O$45500,MATCH(F421,[1]DATOS!$F$452:$F$9810,0)),"")</f>
        <v/>
      </c>
      <c r="AP421" s="379"/>
      <c r="AQ421" s="379"/>
    </row>
    <row r="422" spans="1:43" ht="15" customHeight="1" x14ac:dyDescent="0.25">
      <c r="A422" s="17" t="s">
        <v>2870</v>
      </c>
      <c r="B422" s="15" t="str">
        <f>RIGHT(IFERROR(INDEX([1]DATOS!$L$452:$L$45500,MATCH(F422,[1]DATOS!$F$452:$F$9810,0)),""),3)</f>
        <v/>
      </c>
      <c r="C422" s="323" t="s">
        <v>6958</v>
      </c>
      <c r="D422" s="37" t="s">
        <v>6957</v>
      </c>
      <c r="E422" s="201" t="s">
        <v>359</v>
      </c>
      <c r="F422" s="391">
        <v>4180616</v>
      </c>
      <c r="G422" s="225">
        <v>112.5</v>
      </c>
      <c r="H422" s="32" t="s">
        <v>50</v>
      </c>
      <c r="I422" s="37">
        <v>15</v>
      </c>
      <c r="J422" s="37">
        <v>11400</v>
      </c>
      <c r="K422" s="37" t="s">
        <v>25</v>
      </c>
      <c r="L422" s="37" t="s">
        <v>6959</v>
      </c>
      <c r="M422" s="37" t="s">
        <v>42</v>
      </c>
      <c r="N422" s="234">
        <v>30</v>
      </c>
      <c r="O422" s="235">
        <v>42579</v>
      </c>
      <c r="P422" s="236">
        <v>42584</v>
      </c>
      <c r="Q422" s="99">
        <v>42548</v>
      </c>
      <c r="R422" s="94">
        <v>42548</v>
      </c>
      <c r="S422" s="7">
        <v>42574</v>
      </c>
      <c r="T422" s="398" t="s">
        <v>153</v>
      </c>
      <c r="U422" s="7" t="s">
        <v>3358</v>
      </c>
      <c r="V422" s="396" t="s">
        <v>153</v>
      </c>
      <c r="W422" s="7" t="s">
        <v>153</v>
      </c>
      <c r="X422" s="7" t="s">
        <v>42</v>
      </c>
      <c r="Y422" s="7" t="s">
        <v>42</v>
      </c>
      <c r="Z422" s="7">
        <v>42585</v>
      </c>
      <c r="AA422" s="398">
        <v>42586</v>
      </c>
      <c r="AB422" s="7" t="s">
        <v>153</v>
      </c>
      <c r="AC422" s="7" t="s">
        <v>42</v>
      </c>
      <c r="AD422" s="7" t="s">
        <v>42</v>
      </c>
      <c r="AE422" s="7">
        <v>42587</v>
      </c>
      <c r="AF422" s="7">
        <f>IFERROR(INDEX('[2]2016'!$AP$2:$AP$7720,MATCH(F422,'[2]2016'!$A$2:$A$7720,0)),"")</f>
        <v>42570</v>
      </c>
      <c r="AG422" s="10" t="s">
        <v>4529</v>
      </c>
      <c r="AH422" s="238" t="s">
        <v>4520</v>
      </c>
      <c r="AI422" s="23" t="s">
        <v>4521</v>
      </c>
      <c r="AJ422" s="10" t="s">
        <v>50</v>
      </c>
      <c r="AK422" s="10" t="s">
        <v>4522</v>
      </c>
      <c r="AL422" s="10" t="s">
        <v>42</v>
      </c>
      <c r="AM422" s="10" t="s">
        <v>42</v>
      </c>
      <c r="AN422" s="246" t="s">
        <v>6960</v>
      </c>
      <c r="AO422" t="str">
        <f>IFERROR(INDEX([1]DATOS!$O$452:$O$45500,MATCH(F422,[1]DATOS!$F$452:$F$9810,0)),"")</f>
        <v/>
      </c>
      <c r="AP422" s="379"/>
      <c r="AQ422" s="379"/>
    </row>
    <row r="423" spans="1:43" ht="15" customHeight="1" x14ac:dyDescent="0.25">
      <c r="A423" s="17" t="s">
        <v>6984</v>
      </c>
      <c r="B423" s="15" t="str">
        <f>RIGHT(IFERROR(INDEX([1]DATOS!$L$452:$L$45500,MATCH(F423,[1]DATOS!$F$452:$F$9810,0)),""),3)</f>
        <v/>
      </c>
      <c r="C423" s="323" t="s">
        <v>6962</v>
      </c>
      <c r="D423" s="37" t="s">
        <v>3447</v>
      </c>
      <c r="E423" s="201" t="s">
        <v>359</v>
      </c>
      <c r="F423" s="391">
        <v>4190616</v>
      </c>
      <c r="G423" s="225">
        <v>800</v>
      </c>
      <c r="H423" s="32" t="s">
        <v>7</v>
      </c>
      <c r="I423" s="37">
        <v>15</v>
      </c>
      <c r="J423" s="37">
        <v>11400</v>
      </c>
      <c r="K423" s="37" t="s">
        <v>25</v>
      </c>
      <c r="L423" s="37" t="s">
        <v>1581</v>
      </c>
      <c r="M423" s="37" t="s">
        <v>42</v>
      </c>
      <c r="N423" s="234">
        <v>30</v>
      </c>
      <c r="O423" s="235">
        <v>42575</v>
      </c>
      <c r="P423" s="236">
        <v>42599</v>
      </c>
      <c r="Q423" s="99">
        <v>42550</v>
      </c>
      <c r="R423" s="94">
        <v>42552</v>
      </c>
      <c r="S423" s="7">
        <v>42578</v>
      </c>
      <c r="T423" s="421" t="s">
        <v>153</v>
      </c>
      <c r="U423" s="7" t="s">
        <v>3358</v>
      </c>
      <c r="V423" s="396" t="s">
        <v>153</v>
      </c>
      <c r="W423" s="7" t="s">
        <v>153</v>
      </c>
      <c r="X423" s="7" t="s">
        <v>42</v>
      </c>
      <c r="Y423" s="7" t="s">
        <v>42</v>
      </c>
      <c r="Z423" s="7" t="s">
        <v>153</v>
      </c>
      <c r="AA423" s="421" t="s">
        <v>153</v>
      </c>
      <c r="AB423" s="7" t="s">
        <v>153</v>
      </c>
      <c r="AC423" s="7" t="s">
        <v>42</v>
      </c>
      <c r="AD423" s="7" t="s">
        <v>42</v>
      </c>
      <c r="AE423" s="7">
        <v>42591</v>
      </c>
      <c r="AF423" s="7">
        <f>IFERROR(INDEX('[2]2016'!$AP$2:$AP$7720,MATCH(F423,'[2]2016'!$A$2:$A$7720,0)),"")</f>
        <v>42606</v>
      </c>
      <c r="AG423" s="10" t="s">
        <v>4529</v>
      </c>
      <c r="AH423" s="10" t="s">
        <v>4520</v>
      </c>
      <c r="AI423" s="7" t="s">
        <v>4543</v>
      </c>
      <c r="AJ423" s="10" t="s">
        <v>7</v>
      </c>
      <c r="AK423" s="10" t="s">
        <v>4522</v>
      </c>
      <c r="AL423" s="10" t="s">
        <v>42</v>
      </c>
      <c r="AM423" s="10" t="s">
        <v>42</v>
      </c>
      <c r="AN423" s="246" t="s">
        <v>42</v>
      </c>
      <c r="AO423" t="str">
        <f>IFERROR(INDEX([1]DATOS!$O$452:$O$45500,MATCH(F423,[1]DATOS!$F$452:$F$9810,0)),"")</f>
        <v/>
      </c>
      <c r="AP423" s="379"/>
      <c r="AQ423" s="379"/>
    </row>
    <row r="424" spans="1:43" ht="15" customHeight="1" x14ac:dyDescent="0.25">
      <c r="A424" s="17" t="s">
        <v>6984</v>
      </c>
      <c r="B424" s="15" t="str">
        <f>RIGHT(IFERROR(INDEX([1]DATOS!$L$452:$L$45500,MATCH(F424,[1]DATOS!$F$452:$F$9810,0)),""),3)</f>
        <v/>
      </c>
      <c r="C424" s="323" t="s">
        <v>6962</v>
      </c>
      <c r="D424" s="37" t="s">
        <v>3447</v>
      </c>
      <c r="E424" s="201" t="s">
        <v>359</v>
      </c>
      <c r="F424" s="391">
        <v>4200616</v>
      </c>
      <c r="G424" s="225">
        <v>800</v>
      </c>
      <c r="H424" s="32" t="s">
        <v>7</v>
      </c>
      <c r="I424" s="37">
        <v>15</v>
      </c>
      <c r="J424" s="37">
        <v>11400</v>
      </c>
      <c r="K424" s="37" t="s">
        <v>25</v>
      </c>
      <c r="L424" s="37" t="s">
        <v>1581</v>
      </c>
      <c r="M424" s="37" t="s">
        <v>42</v>
      </c>
      <c r="N424" s="234">
        <v>30</v>
      </c>
      <c r="O424" s="235">
        <v>42575</v>
      </c>
      <c r="P424" s="236">
        <v>42599</v>
      </c>
      <c r="Q424" s="99">
        <v>42550</v>
      </c>
      <c r="R424" s="94">
        <v>42552</v>
      </c>
      <c r="S424" s="7">
        <v>42587</v>
      </c>
      <c r="T424" s="421" t="s">
        <v>153</v>
      </c>
      <c r="U424" s="7" t="s">
        <v>3358</v>
      </c>
      <c r="V424" s="396" t="s">
        <v>153</v>
      </c>
      <c r="W424" s="7" t="s">
        <v>153</v>
      </c>
      <c r="X424" s="7" t="s">
        <v>42</v>
      </c>
      <c r="Y424" s="7" t="s">
        <v>42</v>
      </c>
      <c r="Z424" s="7">
        <v>42593</v>
      </c>
      <c r="AA424" s="446">
        <v>42594</v>
      </c>
      <c r="AB424" s="7" t="s">
        <v>153</v>
      </c>
      <c r="AC424" s="7" t="s">
        <v>42</v>
      </c>
      <c r="AD424" s="7" t="s">
        <v>42</v>
      </c>
      <c r="AE424" s="7">
        <v>42598</v>
      </c>
      <c r="AF424" s="7">
        <f>IFERROR(INDEX('[2]2016'!$AP$2:$AP$7720,MATCH(F424,'[2]2016'!$A$2:$A$7720,0)),"")</f>
        <v>42606</v>
      </c>
      <c r="AG424" s="10" t="s">
        <v>4529</v>
      </c>
      <c r="AH424" s="238" t="s">
        <v>4520</v>
      </c>
      <c r="AI424" s="7" t="s">
        <v>4543</v>
      </c>
      <c r="AJ424" s="10" t="s">
        <v>7</v>
      </c>
      <c r="AK424" s="10" t="s">
        <v>4522</v>
      </c>
      <c r="AL424" s="10" t="s">
        <v>42</v>
      </c>
      <c r="AM424" s="10" t="s">
        <v>42</v>
      </c>
      <c r="AN424" s="246" t="s">
        <v>42</v>
      </c>
      <c r="AO424" t="str">
        <f>IFERROR(INDEX([1]DATOS!$O$452:$O$45500,MATCH(F424,[1]DATOS!$F$452:$F$9810,0)),"")</f>
        <v/>
      </c>
      <c r="AP424" s="379"/>
      <c r="AQ424" s="379"/>
    </row>
    <row r="425" spans="1:43" ht="15" customHeight="1" x14ac:dyDescent="0.25">
      <c r="A425" s="17" t="s">
        <v>6985</v>
      </c>
      <c r="B425" s="15" t="str">
        <f>RIGHT(IFERROR(INDEX([1]DATOS!$L$452:$L$45500,MATCH(F425,[1]DATOS!$F$452:$F$9810,0)),""),3)</f>
        <v/>
      </c>
      <c r="C425" s="323" t="s">
        <v>6971</v>
      </c>
      <c r="D425" s="37" t="s">
        <v>6970</v>
      </c>
      <c r="E425" s="201" t="s">
        <v>359</v>
      </c>
      <c r="F425" s="391">
        <v>4210616</v>
      </c>
      <c r="G425" s="225">
        <v>75</v>
      </c>
      <c r="H425" s="32" t="s">
        <v>20</v>
      </c>
      <c r="I425" s="37">
        <v>15</v>
      </c>
      <c r="J425" s="37">
        <v>13200</v>
      </c>
      <c r="K425" s="37" t="s">
        <v>3</v>
      </c>
      <c r="L425" s="37" t="s">
        <v>3309</v>
      </c>
      <c r="M425" s="37" t="s">
        <v>42</v>
      </c>
      <c r="N425" s="234">
        <v>29</v>
      </c>
      <c r="O425" s="235">
        <v>42573</v>
      </c>
      <c r="P425" s="236">
        <f>O425</f>
        <v>42573</v>
      </c>
      <c r="Q425" s="99">
        <v>42549</v>
      </c>
      <c r="R425" s="94">
        <v>42551</v>
      </c>
      <c r="S425" s="7">
        <v>42570</v>
      </c>
      <c r="T425" s="7" t="s">
        <v>153</v>
      </c>
      <c r="U425" s="7" t="s">
        <v>3605</v>
      </c>
      <c r="V425" s="396" t="s">
        <v>153</v>
      </c>
      <c r="W425" s="7" t="s">
        <v>153</v>
      </c>
      <c r="X425" s="7" t="s">
        <v>153</v>
      </c>
      <c r="Y425" s="7" t="s">
        <v>153</v>
      </c>
      <c r="Z425" s="7">
        <v>42570</v>
      </c>
      <c r="AA425" s="396">
        <v>42570</v>
      </c>
      <c r="AB425" s="7" t="s">
        <v>153</v>
      </c>
      <c r="AC425" s="7">
        <v>42579</v>
      </c>
      <c r="AD425" s="398">
        <v>42579</v>
      </c>
      <c r="AE425" s="7">
        <v>42580</v>
      </c>
      <c r="AF425" s="7">
        <f>IFERROR(INDEX('[2]2016'!$AP$2:$AP$7720,MATCH(F425,'[2]2016'!$A$2:$A$7720,0)),"")</f>
        <v>42583</v>
      </c>
      <c r="AG425" s="10" t="s">
        <v>4529</v>
      </c>
      <c r="AH425" s="10" t="s">
        <v>4520</v>
      </c>
      <c r="AI425" s="7" t="s">
        <v>4543</v>
      </c>
      <c r="AJ425" s="10" t="s">
        <v>20</v>
      </c>
      <c r="AK425" s="10" t="s">
        <v>4522</v>
      </c>
      <c r="AL425" s="10" t="s">
        <v>42</v>
      </c>
      <c r="AM425" s="10" t="s">
        <v>42</v>
      </c>
      <c r="AN425" s="246" t="s">
        <v>1555</v>
      </c>
      <c r="AO425" t="str">
        <f>IFERROR(INDEX([1]DATOS!$O$452:$O$45500,MATCH(F425,[1]DATOS!$F$452:$F$9810,0)),"")</f>
        <v/>
      </c>
      <c r="AP425" s="379"/>
      <c r="AQ425" s="379"/>
    </row>
    <row r="426" spans="1:43" ht="15" customHeight="1" x14ac:dyDescent="0.25">
      <c r="A426" s="17" t="s">
        <v>2740</v>
      </c>
      <c r="B426" s="15" t="str">
        <f>RIGHT(IFERROR(INDEX([1]DATOS!$L$452:$L$45500,MATCH(F426,[1]DATOS!$F$452:$F$9810,0)),""),3)</f>
        <v/>
      </c>
      <c r="C426" s="323" t="s">
        <v>8495</v>
      </c>
      <c r="D426" s="37" t="s">
        <v>4271</v>
      </c>
      <c r="E426" s="201" t="s">
        <v>359</v>
      </c>
      <c r="F426" s="391">
        <v>4220616</v>
      </c>
      <c r="G426" s="225">
        <v>630</v>
      </c>
      <c r="H426" s="32" t="s">
        <v>7</v>
      </c>
      <c r="I426" s="37">
        <v>15</v>
      </c>
      <c r="J426" s="37">
        <v>13200</v>
      </c>
      <c r="K426" s="37" t="s">
        <v>25</v>
      </c>
      <c r="L426" s="37" t="s">
        <v>1581</v>
      </c>
      <c r="M426" s="37" t="s">
        <v>42</v>
      </c>
      <c r="N426" s="234">
        <v>30</v>
      </c>
      <c r="O426" s="235">
        <v>42579</v>
      </c>
      <c r="P426" s="236">
        <v>42601</v>
      </c>
      <c r="Q426" s="99">
        <v>42551</v>
      </c>
      <c r="R426" s="94">
        <v>42551</v>
      </c>
      <c r="S426" s="7">
        <v>42590</v>
      </c>
      <c r="T426" s="421" t="s">
        <v>153</v>
      </c>
      <c r="U426" s="7" t="s">
        <v>3358</v>
      </c>
      <c r="V426" s="396" t="s">
        <v>153</v>
      </c>
      <c r="W426" s="7" t="s">
        <v>153</v>
      </c>
      <c r="X426" s="7" t="s">
        <v>42</v>
      </c>
      <c r="Y426" s="7" t="s">
        <v>42</v>
      </c>
      <c r="Z426" s="7">
        <v>42592</v>
      </c>
      <c r="AA426" s="446">
        <v>42593</v>
      </c>
      <c r="AB426" s="7" t="s">
        <v>153</v>
      </c>
      <c r="AC426" s="7" t="s">
        <v>42</v>
      </c>
      <c r="AD426" s="7" t="s">
        <v>42</v>
      </c>
      <c r="AE426" s="7">
        <v>42594</v>
      </c>
      <c r="AF426" s="7">
        <f>IFERROR(INDEX('[2]2016'!$AP$2:$AP$7720,MATCH(F426,'[2]2016'!$A$2:$A$7720,0)),"")</f>
        <v>42697</v>
      </c>
      <c r="AG426" s="10" t="s">
        <v>4519</v>
      </c>
      <c r="AH426" s="238" t="s">
        <v>4520</v>
      </c>
      <c r="AI426" s="7" t="s">
        <v>4543</v>
      </c>
      <c r="AJ426" s="10" t="s">
        <v>7</v>
      </c>
      <c r="AK426" s="10" t="s">
        <v>4522</v>
      </c>
      <c r="AL426" s="10" t="s">
        <v>42</v>
      </c>
      <c r="AM426" s="10" t="s">
        <v>42</v>
      </c>
      <c r="AN426" s="246" t="s">
        <v>42</v>
      </c>
      <c r="AO426" t="str">
        <f>IFERROR(INDEX([1]DATOS!$O$452:$O$45500,MATCH(F426,[1]DATOS!$F$452:$F$9810,0)),"")</f>
        <v/>
      </c>
      <c r="AP426" s="379"/>
      <c r="AQ426" s="379"/>
    </row>
    <row r="427" spans="1:43" ht="15" customHeight="1" x14ac:dyDescent="0.25">
      <c r="A427" s="17" t="s">
        <v>7001</v>
      </c>
      <c r="B427" s="15" t="str">
        <f>RIGHT(IFERROR(INDEX([1]DATOS!$L$452:$L$45500,MATCH(F427,[1]DATOS!$F$452:$F$9810,0)),""),3)</f>
        <v/>
      </c>
      <c r="C427" s="323" t="s">
        <v>6979</v>
      </c>
      <c r="D427" s="37" t="s">
        <v>6978</v>
      </c>
      <c r="E427" s="201" t="s">
        <v>359</v>
      </c>
      <c r="F427" s="391">
        <v>4230616</v>
      </c>
      <c r="G427" s="225">
        <v>225</v>
      </c>
      <c r="H427" s="32" t="s">
        <v>2</v>
      </c>
      <c r="I427" s="37">
        <v>15</v>
      </c>
      <c r="J427" s="37">
        <v>11400</v>
      </c>
      <c r="K427" s="37" t="s">
        <v>25</v>
      </c>
      <c r="L427" s="37" t="s">
        <v>1581</v>
      </c>
      <c r="M427" s="37" t="s">
        <v>2980</v>
      </c>
      <c r="N427" s="234">
        <v>28</v>
      </c>
      <c r="O427" s="235">
        <v>42564</v>
      </c>
      <c r="P427" s="236">
        <v>42566</v>
      </c>
      <c r="Q427" s="99">
        <v>42551</v>
      </c>
      <c r="R427" s="94">
        <v>42558</v>
      </c>
      <c r="S427" s="7">
        <v>42564</v>
      </c>
      <c r="T427" s="7" t="s">
        <v>153</v>
      </c>
      <c r="U427" s="7" t="s">
        <v>3605</v>
      </c>
      <c r="V427" s="7" t="s">
        <v>153</v>
      </c>
      <c r="W427" s="7" t="s">
        <v>153</v>
      </c>
      <c r="X427" s="7" t="s">
        <v>153</v>
      </c>
      <c r="Y427" s="7" t="s">
        <v>153</v>
      </c>
      <c r="Z427" s="7" t="s">
        <v>153</v>
      </c>
      <c r="AA427" s="419" t="s">
        <v>153</v>
      </c>
      <c r="AB427" s="7" t="s">
        <v>153</v>
      </c>
      <c r="AC427" s="7">
        <v>42566</v>
      </c>
      <c r="AD427" s="405">
        <v>42566</v>
      </c>
      <c r="AE427" s="7">
        <v>42576</v>
      </c>
      <c r="AF427" s="7">
        <f>IFERROR(INDEX('[2]2016'!$AP$2:$AP$7720,MATCH(F427,'[2]2016'!$A$2:$A$7720,0)),"")</f>
        <v>42578</v>
      </c>
      <c r="AG427" s="10" t="s">
        <v>4529</v>
      </c>
      <c r="AH427" s="10" t="s">
        <v>4520</v>
      </c>
      <c r="AI427" s="23" t="s">
        <v>4521</v>
      </c>
      <c r="AJ427" s="10" t="s">
        <v>2</v>
      </c>
      <c r="AK427" s="10" t="s">
        <v>4522</v>
      </c>
      <c r="AL427" s="10" t="s">
        <v>42</v>
      </c>
      <c r="AM427" s="10" t="s">
        <v>42</v>
      </c>
      <c r="AN427" s="246" t="s">
        <v>2980</v>
      </c>
      <c r="AO427" t="str">
        <f>IFERROR(INDEX([1]DATOS!$O$452:$O$45500,MATCH(F427,[1]DATOS!$F$452:$F$9810,0)),"")</f>
        <v/>
      </c>
      <c r="AP427" s="379"/>
      <c r="AQ427" s="379"/>
    </row>
    <row r="428" spans="1:43" ht="15" customHeight="1" x14ac:dyDescent="0.25">
      <c r="A428" s="17" t="s">
        <v>766</v>
      </c>
      <c r="B428" s="15" t="str">
        <f>RIGHT(IFERROR(INDEX([1]DATOS!$L$452:$L$45500,MATCH(F428,[1]DATOS!$F$452:$F$9810,0)),""),3)</f>
        <v/>
      </c>
      <c r="C428" s="323" t="s">
        <v>6979</v>
      </c>
      <c r="D428" s="37" t="s">
        <v>6978</v>
      </c>
      <c r="E428" s="201" t="s">
        <v>359</v>
      </c>
      <c r="F428" s="391">
        <v>4240616</v>
      </c>
      <c r="G428" s="225" t="s">
        <v>112</v>
      </c>
      <c r="H428" s="32" t="s">
        <v>76</v>
      </c>
      <c r="I428" s="37" t="s">
        <v>42</v>
      </c>
      <c r="J428" s="37" t="s">
        <v>77</v>
      </c>
      <c r="K428" s="37">
        <v>200</v>
      </c>
      <c r="L428" s="37" t="s">
        <v>42</v>
      </c>
      <c r="M428" s="37" t="s">
        <v>42</v>
      </c>
      <c r="N428" s="234">
        <v>28</v>
      </c>
      <c r="O428" s="235">
        <v>42564</v>
      </c>
      <c r="P428" s="236">
        <v>42587</v>
      </c>
      <c r="Q428" s="99">
        <v>42551</v>
      </c>
      <c r="R428" s="94">
        <v>42551</v>
      </c>
      <c r="S428" s="7" t="s">
        <v>42</v>
      </c>
      <c r="T428" s="7" t="s">
        <v>42</v>
      </c>
      <c r="U428" s="7" t="s">
        <v>42</v>
      </c>
      <c r="V428" s="396" t="s">
        <v>153</v>
      </c>
      <c r="W428" s="7" t="s">
        <v>153</v>
      </c>
      <c r="X428" s="7" t="s">
        <v>153</v>
      </c>
      <c r="Y428" s="7" t="s">
        <v>153</v>
      </c>
      <c r="Z428" s="7" t="s">
        <v>42</v>
      </c>
      <c r="AA428" s="7" t="s">
        <v>42</v>
      </c>
      <c r="AB428" s="7" t="s">
        <v>42</v>
      </c>
      <c r="AC428" s="7" t="s">
        <v>153</v>
      </c>
      <c r="AD428" s="405">
        <v>42577</v>
      </c>
      <c r="AE428" s="7">
        <v>42579</v>
      </c>
      <c r="AF428" s="7">
        <f>IFERROR(INDEX('[2]2016'!$AP$2:$AP$7720,MATCH(F428,'[2]2016'!$A$2:$A$7720,0)),"")</f>
        <v>42558</v>
      </c>
      <c r="AG428" s="10" t="s">
        <v>4529</v>
      </c>
      <c r="AH428" s="238" t="s">
        <v>42</v>
      </c>
      <c r="AI428" s="333" t="s">
        <v>42</v>
      </c>
      <c r="AJ428" s="10" t="s">
        <v>76</v>
      </c>
      <c r="AK428" s="10" t="s">
        <v>42</v>
      </c>
      <c r="AL428" s="10" t="s">
        <v>77</v>
      </c>
      <c r="AM428" s="10">
        <v>200</v>
      </c>
      <c r="AN428" s="246" t="s">
        <v>42</v>
      </c>
      <c r="AO428" t="str">
        <f>IFERROR(INDEX([1]DATOS!$O$452:$O$45500,MATCH(F428,[1]DATOS!$F$452:$F$9810,0)),"")</f>
        <v/>
      </c>
      <c r="AP428" s="379"/>
      <c r="AQ428" s="379"/>
    </row>
    <row r="429" spans="1:43" ht="15" customHeight="1" x14ac:dyDescent="0.25">
      <c r="A429" s="17" t="s">
        <v>4873</v>
      </c>
      <c r="B429" s="15" t="str">
        <f>RIGHT(IFERROR(INDEX([1]DATOS!$L$452:$L$45500,MATCH(F429,[1]DATOS!$F$452:$F$9810,0)),""),3)</f>
        <v/>
      </c>
      <c r="C429" s="323" t="s">
        <v>6981</v>
      </c>
      <c r="D429" s="37" t="s">
        <v>6980</v>
      </c>
      <c r="E429" s="201" t="s">
        <v>359</v>
      </c>
      <c r="F429" s="391">
        <v>4250616</v>
      </c>
      <c r="G429" s="225">
        <v>225</v>
      </c>
      <c r="H429" s="32" t="s">
        <v>2</v>
      </c>
      <c r="I429" s="37">
        <v>15</v>
      </c>
      <c r="J429" s="37">
        <v>13200</v>
      </c>
      <c r="K429" s="37" t="s">
        <v>25</v>
      </c>
      <c r="L429" s="37" t="s">
        <v>1581</v>
      </c>
      <c r="M429" s="37" t="s">
        <v>2980</v>
      </c>
      <c r="N429" s="234">
        <v>29</v>
      </c>
      <c r="O429" s="235">
        <v>42570</v>
      </c>
      <c r="P429" s="236">
        <f>O429</f>
        <v>42570</v>
      </c>
      <c r="Q429" s="99">
        <v>42551</v>
      </c>
      <c r="R429" s="94">
        <v>42551</v>
      </c>
      <c r="S429" s="7">
        <v>42565</v>
      </c>
      <c r="T429" s="7" t="s">
        <v>153</v>
      </c>
      <c r="U429" s="7" t="s">
        <v>3605</v>
      </c>
      <c r="V429" s="7" t="s">
        <v>153</v>
      </c>
      <c r="W429" s="7" t="s">
        <v>153</v>
      </c>
      <c r="X429" s="7" t="s">
        <v>153</v>
      </c>
      <c r="Y429" s="7" t="s">
        <v>153</v>
      </c>
      <c r="Z429" s="7" t="s">
        <v>153</v>
      </c>
      <c r="AA429" s="405" t="s">
        <v>153</v>
      </c>
      <c r="AB429" s="7" t="s">
        <v>153</v>
      </c>
      <c r="AC429" s="7">
        <v>42569</v>
      </c>
      <c r="AD429" s="405">
        <v>42569</v>
      </c>
      <c r="AE429" s="7">
        <v>42573</v>
      </c>
      <c r="AF429" s="7">
        <f>IFERROR(INDEX('[2]2016'!$AP$2:$AP$7720,MATCH(F429,'[2]2016'!$A$2:$A$7720,0)),"")</f>
        <v>42579</v>
      </c>
      <c r="AG429" s="10" t="s">
        <v>4519</v>
      </c>
      <c r="AH429" s="10" t="s">
        <v>4520</v>
      </c>
      <c r="AI429" s="7" t="s">
        <v>4543</v>
      </c>
      <c r="AJ429" s="10" t="s">
        <v>2</v>
      </c>
      <c r="AK429" s="10" t="s">
        <v>4522</v>
      </c>
      <c r="AL429" s="10" t="s">
        <v>42</v>
      </c>
      <c r="AM429" s="10" t="s">
        <v>42</v>
      </c>
      <c r="AN429" s="246" t="s">
        <v>2980</v>
      </c>
      <c r="AO429" t="str">
        <f>IFERROR(INDEX([1]DATOS!$O$452:$O$45500,MATCH(F429,[1]DATOS!$F$452:$F$9810,0)),"")</f>
        <v/>
      </c>
      <c r="AP429" s="379"/>
      <c r="AQ429" s="379"/>
    </row>
    <row r="430" spans="1:43" ht="15" customHeight="1" x14ac:dyDescent="0.25">
      <c r="A430" s="17" t="s">
        <v>4873</v>
      </c>
      <c r="B430" s="15" t="str">
        <f>RIGHT(IFERROR(INDEX([1]DATOS!$L$452:$L$45500,MATCH(F430,[1]DATOS!$F$452:$F$9810,0)),""),3)</f>
        <v/>
      </c>
      <c r="C430" s="323" t="s">
        <v>6982</v>
      </c>
      <c r="D430" s="37" t="s">
        <v>6980</v>
      </c>
      <c r="E430" s="201" t="s">
        <v>359</v>
      </c>
      <c r="F430" s="391">
        <v>4260616</v>
      </c>
      <c r="G430" s="225">
        <v>225</v>
      </c>
      <c r="H430" s="32" t="s">
        <v>2</v>
      </c>
      <c r="I430" s="37">
        <v>15</v>
      </c>
      <c r="J430" s="37">
        <v>13200</v>
      </c>
      <c r="K430" s="37" t="s">
        <v>25</v>
      </c>
      <c r="L430" s="37" t="s">
        <v>1581</v>
      </c>
      <c r="M430" s="37" t="s">
        <v>42</v>
      </c>
      <c r="N430" s="234">
        <v>29</v>
      </c>
      <c r="O430" s="235">
        <v>42570</v>
      </c>
      <c r="P430" s="236">
        <f>O430</f>
        <v>42570</v>
      </c>
      <c r="Q430" s="99">
        <v>42551</v>
      </c>
      <c r="R430" s="94">
        <v>42551</v>
      </c>
      <c r="S430" s="7">
        <v>42566</v>
      </c>
      <c r="T430" s="7" t="s">
        <v>153</v>
      </c>
      <c r="U430" s="7" t="s">
        <v>3605</v>
      </c>
      <c r="V430" s="7" t="s">
        <v>153</v>
      </c>
      <c r="W430" s="7" t="s">
        <v>153</v>
      </c>
      <c r="X430" s="7" t="s">
        <v>153</v>
      </c>
      <c r="Y430" s="7" t="s">
        <v>153</v>
      </c>
      <c r="Z430" s="7" t="s">
        <v>153</v>
      </c>
      <c r="AA430" s="405" t="s">
        <v>153</v>
      </c>
      <c r="AB430" s="7" t="s">
        <v>153</v>
      </c>
      <c r="AC430" s="7">
        <v>42569</v>
      </c>
      <c r="AD430" s="405">
        <v>42569</v>
      </c>
      <c r="AE430" s="7">
        <v>42570</v>
      </c>
      <c r="AF430" s="7">
        <f>IFERROR(INDEX('[2]2016'!$AP$2:$AP$7720,MATCH(F430,'[2]2016'!$A$2:$A$7720,0)),"")</f>
        <v>42579</v>
      </c>
      <c r="AG430" s="10" t="s">
        <v>4519</v>
      </c>
      <c r="AH430" s="238" t="s">
        <v>4520</v>
      </c>
      <c r="AI430" s="7" t="s">
        <v>4543</v>
      </c>
      <c r="AJ430" s="10" t="s">
        <v>2</v>
      </c>
      <c r="AK430" s="10" t="s">
        <v>4522</v>
      </c>
      <c r="AL430" s="10" t="s">
        <v>42</v>
      </c>
      <c r="AM430" s="10" t="s">
        <v>42</v>
      </c>
      <c r="AN430" s="246" t="s">
        <v>42</v>
      </c>
      <c r="AO430" t="str">
        <f>IFERROR(INDEX([1]DATOS!$O$452:$O$45500,MATCH(F430,[1]DATOS!$F$452:$F$9810,0)),"")</f>
        <v/>
      </c>
      <c r="AP430" s="379"/>
      <c r="AQ430" s="379"/>
    </row>
    <row r="431" spans="1:43" ht="15" customHeight="1" x14ac:dyDescent="0.25">
      <c r="A431" s="17" t="s">
        <v>5106</v>
      </c>
      <c r="B431" s="15" t="str">
        <f>RIGHT(IFERROR(INDEX([1]DATOS!$L$452:$L$45500,MATCH(F431,[1]DATOS!$F$452:$F$9810,0)),""),3)</f>
        <v/>
      </c>
      <c r="C431" s="323">
        <v>436</v>
      </c>
      <c r="D431" s="37" t="s">
        <v>110</v>
      </c>
      <c r="E431" s="201" t="s">
        <v>359</v>
      </c>
      <c r="F431" s="391">
        <v>4270616</v>
      </c>
      <c r="G431" s="225">
        <v>400</v>
      </c>
      <c r="H431" s="32" t="s">
        <v>7</v>
      </c>
      <c r="I431" s="37">
        <v>15</v>
      </c>
      <c r="J431" s="37">
        <v>11400</v>
      </c>
      <c r="K431" s="37" t="s">
        <v>25</v>
      </c>
      <c r="L431" s="37" t="s">
        <v>1581</v>
      </c>
      <c r="M431" s="37" t="s">
        <v>272</v>
      </c>
      <c r="N431" s="234">
        <v>28</v>
      </c>
      <c r="O431" s="235">
        <v>42566</v>
      </c>
      <c r="P431" s="236">
        <v>42573</v>
      </c>
      <c r="Q431" s="99">
        <v>42552</v>
      </c>
      <c r="R431" s="94">
        <v>42556</v>
      </c>
      <c r="S431" s="7">
        <v>42569</v>
      </c>
      <c r="T431" s="405" t="s">
        <v>153</v>
      </c>
      <c r="U431" s="7" t="s">
        <v>3358</v>
      </c>
      <c r="V431" s="7" t="s">
        <v>153</v>
      </c>
      <c r="W431" s="7" t="s">
        <v>153</v>
      </c>
      <c r="X431" s="7" t="s">
        <v>153</v>
      </c>
      <c r="Y431" s="7" t="s">
        <v>153</v>
      </c>
      <c r="Z431" s="7" t="s">
        <v>153</v>
      </c>
      <c r="AA431" s="396" t="s">
        <v>153</v>
      </c>
      <c r="AB431" s="7" t="s">
        <v>153</v>
      </c>
      <c r="AC431" s="7" t="s">
        <v>42</v>
      </c>
      <c r="AD431" s="7" t="s">
        <v>42</v>
      </c>
      <c r="AE431" s="7">
        <v>42573</v>
      </c>
      <c r="AF431" s="7">
        <f>IFERROR(INDEX('[2]2016'!$AP$2:$AP$7720,MATCH(F431,'[2]2016'!$A$2:$A$7720,0)),"")</f>
        <v>42599</v>
      </c>
      <c r="AG431" s="10" t="s">
        <v>4529</v>
      </c>
      <c r="AH431" s="10" t="s">
        <v>4520</v>
      </c>
      <c r="AI431" s="23" t="s">
        <v>4521</v>
      </c>
      <c r="AJ431" s="10" t="s">
        <v>7</v>
      </c>
      <c r="AK431" s="10" t="s">
        <v>4522</v>
      </c>
      <c r="AL431" s="10" t="s">
        <v>42</v>
      </c>
      <c r="AM431" s="10" t="s">
        <v>42</v>
      </c>
      <c r="AN431" s="239" t="s">
        <v>272</v>
      </c>
      <c r="AO431" t="str">
        <f>IFERROR(INDEX([1]DATOS!$O$452:$O$45500,MATCH(F431,[1]DATOS!$F$452:$F$9810,0)),"")</f>
        <v/>
      </c>
      <c r="AP431" s="379"/>
      <c r="AQ431" s="379"/>
    </row>
    <row r="432" spans="1:43" ht="15" customHeight="1" x14ac:dyDescent="0.25">
      <c r="A432" s="17" t="s">
        <v>7297</v>
      </c>
      <c r="B432" s="15" t="str">
        <f>RIGHT(IFERROR(INDEX([1]DATOS!$L$452:$L$45500,MATCH(F432,[1]DATOS!$F$452:$F$9810,0)),""),3)</f>
        <v/>
      </c>
      <c r="C432" s="323" t="s">
        <v>6989</v>
      </c>
      <c r="D432" s="37" t="s">
        <v>110</v>
      </c>
      <c r="E432" s="201" t="s">
        <v>359</v>
      </c>
      <c r="F432" s="391">
        <v>4280616</v>
      </c>
      <c r="G432" s="225">
        <v>500</v>
      </c>
      <c r="H432" s="32" t="s">
        <v>50</v>
      </c>
      <c r="I432" s="37">
        <v>1.1000000000000001</v>
      </c>
      <c r="J432" s="37">
        <v>208</v>
      </c>
      <c r="K432" s="37" t="s">
        <v>68</v>
      </c>
      <c r="L432" s="37" t="s">
        <v>7261</v>
      </c>
      <c r="M432" s="37" t="s">
        <v>7262</v>
      </c>
      <c r="N432" s="234">
        <v>35</v>
      </c>
      <c r="O432" s="235">
        <v>42611</v>
      </c>
      <c r="P432" s="236">
        <v>42618</v>
      </c>
      <c r="Q432" s="99">
        <v>42548</v>
      </c>
      <c r="R432" s="94">
        <v>42549</v>
      </c>
      <c r="S432" s="7">
        <v>42607</v>
      </c>
      <c r="T432" s="7" t="s">
        <v>153</v>
      </c>
      <c r="U432" s="7" t="s">
        <v>3605</v>
      </c>
      <c r="V432" s="447" t="s">
        <v>153</v>
      </c>
      <c r="W432" s="7" t="s">
        <v>153</v>
      </c>
      <c r="X432" s="7" t="s">
        <v>153</v>
      </c>
      <c r="Y432" s="7" t="s">
        <v>153</v>
      </c>
      <c r="Z432" s="7" t="s">
        <v>153</v>
      </c>
      <c r="AA432" s="399" t="s">
        <v>153</v>
      </c>
      <c r="AB432" s="7" t="s">
        <v>153</v>
      </c>
      <c r="AC432" s="7" t="s">
        <v>42</v>
      </c>
      <c r="AD432" s="7" t="s">
        <v>42</v>
      </c>
      <c r="AE432" s="7">
        <v>42621</v>
      </c>
      <c r="AF432" s="7" t="str">
        <f>IFERROR(INDEX('[2]2016'!$AP$2:$AP$7720,MATCH(F432,'[2]2016'!$A$2:$A$7720,0)),"")</f>
        <v/>
      </c>
      <c r="AG432" s="10" t="s">
        <v>4529</v>
      </c>
      <c r="AH432" s="238" t="s">
        <v>4520</v>
      </c>
      <c r="AI432" s="7" t="s">
        <v>4543</v>
      </c>
      <c r="AJ432" s="10" t="s">
        <v>50</v>
      </c>
      <c r="AK432" s="10" t="s">
        <v>4522</v>
      </c>
      <c r="AL432" s="10" t="s">
        <v>42</v>
      </c>
      <c r="AM432" s="10" t="s">
        <v>42</v>
      </c>
      <c r="AN432" s="381" t="s">
        <v>7263</v>
      </c>
      <c r="AO432" t="str">
        <f>IFERROR(INDEX([1]DATOS!$O$452:$O$45500,MATCH(F432,[1]DATOS!$F$452:$F$9810,0)),"")</f>
        <v/>
      </c>
      <c r="AP432" s="379"/>
      <c r="AQ432" s="379"/>
    </row>
    <row r="433" spans="1:43" ht="15" customHeight="1" x14ac:dyDescent="0.25">
      <c r="A433" s="17" t="s">
        <v>7023</v>
      </c>
      <c r="B433" s="15" t="str">
        <f>RIGHT(IFERROR(INDEX([1]DATOS!$L$452:$L$45500,MATCH(F433,[1]DATOS!$F$452:$F$9810,0)),""),3)</f>
        <v/>
      </c>
      <c r="C433" s="323" t="s">
        <v>6991</v>
      </c>
      <c r="D433" s="37" t="s">
        <v>6990</v>
      </c>
      <c r="E433" s="201" t="s">
        <v>359</v>
      </c>
      <c r="F433" s="391">
        <v>4290616</v>
      </c>
      <c r="G433" s="225">
        <v>800</v>
      </c>
      <c r="H433" s="32" t="s">
        <v>7</v>
      </c>
      <c r="I433" s="37">
        <v>36</v>
      </c>
      <c r="J433" s="37">
        <v>34500</v>
      </c>
      <c r="K433" s="37" t="s">
        <v>68</v>
      </c>
      <c r="L433" s="37" t="s">
        <v>1581</v>
      </c>
      <c r="M433" s="37" t="s">
        <v>6992</v>
      </c>
      <c r="N433" s="234">
        <v>30</v>
      </c>
      <c r="O433" s="235">
        <v>42581</v>
      </c>
      <c r="P433" s="236">
        <v>42587</v>
      </c>
      <c r="Q433" s="99">
        <v>42552</v>
      </c>
      <c r="R433" s="94">
        <v>42556</v>
      </c>
      <c r="S433" s="7">
        <v>42576</v>
      </c>
      <c r="T433" s="396" t="s">
        <v>153</v>
      </c>
      <c r="U433" s="7" t="s">
        <v>3358</v>
      </c>
      <c r="V433" s="396" t="s">
        <v>153</v>
      </c>
      <c r="W433" s="7" t="s">
        <v>153</v>
      </c>
      <c r="X433" s="7" t="s">
        <v>153</v>
      </c>
      <c r="Y433" s="7" t="s">
        <v>153</v>
      </c>
      <c r="Z433" s="7">
        <v>42577</v>
      </c>
      <c r="AA433" s="396">
        <v>42578</v>
      </c>
      <c r="AB433" s="7" t="s">
        <v>153</v>
      </c>
      <c r="AC433" s="7" t="s">
        <v>42</v>
      </c>
      <c r="AD433" s="7" t="s">
        <v>42</v>
      </c>
      <c r="AE433" s="7">
        <v>42580</v>
      </c>
      <c r="AF433" s="7">
        <f>IFERROR(INDEX('[2]2016'!$AP$2:$AP$7720,MATCH(F433,'[2]2016'!$A$2:$A$7720,0)),"")</f>
        <v>42590</v>
      </c>
      <c r="AG433" s="10" t="s">
        <v>4927</v>
      </c>
      <c r="AH433" s="10" t="s">
        <v>4520</v>
      </c>
      <c r="AI433" s="7" t="s">
        <v>4543</v>
      </c>
      <c r="AJ433" s="10" t="s">
        <v>7</v>
      </c>
      <c r="AK433" s="10" t="s">
        <v>4522</v>
      </c>
      <c r="AL433" s="10" t="s">
        <v>42</v>
      </c>
      <c r="AM433" s="10" t="s">
        <v>42</v>
      </c>
      <c r="AN433" s="246" t="s">
        <v>6992</v>
      </c>
      <c r="AO433" t="str">
        <f>IFERROR(INDEX([1]DATOS!$O$452:$O$45500,MATCH(F433,[1]DATOS!$F$452:$F$9810,0)),"")</f>
        <v/>
      </c>
      <c r="AP433" s="379"/>
      <c r="AQ433" s="379"/>
    </row>
    <row r="434" spans="1:43" ht="15" customHeight="1" x14ac:dyDescent="0.25">
      <c r="A434" s="17" t="s">
        <v>7021</v>
      </c>
      <c r="B434" s="15" t="str">
        <f>RIGHT(IFERROR(INDEX([1]DATOS!$L$452:$L$45500,MATCH(F434,[1]DATOS!$F$452:$F$9810,0)),""),3)</f>
        <v/>
      </c>
      <c r="C434" s="323" t="s">
        <v>6993</v>
      </c>
      <c r="D434" s="37" t="s">
        <v>6990</v>
      </c>
      <c r="E434" s="201" t="s">
        <v>359</v>
      </c>
      <c r="F434" s="391">
        <v>4300616</v>
      </c>
      <c r="G434" s="225">
        <v>45</v>
      </c>
      <c r="H434" s="32" t="s">
        <v>7</v>
      </c>
      <c r="I434" s="37">
        <v>1.1000000000000001</v>
      </c>
      <c r="J434" s="37">
        <v>480</v>
      </c>
      <c r="K434" s="37" t="s">
        <v>25</v>
      </c>
      <c r="L434" s="37" t="s">
        <v>1581</v>
      </c>
      <c r="M434" s="37" t="s">
        <v>7005</v>
      </c>
      <c r="N434" s="234">
        <v>30</v>
      </c>
      <c r="O434" s="235">
        <v>42581</v>
      </c>
      <c r="P434" s="236">
        <v>42587</v>
      </c>
      <c r="Q434" s="99">
        <v>42552</v>
      </c>
      <c r="R434" s="94">
        <v>42557</v>
      </c>
      <c r="S434" s="7" t="s">
        <v>153</v>
      </c>
      <c r="T434" s="7" t="s">
        <v>153</v>
      </c>
      <c r="U434" s="7" t="s">
        <v>3605</v>
      </c>
      <c r="V434" s="396" t="s">
        <v>153</v>
      </c>
      <c r="W434" s="7" t="s">
        <v>153</v>
      </c>
      <c r="X434" s="7" t="s">
        <v>153</v>
      </c>
      <c r="Y434" s="7" t="s">
        <v>153</v>
      </c>
      <c r="Z434" s="7" t="s">
        <v>153</v>
      </c>
      <c r="AA434" s="396" t="s">
        <v>153</v>
      </c>
      <c r="AB434" s="7" t="s">
        <v>153</v>
      </c>
      <c r="AC434" s="7" t="s">
        <v>42</v>
      </c>
      <c r="AD434" s="7" t="s">
        <v>42</v>
      </c>
      <c r="AE434" s="7">
        <v>42583</v>
      </c>
      <c r="AF434" s="7">
        <f>IFERROR(INDEX('[2]2016'!$AP$2:$AP$7720,MATCH(F434,'[2]2016'!$A$2:$A$7720,0)),"")</f>
        <v>42608</v>
      </c>
      <c r="AG434" s="10" t="s">
        <v>4519</v>
      </c>
      <c r="AH434" s="238" t="s">
        <v>4520</v>
      </c>
      <c r="AI434" s="7" t="s">
        <v>4543</v>
      </c>
      <c r="AJ434" s="10" t="s">
        <v>7</v>
      </c>
      <c r="AK434" s="10" t="s">
        <v>4522</v>
      </c>
      <c r="AL434" s="10" t="s">
        <v>42</v>
      </c>
      <c r="AM434" s="10" t="s">
        <v>42</v>
      </c>
      <c r="AN434" s="246" t="s">
        <v>7005</v>
      </c>
      <c r="AO434" t="str">
        <f>IFERROR(INDEX([1]DATOS!$O$452:$O$45500,MATCH(F434,[1]DATOS!$F$452:$F$9810,0)),"")</f>
        <v/>
      </c>
      <c r="AP434" s="379"/>
      <c r="AQ434" s="379"/>
    </row>
    <row r="435" spans="1:43" ht="15" customHeight="1" x14ac:dyDescent="0.25">
      <c r="A435" s="17" t="s">
        <v>7020</v>
      </c>
      <c r="B435" s="15" t="str">
        <f>RIGHT(IFERROR(INDEX([1]DATOS!$L$452:$L$45500,MATCH(F435,[1]DATOS!$F$452:$F$9810,0)),""),3)</f>
        <v/>
      </c>
      <c r="C435" s="323" t="s">
        <v>6993</v>
      </c>
      <c r="D435" s="37" t="s">
        <v>6990</v>
      </c>
      <c r="E435" s="201" t="s">
        <v>359</v>
      </c>
      <c r="F435" s="391">
        <v>4310616</v>
      </c>
      <c r="G435" s="225">
        <v>500</v>
      </c>
      <c r="H435" s="32" t="s">
        <v>7</v>
      </c>
      <c r="I435" s="37">
        <v>1.1000000000000001</v>
      </c>
      <c r="J435" s="37">
        <v>480</v>
      </c>
      <c r="K435" s="37" t="s">
        <v>25</v>
      </c>
      <c r="L435" s="37" t="s">
        <v>1581</v>
      </c>
      <c r="M435" s="37" t="s">
        <v>6995</v>
      </c>
      <c r="N435" s="234">
        <v>30</v>
      </c>
      <c r="O435" s="235">
        <v>42581</v>
      </c>
      <c r="P435" s="236">
        <v>42587</v>
      </c>
      <c r="Q435" s="99">
        <v>42552</v>
      </c>
      <c r="R435" s="94">
        <v>42557</v>
      </c>
      <c r="S435" s="7">
        <v>42572</v>
      </c>
      <c r="T435" s="7" t="s">
        <v>153</v>
      </c>
      <c r="U435" s="7" t="s">
        <v>3605</v>
      </c>
      <c r="V435" s="396" t="s">
        <v>153</v>
      </c>
      <c r="W435" s="7" t="s">
        <v>153</v>
      </c>
      <c r="X435" s="7" t="s">
        <v>42</v>
      </c>
      <c r="Y435" s="7" t="s">
        <v>42</v>
      </c>
      <c r="Z435" s="7" t="s">
        <v>153</v>
      </c>
      <c r="AA435" s="398" t="s">
        <v>153</v>
      </c>
      <c r="AB435" s="7" t="s">
        <v>153</v>
      </c>
      <c r="AC435" s="7" t="s">
        <v>42</v>
      </c>
      <c r="AD435" s="7" t="s">
        <v>42</v>
      </c>
      <c r="AE435" s="7">
        <v>42584</v>
      </c>
      <c r="AF435" s="7">
        <f>IFERROR(INDEX('[2]2016'!$AP$2:$AP$7720,MATCH(F435,'[2]2016'!$A$2:$A$7720,0)),"")</f>
        <v>42608</v>
      </c>
      <c r="AG435" s="10" t="s">
        <v>4519</v>
      </c>
      <c r="AH435" s="10" t="s">
        <v>4520</v>
      </c>
      <c r="AI435" s="7" t="s">
        <v>4543</v>
      </c>
      <c r="AJ435" s="10" t="s">
        <v>7</v>
      </c>
      <c r="AK435" s="10" t="s">
        <v>4522</v>
      </c>
      <c r="AL435" s="10" t="s">
        <v>42</v>
      </c>
      <c r="AM435" s="10" t="s">
        <v>42</v>
      </c>
      <c r="AN435" s="246" t="s">
        <v>7000</v>
      </c>
      <c r="AO435" t="str">
        <f>IFERROR(INDEX([1]DATOS!$O$452:$O$45500,MATCH(F435,[1]DATOS!$F$452:$F$9810,0)),"")</f>
        <v/>
      </c>
      <c r="AP435" s="379"/>
      <c r="AQ435" s="379"/>
    </row>
    <row r="436" spans="1:43" ht="15" customHeight="1" x14ac:dyDescent="0.25">
      <c r="A436" s="17" t="s">
        <v>7047</v>
      </c>
      <c r="B436" s="15" t="str">
        <f>RIGHT(IFERROR(INDEX([1]DATOS!$L$452:$L$45500,MATCH(F436,[1]DATOS!$F$452:$F$9810,0)),""),3)</f>
        <v/>
      </c>
      <c r="C436" s="323" t="s">
        <v>6993</v>
      </c>
      <c r="D436" s="37" t="s">
        <v>6990</v>
      </c>
      <c r="E436" s="201" t="s">
        <v>359</v>
      </c>
      <c r="F436" s="391">
        <v>4320616</v>
      </c>
      <c r="G436" s="225">
        <v>800</v>
      </c>
      <c r="H436" s="32" t="s">
        <v>7</v>
      </c>
      <c r="I436" s="37">
        <v>15</v>
      </c>
      <c r="J436" s="37">
        <v>13200</v>
      </c>
      <c r="K436" s="37" t="s">
        <v>68</v>
      </c>
      <c r="L436" s="37" t="s">
        <v>1581</v>
      </c>
      <c r="M436" s="37" t="s">
        <v>7017</v>
      </c>
      <c r="N436" s="234">
        <v>30</v>
      </c>
      <c r="O436" s="235">
        <v>42581</v>
      </c>
      <c r="P436" s="236">
        <v>42587</v>
      </c>
      <c r="Q436" s="99">
        <v>42557</v>
      </c>
      <c r="R436" s="94">
        <v>42559</v>
      </c>
      <c r="S436" s="7">
        <v>42580</v>
      </c>
      <c r="T436" s="398" t="s">
        <v>153</v>
      </c>
      <c r="U436" s="7" t="s">
        <v>3358</v>
      </c>
      <c r="V436" s="396" t="s">
        <v>153</v>
      </c>
      <c r="W436" s="7" t="s">
        <v>153</v>
      </c>
      <c r="X436" s="7" t="s">
        <v>42</v>
      </c>
      <c r="Y436" s="7" t="s">
        <v>42</v>
      </c>
      <c r="Z436" s="7">
        <v>42581</v>
      </c>
      <c r="AA436" s="398">
        <v>42583</v>
      </c>
      <c r="AB436" s="7" t="s">
        <v>153</v>
      </c>
      <c r="AC436" s="7" t="s">
        <v>42</v>
      </c>
      <c r="AD436" s="7" t="s">
        <v>42</v>
      </c>
      <c r="AE436" s="7">
        <v>42585</v>
      </c>
      <c r="AF436" s="7">
        <f>IFERROR(INDEX('[2]2016'!$AP$2:$AP$7720,MATCH(F436,'[2]2016'!$A$2:$A$7720,0)),"")</f>
        <v>42608</v>
      </c>
      <c r="AG436" s="10" t="s">
        <v>4519</v>
      </c>
      <c r="AH436" s="10" t="s">
        <v>4520</v>
      </c>
      <c r="AI436" s="7" t="s">
        <v>4543</v>
      </c>
      <c r="AJ436" s="10" t="s">
        <v>7</v>
      </c>
      <c r="AK436" s="10" t="s">
        <v>4522</v>
      </c>
      <c r="AL436" s="10" t="s">
        <v>42</v>
      </c>
      <c r="AM436" s="10" t="s">
        <v>42</v>
      </c>
      <c r="AN436" s="246" t="s">
        <v>6994</v>
      </c>
      <c r="AO436" t="str">
        <f>IFERROR(INDEX([1]DATOS!$O$452:$O$45500,MATCH(F436,[1]DATOS!$F$452:$F$9810,0)),"")</f>
        <v/>
      </c>
      <c r="AP436" s="379"/>
      <c r="AQ436" s="379"/>
    </row>
    <row r="437" spans="1:43" ht="15" customHeight="1" x14ac:dyDescent="0.25">
      <c r="A437" s="17" t="s">
        <v>7047</v>
      </c>
      <c r="B437" s="15" t="str">
        <f>RIGHT(IFERROR(INDEX([1]DATOS!$L$452:$L$45500,MATCH(F437,[1]DATOS!$F$452:$F$9810,0)),""),3)</f>
        <v/>
      </c>
      <c r="C437" s="323">
        <v>446</v>
      </c>
      <c r="D437" s="37" t="s">
        <v>6990</v>
      </c>
      <c r="E437" s="201" t="s">
        <v>359</v>
      </c>
      <c r="F437" s="391">
        <v>4330616</v>
      </c>
      <c r="G437" s="225">
        <v>800</v>
      </c>
      <c r="H437" s="32" t="s">
        <v>7</v>
      </c>
      <c r="I437" s="37">
        <v>15</v>
      </c>
      <c r="J437" s="37">
        <v>13200</v>
      </c>
      <c r="K437" s="37" t="s">
        <v>68</v>
      </c>
      <c r="L437" s="37" t="s">
        <v>1581</v>
      </c>
      <c r="M437" s="37" t="s">
        <v>7016</v>
      </c>
      <c r="N437" s="234">
        <v>30</v>
      </c>
      <c r="O437" s="235">
        <v>42581</v>
      </c>
      <c r="P437" s="236">
        <v>42587</v>
      </c>
      <c r="Q437" s="99">
        <v>42557</v>
      </c>
      <c r="R437" s="94">
        <v>42559</v>
      </c>
      <c r="S437" s="7">
        <v>42581</v>
      </c>
      <c r="T437" s="398" t="s">
        <v>153</v>
      </c>
      <c r="U437" s="7" t="s">
        <v>3358</v>
      </c>
      <c r="V437" s="396" t="s">
        <v>153</v>
      </c>
      <c r="W437" s="7" t="s">
        <v>153</v>
      </c>
      <c r="X437" s="7" t="s">
        <v>42</v>
      </c>
      <c r="Y437" s="7" t="s">
        <v>42</v>
      </c>
      <c r="Z437" s="7">
        <v>42584</v>
      </c>
      <c r="AA437" s="398">
        <v>42584</v>
      </c>
      <c r="AB437" s="7" t="s">
        <v>153</v>
      </c>
      <c r="AC437" s="7" t="s">
        <v>42</v>
      </c>
      <c r="AD437" s="7" t="s">
        <v>42</v>
      </c>
      <c r="AE437" s="7">
        <v>42586</v>
      </c>
      <c r="AF437" s="7">
        <f>IFERROR(INDEX('[2]2016'!$AP$2:$AP$7720,MATCH(F437,'[2]2016'!$A$2:$A$7720,0)),"")</f>
        <v>42591</v>
      </c>
      <c r="AG437" s="10" t="s">
        <v>4589</v>
      </c>
      <c r="AH437" s="10" t="s">
        <v>4520</v>
      </c>
      <c r="AI437" s="7" t="s">
        <v>4543</v>
      </c>
      <c r="AJ437" s="10" t="s">
        <v>7</v>
      </c>
      <c r="AK437" s="10" t="s">
        <v>4522</v>
      </c>
      <c r="AL437" s="10" t="s">
        <v>42</v>
      </c>
      <c r="AM437" s="10" t="s">
        <v>42</v>
      </c>
      <c r="AN437" s="246" t="s">
        <v>6998</v>
      </c>
      <c r="AO437" t="str">
        <f>IFERROR(INDEX([1]DATOS!$O$452:$O$45500,MATCH(F437,[1]DATOS!$F$452:$F$9810,0)),"")</f>
        <v/>
      </c>
      <c r="AP437" s="379"/>
      <c r="AQ437" s="379"/>
    </row>
    <row r="438" spans="1:43" ht="15" customHeight="1" x14ac:dyDescent="0.25">
      <c r="A438" s="17" t="s">
        <v>7022</v>
      </c>
      <c r="B438" s="15" t="str">
        <f>RIGHT(IFERROR(INDEX([1]DATOS!$L$452:$L$45500,MATCH(F438,[1]DATOS!$F$452:$F$9810,0)),""),3)</f>
        <v/>
      </c>
      <c r="C438" s="323">
        <v>446</v>
      </c>
      <c r="D438" s="37" t="s">
        <v>6990</v>
      </c>
      <c r="E438" s="201" t="s">
        <v>359</v>
      </c>
      <c r="F438" s="391">
        <v>4340616</v>
      </c>
      <c r="G438" s="225">
        <v>225</v>
      </c>
      <c r="H438" s="32" t="s">
        <v>7</v>
      </c>
      <c r="I438" s="37">
        <v>1.1000000000000001</v>
      </c>
      <c r="J438" s="37">
        <v>480</v>
      </c>
      <c r="K438" s="37" t="s">
        <v>25</v>
      </c>
      <c r="L438" s="37" t="s">
        <v>1581</v>
      </c>
      <c r="M438" s="37" t="s">
        <v>6996</v>
      </c>
      <c r="N438" s="234">
        <v>30</v>
      </c>
      <c r="O438" s="235">
        <v>42581</v>
      </c>
      <c r="P438" s="236">
        <v>42587</v>
      </c>
      <c r="Q438" s="99">
        <v>42552</v>
      </c>
      <c r="R438" s="94">
        <v>42558</v>
      </c>
      <c r="S438" s="7">
        <v>42577</v>
      </c>
      <c r="T438" s="7" t="s">
        <v>153</v>
      </c>
      <c r="U438" s="7" t="s">
        <v>3605</v>
      </c>
      <c r="V438" s="396" t="s">
        <v>153</v>
      </c>
      <c r="W438" s="7" t="s">
        <v>153</v>
      </c>
      <c r="X438" s="7" t="s">
        <v>153</v>
      </c>
      <c r="Y438" s="7" t="s">
        <v>153</v>
      </c>
      <c r="Z438" s="7">
        <v>42578</v>
      </c>
      <c r="AA438" s="398" t="s">
        <v>153</v>
      </c>
      <c r="AB438" s="7" t="s">
        <v>153</v>
      </c>
      <c r="AC438" s="7" t="s">
        <v>42</v>
      </c>
      <c r="AD438" s="7" t="s">
        <v>42</v>
      </c>
      <c r="AE438" s="7">
        <v>42580</v>
      </c>
      <c r="AF438" s="7">
        <f>IFERROR(INDEX('[2]2016'!$AP$2:$AP$7720,MATCH(F438,'[2]2016'!$A$2:$A$7720,0)),"")</f>
        <v>42591</v>
      </c>
      <c r="AG438" s="10" t="s">
        <v>4589</v>
      </c>
      <c r="AH438" s="10" t="s">
        <v>4520</v>
      </c>
      <c r="AI438" s="7" t="s">
        <v>4543</v>
      </c>
      <c r="AJ438" s="10" t="s">
        <v>7</v>
      </c>
      <c r="AK438" s="10" t="s">
        <v>4522</v>
      </c>
      <c r="AL438" s="10" t="s">
        <v>42</v>
      </c>
      <c r="AM438" s="10" t="s">
        <v>42</v>
      </c>
      <c r="AN438" s="246" t="s">
        <v>6999</v>
      </c>
      <c r="AO438" t="str">
        <f>IFERROR(INDEX([1]DATOS!$O$452:$O$45500,MATCH(F438,[1]DATOS!$F$452:$F$9810,0)),"")</f>
        <v/>
      </c>
      <c r="AP438" s="379"/>
      <c r="AQ438" s="379"/>
    </row>
    <row r="439" spans="1:43" ht="15" customHeight="1" x14ac:dyDescent="0.25">
      <c r="A439" s="17" t="s">
        <v>4709</v>
      </c>
      <c r="B439" s="15" t="str">
        <f>RIGHT(IFERROR(INDEX([1]DATOS!$L$452:$L$45500,MATCH(F439,[1]DATOS!$F$452:$F$9810,0)),""),3)</f>
        <v/>
      </c>
      <c r="C439" s="323">
        <v>446</v>
      </c>
      <c r="D439" s="37" t="s">
        <v>6990</v>
      </c>
      <c r="E439" s="201" t="s">
        <v>359</v>
      </c>
      <c r="F439" s="391">
        <v>4350616</v>
      </c>
      <c r="G439" s="225">
        <v>150</v>
      </c>
      <c r="H439" s="32" t="s">
        <v>7</v>
      </c>
      <c r="I439" s="37">
        <v>1.1000000000000001</v>
      </c>
      <c r="J439" s="37">
        <v>480</v>
      </c>
      <c r="K439" s="37" t="s">
        <v>25</v>
      </c>
      <c r="L439" s="37" t="s">
        <v>1581</v>
      </c>
      <c r="M439" s="37" t="s">
        <v>6997</v>
      </c>
      <c r="N439" s="234">
        <v>30</v>
      </c>
      <c r="O439" s="235">
        <v>42581</v>
      </c>
      <c r="P439" s="236">
        <v>42587</v>
      </c>
      <c r="Q439" s="99">
        <v>42556</v>
      </c>
      <c r="R439" s="94">
        <v>42559</v>
      </c>
      <c r="S439" s="7">
        <v>42572</v>
      </c>
      <c r="T439" s="7" t="s">
        <v>153</v>
      </c>
      <c r="U439" s="7" t="s">
        <v>3605</v>
      </c>
      <c r="V439" s="396" t="s">
        <v>153</v>
      </c>
      <c r="W439" s="7" t="s">
        <v>153</v>
      </c>
      <c r="X439" s="7" t="s">
        <v>153</v>
      </c>
      <c r="Y439" s="7" t="s">
        <v>153</v>
      </c>
      <c r="Z439" s="7" t="s">
        <v>153</v>
      </c>
      <c r="AA439" s="396" t="s">
        <v>153</v>
      </c>
      <c r="AB439" s="7" t="s">
        <v>153</v>
      </c>
      <c r="AC439" s="7" t="s">
        <v>42</v>
      </c>
      <c r="AD439" s="7" t="s">
        <v>42</v>
      </c>
      <c r="AE439" s="7">
        <v>42579</v>
      </c>
      <c r="AF439" s="7">
        <f>IFERROR(INDEX('[2]2016'!$AP$2:$AP$7720,MATCH(F439,'[2]2016'!$A$2:$A$7720,0)),"")</f>
        <v>42591</v>
      </c>
      <c r="AG439" s="10" t="s">
        <v>4589</v>
      </c>
      <c r="AH439" s="10" t="s">
        <v>4520</v>
      </c>
      <c r="AI439" s="7" t="s">
        <v>4543</v>
      </c>
      <c r="AJ439" s="10" t="s">
        <v>7</v>
      </c>
      <c r="AK439" s="10" t="s">
        <v>4522</v>
      </c>
      <c r="AL439" s="10" t="s">
        <v>42</v>
      </c>
      <c r="AM439" s="10" t="s">
        <v>42</v>
      </c>
      <c r="AN439" s="246" t="s">
        <v>6999</v>
      </c>
      <c r="AO439" t="str">
        <f>IFERROR(INDEX([1]DATOS!$O$452:$O$45500,MATCH(F439,[1]DATOS!$F$452:$F$9810,0)),"")</f>
        <v/>
      </c>
      <c r="AP439" s="379"/>
      <c r="AQ439" s="379"/>
    </row>
    <row r="440" spans="1:43" ht="15" customHeight="1" x14ac:dyDescent="0.25">
      <c r="A440" s="17" t="s">
        <v>7021</v>
      </c>
      <c r="B440" s="15" t="str">
        <f>RIGHT(IFERROR(INDEX([1]DATOS!$L$452:$L$45500,MATCH(F440,[1]DATOS!$F$452:$F$9810,0)),""),3)</f>
        <v/>
      </c>
      <c r="C440" s="323">
        <v>446</v>
      </c>
      <c r="D440" s="37" t="s">
        <v>6990</v>
      </c>
      <c r="E440" s="201" t="s">
        <v>359</v>
      </c>
      <c r="F440" s="391">
        <v>4360616</v>
      </c>
      <c r="G440" s="225">
        <v>45</v>
      </c>
      <c r="H440" s="32" t="s">
        <v>7</v>
      </c>
      <c r="I440" s="37">
        <v>1.1000000000000001</v>
      </c>
      <c r="J440" s="37">
        <v>480</v>
      </c>
      <c r="K440" s="37" t="s">
        <v>25</v>
      </c>
      <c r="L440" s="37" t="s">
        <v>1581</v>
      </c>
      <c r="M440" s="37" t="s">
        <v>7015</v>
      </c>
      <c r="N440" s="234">
        <v>30</v>
      </c>
      <c r="O440" s="235">
        <v>42581</v>
      </c>
      <c r="P440" s="236">
        <v>42587</v>
      </c>
      <c r="Q440" s="99">
        <v>42552</v>
      </c>
      <c r="R440" s="94">
        <v>42557</v>
      </c>
      <c r="S440" s="7">
        <v>227</v>
      </c>
      <c r="T440" s="7" t="s">
        <v>153</v>
      </c>
      <c r="U440" s="7" t="s">
        <v>3605</v>
      </c>
      <c r="V440" s="396" t="s">
        <v>153</v>
      </c>
      <c r="W440" s="7" t="s">
        <v>153</v>
      </c>
      <c r="X440" s="7" t="s">
        <v>153</v>
      </c>
      <c r="Y440" s="7" t="s">
        <v>153</v>
      </c>
      <c r="Z440" s="7">
        <v>42576</v>
      </c>
      <c r="AA440" s="396" t="s">
        <v>153</v>
      </c>
      <c r="AB440" s="7" t="s">
        <v>153</v>
      </c>
      <c r="AC440" s="7" t="s">
        <v>42</v>
      </c>
      <c r="AD440" s="7" t="s">
        <v>42</v>
      </c>
      <c r="AE440" s="7">
        <v>42583</v>
      </c>
      <c r="AF440" s="7">
        <f>IFERROR(INDEX('[2]2016'!$AP$2:$AP$7720,MATCH(F440,'[2]2016'!$A$2:$A$7720,0)),"")</f>
        <v>42591</v>
      </c>
      <c r="AG440" s="10" t="s">
        <v>4589</v>
      </c>
      <c r="AH440" s="10" t="s">
        <v>4520</v>
      </c>
      <c r="AI440" s="7" t="s">
        <v>4543</v>
      </c>
      <c r="AJ440" s="10" t="s">
        <v>7</v>
      </c>
      <c r="AK440" s="10" t="s">
        <v>4522</v>
      </c>
      <c r="AL440" s="10" t="s">
        <v>42</v>
      </c>
      <c r="AM440" s="10" t="s">
        <v>42</v>
      </c>
      <c r="AN440" s="381" t="s">
        <v>7004</v>
      </c>
      <c r="AO440" t="str">
        <f>IFERROR(INDEX([1]DATOS!$O$452:$O$45500,MATCH(F440,[1]DATOS!$F$452:$F$9810,0)),"")</f>
        <v/>
      </c>
      <c r="AP440" s="379"/>
      <c r="AQ440" s="379"/>
    </row>
    <row r="441" spans="1:43" ht="15" customHeight="1" x14ac:dyDescent="0.25">
      <c r="A441" s="17" t="s">
        <v>6288</v>
      </c>
      <c r="B441" s="15" t="str">
        <f>RIGHT(IFERROR(INDEX([1]DATOS!$L$452:$L$45500,MATCH(F441,[1]DATOS!$F$452:$F$9810,0)),""),3)</f>
        <v/>
      </c>
      <c r="C441" s="323" t="s">
        <v>7002</v>
      </c>
      <c r="D441" s="37" t="s">
        <v>6637</v>
      </c>
      <c r="E441" s="201" t="s">
        <v>359</v>
      </c>
      <c r="F441" s="391">
        <v>4370616</v>
      </c>
      <c r="G441" s="225" t="s">
        <v>112</v>
      </c>
      <c r="H441" s="32" t="s">
        <v>76</v>
      </c>
      <c r="I441" s="37" t="s">
        <v>42</v>
      </c>
      <c r="J441" s="37" t="s">
        <v>113</v>
      </c>
      <c r="K441" s="37">
        <v>200</v>
      </c>
      <c r="L441" s="37" t="s">
        <v>42</v>
      </c>
      <c r="M441" s="37" t="s">
        <v>42</v>
      </c>
      <c r="N441" s="234">
        <v>29</v>
      </c>
      <c r="O441" s="235">
        <v>42571</v>
      </c>
      <c r="P441" s="236">
        <v>42579</v>
      </c>
      <c r="Q441" s="99">
        <v>42557</v>
      </c>
      <c r="R441" s="94">
        <v>42556</v>
      </c>
      <c r="S441" s="7" t="s">
        <v>42</v>
      </c>
      <c r="T441" s="7" t="s">
        <v>42</v>
      </c>
      <c r="U441" s="7" t="s">
        <v>42</v>
      </c>
      <c r="V441" s="396" t="s">
        <v>153</v>
      </c>
      <c r="W441" s="7" t="s">
        <v>153</v>
      </c>
      <c r="X441" s="7" t="s">
        <v>153</v>
      </c>
      <c r="Y441" s="7" t="s">
        <v>153</v>
      </c>
      <c r="Z441" s="7" t="s">
        <v>42</v>
      </c>
      <c r="AA441" s="7" t="s">
        <v>42</v>
      </c>
      <c r="AB441" s="7" t="s">
        <v>42</v>
      </c>
      <c r="AC441" s="7" t="s">
        <v>153</v>
      </c>
      <c r="AD441" s="396">
        <v>42577</v>
      </c>
      <c r="AE441" s="7">
        <v>42578</v>
      </c>
      <c r="AF441" s="7">
        <f>IFERROR(INDEX('[2]2016'!$AP$2:$AP$7720,MATCH(F441,'[2]2016'!$A$2:$A$7720,0)),"")</f>
        <v>42579</v>
      </c>
      <c r="AG441" s="10" t="s">
        <v>4519</v>
      </c>
      <c r="AH441" s="10" t="s">
        <v>42</v>
      </c>
      <c r="AI441" s="333" t="s">
        <v>42</v>
      </c>
      <c r="AJ441" s="10" t="s">
        <v>76</v>
      </c>
      <c r="AK441" s="10" t="s">
        <v>42</v>
      </c>
      <c r="AL441" s="10" t="s">
        <v>113</v>
      </c>
      <c r="AM441" s="10">
        <v>200</v>
      </c>
      <c r="AN441" s="246" t="s">
        <v>42</v>
      </c>
      <c r="AO441" t="str">
        <f>IFERROR(INDEX([1]DATOS!$O$452:$O$45500,MATCH(F441,[1]DATOS!$F$452:$F$9810,0)),"")</f>
        <v/>
      </c>
      <c r="AP441" s="379"/>
      <c r="AQ441" s="379"/>
    </row>
    <row r="442" spans="1:43" ht="15" customHeight="1" x14ac:dyDescent="0.25">
      <c r="A442" s="15" t="s">
        <v>5972</v>
      </c>
      <c r="B442" s="15" t="str">
        <f>RIGHT(IFERROR(INDEX([1]DATOS!$L$452:$L$45500,MATCH(F442,[1]DATOS!$F$452:$F$9810,0)),""),3)</f>
        <v/>
      </c>
      <c r="C442" s="323" t="s">
        <v>7003</v>
      </c>
      <c r="D442" s="37" t="s">
        <v>7008</v>
      </c>
      <c r="E442" s="201" t="s">
        <v>360</v>
      </c>
      <c r="F442" s="391">
        <v>4380616</v>
      </c>
      <c r="G442" s="225">
        <v>75</v>
      </c>
      <c r="H442" s="32" t="s">
        <v>2</v>
      </c>
      <c r="I442" s="37">
        <v>15</v>
      </c>
      <c r="J442" s="37">
        <v>13200</v>
      </c>
      <c r="K442" s="37" t="s">
        <v>3</v>
      </c>
      <c r="L442" s="37" t="s">
        <v>7009</v>
      </c>
      <c r="M442" s="37" t="s">
        <v>42</v>
      </c>
      <c r="N442" s="234">
        <v>27</v>
      </c>
      <c r="O442" s="235">
        <v>42556</v>
      </c>
      <c r="P442" s="236">
        <f>O442</f>
        <v>42556</v>
      </c>
      <c r="Q442" s="99" t="s">
        <v>42</v>
      </c>
      <c r="R442" s="94" t="s">
        <v>42</v>
      </c>
      <c r="S442" s="7" t="s">
        <v>153</v>
      </c>
      <c r="T442" s="7" t="s">
        <v>153</v>
      </c>
      <c r="U442" s="7" t="s">
        <v>3605</v>
      </c>
      <c r="V442" s="9" t="s">
        <v>153</v>
      </c>
      <c r="W442" s="9" t="s">
        <v>153</v>
      </c>
      <c r="X442" s="9" t="s">
        <v>153</v>
      </c>
      <c r="Y442" s="9" t="s">
        <v>153</v>
      </c>
      <c r="Z442" s="7" t="s">
        <v>153</v>
      </c>
      <c r="AA442" s="7" t="s">
        <v>153</v>
      </c>
      <c r="AB442" s="7" t="s">
        <v>153</v>
      </c>
      <c r="AC442" s="7" t="s">
        <v>153</v>
      </c>
      <c r="AD442" s="7" t="s">
        <v>153</v>
      </c>
      <c r="AE442" s="7">
        <v>42552</v>
      </c>
      <c r="AF442" s="7">
        <f>IFERROR(INDEX('[2]2016'!$AP$2:$AP$7720,MATCH(F442,'[2]2016'!$A$2:$A$7720,0)),"")</f>
        <v>42558</v>
      </c>
      <c r="AG442" s="10" t="s">
        <v>4589</v>
      </c>
      <c r="AH442" s="238" t="s">
        <v>4520</v>
      </c>
      <c r="AI442" s="23" t="s">
        <v>4521</v>
      </c>
      <c r="AJ442" s="10" t="s">
        <v>2</v>
      </c>
      <c r="AK442" s="10" t="s">
        <v>4522</v>
      </c>
      <c r="AL442" s="10" t="s">
        <v>42</v>
      </c>
      <c r="AM442" s="10" t="s">
        <v>42</v>
      </c>
      <c r="AN442" s="246" t="s">
        <v>7010</v>
      </c>
      <c r="AO442" t="str">
        <f>IFERROR(INDEX([1]DATOS!$O$452:$O$45500,MATCH(F442,[1]DATOS!$F$452:$F$9810,0)),"")</f>
        <v/>
      </c>
      <c r="AP442" s="379"/>
      <c r="AQ442" s="379"/>
    </row>
    <row r="443" spans="1:43" ht="15" customHeight="1" x14ac:dyDescent="0.25">
      <c r="A443" s="17" t="s">
        <v>7087</v>
      </c>
      <c r="B443" s="15" t="str">
        <f>RIGHT(IFERROR(INDEX([1]DATOS!$L$452:$L$45500,MATCH(F443,[1]DATOS!$F$452:$F$9810,0)),""),3)</f>
        <v/>
      </c>
      <c r="C443" s="323" t="s">
        <v>7012</v>
      </c>
      <c r="D443" s="37" t="s">
        <v>7011</v>
      </c>
      <c r="E443" s="201" t="s">
        <v>359</v>
      </c>
      <c r="F443" s="391">
        <v>4390716</v>
      </c>
      <c r="G443" s="225">
        <v>300</v>
      </c>
      <c r="H443" s="32" t="s">
        <v>2</v>
      </c>
      <c r="I443" s="37">
        <v>15</v>
      </c>
      <c r="J443" s="37">
        <v>13200</v>
      </c>
      <c r="K443" s="37" t="s">
        <v>1045</v>
      </c>
      <c r="L443" s="37" t="s">
        <v>1581</v>
      </c>
      <c r="M443" s="37" t="s">
        <v>42</v>
      </c>
      <c r="N443" s="234">
        <v>31</v>
      </c>
      <c r="O443" s="235">
        <v>42582</v>
      </c>
      <c r="P443" s="236">
        <v>42590</v>
      </c>
      <c r="Q443" s="99">
        <v>42558</v>
      </c>
      <c r="R443" s="94">
        <v>42563</v>
      </c>
      <c r="S443" s="7">
        <v>42573</v>
      </c>
      <c r="T443" s="7" t="s">
        <v>153</v>
      </c>
      <c r="U443" s="7" t="s">
        <v>3605</v>
      </c>
      <c r="V443" s="396" t="s">
        <v>153</v>
      </c>
      <c r="W443" s="7" t="s">
        <v>153</v>
      </c>
      <c r="X443" s="7">
        <v>42580</v>
      </c>
      <c r="Y443" s="7">
        <v>42583</v>
      </c>
      <c r="Z443" s="7">
        <v>42574</v>
      </c>
      <c r="AA443" s="398">
        <v>42576</v>
      </c>
      <c r="AB443" s="7" t="s">
        <v>153</v>
      </c>
      <c r="AC443" s="7">
        <v>42578</v>
      </c>
      <c r="AD443" s="398">
        <v>42579</v>
      </c>
      <c r="AE443" s="7">
        <v>42580</v>
      </c>
      <c r="AF443" s="7">
        <f>IFERROR(INDEX('[2]2016'!$AP$2:$AP$7720,MATCH(F443,'[2]2016'!$A$2:$A$7720,0)),"")</f>
        <v>42586</v>
      </c>
      <c r="AG443" s="10" t="s">
        <v>4519</v>
      </c>
      <c r="AH443" s="10" t="s">
        <v>4520</v>
      </c>
      <c r="AI443" s="23" t="s">
        <v>4521</v>
      </c>
      <c r="AJ443" s="10" t="s">
        <v>2</v>
      </c>
      <c r="AK443" s="10" t="s">
        <v>4522</v>
      </c>
      <c r="AL443" s="10" t="s">
        <v>42</v>
      </c>
      <c r="AM443" s="10" t="s">
        <v>42</v>
      </c>
      <c r="AN443" s="246" t="s">
        <v>42</v>
      </c>
      <c r="AO443" t="str">
        <f>IFERROR(INDEX([1]DATOS!$O$452:$O$45500,MATCH(F443,[1]DATOS!$F$452:$F$9810,0)),"")</f>
        <v/>
      </c>
      <c r="AP443" s="379"/>
      <c r="AQ443" s="379"/>
    </row>
    <row r="444" spans="1:43" ht="15" customHeight="1" x14ac:dyDescent="0.25">
      <c r="A444" s="17" t="s">
        <v>7046</v>
      </c>
      <c r="B444" s="15" t="str">
        <f>RIGHT(IFERROR(INDEX([1]DATOS!$L$452:$L$45500,MATCH(F444,[1]DATOS!$F$452:$F$9810,0)),""),3)</f>
        <v/>
      </c>
      <c r="C444" s="323" t="s">
        <v>7019</v>
      </c>
      <c r="D444" s="37" t="s">
        <v>7018</v>
      </c>
      <c r="E444" s="201" t="s">
        <v>359</v>
      </c>
      <c r="F444" s="391">
        <v>4400716</v>
      </c>
      <c r="G444" s="225">
        <v>1000</v>
      </c>
      <c r="H444" s="32" t="s">
        <v>20</v>
      </c>
      <c r="I444" s="37">
        <v>36</v>
      </c>
      <c r="J444" s="37">
        <v>34500</v>
      </c>
      <c r="K444" s="37" t="s">
        <v>25</v>
      </c>
      <c r="L444" s="37" t="s">
        <v>1855</v>
      </c>
      <c r="M444" s="37" t="s">
        <v>7024</v>
      </c>
      <c r="N444" s="234">
        <v>33</v>
      </c>
      <c r="O444" s="235">
        <v>42602</v>
      </c>
      <c r="P444" s="236">
        <v>42611</v>
      </c>
      <c r="Q444" s="99">
        <v>42557</v>
      </c>
      <c r="R444" s="94">
        <v>42558</v>
      </c>
      <c r="S444" s="7">
        <v>42592</v>
      </c>
      <c r="T444" s="7" t="s">
        <v>153</v>
      </c>
      <c r="U444" s="7" t="s">
        <v>3605</v>
      </c>
      <c r="V444" s="396" t="s">
        <v>153</v>
      </c>
      <c r="W444" s="7" t="s">
        <v>153</v>
      </c>
      <c r="X444" s="7" t="s">
        <v>42</v>
      </c>
      <c r="Y444" s="7" t="s">
        <v>42</v>
      </c>
      <c r="Z444" s="7" t="s">
        <v>153</v>
      </c>
      <c r="AA444" s="446" t="s">
        <v>153</v>
      </c>
      <c r="AB444" s="7" t="s">
        <v>153</v>
      </c>
      <c r="AC444" s="7">
        <v>42594</v>
      </c>
      <c r="AD444" s="446">
        <v>42599</v>
      </c>
      <c r="AE444" s="7">
        <v>42600</v>
      </c>
      <c r="AF444" s="7">
        <f>IFERROR(INDEX('[2]2016'!$AP$2:$AP$7720,MATCH(F444,'[2]2016'!$A$2:$A$7720,0)),"")</f>
        <v>42647</v>
      </c>
      <c r="AG444" s="10" t="s">
        <v>4882</v>
      </c>
      <c r="AH444" s="238" t="s">
        <v>3086</v>
      </c>
      <c r="AI444" s="7" t="s">
        <v>4543</v>
      </c>
      <c r="AJ444" s="10" t="s">
        <v>20</v>
      </c>
      <c r="AK444" s="10" t="s">
        <v>4522</v>
      </c>
      <c r="AL444" s="10" t="s">
        <v>42</v>
      </c>
      <c r="AM444" s="10" t="s">
        <v>42</v>
      </c>
      <c r="AN444" s="239" t="s">
        <v>7024</v>
      </c>
      <c r="AO444" t="str">
        <f>IFERROR(INDEX([1]DATOS!$O$452:$O$45500,MATCH(F444,[1]DATOS!$F$452:$F$9810,0)),"")</f>
        <v/>
      </c>
      <c r="AP444" s="379"/>
      <c r="AQ444" s="379"/>
    </row>
    <row r="445" spans="1:43" ht="15" customHeight="1" x14ac:dyDescent="0.25">
      <c r="A445" s="17" t="s">
        <v>7046</v>
      </c>
      <c r="B445" s="15" t="str">
        <f>RIGHT(IFERROR(INDEX([1]DATOS!$L$452:$L$45500,MATCH(F445,[1]DATOS!$F$452:$F$9810,0)),""),3)</f>
        <v/>
      </c>
      <c r="C445" s="323" t="s">
        <v>7019</v>
      </c>
      <c r="D445" s="37" t="s">
        <v>7018</v>
      </c>
      <c r="E445" s="201" t="s">
        <v>359</v>
      </c>
      <c r="F445" s="391">
        <v>4410716</v>
      </c>
      <c r="G445" s="225">
        <v>1000</v>
      </c>
      <c r="H445" s="32" t="s">
        <v>20</v>
      </c>
      <c r="I445" s="37">
        <v>36</v>
      </c>
      <c r="J445" s="37">
        <v>34500</v>
      </c>
      <c r="K445" s="37" t="s">
        <v>25</v>
      </c>
      <c r="L445" s="37" t="s">
        <v>1855</v>
      </c>
      <c r="M445" s="37" t="s">
        <v>7024</v>
      </c>
      <c r="N445" s="234">
        <v>33</v>
      </c>
      <c r="O445" s="235">
        <v>42602</v>
      </c>
      <c r="P445" s="236">
        <v>42611</v>
      </c>
      <c r="Q445" s="99">
        <v>42557</v>
      </c>
      <c r="R445" s="94">
        <v>42558</v>
      </c>
      <c r="S445" s="7">
        <v>42594</v>
      </c>
      <c r="T445" s="7" t="s">
        <v>153</v>
      </c>
      <c r="U445" s="7" t="s">
        <v>3605</v>
      </c>
      <c r="V445" s="396" t="s">
        <v>153</v>
      </c>
      <c r="W445" s="7" t="s">
        <v>153</v>
      </c>
      <c r="X445" s="7" t="s">
        <v>42</v>
      </c>
      <c r="Y445" s="7" t="s">
        <v>42</v>
      </c>
      <c r="Z445" s="7" t="s">
        <v>153</v>
      </c>
      <c r="AA445" s="446" t="s">
        <v>153</v>
      </c>
      <c r="AB445" s="7" t="s">
        <v>153</v>
      </c>
      <c r="AC445" s="7">
        <v>42599</v>
      </c>
      <c r="AD445" s="446">
        <v>42600</v>
      </c>
      <c r="AE445" s="7">
        <v>42601</v>
      </c>
      <c r="AF445" s="7">
        <f>IFERROR(INDEX('[2]2016'!$AP$2:$AP$7720,MATCH(F445,'[2]2016'!$A$2:$A$7720,0)),"")</f>
        <v>42647</v>
      </c>
      <c r="AG445" s="10" t="s">
        <v>4882</v>
      </c>
      <c r="AH445" s="10" t="s">
        <v>3086</v>
      </c>
      <c r="AI445" s="7" t="s">
        <v>4543</v>
      </c>
      <c r="AJ445" s="10" t="s">
        <v>20</v>
      </c>
      <c r="AK445" s="10" t="s">
        <v>4522</v>
      </c>
      <c r="AL445" s="10" t="s">
        <v>42</v>
      </c>
      <c r="AM445" s="10" t="s">
        <v>42</v>
      </c>
      <c r="AN445" s="239" t="s">
        <v>7024</v>
      </c>
      <c r="AO445" t="str">
        <f>IFERROR(INDEX([1]DATOS!$O$452:$O$45500,MATCH(F445,[1]DATOS!$F$452:$F$9810,0)),"")</f>
        <v/>
      </c>
      <c r="AP445" s="379"/>
      <c r="AQ445" s="379"/>
    </row>
    <row r="446" spans="1:43" ht="15" customHeight="1" x14ac:dyDescent="0.25">
      <c r="A446" s="17" t="s">
        <v>7150</v>
      </c>
      <c r="B446" s="15" t="str">
        <f>RIGHT(IFERROR(INDEX([1]DATOS!$L$452:$L$45500,MATCH(F446,[1]DATOS!$F$452:$F$9810,0)),""),3)</f>
        <v/>
      </c>
      <c r="C446" s="323" t="s">
        <v>7019</v>
      </c>
      <c r="D446" s="37" t="s">
        <v>7018</v>
      </c>
      <c r="E446" s="201" t="s">
        <v>359</v>
      </c>
      <c r="F446" s="391">
        <v>4420716</v>
      </c>
      <c r="G446" s="225">
        <v>800</v>
      </c>
      <c r="H446" s="32" t="s">
        <v>20</v>
      </c>
      <c r="I446" s="37">
        <v>36</v>
      </c>
      <c r="J446" s="37">
        <v>34500</v>
      </c>
      <c r="K446" s="37" t="s">
        <v>56</v>
      </c>
      <c r="L446" s="37" t="s">
        <v>1855</v>
      </c>
      <c r="M446" s="37" t="s">
        <v>7024</v>
      </c>
      <c r="N446" s="234">
        <v>33</v>
      </c>
      <c r="O446" s="235">
        <v>42602</v>
      </c>
      <c r="P446" s="236">
        <v>42611</v>
      </c>
      <c r="Q446" s="99">
        <v>42559</v>
      </c>
      <c r="R446" s="94">
        <v>42563</v>
      </c>
      <c r="S446" s="7">
        <v>42598</v>
      </c>
      <c r="T446" s="7" t="s">
        <v>153</v>
      </c>
      <c r="U446" s="7" t="s">
        <v>3605</v>
      </c>
      <c r="V446" s="396" t="s">
        <v>153</v>
      </c>
      <c r="W446" s="7" t="s">
        <v>153</v>
      </c>
      <c r="X446" s="7" t="s">
        <v>42</v>
      </c>
      <c r="Y446" s="7" t="s">
        <v>42</v>
      </c>
      <c r="Z446" s="7">
        <v>42599</v>
      </c>
      <c r="AA446" s="446">
        <v>42601</v>
      </c>
      <c r="AB446" s="7" t="s">
        <v>153</v>
      </c>
      <c r="AC446" s="7">
        <v>42604</v>
      </c>
      <c r="AD446" s="446">
        <v>42604</v>
      </c>
      <c r="AE446" s="7">
        <v>42605</v>
      </c>
      <c r="AF446" s="7">
        <f>IFERROR(INDEX('[2]2016'!$AP$2:$AP$7720,MATCH(F446,'[2]2016'!$A$2:$A$7720,0)),"")</f>
        <v>42647</v>
      </c>
      <c r="AG446" s="10" t="s">
        <v>4882</v>
      </c>
      <c r="AH446" s="238" t="s">
        <v>3086</v>
      </c>
      <c r="AI446" s="7" t="s">
        <v>4543</v>
      </c>
      <c r="AJ446" s="10" t="s">
        <v>20</v>
      </c>
      <c r="AK446" s="10" t="s">
        <v>4522</v>
      </c>
      <c r="AL446" s="10" t="s">
        <v>42</v>
      </c>
      <c r="AM446" s="10" t="s">
        <v>42</v>
      </c>
      <c r="AN446" s="239" t="s">
        <v>7024</v>
      </c>
      <c r="AO446" t="str">
        <f>IFERROR(INDEX([1]DATOS!$O$452:$O$45500,MATCH(F446,[1]DATOS!$F$452:$F$9810,0)),"")</f>
        <v/>
      </c>
      <c r="AP446" s="379"/>
      <c r="AQ446" s="379"/>
    </row>
    <row r="447" spans="1:43" ht="15" customHeight="1" x14ac:dyDescent="0.25">
      <c r="A447" s="17" t="s">
        <v>7048</v>
      </c>
      <c r="B447" s="15" t="str">
        <f>RIGHT(IFERROR(INDEX([1]DATOS!$L$452:$L$45500,MATCH(F447,[1]DATOS!$F$452:$F$9810,0)),""),3)</f>
        <v/>
      </c>
      <c r="C447" s="323" t="s">
        <v>7019</v>
      </c>
      <c r="D447" s="37" t="s">
        <v>7018</v>
      </c>
      <c r="E447" s="201" t="s">
        <v>359</v>
      </c>
      <c r="F447" s="391">
        <v>4430716</v>
      </c>
      <c r="G447" s="225">
        <v>630</v>
      </c>
      <c r="H447" s="32" t="s">
        <v>20</v>
      </c>
      <c r="I447" s="37">
        <v>36</v>
      </c>
      <c r="J447" s="37">
        <v>34500</v>
      </c>
      <c r="K447" s="37" t="s">
        <v>56</v>
      </c>
      <c r="L447" s="37" t="s">
        <v>1855</v>
      </c>
      <c r="M447" s="37" t="s">
        <v>7024</v>
      </c>
      <c r="N447" s="234">
        <v>33</v>
      </c>
      <c r="O447" s="235">
        <v>42602</v>
      </c>
      <c r="P447" s="236">
        <v>42611</v>
      </c>
      <c r="Q447" s="99">
        <v>42557</v>
      </c>
      <c r="R447" s="94">
        <v>42569</v>
      </c>
      <c r="S447" s="7">
        <v>42600</v>
      </c>
      <c r="T447" s="7" t="s">
        <v>153</v>
      </c>
      <c r="U447" s="7" t="s">
        <v>3605</v>
      </c>
      <c r="V447" s="396" t="s">
        <v>153</v>
      </c>
      <c r="W447" s="7" t="s">
        <v>153</v>
      </c>
      <c r="X447" s="7" t="s">
        <v>42</v>
      </c>
      <c r="Y447" s="7" t="s">
        <v>42</v>
      </c>
      <c r="Z447" s="7">
        <v>42602</v>
      </c>
      <c r="AA447" s="447">
        <v>42604</v>
      </c>
      <c r="AB447" s="7" t="s">
        <v>153</v>
      </c>
      <c r="AC447" s="7">
        <v>42605</v>
      </c>
      <c r="AD447" s="447">
        <v>42605</v>
      </c>
      <c r="AE447" s="7">
        <v>42606</v>
      </c>
      <c r="AF447" s="7">
        <f>IFERROR(INDEX('[2]2016'!$AP$2:$AP$7720,MATCH(F447,'[2]2016'!$A$2:$A$7720,0)),"")</f>
        <v>42647</v>
      </c>
      <c r="AG447" s="10" t="s">
        <v>4882</v>
      </c>
      <c r="AH447" s="10" t="s">
        <v>3086</v>
      </c>
      <c r="AI447" s="7" t="s">
        <v>4543</v>
      </c>
      <c r="AJ447" s="10" t="s">
        <v>20</v>
      </c>
      <c r="AK447" s="10" t="s">
        <v>4522</v>
      </c>
      <c r="AL447" s="10" t="s">
        <v>42</v>
      </c>
      <c r="AM447" s="10" t="s">
        <v>42</v>
      </c>
      <c r="AN447" s="246" t="s">
        <v>7024</v>
      </c>
      <c r="AO447" t="str">
        <f>IFERROR(INDEX([1]DATOS!$O$452:$O$45500,MATCH(F447,[1]DATOS!$F$452:$F$9810,0)),"")</f>
        <v/>
      </c>
      <c r="AP447" s="379"/>
      <c r="AQ447" s="379"/>
    </row>
    <row r="448" spans="1:43" ht="15" customHeight="1" x14ac:dyDescent="0.25">
      <c r="A448" s="17" t="s">
        <v>7049</v>
      </c>
      <c r="B448" s="15" t="str">
        <f>RIGHT(IFERROR(INDEX([1]DATOS!$L$452:$L$45500,MATCH(F448,[1]DATOS!$F$452:$F$9810,0)),""),3)</f>
        <v/>
      </c>
      <c r="C448" s="323" t="s">
        <v>7019</v>
      </c>
      <c r="D448" s="37" t="s">
        <v>7018</v>
      </c>
      <c r="E448" s="201" t="s">
        <v>359</v>
      </c>
      <c r="F448" s="391">
        <v>4440716</v>
      </c>
      <c r="G448" s="225">
        <v>630</v>
      </c>
      <c r="H448" s="32" t="s">
        <v>20</v>
      </c>
      <c r="I448" s="37">
        <v>36</v>
      </c>
      <c r="J448" s="37">
        <v>34500</v>
      </c>
      <c r="K448" s="37" t="s">
        <v>25</v>
      </c>
      <c r="L448" s="37" t="s">
        <v>1855</v>
      </c>
      <c r="M448" s="37" t="s">
        <v>7024</v>
      </c>
      <c r="N448" s="234">
        <v>33</v>
      </c>
      <c r="O448" s="235">
        <v>42602</v>
      </c>
      <c r="P448" s="236">
        <v>42611</v>
      </c>
      <c r="Q448" s="99">
        <v>42557</v>
      </c>
      <c r="R448" s="94">
        <v>42569</v>
      </c>
      <c r="S448" s="7">
        <v>42605</v>
      </c>
      <c r="T448" s="7" t="s">
        <v>153</v>
      </c>
      <c r="U448" s="7" t="s">
        <v>3605</v>
      </c>
      <c r="V448" s="396" t="s">
        <v>153</v>
      </c>
      <c r="W448" s="7" t="s">
        <v>153</v>
      </c>
      <c r="X448" s="7" t="s">
        <v>42</v>
      </c>
      <c r="Y448" s="7" t="s">
        <v>42</v>
      </c>
      <c r="Z448" s="7">
        <v>42606</v>
      </c>
      <c r="AA448" s="447" t="s">
        <v>153</v>
      </c>
      <c r="AB448" s="7" t="s">
        <v>153</v>
      </c>
      <c r="AC448" s="7">
        <v>42606</v>
      </c>
      <c r="AD448" s="447">
        <v>42608</v>
      </c>
      <c r="AE448" s="7">
        <v>42611</v>
      </c>
      <c r="AF448" s="7">
        <f>IFERROR(INDEX('[2]2016'!$AP$2:$AP$7720,MATCH(F448,'[2]2016'!$A$2:$A$7720,0)),"")</f>
        <v>42647</v>
      </c>
      <c r="AG448" s="10" t="s">
        <v>4882</v>
      </c>
      <c r="AH448" s="238" t="s">
        <v>3086</v>
      </c>
      <c r="AI448" s="7" t="s">
        <v>4543</v>
      </c>
      <c r="AJ448" s="10" t="s">
        <v>20</v>
      </c>
      <c r="AK448" s="10" t="s">
        <v>4522</v>
      </c>
      <c r="AL448" s="10" t="s">
        <v>42</v>
      </c>
      <c r="AM448" s="10" t="s">
        <v>42</v>
      </c>
      <c r="AN448" s="246" t="s">
        <v>7024</v>
      </c>
      <c r="AO448" t="str">
        <f>IFERROR(INDEX([1]DATOS!$O$452:$O$45500,MATCH(F448,[1]DATOS!$F$452:$F$9810,0)),"")</f>
        <v/>
      </c>
      <c r="AP448" s="379"/>
      <c r="AQ448" s="379"/>
    </row>
    <row r="449" spans="1:43" ht="15" customHeight="1" x14ac:dyDescent="0.25">
      <c r="A449" s="17" t="s">
        <v>7049</v>
      </c>
      <c r="B449" s="15" t="str">
        <f>RIGHT(IFERROR(INDEX([1]DATOS!$L$452:$L$45500,MATCH(F449,[1]DATOS!$F$452:$F$9810,0)),""),3)</f>
        <v/>
      </c>
      <c r="C449" s="323" t="s">
        <v>7019</v>
      </c>
      <c r="D449" s="37" t="s">
        <v>7018</v>
      </c>
      <c r="E449" s="201" t="s">
        <v>359</v>
      </c>
      <c r="F449" s="391">
        <v>4450716</v>
      </c>
      <c r="G449" s="225">
        <v>630</v>
      </c>
      <c r="H449" s="32" t="s">
        <v>20</v>
      </c>
      <c r="I449" s="37">
        <v>36</v>
      </c>
      <c r="J449" s="37">
        <v>34500</v>
      </c>
      <c r="K449" s="37" t="s">
        <v>25</v>
      </c>
      <c r="L449" s="37" t="s">
        <v>1855</v>
      </c>
      <c r="M449" s="37" t="s">
        <v>7024</v>
      </c>
      <c r="N449" s="234">
        <v>33</v>
      </c>
      <c r="O449" s="235">
        <v>42602</v>
      </c>
      <c r="P449" s="236">
        <v>42611</v>
      </c>
      <c r="Q449" s="99">
        <v>42557</v>
      </c>
      <c r="R449" s="94">
        <v>42569</v>
      </c>
      <c r="S449" s="7">
        <v>42607</v>
      </c>
      <c r="T449" s="7" t="s">
        <v>153</v>
      </c>
      <c r="U449" s="7" t="s">
        <v>3605</v>
      </c>
      <c r="V449" s="396" t="s">
        <v>153</v>
      </c>
      <c r="W449" s="7" t="s">
        <v>153</v>
      </c>
      <c r="X449" s="7" t="s">
        <v>42</v>
      </c>
      <c r="Y449" s="7" t="s">
        <v>42</v>
      </c>
      <c r="Z449" s="7">
        <v>42607</v>
      </c>
      <c r="AA449" s="447" t="s">
        <v>153</v>
      </c>
      <c r="AB449" s="7" t="s">
        <v>153</v>
      </c>
      <c r="AC449" s="7">
        <v>42607</v>
      </c>
      <c r="AD449" s="447">
        <v>42611</v>
      </c>
      <c r="AE449" s="7">
        <v>42613</v>
      </c>
      <c r="AF449" s="7">
        <f>IFERROR(INDEX('[2]2016'!$AP$2:$AP$7720,MATCH(F449,'[2]2016'!$A$2:$A$7720,0)),"")</f>
        <v>42647</v>
      </c>
      <c r="AG449" s="10" t="s">
        <v>4882</v>
      </c>
      <c r="AH449" s="10" t="s">
        <v>3086</v>
      </c>
      <c r="AI449" s="7" t="s">
        <v>4543</v>
      </c>
      <c r="AJ449" s="10" t="s">
        <v>20</v>
      </c>
      <c r="AK449" s="10" t="s">
        <v>4522</v>
      </c>
      <c r="AL449" s="10" t="s">
        <v>42</v>
      </c>
      <c r="AM449" s="10" t="s">
        <v>42</v>
      </c>
      <c r="AN449" s="246" t="s">
        <v>7024</v>
      </c>
      <c r="AO449" t="str">
        <f>IFERROR(INDEX([1]DATOS!$O$452:$O$45500,MATCH(F449,[1]DATOS!$F$452:$F$9810,0)),"")</f>
        <v/>
      </c>
      <c r="AP449" s="379"/>
      <c r="AQ449" s="379"/>
    </row>
    <row r="450" spans="1:43" ht="15" customHeight="1" x14ac:dyDescent="0.25">
      <c r="A450" s="17" t="s">
        <v>7050</v>
      </c>
      <c r="B450" s="15" t="str">
        <f>RIGHT(IFERROR(INDEX([1]DATOS!$L$452:$L$45500,MATCH(F450,[1]DATOS!$F$452:$F$9810,0)),""),3)</f>
        <v/>
      </c>
      <c r="C450" s="323" t="s">
        <v>7019</v>
      </c>
      <c r="D450" s="37" t="s">
        <v>7018</v>
      </c>
      <c r="E450" s="201" t="s">
        <v>359</v>
      </c>
      <c r="F450" s="391">
        <v>4460716</v>
      </c>
      <c r="G450" s="225">
        <v>225</v>
      </c>
      <c r="H450" s="32" t="s">
        <v>20</v>
      </c>
      <c r="I450" s="37">
        <v>36</v>
      </c>
      <c r="J450" s="37">
        <v>34500</v>
      </c>
      <c r="K450" s="37" t="s">
        <v>25</v>
      </c>
      <c r="L450" s="37" t="s">
        <v>1855</v>
      </c>
      <c r="M450" s="37" t="s">
        <v>7024</v>
      </c>
      <c r="N450" s="234">
        <v>33</v>
      </c>
      <c r="O450" s="235">
        <v>42602</v>
      </c>
      <c r="P450" s="236">
        <v>42611</v>
      </c>
      <c r="Q450" s="99">
        <v>42557</v>
      </c>
      <c r="R450" s="94">
        <v>42558</v>
      </c>
      <c r="S450" s="7">
        <v>42600</v>
      </c>
      <c r="T450" s="7" t="s">
        <v>153</v>
      </c>
      <c r="U450" s="7" t="s">
        <v>3605</v>
      </c>
      <c r="V450" s="396" t="s">
        <v>153</v>
      </c>
      <c r="W450" s="7" t="s">
        <v>153</v>
      </c>
      <c r="X450" s="7" t="s">
        <v>42</v>
      </c>
      <c r="Y450" s="7" t="s">
        <v>42</v>
      </c>
      <c r="Z450" s="7">
        <v>42601</v>
      </c>
      <c r="AA450" s="447" t="s">
        <v>153</v>
      </c>
      <c r="AB450" s="7" t="s">
        <v>153</v>
      </c>
      <c r="AC450" s="7">
        <v>42604</v>
      </c>
      <c r="AD450" s="447">
        <v>42608</v>
      </c>
      <c r="AE450" s="7">
        <v>42612</v>
      </c>
      <c r="AF450" s="7">
        <f>IFERROR(INDEX('[2]2016'!$AP$2:$AP$7720,MATCH(F450,'[2]2016'!$A$2:$A$7720,0)),"")</f>
        <v>42647</v>
      </c>
      <c r="AG450" s="10" t="s">
        <v>4882</v>
      </c>
      <c r="AH450" s="238" t="s">
        <v>3086</v>
      </c>
      <c r="AI450" s="7" t="s">
        <v>4543</v>
      </c>
      <c r="AJ450" s="10" t="s">
        <v>20</v>
      </c>
      <c r="AK450" s="10" t="s">
        <v>4522</v>
      </c>
      <c r="AL450" s="10" t="s">
        <v>42</v>
      </c>
      <c r="AM450" s="10" t="s">
        <v>42</v>
      </c>
      <c r="AN450" s="246" t="s">
        <v>7024</v>
      </c>
      <c r="AO450" t="str">
        <f>IFERROR(INDEX([1]DATOS!$O$452:$O$45500,MATCH(F450,[1]DATOS!$F$452:$F$9810,0)),"")</f>
        <v/>
      </c>
      <c r="AP450" s="379"/>
      <c r="AQ450" s="379"/>
    </row>
    <row r="451" spans="1:43" ht="15" customHeight="1" x14ac:dyDescent="0.25">
      <c r="A451" s="17" t="s">
        <v>7162</v>
      </c>
      <c r="B451" s="15" t="str">
        <f>RIGHT(IFERROR(INDEX([1]DATOS!$L$452:$L$45500,MATCH(F451,[1]DATOS!$F$452:$F$9810,0)),""),3)</f>
        <v/>
      </c>
      <c r="C451" s="323" t="s">
        <v>7019</v>
      </c>
      <c r="D451" s="37" t="s">
        <v>7018</v>
      </c>
      <c r="E451" s="201" t="s">
        <v>359</v>
      </c>
      <c r="F451" s="391">
        <v>4470716</v>
      </c>
      <c r="G451" s="225">
        <v>150</v>
      </c>
      <c r="H451" s="32" t="s">
        <v>50</v>
      </c>
      <c r="I451" s="37">
        <v>1.1000000000000001</v>
      </c>
      <c r="J451" s="37">
        <v>440</v>
      </c>
      <c r="K451" s="37" t="s">
        <v>25</v>
      </c>
      <c r="L451" s="37" t="s">
        <v>7026</v>
      </c>
      <c r="M451" s="37" t="s">
        <v>7025</v>
      </c>
      <c r="N451" s="234">
        <v>33</v>
      </c>
      <c r="O451" s="235">
        <v>42602</v>
      </c>
      <c r="P451" s="236">
        <v>42611</v>
      </c>
      <c r="Q451" s="99">
        <v>42563</v>
      </c>
      <c r="R451" s="94">
        <v>42564</v>
      </c>
      <c r="S451" s="7">
        <v>42585</v>
      </c>
      <c r="T451" s="7" t="s">
        <v>153</v>
      </c>
      <c r="U451" s="7" t="s">
        <v>3605</v>
      </c>
      <c r="V451" s="398" t="s">
        <v>153</v>
      </c>
      <c r="W451" s="7" t="s">
        <v>153</v>
      </c>
      <c r="X451" s="7" t="s">
        <v>153</v>
      </c>
      <c r="Y451" s="7" t="s">
        <v>153</v>
      </c>
      <c r="Z451" s="7" t="s">
        <v>153</v>
      </c>
      <c r="AA451" s="421" t="s">
        <v>153</v>
      </c>
      <c r="AB451" s="7" t="s">
        <v>153</v>
      </c>
      <c r="AC451" s="7" t="s">
        <v>42</v>
      </c>
      <c r="AD451" s="7" t="s">
        <v>42</v>
      </c>
      <c r="AE451" s="7">
        <v>42601</v>
      </c>
      <c r="AF451" s="7">
        <f>IFERROR(INDEX('[2]2016'!$AP$2:$AP$7720,MATCH(F451,'[2]2016'!$A$2:$A$7720,0)),"")</f>
        <v>42647</v>
      </c>
      <c r="AG451" s="10" t="s">
        <v>4882</v>
      </c>
      <c r="AH451" s="10" t="s">
        <v>3086</v>
      </c>
      <c r="AI451" s="7" t="s">
        <v>4543</v>
      </c>
      <c r="AJ451" s="10" t="s">
        <v>50</v>
      </c>
      <c r="AK451" s="10" t="s">
        <v>4522</v>
      </c>
      <c r="AL451" s="10" t="s">
        <v>42</v>
      </c>
      <c r="AM451" s="10" t="s">
        <v>42</v>
      </c>
      <c r="AN451" s="246" t="s">
        <v>7025</v>
      </c>
      <c r="AO451" t="str">
        <f>IFERROR(INDEX([1]DATOS!$O$452:$O$45500,MATCH(F451,[1]DATOS!$F$452:$F$9810,0)),"")</f>
        <v/>
      </c>
      <c r="AP451" s="379"/>
      <c r="AQ451" s="379"/>
    </row>
    <row r="452" spans="1:43" ht="15" customHeight="1" x14ac:dyDescent="0.25">
      <c r="A452" s="17" t="s">
        <v>7163</v>
      </c>
      <c r="B452" s="15" t="str">
        <f>RIGHT(IFERROR(INDEX([1]DATOS!$L$452:$L$45500,MATCH(F452,[1]DATOS!$F$452:$F$9810,0)),""),3)</f>
        <v/>
      </c>
      <c r="C452" s="323" t="s">
        <v>7019</v>
      </c>
      <c r="D452" s="37" t="s">
        <v>7018</v>
      </c>
      <c r="E452" s="201" t="s">
        <v>359</v>
      </c>
      <c r="F452" s="391">
        <v>4480716</v>
      </c>
      <c r="G452" s="225">
        <v>112.5</v>
      </c>
      <c r="H452" s="32" t="s">
        <v>50</v>
      </c>
      <c r="I452" s="37">
        <v>1.1000000000000001</v>
      </c>
      <c r="J452" s="37">
        <v>440</v>
      </c>
      <c r="K452" s="37" t="s">
        <v>25</v>
      </c>
      <c r="L452" s="37" t="s">
        <v>7026</v>
      </c>
      <c r="M452" s="37" t="s">
        <v>7025</v>
      </c>
      <c r="N452" s="234">
        <v>33</v>
      </c>
      <c r="O452" s="235">
        <v>42602</v>
      </c>
      <c r="P452" s="236">
        <v>42611</v>
      </c>
      <c r="Q452" s="99">
        <v>42563</v>
      </c>
      <c r="R452" s="94">
        <v>42565</v>
      </c>
      <c r="S452" s="7">
        <v>42598</v>
      </c>
      <c r="T452" s="7" t="s">
        <v>153</v>
      </c>
      <c r="U452" s="7" t="s">
        <v>3605</v>
      </c>
      <c r="V452" s="398" t="s">
        <v>153</v>
      </c>
      <c r="W452" s="7" t="s">
        <v>153</v>
      </c>
      <c r="X452" s="7" t="s">
        <v>153</v>
      </c>
      <c r="Y452" s="7" t="s">
        <v>153</v>
      </c>
      <c r="Z452" s="7">
        <v>228</v>
      </c>
      <c r="AA452" s="446">
        <v>42605</v>
      </c>
      <c r="AB452" s="7" t="s">
        <v>153</v>
      </c>
      <c r="AC452" s="7" t="s">
        <v>42</v>
      </c>
      <c r="AD452" s="7" t="s">
        <v>42</v>
      </c>
      <c r="AE452" s="7">
        <v>42606</v>
      </c>
      <c r="AF452" s="7">
        <f>IFERROR(INDEX('[2]2016'!$AP$2:$AP$7720,MATCH(F452,'[2]2016'!$A$2:$A$7720,0)),"")</f>
        <v>42647</v>
      </c>
      <c r="AG452" s="10" t="s">
        <v>4882</v>
      </c>
      <c r="AH452" s="238" t="s">
        <v>3086</v>
      </c>
      <c r="AI452" s="7" t="s">
        <v>4543</v>
      </c>
      <c r="AJ452" s="10" t="s">
        <v>50</v>
      </c>
      <c r="AK452" s="10" t="s">
        <v>4522</v>
      </c>
      <c r="AL452" s="10" t="s">
        <v>42</v>
      </c>
      <c r="AM452" s="10" t="s">
        <v>42</v>
      </c>
      <c r="AN452" s="246" t="s">
        <v>7025</v>
      </c>
      <c r="AO452" t="str">
        <f>IFERROR(INDEX([1]DATOS!$O$452:$O$45500,MATCH(F452,[1]DATOS!$F$452:$F$9810,0)),"")</f>
        <v/>
      </c>
      <c r="AP452" s="379"/>
      <c r="AQ452" s="379"/>
    </row>
    <row r="453" spans="1:43" ht="15" customHeight="1" x14ac:dyDescent="0.25">
      <c r="A453" s="17" t="s">
        <v>7095</v>
      </c>
      <c r="B453" s="15" t="str">
        <f>RIGHT(IFERROR(INDEX([1]DATOS!$L$452:$L$45500,MATCH(F453,[1]DATOS!$F$452:$F$9810,0)),""),3)</f>
        <v/>
      </c>
      <c r="C453" s="323" t="s">
        <v>7040</v>
      </c>
      <c r="D453" s="37" t="s">
        <v>6840</v>
      </c>
      <c r="E453" s="201" t="s">
        <v>359</v>
      </c>
      <c r="F453" s="391">
        <v>4490716</v>
      </c>
      <c r="G453" s="225">
        <v>60</v>
      </c>
      <c r="H453" s="32" t="s">
        <v>7</v>
      </c>
      <c r="I453" s="37">
        <v>1.1000000000000001</v>
      </c>
      <c r="J453" s="37">
        <v>480</v>
      </c>
      <c r="K453" s="37" t="s">
        <v>25</v>
      </c>
      <c r="L453" s="37" t="s">
        <v>1581</v>
      </c>
      <c r="M453" s="37" t="s">
        <v>42</v>
      </c>
      <c r="N453" s="234">
        <v>29</v>
      </c>
      <c r="O453" s="235">
        <v>42571</v>
      </c>
      <c r="P453" s="236">
        <v>42583</v>
      </c>
      <c r="Q453" s="99">
        <v>42559</v>
      </c>
      <c r="R453" s="94">
        <v>42563</v>
      </c>
      <c r="S453" s="7">
        <v>42566</v>
      </c>
      <c r="T453" s="7" t="s">
        <v>153</v>
      </c>
      <c r="U453" s="7" t="s">
        <v>3605</v>
      </c>
      <c r="V453" s="396" t="s">
        <v>153</v>
      </c>
      <c r="W453" s="7" t="s">
        <v>153</v>
      </c>
      <c r="X453" s="7" t="s">
        <v>42</v>
      </c>
      <c r="Y453" s="7" t="s">
        <v>42</v>
      </c>
      <c r="Z453" s="7">
        <v>42574</v>
      </c>
      <c r="AA453" s="396" t="s">
        <v>153</v>
      </c>
      <c r="AB453" s="7" t="s">
        <v>153</v>
      </c>
      <c r="AC453" s="7" t="s">
        <v>42</v>
      </c>
      <c r="AD453" s="7" t="s">
        <v>42</v>
      </c>
      <c r="AE453" s="7">
        <v>42584</v>
      </c>
      <c r="AF453" s="7">
        <f>IFERROR(INDEX('[2]2016'!$AP$2:$AP$7720,MATCH(F453,'[2]2016'!$A$2:$A$7720,0)),"")</f>
        <v>42604</v>
      </c>
      <c r="AG453" s="10" t="s">
        <v>4529</v>
      </c>
      <c r="AH453" s="238" t="s">
        <v>4520</v>
      </c>
      <c r="AI453" s="7" t="s">
        <v>4543</v>
      </c>
      <c r="AJ453" s="10" t="s">
        <v>7</v>
      </c>
      <c r="AK453" s="10" t="s">
        <v>4522</v>
      </c>
      <c r="AL453" s="10" t="s">
        <v>42</v>
      </c>
      <c r="AM453" s="10" t="s">
        <v>42</v>
      </c>
      <c r="AN453" s="239" t="s">
        <v>42</v>
      </c>
      <c r="AO453" t="str">
        <f>IFERROR(INDEX([1]DATOS!$O$452:$O$45500,MATCH(F453,[1]DATOS!$F$452:$F$9810,0)),"")</f>
        <v/>
      </c>
      <c r="AP453" s="379"/>
      <c r="AQ453" s="379"/>
    </row>
    <row r="454" spans="1:43" ht="15" customHeight="1" x14ac:dyDescent="0.25">
      <c r="A454" s="17" t="s">
        <v>7051</v>
      </c>
      <c r="B454" s="15" t="str">
        <f>RIGHT(IFERROR(INDEX([1]DATOS!$L$452:$L$45500,MATCH(F454,[1]DATOS!$F$452:$F$9810,0)),""),3)</f>
        <v/>
      </c>
      <c r="C454" s="323" t="s">
        <v>7042</v>
      </c>
      <c r="D454" s="37" t="s">
        <v>7041</v>
      </c>
      <c r="E454" s="201" t="s">
        <v>359</v>
      </c>
      <c r="F454" s="391">
        <v>4500716</v>
      </c>
      <c r="G454" s="225">
        <v>225</v>
      </c>
      <c r="H454" s="32" t="s">
        <v>7</v>
      </c>
      <c r="I454" s="37">
        <v>15</v>
      </c>
      <c r="J454" s="37">
        <v>13200</v>
      </c>
      <c r="K454" s="37" t="s">
        <v>25</v>
      </c>
      <c r="L454" s="37" t="s">
        <v>1581</v>
      </c>
      <c r="M454" s="37" t="s">
        <v>42</v>
      </c>
      <c r="N454" s="234">
        <v>31</v>
      </c>
      <c r="O454" s="235">
        <v>42586</v>
      </c>
      <c r="P454" s="236">
        <v>42587</v>
      </c>
      <c r="Q454" s="99">
        <v>42558</v>
      </c>
      <c r="R454" s="94">
        <v>42559</v>
      </c>
      <c r="S454" s="7">
        <v>42585</v>
      </c>
      <c r="T454" s="421" t="s">
        <v>153</v>
      </c>
      <c r="U454" s="7" t="s">
        <v>3358</v>
      </c>
      <c r="V454" s="398" t="s">
        <v>153</v>
      </c>
      <c r="W454" s="7" t="s">
        <v>153</v>
      </c>
      <c r="X454" s="7" t="s">
        <v>42</v>
      </c>
      <c r="Y454" s="7" t="s">
        <v>42</v>
      </c>
      <c r="Z454" s="7" t="s">
        <v>153</v>
      </c>
      <c r="AA454" s="421" t="s">
        <v>153</v>
      </c>
      <c r="AB454" s="7" t="s">
        <v>153</v>
      </c>
      <c r="AC454" s="7" t="s">
        <v>42</v>
      </c>
      <c r="AD454" s="7" t="s">
        <v>42</v>
      </c>
      <c r="AE454" s="7">
        <v>42592</v>
      </c>
      <c r="AF454" s="7">
        <f>IFERROR(INDEX('[2]2016'!$AP$2:$AP$7720,MATCH(F454,'[2]2016'!$A$2:$A$7720,0)),"")</f>
        <v>42593</v>
      </c>
      <c r="AG454" s="10" t="s">
        <v>4725</v>
      </c>
      <c r="AH454" s="10" t="s">
        <v>4520</v>
      </c>
      <c r="AI454" s="7" t="s">
        <v>4543</v>
      </c>
      <c r="AJ454" s="10" t="s">
        <v>7</v>
      </c>
      <c r="AK454" s="10" t="s">
        <v>4522</v>
      </c>
      <c r="AL454" s="10" t="s">
        <v>42</v>
      </c>
      <c r="AM454" s="10" t="s">
        <v>42</v>
      </c>
      <c r="AN454" s="246" t="s">
        <v>7043</v>
      </c>
      <c r="AO454" t="str">
        <f>IFERROR(INDEX([1]DATOS!$O$452:$O$45500,MATCH(F454,[1]DATOS!$F$452:$F$9810,0)),"")</f>
        <v/>
      </c>
      <c r="AP454" s="379"/>
      <c r="AQ454" s="379"/>
    </row>
    <row r="455" spans="1:43" ht="15" customHeight="1" x14ac:dyDescent="0.25">
      <c r="A455" s="17" t="s">
        <v>6277</v>
      </c>
      <c r="B455" s="15" t="str">
        <f>RIGHT(IFERROR(INDEX([1]DATOS!$L$452:$L$45500,MATCH(F455,[1]DATOS!$F$452:$F$9810,0)),""),3)</f>
        <v/>
      </c>
      <c r="C455" s="323" t="s">
        <v>6988</v>
      </c>
      <c r="D455" s="37" t="s">
        <v>7044</v>
      </c>
      <c r="E455" s="201" t="s">
        <v>359</v>
      </c>
      <c r="F455" s="391">
        <v>4510716</v>
      </c>
      <c r="G455" s="225">
        <v>150</v>
      </c>
      <c r="H455" s="32" t="s">
        <v>20</v>
      </c>
      <c r="I455" s="37">
        <v>15</v>
      </c>
      <c r="J455" s="37">
        <v>11400</v>
      </c>
      <c r="K455" s="37" t="s">
        <v>25</v>
      </c>
      <c r="L455" s="37" t="s">
        <v>1581</v>
      </c>
      <c r="M455" s="37" t="s">
        <v>272</v>
      </c>
      <c r="N455" s="234">
        <v>31</v>
      </c>
      <c r="O455" s="235">
        <v>42587</v>
      </c>
      <c r="P455" s="236">
        <f>O455</f>
        <v>42587</v>
      </c>
      <c r="Q455" s="99">
        <v>42558</v>
      </c>
      <c r="R455" s="94">
        <v>42559</v>
      </c>
      <c r="S455" s="7">
        <v>42577</v>
      </c>
      <c r="T455" s="7" t="s">
        <v>153</v>
      </c>
      <c r="U455" s="7" t="s">
        <v>3605</v>
      </c>
      <c r="V455" s="396" t="s">
        <v>153</v>
      </c>
      <c r="W455" s="7" t="s">
        <v>153</v>
      </c>
      <c r="X455" s="7" t="s">
        <v>42</v>
      </c>
      <c r="Y455" s="7" t="s">
        <v>42</v>
      </c>
      <c r="Z455" s="7">
        <v>42577</v>
      </c>
      <c r="AA455" s="398">
        <v>42578</v>
      </c>
      <c r="AB455" s="7" t="s">
        <v>153</v>
      </c>
      <c r="AC455" s="7">
        <v>42583</v>
      </c>
      <c r="AD455" s="398">
        <v>42583</v>
      </c>
      <c r="AE455" s="7">
        <v>42585</v>
      </c>
      <c r="AF455" s="7">
        <f>IFERROR(INDEX('[2]2016'!$AP$2:$AP$7720,MATCH(F455,'[2]2016'!$A$2:$A$7720,0)),"")</f>
        <v>42655</v>
      </c>
      <c r="AG455" s="10" t="s">
        <v>4529</v>
      </c>
      <c r="AH455" s="10" t="s">
        <v>4520</v>
      </c>
      <c r="AI455" s="23" t="s">
        <v>4521</v>
      </c>
      <c r="AJ455" s="10" t="s">
        <v>20</v>
      </c>
      <c r="AK455" s="10" t="s">
        <v>4522</v>
      </c>
      <c r="AL455" s="10" t="s">
        <v>42</v>
      </c>
      <c r="AM455" s="10" t="s">
        <v>42</v>
      </c>
      <c r="AN455" s="239" t="s">
        <v>272</v>
      </c>
      <c r="AO455" t="str">
        <f>IFERROR(INDEX([1]DATOS!$O$452:$O$45500,MATCH(F455,[1]DATOS!$F$452:$F$9810,0)),"")</f>
        <v/>
      </c>
      <c r="AP455" s="379"/>
      <c r="AQ455" s="379"/>
    </row>
    <row r="456" spans="1:43" ht="15" customHeight="1" x14ac:dyDescent="0.25">
      <c r="A456" s="17" t="s">
        <v>7094</v>
      </c>
      <c r="B456" s="15" t="str">
        <f>RIGHT(IFERROR(INDEX([1]DATOS!$L$452:$L$45500,MATCH(F456,[1]DATOS!$F$452:$F$9810,0)),""),3)</f>
        <v/>
      </c>
      <c r="C456" s="323" t="s">
        <v>7069</v>
      </c>
      <c r="D456" s="37" t="s">
        <v>942</v>
      </c>
      <c r="E456" s="201" t="s">
        <v>359</v>
      </c>
      <c r="F456" s="391">
        <v>4520716</v>
      </c>
      <c r="G456" s="225">
        <v>150</v>
      </c>
      <c r="H456" s="32" t="s">
        <v>50</v>
      </c>
      <c r="I456" s="37">
        <v>1.1000000000000001</v>
      </c>
      <c r="J456" s="37">
        <v>220</v>
      </c>
      <c r="K456" s="37" t="s">
        <v>56</v>
      </c>
      <c r="L456" s="37" t="s">
        <v>2546</v>
      </c>
      <c r="M456" s="37" t="s">
        <v>42</v>
      </c>
      <c r="N456" s="234">
        <v>31</v>
      </c>
      <c r="O456" s="235">
        <v>42587</v>
      </c>
      <c r="P456" s="236">
        <f>O456</f>
        <v>42587</v>
      </c>
      <c r="Q456" s="99">
        <v>42562</v>
      </c>
      <c r="R456" s="94">
        <v>42563</v>
      </c>
      <c r="S456" s="7">
        <v>42574</v>
      </c>
      <c r="T456" s="7" t="s">
        <v>153</v>
      </c>
      <c r="U456" s="7" t="s">
        <v>3605</v>
      </c>
      <c r="V456" s="396" t="s">
        <v>153</v>
      </c>
      <c r="W456" s="7" t="s">
        <v>153</v>
      </c>
      <c r="X456" s="7" t="s">
        <v>153</v>
      </c>
      <c r="Y456" s="7" t="s">
        <v>153</v>
      </c>
      <c r="Z456" s="7" t="s">
        <v>153</v>
      </c>
      <c r="AA456" s="398" t="s">
        <v>153</v>
      </c>
      <c r="AB456" s="7" t="s">
        <v>153</v>
      </c>
      <c r="AC456" s="7" t="s">
        <v>42</v>
      </c>
      <c r="AD456" s="7" t="s">
        <v>42</v>
      </c>
      <c r="AE456" s="7">
        <v>42585</v>
      </c>
      <c r="AF456" s="7">
        <f>IFERROR(INDEX('[2]2016'!$AP$2:$AP$7720,MATCH(F456,'[2]2016'!$A$2:$A$7720,0)),"")</f>
        <v>42641</v>
      </c>
      <c r="AG456" s="10" t="s">
        <v>4529</v>
      </c>
      <c r="AH456" s="238" t="s">
        <v>4520</v>
      </c>
      <c r="AI456" s="7" t="s">
        <v>4543</v>
      </c>
      <c r="AJ456" s="10" t="s">
        <v>50</v>
      </c>
      <c r="AK456" s="10" t="s">
        <v>4522</v>
      </c>
      <c r="AL456" s="10" t="s">
        <v>42</v>
      </c>
      <c r="AM456" s="10" t="s">
        <v>42</v>
      </c>
      <c r="AN456" s="239" t="s">
        <v>42</v>
      </c>
      <c r="AO456" t="str">
        <f>IFERROR(INDEX([1]DATOS!$O$452:$O$45500,MATCH(F456,[1]DATOS!$F$452:$F$9810,0)),"")</f>
        <v/>
      </c>
      <c r="AP456" s="379"/>
      <c r="AQ456" s="379"/>
    </row>
    <row r="457" spans="1:43" ht="15" customHeight="1" x14ac:dyDescent="0.25">
      <c r="A457" s="17" t="s">
        <v>5106</v>
      </c>
      <c r="B457" s="15" t="str">
        <f>RIGHT(IFERROR(INDEX([1]DATOS!$L$452:$L$45500,MATCH(F457,[1]DATOS!$F$452:$F$9810,0)),""),3)</f>
        <v/>
      </c>
      <c r="C457" s="323" t="s">
        <v>7071</v>
      </c>
      <c r="D457" s="37" t="s">
        <v>7070</v>
      </c>
      <c r="E457" s="201" t="s">
        <v>359</v>
      </c>
      <c r="F457" s="391">
        <v>4530716</v>
      </c>
      <c r="G457" s="225">
        <v>400</v>
      </c>
      <c r="H457" s="32" t="s">
        <v>7</v>
      </c>
      <c r="I457" s="37">
        <v>15</v>
      </c>
      <c r="J457" s="37">
        <v>11400</v>
      </c>
      <c r="K457" s="37" t="s">
        <v>25</v>
      </c>
      <c r="L457" s="37" t="s">
        <v>1581</v>
      </c>
      <c r="M457" s="37" t="s">
        <v>272</v>
      </c>
      <c r="N457" s="234">
        <v>32</v>
      </c>
      <c r="O457" s="235">
        <v>42592</v>
      </c>
      <c r="P457" s="236">
        <f>O457</f>
        <v>42592</v>
      </c>
      <c r="Q457" s="99">
        <v>42559</v>
      </c>
      <c r="R457" s="94">
        <v>42562</v>
      </c>
      <c r="S457" s="7">
        <v>42588</v>
      </c>
      <c r="T457" s="421" t="s">
        <v>153</v>
      </c>
      <c r="U457" s="7" t="s">
        <v>3358</v>
      </c>
      <c r="V457" s="398" t="s">
        <v>153</v>
      </c>
      <c r="W457" s="7" t="s">
        <v>153</v>
      </c>
      <c r="X457" s="7" t="s">
        <v>42</v>
      </c>
      <c r="Y457" s="7" t="s">
        <v>42</v>
      </c>
      <c r="Z457" s="7">
        <v>42590</v>
      </c>
      <c r="AA457" s="446">
        <v>42591</v>
      </c>
      <c r="AB457" s="7" t="s">
        <v>153</v>
      </c>
      <c r="AC457" s="7" t="s">
        <v>42</v>
      </c>
      <c r="AD457" s="7" t="s">
        <v>42</v>
      </c>
      <c r="AE457" s="7">
        <v>42593</v>
      </c>
      <c r="AF457" s="7">
        <f>IFERROR(INDEX('[2]2016'!$AP$2:$AP$7720,MATCH(F457,'[2]2016'!$A$2:$A$7720,0)),"")</f>
        <v>42633</v>
      </c>
      <c r="AG457" s="10" t="s">
        <v>4529</v>
      </c>
      <c r="AH457" s="10" t="s">
        <v>4520</v>
      </c>
      <c r="AI457" s="23" t="s">
        <v>4521</v>
      </c>
      <c r="AJ457" s="10" t="s">
        <v>7</v>
      </c>
      <c r="AK457" s="10" t="s">
        <v>4522</v>
      </c>
      <c r="AL457" s="10" t="s">
        <v>42</v>
      </c>
      <c r="AM457" s="10" t="s">
        <v>42</v>
      </c>
      <c r="AN457" s="246" t="s">
        <v>272</v>
      </c>
      <c r="AO457" t="str">
        <f>IFERROR(INDEX([1]DATOS!$O$452:$O$45500,MATCH(F457,[1]DATOS!$F$452:$F$9810,0)),"")</f>
        <v/>
      </c>
      <c r="AP457" s="379"/>
      <c r="AQ457" s="379"/>
    </row>
    <row r="458" spans="1:43" ht="15" customHeight="1" x14ac:dyDescent="0.25">
      <c r="A458" s="17" t="s">
        <v>3484</v>
      </c>
      <c r="B458" s="15" t="str">
        <f>RIGHT(IFERROR(INDEX([1]DATOS!$L$452:$L$45500,MATCH(F458,[1]DATOS!$F$452:$F$9810,0)),""),3)</f>
        <v/>
      </c>
      <c r="C458" s="323" t="s">
        <v>7073</v>
      </c>
      <c r="D458" s="37" t="s">
        <v>7072</v>
      </c>
      <c r="E458" s="201" t="s">
        <v>360</v>
      </c>
      <c r="F458" s="391">
        <v>4540716</v>
      </c>
      <c r="G458" s="225">
        <v>400</v>
      </c>
      <c r="H458" s="32" t="s">
        <v>20</v>
      </c>
      <c r="I458" s="37">
        <v>15</v>
      </c>
      <c r="J458" s="37">
        <v>11400</v>
      </c>
      <c r="K458" s="37" t="s">
        <v>25</v>
      </c>
      <c r="L458" s="37" t="s">
        <v>7074</v>
      </c>
      <c r="M458" s="37" t="s">
        <v>42</v>
      </c>
      <c r="N458" s="234">
        <v>31</v>
      </c>
      <c r="O458" s="235">
        <v>42588</v>
      </c>
      <c r="P458" s="236">
        <f>O458</f>
        <v>42588</v>
      </c>
      <c r="Q458" s="99">
        <v>42562</v>
      </c>
      <c r="R458" s="94">
        <v>42563</v>
      </c>
      <c r="S458" s="7">
        <v>42580</v>
      </c>
      <c r="T458" s="7" t="s">
        <v>153</v>
      </c>
      <c r="U458" s="7" t="s">
        <v>3605</v>
      </c>
      <c r="V458" s="396" t="s">
        <v>153</v>
      </c>
      <c r="W458" s="7" t="s">
        <v>153</v>
      </c>
      <c r="X458" s="7" t="s">
        <v>42</v>
      </c>
      <c r="Y458" s="7" t="s">
        <v>42</v>
      </c>
      <c r="Z458" s="7">
        <v>42580</v>
      </c>
      <c r="AA458" s="398">
        <v>42580</v>
      </c>
      <c r="AB458" s="7" t="s">
        <v>153</v>
      </c>
      <c r="AC458" s="7">
        <v>42584</v>
      </c>
      <c r="AD458" s="398">
        <v>42585</v>
      </c>
      <c r="AE458" s="7">
        <v>42586</v>
      </c>
      <c r="AF458" s="7">
        <f>IFERROR(INDEX('[2]2016'!$AP$2:$AP$7720,MATCH(F458,'[2]2016'!$A$2:$A$7720,0)),"")</f>
        <v>42612</v>
      </c>
      <c r="AG458" s="10" t="s">
        <v>4529</v>
      </c>
      <c r="AH458" s="238" t="s">
        <v>4520</v>
      </c>
      <c r="AI458" s="23" t="s">
        <v>4521</v>
      </c>
      <c r="AJ458" s="10" t="s">
        <v>20</v>
      </c>
      <c r="AK458" s="10" t="s">
        <v>4522</v>
      </c>
      <c r="AL458" s="10" t="s">
        <v>42</v>
      </c>
      <c r="AM458" s="10" t="s">
        <v>42</v>
      </c>
      <c r="AN458" s="246" t="s">
        <v>42</v>
      </c>
      <c r="AO458" t="str">
        <f>IFERROR(INDEX([1]DATOS!$O$452:$O$45500,MATCH(F458,[1]DATOS!$F$452:$F$9810,0)),"")</f>
        <v/>
      </c>
      <c r="AP458" s="379"/>
      <c r="AQ458" s="379"/>
    </row>
    <row r="459" spans="1:43" ht="15" customHeight="1" x14ac:dyDescent="0.25">
      <c r="A459" s="17" t="s">
        <v>7758</v>
      </c>
      <c r="B459" s="15" t="str">
        <f>RIGHT(IFERROR(INDEX([1]DATOS!$L$452:$L$45500,MATCH(F459,[1]DATOS!$F$452:$F$9810,0)),""),3)</f>
        <v>229</v>
      </c>
      <c r="C459" s="323" t="s">
        <v>7088</v>
      </c>
      <c r="D459" s="37" t="s">
        <v>3344</v>
      </c>
      <c r="E459" s="201" t="s">
        <v>359</v>
      </c>
      <c r="F459" s="391">
        <v>4550716</v>
      </c>
      <c r="G459" s="225">
        <v>2500</v>
      </c>
      <c r="H459" s="32" t="s">
        <v>511</v>
      </c>
      <c r="I459" s="37">
        <v>15</v>
      </c>
      <c r="J459" s="37">
        <v>13200</v>
      </c>
      <c r="K459" s="37" t="s">
        <v>68</v>
      </c>
      <c r="L459" s="37" t="s">
        <v>514</v>
      </c>
      <c r="M459" s="37" t="s">
        <v>7089</v>
      </c>
      <c r="N459" s="234">
        <v>41</v>
      </c>
      <c r="O459" s="235">
        <v>42658</v>
      </c>
      <c r="P459" s="236">
        <f>O459</f>
        <v>42658</v>
      </c>
      <c r="Q459" s="99">
        <v>42621</v>
      </c>
      <c r="R459" s="94">
        <v>42627</v>
      </c>
      <c r="S459" s="7">
        <v>42661</v>
      </c>
      <c r="T459" s="454" t="s">
        <v>153</v>
      </c>
      <c r="U459" s="7" t="s">
        <v>3358</v>
      </c>
      <c r="V459" s="417" t="s">
        <v>153</v>
      </c>
      <c r="W459" s="7" t="s">
        <v>153</v>
      </c>
      <c r="X459" s="7" t="s">
        <v>42</v>
      </c>
      <c r="Y459" s="7" t="s">
        <v>42</v>
      </c>
      <c r="Z459" s="7">
        <v>42661</v>
      </c>
      <c r="AA459" s="458">
        <v>42662</v>
      </c>
      <c r="AB459" s="7" t="s">
        <v>153</v>
      </c>
      <c r="AC459" s="7" t="s">
        <v>42</v>
      </c>
      <c r="AD459" s="7" t="s">
        <v>42</v>
      </c>
      <c r="AE459" s="7">
        <v>42663</v>
      </c>
      <c r="AF459" s="7">
        <f>IFERROR(INDEX('[2]2016'!$AP$2:$AP$7720,MATCH(F459,'[2]2016'!$A$2:$A$7720,0)),"")</f>
        <v>42663</v>
      </c>
      <c r="AG459" s="10" t="s">
        <v>4519</v>
      </c>
      <c r="AH459" s="10" t="s">
        <v>4520</v>
      </c>
      <c r="AI459" s="7" t="s">
        <v>4543</v>
      </c>
      <c r="AJ459" s="10" t="s">
        <v>511</v>
      </c>
      <c r="AK459" s="10" t="s">
        <v>4522</v>
      </c>
      <c r="AL459" s="10" t="s">
        <v>42</v>
      </c>
      <c r="AM459" s="10" t="s">
        <v>42</v>
      </c>
      <c r="AN459" s="246" t="s">
        <v>7089</v>
      </c>
      <c r="AO459">
        <f>IFERROR(INDEX([1]DATOS!$O$452:$O$45500,MATCH(F459,[1]DATOS!$F$452:$F$9810,0)),"")</f>
        <v>0</v>
      </c>
      <c r="AP459" s="379"/>
      <c r="AQ459" s="379"/>
    </row>
    <row r="460" spans="1:43" ht="15" customHeight="1" x14ac:dyDescent="0.25">
      <c r="A460" s="17" t="s">
        <v>7192</v>
      </c>
      <c r="B460" s="15" t="str">
        <f>RIGHT(IFERROR(INDEX([1]DATOS!$L$452:$L$45500,MATCH(F460,[1]DATOS!$F$452:$F$9810,0)),""),3)</f>
        <v/>
      </c>
      <c r="C460" s="323" t="s">
        <v>7090</v>
      </c>
      <c r="D460" s="37" t="s">
        <v>3793</v>
      </c>
      <c r="E460" s="201" t="s">
        <v>359</v>
      </c>
      <c r="F460" s="391">
        <v>4560716</v>
      </c>
      <c r="G460" s="225">
        <v>112.5</v>
      </c>
      <c r="H460" s="32" t="s">
        <v>511</v>
      </c>
      <c r="I460" s="37">
        <v>1.1000000000000001</v>
      </c>
      <c r="J460" s="37">
        <v>480</v>
      </c>
      <c r="K460" s="37" t="s">
        <v>25</v>
      </c>
      <c r="L460" s="37" t="s">
        <v>7093</v>
      </c>
      <c r="M460" s="37" t="s">
        <v>42</v>
      </c>
      <c r="N460" s="234">
        <v>33</v>
      </c>
      <c r="O460" s="235">
        <v>42599</v>
      </c>
      <c r="P460" s="236">
        <v>42614</v>
      </c>
      <c r="Q460" s="99">
        <v>42566</v>
      </c>
      <c r="R460" s="94">
        <v>42570</v>
      </c>
      <c r="S460" s="7">
        <v>42574</v>
      </c>
      <c r="T460" s="7" t="s">
        <v>153</v>
      </c>
      <c r="U460" s="7" t="s">
        <v>3605</v>
      </c>
      <c r="V460" s="447" t="s">
        <v>153</v>
      </c>
      <c r="W460" s="7" t="s">
        <v>153</v>
      </c>
      <c r="X460" s="7" t="s">
        <v>153</v>
      </c>
      <c r="Y460" s="7" t="s">
        <v>153</v>
      </c>
      <c r="Z460" s="7">
        <v>42612</v>
      </c>
      <c r="AA460" s="399">
        <v>42613</v>
      </c>
      <c r="AB460" s="7" t="s">
        <v>153</v>
      </c>
      <c r="AC460" s="7" t="s">
        <v>42</v>
      </c>
      <c r="AD460" s="7" t="s">
        <v>42</v>
      </c>
      <c r="AE460" s="7">
        <v>42614</v>
      </c>
      <c r="AF460" s="7">
        <f>IFERROR(INDEX('[2]2016'!$AP$2:$AP$7720,MATCH(F460,'[2]2016'!$A$2:$A$7720,0)),"")</f>
        <v>42620</v>
      </c>
      <c r="AG460" s="10" t="s">
        <v>7091</v>
      </c>
      <c r="AH460" s="238" t="s">
        <v>3086</v>
      </c>
      <c r="AI460" s="7" t="s">
        <v>4543</v>
      </c>
      <c r="AJ460" s="10" t="s">
        <v>511</v>
      </c>
      <c r="AK460" s="10" t="s">
        <v>4522</v>
      </c>
      <c r="AL460" s="10" t="s">
        <v>42</v>
      </c>
      <c r="AM460" s="10" t="s">
        <v>42</v>
      </c>
      <c r="AN460" s="239" t="s">
        <v>7092</v>
      </c>
      <c r="AO460" t="str">
        <f>IFERROR(INDEX([1]DATOS!$O$452:$O$45500,MATCH(F460,[1]DATOS!$F$452:$F$9810,0)),"")</f>
        <v/>
      </c>
      <c r="AP460" s="379"/>
      <c r="AQ460" s="379"/>
    </row>
    <row r="461" spans="1:43" ht="15" customHeight="1" x14ac:dyDescent="0.25">
      <c r="A461" s="17" t="s">
        <v>4945</v>
      </c>
      <c r="B461" s="15" t="str">
        <f>RIGHT(IFERROR(INDEX([1]DATOS!$L$452:$L$45500,MATCH(F461,[1]DATOS!$F$452:$F$9810,0)),""),3)</f>
        <v/>
      </c>
      <c r="C461" s="323" t="s">
        <v>7097</v>
      </c>
      <c r="D461" s="37" t="s">
        <v>7096</v>
      </c>
      <c r="E461" s="201" t="s">
        <v>359</v>
      </c>
      <c r="F461" s="391">
        <v>4570716</v>
      </c>
      <c r="G461" s="225">
        <v>150</v>
      </c>
      <c r="H461" s="32" t="s">
        <v>50</v>
      </c>
      <c r="I461" s="37">
        <v>1.1000000000000001</v>
      </c>
      <c r="J461" s="37">
        <v>440</v>
      </c>
      <c r="K461" s="37" t="s">
        <v>3</v>
      </c>
      <c r="L461" s="37" t="s">
        <v>2546</v>
      </c>
      <c r="M461" s="37" t="s">
        <v>42</v>
      </c>
      <c r="N461" s="234">
        <v>31</v>
      </c>
      <c r="O461" s="235">
        <v>42587</v>
      </c>
      <c r="P461" s="236">
        <f>O461</f>
        <v>42587</v>
      </c>
      <c r="Q461" s="99">
        <v>42563</v>
      </c>
      <c r="R461" s="94">
        <v>42564</v>
      </c>
      <c r="S461" s="7">
        <v>42574</v>
      </c>
      <c r="T461" s="7" t="s">
        <v>153</v>
      </c>
      <c r="U461" s="7" t="s">
        <v>3605</v>
      </c>
      <c r="V461" s="396" t="s">
        <v>153</v>
      </c>
      <c r="W461" s="7" t="s">
        <v>153</v>
      </c>
      <c r="X461" s="7" t="s">
        <v>153</v>
      </c>
      <c r="Y461" s="7" t="s">
        <v>153</v>
      </c>
      <c r="Z461" s="7" t="s">
        <v>153</v>
      </c>
      <c r="AA461" s="398" t="s">
        <v>153</v>
      </c>
      <c r="AB461" s="7" t="s">
        <v>153</v>
      </c>
      <c r="AC461" s="7" t="s">
        <v>42</v>
      </c>
      <c r="AD461" s="7" t="s">
        <v>42</v>
      </c>
      <c r="AE461" s="7">
        <v>42584</v>
      </c>
      <c r="AF461" s="7">
        <f>IFERROR(INDEX('[2]2016'!$AP$2:$AP$7720,MATCH(F461,'[2]2016'!$A$2:$A$7720,0)),"")</f>
        <v>42598</v>
      </c>
      <c r="AG461" s="10" t="s">
        <v>4983</v>
      </c>
      <c r="AH461" s="10" t="s">
        <v>4520</v>
      </c>
      <c r="AI461" s="7" t="s">
        <v>4543</v>
      </c>
      <c r="AJ461" s="10" t="s">
        <v>50</v>
      </c>
      <c r="AK461" s="10" t="s">
        <v>4522</v>
      </c>
      <c r="AL461" s="10" t="s">
        <v>42</v>
      </c>
      <c r="AM461" s="10" t="s">
        <v>42</v>
      </c>
      <c r="AN461" s="246" t="s">
        <v>246</v>
      </c>
      <c r="AO461" t="str">
        <f>IFERROR(INDEX([1]DATOS!$O$452:$O$45500,MATCH(F461,[1]DATOS!$F$452:$F$9810,0)),"")</f>
        <v/>
      </c>
      <c r="AP461" s="379"/>
      <c r="AQ461" s="379"/>
    </row>
    <row r="462" spans="1:43" ht="15" customHeight="1" x14ac:dyDescent="0.25">
      <c r="A462" s="17" t="s">
        <v>7236</v>
      </c>
      <c r="B462" s="15" t="str">
        <f>RIGHT(IFERROR(INDEX([1]DATOS!$L$452:$L$45500,MATCH(F462,[1]DATOS!$F$452:$F$9810,0)),""),3)</f>
        <v/>
      </c>
      <c r="C462" s="323" t="s">
        <v>7151</v>
      </c>
      <c r="D462" s="37" t="s">
        <v>6840</v>
      </c>
      <c r="E462" s="201" t="s">
        <v>359</v>
      </c>
      <c r="F462" s="391">
        <v>4580716</v>
      </c>
      <c r="G462" s="225">
        <v>1000</v>
      </c>
      <c r="H462" s="32" t="s">
        <v>7</v>
      </c>
      <c r="I462" s="37">
        <v>15</v>
      </c>
      <c r="J462" s="37">
        <v>11400</v>
      </c>
      <c r="K462" s="37" t="s">
        <v>56</v>
      </c>
      <c r="L462" s="37" t="s">
        <v>1855</v>
      </c>
      <c r="M462" s="37" t="s">
        <v>7152</v>
      </c>
      <c r="N462" s="234">
        <v>33</v>
      </c>
      <c r="O462" s="235">
        <v>42601</v>
      </c>
      <c r="P462" s="236">
        <v>42608</v>
      </c>
      <c r="Q462" s="99">
        <v>42573</v>
      </c>
      <c r="R462" s="94">
        <v>42573</v>
      </c>
      <c r="S462" s="7">
        <v>42598</v>
      </c>
      <c r="T462" s="446" t="s">
        <v>153</v>
      </c>
      <c r="U462" s="7" t="s">
        <v>3358</v>
      </c>
      <c r="V462" s="446" t="s">
        <v>153</v>
      </c>
      <c r="W462" s="7" t="s">
        <v>153</v>
      </c>
      <c r="X462" s="7" t="s">
        <v>42</v>
      </c>
      <c r="Y462" s="7" t="s">
        <v>42</v>
      </c>
      <c r="Z462" s="7">
        <v>42598</v>
      </c>
      <c r="AA462" s="447">
        <v>42599</v>
      </c>
      <c r="AB462" s="7" t="s">
        <v>153</v>
      </c>
      <c r="AC462" s="7" t="s">
        <v>42</v>
      </c>
      <c r="AD462" s="7" t="s">
        <v>42</v>
      </c>
      <c r="AE462" s="7">
        <v>42604</v>
      </c>
      <c r="AF462" s="7">
        <f>IFERROR(INDEX('[2]2016'!$AP$2:$AP$7720,MATCH(F462,'[2]2016'!$A$2:$A$7720,0)),"")</f>
        <v>42607</v>
      </c>
      <c r="AG462" s="10" t="s">
        <v>4529</v>
      </c>
      <c r="AH462" s="238" t="s">
        <v>3086</v>
      </c>
      <c r="AI462" s="7" t="s">
        <v>4543</v>
      </c>
      <c r="AJ462" s="10" t="s">
        <v>7</v>
      </c>
      <c r="AK462" s="10" t="s">
        <v>4522</v>
      </c>
      <c r="AL462" s="10" t="s">
        <v>42</v>
      </c>
      <c r="AM462" s="10" t="s">
        <v>42</v>
      </c>
      <c r="AN462" s="246" t="s">
        <v>7152</v>
      </c>
      <c r="AO462" t="str">
        <f>IFERROR(INDEX([1]DATOS!$O$452:$O$45500,MATCH(F462,[1]DATOS!$F$452:$F$9810,0)),"")</f>
        <v/>
      </c>
      <c r="AP462" s="379"/>
      <c r="AQ462" s="379"/>
    </row>
    <row r="463" spans="1:43" ht="15" customHeight="1" x14ac:dyDescent="0.25">
      <c r="A463" s="17" t="s">
        <v>7238</v>
      </c>
      <c r="B463" s="15" t="str">
        <f>RIGHT(IFERROR(INDEX([1]DATOS!$L$452:$L$45500,MATCH(F463,[1]DATOS!$F$452:$F$9810,0)),""),3)</f>
        <v/>
      </c>
      <c r="C463" s="323" t="s">
        <v>7151</v>
      </c>
      <c r="D463" s="37" t="s">
        <v>6840</v>
      </c>
      <c r="E463" s="201" t="s">
        <v>359</v>
      </c>
      <c r="F463" s="391">
        <v>4590716</v>
      </c>
      <c r="G463" s="225">
        <v>400</v>
      </c>
      <c r="H463" s="32" t="s">
        <v>50</v>
      </c>
      <c r="I463" s="37">
        <v>1.1000000000000001</v>
      </c>
      <c r="J463" s="37">
        <v>440</v>
      </c>
      <c r="K463" s="37" t="s">
        <v>25</v>
      </c>
      <c r="L463" s="37" t="s">
        <v>7026</v>
      </c>
      <c r="M463" s="37" t="s">
        <v>7217</v>
      </c>
      <c r="N463" s="234">
        <v>33</v>
      </c>
      <c r="O463" s="235">
        <v>42601</v>
      </c>
      <c r="P463" s="236">
        <v>42608</v>
      </c>
      <c r="Q463" s="99">
        <v>42576</v>
      </c>
      <c r="R463" s="94">
        <v>42576</v>
      </c>
      <c r="S463" s="7">
        <v>42591</v>
      </c>
      <c r="T463" s="7" t="s">
        <v>153</v>
      </c>
      <c r="U463" s="7" t="s">
        <v>3605</v>
      </c>
      <c r="V463" s="446" t="s">
        <v>153</v>
      </c>
      <c r="W463" s="7" t="s">
        <v>153</v>
      </c>
      <c r="X463" s="7" t="s">
        <v>153</v>
      </c>
      <c r="Y463" s="7">
        <v>42604</v>
      </c>
      <c r="Z463" s="7">
        <v>42593</v>
      </c>
      <c r="AA463" s="446">
        <v>42594</v>
      </c>
      <c r="AB463" s="7" t="s">
        <v>153</v>
      </c>
      <c r="AC463" s="7" t="s">
        <v>42</v>
      </c>
      <c r="AD463" s="7" t="s">
        <v>42</v>
      </c>
      <c r="AE463" s="7">
        <v>42602</v>
      </c>
      <c r="AF463" s="7">
        <f>IFERROR(INDEX('[2]2016'!$AP$2:$AP$7720,MATCH(F463,'[2]2016'!$A$2:$A$7720,0)),"")</f>
        <v>42607</v>
      </c>
      <c r="AG463" s="10" t="s">
        <v>4529</v>
      </c>
      <c r="AH463" s="10" t="s">
        <v>3086</v>
      </c>
      <c r="AI463" s="7" t="s">
        <v>4543</v>
      </c>
      <c r="AJ463" s="10" t="s">
        <v>50</v>
      </c>
      <c r="AK463" s="10" t="s">
        <v>4522</v>
      </c>
      <c r="AL463" s="10" t="s">
        <v>42</v>
      </c>
      <c r="AM463" s="10" t="s">
        <v>42</v>
      </c>
      <c r="AN463" s="246" t="s">
        <v>7218</v>
      </c>
      <c r="AO463" t="str">
        <f>IFERROR(INDEX([1]DATOS!$O$452:$O$45500,MATCH(F463,[1]DATOS!$F$452:$F$9810,0)),"")</f>
        <v/>
      </c>
      <c r="AP463" s="379"/>
      <c r="AQ463" s="379"/>
    </row>
    <row r="464" spans="1:43" ht="15" customHeight="1" x14ac:dyDescent="0.25">
      <c r="A464" s="17" t="s">
        <v>7193</v>
      </c>
      <c r="B464" s="15" t="str">
        <f>RIGHT(IFERROR(INDEX([1]DATOS!$L$452:$L$45500,MATCH(F464,[1]DATOS!$F$452:$F$9810,0)),""),3)</f>
        <v/>
      </c>
      <c r="C464" s="323" t="s">
        <v>7161</v>
      </c>
      <c r="D464" s="37" t="s">
        <v>7160</v>
      </c>
      <c r="E464" s="201" t="s">
        <v>359</v>
      </c>
      <c r="F464" s="391">
        <v>4600716</v>
      </c>
      <c r="G464" s="225">
        <v>30</v>
      </c>
      <c r="H464" s="32" t="s">
        <v>50</v>
      </c>
      <c r="I464" s="37">
        <v>1.1000000000000001</v>
      </c>
      <c r="J464" s="37">
        <v>440</v>
      </c>
      <c r="K464" s="37" t="s">
        <v>3</v>
      </c>
      <c r="L464" s="37" t="s">
        <v>2546</v>
      </c>
      <c r="M464" s="37" t="s">
        <v>42</v>
      </c>
      <c r="N464" s="234">
        <v>31</v>
      </c>
      <c r="O464" s="235">
        <v>42583</v>
      </c>
      <c r="P464" s="236">
        <f t="shared" ref="P464:P475" si="10">O464</f>
        <v>42583</v>
      </c>
      <c r="Q464" s="99">
        <v>42566</v>
      </c>
      <c r="R464" s="94">
        <v>42570</v>
      </c>
      <c r="S464" s="7">
        <v>42576</v>
      </c>
      <c r="T464" s="7" t="s">
        <v>153</v>
      </c>
      <c r="U464" s="7" t="s">
        <v>3605</v>
      </c>
      <c r="V464" s="396" t="s">
        <v>153</v>
      </c>
      <c r="W464" s="7" t="s">
        <v>153</v>
      </c>
      <c r="X464" s="7" t="s">
        <v>153</v>
      </c>
      <c r="Y464" s="7" t="s">
        <v>153</v>
      </c>
      <c r="Z464" s="7" t="s">
        <v>153</v>
      </c>
      <c r="AA464" s="398" t="s">
        <v>153</v>
      </c>
      <c r="AB464" s="7" t="s">
        <v>153</v>
      </c>
      <c r="AC464" s="7" t="s">
        <v>42</v>
      </c>
      <c r="AD464" s="7" t="s">
        <v>42</v>
      </c>
      <c r="AE464" s="7">
        <v>42586</v>
      </c>
      <c r="AF464" s="7">
        <f>IFERROR(INDEX('[2]2016'!$AP$2:$AP$7720,MATCH(F464,'[2]2016'!$A$2:$A$7720,0)),"")</f>
        <v>42598</v>
      </c>
      <c r="AG464" s="10" t="s">
        <v>4826</v>
      </c>
      <c r="AH464" s="238" t="s">
        <v>4520</v>
      </c>
      <c r="AI464" s="7" t="s">
        <v>4543</v>
      </c>
      <c r="AJ464" s="10" t="s">
        <v>50</v>
      </c>
      <c r="AK464" s="10" t="s">
        <v>4522</v>
      </c>
      <c r="AL464" s="10" t="s">
        <v>42</v>
      </c>
      <c r="AM464" s="10" t="s">
        <v>42</v>
      </c>
      <c r="AN464" s="246" t="s">
        <v>246</v>
      </c>
      <c r="AO464" t="str">
        <f>IFERROR(INDEX([1]DATOS!$O$452:$O$45500,MATCH(F464,[1]DATOS!$F$452:$F$9810,0)),"")</f>
        <v/>
      </c>
      <c r="AP464" s="379"/>
      <c r="AQ464" s="379"/>
    </row>
    <row r="465" spans="1:43" ht="15" customHeight="1" x14ac:dyDescent="0.25">
      <c r="A465" s="17" t="s">
        <v>7203</v>
      </c>
      <c r="B465" s="15" t="str">
        <f>RIGHT(IFERROR(INDEX([1]DATOS!$L$452:$L$45500,MATCH(F465,[1]DATOS!$F$452:$F$9810,0)),""),3)</f>
        <v/>
      </c>
      <c r="C465" s="323" t="s">
        <v>7161</v>
      </c>
      <c r="D465" s="37" t="s">
        <v>7160</v>
      </c>
      <c r="E465" s="201" t="s">
        <v>359</v>
      </c>
      <c r="F465" s="391">
        <v>4610716</v>
      </c>
      <c r="G465" s="225">
        <v>50</v>
      </c>
      <c r="H465" s="32" t="s">
        <v>50</v>
      </c>
      <c r="I465" s="37">
        <v>1.1000000000000001</v>
      </c>
      <c r="J465" s="37">
        <v>440</v>
      </c>
      <c r="K465" s="37" t="s">
        <v>3</v>
      </c>
      <c r="L465" s="37" t="s">
        <v>2546</v>
      </c>
      <c r="M465" s="37" t="s">
        <v>42</v>
      </c>
      <c r="N465" s="234">
        <v>31</v>
      </c>
      <c r="O465" s="235">
        <v>42583</v>
      </c>
      <c r="P465" s="236">
        <f t="shared" si="10"/>
        <v>42583</v>
      </c>
      <c r="Q465" s="99">
        <v>42566</v>
      </c>
      <c r="R465" s="94">
        <v>42570</v>
      </c>
      <c r="S465" s="7">
        <v>42580</v>
      </c>
      <c r="T465" s="7" t="s">
        <v>153</v>
      </c>
      <c r="U465" s="7" t="s">
        <v>3605</v>
      </c>
      <c r="V465" s="396" t="s">
        <v>153</v>
      </c>
      <c r="W465" s="7" t="s">
        <v>153</v>
      </c>
      <c r="X465" s="7" t="s">
        <v>153</v>
      </c>
      <c r="Y465" s="7" t="s">
        <v>153</v>
      </c>
      <c r="Z465" s="7">
        <v>42584</v>
      </c>
      <c r="AA465" s="398">
        <v>42586</v>
      </c>
      <c r="AB465" s="7" t="s">
        <v>153</v>
      </c>
      <c r="AC465" s="7" t="s">
        <v>42</v>
      </c>
      <c r="AD465" s="7" t="s">
        <v>42</v>
      </c>
      <c r="AE465" s="7">
        <v>42588</v>
      </c>
      <c r="AF465" s="7">
        <f>IFERROR(INDEX('[2]2016'!$AP$2:$AP$7720,MATCH(F465,'[2]2016'!$A$2:$A$7720,0)),"")</f>
        <v>42598</v>
      </c>
      <c r="AG465" s="10" t="s">
        <v>4826</v>
      </c>
      <c r="AH465" s="10" t="s">
        <v>4520</v>
      </c>
      <c r="AI465" s="7" t="s">
        <v>4543</v>
      </c>
      <c r="AJ465" s="10" t="s">
        <v>50</v>
      </c>
      <c r="AK465" s="10" t="s">
        <v>4522</v>
      </c>
      <c r="AL465" s="10" t="s">
        <v>42</v>
      </c>
      <c r="AM465" s="10" t="s">
        <v>42</v>
      </c>
      <c r="AN465" s="246" t="s">
        <v>246</v>
      </c>
      <c r="AO465" t="str">
        <f>IFERROR(INDEX([1]DATOS!$O$452:$O$45500,MATCH(F465,[1]DATOS!$F$452:$F$9810,0)),"")</f>
        <v/>
      </c>
      <c r="AP465" s="379"/>
      <c r="AQ465" s="379"/>
    </row>
    <row r="466" spans="1:43" ht="15" customHeight="1" x14ac:dyDescent="0.25">
      <c r="A466" s="17" t="s">
        <v>7211</v>
      </c>
      <c r="B466" s="15" t="str">
        <f>RIGHT(IFERROR(INDEX([1]DATOS!$L$452:$L$45500,MATCH(F466,[1]DATOS!$F$452:$F$9810,0)),""),3)</f>
        <v/>
      </c>
      <c r="C466" s="323" t="s">
        <v>7188</v>
      </c>
      <c r="D466" s="37" t="s">
        <v>7187</v>
      </c>
      <c r="E466" s="201" t="s">
        <v>359</v>
      </c>
      <c r="F466" s="391">
        <v>4620716</v>
      </c>
      <c r="G466" s="225">
        <v>225</v>
      </c>
      <c r="H466" s="32" t="s">
        <v>20</v>
      </c>
      <c r="I466" s="37">
        <v>15</v>
      </c>
      <c r="J466" s="37">
        <v>13200</v>
      </c>
      <c r="K466" s="37" t="s">
        <v>25</v>
      </c>
      <c r="L466" s="37" t="s">
        <v>1581</v>
      </c>
      <c r="M466" s="37" t="s">
        <v>42</v>
      </c>
      <c r="N466" s="234">
        <v>33</v>
      </c>
      <c r="O466" s="235">
        <v>42599</v>
      </c>
      <c r="P466" s="236">
        <f t="shared" si="10"/>
        <v>42599</v>
      </c>
      <c r="Q466" s="99">
        <v>42569</v>
      </c>
      <c r="R466" s="94">
        <v>42570</v>
      </c>
      <c r="S466" s="7">
        <v>42584</v>
      </c>
      <c r="T466" s="7" t="s">
        <v>153</v>
      </c>
      <c r="U466" s="7" t="s">
        <v>3605</v>
      </c>
      <c r="V466" s="421" t="s">
        <v>153</v>
      </c>
      <c r="W466" s="7" t="s">
        <v>153</v>
      </c>
      <c r="X466" s="7" t="s">
        <v>42</v>
      </c>
      <c r="Y466" s="7" t="s">
        <v>42</v>
      </c>
      <c r="Z466" s="7">
        <v>42584</v>
      </c>
      <c r="AA466" s="421">
        <v>42585</v>
      </c>
      <c r="AB466" s="7" t="s">
        <v>153</v>
      </c>
      <c r="AC466" s="7">
        <v>42586</v>
      </c>
      <c r="AD466" s="421">
        <v>42586</v>
      </c>
      <c r="AE466" s="7">
        <v>42587</v>
      </c>
      <c r="AF466" s="7">
        <f>IFERROR(INDEX('[2]2016'!$AP$2:$AP$7720,MATCH(F466,'[2]2016'!$A$2:$A$7720,0)),"")</f>
        <v>42615</v>
      </c>
      <c r="AG466" s="10" t="s">
        <v>7189</v>
      </c>
      <c r="AH466" s="238" t="s">
        <v>4520</v>
      </c>
      <c r="AI466" s="23" t="s">
        <v>4521</v>
      </c>
      <c r="AJ466" s="10" t="s">
        <v>20</v>
      </c>
      <c r="AK466" s="10" t="s">
        <v>4522</v>
      </c>
      <c r="AL466" s="10" t="s">
        <v>42</v>
      </c>
      <c r="AM466" s="10" t="s">
        <v>42</v>
      </c>
      <c r="AN466" s="246" t="s">
        <v>42</v>
      </c>
      <c r="AO466" t="str">
        <f>IFERROR(INDEX([1]DATOS!$O$452:$O$45500,MATCH(F466,[1]DATOS!$F$452:$F$9810,0)),"")</f>
        <v/>
      </c>
      <c r="AP466" s="379"/>
      <c r="AQ466" s="379"/>
    </row>
    <row r="467" spans="1:43" ht="15" customHeight="1" x14ac:dyDescent="0.25">
      <c r="A467" s="17" t="s">
        <v>7211</v>
      </c>
      <c r="B467" s="15" t="str">
        <f>RIGHT(IFERROR(INDEX([1]DATOS!$L$452:$L$45500,MATCH(F467,[1]DATOS!$F$452:$F$9810,0)),""),3)</f>
        <v/>
      </c>
      <c r="C467" s="323" t="s">
        <v>7188</v>
      </c>
      <c r="D467" s="37" t="s">
        <v>7187</v>
      </c>
      <c r="E467" s="201" t="s">
        <v>359</v>
      </c>
      <c r="F467" s="391">
        <v>4630716</v>
      </c>
      <c r="G467" s="225">
        <v>225</v>
      </c>
      <c r="H467" s="32" t="s">
        <v>20</v>
      </c>
      <c r="I467" s="37">
        <v>15</v>
      </c>
      <c r="J467" s="37">
        <v>13200</v>
      </c>
      <c r="K467" s="37" t="s">
        <v>25</v>
      </c>
      <c r="L467" s="37" t="s">
        <v>1581</v>
      </c>
      <c r="M467" s="37" t="s">
        <v>42</v>
      </c>
      <c r="N467" s="234">
        <v>33</v>
      </c>
      <c r="O467" s="235">
        <v>42599</v>
      </c>
      <c r="P467" s="236">
        <f t="shared" si="10"/>
        <v>42599</v>
      </c>
      <c r="Q467" s="99">
        <v>42569</v>
      </c>
      <c r="R467" s="94">
        <v>42570</v>
      </c>
      <c r="S467" s="7">
        <v>42585</v>
      </c>
      <c r="T467" s="7" t="s">
        <v>153</v>
      </c>
      <c r="U467" s="7" t="s">
        <v>3605</v>
      </c>
      <c r="V467" s="421" t="s">
        <v>153</v>
      </c>
      <c r="W467" s="7" t="s">
        <v>153</v>
      </c>
      <c r="X467" s="7" t="s">
        <v>42</v>
      </c>
      <c r="Y467" s="7" t="s">
        <v>42</v>
      </c>
      <c r="Z467" s="7">
        <v>42585</v>
      </c>
      <c r="AA467" s="421">
        <v>42585</v>
      </c>
      <c r="AB467" s="7" t="s">
        <v>153</v>
      </c>
      <c r="AC467" s="7">
        <v>42587</v>
      </c>
      <c r="AD467" s="421">
        <v>42587</v>
      </c>
      <c r="AE467" s="7">
        <v>42591</v>
      </c>
      <c r="AF467" s="7">
        <f>IFERROR(INDEX('[2]2016'!$AP$2:$AP$7720,MATCH(F467,'[2]2016'!$A$2:$A$7720,0)),"")</f>
        <v>42615</v>
      </c>
      <c r="AG467" s="10" t="s">
        <v>7189</v>
      </c>
      <c r="AH467" s="10" t="s">
        <v>4520</v>
      </c>
      <c r="AI467" s="23" t="s">
        <v>4521</v>
      </c>
      <c r="AJ467" s="10" t="s">
        <v>20</v>
      </c>
      <c r="AK467" s="10" t="s">
        <v>4522</v>
      </c>
      <c r="AL467" s="10" t="s">
        <v>42</v>
      </c>
      <c r="AM467" s="10" t="s">
        <v>42</v>
      </c>
      <c r="AN467" s="246" t="s">
        <v>42</v>
      </c>
      <c r="AO467" t="str">
        <f>IFERROR(INDEX([1]DATOS!$O$452:$O$45500,MATCH(F467,[1]DATOS!$F$452:$F$9810,0)),"")</f>
        <v/>
      </c>
      <c r="AP467" s="379"/>
      <c r="AQ467" s="379"/>
    </row>
    <row r="468" spans="1:43" ht="15" customHeight="1" x14ac:dyDescent="0.25">
      <c r="A468" s="17" t="s">
        <v>7211</v>
      </c>
      <c r="B468" s="15" t="str">
        <f>RIGHT(IFERROR(INDEX([1]DATOS!$L$452:$L$45500,MATCH(F468,[1]DATOS!$F$452:$F$9810,0)),""),3)</f>
        <v/>
      </c>
      <c r="C468" s="323" t="s">
        <v>7188</v>
      </c>
      <c r="D468" s="37" t="s">
        <v>7187</v>
      </c>
      <c r="E468" s="201" t="s">
        <v>359</v>
      </c>
      <c r="F468" s="391">
        <v>4640716</v>
      </c>
      <c r="G468" s="225">
        <v>225</v>
      </c>
      <c r="H468" s="32" t="s">
        <v>20</v>
      </c>
      <c r="I468" s="37">
        <v>15</v>
      </c>
      <c r="J468" s="37">
        <v>13200</v>
      </c>
      <c r="K468" s="37" t="s">
        <v>25</v>
      </c>
      <c r="L468" s="37" t="s">
        <v>1581</v>
      </c>
      <c r="M468" s="37" t="s">
        <v>42</v>
      </c>
      <c r="N468" s="234">
        <v>33</v>
      </c>
      <c r="O468" s="235">
        <v>42599</v>
      </c>
      <c r="P468" s="236">
        <f t="shared" si="10"/>
        <v>42599</v>
      </c>
      <c r="Q468" s="99">
        <v>42569</v>
      </c>
      <c r="R468" s="94">
        <v>42570</v>
      </c>
      <c r="S468" s="7">
        <v>42586</v>
      </c>
      <c r="T468" s="7" t="s">
        <v>153</v>
      </c>
      <c r="U468" s="7" t="s">
        <v>3605</v>
      </c>
      <c r="V468" s="421" t="s">
        <v>153</v>
      </c>
      <c r="W468" s="7" t="s">
        <v>153</v>
      </c>
      <c r="X468" s="7" t="s">
        <v>42</v>
      </c>
      <c r="Y468" s="7" t="s">
        <v>42</v>
      </c>
      <c r="Z468" s="7">
        <v>42586</v>
      </c>
      <c r="AA468" s="421">
        <v>42586</v>
      </c>
      <c r="AB468" s="7" t="s">
        <v>153</v>
      </c>
      <c r="AC468" s="7">
        <v>42590</v>
      </c>
      <c r="AD468" s="421">
        <v>42590</v>
      </c>
      <c r="AE468" s="7">
        <v>42592</v>
      </c>
      <c r="AF468" s="7">
        <f>IFERROR(INDEX('[2]2016'!$AP$2:$AP$7720,MATCH(F468,'[2]2016'!$A$2:$A$7720,0)),"")</f>
        <v>42615</v>
      </c>
      <c r="AG468" s="10" t="s">
        <v>7189</v>
      </c>
      <c r="AH468" s="238" t="s">
        <v>4520</v>
      </c>
      <c r="AI468" s="23" t="s">
        <v>4521</v>
      </c>
      <c r="AJ468" s="10" t="s">
        <v>20</v>
      </c>
      <c r="AK468" s="10" t="s">
        <v>4522</v>
      </c>
      <c r="AL468" s="10" t="s">
        <v>42</v>
      </c>
      <c r="AM468" s="10" t="s">
        <v>42</v>
      </c>
      <c r="AN468" s="246" t="s">
        <v>42</v>
      </c>
      <c r="AO468" t="str">
        <f>IFERROR(INDEX([1]DATOS!$O$452:$O$45500,MATCH(F468,[1]DATOS!$F$452:$F$9810,0)),"")</f>
        <v/>
      </c>
      <c r="AP468" s="379"/>
      <c r="AQ468" s="379"/>
    </row>
    <row r="469" spans="1:43" ht="15" customHeight="1" x14ac:dyDescent="0.25">
      <c r="A469" s="17" t="s">
        <v>6861</v>
      </c>
      <c r="B469" s="15" t="str">
        <f>RIGHT(IFERROR(INDEX([1]DATOS!$L$452:$L$45500,MATCH(F469,[1]DATOS!$F$452:$F$9810,0)),""),3)</f>
        <v/>
      </c>
      <c r="C469" s="323" t="s">
        <v>7188</v>
      </c>
      <c r="D469" s="37" t="s">
        <v>7187</v>
      </c>
      <c r="E469" s="201" t="s">
        <v>359</v>
      </c>
      <c r="F469" s="391">
        <v>4650716</v>
      </c>
      <c r="G469" s="225">
        <v>150</v>
      </c>
      <c r="H469" s="32" t="s">
        <v>20</v>
      </c>
      <c r="I469" s="37">
        <v>15</v>
      </c>
      <c r="J469" s="37">
        <v>13200</v>
      </c>
      <c r="K469" s="37" t="s">
        <v>25</v>
      </c>
      <c r="L469" s="37" t="s">
        <v>1581</v>
      </c>
      <c r="M469" s="37" t="s">
        <v>42</v>
      </c>
      <c r="N469" s="234">
        <v>33</v>
      </c>
      <c r="O469" s="235">
        <v>42599</v>
      </c>
      <c r="P469" s="236">
        <f t="shared" si="10"/>
        <v>42599</v>
      </c>
      <c r="Q469" s="99">
        <v>42566</v>
      </c>
      <c r="R469" s="94">
        <v>42569</v>
      </c>
      <c r="S469" s="7">
        <v>42587</v>
      </c>
      <c r="T469" s="7" t="s">
        <v>153</v>
      </c>
      <c r="U469" s="7" t="s">
        <v>3605</v>
      </c>
      <c r="V469" s="421" t="s">
        <v>153</v>
      </c>
      <c r="W469" s="7" t="s">
        <v>153</v>
      </c>
      <c r="X469" s="7" t="s">
        <v>42</v>
      </c>
      <c r="Y469" s="7" t="s">
        <v>42</v>
      </c>
      <c r="Z469" s="7">
        <v>42588</v>
      </c>
      <c r="AA469" s="421">
        <v>42590</v>
      </c>
      <c r="AB469" s="7" t="s">
        <v>153</v>
      </c>
      <c r="AC469" s="7">
        <v>42590</v>
      </c>
      <c r="AD469" s="421">
        <v>42590</v>
      </c>
      <c r="AE469" s="7">
        <v>42591</v>
      </c>
      <c r="AF469" s="7">
        <f>IFERROR(INDEX('[2]2016'!$AP$2:$AP$7720,MATCH(F469,'[2]2016'!$A$2:$A$7720,0)),"")</f>
        <v>42615</v>
      </c>
      <c r="AG469" s="10" t="s">
        <v>7189</v>
      </c>
      <c r="AH469" s="10" t="s">
        <v>4520</v>
      </c>
      <c r="AI469" s="23" t="s">
        <v>4521</v>
      </c>
      <c r="AJ469" s="10" t="s">
        <v>20</v>
      </c>
      <c r="AK469" s="10" t="s">
        <v>4522</v>
      </c>
      <c r="AL469" s="10" t="s">
        <v>42</v>
      </c>
      <c r="AM469" s="10" t="s">
        <v>42</v>
      </c>
      <c r="AN469" s="246" t="s">
        <v>42</v>
      </c>
      <c r="AO469" t="str">
        <f>IFERROR(INDEX([1]DATOS!$O$452:$O$45500,MATCH(F469,[1]DATOS!$F$452:$F$9810,0)),"")</f>
        <v/>
      </c>
      <c r="AP469" s="379"/>
      <c r="AQ469" s="379"/>
    </row>
    <row r="470" spans="1:43" ht="15" customHeight="1" x14ac:dyDescent="0.25">
      <c r="A470" s="17" t="s">
        <v>6861</v>
      </c>
      <c r="B470" s="15" t="str">
        <f>RIGHT(IFERROR(INDEX([1]DATOS!$L$452:$L$45500,MATCH(F470,[1]DATOS!$F$452:$F$9810,0)),""),3)</f>
        <v/>
      </c>
      <c r="C470" s="323" t="s">
        <v>7188</v>
      </c>
      <c r="D470" s="37" t="s">
        <v>7187</v>
      </c>
      <c r="E470" s="201" t="s">
        <v>359</v>
      </c>
      <c r="F470" s="391">
        <v>4660716</v>
      </c>
      <c r="G470" s="225">
        <v>150</v>
      </c>
      <c r="H470" s="32" t="s">
        <v>20</v>
      </c>
      <c r="I470" s="37">
        <v>15</v>
      </c>
      <c r="J470" s="37">
        <v>13200</v>
      </c>
      <c r="K470" s="37" t="s">
        <v>25</v>
      </c>
      <c r="L470" s="37" t="s">
        <v>1581</v>
      </c>
      <c r="M470" s="37" t="s">
        <v>42</v>
      </c>
      <c r="N470" s="234">
        <v>33</v>
      </c>
      <c r="O470" s="235">
        <v>42599</v>
      </c>
      <c r="P470" s="236">
        <f t="shared" si="10"/>
        <v>42599</v>
      </c>
      <c r="Q470" s="99">
        <v>42566</v>
      </c>
      <c r="R470" s="94">
        <v>42569</v>
      </c>
      <c r="S470" s="7">
        <v>42588</v>
      </c>
      <c r="T470" s="7" t="s">
        <v>153</v>
      </c>
      <c r="U470" s="7" t="s">
        <v>3605</v>
      </c>
      <c r="V470" s="421" t="s">
        <v>153</v>
      </c>
      <c r="W470" s="7" t="s">
        <v>153</v>
      </c>
      <c r="X470" s="7" t="s">
        <v>42</v>
      </c>
      <c r="Y470" s="7" t="s">
        <v>42</v>
      </c>
      <c r="Z470" s="7">
        <v>42590</v>
      </c>
      <c r="AA470" s="421">
        <v>42590</v>
      </c>
      <c r="AB470" s="7" t="s">
        <v>153</v>
      </c>
      <c r="AC470" s="7">
        <v>42592</v>
      </c>
      <c r="AD470" s="421">
        <v>42592</v>
      </c>
      <c r="AE470" s="7">
        <v>42593</v>
      </c>
      <c r="AF470" s="7">
        <f>IFERROR(INDEX('[2]2016'!$AP$2:$AP$7720,MATCH(F470,'[2]2016'!$A$2:$A$7720,0)),"")</f>
        <v>42615</v>
      </c>
      <c r="AG470" s="10" t="s">
        <v>7189</v>
      </c>
      <c r="AH470" s="238" t="s">
        <v>4520</v>
      </c>
      <c r="AI470" s="23" t="s">
        <v>4521</v>
      </c>
      <c r="AJ470" s="10" t="s">
        <v>20</v>
      </c>
      <c r="AK470" s="10" t="s">
        <v>4522</v>
      </c>
      <c r="AL470" s="10" t="s">
        <v>42</v>
      </c>
      <c r="AM470" s="10" t="s">
        <v>42</v>
      </c>
      <c r="AN470" s="246" t="s">
        <v>42</v>
      </c>
      <c r="AO470" t="str">
        <f>IFERROR(INDEX([1]DATOS!$O$452:$O$45500,MATCH(F470,[1]DATOS!$F$452:$F$9810,0)),"")</f>
        <v/>
      </c>
      <c r="AP470" s="379"/>
      <c r="AQ470" s="379"/>
    </row>
    <row r="471" spans="1:43" ht="15" customHeight="1" x14ac:dyDescent="0.25">
      <c r="A471" s="17" t="s">
        <v>6861</v>
      </c>
      <c r="B471" s="15" t="str">
        <f>RIGHT(IFERROR(INDEX([1]DATOS!$L$452:$L$45500,MATCH(F471,[1]DATOS!$F$452:$F$9810,0)),""),3)</f>
        <v/>
      </c>
      <c r="C471" s="323" t="s">
        <v>7188</v>
      </c>
      <c r="D471" s="37" t="s">
        <v>7187</v>
      </c>
      <c r="E471" s="201" t="s">
        <v>359</v>
      </c>
      <c r="F471" s="391">
        <v>4670716</v>
      </c>
      <c r="G471" s="225">
        <v>150</v>
      </c>
      <c r="H471" s="32" t="s">
        <v>20</v>
      </c>
      <c r="I471" s="37">
        <v>15</v>
      </c>
      <c r="J471" s="37">
        <v>13200</v>
      </c>
      <c r="K471" s="37" t="s">
        <v>25</v>
      </c>
      <c r="L471" s="37" t="s">
        <v>1581</v>
      </c>
      <c r="M471" s="37" t="s">
        <v>42</v>
      </c>
      <c r="N471" s="234">
        <v>33</v>
      </c>
      <c r="O471" s="235">
        <v>42599</v>
      </c>
      <c r="P471" s="236">
        <f t="shared" si="10"/>
        <v>42599</v>
      </c>
      <c r="Q471" s="99">
        <v>42566</v>
      </c>
      <c r="R471" s="94">
        <v>42569</v>
      </c>
      <c r="S471" s="7">
        <v>42590</v>
      </c>
      <c r="T471" s="7" t="s">
        <v>153</v>
      </c>
      <c r="U471" s="7" t="s">
        <v>3605</v>
      </c>
      <c r="V471" s="421" t="s">
        <v>153</v>
      </c>
      <c r="W471" s="7" t="s">
        <v>153</v>
      </c>
      <c r="X471" s="7" t="s">
        <v>42</v>
      </c>
      <c r="Y471" s="7" t="s">
        <v>42</v>
      </c>
      <c r="Z471" s="7">
        <v>42590</v>
      </c>
      <c r="AA471" s="446">
        <v>42591</v>
      </c>
      <c r="AB471" s="7" t="s">
        <v>153</v>
      </c>
      <c r="AC471" s="7">
        <v>42593</v>
      </c>
      <c r="AD471" s="446">
        <v>42593</v>
      </c>
      <c r="AE471" s="7">
        <v>42594</v>
      </c>
      <c r="AF471" s="7">
        <f>IFERROR(INDEX('[2]2016'!$AP$2:$AP$7720,MATCH(F471,'[2]2016'!$A$2:$A$7720,0)),"")</f>
        <v>42615</v>
      </c>
      <c r="AG471" s="10" t="s">
        <v>7189</v>
      </c>
      <c r="AH471" s="10" t="s">
        <v>4520</v>
      </c>
      <c r="AI471" s="23" t="s">
        <v>4521</v>
      </c>
      <c r="AJ471" s="10" t="s">
        <v>20</v>
      </c>
      <c r="AK471" s="10" t="s">
        <v>4522</v>
      </c>
      <c r="AL471" s="10" t="s">
        <v>42</v>
      </c>
      <c r="AM471" s="10" t="s">
        <v>42</v>
      </c>
      <c r="AN471" s="246" t="s">
        <v>42</v>
      </c>
      <c r="AO471" t="str">
        <f>IFERROR(INDEX([1]DATOS!$O$452:$O$45500,MATCH(F471,[1]DATOS!$F$452:$F$9810,0)),"")</f>
        <v/>
      </c>
      <c r="AP471" s="379"/>
      <c r="AQ471" s="379"/>
    </row>
    <row r="472" spans="1:43" ht="15" customHeight="1" x14ac:dyDescent="0.25">
      <c r="A472" s="17" t="s">
        <v>6861</v>
      </c>
      <c r="B472" s="15" t="str">
        <f>RIGHT(IFERROR(INDEX([1]DATOS!$L$452:$L$45500,MATCH(F472,[1]DATOS!$F$452:$F$9810,0)),""),3)</f>
        <v/>
      </c>
      <c r="C472" s="323" t="s">
        <v>7188</v>
      </c>
      <c r="D472" s="37" t="s">
        <v>7187</v>
      </c>
      <c r="E472" s="201" t="s">
        <v>359</v>
      </c>
      <c r="F472" s="391">
        <v>4680716</v>
      </c>
      <c r="G472" s="225">
        <v>150</v>
      </c>
      <c r="H472" s="32" t="s">
        <v>20</v>
      </c>
      <c r="I472" s="37">
        <v>15</v>
      </c>
      <c r="J472" s="37">
        <v>13200</v>
      </c>
      <c r="K472" s="37" t="s">
        <v>25</v>
      </c>
      <c r="L472" s="37" t="s">
        <v>1581</v>
      </c>
      <c r="M472" s="37" t="s">
        <v>42</v>
      </c>
      <c r="N472" s="234">
        <v>33</v>
      </c>
      <c r="O472" s="235">
        <v>42599</v>
      </c>
      <c r="P472" s="236">
        <f t="shared" si="10"/>
        <v>42599</v>
      </c>
      <c r="Q472" s="99">
        <v>42566</v>
      </c>
      <c r="R472" s="94">
        <v>42569</v>
      </c>
      <c r="S472" s="7">
        <v>42591</v>
      </c>
      <c r="T472" s="7" t="s">
        <v>153</v>
      </c>
      <c r="U472" s="7" t="s">
        <v>3605</v>
      </c>
      <c r="V472" s="421" t="s">
        <v>153</v>
      </c>
      <c r="W472" s="7" t="s">
        <v>153</v>
      </c>
      <c r="X472" s="7" t="s">
        <v>42</v>
      </c>
      <c r="Y472" s="7" t="s">
        <v>42</v>
      </c>
      <c r="Z472" s="7">
        <v>42591</v>
      </c>
      <c r="AA472" s="446">
        <v>42591</v>
      </c>
      <c r="AB472" s="7" t="s">
        <v>153</v>
      </c>
      <c r="AC472" s="7">
        <v>42593</v>
      </c>
      <c r="AD472" s="446">
        <v>42593</v>
      </c>
      <c r="AE472" s="7">
        <v>42594</v>
      </c>
      <c r="AF472" s="7">
        <f>IFERROR(INDEX('[2]2016'!$AP$2:$AP$7720,MATCH(F472,'[2]2016'!$A$2:$A$7720,0)),"")</f>
        <v>42615</v>
      </c>
      <c r="AG472" s="10" t="s">
        <v>7189</v>
      </c>
      <c r="AH472" s="238" t="s">
        <v>4520</v>
      </c>
      <c r="AI472" s="23" t="s">
        <v>4521</v>
      </c>
      <c r="AJ472" s="10" t="s">
        <v>20</v>
      </c>
      <c r="AK472" s="10" t="s">
        <v>4522</v>
      </c>
      <c r="AL472" s="10" t="s">
        <v>42</v>
      </c>
      <c r="AM472" s="10" t="s">
        <v>42</v>
      </c>
      <c r="AN472" s="246" t="s">
        <v>42</v>
      </c>
      <c r="AO472" t="str">
        <f>IFERROR(INDEX([1]DATOS!$O$452:$O$45500,MATCH(F472,[1]DATOS!$F$452:$F$9810,0)),"")</f>
        <v/>
      </c>
      <c r="AP472" s="379"/>
      <c r="AQ472" s="379"/>
    </row>
    <row r="473" spans="1:43" ht="15" customHeight="1" x14ac:dyDescent="0.25">
      <c r="A473" s="17" t="s">
        <v>4711</v>
      </c>
      <c r="B473" s="15" t="str">
        <f>RIGHT(IFERROR(INDEX([1]DATOS!$L$452:$L$45500,MATCH(F473,[1]DATOS!$F$452:$F$9810,0)),""),3)</f>
        <v/>
      </c>
      <c r="C473" s="323" t="s">
        <v>7188</v>
      </c>
      <c r="D473" s="37" t="s">
        <v>7187</v>
      </c>
      <c r="E473" s="201" t="s">
        <v>359</v>
      </c>
      <c r="F473" s="391">
        <v>4690716</v>
      </c>
      <c r="G473" s="225">
        <v>112.5</v>
      </c>
      <c r="H473" s="32" t="s">
        <v>20</v>
      </c>
      <c r="I473" s="37">
        <v>15</v>
      </c>
      <c r="J473" s="37">
        <v>13200</v>
      </c>
      <c r="K473" s="37" t="s">
        <v>25</v>
      </c>
      <c r="L473" s="37" t="s">
        <v>1581</v>
      </c>
      <c r="M473" s="37" t="s">
        <v>42</v>
      </c>
      <c r="N473" s="234">
        <v>33</v>
      </c>
      <c r="O473" s="235">
        <v>42599</v>
      </c>
      <c r="P473" s="236">
        <f t="shared" si="10"/>
        <v>42599</v>
      </c>
      <c r="Q473" s="99">
        <v>42566</v>
      </c>
      <c r="R473" s="94">
        <v>42570</v>
      </c>
      <c r="S473" s="7">
        <v>42586</v>
      </c>
      <c r="T473" s="7" t="s">
        <v>153</v>
      </c>
      <c r="U473" s="7" t="s">
        <v>3605</v>
      </c>
      <c r="V473" s="421" t="s">
        <v>153</v>
      </c>
      <c r="W473" s="7" t="s">
        <v>153</v>
      </c>
      <c r="X473" s="7" t="s">
        <v>42</v>
      </c>
      <c r="Y473" s="7" t="s">
        <v>42</v>
      </c>
      <c r="Z473" s="7">
        <v>42586</v>
      </c>
      <c r="AA473" s="421">
        <v>42586</v>
      </c>
      <c r="AB473" s="7" t="s">
        <v>153</v>
      </c>
      <c r="AC473" s="7">
        <v>42583</v>
      </c>
      <c r="AD473" s="421">
        <v>42588</v>
      </c>
      <c r="AE473" s="7">
        <v>42590</v>
      </c>
      <c r="AF473" s="7">
        <f>IFERROR(INDEX('[2]2016'!$AP$2:$AP$7720,MATCH(F473,'[2]2016'!$A$2:$A$7720,0)),"")</f>
        <v>42615</v>
      </c>
      <c r="AG473" s="10" t="s">
        <v>7189</v>
      </c>
      <c r="AH473" s="10" t="s">
        <v>4520</v>
      </c>
      <c r="AI473" s="23" t="s">
        <v>4521</v>
      </c>
      <c r="AJ473" s="10" t="s">
        <v>20</v>
      </c>
      <c r="AK473" s="10" t="s">
        <v>4522</v>
      </c>
      <c r="AL473" s="10" t="s">
        <v>42</v>
      </c>
      <c r="AM473" s="10" t="s">
        <v>42</v>
      </c>
      <c r="AN473" s="246" t="s">
        <v>42</v>
      </c>
      <c r="AO473" t="str">
        <f>IFERROR(INDEX([1]DATOS!$O$452:$O$45500,MATCH(F473,[1]DATOS!$F$452:$F$9810,0)),"")</f>
        <v/>
      </c>
      <c r="AP473" s="379"/>
      <c r="AQ473" s="379"/>
    </row>
    <row r="474" spans="1:43" ht="15" customHeight="1" x14ac:dyDescent="0.25">
      <c r="A474" s="17" t="s">
        <v>4711</v>
      </c>
      <c r="B474" s="15" t="str">
        <f>RIGHT(IFERROR(INDEX([1]DATOS!$L$452:$L$45500,MATCH(F474,[1]DATOS!$F$452:$F$9810,0)),""),3)</f>
        <v/>
      </c>
      <c r="C474" s="323" t="s">
        <v>7188</v>
      </c>
      <c r="D474" s="37" t="s">
        <v>7187</v>
      </c>
      <c r="E474" s="201" t="s">
        <v>359</v>
      </c>
      <c r="F474" s="391">
        <v>4700716</v>
      </c>
      <c r="G474" s="225">
        <v>112.5</v>
      </c>
      <c r="H474" s="32" t="s">
        <v>20</v>
      </c>
      <c r="I474" s="37">
        <v>15</v>
      </c>
      <c r="J474" s="37">
        <v>13200</v>
      </c>
      <c r="K474" s="37" t="s">
        <v>25</v>
      </c>
      <c r="L474" s="37" t="s">
        <v>1581</v>
      </c>
      <c r="M474" s="37" t="s">
        <v>42</v>
      </c>
      <c r="N474" s="234">
        <v>33</v>
      </c>
      <c r="O474" s="235">
        <v>42599</v>
      </c>
      <c r="P474" s="236">
        <f t="shared" si="10"/>
        <v>42599</v>
      </c>
      <c r="Q474" s="99">
        <v>42566</v>
      </c>
      <c r="R474" s="94">
        <v>42570</v>
      </c>
      <c r="S474" s="7">
        <v>42587</v>
      </c>
      <c r="T474" s="7" t="s">
        <v>153</v>
      </c>
      <c r="U474" s="7" t="s">
        <v>3605</v>
      </c>
      <c r="V474" s="421" t="s">
        <v>153</v>
      </c>
      <c r="W474" s="7" t="s">
        <v>153</v>
      </c>
      <c r="X474" s="7" t="s">
        <v>42</v>
      </c>
      <c r="Y474" s="7" t="s">
        <v>42</v>
      </c>
      <c r="Z474" s="7">
        <v>42587</v>
      </c>
      <c r="AA474" s="421">
        <v>42587</v>
      </c>
      <c r="AB474" s="7" t="s">
        <v>153</v>
      </c>
      <c r="AC474" s="7">
        <v>42587</v>
      </c>
      <c r="AD474" s="421">
        <v>42588</v>
      </c>
      <c r="AE474" s="7">
        <v>42590</v>
      </c>
      <c r="AF474" s="7">
        <f>IFERROR(INDEX('[2]2016'!$AP$2:$AP$7720,MATCH(F474,'[2]2016'!$A$2:$A$7720,0)),"")</f>
        <v>42615</v>
      </c>
      <c r="AG474" s="10" t="s">
        <v>7189</v>
      </c>
      <c r="AH474" s="238" t="s">
        <v>4520</v>
      </c>
      <c r="AI474" s="23" t="s">
        <v>4521</v>
      </c>
      <c r="AJ474" s="10" t="s">
        <v>20</v>
      </c>
      <c r="AK474" s="10" t="s">
        <v>4522</v>
      </c>
      <c r="AL474" s="10" t="s">
        <v>42</v>
      </c>
      <c r="AM474" s="10" t="s">
        <v>42</v>
      </c>
      <c r="AN474" s="246" t="s">
        <v>42</v>
      </c>
      <c r="AO474" t="str">
        <f>IFERROR(INDEX([1]DATOS!$O$452:$O$45500,MATCH(F474,[1]DATOS!$F$452:$F$9810,0)),"")</f>
        <v/>
      </c>
      <c r="AP474" s="379"/>
      <c r="AQ474" s="379"/>
    </row>
    <row r="475" spans="1:43" ht="15" customHeight="1" x14ac:dyDescent="0.25">
      <c r="A475" s="17" t="s">
        <v>6278</v>
      </c>
      <c r="B475" s="15" t="str">
        <f>RIGHT(IFERROR(INDEX([1]DATOS!$L$452:$L$45500,MATCH(F475,[1]DATOS!$F$452:$F$9810,0)),""),3)</f>
        <v/>
      </c>
      <c r="C475" s="323" t="s">
        <v>7195</v>
      </c>
      <c r="D475" s="37" t="s">
        <v>7194</v>
      </c>
      <c r="E475" s="201" t="s">
        <v>359</v>
      </c>
      <c r="F475" s="391">
        <v>4710716</v>
      </c>
      <c r="G475" s="225">
        <v>150</v>
      </c>
      <c r="H475" s="32" t="s">
        <v>7</v>
      </c>
      <c r="I475" s="37">
        <v>15</v>
      </c>
      <c r="J475" s="37">
        <v>13200</v>
      </c>
      <c r="K475" s="37" t="s">
        <v>25</v>
      </c>
      <c r="L475" s="37" t="s">
        <v>1581</v>
      </c>
      <c r="M475" s="37" t="s">
        <v>42</v>
      </c>
      <c r="N475" s="234">
        <v>32</v>
      </c>
      <c r="O475" s="235">
        <v>42595</v>
      </c>
      <c r="P475" s="236">
        <f t="shared" si="10"/>
        <v>42595</v>
      </c>
      <c r="Q475" s="99">
        <v>42569</v>
      </c>
      <c r="R475" s="94">
        <v>42569</v>
      </c>
      <c r="S475" s="7">
        <v>42593</v>
      </c>
      <c r="T475" s="446" t="s">
        <v>153</v>
      </c>
      <c r="U475" s="7" t="s">
        <v>3358</v>
      </c>
      <c r="V475" s="398" t="s">
        <v>153</v>
      </c>
      <c r="W475" s="7" t="s">
        <v>153</v>
      </c>
      <c r="X475" s="7" t="s">
        <v>42</v>
      </c>
      <c r="Y475" s="7" t="s">
        <v>42</v>
      </c>
      <c r="Z475" s="7">
        <v>42593</v>
      </c>
      <c r="AA475" s="446">
        <v>42599</v>
      </c>
      <c r="AB475" s="7" t="s">
        <v>153</v>
      </c>
      <c r="AC475" s="7" t="s">
        <v>42</v>
      </c>
      <c r="AD475" s="7" t="s">
        <v>42</v>
      </c>
      <c r="AE475" s="7">
        <v>42600</v>
      </c>
      <c r="AF475" s="7">
        <f>IFERROR(INDEX('[2]2016'!$AP$2:$AP$7720,MATCH(F475,'[2]2016'!$A$2:$A$7720,0)),"")</f>
        <v>42619</v>
      </c>
      <c r="AG475" s="10" t="s">
        <v>4519</v>
      </c>
      <c r="AH475" s="10" t="s">
        <v>4520</v>
      </c>
      <c r="AI475" s="23" t="s">
        <v>4521</v>
      </c>
      <c r="AJ475" s="10" t="s">
        <v>7</v>
      </c>
      <c r="AK475" s="10" t="s">
        <v>4522</v>
      </c>
      <c r="AL475" s="10" t="s">
        <v>42</v>
      </c>
      <c r="AM475" s="10" t="s">
        <v>42</v>
      </c>
      <c r="AN475" s="239" t="s">
        <v>42</v>
      </c>
      <c r="AO475" t="str">
        <f>IFERROR(INDEX([1]DATOS!$O$452:$O$45500,MATCH(F475,[1]DATOS!$F$452:$F$9810,0)),"")</f>
        <v/>
      </c>
      <c r="AP475" s="379"/>
      <c r="AQ475" s="379"/>
    </row>
    <row r="476" spans="1:43" ht="15" customHeight="1" x14ac:dyDescent="0.25">
      <c r="A476" s="17" t="s">
        <v>2870</v>
      </c>
      <c r="B476" s="15" t="str">
        <f>RIGHT(IFERROR(INDEX([1]DATOS!$L$452:$L$45500,MATCH(F476,[1]DATOS!$F$452:$F$9810,0)),""),3)</f>
        <v/>
      </c>
      <c r="C476" s="323" t="s">
        <v>7197</v>
      </c>
      <c r="D476" s="37" t="s">
        <v>7196</v>
      </c>
      <c r="E476" s="201" t="s">
        <v>359</v>
      </c>
      <c r="F476" s="391">
        <v>4720716</v>
      </c>
      <c r="G476" s="225">
        <v>112.5</v>
      </c>
      <c r="H476" s="32" t="s">
        <v>7</v>
      </c>
      <c r="I476" s="37">
        <v>15</v>
      </c>
      <c r="J476" s="37">
        <v>11400</v>
      </c>
      <c r="K476" s="37" t="s">
        <v>25</v>
      </c>
      <c r="L476" s="37" t="s">
        <v>1581</v>
      </c>
      <c r="M476" s="37" t="s">
        <v>503</v>
      </c>
      <c r="N476" s="234">
        <v>31</v>
      </c>
      <c r="O476" s="235">
        <v>42585</v>
      </c>
      <c r="P476" s="236">
        <v>42590</v>
      </c>
      <c r="Q476" s="99">
        <v>42569</v>
      </c>
      <c r="R476" s="94">
        <v>42569</v>
      </c>
      <c r="S476" s="7">
        <v>42583</v>
      </c>
      <c r="T476" s="398" t="s">
        <v>153</v>
      </c>
      <c r="U476" s="7" t="s">
        <v>3358</v>
      </c>
      <c r="V476" s="398" t="s">
        <v>153</v>
      </c>
      <c r="W476" s="7" t="s">
        <v>153</v>
      </c>
      <c r="X476" s="7" t="s">
        <v>42</v>
      </c>
      <c r="Y476" s="7" t="s">
        <v>42</v>
      </c>
      <c r="Z476" s="7">
        <v>42584</v>
      </c>
      <c r="AA476" s="421">
        <v>42585</v>
      </c>
      <c r="AB476" s="7" t="s">
        <v>153</v>
      </c>
      <c r="AC476" s="7" t="s">
        <v>42</v>
      </c>
      <c r="AD476" s="7" t="s">
        <v>42</v>
      </c>
      <c r="AE476" s="7">
        <v>42586</v>
      </c>
      <c r="AF476" s="7">
        <f>IFERROR(INDEX('[2]2016'!$AP$2:$AP$7720,MATCH(F476,'[2]2016'!$A$2:$A$7720,0)),"")</f>
        <v>42601</v>
      </c>
      <c r="AG476" s="10" t="s">
        <v>4529</v>
      </c>
      <c r="AH476" s="238" t="s">
        <v>4520</v>
      </c>
      <c r="AI476" s="23" t="s">
        <v>4521</v>
      </c>
      <c r="AJ476" s="10" t="s">
        <v>7</v>
      </c>
      <c r="AK476" s="10" t="s">
        <v>4522</v>
      </c>
      <c r="AL476" s="10" t="s">
        <v>42</v>
      </c>
      <c r="AM476" s="10" t="s">
        <v>42</v>
      </c>
      <c r="AN476" s="239" t="s">
        <v>503</v>
      </c>
      <c r="AO476" t="str">
        <f>IFERROR(INDEX([1]DATOS!$O$452:$O$45500,MATCH(F476,[1]DATOS!$F$452:$F$9810,0)),"")</f>
        <v/>
      </c>
      <c r="AP476" s="379"/>
      <c r="AQ476" s="379"/>
    </row>
    <row r="477" spans="1:43" ht="15" customHeight="1" x14ac:dyDescent="0.25">
      <c r="A477" s="17" t="s">
        <v>7226</v>
      </c>
      <c r="B477" s="15" t="str">
        <f>RIGHT(IFERROR(INDEX([1]DATOS!$L$452:$L$45500,MATCH(F477,[1]DATOS!$F$452:$F$9810,0)),""),3)</f>
        <v/>
      </c>
      <c r="C477" s="323" t="s">
        <v>7199</v>
      </c>
      <c r="D477" s="37" t="s">
        <v>7198</v>
      </c>
      <c r="E477" s="201" t="s">
        <v>359</v>
      </c>
      <c r="F477" s="391">
        <v>4730716</v>
      </c>
      <c r="G477" s="225">
        <v>1600</v>
      </c>
      <c r="H477" s="32" t="s">
        <v>7</v>
      </c>
      <c r="I477" s="37">
        <v>15</v>
      </c>
      <c r="J477" s="37">
        <v>11400</v>
      </c>
      <c r="K477" s="37" t="s">
        <v>56</v>
      </c>
      <c r="L477" s="37" t="s">
        <v>1581</v>
      </c>
      <c r="M477" s="37" t="s">
        <v>272</v>
      </c>
      <c r="N477" s="234">
        <v>33</v>
      </c>
      <c r="O477" s="235">
        <v>42601</v>
      </c>
      <c r="P477" s="236">
        <v>42615</v>
      </c>
      <c r="Q477" s="99">
        <v>42570</v>
      </c>
      <c r="R477" s="94">
        <v>42573</v>
      </c>
      <c r="S477" s="7">
        <v>42611</v>
      </c>
      <c r="T477" s="446" t="s">
        <v>153</v>
      </c>
      <c r="U477" s="7" t="s">
        <v>3358</v>
      </c>
      <c r="V477" s="446" t="s">
        <v>153</v>
      </c>
      <c r="W477" s="7" t="s">
        <v>153</v>
      </c>
      <c r="X477" s="7" t="s">
        <v>42</v>
      </c>
      <c r="Y477" s="7" t="s">
        <v>42</v>
      </c>
      <c r="Z477" s="7">
        <v>42608</v>
      </c>
      <c r="AA477" s="448">
        <v>42612</v>
      </c>
      <c r="AB477" s="7" t="s">
        <v>153</v>
      </c>
      <c r="AC477" s="7" t="s">
        <v>42</v>
      </c>
      <c r="AD477" s="7" t="s">
        <v>42</v>
      </c>
      <c r="AE477" s="7">
        <v>42613</v>
      </c>
      <c r="AF477" s="7">
        <f>IFERROR(INDEX('[2]2016'!$AP$2:$AP$7720,MATCH(F477,'[2]2016'!$A$2:$A$7720,0)),"")</f>
        <v>42620</v>
      </c>
      <c r="AG477" s="10" t="s">
        <v>4529</v>
      </c>
      <c r="AH477" s="10" t="s">
        <v>4520</v>
      </c>
      <c r="AI477" s="7" t="s">
        <v>4543</v>
      </c>
      <c r="AJ477" s="10" t="s">
        <v>7</v>
      </c>
      <c r="AK477" s="10" t="s">
        <v>4522</v>
      </c>
      <c r="AL477" s="10" t="s">
        <v>42</v>
      </c>
      <c r="AM477" s="10" t="s">
        <v>42</v>
      </c>
      <c r="AN477" s="239" t="s">
        <v>272</v>
      </c>
      <c r="AO477" t="str">
        <f>IFERROR(INDEX([1]DATOS!$O$452:$O$45500,MATCH(F477,[1]DATOS!$F$452:$F$9810,0)),"")</f>
        <v/>
      </c>
      <c r="AP477" s="379"/>
      <c r="AQ477" s="379"/>
    </row>
    <row r="478" spans="1:43" ht="15" customHeight="1" x14ac:dyDescent="0.25">
      <c r="A478" s="17" t="s">
        <v>7230</v>
      </c>
      <c r="B478" s="15" t="str">
        <f>RIGHT(IFERROR(INDEX([1]DATOS!$L$452:$L$45500,MATCH(F478,[1]DATOS!$F$452:$F$9810,0)),""),3)</f>
        <v/>
      </c>
      <c r="C478" s="323" t="s">
        <v>7199</v>
      </c>
      <c r="D478" s="37" t="s">
        <v>7198</v>
      </c>
      <c r="E478" s="201" t="s">
        <v>359</v>
      </c>
      <c r="F478" s="391">
        <v>4740716</v>
      </c>
      <c r="G478" s="225">
        <v>300</v>
      </c>
      <c r="H478" s="32" t="s">
        <v>50</v>
      </c>
      <c r="I478" s="37">
        <v>1.1000000000000001</v>
      </c>
      <c r="J478" s="37">
        <v>440</v>
      </c>
      <c r="K478" s="37" t="s">
        <v>3</v>
      </c>
      <c r="L478" s="37" t="s">
        <v>1581</v>
      </c>
      <c r="M478" s="37" t="s">
        <v>42</v>
      </c>
      <c r="N478" s="234">
        <v>33</v>
      </c>
      <c r="O478" s="235">
        <v>42601</v>
      </c>
      <c r="P478" s="236">
        <v>42615</v>
      </c>
      <c r="Q478" s="99">
        <v>42572</v>
      </c>
      <c r="R478" s="94">
        <v>42576</v>
      </c>
      <c r="S478" s="7">
        <v>42604</v>
      </c>
      <c r="T478" s="7" t="s">
        <v>153</v>
      </c>
      <c r="U478" s="7" t="s">
        <v>3605</v>
      </c>
      <c r="V478" s="398" t="s">
        <v>153</v>
      </c>
      <c r="W478" s="7" t="s">
        <v>153</v>
      </c>
      <c r="X478" s="7" t="s">
        <v>153</v>
      </c>
      <c r="Y478" s="7" t="s">
        <v>153</v>
      </c>
      <c r="Z478" s="7" t="s">
        <v>153</v>
      </c>
      <c r="AA478" s="448">
        <v>42607</v>
      </c>
      <c r="AB478" s="7" t="s">
        <v>153</v>
      </c>
      <c r="AC478" s="7" t="s">
        <v>42</v>
      </c>
      <c r="AD478" s="7" t="s">
        <v>42</v>
      </c>
      <c r="AE478" s="7">
        <v>42608</v>
      </c>
      <c r="AF478" s="7">
        <f>IFERROR(INDEX('[2]2016'!$AP$2:$AP$7720,MATCH(F478,'[2]2016'!$A$2:$A$7720,0)),"")</f>
        <v>42620</v>
      </c>
      <c r="AG478" s="10" t="s">
        <v>4529</v>
      </c>
      <c r="AH478" s="238" t="s">
        <v>4520</v>
      </c>
      <c r="AI478" s="7" t="s">
        <v>4543</v>
      </c>
      <c r="AJ478" s="10" t="s">
        <v>50</v>
      </c>
      <c r="AK478" s="10" t="s">
        <v>4522</v>
      </c>
      <c r="AL478" s="10" t="s">
        <v>42</v>
      </c>
      <c r="AM478" s="10" t="s">
        <v>42</v>
      </c>
      <c r="AN478" s="239" t="s">
        <v>42</v>
      </c>
      <c r="AO478" t="str">
        <f>IFERROR(INDEX([1]DATOS!$O$452:$O$45500,MATCH(F478,[1]DATOS!$F$452:$F$9810,0)),"")</f>
        <v/>
      </c>
      <c r="AP478" s="379"/>
      <c r="AQ478" s="379"/>
    </row>
    <row r="479" spans="1:43" ht="15" customHeight="1" x14ac:dyDescent="0.25">
      <c r="A479" s="17" t="s">
        <v>7221</v>
      </c>
      <c r="B479" s="15" t="str">
        <f>RIGHT(IFERROR(INDEX([1]DATOS!$L$452:$L$45500,MATCH(F479,[1]DATOS!$F$452:$F$9810,0)),""),3)</f>
        <v/>
      </c>
      <c r="C479" s="323" t="s">
        <v>7199</v>
      </c>
      <c r="D479" s="37" t="s">
        <v>7198</v>
      </c>
      <c r="E479" s="201" t="s">
        <v>359</v>
      </c>
      <c r="F479" s="391">
        <v>4750716</v>
      </c>
      <c r="G479" s="225">
        <v>45</v>
      </c>
      <c r="H479" s="32" t="s">
        <v>50</v>
      </c>
      <c r="I479" s="37">
        <v>1.1000000000000001</v>
      </c>
      <c r="J479" s="37">
        <v>440</v>
      </c>
      <c r="K479" s="37" t="s">
        <v>25</v>
      </c>
      <c r="L479" s="37" t="s">
        <v>1581</v>
      </c>
      <c r="M479" s="37" t="s">
        <v>42</v>
      </c>
      <c r="N479" s="234">
        <v>33</v>
      </c>
      <c r="O479" s="235">
        <v>42601</v>
      </c>
      <c r="P479" s="236">
        <f>O479</f>
        <v>42601</v>
      </c>
      <c r="Q479" s="99">
        <v>42570</v>
      </c>
      <c r="R479" s="94">
        <v>42572</v>
      </c>
      <c r="S479" s="7">
        <v>42580</v>
      </c>
      <c r="T479" s="7" t="s">
        <v>153</v>
      </c>
      <c r="U479" s="7" t="s">
        <v>3605</v>
      </c>
      <c r="V479" s="398" t="s">
        <v>153</v>
      </c>
      <c r="W479" s="7" t="s">
        <v>153</v>
      </c>
      <c r="X479" s="7" t="s">
        <v>153</v>
      </c>
      <c r="Y479" s="7" t="s">
        <v>153</v>
      </c>
      <c r="Z479" s="7" t="s">
        <v>153</v>
      </c>
      <c r="AA479" s="421" t="s">
        <v>153</v>
      </c>
      <c r="AB479" s="7" t="s">
        <v>153</v>
      </c>
      <c r="AC479" s="7" t="s">
        <v>42</v>
      </c>
      <c r="AD479" s="7" t="s">
        <v>42</v>
      </c>
      <c r="AE479" s="7">
        <v>42588</v>
      </c>
      <c r="AF479" s="7">
        <f>IFERROR(INDEX('[2]2016'!$AP$2:$AP$7720,MATCH(F479,'[2]2016'!$A$2:$A$7720,0)),"")</f>
        <v>42611</v>
      </c>
      <c r="AG479" s="10" t="s">
        <v>4529</v>
      </c>
      <c r="AH479" s="10" t="s">
        <v>4520</v>
      </c>
      <c r="AI479" s="7" t="s">
        <v>4543</v>
      </c>
      <c r="AJ479" s="10" t="s">
        <v>50</v>
      </c>
      <c r="AK479" s="10" t="s">
        <v>4522</v>
      </c>
      <c r="AL479" s="10" t="s">
        <v>42</v>
      </c>
      <c r="AM479" s="10" t="s">
        <v>42</v>
      </c>
      <c r="AN479" s="246" t="s">
        <v>42</v>
      </c>
      <c r="AO479" t="str">
        <f>IFERROR(INDEX([1]DATOS!$O$452:$O$45500,MATCH(F479,[1]DATOS!$F$452:$F$9810,0)),"")</f>
        <v/>
      </c>
      <c r="AP479" s="379"/>
      <c r="AQ479" s="379"/>
    </row>
    <row r="480" spans="1:43" ht="15" customHeight="1" x14ac:dyDescent="0.25">
      <c r="A480" s="17" t="s">
        <v>7594</v>
      </c>
      <c r="B480" s="15" t="str">
        <f>RIGHT(IFERROR(INDEX([1]DATOS!$L$452:$L$45500,MATCH(F480,[1]DATOS!$F$452:$F$9810,0)),""),3)</f>
        <v>194</v>
      </c>
      <c r="C480" s="323" t="s">
        <v>7200</v>
      </c>
      <c r="D480" s="37" t="s">
        <v>575</v>
      </c>
      <c r="E480" s="201" t="s">
        <v>359</v>
      </c>
      <c r="F480" s="391">
        <v>4760716</v>
      </c>
      <c r="G480" s="225">
        <v>1000</v>
      </c>
      <c r="H480" s="32" t="s">
        <v>7</v>
      </c>
      <c r="I480" s="37">
        <v>15</v>
      </c>
      <c r="J480" s="37">
        <v>11400</v>
      </c>
      <c r="K480" s="37" t="s">
        <v>7201</v>
      </c>
      <c r="L480" s="37" t="s">
        <v>1581</v>
      </c>
      <c r="M480" s="37" t="s">
        <v>7202</v>
      </c>
      <c r="N480" s="234">
        <v>38</v>
      </c>
      <c r="O480" s="235">
        <v>42636</v>
      </c>
      <c r="P480" s="236">
        <v>42643</v>
      </c>
      <c r="Q480" s="99">
        <v>42614</v>
      </c>
      <c r="R480" s="94">
        <v>42615</v>
      </c>
      <c r="S480" s="7">
        <v>42635</v>
      </c>
      <c r="T480" s="382" t="s">
        <v>153</v>
      </c>
      <c r="U480" s="7" t="s">
        <v>3358</v>
      </c>
      <c r="V480" s="451" t="s">
        <v>153</v>
      </c>
      <c r="W480" s="7" t="s">
        <v>153</v>
      </c>
      <c r="X480" s="7" t="s">
        <v>42</v>
      </c>
      <c r="Y480" s="7" t="s">
        <v>42</v>
      </c>
      <c r="Z480" s="7">
        <v>42632</v>
      </c>
      <c r="AA480" s="405" t="s">
        <v>153</v>
      </c>
      <c r="AB480" s="7" t="s">
        <v>153</v>
      </c>
      <c r="AC480" s="7" t="s">
        <v>42</v>
      </c>
      <c r="AD480" s="7" t="s">
        <v>42</v>
      </c>
      <c r="AE480" s="7">
        <v>42640</v>
      </c>
      <c r="AF480" s="7">
        <f>IFERROR(INDEX('[2]2016'!$AP$2:$AP$7720,MATCH(F480,'[2]2016'!$A$2:$A$7720,0)),"")</f>
        <v>42674</v>
      </c>
      <c r="AG480" s="10" t="s">
        <v>4529</v>
      </c>
      <c r="AH480" s="238" t="s">
        <v>4520</v>
      </c>
      <c r="AI480" s="7" t="s">
        <v>4543</v>
      </c>
      <c r="AJ480" s="10" t="s">
        <v>7</v>
      </c>
      <c r="AK480" s="10" t="s">
        <v>4522</v>
      </c>
      <c r="AL480" s="10" t="s">
        <v>42</v>
      </c>
      <c r="AM480" s="10" t="s">
        <v>42</v>
      </c>
      <c r="AN480" s="246" t="s">
        <v>7202</v>
      </c>
      <c r="AO480">
        <f>IFERROR(INDEX([1]DATOS!$O$452:$O$45500,MATCH(F480,[1]DATOS!$F$452:$F$9810,0)),"")</f>
        <v>0</v>
      </c>
      <c r="AP480" s="379"/>
      <c r="AQ480" s="379"/>
    </row>
    <row r="481" spans="1:43" ht="15" customHeight="1" x14ac:dyDescent="0.25">
      <c r="A481" s="17" t="s">
        <v>7575</v>
      </c>
      <c r="B481" s="15" t="str">
        <f>RIGHT(IFERROR(INDEX([1]DATOS!$L$452:$L$45500,MATCH(F481,[1]DATOS!$F$452:$F$9810,0)),""),3)</f>
        <v>221</v>
      </c>
      <c r="C481" s="323" t="s">
        <v>7200</v>
      </c>
      <c r="D481" s="37" t="s">
        <v>575</v>
      </c>
      <c r="E481" s="201" t="s">
        <v>359</v>
      </c>
      <c r="F481" s="391">
        <v>4770716</v>
      </c>
      <c r="G481" s="225">
        <v>500</v>
      </c>
      <c r="H481" s="32" t="s">
        <v>7</v>
      </c>
      <c r="I481" s="37">
        <v>15</v>
      </c>
      <c r="J481" s="37">
        <v>11400</v>
      </c>
      <c r="K481" s="37" t="s">
        <v>56</v>
      </c>
      <c r="L481" s="37" t="s">
        <v>1581</v>
      </c>
      <c r="M481" s="37" t="s">
        <v>42</v>
      </c>
      <c r="N481" s="234">
        <v>38</v>
      </c>
      <c r="O481" s="235">
        <v>42636</v>
      </c>
      <c r="P481" s="236">
        <v>42643</v>
      </c>
      <c r="Q481" s="99">
        <v>42611</v>
      </c>
      <c r="R481" s="94">
        <v>42615</v>
      </c>
      <c r="S481" s="7">
        <v>42637</v>
      </c>
      <c r="T481" s="382" t="s">
        <v>153</v>
      </c>
      <c r="U481" s="7" t="s">
        <v>3358</v>
      </c>
      <c r="V481" s="382" t="s">
        <v>153</v>
      </c>
      <c r="W481" s="7" t="s">
        <v>153</v>
      </c>
      <c r="X481" s="7" t="s">
        <v>42</v>
      </c>
      <c r="Y481" s="7" t="s">
        <v>42</v>
      </c>
      <c r="Z481" s="7" t="s">
        <v>153</v>
      </c>
      <c r="AA481" s="405" t="s">
        <v>153</v>
      </c>
      <c r="AB481" s="7" t="s">
        <v>153</v>
      </c>
      <c r="AC481" s="7" t="s">
        <v>42</v>
      </c>
      <c r="AD481" s="7" t="s">
        <v>42</v>
      </c>
      <c r="AE481" s="7">
        <v>42643</v>
      </c>
      <c r="AF481" s="7">
        <f>IFERROR(INDEX('[2]2016'!$AP$2:$AP$7720,MATCH(F481,'[2]2016'!$A$2:$A$7720,0)),"")</f>
        <v>42674</v>
      </c>
      <c r="AG481" s="10" t="s">
        <v>4529</v>
      </c>
      <c r="AH481" s="10" t="s">
        <v>4520</v>
      </c>
      <c r="AI481" s="23" t="s">
        <v>4521</v>
      </c>
      <c r="AJ481" s="10" t="s">
        <v>7</v>
      </c>
      <c r="AK481" s="10" t="s">
        <v>4522</v>
      </c>
      <c r="AL481" s="10" t="s">
        <v>42</v>
      </c>
      <c r="AM481" s="10" t="s">
        <v>42</v>
      </c>
      <c r="AN481" s="246" t="s">
        <v>42</v>
      </c>
      <c r="AO481">
        <f>IFERROR(INDEX([1]DATOS!$O$452:$O$45500,MATCH(F481,[1]DATOS!$F$452:$F$9810,0)),"")</f>
        <v>0</v>
      </c>
      <c r="AP481" s="379"/>
      <c r="AQ481" s="379"/>
    </row>
    <row r="482" spans="1:43" ht="15" customHeight="1" x14ac:dyDescent="0.25">
      <c r="A482" s="17" t="s">
        <v>6277</v>
      </c>
      <c r="B482" s="15" t="str">
        <f>RIGHT(IFERROR(INDEX([1]DATOS!$L$452:$L$45500,MATCH(F482,[1]DATOS!$F$452:$F$9810,0)),""),3)</f>
        <v/>
      </c>
      <c r="C482" s="323" t="s">
        <v>7205</v>
      </c>
      <c r="D482" s="37" t="s">
        <v>7072</v>
      </c>
      <c r="E482" s="201" t="s">
        <v>359</v>
      </c>
      <c r="F482" s="391">
        <v>4780716</v>
      </c>
      <c r="G482" s="225">
        <v>150</v>
      </c>
      <c r="H482" s="32" t="s">
        <v>20</v>
      </c>
      <c r="I482" s="37">
        <v>15</v>
      </c>
      <c r="J482" s="37">
        <v>11400</v>
      </c>
      <c r="K482" s="37" t="s">
        <v>25</v>
      </c>
      <c r="L482" s="37" t="s">
        <v>2640</v>
      </c>
      <c r="M482" s="37" t="s">
        <v>42</v>
      </c>
      <c r="N482" s="234">
        <v>34</v>
      </c>
      <c r="O482" s="235">
        <v>42606</v>
      </c>
      <c r="P482" s="236">
        <f>O482</f>
        <v>42606</v>
      </c>
      <c r="Q482" s="99">
        <v>42570</v>
      </c>
      <c r="R482" s="94">
        <v>42570</v>
      </c>
      <c r="S482" s="7">
        <v>42591</v>
      </c>
      <c r="T482" s="7" t="s">
        <v>153</v>
      </c>
      <c r="U482" s="7" t="s">
        <v>3605</v>
      </c>
      <c r="V482" s="421" t="s">
        <v>153</v>
      </c>
      <c r="W482" s="7" t="s">
        <v>153</v>
      </c>
      <c r="X482" s="7" t="s">
        <v>42</v>
      </c>
      <c r="Y482" s="7" t="s">
        <v>42</v>
      </c>
      <c r="Z482" s="7">
        <v>42591</v>
      </c>
      <c r="AA482" s="446">
        <v>42623</v>
      </c>
      <c r="AB482" s="7" t="s">
        <v>153</v>
      </c>
      <c r="AC482" s="7">
        <v>42594</v>
      </c>
      <c r="AD482" s="446">
        <v>42594</v>
      </c>
      <c r="AE482" s="7">
        <v>42594</v>
      </c>
      <c r="AF482" s="7">
        <f>IFERROR(INDEX('[2]2016'!$AP$2:$AP$7720,MATCH(F482,'[2]2016'!$A$2:$A$7720,0)),"")</f>
        <v>42612</v>
      </c>
      <c r="AG482" s="10" t="s">
        <v>4529</v>
      </c>
      <c r="AH482" s="238" t="s">
        <v>4520</v>
      </c>
      <c r="AI482" s="23" t="s">
        <v>4521</v>
      </c>
      <c r="AJ482" s="10" t="s">
        <v>20</v>
      </c>
      <c r="AK482" s="10" t="s">
        <v>4522</v>
      </c>
      <c r="AL482" s="10" t="s">
        <v>42</v>
      </c>
      <c r="AM482" s="10" t="s">
        <v>42</v>
      </c>
      <c r="AN482" s="246" t="s">
        <v>1546</v>
      </c>
      <c r="AO482" t="str">
        <f>IFERROR(INDEX([1]DATOS!$O$452:$O$45500,MATCH(F482,[1]DATOS!$F$452:$F$9810,0)),"")</f>
        <v/>
      </c>
      <c r="AP482" s="379"/>
      <c r="AQ482" s="379"/>
    </row>
    <row r="483" spans="1:43" ht="15" customHeight="1" x14ac:dyDescent="0.25">
      <c r="A483" s="17" t="s">
        <v>7260</v>
      </c>
      <c r="B483" s="15" t="str">
        <f>RIGHT(IFERROR(INDEX([1]DATOS!$L$452:$L$45500,MATCH(F483,[1]DATOS!$F$452:$F$9810,0)),""),3)</f>
        <v/>
      </c>
      <c r="C483" s="323" t="s">
        <v>7220</v>
      </c>
      <c r="D483" s="37" t="s">
        <v>7216</v>
      </c>
      <c r="E483" s="201" t="s">
        <v>359</v>
      </c>
      <c r="F483" s="391">
        <v>4790716</v>
      </c>
      <c r="G483" s="225">
        <v>500</v>
      </c>
      <c r="H483" s="32" t="s">
        <v>20</v>
      </c>
      <c r="I483" s="37">
        <v>15</v>
      </c>
      <c r="J483" s="37">
        <v>13200</v>
      </c>
      <c r="K483" s="37" t="s">
        <v>56</v>
      </c>
      <c r="L483" s="37" t="s">
        <v>1581</v>
      </c>
      <c r="M483" s="37" t="s">
        <v>42</v>
      </c>
      <c r="N483" s="234">
        <v>33</v>
      </c>
      <c r="O483" s="235">
        <v>42600</v>
      </c>
      <c r="P483" s="236">
        <v>42604</v>
      </c>
      <c r="Q483" s="99">
        <v>42573</v>
      </c>
      <c r="R483" s="94">
        <v>42576</v>
      </c>
      <c r="S483" s="7">
        <v>42594</v>
      </c>
      <c r="T483" s="7" t="s">
        <v>153</v>
      </c>
      <c r="U483" s="7" t="s">
        <v>3605</v>
      </c>
      <c r="V483" s="446" t="s">
        <v>153</v>
      </c>
      <c r="W483" s="7" t="s">
        <v>153</v>
      </c>
      <c r="X483" s="7" t="s">
        <v>42</v>
      </c>
      <c r="Y483" s="7" t="s">
        <v>42</v>
      </c>
      <c r="Z483" s="7" t="s">
        <v>153</v>
      </c>
      <c r="AA483" s="446" t="s">
        <v>153</v>
      </c>
      <c r="AB483" s="7" t="s">
        <v>153</v>
      </c>
      <c r="AC483" s="7">
        <v>42594</v>
      </c>
      <c r="AD483" s="446">
        <v>42599</v>
      </c>
      <c r="AE483" s="7">
        <v>42600</v>
      </c>
      <c r="AF483" s="7">
        <f>IFERROR(INDEX('[2]2016'!$AP$2:$AP$7720,MATCH(F483,'[2]2016'!$A$2:$A$7720,0)),"")</f>
        <v>42633</v>
      </c>
      <c r="AG483" s="10" t="s">
        <v>6128</v>
      </c>
      <c r="AH483" s="10" t="s">
        <v>4520</v>
      </c>
      <c r="AI483" s="23" t="s">
        <v>4521</v>
      </c>
      <c r="AJ483" s="10" t="s">
        <v>20</v>
      </c>
      <c r="AK483" s="10" t="s">
        <v>4522</v>
      </c>
      <c r="AL483" s="10" t="s">
        <v>42</v>
      </c>
      <c r="AM483" s="10" t="s">
        <v>42</v>
      </c>
      <c r="AN483" s="239" t="s">
        <v>42</v>
      </c>
      <c r="AO483" t="str">
        <f>IFERROR(INDEX([1]DATOS!$O$452:$O$45500,MATCH(F483,[1]DATOS!$F$452:$F$9810,0)),"")</f>
        <v/>
      </c>
      <c r="AP483" s="379"/>
      <c r="AQ483" s="379"/>
    </row>
    <row r="484" spans="1:43" ht="15" customHeight="1" x14ac:dyDescent="0.25">
      <c r="A484" s="17" t="s">
        <v>5909</v>
      </c>
      <c r="B484" s="15" t="str">
        <f>RIGHT(IFERROR(INDEX([1]DATOS!$L$452:$L$45500,MATCH(F484,[1]DATOS!$F$452:$F$9810,0)),""),3)</f>
        <v/>
      </c>
      <c r="C484" s="323" t="s">
        <v>7227</v>
      </c>
      <c r="D484" s="37" t="s">
        <v>6978</v>
      </c>
      <c r="E484" s="201" t="s">
        <v>359</v>
      </c>
      <c r="F484" s="391">
        <v>4800716</v>
      </c>
      <c r="G484" s="225">
        <v>300</v>
      </c>
      <c r="H484" s="32" t="s">
        <v>2</v>
      </c>
      <c r="I484" s="37">
        <v>15</v>
      </c>
      <c r="J484" s="37">
        <v>11400</v>
      </c>
      <c r="K484" s="37" t="s">
        <v>25</v>
      </c>
      <c r="L484" s="37" t="s">
        <v>1581</v>
      </c>
      <c r="M484" s="37" t="s">
        <v>7228</v>
      </c>
      <c r="N484" s="234">
        <v>33</v>
      </c>
      <c r="O484" s="235">
        <v>42602</v>
      </c>
      <c r="P484" s="236">
        <f>O484</f>
        <v>42602</v>
      </c>
      <c r="Q484" s="99">
        <v>42576</v>
      </c>
      <c r="R484" s="94">
        <v>42573</v>
      </c>
      <c r="S484" s="7">
        <v>42595</v>
      </c>
      <c r="T484" s="7" t="s">
        <v>153</v>
      </c>
      <c r="U484" s="7" t="s">
        <v>3605</v>
      </c>
      <c r="V484" s="447" t="s">
        <v>153</v>
      </c>
      <c r="W484" s="7" t="s">
        <v>153</v>
      </c>
      <c r="X484" s="7" t="s">
        <v>153</v>
      </c>
      <c r="Y484" s="7" t="s">
        <v>153</v>
      </c>
      <c r="Z484" s="7">
        <v>42598</v>
      </c>
      <c r="AA484" s="447">
        <v>42600</v>
      </c>
      <c r="AB484" s="7" t="s">
        <v>153</v>
      </c>
      <c r="AC484" s="7">
        <v>42601</v>
      </c>
      <c r="AD484" s="447">
        <v>42601</v>
      </c>
      <c r="AE484" s="7">
        <v>42604</v>
      </c>
      <c r="AF484" s="7" t="str">
        <f>IFERROR(INDEX('[2]2016'!$AP$2:$AP$7720,MATCH(F484,'[2]2016'!$A$2:$A$7720,0)),"")</f>
        <v/>
      </c>
      <c r="AG484" s="10" t="s">
        <v>4529</v>
      </c>
      <c r="AH484" s="238" t="s">
        <v>4520</v>
      </c>
      <c r="AI484" s="23" t="s">
        <v>4521</v>
      </c>
      <c r="AJ484" s="10" t="s">
        <v>2</v>
      </c>
      <c r="AK484" s="10" t="s">
        <v>4522</v>
      </c>
      <c r="AL484" s="10" t="s">
        <v>42</v>
      </c>
      <c r="AM484" s="10" t="s">
        <v>42</v>
      </c>
      <c r="AN484" s="239" t="str">
        <f>M484</f>
        <v>CODOS 2/0, DPS, FEEDTRHUE, ELSP</v>
      </c>
      <c r="AO484" t="str">
        <f>IFERROR(INDEX([1]DATOS!$O$452:$O$45500,MATCH(F484,[1]DATOS!$F$452:$F$9810,0)),"")</f>
        <v/>
      </c>
      <c r="AP484" s="379"/>
      <c r="AQ484" s="379"/>
    </row>
    <row r="485" spans="1:43" ht="15" customHeight="1" x14ac:dyDescent="0.25">
      <c r="A485" s="17" t="s">
        <v>5909</v>
      </c>
      <c r="B485" s="15" t="str">
        <f>RIGHT(IFERROR(INDEX([1]DATOS!$L$452:$L$45500,MATCH(F485,[1]DATOS!$F$452:$F$9810,0)),""),3)</f>
        <v/>
      </c>
      <c r="C485" s="323" t="s">
        <v>7229</v>
      </c>
      <c r="D485" s="37" t="s">
        <v>5005</v>
      </c>
      <c r="E485" s="201" t="s">
        <v>359</v>
      </c>
      <c r="F485" s="391">
        <v>4810716</v>
      </c>
      <c r="G485" s="225">
        <v>300</v>
      </c>
      <c r="H485" s="32" t="s">
        <v>20</v>
      </c>
      <c r="I485" s="37">
        <v>15</v>
      </c>
      <c r="J485" s="37">
        <v>11400</v>
      </c>
      <c r="K485" s="37" t="s">
        <v>25</v>
      </c>
      <c r="L485" s="37" t="s">
        <v>1581</v>
      </c>
      <c r="M485" s="37" t="s">
        <v>42</v>
      </c>
      <c r="N485" s="234">
        <v>33</v>
      </c>
      <c r="O485" s="235">
        <v>42597</v>
      </c>
      <c r="P485" s="236">
        <f>O485</f>
        <v>42597</v>
      </c>
      <c r="Q485" s="99">
        <v>42577</v>
      </c>
      <c r="R485" s="94">
        <v>42573</v>
      </c>
      <c r="S485" s="7">
        <v>42585</v>
      </c>
      <c r="T485" s="7" t="s">
        <v>153</v>
      </c>
      <c r="U485" s="7" t="s">
        <v>3605</v>
      </c>
      <c r="V485" s="421" t="s">
        <v>153</v>
      </c>
      <c r="W485" s="7" t="s">
        <v>153</v>
      </c>
      <c r="X485" s="7" t="s">
        <v>42</v>
      </c>
      <c r="Y485" s="7" t="s">
        <v>42</v>
      </c>
      <c r="Z485" s="7">
        <v>42585</v>
      </c>
      <c r="AA485" s="421" t="s">
        <v>153</v>
      </c>
      <c r="AB485" s="7" t="s">
        <v>153</v>
      </c>
      <c r="AC485" s="7">
        <v>42587</v>
      </c>
      <c r="AD485" s="421">
        <v>42587</v>
      </c>
      <c r="AE485" s="7">
        <v>42590</v>
      </c>
      <c r="AF485" s="7">
        <f>IFERROR(INDEX('[2]2016'!$AP$2:$AP$7720,MATCH(F485,'[2]2016'!$A$2:$A$7720,0)),"")</f>
        <v>42599</v>
      </c>
      <c r="AG485" s="10" t="s">
        <v>4529</v>
      </c>
      <c r="AH485" s="10" t="s">
        <v>4520</v>
      </c>
      <c r="AI485" s="23" t="s">
        <v>4521</v>
      </c>
      <c r="AJ485" s="10" t="s">
        <v>20</v>
      </c>
      <c r="AK485" s="10" t="s">
        <v>4522</v>
      </c>
      <c r="AL485" s="10" t="s">
        <v>42</v>
      </c>
      <c r="AM485" s="10" t="s">
        <v>42</v>
      </c>
      <c r="AN485" s="246" t="s">
        <v>42</v>
      </c>
      <c r="AO485" t="str">
        <f>IFERROR(INDEX([1]DATOS!$O$452:$O$45500,MATCH(F485,[1]DATOS!$F$452:$F$9810,0)),"")</f>
        <v/>
      </c>
      <c r="AP485" s="379"/>
      <c r="AQ485" s="379"/>
    </row>
    <row r="486" spans="1:43" ht="15" customHeight="1" x14ac:dyDescent="0.25">
      <c r="A486" s="17" t="s">
        <v>8008</v>
      </c>
      <c r="B486" s="15" t="str">
        <f>RIGHT(IFERROR(INDEX([1]DATOS!$L$452:$L$45500,MATCH(F486,[1]DATOS!$F$452:$F$9810,0)),""),3)</f>
        <v>278</v>
      </c>
      <c r="C486" s="323" t="s">
        <v>7232</v>
      </c>
      <c r="D486" s="37" t="s">
        <v>7231</v>
      </c>
      <c r="E486" s="201" t="s">
        <v>359</v>
      </c>
      <c r="F486" s="391">
        <v>4820716</v>
      </c>
      <c r="G486" s="225">
        <v>630</v>
      </c>
      <c r="H486" s="32" t="s">
        <v>511</v>
      </c>
      <c r="I486" s="37">
        <v>15</v>
      </c>
      <c r="J486" s="37">
        <v>13200</v>
      </c>
      <c r="K486" s="37" t="s">
        <v>25</v>
      </c>
      <c r="L486" s="37" t="s">
        <v>7234</v>
      </c>
      <c r="M486" s="37" t="s">
        <v>7233</v>
      </c>
      <c r="N486" s="234">
        <v>42</v>
      </c>
      <c r="O486" s="235">
        <v>42662</v>
      </c>
      <c r="P486" s="236">
        <v>42671</v>
      </c>
      <c r="Q486" s="99">
        <v>42646</v>
      </c>
      <c r="R486" s="94">
        <v>42648</v>
      </c>
      <c r="S486" s="7">
        <v>42671</v>
      </c>
      <c r="T486" s="458" t="s">
        <v>153</v>
      </c>
      <c r="U486" s="7" t="s">
        <v>3358</v>
      </c>
      <c r="V486" s="396" t="s">
        <v>153</v>
      </c>
      <c r="W486" s="7" t="s">
        <v>153</v>
      </c>
      <c r="X486" s="7" t="s">
        <v>42</v>
      </c>
      <c r="Y486" s="7" t="s">
        <v>42</v>
      </c>
      <c r="Z486" s="7">
        <v>42671</v>
      </c>
      <c r="AA486" s="460">
        <v>42678</v>
      </c>
      <c r="AB486" s="7" t="s">
        <v>153</v>
      </c>
      <c r="AC486" s="7" t="s">
        <v>42</v>
      </c>
      <c r="AD486" s="7" t="s">
        <v>42</v>
      </c>
      <c r="AE486" s="7">
        <v>42682</v>
      </c>
      <c r="AF486" s="7" t="str">
        <f>IFERROR(INDEX('[2]2016'!$AP$2:$AP$7720,MATCH(F486,'[2]2016'!$A$2:$A$7720,0)),"")</f>
        <v/>
      </c>
      <c r="AG486" s="10" t="s">
        <v>4589</v>
      </c>
      <c r="AH486" s="238" t="s">
        <v>4520</v>
      </c>
      <c r="AI486" s="7" t="s">
        <v>4543</v>
      </c>
      <c r="AJ486" s="10" t="s">
        <v>511</v>
      </c>
      <c r="AK486" s="10" t="s">
        <v>4522</v>
      </c>
      <c r="AL486" s="10" t="s">
        <v>42</v>
      </c>
      <c r="AM486" s="10" t="s">
        <v>42</v>
      </c>
      <c r="AN486" s="246" t="s">
        <v>7235</v>
      </c>
      <c r="AO486">
        <f>IFERROR(INDEX([1]DATOS!$O$452:$O$45500,MATCH(F486,[1]DATOS!$F$452:$F$9810,0)),"")</f>
        <v>0</v>
      </c>
      <c r="AP486" s="379"/>
      <c r="AQ486" s="379"/>
    </row>
    <row r="487" spans="1:43" ht="15" customHeight="1" x14ac:dyDescent="0.25">
      <c r="A487" s="17" t="s">
        <v>2954</v>
      </c>
      <c r="B487" s="15" t="str">
        <f>RIGHT(IFERROR(INDEX([1]DATOS!$L$452:$L$45500,MATCH(F487,[1]DATOS!$F$452:$F$9810,0)),""),3)</f>
        <v/>
      </c>
      <c r="C487" s="323" t="s">
        <v>7264</v>
      </c>
      <c r="D487" s="37" t="s">
        <v>2266</v>
      </c>
      <c r="E487" s="201" t="s">
        <v>359</v>
      </c>
      <c r="F487" s="391">
        <v>4830716</v>
      </c>
      <c r="G487" s="225">
        <v>300</v>
      </c>
      <c r="H487" s="32" t="s">
        <v>7</v>
      </c>
      <c r="I487" s="37">
        <v>15</v>
      </c>
      <c r="J487" s="37">
        <v>13200</v>
      </c>
      <c r="K487" s="37" t="s">
        <v>25</v>
      </c>
      <c r="L487" s="37" t="s">
        <v>1581</v>
      </c>
      <c r="M487" s="37" t="s">
        <v>42</v>
      </c>
      <c r="N487" s="234">
        <v>33</v>
      </c>
      <c r="O487" s="235">
        <v>42601</v>
      </c>
      <c r="P487" s="236">
        <f t="shared" ref="P487:P492" si="11">O487</f>
        <v>42601</v>
      </c>
      <c r="Q487" s="99">
        <v>42578</v>
      </c>
      <c r="R487" s="94">
        <v>42579</v>
      </c>
      <c r="S487" s="7">
        <v>42593</v>
      </c>
      <c r="T487" s="446" t="s">
        <v>153</v>
      </c>
      <c r="U487" s="7" t="s">
        <v>3358</v>
      </c>
      <c r="V487" s="446" t="s">
        <v>153</v>
      </c>
      <c r="W487" s="7" t="s">
        <v>153</v>
      </c>
      <c r="X487" s="7" t="s">
        <v>42</v>
      </c>
      <c r="Y487" s="7" t="s">
        <v>42</v>
      </c>
      <c r="Z487" s="7">
        <v>42594</v>
      </c>
      <c r="AA487" s="446">
        <v>42599</v>
      </c>
      <c r="AB487" s="7" t="s">
        <v>153</v>
      </c>
      <c r="AC487" s="7" t="s">
        <v>42</v>
      </c>
      <c r="AD487" s="7" t="s">
        <v>42</v>
      </c>
      <c r="AE487" s="7">
        <v>42600</v>
      </c>
      <c r="AF487" s="7">
        <f>IFERROR(INDEX('[2]2016'!$AP$2:$AP$7720,MATCH(F487,'[2]2016'!$A$2:$A$7720,0)),"")</f>
        <v>42605</v>
      </c>
      <c r="AG487" s="10" t="s">
        <v>4545</v>
      </c>
      <c r="AH487" s="10" t="s">
        <v>4520</v>
      </c>
      <c r="AI487" s="23" t="s">
        <v>4521</v>
      </c>
      <c r="AJ487" s="10" t="s">
        <v>7</v>
      </c>
      <c r="AK487" s="10" t="s">
        <v>4522</v>
      </c>
      <c r="AL487" s="10" t="s">
        <v>42</v>
      </c>
      <c r="AM487" s="10" t="s">
        <v>42</v>
      </c>
      <c r="AN487" s="246" t="s">
        <v>42</v>
      </c>
      <c r="AO487" t="str">
        <f>IFERROR(INDEX([1]DATOS!$O$452:$O$45500,MATCH(F487,[1]DATOS!$F$452:$F$9810,0)),"")</f>
        <v/>
      </c>
      <c r="AP487" s="379"/>
      <c r="AQ487" s="379"/>
    </row>
    <row r="488" spans="1:43" ht="15" customHeight="1" x14ac:dyDescent="0.25">
      <c r="A488" s="17" t="s">
        <v>7380</v>
      </c>
      <c r="B488" s="15" t="str">
        <f>RIGHT(IFERROR(INDEX([1]DATOS!$L$452:$L$45500,MATCH(F488,[1]DATOS!$F$452:$F$9810,0)),""),3)</f>
        <v/>
      </c>
      <c r="C488" s="323" t="s">
        <v>7266</v>
      </c>
      <c r="D488" s="37" t="s">
        <v>7265</v>
      </c>
      <c r="E488" s="201" t="s">
        <v>359</v>
      </c>
      <c r="F488" s="391">
        <v>4840716</v>
      </c>
      <c r="G488" s="225">
        <v>75</v>
      </c>
      <c r="H488" s="32" t="s">
        <v>7</v>
      </c>
      <c r="I488" s="37">
        <v>15</v>
      </c>
      <c r="J488" s="37">
        <v>11400</v>
      </c>
      <c r="K488" s="37" t="s">
        <v>25</v>
      </c>
      <c r="L488" s="37" t="s">
        <v>1581</v>
      </c>
      <c r="M488" s="37" t="s">
        <v>272</v>
      </c>
      <c r="N488" s="234">
        <v>33</v>
      </c>
      <c r="O488" s="235">
        <v>42601</v>
      </c>
      <c r="P488" s="236">
        <f t="shared" si="11"/>
        <v>42601</v>
      </c>
      <c r="Q488" s="99">
        <v>42580</v>
      </c>
      <c r="R488" s="94">
        <v>42580</v>
      </c>
      <c r="S488" s="7">
        <v>42592</v>
      </c>
      <c r="T488" s="446" t="s">
        <v>153</v>
      </c>
      <c r="U488" s="7" t="s">
        <v>3358</v>
      </c>
      <c r="V488" s="446" t="s">
        <v>153</v>
      </c>
      <c r="W488" s="7" t="s">
        <v>153</v>
      </c>
      <c r="X488" s="7" t="s">
        <v>42</v>
      </c>
      <c r="Y488" s="7" t="s">
        <v>42</v>
      </c>
      <c r="Z488" s="7">
        <v>42602</v>
      </c>
      <c r="AA488" s="446">
        <v>42605</v>
      </c>
      <c r="AB488" s="7" t="s">
        <v>153</v>
      </c>
      <c r="AC488" s="7" t="s">
        <v>42</v>
      </c>
      <c r="AD488" s="7" t="s">
        <v>42</v>
      </c>
      <c r="AE488" s="7">
        <v>42606</v>
      </c>
      <c r="AF488" s="7">
        <f>IFERROR(INDEX('[2]2016'!$AP$2:$AP$7720,MATCH(F488,'[2]2016'!$A$2:$A$7720,0)),"")</f>
        <v>42614</v>
      </c>
      <c r="AG488" s="10" t="s">
        <v>4529</v>
      </c>
      <c r="AH488" s="238" t="s">
        <v>4520</v>
      </c>
      <c r="AI488" s="23" t="s">
        <v>4521</v>
      </c>
      <c r="AJ488" s="10" t="s">
        <v>7</v>
      </c>
      <c r="AK488" s="10" t="s">
        <v>4522</v>
      </c>
      <c r="AL488" s="10" t="s">
        <v>42</v>
      </c>
      <c r="AM488" s="10" t="s">
        <v>42</v>
      </c>
      <c r="AN488" s="246" t="s">
        <v>272</v>
      </c>
      <c r="AO488" t="str">
        <f>IFERROR(INDEX([1]DATOS!$O$452:$O$45500,MATCH(F488,[1]DATOS!$F$452:$F$9810,0)),"")</f>
        <v/>
      </c>
      <c r="AP488" s="379"/>
      <c r="AQ488" s="379"/>
    </row>
    <row r="489" spans="1:43" ht="15" customHeight="1" x14ac:dyDescent="0.25">
      <c r="A489" s="17" t="s">
        <v>7298</v>
      </c>
      <c r="B489" s="15" t="str">
        <f>RIGHT(IFERROR(INDEX([1]DATOS!$L$452:$L$45500,MATCH(F489,[1]DATOS!$F$452:$F$9810,0)),""),3)</f>
        <v/>
      </c>
      <c r="C489" s="323" t="s">
        <v>7268</v>
      </c>
      <c r="D489" s="37" t="s">
        <v>7267</v>
      </c>
      <c r="E489" s="201" t="s">
        <v>359</v>
      </c>
      <c r="F489" s="391">
        <v>4850716</v>
      </c>
      <c r="G489" s="225">
        <v>15</v>
      </c>
      <c r="H489" s="32" t="s">
        <v>50</v>
      </c>
      <c r="I489" s="37">
        <v>1.1000000000000001</v>
      </c>
      <c r="J489" s="37">
        <v>220</v>
      </c>
      <c r="K489" s="37" t="s">
        <v>3</v>
      </c>
      <c r="L489" s="37" t="s">
        <v>2546</v>
      </c>
      <c r="M489" s="37" t="s">
        <v>7269</v>
      </c>
      <c r="N489" s="234">
        <v>34</v>
      </c>
      <c r="O489" s="235">
        <v>42606</v>
      </c>
      <c r="P489" s="236">
        <f t="shared" si="11"/>
        <v>42606</v>
      </c>
      <c r="Q489" s="99">
        <v>42579</v>
      </c>
      <c r="R489" s="94">
        <v>42580</v>
      </c>
      <c r="S489" s="7">
        <v>42595</v>
      </c>
      <c r="T489" s="7" t="s">
        <v>153</v>
      </c>
      <c r="U489" s="7" t="s">
        <v>3605</v>
      </c>
      <c r="V489" s="447" t="s">
        <v>153</v>
      </c>
      <c r="W489" s="7" t="s">
        <v>153</v>
      </c>
      <c r="X489" s="7" t="s">
        <v>153</v>
      </c>
      <c r="Y489" s="7" t="s">
        <v>153</v>
      </c>
      <c r="Z489" s="7" t="s">
        <v>153</v>
      </c>
      <c r="AA489" s="447" t="s">
        <v>153</v>
      </c>
      <c r="AB489" s="7" t="s">
        <v>153</v>
      </c>
      <c r="AC489" s="7" t="s">
        <v>42</v>
      </c>
      <c r="AD489" s="7" t="s">
        <v>42</v>
      </c>
      <c r="AE489" s="7">
        <v>42612</v>
      </c>
      <c r="AF489" s="7">
        <f>IFERROR(INDEX('[2]2016'!$AP$2:$AP$7720,MATCH(F489,'[2]2016'!$A$2:$A$7720,0)),"")</f>
        <v>42618</v>
      </c>
      <c r="AG489" s="10" t="s">
        <v>4529</v>
      </c>
      <c r="AH489" s="10" t="s">
        <v>4520</v>
      </c>
      <c r="AI489" s="7" t="s">
        <v>4543</v>
      </c>
      <c r="AJ489" s="10" t="s">
        <v>50</v>
      </c>
      <c r="AK489" s="10" t="s">
        <v>4522</v>
      </c>
      <c r="AL489" s="10" t="s">
        <v>42</v>
      </c>
      <c r="AM489" s="10" t="s">
        <v>42</v>
      </c>
      <c r="AN489" s="246" t="s">
        <v>7270</v>
      </c>
      <c r="AO489" t="str">
        <f>IFERROR(INDEX([1]DATOS!$O$452:$O$45500,MATCH(F489,[1]DATOS!$F$452:$F$9810,0)),"")</f>
        <v/>
      </c>
      <c r="AP489" s="379"/>
      <c r="AQ489" s="379"/>
    </row>
    <row r="490" spans="1:43" ht="15" customHeight="1" x14ac:dyDescent="0.25">
      <c r="A490" s="17" t="s">
        <v>6145</v>
      </c>
      <c r="B490" s="15" t="str">
        <f>RIGHT(IFERROR(INDEX([1]DATOS!$L$452:$L$45500,MATCH(F490,[1]DATOS!$F$452:$F$9810,0)),""),3)</f>
        <v/>
      </c>
      <c r="C490" s="323" t="s">
        <v>7272</v>
      </c>
      <c r="D490" s="37" t="s">
        <v>7271</v>
      </c>
      <c r="E490" s="201" t="s">
        <v>359</v>
      </c>
      <c r="F490" s="391">
        <v>4860716</v>
      </c>
      <c r="G490" s="225">
        <v>400</v>
      </c>
      <c r="H490" s="32" t="s">
        <v>2</v>
      </c>
      <c r="I490" s="37">
        <v>15</v>
      </c>
      <c r="J490" s="37">
        <v>13200</v>
      </c>
      <c r="K490" s="37" t="s">
        <v>25</v>
      </c>
      <c r="L490" s="37" t="s">
        <v>1581</v>
      </c>
      <c r="M490" s="37" t="s">
        <v>7273</v>
      </c>
      <c r="N490" s="234">
        <v>34</v>
      </c>
      <c r="O490" s="235">
        <v>42607</v>
      </c>
      <c r="P490" s="236">
        <f t="shared" si="11"/>
        <v>42607</v>
      </c>
      <c r="Q490" s="99">
        <v>42578</v>
      </c>
      <c r="R490" s="94">
        <v>42578</v>
      </c>
      <c r="S490" s="7">
        <v>42602</v>
      </c>
      <c r="T490" s="7" t="s">
        <v>153</v>
      </c>
      <c r="U490" s="7" t="s">
        <v>3605</v>
      </c>
      <c r="V490" s="447" t="s">
        <v>153</v>
      </c>
      <c r="W490" s="7" t="s">
        <v>153</v>
      </c>
      <c r="X490" s="7" t="s">
        <v>153</v>
      </c>
      <c r="Y490" s="7" t="s">
        <v>153</v>
      </c>
      <c r="Z490" s="7" t="s">
        <v>153</v>
      </c>
      <c r="AA490" s="448" t="s">
        <v>153</v>
      </c>
      <c r="AB490" s="7" t="s">
        <v>153</v>
      </c>
      <c r="AC490" s="7">
        <v>42607</v>
      </c>
      <c r="AD490" s="448">
        <v>42607</v>
      </c>
      <c r="AE490" s="7">
        <v>42608</v>
      </c>
      <c r="AF490" s="7">
        <f>IFERROR(INDEX('[2]2016'!$AP$2:$AP$7720,MATCH(F490,'[2]2016'!$A$2:$A$7720,0)),"")</f>
        <v>42643</v>
      </c>
      <c r="AG490" s="10" t="s">
        <v>4519</v>
      </c>
      <c r="AH490" s="238" t="s">
        <v>4520</v>
      </c>
      <c r="AI490" s="23" t="s">
        <v>4521</v>
      </c>
      <c r="AJ490" s="10" t="s">
        <v>2</v>
      </c>
      <c r="AK490" s="10" t="s">
        <v>4522</v>
      </c>
      <c r="AL490" s="10" t="s">
        <v>42</v>
      </c>
      <c r="AM490" s="10" t="s">
        <v>42</v>
      </c>
      <c r="AN490" s="246" t="s">
        <v>7273</v>
      </c>
      <c r="AO490" t="str">
        <f>IFERROR(INDEX([1]DATOS!$O$452:$O$45500,MATCH(F490,[1]DATOS!$F$452:$F$9810,0)),"")</f>
        <v/>
      </c>
      <c r="AP490" s="379"/>
      <c r="AQ490" s="379"/>
    </row>
    <row r="491" spans="1:43" ht="15" customHeight="1" x14ac:dyDescent="0.25">
      <c r="A491" s="17" t="s">
        <v>7388</v>
      </c>
      <c r="B491" s="15" t="str">
        <f>RIGHT(IFERROR(INDEX([1]DATOS!$L$452:$L$45500,MATCH(F491,[1]DATOS!$F$452:$F$9810,0)),""),3)</f>
        <v/>
      </c>
      <c r="C491" s="323" t="s">
        <v>7279</v>
      </c>
      <c r="D491" s="37" t="s">
        <v>7278</v>
      </c>
      <c r="E491" s="201" t="s">
        <v>359</v>
      </c>
      <c r="F491" s="391">
        <v>4870716</v>
      </c>
      <c r="G491" s="225">
        <v>630</v>
      </c>
      <c r="H491" s="32" t="s">
        <v>7</v>
      </c>
      <c r="I491" s="37">
        <v>15</v>
      </c>
      <c r="J491" s="37">
        <v>11400</v>
      </c>
      <c r="K491" s="37" t="s">
        <v>68</v>
      </c>
      <c r="L491" s="37" t="s">
        <v>1855</v>
      </c>
      <c r="M491" s="37" t="s">
        <v>7282</v>
      </c>
      <c r="N491" s="234">
        <v>34</v>
      </c>
      <c r="O491" s="235">
        <v>42608</v>
      </c>
      <c r="P491" s="236">
        <f t="shared" si="11"/>
        <v>42608</v>
      </c>
      <c r="Q491" s="99">
        <v>42583</v>
      </c>
      <c r="R491" s="94">
        <v>42584</v>
      </c>
      <c r="S491" s="7">
        <v>42604</v>
      </c>
      <c r="T491" s="447" t="s">
        <v>153</v>
      </c>
      <c r="U491" s="7" t="s">
        <v>3358</v>
      </c>
      <c r="V491" s="447" t="s">
        <v>153</v>
      </c>
      <c r="W491" s="7" t="s">
        <v>153</v>
      </c>
      <c r="X491" s="7" t="s">
        <v>42</v>
      </c>
      <c r="Y491" s="7" t="s">
        <v>42</v>
      </c>
      <c r="Z491" s="7">
        <v>42606</v>
      </c>
      <c r="AA491" s="448">
        <v>42607</v>
      </c>
      <c r="AB491" s="7" t="s">
        <v>153</v>
      </c>
      <c r="AC491" s="7" t="s">
        <v>42</v>
      </c>
      <c r="AD491" s="7" t="s">
        <v>42</v>
      </c>
      <c r="AE491" s="7">
        <v>42611</v>
      </c>
      <c r="AF491" s="7">
        <f>IFERROR(INDEX('[2]2016'!$AP$2:$AP$7720,MATCH(F491,'[2]2016'!$A$2:$A$7720,0)),"")</f>
        <v>42648</v>
      </c>
      <c r="AG491" s="10" t="s">
        <v>4529</v>
      </c>
      <c r="AH491" s="10" t="s">
        <v>3086</v>
      </c>
      <c r="AI491" s="7" t="s">
        <v>4543</v>
      </c>
      <c r="AJ491" s="10" t="s">
        <v>7</v>
      </c>
      <c r="AK491" s="10" t="s">
        <v>4522</v>
      </c>
      <c r="AL491" s="10" t="s">
        <v>42</v>
      </c>
      <c r="AM491" s="10" t="s">
        <v>42</v>
      </c>
      <c r="AN491" s="381" t="s">
        <v>7282</v>
      </c>
      <c r="AO491" t="str">
        <f>IFERROR(INDEX([1]DATOS!$O$452:$O$45500,MATCH(F491,[1]DATOS!$F$452:$F$9810,0)),"")</f>
        <v/>
      </c>
      <c r="AP491" s="379"/>
      <c r="AQ491" s="379"/>
    </row>
    <row r="492" spans="1:43" ht="15" customHeight="1" x14ac:dyDescent="0.25">
      <c r="A492" s="17" t="s">
        <v>4930</v>
      </c>
      <c r="B492" s="15" t="str">
        <f>RIGHT(IFERROR(INDEX([1]DATOS!$L$452:$L$45500,MATCH(F492,[1]DATOS!$F$452:$F$9810,0)),""),3)</f>
        <v/>
      </c>
      <c r="C492" s="323" t="s">
        <v>7281</v>
      </c>
      <c r="D492" s="37" t="s">
        <v>7280</v>
      </c>
      <c r="E492" s="201" t="s">
        <v>359</v>
      </c>
      <c r="F492" s="391">
        <v>4880716</v>
      </c>
      <c r="G492" s="225">
        <v>500</v>
      </c>
      <c r="H492" s="32" t="s">
        <v>20</v>
      </c>
      <c r="I492" s="37">
        <v>15</v>
      </c>
      <c r="J492" s="37">
        <v>11400</v>
      </c>
      <c r="K492" s="37" t="s">
        <v>25</v>
      </c>
      <c r="L492" s="37" t="s">
        <v>1581</v>
      </c>
      <c r="M492" s="37" t="s">
        <v>42</v>
      </c>
      <c r="N492" s="234">
        <v>33</v>
      </c>
      <c r="O492" s="235">
        <v>42598</v>
      </c>
      <c r="P492" s="236">
        <f t="shared" si="11"/>
        <v>42598</v>
      </c>
      <c r="Q492" s="99">
        <v>42579</v>
      </c>
      <c r="R492" s="94">
        <v>42583</v>
      </c>
      <c r="S492" s="7">
        <v>42598</v>
      </c>
      <c r="T492" s="7" t="s">
        <v>153</v>
      </c>
      <c r="U492" s="7" t="s">
        <v>3605</v>
      </c>
      <c r="V492" s="421" t="s">
        <v>153</v>
      </c>
      <c r="W492" s="7" t="s">
        <v>153</v>
      </c>
      <c r="X492" s="7" t="s">
        <v>42</v>
      </c>
      <c r="Y492" s="7" t="s">
        <v>42</v>
      </c>
      <c r="Z492" s="7">
        <v>42598</v>
      </c>
      <c r="AA492" s="446" t="s">
        <v>153</v>
      </c>
      <c r="AB492" s="7" t="s">
        <v>153</v>
      </c>
      <c r="AC492" s="7">
        <v>42593</v>
      </c>
      <c r="AD492" s="446">
        <v>42598</v>
      </c>
      <c r="AE492" s="7">
        <v>42601</v>
      </c>
      <c r="AF492" s="7">
        <f>IFERROR(INDEX('[2]2016'!$AP$2:$AP$7720,MATCH(F492,'[2]2016'!$A$2:$A$7720,0)),"")</f>
        <v>42615</v>
      </c>
      <c r="AG492" s="10" t="s">
        <v>4529</v>
      </c>
      <c r="AH492" s="238" t="s">
        <v>4520</v>
      </c>
      <c r="AI492" s="7" t="s">
        <v>4543</v>
      </c>
      <c r="AJ492" s="10" t="s">
        <v>20</v>
      </c>
      <c r="AK492" s="10" t="s">
        <v>4522</v>
      </c>
      <c r="AL492" s="10" t="s">
        <v>42</v>
      </c>
      <c r="AM492" s="10" t="s">
        <v>42</v>
      </c>
      <c r="AN492" s="246" t="s">
        <v>42</v>
      </c>
      <c r="AO492" t="str">
        <f>IFERROR(INDEX([1]DATOS!$O$452:$O$45500,MATCH(F492,[1]DATOS!$F$452:$F$9810,0)),"")</f>
        <v/>
      </c>
      <c r="AP492" s="379"/>
      <c r="AQ492" s="379"/>
    </row>
    <row r="493" spans="1:43" ht="15" customHeight="1" x14ac:dyDescent="0.25">
      <c r="A493" s="17" t="s">
        <v>306</v>
      </c>
      <c r="B493" s="15" t="s">
        <v>3358</v>
      </c>
      <c r="C493" s="323" t="s">
        <v>7284</v>
      </c>
      <c r="D493" s="37" t="s">
        <v>7283</v>
      </c>
      <c r="E493" s="201" t="s">
        <v>359</v>
      </c>
      <c r="F493" s="391">
        <v>4890716</v>
      </c>
      <c r="G493" s="225" t="s">
        <v>112</v>
      </c>
      <c r="H493" s="32" t="s">
        <v>76</v>
      </c>
      <c r="I493" s="37" t="s">
        <v>42</v>
      </c>
      <c r="J493" s="37" t="s">
        <v>7286</v>
      </c>
      <c r="K493" s="37">
        <v>200</v>
      </c>
      <c r="L493" s="37" t="s">
        <v>42</v>
      </c>
      <c r="M493" s="37" t="s">
        <v>7287</v>
      </c>
      <c r="N493" s="234" t="s">
        <v>3358</v>
      </c>
      <c r="O493" s="235" t="s">
        <v>152</v>
      </c>
      <c r="P493" s="236" t="s">
        <v>152</v>
      </c>
      <c r="Q493" s="99" t="s">
        <v>152</v>
      </c>
      <c r="R493" s="99" t="s">
        <v>7556</v>
      </c>
      <c r="S493" s="7" t="s">
        <v>152</v>
      </c>
      <c r="T493" s="7" t="s">
        <v>3358</v>
      </c>
      <c r="U493" s="7" t="s">
        <v>3358</v>
      </c>
      <c r="V493" s="7" t="s">
        <v>152</v>
      </c>
      <c r="W493" s="7" t="s">
        <v>152</v>
      </c>
      <c r="X493" s="7" t="s">
        <v>152</v>
      </c>
      <c r="Y493" s="7" t="s">
        <v>152</v>
      </c>
      <c r="Z493" s="7" t="s">
        <v>152</v>
      </c>
      <c r="AA493" s="7" t="s">
        <v>152</v>
      </c>
      <c r="AB493" s="7" t="s">
        <v>152</v>
      </c>
      <c r="AC493" s="7" t="s">
        <v>152</v>
      </c>
      <c r="AD493" s="7" t="s">
        <v>152</v>
      </c>
      <c r="AE493" s="7" t="s">
        <v>152</v>
      </c>
      <c r="AF493" s="7" t="s">
        <v>152</v>
      </c>
      <c r="AG493" s="10" t="s">
        <v>6135</v>
      </c>
      <c r="AH493" s="10" t="s">
        <v>42</v>
      </c>
      <c r="AI493" s="333" t="s">
        <v>42</v>
      </c>
      <c r="AJ493" s="10" t="s">
        <v>76</v>
      </c>
      <c r="AK493" s="10" t="s">
        <v>42</v>
      </c>
      <c r="AL493" s="10" t="s">
        <v>7286</v>
      </c>
      <c r="AM493" s="10">
        <v>200</v>
      </c>
      <c r="AN493" s="246" t="s">
        <v>7287</v>
      </c>
      <c r="AO493" t="str">
        <f>IFERROR(INDEX([1]DATOS!$O$452:$O$45500,MATCH(F493,[1]DATOS!$F$452:$F$9810,0)),"")</f>
        <v/>
      </c>
      <c r="AP493" s="379"/>
      <c r="AQ493" s="379"/>
    </row>
    <row r="494" spans="1:43" ht="15" customHeight="1" x14ac:dyDescent="0.25">
      <c r="A494" s="17" t="s">
        <v>6276</v>
      </c>
      <c r="B494" s="15" t="str">
        <f>RIGHT(IFERROR(INDEX([1]DATOS!$L$452:$L$45500,MATCH(F494,[1]DATOS!$F$452:$F$9810,0)),""),3)</f>
        <v/>
      </c>
      <c r="C494" s="323" t="s">
        <v>7284</v>
      </c>
      <c r="D494" s="37" t="s">
        <v>7283</v>
      </c>
      <c r="E494" s="201" t="s">
        <v>359</v>
      </c>
      <c r="F494" s="391">
        <v>4900716</v>
      </c>
      <c r="G494" s="225" t="s">
        <v>498</v>
      </c>
      <c r="H494" s="32" t="s">
        <v>76</v>
      </c>
      <c r="I494" s="37" t="s">
        <v>42</v>
      </c>
      <c r="J494" s="37" t="s">
        <v>113</v>
      </c>
      <c r="K494" s="37" t="s">
        <v>635</v>
      </c>
      <c r="L494" s="37" t="s">
        <v>42</v>
      </c>
      <c r="M494" s="37" t="s">
        <v>7288</v>
      </c>
      <c r="N494" s="234">
        <v>33</v>
      </c>
      <c r="O494" s="235">
        <v>42598</v>
      </c>
      <c r="P494" s="236">
        <f>O494</f>
        <v>42598</v>
      </c>
      <c r="Q494" s="99">
        <v>42580</v>
      </c>
      <c r="R494" s="94">
        <v>42580</v>
      </c>
      <c r="S494" s="7" t="s">
        <v>42</v>
      </c>
      <c r="T494" s="7" t="s">
        <v>42</v>
      </c>
      <c r="U494" s="7" t="s">
        <v>42</v>
      </c>
      <c r="V494" s="421" t="s">
        <v>153</v>
      </c>
      <c r="W494" s="7" t="s">
        <v>153</v>
      </c>
      <c r="X494" s="7" t="s">
        <v>153</v>
      </c>
      <c r="Y494" s="7" t="s">
        <v>153</v>
      </c>
      <c r="Z494" s="7" t="s">
        <v>42</v>
      </c>
      <c r="AA494" s="7" t="s">
        <v>42</v>
      </c>
      <c r="AB494" s="7" t="s">
        <v>42</v>
      </c>
      <c r="AC494" s="7">
        <v>42591</v>
      </c>
      <c r="AD494" s="446">
        <v>42591</v>
      </c>
      <c r="AE494" s="7">
        <v>42598</v>
      </c>
      <c r="AF494" s="7">
        <f>IFERROR(INDEX('[2]2016'!$AP$2:$AP$7720,MATCH(F494,'[2]2016'!$A$2:$A$7720,0)),"")</f>
        <v>42619</v>
      </c>
      <c r="AG494" s="10" t="s">
        <v>6135</v>
      </c>
      <c r="AH494" s="238" t="s">
        <v>42</v>
      </c>
      <c r="AI494" s="333" t="s">
        <v>42</v>
      </c>
      <c r="AJ494" s="10" t="s">
        <v>76</v>
      </c>
      <c r="AK494" s="10" t="s">
        <v>42</v>
      </c>
      <c r="AL494" s="10" t="s">
        <v>113</v>
      </c>
      <c r="AM494" s="10" t="s">
        <v>635</v>
      </c>
      <c r="AN494" s="246" t="s">
        <v>7288</v>
      </c>
      <c r="AO494" t="str">
        <f>IFERROR(INDEX([1]DATOS!$O$452:$O$45500,MATCH(F494,[1]DATOS!$F$452:$F$9810,0)),"")</f>
        <v/>
      </c>
      <c r="AP494" s="379"/>
      <c r="AQ494" s="379"/>
    </row>
    <row r="495" spans="1:43" ht="15" customHeight="1" x14ac:dyDescent="0.25">
      <c r="A495" s="17" t="s">
        <v>4873</v>
      </c>
      <c r="B495" s="15" t="str">
        <f>RIGHT(IFERROR(INDEX([1]DATOS!$L$452:$L$45500,MATCH(F495,[1]DATOS!$F$452:$F$9810,0)),""),3)</f>
        <v/>
      </c>
      <c r="C495" s="323" t="s">
        <v>7284</v>
      </c>
      <c r="D495" s="37" t="s">
        <v>7283</v>
      </c>
      <c r="E495" s="201" t="s">
        <v>359</v>
      </c>
      <c r="F495" s="391">
        <v>4910716</v>
      </c>
      <c r="G495" s="225">
        <v>225</v>
      </c>
      <c r="H495" s="32" t="s">
        <v>2</v>
      </c>
      <c r="I495" s="37">
        <v>15</v>
      </c>
      <c r="J495" s="37">
        <v>13200</v>
      </c>
      <c r="K495" s="37" t="s">
        <v>25</v>
      </c>
      <c r="L495" s="37" t="s">
        <v>1581</v>
      </c>
      <c r="M495" s="37" t="s">
        <v>7285</v>
      </c>
      <c r="N495" s="234">
        <v>33</v>
      </c>
      <c r="O495" s="235">
        <v>42598</v>
      </c>
      <c r="P495" s="236">
        <f>O495</f>
        <v>42598</v>
      </c>
      <c r="Q495" s="99">
        <v>42579</v>
      </c>
      <c r="R495" s="94">
        <v>42580</v>
      </c>
      <c r="S495" s="7">
        <v>42592</v>
      </c>
      <c r="T495" s="7" t="s">
        <v>153</v>
      </c>
      <c r="U495" s="7" t="s">
        <v>3605</v>
      </c>
      <c r="V495" s="421" t="s">
        <v>153</v>
      </c>
      <c r="W495" s="7" t="s">
        <v>153</v>
      </c>
      <c r="X495" s="7" t="s">
        <v>153</v>
      </c>
      <c r="Y495" s="7" t="s">
        <v>153</v>
      </c>
      <c r="Z495" s="7" t="s">
        <v>153</v>
      </c>
      <c r="AA495" s="446" t="s">
        <v>153</v>
      </c>
      <c r="AB495" s="7" t="s">
        <v>153</v>
      </c>
      <c r="AC495" s="7">
        <v>42594</v>
      </c>
      <c r="AD495" s="446">
        <v>42594</v>
      </c>
      <c r="AE495" s="7">
        <v>42598</v>
      </c>
      <c r="AF495" s="7">
        <f>IFERROR(INDEX('[2]2016'!$AP$2:$AP$7720,MATCH(F495,'[2]2016'!$A$2:$A$7720,0)),"")</f>
        <v>42619</v>
      </c>
      <c r="AG495" s="10" t="s">
        <v>6135</v>
      </c>
      <c r="AH495" s="238" t="s">
        <v>4520</v>
      </c>
      <c r="AI495" s="23" t="s">
        <v>4521</v>
      </c>
      <c r="AJ495" s="10" t="s">
        <v>2</v>
      </c>
      <c r="AK495" s="10" t="s">
        <v>4522</v>
      </c>
      <c r="AL495" s="10" t="s">
        <v>42</v>
      </c>
      <c r="AM495" s="10" t="s">
        <v>42</v>
      </c>
      <c r="AN495" s="246" t="s">
        <v>7285</v>
      </c>
      <c r="AO495" t="str">
        <f>IFERROR(INDEX([1]DATOS!$O$452:$O$45500,MATCH(F495,[1]DATOS!$F$452:$F$9810,0)),"")</f>
        <v/>
      </c>
      <c r="AP495" s="379"/>
      <c r="AQ495" s="379"/>
    </row>
    <row r="496" spans="1:43" ht="15" customHeight="1" x14ac:dyDescent="0.25">
      <c r="A496" s="17" t="s">
        <v>6042</v>
      </c>
      <c r="B496" s="15" t="str">
        <f>RIGHT(IFERROR(INDEX([1]DATOS!$L$452:$L$45500,MATCH(F496,[1]DATOS!$F$452:$F$9810,0)),""),3)</f>
        <v/>
      </c>
      <c r="C496" s="323" t="s">
        <v>7284</v>
      </c>
      <c r="D496" s="37" t="s">
        <v>7283</v>
      </c>
      <c r="E496" s="201" t="s">
        <v>359</v>
      </c>
      <c r="F496" s="391">
        <v>4920716</v>
      </c>
      <c r="G496" s="225">
        <v>300</v>
      </c>
      <c r="H496" s="32" t="s">
        <v>2</v>
      </c>
      <c r="I496" s="37">
        <v>15</v>
      </c>
      <c r="J496" s="37">
        <v>13200</v>
      </c>
      <c r="K496" s="37" t="s">
        <v>25</v>
      </c>
      <c r="L496" s="37" t="s">
        <v>1581</v>
      </c>
      <c r="M496" s="37" t="s">
        <v>7285</v>
      </c>
      <c r="N496" s="234">
        <v>34</v>
      </c>
      <c r="O496" s="235">
        <v>42608</v>
      </c>
      <c r="P496" s="236">
        <v>42615</v>
      </c>
      <c r="Q496" s="99">
        <v>42579</v>
      </c>
      <c r="R496" s="94">
        <v>42580</v>
      </c>
      <c r="S496" s="7">
        <v>42606</v>
      </c>
      <c r="T496" s="7" t="s">
        <v>153</v>
      </c>
      <c r="U496" s="7" t="s">
        <v>3605</v>
      </c>
      <c r="V496" s="447" t="s">
        <v>153</v>
      </c>
      <c r="W496" s="7" t="s">
        <v>153</v>
      </c>
      <c r="X496" s="7" t="s">
        <v>153</v>
      </c>
      <c r="Y496" s="7" t="s">
        <v>153</v>
      </c>
      <c r="Z496" s="7">
        <v>42607</v>
      </c>
      <c r="AA496" s="448">
        <v>42608</v>
      </c>
      <c r="AB496" s="7" t="s">
        <v>153</v>
      </c>
      <c r="AC496" s="7">
        <v>42608</v>
      </c>
      <c r="AD496" s="448">
        <v>42611</v>
      </c>
      <c r="AE496" s="7">
        <v>42612</v>
      </c>
      <c r="AF496" s="7" t="str">
        <f>IFERROR(INDEX('[2]2016'!$AP$2:$AP$7720,MATCH(F496,'[2]2016'!$A$2:$A$7720,0)),"")</f>
        <v/>
      </c>
      <c r="AG496" s="10" t="s">
        <v>6135</v>
      </c>
      <c r="AH496" s="238" t="s">
        <v>4520</v>
      </c>
      <c r="AI496" s="23" t="s">
        <v>4521</v>
      </c>
      <c r="AJ496" s="10" t="s">
        <v>2</v>
      </c>
      <c r="AK496" s="10" t="s">
        <v>4522</v>
      </c>
      <c r="AL496" s="10" t="s">
        <v>42</v>
      </c>
      <c r="AM496" s="10" t="s">
        <v>42</v>
      </c>
      <c r="AN496" s="246" t="s">
        <v>7285</v>
      </c>
      <c r="AO496" t="str">
        <f>IFERROR(INDEX([1]DATOS!$O$452:$O$45500,MATCH(F496,[1]DATOS!$F$452:$F$9810,0)),"")</f>
        <v/>
      </c>
      <c r="AP496" s="379"/>
      <c r="AQ496" s="379"/>
    </row>
    <row r="497" spans="1:43" ht="15" customHeight="1" x14ac:dyDescent="0.25">
      <c r="A497" s="17" t="s">
        <v>6042</v>
      </c>
      <c r="B497" s="15" t="str">
        <f>RIGHT(IFERROR(INDEX([1]DATOS!$L$452:$L$45500,MATCH(F497,[1]DATOS!$F$452:$F$9810,0)),""),3)</f>
        <v/>
      </c>
      <c r="C497" s="323" t="s">
        <v>7284</v>
      </c>
      <c r="D497" s="37" t="s">
        <v>7283</v>
      </c>
      <c r="E497" s="201" t="s">
        <v>359</v>
      </c>
      <c r="F497" s="391">
        <v>4930716</v>
      </c>
      <c r="G497" s="225">
        <v>300</v>
      </c>
      <c r="H497" s="32" t="s">
        <v>2</v>
      </c>
      <c r="I497" s="37">
        <v>15</v>
      </c>
      <c r="J497" s="37">
        <v>13200</v>
      </c>
      <c r="K497" s="37" t="s">
        <v>25</v>
      </c>
      <c r="L497" s="37" t="s">
        <v>1581</v>
      </c>
      <c r="M497" s="37" t="s">
        <v>7285</v>
      </c>
      <c r="N497" s="234">
        <v>34</v>
      </c>
      <c r="O497" s="235">
        <v>42608</v>
      </c>
      <c r="P497" s="236">
        <v>42615</v>
      </c>
      <c r="Q497" s="99">
        <v>42579</v>
      </c>
      <c r="R497" s="94">
        <v>42580</v>
      </c>
      <c r="S497" s="7">
        <v>42608</v>
      </c>
      <c r="T497" s="7" t="s">
        <v>153</v>
      </c>
      <c r="U497" s="7" t="s">
        <v>3605</v>
      </c>
      <c r="V497" s="447" t="s">
        <v>153</v>
      </c>
      <c r="W497" s="7" t="s">
        <v>153</v>
      </c>
      <c r="X497" s="7" t="s">
        <v>153</v>
      </c>
      <c r="Y497" s="7" t="s">
        <v>153</v>
      </c>
      <c r="Z497" s="7">
        <v>42610</v>
      </c>
      <c r="AA497" s="448">
        <v>42610</v>
      </c>
      <c r="AB497" s="7" t="s">
        <v>153</v>
      </c>
      <c r="AC497" s="7">
        <v>42608</v>
      </c>
      <c r="AD497" s="448">
        <v>42612</v>
      </c>
      <c r="AE497" s="7">
        <v>42613</v>
      </c>
      <c r="AF497" s="7">
        <f>IFERROR(INDEX('[2]2016'!$AP$2:$AP$7720,MATCH(F497,'[2]2016'!$A$2:$A$7720,0)),"")</f>
        <v>42656</v>
      </c>
      <c r="AG497" s="10" t="s">
        <v>6135</v>
      </c>
      <c r="AH497" s="10" t="s">
        <v>4520</v>
      </c>
      <c r="AI497" s="23" t="s">
        <v>4521</v>
      </c>
      <c r="AJ497" s="10" t="s">
        <v>2</v>
      </c>
      <c r="AK497" s="10" t="s">
        <v>4522</v>
      </c>
      <c r="AL497" s="10" t="s">
        <v>42</v>
      </c>
      <c r="AM497" s="10" t="s">
        <v>42</v>
      </c>
      <c r="AN497" s="246" t="s">
        <v>7285</v>
      </c>
      <c r="AO497" t="str">
        <f>IFERROR(INDEX([1]DATOS!$O$452:$O$45500,MATCH(F497,[1]DATOS!$F$452:$F$9810,0)),"")</f>
        <v/>
      </c>
      <c r="AP497" s="379"/>
      <c r="AQ497" s="379"/>
    </row>
    <row r="498" spans="1:43" ht="15" customHeight="1" x14ac:dyDescent="0.25">
      <c r="A498" s="17" t="s">
        <v>3790</v>
      </c>
      <c r="B498" s="15" t="str">
        <f>RIGHT(IFERROR(INDEX([1]DATOS!$L$452:$L$45500,MATCH(F498,[1]DATOS!$F$452:$F$9810,0)),""),3)</f>
        <v/>
      </c>
      <c r="C498" s="323" t="s">
        <v>7300</v>
      </c>
      <c r="D498" s="37" t="s">
        <v>7299</v>
      </c>
      <c r="E498" s="201" t="s">
        <v>359</v>
      </c>
      <c r="F498" s="391">
        <v>4940716</v>
      </c>
      <c r="G498" s="225">
        <v>300</v>
      </c>
      <c r="H498" s="32" t="s">
        <v>20</v>
      </c>
      <c r="I498" s="37">
        <v>15</v>
      </c>
      <c r="J498" s="37">
        <v>13200</v>
      </c>
      <c r="K498" s="37" t="s">
        <v>3</v>
      </c>
      <c r="L498" s="37" t="s">
        <v>6731</v>
      </c>
      <c r="M498" s="37" t="s">
        <v>42</v>
      </c>
      <c r="N498" s="234">
        <v>34</v>
      </c>
      <c r="O498" s="235">
        <v>42604</v>
      </c>
      <c r="P498" s="236">
        <f t="shared" ref="P498:P503" si="12">O498</f>
        <v>42604</v>
      </c>
      <c r="Q498" s="99">
        <v>42583</v>
      </c>
      <c r="R498" s="94">
        <v>42583</v>
      </c>
      <c r="S498" s="7" t="s">
        <v>153</v>
      </c>
      <c r="T498" s="7" t="s">
        <v>153</v>
      </c>
      <c r="U498" s="7" t="s">
        <v>3605</v>
      </c>
      <c r="V498" s="446" t="s">
        <v>153</v>
      </c>
      <c r="W498" s="7" t="s">
        <v>153</v>
      </c>
      <c r="X498" s="7" t="s">
        <v>42</v>
      </c>
      <c r="Y498" s="7" t="s">
        <v>42</v>
      </c>
      <c r="Z498" s="7" t="s">
        <v>153</v>
      </c>
      <c r="AA498" s="447">
        <v>42601</v>
      </c>
      <c r="AB498" s="7" t="s">
        <v>153</v>
      </c>
      <c r="AC498" s="7">
        <v>42601</v>
      </c>
      <c r="AD498" s="447">
        <v>42602</v>
      </c>
      <c r="AE498" s="7">
        <v>42605</v>
      </c>
      <c r="AF498" s="7">
        <f>IFERROR(INDEX('[2]2016'!$AP$2:$AP$7720,MATCH(F498,'[2]2016'!$A$2:$A$7720,0)),"")</f>
        <v>42619</v>
      </c>
      <c r="AG498" s="10" t="s">
        <v>4589</v>
      </c>
      <c r="AH498" s="238" t="s">
        <v>4520</v>
      </c>
      <c r="AI498" s="23" t="s">
        <v>4521</v>
      </c>
      <c r="AJ498" s="10" t="s">
        <v>20</v>
      </c>
      <c r="AK498" s="10" t="s">
        <v>4522</v>
      </c>
      <c r="AL498" s="10" t="s">
        <v>42</v>
      </c>
      <c r="AM498" s="10" t="s">
        <v>42</v>
      </c>
      <c r="AN498" s="246" t="s">
        <v>42</v>
      </c>
      <c r="AO498" t="str">
        <f>IFERROR(INDEX([1]DATOS!$O$452:$O$45500,MATCH(F498,[1]DATOS!$F$452:$F$9810,0)),"")</f>
        <v/>
      </c>
      <c r="AP498" s="379"/>
      <c r="AQ498" s="379"/>
    </row>
    <row r="499" spans="1:43" ht="15" customHeight="1" x14ac:dyDescent="0.25">
      <c r="A499" s="17" t="s">
        <v>2962</v>
      </c>
      <c r="B499" s="15" t="str">
        <f>RIGHT(IFERROR(INDEX([1]DATOS!$L$452:$L$45500,MATCH(F499,[1]DATOS!$F$452:$F$9810,0)),""),3)</f>
        <v/>
      </c>
      <c r="C499" s="323" t="s">
        <v>7306</v>
      </c>
      <c r="D499" s="37" t="s">
        <v>7305</v>
      </c>
      <c r="E499" s="201" t="s">
        <v>359</v>
      </c>
      <c r="F499" s="391">
        <v>4950816</v>
      </c>
      <c r="G499" s="225">
        <v>225</v>
      </c>
      <c r="H499" s="32" t="s">
        <v>7</v>
      </c>
      <c r="I499" s="37">
        <v>15</v>
      </c>
      <c r="J499" s="37">
        <v>11400</v>
      </c>
      <c r="K499" s="37" t="s">
        <v>25</v>
      </c>
      <c r="L499" s="37" t="s">
        <v>1581</v>
      </c>
      <c r="M499" s="37" t="s">
        <v>272</v>
      </c>
      <c r="N499" s="234">
        <v>34</v>
      </c>
      <c r="O499" s="235">
        <v>42605</v>
      </c>
      <c r="P499" s="236">
        <f t="shared" si="12"/>
        <v>42605</v>
      </c>
      <c r="Q499" s="99">
        <v>42584</v>
      </c>
      <c r="R499" s="94">
        <v>42585</v>
      </c>
      <c r="S499" s="7">
        <v>42601</v>
      </c>
      <c r="T499" s="447" t="s">
        <v>153</v>
      </c>
      <c r="U499" s="7" t="s">
        <v>3358</v>
      </c>
      <c r="V499" s="446" t="s">
        <v>153</v>
      </c>
      <c r="W499" s="7" t="s">
        <v>153</v>
      </c>
      <c r="X499" s="7" t="s">
        <v>42</v>
      </c>
      <c r="Y499" s="7" t="s">
        <v>42</v>
      </c>
      <c r="Z499" s="7">
        <v>42604</v>
      </c>
      <c r="AA499" s="447">
        <v>42606</v>
      </c>
      <c r="AB499" s="7" t="s">
        <v>153</v>
      </c>
      <c r="AC499" s="7" t="s">
        <v>42</v>
      </c>
      <c r="AD499" s="7" t="s">
        <v>42</v>
      </c>
      <c r="AE499" s="7">
        <v>42608</v>
      </c>
      <c r="AF499" s="7">
        <f>IFERROR(INDEX('[2]2016'!$AP$2:$AP$7720,MATCH(F499,'[2]2016'!$A$2:$A$7720,0)),"")</f>
        <v>42619</v>
      </c>
      <c r="AG499" s="10" t="s">
        <v>4529</v>
      </c>
      <c r="AH499" s="10" t="s">
        <v>4520</v>
      </c>
      <c r="AI499" s="23" t="s">
        <v>4521</v>
      </c>
      <c r="AJ499" s="10" t="s">
        <v>7</v>
      </c>
      <c r="AK499" s="10" t="s">
        <v>4522</v>
      </c>
      <c r="AL499" s="10" t="s">
        <v>42</v>
      </c>
      <c r="AM499" s="10" t="s">
        <v>42</v>
      </c>
      <c r="AN499" s="246" t="s">
        <v>272</v>
      </c>
      <c r="AO499" t="str">
        <f>IFERROR(INDEX([1]DATOS!$O$452:$O$45500,MATCH(F499,[1]DATOS!$F$452:$F$9810,0)),"")</f>
        <v/>
      </c>
      <c r="AP499" s="379"/>
      <c r="AQ499" s="379"/>
    </row>
    <row r="500" spans="1:43" ht="15" customHeight="1" x14ac:dyDescent="0.25">
      <c r="A500" s="17" t="s">
        <v>7420</v>
      </c>
      <c r="B500" s="15" t="str">
        <f>RIGHT(IFERROR(INDEX([1]DATOS!$L$452:$L$45500,MATCH(F500,[1]DATOS!$F$452:$F$9810,0)),""),3)</f>
        <v/>
      </c>
      <c r="C500" s="323" t="s">
        <v>7308</v>
      </c>
      <c r="D500" s="37" t="s">
        <v>7307</v>
      </c>
      <c r="E500" s="201" t="s">
        <v>359</v>
      </c>
      <c r="F500" s="391">
        <v>4960816</v>
      </c>
      <c r="G500" s="225">
        <v>160</v>
      </c>
      <c r="H500" s="32" t="s">
        <v>7</v>
      </c>
      <c r="I500" s="37">
        <v>15</v>
      </c>
      <c r="J500" s="37">
        <v>13200</v>
      </c>
      <c r="K500" s="37" t="s">
        <v>68</v>
      </c>
      <c r="L500" s="37" t="s">
        <v>1581</v>
      </c>
      <c r="M500" s="37" t="s">
        <v>7310</v>
      </c>
      <c r="N500" s="234">
        <v>33</v>
      </c>
      <c r="O500" s="235">
        <v>42601</v>
      </c>
      <c r="P500" s="236">
        <f t="shared" si="12"/>
        <v>42601</v>
      </c>
      <c r="Q500" s="99">
        <v>42585</v>
      </c>
      <c r="R500" s="94">
        <v>42586</v>
      </c>
      <c r="S500" s="7">
        <v>42595</v>
      </c>
      <c r="T500" s="446" t="s">
        <v>153</v>
      </c>
      <c r="U500" s="7" t="s">
        <v>3358</v>
      </c>
      <c r="V500" s="446" t="s">
        <v>153</v>
      </c>
      <c r="W500" s="7" t="s">
        <v>153</v>
      </c>
      <c r="X500" s="7" t="s">
        <v>42</v>
      </c>
      <c r="Y500" s="7" t="s">
        <v>42</v>
      </c>
      <c r="Z500" s="7">
        <v>42595</v>
      </c>
      <c r="AA500" s="446">
        <v>42600</v>
      </c>
      <c r="AB500" s="7" t="s">
        <v>153</v>
      </c>
      <c r="AC500" s="7" t="s">
        <v>42</v>
      </c>
      <c r="AD500" s="7" t="s">
        <v>42</v>
      </c>
      <c r="AE500" s="7">
        <v>42602</v>
      </c>
      <c r="AF500" s="7">
        <f>IFERROR(INDEX('[2]2016'!$AP$2:$AP$7720,MATCH(F500,'[2]2016'!$A$2:$A$7720,0)),"")</f>
        <v>42720</v>
      </c>
      <c r="AG500" s="10" t="s">
        <v>4529</v>
      </c>
      <c r="AH500" s="238" t="s">
        <v>4520</v>
      </c>
      <c r="AI500" s="23" t="s">
        <v>4521</v>
      </c>
      <c r="AJ500" s="10" t="s">
        <v>7</v>
      </c>
      <c r="AK500" s="10" t="s">
        <v>4522</v>
      </c>
      <c r="AL500" s="10" t="s">
        <v>42</v>
      </c>
      <c r="AM500" s="10" t="s">
        <v>42</v>
      </c>
      <c r="AN500" s="246" t="s">
        <v>7310</v>
      </c>
      <c r="AO500" t="str">
        <f>IFERROR(INDEX([1]DATOS!$O$452:$O$45500,MATCH(F500,[1]DATOS!$F$452:$F$9810,0)),"")</f>
        <v/>
      </c>
      <c r="AP500" s="379"/>
      <c r="AQ500" s="379"/>
    </row>
    <row r="501" spans="1:43" ht="15" customHeight="1" x14ac:dyDescent="0.25">
      <c r="A501" s="17" t="s">
        <v>7411</v>
      </c>
      <c r="B501" s="15" t="str">
        <f>RIGHT(IFERROR(INDEX([1]DATOS!$L$452:$L$45500,MATCH(F501,[1]DATOS!$F$452:$F$9810,0)),""),3)</f>
        <v/>
      </c>
      <c r="C501" s="323" t="s">
        <v>7308</v>
      </c>
      <c r="D501" s="37" t="s">
        <v>7307</v>
      </c>
      <c r="E501" s="201" t="s">
        <v>359</v>
      </c>
      <c r="F501" s="391">
        <v>4970816</v>
      </c>
      <c r="G501" s="225">
        <v>630</v>
      </c>
      <c r="H501" s="32" t="s">
        <v>7</v>
      </c>
      <c r="I501" s="37">
        <v>15</v>
      </c>
      <c r="J501" s="37">
        <v>13200</v>
      </c>
      <c r="K501" s="37" t="s">
        <v>68</v>
      </c>
      <c r="L501" s="37" t="s">
        <v>1581</v>
      </c>
      <c r="M501" s="37" t="s">
        <v>7309</v>
      </c>
      <c r="N501" s="234">
        <v>33</v>
      </c>
      <c r="O501" s="235">
        <v>42601</v>
      </c>
      <c r="P501" s="236">
        <f t="shared" si="12"/>
        <v>42601</v>
      </c>
      <c r="Q501" s="99">
        <v>42584</v>
      </c>
      <c r="R501" s="94">
        <v>42585</v>
      </c>
      <c r="S501" s="7">
        <v>42598</v>
      </c>
      <c r="T501" s="446" t="s">
        <v>153</v>
      </c>
      <c r="U501" s="7" t="s">
        <v>3358</v>
      </c>
      <c r="V501" s="446" t="s">
        <v>153</v>
      </c>
      <c r="W501" s="7" t="s">
        <v>153</v>
      </c>
      <c r="X501" s="7" t="s">
        <v>42</v>
      </c>
      <c r="Y501" s="7" t="s">
        <v>42</v>
      </c>
      <c r="Z501" s="7">
        <v>42600</v>
      </c>
      <c r="AA501" s="447">
        <v>42601</v>
      </c>
      <c r="AB501" s="7" t="s">
        <v>153</v>
      </c>
      <c r="AC501" s="7" t="s">
        <v>42</v>
      </c>
      <c r="AD501" s="7" t="s">
        <v>42</v>
      </c>
      <c r="AE501" s="7">
        <v>42606</v>
      </c>
      <c r="AF501" s="7">
        <f>IFERROR(INDEX('[2]2016'!$AP$2:$AP$7720,MATCH(F501,'[2]2016'!$A$2:$A$7720,0)),"")</f>
        <v>42720</v>
      </c>
      <c r="AG501" s="10" t="s">
        <v>4529</v>
      </c>
      <c r="AH501" s="10" t="s">
        <v>4520</v>
      </c>
      <c r="AI501" s="7" t="s">
        <v>4543</v>
      </c>
      <c r="AJ501" s="10" t="s">
        <v>7</v>
      </c>
      <c r="AK501" s="10" t="s">
        <v>4522</v>
      </c>
      <c r="AL501" s="10" t="s">
        <v>42</v>
      </c>
      <c r="AM501" s="10" t="s">
        <v>42</v>
      </c>
      <c r="AN501" s="246" t="s">
        <v>7309</v>
      </c>
      <c r="AO501" t="str">
        <f>IFERROR(INDEX([1]DATOS!$O$452:$O$45500,MATCH(F501,[1]DATOS!$F$452:$F$9810,0)),"")</f>
        <v/>
      </c>
      <c r="AP501" s="379"/>
      <c r="AQ501" s="379"/>
    </row>
    <row r="502" spans="1:43" ht="15" customHeight="1" x14ac:dyDescent="0.25">
      <c r="A502" s="17" t="s">
        <v>7411</v>
      </c>
      <c r="B502" s="15" t="str">
        <f>RIGHT(IFERROR(INDEX([1]DATOS!$L$452:$L$45500,MATCH(F502,[1]DATOS!$F$452:$F$9810,0)),""),3)</f>
        <v/>
      </c>
      <c r="C502" s="323" t="s">
        <v>7308</v>
      </c>
      <c r="D502" s="37" t="s">
        <v>7307</v>
      </c>
      <c r="E502" s="201" t="s">
        <v>359</v>
      </c>
      <c r="F502" s="391">
        <v>4980816</v>
      </c>
      <c r="G502" s="225">
        <v>630</v>
      </c>
      <c r="H502" s="32" t="s">
        <v>7</v>
      </c>
      <c r="I502" s="37">
        <v>15</v>
      </c>
      <c r="J502" s="37">
        <v>13200</v>
      </c>
      <c r="K502" s="37" t="s">
        <v>68</v>
      </c>
      <c r="L502" s="37" t="s">
        <v>1581</v>
      </c>
      <c r="M502" s="37" t="s">
        <v>7309</v>
      </c>
      <c r="N502" s="234">
        <v>33</v>
      </c>
      <c r="O502" s="235">
        <v>42601</v>
      </c>
      <c r="P502" s="236">
        <f t="shared" si="12"/>
        <v>42601</v>
      </c>
      <c r="Q502" s="99">
        <v>42584</v>
      </c>
      <c r="R502" s="94">
        <v>42585</v>
      </c>
      <c r="S502" s="7">
        <v>42601</v>
      </c>
      <c r="T502" s="446" t="s">
        <v>153</v>
      </c>
      <c r="U502" s="7" t="s">
        <v>3358</v>
      </c>
      <c r="V502" s="446" t="s">
        <v>153</v>
      </c>
      <c r="W502" s="7" t="s">
        <v>153</v>
      </c>
      <c r="X502" s="7" t="s">
        <v>42</v>
      </c>
      <c r="Y502" s="7" t="s">
        <v>42</v>
      </c>
      <c r="Z502" s="7">
        <v>42601</v>
      </c>
      <c r="AA502" s="447">
        <v>42602</v>
      </c>
      <c r="AB502" s="7" t="s">
        <v>153</v>
      </c>
      <c r="AC502" s="7" t="s">
        <v>42</v>
      </c>
      <c r="AD502" s="7" t="s">
        <v>42</v>
      </c>
      <c r="AE502" s="7">
        <v>42604</v>
      </c>
      <c r="AF502" s="7">
        <f>IFERROR(INDEX('[2]2016'!$AP$2:$AP$7720,MATCH(F502,'[2]2016'!$A$2:$A$7720,0)),"")</f>
        <v>42720</v>
      </c>
      <c r="AG502" s="10" t="s">
        <v>4529</v>
      </c>
      <c r="AH502" s="238" t="s">
        <v>4520</v>
      </c>
      <c r="AI502" s="7" t="s">
        <v>4543</v>
      </c>
      <c r="AJ502" s="10" t="s">
        <v>7</v>
      </c>
      <c r="AK502" s="10" t="s">
        <v>4522</v>
      </c>
      <c r="AL502" s="10" t="s">
        <v>42</v>
      </c>
      <c r="AM502" s="10" t="s">
        <v>42</v>
      </c>
      <c r="AN502" s="246" t="s">
        <v>7309</v>
      </c>
      <c r="AO502" t="str">
        <f>IFERROR(INDEX([1]DATOS!$O$452:$O$45500,MATCH(F502,[1]DATOS!$F$452:$F$9810,0)),"")</f>
        <v/>
      </c>
      <c r="AP502" s="379"/>
      <c r="AQ502" s="379"/>
    </row>
    <row r="503" spans="1:43" ht="15" customHeight="1" x14ac:dyDescent="0.25">
      <c r="A503" s="17" t="s">
        <v>7433</v>
      </c>
      <c r="B503" s="15" t="str">
        <f>RIGHT(IFERROR(INDEX([1]DATOS!$L$452:$L$45500,MATCH(F503,[1]DATOS!$F$452:$F$9810,0)),""),3)</f>
        <v/>
      </c>
      <c r="C503" s="323" t="s">
        <v>7410</v>
      </c>
      <c r="D503" s="37" t="s">
        <v>7381</v>
      </c>
      <c r="E503" s="201" t="s">
        <v>359</v>
      </c>
      <c r="F503" s="391">
        <v>4990816</v>
      </c>
      <c r="G503" s="225">
        <v>45</v>
      </c>
      <c r="H503" s="32" t="s">
        <v>50</v>
      </c>
      <c r="I503" s="37">
        <v>1.1000000000000001</v>
      </c>
      <c r="J503" s="37">
        <v>220</v>
      </c>
      <c r="K503" s="37" t="s">
        <v>3</v>
      </c>
      <c r="L503" s="37" t="s">
        <v>4179</v>
      </c>
      <c r="M503" s="37" t="s">
        <v>7269</v>
      </c>
      <c r="N503" s="234">
        <v>35</v>
      </c>
      <c r="O503" s="235">
        <v>42613</v>
      </c>
      <c r="P503" s="236">
        <f t="shared" si="12"/>
        <v>42613</v>
      </c>
      <c r="Q503" s="99">
        <v>42586</v>
      </c>
      <c r="R503" s="94">
        <v>42586</v>
      </c>
      <c r="S503" s="7">
        <v>42600</v>
      </c>
      <c r="T503" s="7" t="s">
        <v>153</v>
      </c>
      <c r="U503" s="7" t="s">
        <v>3605</v>
      </c>
      <c r="V503" s="447" t="s">
        <v>153</v>
      </c>
      <c r="W503" s="7" t="s">
        <v>153</v>
      </c>
      <c r="X503" s="7" t="s">
        <v>153</v>
      </c>
      <c r="Y503" s="7" t="s">
        <v>153</v>
      </c>
      <c r="Z503" s="7">
        <v>42614</v>
      </c>
      <c r="AA503" s="447">
        <v>42615</v>
      </c>
      <c r="AB503" s="7" t="s">
        <v>153</v>
      </c>
      <c r="AC503" s="7" t="s">
        <v>42</v>
      </c>
      <c r="AD503" s="7" t="s">
        <v>42</v>
      </c>
      <c r="AE503" s="7">
        <v>42619</v>
      </c>
      <c r="AF503" s="7">
        <f>IFERROR(INDEX('[2]2016'!$AP$2:$AP$7720,MATCH(F503,'[2]2016'!$A$2:$A$7720,0)),"")</f>
        <v>42628</v>
      </c>
      <c r="AG503" s="10" t="s">
        <v>4529</v>
      </c>
      <c r="AH503" s="10" t="s">
        <v>4520</v>
      </c>
      <c r="AI503" s="7" t="s">
        <v>4543</v>
      </c>
      <c r="AJ503" s="10" t="s">
        <v>50</v>
      </c>
      <c r="AK503" s="10" t="s">
        <v>4522</v>
      </c>
      <c r="AL503" s="10" t="s">
        <v>42</v>
      </c>
      <c r="AM503" s="10" t="s">
        <v>42</v>
      </c>
      <c r="AN503" s="246" t="s">
        <v>7382</v>
      </c>
      <c r="AO503" t="str">
        <f>IFERROR(INDEX([1]DATOS!$O$452:$O$45500,MATCH(F503,[1]DATOS!$F$452:$F$9810,0)),"")</f>
        <v/>
      </c>
      <c r="AP503" s="379"/>
      <c r="AQ503" s="379"/>
    </row>
    <row r="504" spans="1:43" ht="15" customHeight="1" x14ac:dyDescent="0.25">
      <c r="A504" s="17" t="s">
        <v>4873</v>
      </c>
      <c r="B504" s="15" t="str">
        <f>RIGHT(IFERROR(INDEX([1]DATOS!$L$452:$L$45500,MATCH(F504,[1]DATOS!$F$452:$F$9810,0)),""),3)</f>
        <v/>
      </c>
      <c r="C504" s="323" t="s">
        <v>7407</v>
      </c>
      <c r="D504" s="37" t="s">
        <v>7406</v>
      </c>
      <c r="E504" s="201" t="s">
        <v>359</v>
      </c>
      <c r="F504" s="391">
        <v>5000816</v>
      </c>
      <c r="G504" s="225">
        <v>225</v>
      </c>
      <c r="H504" s="32" t="s">
        <v>2</v>
      </c>
      <c r="I504" s="37">
        <v>15</v>
      </c>
      <c r="J504" s="37">
        <v>13200</v>
      </c>
      <c r="K504" s="37" t="s">
        <v>25</v>
      </c>
      <c r="L504" s="37" t="s">
        <v>1581</v>
      </c>
      <c r="M504" s="37" t="s">
        <v>5196</v>
      </c>
      <c r="N504" s="234">
        <v>35</v>
      </c>
      <c r="O504" s="235">
        <v>42614</v>
      </c>
      <c r="P504" s="236">
        <v>42615</v>
      </c>
      <c r="Q504" s="99">
        <v>42586</v>
      </c>
      <c r="R504" s="94">
        <v>42592</v>
      </c>
      <c r="S504" s="7">
        <v>42608</v>
      </c>
      <c r="T504" s="7" t="s">
        <v>153</v>
      </c>
      <c r="U504" s="7" t="s">
        <v>3605</v>
      </c>
      <c r="V504" s="447" t="s">
        <v>153</v>
      </c>
      <c r="W504" s="7" t="s">
        <v>153</v>
      </c>
      <c r="X504" s="7" t="s">
        <v>153</v>
      </c>
      <c r="Y504" s="7" t="s">
        <v>153</v>
      </c>
      <c r="Z504" s="7">
        <v>42612</v>
      </c>
      <c r="AA504" s="399">
        <v>42613</v>
      </c>
      <c r="AB504" s="7" t="s">
        <v>153</v>
      </c>
      <c r="AC504" s="7" t="s">
        <v>153</v>
      </c>
      <c r="AD504" s="399">
        <v>42615</v>
      </c>
      <c r="AE504" s="7">
        <v>42618</v>
      </c>
      <c r="AF504" s="7">
        <f>IFERROR(INDEX('[2]2016'!$AP$2:$AP$7720,MATCH(F504,'[2]2016'!$A$2:$A$7720,0)),"")</f>
        <v>42628</v>
      </c>
      <c r="AG504" s="10" t="s">
        <v>4519</v>
      </c>
      <c r="AH504" s="10" t="s">
        <v>4520</v>
      </c>
      <c r="AI504" s="23" t="s">
        <v>4521</v>
      </c>
      <c r="AJ504" s="10" t="s">
        <v>2</v>
      </c>
      <c r="AK504" s="10" t="s">
        <v>4522</v>
      </c>
      <c r="AL504" s="10" t="s">
        <v>42</v>
      </c>
      <c r="AM504" s="10" t="s">
        <v>42</v>
      </c>
      <c r="AN504" s="246" t="s">
        <v>5196</v>
      </c>
      <c r="AO504" t="str">
        <f>IFERROR(INDEX([1]DATOS!$O$452:$O$45500,MATCH(F504,[1]DATOS!$F$452:$F$9810,0)),"")</f>
        <v/>
      </c>
      <c r="AP504" s="379"/>
      <c r="AQ504" s="379"/>
    </row>
    <row r="505" spans="1:43" ht="15" customHeight="1" x14ac:dyDescent="0.25">
      <c r="A505" s="17" t="s">
        <v>6378</v>
      </c>
      <c r="B505" s="15" t="str">
        <f>RIGHT(IFERROR(INDEX([1]DATOS!$L$452:$L$45500,MATCH(F505,[1]DATOS!$F$452:$F$9810,0)),""),3)</f>
        <v/>
      </c>
      <c r="C505" s="323" t="s">
        <v>7408</v>
      </c>
      <c r="D505" s="37" t="s">
        <v>110</v>
      </c>
      <c r="E505" s="201" t="s">
        <v>359</v>
      </c>
      <c r="F505" s="391">
        <v>5010816</v>
      </c>
      <c r="G505" s="225">
        <v>30</v>
      </c>
      <c r="H505" s="32" t="s">
        <v>2</v>
      </c>
      <c r="I505" s="37">
        <v>15</v>
      </c>
      <c r="J505" s="37">
        <v>13200</v>
      </c>
      <c r="K505" s="37" t="s">
        <v>1461</v>
      </c>
      <c r="L505" s="37" t="s">
        <v>1581</v>
      </c>
      <c r="M505" s="37" t="s">
        <v>5196</v>
      </c>
      <c r="N505" s="234">
        <v>35</v>
      </c>
      <c r="O505" s="235">
        <v>42614</v>
      </c>
      <c r="P505" s="236">
        <f>O505</f>
        <v>42614</v>
      </c>
      <c r="Q505" s="99">
        <v>42586</v>
      </c>
      <c r="R505" s="94">
        <v>42591</v>
      </c>
      <c r="S505" s="7">
        <v>42614</v>
      </c>
      <c r="T505" s="7" t="s">
        <v>153</v>
      </c>
      <c r="U505" s="7" t="s">
        <v>3605</v>
      </c>
      <c r="V505" s="447" t="s">
        <v>153</v>
      </c>
      <c r="W505" s="7" t="s">
        <v>153</v>
      </c>
      <c r="X505" s="7" t="s">
        <v>153</v>
      </c>
      <c r="Y505" s="7" t="s">
        <v>153</v>
      </c>
      <c r="Z505" s="7">
        <v>42613</v>
      </c>
      <c r="AA505" s="399">
        <v>42614</v>
      </c>
      <c r="AB505" s="7" t="s">
        <v>153</v>
      </c>
      <c r="AC505" s="7" t="s">
        <v>153</v>
      </c>
      <c r="AD505" s="399">
        <v>42614</v>
      </c>
      <c r="AE505" s="7">
        <v>42619</v>
      </c>
      <c r="AF505" s="7">
        <f>IFERROR(INDEX('[2]2016'!$AP$2:$AP$7720,MATCH(F505,'[2]2016'!$A$2:$A$7720,0)),"")</f>
        <v>42706</v>
      </c>
      <c r="AG505" s="10" t="s">
        <v>7409</v>
      </c>
      <c r="AH505" s="238" t="s">
        <v>4520</v>
      </c>
      <c r="AI505" s="23" t="s">
        <v>4521</v>
      </c>
      <c r="AJ505" s="10" t="s">
        <v>2</v>
      </c>
      <c r="AK505" s="10" t="s">
        <v>4522</v>
      </c>
      <c r="AL505" s="10" t="s">
        <v>42</v>
      </c>
      <c r="AM505" s="10" t="s">
        <v>42</v>
      </c>
      <c r="AN505" s="246" t="s">
        <v>5196</v>
      </c>
      <c r="AO505" t="str">
        <f>IFERROR(INDEX([1]DATOS!$O$452:$O$45500,MATCH(F505,[1]DATOS!$F$452:$F$9810,0)),"")</f>
        <v/>
      </c>
      <c r="AP505" s="379"/>
      <c r="AQ505" s="379"/>
    </row>
    <row r="506" spans="1:43" ht="15" customHeight="1" x14ac:dyDescent="0.25">
      <c r="A506" s="17" t="s">
        <v>7434</v>
      </c>
      <c r="B506" s="15" t="str">
        <f>RIGHT(IFERROR(INDEX([1]DATOS!$L$452:$L$45500,MATCH(F506,[1]DATOS!$F$452:$F$9810,0)),""),3)</f>
        <v/>
      </c>
      <c r="C506" s="323" t="s">
        <v>7413</v>
      </c>
      <c r="D506" s="37" t="s">
        <v>7412</v>
      </c>
      <c r="E506" s="201" t="s">
        <v>359</v>
      </c>
      <c r="F506" s="391">
        <v>5020816</v>
      </c>
      <c r="G506" s="225">
        <v>125</v>
      </c>
      <c r="H506" s="32" t="s">
        <v>50</v>
      </c>
      <c r="I506" s="37">
        <v>1.1000000000000001</v>
      </c>
      <c r="J506" s="37">
        <v>480</v>
      </c>
      <c r="K506" s="37" t="s">
        <v>25</v>
      </c>
      <c r="L506" s="37" t="s">
        <v>2546</v>
      </c>
      <c r="M506" s="37" t="s">
        <v>42</v>
      </c>
      <c r="N506" s="234">
        <v>35</v>
      </c>
      <c r="O506" s="235">
        <v>42615</v>
      </c>
      <c r="P506" s="236">
        <v>42622</v>
      </c>
      <c r="Q506" s="99">
        <v>42587</v>
      </c>
      <c r="R506" s="94">
        <v>42592</v>
      </c>
      <c r="S506" s="7">
        <v>42604</v>
      </c>
      <c r="T506" s="7" t="s">
        <v>153</v>
      </c>
      <c r="U506" s="7" t="s">
        <v>3605</v>
      </c>
      <c r="V506" s="447" t="s">
        <v>153</v>
      </c>
      <c r="W506" s="7" t="s">
        <v>153</v>
      </c>
      <c r="X506" s="7" t="s">
        <v>153</v>
      </c>
      <c r="Y506" s="7" t="s">
        <v>153</v>
      </c>
      <c r="Z506" s="7">
        <v>42613</v>
      </c>
      <c r="AA506" s="448" t="s">
        <v>153</v>
      </c>
      <c r="AB506" s="7" t="s">
        <v>153</v>
      </c>
      <c r="AC506" s="7" t="s">
        <v>42</v>
      </c>
      <c r="AD506" s="7" t="s">
        <v>42</v>
      </c>
      <c r="AE506" s="7">
        <v>42615</v>
      </c>
      <c r="AF506" s="7">
        <f>IFERROR(INDEX('[2]2016'!$AP$2:$AP$7720,MATCH(F506,'[2]2016'!$A$2:$A$7720,0)),"")</f>
        <v>42626</v>
      </c>
      <c r="AG506" s="10" t="s">
        <v>6508</v>
      </c>
      <c r="AH506" s="10" t="s">
        <v>4520</v>
      </c>
      <c r="AI506" s="7" t="s">
        <v>4543</v>
      </c>
      <c r="AJ506" s="10" t="s">
        <v>50</v>
      </c>
      <c r="AK506" s="10" t="s">
        <v>4522</v>
      </c>
      <c r="AL506" s="10" t="s">
        <v>42</v>
      </c>
      <c r="AM506" s="10" t="s">
        <v>42</v>
      </c>
      <c r="AN506" s="246" t="s">
        <v>246</v>
      </c>
      <c r="AO506" t="str">
        <f>IFERROR(INDEX([1]DATOS!$O$452:$O$45500,MATCH(F506,[1]DATOS!$F$452:$F$9810,0)),"")</f>
        <v/>
      </c>
      <c r="AP506" s="379"/>
      <c r="AQ506" s="379"/>
    </row>
    <row r="507" spans="1:43" ht="15" customHeight="1" x14ac:dyDescent="0.25">
      <c r="A507" s="17" t="s">
        <v>7447</v>
      </c>
      <c r="B507" s="15" t="str">
        <f>RIGHT(IFERROR(INDEX([1]DATOS!$L$452:$L$45500,MATCH(F507,[1]DATOS!$F$452:$F$9810,0)),""),3)</f>
        <v/>
      </c>
      <c r="C507" s="322" t="s">
        <v>7423</v>
      </c>
      <c r="D507" s="37" t="s">
        <v>7422</v>
      </c>
      <c r="E507" s="201" t="s">
        <v>359</v>
      </c>
      <c r="F507" s="391">
        <v>5030816</v>
      </c>
      <c r="G507" s="225">
        <v>400</v>
      </c>
      <c r="H507" s="32" t="s">
        <v>7</v>
      </c>
      <c r="I507" s="37">
        <v>15</v>
      </c>
      <c r="J507" s="37">
        <v>11400</v>
      </c>
      <c r="K507" s="37" t="s">
        <v>68</v>
      </c>
      <c r="L507" s="37" t="s">
        <v>1581</v>
      </c>
      <c r="M507" s="37" t="s">
        <v>272</v>
      </c>
      <c r="N507" s="234">
        <v>37</v>
      </c>
      <c r="O507" s="235">
        <v>42626</v>
      </c>
      <c r="P507" s="236">
        <v>42629</v>
      </c>
      <c r="Q507" s="99">
        <v>42592</v>
      </c>
      <c r="R507" s="94">
        <v>42599</v>
      </c>
      <c r="S507" s="7">
        <v>42616</v>
      </c>
      <c r="T507" s="399" t="s">
        <v>153</v>
      </c>
      <c r="U507" s="7" t="s">
        <v>3358</v>
      </c>
      <c r="V507" s="399" t="s">
        <v>153</v>
      </c>
      <c r="W507" s="7" t="s">
        <v>153</v>
      </c>
      <c r="X507" s="7" t="s">
        <v>42</v>
      </c>
      <c r="Y507" s="7" t="s">
        <v>42</v>
      </c>
      <c r="Z507" s="7">
        <v>42618</v>
      </c>
      <c r="AA507" s="421">
        <v>42620</v>
      </c>
      <c r="AB507" s="7" t="s">
        <v>153</v>
      </c>
      <c r="AC507" s="7" t="s">
        <v>42</v>
      </c>
      <c r="AD507" s="7" t="s">
        <v>42</v>
      </c>
      <c r="AE507" s="7">
        <v>42622</v>
      </c>
      <c r="AF507" s="7">
        <f>IFERROR(INDEX('[2]2016'!$AP$2:$AP$7720,MATCH(F507,'[2]2016'!$A$2:$A$7720,0)),"")</f>
        <v>42634</v>
      </c>
      <c r="AG507" s="10" t="s">
        <v>4529</v>
      </c>
      <c r="AH507" s="238" t="s">
        <v>4520</v>
      </c>
      <c r="AI507" s="23" t="s">
        <v>4521</v>
      </c>
      <c r="AJ507" s="10" t="s">
        <v>7</v>
      </c>
      <c r="AK507" s="10" t="s">
        <v>4522</v>
      </c>
      <c r="AL507" s="10" t="s">
        <v>42</v>
      </c>
      <c r="AM507" s="10" t="s">
        <v>42</v>
      </c>
      <c r="AN507" s="246" t="s">
        <v>272</v>
      </c>
      <c r="AO507" t="str">
        <f>IFERROR(INDEX([1]DATOS!$O$452:$O$45500,MATCH(F507,[1]DATOS!$F$452:$F$9810,0)),"")</f>
        <v/>
      </c>
      <c r="AP507" s="379"/>
      <c r="AQ507" s="379"/>
    </row>
    <row r="508" spans="1:43" ht="15" customHeight="1" x14ac:dyDescent="0.25">
      <c r="A508" s="17" t="s">
        <v>5568</v>
      </c>
      <c r="B508" s="15" t="str">
        <f>RIGHT(IFERROR(INDEX([1]DATOS!$L$452:$L$45500,MATCH(F508,[1]DATOS!$F$452:$F$9810,0)),""),3)</f>
        <v/>
      </c>
      <c r="C508" s="323" t="s">
        <v>7423</v>
      </c>
      <c r="D508" s="37" t="s">
        <v>7422</v>
      </c>
      <c r="E508" s="201" t="s">
        <v>359</v>
      </c>
      <c r="F508" s="391">
        <v>5040816</v>
      </c>
      <c r="G508" s="225">
        <v>1000</v>
      </c>
      <c r="H508" s="32" t="s">
        <v>7</v>
      </c>
      <c r="I508" s="37">
        <v>15</v>
      </c>
      <c r="J508" s="37">
        <v>11400</v>
      </c>
      <c r="K508" s="37" t="s">
        <v>25</v>
      </c>
      <c r="L508" s="37" t="s">
        <v>1581</v>
      </c>
      <c r="M508" s="37" t="s">
        <v>272</v>
      </c>
      <c r="N508" s="234">
        <v>37</v>
      </c>
      <c r="O508" s="235">
        <v>42626</v>
      </c>
      <c r="P508" s="236">
        <v>42629</v>
      </c>
      <c r="Q508" s="99">
        <v>42592</v>
      </c>
      <c r="R508" s="94">
        <v>42598</v>
      </c>
      <c r="S508" s="7">
        <v>42619</v>
      </c>
      <c r="T508" s="421" t="s">
        <v>153</v>
      </c>
      <c r="U508" s="7" t="s">
        <v>3358</v>
      </c>
      <c r="V508" s="399" t="s">
        <v>153</v>
      </c>
      <c r="W508" s="7" t="s">
        <v>153</v>
      </c>
      <c r="X508" s="7" t="s">
        <v>42</v>
      </c>
      <c r="Y508" s="7" t="s">
        <v>42</v>
      </c>
      <c r="Z508" s="7">
        <v>42621</v>
      </c>
      <c r="AA508" s="421">
        <v>42622</v>
      </c>
      <c r="AB508" s="7" t="s">
        <v>153</v>
      </c>
      <c r="AC508" s="7" t="s">
        <v>42</v>
      </c>
      <c r="AD508" s="7" t="s">
        <v>42</v>
      </c>
      <c r="AE508" s="7">
        <v>42626</v>
      </c>
      <c r="AF508" s="7">
        <f>IFERROR(INDEX('[2]2016'!$AP$2:$AP$7720,MATCH(F508,'[2]2016'!$A$2:$A$7720,0)),"")</f>
        <v>42634</v>
      </c>
      <c r="AG508" s="10" t="s">
        <v>4529</v>
      </c>
      <c r="AH508" s="238" t="s">
        <v>4520</v>
      </c>
      <c r="AI508" s="7" t="s">
        <v>4543</v>
      </c>
      <c r="AJ508" s="10" t="s">
        <v>7</v>
      </c>
      <c r="AK508" s="10" t="s">
        <v>4522</v>
      </c>
      <c r="AL508" s="10" t="s">
        <v>42</v>
      </c>
      <c r="AM508" s="10" t="s">
        <v>42</v>
      </c>
      <c r="AN508" s="246" t="s">
        <v>272</v>
      </c>
      <c r="AO508" t="str">
        <f>IFERROR(INDEX([1]DATOS!$O$452:$O$45500,MATCH(F508,[1]DATOS!$F$452:$F$9810,0)),"")</f>
        <v/>
      </c>
      <c r="AP508" s="379"/>
      <c r="AQ508" s="379"/>
    </row>
    <row r="509" spans="1:43" ht="15" customHeight="1" x14ac:dyDescent="0.25">
      <c r="A509" s="17" t="s">
        <v>2962</v>
      </c>
      <c r="B509" s="15" t="str">
        <f>RIGHT(IFERROR(INDEX([1]DATOS!$L$452:$L$45500,MATCH(F509,[1]DATOS!$F$452:$F$9810,0)),""),3)</f>
        <v/>
      </c>
      <c r="C509" s="323" t="s">
        <v>7425</v>
      </c>
      <c r="D509" s="37" t="s">
        <v>7424</v>
      </c>
      <c r="E509" s="201" t="s">
        <v>359</v>
      </c>
      <c r="F509" s="391">
        <v>5050816</v>
      </c>
      <c r="G509" s="225">
        <v>225</v>
      </c>
      <c r="H509" s="32" t="s">
        <v>7</v>
      </c>
      <c r="I509" s="37">
        <v>15</v>
      </c>
      <c r="J509" s="37">
        <v>11400</v>
      </c>
      <c r="K509" s="37" t="s">
        <v>25</v>
      </c>
      <c r="L509" s="37" t="s">
        <v>1581</v>
      </c>
      <c r="M509" s="37" t="s">
        <v>272</v>
      </c>
      <c r="N509" s="234">
        <v>35</v>
      </c>
      <c r="O509" s="235">
        <v>42616</v>
      </c>
      <c r="P509" s="236">
        <v>42618</v>
      </c>
      <c r="Q509" s="99">
        <v>42590</v>
      </c>
      <c r="R509" s="94">
        <v>42592</v>
      </c>
      <c r="S509" s="7">
        <v>42609</v>
      </c>
      <c r="T509" s="447" t="s">
        <v>153</v>
      </c>
      <c r="U509" s="7" t="s">
        <v>3358</v>
      </c>
      <c r="V509" s="447" t="s">
        <v>153</v>
      </c>
      <c r="W509" s="7" t="s">
        <v>153</v>
      </c>
      <c r="X509" s="7" t="s">
        <v>42</v>
      </c>
      <c r="Y509" s="7" t="s">
        <v>42</v>
      </c>
      <c r="Z509" s="7">
        <v>42615</v>
      </c>
      <c r="AA509" s="399">
        <v>42618</v>
      </c>
      <c r="AB509" s="7" t="s">
        <v>153</v>
      </c>
      <c r="AC509" s="7" t="s">
        <v>42</v>
      </c>
      <c r="AD509" s="7" t="s">
        <v>42</v>
      </c>
      <c r="AE509" s="7">
        <v>42619</v>
      </c>
      <c r="AF509" s="7">
        <f>IFERROR(INDEX('[2]2016'!$AP$2:$AP$7720,MATCH(F509,'[2]2016'!$A$2:$A$7720,0)),"")</f>
        <v>42655</v>
      </c>
      <c r="AG509" s="10" t="s">
        <v>4529</v>
      </c>
      <c r="AH509" s="10" t="s">
        <v>4520</v>
      </c>
      <c r="AI509" s="23" t="s">
        <v>4521</v>
      </c>
      <c r="AJ509" s="10" t="s">
        <v>7</v>
      </c>
      <c r="AK509" s="10" t="s">
        <v>4522</v>
      </c>
      <c r="AL509" s="10" t="s">
        <v>42</v>
      </c>
      <c r="AM509" s="10" t="s">
        <v>42</v>
      </c>
      <c r="AN509" s="246" t="s">
        <v>272</v>
      </c>
      <c r="AO509" t="str">
        <f>IFERROR(INDEX([1]DATOS!$O$452:$O$45500,MATCH(F509,[1]DATOS!$F$452:$F$9810,0)),"")</f>
        <v/>
      </c>
      <c r="AP509" s="379"/>
      <c r="AQ509" s="379"/>
    </row>
    <row r="510" spans="1:43" ht="15" customHeight="1" x14ac:dyDescent="0.25">
      <c r="A510" s="17" t="s">
        <v>6504</v>
      </c>
      <c r="B510" s="15" t="str">
        <f>RIGHT(IFERROR(INDEX([1]DATOS!$L$452:$L$45500,MATCH(F510,[1]DATOS!$F$452:$F$9810,0)),""),3)</f>
        <v/>
      </c>
      <c r="C510" s="323" t="s">
        <v>7427</v>
      </c>
      <c r="D510" s="37" t="s">
        <v>7426</v>
      </c>
      <c r="E510" s="201" t="s">
        <v>360</v>
      </c>
      <c r="F510" s="391">
        <v>5060816</v>
      </c>
      <c r="G510" s="225">
        <v>112.5</v>
      </c>
      <c r="H510" s="32" t="s">
        <v>50</v>
      </c>
      <c r="I510" s="37">
        <v>1.1000000000000001</v>
      </c>
      <c r="J510" s="37">
        <v>460</v>
      </c>
      <c r="K510" s="37" t="s">
        <v>25</v>
      </c>
      <c r="L510" s="37" t="s">
        <v>787</v>
      </c>
      <c r="M510" s="37" t="s">
        <v>42</v>
      </c>
      <c r="N510" s="234">
        <v>33</v>
      </c>
      <c r="O510" s="235">
        <v>42598</v>
      </c>
      <c r="P510" s="236">
        <f>O510</f>
        <v>42598</v>
      </c>
      <c r="Q510" s="99" t="s">
        <v>42</v>
      </c>
      <c r="R510" s="94" t="s">
        <v>42</v>
      </c>
      <c r="S510" s="7" t="s">
        <v>42</v>
      </c>
      <c r="T510" s="7" t="s">
        <v>42</v>
      </c>
      <c r="U510" s="7" t="s">
        <v>42</v>
      </c>
      <c r="V510" s="7" t="s">
        <v>42</v>
      </c>
      <c r="W510" s="7" t="s">
        <v>42</v>
      </c>
      <c r="X510" s="7" t="s">
        <v>42</v>
      </c>
      <c r="Y510" s="7" t="s">
        <v>42</v>
      </c>
      <c r="Z510" s="7" t="s">
        <v>42</v>
      </c>
      <c r="AA510" s="7" t="s">
        <v>42</v>
      </c>
      <c r="AB510" s="7" t="s">
        <v>42</v>
      </c>
      <c r="AC510" s="7" t="s">
        <v>42</v>
      </c>
      <c r="AD510" s="7" t="s">
        <v>42</v>
      </c>
      <c r="AE510" s="7">
        <v>42601</v>
      </c>
      <c r="AF510" s="7">
        <f>IFERROR(INDEX('[2]2016'!$AP$2:$AP$7720,MATCH(F510,'[2]2016'!$A$2:$A$7720,0)),"")</f>
        <v>42614</v>
      </c>
      <c r="AG510" s="10" t="s">
        <v>4529</v>
      </c>
      <c r="AH510" s="238" t="s">
        <v>4520</v>
      </c>
      <c r="AI510" s="7" t="s">
        <v>4543</v>
      </c>
      <c r="AJ510" s="10" t="s">
        <v>50</v>
      </c>
      <c r="AK510" s="10" t="s">
        <v>4522</v>
      </c>
      <c r="AL510" s="10" t="s">
        <v>42</v>
      </c>
      <c r="AM510" s="10" t="s">
        <v>42</v>
      </c>
      <c r="AN510" s="246" t="s">
        <v>787</v>
      </c>
      <c r="AO510" t="str">
        <f>IFERROR(INDEX([1]DATOS!$O$452:$O$45500,MATCH(F510,[1]DATOS!$F$452:$F$9810,0)),"")</f>
        <v/>
      </c>
      <c r="AP510" s="379"/>
      <c r="AQ510" s="379"/>
    </row>
    <row r="511" spans="1:43" ht="15" customHeight="1" x14ac:dyDescent="0.25">
      <c r="A511" s="17" t="s">
        <v>7448</v>
      </c>
      <c r="B511" s="15" t="str">
        <f>RIGHT(IFERROR(INDEX([1]DATOS!$L$452:$L$45500,MATCH(F511,[1]DATOS!$F$452:$F$9810,0)),""),3)</f>
        <v/>
      </c>
      <c r="C511" s="323" t="s">
        <v>7429</v>
      </c>
      <c r="D511" s="37" t="s">
        <v>7428</v>
      </c>
      <c r="E511" s="201" t="s">
        <v>359</v>
      </c>
      <c r="F511" s="391">
        <v>5070816</v>
      </c>
      <c r="G511" s="225">
        <v>45</v>
      </c>
      <c r="H511" s="32" t="s">
        <v>50</v>
      </c>
      <c r="I511" s="37">
        <v>1.1000000000000001</v>
      </c>
      <c r="J511" s="37">
        <v>208</v>
      </c>
      <c r="K511" s="37" t="s">
        <v>56</v>
      </c>
      <c r="L511" s="37" t="s">
        <v>6824</v>
      </c>
      <c r="M511" s="37" t="s">
        <v>42</v>
      </c>
      <c r="N511" s="234">
        <v>36</v>
      </c>
      <c r="O511" s="235">
        <v>42617</v>
      </c>
      <c r="P511" s="236">
        <v>42618</v>
      </c>
      <c r="Q511" s="99">
        <v>42592</v>
      </c>
      <c r="R511" s="94">
        <v>42593</v>
      </c>
      <c r="S511" s="7">
        <v>42608</v>
      </c>
      <c r="T511" s="7" t="s">
        <v>153</v>
      </c>
      <c r="U511" s="7" t="s">
        <v>3605</v>
      </c>
      <c r="V511" s="448" t="s">
        <v>153</v>
      </c>
      <c r="W511" s="7" t="s">
        <v>153</v>
      </c>
      <c r="X511" s="7" t="s">
        <v>153</v>
      </c>
      <c r="Y511" s="7" t="s">
        <v>153</v>
      </c>
      <c r="Z511" s="7">
        <v>42614</v>
      </c>
      <c r="AA511" s="448" t="s">
        <v>153</v>
      </c>
      <c r="AB511" s="7" t="s">
        <v>153</v>
      </c>
      <c r="AC511" s="7" t="s">
        <v>42</v>
      </c>
      <c r="AD511" s="7" t="s">
        <v>42</v>
      </c>
      <c r="AE511" s="7">
        <v>42625</v>
      </c>
      <c r="AF511" s="7">
        <f>IFERROR(INDEX('[2]2016'!$AP$2:$AP$7720,MATCH(F511,'[2]2016'!$A$2:$A$7720,0)),"")</f>
        <v>42641</v>
      </c>
      <c r="AG511" s="10" t="s">
        <v>7430</v>
      </c>
      <c r="AH511" s="10" t="s">
        <v>4520</v>
      </c>
      <c r="AI511" s="7" t="s">
        <v>4543</v>
      </c>
      <c r="AJ511" s="10" t="s">
        <v>50</v>
      </c>
      <c r="AK511" s="10" t="s">
        <v>4522</v>
      </c>
      <c r="AL511" s="10" t="s">
        <v>42</v>
      </c>
      <c r="AM511" s="10" t="s">
        <v>42</v>
      </c>
      <c r="AN511" s="246" t="s">
        <v>6823</v>
      </c>
      <c r="AO511" t="str">
        <f>IFERROR(INDEX([1]DATOS!$O$452:$O$45500,MATCH(F511,[1]DATOS!$F$452:$F$9810,0)),"")</f>
        <v/>
      </c>
      <c r="AP511" s="379"/>
      <c r="AQ511" s="379"/>
    </row>
    <row r="512" spans="1:43" ht="15" customHeight="1" x14ac:dyDescent="0.25">
      <c r="A512" s="17" t="s">
        <v>7446</v>
      </c>
      <c r="B512" s="15" t="str">
        <f>RIGHT(IFERROR(INDEX([1]DATOS!$L$452:$L$45500,MATCH(F512,[1]DATOS!$F$452:$F$9810,0)),""),3)</f>
        <v/>
      </c>
      <c r="C512" s="323" t="s">
        <v>7432</v>
      </c>
      <c r="D512" s="37" t="s">
        <v>7431</v>
      </c>
      <c r="E512" s="201" t="s">
        <v>359</v>
      </c>
      <c r="F512" s="391">
        <v>5080816</v>
      </c>
      <c r="G512" s="225">
        <v>250</v>
      </c>
      <c r="H512" s="32" t="s">
        <v>50</v>
      </c>
      <c r="I512" s="37">
        <v>1.1000000000000001</v>
      </c>
      <c r="J512" s="37">
        <v>440</v>
      </c>
      <c r="K512" s="37" t="s">
        <v>3</v>
      </c>
      <c r="L512" s="37" t="s">
        <v>2546</v>
      </c>
      <c r="M512" s="37" t="s">
        <v>42</v>
      </c>
      <c r="N512" s="234">
        <v>34</v>
      </c>
      <c r="O512" s="235">
        <v>42607</v>
      </c>
      <c r="P512" s="236">
        <f>O512</f>
        <v>42607</v>
      </c>
      <c r="Q512" s="99">
        <v>42620</v>
      </c>
      <c r="R512" s="94">
        <v>42626</v>
      </c>
      <c r="S512" s="7">
        <v>42602</v>
      </c>
      <c r="T512" s="7" t="s">
        <v>153</v>
      </c>
      <c r="U512" s="7" t="s">
        <v>3605</v>
      </c>
      <c r="V512" s="447" t="s">
        <v>153</v>
      </c>
      <c r="W512" s="7" t="s">
        <v>153</v>
      </c>
      <c r="X512" s="7" t="s">
        <v>153</v>
      </c>
      <c r="Y512" s="7" t="s">
        <v>153</v>
      </c>
      <c r="Z512" s="7" t="s">
        <v>153</v>
      </c>
      <c r="AA512" s="448" t="s">
        <v>153</v>
      </c>
      <c r="AB512" s="7" t="s">
        <v>153</v>
      </c>
      <c r="AC512" s="7" t="s">
        <v>42</v>
      </c>
      <c r="AD512" s="7" t="s">
        <v>42</v>
      </c>
      <c r="AE512" s="7">
        <v>42609</v>
      </c>
      <c r="AF512" s="7">
        <f>IFERROR(INDEX('[2]2016'!$AP$2:$AP$7720,MATCH(F512,'[2]2016'!$A$2:$A$7720,0)),"")</f>
        <v>42612</v>
      </c>
      <c r="AG512" s="10" t="s">
        <v>4529</v>
      </c>
      <c r="AH512" s="238" t="s">
        <v>4520</v>
      </c>
      <c r="AI512" s="7" t="s">
        <v>4543</v>
      </c>
      <c r="AJ512" s="10" t="s">
        <v>50</v>
      </c>
      <c r="AK512" s="10" t="s">
        <v>4522</v>
      </c>
      <c r="AL512" s="10" t="s">
        <v>42</v>
      </c>
      <c r="AM512" s="10" t="s">
        <v>42</v>
      </c>
      <c r="AN512" s="246" t="s">
        <v>246</v>
      </c>
      <c r="AO512" t="str">
        <f>IFERROR(INDEX([1]DATOS!$O$452:$O$45500,MATCH(F512,[1]DATOS!$F$452:$F$9810,0)),"")</f>
        <v/>
      </c>
      <c r="AP512" s="379"/>
      <c r="AQ512" s="379"/>
    </row>
    <row r="513" spans="1:43" ht="15" customHeight="1" x14ac:dyDescent="0.25">
      <c r="A513" s="17" t="s">
        <v>7445</v>
      </c>
      <c r="B513" s="15" t="str">
        <f>RIGHT(IFERROR(INDEX([1]DATOS!$L$452:$L$45500,MATCH(F513,[1]DATOS!$F$452:$F$9810,0)),""),3)</f>
        <v/>
      </c>
      <c r="C513" s="323" t="s">
        <v>7432</v>
      </c>
      <c r="D513" s="37" t="s">
        <v>7431</v>
      </c>
      <c r="E513" s="201" t="s">
        <v>359</v>
      </c>
      <c r="F513" s="391">
        <v>5090816</v>
      </c>
      <c r="G513" s="225">
        <v>630</v>
      </c>
      <c r="H513" s="32" t="s">
        <v>2</v>
      </c>
      <c r="I513" s="37">
        <v>15</v>
      </c>
      <c r="J513" s="37">
        <v>13800</v>
      </c>
      <c r="K513" s="37" t="s">
        <v>56</v>
      </c>
      <c r="L513" s="37" t="s">
        <v>1581</v>
      </c>
      <c r="M513" s="37" t="s">
        <v>5196</v>
      </c>
      <c r="N513" s="234">
        <v>34</v>
      </c>
      <c r="O513" s="235">
        <v>42607</v>
      </c>
      <c r="P513" s="236">
        <f>O513</f>
        <v>42607</v>
      </c>
      <c r="Q513" s="99">
        <v>42620</v>
      </c>
      <c r="R513" s="94">
        <v>42626</v>
      </c>
      <c r="S513" s="7">
        <v>42608</v>
      </c>
      <c r="T513" s="7" t="s">
        <v>153</v>
      </c>
      <c r="U513" s="7" t="s">
        <v>3605</v>
      </c>
      <c r="V513" s="447" t="s">
        <v>153</v>
      </c>
      <c r="W513" s="7" t="s">
        <v>153</v>
      </c>
      <c r="X513" s="7" t="s">
        <v>153</v>
      </c>
      <c r="Y513" s="7" t="s">
        <v>153</v>
      </c>
      <c r="Z513" s="7">
        <v>42608</v>
      </c>
      <c r="AA513" s="448">
        <v>42608</v>
      </c>
      <c r="AB513" s="7" t="s">
        <v>153</v>
      </c>
      <c r="AC513" s="7">
        <v>42608</v>
      </c>
      <c r="AD513" s="448">
        <v>42609</v>
      </c>
      <c r="AE513" s="7">
        <v>42611</v>
      </c>
      <c r="AF513" s="7">
        <f>IFERROR(INDEX('[2]2016'!$AP$2:$AP$7720,MATCH(F513,'[2]2016'!$A$2:$A$7720,0)),"")</f>
        <v>42612</v>
      </c>
      <c r="AG513" s="10" t="s">
        <v>4529</v>
      </c>
      <c r="AH513" s="10" t="s">
        <v>4520</v>
      </c>
      <c r="AI513" s="7" t="s">
        <v>4543</v>
      </c>
      <c r="AJ513" s="10" t="s">
        <v>2</v>
      </c>
      <c r="AK513" s="10" t="s">
        <v>4522</v>
      </c>
      <c r="AL513" s="10" t="s">
        <v>42</v>
      </c>
      <c r="AM513" s="10" t="s">
        <v>42</v>
      </c>
      <c r="AN513" s="246" t="s">
        <v>5196</v>
      </c>
      <c r="AO513" t="str">
        <f>IFERROR(INDEX([1]DATOS!$O$452:$O$45500,MATCH(F513,[1]DATOS!$F$452:$F$9810,0)),"")</f>
        <v/>
      </c>
      <c r="AP513" s="379"/>
      <c r="AQ513" s="379"/>
    </row>
    <row r="514" spans="1:43" ht="15" customHeight="1" x14ac:dyDescent="0.25">
      <c r="A514" s="17" t="s">
        <v>7450</v>
      </c>
      <c r="B514" s="15" t="str">
        <f>RIGHT(IFERROR(INDEX([1]DATOS!$L$452:$L$45500,MATCH(F514,[1]DATOS!$F$452:$F$9810,0)),""),3)</f>
        <v/>
      </c>
      <c r="C514" s="323" t="s">
        <v>7438</v>
      </c>
      <c r="D514" s="37" t="s">
        <v>6147</v>
      </c>
      <c r="E514" s="201" t="s">
        <v>359</v>
      </c>
      <c r="F514" s="391">
        <v>5100816</v>
      </c>
      <c r="G514" s="225">
        <v>150</v>
      </c>
      <c r="H514" s="32" t="s">
        <v>50</v>
      </c>
      <c r="I514" s="37">
        <v>1.1000000000000001</v>
      </c>
      <c r="J514" s="37">
        <v>440</v>
      </c>
      <c r="K514" s="37" t="s">
        <v>3</v>
      </c>
      <c r="L514" s="37" t="s">
        <v>2546</v>
      </c>
      <c r="M514" s="37" t="s">
        <v>42</v>
      </c>
      <c r="N514" s="234">
        <v>35</v>
      </c>
      <c r="O514" s="235">
        <v>42615</v>
      </c>
      <c r="P514" s="236">
        <v>42618</v>
      </c>
      <c r="Q514" s="99">
        <v>42620</v>
      </c>
      <c r="R514" s="94">
        <v>42626</v>
      </c>
      <c r="S514" s="7">
        <v>42609</v>
      </c>
      <c r="T514" s="7" t="s">
        <v>153</v>
      </c>
      <c r="U514" s="7" t="s">
        <v>3605</v>
      </c>
      <c r="V514" s="447" t="s">
        <v>153</v>
      </c>
      <c r="W514" s="7" t="s">
        <v>153</v>
      </c>
      <c r="X514" s="7" t="s">
        <v>153</v>
      </c>
      <c r="Y514" s="7" t="s">
        <v>153</v>
      </c>
      <c r="Z514" s="7">
        <v>42613</v>
      </c>
      <c r="AA514" s="399">
        <v>42618</v>
      </c>
      <c r="AB514" s="7" t="s">
        <v>153</v>
      </c>
      <c r="AC514" s="7" t="s">
        <v>42</v>
      </c>
      <c r="AD514" s="7" t="s">
        <v>42</v>
      </c>
      <c r="AE514" s="7">
        <v>42618</v>
      </c>
      <c r="AF514" s="7">
        <f>IFERROR(INDEX('[2]2016'!$AP$2:$AP$7720,MATCH(F514,'[2]2016'!$A$2:$A$7720,0)),"")</f>
        <v>42619</v>
      </c>
      <c r="AG514" s="10" t="s">
        <v>4519</v>
      </c>
      <c r="AH514" s="238" t="s">
        <v>4520</v>
      </c>
      <c r="AI514" s="7" t="s">
        <v>4543</v>
      </c>
      <c r="AJ514" s="10" t="s">
        <v>50</v>
      </c>
      <c r="AK514" s="10" t="s">
        <v>4522</v>
      </c>
      <c r="AL514" s="10" t="s">
        <v>42</v>
      </c>
      <c r="AM514" s="10" t="s">
        <v>42</v>
      </c>
      <c r="AN514" s="246" t="s">
        <v>246</v>
      </c>
      <c r="AO514" t="str">
        <f>IFERROR(INDEX([1]DATOS!$O$452:$O$45500,MATCH(F514,[1]DATOS!$F$452:$F$9810,0)),"")</f>
        <v/>
      </c>
      <c r="AP514" s="379"/>
      <c r="AQ514" s="379"/>
    </row>
    <row r="515" spans="1:43" ht="15" customHeight="1" x14ac:dyDescent="0.25">
      <c r="A515" s="17" t="s">
        <v>7452</v>
      </c>
      <c r="B515" s="15" t="str">
        <f>RIGHT(IFERROR(INDEX([1]DATOS!$L$452:$L$45500,MATCH(F515,[1]DATOS!$F$452:$F$9810,0)),""),3)</f>
        <v>195</v>
      </c>
      <c r="C515" s="323" t="s">
        <v>7441</v>
      </c>
      <c r="D515" s="37" t="s">
        <v>7439</v>
      </c>
      <c r="E515" s="201" t="s">
        <v>359</v>
      </c>
      <c r="F515" s="391">
        <v>5110816</v>
      </c>
      <c r="G515" s="225">
        <v>500</v>
      </c>
      <c r="H515" s="32" t="s">
        <v>20</v>
      </c>
      <c r="I515" s="37">
        <v>15</v>
      </c>
      <c r="J515" s="37">
        <v>11400</v>
      </c>
      <c r="K515" s="37" t="s">
        <v>25</v>
      </c>
      <c r="L515" s="37" t="s">
        <v>1581</v>
      </c>
      <c r="M515" s="37" t="s">
        <v>42</v>
      </c>
      <c r="N515" s="234">
        <v>36</v>
      </c>
      <c r="O515" s="235">
        <v>42620</v>
      </c>
      <c r="P515" s="236">
        <v>42622</v>
      </c>
      <c r="Q515" s="99">
        <v>42620</v>
      </c>
      <c r="R515" s="94">
        <v>42626</v>
      </c>
      <c r="S515" s="7">
        <v>42609</v>
      </c>
      <c r="T515" s="7" t="s">
        <v>153</v>
      </c>
      <c r="U515" s="7" t="s">
        <v>3605</v>
      </c>
      <c r="V515" s="448" t="s">
        <v>153</v>
      </c>
      <c r="W515" s="7" t="s">
        <v>153</v>
      </c>
      <c r="X515" s="7" t="s">
        <v>42</v>
      </c>
      <c r="Y515" s="7" t="s">
        <v>42</v>
      </c>
      <c r="Z515" s="7">
        <v>42611</v>
      </c>
      <c r="AA515" s="399">
        <v>42612</v>
      </c>
      <c r="AB515" s="7" t="s">
        <v>153</v>
      </c>
      <c r="AC515" s="7" t="s">
        <v>153</v>
      </c>
      <c r="AD515" s="399">
        <v>42613</v>
      </c>
      <c r="AE515" s="7">
        <v>42615</v>
      </c>
      <c r="AF515" s="7">
        <f>IFERROR(INDEX('[2]2016'!$AP$2:$AP$7720,MATCH(F515,'[2]2016'!$A$2:$A$7720,0)),"")</f>
        <v>42626</v>
      </c>
      <c r="AG515" s="10" t="s">
        <v>5766</v>
      </c>
      <c r="AH515" s="10" t="s">
        <v>4520</v>
      </c>
      <c r="AI515" s="7" t="s">
        <v>4543</v>
      </c>
      <c r="AJ515" s="10" t="s">
        <v>20</v>
      </c>
      <c r="AK515" s="10" t="s">
        <v>4522</v>
      </c>
      <c r="AL515" s="10" t="s">
        <v>42</v>
      </c>
      <c r="AM515" s="10" t="s">
        <v>42</v>
      </c>
      <c r="AN515" s="246" t="s">
        <v>42</v>
      </c>
      <c r="AO515">
        <f>IFERROR(INDEX([1]DATOS!$O$452:$O$45500,MATCH(F515,[1]DATOS!$F$452:$F$9810,0)),"")</f>
        <v>0</v>
      </c>
      <c r="AP515" s="379"/>
      <c r="AQ515" s="379"/>
    </row>
    <row r="516" spans="1:43" ht="15" customHeight="1" x14ac:dyDescent="0.25">
      <c r="A516" s="17" t="s">
        <v>7452</v>
      </c>
      <c r="B516" s="15" t="str">
        <f>RIGHT(IFERROR(INDEX([1]DATOS!$L$452:$L$45500,MATCH(F516,[1]DATOS!$F$452:$F$9810,0)),""),3)</f>
        <v>195</v>
      </c>
      <c r="C516" s="323" t="s">
        <v>7440</v>
      </c>
      <c r="D516" s="37" t="s">
        <v>7439</v>
      </c>
      <c r="E516" s="201" t="s">
        <v>359</v>
      </c>
      <c r="F516" s="391">
        <v>5120816</v>
      </c>
      <c r="G516" s="225">
        <v>500</v>
      </c>
      <c r="H516" s="32" t="s">
        <v>20</v>
      </c>
      <c r="I516" s="37">
        <v>15</v>
      </c>
      <c r="J516" s="37">
        <v>11400</v>
      </c>
      <c r="K516" s="37" t="s">
        <v>25</v>
      </c>
      <c r="L516" s="37" t="s">
        <v>1581</v>
      </c>
      <c r="M516" s="37" t="s">
        <v>42</v>
      </c>
      <c r="N516" s="234">
        <v>36</v>
      </c>
      <c r="O516" s="235">
        <v>42620</v>
      </c>
      <c r="P516" s="236">
        <v>42622</v>
      </c>
      <c r="Q516" s="99">
        <v>42622</v>
      </c>
      <c r="R516" s="94">
        <v>42629</v>
      </c>
      <c r="S516" s="7">
        <v>42615</v>
      </c>
      <c r="T516" s="7" t="s">
        <v>153</v>
      </c>
      <c r="U516" s="7" t="s">
        <v>3605</v>
      </c>
      <c r="V516" s="448" t="s">
        <v>153</v>
      </c>
      <c r="W516" s="7" t="s">
        <v>153</v>
      </c>
      <c r="X516" s="7" t="s">
        <v>42</v>
      </c>
      <c r="Y516" s="7" t="s">
        <v>42</v>
      </c>
      <c r="Z516" s="7" t="s">
        <v>153</v>
      </c>
      <c r="AA516" s="399" t="s">
        <v>153</v>
      </c>
      <c r="AB516" s="7" t="s">
        <v>153</v>
      </c>
      <c r="AC516" s="7" t="s">
        <v>153</v>
      </c>
      <c r="AD516" s="399">
        <v>42618</v>
      </c>
      <c r="AE516" s="7">
        <v>42621</v>
      </c>
      <c r="AF516" s="7">
        <f>IFERROR(INDEX('[2]2016'!$AP$2:$AP$7720,MATCH(F516,'[2]2016'!$A$2:$A$7720,0)),"")</f>
        <v>42626</v>
      </c>
      <c r="AG516" s="10" t="s">
        <v>5766</v>
      </c>
      <c r="AH516" s="238" t="s">
        <v>4520</v>
      </c>
      <c r="AI516" s="7" t="s">
        <v>4543</v>
      </c>
      <c r="AJ516" s="10" t="s">
        <v>20</v>
      </c>
      <c r="AK516" s="10" t="s">
        <v>4522</v>
      </c>
      <c r="AL516" s="10" t="s">
        <v>42</v>
      </c>
      <c r="AM516" s="10" t="s">
        <v>42</v>
      </c>
      <c r="AN516" s="246" t="s">
        <v>42</v>
      </c>
      <c r="AO516">
        <f>IFERROR(INDEX([1]DATOS!$O$452:$O$45500,MATCH(F516,[1]DATOS!$F$452:$F$9810,0)),"")</f>
        <v>0</v>
      </c>
      <c r="AP516" s="379"/>
      <c r="AQ516" s="379"/>
    </row>
    <row r="517" spans="1:43" ht="15" customHeight="1" x14ac:dyDescent="0.25">
      <c r="A517" s="17" t="s">
        <v>2954</v>
      </c>
      <c r="B517" s="15" t="str">
        <f>RIGHT(IFERROR(INDEX([1]DATOS!$L$452:$L$45500,MATCH(F517,[1]DATOS!$F$452:$F$9810,0)),""),3)</f>
        <v/>
      </c>
      <c r="C517" s="323" t="s">
        <v>7443</v>
      </c>
      <c r="D517" s="37" t="s">
        <v>7442</v>
      </c>
      <c r="E517" s="201" t="s">
        <v>359</v>
      </c>
      <c r="F517" s="391">
        <v>5130816</v>
      </c>
      <c r="G517" s="225">
        <v>300</v>
      </c>
      <c r="H517" s="32" t="s">
        <v>7</v>
      </c>
      <c r="I517" s="37">
        <v>15</v>
      </c>
      <c r="J517" s="37">
        <v>13200</v>
      </c>
      <c r="K517" s="37" t="s">
        <v>25</v>
      </c>
      <c r="L517" s="37" t="s">
        <v>1581</v>
      </c>
      <c r="M517" s="37" t="s">
        <v>272</v>
      </c>
      <c r="N517" s="234">
        <v>36</v>
      </c>
      <c r="O517" s="235">
        <v>42620</v>
      </c>
      <c r="P517" s="236">
        <v>42625</v>
      </c>
      <c r="Q517" s="99">
        <v>42622</v>
      </c>
      <c r="R517" s="94">
        <v>42629</v>
      </c>
      <c r="S517" s="7">
        <v>42613</v>
      </c>
      <c r="T517" s="448" t="s">
        <v>153</v>
      </c>
      <c r="U517" s="7" t="s">
        <v>3358</v>
      </c>
      <c r="V517" s="448" t="s">
        <v>153</v>
      </c>
      <c r="W517" s="7" t="s">
        <v>153</v>
      </c>
      <c r="X517" s="7" t="s">
        <v>42</v>
      </c>
      <c r="Y517" s="7" t="s">
        <v>42</v>
      </c>
      <c r="Z517" s="7">
        <v>42618</v>
      </c>
      <c r="AA517" s="399">
        <v>42620</v>
      </c>
      <c r="AB517" s="7" t="s">
        <v>153</v>
      </c>
      <c r="AC517" s="7" t="s">
        <v>42</v>
      </c>
      <c r="AD517" s="7" t="s">
        <v>42</v>
      </c>
      <c r="AE517" s="7">
        <v>42621</v>
      </c>
      <c r="AF517" s="7">
        <f>IFERROR(INDEX('[2]2016'!$AP$2:$AP$7720,MATCH(F517,'[2]2016'!$A$2:$A$7720,0)),"")</f>
        <v>42661</v>
      </c>
      <c r="AG517" s="10" t="s">
        <v>4519</v>
      </c>
      <c r="AH517" s="10" t="s">
        <v>4520</v>
      </c>
      <c r="AI517" s="23" t="s">
        <v>4521</v>
      </c>
      <c r="AJ517" s="10" t="s">
        <v>7</v>
      </c>
      <c r="AK517" s="10" t="s">
        <v>4522</v>
      </c>
      <c r="AL517" s="10" t="s">
        <v>42</v>
      </c>
      <c r="AM517" s="10" t="s">
        <v>42</v>
      </c>
      <c r="AN517" s="246" t="s">
        <v>272</v>
      </c>
      <c r="AO517" t="str">
        <f>IFERROR(INDEX([1]DATOS!$O$452:$O$45500,MATCH(F517,[1]DATOS!$F$452:$F$9810,0)),"")</f>
        <v/>
      </c>
      <c r="AP517" s="379"/>
      <c r="AQ517" s="379"/>
    </row>
    <row r="518" spans="1:43" ht="15" customHeight="1" x14ac:dyDescent="0.25">
      <c r="A518" s="17" t="s">
        <v>7451</v>
      </c>
      <c r="B518" s="15" t="str">
        <f>RIGHT(IFERROR(INDEX([1]DATOS!$L$452:$L$45500,MATCH(F518,[1]DATOS!$F$452:$F$9810,0)),""),3)</f>
        <v/>
      </c>
      <c r="C518" s="325" t="s">
        <v>8135</v>
      </c>
      <c r="D518" s="290" t="s">
        <v>8134</v>
      </c>
      <c r="E518" s="201" t="s">
        <v>359</v>
      </c>
      <c r="F518" s="391">
        <v>5140816</v>
      </c>
      <c r="G518" s="225">
        <v>750</v>
      </c>
      <c r="H518" s="32" t="s">
        <v>2</v>
      </c>
      <c r="I518" s="37">
        <v>15</v>
      </c>
      <c r="J518" s="37">
        <v>13200</v>
      </c>
      <c r="K518" s="37" t="s">
        <v>25</v>
      </c>
      <c r="L518" s="37" t="s">
        <v>1581</v>
      </c>
      <c r="M518" s="37" t="s">
        <v>2980</v>
      </c>
      <c r="N518" s="234">
        <v>36</v>
      </c>
      <c r="O518" s="235">
        <v>42620</v>
      </c>
      <c r="P518" s="236">
        <v>42625</v>
      </c>
      <c r="Q518" s="99">
        <v>42593</v>
      </c>
      <c r="R518" s="94">
        <v>42599</v>
      </c>
      <c r="S518" s="7">
        <v>42612</v>
      </c>
      <c r="T518" s="7" t="s">
        <v>153</v>
      </c>
      <c r="U518" s="7" t="s">
        <v>3605</v>
      </c>
      <c r="V518" s="448" t="s">
        <v>153</v>
      </c>
      <c r="W518" s="7" t="s">
        <v>153</v>
      </c>
      <c r="X518" s="7" t="s">
        <v>153</v>
      </c>
      <c r="Y518" s="7" t="s">
        <v>153</v>
      </c>
      <c r="Z518" s="7">
        <v>42613</v>
      </c>
      <c r="AA518" s="399">
        <v>42614</v>
      </c>
      <c r="AB518" s="7" t="s">
        <v>153</v>
      </c>
      <c r="AC518" s="7">
        <v>42620</v>
      </c>
      <c r="AD518" s="399">
        <v>42621</v>
      </c>
      <c r="AE518" s="7">
        <v>42622</v>
      </c>
      <c r="AF518" s="7">
        <f>IFERROR(INDEX('[2]2016'!$AP$2:$AP$7720,MATCH(F518,'[2]2016'!$A$2:$A$7720,0)),"")</f>
        <v>42663</v>
      </c>
      <c r="AG518" s="10" t="s">
        <v>5009</v>
      </c>
      <c r="AH518" s="238" t="s">
        <v>4520</v>
      </c>
      <c r="AI518" s="7" t="s">
        <v>4543</v>
      </c>
      <c r="AJ518" s="10" t="s">
        <v>2</v>
      </c>
      <c r="AK518" s="10" t="s">
        <v>4522</v>
      </c>
      <c r="AL518" s="10" t="s">
        <v>42</v>
      </c>
      <c r="AM518" s="10" t="s">
        <v>42</v>
      </c>
      <c r="AN518" s="246" t="s">
        <v>2980</v>
      </c>
      <c r="AO518" t="str">
        <f>IFERROR(INDEX([1]DATOS!$O$452:$O$45500,MATCH(F518,[1]DATOS!$F$452:$F$9810,0)),"")</f>
        <v/>
      </c>
      <c r="AP518" s="379"/>
      <c r="AQ518" s="379"/>
    </row>
    <row r="519" spans="1:43" ht="15" customHeight="1" x14ac:dyDescent="0.25">
      <c r="A519" s="17" t="s">
        <v>3015</v>
      </c>
      <c r="B519" s="15" t="str">
        <f>RIGHT(IFERROR(INDEX([1]DATOS!$L$452:$L$45500,MATCH(F519,[1]DATOS!$F$452:$F$9810,0)),""),3)</f>
        <v/>
      </c>
      <c r="C519" s="323" t="s">
        <v>7471</v>
      </c>
      <c r="D519" s="37" t="s">
        <v>7470</v>
      </c>
      <c r="E519" s="201" t="s">
        <v>359</v>
      </c>
      <c r="F519" s="391">
        <v>5150816</v>
      </c>
      <c r="G519" s="225">
        <v>225</v>
      </c>
      <c r="H519" s="32" t="s">
        <v>7</v>
      </c>
      <c r="I519" s="37">
        <v>15</v>
      </c>
      <c r="J519" s="37">
        <v>13200</v>
      </c>
      <c r="K519" s="37" t="s">
        <v>25</v>
      </c>
      <c r="L519" s="37" t="s">
        <v>1581</v>
      </c>
      <c r="M519" s="37" t="s">
        <v>7473</v>
      </c>
      <c r="N519" s="234">
        <v>36</v>
      </c>
      <c r="O519" s="235">
        <v>42623</v>
      </c>
      <c r="P519" s="236">
        <v>42625</v>
      </c>
      <c r="Q519" s="99">
        <v>42598</v>
      </c>
      <c r="R519" s="94">
        <v>42601</v>
      </c>
      <c r="S519" s="7">
        <v>42614</v>
      </c>
      <c r="T519" s="448" t="s">
        <v>153</v>
      </c>
      <c r="U519" s="7" t="s">
        <v>3358</v>
      </c>
      <c r="V519" s="448" t="s">
        <v>153</v>
      </c>
      <c r="W519" s="7" t="s">
        <v>153</v>
      </c>
      <c r="X519" s="7" t="s">
        <v>42</v>
      </c>
      <c r="Y519" s="7" t="s">
        <v>42</v>
      </c>
      <c r="Z519" s="7">
        <v>42618</v>
      </c>
      <c r="AA519" s="399">
        <v>42621</v>
      </c>
      <c r="AB519" s="7" t="s">
        <v>153</v>
      </c>
      <c r="AC519" s="7" t="s">
        <v>42</v>
      </c>
      <c r="AD519" s="7" t="s">
        <v>42</v>
      </c>
      <c r="AE519" s="7">
        <v>42622</v>
      </c>
      <c r="AF519" s="7">
        <f>IFERROR(INDEX('[2]2016'!$AP$2:$AP$7720,MATCH(F519,'[2]2016'!$A$2:$A$7720,0)),"")</f>
        <v>42626</v>
      </c>
      <c r="AG519" s="10" t="s">
        <v>4725</v>
      </c>
      <c r="AH519" s="10" t="s">
        <v>4520</v>
      </c>
      <c r="AI519" s="7" t="s">
        <v>4543</v>
      </c>
      <c r="AJ519" s="10" t="s">
        <v>7</v>
      </c>
      <c r="AK519" s="10" t="s">
        <v>4522</v>
      </c>
      <c r="AL519" s="10" t="s">
        <v>42</v>
      </c>
      <c r="AM519" s="10" t="s">
        <v>42</v>
      </c>
      <c r="AN519" s="246" t="s">
        <v>7473</v>
      </c>
      <c r="AO519" t="str">
        <f>IFERROR(INDEX([1]DATOS!$O$452:$O$45500,MATCH(F519,[1]DATOS!$F$452:$F$9810,0)),"")</f>
        <v/>
      </c>
      <c r="AP519" s="379"/>
      <c r="AQ519" s="379"/>
    </row>
    <row r="520" spans="1:43" ht="15" customHeight="1" x14ac:dyDescent="0.25">
      <c r="A520" s="17" t="s">
        <v>7487</v>
      </c>
      <c r="B520" s="15" t="str">
        <f>RIGHT(IFERROR(INDEX([1]DATOS!$L$452:$L$45500,MATCH(F520,[1]DATOS!$F$452:$F$9810,0)),""),3)</f>
        <v/>
      </c>
      <c r="C520" s="323" t="s">
        <v>7472</v>
      </c>
      <c r="D520" s="37" t="s">
        <v>7470</v>
      </c>
      <c r="E520" s="201" t="s">
        <v>359</v>
      </c>
      <c r="F520" s="391">
        <v>5160816</v>
      </c>
      <c r="G520" s="225">
        <v>45</v>
      </c>
      <c r="H520" s="32" t="s">
        <v>50</v>
      </c>
      <c r="I520" s="37">
        <v>1.1000000000000001</v>
      </c>
      <c r="J520" s="37">
        <v>208</v>
      </c>
      <c r="K520" s="37" t="s">
        <v>25</v>
      </c>
      <c r="L520" s="37" t="s">
        <v>2546</v>
      </c>
      <c r="M520" s="37" t="s">
        <v>7269</v>
      </c>
      <c r="N520" s="234">
        <v>36</v>
      </c>
      <c r="O520" s="235">
        <v>42623</v>
      </c>
      <c r="P520" s="236">
        <v>42625</v>
      </c>
      <c r="Q520" s="99">
        <v>42599</v>
      </c>
      <c r="R520" s="94">
        <v>42601</v>
      </c>
      <c r="S520" s="7">
        <v>42612</v>
      </c>
      <c r="T520" s="7" t="s">
        <v>153</v>
      </c>
      <c r="U520" s="7" t="s">
        <v>3605</v>
      </c>
      <c r="V520" s="448" t="s">
        <v>153</v>
      </c>
      <c r="W520" s="7" t="s">
        <v>153</v>
      </c>
      <c r="X520" s="7" t="s">
        <v>153</v>
      </c>
      <c r="Y520" s="7" t="s">
        <v>153</v>
      </c>
      <c r="Z520" s="7" t="s">
        <v>153</v>
      </c>
      <c r="AA520" s="399" t="s">
        <v>153</v>
      </c>
      <c r="AB520" s="7" t="s">
        <v>153</v>
      </c>
      <c r="AC520" s="7" t="s">
        <v>42</v>
      </c>
      <c r="AD520" s="7" t="s">
        <v>42</v>
      </c>
      <c r="AE520" s="7">
        <v>42625</v>
      </c>
      <c r="AF520" s="7">
        <f>IFERROR(INDEX('[2]2016'!$AP$2:$AP$7720,MATCH(F520,'[2]2016'!$A$2:$A$7720,0)),"")</f>
        <v>42626</v>
      </c>
      <c r="AG520" s="10" t="s">
        <v>4725</v>
      </c>
      <c r="AH520" s="238" t="s">
        <v>4520</v>
      </c>
      <c r="AI520" s="7" t="s">
        <v>4543</v>
      </c>
      <c r="AJ520" s="10" t="s">
        <v>50</v>
      </c>
      <c r="AK520" s="10" t="s">
        <v>4522</v>
      </c>
      <c r="AL520" s="10" t="s">
        <v>42</v>
      </c>
      <c r="AM520" s="10" t="s">
        <v>42</v>
      </c>
      <c r="AN520" s="246" t="s">
        <v>7474</v>
      </c>
      <c r="AO520" t="str">
        <f>IFERROR(INDEX([1]DATOS!$O$452:$O$45500,MATCH(F520,[1]DATOS!$F$452:$F$9810,0)),"")</f>
        <v/>
      </c>
      <c r="AP520" s="379"/>
      <c r="AQ520" s="379"/>
    </row>
    <row r="521" spans="1:43" ht="15" customHeight="1" x14ac:dyDescent="0.25">
      <c r="A521" s="17" t="s">
        <v>7499</v>
      </c>
      <c r="B521" s="15" t="str">
        <f>RIGHT(IFERROR(INDEX([1]DATOS!$L$452:$L$45500,MATCH(F521,[1]DATOS!$F$452:$F$9810,0)),""),3)</f>
        <v/>
      </c>
      <c r="C521" s="323" t="s">
        <v>7477</v>
      </c>
      <c r="D521" s="37" t="s">
        <v>7475</v>
      </c>
      <c r="E521" s="201" t="s">
        <v>359</v>
      </c>
      <c r="F521" s="391">
        <v>5170816</v>
      </c>
      <c r="G521" s="225">
        <v>75</v>
      </c>
      <c r="H521" s="32" t="s">
        <v>2</v>
      </c>
      <c r="I521" s="37">
        <v>15</v>
      </c>
      <c r="J521" s="37">
        <v>11400</v>
      </c>
      <c r="K521" s="37" t="s">
        <v>25</v>
      </c>
      <c r="L521" s="37" t="s">
        <v>1581</v>
      </c>
      <c r="M521" s="37" t="s">
        <v>7476</v>
      </c>
      <c r="N521" s="234">
        <v>37</v>
      </c>
      <c r="O521" s="235">
        <v>42624</v>
      </c>
      <c r="P521" s="236">
        <v>42628</v>
      </c>
      <c r="Q521" s="99">
        <v>42600</v>
      </c>
      <c r="R521" s="94">
        <v>42604</v>
      </c>
      <c r="S521" s="7">
        <v>42615</v>
      </c>
      <c r="T521" s="7" t="s">
        <v>153</v>
      </c>
      <c r="U521" s="7" t="s">
        <v>3605</v>
      </c>
      <c r="V521" s="448" t="s">
        <v>153</v>
      </c>
      <c r="W521" s="7" t="s">
        <v>153</v>
      </c>
      <c r="X521" s="7" t="s">
        <v>153</v>
      </c>
      <c r="Y521" s="7" t="s">
        <v>153</v>
      </c>
      <c r="Z521" s="7">
        <v>42616</v>
      </c>
      <c r="AA521" s="399">
        <v>42616</v>
      </c>
      <c r="AB521" s="7" t="s">
        <v>153</v>
      </c>
      <c r="AC521" s="7">
        <v>42620</v>
      </c>
      <c r="AD521" s="421">
        <v>42620</v>
      </c>
      <c r="AE521" s="7">
        <v>42622</v>
      </c>
      <c r="AF521" s="7">
        <f>IFERROR(INDEX('[2]2016'!$AP$2:$AP$7720,MATCH(F521,'[2]2016'!$A$2:$A$7720,0)),"")</f>
        <v>42628</v>
      </c>
      <c r="AG521" s="10" t="s">
        <v>4529</v>
      </c>
      <c r="AH521" s="10" t="s">
        <v>4520</v>
      </c>
      <c r="AI521" s="23" t="s">
        <v>4521</v>
      </c>
      <c r="AJ521" s="10" t="s">
        <v>2</v>
      </c>
      <c r="AK521" s="10" t="s">
        <v>4522</v>
      </c>
      <c r="AL521" s="10" t="s">
        <v>42</v>
      </c>
      <c r="AM521" s="10" t="s">
        <v>42</v>
      </c>
      <c r="AN521" s="381" t="s">
        <v>7476</v>
      </c>
      <c r="AO521" t="str">
        <f>IFERROR(INDEX([1]DATOS!$O$452:$O$45500,MATCH(F521,[1]DATOS!$F$452:$F$9810,0)),"")</f>
        <v/>
      </c>
      <c r="AP521" s="379"/>
      <c r="AQ521" s="379"/>
    </row>
    <row r="522" spans="1:43" ht="15" customHeight="1" x14ac:dyDescent="0.25">
      <c r="A522" s="37" t="s">
        <v>8684</v>
      </c>
      <c r="B522" s="15" t="str">
        <f>RIGHT(IFERROR(INDEX([1]DATOS!$L$452:$L$45500,MATCH(F522,[1]DATOS!$F$452:$F$9810,0)),""),3)</f>
        <v/>
      </c>
      <c r="C522" s="323" t="s">
        <v>7477</v>
      </c>
      <c r="D522" s="37" t="s">
        <v>7475</v>
      </c>
      <c r="E522" s="201" t="s">
        <v>359</v>
      </c>
      <c r="F522" s="391">
        <v>5180816</v>
      </c>
      <c r="G522" s="225">
        <v>112.5</v>
      </c>
      <c r="H522" s="32" t="s">
        <v>2</v>
      </c>
      <c r="I522" s="37">
        <v>15</v>
      </c>
      <c r="J522" s="37">
        <v>11400</v>
      </c>
      <c r="K522" s="37" t="s">
        <v>25</v>
      </c>
      <c r="L522" s="37" t="s">
        <v>1855</v>
      </c>
      <c r="M522" s="37" t="s">
        <v>7476</v>
      </c>
      <c r="N522" s="234">
        <v>37</v>
      </c>
      <c r="O522" s="235">
        <v>42624</v>
      </c>
      <c r="P522" s="236">
        <v>42628</v>
      </c>
      <c r="Q522" s="99">
        <v>42599</v>
      </c>
      <c r="R522" s="94">
        <v>42604</v>
      </c>
      <c r="S522" s="7">
        <v>42618</v>
      </c>
      <c r="T522" s="7" t="s">
        <v>153</v>
      </c>
      <c r="U522" s="7" t="s">
        <v>3605</v>
      </c>
      <c r="V522" s="448" t="s">
        <v>153</v>
      </c>
      <c r="W522" s="7" t="s">
        <v>153</v>
      </c>
      <c r="X522" s="7" t="s">
        <v>153</v>
      </c>
      <c r="Y522" s="7" t="s">
        <v>153</v>
      </c>
      <c r="Z522" s="7">
        <v>42618</v>
      </c>
      <c r="AA522" s="421">
        <v>42618</v>
      </c>
      <c r="AB522" s="7" t="s">
        <v>153</v>
      </c>
      <c r="AC522" s="7">
        <v>42621</v>
      </c>
      <c r="AD522" s="421">
        <v>42622</v>
      </c>
      <c r="AE522" s="7">
        <v>42627</v>
      </c>
      <c r="AF522" s="7">
        <f>IFERROR(INDEX('[2]2016'!$AP$2:$AP$7720,MATCH(F522,'[2]2016'!$A$2:$A$7720,0)),"")</f>
        <v>42628</v>
      </c>
      <c r="AG522" s="10" t="s">
        <v>4529</v>
      </c>
      <c r="AH522" s="238" t="s">
        <v>3086</v>
      </c>
      <c r="AI522" s="23" t="s">
        <v>4521</v>
      </c>
      <c r="AJ522" s="10" t="s">
        <v>2</v>
      </c>
      <c r="AK522" s="10" t="s">
        <v>4522</v>
      </c>
      <c r="AL522" s="10" t="s">
        <v>42</v>
      </c>
      <c r="AM522" s="10" t="s">
        <v>42</v>
      </c>
      <c r="AN522" s="381" t="s">
        <v>7476</v>
      </c>
      <c r="AO522" t="str">
        <f>IFERROR(INDEX([1]DATOS!$O$452:$O$45500,MATCH(F522,[1]DATOS!$F$452:$F$9810,0)),"")</f>
        <v/>
      </c>
      <c r="AP522" s="379"/>
      <c r="AQ522" s="379"/>
    </row>
    <row r="523" spans="1:43" ht="15" customHeight="1" x14ac:dyDescent="0.25">
      <c r="A523" s="17" t="s">
        <v>7506</v>
      </c>
      <c r="B523" s="15" t="str">
        <f>RIGHT(IFERROR(INDEX([1]DATOS!$L$452:$L$45500,MATCH(F523,[1]DATOS!$F$452:$F$9810,0)),""),3)</f>
        <v/>
      </c>
      <c r="C523" s="323" t="s">
        <v>7478</v>
      </c>
      <c r="D523" s="37" t="s">
        <v>6166</v>
      </c>
      <c r="E523" s="201" t="s">
        <v>359</v>
      </c>
      <c r="F523" s="391">
        <v>5190816</v>
      </c>
      <c r="G523" s="225">
        <v>630</v>
      </c>
      <c r="H523" s="32" t="s">
        <v>2</v>
      </c>
      <c r="I523" s="37">
        <v>15</v>
      </c>
      <c r="J523" s="37">
        <v>13200</v>
      </c>
      <c r="K523" s="37" t="s">
        <v>1045</v>
      </c>
      <c r="L523" s="37" t="s">
        <v>1855</v>
      </c>
      <c r="M523" s="37" t="s">
        <v>2980</v>
      </c>
      <c r="N523" s="234">
        <v>37</v>
      </c>
      <c r="O523" s="235">
        <v>42628</v>
      </c>
      <c r="P523" s="236">
        <f>O523</f>
        <v>42628</v>
      </c>
      <c r="Q523" s="99">
        <v>42600</v>
      </c>
      <c r="R523" s="94">
        <v>42605</v>
      </c>
      <c r="S523" s="7">
        <v>42619</v>
      </c>
      <c r="T523" s="7" t="s">
        <v>153</v>
      </c>
      <c r="U523" s="7" t="s">
        <v>3605</v>
      </c>
      <c r="V523" s="399" t="s">
        <v>153</v>
      </c>
      <c r="W523" s="7" t="s">
        <v>153</v>
      </c>
      <c r="X523" s="7" t="s">
        <v>153</v>
      </c>
      <c r="Y523" s="7" t="s">
        <v>153</v>
      </c>
      <c r="Z523" s="7">
        <v>42620</v>
      </c>
      <c r="AA523" s="421">
        <v>42621</v>
      </c>
      <c r="AB523" s="7" t="s">
        <v>153</v>
      </c>
      <c r="AC523" s="7">
        <v>42626</v>
      </c>
      <c r="AD523" s="421">
        <v>42626</v>
      </c>
      <c r="AE523" s="7">
        <v>42628</v>
      </c>
      <c r="AF523" s="7">
        <f>IFERROR(INDEX('[2]2016'!$AP$2:$AP$7720,MATCH(F523,'[2]2016'!$A$2:$A$7720,0)),"")</f>
        <v>42634</v>
      </c>
      <c r="AG523" s="10" t="s">
        <v>7479</v>
      </c>
      <c r="AH523" s="10" t="s">
        <v>3086</v>
      </c>
      <c r="AI523" s="7" t="s">
        <v>4543</v>
      </c>
      <c r="AJ523" s="10" t="s">
        <v>2</v>
      </c>
      <c r="AK523" s="10" t="s">
        <v>4522</v>
      </c>
      <c r="AL523" s="10" t="s">
        <v>42</v>
      </c>
      <c r="AM523" s="10" t="s">
        <v>42</v>
      </c>
      <c r="AN523" s="246" t="s">
        <v>2980</v>
      </c>
      <c r="AO523" t="str">
        <f>IFERROR(INDEX([1]DATOS!$O$452:$O$45500,MATCH(F523,[1]DATOS!$F$452:$F$9810,0)),"")</f>
        <v/>
      </c>
      <c r="AP523" s="379"/>
      <c r="AQ523" s="379"/>
    </row>
    <row r="524" spans="1:43" ht="15" customHeight="1" x14ac:dyDescent="0.25">
      <c r="A524" s="17" t="s">
        <v>2947</v>
      </c>
      <c r="B524" s="15" t="str">
        <f>RIGHT(IFERROR(INDEX([1]DATOS!$L$452:$L$45500,MATCH(F524,[1]DATOS!$F$452:$F$9810,0)),""),3)</f>
        <v/>
      </c>
      <c r="C524" s="323" t="s">
        <v>7481</v>
      </c>
      <c r="D524" s="37" t="s">
        <v>7480</v>
      </c>
      <c r="E524" s="201" t="s">
        <v>359</v>
      </c>
      <c r="F524" s="391">
        <v>5200816</v>
      </c>
      <c r="G524" s="225">
        <v>400</v>
      </c>
      <c r="H524" s="32" t="s">
        <v>7</v>
      </c>
      <c r="I524" s="37">
        <v>15</v>
      </c>
      <c r="J524" s="37">
        <v>13200</v>
      </c>
      <c r="K524" s="37" t="s">
        <v>3</v>
      </c>
      <c r="L524" s="37" t="s">
        <v>1581</v>
      </c>
      <c r="M524" s="37" t="s">
        <v>7482</v>
      </c>
      <c r="N524" s="234">
        <v>37</v>
      </c>
      <c r="O524" s="235">
        <v>42628</v>
      </c>
      <c r="P524" s="236">
        <f>O524</f>
        <v>42628</v>
      </c>
      <c r="Q524" s="99">
        <v>42601</v>
      </c>
      <c r="R524" s="94">
        <v>42606</v>
      </c>
      <c r="S524" s="7">
        <v>42622</v>
      </c>
      <c r="T524" s="421" t="s">
        <v>153</v>
      </c>
      <c r="U524" s="7" t="s">
        <v>3358</v>
      </c>
      <c r="V524" s="399" t="s">
        <v>153</v>
      </c>
      <c r="W524" s="7" t="s">
        <v>153</v>
      </c>
      <c r="X524" s="7" t="s">
        <v>42</v>
      </c>
      <c r="Y524" s="7" t="s">
        <v>42</v>
      </c>
      <c r="Z524" s="7">
        <v>42627</v>
      </c>
      <c r="AA524" s="382" t="s">
        <v>153</v>
      </c>
      <c r="AB524" s="7" t="s">
        <v>153</v>
      </c>
      <c r="AC524" s="7" t="s">
        <v>42</v>
      </c>
      <c r="AD524" s="7" t="s">
        <v>42</v>
      </c>
      <c r="AE524" s="7">
        <v>42629</v>
      </c>
      <c r="AF524" s="7" t="str">
        <f>IFERROR(INDEX('[2]2016'!$AP$2:$AP$7720,MATCH(F524,'[2]2016'!$A$2:$A$7720,0)),"")</f>
        <v/>
      </c>
      <c r="AG524" s="10" t="s">
        <v>4725</v>
      </c>
      <c r="AH524" s="238" t="s">
        <v>4520</v>
      </c>
      <c r="AI524" s="7" t="s">
        <v>4543</v>
      </c>
      <c r="AJ524" s="10" t="s">
        <v>7</v>
      </c>
      <c r="AK524" s="10" t="s">
        <v>4522</v>
      </c>
      <c r="AL524" s="10" t="s">
        <v>42</v>
      </c>
      <c r="AM524" s="10" t="s">
        <v>42</v>
      </c>
      <c r="AN524" s="246" t="s">
        <v>7482</v>
      </c>
      <c r="AO524" t="str">
        <f>IFERROR(INDEX([1]DATOS!$O$452:$O$45500,MATCH(F524,[1]DATOS!$F$452:$F$9810,0)),"")</f>
        <v/>
      </c>
      <c r="AP524" s="379"/>
      <c r="AQ524" s="379"/>
    </row>
    <row r="525" spans="1:43" ht="15" customHeight="1" x14ac:dyDescent="0.25">
      <c r="A525" s="17" t="s">
        <v>7520</v>
      </c>
      <c r="B525" s="15" t="str">
        <f>RIGHT(IFERROR(INDEX([1]DATOS!$L$452:$L$45500,MATCH(F525,[1]DATOS!$F$452:$F$9810,0)),""),3)</f>
        <v/>
      </c>
      <c r="C525" s="323" t="s">
        <v>7501</v>
      </c>
      <c r="D525" s="37" t="s">
        <v>7500</v>
      </c>
      <c r="E525" s="201" t="s">
        <v>359</v>
      </c>
      <c r="F525" s="391">
        <v>5210816</v>
      </c>
      <c r="G525" s="225">
        <v>250</v>
      </c>
      <c r="H525" s="32" t="s">
        <v>50</v>
      </c>
      <c r="I525" s="37">
        <v>1.1000000000000001</v>
      </c>
      <c r="J525" s="37">
        <v>220</v>
      </c>
      <c r="K525" s="37" t="s">
        <v>56</v>
      </c>
      <c r="L525" s="37" t="s">
        <v>2546</v>
      </c>
      <c r="M525" s="37" t="s">
        <v>42</v>
      </c>
      <c r="N525" s="234">
        <v>37</v>
      </c>
      <c r="O525" s="235">
        <v>42630</v>
      </c>
      <c r="P525" s="236">
        <f>O525</f>
        <v>42630</v>
      </c>
      <c r="Q525" s="99">
        <v>42604</v>
      </c>
      <c r="R525" s="94">
        <v>42606</v>
      </c>
      <c r="S525" s="7">
        <v>42616</v>
      </c>
      <c r="T525" s="7" t="s">
        <v>153</v>
      </c>
      <c r="U525" s="7" t="s">
        <v>3605</v>
      </c>
      <c r="V525" s="399" t="s">
        <v>153</v>
      </c>
      <c r="W525" s="7" t="s">
        <v>153</v>
      </c>
      <c r="X525" s="7" t="s">
        <v>153</v>
      </c>
      <c r="Y525" s="7" t="s">
        <v>153</v>
      </c>
      <c r="Z525" s="7" t="s">
        <v>153</v>
      </c>
      <c r="AA525" s="421" t="s">
        <v>153</v>
      </c>
      <c r="AB525" s="7" t="s">
        <v>153</v>
      </c>
      <c r="AC525" s="7" t="s">
        <v>42</v>
      </c>
      <c r="AD525" s="7" t="s">
        <v>42</v>
      </c>
      <c r="AE525" s="7">
        <v>42628</v>
      </c>
      <c r="AF525" s="7">
        <f>IFERROR(INDEX('[2]2016'!$AP$2:$AP$7720,MATCH(F525,'[2]2016'!$A$2:$A$7720,0)),"")</f>
        <v>42636</v>
      </c>
      <c r="AG525" s="10" t="s">
        <v>4529</v>
      </c>
      <c r="AH525" s="10" t="s">
        <v>4520</v>
      </c>
      <c r="AI525" s="7" t="s">
        <v>4543</v>
      </c>
      <c r="AJ525" s="10" t="s">
        <v>50</v>
      </c>
      <c r="AK525" s="10" t="s">
        <v>4522</v>
      </c>
      <c r="AL525" s="10" t="s">
        <v>42</v>
      </c>
      <c r="AM525" s="10" t="s">
        <v>42</v>
      </c>
      <c r="AN525" s="246" t="s">
        <v>246</v>
      </c>
      <c r="AO525" t="str">
        <f>IFERROR(INDEX([1]DATOS!$O$452:$O$45500,MATCH(F525,[1]DATOS!$F$452:$F$9810,0)),"")</f>
        <v/>
      </c>
      <c r="AP525" s="379"/>
      <c r="AQ525" s="379"/>
    </row>
    <row r="526" spans="1:43" ht="15" customHeight="1" x14ac:dyDescent="0.25">
      <c r="A526" s="17" t="s">
        <v>6984</v>
      </c>
      <c r="B526" s="15" t="str">
        <f>RIGHT(IFERROR(INDEX([1]DATOS!$L$452:$L$45500,MATCH(F526,[1]DATOS!$F$452:$F$9810,0)),""),3)</f>
        <v/>
      </c>
      <c r="C526" s="323" t="s">
        <v>7503</v>
      </c>
      <c r="D526" s="37" t="s">
        <v>7502</v>
      </c>
      <c r="E526" s="201" t="s">
        <v>359</v>
      </c>
      <c r="F526" s="391">
        <v>5220816</v>
      </c>
      <c r="G526" s="225">
        <v>800</v>
      </c>
      <c r="H526" s="32" t="s">
        <v>7</v>
      </c>
      <c r="I526" s="37">
        <v>15</v>
      </c>
      <c r="J526" s="37">
        <v>11400</v>
      </c>
      <c r="K526" s="37" t="s">
        <v>25</v>
      </c>
      <c r="L526" s="37" t="s">
        <v>1581</v>
      </c>
      <c r="M526" s="37" t="s">
        <v>272</v>
      </c>
      <c r="N526" s="234">
        <v>37</v>
      </c>
      <c r="O526" s="235">
        <v>42630</v>
      </c>
      <c r="P526" s="236">
        <v>42636</v>
      </c>
      <c r="Q526" s="99">
        <v>42620</v>
      </c>
      <c r="R526" s="94">
        <v>42626</v>
      </c>
      <c r="S526" s="7">
        <v>42629</v>
      </c>
      <c r="T526" s="382" t="s">
        <v>153</v>
      </c>
      <c r="U526" s="7" t="s">
        <v>3358</v>
      </c>
      <c r="V526" s="399" t="s">
        <v>153</v>
      </c>
      <c r="W526" s="7" t="s">
        <v>153</v>
      </c>
      <c r="X526" s="7" t="s">
        <v>42</v>
      </c>
      <c r="Y526" s="7" t="s">
        <v>42</v>
      </c>
      <c r="Z526" s="7">
        <v>42632</v>
      </c>
      <c r="AA526" s="405">
        <v>42635</v>
      </c>
      <c r="AB526" s="7" t="s">
        <v>153</v>
      </c>
      <c r="AC526" s="7" t="s">
        <v>42</v>
      </c>
      <c r="AD526" s="7" t="s">
        <v>42</v>
      </c>
      <c r="AE526" s="7">
        <v>42639</v>
      </c>
      <c r="AF526" s="7">
        <f>IFERROR(INDEX('[2]2016'!$AP$2:$AP$7720,MATCH(F526,'[2]2016'!$A$2:$A$7720,0)),"")</f>
        <v>42648</v>
      </c>
      <c r="AG526" s="10" t="s">
        <v>4529</v>
      </c>
      <c r="AH526" s="238" t="s">
        <v>4520</v>
      </c>
      <c r="AI526" s="7" t="s">
        <v>4543</v>
      </c>
      <c r="AJ526" s="10" t="s">
        <v>7</v>
      </c>
      <c r="AK526" s="10" t="s">
        <v>4522</v>
      </c>
      <c r="AL526" s="10" t="s">
        <v>42</v>
      </c>
      <c r="AM526" s="10" t="s">
        <v>42</v>
      </c>
      <c r="AN526" s="246" t="s">
        <v>272</v>
      </c>
      <c r="AO526" t="str">
        <f>IFERROR(INDEX([1]DATOS!$O$452:$O$45500,MATCH(F526,[1]DATOS!$F$452:$F$9810,0)),"")</f>
        <v/>
      </c>
      <c r="AP526" s="379"/>
      <c r="AQ526" s="379"/>
    </row>
    <row r="527" spans="1:43" ht="15" customHeight="1" x14ac:dyDescent="0.25">
      <c r="A527" s="17" t="s">
        <v>3249</v>
      </c>
      <c r="B527" s="15" t="str">
        <f>RIGHT(IFERROR(INDEX([1]DATOS!$L$452:$L$45500,MATCH(F527,[1]DATOS!$F$452:$F$9810,0)),""),3)</f>
        <v/>
      </c>
      <c r="C527" s="323" t="s">
        <v>7503</v>
      </c>
      <c r="D527" s="37" t="s">
        <v>7502</v>
      </c>
      <c r="E527" s="201" t="s">
        <v>359</v>
      </c>
      <c r="F527" s="391">
        <v>5230816</v>
      </c>
      <c r="G527" s="225">
        <v>630</v>
      </c>
      <c r="H527" s="32" t="s">
        <v>7</v>
      </c>
      <c r="I527" s="37">
        <v>15</v>
      </c>
      <c r="J527" s="37">
        <v>11400</v>
      </c>
      <c r="K527" s="37" t="s">
        <v>25</v>
      </c>
      <c r="L527" s="37" t="s">
        <v>1581</v>
      </c>
      <c r="M527" s="37" t="s">
        <v>272</v>
      </c>
      <c r="N527" s="234">
        <v>37</v>
      </c>
      <c r="O527" s="235">
        <v>42630</v>
      </c>
      <c r="P527" s="236">
        <v>42636</v>
      </c>
      <c r="Q527" s="99">
        <v>42620</v>
      </c>
      <c r="R527" s="94">
        <v>42626</v>
      </c>
      <c r="S527" s="7">
        <v>42628</v>
      </c>
      <c r="T527" s="382" t="s">
        <v>153</v>
      </c>
      <c r="U527" s="7" t="s">
        <v>3358</v>
      </c>
      <c r="V527" s="399" t="s">
        <v>153</v>
      </c>
      <c r="W527" s="7" t="s">
        <v>153</v>
      </c>
      <c r="X527" s="7" t="s">
        <v>42</v>
      </c>
      <c r="Y527" s="7" t="s">
        <v>42</v>
      </c>
      <c r="Z527" s="7">
        <v>42629</v>
      </c>
      <c r="AA527" s="382" t="s">
        <v>153</v>
      </c>
      <c r="AB527" s="7" t="s">
        <v>153</v>
      </c>
      <c r="AC527" s="7" t="s">
        <v>42</v>
      </c>
      <c r="AD527" s="7" t="s">
        <v>42</v>
      </c>
      <c r="AE527" s="7">
        <v>42634</v>
      </c>
      <c r="AF527" s="7">
        <f>IFERROR(INDEX('[2]2016'!$AP$2:$AP$7720,MATCH(F527,'[2]2016'!$A$2:$A$7720,0)),"")</f>
        <v>42648</v>
      </c>
      <c r="AG527" s="10" t="s">
        <v>4529</v>
      </c>
      <c r="AH527" s="10" t="s">
        <v>4520</v>
      </c>
      <c r="AI527" s="7" t="s">
        <v>4543</v>
      </c>
      <c r="AJ527" s="10" t="s">
        <v>7</v>
      </c>
      <c r="AK527" s="10" t="s">
        <v>4522</v>
      </c>
      <c r="AL527" s="10" t="s">
        <v>42</v>
      </c>
      <c r="AM527" s="10" t="s">
        <v>42</v>
      </c>
      <c r="AN527" s="246" t="s">
        <v>272</v>
      </c>
      <c r="AO527" t="str">
        <f>IFERROR(INDEX([1]DATOS!$O$452:$O$45500,MATCH(F527,[1]DATOS!$F$452:$F$9810,0)),"")</f>
        <v/>
      </c>
      <c r="AP527" s="379"/>
      <c r="AQ527" s="379"/>
    </row>
    <row r="528" spans="1:43" ht="15" customHeight="1" x14ac:dyDescent="0.25">
      <c r="A528" s="15" t="s">
        <v>6084</v>
      </c>
      <c r="B528" s="15" t="str">
        <f>RIGHT(IFERROR(INDEX([1]DATOS!$L$452:$L$45500,MATCH(F528,[1]DATOS!$F$452:$F$9810,0)),""),3)</f>
        <v/>
      </c>
      <c r="C528" s="323" t="s">
        <v>7507</v>
      </c>
      <c r="D528" s="37" t="s">
        <v>6818</v>
      </c>
      <c r="E528" s="201" t="s">
        <v>360</v>
      </c>
      <c r="F528" s="391">
        <v>5240816</v>
      </c>
      <c r="G528" s="225" t="s">
        <v>498</v>
      </c>
      <c r="H528" s="32" t="s">
        <v>76</v>
      </c>
      <c r="I528" s="37" t="s">
        <v>42</v>
      </c>
      <c r="J528" s="37" t="s">
        <v>77</v>
      </c>
      <c r="K528" s="37" t="s">
        <v>635</v>
      </c>
      <c r="L528" s="37" t="s">
        <v>7508</v>
      </c>
      <c r="M528" s="37" t="s">
        <v>42</v>
      </c>
      <c r="N528" s="234">
        <v>34</v>
      </c>
      <c r="O528" s="235">
        <v>42608</v>
      </c>
      <c r="P528" s="236">
        <f>O528</f>
        <v>42608</v>
      </c>
      <c r="Q528" s="99">
        <v>42620</v>
      </c>
      <c r="R528" s="94">
        <v>42626</v>
      </c>
      <c r="S528" s="7" t="s">
        <v>42</v>
      </c>
      <c r="T528" s="7" t="s">
        <v>42</v>
      </c>
      <c r="U528" s="7" t="s">
        <v>42</v>
      </c>
      <c r="V528" s="7" t="s">
        <v>153</v>
      </c>
      <c r="W528" s="7" t="s">
        <v>153</v>
      </c>
      <c r="X528" s="7" t="s">
        <v>153</v>
      </c>
      <c r="Y528" s="7" t="s">
        <v>153</v>
      </c>
      <c r="Z528" s="7" t="s">
        <v>42</v>
      </c>
      <c r="AA528" s="7" t="s">
        <v>42</v>
      </c>
      <c r="AB528" s="7" t="s">
        <v>42</v>
      </c>
      <c r="AC528" s="7" t="s">
        <v>153</v>
      </c>
      <c r="AD528" s="7" t="s">
        <v>153</v>
      </c>
      <c r="AE528" s="7">
        <v>42608</v>
      </c>
      <c r="AF528" s="7">
        <f>IFERROR(INDEX('[2]2016'!$AP$2:$AP$7720,MATCH(F528,'[2]2016'!$A$2:$A$7720,0)),"")</f>
        <v>42622</v>
      </c>
      <c r="AG528" s="10" t="s">
        <v>6820</v>
      </c>
      <c r="AH528" s="238" t="s">
        <v>42</v>
      </c>
      <c r="AI528" s="333" t="s">
        <v>42</v>
      </c>
      <c r="AJ528" s="10" t="s">
        <v>76</v>
      </c>
      <c r="AK528" s="10" t="s">
        <v>42</v>
      </c>
      <c r="AL528" s="10" t="s">
        <v>77</v>
      </c>
      <c r="AM528" s="10" t="s">
        <v>635</v>
      </c>
      <c r="AN528" s="246" t="s">
        <v>42</v>
      </c>
      <c r="AO528" t="str">
        <f>IFERROR(INDEX([1]DATOS!$O$452:$O$45500,MATCH(F528,[1]DATOS!$F$452:$F$9810,0)),"")</f>
        <v/>
      </c>
      <c r="AP528" s="379"/>
      <c r="AQ528" s="379"/>
    </row>
    <row r="529" spans="1:43" ht="15" customHeight="1" x14ac:dyDescent="0.25">
      <c r="A529" s="17" t="s">
        <v>4709</v>
      </c>
      <c r="B529" s="15" t="str">
        <f>RIGHT(IFERROR(INDEX([1]DATOS!$L$452:$L$45500,MATCH(F529,[1]DATOS!$F$452:$F$9810,0)),""),3)</f>
        <v/>
      </c>
      <c r="C529" s="323" t="s">
        <v>7509</v>
      </c>
      <c r="D529" s="37" t="s">
        <v>7072</v>
      </c>
      <c r="E529" s="201" t="s">
        <v>359</v>
      </c>
      <c r="F529" s="391">
        <v>5250816</v>
      </c>
      <c r="G529" s="225">
        <v>150</v>
      </c>
      <c r="H529" s="32" t="s">
        <v>50</v>
      </c>
      <c r="I529" s="37">
        <v>1.1000000000000001</v>
      </c>
      <c r="J529" s="37">
        <v>480</v>
      </c>
      <c r="K529" s="37" t="s">
        <v>25</v>
      </c>
      <c r="L529" s="37" t="s">
        <v>2546</v>
      </c>
      <c r="M529" s="37" t="s">
        <v>42</v>
      </c>
      <c r="N529" s="234">
        <v>39</v>
      </c>
      <c r="O529" s="235">
        <v>42641</v>
      </c>
      <c r="P529" s="236">
        <f>O529</f>
        <v>42641</v>
      </c>
      <c r="Q529" s="99">
        <v>42605</v>
      </c>
      <c r="R529" s="94">
        <v>42611</v>
      </c>
      <c r="S529" s="7">
        <v>42621</v>
      </c>
      <c r="T529" s="7" t="s">
        <v>153</v>
      </c>
      <c r="U529" s="7" t="s">
        <v>3605</v>
      </c>
      <c r="V529" s="382" t="s">
        <v>153</v>
      </c>
      <c r="W529" s="7" t="s">
        <v>153</v>
      </c>
      <c r="X529" s="7" t="s">
        <v>153</v>
      </c>
      <c r="Y529" s="7" t="s">
        <v>153</v>
      </c>
      <c r="Z529" s="7" t="s">
        <v>153</v>
      </c>
      <c r="AA529" s="382" t="s">
        <v>153</v>
      </c>
      <c r="AB529" s="7" t="s">
        <v>153</v>
      </c>
      <c r="AC529" s="7" t="s">
        <v>42</v>
      </c>
      <c r="AD529" s="7" t="s">
        <v>42</v>
      </c>
      <c r="AE529" s="7">
        <v>42629</v>
      </c>
      <c r="AF529" s="7">
        <f>IFERROR(INDEX('[2]2016'!$AP$2:$AP$7720,MATCH(F529,'[2]2016'!$A$2:$A$7720,0)),"")</f>
        <v>42662</v>
      </c>
      <c r="AG529" s="10" t="s">
        <v>4529</v>
      </c>
      <c r="AH529" s="10" t="s">
        <v>4520</v>
      </c>
      <c r="AI529" s="7" t="s">
        <v>4543</v>
      </c>
      <c r="AJ529" s="10" t="s">
        <v>50</v>
      </c>
      <c r="AK529" s="10" t="s">
        <v>4522</v>
      </c>
      <c r="AL529" s="10" t="s">
        <v>42</v>
      </c>
      <c r="AM529" s="10" t="s">
        <v>42</v>
      </c>
      <c r="AN529" s="246" t="s">
        <v>246</v>
      </c>
      <c r="AO529" t="str">
        <f>IFERROR(INDEX([1]DATOS!$O$452:$O$45500,MATCH(F529,[1]DATOS!$F$452:$F$9810,0)),"")</f>
        <v/>
      </c>
      <c r="AP529" s="379"/>
      <c r="AQ529" s="379"/>
    </row>
    <row r="530" spans="1:43" ht="15" customHeight="1" x14ac:dyDescent="0.25">
      <c r="A530" s="17" t="s">
        <v>7527</v>
      </c>
      <c r="B530" s="15" t="str">
        <f>RIGHT(IFERROR(INDEX([1]DATOS!$L$452:$L$45500,MATCH(F530,[1]DATOS!$F$452:$F$9810,0)),""),3)</f>
        <v>186</v>
      </c>
      <c r="C530" s="323" t="s">
        <v>7509</v>
      </c>
      <c r="D530" s="37" t="s">
        <v>7072</v>
      </c>
      <c r="E530" s="201" t="s">
        <v>359</v>
      </c>
      <c r="F530" s="391">
        <v>5260816</v>
      </c>
      <c r="G530" s="225">
        <v>45</v>
      </c>
      <c r="H530" s="32" t="s">
        <v>50</v>
      </c>
      <c r="I530" s="37">
        <v>1.1000000000000001</v>
      </c>
      <c r="J530" s="37">
        <v>480</v>
      </c>
      <c r="K530" s="37" t="s">
        <v>25</v>
      </c>
      <c r="L530" s="37" t="s">
        <v>2546</v>
      </c>
      <c r="M530" s="37" t="s">
        <v>42</v>
      </c>
      <c r="N530" s="234">
        <v>39</v>
      </c>
      <c r="O530" s="235">
        <v>42641</v>
      </c>
      <c r="P530" s="236">
        <f>O530</f>
        <v>42641</v>
      </c>
      <c r="Q530" s="99">
        <v>42606</v>
      </c>
      <c r="R530" s="94">
        <v>42612</v>
      </c>
      <c r="S530" s="7">
        <v>42622</v>
      </c>
      <c r="T530" s="7" t="s">
        <v>153</v>
      </c>
      <c r="U530" s="7" t="s">
        <v>3605</v>
      </c>
      <c r="V530" s="382" t="s">
        <v>153</v>
      </c>
      <c r="W530" s="7" t="s">
        <v>153</v>
      </c>
      <c r="X530" s="7" t="s">
        <v>153</v>
      </c>
      <c r="Y530" s="7" t="s">
        <v>153</v>
      </c>
      <c r="Z530" s="7">
        <v>42627</v>
      </c>
      <c r="AA530" s="382" t="s">
        <v>153</v>
      </c>
      <c r="AB530" s="7" t="s">
        <v>153</v>
      </c>
      <c r="AC530" s="7" t="s">
        <v>42</v>
      </c>
      <c r="AD530" s="7" t="s">
        <v>42</v>
      </c>
      <c r="AE530" s="7">
        <v>42633</v>
      </c>
      <c r="AF530" s="7">
        <f>IFERROR(INDEX('[2]2016'!$AP$2:$AP$7720,MATCH(F530,'[2]2016'!$A$2:$A$7720,0)),"")</f>
        <v>42662</v>
      </c>
      <c r="AG530" s="10" t="s">
        <v>4529</v>
      </c>
      <c r="AH530" s="238" t="s">
        <v>4520</v>
      </c>
      <c r="AI530" s="7" t="s">
        <v>4543</v>
      </c>
      <c r="AJ530" s="10" t="s">
        <v>50</v>
      </c>
      <c r="AK530" s="10" t="s">
        <v>4522</v>
      </c>
      <c r="AL530" s="10" t="s">
        <v>42</v>
      </c>
      <c r="AM530" s="10" t="s">
        <v>42</v>
      </c>
      <c r="AN530" s="246" t="s">
        <v>246</v>
      </c>
      <c r="AO530">
        <f>IFERROR(INDEX([1]DATOS!$O$452:$O$45500,MATCH(F530,[1]DATOS!$F$452:$F$9810,0)),"")</f>
        <v>0</v>
      </c>
      <c r="AP530" s="379"/>
      <c r="AQ530" s="379"/>
    </row>
    <row r="531" spans="1:43" ht="15" customHeight="1" x14ac:dyDescent="0.25">
      <c r="A531" s="17" t="s">
        <v>7553</v>
      </c>
      <c r="B531" s="15" t="str">
        <f>RIGHT(IFERROR(INDEX([1]DATOS!$L$452:$L$45500,MATCH(F531,[1]DATOS!$F$452:$F$9810,0)),""),3)</f>
        <v/>
      </c>
      <c r="C531" s="323" t="s">
        <v>7511</v>
      </c>
      <c r="D531" s="37" t="s">
        <v>7510</v>
      </c>
      <c r="E531" s="201" t="s">
        <v>359</v>
      </c>
      <c r="F531" s="391">
        <v>5270816</v>
      </c>
      <c r="G531" s="225">
        <v>225</v>
      </c>
      <c r="H531" s="32" t="s">
        <v>2</v>
      </c>
      <c r="I531" s="37">
        <v>15</v>
      </c>
      <c r="J531" s="37">
        <v>13200</v>
      </c>
      <c r="K531" s="37" t="s">
        <v>3</v>
      </c>
      <c r="L531" s="37" t="s">
        <v>1581</v>
      </c>
      <c r="M531" s="37" t="s">
        <v>7512</v>
      </c>
      <c r="N531" s="234">
        <v>38</v>
      </c>
      <c r="O531" s="235">
        <v>42634</v>
      </c>
      <c r="P531" s="236">
        <f>O531</f>
        <v>42634</v>
      </c>
      <c r="Q531" s="99">
        <v>42606</v>
      </c>
      <c r="R531" s="94">
        <v>42611</v>
      </c>
      <c r="S531" s="7">
        <v>42620</v>
      </c>
      <c r="T531" s="7" t="s">
        <v>153</v>
      </c>
      <c r="U531" s="7" t="s">
        <v>3605</v>
      </c>
      <c r="V531" s="421" t="s">
        <v>153</v>
      </c>
      <c r="W531" s="7" t="s">
        <v>153</v>
      </c>
      <c r="X531" s="7" t="s">
        <v>153</v>
      </c>
      <c r="Y531" s="7" t="s">
        <v>153</v>
      </c>
      <c r="Z531" s="7">
        <v>42620</v>
      </c>
      <c r="AA531" s="421">
        <v>42621</v>
      </c>
      <c r="AB531" s="7" t="s">
        <v>153</v>
      </c>
      <c r="AC531" s="7" t="s">
        <v>153</v>
      </c>
      <c r="AD531" s="421" t="s">
        <v>153</v>
      </c>
      <c r="AE531" s="7">
        <v>42632</v>
      </c>
      <c r="AF531" s="7">
        <f>IFERROR(INDEX('[2]2016'!$AP$2:$AP$7720,MATCH(F531,'[2]2016'!$A$2:$A$7720,0)),"")</f>
        <v>42643</v>
      </c>
      <c r="AG531" s="10" t="s">
        <v>4595</v>
      </c>
      <c r="AH531" s="10" t="s">
        <v>4520</v>
      </c>
      <c r="AI531" s="23" t="s">
        <v>4521</v>
      </c>
      <c r="AJ531" s="10" t="s">
        <v>2</v>
      </c>
      <c r="AK531" s="10" t="s">
        <v>4522</v>
      </c>
      <c r="AL531" s="10" t="s">
        <v>42</v>
      </c>
      <c r="AM531" s="10" t="s">
        <v>42</v>
      </c>
      <c r="AN531" s="246" t="s">
        <v>7512</v>
      </c>
      <c r="AO531" t="str">
        <f>IFERROR(INDEX([1]DATOS!$O$452:$O$45500,MATCH(F531,[1]DATOS!$F$452:$F$9810,0)),"")</f>
        <v/>
      </c>
      <c r="AP531" s="379"/>
      <c r="AQ531" s="379"/>
    </row>
    <row r="532" spans="1:43" ht="15" customHeight="1" x14ac:dyDescent="0.25">
      <c r="A532" s="17" t="s">
        <v>7526</v>
      </c>
      <c r="B532" s="15" t="str">
        <f>RIGHT(IFERROR(INDEX([1]DATOS!$L$452:$L$45500,MATCH(F532,[1]DATOS!$F$452:$F$9810,0)),""),3)</f>
        <v/>
      </c>
      <c r="C532" s="323" t="s">
        <v>7513</v>
      </c>
      <c r="D532" s="37" t="s">
        <v>1573</v>
      </c>
      <c r="E532" s="201" t="s">
        <v>359</v>
      </c>
      <c r="F532" s="391">
        <v>5280816</v>
      </c>
      <c r="G532" s="225">
        <v>150</v>
      </c>
      <c r="H532" s="32" t="s">
        <v>7</v>
      </c>
      <c r="I532" s="37">
        <v>15</v>
      </c>
      <c r="J532" s="37">
        <v>11400</v>
      </c>
      <c r="K532" s="37" t="s">
        <v>25</v>
      </c>
      <c r="L532" s="37" t="s">
        <v>1581</v>
      </c>
      <c r="M532" s="37" t="s">
        <v>42</v>
      </c>
      <c r="N532" s="234">
        <v>38</v>
      </c>
      <c r="O532" s="235">
        <v>42634</v>
      </c>
      <c r="P532" s="236">
        <f>O532</f>
        <v>42634</v>
      </c>
      <c r="Q532" s="99">
        <v>42606</v>
      </c>
      <c r="R532" s="94">
        <v>42607</v>
      </c>
      <c r="S532" s="7">
        <v>42623</v>
      </c>
      <c r="T532" s="421" t="s">
        <v>153</v>
      </c>
      <c r="U532" s="7" t="s">
        <v>3358</v>
      </c>
      <c r="V532" s="421" t="s">
        <v>153</v>
      </c>
      <c r="W532" s="7" t="s">
        <v>153</v>
      </c>
      <c r="X532" s="7" t="s">
        <v>42</v>
      </c>
      <c r="Y532" s="7" t="s">
        <v>42</v>
      </c>
      <c r="Z532" s="7">
        <v>42626</v>
      </c>
      <c r="AA532" s="382">
        <v>42632</v>
      </c>
      <c r="AB532" s="7" t="s">
        <v>153</v>
      </c>
      <c r="AC532" s="7" t="s">
        <v>42</v>
      </c>
      <c r="AD532" s="7" t="s">
        <v>42</v>
      </c>
      <c r="AE532" s="7">
        <v>42632</v>
      </c>
      <c r="AF532" s="7">
        <f>IFERROR(INDEX('[2]2016'!$AP$2:$AP$7720,MATCH(F532,'[2]2016'!$A$2:$A$7720,0)),"")</f>
        <v>42633</v>
      </c>
      <c r="AG532" s="10" t="s">
        <v>4529</v>
      </c>
      <c r="AH532" s="238" t="s">
        <v>4520</v>
      </c>
      <c r="AI532" s="23" t="s">
        <v>4521</v>
      </c>
      <c r="AJ532" s="10" t="s">
        <v>7</v>
      </c>
      <c r="AK532" s="10" t="s">
        <v>4522</v>
      </c>
      <c r="AL532" s="10" t="s">
        <v>42</v>
      </c>
      <c r="AM532" s="10" t="s">
        <v>42</v>
      </c>
      <c r="AN532" s="246" t="s">
        <v>42</v>
      </c>
      <c r="AO532" t="str">
        <f>IFERROR(INDEX([1]DATOS!$O$452:$O$45500,MATCH(F532,[1]DATOS!$F$452:$F$9810,0)),"")</f>
        <v/>
      </c>
      <c r="AP532" s="379"/>
      <c r="AQ532" s="379"/>
    </row>
    <row r="533" spans="1:43" ht="15" customHeight="1" x14ac:dyDescent="0.25">
      <c r="A533" s="17" t="s">
        <v>7546</v>
      </c>
      <c r="B533" s="15" t="str">
        <f>RIGHT(IFERROR(INDEX([1]DATOS!$L$452:$L$45500,MATCH(F533,[1]DATOS!$F$452:$F$9810,0)),""),3)</f>
        <v/>
      </c>
      <c r="C533" s="323" t="s">
        <v>7515</v>
      </c>
      <c r="D533" s="37" t="s">
        <v>7514</v>
      </c>
      <c r="E533" s="201" t="s">
        <v>359</v>
      </c>
      <c r="F533" s="391">
        <v>5290816</v>
      </c>
      <c r="G533" s="225">
        <v>60</v>
      </c>
      <c r="H533" s="32" t="s">
        <v>50</v>
      </c>
      <c r="I533" s="37">
        <v>1.1000000000000001</v>
      </c>
      <c r="J533" s="37">
        <v>208</v>
      </c>
      <c r="K533" s="37" t="s">
        <v>25</v>
      </c>
      <c r="L533" s="37" t="s">
        <v>7516</v>
      </c>
      <c r="M533" s="37" t="s">
        <v>7269</v>
      </c>
      <c r="N533" s="234">
        <v>37</v>
      </c>
      <c r="O533" s="235">
        <v>42624</v>
      </c>
      <c r="P533" s="236">
        <v>42632</v>
      </c>
      <c r="Q533" s="99">
        <v>42607</v>
      </c>
      <c r="R533" s="94">
        <v>42608</v>
      </c>
      <c r="S533" s="7">
        <v>42616</v>
      </c>
      <c r="T533" s="7" t="s">
        <v>153</v>
      </c>
      <c r="U533" s="7" t="s">
        <v>3605</v>
      </c>
      <c r="V533" s="399" t="s">
        <v>153</v>
      </c>
      <c r="W533" s="7" t="s">
        <v>153</v>
      </c>
      <c r="X533" s="7" t="s">
        <v>153</v>
      </c>
      <c r="Y533" s="7" t="s">
        <v>153</v>
      </c>
      <c r="Z533" s="7" t="s">
        <v>153</v>
      </c>
      <c r="AA533" s="421" t="s">
        <v>153</v>
      </c>
      <c r="AB533" s="7" t="s">
        <v>153</v>
      </c>
      <c r="AC533" s="7" t="s">
        <v>42</v>
      </c>
      <c r="AD533" s="7" t="s">
        <v>42</v>
      </c>
      <c r="AE533" s="7">
        <v>42625</v>
      </c>
      <c r="AF533" s="7">
        <f>IFERROR(INDEX('[2]2016'!$AP$2:$AP$7720,MATCH(F533,'[2]2016'!$A$2:$A$7720,0)),"")</f>
        <v>42632</v>
      </c>
      <c r="AG533" s="10" t="s">
        <v>5766</v>
      </c>
      <c r="AH533" s="10" t="s">
        <v>4520</v>
      </c>
      <c r="AI533" s="23" t="s">
        <v>4521</v>
      </c>
      <c r="AJ533" s="10" t="s">
        <v>50</v>
      </c>
      <c r="AK533" s="10" t="s">
        <v>4522</v>
      </c>
      <c r="AL533" s="10" t="s">
        <v>42</v>
      </c>
      <c r="AM533" s="10" t="s">
        <v>42</v>
      </c>
      <c r="AN533" s="239" t="s">
        <v>7517</v>
      </c>
      <c r="AO533" t="str">
        <f>IFERROR(INDEX([1]DATOS!$O$452:$O$45500,MATCH(F533,[1]DATOS!$F$452:$F$9810,0)),"")</f>
        <v/>
      </c>
      <c r="AP533" s="379"/>
      <c r="AQ533" s="379"/>
    </row>
    <row r="534" spans="1:43" ht="15" customHeight="1" x14ac:dyDescent="0.25">
      <c r="A534" s="17" t="s">
        <v>5106</v>
      </c>
      <c r="B534" s="15" t="str">
        <f>RIGHT(IFERROR(INDEX([1]DATOS!$L$452:$L$45500,MATCH(F534,[1]DATOS!$F$452:$F$9810,0)),""),3)</f>
        <v/>
      </c>
      <c r="C534" s="323" t="s">
        <v>7519</v>
      </c>
      <c r="D534" s="37" t="s">
        <v>7518</v>
      </c>
      <c r="E534" s="201" t="s">
        <v>359</v>
      </c>
      <c r="F534" s="391">
        <v>5300816</v>
      </c>
      <c r="G534" s="225">
        <v>400</v>
      </c>
      <c r="H534" s="32" t="s">
        <v>7</v>
      </c>
      <c r="I534" s="37">
        <v>15</v>
      </c>
      <c r="J534" s="37">
        <v>11400</v>
      </c>
      <c r="K534" s="37" t="s">
        <v>25</v>
      </c>
      <c r="L534" s="37" t="s">
        <v>1581</v>
      </c>
      <c r="M534" s="37" t="s">
        <v>272</v>
      </c>
      <c r="N534" s="234">
        <v>38</v>
      </c>
      <c r="O534" s="235">
        <v>42634</v>
      </c>
      <c r="P534" s="236">
        <f t="shared" ref="P534:P550" si="13">O534</f>
        <v>42634</v>
      </c>
      <c r="Q534" s="99">
        <v>42605</v>
      </c>
      <c r="R534" s="94">
        <v>42605</v>
      </c>
      <c r="S534" s="7">
        <v>42632</v>
      </c>
      <c r="T534" s="382" t="s">
        <v>153</v>
      </c>
      <c r="U534" s="7" t="s">
        <v>3358</v>
      </c>
      <c r="V534" s="421" t="s">
        <v>153</v>
      </c>
      <c r="W534" s="7" t="s">
        <v>153</v>
      </c>
      <c r="X534" s="7" t="s">
        <v>42</v>
      </c>
      <c r="Y534" s="7" t="s">
        <v>42</v>
      </c>
      <c r="Z534" s="7">
        <v>42629</v>
      </c>
      <c r="AA534" s="405">
        <v>42634</v>
      </c>
      <c r="AB534" s="7" t="s">
        <v>153</v>
      </c>
      <c r="AC534" s="7" t="s">
        <v>42</v>
      </c>
      <c r="AD534" s="7" t="s">
        <v>42</v>
      </c>
      <c r="AE534" s="7">
        <v>42635</v>
      </c>
      <c r="AF534" s="7">
        <f>IFERROR(INDEX('[2]2016'!$AP$2:$AP$7720,MATCH(F534,'[2]2016'!$A$2:$A$7720,0)),"")</f>
        <v>42647</v>
      </c>
      <c r="AG534" s="10" t="s">
        <v>4529</v>
      </c>
      <c r="AH534" s="238" t="s">
        <v>4520</v>
      </c>
      <c r="AI534" s="23" t="s">
        <v>4521</v>
      </c>
      <c r="AJ534" s="10" t="s">
        <v>7</v>
      </c>
      <c r="AK534" s="10" t="s">
        <v>4522</v>
      </c>
      <c r="AL534" s="10" t="s">
        <v>42</v>
      </c>
      <c r="AM534" s="10" t="s">
        <v>42</v>
      </c>
      <c r="AN534" s="239" t="s">
        <v>272</v>
      </c>
      <c r="AO534" t="str">
        <f>IFERROR(INDEX([1]DATOS!$O$452:$O$45500,MATCH(F534,[1]DATOS!$F$452:$F$9810,0)),"")</f>
        <v/>
      </c>
      <c r="AP534" s="379"/>
      <c r="AQ534" s="379"/>
    </row>
    <row r="535" spans="1:43" ht="15" customHeight="1" x14ac:dyDescent="0.25">
      <c r="A535" s="17" t="s">
        <v>7452</v>
      </c>
      <c r="B535" s="15" t="str">
        <f>RIGHT(IFERROR(INDEX([1]DATOS!$L$452:$L$45500,MATCH(F535,[1]DATOS!$F$452:$F$9810,0)),""),3)</f>
        <v>203</v>
      </c>
      <c r="C535" s="323" t="s">
        <v>7529</v>
      </c>
      <c r="D535" s="37" t="s">
        <v>7528</v>
      </c>
      <c r="E535" s="201" t="s">
        <v>359</v>
      </c>
      <c r="F535" s="391">
        <v>5310816</v>
      </c>
      <c r="G535" s="225">
        <v>500</v>
      </c>
      <c r="H535" s="32" t="s">
        <v>2</v>
      </c>
      <c r="I535" s="37">
        <v>15</v>
      </c>
      <c r="J535" s="37">
        <v>11400</v>
      </c>
      <c r="K535" s="37" t="s">
        <v>25</v>
      </c>
      <c r="L535" s="37" t="s">
        <v>1581</v>
      </c>
      <c r="M535" s="397" t="s">
        <v>7533</v>
      </c>
      <c r="N535" s="234">
        <v>38</v>
      </c>
      <c r="O535" s="235">
        <v>42635</v>
      </c>
      <c r="P535" s="236">
        <f t="shared" si="13"/>
        <v>42635</v>
      </c>
      <c r="Q535" s="99">
        <v>42607</v>
      </c>
      <c r="R535" s="94">
        <v>42613</v>
      </c>
      <c r="S535" s="7">
        <v>42626</v>
      </c>
      <c r="T535" s="7" t="s">
        <v>153</v>
      </c>
      <c r="U535" s="7" t="s">
        <v>3605</v>
      </c>
      <c r="V535" s="421" t="s">
        <v>153</v>
      </c>
      <c r="W535" s="7" t="s">
        <v>153</v>
      </c>
      <c r="X535" s="7" t="s">
        <v>153</v>
      </c>
      <c r="Y535" s="7" t="s">
        <v>153</v>
      </c>
      <c r="Z535" s="7" t="s">
        <v>153</v>
      </c>
      <c r="AA535" s="382" t="s">
        <v>153</v>
      </c>
      <c r="AB535" s="7" t="s">
        <v>153</v>
      </c>
      <c r="AC535" s="7" t="s">
        <v>153</v>
      </c>
      <c r="AD535" s="382" t="s">
        <v>153</v>
      </c>
      <c r="AE535" s="7">
        <v>42632</v>
      </c>
      <c r="AF535" s="7">
        <f>IFERROR(INDEX('[2]2016'!$AP$2:$AP$7720,MATCH(F535,'[2]2016'!$A$2:$A$7720,0)),"")</f>
        <v>42676</v>
      </c>
      <c r="AG535" s="10" t="s">
        <v>4529</v>
      </c>
      <c r="AH535" s="10" t="s">
        <v>4520</v>
      </c>
      <c r="AI535" s="23" t="s">
        <v>4521</v>
      </c>
      <c r="AJ535" s="10" t="s">
        <v>2</v>
      </c>
      <c r="AK535" s="10" t="s">
        <v>4522</v>
      </c>
      <c r="AL535" s="10" t="s">
        <v>42</v>
      </c>
      <c r="AM535" s="10" t="s">
        <v>42</v>
      </c>
      <c r="AN535" s="246" t="s">
        <v>7533</v>
      </c>
      <c r="AO535">
        <f>IFERROR(INDEX([1]DATOS!$O$452:$O$45500,MATCH(F535,[1]DATOS!$F$452:$F$9810,0)),"")</f>
        <v>0</v>
      </c>
      <c r="AP535" s="379"/>
      <c r="AQ535" s="379"/>
    </row>
    <row r="536" spans="1:43" ht="15" customHeight="1" x14ac:dyDescent="0.25">
      <c r="A536" s="17" t="s">
        <v>7576</v>
      </c>
      <c r="B536" s="15" t="str">
        <f>RIGHT(IFERROR(INDEX([1]DATOS!$L$452:$L$45500,MATCH(F536,[1]DATOS!$F$452:$F$9810,0)),""),3)</f>
        <v/>
      </c>
      <c r="C536" s="323" t="s">
        <v>7529</v>
      </c>
      <c r="D536" s="37" t="s">
        <v>7528</v>
      </c>
      <c r="E536" s="201" t="s">
        <v>359</v>
      </c>
      <c r="F536" s="391">
        <v>5320816</v>
      </c>
      <c r="G536" s="225" t="s">
        <v>112</v>
      </c>
      <c r="H536" s="32" t="s">
        <v>76</v>
      </c>
      <c r="I536" s="37" t="s">
        <v>42</v>
      </c>
      <c r="J536" s="37" t="s">
        <v>113</v>
      </c>
      <c r="K536" s="37">
        <v>200</v>
      </c>
      <c r="L536" s="37" t="s">
        <v>42</v>
      </c>
      <c r="M536" s="37" t="s">
        <v>7532</v>
      </c>
      <c r="N536" s="234">
        <v>38</v>
      </c>
      <c r="O536" s="235">
        <v>42635</v>
      </c>
      <c r="P536" s="236">
        <f t="shared" si="13"/>
        <v>42635</v>
      </c>
      <c r="Q536" s="99">
        <v>42611</v>
      </c>
      <c r="R536" s="94">
        <v>42611</v>
      </c>
      <c r="S536" s="7" t="s">
        <v>42</v>
      </c>
      <c r="T536" s="7" t="s">
        <v>42</v>
      </c>
      <c r="U536" s="7" t="s">
        <v>42</v>
      </c>
      <c r="V536" s="421" t="s">
        <v>153</v>
      </c>
      <c r="W536" s="7" t="s">
        <v>153</v>
      </c>
      <c r="X536" s="7" t="s">
        <v>153</v>
      </c>
      <c r="Y536" s="7" t="s">
        <v>153</v>
      </c>
      <c r="Z536" s="7" t="s">
        <v>42</v>
      </c>
      <c r="AA536" s="7" t="s">
        <v>42</v>
      </c>
      <c r="AB536" s="7" t="s">
        <v>42</v>
      </c>
      <c r="AC536" s="7" t="s">
        <v>153</v>
      </c>
      <c r="AD536" s="382" t="s">
        <v>153</v>
      </c>
      <c r="AE536" s="7">
        <v>42635</v>
      </c>
      <c r="AF536" s="7">
        <f>IFERROR(INDEX('[2]2016'!$AP$2:$AP$7720,MATCH(F536,'[2]2016'!$A$2:$A$7720,0)),"")</f>
        <v>42676</v>
      </c>
      <c r="AG536" s="10" t="s">
        <v>4529</v>
      </c>
      <c r="AH536" s="238" t="s">
        <v>42</v>
      </c>
      <c r="AI536" s="333" t="s">
        <v>42</v>
      </c>
      <c r="AJ536" s="10" t="s">
        <v>76</v>
      </c>
      <c r="AK536" s="10" t="s">
        <v>42</v>
      </c>
      <c r="AL536" s="10" t="s">
        <v>113</v>
      </c>
      <c r="AM536" s="10">
        <v>200</v>
      </c>
      <c r="AN536" s="246" t="s">
        <v>7532</v>
      </c>
      <c r="AO536" t="str">
        <f>IFERROR(INDEX([1]DATOS!$O$452:$O$45500,MATCH(F536,[1]DATOS!$F$452:$F$9810,0)),"")</f>
        <v/>
      </c>
      <c r="AP536" s="379"/>
      <c r="AQ536" s="379"/>
    </row>
    <row r="537" spans="1:43" ht="15" customHeight="1" x14ac:dyDescent="0.25">
      <c r="A537" s="17" t="s">
        <v>4012</v>
      </c>
      <c r="B537" s="15" t="str">
        <f>RIGHT(IFERROR(INDEX([1]DATOS!$L$452:$L$45500,MATCH(F537,[1]DATOS!$F$452:$F$9810,0)),""),3)</f>
        <v>206</v>
      </c>
      <c r="C537" s="323" t="s">
        <v>7530</v>
      </c>
      <c r="D537" s="37" t="s">
        <v>7528</v>
      </c>
      <c r="E537" s="201" t="s">
        <v>359</v>
      </c>
      <c r="F537" s="391">
        <v>5330816</v>
      </c>
      <c r="G537" s="225">
        <v>400</v>
      </c>
      <c r="H537" s="32" t="s">
        <v>2</v>
      </c>
      <c r="I537" s="37">
        <v>15</v>
      </c>
      <c r="J537" s="37">
        <v>11400</v>
      </c>
      <c r="K537" s="37" t="s">
        <v>25</v>
      </c>
      <c r="L537" s="37" t="s">
        <v>1581</v>
      </c>
      <c r="M537" s="37" t="s">
        <v>7534</v>
      </c>
      <c r="N537" s="234">
        <v>38</v>
      </c>
      <c r="O537" s="235">
        <v>42635</v>
      </c>
      <c r="P537" s="236">
        <f t="shared" si="13"/>
        <v>42635</v>
      </c>
      <c r="Q537" s="99">
        <v>42608</v>
      </c>
      <c r="R537" s="94">
        <v>42615</v>
      </c>
      <c r="S537" s="7">
        <v>42622</v>
      </c>
      <c r="T537" s="7" t="s">
        <v>153</v>
      </c>
      <c r="U537" s="7" t="s">
        <v>3605</v>
      </c>
      <c r="V537" s="421" t="s">
        <v>153</v>
      </c>
      <c r="W537" s="7" t="s">
        <v>153</v>
      </c>
      <c r="X537" s="7" t="s">
        <v>153</v>
      </c>
      <c r="Y537" s="7" t="s">
        <v>153</v>
      </c>
      <c r="Z537" s="7">
        <v>42622</v>
      </c>
      <c r="AA537" s="382">
        <v>42625</v>
      </c>
      <c r="AB537" s="7" t="s">
        <v>153</v>
      </c>
      <c r="AC537" s="7">
        <v>42628</v>
      </c>
      <c r="AD537" s="382">
        <v>42628</v>
      </c>
      <c r="AE537" s="7">
        <v>42632</v>
      </c>
      <c r="AF537" s="7">
        <f>IFERROR(INDEX('[2]2016'!$AP$2:$AP$7720,MATCH(F537,'[2]2016'!$A$2:$A$7720,0)),"")</f>
        <v>42642</v>
      </c>
      <c r="AG537" s="10" t="s">
        <v>4529</v>
      </c>
      <c r="AH537" s="10" t="s">
        <v>4520</v>
      </c>
      <c r="AI537" s="23" t="s">
        <v>4521</v>
      </c>
      <c r="AJ537" s="10" t="s">
        <v>2</v>
      </c>
      <c r="AK537" s="10" t="s">
        <v>4522</v>
      </c>
      <c r="AL537" s="10" t="s">
        <v>42</v>
      </c>
      <c r="AM537" s="10" t="s">
        <v>42</v>
      </c>
      <c r="AN537" s="246" t="s">
        <v>7534</v>
      </c>
      <c r="AO537">
        <f>IFERROR(INDEX([1]DATOS!$O$452:$O$45500,MATCH(F537,[1]DATOS!$F$452:$F$9810,0)),"")</f>
        <v>0</v>
      </c>
      <c r="AP537" s="379"/>
      <c r="AQ537" s="379"/>
    </row>
    <row r="538" spans="1:43" ht="15" customHeight="1" x14ac:dyDescent="0.25">
      <c r="A538" s="17" t="s">
        <v>766</v>
      </c>
      <c r="B538" s="15" t="str">
        <f>RIGHT(IFERROR(INDEX([1]DATOS!$L$452:$L$45500,MATCH(F538,[1]DATOS!$F$452:$F$9810,0)),""),3)</f>
        <v/>
      </c>
      <c r="C538" s="323" t="s">
        <v>7530</v>
      </c>
      <c r="D538" s="37" t="s">
        <v>7528</v>
      </c>
      <c r="E538" s="201" t="s">
        <v>359</v>
      </c>
      <c r="F538" s="391">
        <v>5340816</v>
      </c>
      <c r="G538" s="225" t="s">
        <v>112</v>
      </c>
      <c r="H538" s="32" t="s">
        <v>76</v>
      </c>
      <c r="I538" s="37" t="s">
        <v>42</v>
      </c>
      <c r="J538" s="37" t="s">
        <v>77</v>
      </c>
      <c r="K538" s="37">
        <v>200</v>
      </c>
      <c r="L538" s="37" t="s">
        <v>42</v>
      </c>
      <c r="M538" s="37" t="s">
        <v>7535</v>
      </c>
      <c r="N538" s="234">
        <v>38</v>
      </c>
      <c r="O538" s="235">
        <v>42635</v>
      </c>
      <c r="P538" s="236">
        <f t="shared" si="13"/>
        <v>42635</v>
      </c>
      <c r="Q538" s="99">
        <v>42615</v>
      </c>
      <c r="R538" s="94">
        <v>42615</v>
      </c>
      <c r="S538" s="7" t="s">
        <v>42</v>
      </c>
      <c r="T538" s="7" t="s">
        <v>42</v>
      </c>
      <c r="U538" s="7" t="s">
        <v>42</v>
      </c>
      <c r="V538" s="421" t="s">
        <v>153</v>
      </c>
      <c r="W538" s="7" t="s">
        <v>153</v>
      </c>
      <c r="X538" s="7" t="s">
        <v>153</v>
      </c>
      <c r="Y538" s="7" t="s">
        <v>153</v>
      </c>
      <c r="Z538" s="7" t="s">
        <v>42</v>
      </c>
      <c r="AA538" s="7" t="s">
        <v>42</v>
      </c>
      <c r="AB538" s="7" t="s">
        <v>42</v>
      </c>
      <c r="AC538" s="7" t="s">
        <v>153</v>
      </c>
      <c r="AD538" s="382" t="s">
        <v>153</v>
      </c>
      <c r="AE538" s="7">
        <v>42635</v>
      </c>
      <c r="AF538" s="7">
        <f>IFERROR(INDEX('[2]2016'!$AP$2:$AP$7720,MATCH(F538,'[2]2016'!$A$2:$A$7720,0)),"")</f>
        <v>42642</v>
      </c>
      <c r="AG538" s="10" t="s">
        <v>4529</v>
      </c>
      <c r="AH538" s="238" t="s">
        <v>42</v>
      </c>
      <c r="AI538" s="333" t="s">
        <v>42</v>
      </c>
      <c r="AJ538" s="10" t="s">
        <v>76</v>
      </c>
      <c r="AK538" s="10" t="s">
        <v>42</v>
      </c>
      <c r="AL538" s="10" t="s">
        <v>77</v>
      </c>
      <c r="AM538" s="10">
        <v>200</v>
      </c>
      <c r="AN538" s="246" t="s">
        <v>7535</v>
      </c>
      <c r="AO538" t="str">
        <f>IFERROR(INDEX([1]DATOS!$O$452:$O$45500,MATCH(F538,[1]DATOS!$F$452:$F$9810,0)),"")</f>
        <v/>
      </c>
      <c r="AP538" s="379"/>
      <c r="AQ538" s="379"/>
    </row>
    <row r="539" spans="1:43" ht="15" customHeight="1" x14ac:dyDescent="0.25">
      <c r="A539" s="17" t="s">
        <v>7554</v>
      </c>
      <c r="B539" s="15" t="str">
        <f>RIGHT(IFERROR(INDEX([1]DATOS!$L$452:$L$45500,MATCH(F539,[1]DATOS!$F$452:$F$9810,0)),""),3)</f>
        <v>207</v>
      </c>
      <c r="C539" s="323" t="s">
        <v>7531</v>
      </c>
      <c r="D539" s="37" t="s">
        <v>2211</v>
      </c>
      <c r="E539" s="201" t="s">
        <v>359</v>
      </c>
      <c r="F539" s="391">
        <v>5350816</v>
      </c>
      <c r="G539" s="225">
        <v>30</v>
      </c>
      <c r="H539" s="32" t="s">
        <v>7</v>
      </c>
      <c r="I539" s="37">
        <v>1.1000000000000001</v>
      </c>
      <c r="J539" s="37">
        <v>480</v>
      </c>
      <c r="K539" s="37" t="s">
        <v>25</v>
      </c>
      <c r="L539" s="37" t="s">
        <v>1581</v>
      </c>
      <c r="M539" s="37" t="s">
        <v>42</v>
      </c>
      <c r="N539" s="234">
        <v>38</v>
      </c>
      <c r="O539" s="235">
        <v>42635</v>
      </c>
      <c r="P539" s="236">
        <f t="shared" si="13"/>
        <v>42635</v>
      </c>
      <c r="Q539" s="99">
        <v>42607</v>
      </c>
      <c r="R539" s="94">
        <v>42613</v>
      </c>
      <c r="S539" s="7">
        <v>42620</v>
      </c>
      <c r="T539" s="7" t="s">
        <v>153</v>
      </c>
      <c r="U539" s="7" t="s">
        <v>3605</v>
      </c>
      <c r="V539" s="421" t="s">
        <v>153</v>
      </c>
      <c r="W539" s="7" t="s">
        <v>153</v>
      </c>
      <c r="X539" s="7" t="s">
        <v>42</v>
      </c>
      <c r="Y539" s="7" t="s">
        <v>42</v>
      </c>
      <c r="Z539" s="7" t="s">
        <v>153</v>
      </c>
      <c r="AA539" s="421" t="s">
        <v>153</v>
      </c>
      <c r="AB539" s="7" t="s">
        <v>153</v>
      </c>
      <c r="AC539" s="7" t="s">
        <v>42</v>
      </c>
      <c r="AD539" s="7" t="s">
        <v>42</v>
      </c>
      <c r="AE539" s="7">
        <v>42634</v>
      </c>
      <c r="AF539" s="7">
        <f>IFERROR(INDEX('[2]2016'!$AP$2:$AP$7720,MATCH(F539,'[2]2016'!$A$2:$A$7720,0)),"")</f>
        <v>42639</v>
      </c>
      <c r="AG539" s="10" t="s">
        <v>7189</v>
      </c>
      <c r="AH539" s="10" t="s">
        <v>4520</v>
      </c>
      <c r="AI539" s="7" t="s">
        <v>4543</v>
      </c>
      <c r="AJ539" s="10" t="s">
        <v>7</v>
      </c>
      <c r="AK539" s="10" t="s">
        <v>4522</v>
      </c>
      <c r="AL539" s="10" t="s">
        <v>42</v>
      </c>
      <c r="AM539" s="10" t="s">
        <v>42</v>
      </c>
      <c r="AN539" s="246" t="s">
        <v>42</v>
      </c>
      <c r="AO539">
        <f>IFERROR(INDEX([1]DATOS!$O$452:$O$45500,MATCH(F539,[1]DATOS!$F$452:$F$9810,0)),"")</f>
        <v>0</v>
      </c>
      <c r="AP539" s="379"/>
      <c r="AQ539" s="379"/>
    </row>
    <row r="540" spans="1:43" ht="15" customHeight="1" x14ac:dyDescent="0.25">
      <c r="A540" s="17" t="s">
        <v>2672</v>
      </c>
      <c r="B540" s="15" t="str">
        <f>RIGHT(IFERROR(INDEX([1]DATOS!$L$452:$L$45500,MATCH(F540,[1]DATOS!$F$452:$F$9810,0)),""),3)</f>
        <v>208</v>
      </c>
      <c r="C540" s="323" t="s">
        <v>7539</v>
      </c>
      <c r="D540" s="37" t="s">
        <v>7538</v>
      </c>
      <c r="E540" s="201" t="s">
        <v>359</v>
      </c>
      <c r="F540" s="391">
        <v>5360816</v>
      </c>
      <c r="G540" s="225">
        <v>300</v>
      </c>
      <c r="H540" s="32" t="s">
        <v>7</v>
      </c>
      <c r="I540" s="37">
        <v>15</v>
      </c>
      <c r="J540" s="37">
        <v>11400</v>
      </c>
      <c r="K540" s="37" t="s">
        <v>25</v>
      </c>
      <c r="L540" s="37" t="s">
        <v>1581</v>
      </c>
      <c r="M540" s="37" t="s">
        <v>42</v>
      </c>
      <c r="N540" s="234">
        <v>37</v>
      </c>
      <c r="O540" s="235">
        <v>42626</v>
      </c>
      <c r="P540" s="236">
        <f t="shared" si="13"/>
        <v>42626</v>
      </c>
      <c r="Q540" s="99">
        <v>42608</v>
      </c>
      <c r="R540" s="94">
        <v>42613</v>
      </c>
      <c r="S540" s="7">
        <v>42620</v>
      </c>
      <c r="T540" s="421" t="s">
        <v>153</v>
      </c>
      <c r="U540" s="7" t="s">
        <v>3358</v>
      </c>
      <c r="V540" s="399" t="s">
        <v>153</v>
      </c>
      <c r="W540" s="7" t="s">
        <v>153</v>
      </c>
      <c r="X540" s="7" t="s">
        <v>42</v>
      </c>
      <c r="Y540" s="7" t="s">
        <v>42</v>
      </c>
      <c r="Z540" s="7">
        <v>42622</v>
      </c>
      <c r="AA540" s="421">
        <v>42625</v>
      </c>
      <c r="AB540" s="7" t="s">
        <v>153</v>
      </c>
      <c r="AC540" s="7" t="s">
        <v>42</v>
      </c>
      <c r="AD540" s="7" t="s">
        <v>42</v>
      </c>
      <c r="AE540" s="7">
        <v>42628</v>
      </c>
      <c r="AF540" s="7">
        <f>IFERROR(INDEX('[2]2016'!$AP$2:$AP$7720,MATCH(F540,'[2]2016'!$A$2:$A$7720,0)),"")</f>
        <v>42635</v>
      </c>
      <c r="AG540" s="10" t="s">
        <v>4529</v>
      </c>
      <c r="AH540" s="238" t="s">
        <v>4520</v>
      </c>
      <c r="AI540" s="23" t="s">
        <v>4521</v>
      </c>
      <c r="AJ540" s="10" t="s">
        <v>7</v>
      </c>
      <c r="AK540" s="10" t="s">
        <v>4522</v>
      </c>
      <c r="AL540" s="10" t="s">
        <v>42</v>
      </c>
      <c r="AM540" s="10" t="s">
        <v>42</v>
      </c>
      <c r="AN540" s="246" t="s">
        <v>42</v>
      </c>
      <c r="AO540">
        <f>IFERROR(INDEX([1]DATOS!$O$452:$O$45500,MATCH(F540,[1]DATOS!$F$452:$F$9810,0)),"")</f>
        <v>0</v>
      </c>
      <c r="AP540" s="379"/>
      <c r="AQ540" s="379"/>
    </row>
    <row r="541" spans="1:43" ht="15" customHeight="1" x14ac:dyDescent="0.25">
      <c r="A541" s="17" t="s">
        <v>6323</v>
      </c>
      <c r="B541" s="15" t="str">
        <f>RIGHT(IFERROR(INDEX([1]DATOS!$L$452:$L$45500,MATCH(F541,[1]DATOS!$F$452:$F$9810,0)),""),3)</f>
        <v>209</v>
      </c>
      <c r="C541" s="323" t="s">
        <v>7541</v>
      </c>
      <c r="D541" s="37" t="s">
        <v>7540</v>
      </c>
      <c r="E541" s="201" t="s">
        <v>359</v>
      </c>
      <c r="F541" s="391">
        <v>5370816</v>
      </c>
      <c r="G541" s="225">
        <v>500</v>
      </c>
      <c r="H541" s="32" t="s">
        <v>7</v>
      </c>
      <c r="I541" s="37">
        <v>15</v>
      </c>
      <c r="J541" s="37">
        <v>13200</v>
      </c>
      <c r="K541" s="37" t="s">
        <v>25</v>
      </c>
      <c r="L541" s="37" t="s">
        <v>1581</v>
      </c>
      <c r="M541" s="37" t="s">
        <v>7542</v>
      </c>
      <c r="N541" s="234">
        <v>37</v>
      </c>
      <c r="O541" s="235">
        <v>42626</v>
      </c>
      <c r="P541" s="236">
        <f t="shared" si="13"/>
        <v>42626</v>
      </c>
      <c r="Q541" s="99">
        <v>42608</v>
      </c>
      <c r="R541" s="94">
        <v>42613</v>
      </c>
      <c r="S541" s="7">
        <v>42621</v>
      </c>
      <c r="T541" s="421" t="s">
        <v>153</v>
      </c>
      <c r="U541" s="7" t="s">
        <v>3358</v>
      </c>
      <c r="V541" s="399" t="s">
        <v>153</v>
      </c>
      <c r="W541" s="7" t="s">
        <v>153</v>
      </c>
      <c r="X541" s="7" t="s">
        <v>42</v>
      </c>
      <c r="Y541" s="7" t="s">
        <v>42</v>
      </c>
      <c r="Z541" s="7">
        <v>42627</v>
      </c>
      <c r="AA541" s="421" t="s">
        <v>153</v>
      </c>
      <c r="AB541" s="7" t="s">
        <v>153</v>
      </c>
      <c r="AC541" s="7" t="s">
        <v>42</v>
      </c>
      <c r="AD541" s="7" t="s">
        <v>42</v>
      </c>
      <c r="AE541" s="7">
        <v>42629</v>
      </c>
      <c r="AF541" s="7">
        <f>IFERROR(INDEX('[2]2016'!$AP$2:$AP$7720,MATCH(F541,'[2]2016'!$A$2:$A$7720,0)),"")</f>
        <v>42629</v>
      </c>
      <c r="AG541" s="10" t="s">
        <v>4725</v>
      </c>
      <c r="AH541" s="10" t="s">
        <v>4520</v>
      </c>
      <c r="AI541" s="7" t="s">
        <v>4543</v>
      </c>
      <c r="AJ541" s="10" t="s">
        <v>7</v>
      </c>
      <c r="AK541" s="10" t="s">
        <v>4522</v>
      </c>
      <c r="AL541" s="10" t="s">
        <v>42</v>
      </c>
      <c r="AM541" s="10" t="s">
        <v>42</v>
      </c>
      <c r="AN541" s="246" t="s">
        <v>7542</v>
      </c>
      <c r="AO541">
        <f>IFERROR(INDEX([1]DATOS!$O$452:$O$45500,MATCH(F541,[1]DATOS!$F$452:$F$9810,0)),"")</f>
        <v>0</v>
      </c>
      <c r="AP541" s="379"/>
      <c r="AQ541" s="379"/>
    </row>
    <row r="542" spans="1:43" ht="15" customHeight="1" x14ac:dyDescent="0.25">
      <c r="A542" s="17" t="s">
        <v>7595</v>
      </c>
      <c r="B542" s="15" t="str">
        <f>RIGHT(IFERROR(INDEX([1]DATOS!$L$452:$L$45500,MATCH(F542,[1]DATOS!$F$452:$F$9810,0)),""),3)</f>
        <v>210</v>
      </c>
      <c r="C542" s="323" t="s">
        <v>7569</v>
      </c>
      <c r="D542" s="37" t="s">
        <v>7568</v>
      </c>
      <c r="E542" s="201" t="s">
        <v>359</v>
      </c>
      <c r="F542" s="391">
        <v>5380816</v>
      </c>
      <c r="G542" s="225">
        <v>1000</v>
      </c>
      <c r="H542" s="32" t="s">
        <v>7</v>
      </c>
      <c r="I542" s="37">
        <v>15</v>
      </c>
      <c r="J542" s="37">
        <v>13200</v>
      </c>
      <c r="K542" s="37" t="s">
        <v>68</v>
      </c>
      <c r="L542" s="37" t="s">
        <v>1581</v>
      </c>
      <c r="M542" s="37" t="s">
        <v>7570</v>
      </c>
      <c r="N542" s="234">
        <v>46</v>
      </c>
      <c r="O542" s="235">
        <v>42692</v>
      </c>
      <c r="P542" s="236">
        <f t="shared" si="13"/>
        <v>42692</v>
      </c>
      <c r="Q542" s="99">
        <v>42614</v>
      </c>
      <c r="R542" s="94">
        <v>42619</v>
      </c>
      <c r="S542" s="7" t="s">
        <v>6231</v>
      </c>
      <c r="T542" s="463" t="s">
        <v>153</v>
      </c>
      <c r="U542" s="7" t="s">
        <v>3358</v>
      </c>
      <c r="V542" s="7" t="s">
        <v>153</v>
      </c>
      <c r="W542" s="7" t="s">
        <v>153</v>
      </c>
      <c r="X542" s="7" t="s">
        <v>42</v>
      </c>
      <c r="Y542" s="7" t="s">
        <v>42</v>
      </c>
      <c r="Z542" s="7" t="s">
        <v>153</v>
      </c>
      <c r="AA542" s="465" t="s">
        <v>153</v>
      </c>
      <c r="AB542" s="7" t="s">
        <v>153</v>
      </c>
      <c r="AC542" s="7" t="s">
        <v>42</v>
      </c>
      <c r="AD542" s="7" t="s">
        <v>42</v>
      </c>
      <c r="AE542" s="7">
        <v>42696</v>
      </c>
      <c r="AF542" s="7">
        <f>IFERROR(INDEX('[2]2016'!$AP$2:$AP$7720,MATCH(F542,'[2]2016'!$A$2:$A$7720,0)),"")</f>
        <v>42720</v>
      </c>
      <c r="AG542" s="10" t="s">
        <v>5384</v>
      </c>
      <c r="AH542" s="238" t="s">
        <v>4520</v>
      </c>
      <c r="AI542" s="7" t="s">
        <v>4543</v>
      </c>
      <c r="AJ542" s="10" t="s">
        <v>7</v>
      </c>
      <c r="AK542" s="10" t="s">
        <v>4522</v>
      </c>
      <c r="AL542" s="10" t="s">
        <v>42</v>
      </c>
      <c r="AM542" s="10" t="s">
        <v>42</v>
      </c>
      <c r="AN542" s="246" t="s">
        <v>7570</v>
      </c>
      <c r="AO542">
        <f>IFERROR(INDEX([1]DATOS!$O$452:$O$45500,MATCH(F542,[1]DATOS!$F$452:$F$9810,0)),"")</f>
        <v>0</v>
      </c>
      <c r="AP542" s="379"/>
      <c r="AQ542" s="379"/>
    </row>
    <row r="543" spans="1:43" ht="15" customHeight="1" x14ac:dyDescent="0.25">
      <c r="A543" s="17" t="s">
        <v>7620</v>
      </c>
      <c r="B543" s="15" t="str">
        <f>RIGHT(IFERROR(INDEX([1]DATOS!$L$452:$L$45500,MATCH(F543,[1]DATOS!$F$452:$F$9810,0)),""),3)</f>
        <v>222</v>
      </c>
      <c r="C543" s="323" t="s">
        <v>7569</v>
      </c>
      <c r="D543" s="37" t="s">
        <v>7568</v>
      </c>
      <c r="E543" s="201" t="s">
        <v>359</v>
      </c>
      <c r="F543" s="391">
        <v>5390816</v>
      </c>
      <c r="G543" s="225">
        <v>45</v>
      </c>
      <c r="H543" s="32" t="s">
        <v>2</v>
      </c>
      <c r="I543" s="37">
        <v>15</v>
      </c>
      <c r="J543" s="37">
        <v>2400</v>
      </c>
      <c r="K543" s="37" t="s">
        <v>25</v>
      </c>
      <c r="L543" s="37" t="s">
        <v>1581</v>
      </c>
      <c r="M543" s="37" t="s">
        <v>42</v>
      </c>
      <c r="N543" s="234">
        <v>46</v>
      </c>
      <c r="O543" s="235">
        <v>42692</v>
      </c>
      <c r="P543" s="236">
        <f t="shared" si="13"/>
        <v>42692</v>
      </c>
      <c r="Q543" s="99">
        <v>42614</v>
      </c>
      <c r="R543" s="94">
        <v>42621</v>
      </c>
      <c r="S543" s="7">
        <v>42683</v>
      </c>
      <c r="T543" s="7" t="s">
        <v>153</v>
      </c>
      <c r="U543" s="7" t="s">
        <v>3605</v>
      </c>
      <c r="V543" s="417" t="s">
        <v>153</v>
      </c>
      <c r="W543" s="7" t="s">
        <v>153</v>
      </c>
      <c r="X543" s="7" t="s">
        <v>153</v>
      </c>
      <c r="Y543" s="7" t="s">
        <v>153</v>
      </c>
      <c r="Z543" s="7" t="s">
        <v>153</v>
      </c>
      <c r="AA543" s="463" t="s">
        <v>153</v>
      </c>
      <c r="AB543" s="7" t="s">
        <v>153</v>
      </c>
      <c r="AC543" s="7">
        <v>42661</v>
      </c>
      <c r="AD543" s="463">
        <v>42690</v>
      </c>
      <c r="AE543" s="7">
        <v>42692</v>
      </c>
      <c r="AF543" s="7">
        <f>IFERROR(INDEX('[2]2016'!$AP$2:$AP$7720,MATCH(F543,'[2]2016'!$A$2:$A$7720,0)),"")</f>
        <v>42720</v>
      </c>
      <c r="AG543" s="10" t="s">
        <v>4927</v>
      </c>
      <c r="AH543" s="10" t="s">
        <v>4520</v>
      </c>
      <c r="AI543" s="23" t="s">
        <v>4521</v>
      </c>
      <c r="AJ543" s="10" t="s">
        <v>2</v>
      </c>
      <c r="AK543" s="10" t="s">
        <v>4522</v>
      </c>
      <c r="AL543" s="10" t="s">
        <v>42</v>
      </c>
      <c r="AM543" s="10" t="s">
        <v>42</v>
      </c>
      <c r="AN543" s="246"/>
      <c r="AO543">
        <f>IFERROR(INDEX([1]DATOS!$O$452:$O$45500,MATCH(F543,[1]DATOS!$F$452:$F$9810,0)),"")</f>
        <v>0</v>
      </c>
      <c r="AP543" s="379"/>
      <c r="AQ543" s="379"/>
    </row>
    <row r="544" spans="1:43" ht="15" customHeight="1" x14ac:dyDescent="0.25">
      <c r="A544" s="17" t="s">
        <v>7620</v>
      </c>
      <c r="B544" s="15" t="str">
        <f>RIGHT(IFERROR(INDEX([1]DATOS!$L$452:$L$45500,MATCH(F544,[1]DATOS!$F$452:$F$9810,0)),""),3)</f>
        <v>222</v>
      </c>
      <c r="C544" s="323" t="s">
        <v>7569</v>
      </c>
      <c r="D544" s="37" t="s">
        <v>7568</v>
      </c>
      <c r="E544" s="201" t="s">
        <v>359</v>
      </c>
      <c r="F544" s="391">
        <v>5400816</v>
      </c>
      <c r="G544" s="225">
        <v>45</v>
      </c>
      <c r="H544" s="32" t="s">
        <v>2</v>
      </c>
      <c r="I544" s="37">
        <v>15</v>
      </c>
      <c r="J544" s="37">
        <v>2400</v>
      </c>
      <c r="K544" s="37" t="s">
        <v>25</v>
      </c>
      <c r="L544" s="37" t="s">
        <v>1581</v>
      </c>
      <c r="M544" s="37" t="s">
        <v>42</v>
      </c>
      <c r="N544" s="234">
        <v>46</v>
      </c>
      <c r="O544" s="235">
        <v>42692</v>
      </c>
      <c r="P544" s="236">
        <f t="shared" si="13"/>
        <v>42692</v>
      </c>
      <c r="Q544" s="99">
        <v>42614</v>
      </c>
      <c r="R544" s="94">
        <v>42621</v>
      </c>
      <c r="S544" s="7">
        <v>42684</v>
      </c>
      <c r="T544" s="7" t="s">
        <v>153</v>
      </c>
      <c r="U544" s="7" t="s">
        <v>3605</v>
      </c>
      <c r="V544" s="417" t="s">
        <v>153</v>
      </c>
      <c r="W544" s="7" t="s">
        <v>153</v>
      </c>
      <c r="X544" s="7" t="s">
        <v>153</v>
      </c>
      <c r="Y544" s="7" t="s">
        <v>153</v>
      </c>
      <c r="Z544" s="7" t="s">
        <v>153</v>
      </c>
      <c r="AA544" s="463" t="s">
        <v>153</v>
      </c>
      <c r="AB544" s="7" t="s">
        <v>153</v>
      </c>
      <c r="AC544" s="7">
        <v>42664</v>
      </c>
      <c r="AD544" s="463">
        <v>42691</v>
      </c>
      <c r="AE544" s="7">
        <v>42692</v>
      </c>
      <c r="AF544" s="7">
        <f>IFERROR(INDEX('[2]2016'!$AP$2:$AP$7720,MATCH(F544,'[2]2016'!$A$2:$A$7720,0)),"")</f>
        <v>42720</v>
      </c>
      <c r="AG544" s="10" t="s">
        <v>4927</v>
      </c>
      <c r="AH544" s="238" t="s">
        <v>4520</v>
      </c>
      <c r="AI544" s="23" t="s">
        <v>4521</v>
      </c>
      <c r="AJ544" s="10" t="s">
        <v>2</v>
      </c>
      <c r="AK544" s="10" t="s">
        <v>4522</v>
      </c>
      <c r="AL544" s="10" t="s">
        <v>42</v>
      </c>
      <c r="AM544" s="10" t="s">
        <v>42</v>
      </c>
      <c r="AN544" s="246"/>
      <c r="AO544">
        <f>IFERROR(INDEX([1]DATOS!$O$452:$O$45500,MATCH(F544,[1]DATOS!$F$452:$F$9810,0)),"")</f>
        <v>0</v>
      </c>
      <c r="AP544" s="379"/>
      <c r="AQ544" s="379"/>
    </row>
    <row r="545" spans="1:43" ht="15" customHeight="1" x14ac:dyDescent="0.25">
      <c r="A545" s="17" t="s">
        <v>7591</v>
      </c>
      <c r="B545" s="15" t="str">
        <f>RIGHT(IFERROR(INDEX([1]DATOS!$L$452:$L$45500,MATCH(F545,[1]DATOS!$F$452:$F$9810,0)),""),3)</f>
        <v>213</v>
      </c>
      <c r="C545" s="323" t="s">
        <v>7569</v>
      </c>
      <c r="D545" s="37" t="s">
        <v>7568</v>
      </c>
      <c r="E545" s="201" t="s">
        <v>359</v>
      </c>
      <c r="F545" s="391">
        <v>5410816</v>
      </c>
      <c r="G545" s="225">
        <v>75</v>
      </c>
      <c r="H545" s="32" t="s">
        <v>50</v>
      </c>
      <c r="I545" s="37">
        <v>1.1000000000000001</v>
      </c>
      <c r="J545" s="37">
        <v>208</v>
      </c>
      <c r="K545" s="37" t="s">
        <v>68</v>
      </c>
      <c r="L545" s="37" t="s">
        <v>7573</v>
      </c>
      <c r="M545" s="397" t="s">
        <v>7571</v>
      </c>
      <c r="N545" s="234">
        <v>46</v>
      </c>
      <c r="O545" s="235">
        <v>42692</v>
      </c>
      <c r="P545" s="236">
        <f t="shared" si="13"/>
        <v>42692</v>
      </c>
      <c r="Q545" s="99">
        <v>42614</v>
      </c>
      <c r="R545" s="94">
        <v>42618</v>
      </c>
      <c r="S545" s="7">
        <v>42639</v>
      </c>
      <c r="T545" s="7" t="s">
        <v>153</v>
      </c>
      <c r="U545" s="7" t="s">
        <v>3605</v>
      </c>
      <c r="V545" s="417" t="s">
        <v>153</v>
      </c>
      <c r="W545" s="7" t="s">
        <v>153</v>
      </c>
      <c r="X545" s="7" t="s">
        <v>153</v>
      </c>
      <c r="Y545" s="7" t="s">
        <v>153</v>
      </c>
      <c r="Z545" s="7" t="s">
        <v>153</v>
      </c>
      <c r="AA545" s="417" t="s">
        <v>153</v>
      </c>
      <c r="AB545" s="7" t="s">
        <v>153</v>
      </c>
      <c r="AC545" s="7" t="s">
        <v>42</v>
      </c>
      <c r="AD545" s="7" t="s">
        <v>42</v>
      </c>
      <c r="AE545" s="7">
        <v>42653</v>
      </c>
      <c r="AF545" s="7">
        <f>IFERROR(INDEX('[2]2016'!$AP$2:$AP$7720,MATCH(F545,'[2]2016'!$A$2:$A$7720,0)),"")</f>
        <v>42720</v>
      </c>
      <c r="AG545" s="10" t="s">
        <v>4927</v>
      </c>
      <c r="AH545" s="10" t="s">
        <v>4520</v>
      </c>
      <c r="AI545" s="7" t="s">
        <v>4543</v>
      </c>
      <c r="AJ545" s="10" t="s">
        <v>50</v>
      </c>
      <c r="AK545" s="10" t="s">
        <v>4522</v>
      </c>
      <c r="AL545" s="10" t="s">
        <v>42</v>
      </c>
      <c r="AM545" s="10" t="s">
        <v>42</v>
      </c>
      <c r="AN545" s="246" t="s">
        <v>7571</v>
      </c>
      <c r="AO545">
        <f>IFERROR(INDEX([1]DATOS!$O$452:$O$45500,MATCH(F545,[1]DATOS!$F$452:$F$9810,0)),"")</f>
        <v>0</v>
      </c>
      <c r="AP545" s="379"/>
      <c r="AQ545" s="379"/>
    </row>
    <row r="546" spans="1:43" ht="15" customHeight="1" x14ac:dyDescent="0.25">
      <c r="A546" s="17" t="s">
        <v>7621</v>
      </c>
      <c r="B546" s="15" t="str">
        <f>RIGHT(IFERROR(INDEX([1]DATOS!$L$452:$L$45500,MATCH(F546,[1]DATOS!$F$452:$F$9810,0)),""),3)</f>
        <v>214</v>
      </c>
      <c r="C546" s="323" t="s">
        <v>7569</v>
      </c>
      <c r="D546" s="37" t="s">
        <v>7568</v>
      </c>
      <c r="E546" s="201" t="s">
        <v>359</v>
      </c>
      <c r="F546" s="391">
        <v>5420816</v>
      </c>
      <c r="G546" s="225">
        <v>1000</v>
      </c>
      <c r="H546" s="32" t="s">
        <v>20</v>
      </c>
      <c r="I546" s="37">
        <v>36</v>
      </c>
      <c r="J546" s="37">
        <v>34500</v>
      </c>
      <c r="K546" s="37" t="s">
        <v>68</v>
      </c>
      <c r="L546" s="37" t="s">
        <v>1581</v>
      </c>
      <c r="M546" s="37" t="s">
        <v>7572</v>
      </c>
      <c r="N546" s="234">
        <v>46</v>
      </c>
      <c r="O546" s="235">
        <v>42692</v>
      </c>
      <c r="P546" s="236">
        <f t="shared" si="13"/>
        <v>42692</v>
      </c>
      <c r="Q546" s="99">
        <v>42614</v>
      </c>
      <c r="R546" s="94">
        <v>42619</v>
      </c>
      <c r="S546" s="7">
        <v>42697</v>
      </c>
      <c r="T546" s="7" t="s">
        <v>153</v>
      </c>
      <c r="U546" s="7" t="s">
        <v>3605</v>
      </c>
      <c r="V546" s="417" t="s">
        <v>153</v>
      </c>
      <c r="W546" s="7" t="s">
        <v>153</v>
      </c>
      <c r="X546" s="7" t="s">
        <v>42</v>
      </c>
      <c r="Y546" s="7" t="s">
        <v>42</v>
      </c>
      <c r="Z546" s="7">
        <v>42697</v>
      </c>
      <c r="AA546" s="465">
        <v>42698</v>
      </c>
      <c r="AB546" s="7" t="s">
        <v>153</v>
      </c>
      <c r="AC546" s="7">
        <v>42632</v>
      </c>
      <c r="AD546" s="465">
        <v>42700</v>
      </c>
      <c r="AE546" s="7">
        <v>42702</v>
      </c>
      <c r="AF546" s="7">
        <f>IFERROR(INDEX('[2]2016'!$AP$2:$AP$7720,MATCH(F546,'[2]2016'!$A$2:$A$7720,0)),"")</f>
        <v>42720</v>
      </c>
      <c r="AG546" s="10" t="s">
        <v>4927</v>
      </c>
      <c r="AH546" s="238" t="s">
        <v>4520</v>
      </c>
      <c r="AI546" s="7" t="s">
        <v>4543</v>
      </c>
      <c r="AJ546" s="10" t="s">
        <v>20</v>
      </c>
      <c r="AK546" s="10" t="s">
        <v>4522</v>
      </c>
      <c r="AL546" s="10" t="s">
        <v>42</v>
      </c>
      <c r="AM546" s="10" t="s">
        <v>42</v>
      </c>
      <c r="AN546" s="246" t="s">
        <v>7572</v>
      </c>
      <c r="AO546">
        <f>IFERROR(INDEX([1]DATOS!$O$452:$O$45500,MATCH(F546,[1]DATOS!$F$452:$F$9810,0)),"")</f>
        <v>0</v>
      </c>
      <c r="AP546" s="379"/>
      <c r="AQ546" s="379"/>
    </row>
    <row r="547" spans="1:43" ht="15" customHeight="1" x14ac:dyDescent="0.25">
      <c r="A547" s="17" t="s">
        <v>3224</v>
      </c>
      <c r="B547" s="15" t="str">
        <f>RIGHT(IFERROR(INDEX([1]DATOS!$L$452:$L$45500,MATCH(F547,[1]DATOS!$F$452:$F$9810,0)),""),3)</f>
        <v>215</v>
      </c>
      <c r="C547" s="323" t="s">
        <v>7574</v>
      </c>
      <c r="D547" s="37" t="s">
        <v>5099</v>
      </c>
      <c r="E547" s="201" t="s">
        <v>359</v>
      </c>
      <c r="F547" s="391">
        <v>5430816</v>
      </c>
      <c r="G547" s="225">
        <v>75</v>
      </c>
      <c r="H547" s="32" t="s">
        <v>7</v>
      </c>
      <c r="I547" s="37">
        <v>15</v>
      </c>
      <c r="J547" s="37">
        <v>13200</v>
      </c>
      <c r="K547" s="37" t="s">
        <v>25</v>
      </c>
      <c r="L547" s="37" t="s">
        <v>1581</v>
      </c>
      <c r="M547" s="37" t="s">
        <v>42</v>
      </c>
      <c r="N547" s="234">
        <v>37</v>
      </c>
      <c r="O547" s="235">
        <v>42628</v>
      </c>
      <c r="P547" s="236">
        <f t="shared" si="13"/>
        <v>42628</v>
      </c>
      <c r="Q547" s="99">
        <v>42612</v>
      </c>
      <c r="R547" s="94">
        <v>42613</v>
      </c>
      <c r="S547" s="7">
        <v>42625</v>
      </c>
      <c r="T547" s="421" t="s">
        <v>153</v>
      </c>
      <c r="U547" s="7" t="s">
        <v>3358</v>
      </c>
      <c r="V547" s="421" t="s">
        <v>153</v>
      </c>
      <c r="W547" s="7" t="s">
        <v>153</v>
      </c>
      <c r="X547" s="7" t="s">
        <v>42</v>
      </c>
      <c r="Y547" s="7" t="s">
        <v>42</v>
      </c>
      <c r="Z547" s="7">
        <v>42625</v>
      </c>
      <c r="AA547" s="382">
        <v>42625</v>
      </c>
      <c r="AB547" s="7" t="s">
        <v>153</v>
      </c>
      <c r="AC547" s="7" t="s">
        <v>42</v>
      </c>
      <c r="AD547" s="7" t="s">
        <v>42</v>
      </c>
      <c r="AE547" s="7">
        <v>42627</v>
      </c>
      <c r="AF547" s="7">
        <f>IFERROR(INDEX('[2]2016'!$AP$2:$AP$7720,MATCH(F547,'[2]2016'!$A$2:$A$7720,0)),"")</f>
        <v>42628</v>
      </c>
      <c r="AG547" s="10" t="s">
        <v>4529</v>
      </c>
      <c r="AH547" s="10" t="s">
        <v>4520</v>
      </c>
      <c r="AI547" s="23" t="s">
        <v>4521</v>
      </c>
      <c r="AJ547" s="10" t="s">
        <v>7</v>
      </c>
      <c r="AK547" s="10" t="s">
        <v>4522</v>
      </c>
      <c r="AL547" s="10" t="s">
        <v>42</v>
      </c>
      <c r="AM547" s="10" t="s">
        <v>42</v>
      </c>
      <c r="AN547" s="246" t="s">
        <v>42</v>
      </c>
      <c r="AO547">
        <f>IFERROR(INDEX([1]DATOS!$O$452:$O$45500,MATCH(F547,[1]DATOS!$F$452:$F$9810,0)),"")</f>
        <v>0</v>
      </c>
      <c r="AP547" s="379"/>
      <c r="AQ547" s="379"/>
    </row>
    <row r="548" spans="1:43" ht="15" customHeight="1" x14ac:dyDescent="0.25">
      <c r="A548" s="17" t="s">
        <v>2672</v>
      </c>
      <c r="B548" s="15" t="str">
        <f>RIGHT(IFERROR(INDEX([1]DATOS!$L$452:$L$45500,MATCH(F548,[1]DATOS!$F$452:$F$9810,0)),""),3)</f>
        <v>211</v>
      </c>
      <c r="C548" s="323" t="s">
        <v>7578</v>
      </c>
      <c r="D548" s="37" t="s">
        <v>7577</v>
      </c>
      <c r="E548" s="201" t="s">
        <v>359</v>
      </c>
      <c r="F548" s="391">
        <v>5440816</v>
      </c>
      <c r="G548" s="225">
        <v>300</v>
      </c>
      <c r="H548" s="32" t="s">
        <v>7</v>
      </c>
      <c r="I548" s="37">
        <v>15</v>
      </c>
      <c r="J548" s="37">
        <v>11400</v>
      </c>
      <c r="K548" s="37" t="s">
        <v>25</v>
      </c>
      <c r="L548" s="37" t="s">
        <v>1581</v>
      </c>
      <c r="M548" s="37" t="s">
        <v>272</v>
      </c>
      <c r="N548" s="234">
        <v>39</v>
      </c>
      <c r="O548" s="235">
        <v>42641</v>
      </c>
      <c r="P548" s="236">
        <f t="shared" si="13"/>
        <v>42641</v>
      </c>
      <c r="Q548" s="99">
        <v>42612</v>
      </c>
      <c r="R548" s="94">
        <v>42613</v>
      </c>
      <c r="S548" s="7" t="s">
        <v>153</v>
      </c>
      <c r="T548" s="382" t="s">
        <v>153</v>
      </c>
      <c r="U548" s="7" t="s">
        <v>3358</v>
      </c>
      <c r="V548" s="382" t="s">
        <v>153</v>
      </c>
      <c r="W548" s="7" t="s">
        <v>153</v>
      </c>
      <c r="X548" s="7" t="s">
        <v>42</v>
      </c>
      <c r="Y548" s="7" t="s">
        <v>42</v>
      </c>
      <c r="Z548" s="7" t="s">
        <v>153</v>
      </c>
      <c r="AA548" s="405" t="s">
        <v>153</v>
      </c>
      <c r="AB548" s="7" t="s">
        <v>153</v>
      </c>
      <c r="AC548" s="7" t="s">
        <v>42</v>
      </c>
      <c r="AD548" s="7" t="s">
        <v>42</v>
      </c>
      <c r="AE548" s="7">
        <v>42641</v>
      </c>
      <c r="AF548" s="7">
        <f>IFERROR(INDEX('[2]2016'!$AP$2:$AP$7720,MATCH(F548,'[2]2016'!$A$2:$A$7720,0)),"")</f>
        <v>42642</v>
      </c>
      <c r="AG548" s="10" t="s">
        <v>4529</v>
      </c>
      <c r="AH548" s="238" t="s">
        <v>4520</v>
      </c>
      <c r="AI548" s="23" t="s">
        <v>4521</v>
      </c>
      <c r="AJ548" s="10" t="s">
        <v>7</v>
      </c>
      <c r="AK548" s="10" t="s">
        <v>4522</v>
      </c>
      <c r="AL548" s="10" t="s">
        <v>42</v>
      </c>
      <c r="AM548" s="10" t="s">
        <v>42</v>
      </c>
      <c r="AN548" s="246" t="s">
        <v>272</v>
      </c>
      <c r="AO548">
        <f>IFERROR(INDEX([1]DATOS!$O$452:$O$45500,MATCH(F548,[1]DATOS!$F$452:$F$9810,0)),"")</f>
        <v>0</v>
      </c>
      <c r="AP548" s="379"/>
      <c r="AQ548" s="379"/>
    </row>
    <row r="549" spans="1:43" ht="15" customHeight="1" x14ac:dyDescent="0.25">
      <c r="A549" s="17" t="s">
        <v>7622</v>
      </c>
      <c r="B549" s="15" t="str">
        <f>RIGHT(IFERROR(INDEX([1]DATOS!$L$452:$L$45500,MATCH(F549,[1]DATOS!$F$452:$F$9810,0)),""),3)</f>
        <v>216</v>
      </c>
      <c r="C549" s="323" t="s">
        <v>7580</v>
      </c>
      <c r="D549" s="37" t="s">
        <v>7579</v>
      </c>
      <c r="E549" s="201" t="s">
        <v>359</v>
      </c>
      <c r="F549" s="391">
        <v>5450816</v>
      </c>
      <c r="G549" s="225">
        <v>400</v>
      </c>
      <c r="H549" s="32" t="s">
        <v>2</v>
      </c>
      <c r="I549" s="37">
        <v>15</v>
      </c>
      <c r="J549" s="37">
        <v>13200</v>
      </c>
      <c r="K549" s="37" t="s">
        <v>68</v>
      </c>
      <c r="L549" s="37" t="s">
        <v>1581</v>
      </c>
      <c r="M549" s="37" t="s">
        <v>2980</v>
      </c>
      <c r="N549" s="234">
        <v>38</v>
      </c>
      <c r="O549" s="235">
        <v>42637</v>
      </c>
      <c r="P549" s="236">
        <f t="shared" si="13"/>
        <v>42637</v>
      </c>
      <c r="Q549" s="99">
        <v>42615</v>
      </c>
      <c r="R549" s="94">
        <v>42619</v>
      </c>
      <c r="S549" s="7">
        <v>42628</v>
      </c>
      <c r="T549" s="7" t="s">
        <v>153</v>
      </c>
      <c r="U549" s="7" t="s">
        <v>3605</v>
      </c>
      <c r="V549" s="382" t="s">
        <v>153</v>
      </c>
      <c r="W549" s="7" t="s">
        <v>153</v>
      </c>
      <c r="X549" s="7" t="s">
        <v>153</v>
      </c>
      <c r="Y549" s="7" t="s">
        <v>153</v>
      </c>
      <c r="Z549" s="7" t="s">
        <v>153</v>
      </c>
      <c r="AA549" s="382" t="s">
        <v>153</v>
      </c>
      <c r="AB549" s="7" t="s">
        <v>153</v>
      </c>
      <c r="AC549" s="7">
        <v>42634</v>
      </c>
      <c r="AD549" s="405">
        <v>42634</v>
      </c>
      <c r="AE549" s="7">
        <v>42636</v>
      </c>
      <c r="AF549" s="7">
        <f>IFERROR(INDEX('[2]2016'!$AP$2:$AP$7720,MATCH(F549,'[2]2016'!$A$2:$A$7720,0)),"")</f>
        <v>42643</v>
      </c>
      <c r="AG549" s="453" t="s">
        <v>5245</v>
      </c>
      <c r="AH549" s="10" t="s">
        <v>4520</v>
      </c>
      <c r="AI549" s="23" t="s">
        <v>4521</v>
      </c>
      <c r="AJ549" s="10" t="s">
        <v>2</v>
      </c>
      <c r="AK549" s="10" t="s">
        <v>4522</v>
      </c>
      <c r="AL549" s="10" t="s">
        <v>42</v>
      </c>
      <c r="AM549" s="10" t="s">
        <v>42</v>
      </c>
      <c r="AN549" s="246" t="s">
        <v>2980</v>
      </c>
      <c r="AO549">
        <f>IFERROR(INDEX([1]DATOS!$O$452:$O$45500,MATCH(F549,[1]DATOS!$F$452:$F$9810,0)),"")</f>
        <v>0</v>
      </c>
      <c r="AP549" s="379"/>
      <c r="AQ549" s="379"/>
    </row>
    <row r="550" spans="1:43" ht="15" customHeight="1" x14ac:dyDescent="0.25">
      <c r="A550" s="17" t="s">
        <v>4012</v>
      </c>
      <c r="B550" s="15" t="str">
        <f>RIGHT(IFERROR(INDEX([1]DATOS!$L$452:$L$45500,MATCH(F550,[1]DATOS!$F$452:$F$9810,0)),""),3)</f>
        <v>223</v>
      </c>
      <c r="C550" s="323" t="s">
        <v>7582</v>
      </c>
      <c r="D550" s="37" t="s">
        <v>1573</v>
      </c>
      <c r="E550" s="201" t="s">
        <v>359</v>
      </c>
      <c r="F550" s="391">
        <v>5460816</v>
      </c>
      <c r="G550" s="225">
        <v>400</v>
      </c>
      <c r="H550" s="32" t="s">
        <v>20</v>
      </c>
      <c r="I550" s="37">
        <v>15</v>
      </c>
      <c r="J550" s="37">
        <v>11400</v>
      </c>
      <c r="K550" s="37" t="s">
        <v>25</v>
      </c>
      <c r="L550" s="37" t="s">
        <v>7583</v>
      </c>
      <c r="M550" s="37" t="s">
        <v>272</v>
      </c>
      <c r="N550" s="234">
        <v>39</v>
      </c>
      <c r="O550" s="235">
        <v>42643</v>
      </c>
      <c r="P550" s="236">
        <f t="shared" si="13"/>
        <v>42643</v>
      </c>
      <c r="Q550" s="99">
        <v>42614</v>
      </c>
      <c r="R550" s="94">
        <v>42621</v>
      </c>
      <c r="S550" s="7">
        <v>42629</v>
      </c>
      <c r="T550" s="7" t="s">
        <v>153</v>
      </c>
      <c r="U550" s="7" t="s">
        <v>3605</v>
      </c>
      <c r="V550" s="405" t="s">
        <v>153</v>
      </c>
      <c r="W550" s="7" t="s">
        <v>153</v>
      </c>
      <c r="X550" s="7" t="s">
        <v>42</v>
      </c>
      <c r="Y550" s="7" t="s">
        <v>42</v>
      </c>
      <c r="Z550" s="7" t="s">
        <v>153</v>
      </c>
      <c r="AA550" s="382" t="s">
        <v>153</v>
      </c>
      <c r="AB550" s="7" t="s">
        <v>153</v>
      </c>
      <c r="AC550" s="7">
        <v>42636</v>
      </c>
      <c r="AD550" s="417">
        <v>42636</v>
      </c>
      <c r="AE550" s="7">
        <v>42642</v>
      </c>
      <c r="AF550" s="7">
        <f>IFERROR(INDEX('[2]2016'!$AP$2:$AP$7720,MATCH(F550,'[2]2016'!$A$2:$A$7720,0)),"")</f>
        <v>42614</v>
      </c>
      <c r="AG550" s="290" t="s">
        <v>4529</v>
      </c>
      <c r="AH550" s="238" t="s">
        <v>4520</v>
      </c>
      <c r="AI550" s="23" t="s">
        <v>4521</v>
      </c>
      <c r="AJ550" s="10" t="s">
        <v>20</v>
      </c>
      <c r="AK550" s="10" t="s">
        <v>4522</v>
      </c>
      <c r="AL550" s="10" t="s">
        <v>42</v>
      </c>
      <c r="AM550" s="10" t="s">
        <v>42</v>
      </c>
      <c r="AN550" s="246" t="s">
        <v>7584</v>
      </c>
      <c r="AO550">
        <f>IFERROR(INDEX([1]DATOS!$O$452:$O$45500,MATCH(F550,[1]DATOS!$F$452:$F$9810,0)),"")</f>
        <v>0</v>
      </c>
      <c r="AP550" s="379"/>
      <c r="AQ550" s="379"/>
    </row>
    <row r="551" spans="1:43" ht="15" customHeight="1" x14ac:dyDescent="0.25">
      <c r="A551" s="17" t="s">
        <v>7691</v>
      </c>
      <c r="B551" s="15" t="str">
        <f>RIGHT(IFERROR(INDEX([1]DATOS!$L$452:$L$45500,MATCH(F551,[1]DATOS!$F$452:$F$9810,0)),""),3)</f>
        <v>225</v>
      </c>
      <c r="C551" s="323" t="s">
        <v>7586</v>
      </c>
      <c r="D551" s="37" t="s">
        <v>7585</v>
      </c>
      <c r="E551" s="201" t="s">
        <v>359</v>
      </c>
      <c r="F551" s="391">
        <v>5470816</v>
      </c>
      <c r="G551" s="225">
        <v>500</v>
      </c>
      <c r="H551" s="32" t="s">
        <v>20</v>
      </c>
      <c r="I551" s="37">
        <v>15</v>
      </c>
      <c r="J551" s="37">
        <v>6300</v>
      </c>
      <c r="K551" s="37" t="s">
        <v>68</v>
      </c>
      <c r="L551" s="37" t="s">
        <v>7588</v>
      </c>
      <c r="M551" s="37" t="s">
        <v>7588</v>
      </c>
      <c r="N551" s="234">
        <v>43</v>
      </c>
      <c r="O551" s="235">
        <v>42667</v>
      </c>
      <c r="P551" s="236">
        <v>42667</v>
      </c>
      <c r="Q551" s="99">
        <v>42619</v>
      </c>
      <c r="R551" s="94">
        <v>42625</v>
      </c>
      <c r="S551" s="7">
        <v>42633</v>
      </c>
      <c r="T551" s="7" t="s">
        <v>153</v>
      </c>
      <c r="U551" s="7" t="s">
        <v>3605</v>
      </c>
      <c r="V551" s="454" t="s">
        <v>153</v>
      </c>
      <c r="W551" s="7" t="s">
        <v>153</v>
      </c>
      <c r="X551" s="7" t="s">
        <v>42</v>
      </c>
      <c r="Y551" s="7" t="s">
        <v>42</v>
      </c>
      <c r="Z551" s="7">
        <v>42642</v>
      </c>
      <c r="AA551" s="7">
        <v>42643</v>
      </c>
      <c r="AB551" s="7" t="s">
        <v>153</v>
      </c>
      <c r="AC551" s="7">
        <v>42657</v>
      </c>
      <c r="AD551" s="396"/>
      <c r="AE551" s="7">
        <v>42662</v>
      </c>
      <c r="AF551" s="7" t="str">
        <f>IFERROR(INDEX('[2]2016'!$AP$2:$AP$7720,MATCH(F551,'[2]2016'!$A$2:$A$7720,0)),"")</f>
        <v/>
      </c>
      <c r="AG551" s="10" t="s">
        <v>7587</v>
      </c>
      <c r="AH551" s="10" t="s">
        <v>3086</v>
      </c>
      <c r="AI551" s="7" t="s">
        <v>4543</v>
      </c>
      <c r="AJ551" s="10" t="s">
        <v>20</v>
      </c>
      <c r="AK551" s="10" t="s">
        <v>4522</v>
      </c>
      <c r="AL551" s="10" t="s">
        <v>42</v>
      </c>
      <c r="AM551" s="10" t="s">
        <v>42</v>
      </c>
      <c r="AN551" s="246" t="s">
        <v>7588</v>
      </c>
      <c r="AO551">
        <f>IFERROR(INDEX([1]DATOS!$O$452:$O$45500,MATCH(F551,[1]DATOS!$F$452:$F$9810,0)),"")</f>
        <v>0</v>
      </c>
      <c r="AP551" s="379"/>
      <c r="AQ551" s="379"/>
    </row>
    <row r="552" spans="1:43" ht="15" customHeight="1" x14ac:dyDescent="0.25">
      <c r="A552" s="17" t="s">
        <v>7693</v>
      </c>
      <c r="B552" s="15" t="str">
        <f>RIGHT(IFERROR(INDEX([1]DATOS!$L$452:$L$45500,MATCH(F552,[1]DATOS!$F$452:$F$9810,0)),""),3)</f>
        <v>226</v>
      </c>
      <c r="C552" s="323" t="s">
        <v>7586</v>
      </c>
      <c r="D552" s="37" t="s">
        <v>7585</v>
      </c>
      <c r="E552" s="201" t="s">
        <v>359</v>
      </c>
      <c r="F552" s="391">
        <v>5480816</v>
      </c>
      <c r="G552" s="225">
        <v>225</v>
      </c>
      <c r="H552" s="32" t="s">
        <v>50</v>
      </c>
      <c r="I552" s="37">
        <v>1.1000000000000001</v>
      </c>
      <c r="J552" s="37">
        <v>480</v>
      </c>
      <c r="K552" s="37" t="s">
        <v>25</v>
      </c>
      <c r="L552" s="37" t="s">
        <v>7588</v>
      </c>
      <c r="M552" s="37" t="s">
        <v>7588</v>
      </c>
      <c r="N552" s="234">
        <v>43</v>
      </c>
      <c r="O552" s="235">
        <v>42667</v>
      </c>
      <c r="P552" s="236">
        <f t="shared" ref="P552:P585" si="14">O552</f>
        <v>42667</v>
      </c>
      <c r="Q552" s="99">
        <v>42618</v>
      </c>
      <c r="R552" s="94">
        <v>42622</v>
      </c>
      <c r="S552" s="7">
        <v>42635</v>
      </c>
      <c r="T552" s="7" t="s">
        <v>153</v>
      </c>
      <c r="U552" s="7" t="s">
        <v>3605</v>
      </c>
      <c r="V552" s="405" t="s">
        <v>153</v>
      </c>
      <c r="W552" s="7" t="s">
        <v>153</v>
      </c>
      <c r="X552" s="7" t="s">
        <v>153</v>
      </c>
      <c r="Y552" s="7" t="s">
        <v>153</v>
      </c>
      <c r="Z552" s="7" t="s">
        <v>153</v>
      </c>
      <c r="AA552" s="396" t="s">
        <v>153</v>
      </c>
      <c r="AB552" s="7" t="s">
        <v>153</v>
      </c>
      <c r="AC552" s="7" t="s">
        <v>42</v>
      </c>
      <c r="AD552" s="7" t="s">
        <v>42</v>
      </c>
      <c r="AE552" s="7">
        <v>42653</v>
      </c>
      <c r="AF552" s="7" t="str">
        <f>IFERROR(INDEX('[2]2016'!$AP$2:$AP$7720,MATCH(F552,'[2]2016'!$A$2:$A$7720,0)),"")</f>
        <v/>
      </c>
      <c r="AG552" s="10" t="s">
        <v>7587</v>
      </c>
      <c r="AH552" s="238" t="s">
        <v>3086</v>
      </c>
      <c r="AI552" s="7" t="s">
        <v>4543</v>
      </c>
      <c r="AJ552" s="10" t="s">
        <v>50</v>
      </c>
      <c r="AK552" s="10" t="s">
        <v>4522</v>
      </c>
      <c r="AL552" s="10" t="s">
        <v>42</v>
      </c>
      <c r="AM552" s="10" t="s">
        <v>42</v>
      </c>
      <c r="AN552" s="246" t="s">
        <v>7588</v>
      </c>
      <c r="AO552">
        <f>IFERROR(INDEX([1]DATOS!$O$452:$O$45500,MATCH(F552,[1]DATOS!$F$452:$F$9810,0)),"")</f>
        <v>0</v>
      </c>
      <c r="AP552" s="379"/>
      <c r="AQ552" s="379"/>
    </row>
    <row r="553" spans="1:43" ht="15" customHeight="1" x14ac:dyDescent="0.25">
      <c r="A553" s="17" t="s">
        <v>7692</v>
      </c>
      <c r="B553" s="15" t="str">
        <f>RIGHT(IFERROR(INDEX([1]DATOS!$L$452:$L$45500,MATCH(F553,[1]DATOS!$F$452:$F$9810,0)),""),3)</f>
        <v>227</v>
      </c>
      <c r="C553" s="323" t="s">
        <v>7586</v>
      </c>
      <c r="D553" s="37" t="s">
        <v>7585</v>
      </c>
      <c r="E553" s="201" t="s">
        <v>359</v>
      </c>
      <c r="F553" s="391">
        <v>5490816</v>
      </c>
      <c r="G553" s="225">
        <v>112.5</v>
      </c>
      <c r="H553" s="32" t="s">
        <v>50</v>
      </c>
      <c r="I553" s="37">
        <v>1.1000000000000001</v>
      </c>
      <c r="J553" s="37">
        <v>480</v>
      </c>
      <c r="K553" s="37" t="s">
        <v>25</v>
      </c>
      <c r="L553" s="37" t="s">
        <v>7588</v>
      </c>
      <c r="M553" s="37" t="s">
        <v>7588</v>
      </c>
      <c r="N553" s="234">
        <v>43</v>
      </c>
      <c r="O553" s="235">
        <v>42667</v>
      </c>
      <c r="P553" s="236">
        <f t="shared" si="14"/>
        <v>42667</v>
      </c>
      <c r="Q553" s="99">
        <v>42619</v>
      </c>
      <c r="R553" s="94">
        <v>42625</v>
      </c>
      <c r="S553" s="7">
        <v>42637</v>
      </c>
      <c r="T553" s="7" t="s">
        <v>153</v>
      </c>
      <c r="U553" s="7" t="s">
        <v>3605</v>
      </c>
      <c r="V553" s="405" t="s">
        <v>153</v>
      </c>
      <c r="W553" s="7" t="s">
        <v>153</v>
      </c>
      <c r="X553" s="7" t="s">
        <v>153</v>
      </c>
      <c r="Y553" s="7" t="s">
        <v>153</v>
      </c>
      <c r="Z553" s="7" t="s">
        <v>153</v>
      </c>
      <c r="AA553" s="396">
        <v>42654</v>
      </c>
      <c r="AB553" s="7" t="s">
        <v>153</v>
      </c>
      <c r="AC553" s="7" t="s">
        <v>42</v>
      </c>
      <c r="AD553" s="7" t="s">
        <v>42</v>
      </c>
      <c r="AE553" s="7">
        <v>42654</v>
      </c>
      <c r="AF553" s="7" t="str">
        <f>IFERROR(INDEX('[2]2016'!$AP$2:$AP$7720,MATCH(F553,'[2]2016'!$A$2:$A$7720,0)),"")</f>
        <v/>
      </c>
      <c r="AG553" s="10" t="s">
        <v>7587</v>
      </c>
      <c r="AH553" s="10" t="s">
        <v>3086</v>
      </c>
      <c r="AI553" s="7" t="s">
        <v>4543</v>
      </c>
      <c r="AJ553" s="10" t="s">
        <v>50</v>
      </c>
      <c r="AK553" s="10" t="s">
        <v>4522</v>
      </c>
      <c r="AL553" s="10" t="s">
        <v>42</v>
      </c>
      <c r="AM553" s="10" t="s">
        <v>42</v>
      </c>
      <c r="AN553" s="246" t="s">
        <v>7588</v>
      </c>
      <c r="AO553">
        <f>IFERROR(INDEX([1]DATOS!$O$452:$O$45500,MATCH(F553,[1]DATOS!$F$452:$F$9810,0)),"")</f>
        <v>0</v>
      </c>
      <c r="AP553" s="379"/>
      <c r="AQ553" s="379"/>
    </row>
    <row r="554" spans="1:43" ht="15" customHeight="1" x14ac:dyDescent="0.25">
      <c r="A554" s="17" t="s">
        <v>7694</v>
      </c>
      <c r="B554" s="15" t="str">
        <f>RIGHT(IFERROR(INDEX([1]DATOS!$L$452:$L$45500,MATCH(F554,[1]DATOS!$F$452:$F$9810,0)),""),3)</f>
        <v>217</v>
      </c>
      <c r="C554" s="323" t="s">
        <v>7593</v>
      </c>
      <c r="D554" s="37" t="s">
        <v>7592</v>
      </c>
      <c r="E554" s="201" t="s">
        <v>359</v>
      </c>
      <c r="F554" s="391">
        <v>5500816</v>
      </c>
      <c r="G554" s="225">
        <v>60</v>
      </c>
      <c r="H554" s="32" t="s">
        <v>7</v>
      </c>
      <c r="I554" s="37">
        <v>1.1000000000000001</v>
      </c>
      <c r="J554" s="37">
        <v>440</v>
      </c>
      <c r="K554" s="37" t="s">
        <v>3</v>
      </c>
      <c r="L554" s="37" t="s">
        <v>1581</v>
      </c>
      <c r="M554" s="37" t="s">
        <v>42</v>
      </c>
      <c r="N554" s="234">
        <v>39</v>
      </c>
      <c r="O554" s="235">
        <v>42643</v>
      </c>
      <c r="P554" s="236">
        <f t="shared" si="14"/>
        <v>42643</v>
      </c>
      <c r="Q554" s="99">
        <v>42619</v>
      </c>
      <c r="R554" s="94">
        <v>42620</v>
      </c>
      <c r="S554" s="7">
        <v>42626</v>
      </c>
      <c r="T554" s="7" t="s">
        <v>153</v>
      </c>
      <c r="U554" s="7" t="s">
        <v>3605</v>
      </c>
      <c r="V554" s="382" t="s">
        <v>153</v>
      </c>
      <c r="W554" s="7" t="s">
        <v>153</v>
      </c>
      <c r="X554" s="7" t="s">
        <v>42</v>
      </c>
      <c r="Y554" s="7" t="s">
        <v>42</v>
      </c>
      <c r="Z554" s="7" t="s">
        <v>153</v>
      </c>
      <c r="AA554" s="405" t="s">
        <v>153</v>
      </c>
      <c r="AB554" s="7" t="s">
        <v>153</v>
      </c>
      <c r="AC554" s="7" t="s">
        <v>42</v>
      </c>
      <c r="AD554" s="7" t="s">
        <v>42</v>
      </c>
      <c r="AE554" s="7">
        <v>42640</v>
      </c>
      <c r="AF554" s="7">
        <f>IFERROR(INDEX('[2]2016'!$AP$2:$AP$7720,MATCH(F554,'[2]2016'!$A$2:$A$7720,0)),"")</f>
        <v>42656</v>
      </c>
      <c r="AG554" s="10" t="s">
        <v>5700</v>
      </c>
      <c r="AH554" s="238" t="s">
        <v>4520</v>
      </c>
      <c r="AI554" s="7" t="s">
        <v>4543</v>
      </c>
      <c r="AJ554" s="10" t="s">
        <v>7</v>
      </c>
      <c r="AK554" s="10" t="s">
        <v>4522</v>
      </c>
      <c r="AL554" s="10" t="s">
        <v>42</v>
      </c>
      <c r="AM554" s="10" t="s">
        <v>42</v>
      </c>
      <c r="AN554" s="246" t="s">
        <v>42</v>
      </c>
      <c r="AO554">
        <f>IFERROR(INDEX([1]DATOS!$O$452:$O$45500,MATCH(F554,[1]DATOS!$F$452:$F$9810,0)),"")</f>
        <v>0</v>
      </c>
      <c r="AP554" s="379"/>
      <c r="AQ554" s="379"/>
    </row>
    <row r="555" spans="1:43" ht="15" customHeight="1" x14ac:dyDescent="0.25">
      <c r="A555" s="17" t="s">
        <v>7553</v>
      </c>
      <c r="B555" s="15" t="str">
        <f>RIGHT(IFERROR(INDEX([1]DATOS!$L$452:$L$45500,MATCH(F555,[1]DATOS!$F$452:$F$9810,0)),""),3)</f>
        <v>218</v>
      </c>
      <c r="C555" s="323" t="s">
        <v>7597</v>
      </c>
      <c r="D555" s="37" t="s">
        <v>7596</v>
      </c>
      <c r="E555" s="201" t="s">
        <v>359</v>
      </c>
      <c r="F555" s="391">
        <v>5510916</v>
      </c>
      <c r="G555" s="225">
        <v>225</v>
      </c>
      <c r="H555" s="32" t="s">
        <v>2</v>
      </c>
      <c r="I555" s="37">
        <v>15</v>
      </c>
      <c r="J555" s="37">
        <v>13200</v>
      </c>
      <c r="K555" s="37" t="s">
        <v>3</v>
      </c>
      <c r="L555" s="37" t="s">
        <v>1581</v>
      </c>
      <c r="M555" s="37" t="s">
        <v>7598</v>
      </c>
      <c r="N555" s="234">
        <v>39</v>
      </c>
      <c r="O555" s="235">
        <v>42639</v>
      </c>
      <c r="P555" s="236">
        <f t="shared" si="14"/>
        <v>42639</v>
      </c>
      <c r="Q555" s="99">
        <v>42615</v>
      </c>
      <c r="R555" s="94">
        <v>42615</v>
      </c>
      <c r="S555" s="7">
        <v>42629</v>
      </c>
      <c r="T555" s="7" t="s">
        <v>153</v>
      </c>
      <c r="U555" s="7" t="s">
        <v>3605</v>
      </c>
      <c r="V555" s="382" t="s">
        <v>153</v>
      </c>
      <c r="W555" s="7" t="s">
        <v>153</v>
      </c>
      <c r="X555" s="7" t="s">
        <v>153</v>
      </c>
      <c r="Y555" s="7" t="s">
        <v>153</v>
      </c>
      <c r="Z555" s="7" t="s">
        <v>153</v>
      </c>
      <c r="AA555" s="382" t="s">
        <v>153</v>
      </c>
      <c r="AB555" s="7" t="s">
        <v>153</v>
      </c>
      <c r="AC555" s="7">
        <v>42633</v>
      </c>
      <c r="AD555" s="405">
        <v>42633</v>
      </c>
      <c r="AE555" s="7">
        <v>42636</v>
      </c>
      <c r="AF555" s="7">
        <f>IFERROR(INDEX('[2]2016'!$AP$2:$AP$7720,MATCH(F555,'[2]2016'!$A$2:$A$7720,0)),"")</f>
        <v>42643</v>
      </c>
      <c r="AG555" s="10" t="s">
        <v>4519</v>
      </c>
      <c r="AH555" s="10" t="s">
        <v>4520</v>
      </c>
      <c r="AI555" s="23" t="s">
        <v>4521</v>
      </c>
      <c r="AJ555" s="10" t="s">
        <v>2</v>
      </c>
      <c r="AK555" s="10" t="s">
        <v>4522</v>
      </c>
      <c r="AL555" s="10" t="s">
        <v>42</v>
      </c>
      <c r="AM555" s="10" t="s">
        <v>42</v>
      </c>
      <c r="AN555" s="246" t="s">
        <v>7598</v>
      </c>
      <c r="AO555">
        <f>IFERROR(INDEX([1]DATOS!$O$452:$O$45500,MATCH(F555,[1]DATOS!$F$452:$F$9810,0)),"")</f>
        <v>0</v>
      </c>
      <c r="AP555" s="379"/>
      <c r="AQ555" s="379"/>
    </row>
    <row r="556" spans="1:43" ht="15" customHeight="1" x14ac:dyDescent="0.25">
      <c r="A556" s="17" t="s">
        <v>7753</v>
      </c>
      <c r="B556" s="15" t="str">
        <f>RIGHT(IFERROR(INDEX([1]DATOS!$L$452:$L$45500,MATCH(F556,[1]DATOS!$F$452:$F$9810,0)),""),3)</f>
        <v>228</v>
      </c>
      <c r="C556" s="323" t="s">
        <v>7600</v>
      </c>
      <c r="D556" s="37" t="s">
        <v>7599</v>
      </c>
      <c r="E556" s="201" t="s">
        <v>359</v>
      </c>
      <c r="F556" s="391">
        <v>5520916</v>
      </c>
      <c r="G556" s="225">
        <v>400</v>
      </c>
      <c r="H556" s="32" t="s">
        <v>7</v>
      </c>
      <c r="I556" s="37">
        <v>15</v>
      </c>
      <c r="J556" s="37">
        <v>13200</v>
      </c>
      <c r="K556" s="37" t="s">
        <v>68</v>
      </c>
      <c r="L556" s="37" t="s">
        <v>1581</v>
      </c>
      <c r="M556" s="37" t="s">
        <v>7606</v>
      </c>
      <c r="N556" s="234">
        <v>42</v>
      </c>
      <c r="O556" s="235">
        <v>42664</v>
      </c>
      <c r="P556" s="236">
        <f t="shared" si="14"/>
        <v>42664</v>
      </c>
      <c r="Q556" s="99">
        <v>42620</v>
      </c>
      <c r="R556" s="94">
        <v>42628</v>
      </c>
      <c r="S556" s="7">
        <v>42644</v>
      </c>
      <c r="T556" s="417" t="s">
        <v>153</v>
      </c>
      <c r="U556" s="7" t="s">
        <v>3358</v>
      </c>
      <c r="V556" s="417" t="s">
        <v>153</v>
      </c>
      <c r="W556" s="7" t="s">
        <v>153</v>
      </c>
      <c r="X556" s="7" t="s">
        <v>42</v>
      </c>
      <c r="Y556" s="7" t="s">
        <v>42</v>
      </c>
      <c r="Z556" s="7">
        <v>42647</v>
      </c>
      <c r="AA556" s="454">
        <v>42648</v>
      </c>
      <c r="AB556" s="7" t="s">
        <v>153</v>
      </c>
      <c r="AC556" s="7" t="s">
        <v>42</v>
      </c>
      <c r="AD556" s="7" t="s">
        <v>42</v>
      </c>
      <c r="AE556" s="7">
        <v>42650</v>
      </c>
      <c r="AF556" s="7">
        <f>IFERROR(INDEX('[2]2016'!$AP$2:$AP$7720,MATCH(F556,'[2]2016'!$A$2:$A$7720,0)),"")</f>
        <v>42656</v>
      </c>
      <c r="AG556" s="10" t="s">
        <v>7601</v>
      </c>
      <c r="AH556" s="238" t="s">
        <v>4520</v>
      </c>
      <c r="AI556" s="7" t="s">
        <v>4543</v>
      </c>
      <c r="AJ556" s="10" t="s">
        <v>7</v>
      </c>
      <c r="AK556" s="10" t="s">
        <v>4522</v>
      </c>
      <c r="AL556" s="10" t="s">
        <v>42</v>
      </c>
      <c r="AM556" s="10" t="s">
        <v>42</v>
      </c>
      <c r="AN556" s="246" t="s">
        <v>7605</v>
      </c>
      <c r="AO556">
        <f>IFERROR(INDEX([1]DATOS!$O$452:$O$45500,MATCH(F556,[1]DATOS!$F$452:$F$9810,0)),"")</f>
        <v>0</v>
      </c>
      <c r="AP556" s="379"/>
      <c r="AQ556" s="379"/>
    </row>
    <row r="557" spans="1:43" ht="15" customHeight="1" x14ac:dyDescent="0.25">
      <c r="A557" s="17" t="s">
        <v>7787</v>
      </c>
      <c r="B557" s="15" t="str">
        <f>RIGHT(IFERROR(INDEX([1]DATOS!$L$452:$L$45500,MATCH(F557,[1]DATOS!$F$452:$F$9810,0)),""),3)</f>
        <v>234</v>
      </c>
      <c r="C557" s="323" t="s">
        <v>7600</v>
      </c>
      <c r="D557" s="37" t="s">
        <v>7599</v>
      </c>
      <c r="E557" s="201" t="s">
        <v>359</v>
      </c>
      <c r="F557" s="391">
        <v>5530916</v>
      </c>
      <c r="G557" s="225">
        <v>225</v>
      </c>
      <c r="H557" s="32" t="s">
        <v>7</v>
      </c>
      <c r="I557" s="37">
        <v>1.1000000000000001</v>
      </c>
      <c r="J557" s="37">
        <v>480</v>
      </c>
      <c r="K557" s="37" t="s">
        <v>25</v>
      </c>
      <c r="L557" s="37" t="s">
        <v>1581</v>
      </c>
      <c r="M557" s="37" t="s">
        <v>7602</v>
      </c>
      <c r="N557" s="234">
        <v>42</v>
      </c>
      <c r="O557" s="235">
        <v>42664</v>
      </c>
      <c r="P557" s="236">
        <f t="shared" si="14"/>
        <v>42664</v>
      </c>
      <c r="Q557" s="99">
        <v>42622</v>
      </c>
      <c r="R557" s="94">
        <v>42632</v>
      </c>
      <c r="S557" s="7">
        <v>42647</v>
      </c>
      <c r="T557" s="7" t="s">
        <v>153</v>
      </c>
      <c r="U557" s="7" t="s">
        <v>3605</v>
      </c>
      <c r="V557" s="417" t="s">
        <v>153</v>
      </c>
      <c r="W557" s="7" t="s">
        <v>153</v>
      </c>
      <c r="X557" s="7" t="s">
        <v>42</v>
      </c>
      <c r="Y557" s="7" t="s">
        <v>42</v>
      </c>
      <c r="Z557" s="7">
        <v>42648</v>
      </c>
      <c r="AA557" s="417">
        <v>42649</v>
      </c>
      <c r="AB557" s="7" t="s">
        <v>153</v>
      </c>
      <c r="AC557" s="7" t="s">
        <v>42</v>
      </c>
      <c r="AD557" s="7" t="s">
        <v>42</v>
      </c>
      <c r="AE557" s="7">
        <v>42649</v>
      </c>
      <c r="AF557" s="7">
        <f>IFERROR(INDEX('[2]2016'!$AP$2:$AP$7720,MATCH(F557,'[2]2016'!$A$2:$A$7720,0)),"")</f>
        <v>42656</v>
      </c>
      <c r="AG557" s="10" t="s">
        <v>7601</v>
      </c>
      <c r="AH557" s="10" t="s">
        <v>4520</v>
      </c>
      <c r="AI557" s="7" t="s">
        <v>4543</v>
      </c>
      <c r="AJ557" s="10" t="s">
        <v>7</v>
      </c>
      <c r="AK557" s="10" t="s">
        <v>4522</v>
      </c>
      <c r="AL557" s="10" t="s">
        <v>42</v>
      </c>
      <c r="AM557" s="10" t="s">
        <v>42</v>
      </c>
      <c r="AN557" s="246" t="s">
        <v>7604</v>
      </c>
      <c r="AO557">
        <f>IFERROR(INDEX([1]DATOS!$O$452:$O$45500,MATCH(F557,[1]DATOS!$F$452:$F$9810,0)),"")</f>
        <v>0</v>
      </c>
      <c r="AP557" s="379"/>
      <c r="AQ557" s="379"/>
    </row>
    <row r="558" spans="1:43" ht="15" customHeight="1" x14ac:dyDescent="0.25">
      <c r="A558" s="17" t="s">
        <v>7764</v>
      </c>
      <c r="B558" s="15" t="str">
        <f>RIGHT(IFERROR(INDEX([1]DATOS!$L$452:$L$45500,MATCH(F558,[1]DATOS!$F$452:$F$9810,0)),""),3)</f>
        <v>247</v>
      </c>
      <c r="C558" s="323" t="s">
        <v>7600</v>
      </c>
      <c r="D558" s="37" t="s">
        <v>7599</v>
      </c>
      <c r="E558" s="201" t="s">
        <v>359</v>
      </c>
      <c r="F558" s="391">
        <v>5540916</v>
      </c>
      <c r="G558" s="225">
        <v>30</v>
      </c>
      <c r="H558" s="32" t="s">
        <v>7</v>
      </c>
      <c r="I558" s="37">
        <v>1.1000000000000001</v>
      </c>
      <c r="J558" s="37">
        <v>480</v>
      </c>
      <c r="K558" s="37" t="s">
        <v>25</v>
      </c>
      <c r="L558" s="37" t="s">
        <v>1581</v>
      </c>
      <c r="M558" s="37" t="s">
        <v>7603</v>
      </c>
      <c r="N558" s="234">
        <v>42</v>
      </c>
      <c r="O558" s="235">
        <v>42664</v>
      </c>
      <c r="P558" s="236">
        <f t="shared" si="14"/>
        <v>42664</v>
      </c>
      <c r="Q558" s="99">
        <v>42622</v>
      </c>
      <c r="R558" s="94">
        <v>42629</v>
      </c>
      <c r="S558" s="7">
        <v>42636</v>
      </c>
      <c r="T558" s="7" t="s">
        <v>153</v>
      </c>
      <c r="U558" s="7" t="s">
        <v>3605</v>
      </c>
      <c r="V558" s="417" t="s">
        <v>153</v>
      </c>
      <c r="W558" s="7" t="s">
        <v>153</v>
      </c>
      <c r="X558" s="7" t="s">
        <v>42</v>
      </c>
      <c r="Y558" s="7" t="s">
        <v>42</v>
      </c>
      <c r="Z558" s="7">
        <v>42641</v>
      </c>
      <c r="AA558" s="417">
        <v>42648</v>
      </c>
      <c r="AB558" s="7" t="s">
        <v>153</v>
      </c>
      <c r="AC558" s="7" t="s">
        <v>42</v>
      </c>
      <c r="AD558" s="7" t="s">
        <v>42</v>
      </c>
      <c r="AE558" s="7">
        <v>42649</v>
      </c>
      <c r="AF558" s="7">
        <f>IFERROR(INDEX('[2]2016'!$AP$2:$AP$7720,MATCH(F558,'[2]2016'!$A$2:$A$7720,0)),"")</f>
        <v>42656</v>
      </c>
      <c r="AG558" s="10" t="s">
        <v>7601</v>
      </c>
      <c r="AH558" s="238" t="s">
        <v>4520</v>
      </c>
      <c r="AI558" s="7" t="s">
        <v>4543</v>
      </c>
      <c r="AJ558" s="10" t="s">
        <v>7</v>
      </c>
      <c r="AK558" s="10" t="s">
        <v>4522</v>
      </c>
      <c r="AL558" s="10" t="s">
        <v>42</v>
      </c>
      <c r="AM558" s="10" t="s">
        <v>42</v>
      </c>
      <c r="AN558" s="246" t="s">
        <v>7603</v>
      </c>
      <c r="AO558">
        <f>IFERROR(INDEX([1]DATOS!$O$452:$O$45500,MATCH(F558,[1]DATOS!$F$452:$F$9810,0)),"")</f>
        <v>0</v>
      </c>
      <c r="AP558" s="379"/>
      <c r="AQ558" s="379"/>
    </row>
    <row r="559" spans="1:43" ht="15" customHeight="1" x14ac:dyDescent="0.25">
      <c r="A559" s="17" t="s">
        <v>7553</v>
      </c>
      <c r="B559" s="15" t="str">
        <f>RIGHT(IFERROR(INDEX([1]DATOS!$L$452:$L$45500,MATCH(F559,[1]DATOS!$F$452:$F$9810,0)),""),3)</f>
        <v>219</v>
      </c>
      <c r="C559" s="323" t="s">
        <v>7608</v>
      </c>
      <c r="D559" s="37" t="s">
        <v>6980</v>
      </c>
      <c r="E559" s="201" t="s">
        <v>359</v>
      </c>
      <c r="F559" s="391">
        <v>5550916</v>
      </c>
      <c r="G559" s="225">
        <v>225</v>
      </c>
      <c r="H559" s="32" t="s">
        <v>2</v>
      </c>
      <c r="I559" s="37">
        <v>15</v>
      </c>
      <c r="J559" s="37">
        <v>13200</v>
      </c>
      <c r="K559" s="37" t="s">
        <v>3</v>
      </c>
      <c r="L559" s="37" t="s">
        <v>1581</v>
      </c>
      <c r="M559" s="37" t="s">
        <v>7598</v>
      </c>
      <c r="N559" s="234">
        <v>39</v>
      </c>
      <c r="O559" s="235">
        <v>42640</v>
      </c>
      <c r="P559" s="236">
        <f t="shared" si="14"/>
        <v>42640</v>
      </c>
      <c r="Q559" s="99">
        <v>42615</v>
      </c>
      <c r="R559" s="94">
        <v>42615</v>
      </c>
      <c r="S559" s="7">
        <v>42630</v>
      </c>
      <c r="T559" s="7" t="s">
        <v>153</v>
      </c>
      <c r="U559" s="7" t="s">
        <v>3605</v>
      </c>
      <c r="V559" s="382" t="s">
        <v>153</v>
      </c>
      <c r="W559" s="7" t="s">
        <v>153</v>
      </c>
      <c r="X559" s="7" t="s">
        <v>153</v>
      </c>
      <c r="Y559" s="7" t="s">
        <v>153</v>
      </c>
      <c r="Z559" s="7" t="s">
        <v>153</v>
      </c>
      <c r="AA559" s="382" t="s">
        <v>153</v>
      </c>
      <c r="AB559" s="7" t="s">
        <v>153</v>
      </c>
      <c r="AC559" s="7" t="s">
        <v>153</v>
      </c>
      <c r="AD559" s="405" t="s">
        <v>153</v>
      </c>
      <c r="AE559" s="7">
        <v>42641</v>
      </c>
      <c r="AF559" s="7">
        <f>IFERROR(INDEX('[2]2016'!$AP$2:$AP$7720,MATCH(F559,'[2]2016'!$A$2:$A$7720,0)),"")</f>
        <v>42643</v>
      </c>
      <c r="AG559" s="10" t="s">
        <v>4595</v>
      </c>
      <c r="AH559" s="10" t="s">
        <v>4520</v>
      </c>
      <c r="AI559" s="23" t="s">
        <v>4521</v>
      </c>
      <c r="AJ559" s="10" t="s">
        <v>2</v>
      </c>
      <c r="AK559" s="10" t="s">
        <v>4522</v>
      </c>
      <c r="AL559" s="10" t="s">
        <v>42</v>
      </c>
      <c r="AM559" s="10" t="s">
        <v>42</v>
      </c>
      <c r="AN559" s="246" t="s">
        <v>7598</v>
      </c>
      <c r="AO559">
        <f>IFERROR(INDEX([1]DATOS!$O$452:$O$45500,MATCH(F559,[1]DATOS!$F$452:$F$9810,0)),"")</f>
        <v>0</v>
      </c>
      <c r="AP559" s="379"/>
      <c r="AQ559" s="379"/>
    </row>
    <row r="560" spans="1:43" ht="15" customHeight="1" x14ac:dyDescent="0.25">
      <c r="A560" s="17" t="s">
        <v>2954</v>
      </c>
      <c r="B560" s="15" t="str">
        <f>RIGHT(IFERROR(INDEX([1]DATOS!$L$452:$L$45500,MATCH(F560,[1]DATOS!$F$452:$F$9810,0)),""),3)</f>
        <v>220</v>
      </c>
      <c r="C560" s="323" t="s">
        <v>7618</v>
      </c>
      <c r="D560" s="37" t="s">
        <v>4210</v>
      </c>
      <c r="E560" s="201" t="s">
        <v>359</v>
      </c>
      <c r="F560" s="391">
        <v>5560916</v>
      </c>
      <c r="G560" s="225">
        <v>300</v>
      </c>
      <c r="H560" s="32" t="s">
        <v>7</v>
      </c>
      <c r="I560" s="37">
        <v>15</v>
      </c>
      <c r="J560" s="37">
        <v>13200</v>
      </c>
      <c r="K560" s="37" t="s">
        <v>25</v>
      </c>
      <c r="L560" s="37" t="s">
        <v>1581</v>
      </c>
      <c r="M560" s="37" t="s">
        <v>7619</v>
      </c>
      <c r="N560" s="234">
        <v>41</v>
      </c>
      <c r="O560" s="235">
        <v>42655</v>
      </c>
      <c r="P560" s="236">
        <f t="shared" si="14"/>
        <v>42655</v>
      </c>
      <c r="Q560" s="99">
        <v>42619</v>
      </c>
      <c r="R560" s="94">
        <v>42620</v>
      </c>
      <c r="S560" s="7">
        <v>42643</v>
      </c>
      <c r="T560" s="405" t="s">
        <v>153</v>
      </c>
      <c r="U560" s="7" t="s">
        <v>3358</v>
      </c>
      <c r="V560" s="382" t="s">
        <v>153</v>
      </c>
      <c r="W560" s="7" t="s">
        <v>153</v>
      </c>
      <c r="X560" s="7" t="s">
        <v>42</v>
      </c>
      <c r="Y560" s="7" t="s">
        <v>42</v>
      </c>
      <c r="Z560" s="7" t="s">
        <v>153</v>
      </c>
      <c r="AA560" s="417">
        <v>42646</v>
      </c>
      <c r="AB560" s="7" t="s">
        <v>153</v>
      </c>
      <c r="AC560" s="7" t="s">
        <v>42</v>
      </c>
      <c r="AD560" s="7" t="s">
        <v>42</v>
      </c>
      <c r="AE560" s="7">
        <v>42648</v>
      </c>
      <c r="AF560" s="7">
        <f>IFERROR(INDEX('[2]2016'!$AP$2:$AP$7720,MATCH(F560,'[2]2016'!$A$2:$A$7720,0)),"")</f>
        <v>42628</v>
      </c>
      <c r="AG560" s="10" t="s">
        <v>4519</v>
      </c>
      <c r="AH560" s="238" t="s">
        <v>4520</v>
      </c>
      <c r="AI560" s="23" t="s">
        <v>4521</v>
      </c>
      <c r="AJ560" s="10" t="s">
        <v>7</v>
      </c>
      <c r="AK560" s="10" t="s">
        <v>4522</v>
      </c>
      <c r="AL560" s="10" t="s">
        <v>42</v>
      </c>
      <c r="AM560" s="10" t="s">
        <v>42</v>
      </c>
      <c r="AN560" s="246" t="s">
        <v>7619</v>
      </c>
      <c r="AO560">
        <f>IFERROR(INDEX([1]DATOS!$O$452:$O$45500,MATCH(F560,[1]DATOS!$F$452:$F$9810,0)),"")</f>
        <v>0</v>
      </c>
      <c r="AP560" s="379"/>
      <c r="AQ560" s="379"/>
    </row>
    <row r="561" spans="1:43" ht="15" customHeight="1" x14ac:dyDescent="0.25">
      <c r="A561" s="17" t="s">
        <v>6146</v>
      </c>
      <c r="B561" s="15" t="str">
        <f>RIGHT(IFERROR(INDEX([1]DATOS!$L$452:$L$45500,MATCH(F561,[1]DATOS!$F$452:$F$9810,0)),""),3)</f>
        <v>244</v>
      </c>
      <c r="C561" s="323" t="s">
        <v>7682</v>
      </c>
      <c r="D561" s="37" t="s">
        <v>4538</v>
      </c>
      <c r="E561" s="201" t="s">
        <v>359</v>
      </c>
      <c r="F561" s="391">
        <v>5570916</v>
      </c>
      <c r="G561" s="225">
        <v>75</v>
      </c>
      <c r="H561" s="32" t="s">
        <v>2</v>
      </c>
      <c r="I561" s="37">
        <v>15</v>
      </c>
      <c r="J561" s="37">
        <v>11400</v>
      </c>
      <c r="K561" s="37" t="s">
        <v>25</v>
      </c>
      <c r="L561" s="37" t="s">
        <v>1581</v>
      </c>
      <c r="M561" s="37" t="s">
        <v>2980</v>
      </c>
      <c r="N561" s="234">
        <v>38</v>
      </c>
      <c r="O561" s="235">
        <v>42636</v>
      </c>
      <c r="P561" s="236">
        <f t="shared" si="14"/>
        <v>42636</v>
      </c>
      <c r="Q561" s="99">
        <v>42621</v>
      </c>
      <c r="R561" s="94">
        <v>42625</v>
      </c>
      <c r="S561" s="7">
        <v>42633</v>
      </c>
      <c r="T561" s="7" t="s">
        <v>153</v>
      </c>
      <c r="U561" s="7" t="s">
        <v>3605</v>
      </c>
      <c r="V561" s="382" t="s">
        <v>153</v>
      </c>
      <c r="W561" s="7" t="s">
        <v>153</v>
      </c>
      <c r="X561" s="7" t="s">
        <v>153</v>
      </c>
      <c r="Y561" s="7" t="s">
        <v>153</v>
      </c>
      <c r="Z561" s="7">
        <v>42633</v>
      </c>
      <c r="AA561" s="405">
        <v>42634</v>
      </c>
      <c r="AB561" s="7" t="s">
        <v>153</v>
      </c>
      <c r="AC561" s="7">
        <v>42634</v>
      </c>
      <c r="AD561" s="405">
        <v>42635</v>
      </c>
      <c r="AE561" s="7">
        <v>42636</v>
      </c>
      <c r="AF561" s="7">
        <f>IFERROR(INDEX('[2]2016'!$AP$2:$AP$7720,MATCH(F561,'[2]2016'!$A$2:$A$7720,0)),"")</f>
        <v>42640</v>
      </c>
      <c r="AG561" s="10" t="s">
        <v>4529</v>
      </c>
      <c r="AH561" s="10" t="s">
        <v>4520</v>
      </c>
      <c r="AI561" s="23" t="s">
        <v>4521</v>
      </c>
      <c r="AJ561" s="10" t="s">
        <v>2</v>
      </c>
      <c r="AK561" s="10" t="s">
        <v>4522</v>
      </c>
      <c r="AL561" s="10" t="s">
        <v>42</v>
      </c>
      <c r="AM561" s="10" t="s">
        <v>42</v>
      </c>
      <c r="AN561" s="246" t="s">
        <v>2980</v>
      </c>
      <c r="AO561">
        <f>IFERROR(INDEX([1]DATOS!$O$452:$O$45500,MATCH(F561,[1]DATOS!$F$452:$F$9810,0)),"")</f>
        <v>0</v>
      </c>
      <c r="AP561" s="379"/>
      <c r="AQ561" s="379"/>
    </row>
    <row r="562" spans="1:43" ht="15" customHeight="1" x14ac:dyDescent="0.25">
      <c r="A562" s="17" t="s">
        <v>6146</v>
      </c>
      <c r="B562" s="15" t="str">
        <f>RIGHT(IFERROR(INDEX([1]DATOS!$L$452:$L$45500,MATCH(F562,[1]DATOS!$F$452:$F$9810,0)),""),3)</f>
        <v>245</v>
      </c>
      <c r="C562" s="323" t="s">
        <v>7682</v>
      </c>
      <c r="D562" s="37" t="s">
        <v>4538</v>
      </c>
      <c r="E562" s="201" t="s">
        <v>359</v>
      </c>
      <c r="F562" s="391">
        <v>5580916</v>
      </c>
      <c r="G562" s="225">
        <v>75</v>
      </c>
      <c r="H562" s="32" t="s">
        <v>2</v>
      </c>
      <c r="I562" s="37">
        <v>15</v>
      </c>
      <c r="J562" s="37">
        <v>11400</v>
      </c>
      <c r="K562" s="37" t="s">
        <v>25</v>
      </c>
      <c r="L562" s="37" t="s">
        <v>1581</v>
      </c>
      <c r="M562" s="37" t="s">
        <v>2980</v>
      </c>
      <c r="N562" s="234">
        <v>40</v>
      </c>
      <c r="O562" s="235">
        <v>42648</v>
      </c>
      <c r="P562" s="236">
        <f t="shared" si="14"/>
        <v>42648</v>
      </c>
      <c r="Q562" s="99">
        <v>42621</v>
      </c>
      <c r="R562" s="94">
        <v>42625</v>
      </c>
      <c r="S562" s="7">
        <v>42634</v>
      </c>
      <c r="T562" s="7" t="s">
        <v>153</v>
      </c>
      <c r="U562" s="7" t="s">
        <v>3605</v>
      </c>
      <c r="V562" s="382" t="s">
        <v>153</v>
      </c>
      <c r="W562" s="7" t="s">
        <v>153</v>
      </c>
      <c r="X562" s="7" t="s">
        <v>153</v>
      </c>
      <c r="Y562" s="7" t="s">
        <v>153</v>
      </c>
      <c r="Z562" s="7" t="s">
        <v>153</v>
      </c>
      <c r="AA562" s="405" t="s">
        <v>153</v>
      </c>
      <c r="AB562" s="7" t="s">
        <v>153</v>
      </c>
      <c r="AC562" s="7">
        <v>42636</v>
      </c>
      <c r="AD562" s="417">
        <v>42639</v>
      </c>
      <c r="AE562" s="7">
        <v>42641</v>
      </c>
      <c r="AF562" s="7" t="str">
        <f>IFERROR(INDEX('[2]2016'!$AP$2:$AP$7720,MATCH(F562,'[2]2016'!$A$2:$A$7720,0)),"")</f>
        <v/>
      </c>
      <c r="AG562" s="10" t="s">
        <v>4529</v>
      </c>
      <c r="AH562" s="238" t="s">
        <v>4520</v>
      </c>
      <c r="AI562" s="23" t="s">
        <v>4521</v>
      </c>
      <c r="AJ562" s="10" t="s">
        <v>2</v>
      </c>
      <c r="AK562" s="10" t="s">
        <v>4522</v>
      </c>
      <c r="AL562" s="10" t="s">
        <v>42</v>
      </c>
      <c r="AM562" s="10" t="s">
        <v>42</v>
      </c>
      <c r="AN562" s="246" t="s">
        <v>2980</v>
      </c>
      <c r="AO562">
        <f>IFERROR(INDEX([1]DATOS!$O$452:$O$45500,MATCH(F562,[1]DATOS!$F$452:$F$9810,0)),"")</f>
        <v>0</v>
      </c>
      <c r="AP562" s="379"/>
      <c r="AQ562" s="379"/>
    </row>
    <row r="563" spans="1:43" ht="15" customHeight="1" x14ac:dyDescent="0.25">
      <c r="A563" s="17" t="s">
        <v>6146</v>
      </c>
      <c r="B563" s="15" t="str">
        <f>RIGHT(IFERROR(INDEX([1]DATOS!$L$452:$L$45500,MATCH(F563,[1]DATOS!$F$452:$F$9810,0)),""),3)</f>
        <v>246</v>
      </c>
      <c r="C563" s="323" t="s">
        <v>7682</v>
      </c>
      <c r="D563" s="37" t="s">
        <v>4538</v>
      </c>
      <c r="E563" s="201" t="s">
        <v>359</v>
      </c>
      <c r="F563" s="391">
        <v>5590916</v>
      </c>
      <c r="G563" s="225">
        <v>75</v>
      </c>
      <c r="H563" s="32" t="s">
        <v>2</v>
      </c>
      <c r="I563" s="37">
        <v>15</v>
      </c>
      <c r="J563" s="37">
        <v>11400</v>
      </c>
      <c r="K563" s="37" t="s">
        <v>25</v>
      </c>
      <c r="L563" s="37" t="s">
        <v>1581</v>
      </c>
      <c r="M563" s="37" t="s">
        <v>2980</v>
      </c>
      <c r="N563" s="234">
        <v>41</v>
      </c>
      <c r="O563" s="235">
        <v>42655</v>
      </c>
      <c r="P563" s="236">
        <f t="shared" si="14"/>
        <v>42655</v>
      </c>
      <c r="Q563" s="99">
        <v>42621</v>
      </c>
      <c r="R563" s="94">
        <v>42625</v>
      </c>
      <c r="S563" s="7">
        <v>42635</v>
      </c>
      <c r="T563" s="7" t="s">
        <v>153</v>
      </c>
      <c r="U563" s="7" t="s">
        <v>3605</v>
      </c>
      <c r="V563" s="382" t="s">
        <v>153</v>
      </c>
      <c r="W563" s="7" t="s">
        <v>153</v>
      </c>
      <c r="X563" s="7" t="s">
        <v>153</v>
      </c>
      <c r="Y563" s="7" t="s">
        <v>153</v>
      </c>
      <c r="Z563" s="7" t="s">
        <v>153</v>
      </c>
      <c r="AA563" s="405" t="s">
        <v>153</v>
      </c>
      <c r="AB563" s="7" t="s">
        <v>153</v>
      </c>
      <c r="AC563" s="7">
        <v>42639</v>
      </c>
      <c r="AD563" s="417">
        <v>42639</v>
      </c>
      <c r="AE563" s="7">
        <v>42641</v>
      </c>
      <c r="AF563" s="7" t="str">
        <f>IFERROR(INDEX('[2]2016'!$AP$2:$AP$7720,MATCH(F563,'[2]2016'!$A$2:$A$7720,0)),"")</f>
        <v/>
      </c>
      <c r="AG563" s="10" t="s">
        <v>4529</v>
      </c>
      <c r="AH563" s="10" t="s">
        <v>4520</v>
      </c>
      <c r="AI563" s="23" t="s">
        <v>4521</v>
      </c>
      <c r="AJ563" s="10" t="s">
        <v>2</v>
      </c>
      <c r="AK563" s="10" t="s">
        <v>4522</v>
      </c>
      <c r="AL563" s="10" t="s">
        <v>42</v>
      </c>
      <c r="AM563" s="10" t="s">
        <v>42</v>
      </c>
      <c r="AN563" s="246" t="s">
        <v>2980</v>
      </c>
      <c r="AO563">
        <f>IFERROR(INDEX([1]DATOS!$O$452:$O$45500,MATCH(F563,[1]DATOS!$F$452:$F$9810,0)),"")</f>
        <v>0</v>
      </c>
      <c r="AP563" s="379"/>
      <c r="AQ563" s="379"/>
    </row>
    <row r="564" spans="1:43" ht="15" customHeight="1" x14ac:dyDescent="0.25">
      <c r="A564" s="17" t="s">
        <v>7767</v>
      </c>
      <c r="B564" s="15" t="str">
        <f>RIGHT(IFERROR(INDEX([1]DATOS!$L$452:$L$45500,MATCH(F564,[1]DATOS!$F$452:$F$9810,0)),""),3)</f>
        <v>230</v>
      </c>
      <c r="C564" s="323" t="s">
        <v>7683</v>
      </c>
      <c r="D564" s="37" t="s">
        <v>4381</v>
      </c>
      <c r="E564" s="201" t="s">
        <v>359</v>
      </c>
      <c r="F564" s="391">
        <v>5600916</v>
      </c>
      <c r="G564" s="225">
        <v>400</v>
      </c>
      <c r="H564" s="32" t="s">
        <v>2</v>
      </c>
      <c r="I564" s="37">
        <v>15</v>
      </c>
      <c r="J564" s="37">
        <v>11320</v>
      </c>
      <c r="K564" s="37" t="s">
        <v>3</v>
      </c>
      <c r="L564" s="37" t="s">
        <v>1581</v>
      </c>
      <c r="M564" s="37" t="s">
        <v>7685</v>
      </c>
      <c r="N564" s="234">
        <v>40</v>
      </c>
      <c r="O564" s="235">
        <v>42648</v>
      </c>
      <c r="P564" s="236">
        <f t="shared" si="14"/>
        <v>42648</v>
      </c>
      <c r="Q564" s="99">
        <v>42622</v>
      </c>
      <c r="R564" s="94">
        <v>42628</v>
      </c>
      <c r="S564" s="7">
        <v>42639</v>
      </c>
      <c r="T564" s="7" t="s">
        <v>153</v>
      </c>
      <c r="U564" s="7" t="s">
        <v>3605</v>
      </c>
      <c r="V564" s="405" t="s">
        <v>153</v>
      </c>
      <c r="W564" s="7" t="s">
        <v>153</v>
      </c>
      <c r="X564" s="7" t="s">
        <v>153</v>
      </c>
      <c r="Y564" s="7" t="s">
        <v>153</v>
      </c>
      <c r="Z564" s="7" t="s">
        <v>153</v>
      </c>
      <c r="AA564" s="417" t="s">
        <v>153</v>
      </c>
      <c r="AB564" s="7" t="s">
        <v>153</v>
      </c>
      <c r="AC564" s="7">
        <v>42646</v>
      </c>
      <c r="AD564" s="417">
        <v>42643</v>
      </c>
      <c r="AE564" s="7">
        <v>42648</v>
      </c>
      <c r="AF564" s="7">
        <f>IFERROR(INDEX('[2]2016'!$AP$2:$AP$7720,MATCH(F564,'[2]2016'!$A$2:$A$7720,0)),"")</f>
        <v>42654</v>
      </c>
      <c r="AG564" s="10" t="s">
        <v>7684</v>
      </c>
      <c r="AH564" s="238" t="s">
        <v>4520</v>
      </c>
      <c r="AI564" s="23" t="s">
        <v>4521</v>
      </c>
      <c r="AJ564" s="10" t="s">
        <v>2</v>
      </c>
      <c r="AK564" s="10" t="s">
        <v>4522</v>
      </c>
      <c r="AL564" s="10" t="s">
        <v>42</v>
      </c>
      <c r="AM564" s="10" t="s">
        <v>42</v>
      </c>
      <c r="AN564" s="246" t="s">
        <v>7685</v>
      </c>
      <c r="AO564">
        <f>IFERROR(INDEX([1]DATOS!$O$452:$O$45500,MATCH(F564,[1]DATOS!$F$452:$F$9810,0)),"")</f>
        <v>0</v>
      </c>
      <c r="AP564" s="379"/>
      <c r="AQ564" s="379"/>
    </row>
    <row r="565" spans="1:43" ht="15" customHeight="1" x14ac:dyDescent="0.25">
      <c r="A565" s="17" t="s">
        <v>7765</v>
      </c>
      <c r="B565" s="15" t="str">
        <f>RIGHT(IFERROR(INDEX([1]DATOS!$L$452:$L$45500,MATCH(F565,[1]DATOS!$F$452:$F$9810,0)),""),3)</f>
        <v>231</v>
      </c>
      <c r="C565" s="323" t="s">
        <v>7686</v>
      </c>
      <c r="D565" s="37" t="s">
        <v>6840</v>
      </c>
      <c r="E565" s="201" t="s">
        <v>359</v>
      </c>
      <c r="F565" s="391">
        <v>5610916</v>
      </c>
      <c r="G565" s="225">
        <v>40</v>
      </c>
      <c r="H565" s="32" t="s">
        <v>50</v>
      </c>
      <c r="I565" s="37">
        <v>1.1000000000000001</v>
      </c>
      <c r="J565" s="37">
        <v>440</v>
      </c>
      <c r="K565" s="37" t="s">
        <v>25</v>
      </c>
      <c r="L565" s="37" t="s">
        <v>7573</v>
      </c>
      <c r="M565" s="37" t="s">
        <v>42</v>
      </c>
      <c r="N565" s="234">
        <v>39</v>
      </c>
      <c r="O565" s="235">
        <v>42641</v>
      </c>
      <c r="P565" s="236">
        <f t="shared" si="14"/>
        <v>42641</v>
      </c>
      <c r="Q565" s="99">
        <v>42625</v>
      </c>
      <c r="R565" s="94">
        <v>42628</v>
      </c>
      <c r="S565" s="7">
        <v>42632</v>
      </c>
      <c r="T565" s="7" t="s">
        <v>153</v>
      </c>
      <c r="U565" s="7" t="s">
        <v>3605</v>
      </c>
      <c r="V565" s="405" t="s">
        <v>153</v>
      </c>
      <c r="W565" s="7" t="s">
        <v>153</v>
      </c>
      <c r="X565" s="7" t="s">
        <v>153</v>
      </c>
      <c r="Y565" s="7" t="s">
        <v>153</v>
      </c>
      <c r="Z565" s="7" t="s">
        <v>153</v>
      </c>
      <c r="AA565" s="405">
        <v>42646</v>
      </c>
      <c r="AB565" s="7" t="s">
        <v>153</v>
      </c>
      <c r="AC565" s="7" t="s">
        <v>42</v>
      </c>
      <c r="AD565" s="7" t="s">
        <v>42</v>
      </c>
      <c r="AE565" s="7">
        <v>42648</v>
      </c>
      <c r="AF565" s="7">
        <f>IFERROR(INDEX('[2]2016'!$AP$2:$AP$7720,MATCH(F565,'[2]2016'!$A$2:$A$7720,0)),"")</f>
        <v>42661</v>
      </c>
      <c r="AG565" s="10" t="s">
        <v>4589</v>
      </c>
      <c r="AH565" s="10" t="s">
        <v>4520</v>
      </c>
      <c r="AI565" s="7" t="s">
        <v>4543</v>
      </c>
      <c r="AJ565" s="10" t="s">
        <v>50</v>
      </c>
      <c r="AK565" s="10" t="s">
        <v>4522</v>
      </c>
      <c r="AL565" s="10" t="s">
        <v>42</v>
      </c>
      <c r="AM565" s="10" t="s">
        <v>42</v>
      </c>
      <c r="AN565" s="246" t="s">
        <v>246</v>
      </c>
      <c r="AO565">
        <f>IFERROR(INDEX([1]DATOS!$O$452:$O$45500,MATCH(F565,[1]DATOS!$F$452:$F$9810,0)),"")</f>
        <v>0</v>
      </c>
      <c r="AP565" s="379"/>
      <c r="AQ565" s="379"/>
    </row>
    <row r="566" spans="1:43" ht="15" customHeight="1" x14ac:dyDescent="0.25">
      <c r="A566" s="17" t="s">
        <v>7452</v>
      </c>
      <c r="B566" s="15" t="str">
        <f>RIGHT(IFERROR(INDEX([1]DATOS!$L$452:$L$45500,MATCH(F566,[1]DATOS!$F$452:$F$9810,0)),""),3)</f>
        <v>212</v>
      </c>
      <c r="C566" s="323" t="s">
        <v>7688</v>
      </c>
      <c r="D566" s="37" t="s">
        <v>7687</v>
      </c>
      <c r="E566" s="201" t="s">
        <v>359</v>
      </c>
      <c r="F566" s="391">
        <v>5620916</v>
      </c>
      <c r="G566" s="225">
        <v>500</v>
      </c>
      <c r="H566" s="32" t="s">
        <v>20</v>
      </c>
      <c r="I566" s="37">
        <v>15</v>
      </c>
      <c r="J566" s="37">
        <v>11400</v>
      </c>
      <c r="K566" s="37" t="s">
        <v>25</v>
      </c>
      <c r="L566" s="37" t="s">
        <v>1581</v>
      </c>
      <c r="M566" s="37" t="s">
        <v>272</v>
      </c>
      <c r="N566" s="234">
        <v>39</v>
      </c>
      <c r="O566" s="235">
        <v>42639</v>
      </c>
      <c r="P566" s="236">
        <f t="shared" si="14"/>
        <v>42639</v>
      </c>
      <c r="Q566" s="99">
        <v>42621</v>
      </c>
      <c r="R566" s="94">
        <v>42621</v>
      </c>
      <c r="S566" s="7">
        <v>42630</v>
      </c>
      <c r="T566" s="7" t="s">
        <v>153</v>
      </c>
      <c r="U566" s="7" t="s">
        <v>3605</v>
      </c>
      <c r="V566" s="382" t="s">
        <v>153</v>
      </c>
      <c r="W566" s="7" t="s">
        <v>153</v>
      </c>
      <c r="X566" s="7" t="s">
        <v>42</v>
      </c>
      <c r="Y566" s="7" t="s">
        <v>42</v>
      </c>
      <c r="Z566" s="7">
        <v>42633</v>
      </c>
      <c r="AA566" s="405">
        <v>42634</v>
      </c>
      <c r="AB566" s="7" t="s">
        <v>153</v>
      </c>
      <c r="AC566" s="7">
        <v>42634</v>
      </c>
      <c r="AD566" s="405">
        <v>42634</v>
      </c>
      <c r="AE566" s="7">
        <v>42641</v>
      </c>
      <c r="AF566" s="7">
        <f>IFERROR(INDEX('[2]2016'!$AP$2:$AP$7720,MATCH(F566,'[2]2016'!$A$2:$A$7720,0)),"")</f>
        <v>42647</v>
      </c>
      <c r="AG566" s="10" t="s">
        <v>4529</v>
      </c>
      <c r="AH566" s="238" t="s">
        <v>4520</v>
      </c>
      <c r="AI566" s="23" t="s">
        <v>4521</v>
      </c>
      <c r="AJ566" s="10" t="s">
        <v>20</v>
      </c>
      <c r="AK566" s="10" t="s">
        <v>4522</v>
      </c>
      <c r="AL566" s="10" t="s">
        <v>42</v>
      </c>
      <c r="AM566" s="10" t="s">
        <v>42</v>
      </c>
      <c r="AN566" s="246" t="s">
        <v>272</v>
      </c>
      <c r="AO566">
        <f>IFERROR(INDEX([1]DATOS!$O$452:$O$45500,MATCH(F566,[1]DATOS!$F$452:$F$9810,0)),"")</f>
        <v>0</v>
      </c>
      <c r="AP566" s="379"/>
      <c r="AQ566" s="379"/>
    </row>
    <row r="567" spans="1:43" ht="15" customHeight="1" x14ac:dyDescent="0.25">
      <c r="A567" s="14" t="s">
        <v>2672</v>
      </c>
      <c r="B567" s="15" t="str">
        <f>RIGHT(IFERROR(INDEX([1]DATOS!$L$452:$L$45500,MATCH(F567,[1]DATOS!$F$452:$F$9810,0)),""),3)</f>
        <v>208</v>
      </c>
      <c r="C567" s="325" t="s">
        <v>7690</v>
      </c>
      <c r="D567" s="290" t="s">
        <v>7689</v>
      </c>
      <c r="E567" s="309" t="s">
        <v>359</v>
      </c>
      <c r="F567" s="391">
        <v>5630916</v>
      </c>
      <c r="G567" s="310">
        <v>300</v>
      </c>
      <c r="H567" s="2" t="s">
        <v>7</v>
      </c>
      <c r="I567" s="290">
        <v>15</v>
      </c>
      <c r="J567" s="290">
        <v>11400</v>
      </c>
      <c r="K567" s="290" t="s">
        <v>25</v>
      </c>
      <c r="L567" s="37" t="s">
        <v>1581</v>
      </c>
      <c r="M567" s="290" t="s">
        <v>42</v>
      </c>
      <c r="N567" s="29">
        <v>39</v>
      </c>
      <c r="O567" s="311">
        <v>42644</v>
      </c>
      <c r="P567" s="236">
        <f t="shared" si="14"/>
        <v>42644</v>
      </c>
      <c r="Q567" s="98">
        <v>42620</v>
      </c>
      <c r="R567" s="98">
        <v>42621</v>
      </c>
      <c r="S567" s="5">
        <v>42641</v>
      </c>
      <c r="T567" s="405" t="s">
        <v>153</v>
      </c>
      <c r="U567" s="5" t="s">
        <v>3358</v>
      </c>
      <c r="V567" s="382" t="s">
        <v>153</v>
      </c>
      <c r="W567" s="5" t="s">
        <v>153</v>
      </c>
      <c r="X567" s="5" t="s">
        <v>42</v>
      </c>
      <c r="Y567" s="5" t="s">
        <v>42</v>
      </c>
      <c r="Z567" s="5" t="s">
        <v>153</v>
      </c>
      <c r="AA567" s="417">
        <v>42642</v>
      </c>
      <c r="AB567" s="5" t="s">
        <v>153</v>
      </c>
      <c r="AC567" s="5" t="s">
        <v>42</v>
      </c>
      <c r="AD567" s="5" t="s">
        <v>42</v>
      </c>
      <c r="AE567" s="5">
        <v>42643</v>
      </c>
      <c r="AF567" s="7">
        <f>IFERROR(INDEX('[2]2016'!$AP$2:$AP$7720,MATCH(F567,'[2]2016'!$A$2:$A$7720,0)),"")</f>
        <v>42683</v>
      </c>
      <c r="AG567" s="290" t="s">
        <v>4529</v>
      </c>
      <c r="AH567" s="290" t="s">
        <v>4520</v>
      </c>
      <c r="AI567" s="23" t="s">
        <v>4521</v>
      </c>
      <c r="AJ567" s="10" t="s">
        <v>7</v>
      </c>
      <c r="AK567" s="10" t="s">
        <v>4522</v>
      </c>
      <c r="AL567" s="10" t="s">
        <v>42</v>
      </c>
      <c r="AM567" s="10" t="s">
        <v>42</v>
      </c>
      <c r="AN567" s="246" t="s">
        <v>42</v>
      </c>
      <c r="AO567">
        <f>IFERROR(INDEX([1]DATOS!$O$452:$O$45500,MATCH(F567,[1]DATOS!$F$452:$F$9810,0)),"")</f>
        <v>0</v>
      </c>
      <c r="AP567" s="379"/>
      <c r="AQ567" s="379"/>
    </row>
    <row r="568" spans="1:43" ht="15" customHeight="1" x14ac:dyDescent="0.25">
      <c r="A568" s="14" t="s">
        <v>2962</v>
      </c>
      <c r="B568" s="15" t="str">
        <f>RIGHT(IFERROR(INDEX([1]DATOS!$L$452:$L$45500,MATCH(F568,[1]DATOS!$F$452:$F$9810,0)),""),3)</f>
        <v>264</v>
      </c>
      <c r="C568" s="325" t="s">
        <v>7695</v>
      </c>
      <c r="D568" s="290" t="s">
        <v>7072</v>
      </c>
      <c r="E568" s="309" t="s">
        <v>359</v>
      </c>
      <c r="F568" s="391">
        <v>5640916</v>
      </c>
      <c r="G568" s="310">
        <v>225</v>
      </c>
      <c r="H568" s="2" t="s">
        <v>7</v>
      </c>
      <c r="I568" s="290">
        <v>15</v>
      </c>
      <c r="J568" s="290">
        <v>11400</v>
      </c>
      <c r="K568" s="290" t="s">
        <v>25</v>
      </c>
      <c r="L568" s="37" t="s">
        <v>1581</v>
      </c>
      <c r="M568" s="290" t="s">
        <v>42</v>
      </c>
      <c r="N568" s="29">
        <v>40</v>
      </c>
      <c r="O568" s="311">
        <v>42650</v>
      </c>
      <c r="P568" s="236">
        <f t="shared" si="14"/>
        <v>42650</v>
      </c>
      <c r="Q568" s="98">
        <v>42621</v>
      </c>
      <c r="R568" s="98">
        <v>42621</v>
      </c>
      <c r="S568" s="5">
        <v>42642</v>
      </c>
      <c r="T568" s="405" t="s">
        <v>153</v>
      </c>
      <c r="U568" s="5" t="s">
        <v>3358</v>
      </c>
      <c r="V568" s="405" t="s">
        <v>153</v>
      </c>
      <c r="W568" s="5" t="s">
        <v>153</v>
      </c>
      <c r="X568" s="5" t="s">
        <v>42</v>
      </c>
      <c r="Y568" s="5" t="s">
        <v>42</v>
      </c>
      <c r="Z568" s="5" t="s">
        <v>153</v>
      </c>
      <c r="AA568" s="417">
        <v>42643</v>
      </c>
      <c r="AB568" s="5" t="s">
        <v>153</v>
      </c>
      <c r="AC568" s="5" t="s">
        <v>42</v>
      </c>
      <c r="AD568" s="5" t="s">
        <v>42</v>
      </c>
      <c r="AE568" s="5">
        <v>42646</v>
      </c>
      <c r="AF568" s="7">
        <f>IFERROR(INDEX('[2]2016'!$AP$2:$AP$7720,MATCH(F568,'[2]2016'!$A$2:$A$7720,0)),"")</f>
        <v>42669</v>
      </c>
      <c r="AG568" s="290" t="s">
        <v>4529</v>
      </c>
      <c r="AH568" s="238" t="s">
        <v>4520</v>
      </c>
      <c r="AI568" s="23" t="s">
        <v>4521</v>
      </c>
      <c r="AJ568" s="10" t="s">
        <v>7</v>
      </c>
      <c r="AK568" s="10" t="s">
        <v>4522</v>
      </c>
      <c r="AL568" s="10" t="s">
        <v>42</v>
      </c>
      <c r="AM568" s="10" t="s">
        <v>42</v>
      </c>
      <c r="AN568" s="246" t="s">
        <v>42</v>
      </c>
      <c r="AO568">
        <f>IFERROR(INDEX([1]DATOS!$O$452:$O$45500,MATCH(F568,[1]DATOS!$F$452:$F$9810,0)),"")</f>
        <v>0</v>
      </c>
      <c r="AP568" s="379"/>
      <c r="AQ568" s="379"/>
    </row>
    <row r="569" spans="1:43" ht="15" customHeight="1" x14ac:dyDescent="0.25">
      <c r="A569" s="17" t="s">
        <v>5909</v>
      </c>
      <c r="B569" s="15" t="str">
        <f>RIGHT(IFERROR(INDEX([1]DATOS!$L$452:$L$45500,MATCH(F569,[1]DATOS!$F$452:$F$9810,0)),""),3)</f>
        <v/>
      </c>
      <c r="C569" s="325" t="s">
        <v>7716</v>
      </c>
      <c r="D569" s="290" t="s">
        <v>7714</v>
      </c>
      <c r="E569" s="309" t="s">
        <v>360</v>
      </c>
      <c r="F569" s="391">
        <v>5650916</v>
      </c>
      <c r="G569" s="310">
        <v>300</v>
      </c>
      <c r="H569" s="2" t="s">
        <v>2</v>
      </c>
      <c r="I569" s="290">
        <v>15</v>
      </c>
      <c r="J569" s="290">
        <v>11400</v>
      </c>
      <c r="K569" s="290" t="s">
        <v>25</v>
      </c>
      <c r="L569" s="37" t="s">
        <v>7717</v>
      </c>
      <c r="M569" s="290" t="s">
        <v>7715</v>
      </c>
      <c r="N569" s="29">
        <v>36</v>
      </c>
      <c r="O569" s="311">
        <v>42622</v>
      </c>
      <c r="P569" s="236">
        <f t="shared" si="14"/>
        <v>42622</v>
      </c>
      <c r="Q569" s="98" t="s">
        <v>42</v>
      </c>
      <c r="R569" s="98" t="s">
        <v>42</v>
      </c>
      <c r="S569" s="5" t="s">
        <v>42</v>
      </c>
      <c r="T569" s="5" t="s">
        <v>42</v>
      </c>
      <c r="U569" s="5" t="s">
        <v>42</v>
      </c>
      <c r="V569" s="5" t="s">
        <v>42</v>
      </c>
      <c r="W569" s="5" t="s">
        <v>42</v>
      </c>
      <c r="X569" s="5" t="s">
        <v>42</v>
      </c>
      <c r="Y569" s="5" t="s">
        <v>42</v>
      </c>
      <c r="Z569" s="5" t="s">
        <v>42</v>
      </c>
      <c r="AA569" s="5" t="s">
        <v>42</v>
      </c>
      <c r="AB569" s="5" t="s">
        <v>42</v>
      </c>
      <c r="AC569" s="5" t="s">
        <v>42</v>
      </c>
      <c r="AD569" s="5" t="s">
        <v>42</v>
      </c>
      <c r="AE569" s="5">
        <v>42669</v>
      </c>
      <c r="AF569" s="7">
        <f>IFERROR(INDEX('[2]2016'!$AP$2:$AP$7720,MATCH(F569,'[2]2016'!$A$2:$A$7720,0)),"")</f>
        <v>42675</v>
      </c>
      <c r="AG569" s="290" t="s">
        <v>4529</v>
      </c>
      <c r="AH569" s="290" t="s">
        <v>4520</v>
      </c>
      <c r="AI569" s="23" t="s">
        <v>4521</v>
      </c>
      <c r="AJ569" s="10" t="s">
        <v>2</v>
      </c>
      <c r="AK569" s="10" t="s">
        <v>4522</v>
      </c>
      <c r="AL569" s="10" t="s">
        <v>42</v>
      </c>
      <c r="AM569" s="10" t="s">
        <v>42</v>
      </c>
      <c r="AN569" s="246" t="s">
        <v>7718</v>
      </c>
      <c r="AO569" t="str">
        <f>IFERROR(INDEX([1]DATOS!$O$452:$O$45500,MATCH(F569,[1]DATOS!$F$452:$F$9810,0)),"")</f>
        <v/>
      </c>
      <c r="AP569" s="379"/>
      <c r="AQ569" s="379"/>
    </row>
    <row r="570" spans="1:43" ht="15" customHeight="1" x14ac:dyDescent="0.25">
      <c r="A570" s="15" t="s">
        <v>766</v>
      </c>
      <c r="B570" s="15" t="str">
        <f>RIGHT(IFERROR(INDEX([1]DATOS!$L$452:$L$45500,MATCH(F570,[1]DATOS!$F$452:$F$9810,0)),""),3)</f>
        <v/>
      </c>
      <c r="C570" s="325" t="s">
        <v>7754</v>
      </c>
      <c r="D570" s="290" t="s">
        <v>190</v>
      </c>
      <c r="E570" s="309" t="s">
        <v>360</v>
      </c>
      <c r="F570" s="391">
        <v>5660916</v>
      </c>
      <c r="G570" s="310" t="s">
        <v>112</v>
      </c>
      <c r="H570" s="2" t="s">
        <v>76</v>
      </c>
      <c r="I570" s="290" t="s">
        <v>42</v>
      </c>
      <c r="J570" s="290" t="s">
        <v>77</v>
      </c>
      <c r="K570" s="290">
        <v>200</v>
      </c>
      <c r="L570" s="290" t="s">
        <v>7756</v>
      </c>
      <c r="M570" s="290" t="s">
        <v>7755</v>
      </c>
      <c r="N570" s="29">
        <v>37</v>
      </c>
      <c r="O570" s="311">
        <v>42629</v>
      </c>
      <c r="P570" s="236">
        <f t="shared" si="14"/>
        <v>42629</v>
      </c>
      <c r="Q570" s="98" t="s">
        <v>42</v>
      </c>
      <c r="R570" s="98" t="s">
        <v>42</v>
      </c>
      <c r="S570" s="5" t="s">
        <v>42</v>
      </c>
      <c r="T570" s="5" t="s">
        <v>42</v>
      </c>
      <c r="U570" s="5" t="s">
        <v>42</v>
      </c>
      <c r="V570" s="5" t="s">
        <v>42</v>
      </c>
      <c r="W570" s="5" t="s">
        <v>42</v>
      </c>
      <c r="X570" s="5" t="s">
        <v>42</v>
      </c>
      <c r="Y570" s="5" t="s">
        <v>42</v>
      </c>
      <c r="Z570" s="5" t="s">
        <v>42</v>
      </c>
      <c r="AA570" s="5" t="s">
        <v>42</v>
      </c>
      <c r="AB570" s="5" t="s">
        <v>42</v>
      </c>
      <c r="AC570" s="5" t="s">
        <v>42</v>
      </c>
      <c r="AD570" s="5" t="s">
        <v>42</v>
      </c>
      <c r="AE570" s="5">
        <v>42655</v>
      </c>
      <c r="AF570" s="7">
        <f>IFERROR(INDEX('[2]2016'!$AP$2:$AP$7720,MATCH(F570,'[2]2016'!$A$2:$A$7720,0)),"")</f>
        <v>42656</v>
      </c>
      <c r="AG570" s="290" t="s">
        <v>4529</v>
      </c>
      <c r="AH570" s="238" t="s">
        <v>42</v>
      </c>
      <c r="AI570" s="334" t="s">
        <v>42</v>
      </c>
      <c r="AJ570" s="10" t="s">
        <v>76</v>
      </c>
      <c r="AK570" s="10" t="s">
        <v>42</v>
      </c>
      <c r="AL570" s="10" t="s">
        <v>77</v>
      </c>
      <c r="AM570" s="10">
        <v>200</v>
      </c>
      <c r="AN570" s="452" t="s">
        <v>7757</v>
      </c>
      <c r="AO570" t="str">
        <f>IFERROR(INDEX([1]DATOS!$O$452:$O$45500,MATCH(F570,[1]DATOS!$F$452:$F$9810,0)),"")</f>
        <v/>
      </c>
      <c r="AP570" s="379"/>
      <c r="AQ570" s="379"/>
    </row>
    <row r="571" spans="1:43" ht="15" customHeight="1" x14ac:dyDescent="0.25">
      <c r="A571" s="15" t="s">
        <v>766</v>
      </c>
      <c r="B571" s="15" t="str">
        <f>RIGHT(IFERROR(INDEX([1]DATOS!$L$452:$L$45500,MATCH(F571,[1]DATOS!$F$452:$F$9810,0)),""),3)</f>
        <v/>
      </c>
      <c r="C571" s="325" t="s">
        <v>7761</v>
      </c>
      <c r="D571" s="290" t="s">
        <v>7759</v>
      </c>
      <c r="E571" s="309" t="s">
        <v>360</v>
      </c>
      <c r="F571" s="391">
        <v>5670916</v>
      </c>
      <c r="G571" s="310" t="s">
        <v>112</v>
      </c>
      <c r="H571" s="2" t="s">
        <v>76</v>
      </c>
      <c r="I571" s="290" t="s">
        <v>42</v>
      </c>
      <c r="J571" s="290" t="s">
        <v>77</v>
      </c>
      <c r="K571" s="290">
        <v>200</v>
      </c>
      <c r="L571" s="290" t="s">
        <v>7760</v>
      </c>
      <c r="M571" s="290" t="s">
        <v>42</v>
      </c>
      <c r="N571" s="29">
        <v>41</v>
      </c>
      <c r="O571" s="311">
        <v>42652</v>
      </c>
      <c r="P571" s="236">
        <f t="shared" si="14"/>
        <v>42652</v>
      </c>
      <c r="Q571" s="98" t="s">
        <v>42</v>
      </c>
      <c r="R571" s="98" t="s">
        <v>42</v>
      </c>
      <c r="S571" s="5" t="s">
        <v>42</v>
      </c>
      <c r="T571" s="5" t="s">
        <v>42</v>
      </c>
      <c r="U571" s="5" t="s">
        <v>42</v>
      </c>
      <c r="V571" s="5" t="s">
        <v>42</v>
      </c>
      <c r="W571" s="5" t="s">
        <v>42</v>
      </c>
      <c r="X571" s="5" t="s">
        <v>42</v>
      </c>
      <c r="Y571" s="5" t="s">
        <v>42</v>
      </c>
      <c r="Z571" s="5" t="s">
        <v>42</v>
      </c>
      <c r="AA571" s="5" t="s">
        <v>42</v>
      </c>
      <c r="AB571" s="5" t="s">
        <v>42</v>
      </c>
      <c r="AC571" s="5" t="s">
        <v>42</v>
      </c>
      <c r="AD571" s="5" t="s">
        <v>42</v>
      </c>
      <c r="AE571" s="5">
        <v>42747</v>
      </c>
      <c r="AF571" s="7" t="str">
        <f>IFERROR(INDEX('[2]2016'!$AP$2:$AP$7720,MATCH(F571,'[2]2016'!$A$2:$A$7720,0)),"")</f>
        <v/>
      </c>
      <c r="AG571" s="290" t="s">
        <v>7762</v>
      </c>
      <c r="AH571" s="290" t="s">
        <v>42</v>
      </c>
      <c r="AI571" s="334" t="s">
        <v>42</v>
      </c>
      <c r="AJ571" s="10" t="s">
        <v>76</v>
      </c>
      <c r="AK571" s="10" t="s">
        <v>42</v>
      </c>
      <c r="AL571" s="10" t="s">
        <v>77</v>
      </c>
      <c r="AM571" s="10">
        <v>200</v>
      </c>
      <c r="AN571" s="452" t="s">
        <v>7763</v>
      </c>
      <c r="AO571" t="str">
        <f>IFERROR(INDEX([1]DATOS!$O$452:$O$45500,MATCH(F571,[1]DATOS!$F$452:$F$9810,0)),"")</f>
        <v/>
      </c>
      <c r="AP571" s="379"/>
      <c r="AQ571" s="379"/>
    </row>
    <row r="572" spans="1:43" ht="15" customHeight="1" x14ac:dyDescent="0.25">
      <c r="A572" s="14" t="s">
        <v>6042</v>
      </c>
      <c r="B572" s="15" t="str">
        <f>RIGHT(IFERROR(INDEX([1]DATOS!$L$452:$L$45500,MATCH(F572,[1]DATOS!$F$452:$F$9810,0)),""),3)</f>
        <v>267</v>
      </c>
      <c r="C572" s="325" t="s">
        <v>7761</v>
      </c>
      <c r="D572" s="290" t="s">
        <v>7759</v>
      </c>
      <c r="E572" s="309" t="s">
        <v>359</v>
      </c>
      <c r="F572" s="391">
        <v>5680916</v>
      </c>
      <c r="G572" s="310">
        <v>300</v>
      </c>
      <c r="H572" s="2" t="s">
        <v>2</v>
      </c>
      <c r="I572" s="290">
        <v>15</v>
      </c>
      <c r="J572" s="290">
        <v>13200</v>
      </c>
      <c r="K572" s="290" t="s">
        <v>25</v>
      </c>
      <c r="L572" s="37" t="s">
        <v>1581</v>
      </c>
      <c r="M572" s="37" t="s">
        <v>2980</v>
      </c>
      <c r="N572" s="29">
        <v>41</v>
      </c>
      <c r="O572" s="311">
        <v>42652</v>
      </c>
      <c r="P572" s="236">
        <f t="shared" si="14"/>
        <v>42652</v>
      </c>
      <c r="Q572" s="98">
        <v>42625</v>
      </c>
      <c r="R572" s="98">
        <v>42625</v>
      </c>
      <c r="S572" s="5">
        <v>42641</v>
      </c>
      <c r="T572" s="5" t="s">
        <v>153</v>
      </c>
      <c r="U572" s="5" t="s">
        <v>3605</v>
      </c>
      <c r="V572" s="405" t="s">
        <v>153</v>
      </c>
      <c r="W572" s="5" t="s">
        <v>153</v>
      </c>
      <c r="X572" s="5" t="s">
        <v>153</v>
      </c>
      <c r="Y572" s="5" t="s">
        <v>153</v>
      </c>
      <c r="Z572" s="5">
        <v>42641</v>
      </c>
      <c r="AA572" s="417">
        <v>42642</v>
      </c>
      <c r="AB572" s="5" t="s">
        <v>153</v>
      </c>
      <c r="AC572" s="5">
        <v>42642</v>
      </c>
      <c r="AD572" s="417">
        <v>42643</v>
      </c>
      <c r="AE572" s="5">
        <v>42648</v>
      </c>
      <c r="AF572" s="7" t="str">
        <f>IFERROR(INDEX('[2]2016'!$AP$2:$AP$7720,MATCH(F572,'[2]2016'!$A$2:$A$7720,0)),"")</f>
        <v/>
      </c>
      <c r="AG572" s="290" t="s">
        <v>7762</v>
      </c>
      <c r="AH572" s="238" t="s">
        <v>4520</v>
      </c>
      <c r="AI572" s="23" t="s">
        <v>4521</v>
      </c>
      <c r="AJ572" s="10" t="s">
        <v>2</v>
      </c>
      <c r="AK572" s="10" t="s">
        <v>4522</v>
      </c>
      <c r="AL572" s="10" t="s">
        <v>42</v>
      </c>
      <c r="AM572" s="10" t="s">
        <v>42</v>
      </c>
      <c r="AN572" s="246" t="s">
        <v>2980</v>
      </c>
      <c r="AO572">
        <f>IFERROR(INDEX([1]DATOS!$O$452:$O$45500,MATCH(F572,[1]DATOS!$F$452:$F$9810,0)),"")</f>
        <v>0</v>
      </c>
      <c r="AP572" s="379"/>
      <c r="AQ572" s="379"/>
    </row>
    <row r="573" spans="1:43" ht="15" customHeight="1" x14ac:dyDescent="0.25">
      <c r="A573" s="14" t="s">
        <v>6861</v>
      </c>
      <c r="B573" s="15" t="str">
        <f>RIGHT(IFERROR(INDEX([1]DATOS!$L$452:$L$45500,MATCH(F573,[1]DATOS!$F$452:$F$9810,0)),""),3)</f>
        <v>224</v>
      </c>
      <c r="C573" s="325" t="s">
        <v>7761</v>
      </c>
      <c r="D573" s="290" t="s">
        <v>7759</v>
      </c>
      <c r="E573" s="309" t="s">
        <v>359</v>
      </c>
      <c r="F573" s="391">
        <v>5690916</v>
      </c>
      <c r="G573" s="310">
        <v>150</v>
      </c>
      <c r="H573" s="2" t="s">
        <v>2</v>
      </c>
      <c r="I573" s="290">
        <v>15</v>
      </c>
      <c r="J573" s="290">
        <v>13200</v>
      </c>
      <c r="K573" s="290" t="s">
        <v>25</v>
      </c>
      <c r="L573" s="37" t="s">
        <v>1581</v>
      </c>
      <c r="M573" s="37" t="s">
        <v>2980</v>
      </c>
      <c r="N573" s="29">
        <v>41</v>
      </c>
      <c r="O573" s="311">
        <v>42652</v>
      </c>
      <c r="P573" s="236">
        <f t="shared" si="14"/>
        <v>42652</v>
      </c>
      <c r="Q573" s="98">
        <v>42625</v>
      </c>
      <c r="R573" s="98">
        <v>42625</v>
      </c>
      <c r="S573" s="5">
        <v>42642</v>
      </c>
      <c r="T573" s="5" t="s">
        <v>153</v>
      </c>
      <c r="U573" s="5" t="s">
        <v>3605</v>
      </c>
      <c r="V573" s="405" t="s">
        <v>153</v>
      </c>
      <c r="W573" s="5" t="s">
        <v>153</v>
      </c>
      <c r="X573" s="5" t="s">
        <v>153</v>
      </c>
      <c r="Y573" s="5" t="s">
        <v>153</v>
      </c>
      <c r="Z573" s="5">
        <v>42642</v>
      </c>
      <c r="AA573" s="417">
        <v>42642</v>
      </c>
      <c r="AB573" s="5" t="s">
        <v>153</v>
      </c>
      <c r="AC573" s="5">
        <v>42642</v>
      </c>
      <c r="AD573" s="417">
        <v>42643</v>
      </c>
      <c r="AE573" s="5">
        <v>42647</v>
      </c>
      <c r="AF573" s="7" t="str">
        <f>IFERROR(INDEX('[2]2016'!$AP$2:$AP$7720,MATCH(F573,'[2]2016'!$A$2:$A$7720,0)),"")</f>
        <v/>
      </c>
      <c r="AG573" s="290" t="s">
        <v>7762</v>
      </c>
      <c r="AH573" s="290" t="s">
        <v>4520</v>
      </c>
      <c r="AI573" s="23" t="s">
        <v>4521</v>
      </c>
      <c r="AJ573" s="10" t="s">
        <v>2</v>
      </c>
      <c r="AK573" s="10" t="s">
        <v>4522</v>
      </c>
      <c r="AL573" s="10" t="s">
        <v>42</v>
      </c>
      <c r="AM573" s="10" t="s">
        <v>42</v>
      </c>
      <c r="AN573" s="246" t="s">
        <v>2980</v>
      </c>
      <c r="AO573">
        <f>IFERROR(INDEX([1]DATOS!$O$452:$O$45500,MATCH(F573,[1]DATOS!$F$452:$F$9810,0)),"")</f>
        <v>0</v>
      </c>
      <c r="AP573" s="379"/>
      <c r="AQ573" s="379"/>
    </row>
    <row r="574" spans="1:43" ht="15" customHeight="1" x14ac:dyDescent="0.25">
      <c r="A574" s="14" t="s">
        <v>7791</v>
      </c>
      <c r="B574" s="15" t="str">
        <f>RIGHT(IFERROR(INDEX([1]DATOS!$L$452:$L$45500,MATCH(F574,[1]DATOS!$F$452:$F$9810,0)),""),3)</f>
        <v>235</v>
      </c>
      <c r="C574" s="325" t="s">
        <v>7778</v>
      </c>
      <c r="D574" s="290" t="s">
        <v>7777</v>
      </c>
      <c r="E574" s="309" t="s">
        <v>359</v>
      </c>
      <c r="F574" s="391">
        <v>5700916</v>
      </c>
      <c r="G574" s="310">
        <v>300</v>
      </c>
      <c r="H574" s="2" t="s">
        <v>2</v>
      </c>
      <c r="I574" s="290">
        <v>15</v>
      </c>
      <c r="J574" s="290">
        <v>13200</v>
      </c>
      <c r="K574" s="290" t="s">
        <v>3</v>
      </c>
      <c r="L574" s="37" t="s">
        <v>1581</v>
      </c>
      <c r="M574" s="290" t="s">
        <v>7598</v>
      </c>
      <c r="N574" s="29">
        <v>42</v>
      </c>
      <c r="O574" s="311">
        <v>42661</v>
      </c>
      <c r="P574" s="236">
        <f t="shared" si="14"/>
        <v>42661</v>
      </c>
      <c r="Q574" s="98">
        <v>42627</v>
      </c>
      <c r="R574" s="98">
        <v>42629</v>
      </c>
      <c r="S574" s="5">
        <v>42653</v>
      </c>
      <c r="T574" s="5" t="s">
        <v>153</v>
      </c>
      <c r="U574" s="5" t="s">
        <v>3605</v>
      </c>
      <c r="V574" s="417" t="s">
        <v>153</v>
      </c>
      <c r="W574" s="5" t="s">
        <v>153</v>
      </c>
      <c r="X574" s="5" t="s">
        <v>153</v>
      </c>
      <c r="Y574" s="5" t="s">
        <v>153</v>
      </c>
      <c r="Z574" s="5">
        <v>42654</v>
      </c>
      <c r="AA574" s="396">
        <v>42655</v>
      </c>
      <c r="AB574" s="5" t="s">
        <v>153</v>
      </c>
      <c r="AC574" s="5">
        <v>42648</v>
      </c>
      <c r="AD574" s="396">
        <v>42656</v>
      </c>
      <c r="AE574" s="5">
        <v>42657</v>
      </c>
      <c r="AF574" s="7">
        <f>IFERROR(INDEX('[2]2016'!$AP$2:$AP$7720,MATCH(F574,'[2]2016'!$A$2:$A$7720,0)),"")</f>
        <v>42685</v>
      </c>
      <c r="AG574" s="290" t="s">
        <v>4595</v>
      </c>
      <c r="AH574" s="238" t="s">
        <v>4520</v>
      </c>
      <c r="AI574" s="23" t="s">
        <v>4521</v>
      </c>
      <c r="AJ574" s="10" t="s">
        <v>2</v>
      </c>
      <c r="AK574" s="10" t="s">
        <v>4522</v>
      </c>
      <c r="AL574" s="10" t="s">
        <v>42</v>
      </c>
      <c r="AM574" s="10" t="s">
        <v>42</v>
      </c>
      <c r="AN574" s="246" t="s">
        <v>7598</v>
      </c>
      <c r="AO574">
        <f>IFERROR(INDEX([1]DATOS!$O$452:$O$45500,MATCH(F574,[1]DATOS!$F$452:$F$9810,0)),"")</f>
        <v>0</v>
      </c>
      <c r="AP574" s="379"/>
      <c r="AQ574" s="379"/>
    </row>
    <row r="575" spans="1:43" ht="15" customHeight="1" x14ac:dyDescent="0.25">
      <c r="A575" s="14" t="s">
        <v>7826</v>
      </c>
      <c r="B575" s="15" t="str">
        <f>RIGHT(IFERROR(INDEX([1]DATOS!$L$452:$L$45500,MATCH(F575,[1]DATOS!$F$452:$F$9810,0)),""),3)</f>
        <v>236</v>
      </c>
      <c r="C575" s="325" t="s">
        <v>7780</v>
      </c>
      <c r="D575" s="290" t="s">
        <v>7779</v>
      </c>
      <c r="E575" s="309" t="s">
        <v>359</v>
      </c>
      <c r="F575" s="391">
        <v>5710916</v>
      </c>
      <c r="G575" s="310">
        <v>1000</v>
      </c>
      <c r="H575" s="2" t="s">
        <v>7</v>
      </c>
      <c r="I575" s="290">
        <v>15</v>
      </c>
      <c r="J575" s="290">
        <v>13200</v>
      </c>
      <c r="K575" s="290" t="s">
        <v>25</v>
      </c>
      <c r="L575" s="37" t="s">
        <v>1581</v>
      </c>
      <c r="M575" s="290" t="s">
        <v>42</v>
      </c>
      <c r="N575" s="29">
        <v>42</v>
      </c>
      <c r="O575" s="311">
        <v>42661</v>
      </c>
      <c r="P575" s="236">
        <f t="shared" si="14"/>
        <v>42661</v>
      </c>
      <c r="Q575" s="98">
        <v>42629</v>
      </c>
      <c r="R575" s="98">
        <v>42634</v>
      </c>
      <c r="S575" s="5">
        <v>42654</v>
      </c>
      <c r="T575" s="454" t="s">
        <v>153</v>
      </c>
      <c r="U575" s="5" t="s">
        <v>3358</v>
      </c>
      <c r="V575" s="417" t="s">
        <v>153</v>
      </c>
      <c r="W575" s="5" t="s">
        <v>153</v>
      </c>
      <c r="X575" s="5" t="s">
        <v>42</v>
      </c>
      <c r="Y575" s="5" t="s">
        <v>42</v>
      </c>
      <c r="Z575" s="5">
        <v>42654</v>
      </c>
      <c r="AA575" s="396">
        <v>42656</v>
      </c>
      <c r="AB575" s="5" t="s">
        <v>153</v>
      </c>
      <c r="AC575" s="5" t="s">
        <v>42</v>
      </c>
      <c r="AD575" s="5" t="s">
        <v>42</v>
      </c>
      <c r="AE575" s="5">
        <v>42657</v>
      </c>
      <c r="AF575" s="7" t="str">
        <f>IFERROR(INDEX('[2]2016'!$AP$2:$AP$7720,MATCH(F575,'[2]2016'!$A$2:$A$7720,0)),"")</f>
        <v/>
      </c>
      <c r="AG575" s="290" t="s">
        <v>4519</v>
      </c>
      <c r="AH575" s="290" t="s">
        <v>4520</v>
      </c>
      <c r="AI575" s="7" t="s">
        <v>4543</v>
      </c>
      <c r="AJ575" s="10" t="s">
        <v>7</v>
      </c>
      <c r="AK575" s="10" t="s">
        <v>4522</v>
      </c>
      <c r="AL575" s="10" t="s">
        <v>42</v>
      </c>
      <c r="AM575" s="10" t="s">
        <v>42</v>
      </c>
      <c r="AN575" s="246" t="s">
        <v>42</v>
      </c>
      <c r="AO575">
        <f>IFERROR(INDEX([1]DATOS!$O$452:$O$45500,MATCH(F575,[1]DATOS!$F$452:$F$9810,0)),"")</f>
        <v>0</v>
      </c>
      <c r="AP575" s="379"/>
      <c r="AQ575" s="379"/>
    </row>
    <row r="576" spans="1:43" ht="15" customHeight="1" x14ac:dyDescent="0.25">
      <c r="A576" s="14" t="s">
        <v>6833</v>
      </c>
      <c r="B576" s="15" t="str">
        <f>RIGHT(IFERROR(INDEX([1]DATOS!$L$452:$L$45500,MATCH(F576,[1]DATOS!$F$452:$F$9810,0)),""),3)</f>
        <v>232</v>
      </c>
      <c r="C576" s="325" t="s">
        <v>7782</v>
      </c>
      <c r="D576" s="290" t="s">
        <v>7781</v>
      </c>
      <c r="E576" s="309" t="s">
        <v>359</v>
      </c>
      <c r="F576" s="391">
        <v>5720916</v>
      </c>
      <c r="G576" s="310">
        <v>400</v>
      </c>
      <c r="H576" s="2" t="s">
        <v>7</v>
      </c>
      <c r="I576" s="290">
        <v>15</v>
      </c>
      <c r="J576" s="290">
        <v>13200</v>
      </c>
      <c r="K576" s="290" t="s">
        <v>25</v>
      </c>
      <c r="L576" s="37" t="s">
        <v>1581</v>
      </c>
      <c r="M576" s="290" t="s">
        <v>42</v>
      </c>
      <c r="N576" s="29">
        <v>41</v>
      </c>
      <c r="O576" s="311">
        <v>42656</v>
      </c>
      <c r="P576" s="236">
        <f t="shared" si="14"/>
        <v>42656</v>
      </c>
      <c r="Q576" s="98">
        <v>42627</v>
      </c>
      <c r="R576" s="98">
        <v>42629</v>
      </c>
      <c r="S576" s="5">
        <v>42647</v>
      </c>
      <c r="T576" s="417" t="s">
        <v>153</v>
      </c>
      <c r="U576" s="5" t="s">
        <v>3358</v>
      </c>
      <c r="V576" s="405" t="s">
        <v>153</v>
      </c>
      <c r="W576" s="5" t="s">
        <v>153</v>
      </c>
      <c r="X576" s="5" t="s">
        <v>42</v>
      </c>
      <c r="Y576" s="5" t="s">
        <v>42</v>
      </c>
      <c r="Z576" s="5">
        <v>42643</v>
      </c>
      <c r="AA576" s="454">
        <v>42648</v>
      </c>
      <c r="AB576" s="5" t="s">
        <v>153</v>
      </c>
      <c r="AC576" s="5" t="s">
        <v>42</v>
      </c>
      <c r="AD576" s="5" t="s">
        <v>42</v>
      </c>
      <c r="AE576" s="5">
        <v>42650</v>
      </c>
      <c r="AF576" s="7">
        <f>IFERROR(INDEX('[2]2016'!$AP$2:$AP$7720,MATCH(F576,'[2]2016'!$A$2:$A$7720,0)),"")</f>
        <v>42685</v>
      </c>
      <c r="AG576" s="290" t="s">
        <v>4519</v>
      </c>
      <c r="AH576" s="238" t="s">
        <v>4520</v>
      </c>
      <c r="AI576" s="23" t="s">
        <v>4521</v>
      </c>
      <c r="AJ576" s="10" t="s">
        <v>7</v>
      </c>
      <c r="AK576" s="10" t="s">
        <v>4522</v>
      </c>
      <c r="AL576" s="10" t="s">
        <v>42</v>
      </c>
      <c r="AM576" s="10" t="s">
        <v>42</v>
      </c>
      <c r="AN576" s="246" t="s">
        <v>42</v>
      </c>
      <c r="AO576">
        <f>IFERROR(INDEX([1]DATOS!$O$452:$O$45500,MATCH(F576,[1]DATOS!$F$452:$F$9810,0)),"")</f>
        <v>0</v>
      </c>
      <c r="AP576" s="379"/>
      <c r="AQ576" s="379"/>
    </row>
    <row r="577" spans="1:43" ht="15" customHeight="1" x14ac:dyDescent="0.25">
      <c r="A577" s="14" t="s">
        <v>2962</v>
      </c>
      <c r="B577" s="15" t="str">
        <f>RIGHT(IFERROR(INDEX([1]DATOS!$L$452:$L$45500,MATCH(F577,[1]DATOS!$F$452:$F$9810,0)),""),3)</f>
        <v>265</v>
      </c>
      <c r="C577" s="325" t="s">
        <v>7783</v>
      </c>
      <c r="D577" s="290" t="s">
        <v>5073</v>
      </c>
      <c r="E577" s="309" t="s">
        <v>359</v>
      </c>
      <c r="F577" s="391">
        <v>5730916</v>
      </c>
      <c r="G577" s="310">
        <v>225</v>
      </c>
      <c r="H577" s="2" t="s">
        <v>50</v>
      </c>
      <c r="I577" s="290">
        <v>15</v>
      </c>
      <c r="J577" s="290">
        <v>11400</v>
      </c>
      <c r="K577" s="290" t="s">
        <v>25</v>
      </c>
      <c r="L577" s="290" t="s">
        <v>6318</v>
      </c>
      <c r="M577" s="290" t="s">
        <v>272</v>
      </c>
      <c r="N577" s="29">
        <v>41</v>
      </c>
      <c r="O577" s="311">
        <v>42656</v>
      </c>
      <c r="P577" s="236">
        <f t="shared" si="14"/>
        <v>42656</v>
      </c>
      <c r="Q577" s="98">
        <v>42627</v>
      </c>
      <c r="R577" s="98">
        <v>42629</v>
      </c>
      <c r="S577" s="5">
        <v>42648</v>
      </c>
      <c r="T577" s="417" t="s">
        <v>153</v>
      </c>
      <c r="U577" s="5" t="s">
        <v>3358</v>
      </c>
      <c r="V577" s="405" t="s">
        <v>153</v>
      </c>
      <c r="W577" s="5" t="s">
        <v>153</v>
      </c>
      <c r="X577" s="5" t="s">
        <v>42</v>
      </c>
      <c r="Y577" s="5" t="s">
        <v>42</v>
      </c>
      <c r="Z577" s="5">
        <v>42647</v>
      </c>
      <c r="AA577" s="454">
        <v>42649</v>
      </c>
      <c r="AB577" s="5" t="s">
        <v>153</v>
      </c>
      <c r="AC577" s="5" t="s">
        <v>42</v>
      </c>
      <c r="AD577" s="5" t="s">
        <v>42</v>
      </c>
      <c r="AE577" s="5">
        <v>42653</v>
      </c>
      <c r="AF577" s="7">
        <f>IFERROR(INDEX('[2]2016'!$AP$2:$AP$7720,MATCH(F577,'[2]2016'!$A$2:$A$7720,0)),"")</f>
        <v>42724</v>
      </c>
      <c r="AG577" s="290" t="s">
        <v>4529</v>
      </c>
      <c r="AH577" s="290" t="s">
        <v>4520</v>
      </c>
      <c r="AI577" s="23" t="s">
        <v>4521</v>
      </c>
      <c r="AJ577" s="10" t="s">
        <v>50</v>
      </c>
      <c r="AK577" s="10" t="s">
        <v>4522</v>
      </c>
      <c r="AL577" s="10" t="s">
        <v>42</v>
      </c>
      <c r="AM577" s="10" t="s">
        <v>42</v>
      </c>
      <c r="AN577" s="246" t="s">
        <v>5060</v>
      </c>
      <c r="AO577">
        <f>IFERROR(INDEX([1]DATOS!$O$452:$O$45500,MATCH(F577,[1]DATOS!$F$452:$F$9810,0)),"")</f>
        <v>0</v>
      </c>
      <c r="AP577" s="379"/>
      <c r="AQ577" s="379"/>
    </row>
    <row r="578" spans="1:43" ht="15" customHeight="1" x14ac:dyDescent="0.25">
      <c r="A578" s="14" t="s">
        <v>7857</v>
      </c>
      <c r="B578" s="15" t="str">
        <f>RIGHT(IFERROR(INDEX([1]DATOS!$L$452:$L$45500,MATCH(F578,[1]DATOS!$F$452:$F$9810,0)),""),3)</f>
        <v>268</v>
      </c>
      <c r="C578" s="325" t="s">
        <v>7789</v>
      </c>
      <c r="D578" s="290" t="s">
        <v>7788</v>
      </c>
      <c r="E578" s="309" t="s">
        <v>359</v>
      </c>
      <c r="F578" s="391">
        <v>5740916</v>
      </c>
      <c r="G578" s="310">
        <v>225</v>
      </c>
      <c r="H578" s="2" t="s">
        <v>2</v>
      </c>
      <c r="I578" s="290">
        <v>15</v>
      </c>
      <c r="J578" s="290">
        <v>13200</v>
      </c>
      <c r="K578" s="290" t="s">
        <v>56</v>
      </c>
      <c r="L578" s="37" t="s">
        <v>1581</v>
      </c>
      <c r="M578" s="290" t="s">
        <v>7790</v>
      </c>
      <c r="N578" s="29">
        <v>41</v>
      </c>
      <c r="O578" s="311">
        <v>42657</v>
      </c>
      <c r="P578" s="236">
        <f t="shared" si="14"/>
        <v>42657</v>
      </c>
      <c r="Q578" s="98">
        <v>42632</v>
      </c>
      <c r="R578" s="98">
        <v>42636</v>
      </c>
      <c r="S578" s="5">
        <v>42643</v>
      </c>
      <c r="T578" s="5" t="s">
        <v>153</v>
      </c>
      <c r="U578" s="5" t="s">
        <v>3605</v>
      </c>
      <c r="V578" s="417" t="s">
        <v>153</v>
      </c>
      <c r="W578" s="5" t="s">
        <v>153</v>
      </c>
      <c r="X578" s="5" t="s">
        <v>153</v>
      </c>
      <c r="Y578" s="5" t="s">
        <v>153</v>
      </c>
      <c r="Z578" s="5" t="s">
        <v>153</v>
      </c>
      <c r="AA578" s="417">
        <v>42647</v>
      </c>
      <c r="AB578" s="5" t="s">
        <v>153</v>
      </c>
      <c r="AC578" s="5">
        <v>42650</v>
      </c>
      <c r="AD578" s="454">
        <v>42650</v>
      </c>
      <c r="AE578" s="5">
        <v>42654</v>
      </c>
      <c r="AF578" s="7">
        <f>IFERROR(INDEX('[2]2016'!$AP$2:$AP$7720,MATCH(F578,'[2]2016'!$A$2:$A$7720,0)),"")</f>
        <v>42685</v>
      </c>
      <c r="AG578" s="290" t="s">
        <v>4595</v>
      </c>
      <c r="AH578" s="238" t="s">
        <v>4520</v>
      </c>
      <c r="AI578" s="23" t="s">
        <v>4521</v>
      </c>
      <c r="AJ578" s="10" t="s">
        <v>2</v>
      </c>
      <c r="AK578" s="10" t="s">
        <v>4522</v>
      </c>
      <c r="AL578" s="10" t="s">
        <v>42</v>
      </c>
      <c r="AM578" s="10" t="s">
        <v>42</v>
      </c>
      <c r="AN578" s="246" t="s">
        <v>7790</v>
      </c>
      <c r="AO578" t="str">
        <f>IFERROR(INDEX([1]DATOS!$O$452:$O$45500,MATCH(F578,[1]DATOS!$F$452:$F$9810,0)),"")</f>
        <v/>
      </c>
      <c r="AP578" s="379"/>
      <c r="AQ578" s="379"/>
    </row>
    <row r="579" spans="1:43" ht="15" customHeight="1" x14ac:dyDescent="0.25">
      <c r="A579" s="14" t="s">
        <v>6288</v>
      </c>
      <c r="B579" s="15" t="str">
        <f>RIGHT(IFERROR(INDEX([1]DATOS!$L$452:$L$45500,MATCH(F579,[1]DATOS!$F$452:$F$9810,0)),""),3)</f>
        <v>269</v>
      </c>
      <c r="C579" s="325">
        <v>642</v>
      </c>
      <c r="D579" s="290" t="s">
        <v>7814</v>
      </c>
      <c r="E579" s="309" t="s">
        <v>359</v>
      </c>
      <c r="F579" s="391">
        <v>5750916</v>
      </c>
      <c r="G579" s="310" t="s">
        <v>112</v>
      </c>
      <c r="H579" s="2" t="s">
        <v>76</v>
      </c>
      <c r="I579" s="290" t="s">
        <v>42</v>
      </c>
      <c r="J579" s="290" t="s">
        <v>113</v>
      </c>
      <c r="K579" s="290">
        <v>200</v>
      </c>
      <c r="L579" s="290" t="s">
        <v>42</v>
      </c>
      <c r="M579" s="290" t="s">
        <v>7815</v>
      </c>
      <c r="N579" s="29">
        <v>40</v>
      </c>
      <c r="O579" s="311">
        <v>42648</v>
      </c>
      <c r="P579" s="236">
        <f t="shared" si="14"/>
        <v>42648</v>
      </c>
      <c r="Q579" s="98">
        <v>42633</v>
      </c>
      <c r="R579" s="98">
        <v>42633</v>
      </c>
      <c r="S579" s="5" t="s">
        <v>42</v>
      </c>
      <c r="T579" s="5" t="s">
        <v>42</v>
      </c>
      <c r="U579" s="5" t="s">
        <v>42</v>
      </c>
      <c r="V579" s="417" t="s">
        <v>153</v>
      </c>
      <c r="W579" s="5" t="s">
        <v>153</v>
      </c>
      <c r="X579" s="5" t="s">
        <v>153</v>
      </c>
      <c r="Y579" s="5" t="s">
        <v>153</v>
      </c>
      <c r="Z579" s="5" t="s">
        <v>42</v>
      </c>
      <c r="AA579" s="5" t="s">
        <v>42</v>
      </c>
      <c r="AB579" s="5" t="s">
        <v>42</v>
      </c>
      <c r="AC579" s="5">
        <v>42642</v>
      </c>
      <c r="AD579" s="417">
        <v>42642</v>
      </c>
      <c r="AE579" s="5">
        <v>42647</v>
      </c>
      <c r="AF579" s="7">
        <f>IFERROR(INDEX('[2]2016'!$AP$2:$AP$7720,MATCH(F579,'[2]2016'!$A$2:$A$7720,0)),"")</f>
        <v>42636</v>
      </c>
      <c r="AG579" s="290" t="s">
        <v>4529</v>
      </c>
      <c r="AH579" s="290" t="s">
        <v>42</v>
      </c>
      <c r="AI579" s="334" t="s">
        <v>42</v>
      </c>
      <c r="AJ579" s="10" t="s">
        <v>76</v>
      </c>
      <c r="AK579" s="10" t="s">
        <v>42</v>
      </c>
      <c r="AL579" s="10" t="s">
        <v>113</v>
      </c>
      <c r="AM579" s="10">
        <v>200</v>
      </c>
      <c r="AN579" s="246" t="s">
        <v>7815</v>
      </c>
      <c r="AO579">
        <f>IFERROR(INDEX([1]DATOS!$O$452:$O$45500,MATCH(F579,[1]DATOS!$F$452:$F$9810,0)),"")</f>
        <v>0</v>
      </c>
      <c r="AP579" s="379"/>
      <c r="AQ579" s="379"/>
    </row>
    <row r="580" spans="1:43" ht="15" customHeight="1" x14ac:dyDescent="0.25">
      <c r="A580" s="14" t="s">
        <v>6616</v>
      </c>
      <c r="B580" s="15" t="str">
        <f>RIGHT(IFERROR(INDEX([1]DATOS!$L$452:$L$45500,MATCH(F580,[1]DATOS!$F$452:$F$9810,0)),""),3)</f>
        <v>237</v>
      </c>
      <c r="C580" s="325" t="s">
        <v>7817</v>
      </c>
      <c r="D580" s="290" t="s">
        <v>7816</v>
      </c>
      <c r="E580" s="309" t="s">
        <v>359</v>
      </c>
      <c r="F580" s="391">
        <v>5760916</v>
      </c>
      <c r="G580" s="310">
        <v>500</v>
      </c>
      <c r="H580" s="2" t="s">
        <v>2</v>
      </c>
      <c r="I580" s="290">
        <v>15</v>
      </c>
      <c r="J580" s="290">
        <v>13200</v>
      </c>
      <c r="K580" s="290" t="s">
        <v>25</v>
      </c>
      <c r="L580" s="37" t="s">
        <v>1581</v>
      </c>
      <c r="M580" s="290" t="s">
        <v>7818</v>
      </c>
      <c r="N580" s="29">
        <v>41</v>
      </c>
      <c r="O580" s="311">
        <v>42658</v>
      </c>
      <c r="P580" s="236">
        <f t="shared" si="14"/>
        <v>42658</v>
      </c>
      <c r="Q580" s="98">
        <v>42634</v>
      </c>
      <c r="R580" s="98">
        <v>42636</v>
      </c>
      <c r="S580" s="5">
        <v>42650</v>
      </c>
      <c r="T580" s="5" t="s">
        <v>153</v>
      </c>
      <c r="U580" s="5" t="s">
        <v>3605</v>
      </c>
      <c r="V580" s="417" t="s">
        <v>153</v>
      </c>
      <c r="W580" s="5" t="s">
        <v>153</v>
      </c>
      <c r="X580" s="5" t="s">
        <v>153</v>
      </c>
      <c r="Y580" s="5" t="s">
        <v>153</v>
      </c>
      <c r="Z580" s="5">
        <v>42653</v>
      </c>
      <c r="AA580" s="396">
        <v>42653</v>
      </c>
      <c r="AB580" s="5" t="s">
        <v>153</v>
      </c>
      <c r="AC580" s="5">
        <v>42649</v>
      </c>
      <c r="AD580" s="396">
        <v>42655</v>
      </c>
      <c r="AE580" s="5">
        <v>42656</v>
      </c>
      <c r="AF580" s="7" t="str">
        <f>IFERROR(INDEX('[2]2016'!$AP$2:$AP$7720,MATCH(F580,'[2]2016'!$A$2:$A$7720,0)),"")</f>
        <v/>
      </c>
      <c r="AG580" s="290" t="s">
        <v>4519</v>
      </c>
      <c r="AH580" s="238" t="s">
        <v>4520</v>
      </c>
      <c r="AI580" s="23" t="s">
        <v>4521</v>
      </c>
      <c r="AJ580" s="10" t="s">
        <v>2</v>
      </c>
      <c r="AK580" s="10" t="s">
        <v>4522</v>
      </c>
      <c r="AL580" s="10" t="s">
        <v>42</v>
      </c>
      <c r="AM580" s="10" t="s">
        <v>42</v>
      </c>
      <c r="AN580" s="246" t="s">
        <v>7818</v>
      </c>
      <c r="AO580">
        <f>IFERROR(INDEX([1]DATOS!$O$452:$O$45500,MATCH(F580,[1]DATOS!$F$452:$F$9810,0)),"")</f>
        <v>0</v>
      </c>
      <c r="AP580" s="379"/>
      <c r="AQ580" s="379"/>
    </row>
    <row r="581" spans="1:43" ht="15" customHeight="1" x14ac:dyDescent="0.25">
      <c r="A581" s="15" t="s">
        <v>5972</v>
      </c>
      <c r="B581" s="15" t="str">
        <f>RIGHT(IFERROR(INDEX([1]DATOS!$L$452:$L$45500,MATCH(F581,[1]DATOS!$F$452:$F$9810,0)),""),3)</f>
        <v/>
      </c>
      <c r="C581" s="325" t="s">
        <v>7820</v>
      </c>
      <c r="D581" s="290" t="s">
        <v>7819</v>
      </c>
      <c r="E581" s="309" t="s">
        <v>360</v>
      </c>
      <c r="F581" s="391">
        <v>5770916</v>
      </c>
      <c r="G581" s="310">
        <v>75</v>
      </c>
      <c r="H581" s="2" t="s">
        <v>2</v>
      </c>
      <c r="I581" s="290">
        <v>15</v>
      </c>
      <c r="J581" s="290">
        <v>13200</v>
      </c>
      <c r="K581" s="290" t="s">
        <v>3</v>
      </c>
      <c r="L581" s="37" t="s">
        <v>7822</v>
      </c>
      <c r="M581" s="290" t="s">
        <v>7821</v>
      </c>
      <c r="N581" s="29">
        <v>38</v>
      </c>
      <c r="O581" s="311">
        <v>42632</v>
      </c>
      <c r="P581" s="236">
        <f t="shared" si="14"/>
        <v>42632</v>
      </c>
      <c r="Q581" s="98" t="s">
        <v>42</v>
      </c>
      <c r="R581" s="98" t="s">
        <v>42</v>
      </c>
      <c r="S581" s="5" t="s">
        <v>42</v>
      </c>
      <c r="T581" s="5" t="s">
        <v>42</v>
      </c>
      <c r="U581" s="5" t="s">
        <v>42</v>
      </c>
      <c r="V581" s="5" t="s">
        <v>42</v>
      </c>
      <c r="W581" s="5" t="s">
        <v>42</v>
      </c>
      <c r="X581" s="5" t="s">
        <v>42</v>
      </c>
      <c r="Y581" s="5" t="s">
        <v>42</v>
      </c>
      <c r="Z581" s="5" t="s">
        <v>42</v>
      </c>
      <c r="AA581" s="5" t="s">
        <v>42</v>
      </c>
      <c r="AB581" s="5" t="s">
        <v>42</v>
      </c>
      <c r="AC581" s="5" t="s">
        <v>42</v>
      </c>
      <c r="AD581" s="5" t="s">
        <v>42</v>
      </c>
      <c r="AE581" s="5" t="s">
        <v>7311</v>
      </c>
      <c r="AF581" s="7" t="str">
        <f>IFERROR(INDEX('[2]2016'!$AP$2:$AP$7720,MATCH(F581,'[2]2016'!$A$2:$A$7720,0)),"")</f>
        <v/>
      </c>
      <c r="AG581" s="290" t="s">
        <v>5384</v>
      </c>
      <c r="AH581" s="290" t="s">
        <v>4520</v>
      </c>
      <c r="AI581" s="7" t="s">
        <v>4521</v>
      </c>
      <c r="AJ581" s="10" t="s">
        <v>2</v>
      </c>
      <c r="AK581" s="10" t="s">
        <v>4522</v>
      </c>
      <c r="AL581" s="10" t="s">
        <v>42</v>
      </c>
      <c r="AM581" s="10" t="s">
        <v>42</v>
      </c>
      <c r="AN581" s="452" t="s">
        <v>7823</v>
      </c>
      <c r="AO581" t="str">
        <f>IFERROR(INDEX([1]DATOS!$O$452:$O$45500,MATCH(F581,[1]DATOS!$F$452:$F$9810,0)),"")</f>
        <v/>
      </c>
      <c r="AP581" s="379"/>
      <c r="AQ581" s="379"/>
    </row>
    <row r="582" spans="1:43" ht="15" customHeight="1" x14ac:dyDescent="0.25">
      <c r="A582" s="14" t="s">
        <v>7867</v>
      </c>
      <c r="B582" s="15" t="str">
        <f>RIGHT(IFERROR(INDEX([1]DATOS!$L$452:$L$45500,MATCH(F582,[1]DATOS!$F$452:$F$9810,0)),""),3)</f>
        <v>238</v>
      </c>
      <c r="C582" s="325" t="s">
        <v>7825</v>
      </c>
      <c r="D582" s="290" t="s">
        <v>7824</v>
      </c>
      <c r="E582" s="309" t="s">
        <v>359</v>
      </c>
      <c r="F582" s="391">
        <v>5780916</v>
      </c>
      <c r="G582" s="310">
        <v>980</v>
      </c>
      <c r="H582" s="2" t="s">
        <v>7</v>
      </c>
      <c r="I582" s="290">
        <v>15</v>
      </c>
      <c r="J582" s="290">
        <v>11400</v>
      </c>
      <c r="K582" s="290" t="s">
        <v>56</v>
      </c>
      <c r="L582" s="37" t="s">
        <v>1581</v>
      </c>
      <c r="M582" s="290" t="s">
        <v>272</v>
      </c>
      <c r="N582" s="29">
        <v>42</v>
      </c>
      <c r="O582" s="311">
        <v>42659</v>
      </c>
      <c r="P582" s="236">
        <f t="shared" si="14"/>
        <v>42659</v>
      </c>
      <c r="Q582" s="98">
        <v>42634</v>
      </c>
      <c r="R582" s="98">
        <v>42639</v>
      </c>
      <c r="S582" s="5">
        <v>42650</v>
      </c>
      <c r="T582" s="454" t="s">
        <v>153</v>
      </c>
      <c r="U582" s="5" t="s">
        <v>3358</v>
      </c>
      <c r="V582" s="417" t="s">
        <v>153</v>
      </c>
      <c r="W582" s="5" t="s">
        <v>153</v>
      </c>
      <c r="X582" s="5" t="s">
        <v>42</v>
      </c>
      <c r="Y582" s="5" t="s">
        <v>42</v>
      </c>
      <c r="Z582" s="5">
        <v>42651</v>
      </c>
      <c r="AA582" s="396">
        <v>42653</v>
      </c>
      <c r="AB582" s="5" t="s">
        <v>153</v>
      </c>
      <c r="AC582" s="5" t="s">
        <v>42</v>
      </c>
      <c r="AD582" s="5" t="s">
        <v>42</v>
      </c>
      <c r="AE582" s="5">
        <v>42655</v>
      </c>
      <c r="AF582" s="7">
        <f>IFERROR(INDEX('[2]2016'!$AP$2:$AP$7720,MATCH(F582,'[2]2016'!$A$2:$A$7720,0)),"")</f>
        <v>42696</v>
      </c>
      <c r="AG582" s="290" t="s">
        <v>4529</v>
      </c>
      <c r="AH582" s="238" t="s">
        <v>4520</v>
      </c>
      <c r="AI582" s="7" t="s">
        <v>4543</v>
      </c>
      <c r="AJ582" s="10" t="s">
        <v>7</v>
      </c>
      <c r="AK582" s="10" t="s">
        <v>4522</v>
      </c>
      <c r="AL582" s="10" t="s">
        <v>42</v>
      </c>
      <c r="AM582" s="10" t="s">
        <v>42</v>
      </c>
      <c r="AN582" s="246" t="s">
        <v>272</v>
      </c>
      <c r="AO582">
        <f>IFERROR(INDEX([1]DATOS!$O$452:$O$45500,MATCH(F582,[1]DATOS!$F$452:$F$9810,0)),"")</f>
        <v>0</v>
      </c>
      <c r="AP582" s="379"/>
      <c r="AQ582" s="379"/>
    </row>
    <row r="583" spans="1:43" ht="15" customHeight="1" x14ac:dyDescent="0.25">
      <c r="A583" s="14" t="s">
        <v>7904</v>
      </c>
      <c r="B583" s="15" t="str">
        <f>RIGHT(IFERROR(INDEX([1]DATOS!$L$452:$L$45500,MATCH(F583,[1]DATOS!$F$452:$F$9810,0)),""),3)</f>
        <v>270</v>
      </c>
      <c r="C583" s="325" t="s">
        <v>7840</v>
      </c>
      <c r="D583" s="290" t="s">
        <v>7839</v>
      </c>
      <c r="E583" s="309" t="s">
        <v>359</v>
      </c>
      <c r="F583" s="391">
        <v>5790916</v>
      </c>
      <c r="G583" s="310">
        <v>75</v>
      </c>
      <c r="H583" s="2" t="s">
        <v>50</v>
      </c>
      <c r="I583" s="290">
        <v>1.1000000000000001</v>
      </c>
      <c r="J583" s="290">
        <v>460</v>
      </c>
      <c r="K583" s="290" t="s">
        <v>25</v>
      </c>
      <c r="L583" s="37" t="s">
        <v>7573</v>
      </c>
      <c r="M583" s="290" t="s">
        <v>42</v>
      </c>
      <c r="N583" s="29">
        <v>42</v>
      </c>
      <c r="O583" s="311">
        <v>42662</v>
      </c>
      <c r="P583" s="236">
        <f t="shared" si="14"/>
        <v>42662</v>
      </c>
      <c r="Q583" s="98">
        <v>42635</v>
      </c>
      <c r="R583" s="98">
        <v>42640</v>
      </c>
      <c r="S583" s="5">
        <v>42651</v>
      </c>
      <c r="T583" s="5" t="s">
        <v>153</v>
      </c>
      <c r="U583" s="5" t="s">
        <v>3605</v>
      </c>
      <c r="V583" s="454" t="s">
        <v>153</v>
      </c>
      <c r="W583" s="5" t="s">
        <v>153</v>
      </c>
      <c r="X583" s="5" t="s">
        <v>153</v>
      </c>
      <c r="Y583" s="5" t="s">
        <v>153</v>
      </c>
      <c r="Z583" s="5">
        <v>42655</v>
      </c>
      <c r="AA583" s="396" t="s">
        <v>153</v>
      </c>
      <c r="AB583" s="5" t="s">
        <v>153</v>
      </c>
      <c r="AC583" s="5" t="s">
        <v>42</v>
      </c>
      <c r="AD583" s="5" t="s">
        <v>42</v>
      </c>
      <c r="AE583" s="5">
        <v>42657</v>
      </c>
      <c r="AF583" s="7">
        <f>IFERROR(INDEX('[2]2016'!$AP$2:$AP$7720,MATCH(F583,'[2]2016'!$A$2:$A$7720,0)),"")</f>
        <v>42724</v>
      </c>
      <c r="AG583" s="312" t="s">
        <v>7842</v>
      </c>
      <c r="AH583" s="312" t="s">
        <v>4520</v>
      </c>
      <c r="AI583" s="7" t="s">
        <v>4543</v>
      </c>
      <c r="AJ583" s="23" t="s">
        <v>50</v>
      </c>
      <c r="AK583" s="23" t="s">
        <v>4522</v>
      </c>
      <c r="AL583" s="23" t="s">
        <v>42</v>
      </c>
      <c r="AM583" s="10" t="s">
        <v>42</v>
      </c>
      <c r="AN583" s="246" t="s">
        <v>246</v>
      </c>
      <c r="AO583">
        <f>IFERROR(INDEX([1]DATOS!$O$452:$O$45500,MATCH(F583,[1]DATOS!$F$452:$F$9810,0)),"")</f>
        <v>0</v>
      </c>
      <c r="AP583" s="379"/>
      <c r="AQ583" s="379"/>
    </row>
    <row r="584" spans="1:43" ht="15" customHeight="1" x14ac:dyDescent="0.25">
      <c r="A584" s="14" t="s">
        <v>7905</v>
      </c>
      <c r="B584" s="15" t="str">
        <f>RIGHT(IFERROR(INDEX([1]DATOS!$L$452:$L$45500,MATCH(F584,[1]DATOS!$F$452:$F$9810,0)),""),3)</f>
        <v>239</v>
      </c>
      <c r="C584" s="325" t="s">
        <v>7841</v>
      </c>
      <c r="D584" s="17" t="s">
        <v>6840</v>
      </c>
      <c r="E584" s="309" t="s">
        <v>359</v>
      </c>
      <c r="F584" s="391">
        <v>5800916</v>
      </c>
      <c r="G584" s="310">
        <v>75</v>
      </c>
      <c r="H584" s="2" t="s">
        <v>20</v>
      </c>
      <c r="I584" s="290">
        <v>15</v>
      </c>
      <c r="J584" s="290">
        <v>11400</v>
      </c>
      <c r="K584" s="290" t="s">
        <v>56</v>
      </c>
      <c r="L584" s="37" t="s">
        <v>3309</v>
      </c>
      <c r="M584" s="290" t="s">
        <v>42</v>
      </c>
      <c r="N584" s="29">
        <v>41</v>
      </c>
      <c r="O584" s="311">
        <v>42653</v>
      </c>
      <c r="P584" s="236">
        <f t="shared" si="14"/>
        <v>42653</v>
      </c>
      <c r="Q584" s="98">
        <v>42635</v>
      </c>
      <c r="R584" s="98">
        <v>42636</v>
      </c>
      <c r="S584" s="5">
        <v>42646</v>
      </c>
      <c r="T584" s="5" t="s">
        <v>153</v>
      </c>
      <c r="U584" s="5" t="s">
        <v>3605</v>
      </c>
      <c r="V584" s="417" t="s">
        <v>153</v>
      </c>
      <c r="W584" s="5" t="s">
        <v>153</v>
      </c>
      <c r="X584" s="5" t="s">
        <v>42</v>
      </c>
      <c r="Y584" s="5" t="s">
        <v>42</v>
      </c>
      <c r="Z584" s="5">
        <v>42646</v>
      </c>
      <c r="AA584" s="454">
        <v>42646</v>
      </c>
      <c r="AB584" s="5" t="s">
        <v>153</v>
      </c>
      <c r="AC584" s="5">
        <v>42643</v>
      </c>
      <c r="AD584" s="454">
        <v>42647</v>
      </c>
      <c r="AE584" s="5">
        <v>42649</v>
      </c>
      <c r="AF584" s="7">
        <f>IFERROR(INDEX('[2]2016'!$AP$2:$AP$7720,MATCH(F584,'[2]2016'!$A$2:$A$7720,0)),"")</f>
        <v>42656</v>
      </c>
      <c r="AG584" s="312" t="s">
        <v>4529</v>
      </c>
      <c r="AH584" s="312" t="s">
        <v>4520</v>
      </c>
      <c r="AI584" s="7" t="s">
        <v>4521</v>
      </c>
      <c r="AJ584" s="23" t="s">
        <v>20</v>
      </c>
      <c r="AK584" s="23" t="s">
        <v>4522</v>
      </c>
      <c r="AL584" s="23" t="s">
        <v>42</v>
      </c>
      <c r="AM584" s="10" t="s">
        <v>42</v>
      </c>
      <c r="AN584" s="246" t="s">
        <v>1555</v>
      </c>
      <c r="AO584">
        <f>IFERROR(INDEX([1]DATOS!$O$452:$O$45500,MATCH(F584,[1]DATOS!$F$452:$F$9810,0)),"")</f>
        <v>0</v>
      </c>
      <c r="AP584" s="379"/>
      <c r="AQ584" s="379"/>
    </row>
    <row r="585" spans="1:43" ht="15" customHeight="1" x14ac:dyDescent="0.25">
      <c r="A585" s="14" t="s">
        <v>7905</v>
      </c>
      <c r="B585" s="15" t="str">
        <f>RIGHT(IFERROR(INDEX([1]DATOS!$L$452:$L$45500,MATCH(F585,[1]DATOS!$F$452:$F$9810,0)),""),3)</f>
        <v>240</v>
      </c>
      <c r="C585" s="325" t="s">
        <v>7841</v>
      </c>
      <c r="D585" s="17" t="s">
        <v>6840</v>
      </c>
      <c r="E585" s="309" t="s">
        <v>359</v>
      </c>
      <c r="F585" s="391">
        <v>5810916</v>
      </c>
      <c r="G585" s="310">
        <v>75</v>
      </c>
      <c r="H585" s="2" t="s">
        <v>20</v>
      </c>
      <c r="I585" s="290">
        <v>15</v>
      </c>
      <c r="J585" s="290">
        <v>11400</v>
      </c>
      <c r="K585" s="290" t="s">
        <v>7843</v>
      </c>
      <c r="L585" s="37" t="s">
        <v>3309</v>
      </c>
      <c r="M585" s="290" t="s">
        <v>42</v>
      </c>
      <c r="N585" s="29">
        <v>41</v>
      </c>
      <c r="O585" s="311">
        <v>42653</v>
      </c>
      <c r="P585" s="236">
        <f t="shared" si="14"/>
        <v>42653</v>
      </c>
      <c r="Q585" s="98">
        <v>42635</v>
      </c>
      <c r="R585" s="98">
        <v>42636</v>
      </c>
      <c r="S585" s="5">
        <v>42647</v>
      </c>
      <c r="T585" s="5" t="s">
        <v>153</v>
      </c>
      <c r="U585" s="5" t="s">
        <v>3605</v>
      </c>
      <c r="V585" s="417" t="s">
        <v>153</v>
      </c>
      <c r="W585" s="5" t="s">
        <v>153</v>
      </c>
      <c r="X585" s="5" t="s">
        <v>42</v>
      </c>
      <c r="Y585" s="5" t="s">
        <v>42</v>
      </c>
      <c r="Z585" s="5">
        <v>42647</v>
      </c>
      <c r="AA585" s="454">
        <v>42647</v>
      </c>
      <c r="AB585" s="5" t="s">
        <v>153</v>
      </c>
      <c r="AC585" s="5">
        <v>42646</v>
      </c>
      <c r="AD585" s="454">
        <v>42648</v>
      </c>
      <c r="AE585" s="5">
        <v>42650</v>
      </c>
      <c r="AF585" s="7">
        <f>IFERROR(INDEX('[2]2016'!$AP$2:$AP$7720,MATCH(F585,'[2]2016'!$A$2:$A$7720,0)),"")</f>
        <v>42656</v>
      </c>
      <c r="AG585" s="312" t="s">
        <v>4529</v>
      </c>
      <c r="AH585" s="312" t="s">
        <v>4520</v>
      </c>
      <c r="AI585" s="7" t="s">
        <v>4521</v>
      </c>
      <c r="AJ585" s="23" t="s">
        <v>20</v>
      </c>
      <c r="AK585" s="23" t="s">
        <v>4522</v>
      </c>
      <c r="AL585" s="23" t="s">
        <v>42</v>
      </c>
      <c r="AM585" s="10" t="s">
        <v>42</v>
      </c>
      <c r="AN585" s="246" t="s">
        <v>1555</v>
      </c>
      <c r="AO585">
        <f>IFERROR(INDEX([1]DATOS!$O$452:$O$45500,MATCH(F585,[1]DATOS!$F$452:$F$9810,0)),"")</f>
        <v>0</v>
      </c>
      <c r="AP585" s="379"/>
      <c r="AQ585" s="379"/>
    </row>
    <row r="586" spans="1:43" ht="15" customHeight="1" x14ac:dyDescent="0.25">
      <c r="A586" s="14" t="s">
        <v>7553</v>
      </c>
      <c r="B586" s="15" t="str">
        <f>RIGHT(IFERROR(INDEX([1]DATOS!$L$452:$L$45500,MATCH(F586,[1]DATOS!$F$452:$F$9810,0)),""),3)</f>
        <v>242</v>
      </c>
      <c r="C586" s="325" t="s">
        <v>7858</v>
      </c>
      <c r="D586" s="290" t="s">
        <v>1466</v>
      </c>
      <c r="E586" s="309" t="s">
        <v>359</v>
      </c>
      <c r="F586" s="391">
        <v>5820916</v>
      </c>
      <c r="G586" s="310">
        <v>225</v>
      </c>
      <c r="H586" s="2" t="s">
        <v>2</v>
      </c>
      <c r="I586" s="290">
        <v>15</v>
      </c>
      <c r="J586" s="290">
        <v>13200</v>
      </c>
      <c r="K586" s="290" t="s">
        <v>3</v>
      </c>
      <c r="L586" s="37" t="s">
        <v>1581</v>
      </c>
      <c r="M586" s="246" t="s">
        <v>7859</v>
      </c>
      <c r="N586" s="29">
        <v>40</v>
      </c>
      <c r="O586" s="311">
        <v>42648</v>
      </c>
      <c r="P586" s="236">
        <v>42653</v>
      </c>
      <c r="Q586" s="98">
        <v>42635</v>
      </c>
      <c r="R586" s="98">
        <v>42635</v>
      </c>
      <c r="S586" s="5">
        <v>42648</v>
      </c>
      <c r="T586" s="5" t="s">
        <v>153</v>
      </c>
      <c r="U586" s="5" t="s">
        <v>3605</v>
      </c>
      <c r="V586" s="417" t="s">
        <v>153</v>
      </c>
      <c r="W586" s="5" t="s">
        <v>153</v>
      </c>
      <c r="X586" s="5" t="s">
        <v>153</v>
      </c>
      <c r="Y586" s="5" t="s">
        <v>153</v>
      </c>
      <c r="Z586" s="5">
        <v>42648</v>
      </c>
      <c r="AA586" s="454">
        <v>42649</v>
      </c>
      <c r="AB586" s="5" t="s">
        <v>153</v>
      </c>
      <c r="AC586" s="5">
        <v>42646</v>
      </c>
      <c r="AD586" s="454">
        <v>42649</v>
      </c>
      <c r="AE586" s="5">
        <v>42653</v>
      </c>
      <c r="AF586" s="7">
        <f>IFERROR(INDEX('[2]2016'!$AP$2:$AP$7720,MATCH(F586,'[2]2016'!$A$2:$A$7720,0)),"")</f>
        <v>42719</v>
      </c>
      <c r="AG586" s="312" t="s">
        <v>4519</v>
      </c>
      <c r="AH586" s="312" t="s">
        <v>4520</v>
      </c>
      <c r="AI586" s="7" t="s">
        <v>4521</v>
      </c>
      <c r="AJ586" s="23" t="s">
        <v>2</v>
      </c>
      <c r="AK586" s="23" t="s">
        <v>4522</v>
      </c>
      <c r="AL586" s="23" t="s">
        <v>42</v>
      </c>
      <c r="AM586" s="10" t="s">
        <v>42</v>
      </c>
      <c r="AN586" s="246" t="s">
        <v>7859</v>
      </c>
      <c r="AO586">
        <f>IFERROR(INDEX([1]DATOS!$O$452:$O$45500,MATCH(F586,[1]DATOS!$F$452:$F$9810,0)),"")</f>
        <v>0</v>
      </c>
      <c r="AP586" s="379"/>
      <c r="AQ586" s="379"/>
    </row>
    <row r="587" spans="1:43" ht="15" customHeight="1" x14ac:dyDescent="0.25">
      <c r="A587" s="17" t="s">
        <v>1112</v>
      </c>
      <c r="B587" s="15" t="str">
        <f>RIGHT(IFERROR(INDEX([1]DATOS!$L$452:$L$45500,MATCH(F587,[1]DATOS!$F$452:$F$9810,0)),""),3)</f>
        <v>241</v>
      </c>
      <c r="C587" s="325" t="s">
        <v>7871</v>
      </c>
      <c r="D587" s="290" t="s">
        <v>6778</v>
      </c>
      <c r="E587" s="309" t="s">
        <v>359</v>
      </c>
      <c r="F587" s="391">
        <v>5830916</v>
      </c>
      <c r="G587" s="310" t="s">
        <v>745</v>
      </c>
      <c r="H587" s="2" t="s">
        <v>76</v>
      </c>
      <c r="I587" s="290" t="s">
        <v>42</v>
      </c>
      <c r="J587" s="290" t="s">
        <v>77</v>
      </c>
      <c r="K587" s="290" t="s">
        <v>4686</v>
      </c>
      <c r="L587" s="290" t="s">
        <v>7872</v>
      </c>
      <c r="M587" s="290" t="s">
        <v>42</v>
      </c>
      <c r="N587" s="29">
        <v>43</v>
      </c>
      <c r="O587" s="311">
        <v>42666</v>
      </c>
      <c r="P587" s="236">
        <f t="shared" ref="P587:P595" si="15">O587</f>
        <v>42666</v>
      </c>
      <c r="Q587" s="98" t="s">
        <v>42</v>
      </c>
      <c r="R587" s="98" t="s">
        <v>42</v>
      </c>
      <c r="S587" s="5" t="s">
        <v>42</v>
      </c>
      <c r="T587" s="5" t="s">
        <v>42</v>
      </c>
      <c r="U587" s="5" t="s">
        <v>42</v>
      </c>
      <c r="V587" s="5" t="s">
        <v>153</v>
      </c>
      <c r="W587" s="5" t="s">
        <v>153</v>
      </c>
      <c r="X587" s="5" t="s">
        <v>153</v>
      </c>
      <c r="Y587" s="5" t="s">
        <v>153</v>
      </c>
      <c r="Z587" s="5" t="s">
        <v>42</v>
      </c>
      <c r="AA587" s="5" t="s">
        <v>42</v>
      </c>
      <c r="AB587" s="5" t="s">
        <v>42</v>
      </c>
      <c r="AC587" s="5" t="s">
        <v>153</v>
      </c>
      <c r="AD587" s="396">
        <v>42653</v>
      </c>
      <c r="AE587" s="5">
        <v>42654</v>
      </c>
      <c r="AF587" s="7">
        <f>IFERROR(INDEX('[2]2016'!$AP$2:$AP$7720,MATCH(F587,'[2]2016'!$A$2:$A$7720,0)),"")</f>
        <v>42635</v>
      </c>
      <c r="AG587" s="312" t="s">
        <v>4529</v>
      </c>
      <c r="AH587" s="312" t="s">
        <v>42</v>
      </c>
      <c r="AI587" s="334" t="s">
        <v>42</v>
      </c>
      <c r="AJ587" s="23" t="s">
        <v>76</v>
      </c>
      <c r="AK587" s="23" t="s">
        <v>42</v>
      </c>
      <c r="AL587" s="23" t="s">
        <v>77</v>
      </c>
      <c r="AM587" s="10" t="s">
        <v>4686</v>
      </c>
      <c r="AN587" s="246" t="s">
        <v>42</v>
      </c>
      <c r="AO587">
        <f>IFERROR(INDEX([1]DATOS!$O$452:$O$45500,MATCH(F587,[1]DATOS!$F$452:$F$9810,0)),"")</f>
        <v>0</v>
      </c>
      <c r="AP587" s="379"/>
      <c r="AQ587" s="379"/>
    </row>
    <row r="588" spans="1:43" ht="15" customHeight="1" x14ac:dyDescent="0.25">
      <c r="A588" s="14" t="s">
        <v>3015</v>
      </c>
      <c r="B588" s="15" t="str">
        <f>RIGHT(IFERROR(INDEX([1]DATOS!$L$452:$L$45500,MATCH(F588,[1]DATOS!$F$452:$F$9810,0)),""),3)</f>
        <v>271</v>
      </c>
      <c r="C588" s="325" t="s">
        <v>7899</v>
      </c>
      <c r="D588" s="290" t="s">
        <v>7898</v>
      </c>
      <c r="E588" s="309" t="s">
        <v>359</v>
      </c>
      <c r="F588" s="391">
        <v>5840916</v>
      </c>
      <c r="G588" s="310">
        <v>225</v>
      </c>
      <c r="H588" s="2" t="s">
        <v>50</v>
      </c>
      <c r="I588" s="290">
        <v>15</v>
      </c>
      <c r="J588" s="290">
        <v>13200</v>
      </c>
      <c r="K588" s="290" t="s">
        <v>25</v>
      </c>
      <c r="L588" s="37" t="s">
        <v>7573</v>
      </c>
      <c r="M588" s="290" t="s">
        <v>42</v>
      </c>
      <c r="N588" s="29">
        <v>42</v>
      </c>
      <c r="O588" s="311">
        <v>42665</v>
      </c>
      <c r="P588" s="236">
        <f t="shared" si="15"/>
        <v>42665</v>
      </c>
      <c r="Q588" s="98">
        <v>42636</v>
      </c>
      <c r="R588" s="98">
        <v>42640</v>
      </c>
      <c r="S588" s="5">
        <v>42655</v>
      </c>
      <c r="T588" s="454" t="s">
        <v>153</v>
      </c>
      <c r="U588" s="5" t="s">
        <v>3358</v>
      </c>
      <c r="V588" s="454" t="s">
        <v>153</v>
      </c>
      <c r="W588" s="5" t="s">
        <v>153</v>
      </c>
      <c r="X588" s="5" t="s">
        <v>42</v>
      </c>
      <c r="Y588" s="5" t="s">
        <v>42</v>
      </c>
      <c r="Z588" s="5">
        <v>42656</v>
      </c>
      <c r="AA588" s="396">
        <v>42657</v>
      </c>
      <c r="AB588" s="5" t="s">
        <v>153</v>
      </c>
      <c r="AC588" s="5" t="s">
        <v>42</v>
      </c>
      <c r="AD588" s="5" t="s">
        <v>42</v>
      </c>
      <c r="AE588" s="5">
        <v>42661</v>
      </c>
      <c r="AF588" s="7">
        <f>IFERROR(INDEX('[2]2016'!$AP$2:$AP$7720,MATCH(F588,'[2]2016'!$A$2:$A$7720,0)),"")</f>
        <v>42702</v>
      </c>
      <c r="AG588" s="312" t="s">
        <v>4545</v>
      </c>
      <c r="AH588" s="312" t="s">
        <v>4520</v>
      </c>
      <c r="AI588" s="7" t="s">
        <v>4543</v>
      </c>
      <c r="AJ588" s="23" t="s">
        <v>50</v>
      </c>
      <c r="AK588" s="23" t="s">
        <v>4522</v>
      </c>
      <c r="AL588" s="23" t="s">
        <v>42</v>
      </c>
      <c r="AM588" s="10" t="s">
        <v>42</v>
      </c>
      <c r="AN588" s="246" t="s">
        <v>4546</v>
      </c>
      <c r="AO588">
        <f>IFERROR(INDEX([1]DATOS!$O$452:$O$45500,MATCH(F588,[1]DATOS!$F$452:$F$9810,0)),"")</f>
        <v>0</v>
      </c>
      <c r="AP588" s="379"/>
      <c r="AQ588" s="379"/>
    </row>
    <row r="589" spans="1:43" ht="15" customHeight="1" x14ac:dyDescent="0.25">
      <c r="A589" s="14" t="s">
        <v>6833</v>
      </c>
      <c r="B589" s="15" t="str">
        <f>RIGHT(IFERROR(INDEX([1]DATOS!$L$452:$L$45500,MATCH(F589,[1]DATOS!$F$452:$F$9810,0)),""),3)</f>
        <v>243</v>
      </c>
      <c r="C589" s="325" t="s">
        <v>7899</v>
      </c>
      <c r="D589" s="290" t="s">
        <v>7898</v>
      </c>
      <c r="E589" s="309" t="s">
        <v>359</v>
      </c>
      <c r="F589" s="391">
        <v>5850916</v>
      </c>
      <c r="G589" s="310">
        <v>400</v>
      </c>
      <c r="H589" s="2" t="s">
        <v>50</v>
      </c>
      <c r="I589" s="290">
        <v>15</v>
      </c>
      <c r="J589" s="290">
        <v>13200</v>
      </c>
      <c r="K589" s="290" t="s">
        <v>25</v>
      </c>
      <c r="L589" s="37" t="s">
        <v>7573</v>
      </c>
      <c r="M589" s="290" t="s">
        <v>42</v>
      </c>
      <c r="N589" s="29">
        <v>42</v>
      </c>
      <c r="O589" s="311">
        <v>42665</v>
      </c>
      <c r="P589" s="236">
        <f t="shared" si="15"/>
        <v>42665</v>
      </c>
      <c r="Q589" s="98">
        <v>42636</v>
      </c>
      <c r="R589" s="98">
        <v>42641</v>
      </c>
      <c r="S589" s="5">
        <v>42656</v>
      </c>
      <c r="T589" s="396" t="s">
        <v>153</v>
      </c>
      <c r="U589" s="5" t="s">
        <v>3358</v>
      </c>
      <c r="V589" s="454" t="s">
        <v>153</v>
      </c>
      <c r="W589" s="5" t="s">
        <v>153</v>
      </c>
      <c r="X589" s="5" t="s">
        <v>42</v>
      </c>
      <c r="Y589" s="5" t="s">
        <v>42</v>
      </c>
      <c r="Z589" s="5" t="s">
        <v>153</v>
      </c>
      <c r="AA589" s="396" t="s">
        <v>153</v>
      </c>
      <c r="AB589" s="5" t="s">
        <v>153</v>
      </c>
      <c r="AC589" s="5" t="s">
        <v>42</v>
      </c>
      <c r="AD589" s="5" t="s">
        <v>42</v>
      </c>
      <c r="AE589" s="5">
        <v>42662</v>
      </c>
      <c r="AF589" s="7">
        <f>IFERROR(INDEX('[2]2016'!$AP$2:$AP$7720,MATCH(F589,'[2]2016'!$A$2:$A$7720,0)),"")</f>
        <v>42702</v>
      </c>
      <c r="AG589" s="312" t="s">
        <v>4545</v>
      </c>
      <c r="AH589" s="312" t="s">
        <v>4520</v>
      </c>
      <c r="AI589" s="7" t="s">
        <v>4543</v>
      </c>
      <c r="AJ589" s="23" t="s">
        <v>50</v>
      </c>
      <c r="AK589" s="23" t="s">
        <v>4522</v>
      </c>
      <c r="AL589" s="23" t="s">
        <v>42</v>
      </c>
      <c r="AM589" s="10" t="s">
        <v>42</v>
      </c>
      <c r="AN589" s="246" t="s">
        <v>4546</v>
      </c>
      <c r="AO589">
        <f>IFERROR(INDEX([1]DATOS!$O$452:$O$45500,MATCH(F589,[1]DATOS!$F$452:$F$9810,0)),"")</f>
        <v>0</v>
      </c>
      <c r="AP589" s="379"/>
      <c r="AQ589" s="379"/>
    </row>
    <row r="590" spans="1:43" ht="15" customHeight="1" x14ac:dyDescent="0.25">
      <c r="A590" s="14" t="s">
        <v>7211</v>
      </c>
      <c r="B590" s="15" t="str">
        <f>RIGHT(IFERROR(INDEX([1]DATOS!$L$452:$L$45500,MATCH(F590,[1]DATOS!$F$452:$F$9810,0)),""),3)</f>
        <v>272</v>
      </c>
      <c r="C590" s="325" t="s">
        <v>7902</v>
      </c>
      <c r="D590" s="290" t="s">
        <v>7900</v>
      </c>
      <c r="E590" s="309" t="s">
        <v>359</v>
      </c>
      <c r="F590" s="391">
        <v>5860916</v>
      </c>
      <c r="G590" s="310">
        <v>225</v>
      </c>
      <c r="H590" s="2" t="s">
        <v>2</v>
      </c>
      <c r="I590" s="290">
        <v>15</v>
      </c>
      <c r="J590" s="290">
        <v>13200</v>
      </c>
      <c r="K590" s="290" t="s">
        <v>25</v>
      </c>
      <c r="L590" s="37" t="s">
        <v>1581</v>
      </c>
      <c r="M590" s="290" t="s">
        <v>7901</v>
      </c>
      <c r="N590" s="29">
        <v>42</v>
      </c>
      <c r="O590" s="311">
        <v>42665</v>
      </c>
      <c r="P590" s="236">
        <f t="shared" si="15"/>
        <v>42665</v>
      </c>
      <c r="Q590" s="98">
        <v>42639</v>
      </c>
      <c r="R590" s="98">
        <v>42641</v>
      </c>
      <c r="S590" s="5">
        <v>42654</v>
      </c>
      <c r="T590" s="5" t="s">
        <v>153</v>
      </c>
      <c r="U590" s="5" t="s">
        <v>3605</v>
      </c>
      <c r="V590" s="454" t="s">
        <v>153</v>
      </c>
      <c r="W590" s="5" t="s">
        <v>153</v>
      </c>
      <c r="X590" s="5" t="s">
        <v>153</v>
      </c>
      <c r="Y590" s="5" t="s">
        <v>153</v>
      </c>
      <c r="Z590" s="5">
        <v>42655</v>
      </c>
      <c r="AA590" s="396">
        <v>42655</v>
      </c>
      <c r="AB590" s="5" t="s">
        <v>153</v>
      </c>
      <c r="AC590" s="5">
        <v>42653</v>
      </c>
      <c r="AD590" s="396">
        <v>42656</v>
      </c>
      <c r="AE590" s="5">
        <v>42657</v>
      </c>
      <c r="AF590" s="7">
        <f>IFERROR(INDEX('[2]2016'!$AP$2:$AP$7720,MATCH(F590,'[2]2016'!$A$2:$A$7720,0)),"")</f>
        <v>42685</v>
      </c>
      <c r="AG590" s="312" t="s">
        <v>4595</v>
      </c>
      <c r="AH590" s="312" t="s">
        <v>4520</v>
      </c>
      <c r="AI590" s="7" t="s">
        <v>4521</v>
      </c>
      <c r="AJ590" s="23" t="s">
        <v>2</v>
      </c>
      <c r="AK590" s="23" t="s">
        <v>4522</v>
      </c>
      <c r="AL590" s="23" t="s">
        <v>42</v>
      </c>
      <c r="AM590" s="10" t="s">
        <v>42</v>
      </c>
      <c r="AN590" s="246" t="s">
        <v>7901</v>
      </c>
      <c r="AO590">
        <f>IFERROR(INDEX([1]DATOS!$O$452:$O$45500,MATCH(F590,[1]DATOS!$F$452:$F$9810,0)),"")</f>
        <v>0</v>
      </c>
      <c r="AP590" s="379"/>
      <c r="AQ590" s="379"/>
    </row>
    <row r="591" spans="1:43" ht="15" customHeight="1" x14ac:dyDescent="0.25">
      <c r="A591" s="14" t="s">
        <v>7968</v>
      </c>
      <c r="B591" s="15" t="str">
        <f>RIGHT(IFERROR(INDEX([1]DATOS!$L$452:$L$45500,MATCH(F591,[1]DATOS!$F$452:$F$9810,0)),""),3)</f>
        <v>273</v>
      </c>
      <c r="C591" s="325" t="s">
        <v>7907</v>
      </c>
      <c r="D591" s="290" t="s">
        <v>7906</v>
      </c>
      <c r="E591" s="309" t="s">
        <v>359</v>
      </c>
      <c r="F591" s="391">
        <v>5870916</v>
      </c>
      <c r="G591" s="310">
        <v>630</v>
      </c>
      <c r="H591" s="2" t="s">
        <v>2</v>
      </c>
      <c r="I591" s="290">
        <v>15</v>
      </c>
      <c r="J591" s="290">
        <v>13200</v>
      </c>
      <c r="K591" s="290" t="s">
        <v>3</v>
      </c>
      <c r="L591" s="37" t="s">
        <v>1581</v>
      </c>
      <c r="M591" s="290" t="s">
        <v>7908</v>
      </c>
      <c r="N591" s="29">
        <v>43</v>
      </c>
      <c r="O591" s="311">
        <v>42666</v>
      </c>
      <c r="P591" s="236">
        <f t="shared" si="15"/>
        <v>42666</v>
      </c>
      <c r="Q591" s="98">
        <v>42641</v>
      </c>
      <c r="R591" s="98">
        <v>42643</v>
      </c>
      <c r="S591" s="5">
        <v>42658</v>
      </c>
      <c r="T591" s="5" t="s">
        <v>153</v>
      </c>
      <c r="U591" s="5" t="s">
        <v>3605</v>
      </c>
      <c r="V591" s="454" t="s">
        <v>153</v>
      </c>
      <c r="W591" s="5" t="s">
        <v>153</v>
      </c>
      <c r="X591" s="5" t="s">
        <v>153</v>
      </c>
      <c r="Y591" s="5" t="s">
        <v>153</v>
      </c>
      <c r="Z591" s="5" t="s">
        <v>153</v>
      </c>
      <c r="AA591" s="458" t="s">
        <v>153</v>
      </c>
      <c r="AB591" s="5" t="s">
        <v>153</v>
      </c>
      <c r="AC591" s="5">
        <v>42657</v>
      </c>
      <c r="AD591" s="458">
        <v>42664</v>
      </c>
      <c r="AE591" s="5">
        <v>42667</v>
      </c>
      <c r="AF591" s="7">
        <f>IFERROR(INDEX('[2]2016'!$AP$2:$AP$7720,MATCH(F591,'[2]2016'!$A$2:$A$7720,0)),"")</f>
        <v>42674</v>
      </c>
      <c r="AG591" s="312" t="s">
        <v>4519</v>
      </c>
      <c r="AH591" s="312" t="s">
        <v>4520</v>
      </c>
      <c r="AI591" s="7" t="s">
        <v>4543</v>
      </c>
      <c r="AJ591" s="23" t="s">
        <v>2</v>
      </c>
      <c r="AK591" s="23" t="s">
        <v>4522</v>
      </c>
      <c r="AL591" s="23" t="s">
        <v>42</v>
      </c>
      <c r="AM591" s="10" t="s">
        <v>42</v>
      </c>
      <c r="AN591" s="246" t="s">
        <v>7908</v>
      </c>
      <c r="AO591">
        <f>IFERROR(INDEX([1]DATOS!$O$452:$O$45500,MATCH(F591,[1]DATOS!$F$452:$F$9810,0)),"")</f>
        <v>0</v>
      </c>
      <c r="AP591" s="379"/>
      <c r="AQ591" s="379"/>
    </row>
    <row r="592" spans="1:43" ht="15" customHeight="1" x14ac:dyDescent="0.25">
      <c r="A592" s="14" t="s">
        <v>7926</v>
      </c>
      <c r="B592" s="15" t="str">
        <f>RIGHT(IFERROR(INDEX([1]DATOS!$L$452:$L$45500,MATCH(F592,[1]DATOS!$F$452:$F$9810,0)),""),3)</f>
        <v>274</v>
      </c>
      <c r="C592" s="325" t="s">
        <v>7909</v>
      </c>
      <c r="D592" s="290" t="s">
        <v>5005</v>
      </c>
      <c r="E592" s="309" t="s">
        <v>359</v>
      </c>
      <c r="F592" s="391">
        <v>5880916</v>
      </c>
      <c r="G592" s="310">
        <v>400</v>
      </c>
      <c r="H592" s="2" t="s">
        <v>2</v>
      </c>
      <c r="I592" s="290">
        <v>15</v>
      </c>
      <c r="J592" s="290">
        <v>13200</v>
      </c>
      <c r="K592" s="290" t="s">
        <v>25</v>
      </c>
      <c r="L592" s="37" t="s">
        <v>1581</v>
      </c>
      <c r="M592" s="290" t="s">
        <v>7910</v>
      </c>
      <c r="N592" s="29">
        <v>43</v>
      </c>
      <c r="O592" s="311">
        <v>42666</v>
      </c>
      <c r="P592" s="236">
        <f t="shared" si="15"/>
        <v>42666</v>
      </c>
      <c r="Q592" s="98">
        <v>42641</v>
      </c>
      <c r="R592" s="98">
        <v>42643</v>
      </c>
      <c r="S592" s="5">
        <v>42663</v>
      </c>
      <c r="T592" s="5" t="s">
        <v>153</v>
      </c>
      <c r="U592" s="5" t="s">
        <v>3605</v>
      </c>
      <c r="V592" s="454" t="s">
        <v>153</v>
      </c>
      <c r="W592" s="5" t="s">
        <v>153</v>
      </c>
      <c r="X592" s="5" t="s">
        <v>153</v>
      </c>
      <c r="Y592" s="5" t="s">
        <v>153</v>
      </c>
      <c r="Z592" s="5">
        <v>42663</v>
      </c>
      <c r="AA592" s="458">
        <v>42664</v>
      </c>
      <c r="AB592" s="5" t="s">
        <v>153</v>
      </c>
      <c r="AC592" s="5">
        <v>42662</v>
      </c>
      <c r="AD592" s="458">
        <v>42664</v>
      </c>
      <c r="AE592" s="5">
        <v>42667</v>
      </c>
      <c r="AF592" s="7">
        <f>IFERROR(INDEX('[2]2016'!$AP$2:$AP$7720,MATCH(F592,'[2]2016'!$A$2:$A$7720,0)),"")</f>
        <v>42709</v>
      </c>
      <c r="AG592" s="312" t="s">
        <v>4519</v>
      </c>
      <c r="AH592" s="312" t="s">
        <v>4520</v>
      </c>
      <c r="AI592" s="7" t="s">
        <v>4521</v>
      </c>
      <c r="AJ592" s="23" t="s">
        <v>2</v>
      </c>
      <c r="AK592" s="23" t="s">
        <v>4522</v>
      </c>
      <c r="AL592" s="23" t="s">
        <v>42</v>
      </c>
      <c r="AM592" s="10" t="s">
        <v>42</v>
      </c>
      <c r="AN592" s="246" t="s">
        <v>7910</v>
      </c>
      <c r="AO592">
        <f>IFERROR(INDEX([1]DATOS!$O$452:$O$45500,MATCH(F592,[1]DATOS!$F$452:$F$9810,0)),"")</f>
        <v>0</v>
      </c>
      <c r="AP592" s="379"/>
      <c r="AQ592" s="379"/>
    </row>
    <row r="593" spans="1:43" ht="15" customHeight="1" x14ac:dyDescent="0.25">
      <c r="A593" s="14" t="s">
        <v>8371</v>
      </c>
      <c r="B593" s="15" t="str">
        <f>RIGHT(IFERROR(INDEX([1]DATOS!$L$452:$L$45500,MATCH(F593,[1]DATOS!$F$452:$F$9810,0)),""),3)</f>
        <v>363</v>
      </c>
      <c r="C593" s="325" t="s">
        <v>7840</v>
      </c>
      <c r="D593" s="290" t="s">
        <v>7839</v>
      </c>
      <c r="E593" s="309" t="s">
        <v>359</v>
      </c>
      <c r="F593" s="391">
        <v>5890916</v>
      </c>
      <c r="G593" s="310">
        <v>1000</v>
      </c>
      <c r="H593" s="2" t="s">
        <v>511</v>
      </c>
      <c r="I593" s="290">
        <v>15</v>
      </c>
      <c r="J593" s="290">
        <v>13200</v>
      </c>
      <c r="K593" s="290" t="s">
        <v>1045</v>
      </c>
      <c r="L593" s="290" t="s">
        <v>7972</v>
      </c>
      <c r="M593" s="290" t="s">
        <v>7973</v>
      </c>
      <c r="N593" s="29">
        <v>51</v>
      </c>
      <c r="O593" s="311">
        <v>42726</v>
      </c>
      <c r="P593" s="236">
        <f t="shared" si="15"/>
        <v>42726</v>
      </c>
      <c r="Q593" s="98">
        <v>42683</v>
      </c>
      <c r="R593" s="457">
        <v>42683</v>
      </c>
      <c r="S593" s="5">
        <v>42709</v>
      </c>
      <c r="T593" s="454" t="s">
        <v>153</v>
      </c>
      <c r="U593" s="5" t="s">
        <v>3358</v>
      </c>
      <c r="V593" s="465" t="s">
        <v>153</v>
      </c>
      <c r="W593" s="5" t="s">
        <v>153</v>
      </c>
      <c r="X593" s="5" t="s">
        <v>42</v>
      </c>
      <c r="Y593" s="5" t="s">
        <v>42</v>
      </c>
      <c r="Z593" s="5">
        <v>42709</v>
      </c>
      <c r="AA593" s="468">
        <v>42710</v>
      </c>
      <c r="AB593" s="5" t="s">
        <v>153</v>
      </c>
      <c r="AC593" s="5" t="s">
        <v>42</v>
      </c>
      <c r="AD593" s="5" t="s">
        <v>42</v>
      </c>
      <c r="AE593" s="5">
        <v>42716</v>
      </c>
      <c r="AF593" s="7">
        <f>IFERROR(INDEX('[2]2016'!$AP$2:$AP$7720,MATCH(F593,'[2]2016'!$A$2:$A$7720,0)),"")</f>
        <v>42724</v>
      </c>
      <c r="AG593" s="312" t="s">
        <v>7842</v>
      </c>
      <c r="AH593" s="312" t="s">
        <v>4520</v>
      </c>
      <c r="AI593" s="334" t="s">
        <v>4543</v>
      </c>
      <c r="AJ593" s="23" t="s">
        <v>511</v>
      </c>
      <c r="AK593" s="23" t="s">
        <v>4522</v>
      </c>
      <c r="AL593" s="23" t="s">
        <v>42</v>
      </c>
      <c r="AM593" s="10" t="s">
        <v>42</v>
      </c>
      <c r="AN593" s="246" t="s">
        <v>7989</v>
      </c>
      <c r="AO593">
        <f>IFERROR(INDEX([1]DATOS!$O$452:$O$45500,MATCH(F593,[1]DATOS!$F$452:$F$9810,0)),"")</f>
        <v>0</v>
      </c>
      <c r="AP593" s="379"/>
      <c r="AQ593" s="379"/>
    </row>
    <row r="594" spans="1:43" ht="15" customHeight="1" x14ac:dyDescent="0.25">
      <c r="A594" s="14" t="s">
        <v>8372</v>
      </c>
      <c r="B594" s="15" t="str">
        <f>RIGHT(IFERROR(INDEX([1]DATOS!$L$452:$L$45500,MATCH(F594,[1]DATOS!$F$452:$F$9810,0)),""),3)</f>
        <v>364</v>
      </c>
      <c r="C594" s="325" t="s">
        <v>7915</v>
      </c>
      <c r="D594" s="290" t="s">
        <v>7916</v>
      </c>
      <c r="E594" s="309" t="s">
        <v>359</v>
      </c>
      <c r="F594" s="391">
        <v>5900916</v>
      </c>
      <c r="G594" s="310">
        <v>800</v>
      </c>
      <c r="H594" s="2" t="s">
        <v>511</v>
      </c>
      <c r="I594" s="290">
        <v>15</v>
      </c>
      <c r="J594" s="290">
        <v>11400</v>
      </c>
      <c r="K594" s="290" t="s">
        <v>7921</v>
      </c>
      <c r="L594" s="290" t="s">
        <v>7974</v>
      </c>
      <c r="M594" s="290" t="s">
        <v>7975</v>
      </c>
      <c r="N594" s="29">
        <v>51</v>
      </c>
      <c r="O594" s="311">
        <v>42726</v>
      </c>
      <c r="P594" s="236">
        <f t="shared" si="15"/>
        <v>42726</v>
      </c>
      <c r="Q594" s="98">
        <v>42683</v>
      </c>
      <c r="R594" s="457">
        <v>42691</v>
      </c>
      <c r="S594" s="5">
        <v>42709</v>
      </c>
      <c r="T594" s="454" t="s">
        <v>153</v>
      </c>
      <c r="U594" s="5" t="s">
        <v>3358</v>
      </c>
      <c r="V594" s="465" t="s">
        <v>153</v>
      </c>
      <c r="W594" s="5" t="s">
        <v>153</v>
      </c>
      <c r="X594" s="5" t="s">
        <v>42</v>
      </c>
      <c r="Y594" s="5" t="s">
        <v>42</v>
      </c>
      <c r="Z594" s="5">
        <v>42711</v>
      </c>
      <c r="AA594" s="468">
        <v>42716</v>
      </c>
      <c r="AB594" s="5" t="s">
        <v>153</v>
      </c>
      <c r="AC594" s="5" t="s">
        <v>42</v>
      </c>
      <c r="AD594" s="5" t="s">
        <v>42</v>
      </c>
      <c r="AE594" s="5">
        <v>42719</v>
      </c>
      <c r="AF594" s="7">
        <f>IFERROR(INDEX('[2]2016'!$AP$2:$AP$7720,MATCH(F594,'[2]2016'!$A$2:$A$7720,0)),"")</f>
        <v>42724</v>
      </c>
      <c r="AG594" s="312" t="s">
        <v>4529</v>
      </c>
      <c r="AH594" s="312" t="s">
        <v>4520</v>
      </c>
      <c r="AI594" s="334" t="s">
        <v>4543</v>
      </c>
      <c r="AJ594" s="23" t="s">
        <v>511</v>
      </c>
      <c r="AK594" s="23" t="s">
        <v>4522</v>
      </c>
      <c r="AL594" s="23" t="s">
        <v>42</v>
      </c>
      <c r="AM594" s="10" t="s">
        <v>42</v>
      </c>
      <c r="AN594" s="246" t="s">
        <v>7988</v>
      </c>
      <c r="AO594">
        <f>IFERROR(INDEX([1]DATOS!$O$452:$O$45500,MATCH(F594,[1]DATOS!$F$452:$F$9810,0)),"")</f>
        <v>0</v>
      </c>
      <c r="AP594" s="379"/>
      <c r="AQ594" s="379"/>
    </row>
    <row r="595" spans="1:43" ht="15" customHeight="1" x14ac:dyDescent="0.25">
      <c r="A595" s="14" t="s">
        <v>7697</v>
      </c>
      <c r="B595" s="15" t="str">
        <f>RIGHT(IFERROR(INDEX([1]DATOS!$L$452:$L$45500,MATCH(F595,[1]DATOS!$F$452:$F$9810,0)),""),3)</f>
        <v>365</v>
      </c>
      <c r="C595" s="325" t="s">
        <v>7917</v>
      </c>
      <c r="D595" s="290" t="s">
        <v>2211</v>
      </c>
      <c r="E595" s="309" t="s">
        <v>359</v>
      </c>
      <c r="F595" s="391">
        <v>5910916</v>
      </c>
      <c r="G595" s="310">
        <v>1000</v>
      </c>
      <c r="H595" s="2" t="s">
        <v>511</v>
      </c>
      <c r="I595" s="290">
        <v>15</v>
      </c>
      <c r="J595" s="290">
        <v>13200</v>
      </c>
      <c r="K595" s="290" t="s">
        <v>7921</v>
      </c>
      <c r="L595" s="290" t="s">
        <v>7974</v>
      </c>
      <c r="M595" s="290" t="s">
        <v>7976</v>
      </c>
      <c r="N595" s="29">
        <v>51</v>
      </c>
      <c r="O595" s="311">
        <v>42726</v>
      </c>
      <c r="P595" s="236">
        <f t="shared" si="15"/>
        <v>42726</v>
      </c>
      <c r="Q595" s="98">
        <v>42683</v>
      </c>
      <c r="R595" s="457">
        <v>42690</v>
      </c>
      <c r="S595" s="5">
        <v>42709</v>
      </c>
      <c r="T595" s="454" t="s">
        <v>153</v>
      </c>
      <c r="U595" s="5" t="s">
        <v>3358</v>
      </c>
      <c r="V595" s="465" t="s">
        <v>153</v>
      </c>
      <c r="W595" s="5" t="s">
        <v>153</v>
      </c>
      <c r="X595" s="5" t="s">
        <v>42</v>
      </c>
      <c r="Y595" s="5" t="s">
        <v>42</v>
      </c>
      <c r="Z595" s="5">
        <v>42711</v>
      </c>
      <c r="AA595" s="471" t="s">
        <v>153</v>
      </c>
      <c r="AB595" s="5" t="s">
        <v>153</v>
      </c>
      <c r="AC595" s="5" t="s">
        <v>42</v>
      </c>
      <c r="AD595" s="5" t="s">
        <v>42</v>
      </c>
      <c r="AE595" s="5">
        <v>42721</v>
      </c>
      <c r="AF595" s="7" t="str">
        <f>IFERROR(INDEX('[2]2016'!$AP$2:$AP$7720,MATCH(F595,'[2]2016'!$A$2:$A$7720,0)),"")</f>
        <v/>
      </c>
      <c r="AG595" s="312" t="s">
        <v>4589</v>
      </c>
      <c r="AH595" s="312" t="s">
        <v>4520</v>
      </c>
      <c r="AI595" s="334" t="s">
        <v>4543</v>
      </c>
      <c r="AJ595" s="23" t="s">
        <v>511</v>
      </c>
      <c r="AK595" s="23" t="s">
        <v>4522</v>
      </c>
      <c r="AL595" s="23" t="s">
        <v>42</v>
      </c>
      <c r="AM595" s="10" t="s">
        <v>42</v>
      </c>
      <c r="AN595" s="246" t="s">
        <v>7990</v>
      </c>
      <c r="AO595">
        <f>IFERROR(INDEX([1]DATOS!$O$452:$O$45500,MATCH(F595,[1]DATOS!$F$452:$F$9810,0)),"")</f>
        <v>0</v>
      </c>
      <c r="AP595" s="379"/>
      <c r="AQ595" s="379"/>
    </row>
    <row r="596" spans="1:43" ht="15" customHeight="1" x14ac:dyDescent="0.25">
      <c r="A596" s="14" t="s">
        <v>8008</v>
      </c>
      <c r="B596" s="15" t="str">
        <f>RIGHT(IFERROR(INDEX([1]DATOS!$L$452:$L$45500,MATCH(F596,[1]DATOS!$F$452:$F$9810,0)),""),3)</f>
        <v>279</v>
      </c>
      <c r="C596" s="325" t="s">
        <v>7918</v>
      </c>
      <c r="D596" s="290" t="s">
        <v>2576</v>
      </c>
      <c r="E596" s="309" t="s">
        <v>359</v>
      </c>
      <c r="F596" s="391">
        <v>5920916</v>
      </c>
      <c r="G596" s="310">
        <v>630</v>
      </c>
      <c r="H596" s="2" t="s">
        <v>511</v>
      </c>
      <c r="I596" s="290">
        <v>15</v>
      </c>
      <c r="J596" s="290">
        <v>13200</v>
      </c>
      <c r="K596" s="290" t="s">
        <v>25</v>
      </c>
      <c r="L596" s="290" t="s">
        <v>42</v>
      </c>
      <c r="M596" s="290" t="s">
        <v>7977</v>
      </c>
      <c r="N596" s="29">
        <v>7</v>
      </c>
      <c r="O596" s="311">
        <v>42783</v>
      </c>
      <c r="P596" s="236">
        <v>42783</v>
      </c>
      <c r="Q596" s="98">
        <v>42683</v>
      </c>
      <c r="R596" s="457">
        <v>42691</v>
      </c>
      <c r="S596" s="5">
        <v>42709</v>
      </c>
      <c r="T596" s="530" t="s">
        <v>153</v>
      </c>
      <c r="U596" s="5" t="s">
        <v>3358</v>
      </c>
      <c r="V596" s="5" t="s">
        <v>153</v>
      </c>
      <c r="W596" s="5" t="s">
        <v>153</v>
      </c>
      <c r="X596" s="5" t="s">
        <v>42</v>
      </c>
      <c r="Y596" s="5" t="s">
        <v>42</v>
      </c>
      <c r="Z596" s="5">
        <v>42791</v>
      </c>
      <c r="AA596" s="530" t="s">
        <v>153</v>
      </c>
      <c r="AB596" s="5" t="s">
        <v>153</v>
      </c>
      <c r="AC596" s="5" t="s">
        <v>42</v>
      </c>
      <c r="AD596" s="5" t="s">
        <v>42</v>
      </c>
      <c r="AE596" s="5">
        <v>42803</v>
      </c>
      <c r="AF596" s="7" t="str">
        <f>IFERROR(INDEX('[2]2016'!$AP$2:$AP$7720,MATCH(F596,'[2]2016'!$A$2:$A$7720,0)),"")</f>
        <v/>
      </c>
      <c r="AG596" s="312" t="s">
        <v>4529</v>
      </c>
      <c r="AH596" s="312" t="s">
        <v>4520</v>
      </c>
      <c r="AI596" s="334" t="s">
        <v>4543</v>
      </c>
      <c r="AJ596" s="23" t="s">
        <v>511</v>
      </c>
      <c r="AK596" s="23" t="s">
        <v>4522</v>
      </c>
      <c r="AL596" s="23" t="s">
        <v>42</v>
      </c>
      <c r="AM596" s="10" t="s">
        <v>42</v>
      </c>
      <c r="AN596" s="246" t="s">
        <v>7977</v>
      </c>
      <c r="AO596">
        <f>IFERROR(INDEX([1]DATOS!$O$452:$O$45500,MATCH(F596,[1]DATOS!$F$452:$F$9810,0)),"")</f>
        <v>0</v>
      </c>
      <c r="AP596" s="379"/>
      <c r="AQ596" s="379"/>
    </row>
    <row r="597" spans="1:43" ht="15" customHeight="1" x14ac:dyDescent="0.25">
      <c r="A597" s="14" t="s">
        <v>4550</v>
      </c>
      <c r="B597" s="15" t="str">
        <f>RIGHT(IFERROR(INDEX([1]DATOS!$L$452:$L$45500,MATCH(F597,[1]DATOS!$F$452:$F$9810,0)),""),3)</f>
        <v/>
      </c>
      <c r="C597" s="325" t="s">
        <v>7918</v>
      </c>
      <c r="D597" s="290" t="s">
        <v>2576</v>
      </c>
      <c r="E597" s="309" t="s">
        <v>360</v>
      </c>
      <c r="F597" s="391">
        <v>5930916</v>
      </c>
      <c r="G597" s="310">
        <v>225</v>
      </c>
      <c r="H597" s="2" t="s">
        <v>511</v>
      </c>
      <c r="I597" s="290">
        <v>15</v>
      </c>
      <c r="J597" s="290">
        <v>13200</v>
      </c>
      <c r="K597" s="290" t="s">
        <v>25</v>
      </c>
      <c r="L597" s="290" t="s">
        <v>7978</v>
      </c>
      <c r="M597" s="290" t="s">
        <v>7977</v>
      </c>
      <c r="N597" s="29">
        <v>7</v>
      </c>
      <c r="O597" s="311">
        <v>42783</v>
      </c>
      <c r="P597" s="236">
        <f>O597</f>
        <v>42783</v>
      </c>
      <c r="Q597" s="98" t="s">
        <v>42</v>
      </c>
      <c r="R597" s="98" t="s">
        <v>42</v>
      </c>
      <c r="S597" s="5">
        <v>42709</v>
      </c>
      <c r="T597" s="5" t="s">
        <v>153</v>
      </c>
      <c r="U597" s="5" t="s">
        <v>3358</v>
      </c>
      <c r="V597" s="5" t="s">
        <v>153</v>
      </c>
      <c r="W597" s="5" t="s">
        <v>153</v>
      </c>
      <c r="X597" s="5" t="s">
        <v>42</v>
      </c>
      <c r="Y597" s="5" t="s">
        <v>42</v>
      </c>
      <c r="Z597" s="5" t="s">
        <v>153</v>
      </c>
      <c r="AA597" s="5" t="s">
        <v>153</v>
      </c>
      <c r="AB597" s="5" t="s">
        <v>153</v>
      </c>
      <c r="AC597" s="5" t="s">
        <v>42</v>
      </c>
      <c r="AD597" s="5" t="s">
        <v>42</v>
      </c>
      <c r="AE597" s="5" t="s">
        <v>7311</v>
      </c>
      <c r="AF597" s="7" t="str">
        <f>IFERROR(INDEX('[2]2016'!$AP$2:$AP$7720,MATCH(F597,'[2]2016'!$A$2:$A$7720,0)),"")</f>
        <v/>
      </c>
      <c r="AG597" s="312" t="s">
        <v>4529</v>
      </c>
      <c r="AH597" s="312" t="s">
        <v>3086</v>
      </c>
      <c r="AI597" s="334" t="s">
        <v>4543</v>
      </c>
      <c r="AJ597" s="23" t="s">
        <v>511</v>
      </c>
      <c r="AK597" s="23" t="s">
        <v>4522</v>
      </c>
      <c r="AL597" s="23" t="s">
        <v>42</v>
      </c>
      <c r="AM597" s="10" t="s">
        <v>42</v>
      </c>
      <c r="AN597" s="246" t="s">
        <v>7991</v>
      </c>
      <c r="AO597" t="str">
        <f>IFERROR(INDEX([1]DATOS!$O$452:$O$45500,MATCH(F597,[1]DATOS!$F$452:$F$9810,0)),"")</f>
        <v>NO APLICA</v>
      </c>
      <c r="AP597" s="379"/>
      <c r="AQ597" s="379"/>
    </row>
    <row r="598" spans="1:43" ht="15" customHeight="1" x14ac:dyDescent="0.25">
      <c r="A598" s="14" t="s">
        <v>8373</v>
      </c>
      <c r="B598" s="15" t="str">
        <f>RIGHT(IFERROR(INDEX([1]DATOS!$L$452:$L$45500,MATCH(F598,[1]DATOS!$F$452:$F$9810,0)),""),3)</f>
        <v>366</v>
      </c>
      <c r="C598" s="325" t="s">
        <v>7918</v>
      </c>
      <c r="D598" s="290" t="s">
        <v>2576</v>
      </c>
      <c r="E598" s="309" t="s">
        <v>359</v>
      </c>
      <c r="F598" s="391">
        <v>5940916</v>
      </c>
      <c r="G598" s="310">
        <v>300</v>
      </c>
      <c r="H598" s="2" t="s">
        <v>511</v>
      </c>
      <c r="I598" s="290">
        <v>15</v>
      </c>
      <c r="J598" s="290">
        <v>13200</v>
      </c>
      <c r="K598" s="290" t="s">
        <v>25</v>
      </c>
      <c r="L598" s="290" t="s">
        <v>42</v>
      </c>
      <c r="M598" s="290" t="s">
        <v>7977</v>
      </c>
      <c r="N598" s="29">
        <v>7</v>
      </c>
      <c r="O598" s="311">
        <v>42783</v>
      </c>
      <c r="P598" s="236">
        <v>42783</v>
      </c>
      <c r="Q598" s="98">
        <v>42683</v>
      </c>
      <c r="R598" s="457">
        <v>42692</v>
      </c>
      <c r="S598" s="5">
        <v>42709</v>
      </c>
      <c r="T598" s="472" t="s">
        <v>153</v>
      </c>
      <c r="U598" s="5" t="s">
        <v>3358</v>
      </c>
      <c r="V598" s="5" t="s">
        <v>153</v>
      </c>
      <c r="W598" s="5" t="s">
        <v>153</v>
      </c>
      <c r="X598" s="5" t="s">
        <v>42</v>
      </c>
      <c r="Y598" s="5" t="s">
        <v>42</v>
      </c>
      <c r="Z598" s="5" t="s">
        <v>153</v>
      </c>
      <c r="AA598" s="472" t="s">
        <v>153</v>
      </c>
      <c r="AB598" s="5" t="s">
        <v>153</v>
      </c>
      <c r="AC598" s="5" t="s">
        <v>42</v>
      </c>
      <c r="AD598" s="5" t="s">
        <v>42</v>
      </c>
      <c r="AE598" s="5">
        <v>42809</v>
      </c>
      <c r="AF598" s="7" t="str">
        <f>IFERROR(INDEX('[2]2016'!$AP$2:$AP$7720,MATCH(F598,'[2]2016'!$A$2:$A$7720,0)),"")</f>
        <v/>
      </c>
      <c r="AG598" s="312" t="s">
        <v>4529</v>
      </c>
      <c r="AH598" s="312" t="s">
        <v>4520</v>
      </c>
      <c r="AI598" s="334" t="s">
        <v>4543</v>
      </c>
      <c r="AJ598" s="23" t="s">
        <v>511</v>
      </c>
      <c r="AK598" s="23" t="s">
        <v>4522</v>
      </c>
      <c r="AL598" s="23" t="s">
        <v>42</v>
      </c>
      <c r="AM598" s="10" t="s">
        <v>42</v>
      </c>
      <c r="AN598" s="246" t="s">
        <v>7977</v>
      </c>
      <c r="AO598">
        <f>IFERROR(INDEX([1]DATOS!$O$452:$O$45500,MATCH(F598,[1]DATOS!$F$452:$F$9810,0)),"")</f>
        <v>0</v>
      </c>
      <c r="AP598" s="379"/>
      <c r="AQ598" s="379"/>
    </row>
    <row r="599" spans="1:43" ht="15" customHeight="1" x14ac:dyDescent="0.25">
      <c r="A599" s="14" t="s">
        <v>8373</v>
      </c>
      <c r="B599" s="15" t="str">
        <f>RIGHT(IFERROR(INDEX([1]DATOS!$L$452:$L$45500,MATCH(F599,[1]DATOS!$F$452:$F$9810,0)),""),3)</f>
        <v>367</v>
      </c>
      <c r="C599" s="325" t="s">
        <v>7918</v>
      </c>
      <c r="D599" s="290" t="s">
        <v>2576</v>
      </c>
      <c r="E599" s="309" t="s">
        <v>359</v>
      </c>
      <c r="F599" s="391">
        <v>5950916</v>
      </c>
      <c r="G599" s="310">
        <v>300</v>
      </c>
      <c r="H599" s="2" t="s">
        <v>511</v>
      </c>
      <c r="I599" s="290">
        <v>15</v>
      </c>
      <c r="J599" s="290">
        <v>13200</v>
      </c>
      <c r="K599" s="290" t="s">
        <v>25</v>
      </c>
      <c r="L599" s="290" t="s">
        <v>42</v>
      </c>
      <c r="M599" s="290" t="s">
        <v>7977</v>
      </c>
      <c r="N599" s="29">
        <v>7</v>
      </c>
      <c r="O599" s="311">
        <v>42783</v>
      </c>
      <c r="P599" s="236">
        <v>42783</v>
      </c>
      <c r="Q599" s="98">
        <v>42683</v>
      </c>
      <c r="R599" s="457">
        <v>42692</v>
      </c>
      <c r="S599" s="5">
        <v>42709</v>
      </c>
      <c r="T599" s="472" t="s">
        <v>153</v>
      </c>
      <c r="U599" s="5" t="s">
        <v>3358</v>
      </c>
      <c r="V599" s="5" t="s">
        <v>153</v>
      </c>
      <c r="W599" s="5" t="s">
        <v>153</v>
      </c>
      <c r="X599" s="5" t="s">
        <v>42</v>
      </c>
      <c r="Y599" s="5" t="s">
        <v>42</v>
      </c>
      <c r="Z599" s="5" t="s">
        <v>153</v>
      </c>
      <c r="AA599" s="472" t="s">
        <v>153</v>
      </c>
      <c r="AB599" s="5" t="s">
        <v>153</v>
      </c>
      <c r="AC599" s="5" t="s">
        <v>42</v>
      </c>
      <c r="AD599" s="5" t="s">
        <v>42</v>
      </c>
      <c r="AE599" s="5">
        <v>42809</v>
      </c>
      <c r="AF599" s="7" t="str">
        <f>IFERROR(INDEX('[2]2016'!$AP$2:$AP$7720,MATCH(F599,'[2]2016'!$A$2:$A$7720,0)),"")</f>
        <v/>
      </c>
      <c r="AG599" s="312" t="s">
        <v>4529</v>
      </c>
      <c r="AH599" s="312" t="s">
        <v>4520</v>
      </c>
      <c r="AI599" s="334" t="s">
        <v>4543</v>
      </c>
      <c r="AJ599" s="23" t="s">
        <v>511</v>
      </c>
      <c r="AK599" s="23" t="s">
        <v>4522</v>
      </c>
      <c r="AL599" s="23" t="s">
        <v>42</v>
      </c>
      <c r="AM599" s="10" t="s">
        <v>42</v>
      </c>
      <c r="AN599" s="246" t="s">
        <v>7977</v>
      </c>
      <c r="AO599">
        <f>IFERROR(INDEX([1]DATOS!$O$452:$O$45500,MATCH(F599,[1]DATOS!$F$452:$F$9810,0)),"")</f>
        <v>0</v>
      </c>
      <c r="AP599" s="379"/>
      <c r="AQ599" s="379"/>
    </row>
    <row r="600" spans="1:43" ht="15" customHeight="1" x14ac:dyDescent="0.25">
      <c r="A600" s="14" t="s">
        <v>4494</v>
      </c>
      <c r="B600" s="15" t="str">
        <f>RIGHT(IFERROR(INDEX([1]DATOS!$L$452:$L$45500,MATCH(F600,[1]DATOS!$F$452:$F$9810,0)),""),3)</f>
        <v/>
      </c>
      <c r="C600" s="325" t="s">
        <v>7918</v>
      </c>
      <c r="D600" s="290" t="s">
        <v>2576</v>
      </c>
      <c r="E600" s="309" t="s">
        <v>360</v>
      </c>
      <c r="F600" s="391">
        <v>5960916</v>
      </c>
      <c r="G600" s="310">
        <v>150</v>
      </c>
      <c r="H600" s="2" t="s">
        <v>511</v>
      </c>
      <c r="I600" s="290">
        <v>15</v>
      </c>
      <c r="J600" s="290">
        <v>13200</v>
      </c>
      <c r="K600" s="290" t="s">
        <v>25</v>
      </c>
      <c r="L600" s="290" t="s">
        <v>7979</v>
      </c>
      <c r="M600" s="290" t="s">
        <v>7977</v>
      </c>
      <c r="N600" s="29">
        <v>7</v>
      </c>
      <c r="O600" s="311">
        <v>42783</v>
      </c>
      <c r="P600" s="236">
        <f>O600</f>
        <v>42783</v>
      </c>
      <c r="Q600" s="98" t="s">
        <v>42</v>
      </c>
      <c r="R600" s="98" t="s">
        <v>42</v>
      </c>
      <c r="S600" s="5">
        <v>42709</v>
      </c>
      <c r="T600" s="5" t="s">
        <v>153</v>
      </c>
      <c r="U600" s="5" t="s">
        <v>3358</v>
      </c>
      <c r="V600" s="5" t="s">
        <v>153</v>
      </c>
      <c r="W600" s="5" t="s">
        <v>153</v>
      </c>
      <c r="X600" s="5" t="s">
        <v>42</v>
      </c>
      <c r="Y600" s="5" t="s">
        <v>42</v>
      </c>
      <c r="Z600" s="5" t="s">
        <v>153</v>
      </c>
      <c r="AA600" s="5" t="s">
        <v>153</v>
      </c>
      <c r="AB600" s="5" t="s">
        <v>153</v>
      </c>
      <c r="AC600" s="5" t="s">
        <v>42</v>
      </c>
      <c r="AD600" s="5" t="s">
        <v>42</v>
      </c>
      <c r="AE600" s="5" t="s">
        <v>7311</v>
      </c>
      <c r="AF600" s="7" t="str">
        <f>IFERROR(INDEX('[2]2016'!$AP$2:$AP$7720,MATCH(F600,'[2]2016'!$A$2:$A$7720,0)),"")</f>
        <v/>
      </c>
      <c r="AG600" s="312" t="s">
        <v>4529</v>
      </c>
      <c r="AH600" s="312" t="s">
        <v>3086</v>
      </c>
      <c r="AI600" s="334" t="s">
        <v>4543</v>
      </c>
      <c r="AJ600" s="23" t="s">
        <v>511</v>
      </c>
      <c r="AK600" s="23" t="s">
        <v>4522</v>
      </c>
      <c r="AL600" s="23" t="s">
        <v>42</v>
      </c>
      <c r="AM600" s="10" t="s">
        <v>42</v>
      </c>
      <c r="AN600" s="246" t="s">
        <v>7992</v>
      </c>
      <c r="AO600" t="str">
        <f>IFERROR(INDEX([1]DATOS!$O$452:$O$45500,MATCH(F600,[1]DATOS!$F$452:$F$9810,0)),"")</f>
        <v>NO APLICA</v>
      </c>
      <c r="AP600" s="379"/>
      <c r="AQ600" s="379"/>
    </row>
    <row r="601" spans="1:43" ht="15" customHeight="1" x14ac:dyDescent="0.25">
      <c r="A601" s="14" t="s">
        <v>7969</v>
      </c>
      <c r="B601" s="15" t="str">
        <f>RIGHT(IFERROR(INDEX([1]DATOS!$L$452:$L$45500,MATCH(F601,[1]DATOS!$F$452:$F$9810,0)),""),3)</f>
        <v>397</v>
      </c>
      <c r="C601" s="325" t="s">
        <v>7919</v>
      </c>
      <c r="D601" s="290" t="s">
        <v>7920</v>
      </c>
      <c r="E601" s="309" t="s">
        <v>359</v>
      </c>
      <c r="F601" s="391">
        <v>5970916</v>
      </c>
      <c r="G601" s="310">
        <v>112.5</v>
      </c>
      <c r="H601" s="2" t="s">
        <v>50</v>
      </c>
      <c r="I601" s="290">
        <v>1.1000000000000001</v>
      </c>
      <c r="J601" s="290">
        <v>480</v>
      </c>
      <c r="K601" s="290" t="s">
        <v>25</v>
      </c>
      <c r="L601" s="290" t="s">
        <v>7980</v>
      </c>
      <c r="M601" s="290" t="s">
        <v>7981</v>
      </c>
      <c r="N601" s="29">
        <v>43</v>
      </c>
      <c r="O601" s="311">
        <v>42669</v>
      </c>
      <c r="P601" s="236">
        <v>42674</v>
      </c>
      <c r="Q601" s="98">
        <v>42641</v>
      </c>
      <c r="R601" s="98">
        <v>42646</v>
      </c>
      <c r="S601" s="5">
        <v>42654</v>
      </c>
      <c r="T601" s="5" t="s">
        <v>153</v>
      </c>
      <c r="U601" s="5" t="s">
        <v>3605</v>
      </c>
      <c r="V601" s="454" t="s">
        <v>153</v>
      </c>
      <c r="W601" s="5" t="s">
        <v>153</v>
      </c>
      <c r="X601" s="5" t="s">
        <v>153</v>
      </c>
      <c r="Y601" s="5" t="s">
        <v>153</v>
      </c>
      <c r="Z601" s="5" t="s">
        <v>153</v>
      </c>
      <c r="AA601" s="396" t="s">
        <v>153</v>
      </c>
      <c r="AB601" s="5" t="s">
        <v>153</v>
      </c>
      <c r="AC601" s="5" t="s">
        <v>42</v>
      </c>
      <c r="AD601" s="5" t="s">
        <v>42</v>
      </c>
      <c r="AE601" s="5">
        <v>42668</v>
      </c>
      <c r="AF601" s="7">
        <f>IFERROR(INDEX('[2]2016'!$AP$2:$AP$7720,MATCH(F601,'[2]2016'!$A$2:$A$7720,0)),"")</f>
        <v>42682</v>
      </c>
      <c r="AG601" s="312" t="s">
        <v>7986</v>
      </c>
      <c r="AH601" s="312" t="s">
        <v>7980</v>
      </c>
      <c r="AI601" s="334" t="s">
        <v>7984</v>
      </c>
      <c r="AJ601" s="23" t="s">
        <v>50</v>
      </c>
      <c r="AK601" s="23" t="s">
        <v>4522</v>
      </c>
      <c r="AL601" s="23" t="s">
        <v>42</v>
      </c>
      <c r="AM601" s="10" t="s">
        <v>42</v>
      </c>
      <c r="AN601" s="246" t="s">
        <v>7993</v>
      </c>
      <c r="AO601">
        <f>IFERROR(INDEX([1]DATOS!$O$452:$O$45500,MATCH(F601,[1]DATOS!$F$452:$F$9810,0)),"")</f>
        <v>0</v>
      </c>
      <c r="AP601" s="379"/>
      <c r="AQ601" s="379"/>
    </row>
    <row r="602" spans="1:43" ht="15" customHeight="1" x14ac:dyDescent="0.25">
      <c r="A602" s="14" t="s">
        <v>7969</v>
      </c>
      <c r="B602" s="15" t="str">
        <f>RIGHT(IFERROR(INDEX([1]DATOS!$L$452:$L$45500,MATCH(F602,[1]DATOS!$F$452:$F$9810,0)),""),3)</f>
        <v>398</v>
      </c>
      <c r="C602" s="325" t="s">
        <v>7919</v>
      </c>
      <c r="D602" s="290" t="s">
        <v>7920</v>
      </c>
      <c r="E602" s="309" t="s">
        <v>359</v>
      </c>
      <c r="F602" s="391">
        <v>5980916</v>
      </c>
      <c r="G602" s="310">
        <v>112.5</v>
      </c>
      <c r="H602" s="2" t="s">
        <v>50</v>
      </c>
      <c r="I602" s="290">
        <v>1.1000000000000001</v>
      </c>
      <c r="J602" s="290">
        <v>480</v>
      </c>
      <c r="K602" s="290" t="s">
        <v>25</v>
      </c>
      <c r="L602" s="290" t="s">
        <v>7980</v>
      </c>
      <c r="M602" s="290" t="s">
        <v>7981</v>
      </c>
      <c r="N602" s="29">
        <v>43</v>
      </c>
      <c r="O602" s="311">
        <v>42669</v>
      </c>
      <c r="P602" s="236">
        <v>42674</v>
      </c>
      <c r="Q602" s="98">
        <v>42641</v>
      </c>
      <c r="R602" s="98">
        <v>42646</v>
      </c>
      <c r="S602" s="5">
        <v>42661</v>
      </c>
      <c r="T602" s="5" t="s">
        <v>153</v>
      </c>
      <c r="U602" s="5" t="s">
        <v>3605</v>
      </c>
      <c r="V602" s="454" t="s">
        <v>153</v>
      </c>
      <c r="W602" s="5" t="s">
        <v>153</v>
      </c>
      <c r="X602" s="5" t="s">
        <v>153</v>
      </c>
      <c r="Y602" s="5" t="s">
        <v>153</v>
      </c>
      <c r="Z602" s="5" t="s">
        <v>153</v>
      </c>
      <c r="AA602" s="458" t="s">
        <v>153</v>
      </c>
      <c r="AB602" s="5" t="s">
        <v>153</v>
      </c>
      <c r="AC602" s="5" t="s">
        <v>42</v>
      </c>
      <c r="AD602" s="5" t="s">
        <v>42</v>
      </c>
      <c r="AE602" s="5">
        <v>42675</v>
      </c>
      <c r="AF602" s="7">
        <f>IFERROR(INDEX('[2]2016'!$AP$2:$AP$7720,MATCH(F602,'[2]2016'!$A$2:$A$7720,0)),"")</f>
        <v>42682</v>
      </c>
      <c r="AG602" s="312" t="s">
        <v>7986</v>
      </c>
      <c r="AH602" s="312" t="s">
        <v>7980</v>
      </c>
      <c r="AI602" s="334" t="s">
        <v>7984</v>
      </c>
      <c r="AJ602" s="23" t="s">
        <v>50</v>
      </c>
      <c r="AK602" s="23" t="s">
        <v>4522</v>
      </c>
      <c r="AL602" s="23" t="s">
        <v>42</v>
      </c>
      <c r="AM602" s="10" t="s">
        <v>42</v>
      </c>
      <c r="AN602" s="246" t="s">
        <v>7993</v>
      </c>
      <c r="AO602">
        <f>IFERROR(INDEX([1]DATOS!$O$452:$O$45500,MATCH(F602,[1]DATOS!$F$452:$F$9810,0)),"")</f>
        <v>0</v>
      </c>
      <c r="AP602" s="379"/>
      <c r="AQ602" s="379"/>
    </row>
    <row r="603" spans="1:43" ht="15" customHeight="1" x14ac:dyDescent="0.25">
      <c r="A603" s="14" t="s">
        <v>7970</v>
      </c>
      <c r="B603" s="15" t="str">
        <f>RIGHT(IFERROR(INDEX([1]DATOS!$L$452:$L$45500,MATCH(F603,[1]DATOS!$F$452:$F$9810,0)),""),3)</f>
        <v>392</v>
      </c>
      <c r="C603" s="325" t="s">
        <v>7919</v>
      </c>
      <c r="D603" s="290" t="s">
        <v>7920</v>
      </c>
      <c r="E603" s="309" t="s">
        <v>359</v>
      </c>
      <c r="F603" s="391">
        <v>5990916</v>
      </c>
      <c r="G603" s="310">
        <v>45</v>
      </c>
      <c r="H603" s="2" t="s">
        <v>50</v>
      </c>
      <c r="I603" s="290">
        <v>1.1000000000000001</v>
      </c>
      <c r="J603" s="290">
        <v>480</v>
      </c>
      <c r="K603" s="290" t="s">
        <v>25</v>
      </c>
      <c r="L603" s="290" t="s">
        <v>7980</v>
      </c>
      <c r="M603" s="290" t="s">
        <v>7981</v>
      </c>
      <c r="N603" s="29">
        <v>43</v>
      </c>
      <c r="O603" s="311">
        <v>42669</v>
      </c>
      <c r="P603" s="236">
        <v>42674</v>
      </c>
      <c r="Q603" s="98">
        <v>42641</v>
      </c>
      <c r="R603" s="98">
        <v>42646</v>
      </c>
      <c r="S603" s="5">
        <v>42658</v>
      </c>
      <c r="T603" s="5" t="s">
        <v>153</v>
      </c>
      <c r="U603" s="5" t="s">
        <v>3605</v>
      </c>
      <c r="V603" s="454" t="s">
        <v>153</v>
      </c>
      <c r="W603" s="5" t="s">
        <v>153</v>
      </c>
      <c r="X603" s="5" t="s">
        <v>153</v>
      </c>
      <c r="Y603" s="5" t="s">
        <v>153</v>
      </c>
      <c r="Z603" s="5" t="s">
        <v>153</v>
      </c>
      <c r="AA603" s="396" t="s">
        <v>153</v>
      </c>
      <c r="AB603" s="5" t="s">
        <v>153</v>
      </c>
      <c r="AC603" s="5" t="s">
        <v>42</v>
      </c>
      <c r="AD603" s="5" t="s">
        <v>42</v>
      </c>
      <c r="AE603" s="5">
        <v>42675</v>
      </c>
      <c r="AF603" s="7">
        <f>IFERROR(INDEX('[2]2016'!$AP$2:$AP$7720,MATCH(F603,'[2]2016'!$A$2:$A$7720,0)),"")</f>
        <v>42682</v>
      </c>
      <c r="AG603" s="312" t="s">
        <v>7986</v>
      </c>
      <c r="AH603" s="312" t="s">
        <v>7980</v>
      </c>
      <c r="AI603" s="334" t="s">
        <v>7985</v>
      </c>
      <c r="AJ603" s="23" t="s">
        <v>50</v>
      </c>
      <c r="AK603" s="23" t="s">
        <v>4522</v>
      </c>
      <c r="AL603" s="23" t="s">
        <v>42</v>
      </c>
      <c r="AM603" s="10" t="s">
        <v>42</v>
      </c>
      <c r="AN603" s="246" t="s">
        <v>7993</v>
      </c>
      <c r="AO603">
        <f>IFERROR(INDEX([1]DATOS!$O$452:$O$45500,MATCH(F603,[1]DATOS!$F$452:$F$9810,0)),"")</f>
        <v>0</v>
      </c>
      <c r="AP603" s="379"/>
      <c r="AQ603" s="379"/>
    </row>
    <row r="604" spans="1:43" ht="15" customHeight="1" x14ac:dyDescent="0.25">
      <c r="A604" s="14" t="s">
        <v>7970</v>
      </c>
      <c r="B604" s="15" t="str">
        <f>RIGHT(IFERROR(INDEX([1]DATOS!$L$452:$L$45500,MATCH(F604,[1]DATOS!$F$452:$F$9810,0)),""),3)</f>
        <v>393</v>
      </c>
      <c r="C604" s="325" t="s">
        <v>7919</v>
      </c>
      <c r="D604" s="290" t="s">
        <v>7920</v>
      </c>
      <c r="E604" s="309" t="s">
        <v>359</v>
      </c>
      <c r="F604" s="391">
        <v>6000916</v>
      </c>
      <c r="G604" s="310">
        <v>45</v>
      </c>
      <c r="H604" s="2" t="s">
        <v>50</v>
      </c>
      <c r="I604" s="290">
        <v>1.1000000000000001</v>
      </c>
      <c r="J604" s="290">
        <v>480</v>
      </c>
      <c r="K604" s="290" t="s">
        <v>25</v>
      </c>
      <c r="L604" s="290" t="s">
        <v>7980</v>
      </c>
      <c r="M604" s="290" t="s">
        <v>7981</v>
      </c>
      <c r="N604" s="29">
        <v>43</v>
      </c>
      <c r="O604" s="311">
        <v>42669</v>
      </c>
      <c r="P604" s="236">
        <v>42674</v>
      </c>
      <c r="Q604" s="98">
        <v>42641</v>
      </c>
      <c r="R604" s="98">
        <v>42646</v>
      </c>
      <c r="S604" s="5">
        <v>42667</v>
      </c>
      <c r="T604" s="5" t="s">
        <v>153</v>
      </c>
      <c r="U604" s="5" t="s">
        <v>3605</v>
      </c>
      <c r="V604" s="454" t="s">
        <v>153</v>
      </c>
      <c r="W604" s="5" t="s">
        <v>153</v>
      </c>
      <c r="X604" s="5" t="s">
        <v>153</v>
      </c>
      <c r="Y604" s="5" t="s">
        <v>153</v>
      </c>
      <c r="Z604" s="5" t="s">
        <v>153</v>
      </c>
      <c r="AA604" s="409" t="s">
        <v>153</v>
      </c>
      <c r="AB604" s="5" t="s">
        <v>153</v>
      </c>
      <c r="AC604" s="5" t="s">
        <v>42</v>
      </c>
      <c r="AD604" s="5" t="s">
        <v>42</v>
      </c>
      <c r="AE604" s="5">
        <v>42670</v>
      </c>
      <c r="AF604" s="7">
        <f>IFERROR(INDEX('[2]2016'!$AP$2:$AP$7720,MATCH(F604,'[2]2016'!$A$2:$A$7720,0)),"")</f>
        <v>42682</v>
      </c>
      <c r="AG604" s="312" t="s">
        <v>7986</v>
      </c>
      <c r="AH604" s="312" t="s">
        <v>7980</v>
      </c>
      <c r="AI604" s="334" t="s">
        <v>7985</v>
      </c>
      <c r="AJ604" s="23" t="s">
        <v>50</v>
      </c>
      <c r="AK604" s="23" t="s">
        <v>4522</v>
      </c>
      <c r="AL604" s="23" t="s">
        <v>42</v>
      </c>
      <c r="AM604" s="10" t="s">
        <v>42</v>
      </c>
      <c r="AN604" s="246" t="s">
        <v>7993</v>
      </c>
      <c r="AO604">
        <f>IFERROR(INDEX([1]DATOS!$O$452:$O$45500,MATCH(F604,[1]DATOS!$F$452:$F$9810,0)),"")</f>
        <v>0</v>
      </c>
      <c r="AP604" s="379"/>
      <c r="AQ604" s="379"/>
    </row>
    <row r="605" spans="1:43" ht="15" customHeight="1" x14ac:dyDescent="0.25">
      <c r="A605" s="14" t="s">
        <v>2954</v>
      </c>
      <c r="B605" s="15" t="str">
        <f>RIGHT(IFERROR(INDEX([1]DATOS!$L$452:$L$45500,MATCH(F605,[1]DATOS!$F$452:$F$9810,0)),""),3)</f>
        <v>294</v>
      </c>
      <c r="C605" s="325" t="s">
        <v>8054</v>
      </c>
      <c r="D605" s="290" t="s">
        <v>8055</v>
      </c>
      <c r="E605" s="309" t="s">
        <v>359</v>
      </c>
      <c r="F605" s="391">
        <v>6010916</v>
      </c>
      <c r="G605" s="310">
        <v>300</v>
      </c>
      <c r="H605" s="2" t="s">
        <v>7</v>
      </c>
      <c r="I605" s="290">
        <v>15</v>
      </c>
      <c r="J605" s="290">
        <v>13200</v>
      </c>
      <c r="K605" s="290" t="s">
        <v>25</v>
      </c>
      <c r="L605" s="290" t="s">
        <v>42</v>
      </c>
      <c r="M605" s="290" t="s">
        <v>42</v>
      </c>
      <c r="N605" s="29">
        <v>43</v>
      </c>
      <c r="O605" s="311">
        <v>42669</v>
      </c>
      <c r="P605" s="236">
        <f t="shared" ref="P605:P617" si="16">O605</f>
        <v>42669</v>
      </c>
      <c r="Q605" s="98">
        <v>42641</v>
      </c>
      <c r="R605" s="98">
        <v>42641</v>
      </c>
      <c r="S605" s="5">
        <v>42651</v>
      </c>
      <c r="T605" s="454" t="s">
        <v>153</v>
      </c>
      <c r="U605" s="5" t="s">
        <v>3358</v>
      </c>
      <c r="V605" s="454" t="s">
        <v>153</v>
      </c>
      <c r="W605" s="5" t="s">
        <v>153</v>
      </c>
      <c r="X605" s="5" t="s">
        <v>42</v>
      </c>
      <c r="Y605" s="5" t="s">
        <v>42</v>
      </c>
      <c r="Z605" s="5">
        <v>42653</v>
      </c>
      <c r="AA605" s="454">
        <v>42654</v>
      </c>
      <c r="AB605" s="5" t="s">
        <v>153</v>
      </c>
      <c r="AC605" s="5" t="s">
        <v>42</v>
      </c>
      <c r="AD605" s="5" t="s">
        <v>42</v>
      </c>
      <c r="AE605" s="5">
        <v>42656</v>
      </c>
      <c r="AF605" s="7">
        <f>IFERROR(INDEX('[2]2016'!$AP$2:$AP$7720,MATCH(F605,'[2]2016'!$A$2:$A$7720,0)),"")</f>
        <v>42662</v>
      </c>
      <c r="AG605" s="312" t="s">
        <v>4595</v>
      </c>
      <c r="AH605" s="312" t="s">
        <v>4520</v>
      </c>
      <c r="AI605" s="334" t="s">
        <v>4521</v>
      </c>
      <c r="AJ605" s="23" t="s">
        <v>7</v>
      </c>
      <c r="AK605" s="23" t="s">
        <v>4522</v>
      </c>
      <c r="AL605" s="23" t="s">
        <v>42</v>
      </c>
      <c r="AM605" s="10" t="s">
        <v>42</v>
      </c>
      <c r="AN605" s="246" t="s">
        <v>42</v>
      </c>
      <c r="AO605">
        <f>IFERROR(INDEX([1]DATOS!$O$452:$O$45500,MATCH(F605,[1]DATOS!$F$452:$F$9810,0)),"")</f>
        <v>0</v>
      </c>
      <c r="AP605" s="379"/>
      <c r="AQ605" s="379"/>
    </row>
    <row r="606" spans="1:43" ht="15" customHeight="1" x14ac:dyDescent="0.25">
      <c r="A606" s="14" t="s">
        <v>7926</v>
      </c>
      <c r="B606" s="15" t="str">
        <f>RIGHT(IFERROR(INDEX([1]DATOS!$L$452:$L$45500,MATCH(F606,[1]DATOS!$F$452:$F$9810,0)),""),3)</f>
        <v>275</v>
      </c>
      <c r="C606" s="325" t="s">
        <v>7922</v>
      </c>
      <c r="D606" s="290" t="s">
        <v>6511</v>
      </c>
      <c r="E606" s="2" t="s">
        <v>359</v>
      </c>
      <c r="F606" s="391">
        <v>6020916</v>
      </c>
      <c r="G606" s="312">
        <v>400</v>
      </c>
      <c r="H606" s="312" t="s">
        <v>2</v>
      </c>
      <c r="I606" s="290">
        <v>15</v>
      </c>
      <c r="J606" s="290">
        <v>13200</v>
      </c>
      <c r="K606" s="290" t="s">
        <v>25</v>
      </c>
      <c r="L606" s="290" t="s">
        <v>42</v>
      </c>
      <c r="M606" s="290" t="s">
        <v>7476</v>
      </c>
      <c r="N606" s="29">
        <v>42</v>
      </c>
      <c r="O606" s="455">
        <v>42660</v>
      </c>
      <c r="P606" s="236">
        <f t="shared" si="16"/>
        <v>42660</v>
      </c>
      <c r="Q606" s="98">
        <v>42641</v>
      </c>
      <c r="R606" s="98">
        <v>42643</v>
      </c>
      <c r="S606" s="5">
        <v>42656</v>
      </c>
      <c r="T606" s="5" t="s">
        <v>153</v>
      </c>
      <c r="U606" s="5" t="s">
        <v>3605</v>
      </c>
      <c r="V606" s="454" t="s">
        <v>153</v>
      </c>
      <c r="W606" s="5" t="s">
        <v>153</v>
      </c>
      <c r="X606" s="5" t="s">
        <v>153</v>
      </c>
      <c r="Y606" s="5" t="s">
        <v>153</v>
      </c>
      <c r="Z606" s="5" t="s">
        <v>153</v>
      </c>
      <c r="AA606" s="396" t="s">
        <v>153</v>
      </c>
      <c r="AB606" s="5" t="s">
        <v>153</v>
      </c>
      <c r="AC606" s="5">
        <v>42663</v>
      </c>
      <c r="AD606" s="458">
        <v>42663</v>
      </c>
      <c r="AE606" s="5">
        <v>42664</v>
      </c>
      <c r="AF606" s="7">
        <f>IFERROR(INDEX('[2]2016'!$AP$2:$AP$7720,MATCH(F606,'[2]2016'!$A$2:$A$7720,0)),"")</f>
        <v>42668</v>
      </c>
      <c r="AG606" s="312" t="s">
        <v>6135</v>
      </c>
      <c r="AH606" s="312" t="s">
        <v>4520</v>
      </c>
      <c r="AI606" s="334" t="s">
        <v>4521</v>
      </c>
      <c r="AJ606" s="23" t="s">
        <v>2</v>
      </c>
      <c r="AK606" s="23" t="s">
        <v>4522</v>
      </c>
      <c r="AL606" s="23" t="s">
        <v>42</v>
      </c>
      <c r="AM606" s="10" t="s">
        <v>42</v>
      </c>
      <c r="AN606" s="246" t="s">
        <v>7476</v>
      </c>
      <c r="AO606">
        <f>IFERROR(INDEX([1]DATOS!$O$452:$O$45500,MATCH(F606,[1]DATOS!$F$452:$F$9810,0)),"")</f>
        <v>0</v>
      </c>
      <c r="AP606" s="379"/>
      <c r="AQ606" s="379"/>
    </row>
    <row r="607" spans="1:43" ht="15" customHeight="1" x14ac:dyDescent="0.25">
      <c r="A607" s="14" t="s">
        <v>4977</v>
      </c>
      <c r="B607" s="15" t="str">
        <f>RIGHT(IFERROR(INDEX([1]DATOS!$L$452:$L$45500,MATCH(F607,[1]DATOS!$F$452:$F$9810,0)),""),3)</f>
        <v>280</v>
      </c>
      <c r="C607" s="325" t="s">
        <v>7923</v>
      </c>
      <c r="D607" s="290" t="s">
        <v>7924</v>
      </c>
      <c r="E607" s="2" t="s">
        <v>359</v>
      </c>
      <c r="F607" s="391">
        <v>6030916</v>
      </c>
      <c r="G607" s="312">
        <v>800</v>
      </c>
      <c r="H607" s="2" t="s">
        <v>7</v>
      </c>
      <c r="I607" s="290">
        <v>15</v>
      </c>
      <c r="J607" s="290">
        <v>13200</v>
      </c>
      <c r="K607" s="290" t="s">
        <v>3</v>
      </c>
      <c r="L607" s="290" t="s">
        <v>42</v>
      </c>
      <c r="M607" s="290" t="s">
        <v>42</v>
      </c>
      <c r="N607" s="29">
        <v>43</v>
      </c>
      <c r="O607" s="455">
        <v>42666</v>
      </c>
      <c r="P607" s="236">
        <f t="shared" si="16"/>
        <v>42666</v>
      </c>
      <c r="Q607" s="98">
        <v>42643</v>
      </c>
      <c r="R607" s="457">
        <v>42648</v>
      </c>
      <c r="S607" s="5">
        <v>42661</v>
      </c>
      <c r="T607" s="396" t="s">
        <v>153</v>
      </c>
      <c r="U607" s="5" t="s">
        <v>3358</v>
      </c>
      <c r="V607" s="396" t="s">
        <v>153</v>
      </c>
      <c r="W607" s="5" t="s">
        <v>153</v>
      </c>
      <c r="X607" s="5" t="s">
        <v>42</v>
      </c>
      <c r="Y607" s="5" t="s">
        <v>42</v>
      </c>
      <c r="Z607" s="5" t="s">
        <v>153</v>
      </c>
      <c r="AA607" s="458" t="s">
        <v>153</v>
      </c>
      <c r="AB607" s="5" t="s">
        <v>153</v>
      </c>
      <c r="AC607" s="5" t="s">
        <v>42</v>
      </c>
      <c r="AD607" s="5" t="s">
        <v>42</v>
      </c>
      <c r="AE607" s="5">
        <v>42670</v>
      </c>
      <c r="AF607" s="7">
        <f>IFERROR(INDEX('[2]2016'!$AP$2:$AP$7720,MATCH(F607,'[2]2016'!$A$2:$A$7720,0)),"")</f>
        <v>42675</v>
      </c>
      <c r="AG607" s="312" t="s">
        <v>4826</v>
      </c>
      <c r="AH607" s="312" t="s">
        <v>4520</v>
      </c>
      <c r="AI607" s="334" t="s">
        <v>4543</v>
      </c>
      <c r="AJ607" s="23" t="s">
        <v>7</v>
      </c>
      <c r="AK607" s="23" t="s">
        <v>4522</v>
      </c>
      <c r="AL607" s="23" t="s">
        <v>42</v>
      </c>
      <c r="AM607" s="10" t="s">
        <v>42</v>
      </c>
      <c r="AN607" s="246" t="s">
        <v>42</v>
      </c>
      <c r="AO607">
        <f>IFERROR(INDEX([1]DATOS!$O$452:$O$45500,MATCH(F607,[1]DATOS!$F$452:$F$9810,0)),"")</f>
        <v>0</v>
      </c>
      <c r="AP607" s="379"/>
      <c r="AQ607" s="379"/>
    </row>
    <row r="608" spans="1:43" ht="15" customHeight="1" x14ac:dyDescent="0.25">
      <c r="A608" s="14" t="s">
        <v>7971</v>
      </c>
      <c r="B608" s="15" t="str">
        <f>RIGHT(IFERROR(INDEX([1]DATOS!$L$452:$L$45500,MATCH(F608,[1]DATOS!$F$452:$F$9810,0)),""),3)</f>
        <v>281</v>
      </c>
      <c r="C608" s="325" t="s">
        <v>7923</v>
      </c>
      <c r="D608" s="290" t="s">
        <v>7924</v>
      </c>
      <c r="E608" s="309" t="s">
        <v>359</v>
      </c>
      <c r="F608" s="391">
        <v>6040916</v>
      </c>
      <c r="G608" s="310">
        <v>150</v>
      </c>
      <c r="H608" s="2" t="s">
        <v>7</v>
      </c>
      <c r="I608" s="290">
        <v>15</v>
      </c>
      <c r="J608" s="290">
        <v>13200</v>
      </c>
      <c r="K608" s="290" t="s">
        <v>3</v>
      </c>
      <c r="L608" s="290" t="s">
        <v>42</v>
      </c>
      <c r="M608" s="290" t="s">
        <v>42</v>
      </c>
      <c r="N608" s="29">
        <v>43</v>
      </c>
      <c r="O608" s="455">
        <v>42666</v>
      </c>
      <c r="P608" s="236">
        <f t="shared" si="16"/>
        <v>42666</v>
      </c>
      <c r="Q608" s="98">
        <v>42643</v>
      </c>
      <c r="R608" s="457">
        <v>42648</v>
      </c>
      <c r="S608" s="5">
        <v>42662</v>
      </c>
      <c r="T608" s="458" t="s">
        <v>153</v>
      </c>
      <c r="U608" s="5" t="s">
        <v>3358</v>
      </c>
      <c r="V608" s="396" t="s">
        <v>153</v>
      </c>
      <c r="W608" s="5" t="s">
        <v>153</v>
      </c>
      <c r="X608" s="5" t="s">
        <v>42</v>
      </c>
      <c r="Y608" s="5" t="s">
        <v>42</v>
      </c>
      <c r="Z608" s="5" t="s">
        <v>153</v>
      </c>
      <c r="AA608" s="458" t="s">
        <v>153</v>
      </c>
      <c r="AB608" s="5" t="s">
        <v>153</v>
      </c>
      <c r="AC608" s="5" t="s">
        <v>42</v>
      </c>
      <c r="AD608" s="5" t="s">
        <v>42</v>
      </c>
      <c r="AE608" s="5">
        <v>42670</v>
      </c>
      <c r="AF608" s="7">
        <f>IFERROR(INDEX('[2]2016'!$AP$2:$AP$7720,MATCH(F608,'[2]2016'!$A$2:$A$7720,0)),"")</f>
        <v>42671</v>
      </c>
      <c r="AG608" s="312" t="s">
        <v>4826</v>
      </c>
      <c r="AH608" s="312" t="s">
        <v>4520</v>
      </c>
      <c r="AI608" s="334" t="s">
        <v>4521</v>
      </c>
      <c r="AJ608" s="23" t="s">
        <v>7</v>
      </c>
      <c r="AK608" s="23" t="s">
        <v>4522</v>
      </c>
      <c r="AL608" s="23" t="s">
        <v>42</v>
      </c>
      <c r="AM608" s="10" t="s">
        <v>42</v>
      </c>
      <c r="AN608" s="246" t="s">
        <v>42</v>
      </c>
      <c r="AO608">
        <f>IFERROR(INDEX([1]DATOS!$O$452:$O$45500,MATCH(F608,[1]DATOS!$F$452:$F$9810,0)),"")</f>
        <v>0</v>
      </c>
      <c r="AP608" s="379"/>
      <c r="AQ608" s="379"/>
    </row>
    <row r="609" spans="1:43" ht="15" customHeight="1" x14ac:dyDescent="0.25">
      <c r="A609" s="14" t="s">
        <v>3027</v>
      </c>
      <c r="B609" s="15" t="str">
        <f>RIGHT(IFERROR(INDEX([1]DATOS!$L$452:$L$45500,MATCH(F609,[1]DATOS!$F$452:$F$9810,0)),""),3)</f>
        <v>276</v>
      </c>
      <c r="C609" s="325" t="s">
        <v>7899</v>
      </c>
      <c r="D609" s="37" t="s">
        <v>6373</v>
      </c>
      <c r="E609" s="309" t="s">
        <v>359</v>
      </c>
      <c r="F609" s="391">
        <v>6050916</v>
      </c>
      <c r="G609" s="310">
        <v>75</v>
      </c>
      <c r="H609" s="2" t="s">
        <v>7</v>
      </c>
      <c r="I609" s="290">
        <v>15</v>
      </c>
      <c r="J609" s="290">
        <v>11400</v>
      </c>
      <c r="K609" s="290" t="s">
        <v>25</v>
      </c>
      <c r="L609" s="290" t="s">
        <v>42</v>
      </c>
      <c r="M609" s="290" t="s">
        <v>7977</v>
      </c>
      <c r="N609" s="29">
        <v>43</v>
      </c>
      <c r="O609" s="455">
        <v>42666</v>
      </c>
      <c r="P609" s="236">
        <f t="shared" si="16"/>
        <v>42666</v>
      </c>
      <c r="Q609" s="98">
        <v>42646</v>
      </c>
      <c r="R609" s="457">
        <v>42648</v>
      </c>
      <c r="S609" s="5">
        <v>42663</v>
      </c>
      <c r="T609" s="458" t="s">
        <v>153</v>
      </c>
      <c r="U609" s="5" t="s">
        <v>3358</v>
      </c>
      <c r="V609" s="396" t="s">
        <v>153</v>
      </c>
      <c r="W609" s="5" t="s">
        <v>153</v>
      </c>
      <c r="X609" s="5" t="s">
        <v>42</v>
      </c>
      <c r="Y609" s="5" t="s">
        <v>42</v>
      </c>
      <c r="Z609" s="5">
        <v>42664</v>
      </c>
      <c r="AA609" s="409">
        <v>42667</v>
      </c>
      <c r="AB609" s="5" t="s">
        <v>153</v>
      </c>
      <c r="AC609" s="5" t="s">
        <v>42</v>
      </c>
      <c r="AD609" s="5" t="s">
        <v>42</v>
      </c>
      <c r="AE609" s="5">
        <v>42668</v>
      </c>
      <c r="AF609" s="7">
        <f>IFERROR(INDEX('[2]2016'!$AP$2:$AP$7720,MATCH(F609,'[2]2016'!$A$2:$A$7720,0)),"")</f>
        <v>42674</v>
      </c>
      <c r="AG609" s="312" t="s">
        <v>7987</v>
      </c>
      <c r="AH609" s="312" t="s">
        <v>4520</v>
      </c>
      <c r="AI609" s="334" t="s">
        <v>4521</v>
      </c>
      <c r="AJ609" s="23" t="s">
        <v>7</v>
      </c>
      <c r="AK609" s="23" t="s">
        <v>4522</v>
      </c>
      <c r="AL609" s="23" t="s">
        <v>42</v>
      </c>
      <c r="AM609" s="10" t="s">
        <v>42</v>
      </c>
      <c r="AN609" s="246" t="s">
        <v>7977</v>
      </c>
      <c r="AO609">
        <f>IFERROR(INDEX([1]DATOS!$O$452:$O$45500,MATCH(F609,[1]DATOS!$F$452:$F$9810,0)),"")</f>
        <v>0</v>
      </c>
      <c r="AP609" s="379"/>
      <c r="AQ609" s="379"/>
    </row>
    <row r="610" spans="1:43" ht="15" customHeight="1" x14ac:dyDescent="0.25">
      <c r="A610" s="14" t="s">
        <v>8375</v>
      </c>
      <c r="B610" s="15" t="str">
        <f>RIGHT(IFERROR(INDEX([1]DATOS!$L$452:$L$45500,MATCH(F610,[1]DATOS!$F$452:$F$9810,0)),""),3)</f>
        <v>368</v>
      </c>
      <c r="C610" s="325" t="s">
        <v>7962</v>
      </c>
      <c r="D610" s="290" t="s">
        <v>7963</v>
      </c>
      <c r="E610" s="309" t="s">
        <v>359</v>
      </c>
      <c r="F610" s="391">
        <v>6060916</v>
      </c>
      <c r="G610" s="310">
        <v>2000</v>
      </c>
      <c r="H610" s="2" t="s">
        <v>511</v>
      </c>
      <c r="I610" s="290">
        <v>15</v>
      </c>
      <c r="J610" s="290">
        <v>13200</v>
      </c>
      <c r="K610" s="290" t="s">
        <v>56</v>
      </c>
      <c r="L610" s="290" t="s">
        <v>42</v>
      </c>
      <c r="M610" s="290" t="s">
        <v>42</v>
      </c>
      <c r="N610" s="29">
        <v>50</v>
      </c>
      <c r="O610" s="311">
        <v>42716</v>
      </c>
      <c r="P610" s="236">
        <f t="shared" si="16"/>
        <v>42716</v>
      </c>
      <c r="Q610" s="98">
        <v>42683</v>
      </c>
      <c r="R610" s="457">
        <v>42683</v>
      </c>
      <c r="S610" s="5">
        <v>42709</v>
      </c>
      <c r="T610" s="454" t="s">
        <v>153</v>
      </c>
      <c r="U610" s="5" t="s">
        <v>3358</v>
      </c>
      <c r="V610" s="454" t="s">
        <v>153</v>
      </c>
      <c r="W610" s="5" t="s">
        <v>153</v>
      </c>
      <c r="X610" s="5" t="s">
        <v>42</v>
      </c>
      <c r="Y610" s="5" t="s">
        <v>42</v>
      </c>
      <c r="Z610" s="5">
        <v>42718</v>
      </c>
      <c r="AA610" s="471">
        <v>42720</v>
      </c>
      <c r="AB610" s="5" t="s">
        <v>153</v>
      </c>
      <c r="AC610" s="5" t="s">
        <v>42</v>
      </c>
      <c r="AD610" s="5" t="s">
        <v>42</v>
      </c>
      <c r="AE610" s="5">
        <v>42723</v>
      </c>
      <c r="AF610" s="7">
        <f>IFERROR(INDEX('[2]2016'!$AP$2:$AP$7720,MATCH(F610,'[2]2016'!$A$2:$A$7720,0)),"")</f>
        <v>42724</v>
      </c>
      <c r="AG610" s="312" t="s">
        <v>4519</v>
      </c>
      <c r="AH610" s="312" t="s">
        <v>4520</v>
      </c>
      <c r="AI610" s="334" t="s">
        <v>4543</v>
      </c>
      <c r="AJ610" s="23" t="s">
        <v>511</v>
      </c>
      <c r="AK610" s="23" t="s">
        <v>4522</v>
      </c>
      <c r="AL610" s="23" t="s">
        <v>42</v>
      </c>
      <c r="AM610" s="10" t="s">
        <v>42</v>
      </c>
      <c r="AN610" s="246" t="s">
        <v>42</v>
      </c>
      <c r="AO610">
        <f>IFERROR(INDEX([1]DATOS!$O$452:$O$45500,MATCH(F610,[1]DATOS!$F$452:$F$9810,0)),"")</f>
        <v>0</v>
      </c>
      <c r="AP610" s="379"/>
      <c r="AQ610" s="379"/>
    </row>
    <row r="611" spans="1:43" ht="15" customHeight="1" x14ac:dyDescent="0.25">
      <c r="A611" s="14" t="s">
        <v>3875</v>
      </c>
      <c r="B611" s="15" t="str">
        <f>RIGHT(IFERROR(INDEX([1]DATOS!$L$452:$L$45500,MATCH(F611,[1]DATOS!$F$452:$F$9810,0)),""),3)</f>
        <v>277</v>
      </c>
      <c r="C611" s="325" t="s">
        <v>7960</v>
      </c>
      <c r="D611" s="290" t="s">
        <v>7961</v>
      </c>
      <c r="E611" s="309" t="s">
        <v>359</v>
      </c>
      <c r="F611" s="391">
        <v>6070916</v>
      </c>
      <c r="G611" s="310">
        <v>45</v>
      </c>
      <c r="H611" s="2" t="s">
        <v>7</v>
      </c>
      <c r="I611" s="290">
        <v>15</v>
      </c>
      <c r="J611" s="290">
        <v>11400</v>
      </c>
      <c r="K611" s="290" t="s">
        <v>25</v>
      </c>
      <c r="L611" s="290" t="s">
        <v>42</v>
      </c>
      <c r="M611" s="290" t="s">
        <v>7982</v>
      </c>
      <c r="N611" s="29">
        <v>42</v>
      </c>
      <c r="O611" s="311">
        <v>42662</v>
      </c>
      <c r="P611" s="236">
        <f t="shared" si="16"/>
        <v>42662</v>
      </c>
      <c r="Q611" s="98">
        <v>42646</v>
      </c>
      <c r="R611" s="98">
        <v>42646</v>
      </c>
      <c r="S611" s="5">
        <v>42657</v>
      </c>
      <c r="T611" s="396" t="s">
        <v>153</v>
      </c>
      <c r="U611" s="5" t="s">
        <v>3358</v>
      </c>
      <c r="V611" s="396" t="s">
        <v>153</v>
      </c>
      <c r="W611" s="5" t="s">
        <v>153</v>
      </c>
      <c r="X611" s="5" t="s">
        <v>42</v>
      </c>
      <c r="Y611" s="5" t="s">
        <v>42</v>
      </c>
      <c r="Z611" s="5">
        <v>42662</v>
      </c>
      <c r="AA611" s="396">
        <v>42663</v>
      </c>
      <c r="AB611" s="5" t="s">
        <v>153</v>
      </c>
      <c r="AC611" s="5" t="s">
        <v>42</v>
      </c>
      <c r="AD611" s="5" t="s">
        <v>42</v>
      </c>
      <c r="AE611" s="5">
        <v>42664</v>
      </c>
      <c r="AF611" s="7">
        <f>IFERROR(INDEX('[2]2016'!$AP$2:$AP$7720,MATCH(F611,'[2]2016'!$A$2:$A$7720,0)),"")</f>
        <v>42691</v>
      </c>
      <c r="AG611" s="312" t="s">
        <v>4529</v>
      </c>
      <c r="AH611" s="312" t="s">
        <v>4520</v>
      </c>
      <c r="AI611" s="312" t="s">
        <v>4521</v>
      </c>
      <c r="AJ611" s="23" t="s">
        <v>7</v>
      </c>
      <c r="AK611" s="23" t="s">
        <v>4522</v>
      </c>
      <c r="AL611" s="23" t="s">
        <v>42</v>
      </c>
      <c r="AM611" s="10" t="s">
        <v>42</v>
      </c>
      <c r="AN611" s="459" t="s">
        <v>7982</v>
      </c>
      <c r="AO611">
        <f>IFERROR(INDEX([1]DATOS!$O$452:$O$45500,MATCH(F611,[1]DATOS!$F$452:$F$9810,0)),"")</f>
        <v>0</v>
      </c>
      <c r="AP611" s="379"/>
      <c r="AQ611" s="379"/>
    </row>
    <row r="612" spans="1:43" ht="15" customHeight="1" x14ac:dyDescent="0.25">
      <c r="A612" s="14" t="s">
        <v>6146</v>
      </c>
      <c r="B612" s="15" t="str">
        <f>RIGHT(IFERROR(INDEX([1]DATOS!$L$452:$L$45500,MATCH(F612,[1]DATOS!$F$452:$F$9810,0)),""),3)</f>
        <v/>
      </c>
      <c r="C612" s="325" t="s">
        <v>7964</v>
      </c>
      <c r="D612" s="290" t="s">
        <v>7965</v>
      </c>
      <c r="E612" s="309" t="s">
        <v>360</v>
      </c>
      <c r="F612" s="391">
        <v>6080916</v>
      </c>
      <c r="G612" s="310">
        <v>75</v>
      </c>
      <c r="H612" s="2" t="s">
        <v>20</v>
      </c>
      <c r="I612" s="290">
        <v>15</v>
      </c>
      <c r="J612" s="290">
        <v>11400</v>
      </c>
      <c r="K612" s="290" t="s">
        <v>25</v>
      </c>
      <c r="L612" s="290" t="s">
        <v>7983</v>
      </c>
      <c r="M612" s="290" t="s">
        <v>42</v>
      </c>
      <c r="N612" s="29">
        <v>40</v>
      </c>
      <c r="O612" s="311">
        <v>42646</v>
      </c>
      <c r="P612" s="236">
        <f t="shared" si="16"/>
        <v>42646</v>
      </c>
      <c r="Q612" s="98" t="s">
        <v>42</v>
      </c>
      <c r="R612" s="98" t="s">
        <v>42</v>
      </c>
      <c r="S612" s="5" t="s">
        <v>42</v>
      </c>
      <c r="T612" s="5" t="s">
        <v>42</v>
      </c>
      <c r="U612" s="5" t="s">
        <v>42</v>
      </c>
      <c r="V612" s="5" t="s">
        <v>42</v>
      </c>
      <c r="W612" s="5" t="s">
        <v>42</v>
      </c>
      <c r="X612" s="5" t="s">
        <v>42</v>
      </c>
      <c r="Y612" s="5" t="s">
        <v>42</v>
      </c>
      <c r="Z612" s="5" t="s">
        <v>42</v>
      </c>
      <c r="AA612" s="5" t="s">
        <v>42</v>
      </c>
      <c r="AB612" s="5" t="s">
        <v>42</v>
      </c>
      <c r="AC612" s="5" t="s">
        <v>42</v>
      </c>
      <c r="AD612" s="5" t="s">
        <v>42</v>
      </c>
      <c r="AE612" s="5">
        <v>42663</v>
      </c>
      <c r="AF612" s="7" t="str">
        <f>IFERROR(INDEX('[2]2016'!$AP$2:$AP$7720,MATCH(F612,'[2]2016'!$A$2:$A$7720,0)),"")</f>
        <v/>
      </c>
      <c r="AG612" s="312" t="s">
        <v>4529</v>
      </c>
      <c r="AH612" s="312" t="s">
        <v>4520</v>
      </c>
      <c r="AI612" s="312" t="s">
        <v>4521</v>
      </c>
      <c r="AJ612" s="23" t="s">
        <v>20</v>
      </c>
      <c r="AK612" s="23" t="s">
        <v>4522</v>
      </c>
      <c r="AL612" s="23" t="s">
        <v>42</v>
      </c>
      <c r="AM612" s="10" t="s">
        <v>42</v>
      </c>
      <c r="AN612" s="246" t="s">
        <v>7983</v>
      </c>
      <c r="AO612" t="str">
        <f>IFERROR(INDEX([1]DATOS!$O$452:$O$45500,MATCH(F612,[1]DATOS!$F$452:$F$9810,0)),"")</f>
        <v>NO APLICA</v>
      </c>
      <c r="AP612" s="379"/>
      <c r="AQ612" s="379"/>
    </row>
    <row r="613" spans="1:43" ht="15" customHeight="1" x14ac:dyDescent="0.25">
      <c r="A613" s="14" t="s">
        <v>2962</v>
      </c>
      <c r="B613" s="15" t="str">
        <f>RIGHT(IFERROR(INDEX([1]DATOS!$L$452:$L$45500,MATCH(F613,[1]DATOS!$F$452:$F$9810,0)),""),3)</f>
        <v>266</v>
      </c>
      <c r="C613" s="325" t="s">
        <v>7966</v>
      </c>
      <c r="D613" s="290" t="s">
        <v>7967</v>
      </c>
      <c r="E613" s="309" t="s">
        <v>359</v>
      </c>
      <c r="F613" s="391">
        <v>6090916</v>
      </c>
      <c r="G613" s="310">
        <v>225</v>
      </c>
      <c r="H613" s="2" t="s">
        <v>7</v>
      </c>
      <c r="I613" s="290">
        <v>15</v>
      </c>
      <c r="J613" s="290">
        <v>11400</v>
      </c>
      <c r="K613" s="290" t="s">
        <v>25</v>
      </c>
      <c r="L613" s="290" t="s">
        <v>42</v>
      </c>
      <c r="M613" s="290" t="s">
        <v>42</v>
      </c>
      <c r="N613" s="29">
        <v>42</v>
      </c>
      <c r="O613" s="311">
        <v>42663</v>
      </c>
      <c r="P613" s="236">
        <f t="shared" si="16"/>
        <v>42663</v>
      </c>
      <c r="Q613" s="98">
        <v>42646</v>
      </c>
      <c r="R613" s="457">
        <v>42649</v>
      </c>
      <c r="S613" s="5">
        <v>42658</v>
      </c>
      <c r="T613" s="396" t="s">
        <v>153</v>
      </c>
      <c r="U613" s="5" t="s">
        <v>3358</v>
      </c>
      <c r="V613" s="396" t="s">
        <v>153</v>
      </c>
      <c r="W613" s="5" t="s">
        <v>153</v>
      </c>
      <c r="X613" s="5" t="s">
        <v>42</v>
      </c>
      <c r="Y613" s="5" t="s">
        <v>42</v>
      </c>
      <c r="Z613" s="5">
        <v>42663</v>
      </c>
      <c r="AA613" s="458">
        <v>42664</v>
      </c>
      <c r="AB613" s="5" t="s">
        <v>153</v>
      </c>
      <c r="AC613" s="5" t="s">
        <v>42</v>
      </c>
      <c r="AD613" s="5" t="s">
        <v>42</v>
      </c>
      <c r="AE613" s="5">
        <v>42667</v>
      </c>
      <c r="AF613" s="7">
        <f>IFERROR(INDEX('[2]2016'!$AP$2:$AP$7720,MATCH(F613,'[2]2016'!$A$2:$A$7720,0)),"")</f>
        <v>42690</v>
      </c>
      <c r="AG613" s="312" t="s">
        <v>4529</v>
      </c>
      <c r="AH613" s="312" t="s">
        <v>4520</v>
      </c>
      <c r="AI613" s="312" t="s">
        <v>4521</v>
      </c>
      <c r="AJ613" s="23" t="s">
        <v>7</v>
      </c>
      <c r="AK613" s="23" t="s">
        <v>4522</v>
      </c>
      <c r="AL613" s="23" t="s">
        <v>42</v>
      </c>
      <c r="AM613" s="10" t="s">
        <v>42</v>
      </c>
      <c r="AN613" s="246" t="s">
        <v>42</v>
      </c>
      <c r="AO613">
        <f>IFERROR(INDEX([1]DATOS!$O$452:$O$45500,MATCH(F613,[1]DATOS!$F$452:$F$9810,0)),"")</f>
        <v>0</v>
      </c>
      <c r="AP613" s="379"/>
      <c r="AQ613" s="379"/>
    </row>
    <row r="614" spans="1:43" ht="15" customHeight="1" x14ac:dyDescent="0.25">
      <c r="A614" s="14" t="s">
        <v>8031</v>
      </c>
      <c r="B614" s="15" t="str">
        <f>RIGHT(IFERROR(INDEX([1]DATOS!$L$452:$L$45500,MATCH(F614,[1]DATOS!$F$452:$F$9810,0)),""),3)</f>
        <v>282</v>
      </c>
      <c r="C614" s="325" t="s">
        <v>8009</v>
      </c>
      <c r="D614" s="290" t="s">
        <v>110</v>
      </c>
      <c r="E614" s="309" t="s">
        <v>359</v>
      </c>
      <c r="F614" s="391">
        <v>6101016</v>
      </c>
      <c r="G614" s="310">
        <v>30</v>
      </c>
      <c r="H614" s="2" t="s">
        <v>2</v>
      </c>
      <c r="I614" s="290">
        <v>15</v>
      </c>
      <c r="J614" s="290">
        <v>13200</v>
      </c>
      <c r="K614" s="290" t="s">
        <v>25</v>
      </c>
      <c r="L614" s="290" t="s">
        <v>1581</v>
      </c>
      <c r="M614" s="290" t="s">
        <v>8010</v>
      </c>
      <c r="N614" s="29">
        <v>44</v>
      </c>
      <c r="O614" s="311">
        <v>42676</v>
      </c>
      <c r="P614" s="236">
        <f t="shared" si="16"/>
        <v>42676</v>
      </c>
      <c r="Q614" s="98">
        <v>42648</v>
      </c>
      <c r="R614" s="457">
        <v>42650</v>
      </c>
      <c r="S614" s="5">
        <v>42669</v>
      </c>
      <c r="T614" s="5" t="s">
        <v>153</v>
      </c>
      <c r="U614" s="5" t="s">
        <v>3605</v>
      </c>
      <c r="V614" s="396" t="s">
        <v>153</v>
      </c>
      <c r="W614" s="5" t="s">
        <v>153</v>
      </c>
      <c r="X614" s="5" t="s">
        <v>153</v>
      </c>
      <c r="Y614" s="5" t="s">
        <v>153</v>
      </c>
      <c r="Z614" s="5" t="s">
        <v>153</v>
      </c>
      <c r="AA614" s="409" t="s">
        <v>153</v>
      </c>
      <c r="AB614" s="5" t="s">
        <v>153</v>
      </c>
      <c r="AC614" s="5" t="s">
        <v>153</v>
      </c>
      <c r="AD614" s="409">
        <v>42671</v>
      </c>
      <c r="AE614" s="5">
        <v>42674</v>
      </c>
      <c r="AF614" s="7">
        <f>IFERROR(INDEX('[2]2016'!$AP$2:$AP$7720,MATCH(F614,'[2]2016'!$A$2:$A$7720,0)),"")</f>
        <v>42706</v>
      </c>
      <c r="AG614" s="312" t="s">
        <v>4589</v>
      </c>
      <c r="AH614" s="312" t="s">
        <v>4520</v>
      </c>
      <c r="AI614" s="312" t="s">
        <v>4521</v>
      </c>
      <c r="AJ614" s="23" t="s">
        <v>2</v>
      </c>
      <c r="AK614" s="23" t="s">
        <v>4522</v>
      </c>
      <c r="AL614" s="23" t="s">
        <v>42</v>
      </c>
      <c r="AM614" s="10" t="s">
        <v>42</v>
      </c>
      <c r="AN614" s="246" t="s">
        <v>8010</v>
      </c>
      <c r="AO614">
        <f>IFERROR(INDEX([1]DATOS!$O$452:$O$45500,MATCH(F614,[1]DATOS!$F$452:$F$9810,0)),"")</f>
        <v>0</v>
      </c>
      <c r="AP614" s="379"/>
      <c r="AQ614" s="379"/>
    </row>
    <row r="615" spans="1:43" ht="15" customHeight="1" x14ac:dyDescent="0.25">
      <c r="A615" s="14" t="s">
        <v>8031</v>
      </c>
      <c r="B615" s="15" t="str">
        <f>RIGHT(IFERROR(INDEX([1]DATOS!$L$452:$L$45500,MATCH(F615,[1]DATOS!$F$452:$F$9810,0)),""),3)</f>
        <v>283</v>
      </c>
      <c r="C615" s="325" t="s">
        <v>8009</v>
      </c>
      <c r="D615" s="290" t="s">
        <v>110</v>
      </c>
      <c r="E615" s="309" t="s">
        <v>359</v>
      </c>
      <c r="F615" s="391">
        <v>6111016</v>
      </c>
      <c r="G615" s="310">
        <v>30</v>
      </c>
      <c r="H615" s="2" t="s">
        <v>2</v>
      </c>
      <c r="I615" s="290">
        <v>15</v>
      </c>
      <c r="J615" s="290">
        <v>13200</v>
      </c>
      <c r="K615" s="290" t="s">
        <v>25</v>
      </c>
      <c r="L615" s="290" t="s">
        <v>1581</v>
      </c>
      <c r="M615" s="290" t="s">
        <v>8010</v>
      </c>
      <c r="N615" s="29">
        <v>44</v>
      </c>
      <c r="O615" s="311">
        <v>42676</v>
      </c>
      <c r="P615" s="236">
        <f t="shared" si="16"/>
        <v>42676</v>
      </c>
      <c r="Q615" s="98">
        <v>42648</v>
      </c>
      <c r="R615" s="457">
        <v>42650</v>
      </c>
      <c r="S615" s="5">
        <v>42669</v>
      </c>
      <c r="T615" s="5" t="s">
        <v>153</v>
      </c>
      <c r="U615" s="5" t="s">
        <v>3605</v>
      </c>
      <c r="V615" s="396" t="s">
        <v>153</v>
      </c>
      <c r="W615" s="5" t="s">
        <v>153</v>
      </c>
      <c r="X615" s="5" t="s">
        <v>153</v>
      </c>
      <c r="Y615" s="5" t="s">
        <v>153</v>
      </c>
      <c r="Z615" s="5" t="s">
        <v>153</v>
      </c>
      <c r="AA615" s="409" t="s">
        <v>153</v>
      </c>
      <c r="AB615" s="5" t="s">
        <v>153</v>
      </c>
      <c r="AC615" s="5" t="s">
        <v>153</v>
      </c>
      <c r="AD615" s="409">
        <v>42671</v>
      </c>
      <c r="AE615" s="5">
        <v>42674</v>
      </c>
      <c r="AF615" s="7">
        <f>IFERROR(INDEX('[2]2016'!$AP$2:$AP$7720,MATCH(F615,'[2]2016'!$A$2:$A$7720,0)),"")</f>
        <v>42706</v>
      </c>
      <c r="AG615" s="312" t="s">
        <v>4589</v>
      </c>
      <c r="AH615" s="312" t="s">
        <v>4520</v>
      </c>
      <c r="AI615" s="312" t="s">
        <v>4521</v>
      </c>
      <c r="AJ615" s="23" t="s">
        <v>2</v>
      </c>
      <c r="AK615" s="23" t="s">
        <v>4522</v>
      </c>
      <c r="AL615" s="23" t="s">
        <v>42</v>
      </c>
      <c r="AM615" s="10" t="s">
        <v>42</v>
      </c>
      <c r="AN615" s="246" t="s">
        <v>8010</v>
      </c>
      <c r="AO615">
        <f>IFERROR(INDEX([1]DATOS!$O$452:$O$45500,MATCH(F615,[1]DATOS!$F$452:$F$9810,0)),"")</f>
        <v>0</v>
      </c>
      <c r="AP615" s="379"/>
      <c r="AQ615" s="379"/>
    </row>
    <row r="616" spans="1:43" ht="15" customHeight="1" x14ac:dyDescent="0.25">
      <c r="A616" s="14" t="s">
        <v>8047</v>
      </c>
      <c r="B616" s="15" t="str">
        <f>RIGHT(IFERROR(INDEX([1]DATOS!$L$452:$L$45500,MATCH(F616,[1]DATOS!$F$452:$F$9810,0)),""),3)</f>
        <v>285</v>
      </c>
      <c r="C616" s="325" t="s">
        <v>8009</v>
      </c>
      <c r="D616" s="290" t="s">
        <v>110</v>
      </c>
      <c r="E616" s="309" t="s">
        <v>359</v>
      </c>
      <c r="F616" s="391">
        <v>6121016</v>
      </c>
      <c r="G616" s="310" t="s">
        <v>498</v>
      </c>
      <c r="H616" s="43" t="s">
        <v>76</v>
      </c>
      <c r="I616" s="290" t="s">
        <v>42</v>
      </c>
      <c r="J616" s="290" t="s">
        <v>113</v>
      </c>
      <c r="K616" s="290" t="s">
        <v>634</v>
      </c>
      <c r="L616" s="290" t="s">
        <v>42</v>
      </c>
      <c r="M616" s="290" t="s">
        <v>42</v>
      </c>
      <c r="N616" s="29">
        <v>44</v>
      </c>
      <c r="O616" s="311">
        <v>42676</v>
      </c>
      <c r="P616" s="236">
        <f t="shared" si="16"/>
        <v>42676</v>
      </c>
      <c r="Q616" s="98">
        <v>42653</v>
      </c>
      <c r="R616" s="457">
        <v>42655</v>
      </c>
      <c r="S616" s="5" t="s">
        <v>42</v>
      </c>
      <c r="T616" s="317" t="s">
        <v>42</v>
      </c>
      <c r="U616" s="5" t="s">
        <v>42</v>
      </c>
      <c r="V616" s="458" t="s">
        <v>153</v>
      </c>
      <c r="W616" s="5" t="s">
        <v>153</v>
      </c>
      <c r="X616" s="5" t="s">
        <v>153</v>
      </c>
      <c r="Y616" s="5" t="s">
        <v>153</v>
      </c>
      <c r="Z616" s="5" t="s">
        <v>42</v>
      </c>
      <c r="AA616" s="5" t="s">
        <v>42</v>
      </c>
      <c r="AB616" s="5" t="s">
        <v>42</v>
      </c>
      <c r="AC616" s="5">
        <v>42671</v>
      </c>
      <c r="AD616" s="409">
        <v>42675</v>
      </c>
      <c r="AE616" s="5">
        <v>42678</v>
      </c>
      <c r="AF616" s="7">
        <f>IFERROR(INDEX('[2]2016'!$AP$2:$AP$7720,MATCH(F616,'[2]2016'!$A$2:$A$7720,0)),"")</f>
        <v>42706</v>
      </c>
      <c r="AG616" s="312" t="s">
        <v>4589</v>
      </c>
      <c r="AH616" s="312" t="s">
        <v>42</v>
      </c>
      <c r="AI616" s="334" t="s">
        <v>42</v>
      </c>
      <c r="AJ616" s="23" t="s">
        <v>76</v>
      </c>
      <c r="AK616" s="23" t="s">
        <v>42</v>
      </c>
      <c r="AL616" s="23" t="s">
        <v>113</v>
      </c>
      <c r="AM616" s="10" t="s">
        <v>634</v>
      </c>
      <c r="AN616" s="246" t="s">
        <v>42</v>
      </c>
      <c r="AO616">
        <f>IFERROR(INDEX([1]DATOS!$O$452:$O$45500,MATCH(F616,[1]DATOS!$F$452:$F$9810,0)),"")</f>
        <v>0</v>
      </c>
      <c r="AP616" s="379"/>
      <c r="AQ616" s="379"/>
    </row>
    <row r="617" spans="1:43" ht="15" customHeight="1" x14ac:dyDescent="0.25">
      <c r="A617" s="14" t="s">
        <v>8032</v>
      </c>
      <c r="B617" s="15" t="str">
        <f>RIGHT(IFERROR(INDEX([1]DATOS!$L$452:$L$45500,MATCH(F617,[1]DATOS!$F$452:$F$9810,0)),""),3)</f>
        <v>292</v>
      </c>
      <c r="C617" s="325" t="s">
        <v>8011</v>
      </c>
      <c r="D617" s="290" t="s">
        <v>749</v>
      </c>
      <c r="E617" s="309" t="s">
        <v>359</v>
      </c>
      <c r="F617" s="391">
        <v>6131016</v>
      </c>
      <c r="G617" s="310">
        <v>225</v>
      </c>
      <c r="H617" s="2" t="s">
        <v>7</v>
      </c>
      <c r="I617" s="290">
        <v>15</v>
      </c>
      <c r="J617" s="290">
        <v>13200</v>
      </c>
      <c r="K617" s="290" t="s">
        <v>25</v>
      </c>
      <c r="L617" s="290" t="s">
        <v>8014</v>
      </c>
      <c r="M617" s="290" t="s">
        <v>8015</v>
      </c>
      <c r="N617" s="29">
        <v>43</v>
      </c>
      <c r="O617" s="311">
        <v>42667</v>
      </c>
      <c r="P617" s="236">
        <f t="shared" si="16"/>
        <v>42667</v>
      </c>
      <c r="Q617" s="98">
        <v>42649</v>
      </c>
      <c r="R617" s="457">
        <v>42653</v>
      </c>
      <c r="S617" s="5">
        <v>42664</v>
      </c>
      <c r="T617" s="458" t="s">
        <v>153</v>
      </c>
      <c r="U617" s="5" t="s">
        <v>3358</v>
      </c>
      <c r="V617" s="396" t="s">
        <v>153</v>
      </c>
      <c r="W617" s="5" t="s">
        <v>153</v>
      </c>
      <c r="X617" s="5" t="s">
        <v>42</v>
      </c>
      <c r="Y617" s="5" t="s">
        <v>42</v>
      </c>
      <c r="Z617" s="5" t="s">
        <v>153</v>
      </c>
      <c r="AA617" s="409" t="s">
        <v>153</v>
      </c>
      <c r="AB617" s="5" t="s">
        <v>153</v>
      </c>
      <c r="AC617" s="5" t="s">
        <v>42</v>
      </c>
      <c r="AD617" s="5" t="s">
        <v>42</v>
      </c>
      <c r="AE617" s="5">
        <v>42674</v>
      </c>
      <c r="AF617" s="7" t="str">
        <f>IFERROR(INDEX('[2]2016'!$AP$2:$AP$7720,MATCH(F617,'[2]2016'!$A$2:$A$7720,0)),"")</f>
        <v/>
      </c>
      <c r="AG617" s="312" t="s">
        <v>4725</v>
      </c>
      <c r="AH617" s="312" t="s">
        <v>4520</v>
      </c>
      <c r="AI617" s="23" t="s">
        <v>4543</v>
      </c>
      <c r="AJ617" s="23" t="s">
        <v>7</v>
      </c>
      <c r="AK617" s="334" t="s">
        <v>4522</v>
      </c>
      <c r="AL617" s="23" t="s">
        <v>42</v>
      </c>
      <c r="AM617" s="10" t="s">
        <v>42</v>
      </c>
      <c r="AN617" s="246" t="s">
        <v>8015</v>
      </c>
      <c r="AO617">
        <f>IFERROR(INDEX([1]DATOS!$O$452:$O$45500,MATCH(F617,[1]DATOS!$F$452:$F$9810,0)),"")</f>
        <v>0</v>
      </c>
      <c r="AP617" s="379"/>
      <c r="AQ617" s="379"/>
    </row>
    <row r="618" spans="1:43" ht="15" customHeight="1" x14ac:dyDescent="0.25">
      <c r="A618" s="14" t="s">
        <v>8033</v>
      </c>
      <c r="B618" s="15" t="str">
        <f>RIGHT(IFERROR(INDEX([1]DATOS!$L$452:$L$45500,MATCH(F618,[1]DATOS!$F$452:$F$9810,0)),""),3)</f>
        <v>286</v>
      </c>
      <c r="C618" s="325" t="s">
        <v>8012</v>
      </c>
      <c r="D618" s="290" t="s">
        <v>8013</v>
      </c>
      <c r="E618" s="309" t="s">
        <v>359</v>
      </c>
      <c r="F618" s="391">
        <v>6141016</v>
      </c>
      <c r="G618" s="310">
        <v>112.5</v>
      </c>
      <c r="H618" s="2" t="s">
        <v>50</v>
      </c>
      <c r="I618" s="290">
        <v>1.1000000000000001</v>
      </c>
      <c r="J618" s="290">
        <v>440</v>
      </c>
      <c r="K618" s="290" t="s">
        <v>3</v>
      </c>
      <c r="L618" s="290" t="s">
        <v>2546</v>
      </c>
      <c r="M618" s="290" t="s">
        <v>42</v>
      </c>
      <c r="N618" s="29">
        <v>44</v>
      </c>
      <c r="O618" s="311">
        <v>42677</v>
      </c>
      <c r="P618" s="236">
        <v>42682</v>
      </c>
      <c r="Q618" s="98">
        <v>42649</v>
      </c>
      <c r="R618" s="457">
        <v>42655</v>
      </c>
      <c r="S618" s="5">
        <v>42668</v>
      </c>
      <c r="T618" s="5" t="s">
        <v>153</v>
      </c>
      <c r="U618" s="5" t="s">
        <v>3605</v>
      </c>
      <c r="V618" s="458" t="s">
        <v>153</v>
      </c>
      <c r="W618" s="5" t="s">
        <v>153</v>
      </c>
      <c r="X618" s="5" t="s">
        <v>153</v>
      </c>
      <c r="Y618" s="5" t="s">
        <v>153</v>
      </c>
      <c r="Z618" s="5" t="s">
        <v>153</v>
      </c>
      <c r="AA618" s="409" t="s">
        <v>153</v>
      </c>
      <c r="AB618" s="5" t="s">
        <v>153</v>
      </c>
      <c r="AC618" s="5" t="s">
        <v>42</v>
      </c>
      <c r="AD618" s="5" t="s">
        <v>42</v>
      </c>
      <c r="AE618" s="5">
        <v>42676</v>
      </c>
      <c r="AF618" s="7">
        <f>IFERROR(INDEX('[2]2016'!$AP$2:$AP$7720,MATCH(F618,'[2]2016'!$A$2:$A$7720,0)),"")</f>
        <v>42690</v>
      </c>
      <c r="AG618" s="312" t="s">
        <v>7601</v>
      </c>
      <c r="AH618" s="312" t="s">
        <v>4520</v>
      </c>
      <c r="AI618" s="23" t="s">
        <v>4543</v>
      </c>
      <c r="AJ618" s="23" t="s">
        <v>50</v>
      </c>
      <c r="AK618" s="334" t="s">
        <v>4522</v>
      </c>
      <c r="AL618" s="23" t="s">
        <v>42</v>
      </c>
      <c r="AM618" s="10" t="s">
        <v>42</v>
      </c>
      <c r="AN618" s="246" t="s">
        <v>246</v>
      </c>
      <c r="AO618">
        <f>IFERROR(INDEX([1]DATOS!$O$452:$O$45500,MATCH(F618,[1]DATOS!$F$452:$F$9810,0)),"")</f>
        <v>0</v>
      </c>
      <c r="AP618" s="379"/>
      <c r="AQ618" s="379"/>
    </row>
    <row r="619" spans="1:43" ht="15" customHeight="1" x14ac:dyDescent="0.25">
      <c r="A619" s="14" t="s">
        <v>6928</v>
      </c>
      <c r="B619" s="15" t="str">
        <f>RIGHT(IFERROR(INDEX([1]DATOS!$L$452:$L$45500,MATCH(F619,[1]DATOS!$F$452:$F$9810,0)),""),3)</f>
        <v>287</v>
      </c>
      <c r="C619" s="325" t="s">
        <v>8018</v>
      </c>
      <c r="D619" s="290" t="s">
        <v>8017</v>
      </c>
      <c r="E619" s="309" t="s">
        <v>359</v>
      </c>
      <c r="F619" s="391">
        <v>6151016</v>
      </c>
      <c r="G619" s="310">
        <v>750</v>
      </c>
      <c r="H619" s="2" t="s">
        <v>50</v>
      </c>
      <c r="I619" s="290">
        <v>15</v>
      </c>
      <c r="J619" s="290">
        <v>13200</v>
      </c>
      <c r="K619" s="290" t="s">
        <v>3</v>
      </c>
      <c r="L619" s="290" t="s">
        <v>1581</v>
      </c>
      <c r="M619" s="290" t="s">
        <v>8019</v>
      </c>
      <c r="N619" s="29">
        <v>44</v>
      </c>
      <c r="O619" s="311">
        <v>42673</v>
      </c>
      <c r="P619" s="236">
        <f>O619</f>
        <v>42673</v>
      </c>
      <c r="Q619" s="98">
        <v>42650</v>
      </c>
      <c r="R619" s="457">
        <v>42654</v>
      </c>
      <c r="S619" s="5">
        <v>42674</v>
      </c>
      <c r="T619" s="409" t="s">
        <v>153</v>
      </c>
      <c r="U619" s="5" t="s">
        <v>3358</v>
      </c>
      <c r="V619" s="396" t="s">
        <v>153</v>
      </c>
      <c r="W619" s="5" t="s">
        <v>153</v>
      </c>
      <c r="X619" s="5" t="s">
        <v>42</v>
      </c>
      <c r="Y619" s="5" t="s">
        <v>42</v>
      </c>
      <c r="Z619" s="5">
        <v>42671</v>
      </c>
      <c r="AA619" s="409" t="s">
        <v>153</v>
      </c>
      <c r="AB619" s="5" t="s">
        <v>153</v>
      </c>
      <c r="AC619" s="5" t="s">
        <v>42</v>
      </c>
      <c r="AD619" s="5" t="s">
        <v>42</v>
      </c>
      <c r="AE619" s="5">
        <v>42677</v>
      </c>
      <c r="AF619" s="7">
        <f>IFERROR(INDEX('[2]2016'!$AP$2:$AP$7720,MATCH(F619,'[2]2016'!$A$2:$A$7720,0)),"")</f>
        <v>42685</v>
      </c>
      <c r="AG619" s="312" t="s">
        <v>4519</v>
      </c>
      <c r="AH619" s="312" t="s">
        <v>4520</v>
      </c>
      <c r="AI619" s="23" t="s">
        <v>4543</v>
      </c>
      <c r="AJ619" s="23" t="s">
        <v>50</v>
      </c>
      <c r="AK619" s="23" t="s">
        <v>4522</v>
      </c>
      <c r="AL619" s="23" t="s">
        <v>42</v>
      </c>
      <c r="AM619" s="10" t="s">
        <v>42</v>
      </c>
      <c r="AN619" s="246" t="s">
        <v>8019</v>
      </c>
      <c r="AO619">
        <f>IFERROR(INDEX([1]DATOS!$O$452:$O$45500,MATCH(F619,[1]DATOS!$F$452:$F$9810,0)),"")</f>
        <v>0</v>
      </c>
      <c r="AP619" s="379"/>
      <c r="AQ619" s="379"/>
    </row>
    <row r="620" spans="1:43" ht="15" customHeight="1" x14ac:dyDescent="0.25">
      <c r="A620" s="14" t="s">
        <v>8037</v>
      </c>
      <c r="B620" s="15" t="str">
        <f>RIGHT(IFERROR(INDEX([1]DATOS!$L$452:$L$45500,MATCH(F620,[1]DATOS!$F$452:$F$9810,0)),""),3)</f>
        <v>288</v>
      </c>
      <c r="C620" s="325" t="s">
        <v>8028</v>
      </c>
      <c r="D620" s="290" t="s">
        <v>7072</v>
      </c>
      <c r="E620" s="309" t="s">
        <v>359</v>
      </c>
      <c r="F620" s="391">
        <v>6161016</v>
      </c>
      <c r="G620" s="310">
        <v>750</v>
      </c>
      <c r="H620" s="2" t="s">
        <v>7</v>
      </c>
      <c r="I620" s="290">
        <v>15</v>
      </c>
      <c r="J620" s="290">
        <v>11400</v>
      </c>
      <c r="K620" s="290" t="s">
        <v>25</v>
      </c>
      <c r="L620" s="290" t="s">
        <v>1581</v>
      </c>
      <c r="M620" s="290" t="s">
        <v>42</v>
      </c>
      <c r="N620" s="29">
        <v>43</v>
      </c>
      <c r="O620" s="311">
        <v>42668</v>
      </c>
      <c r="P620" s="236">
        <v>42674</v>
      </c>
      <c r="Q620" s="98">
        <v>42650</v>
      </c>
      <c r="R620" s="457">
        <v>42650</v>
      </c>
      <c r="S620" s="5">
        <v>42669</v>
      </c>
      <c r="T620" s="409" t="s">
        <v>153</v>
      </c>
      <c r="U620" s="5" t="s">
        <v>3358</v>
      </c>
      <c r="V620" s="396" t="s">
        <v>153</v>
      </c>
      <c r="W620" s="5" t="s">
        <v>153</v>
      </c>
      <c r="X620" s="5" t="s">
        <v>42</v>
      </c>
      <c r="Y620" s="5" t="s">
        <v>42</v>
      </c>
      <c r="Z620" s="5">
        <v>42674</v>
      </c>
      <c r="AA620" s="409" t="s">
        <v>153</v>
      </c>
      <c r="AB620" s="5" t="s">
        <v>153</v>
      </c>
      <c r="AC620" s="5" t="s">
        <v>42</v>
      </c>
      <c r="AD620" s="5" t="s">
        <v>42</v>
      </c>
      <c r="AE620" s="5">
        <v>42675</v>
      </c>
      <c r="AF620" s="7">
        <f>IFERROR(INDEX('[2]2016'!$AP$2:$AP$7720,MATCH(F620,'[2]2016'!$A$2:$A$7720,0)),"")</f>
        <v>42705</v>
      </c>
      <c r="AG620" s="312" t="s">
        <v>4529</v>
      </c>
      <c r="AH620" s="312" t="s">
        <v>4520</v>
      </c>
      <c r="AI620" s="23" t="s">
        <v>4543</v>
      </c>
      <c r="AJ620" s="23" t="s">
        <v>7</v>
      </c>
      <c r="AK620" s="23" t="s">
        <v>4522</v>
      </c>
      <c r="AL620" s="23" t="s">
        <v>42</v>
      </c>
      <c r="AM620" s="10" t="s">
        <v>42</v>
      </c>
      <c r="AN620" s="246" t="s">
        <v>42</v>
      </c>
      <c r="AO620">
        <f>IFERROR(INDEX([1]DATOS!$O$452:$O$45500,MATCH(F620,[1]DATOS!$F$452:$F$9810,0)),"")</f>
        <v>0</v>
      </c>
      <c r="AP620" s="379"/>
      <c r="AQ620" s="379"/>
    </row>
    <row r="621" spans="1:43" ht="15" customHeight="1" x14ac:dyDescent="0.25">
      <c r="A621" s="14" t="s">
        <v>6617</v>
      </c>
      <c r="B621" s="15" t="str">
        <f>RIGHT(IFERROR(INDEX([1]DATOS!$L$452:$L$45500,MATCH(F621,[1]DATOS!$F$452:$F$9810,0)),""),3)</f>
        <v>289</v>
      </c>
      <c r="C621" s="325" t="s">
        <v>8030</v>
      </c>
      <c r="D621" s="290" t="s">
        <v>8029</v>
      </c>
      <c r="E621" s="309" t="s">
        <v>359</v>
      </c>
      <c r="F621" s="391">
        <v>6171016</v>
      </c>
      <c r="G621" s="310">
        <v>112.5</v>
      </c>
      <c r="H621" s="2" t="s">
        <v>24</v>
      </c>
      <c r="I621" s="290">
        <v>15</v>
      </c>
      <c r="J621" s="290">
        <v>13200</v>
      </c>
      <c r="K621" s="290" t="s">
        <v>3</v>
      </c>
      <c r="L621" s="290" t="s">
        <v>1581</v>
      </c>
      <c r="M621" s="290" t="s">
        <v>8010</v>
      </c>
      <c r="N621" s="29">
        <v>43</v>
      </c>
      <c r="O621" s="311">
        <v>42669</v>
      </c>
      <c r="P621" s="236">
        <v>42671</v>
      </c>
      <c r="Q621" s="98">
        <v>42650</v>
      </c>
      <c r="R621" s="457">
        <v>42653</v>
      </c>
      <c r="S621" s="5">
        <v>42664</v>
      </c>
      <c r="T621" s="5" t="s">
        <v>153</v>
      </c>
      <c r="U621" s="5" t="s">
        <v>3605</v>
      </c>
      <c r="V621" s="396" t="s">
        <v>153</v>
      </c>
      <c r="W621" s="5" t="s">
        <v>153</v>
      </c>
      <c r="X621" s="5" t="s">
        <v>153</v>
      </c>
      <c r="Y621" s="5" t="s">
        <v>153</v>
      </c>
      <c r="Z621" s="5" t="s">
        <v>153</v>
      </c>
      <c r="AA621" s="409" t="s">
        <v>153</v>
      </c>
      <c r="AB621" s="5" t="s">
        <v>153</v>
      </c>
      <c r="AC621" s="5" t="s">
        <v>153</v>
      </c>
      <c r="AD621" s="409">
        <v>42670</v>
      </c>
      <c r="AE621" s="5">
        <v>42671</v>
      </c>
      <c r="AF621" s="7">
        <f>IFERROR(INDEX('[2]2016'!$AP$2:$AP$7720,MATCH(F621,'[2]2016'!$A$2:$A$7720,0)),"")</f>
        <v>42685</v>
      </c>
      <c r="AG621" s="312" t="s">
        <v>4589</v>
      </c>
      <c r="AH621" s="312" t="s">
        <v>4520</v>
      </c>
      <c r="AI621" s="312" t="s">
        <v>4521</v>
      </c>
      <c r="AJ621" s="23" t="s">
        <v>2</v>
      </c>
      <c r="AK621" s="23" t="s">
        <v>4522</v>
      </c>
      <c r="AL621" s="23" t="s">
        <v>42</v>
      </c>
      <c r="AM621" s="10" t="s">
        <v>42</v>
      </c>
      <c r="AN621" s="246" t="s">
        <v>8010</v>
      </c>
      <c r="AO621">
        <f>IFERROR(INDEX([1]DATOS!$O$452:$O$45500,MATCH(F621,[1]DATOS!$F$452:$F$9810,0)),"")</f>
        <v>0</v>
      </c>
      <c r="AP621" s="379"/>
      <c r="AQ621" s="379"/>
    </row>
    <row r="622" spans="1:43" ht="15" customHeight="1" x14ac:dyDescent="0.25">
      <c r="A622" s="14" t="s">
        <v>7452</v>
      </c>
      <c r="B622" s="15" t="str">
        <f>RIGHT(IFERROR(INDEX([1]DATOS!$L$452:$L$45500,MATCH(F622,[1]DATOS!$F$452:$F$9810,0)),""),3)</f>
        <v>290</v>
      </c>
      <c r="C622" s="325" t="s">
        <v>8042</v>
      </c>
      <c r="D622" s="290" t="s">
        <v>8041</v>
      </c>
      <c r="E622" s="309" t="s">
        <v>359</v>
      </c>
      <c r="F622" s="391">
        <v>6181016</v>
      </c>
      <c r="G622" s="310">
        <v>500</v>
      </c>
      <c r="H622" s="2" t="s">
        <v>20</v>
      </c>
      <c r="I622" s="290">
        <v>15</v>
      </c>
      <c r="J622" s="290">
        <v>11400</v>
      </c>
      <c r="K622" s="290" t="s">
        <v>25</v>
      </c>
      <c r="L622" s="290" t="s">
        <v>1581</v>
      </c>
      <c r="M622" s="290" t="s">
        <v>42</v>
      </c>
      <c r="N622" s="29">
        <v>43</v>
      </c>
      <c r="O622" s="311">
        <v>42670</v>
      </c>
      <c r="P622" s="236">
        <f>O622</f>
        <v>42670</v>
      </c>
      <c r="Q622" s="98">
        <v>42653</v>
      </c>
      <c r="R622" s="457">
        <v>42653</v>
      </c>
      <c r="S622" s="5">
        <v>42668</v>
      </c>
      <c r="T622" s="5" t="s">
        <v>153</v>
      </c>
      <c r="U622" s="5" t="s">
        <v>3605</v>
      </c>
      <c r="V622" s="458" t="s">
        <v>153</v>
      </c>
      <c r="W622" s="5" t="s">
        <v>153</v>
      </c>
      <c r="X622" s="5" t="s">
        <v>42</v>
      </c>
      <c r="Y622" s="5" t="s">
        <v>42</v>
      </c>
      <c r="Z622" s="5" t="s">
        <v>153</v>
      </c>
      <c r="AA622" s="409" t="s">
        <v>153</v>
      </c>
      <c r="AB622" s="5" t="s">
        <v>153</v>
      </c>
      <c r="AC622" s="5" t="s">
        <v>153</v>
      </c>
      <c r="AD622" s="409">
        <v>42670</v>
      </c>
      <c r="AE622" s="5">
        <v>42671</v>
      </c>
      <c r="AF622" s="7">
        <f>IFERROR(INDEX('[2]2016'!$AP$2:$AP$7720,MATCH(F622,'[2]2016'!$A$2:$A$7720,0)),"")</f>
        <v>42671</v>
      </c>
      <c r="AG622" s="312" t="s">
        <v>4529</v>
      </c>
      <c r="AH622" s="312" t="s">
        <v>4520</v>
      </c>
      <c r="AI622" s="312" t="s">
        <v>4521</v>
      </c>
      <c r="AJ622" s="23" t="s">
        <v>20</v>
      </c>
      <c r="AK622" s="23" t="s">
        <v>4522</v>
      </c>
      <c r="AL622" s="23" t="s">
        <v>42</v>
      </c>
      <c r="AM622" s="10" t="s">
        <v>42</v>
      </c>
      <c r="AN622" s="246" t="s">
        <v>42</v>
      </c>
      <c r="AO622">
        <f>IFERROR(INDEX([1]DATOS!$O$452:$O$45500,MATCH(F622,[1]DATOS!$F$452:$F$9810,0)),"")</f>
        <v>0</v>
      </c>
      <c r="AP622" s="379"/>
      <c r="AQ622" s="379"/>
    </row>
    <row r="623" spans="1:43" ht="15" customHeight="1" x14ac:dyDescent="0.25">
      <c r="A623" s="14" t="s">
        <v>8114</v>
      </c>
      <c r="B623" s="15" t="str">
        <f>RIGHT(IFERROR(INDEX([1]DATOS!$L$452:$L$45500,MATCH(F623,[1]DATOS!$F$452:$F$9810,0)),""),3)</f>
        <v>293</v>
      </c>
      <c r="C623" s="325" t="s">
        <v>8057</v>
      </c>
      <c r="D623" s="290" t="s">
        <v>8056</v>
      </c>
      <c r="E623" s="309" t="s">
        <v>359</v>
      </c>
      <c r="F623" s="391">
        <v>6191016</v>
      </c>
      <c r="G623" s="310">
        <v>630</v>
      </c>
      <c r="H623" s="43" t="s">
        <v>50</v>
      </c>
      <c r="I623" s="290">
        <v>15</v>
      </c>
      <c r="J623" s="290">
        <v>13200</v>
      </c>
      <c r="K623" s="290" t="s">
        <v>3</v>
      </c>
      <c r="L623" s="290" t="s">
        <v>1581</v>
      </c>
      <c r="M623" s="290" t="s">
        <v>8058</v>
      </c>
      <c r="N623" s="29">
        <v>44</v>
      </c>
      <c r="O623" s="311">
        <v>42679</v>
      </c>
      <c r="P623" s="236">
        <f>O623</f>
        <v>42679</v>
      </c>
      <c r="Q623" s="98">
        <v>42655</v>
      </c>
      <c r="R623" s="457">
        <v>42657</v>
      </c>
      <c r="S623" s="5">
        <v>42676</v>
      </c>
      <c r="T623" s="409" t="s">
        <v>153</v>
      </c>
      <c r="U623" s="5" t="s">
        <v>3358</v>
      </c>
      <c r="V623" s="458" t="s">
        <v>153</v>
      </c>
      <c r="W623" s="5" t="s">
        <v>153</v>
      </c>
      <c r="X623" s="5" t="s">
        <v>42</v>
      </c>
      <c r="Y623" s="5" t="s">
        <v>42</v>
      </c>
      <c r="Z623" s="5">
        <v>42677</v>
      </c>
      <c r="AA623" s="460">
        <v>42678</v>
      </c>
      <c r="AB623" s="5" t="s">
        <v>153</v>
      </c>
      <c r="AC623" s="5" t="s">
        <v>42</v>
      </c>
      <c r="AD623" s="5" t="s">
        <v>42</v>
      </c>
      <c r="AE623" s="5">
        <v>42683</v>
      </c>
      <c r="AF623" s="7">
        <f>IFERROR(INDEX('[2]2016'!$AP$2:$AP$7720,MATCH(F623,'[2]2016'!$A$2:$A$7720,0)),"")</f>
        <v>42685</v>
      </c>
      <c r="AG623" s="312" t="s">
        <v>7189</v>
      </c>
      <c r="AH623" s="312" t="s">
        <v>4520</v>
      </c>
      <c r="AI623" s="23" t="s">
        <v>4543</v>
      </c>
      <c r="AJ623" s="23" t="s">
        <v>50</v>
      </c>
      <c r="AK623" s="23" t="s">
        <v>4522</v>
      </c>
      <c r="AL623" s="23" t="s">
        <v>42</v>
      </c>
      <c r="AM623" s="10" t="s">
        <v>42</v>
      </c>
      <c r="AN623" s="246" t="s">
        <v>8058</v>
      </c>
      <c r="AO623">
        <f>IFERROR(INDEX([1]DATOS!$O$452:$O$45500,MATCH(F623,[1]DATOS!$F$452:$F$9810,0)),"")</f>
        <v>0</v>
      </c>
      <c r="AP623" s="379"/>
      <c r="AQ623" s="379"/>
    </row>
    <row r="624" spans="1:43" ht="15" customHeight="1" x14ac:dyDescent="0.25">
      <c r="A624" s="14" t="s">
        <v>5971</v>
      </c>
      <c r="B624" s="15" t="str">
        <f>RIGHT(IFERROR(INDEX([1]DATOS!$L$452:$L$45500,MATCH(F624,[1]DATOS!$F$452:$F$9810,0)),""),3)</f>
        <v>303</v>
      </c>
      <c r="C624" s="325" t="s">
        <v>8068</v>
      </c>
      <c r="D624" s="290" t="s">
        <v>110</v>
      </c>
      <c r="E624" s="309" t="s">
        <v>359</v>
      </c>
      <c r="F624" s="391">
        <v>6201016</v>
      </c>
      <c r="G624" s="310">
        <v>45</v>
      </c>
      <c r="H624" s="2" t="s">
        <v>2</v>
      </c>
      <c r="I624" s="290">
        <v>15</v>
      </c>
      <c r="J624" s="290">
        <v>13200</v>
      </c>
      <c r="K624" s="290" t="s">
        <v>25</v>
      </c>
      <c r="L624" s="290" t="s">
        <v>1581</v>
      </c>
      <c r="M624" s="290" t="s">
        <v>8010</v>
      </c>
      <c r="N624" s="29">
        <v>45</v>
      </c>
      <c r="O624" s="311">
        <v>42685</v>
      </c>
      <c r="P624" s="236">
        <v>42692</v>
      </c>
      <c r="Q624" s="98">
        <v>42657</v>
      </c>
      <c r="R624" s="457">
        <v>42663</v>
      </c>
      <c r="S624" s="5">
        <v>42676</v>
      </c>
      <c r="T624" s="5" t="s">
        <v>153</v>
      </c>
      <c r="U624" s="5" t="s">
        <v>3605</v>
      </c>
      <c r="V624" s="460" t="s">
        <v>153</v>
      </c>
      <c r="W624" s="5" t="s">
        <v>153</v>
      </c>
      <c r="X624" s="5" t="s">
        <v>153</v>
      </c>
      <c r="Y624" s="5" t="s">
        <v>153</v>
      </c>
      <c r="Z624" s="5" t="s">
        <v>153</v>
      </c>
      <c r="AA624" s="460" t="s">
        <v>153</v>
      </c>
      <c r="AB624" s="5" t="s">
        <v>153</v>
      </c>
      <c r="AC624" s="5">
        <v>42678</v>
      </c>
      <c r="AD624" s="460">
        <v>42679</v>
      </c>
      <c r="AE624" s="5">
        <v>42683</v>
      </c>
      <c r="AF624" s="7">
        <f>IFERROR(INDEX('[2]2016'!$AP$2:$AP$7720,MATCH(F624,'[2]2016'!$A$2:$A$7720,0)),"")</f>
        <v>42704</v>
      </c>
      <c r="AG624" s="312" t="s">
        <v>4569</v>
      </c>
      <c r="AH624" s="312" t="s">
        <v>4520</v>
      </c>
      <c r="AI624" s="312" t="s">
        <v>4521</v>
      </c>
      <c r="AJ624" s="23" t="s">
        <v>2</v>
      </c>
      <c r="AK624" s="23" t="s">
        <v>4522</v>
      </c>
      <c r="AL624" s="23" t="s">
        <v>42</v>
      </c>
      <c r="AM624" s="10" t="s">
        <v>42</v>
      </c>
      <c r="AN624" s="246" t="s">
        <v>8010</v>
      </c>
      <c r="AO624">
        <f>IFERROR(INDEX([1]DATOS!$O$452:$O$45500,MATCH(F624,[1]DATOS!$F$452:$F$9810,0)),"")</f>
        <v>0</v>
      </c>
      <c r="AP624" s="379"/>
      <c r="AQ624" s="379"/>
    </row>
    <row r="625" spans="1:43" ht="15" customHeight="1" x14ac:dyDescent="0.25">
      <c r="A625" s="14" t="s">
        <v>8116</v>
      </c>
      <c r="B625" s="15" t="str">
        <f>RIGHT(IFERROR(INDEX([1]DATOS!$L$452:$L$45500,MATCH(F625,[1]DATOS!$F$452:$F$9810,0)),""),3)</f>
        <v>304</v>
      </c>
      <c r="C625" s="325" t="s">
        <v>8069</v>
      </c>
      <c r="D625" s="290" t="s">
        <v>110</v>
      </c>
      <c r="E625" s="309" t="s">
        <v>359</v>
      </c>
      <c r="F625" s="391">
        <v>6211016</v>
      </c>
      <c r="G625" s="310">
        <v>75</v>
      </c>
      <c r="H625" s="2" t="s">
        <v>2</v>
      </c>
      <c r="I625" s="290">
        <v>15</v>
      </c>
      <c r="J625" s="290">
        <v>13200</v>
      </c>
      <c r="K625" s="290" t="s">
        <v>25</v>
      </c>
      <c r="L625" s="290" t="s">
        <v>1581</v>
      </c>
      <c r="M625" s="290" t="s">
        <v>8010</v>
      </c>
      <c r="N625" s="29">
        <v>44</v>
      </c>
      <c r="O625" s="311">
        <v>42675</v>
      </c>
      <c r="P625" s="236">
        <v>42678</v>
      </c>
      <c r="Q625" s="98">
        <v>42657</v>
      </c>
      <c r="R625" s="457">
        <v>42662</v>
      </c>
      <c r="S625" s="5">
        <v>42674</v>
      </c>
      <c r="T625" s="5" t="s">
        <v>153</v>
      </c>
      <c r="U625" s="5" t="s">
        <v>3605</v>
      </c>
      <c r="V625" s="458" t="s">
        <v>153</v>
      </c>
      <c r="W625" s="5" t="s">
        <v>153</v>
      </c>
      <c r="X625" s="5" t="s">
        <v>153</v>
      </c>
      <c r="Y625" s="5" t="s">
        <v>153</v>
      </c>
      <c r="Z625" s="5">
        <v>42674</v>
      </c>
      <c r="AA625" s="409" t="s">
        <v>153</v>
      </c>
      <c r="AB625" s="5" t="s">
        <v>153</v>
      </c>
      <c r="AC625" s="5">
        <v>42674</v>
      </c>
      <c r="AD625" s="460">
        <v>42677</v>
      </c>
      <c r="AE625" s="5">
        <v>42678</v>
      </c>
      <c r="AF625" s="7">
        <f>IFERROR(INDEX('[2]2016'!$AP$2:$AP$7720,MATCH(F625,'[2]2016'!$A$2:$A$7720,0)),"")</f>
        <v>42692</v>
      </c>
      <c r="AG625" s="312" t="s">
        <v>4569</v>
      </c>
      <c r="AH625" s="312" t="s">
        <v>4520</v>
      </c>
      <c r="AI625" s="312" t="s">
        <v>4521</v>
      </c>
      <c r="AJ625" s="23" t="s">
        <v>2</v>
      </c>
      <c r="AK625" s="23" t="s">
        <v>4522</v>
      </c>
      <c r="AL625" s="23" t="s">
        <v>42</v>
      </c>
      <c r="AM625" s="10" t="s">
        <v>42</v>
      </c>
      <c r="AN625" s="246" t="s">
        <v>8010</v>
      </c>
      <c r="AO625">
        <f>IFERROR(INDEX([1]DATOS!$O$452:$O$45500,MATCH(F625,[1]DATOS!$F$452:$F$9810,0)),"")</f>
        <v>0</v>
      </c>
      <c r="AP625" s="379"/>
      <c r="AQ625" s="379"/>
    </row>
    <row r="626" spans="1:43" ht="15" customHeight="1" x14ac:dyDescent="0.25">
      <c r="A626" s="14" t="s">
        <v>8115</v>
      </c>
      <c r="B626" s="15" t="str">
        <f>RIGHT(IFERROR(INDEX([1]DATOS!$L$452:$L$45500,MATCH(F626,[1]DATOS!$F$452:$F$9810,0)),""),3)</f>
        <v>305</v>
      </c>
      <c r="C626" s="325" t="s">
        <v>8070</v>
      </c>
      <c r="D626" s="290" t="s">
        <v>110</v>
      </c>
      <c r="E626" s="309" t="s">
        <v>359</v>
      </c>
      <c r="F626" s="391">
        <v>6221016</v>
      </c>
      <c r="G626" s="310">
        <v>112.5</v>
      </c>
      <c r="H626" s="2" t="s">
        <v>2</v>
      </c>
      <c r="I626" s="290">
        <v>15</v>
      </c>
      <c r="J626" s="290">
        <v>13200</v>
      </c>
      <c r="K626" s="290" t="s">
        <v>25</v>
      </c>
      <c r="L626" s="290" t="s">
        <v>1581</v>
      </c>
      <c r="M626" s="290" t="s">
        <v>8010</v>
      </c>
      <c r="N626" s="29">
        <v>44</v>
      </c>
      <c r="O626" s="311">
        <v>42675</v>
      </c>
      <c r="P626" s="236">
        <v>42678</v>
      </c>
      <c r="Q626" s="98">
        <v>42656</v>
      </c>
      <c r="R626" s="457">
        <v>42662</v>
      </c>
      <c r="S626" s="5">
        <v>42675</v>
      </c>
      <c r="T626" s="5" t="s">
        <v>153</v>
      </c>
      <c r="U626" s="5" t="s">
        <v>3605</v>
      </c>
      <c r="V626" s="458" t="s">
        <v>153</v>
      </c>
      <c r="W626" s="5" t="s">
        <v>153</v>
      </c>
      <c r="X626" s="5" t="s">
        <v>153</v>
      </c>
      <c r="Y626" s="5" t="s">
        <v>153</v>
      </c>
      <c r="Z626" s="5">
        <v>42675</v>
      </c>
      <c r="AA626" s="460" t="s">
        <v>153</v>
      </c>
      <c r="AB626" s="5" t="s">
        <v>153</v>
      </c>
      <c r="AC626" s="5">
        <v>42674</v>
      </c>
      <c r="AD626" s="460">
        <v>42676</v>
      </c>
      <c r="AE626" s="5">
        <v>42677</v>
      </c>
      <c r="AF626" s="7">
        <f>IFERROR(INDEX('[2]2016'!$AP$2:$AP$7720,MATCH(F626,'[2]2016'!$A$2:$A$7720,0)),"")</f>
        <v>42692</v>
      </c>
      <c r="AG626" s="312" t="s">
        <v>4569</v>
      </c>
      <c r="AH626" s="312" t="s">
        <v>4520</v>
      </c>
      <c r="AI626" s="312" t="s">
        <v>4521</v>
      </c>
      <c r="AJ626" s="23" t="s">
        <v>2</v>
      </c>
      <c r="AK626" s="23" t="s">
        <v>4522</v>
      </c>
      <c r="AL626" s="23" t="s">
        <v>42</v>
      </c>
      <c r="AM626" s="10" t="s">
        <v>42</v>
      </c>
      <c r="AN626" s="246" t="s">
        <v>8010</v>
      </c>
      <c r="AO626">
        <f>IFERROR(INDEX([1]DATOS!$O$452:$O$45500,MATCH(F626,[1]DATOS!$F$452:$F$9810,0)),"")</f>
        <v>0</v>
      </c>
      <c r="AP626" s="379"/>
      <c r="AQ626" s="379"/>
    </row>
    <row r="627" spans="1:43" ht="15" customHeight="1" x14ac:dyDescent="0.25">
      <c r="A627" s="14" t="s">
        <v>8115</v>
      </c>
      <c r="B627" s="15" t="str">
        <f>RIGHT(IFERROR(INDEX([1]DATOS!$L$452:$L$45500,MATCH(F627,[1]DATOS!$F$452:$F$9810,0)),""),3)</f>
        <v>306</v>
      </c>
      <c r="C627" s="325" t="s">
        <v>8071</v>
      </c>
      <c r="D627" s="290" t="s">
        <v>110</v>
      </c>
      <c r="E627" s="309" t="s">
        <v>359</v>
      </c>
      <c r="F627" s="391">
        <v>6231016</v>
      </c>
      <c r="G627" s="310">
        <v>112.5</v>
      </c>
      <c r="H627" s="2" t="s">
        <v>2</v>
      </c>
      <c r="I627" s="290">
        <v>15</v>
      </c>
      <c r="J627" s="290">
        <v>13200</v>
      </c>
      <c r="K627" s="290" t="s">
        <v>25</v>
      </c>
      <c r="L627" s="290" t="s">
        <v>1581</v>
      </c>
      <c r="M627" s="290" t="s">
        <v>8010</v>
      </c>
      <c r="N627" s="29">
        <v>45</v>
      </c>
      <c r="O627" s="311">
        <v>42685</v>
      </c>
      <c r="P627" s="236">
        <v>42692</v>
      </c>
      <c r="Q627" s="98">
        <v>42656</v>
      </c>
      <c r="R627" s="457">
        <v>42662</v>
      </c>
      <c r="S627" s="5">
        <v>42677</v>
      </c>
      <c r="T627" s="5" t="s">
        <v>153</v>
      </c>
      <c r="U627" s="5" t="s">
        <v>3605</v>
      </c>
      <c r="V627" s="460" t="s">
        <v>153</v>
      </c>
      <c r="W627" s="5" t="s">
        <v>153</v>
      </c>
      <c r="X627" s="5" t="s">
        <v>153</v>
      </c>
      <c r="Y627" s="5" t="s">
        <v>153</v>
      </c>
      <c r="Z627" s="5" t="s">
        <v>153</v>
      </c>
      <c r="AA627" s="461" t="s">
        <v>153</v>
      </c>
      <c r="AB627" s="5" t="s">
        <v>153</v>
      </c>
      <c r="AC627" s="5" t="s">
        <v>153</v>
      </c>
      <c r="AD627" s="461">
        <v>42682</v>
      </c>
      <c r="AE627" s="5">
        <v>42684</v>
      </c>
      <c r="AF627" s="7">
        <f>IFERROR(INDEX('[2]2016'!$AP$2:$AP$7720,MATCH(F627,'[2]2016'!$A$2:$A$7720,0)),"")</f>
        <v>42704</v>
      </c>
      <c r="AG627" s="312" t="s">
        <v>4569</v>
      </c>
      <c r="AH627" s="312" t="s">
        <v>4520</v>
      </c>
      <c r="AI627" s="312" t="s">
        <v>4521</v>
      </c>
      <c r="AJ627" s="23" t="s">
        <v>2</v>
      </c>
      <c r="AK627" s="23" t="s">
        <v>4522</v>
      </c>
      <c r="AL627" s="23" t="s">
        <v>42</v>
      </c>
      <c r="AM627" s="10" t="s">
        <v>42</v>
      </c>
      <c r="AN627" s="246" t="s">
        <v>8010</v>
      </c>
      <c r="AO627">
        <f>IFERROR(INDEX([1]DATOS!$O$452:$O$45500,MATCH(F627,[1]DATOS!$F$452:$F$9810,0)),"")</f>
        <v>0</v>
      </c>
      <c r="AP627" s="379"/>
      <c r="AQ627" s="379"/>
    </row>
    <row r="628" spans="1:43" ht="15" customHeight="1" x14ac:dyDescent="0.25">
      <c r="A628" s="14" t="s">
        <v>8115</v>
      </c>
      <c r="B628" s="15" t="str">
        <f>RIGHT(IFERROR(INDEX([1]DATOS!$L$452:$L$45500,MATCH(F628,[1]DATOS!$F$452:$F$9810,0)),""),3)</f>
        <v>307</v>
      </c>
      <c r="C628" s="325" t="s">
        <v>8072</v>
      </c>
      <c r="D628" s="290" t="s">
        <v>110</v>
      </c>
      <c r="E628" s="309" t="s">
        <v>359</v>
      </c>
      <c r="F628" s="391">
        <v>6241016</v>
      </c>
      <c r="G628" s="310">
        <v>112.5</v>
      </c>
      <c r="H628" s="2" t="s">
        <v>2</v>
      </c>
      <c r="I628" s="290">
        <v>15</v>
      </c>
      <c r="J628" s="290">
        <v>13200</v>
      </c>
      <c r="K628" s="290" t="s">
        <v>25</v>
      </c>
      <c r="L628" s="290" t="s">
        <v>1581</v>
      </c>
      <c r="M628" s="290" t="s">
        <v>8010</v>
      </c>
      <c r="N628" s="29">
        <v>45</v>
      </c>
      <c r="O628" s="311">
        <v>42685</v>
      </c>
      <c r="P628" s="236">
        <v>42692</v>
      </c>
      <c r="Q628" s="98">
        <v>42656</v>
      </c>
      <c r="R628" s="457">
        <v>42662</v>
      </c>
      <c r="S628" s="5">
        <v>42678</v>
      </c>
      <c r="T628" s="5" t="s">
        <v>153</v>
      </c>
      <c r="U628" s="5" t="s">
        <v>3605</v>
      </c>
      <c r="V628" s="460" t="s">
        <v>153</v>
      </c>
      <c r="W628" s="5" t="s">
        <v>153</v>
      </c>
      <c r="X628" s="5" t="s">
        <v>153</v>
      </c>
      <c r="Y628" s="5" t="s">
        <v>153</v>
      </c>
      <c r="Z628" s="5" t="s">
        <v>153</v>
      </c>
      <c r="AA628" s="461" t="s">
        <v>153</v>
      </c>
      <c r="AB628" s="5" t="s">
        <v>153</v>
      </c>
      <c r="AC628" s="5" t="s">
        <v>153</v>
      </c>
      <c r="AD628" s="461">
        <v>42683</v>
      </c>
      <c r="AE628" s="5">
        <v>42684</v>
      </c>
      <c r="AF628" s="7">
        <f>IFERROR(INDEX('[2]2016'!$AP$2:$AP$7720,MATCH(F628,'[2]2016'!$A$2:$A$7720,0)),"")</f>
        <v>42704</v>
      </c>
      <c r="AG628" s="312" t="s">
        <v>4569</v>
      </c>
      <c r="AH628" s="312" t="s">
        <v>4520</v>
      </c>
      <c r="AI628" s="312" t="s">
        <v>4521</v>
      </c>
      <c r="AJ628" s="23" t="s">
        <v>2</v>
      </c>
      <c r="AK628" s="23" t="s">
        <v>4522</v>
      </c>
      <c r="AL628" s="23" t="s">
        <v>42</v>
      </c>
      <c r="AM628" s="10" t="s">
        <v>42</v>
      </c>
      <c r="AN628" s="246" t="s">
        <v>8010</v>
      </c>
      <c r="AO628">
        <f>IFERROR(INDEX([1]DATOS!$O$452:$O$45500,MATCH(F628,[1]DATOS!$F$452:$F$9810,0)),"")</f>
        <v>0</v>
      </c>
      <c r="AP628" s="379"/>
      <c r="AQ628" s="379"/>
    </row>
    <row r="629" spans="1:43" ht="15" customHeight="1" x14ac:dyDescent="0.25">
      <c r="A629" s="14" t="s">
        <v>8115</v>
      </c>
      <c r="B629" s="15" t="str">
        <f>RIGHT(IFERROR(INDEX([1]DATOS!$L$452:$L$45500,MATCH(F629,[1]DATOS!$F$452:$F$9810,0)),""),3)</f>
        <v>308</v>
      </c>
      <c r="C629" s="325" t="s">
        <v>8073</v>
      </c>
      <c r="D629" s="290" t="s">
        <v>110</v>
      </c>
      <c r="E629" s="309" t="s">
        <v>359</v>
      </c>
      <c r="F629" s="391">
        <v>6251016</v>
      </c>
      <c r="G629" s="310">
        <v>112.5</v>
      </c>
      <c r="H629" s="2" t="s">
        <v>2</v>
      </c>
      <c r="I629" s="290">
        <v>15</v>
      </c>
      <c r="J629" s="290">
        <v>13200</v>
      </c>
      <c r="K629" s="290" t="s">
        <v>25</v>
      </c>
      <c r="L629" s="290" t="s">
        <v>1581</v>
      </c>
      <c r="M629" s="290" t="s">
        <v>8010</v>
      </c>
      <c r="N629" s="29">
        <v>45</v>
      </c>
      <c r="O629" s="311">
        <v>42685</v>
      </c>
      <c r="P629" s="236">
        <v>42692</v>
      </c>
      <c r="Q629" s="98">
        <v>42656</v>
      </c>
      <c r="R629" s="457">
        <v>42662</v>
      </c>
      <c r="S629" s="5">
        <v>42682</v>
      </c>
      <c r="T629" s="5" t="s">
        <v>153</v>
      </c>
      <c r="U629" s="5" t="s">
        <v>3605</v>
      </c>
      <c r="V629" s="460" t="s">
        <v>153</v>
      </c>
      <c r="W629" s="5" t="s">
        <v>153</v>
      </c>
      <c r="X629" s="5" t="s">
        <v>153</v>
      </c>
      <c r="Y629" s="5" t="s">
        <v>153</v>
      </c>
      <c r="Z629" s="5" t="s">
        <v>153</v>
      </c>
      <c r="AA629" s="461" t="s">
        <v>153</v>
      </c>
      <c r="AB629" s="5" t="s">
        <v>153</v>
      </c>
      <c r="AC629" s="5" t="s">
        <v>153</v>
      </c>
      <c r="AD629" s="461">
        <v>42684</v>
      </c>
      <c r="AE629" s="5">
        <v>42685</v>
      </c>
      <c r="AF629" s="7">
        <f>IFERROR(INDEX('[2]2016'!$AP$2:$AP$7720,MATCH(F629,'[2]2016'!$A$2:$A$7720,0)),"")</f>
        <v>42704</v>
      </c>
      <c r="AG629" s="312" t="s">
        <v>4569</v>
      </c>
      <c r="AH629" s="312" t="s">
        <v>4520</v>
      </c>
      <c r="AI629" s="312" t="s">
        <v>4521</v>
      </c>
      <c r="AJ629" s="23" t="s">
        <v>2</v>
      </c>
      <c r="AK629" s="23" t="s">
        <v>4522</v>
      </c>
      <c r="AL629" s="23" t="s">
        <v>42</v>
      </c>
      <c r="AM629" s="10" t="s">
        <v>42</v>
      </c>
      <c r="AN629" s="246" t="s">
        <v>8010</v>
      </c>
      <c r="AO629">
        <f>IFERROR(INDEX([1]DATOS!$O$452:$O$45500,MATCH(F629,[1]DATOS!$F$452:$F$9810,0)),"")</f>
        <v>0</v>
      </c>
      <c r="AP629" s="379"/>
      <c r="AQ629" s="379"/>
    </row>
    <row r="630" spans="1:43" ht="15" customHeight="1" x14ac:dyDescent="0.25">
      <c r="A630" s="14" t="s">
        <v>8115</v>
      </c>
      <c r="B630" s="15" t="str">
        <f>RIGHT(IFERROR(INDEX([1]DATOS!$L$452:$L$45500,MATCH(F630,[1]DATOS!$F$452:$F$9810,0)),""),3)</f>
        <v>309</v>
      </c>
      <c r="C630" s="325" t="s">
        <v>8074</v>
      </c>
      <c r="D630" s="290" t="s">
        <v>110</v>
      </c>
      <c r="E630" s="309" t="s">
        <v>359</v>
      </c>
      <c r="F630" s="391">
        <v>6261016</v>
      </c>
      <c r="G630" s="310">
        <v>112.5</v>
      </c>
      <c r="H630" s="2" t="s">
        <v>2</v>
      </c>
      <c r="I630" s="290">
        <v>15</v>
      </c>
      <c r="J630" s="290">
        <v>13200</v>
      </c>
      <c r="K630" s="290" t="s">
        <v>25</v>
      </c>
      <c r="L630" s="290" t="s">
        <v>1581</v>
      </c>
      <c r="M630" s="290" t="s">
        <v>8010</v>
      </c>
      <c r="N630" s="29">
        <v>45</v>
      </c>
      <c r="O630" s="311">
        <v>42685</v>
      </c>
      <c r="P630" s="236">
        <v>42692</v>
      </c>
      <c r="Q630" s="98">
        <v>42656</v>
      </c>
      <c r="R630" s="457">
        <v>42662</v>
      </c>
      <c r="S630" s="5">
        <v>42683</v>
      </c>
      <c r="T630" s="5" t="s">
        <v>153</v>
      </c>
      <c r="U630" s="5" t="s">
        <v>3605</v>
      </c>
      <c r="V630" s="460" t="s">
        <v>153</v>
      </c>
      <c r="W630" s="5" t="s">
        <v>153</v>
      </c>
      <c r="X630" s="5" t="s">
        <v>153</v>
      </c>
      <c r="Y630" s="5" t="s">
        <v>153</v>
      </c>
      <c r="Z630" s="5" t="s">
        <v>153</v>
      </c>
      <c r="AA630" s="461" t="s">
        <v>153</v>
      </c>
      <c r="AB630" s="5" t="s">
        <v>153</v>
      </c>
      <c r="AC630" s="5" t="s">
        <v>153</v>
      </c>
      <c r="AD630" s="461">
        <v>42685</v>
      </c>
      <c r="AE630" s="5">
        <v>42689</v>
      </c>
      <c r="AF630" s="7">
        <f>IFERROR(INDEX('[2]2016'!$AP$2:$AP$7720,MATCH(F630,'[2]2016'!$A$2:$A$7720,0)),"")</f>
        <v>42704</v>
      </c>
      <c r="AG630" s="312" t="s">
        <v>4569</v>
      </c>
      <c r="AH630" s="312" t="s">
        <v>4520</v>
      </c>
      <c r="AI630" s="312" t="s">
        <v>4521</v>
      </c>
      <c r="AJ630" s="23" t="s">
        <v>2</v>
      </c>
      <c r="AK630" s="23" t="s">
        <v>4522</v>
      </c>
      <c r="AL630" s="23" t="s">
        <v>42</v>
      </c>
      <c r="AM630" s="10" t="s">
        <v>42</v>
      </c>
      <c r="AN630" s="246" t="s">
        <v>8010</v>
      </c>
      <c r="AO630">
        <f>IFERROR(INDEX([1]DATOS!$O$452:$O$45500,MATCH(F630,[1]DATOS!$F$452:$F$9810,0)),"")</f>
        <v>0</v>
      </c>
      <c r="AP630" s="379"/>
      <c r="AQ630" s="379"/>
    </row>
    <row r="631" spans="1:43" ht="15" customHeight="1" x14ac:dyDescent="0.25">
      <c r="A631" s="14" t="s">
        <v>8115</v>
      </c>
      <c r="B631" s="15" t="str">
        <f>RIGHT(IFERROR(INDEX([1]DATOS!$L$452:$L$45500,MATCH(F631,[1]DATOS!$F$452:$F$9810,0)),""),3)</f>
        <v>310</v>
      </c>
      <c r="C631" s="325" t="s">
        <v>8075</v>
      </c>
      <c r="D631" s="290" t="s">
        <v>110</v>
      </c>
      <c r="E631" s="309" t="s">
        <v>359</v>
      </c>
      <c r="F631" s="391">
        <v>6271016</v>
      </c>
      <c r="G631" s="310">
        <v>112.5</v>
      </c>
      <c r="H631" s="2" t="s">
        <v>2</v>
      </c>
      <c r="I631" s="290">
        <v>15</v>
      </c>
      <c r="J631" s="290">
        <v>13200</v>
      </c>
      <c r="K631" s="290" t="s">
        <v>25</v>
      </c>
      <c r="L631" s="290" t="s">
        <v>1581</v>
      </c>
      <c r="M631" s="290" t="s">
        <v>8010</v>
      </c>
      <c r="N631" s="29">
        <v>45</v>
      </c>
      <c r="O631" s="311">
        <v>42685</v>
      </c>
      <c r="P631" s="236">
        <v>42692</v>
      </c>
      <c r="Q631" s="98">
        <v>42656</v>
      </c>
      <c r="R631" s="457">
        <v>42662</v>
      </c>
      <c r="S631" s="5">
        <v>42684</v>
      </c>
      <c r="T631" s="5" t="s">
        <v>153</v>
      </c>
      <c r="U631" s="5" t="s">
        <v>3605</v>
      </c>
      <c r="V631" s="460" t="s">
        <v>153</v>
      </c>
      <c r="W631" s="5" t="s">
        <v>153</v>
      </c>
      <c r="X631" s="5" t="s">
        <v>153</v>
      </c>
      <c r="Y631" s="5" t="s">
        <v>153</v>
      </c>
      <c r="Z631" s="5" t="s">
        <v>153</v>
      </c>
      <c r="AA631" s="461" t="s">
        <v>153</v>
      </c>
      <c r="AB631" s="5" t="s">
        <v>153</v>
      </c>
      <c r="AC631" s="5" t="s">
        <v>153</v>
      </c>
      <c r="AD631" s="461">
        <v>42689</v>
      </c>
      <c r="AE631" s="5">
        <v>42691</v>
      </c>
      <c r="AF631" s="7">
        <f>IFERROR(INDEX('[2]2016'!$AP$2:$AP$7720,MATCH(F631,'[2]2016'!$A$2:$A$7720,0)),"")</f>
        <v>42704</v>
      </c>
      <c r="AG631" s="312" t="s">
        <v>4569</v>
      </c>
      <c r="AH631" s="312" t="s">
        <v>4520</v>
      </c>
      <c r="AI631" s="312" t="s">
        <v>4521</v>
      </c>
      <c r="AJ631" s="23" t="s">
        <v>2</v>
      </c>
      <c r="AK631" s="23" t="s">
        <v>4522</v>
      </c>
      <c r="AL631" s="23" t="s">
        <v>42</v>
      </c>
      <c r="AM631" s="10" t="s">
        <v>42</v>
      </c>
      <c r="AN631" s="246" t="s">
        <v>8010</v>
      </c>
      <c r="AO631">
        <f>IFERROR(INDEX([1]DATOS!$O$452:$O$45500,MATCH(F631,[1]DATOS!$F$452:$F$9810,0)),"")</f>
        <v>0</v>
      </c>
      <c r="AP631" s="379"/>
      <c r="AQ631" s="379"/>
    </row>
    <row r="632" spans="1:43" ht="15" customHeight="1" x14ac:dyDescent="0.25">
      <c r="A632" s="14" t="s">
        <v>8115</v>
      </c>
      <c r="B632" s="15" t="str">
        <f>RIGHT(IFERROR(INDEX([1]DATOS!$L$452:$L$45500,MATCH(F632,[1]DATOS!$F$452:$F$9810,0)),""),3)</f>
        <v>311</v>
      </c>
      <c r="C632" s="325" t="s">
        <v>8076</v>
      </c>
      <c r="D632" s="290" t="s">
        <v>110</v>
      </c>
      <c r="E632" s="309" t="s">
        <v>359</v>
      </c>
      <c r="F632" s="391">
        <v>6281016</v>
      </c>
      <c r="G632" s="310">
        <v>112.5</v>
      </c>
      <c r="H632" s="2" t="s">
        <v>2</v>
      </c>
      <c r="I632" s="290">
        <v>15</v>
      </c>
      <c r="J632" s="290">
        <v>13200</v>
      </c>
      <c r="K632" s="290" t="s">
        <v>25</v>
      </c>
      <c r="L632" s="290" t="s">
        <v>1581</v>
      </c>
      <c r="M632" s="290" t="s">
        <v>8010</v>
      </c>
      <c r="N632" s="29">
        <v>45</v>
      </c>
      <c r="O632" s="311">
        <v>42685</v>
      </c>
      <c r="P632" s="236">
        <v>42692</v>
      </c>
      <c r="Q632" s="98">
        <v>42656</v>
      </c>
      <c r="R632" s="457">
        <v>42662</v>
      </c>
      <c r="S632" s="5">
        <v>42685</v>
      </c>
      <c r="T632" s="5" t="s">
        <v>153</v>
      </c>
      <c r="U632" s="5" t="s">
        <v>3605</v>
      </c>
      <c r="V632" s="460" t="s">
        <v>153</v>
      </c>
      <c r="W632" s="5" t="s">
        <v>153</v>
      </c>
      <c r="X632" s="5" t="s">
        <v>153</v>
      </c>
      <c r="Y632" s="5" t="s">
        <v>153</v>
      </c>
      <c r="Z632" s="5" t="s">
        <v>153</v>
      </c>
      <c r="AA632" s="461" t="s">
        <v>153</v>
      </c>
      <c r="AB632" s="5" t="s">
        <v>153</v>
      </c>
      <c r="AC632" s="5" t="s">
        <v>153</v>
      </c>
      <c r="AD632" s="463">
        <v>42689</v>
      </c>
      <c r="AE632" s="5">
        <v>42691</v>
      </c>
      <c r="AF632" s="7">
        <f>IFERROR(INDEX('[2]2016'!$AP$2:$AP$7720,MATCH(F632,'[2]2016'!$A$2:$A$7720,0)),"")</f>
        <v>42704</v>
      </c>
      <c r="AG632" s="312" t="s">
        <v>4569</v>
      </c>
      <c r="AH632" s="312" t="s">
        <v>4520</v>
      </c>
      <c r="AI632" s="312" t="s">
        <v>4521</v>
      </c>
      <c r="AJ632" s="23" t="s">
        <v>2</v>
      </c>
      <c r="AK632" s="23" t="s">
        <v>4522</v>
      </c>
      <c r="AL632" s="23" t="s">
        <v>42</v>
      </c>
      <c r="AM632" s="10" t="s">
        <v>42</v>
      </c>
      <c r="AN632" s="246" t="s">
        <v>8010</v>
      </c>
      <c r="AO632">
        <f>IFERROR(INDEX([1]DATOS!$O$452:$O$45500,MATCH(F632,[1]DATOS!$F$452:$F$9810,0)),"")</f>
        <v>0</v>
      </c>
      <c r="AP632" s="379"/>
      <c r="AQ632" s="379"/>
    </row>
    <row r="633" spans="1:43" ht="15" customHeight="1" x14ac:dyDescent="0.25">
      <c r="A633" s="14" t="s">
        <v>8115</v>
      </c>
      <c r="B633" s="15" t="str">
        <f>RIGHT(IFERROR(INDEX([1]DATOS!$L$452:$L$45500,MATCH(F633,[1]DATOS!$F$452:$F$9810,0)),""),3)</f>
        <v>312</v>
      </c>
      <c r="C633" s="325" t="s">
        <v>8077</v>
      </c>
      <c r="D633" s="290" t="s">
        <v>110</v>
      </c>
      <c r="E633" s="309" t="s">
        <v>359</v>
      </c>
      <c r="F633" s="391">
        <v>6291016</v>
      </c>
      <c r="G633" s="310">
        <v>112.5</v>
      </c>
      <c r="H633" s="2" t="s">
        <v>2</v>
      </c>
      <c r="I633" s="290">
        <v>15</v>
      </c>
      <c r="J633" s="290">
        <v>13200</v>
      </c>
      <c r="K633" s="290" t="s">
        <v>25</v>
      </c>
      <c r="L633" s="290" t="s">
        <v>1581</v>
      </c>
      <c r="M633" s="290" t="s">
        <v>8010</v>
      </c>
      <c r="N633" s="29">
        <v>45</v>
      </c>
      <c r="O633" s="311">
        <v>42685</v>
      </c>
      <c r="P633" s="236">
        <v>42692</v>
      </c>
      <c r="Q633" s="98">
        <v>42656</v>
      </c>
      <c r="R633" s="457">
        <v>42662</v>
      </c>
      <c r="S633" s="5">
        <v>42686</v>
      </c>
      <c r="T633" s="5" t="s">
        <v>153</v>
      </c>
      <c r="U633" s="5" t="s">
        <v>3605</v>
      </c>
      <c r="V633" s="460" t="s">
        <v>153</v>
      </c>
      <c r="W633" s="5" t="s">
        <v>153</v>
      </c>
      <c r="X633" s="5" t="s">
        <v>153</v>
      </c>
      <c r="Y633" s="5" t="s">
        <v>153</v>
      </c>
      <c r="Z633" s="5" t="s">
        <v>153</v>
      </c>
      <c r="AA633" s="463" t="s">
        <v>153</v>
      </c>
      <c r="AB633" s="5" t="s">
        <v>153</v>
      </c>
      <c r="AC633" s="5" t="s">
        <v>153</v>
      </c>
      <c r="AD633" s="463">
        <v>42690</v>
      </c>
      <c r="AE633" s="5">
        <v>42691</v>
      </c>
      <c r="AF633" s="7">
        <f>IFERROR(INDEX('[2]2016'!$AP$2:$AP$7720,MATCH(F633,'[2]2016'!$A$2:$A$7720,0)),"")</f>
        <v>42704</v>
      </c>
      <c r="AG633" s="312" t="s">
        <v>4569</v>
      </c>
      <c r="AH633" s="312" t="s">
        <v>4520</v>
      </c>
      <c r="AI633" s="312" t="s">
        <v>4521</v>
      </c>
      <c r="AJ633" s="23" t="s">
        <v>2</v>
      </c>
      <c r="AK633" s="23" t="s">
        <v>4522</v>
      </c>
      <c r="AL633" s="23" t="s">
        <v>42</v>
      </c>
      <c r="AM633" s="10" t="s">
        <v>42</v>
      </c>
      <c r="AN633" s="246" t="s">
        <v>8010</v>
      </c>
      <c r="AO633">
        <f>IFERROR(INDEX([1]DATOS!$O$452:$O$45500,MATCH(F633,[1]DATOS!$F$452:$F$9810,0)),"")</f>
        <v>0</v>
      </c>
      <c r="AP633" s="379"/>
      <c r="AQ633" s="379"/>
    </row>
    <row r="634" spans="1:43" ht="15" customHeight="1" x14ac:dyDescent="0.25">
      <c r="A634" s="14" t="s">
        <v>8115</v>
      </c>
      <c r="B634" s="15" t="str">
        <f>RIGHT(IFERROR(INDEX([1]DATOS!$L$452:$L$45500,MATCH(F634,[1]DATOS!$F$452:$F$9810,0)),""),3)</f>
        <v>313</v>
      </c>
      <c r="C634" s="325" t="s">
        <v>8078</v>
      </c>
      <c r="D634" s="290" t="s">
        <v>110</v>
      </c>
      <c r="E634" s="309" t="s">
        <v>359</v>
      </c>
      <c r="F634" s="391">
        <v>6301016</v>
      </c>
      <c r="G634" s="310">
        <v>112.5</v>
      </c>
      <c r="H634" s="2" t="s">
        <v>2</v>
      </c>
      <c r="I634" s="290">
        <v>15</v>
      </c>
      <c r="J634" s="290">
        <v>13200</v>
      </c>
      <c r="K634" s="290" t="s">
        <v>25</v>
      </c>
      <c r="L634" s="290" t="s">
        <v>1581</v>
      </c>
      <c r="M634" s="290" t="s">
        <v>8010</v>
      </c>
      <c r="N634" s="29">
        <v>45</v>
      </c>
      <c r="O634" s="311">
        <v>42685</v>
      </c>
      <c r="P634" s="236">
        <v>42692</v>
      </c>
      <c r="Q634" s="98">
        <v>42656</v>
      </c>
      <c r="R634" s="457">
        <v>42662</v>
      </c>
      <c r="S634" s="5">
        <v>42689</v>
      </c>
      <c r="T634" s="5" t="s">
        <v>153</v>
      </c>
      <c r="U634" s="5" t="s">
        <v>3605</v>
      </c>
      <c r="V634" s="460" t="s">
        <v>153</v>
      </c>
      <c r="W634" s="5" t="s">
        <v>153</v>
      </c>
      <c r="X634" s="5" t="s">
        <v>153</v>
      </c>
      <c r="Y634" s="5" t="s">
        <v>153</v>
      </c>
      <c r="Z634" s="5" t="s">
        <v>153</v>
      </c>
      <c r="AA634" s="463" t="s">
        <v>153</v>
      </c>
      <c r="AB634" s="5" t="s">
        <v>153</v>
      </c>
      <c r="AC634" s="5" t="s">
        <v>153</v>
      </c>
      <c r="AD634" s="463">
        <v>42691</v>
      </c>
      <c r="AE634" s="5">
        <v>42692</v>
      </c>
      <c r="AF634" s="7">
        <f>IFERROR(INDEX('[2]2016'!$AP$2:$AP$7720,MATCH(F634,'[2]2016'!$A$2:$A$7720,0)),"")</f>
        <v>42704</v>
      </c>
      <c r="AG634" s="312" t="s">
        <v>4569</v>
      </c>
      <c r="AH634" s="312" t="s">
        <v>4520</v>
      </c>
      <c r="AI634" s="312" t="s">
        <v>4521</v>
      </c>
      <c r="AJ634" s="23" t="s">
        <v>2</v>
      </c>
      <c r="AK634" s="23" t="s">
        <v>4522</v>
      </c>
      <c r="AL634" s="23" t="s">
        <v>42</v>
      </c>
      <c r="AM634" s="10" t="s">
        <v>42</v>
      </c>
      <c r="AN634" s="246" t="s">
        <v>8010</v>
      </c>
      <c r="AO634">
        <f>IFERROR(INDEX([1]DATOS!$O$452:$O$45500,MATCH(F634,[1]DATOS!$F$452:$F$9810,0)),"")</f>
        <v>0</v>
      </c>
      <c r="AP634" s="379"/>
      <c r="AQ634" s="379"/>
    </row>
    <row r="635" spans="1:43" ht="15" customHeight="1" x14ac:dyDescent="0.25">
      <c r="A635" s="15" t="s">
        <v>6084</v>
      </c>
      <c r="B635" s="15" t="str">
        <f>RIGHT(IFERROR(INDEX([1]DATOS!$L$452:$L$45500,MATCH(F635,[1]DATOS!$F$452:$F$9810,0)),""),3)</f>
        <v>314</v>
      </c>
      <c r="C635" s="325" t="s">
        <v>8079</v>
      </c>
      <c r="D635" s="290" t="s">
        <v>110</v>
      </c>
      <c r="E635" s="309" t="s">
        <v>359</v>
      </c>
      <c r="F635" s="391">
        <v>6311016</v>
      </c>
      <c r="G635" s="310" t="s">
        <v>498</v>
      </c>
      <c r="H635" s="2" t="s">
        <v>76</v>
      </c>
      <c r="I635" s="290" t="s">
        <v>42</v>
      </c>
      <c r="J635" s="290" t="s">
        <v>77</v>
      </c>
      <c r="K635" s="290" t="s">
        <v>635</v>
      </c>
      <c r="L635" s="290" t="s">
        <v>42</v>
      </c>
      <c r="M635" s="290" t="s">
        <v>42</v>
      </c>
      <c r="N635" s="29">
        <v>45</v>
      </c>
      <c r="O635" s="311">
        <v>42685</v>
      </c>
      <c r="P635" s="236">
        <v>42698</v>
      </c>
      <c r="Q635" s="98">
        <v>42664</v>
      </c>
      <c r="R635" s="457">
        <v>42663</v>
      </c>
      <c r="S635" s="5" t="s">
        <v>42</v>
      </c>
      <c r="T635" s="5" t="s">
        <v>42</v>
      </c>
      <c r="U635" s="5" t="s">
        <v>42</v>
      </c>
      <c r="V635" s="461" t="s">
        <v>153</v>
      </c>
      <c r="W635" s="5" t="s">
        <v>153</v>
      </c>
      <c r="X635" s="5" t="s">
        <v>153</v>
      </c>
      <c r="Y635" s="5" t="s">
        <v>153</v>
      </c>
      <c r="Z635" s="5" t="s">
        <v>42</v>
      </c>
      <c r="AA635" s="5" t="s">
        <v>42</v>
      </c>
      <c r="AB635" s="5" t="s">
        <v>42</v>
      </c>
      <c r="AC635" s="5" t="s">
        <v>153</v>
      </c>
      <c r="AD635" s="463">
        <v>42692</v>
      </c>
      <c r="AE635" s="5">
        <v>42699</v>
      </c>
      <c r="AF635" s="7">
        <f>IFERROR(INDEX('[2]2016'!$AP$2:$AP$7720,MATCH(F635,'[2]2016'!$A$2:$A$7720,0)),"")</f>
        <v>42717</v>
      </c>
      <c r="AG635" s="312" t="s">
        <v>4569</v>
      </c>
      <c r="AH635" s="312" t="s">
        <v>42</v>
      </c>
      <c r="AI635" s="334" t="s">
        <v>42</v>
      </c>
      <c r="AJ635" s="23" t="s">
        <v>76</v>
      </c>
      <c r="AK635" s="23" t="s">
        <v>42</v>
      </c>
      <c r="AL635" s="23" t="s">
        <v>77</v>
      </c>
      <c r="AM635" s="10" t="s">
        <v>635</v>
      </c>
      <c r="AN635" s="246" t="s">
        <v>42</v>
      </c>
      <c r="AO635">
        <f>IFERROR(INDEX([1]DATOS!$O$452:$O$45500,MATCH(F635,[1]DATOS!$F$452:$F$9810,0)),"")</f>
        <v>0</v>
      </c>
      <c r="AP635" s="379"/>
      <c r="AQ635" s="379"/>
    </row>
    <row r="636" spans="1:43" ht="15" customHeight="1" x14ac:dyDescent="0.25">
      <c r="A636" s="15" t="s">
        <v>2663</v>
      </c>
      <c r="B636" s="15" t="str">
        <f>RIGHT(IFERROR(INDEX([1]DATOS!$L$452:$L$45500,MATCH(F636,[1]DATOS!$F$452:$F$9810,0)),""),3)</f>
        <v/>
      </c>
      <c r="C636" s="325" t="s">
        <v>8080</v>
      </c>
      <c r="D636" s="290" t="s">
        <v>110</v>
      </c>
      <c r="E636" s="309" t="s">
        <v>360</v>
      </c>
      <c r="F636" s="391">
        <v>6321016</v>
      </c>
      <c r="G636" s="310" t="s">
        <v>498</v>
      </c>
      <c r="H636" s="2" t="s">
        <v>76</v>
      </c>
      <c r="I636" s="290" t="s">
        <v>42</v>
      </c>
      <c r="J636" s="290" t="s">
        <v>113</v>
      </c>
      <c r="K636" s="290" t="s">
        <v>635</v>
      </c>
      <c r="L636" s="290" t="s">
        <v>8083</v>
      </c>
      <c r="M636" s="290" t="s">
        <v>42</v>
      </c>
      <c r="N636" s="29">
        <v>42</v>
      </c>
      <c r="O636" s="311">
        <v>42660</v>
      </c>
      <c r="P636" s="236">
        <f>O636</f>
        <v>42660</v>
      </c>
      <c r="Q636" s="98" t="s">
        <v>42</v>
      </c>
      <c r="R636" s="98" t="s">
        <v>42</v>
      </c>
      <c r="S636" s="5" t="s">
        <v>42</v>
      </c>
      <c r="T636" s="5" t="s">
        <v>42</v>
      </c>
      <c r="U636" s="5" t="s">
        <v>42</v>
      </c>
      <c r="V636" s="5" t="s">
        <v>153</v>
      </c>
      <c r="W636" s="5" t="s">
        <v>153</v>
      </c>
      <c r="X636" s="5" t="s">
        <v>153</v>
      </c>
      <c r="Y636" s="5" t="s">
        <v>153</v>
      </c>
      <c r="Z636" s="5" t="s">
        <v>42</v>
      </c>
      <c r="AA636" s="5" t="s">
        <v>42</v>
      </c>
      <c r="AB636" s="5" t="s">
        <v>42</v>
      </c>
      <c r="AC636" s="5" t="s">
        <v>153</v>
      </c>
      <c r="AD636" s="5" t="s">
        <v>153</v>
      </c>
      <c r="AE636" s="5">
        <v>42691</v>
      </c>
      <c r="AF636" s="7">
        <f>IFERROR(INDEX('[2]2016'!$AP$2:$AP$7720,MATCH(F636,'[2]2016'!$A$2:$A$7720,0)),"")</f>
        <v>42692</v>
      </c>
      <c r="AG636" s="312" t="s">
        <v>4569</v>
      </c>
      <c r="AH636" s="312" t="s">
        <v>42</v>
      </c>
      <c r="AI636" s="334" t="s">
        <v>42</v>
      </c>
      <c r="AJ636" s="23" t="s">
        <v>76</v>
      </c>
      <c r="AK636" s="23" t="s">
        <v>42</v>
      </c>
      <c r="AL636" s="23" t="s">
        <v>113</v>
      </c>
      <c r="AM636" s="10" t="s">
        <v>635</v>
      </c>
      <c r="AN636" s="246" t="s">
        <v>8083</v>
      </c>
      <c r="AO636" t="str">
        <f>IFERROR(INDEX([1]DATOS!$O$452:$O$45500,MATCH(F636,[1]DATOS!$F$452:$F$9810,0)),"")</f>
        <v>NO APLICA</v>
      </c>
      <c r="AP636" s="379"/>
      <c r="AQ636" s="379"/>
    </row>
    <row r="637" spans="1:43" ht="15" customHeight="1" x14ac:dyDescent="0.25">
      <c r="A637" s="14" t="s">
        <v>6276</v>
      </c>
      <c r="B637" s="15" t="str">
        <f>RIGHT(IFERROR(INDEX([1]DATOS!$L$452:$L$45500,MATCH(F637,[1]DATOS!$F$452:$F$9810,0)),""),3)</f>
        <v>315</v>
      </c>
      <c r="C637" s="325" t="s">
        <v>8081</v>
      </c>
      <c r="D637" s="290" t="s">
        <v>110</v>
      </c>
      <c r="E637" s="309" t="s">
        <v>359</v>
      </c>
      <c r="F637" s="391">
        <v>6331016</v>
      </c>
      <c r="G637" s="310" t="s">
        <v>498</v>
      </c>
      <c r="H637" s="2" t="s">
        <v>76</v>
      </c>
      <c r="I637" s="290" t="s">
        <v>42</v>
      </c>
      <c r="J637" s="290" t="s">
        <v>113</v>
      </c>
      <c r="K637" s="290" t="s">
        <v>635</v>
      </c>
      <c r="L637" s="290" t="s">
        <v>42</v>
      </c>
      <c r="M637" s="290" t="s">
        <v>42</v>
      </c>
      <c r="N637" s="29">
        <v>45</v>
      </c>
      <c r="O637" s="311">
        <v>42685</v>
      </c>
      <c r="P637" s="236">
        <v>42692</v>
      </c>
      <c r="Q637" s="98">
        <v>42664</v>
      </c>
      <c r="R637" s="457">
        <v>42664</v>
      </c>
      <c r="S637" s="5" t="s">
        <v>42</v>
      </c>
      <c r="T637" s="5" t="s">
        <v>42</v>
      </c>
      <c r="U637" s="5" t="s">
        <v>42</v>
      </c>
      <c r="V637" s="461" t="s">
        <v>153</v>
      </c>
      <c r="W637" s="5" t="s">
        <v>153</v>
      </c>
      <c r="X637" s="5" t="s">
        <v>153</v>
      </c>
      <c r="Y637" s="5" t="s">
        <v>153</v>
      </c>
      <c r="Z637" s="5" t="s">
        <v>42</v>
      </c>
      <c r="AA637" s="5" t="s">
        <v>42</v>
      </c>
      <c r="AB637" s="5" t="s">
        <v>42</v>
      </c>
      <c r="AC637" s="5" t="s">
        <v>153</v>
      </c>
      <c r="AD637" s="463">
        <v>42697</v>
      </c>
      <c r="AE637" s="5">
        <v>42697</v>
      </c>
      <c r="AF637" s="7">
        <f>IFERROR(INDEX('[2]2016'!$AP$2:$AP$7720,MATCH(F637,'[2]2016'!$A$2:$A$7720,0)),"")</f>
        <v>42717</v>
      </c>
      <c r="AG637" s="312" t="s">
        <v>4569</v>
      </c>
      <c r="AH637" s="312" t="s">
        <v>42</v>
      </c>
      <c r="AI637" s="334" t="s">
        <v>42</v>
      </c>
      <c r="AJ637" s="23" t="s">
        <v>76</v>
      </c>
      <c r="AK637" s="23" t="s">
        <v>42</v>
      </c>
      <c r="AL637" s="23" t="s">
        <v>113</v>
      </c>
      <c r="AM637" s="10" t="s">
        <v>635</v>
      </c>
      <c r="AN637" s="246" t="s">
        <v>42</v>
      </c>
      <c r="AO637">
        <f>IFERROR(INDEX([1]DATOS!$O$452:$O$45500,MATCH(F637,[1]DATOS!$F$452:$F$9810,0)),"")</f>
        <v>0</v>
      </c>
      <c r="AP637" s="379"/>
      <c r="AQ637" s="379"/>
    </row>
    <row r="638" spans="1:43" ht="15" customHeight="1" x14ac:dyDescent="0.25">
      <c r="A638" s="14" t="s">
        <v>6289</v>
      </c>
      <c r="B638" s="15" t="str">
        <f>RIGHT(IFERROR(INDEX([1]DATOS!$L$452:$L$45500,MATCH(F638,[1]DATOS!$F$452:$F$9810,0)),""),3)</f>
        <v>316</v>
      </c>
      <c r="C638" s="325" t="s">
        <v>8082</v>
      </c>
      <c r="D638" s="290" t="s">
        <v>110</v>
      </c>
      <c r="E638" s="309" t="s">
        <v>359</v>
      </c>
      <c r="F638" s="391">
        <v>6341016</v>
      </c>
      <c r="G638" s="310" t="s">
        <v>745</v>
      </c>
      <c r="H638" s="2" t="s">
        <v>76</v>
      </c>
      <c r="I638" s="290" t="s">
        <v>42</v>
      </c>
      <c r="J638" s="290" t="s">
        <v>113</v>
      </c>
      <c r="K638" s="290" t="s">
        <v>4686</v>
      </c>
      <c r="L638" s="290" t="s">
        <v>42</v>
      </c>
      <c r="M638" s="290" t="s">
        <v>42</v>
      </c>
      <c r="N638" s="29">
        <v>45</v>
      </c>
      <c r="O638" s="311">
        <v>42685</v>
      </c>
      <c r="P638" s="236">
        <v>42692</v>
      </c>
      <c r="Q638" s="98">
        <v>42664</v>
      </c>
      <c r="R638" s="457">
        <v>42664</v>
      </c>
      <c r="S638" s="5" t="s">
        <v>42</v>
      </c>
      <c r="T638" s="5" t="s">
        <v>42</v>
      </c>
      <c r="U638" s="5" t="s">
        <v>42</v>
      </c>
      <c r="V638" s="461" t="s">
        <v>153</v>
      </c>
      <c r="W638" s="5" t="s">
        <v>153</v>
      </c>
      <c r="X638" s="5" t="s">
        <v>153</v>
      </c>
      <c r="Y638" s="5" t="s">
        <v>153</v>
      </c>
      <c r="Z638" s="5" t="s">
        <v>42</v>
      </c>
      <c r="AA638" s="5" t="s">
        <v>42</v>
      </c>
      <c r="AB638" s="5" t="s">
        <v>42</v>
      </c>
      <c r="AC638" s="5" t="s">
        <v>153</v>
      </c>
      <c r="AD638" s="463">
        <v>42697</v>
      </c>
      <c r="AE638" s="5">
        <v>42697</v>
      </c>
      <c r="AF638" s="7">
        <f>IFERROR(INDEX('[2]2016'!$AP$2:$AP$7720,MATCH(F638,'[2]2016'!$A$2:$A$7720,0)),"")</f>
        <v>42717</v>
      </c>
      <c r="AG638" s="312" t="s">
        <v>4569</v>
      </c>
      <c r="AH638" s="312" t="s">
        <v>42</v>
      </c>
      <c r="AI638" s="334" t="s">
        <v>42</v>
      </c>
      <c r="AJ638" s="23" t="s">
        <v>76</v>
      </c>
      <c r="AK638" s="23" t="s">
        <v>42</v>
      </c>
      <c r="AL638" s="23" t="s">
        <v>113</v>
      </c>
      <c r="AM638" s="10" t="s">
        <v>4686</v>
      </c>
      <c r="AN638" s="246" t="s">
        <v>42</v>
      </c>
      <c r="AO638">
        <f>IFERROR(INDEX([1]DATOS!$O$452:$O$45500,MATCH(F638,[1]DATOS!$F$452:$F$9810,0)),"")</f>
        <v>0</v>
      </c>
      <c r="AP638" s="379"/>
      <c r="AQ638" s="379"/>
    </row>
    <row r="639" spans="1:43" ht="15" customHeight="1" x14ac:dyDescent="0.25">
      <c r="A639" s="14" t="s">
        <v>2962</v>
      </c>
      <c r="B639" s="15" t="str">
        <f>RIGHT(IFERROR(INDEX([1]DATOS!$L$452:$L$45500,MATCH(F639,[1]DATOS!$F$452:$F$9810,0)),""),3)</f>
        <v>284</v>
      </c>
      <c r="C639" s="325" t="s">
        <v>8111</v>
      </c>
      <c r="D639" s="290" t="s">
        <v>8110</v>
      </c>
      <c r="E639" s="309" t="s">
        <v>359</v>
      </c>
      <c r="F639" s="391">
        <v>6351016</v>
      </c>
      <c r="G639" s="310">
        <v>225</v>
      </c>
      <c r="H639" s="2" t="s">
        <v>7</v>
      </c>
      <c r="I639" s="290">
        <v>15</v>
      </c>
      <c r="J639" s="290">
        <v>11400</v>
      </c>
      <c r="K639" s="290" t="s">
        <v>25</v>
      </c>
      <c r="L639" s="290" t="s">
        <v>1581</v>
      </c>
      <c r="M639" s="290" t="s">
        <v>42</v>
      </c>
      <c r="N639" s="29">
        <v>45</v>
      </c>
      <c r="O639" s="311">
        <v>42686</v>
      </c>
      <c r="P639" s="236">
        <f>O639</f>
        <v>42686</v>
      </c>
      <c r="Q639" s="98">
        <v>42657</v>
      </c>
      <c r="R639" s="457">
        <v>42657</v>
      </c>
      <c r="S639" s="5">
        <v>42683</v>
      </c>
      <c r="T639" s="460" t="s">
        <v>153</v>
      </c>
      <c r="U639" s="5" t="s">
        <v>3358</v>
      </c>
      <c r="V639" s="409" t="s">
        <v>153</v>
      </c>
      <c r="W639" s="5" t="s">
        <v>153</v>
      </c>
      <c r="X639" s="5" t="s">
        <v>42</v>
      </c>
      <c r="Y639" s="5" t="s">
        <v>42</v>
      </c>
      <c r="Z639" s="5">
        <v>42679</v>
      </c>
      <c r="AA639" s="461">
        <v>42684</v>
      </c>
      <c r="AB639" s="5" t="s">
        <v>153</v>
      </c>
      <c r="AC639" s="5" t="s">
        <v>42</v>
      </c>
      <c r="AD639" s="5" t="s">
        <v>42</v>
      </c>
      <c r="AE639" s="5">
        <v>42685</v>
      </c>
      <c r="AF639" s="7">
        <f>IFERROR(INDEX('[2]2016'!$AP$2:$AP$7720,MATCH(F639,'[2]2016'!$A$2:$A$7720,0)),"")</f>
        <v>42674</v>
      </c>
      <c r="AG639" s="312" t="s">
        <v>4529</v>
      </c>
      <c r="AH639" s="312" t="s">
        <v>4520</v>
      </c>
      <c r="AI639" s="312" t="s">
        <v>4521</v>
      </c>
      <c r="AJ639" s="23" t="s">
        <v>7</v>
      </c>
      <c r="AK639" s="23" t="s">
        <v>4522</v>
      </c>
      <c r="AL639" s="23" t="s">
        <v>42</v>
      </c>
      <c r="AM639" s="10" t="s">
        <v>42</v>
      </c>
      <c r="AN639" s="246" t="s">
        <v>42</v>
      </c>
      <c r="AO639">
        <f>IFERROR(INDEX([1]DATOS!$O$452:$O$45500,MATCH(F639,[1]DATOS!$F$452:$F$9810,0)),"")</f>
        <v>0</v>
      </c>
      <c r="AP639" s="379"/>
      <c r="AQ639" s="379"/>
    </row>
    <row r="640" spans="1:43" ht="15" customHeight="1" x14ac:dyDescent="0.25">
      <c r="A640" s="14" t="s">
        <v>8160</v>
      </c>
      <c r="B640" s="15" t="str">
        <f>RIGHT(IFERROR(INDEX([1]DATOS!$L$452:$L$45500,MATCH(F640,[1]DATOS!$F$452:$F$9810,0)),""),3)</f>
        <v>327</v>
      </c>
      <c r="C640" s="325" t="s">
        <v>8113</v>
      </c>
      <c r="D640" s="290" t="s">
        <v>8112</v>
      </c>
      <c r="E640" s="309" t="s">
        <v>359</v>
      </c>
      <c r="F640" s="391">
        <v>6361016</v>
      </c>
      <c r="G640" s="310">
        <v>75</v>
      </c>
      <c r="H640" s="2" t="s">
        <v>50</v>
      </c>
      <c r="I640" s="290">
        <v>1.1000000000000001</v>
      </c>
      <c r="J640" s="290">
        <v>220</v>
      </c>
      <c r="K640" s="290" t="s">
        <v>3</v>
      </c>
      <c r="L640" s="290" t="s">
        <v>1581</v>
      </c>
      <c r="M640" s="290" t="s">
        <v>7269</v>
      </c>
      <c r="N640" s="29">
        <v>45</v>
      </c>
      <c r="O640" s="311">
        <v>42686</v>
      </c>
      <c r="P640" s="236">
        <f>O640</f>
        <v>42686</v>
      </c>
      <c r="Q640" s="98">
        <v>42662</v>
      </c>
      <c r="R640" s="457">
        <v>42664</v>
      </c>
      <c r="S640" s="5">
        <v>42678</v>
      </c>
      <c r="T640" s="5" t="s">
        <v>153</v>
      </c>
      <c r="U640" s="5" t="s">
        <v>3605</v>
      </c>
      <c r="V640" s="409" t="s">
        <v>153</v>
      </c>
      <c r="W640" s="5" t="s">
        <v>153</v>
      </c>
      <c r="X640" s="5" t="s">
        <v>42</v>
      </c>
      <c r="Y640" s="5" t="s">
        <v>42</v>
      </c>
      <c r="Z640" s="5" t="s">
        <v>153</v>
      </c>
      <c r="AA640" s="461" t="s">
        <v>153</v>
      </c>
      <c r="AB640" s="5" t="s">
        <v>153</v>
      </c>
      <c r="AC640" s="5" t="s">
        <v>42</v>
      </c>
      <c r="AD640" s="5" t="s">
        <v>42</v>
      </c>
      <c r="AE640" s="5">
        <v>42700</v>
      </c>
      <c r="AF640" s="7">
        <f>IFERROR(INDEX('[2]2016'!$AP$2:$AP$7720,MATCH(F640,'[2]2016'!$A$2:$A$7720,0)),"")</f>
        <v>42720</v>
      </c>
      <c r="AG640" s="312" t="s">
        <v>4519</v>
      </c>
      <c r="AH640" s="312" t="s">
        <v>4520</v>
      </c>
      <c r="AI640" s="23" t="s">
        <v>4543</v>
      </c>
      <c r="AJ640" s="23" t="s">
        <v>7</v>
      </c>
      <c r="AK640" s="23" t="s">
        <v>4522</v>
      </c>
      <c r="AL640" s="23" t="s">
        <v>42</v>
      </c>
      <c r="AM640" s="10" t="s">
        <v>42</v>
      </c>
      <c r="AN640" s="246" t="s">
        <v>7269</v>
      </c>
      <c r="AO640">
        <f>IFERROR(INDEX([1]DATOS!$O$452:$O$45500,MATCH(F640,[1]DATOS!$F$452:$F$9810,0)),"")</f>
        <v>0</v>
      </c>
      <c r="AP640" s="379"/>
      <c r="AQ640" s="379"/>
    </row>
    <row r="641" spans="1:43" ht="15" customHeight="1" x14ac:dyDescent="0.25">
      <c r="A641" s="14" t="s">
        <v>3472</v>
      </c>
      <c r="B641" s="15" t="str">
        <f>RIGHT(IFERROR(INDEX([1]DATOS!$L$452:$L$45500,MATCH(F641,[1]DATOS!$F$452:$F$9810,0)),""),3)</f>
        <v>317</v>
      </c>
      <c r="C641" s="325" t="s">
        <v>8113</v>
      </c>
      <c r="D641" s="290" t="s">
        <v>8112</v>
      </c>
      <c r="E641" s="309" t="s">
        <v>359</v>
      </c>
      <c r="F641" s="391">
        <v>6371016</v>
      </c>
      <c r="G641" s="310">
        <v>500</v>
      </c>
      <c r="H641" s="2" t="s">
        <v>7</v>
      </c>
      <c r="I641" s="290">
        <v>15</v>
      </c>
      <c r="J641" s="290">
        <v>13200</v>
      </c>
      <c r="K641" s="290" t="s">
        <v>3</v>
      </c>
      <c r="L641" s="290" t="s">
        <v>1581</v>
      </c>
      <c r="M641" s="290" t="s">
        <v>42</v>
      </c>
      <c r="N641" s="29">
        <v>45</v>
      </c>
      <c r="O641" s="311">
        <v>42686</v>
      </c>
      <c r="P641" s="236">
        <f>O641</f>
        <v>42686</v>
      </c>
      <c r="Q641" s="98">
        <v>42661</v>
      </c>
      <c r="R641" s="457">
        <v>42661</v>
      </c>
      <c r="S641" s="5">
        <v>42679</v>
      </c>
      <c r="T641" s="460" t="s">
        <v>153</v>
      </c>
      <c r="U641" s="5" t="s">
        <v>3358</v>
      </c>
      <c r="V641" s="409" t="s">
        <v>153</v>
      </c>
      <c r="W641" s="5" t="s">
        <v>153</v>
      </c>
      <c r="X641" s="5" t="s">
        <v>42</v>
      </c>
      <c r="Y641" s="5" t="s">
        <v>42</v>
      </c>
      <c r="Z641" s="5">
        <v>42678</v>
      </c>
      <c r="AA641" s="461">
        <v>42682</v>
      </c>
      <c r="AB641" s="5" t="s">
        <v>153</v>
      </c>
      <c r="AC641" s="5" t="s">
        <v>42</v>
      </c>
      <c r="AD641" s="5" t="s">
        <v>42</v>
      </c>
      <c r="AE641" s="5">
        <v>42685</v>
      </c>
      <c r="AF641" s="7">
        <f>IFERROR(INDEX('[2]2016'!$AP$2:$AP$7720,MATCH(F641,'[2]2016'!$A$2:$A$7720,0)),"")</f>
        <v>42704</v>
      </c>
      <c r="AG641" s="312" t="s">
        <v>4519</v>
      </c>
      <c r="AH641" s="312" t="s">
        <v>4520</v>
      </c>
      <c r="AI641" s="312" t="s">
        <v>4521</v>
      </c>
      <c r="AJ641" s="23" t="s">
        <v>7</v>
      </c>
      <c r="AK641" s="23" t="s">
        <v>4522</v>
      </c>
      <c r="AL641" s="23" t="s">
        <v>42</v>
      </c>
      <c r="AM641" s="10" t="s">
        <v>42</v>
      </c>
      <c r="AN641" s="246" t="s">
        <v>42</v>
      </c>
      <c r="AO641">
        <f>IFERROR(INDEX([1]DATOS!$O$452:$O$45500,MATCH(F641,[1]DATOS!$F$452:$F$9810,0)),"")</f>
        <v>0</v>
      </c>
      <c r="AP641" s="379"/>
      <c r="AQ641" s="379"/>
    </row>
    <row r="642" spans="1:43" ht="15" customHeight="1" x14ac:dyDescent="0.25">
      <c r="A642" s="14" t="s">
        <v>6042</v>
      </c>
      <c r="B642" s="15" t="str">
        <f>RIGHT(IFERROR(INDEX([1]DATOS!$L$452:$L$45500,MATCH(F642,[1]DATOS!$F$452:$F$9810,0)),""),3)</f>
        <v>399</v>
      </c>
      <c r="C642" s="325" t="s">
        <v>8119</v>
      </c>
      <c r="D642" s="290" t="s">
        <v>6371</v>
      </c>
      <c r="E642" s="309" t="s">
        <v>359</v>
      </c>
      <c r="F642" s="391">
        <v>6381016</v>
      </c>
      <c r="G642" s="310">
        <v>300</v>
      </c>
      <c r="H642" s="2" t="s">
        <v>2</v>
      </c>
      <c r="I642" s="290">
        <v>15</v>
      </c>
      <c r="J642" s="290">
        <v>13200</v>
      </c>
      <c r="K642" s="290" t="s">
        <v>25</v>
      </c>
      <c r="L642" s="290" t="s">
        <v>1581</v>
      </c>
      <c r="M642" s="290" t="s">
        <v>8126</v>
      </c>
      <c r="N642" s="29">
        <v>45</v>
      </c>
      <c r="O642" s="311">
        <v>42677</v>
      </c>
      <c r="P642" s="236">
        <f>O642</f>
        <v>42677</v>
      </c>
      <c r="Q642" s="98">
        <v>42661</v>
      </c>
      <c r="R642" s="457">
        <v>42661</v>
      </c>
      <c r="S642" s="5">
        <v>42675</v>
      </c>
      <c r="T642" s="5" t="s">
        <v>153</v>
      </c>
      <c r="U642" s="5" t="s">
        <v>3605</v>
      </c>
      <c r="V642" s="409" t="s">
        <v>153</v>
      </c>
      <c r="W642" s="5" t="s">
        <v>153</v>
      </c>
      <c r="X642" s="5" t="s">
        <v>153</v>
      </c>
      <c r="Y642" s="5" t="s">
        <v>153</v>
      </c>
      <c r="Z642" s="5">
        <v>42675</v>
      </c>
      <c r="AA642" s="460" t="s">
        <v>153</v>
      </c>
      <c r="AB642" s="5" t="s">
        <v>153</v>
      </c>
      <c r="AC642" s="5">
        <v>42671</v>
      </c>
      <c r="AD642" s="409">
        <v>42677</v>
      </c>
      <c r="AE642" s="5">
        <v>42678</v>
      </c>
      <c r="AF642" s="7">
        <f>IFERROR(INDEX('[2]2016'!$AP$2:$AP$7720,MATCH(F642,'[2]2016'!$A$2:$A$7720,0)),"")</f>
        <v>42691</v>
      </c>
      <c r="AG642" s="312" t="s">
        <v>6135</v>
      </c>
      <c r="AH642" s="312" t="s">
        <v>4520</v>
      </c>
      <c r="AI642" s="23" t="s">
        <v>4521</v>
      </c>
      <c r="AJ642" s="23" t="s">
        <v>2</v>
      </c>
      <c r="AK642" s="334" t="s">
        <v>4522</v>
      </c>
      <c r="AL642" s="23" t="s">
        <v>42</v>
      </c>
      <c r="AM642" s="10" t="s">
        <v>42</v>
      </c>
      <c r="AN642" s="246" t="s">
        <v>8126</v>
      </c>
      <c r="AO642">
        <f>IFERROR(INDEX([1]DATOS!$O$452:$O$45500,MATCH(F642,[1]DATOS!$F$452:$F$9810,0)),"")</f>
        <v>0</v>
      </c>
      <c r="AP642" s="379"/>
      <c r="AQ642" s="379"/>
    </row>
    <row r="643" spans="1:43" ht="15" customHeight="1" x14ac:dyDescent="0.25">
      <c r="A643" s="14" t="s">
        <v>2954</v>
      </c>
      <c r="B643" s="15" t="str">
        <f>RIGHT(IFERROR(INDEX([1]DATOS!$L$452:$L$45500,MATCH(F643,[1]DATOS!$F$452:$F$9810,0)),""),3)</f>
        <v>295</v>
      </c>
      <c r="C643" s="325" t="s">
        <v>8120</v>
      </c>
      <c r="D643" s="290" t="s">
        <v>1466</v>
      </c>
      <c r="E643" s="309" t="s">
        <v>359</v>
      </c>
      <c r="F643" s="391">
        <v>6391016</v>
      </c>
      <c r="G643" s="310">
        <v>300</v>
      </c>
      <c r="H643" s="2" t="s">
        <v>7</v>
      </c>
      <c r="I643" s="290">
        <v>15</v>
      </c>
      <c r="J643" s="290">
        <v>13200</v>
      </c>
      <c r="K643" s="290" t="s">
        <v>25</v>
      </c>
      <c r="L643" s="290" t="s">
        <v>1581</v>
      </c>
      <c r="M643" s="290" t="s">
        <v>42</v>
      </c>
      <c r="N643" s="29">
        <v>44</v>
      </c>
      <c r="O643" s="311">
        <v>42671</v>
      </c>
      <c r="P643" s="236">
        <v>42675</v>
      </c>
      <c r="Q643" s="98">
        <v>42661</v>
      </c>
      <c r="R643" s="457">
        <v>42662</v>
      </c>
      <c r="S643" s="5">
        <v>42675</v>
      </c>
      <c r="T643" s="409" t="s">
        <v>153</v>
      </c>
      <c r="U643" s="5" t="s">
        <v>3358</v>
      </c>
      <c r="V643" s="409" t="s">
        <v>153</v>
      </c>
      <c r="W643" s="5" t="s">
        <v>153</v>
      </c>
      <c r="X643" s="5" t="s">
        <v>42</v>
      </c>
      <c r="Y643" s="5" t="s">
        <v>42</v>
      </c>
      <c r="Z643" s="5">
        <v>42675</v>
      </c>
      <c r="AA643" s="460">
        <v>42676</v>
      </c>
      <c r="AB643" s="5" t="s">
        <v>153</v>
      </c>
      <c r="AC643" s="5" t="s">
        <v>42</v>
      </c>
      <c r="AD643" s="5" t="s">
        <v>42</v>
      </c>
      <c r="AE643" s="5">
        <v>42678</v>
      </c>
      <c r="AF643" s="7" t="str">
        <f>IFERROR(INDEX('[2]2016'!$AP$2:$AP$7720,MATCH(F643,'[2]2016'!$A$2:$A$7720,0)),"")</f>
        <v/>
      </c>
      <c r="AG643" s="312" t="s">
        <v>4725</v>
      </c>
      <c r="AH643" s="312" t="s">
        <v>4520</v>
      </c>
      <c r="AI643" s="23" t="s">
        <v>4521</v>
      </c>
      <c r="AJ643" s="23" t="s">
        <v>7</v>
      </c>
      <c r="AK643" s="334" t="s">
        <v>4522</v>
      </c>
      <c r="AL643" s="23" t="s">
        <v>42</v>
      </c>
      <c r="AM643" s="10" t="s">
        <v>42</v>
      </c>
      <c r="AN643" s="246" t="s">
        <v>42</v>
      </c>
      <c r="AO643">
        <f>IFERROR(INDEX([1]DATOS!$O$452:$O$45500,MATCH(F643,[1]DATOS!$F$452:$F$9810,0)),"")</f>
        <v>0</v>
      </c>
      <c r="AP643" s="379"/>
      <c r="AQ643" s="379"/>
    </row>
    <row r="644" spans="1:43" ht="15" customHeight="1" x14ac:dyDescent="0.25">
      <c r="A644" s="14" t="s">
        <v>7553</v>
      </c>
      <c r="B644" s="15" t="str">
        <f>RIGHT(IFERROR(INDEX([1]DATOS!$L$452:$L$45500,MATCH(F644,[1]DATOS!$F$452:$F$9810,0)),""),3)</f>
        <v>319</v>
      </c>
      <c r="C644" s="325" t="s">
        <v>7858</v>
      </c>
      <c r="D644" s="290" t="s">
        <v>1466</v>
      </c>
      <c r="E644" s="309" t="s">
        <v>359</v>
      </c>
      <c r="F644" s="391">
        <v>6401016</v>
      </c>
      <c r="G644" s="310">
        <v>225</v>
      </c>
      <c r="H644" s="2" t="s">
        <v>2</v>
      </c>
      <c r="I644" s="290">
        <v>15</v>
      </c>
      <c r="J644" s="290">
        <v>13200</v>
      </c>
      <c r="K644" s="290" t="s">
        <v>3</v>
      </c>
      <c r="L644" s="290" t="s">
        <v>1581</v>
      </c>
      <c r="M644" s="290" t="s">
        <v>8127</v>
      </c>
      <c r="N644" s="29">
        <v>44</v>
      </c>
      <c r="O644" s="311">
        <v>42671</v>
      </c>
      <c r="P644" s="236">
        <v>42675</v>
      </c>
      <c r="Q644" s="98">
        <v>42661</v>
      </c>
      <c r="R644" s="457">
        <v>42663</v>
      </c>
      <c r="S644" s="5">
        <v>42672</v>
      </c>
      <c r="T644" s="5" t="s">
        <v>153</v>
      </c>
      <c r="U644" s="5" t="s">
        <v>3605</v>
      </c>
      <c r="V644" s="409" t="s">
        <v>153</v>
      </c>
      <c r="W644" s="5" t="s">
        <v>153</v>
      </c>
      <c r="X644" s="5" t="s">
        <v>153</v>
      </c>
      <c r="Y644" s="5" t="s">
        <v>153</v>
      </c>
      <c r="Z644" s="5">
        <v>42674</v>
      </c>
      <c r="AA644" s="460" t="s">
        <v>153</v>
      </c>
      <c r="AB644" s="5" t="s">
        <v>153</v>
      </c>
      <c r="AC644" s="5">
        <v>42676</v>
      </c>
      <c r="AD644" s="460">
        <v>42678</v>
      </c>
      <c r="AE644" s="5">
        <v>42682</v>
      </c>
      <c r="AF644" s="7">
        <f>IFERROR(INDEX('[2]2016'!$AP$2:$AP$7720,MATCH(F644,'[2]2016'!$A$2:$A$7720,0)),"")</f>
        <v>42696</v>
      </c>
      <c r="AG644" s="312" t="s">
        <v>4519</v>
      </c>
      <c r="AH644" s="312" t="s">
        <v>4520</v>
      </c>
      <c r="AI644" s="23" t="s">
        <v>4521</v>
      </c>
      <c r="AJ644" s="23" t="s">
        <v>2</v>
      </c>
      <c r="AK644" s="334" t="s">
        <v>4522</v>
      </c>
      <c r="AL644" s="23" t="s">
        <v>42</v>
      </c>
      <c r="AM644" s="10" t="s">
        <v>42</v>
      </c>
      <c r="AN644" s="246" t="s">
        <v>8127</v>
      </c>
      <c r="AO644">
        <f>IFERROR(INDEX([1]DATOS!$O$452:$O$45500,MATCH(F644,[1]DATOS!$F$452:$F$9810,0)),"")</f>
        <v>0</v>
      </c>
      <c r="AP644" s="379"/>
      <c r="AQ644" s="379"/>
    </row>
    <row r="645" spans="1:43" ht="15" customHeight="1" x14ac:dyDescent="0.25">
      <c r="A645" s="14" t="s">
        <v>6207</v>
      </c>
      <c r="B645" s="15" t="str">
        <f>RIGHT(IFERROR(INDEX([1]DATOS!$L$452:$L$45500,MATCH(F645,[1]DATOS!$F$452:$F$9810,0)),""),3)</f>
        <v>320</v>
      </c>
      <c r="C645" s="325" t="s">
        <v>8121</v>
      </c>
      <c r="D645" s="290" t="s">
        <v>8122</v>
      </c>
      <c r="E645" s="309" t="s">
        <v>359</v>
      </c>
      <c r="F645" s="391">
        <v>6411016</v>
      </c>
      <c r="G645" s="310">
        <v>225</v>
      </c>
      <c r="H645" s="2" t="s">
        <v>7</v>
      </c>
      <c r="I645" s="290">
        <v>15</v>
      </c>
      <c r="J645" s="290">
        <v>11400</v>
      </c>
      <c r="K645" s="290" t="s">
        <v>56</v>
      </c>
      <c r="L645" s="290" t="s">
        <v>1581</v>
      </c>
      <c r="M645" s="290" t="s">
        <v>8128</v>
      </c>
      <c r="N645" s="29">
        <v>46</v>
      </c>
      <c r="O645" s="311">
        <v>42686</v>
      </c>
      <c r="P645" s="236">
        <v>42689</v>
      </c>
      <c r="Q645" s="98">
        <v>42662</v>
      </c>
      <c r="R645" s="457">
        <v>42668</v>
      </c>
      <c r="S645" s="5">
        <v>42685</v>
      </c>
      <c r="T645" s="460" t="s">
        <v>153</v>
      </c>
      <c r="U645" s="5" t="s">
        <v>3358</v>
      </c>
      <c r="V645" s="461" t="s">
        <v>153</v>
      </c>
      <c r="W645" s="5" t="s">
        <v>153</v>
      </c>
      <c r="X645" s="5" t="s">
        <v>42</v>
      </c>
      <c r="Y645" s="5" t="s">
        <v>42</v>
      </c>
      <c r="Z645" s="5" t="s">
        <v>153</v>
      </c>
      <c r="AA645" s="461" t="s">
        <v>153</v>
      </c>
      <c r="AB645" s="5" t="s">
        <v>153</v>
      </c>
      <c r="AC645" s="5" t="s">
        <v>42</v>
      </c>
      <c r="AD645" s="5" t="s">
        <v>42</v>
      </c>
      <c r="AE645" s="5">
        <v>42690</v>
      </c>
      <c r="AF645" s="7">
        <f>IFERROR(INDEX('[2]2016'!$AP$2:$AP$7720,MATCH(F645,'[2]2016'!$A$2:$A$7720,0)),"")</f>
        <v>42702</v>
      </c>
      <c r="AG645" s="312" t="s">
        <v>5686</v>
      </c>
      <c r="AH645" s="312" t="s">
        <v>4520</v>
      </c>
      <c r="AI645" s="23" t="s">
        <v>4521</v>
      </c>
      <c r="AJ645" s="23" t="s">
        <v>7</v>
      </c>
      <c r="AK645" s="334" t="s">
        <v>4522</v>
      </c>
      <c r="AL645" s="23" t="s">
        <v>42</v>
      </c>
      <c r="AM645" s="10" t="s">
        <v>42</v>
      </c>
      <c r="AN645" s="246" t="s">
        <v>8128</v>
      </c>
      <c r="AO645">
        <f>IFERROR(INDEX([1]DATOS!$O$452:$O$45500,MATCH(F645,[1]DATOS!$F$452:$F$9810,0)),"")</f>
        <v>0</v>
      </c>
      <c r="AP645" s="379"/>
      <c r="AQ645" s="379"/>
    </row>
    <row r="646" spans="1:43" ht="15" customHeight="1" x14ac:dyDescent="0.25">
      <c r="A646" s="14" t="s">
        <v>2672</v>
      </c>
      <c r="B646" s="15" t="str">
        <f>RIGHT(IFERROR(INDEX([1]DATOS!$L$452:$L$45500,MATCH(F646,[1]DATOS!$F$452:$F$9810,0)),""),3)</f>
        <v>321</v>
      </c>
      <c r="C646" s="325" t="s">
        <v>8123</v>
      </c>
      <c r="D646" s="290" t="s">
        <v>110</v>
      </c>
      <c r="E646" s="309" t="s">
        <v>359</v>
      </c>
      <c r="F646" s="391">
        <v>6421016</v>
      </c>
      <c r="G646" s="310">
        <v>300</v>
      </c>
      <c r="H646" s="2" t="s">
        <v>7</v>
      </c>
      <c r="I646" s="290">
        <v>15</v>
      </c>
      <c r="J646" s="290">
        <v>11400</v>
      </c>
      <c r="K646" s="290" t="s">
        <v>25</v>
      </c>
      <c r="L646" s="290" t="s">
        <v>1581</v>
      </c>
      <c r="M646" s="290" t="s">
        <v>7977</v>
      </c>
      <c r="N646" s="29">
        <v>46</v>
      </c>
      <c r="O646" s="311">
        <v>42681</v>
      </c>
      <c r="P646" s="236">
        <v>42689</v>
      </c>
      <c r="Q646" s="98">
        <v>42663</v>
      </c>
      <c r="R646" s="457">
        <v>42667</v>
      </c>
      <c r="S646" s="5">
        <v>42677</v>
      </c>
      <c r="T646" s="460" t="s">
        <v>153</v>
      </c>
      <c r="U646" s="5" t="s">
        <v>3358</v>
      </c>
      <c r="V646" s="409" t="s">
        <v>153</v>
      </c>
      <c r="W646" s="5" t="s">
        <v>153</v>
      </c>
      <c r="X646" s="5" t="s">
        <v>42</v>
      </c>
      <c r="Y646" s="5" t="s">
        <v>42</v>
      </c>
      <c r="Z646" s="5">
        <v>42680</v>
      </c>
      <c r="AA646" s="460">
        <v>42683</v>
      </c>
      <c r="AB646" s="5" t="s">
        <v>153</v>
      </c>
      <c r="AC646" s="5" t="s">
        <v>42</v>
      </c>
      <c r="AD646" s="5" t="s">
        <v>42</v>
      </c>
      <c r="AE646" s="5">
        <v>42684</v>
      </c>
      <c r="AF646" s="7">
        <f>IFERROR(INDEX('[2]2016'!$AP$2:$AP$7720,MATCH(F646,'[2]2016'!$A$2:$A$7720,0)),"")</f>
        <v>42699</v>
      </c>
      <c r="AG646" s="312" t="s">
        <v>4529</v>
      </c>
      <c r="AH646" s="312" t="s">
        <v>4520</v>
      </c>
      <c r="AI646" s="23" t="s">
        <v>4521</v>
      </c>
      <c r="AJ646" s="23" t="s">
        <v>7</v>
      </c>
      <c r="AK646" s="312" t="s">
        <v>4522</v>
      </c>
      <c r="AL646" s="23" t="s">
        <v>42</v>
      </c>
      <c r="AM646" s="10" t="s">
        <v>42</v>
      </c>
      <c r="AN646" s="246" t="s">
        <v>7977</v>
      </c>
      <c r="AO646">
        <f>IFERROR(INDEX([1]DATOS!$O$452:$O$45500,MATCH(F646,[1]DATOS!$F$452:$F$9810,0)),"")</f>
        <v>0</v>
      </c>
      <c r="AP646" s="379"/>
      <c r="AQ646" s="379"/>
    </row>
    <row r="647" spans="1:43" ht="15" customHeight="1" x14ac:dyDescent="0.25">
      <c r="A647" s="14" t="s">
        <v>8141</v>
      </c>
      <c r="B647" s="15" t="str">
        <f>RIGHT(IFERROR(INDEX([1]DATOS!$L$452:$L$45500,MATCH(F647,[1]DATOS!$F$452:$F$9810,0)),""),3)</f>
        <v>322</v>
      </c>
      <c r="C647" s="325" t="s">
        <v>8124</v>
      </c>
      <c r="D647" s="290" t="s">
        <v>110</v>
      </c>
      <c r="E647" s="309" t="s">
        <v>359</v>
      </c>
      <c r="F647" s="391">
        <v>6431016</v>
      </c>
      <c r="G647" s="310">
        <v>400</v>
      </c>
      <c r="H647" s="2" t="s">
        <v>7</v>
      </c>
      <c r="I647" s="290">
        <v>15</v>
      </c>
      <c r="J647" s="290">
        <v>11400</v>
      </c>
      <c r="K647" s="290" t="s">
        <v>25</v>
      </c>
      <c r="L647" s="290" t="s">
        <v>1581</v>
      </c>
      <c r="M647" s="290" t="s">
        <v>7977</v>
      </c>
      <c r="N647" s="29">
        <v>46</v>
      </c>
      <c r="O647" s="311">
        <v>42681</v>
      </c>
      <c r="P647" s="236">
        <v>42689</v>
      </c>
      <c r="Q647" s="464">
        <v>42662</v>
      </c>
      <c r="R647" s="457">
        <v>42668</v>
      </c>
      <c r="S647" s="5">
        <v>42678</v>
      </c>
      <c r="T647" s="460" t="s">
        <v>153</v>
      </c>
      <c r="U647" s="5" t="s">
        <v>3358</v>
      </c>
      <c r="V647" s="409" t="s">
        <v>153</v>
      </c>
      <c r="W647" s="5" t="s">
        <v>153</v>
      </c>
      <c r="X647" s="5" t="s">
        <v>42</v>
      </c>
      <c r="Y647" s="5" t="s">
        <v>42</v>
      </c>
      <c r="Z647" s="5">
        <v>42684</v>
      </c>
      <c r="AA647" s="461">
        <v>42685</v>
      </c>
      <c r="AB647" s="5" t="s">
        <v>153</v>
      </c>
      <c r="AC647" s="5" t="s">
        <v>42</v>
      </c>
      <c r="AD647" s="5" t="s">
        <v>42</v>
      </c>
      <c r="AE647" s="5">
        <v>42689</v>
      </c>
      <c r="AF647" s="7">
        <f>IFERROR(INDEX('[2]2016'!$AP$2:$AP$7720,MATCH(F647,'[2]2016'!$A$2:$A$7720,0)),"")</f>
        <v>42699</v>
      </c>
      <c r="AG647" s="312" t="s">
        <v>4529</v>
      </c>
      <c r="AH647" s="312" t="s">
        <v>4520</v>
      </c>
      <c r="AI647" s="23" t="s">
        <v>4521</v>
      </c>
      <c r="AJ647" s="23" t="s">
        <v>7</v>
      </c>
      <c r="AK647" s="334" t="s">
        <v>4522</v>
      </c>
      <c r="AL647" s="23" t="s">
        <v>42</v>
      </c>
      <c r="AM647" s="10" t="s">
        <v>42</v>
      </c>
      <c r="AN647" s="246" t="s">
        <v>7977</v>
      </c>
      <c r="AO647">
        <f>IFERROR(INDEX([1]DATOS!$O$452:$O$45500,MATCH(F647,[1]DATOS!$F$452:$F$9810,0)),"")</f>
        <v>0</v>
      </c>
      <c r="AP647" s="379"/>
      <c r="AQ647" s="379"/>
    </row>
    <row r="648" spans="1:43" ht="15" customHeight="1" x14ac:dyDescent="0.25">
      <c r="A648" s="14" t="s">
        <v>2962</v>
      </c>
      <c r="B648" s="15" t="str">
        <f>RIGHT(IFERROR(INDEX([1]DATOS!$L$452:$L$45500,MATCH(F648,[1]DATOS!$F$452:$F$9810,0)),""),3)</f>
        <v>291</v>
      </c>
      <c r="C648" s="325" t="s">
        <v>8125</v>
      </c>
      <c r="D648" s="290" t="s">
        <v>110</v>
      </c>
      <c r="E648" s="309" t="s">
        <v>359</v>
      </c>
      <c r="F648" s="391">
        <v>6441016</v>
      </c>
      <c r="G648" s="310">
        <v>225</v>
      </c>
      <c r="H648" s="2" t="s">
        <v>7</v>
      </c>
      <c r="I648" s="290">
        <v>15</v>
      </c>
      <c r="J648" s="290">
        <v>11400</v>
      </c>
      <c r="K648" s="290" t="s">
        <v>25</v>
      </c>
      <c r="L648" s="290" t="s">
        <v>1581</v>
      </c>
      <c r="M648" s="290" t="s">
        <v>7977</v>
      </c>
      <c r="N648" s="29">
        <v>46</v>
      </c>
      <c r="O648" s="311">
        <v>42682</v>
      </c>
      <c r="P648" s="236">
        <v>42689</v>
      </c>
      <c r="Q648" s="98">
        <v>42662</v>
      </c>
      <c r="R648" s="457">
        <v>42668</v>
      </c>
      <c r="S648" s="5">
        <v>42679</v>
      </c>
      <c r="T648" s="460" t="s">
        <v>153</v>
      </c>
      <c r="U648" s="5" t="s">
        <v>3358</v>
      </c>
      <c r="V648" s="409" t="s">
        <v>153</v>
      </c>
      <c r="W648" s="5" t="s">
        <v>153</v>
      </c>
      <c r="X648" s="5" t="s">
        <v>42</v>
      </c>
      <c r="Y648" s="5" t="s">
        <v>42</v>
      </c>
      <c r="Z648" s="5" t="s">
        <v>153</v>
      </c>
      <c r="AA648" s="461" t="s">
        <v>153</v>
      </c>
      <c r="AB648" s="5" t="s">
        <v>153</v>
      </c>
      <c r="AC648" s="5" t="s">
        <v>42</v>
      </c>
      <c r="AD648" s="5" t="s">
        <v>42</v>
      </c>
      <c r="AE648" s="5">
        <v>42691</v>
      </c>
      <c r="AF648" s="7" t="str">
        <f>IFERROR(INDEX('[2]2016'!$AP$2:$AP$7720,MATCH(F648,'[2]2016'!$A$2:$A$7720,0)),"")</f>
        <v/>
      </c>
      <c r="AG648" s="312" t="s">
        <v>4529</v>
      </c>
      <c r="AH648" s="312" t="s">
        <v>4520</v>
      </c>
      <c r="AI648" s="23" t="s">
        <v>4521</v>
      </c>
      <c r="AJ648" s="23" t="s">
        <v>7</v>
      </c>
      <c r="AK648" s="334" t="s">
        <v>4522</v>
      </c>
      <c r="AL648" s="23" t="s">
        <v>42</v>
      </c>
      <c r="AM648" s="10" t="s">
        <v>42</v>
      </c>
      <c r="AN648" s="246" t="s">
        <v>7977</v>
      </c>
      <c r="AO648">
        <f>IFERROR(INDEX([1]DATOS!$O$452:$O$45500,MATCH(F648,[1]DATOS!$F$452:$F$9810,0)),"")</f>
        <v>0</v>
      </c>
      <c r="AP648" s="379"/>
      <c r="AQ648" s="379"/>
    </row>
    <row r="649" spans="1:43" ht="15" customHeight="1" x14ac:dyDescent="0.25">
      <c r="A649" s="14" t="s">
        <v>7451</v>
      </c>
      <c r="B649" s="15" t="str">
        <f>RIGHT(IFERROR(INDEX([1]DATOS!$L$452:$L$45500,MATCH(F649,[1]DATOS!$F$452:$F$9810,0)),""),3)</f>
        <v>324</v>
      </c>
      <c r="C649" s="325" t="s">
        <v>8133</v>
      </c>
      <c r="D649" s="290" t="s">
        <v>8132</v>
      </c>
      <c r="E649" s="309" t="s">
        <v>359</v>
      </c>
      <c r="F649" s="391">
        <v>6451016</v>
      </c>
      <c r="G649" s="310">
        <v>750</v>
      </c>
      <c r="H649" s="2" t="s">
        <v>20</v>
      </c>
      <c r="I649" s="290">
        <v>15</v>
      </c>
      <c r="J649" s="290">
        <v>13200</v>
      </c>
      <c r="K649" s="290" t="s">
        <v>25</v>
      </c>
      <c r="L649" s="290" t="s">
        <v>1581</v>
      </c>
      <c r="M649" s="290" t="s">
        <v>42</v>
      </c>
      <c r="N649" s="29">
        <v>46</v>
      </c>
      <c r="O649" s="311">
        <v>42691</v>
      </c>
      <c r="P649" s="236">
        <v>42695</v>
      </c>
      <c r="Q649" s="98">
        <v>42668</v>
      </c>
      <c r="R649" s="457">
        <v>42668</v>
      </c>
      <c r="S649" s="5">
        <v>42686</v>
      </c>
      <c r="T649" s="5" t="s">
        <v>153</v>
      </c>
      <c r="U649" s="5" t="s">
        <v>3605</v>
      </c>
      <c r="V649" s="461" t="s">
        <v>153</v>
      </c>
      <c r="W649" s="5" t="s">
        <v>153</v>
      </c>
      <c r="X649" s="5" t="s">
        <v>42</v>
      </c>
      <c r="Y649" s="5" t="s">
        <v>42</v>
      </c>
      <c r="Z649" s="5">
        <v>42690</v>
      </c>
      <c r="AA649" s="461">
        <v>42691</v>
      </c>
      <c r="AB649" s="5" t="s">
        <v>153</v>
      </c>
      <c r="AC649" s="5" t="s">
        <v>153</v>
      </c>
      <c r="AD649" s="463">
        <v>42692</v>
      </c>
      <c r="AE649" s="5">
        <v>42695</v>
      </c>
      <c r="AF649" s="7">
        <f>IFERROR(INDEX('[2]2016'!$AP$2:$AP$7720,MATCH(F649,'[2]2016'!$A$2:$A$7720,0)),"")</f>
        <v>42695</v>
      </c>
      <c r="AG649" s="312" t="s">
        <v>7409</v>
      </c>
      <c r="AH649" s="312" t="s">
        <v>4520</v>
      </c>
      <c r="AI649" s="23" t="s">
        <v>4543</v>
      </c>
      <c r="AJ649" s="23" t="s">
        <v>20</v>
      </c>
      <c r="AK649" s="23" t="s">
        <v>4522</v>
      </c>
      <c r="AL649" s="23" t="s">
        <v>42</v>
      </c>
      <c r="AM649" s="10" t="s">
        <v>42</v>
      </c>
      <c r="AN649" s="246" t="s">
        <v>42</v>
      </c>
      <c r="AO649">
        <f>IFERROR(INDEX([1]DATOS!$O$452:$O$45500,MATCH(F649,[1]DATOS!$F$452:$F$9810,0)),"")</f>
        <v>0</v>
      </c>
      <c r="AP649" s="379"/>
      <c r="AQ649" s="379"/>
    </row>
    <row r="650" spans="1:43" ht="15" customHeight="1" x14ac:dyDescent="0.25">
      <c r="A650" s="14" t="s">
        <v>7451</v>
      </c>
      <c r="B650" s="15" t="str">
        <f>RIGHT(IFERROR(INDEX([1]DATOS!$L$452:$L$45500,MATCH(F650,[1]DATOS!$F$452:$F$9810,0)),""),3)</f>
        <v>325</v>
      </c>
      <c r="C650" s="323" t="s">
        <v>7444</v>
      </c>
      <c r="D650" s="37" t="s">
        <v>110</v>
      </c>
      <c r="E650" s="309" t="s">
        <v>359</v>
      </c>
      <c r="F650" s="391">
        <v>6461016</v>
      </c>
      <c r="G650" s="310">
        <v>750</v>
      </c>
      <c r="H650" s="2" t="s">
        <v>2</v>
      </c>
      <c r="I650" s="290">
        <v>15</v>
      </c>
      <c r="J650" s="290">
        <v>13200</v>
      </c>
      <c r="K650" s="290" t="s">
        <v>25</v>
      </c>
      <c r="L650" s="37" t="s">
        <v>1581</v>
      </c>
      <c r="M650" s="290" t="s">
        <v>8152</v>
      </c>
      <c r="N650" s="29">
        <v>46</v>
      </c>
      <c r="O650" s="311">
        <v>42691</v>
      </c>
      <c r="P650" s="236">
        <v>42698</v>
      </c>
      <c r="Q650" s="98">
        <v>42663</v>
      </c>
      <c r="R650" s="457">
        <v>42671</v>
      </c>
      <c r="S650" s="5">
        <v>42689</v>
      </c>
      <c r="T650" s="5" t="s">
        <v>153</v>
      </c>
      <c r="U650" s="5" t="s">
        <v>3605</v>
      </c>
      <c r="V650" s="461" t="s">
        <v>153</v>
      </c>
      <c r="W650" s="5" t="s">
        <v>153</v>
      </c>
      <c r="X650" s="5" t="s">
        <v>153</v>
      </c>
      <c r="Y650" s="5" t="s">
        <v>153</v>
      </c>
      <c r="Z650" s="5" t="s">
        <v>153</v>
      </c>
      <c r="AA650" s="463" t="s">
        <v>153</v>
      </c>
      <c r="AB650" s="5" t="s">
        <v>153</v>
      </c>
      <c r="AC650" s="5" t="s">
        <v>153</v>
      </c>
      <c r="AD650" s="465">
        <v>42697</v>
      </c>
      <c r="AE650" s="5">
        <v>42697</v>
      </c>
      <c r="AF650" s="7">
        <f>IFERROR(INDEX('[2]2016'!$AP$2:$AP$7720,MATCH(F650,'[2]2016'!$A$2:$A$7720,0)),"")</f>
        <v>42716</v>
      </c>
      <c r="AG650" s="312" t="s">
        <v>8136</v>
      </c>
      <c r="AH650" s="312" t="s">
        <v>4520</v>
      </c>
      <c r="AI650" s="7" t="s">
        <v>4543</v>
      </c>
      <c r="AJ650" s="23" t="s">
        <v>2</v>
      </c>
      <c r="AK650" s="23" t="s">
        <v>4522</v>
      </c>
      <c r="AL650" s="23" t="s">
        <v>42</v>
      </c>
      <c r="AM650" s="10" t="s">
        <v>42</v>
      </c>
      <c r="AN650" s="246" t="s">
        <v>8152</v>
      </c>
      <c r="AO650">
        <f>IFERROR(INDEX([1]DATOS!$O$452:$O$45500,MATCH(F650,[1]DATOS!$F$452:$F$9810,0)),"")</f>
        <v>0</v>
      </c>
      <c r="AP650" s="379"/>
      <c r="AQ650" s="379"/>
    </row>
    <row r="651" spans="1:43" ht="15" customHeight="1" x14ac:dyDescent="0.25">
      <c r="A651" s="14" t="s">
        <v>6616</v>
      </c>
      <c r="B651" s="15" t="str">
        <f>RIGHT(IFERROR(INDEX([1]DATOS!$L$452:$L$45500,MATCH(F651,[1]DATOS!$F$452:$F$9810,0)),""),3)</f>
        <v>400</v>
      </c>
      <c r="C651" s="322">
        <v>269</v>
      </c>
      <c r="D651" s="37" t="s">
        <v>110</v>
      </c>
      <c r="E651" s="309" t="s">
        <v>359</v>
      </c>
      <c r="F651" s="391">
        <v>6471016</v>
      </c>
      <c r="G651" s="310">
        <v>500</v>
      </c>
      <c r="H651" s="2" t="s">
        <v>2</v>
      </c>
      <c r="I651" s="290">
        <v>15</v>
      </c>
      <c r="J651" s="290">
        <v>13200</v>
      </c>
      <c r="K651" s="290" t="s">
        <v>25</v>
      </c>
      <c r="L651" s="37" t="s">
        <v>1581</v>
      </c>
      <c r="M651" s="290" t="s">
        <v>8152</v>
      </c>
      <c r="N651" s="29">
        <v>46</v>
      </c>
      <c r="O651" s="311">
        <v>42691</v>
      </c>
      <c r="P651" s="236">
        <v>42698</v>
      </c>
      <c r="Q651" s="98">
        <v>42663</v>
      </c>
      <c r="R651" s="457">
        <v>42675</v>
      </c>
      <c r="S651" s="5">
        <v>42691</v>
      </c>
      <c r="T651" s="5" t="s">
        <v>153</v>
      </c>
      <c r="U651" s="5" t="s">
        <v>3605</v>
      </c>
      <c r="V651" s="463" t="s">
        <v>153</v>
      </c>
      <c r="W651" s="5" t="s">
        <v>153</v>
      </c>
      <c r="X651" s="5" t="s">
        <v>153</v>
      </c>
      <c r="Y651" s="5" t="s">
        <v>153</v>
      </c>
      <c r="Z651" s="5" t="s">
        <v>153</v>
      </c>
      <c r="AA651" s="463" t="s">
        <v>153</v>
      </c>
      <c r="AB651" s="5" t="s">
        <v>153</v>
      </c>
      <c r="AC651" s="5" t="s">
        <v>153</v>
      </c>
      <c r="AD651" s="465">
        <v>42697</v>
      </c>
      <c r="AE651" s="5">
        <v>42697</v>
      </c>
      <c r="AF651" s="7">
        <f>IFERROR(INDEX('[2]2016'!$AP$2:$AP$7720,MATCH(F651,'[2]2016'!$A$2:$A$7720,0)),"")</f>
        <v>42706</v>
      </c>
      <c r="AG651" s="312" t="s">
        <v>8136</v>
      </c>
      <c r="AH651" s="312" t="s">
        <v>4520</v>
      </c>
      <c r="AI651" s="23" t="s">
        <v>4521</v>
      </c>
      <c r="AJ651" s="23" t="s">
        <v>2</v>
      </c>
      <c r="AK651" s="23" t="s">
        <v>4522</v>
      </c>
      <c r="AL651" s="23" t="s">
        <v>42</v>
      </c>
      <c r="AM651" s="10" t="s">
        <v>42</v>
      </c>
      <c r="AN651" s="246" t="s">
        <v>8152</v>
      </c>
      <c r="AO651">
        <f>IFERROR(INDEX([1]DATOS!$O$452:$O$45500,MATCH(F651,[1]DATOS!$F$452:$F$9810,0)),"")</f>
        <v>0</v>
      </c>
      <c r="AP651" s="379"/>
      <c r="AQ651" s="379"/>
    </row>
    <row r="652" spans="1:43" ht="15" customHeight="1" x14ac:dyDescent="0.25">
      <c r="A652" s="14" t="s">
        <v>8171</v>
      </c>
      <c r="B652" s="15" t="str">
        <f>RIGHT(IFERROR(INDEX([1]DATOS!$L$452:$L$45500,MATCH(F652,[1]DATOS!$F$452:$F$9810,0)),""),3)</f>
        <v>328</v>
      </c>
      <c r="C652" s="325" t="s">
        <v>8138</v>
      </c>
      <c r="D652" s="290" t="s">
        <v>8137</v>
      </c>
      <c r="E652" s="309" t="s">
        <v>359</v>
      </c>
      <c r="F652" s="391">
        <v>6481016</v>
      </c>
      <c r="G652" s="310">
        <v>500</v>
      </c>
      <c r="H652" s="2" t="s">
        <v>7</v>
      </c>
      <c r="I652" s="290">
        <v>15</v>
      </c>
      <c r="J652" s="290">
        <v>13200</v>
      </c>
      <c r="K652" s="290" t="s">
        <v>1527</v>
      </c>
      <c r="L652" s="37" t="s">
        <v>1581</v>
      </c>
      <c r="M652" s="290" t="s">
        <v>8139</v>
      </c>
      <c r="N652" s="29">
        <v>46</v>
      </c>
      <c r="O652" s="311">
        <v>42691</v>
      </c>
      <c r="P652" s="236">
        <v>42695</v>
      </c>
      <c r="Q652" s="98">
        <v>42663</v>
      </c>
      <c r="R652" s="457">
        <v>42669</v>
      </c>
      <c r="S652" s="5">
        <v>42691</v>
      </c>
      <c r="T652" s="463" t="s">
        <v>153</v>
      </c>
      <c r="U652" s="5" t="s">
        <v>3358</v>
      </c>
      <c r="V652" s="463" t="s">
        <v>153</v>
      </c>
      <c r="W652" s="5" t="s">
        <v>153</v>
      </c>
      <c r="X652" s="5" t="s">
        <v>42</v>
      </c>
      <c r="Y652" s="5" t="s">
        <v>42</v>
      </c>
      <c r="Z652" s="5" t="s">
        <v>153</v>
      </c>
      <c r="AA652" s="463" t="s">
        <v>153</v>
      </c>
      <c r="AB652" s="5" t="s">
        <v>153</v>
      </c>
      <c r="AC652" s="5" t="s">
        <v>42</v>
      </c>
      <c r="AD652" s="5" t="s">
        <v>42</v>
      </c>
      <c r="AE652" s="5">
        <v>42698</v>
      </c>
      <c r="AF652" s="7">
        <f>IFERROR(INDEX('[2]2016'!$AP$2:$AP$7720,MATCH(F652,'[2]2016'!$A$2:$A$7720,0)),"")</f>
        <v>42709</v>
      </c>
      <c r="AG652" s="312" t="s">
        <v>8140</v>
      </c>
      <c r="AH652" s="312" t="s">
        <v>4520</v>
      </c>
      <c r="AI652" s="23" t="s">
        <v>4521</v>
      </c>
      <c r="AJ652" s="23" t="s">
        <v>7</v>
      </c>
      <c r="AK652" s="23" t="s">
        <v>4522</v>
      </c>
      <c r="AL652" s="23" t="s">
        <v>42</v>
      </c>
      <c r="AM652" s="10" t="s">
        <v>42</v>
      </c>
      <c r="AN652" s="246" t="s">
        <v>8139</v>
      </c>
      <c r="AO652">
        <f>IFERROR(INDEX([1]DATOS!$O$452:$O$45500,MATCH(F652,[1]DATOS!$F$452:$F$9810,0)),"")</f>
        <v>0</v>
      </c>
      <c r="AP652" s="379"/>
      <c r="AQ652" s="379"/>
    </row>
    <row r="653" spans="1:43" ht="15" customHeight="1" x14ac:dyDescent="0.25">
      <c r="A653" s="14" t="s">
        <v>8174</v>
      </c>
      <c r="B653" s="15" t="str">
        <f>RIGHT(IFERROR(INDEX([1]DATOS!$L$452:$L$45500,MATCH(F653,[1]DATOS!$F$452:$F$9810,0)),""),3)</f>
        <v>329</v>
      </c>
      <c r="C653" s="325" t="s">
        <v>8138</v>
      </c>
      <c r="D653" s="290" t="s">
        <v>8137</v>
      </c>
      <c r="E653" s="309" t="s">
        <v>359</v>
      </c>
      <c r="F653" s="391">
        <v>6491016</v>
      </c>
      <c r="G653" s="310">
        <v>225</v>
      </c>
      <c r="H653" s="2" t="s">
        <v>7</v>
      </c>
      <c r="I653" s="290">
        <v>1.1000000000000001</v>
      </c>
      <c r="J653" s="290">
        <v>400</v>
      </c>
      <c r="K653" s="290" t="s">
        <v>25</v>
      </c>
      <c r="L653" s="37" t="s">
        <v>1581</v>
      </c>
      <c r="M653" s="290" t="s">
        <v>42</v>
      </c>
      <c r="N653" s="29">
        <v>46</v>
      </c>
      <c r="O653" s="311">
        <v>42691</v>
      </c>
      <c r="P653" s="236">
        <v>42695</v>
      </c>
      <c r="Q653" s="98">
        <v>42664</v>
      </c>
      <c r="R653" s="457">
        <v>42669</v>
      </c>
      <c r="S653" s="5">
        <v>42678</v>
      </c>
      <c r="T653" s="5" t="s">
        <v>153</v>
      </c>
      <c r="U653" s="5" t="s">
        <v>3605</v>
      </c>
      <c r="V653" s="463" t="s">
        <v>153</v>
      </c>
      <c r="W653" s="5" t="s">
        <v>153</v>
      </c>
      <c r="X653" s="5" t="s">
        <v>42</v>
      </c>
      <c r="Y653" s="5" t="s">
        <v>42</v>
      </c>
      <c r="Z653" s="5" t="s">
        <v>153</v>
      </c>
      <c r="AA653" s="463">
        <v>42705</v>
      </c>
      <c r="AB653" s="5" t="s">
        <v>153</v>
      </c>
      <c r="AC653" s="5" t="s">
        <v>42</v>
      </c>
      <c r="AD653" s="5" t="s">
        <v>42</v>
      </c>
      <c r="AE653" s="5">
        <v>42709</v>
      </c>
      <c r="AF653" s="7">
        <f>IFERROR(INDEX('[2]2016'!$AP$2:$AP$7720,MATCH(F653,'[2]2016'!$A$2:$A$7720,0)),"")</f>
        <v>42709</v>
      </c>
      <c r="AG653" s="312" t="s">
        <v>8140</v>
      </c>
      <c r="AH653" s="312" t="s">
        <v>4520</v>
      </c>
      <c r="AI653" s="23" t="s">
        <v>4543</v>
      </c>
      <c r="AJ653" s="23" t="s">
        <v>7</v>
      </c>
      <c r="AK653" s="23" t="s">
        <v>4522</v>
      </c>
      <c r="AL653" s="23" t="s">
        <v>42</v>
      </c>
      <c r="AM653" s="10" t="s">
        <v>42</v>
      </c>
      <c r="AN653" s="246" t="s">
        <v>42</v>
      </c>
      <c r="AO653">
        <f>IFERROR(INDEX([1]DATOS!$O$452:$O$45500,MATCH(F653,[1]DATOS!$F$452:$F$9810,0)),"")</f>
        <v>0</v>
      </c>
      <c r="AP653" s="379"/>
      <c r="AQ653" s="379"/>
    </row>
    <row r="654" spans="1:43" ht="15" customHeight="1" x14ac:dyDescent="0.25">
      <c r="A654" s="14" t="s">
        <v>7211</v>
      </c>
      <c r="B654" s="15" t="str">
        <f>RIGHT(IFERROR(INDEX([1]DATOS!$L$452:$L$45500,MATCH(F654,[1]DATOS!$F$452:$F$9810,0)),""),3)</f>
        <v>330</v>
      </c>
      <c r="C654" s="325" t="s">
        <v>8153</v>
      </c>
      <c r="D654" s="290" t="s">
        <v>110</v>
      </c>
      <c r="E654" s="309" t="s">
        <v>359</v>
      </c>
      <c r="F654" s="391">
        <v>6501016</v>
      </c>
      <c r="G654" s="310">
        <v>225</v>
      </c>
      <c r="H654" s="2" t="s">
        <v>2</v>
      </c>
      <c r="I654" s="290">
        <v>15</v>
      </c>
      <c r="J654" s="290">
        <v>13200</v>
      </c>
      <c r="K654" s="290" t="s">
        <v>25</v>
      </c>
      <c r="L654" s="37" t="s">
        <v>1581</v>
      </c>
      <c r="M654" s="290" t="s">
        <v>8154</v>
      </c>
      <c r="N654" s="29">
        <v>45</v>
      </c>
      <c r="O654" s="311">
        <v>42683</v>
      </c>
      <c r="P654" s="236">
        <v>42685</v>
      </c>
      <c r="Q654" s="98">
        <v>42664</v>
      </c>
      <c r="R654" s="457">
        <v>42664</v>
      </c>
      <c r="S654" s="5">
        <v>42676</v>
      </c>
      <c r="T654" s="5" t="s">
        <v>153</v>
      </c>
      <c r="U654" s="5" t="s">
        <v>3605</v>
      </c>
      <c r="V654" s="409" t="s">
        <v>153</v>
      </c>
      <c r="W654" s="5" t="s">
        <v>153</v>
      </c>
      <c r="X654" s="5" t="s">
        <v>153</v>
      </c>
      <c r="Y654" s="5" t="s">
        <v>153</v>
      </c>
      <c r="Z654" s="5" t="s">
        <v>153</v>
      </c>
      <c r="AA654" s="460" t="s">
        <v>153</v>
      </c>
      <c r="AB654" s="5" t="s">
        <v>153</v>
      </c>
      <c r="AC654" s="5">
        <v>42676</v>
      </c>
      <c r="AD654" s="460">
        <v>42678</v>
      </c>
      <c r="AE654" s="5">
        <v>42683</v>
      </c>
      <c r="AF654" s="7">
        <f>IFERROR(INDEX('[2]2016'!$AP$2:$AP$7720,MATCH(F654,'[2]2016'!$A$2:$A$7720,0)),"")</f>
        <v>42716</v>
      </c>
      <c r="AG654" s="312" t="s">
        <v>4519</v>
      </c>
      <c r="AH654" s="312" t="s">
        <v>4520</v>
      </c>
      <c r="AI654" s="23" t="s">
        <v>4521</v>
      </c>
      <c r="AJ654" s="23" t="s">
        <v>2</v>
      </c>
      <c r="AK654" s="23" t="s">
        <v>4522</v>
      </c>
      <c r="AL654" s="23" t="s">
        <v>42</v>
      </c>
      <c r="AM654" s="10" t="s">
        <v>42</v>
      </c>
      <c r="AN654" s="246" t="s">
        <v>8154</v>
      </c>
      <c r="AO654">
        <f>IFERROR(INDEX([1]DATOS!$O$452:$O$45500,MATCH(F654,[1]DATOS!$F$452:$F$9810,0)),"")</f>
        <v>0</v>
      </c>
      <c r="AP654" s="379"/>
      <c r="AQ654" s="379"/>
    </row>
    <row r="655" spans="1:43" ht="15" customHeight="1" x14ac:dyDescent="0.25">
      <c r="A655" s="14" t="s">
        <v>3027</v>
      </c>
      <c r="B655" s="15" t="str">
        <f>RIGHT(IFERROR(INDEX([1]DATOS!$L$452:$L$45500,MATCH(F655,[1]DATOS!$F$452:$F$9810,0)),""),3)</f>
        <v>331</v>
      </c>
      <c r="C655" s="325" t="s">
        <v>8172</v>
      </c>
      <c r="D655" s="290" t="s">
        <v>7307</v>
      </c>
      <c r="E655" s="309" t="s">
        <v>359</v>
      </c>
      <c r="F655" s="391">
        <v>6511016</v>
      </c>
      <c r="G655" s="310">
        <v>75</v>
      </c>
      <c r="H655" s="2" t="s">
        <v>7</v>
      </c>
      <c r="I655" s="290">
        <v>15</v>
      </c>
      <c r="J655" s="290">
        <v>11400</v>
      </c>
      <c r="K655" s="290" t="s">
        <v>25</v>
      </c>
      <c r="L655" s="37" t="s">
        <v>1581</v>
      </c>
      <c r="M655" s="290" t="s">
        <v>42</v>
      </c>
      <c r="N655" s="29">
        <v>46</v>
      </c>
      <c r="O655" s="311">
        <v>42688</v>
      </c>
      <c r="P655" s="236">
        <v>42692</v>
      </c>
      <c r="Q655" s="98">
        <v>42667</v>
      </c>
      <c r="R655" s="457">
        <v>42668</v>
      </c>
      <c r="S655" s="5">
        <v>42690</v>
      </c>
      <c r="T655" s="461" t="s">
        <v>153</v>
      </c>
      <c r="U655" s="5" t="s">
        <v>3358</v>
      </c>
      <c r="V655" s="461" t="s">
        <v>153</v>
      </c>
      <c r="W655" s="5" t="s">
        <v>153</v>
      </c>
      <c r="X655" s="5" t="s">
        <v>42</v>
      </c>
      <c r="Y655" s="5" t="s">
        <v>42</v>
      </c>
      <c r="Z655" s="5" t="s">
        <v>153</v>
      </c>
      <c r="AA655" s="461" t="s">
        <v>153</v>
      </c>
      <c r="AB655" s="5" t="s">
        <v>153</v>
      </c>
      <c r="AC655" s="5" t="s">
        <v>42</v>
      </c>
      <c r="AD655" s="5" t="s">
        <v>42</v>
      </c>
      <c r="AE655" s="5">
        <v>42695</v>
      </c>
      <c r="AF655" s="7">
        <f>IFERROR(INDEX('[2]2016'!$AP$2:$AP$7720,MATCH(F655,'[2]2016'!$A$2:$A$7720,0)),"")</f>
        <v>42699</v>
      </c>
      <c r="AG655" s="312" t="s">
        <v>4529</v>
      </c>
      <c r="AH655" s="312" t="s">
        <v>4520</v>
      </c>
      <c r="AI655" s="23" t="s">
        <v>4521</v>
      </c>
      <c r="AJ655" s="23" t="s">
        <v>7</v>
      </c>
      <c r="AK655" s="23" t="s">
        <v>4522</v>
      </c>
      <c r="AL655" s="23" t="s">
        <v>42</v>
      </c>
      <c r="AM655" s="10" t="s">
        <v>42</v>
      </c>
      <c r="AN655" s="246" t="s">
        <v>42</v>
      </c>
      <c r="AO655">
        <f>IFERROR(INDEX([1]DATOS!$O$452:$O$45500,MATCH(F655,[1]DATOS!$F$452:$F$9810,0)),"")</f>
        <v>0</v>
      </c>
      <c r="AP655" s="379"/>
      <c r="AQ655" s="379"/>
    </row>
    <row r="656" spans="1:43" ht="15" customHeight="1" x14ac:dyDescent="0.25">
      <c r="A656" s="14" t="s">
        <v>2646</v>
      </c>
      <c r="B656" s="15" t="str">
        <f>RIGHT(IFERROR(INDEX([1]DATOS!$L$452:$L$45500,MATCH(F656,[1]DATOS!$F$452:$F$9810,0)),""),3)</f>
        <v>332</v>
      </c>
      <c r="C656" s="326" t="s">
        <v>8207</v>
      </c>
      <c r="D656" s="290" t="s">
        <v>8208</v>
      </c>
      <c r="E656" s="309" t="s">
        <v>359</v>
      </c>
      <c r="F656" s="391">
        <v>6521016</v>
      </c>
      <c r="G656" s="310">
        <v>300</v>
      </c>
      <c r="H656" s="2" t="s">
        <v>7</v>
      </c>
      <c r="I656" s="290">
        <v>15</v>
      </c>
      <c r="J656" s="290">
        <v>13200</v>
      </c>
      <c r="K656" s="290" t="s">
        <v>3</v>
      </c>
      <c r="L656" s="290" t="s">
        <v>8222</v>
      </c>
      <c r="M656" s="290" t="s">
        <v>42</v>
      </c>
      <c r="N656" s="29">
        <v>48</v>
      </c>
      <c r="O656" s="311">
        <v>42697</v>
      </c>
      <c r="P656" s="236">
        <f>O656</f>
        <v>42697</v>
      </c>
      <c r="Q656" s="98">
        <v>42668</v>
      </c>
      <c r="R656" s="457">
        <v>42671</v>
      </c>
      <c r="S656" s="5">
        <v>42695</v>
      </c>
      <c r="T656" s="463" t="s">
        <v>153</v>
      </c>
      <c r="U656" s="5" t="s">
        <v>3358</v>
      </c>
      <c r="V656" s="463" t="s">
        <v>153</v>
      </c>
      <c r="W656" s="5" t="s">
        <v>153</v>
      </c>
      <c r="X656" s="5" t="s">
        <v>42</v>
      </c>
      <c r="Y656" s="5" t="s">
        <v>42</v>
      </c>
      <c r="Z656" s="5" t="s">
        <v>153</v>
      </c>
      <c r="AA656" s="465" t="s">
        <v>153</v>
      </c>
      <c r="AB656" s="5" t="s">
        <v>153</v>
      </c>
      <c r="AC656" s="5" t="s">
        <v>42</v>
      </c>
      <c r="AD656" s="5" t="s">
        <v>42</v>
      </c>
      <c r="AE656" s="5">
        <v>42698</v>
      </c>
      <c r="AF656" s="7">
        <f>IFERROR(INDEX('[2]2016'!$AP$2:$AP$7720,MATCH(F656,'[2]2016'!$A$2:$A$7720,0)),"")</f>
        <v>42702</v>
      </c>
      <c r="AG656" s="290" t="s">
        <v>4826</v>
      </c>
      <c r="AH656" s="290" t="s">
        <v>4520</v>
      </c>
      <c r="AI656" s="334" t="s">
        <v>4543</v>
      </c>
      <c r="AJ656" s="10" t="s">
        <v>7</v>
      </c>
      <c r="AK656" s="23" t="s">
        <v>4522</v>
      </c>
      <c r="AL656" s="23" t="s">
        <v>42</v>
      </c>
      <c r="AM656" s="10" t="s">
        <v>42</v>
      </c>
      <c r="AN656" s="246" t="s">
        <v>42</v>
      </c>
      <c r="AO656">
        <f>IFERROR(INDEX([1]DATOS!$O$452:$O$45500,MATCH(F656,[1]DATOS!$F$452:$F$9810,0)),"")</f>
        <v>0</v>
      </c>
      <c r="AP656" s="379"/>
      <c r="AQ656" s="379"/>
    </row>
    <row r="657" spans="1:43" ht="15" customHeight="1" x14ac:dyDescent="0.25">
      <c r="A657" s="14" t="s">
        <v>8250</v>
      </c>
      <c r="B657" s="15" t="str">
        <f>RIGHT(IFERROR(INDEX([1]DATOS!$L$452:$L$45500,MATCH(F657,[1]DATOS!$F$452:$F$9810,0)),""),3)</f>
        <v>333</v>
      </c>
      <c r="C657" s="325" t="s">
        <v>8209</v>
      </c>
      <c r="D657" s="290" t="s">
        <v>8210</v>
      </c>
      <c r="E657" s="309" t="s">
        <v>359</v>
      </c>
      <c r="F657" s="391">
        <v>6531016</v>
      </c>
      <c r="G657" s="310">
        <v>800</v>
      </c>
      <c r="H657" s="2" t="s">
        <v>7</v>
      </c>
      <c r="I657" s="290">
        <v>15</v>
      </c>
      <c r="J657" s="290">
        <v>11400</v>
      </c>
      <c r="K657" s="290" t="s">
        <v>56</v>
      </c>
      <c r="L657" s="290" t="s">
        <v>42</v>
      </c>
      <c r="M657" s="290" t="s">
        <v>7977</v>
      </c>
      <c r="N657" s="29">
        <v>48</v>
      </c>
      <c r="O657" s="311">
        <v>42697</v>
      </c>
      <c r="P657" s="236">
        <v>42702</v>
      </c>
      <c r="Q657" s="98">
        <v>42671</v>
      </c>
      <c r="R657" s="457">
        <v>42674</v>
      </c>
      <c r="S657" s="5">
        <v>42699</v>
      </c>
      <c r="T657" s="463" t="s">
        <v>153</v>
      </c>
      <c r="U657" s="5" t="s">
        <v>3358</v>
      </c>
      <c r="V657" s="463" t="s">
        <v>153</v>
      </c>
      <c r="W657" s="5" t="s">
        <v>153</v>
      </c>
      <c r="X657" s="5" t="s">
        <v>42</v>
      </c>
      <c r="Y657" s="5" t="s">
        <v>42</v>
      </c>
      <c r="Z657" s="5" t="s">
        <v>153</v>
      </c>
      <c r="AA657" s="465" t="s">
        <v>153</v>
      </c>
      <c r="AB657" s="5" t="s">
        <v>153</v>
      </c>
      <c r="AC657" s="5" t="s">
        <v>42</v>
      </c>
      <c r="AD657" s="5" t="s">
        <v>42</v>
      </c>
      <c r="AE657" s="5">
        <v>42702</v>
      </c>
      <c r="AF657" s="7" t="str">
        <f>IFERROR(INDEX('[2]2016'!$AP$2:$AP$7720,MATCH(F657,'[2]2016'!$A$2:$A$7720,0)),"")</f>
        <v/>
      </c>
      <c r="AG657" s="312" t="s">
        <v>4529</v>
      </c>
      <c r="AH657" s="312" t="s">
        <v>4520</v>
      </c>
      <c r="AI657" s="334" t="s">
        <v>4543</v>
      </c>
      <c r="AJ657" s="23" t="s">
        <v>7</v>
      </c>
      <c r="AK657" s="23" t="s">
        <v>4522</v>
      </c>
      <c r="AL657" s="23" t="s">
        <v>42</v>
      </c>
      <c r="AM657" s="10" t="s">
        <v>42</v>
      </c>
      <c r="AN657" s="246" t="s">
        <v>7977</v>
      </c>
      <c r="AO657">
        <f>IFERROR(INDEX([1]DATOS!$O$452:$O$45500,MATCH(F657,[1]DATOS!$F$452:$F$9810,0)),"")</f>
        <v>0</v>
      </c>
      <c r="AP657" s="379"/>
      <c r="AQ657" s="379"/>
    </row>
    <row r="658" spans="1:43" ht="15" customHeight="1" x14ac:dyDescent="0.25">
      <c r="A658" s="14" t="s">
        <v>3472</v>
      </c>
      <c r="B658" s="15" t="str">
        <f>RIGHT(IFERROR(INDEX([1]DATOS!$L$452:$L$45500,MATCH(F658,[1]DATOS!$F$452:$F$9810,0)),""),3)</f>
        <v>318</v>
      </c>
      <c r="C658" s="325" t="s">
        <v>8211</v>
      </c>
      <c r="D658" s="290" t="s">
        <v>8212</v>
      </c>
      <c r="E658" s="309" t="s">
        <v>359</v>
      </c>
      <c r="F658" s="391">
        <v>6541016</v>
      </c>
      <c r="G658" s="310">
        <v>500</v>
      </c>
      <c r="H658" s="2" t="s">
        <v>7</v>
      </c>
      <c r="I658" s="290">
        <v>15</v>
      </c>
      <c r="J658" s="290">
        <v>13200</v>
      </c>
      <c r="K658" s="290" t="s">
        <v>3</v>
      </c>
      <c r="L658" s="290" t="s">
        <v>42</v>
      </c>
      <c r="M658" s="290" t="s">
        <v>7977</v>
      </c>
      <c r="N658" s="29">
        <v>48</v>
      </c>
      <c r="O658" s="311">
        <v>42698</v>
      </c>
      <c r="P658" s="236">
        <v>42702</v>
      </c>
      <c r="Q658" s="98">
        <v>42671</v>
      </c>
      <c r="R658" s="457">
        <v>42674</v>
      </c>
      <c r="S658" s="5" t="s">
        <v>153</v>
      </c>
      <c r="T658" s="465" t="s">
        <v>153</v>
      </c>
      <c r="U658" s="5" t="s">
        <v>3358</v>
      </c>
      <c r="V658" s="463" t="s">
        <v>153</v>
      </c>
      <c r="W658" s="5" t="s">
        <v>153</v>
      </c>
      <c r="X658" s="5" t="s">
        <v>42</v>
      </c>
      <c r="Y658" s="5" t="s">
        <v>42</v>
      </c>
      <c r="Z658" s="5" t="s">
        <v>153</v>
      </c>
      <c r="AA658" s="454" t="s">
        <v>153</v>
      </c>
      <c r="AB658" s="5" t="s">
        <v>153</v>
      </c>
      <c r="AC658" s="5" t="s">
        <v>42</v>
      </c>
      <c r="AD658" s="5" t="s">
        <v>42</v>
      </c>
      <c r="AE658" s="5">
        <v>42703</v>
      </c>
      <c r="AF658" s="7">
        <f>IFERROR(INDEX('[2]2016'!$AP$2:$AP$7720,MATCH(F658,'[2]2016'!$A$2:$A$7720,0)),"")</f>
        <v>42711</v>
      </c>
      <c r="AG658" s="312" t="s">
        <v>4569</v>
      </c>
      <c r="AH658" s="312" t="s">
        <v>4520</v>
      </c>
      <c r="AI658" s="334" t="s">
        <v>4521</v>
      </c>
      <c r="AJ658" s="23" t="s">
        <v>7</v>
      </c>
      <c r="AK658" s="23" t="s">
        <v>4522</v>
      </c>
      <c r="AL658" s="23" t="s">
        <v>42</v>
      </c>
      <c r="AM658" s="10" t="s">
        <v>42</v>
      </c>
      <c r="AN658" s="246" t="s">
        <v>7977</v>
      </c>
      <c r="AO658">
        <f>IFERROR(INDEX([1]DATOS!$O$452:$O$45500,MATCH(F658,[1]DATOS!$F$452:$F$9810,0)),"")</f>
        <v>0</v>
      </c>
      <c r="AP658" s="379"/>
      <c r="AQ658" s="379"/>
    </row>
    <row r="659" spans="1:43" ht="15" customHeight="1" x14ac:dyDescent="0.25">
      <c r="A659" s="14" t="s">
        <v>8251</v>
      </c>
      <c r="B659" s="15" t="str">
        <f>RIGHT(IFERROR(INDEX([1]DATOS!$L$452:$L$45500,MATCH(F659,[1]DATOS!$F$452:$F$9810,0)),""),3)</f>
        <v>334</v>
      </c>
      <c r="C659" s="325" t="s">
        <v>8211</v>
      </c>
      <c r="D659" s="290" t="s">
        <v>8212</v>
      </c>
      <c r="E659" s="309" t="s">
        <v>359</v>
      </c>
      <c r="F659" s="391">
        <v>6551016</v>
      </c>
      <c r="G659" s="310">
        <v>800</v>
      </c>
      <c r="H659" s="2" t="s">
        <v>7</v>
      </c>
      <c r="I659" s="290">
        <v>15</v>
      </c>
      <c r="J659" s="290">
        <v>13200</v>
      </c>
      <c r="K659" s="290" t="s">
        <v>1045</v>
      </c>
      <c r="L659" s="290" t="s">
        <v>42</v>
      </c>
      <c r="M659" s="290" t="s">
        <v>7977</v>
      </c>
      <c r="N659" s="29">
        <v>48</v>
      </c>
      <c r="O659" s="311">
        <v>42698</v>
      </c>
      <c r="P659" s="236">
        <v>42702</v>
      </c>
      <c r="Q659" s="98">
        <v>42671</v>
      </c>
      <c r="R659" s="457">
        <v>42674</v>
      </c>
      <c r="S659" s="5" t="s">
        <v>153</v>
      </c>
      <c r="T659" s="465" t="s">
        <v>153</v>
      </c>
      <c r="U659" s="5" t="s">
        <v>3358</v>
      </c>
      <c r="V659" s="463" t="s">
        <v>153</v>
      </c>
      <c r="W659" s="5" t="s">
        <v>153</v>
      </c>
      <c r="X659" s="5" t="s">
        <v>42</v>
      </c>
      <c r="Y659" s="5" t="s">
        <v>42</v>
      </c>
      <c r="Z659" s="5" t="s">
        <v>153</v>
      </c>
      <c r="AA659" s="454" t="s">
        <v>153</v>
      </c>
      <c r="AB659" s="5" t="s">
        <v>153</v>
      </c>
      <c r="AC659" s="5" t="s">
        <v>42</v>
      </c>
      <c r="AD659" s="5" t="s">
        <v>42</v>
      </c>
      <c r="AE659" s="5">
        <v>42705</v>
      </c>
      <c r="AF659" s="7">
        <f>IFERROR(INDEX('[2]2016'!$AP$2:$AP$7720,MATCH(F659,'[2]2016'!$A$2:$A$7720,0)),"")</f>
        <v>42711</v>
      </c>
      <c r="AG659" s="312" t="s">
        <v>4569</v>
      </c>
      <c r="AH659" s="312" t="s">
        <v>4520</v>
      </c>
      <c r="AI659" s="334" t="s">
        <v>4543</v>
      </c>
      <c r="AJ659" s="23" t="s">
        <v>7</v>
      </c>
      <c r="AK659" s="23" t="s">
        <v>4522</v>
      </c>
      <c r="AL659" s="23" t="s">
        <v>42</v>
      </c>
      <c r="AM659" s="10" t="s">
        <v>42</v>
      </c>
      <c r="AN659" s="246" t="s">
        <v>7977</v>
      </c>
      <c r="AO659">
        <f>IFERROR(INDEX([1]DATOS!$O$452:$O$45500,MATCH(F659,[1]DATOS!$F$452:$F$9810,0)),"")</f>
        <v>0</v>
      </c>
      <c r="AP659" s="379"/>
      <c r="AQ659" s="379"/>
    </row>
    <row r="660" spans="1:43" ht="15" customHeight="1" x14ac:dyDescent="0.25">
      <c r="A660" s="14" t="s">
        <v>4613</v>
      </c>
      <c r="B660" s="15" t="str">
        <f>RIGHT(IFERROR(INDEX([1]DATOS!$L$452:$L$45500,MATCH(F660,[1]DATOS!$F$452:$F$9810,0)),""),3)</f>
        <v>335</v>
      </c>
      <c r="C660" s="325" t="s">
        <v>1428</v>
      </c>
      <c r="D660" s="290" t="s">
        <v>1429</v>
      </c>
      <c r="E660" s="309" t="s">
        <v>359</v>
      </c>
      <c r="F660" s="391">
        <v>6561016</v>
      </c>
      <c r="G660" s="310">
        <v>75</v>
      </c>
      <c r="H660" s="2" t="s">
        <v>7</v>
      </c>
      <c r="I660" s="290">
        <v>15</v>
      </c>
      <c r="J660" s="290">
        <v>11400</v>
      </c>
      <c r="K660" s="290" t="s">
        <v>3</v>
      </c>
      <c r="L660" s="290" t="s">
        <v>8223</v>
      </c>
      <c r="M660" s="290" t="s">
        <v>42</v>
      </c>
      <c r="N660" s="29">
        <v>45</v>
      </c>
      <c r="O660" s="311">
        <v>42685</v>
      </c>
      <c r="P660" s="236">
        <v>42690</v>
      </c>
      <c r="Q660" s="98">
        <v>42674</v>
      </c>
      <c r="R660" s="457">
        <v>42675</v>
      </c>
      <c r="S660" s="5">
        <v>42686</v>
      </c>
      <c r="T660" s="461" t="s">
        <v>153</v>
      </c>
      <c r="U660" s="5" t="s">
        <v>3358</v>
      </c>
      <c r="V660" s="461" t="s">
        <v>153</v>
      </c>
      <c r="W660" s="5" t="s">
        <v>153</v>
      </c>
      <c r="X660" s="5" t="s">
        <v>42</v>
      </c>
      <c r="Y660" s="5" t="s">
        <v>42</v>
      </c>
      <c r="Z660" s="5" t="s">
        <v>153</v>
      </c>
      <c r="AA660" s="461">
        <v>42691</v>
      </c>
      <c r="AB660" s="5" t="s">
        <v>153</v>
      </c>
      <c r="AC660" s="5" t="s">
        <v>42</v>
      </c>
      <c r="AD660" s="5" t="s">
        <v>42</v>
      </c>
      <c r="AE660" s="5">
        <v>42692</v>
      </c>
      <c r="AF660" s="7" t="str">
        <f>IFERROR(INDEX('[2]2016'!$AP$2:$AP$7720,MATCH(F660,'[2]2016'!$A$2:$A$7720,0)),"")</f>
        <v/>
      </c>
      <c r="AG660" s="312" t="s">
        <v>4529</v>
      </c>
      <c r="AH660" s="312" t="s">
        <v>4520</v>
      </c>
      <c r="AI660" s="334" t="s">
        <v>4521</v>
      </c>
      <c r="AJ660" s="23" t="s">
        <v>7</v>
      </c>
      <c r="AK660" s="23" t="s">
        <v>4522</v>
      </c>
      <c r="AL660" s="23" t="s">
        <v>42</v>
      </c>
      <c r="AM660" s="10" t="s">
        <v>42</v>
      </c>
      <c r="AN660" s="246" t="s">
        <v>42</v>
      </c>
      <c r="AO660">
        <f>IFERROR(INDEX([1]DATOS!$O$452:$O$45500,MATCH(F660,[1]DATOS!$F$452:$F$9810,0)),"")</f>
        <v>0</v>
      </c>
      <c r="AP660" s="379"/>
      <c r="AQ660" s="379"/>
    </row>
    <row r="661" spans="1:43" ht="15" customHeight="1" x14ac:dyDescent="0.25">
      <c r="A661" s="14" t="s">
        <v>8270</v>
      </c>
      <c r="B661" s="15" t="str">
        <f>RIGHT(IFERROR(INDEX([1]DATOS!$L$452:$L$45500,MATCH(F661,[1]DATOS!$F$452:$F$9810,0)),""),3)</f>
        <v>336</v>
      </c>
      <c r="C661" s="325" t="s">
        <v>8213</v>
      </c>
      <c r="D661" s="290" t="s">
        <v>8214</v>
      </c>
      <c r="E661" s="309" t="s">
        <v>359</v>
      </c>
      <c r="F661" s="391">
        <v>6571016</v>
      </c>
      <c r="G661" s="310">
        <v>150</v>
      </c>
      <c r="H661" s="2" t="s">
        <v>50</v>
      </c>
      <c r="I661" s="290">
        <v>1.1000000000000001</v>
      </c>
      <c r="J661" s="290">
        <v>460</v>
      </c>
      <c r="K661" s="290" t="s">
        <v>25</v>
      </c>
      <c r="L661" s="290" t="s">
        <v>42</v>
      </c>
      <c r="M661" s="290" t="s">
        <v>246</v>
      </c>
      <c r="N661" s="29">
        <v>47</v>
      </c>
      <c r="O661" s="311">
        <v>42693</v>
      </c>
      <c r="P661" s="236">
        <v>42695</v>
      </c>
      <c r="Q661" s="98">
        <v>42674</v>
      </c>
      <c r="R661" s="457">
        <v>42675</v>
      </c>
      <c r="S661" s="5">
        <v>42684</v>
      </c>
      <c r="T661" s="5" t="s">
        <v>153</v>
      </c>
      <c r="U661" s="5" t="s">
        <v>3605</v>
      </c>
      <c r="V661" s="463" t="s">
        <v>153</v>
      </c>
      <c r="W661" s="5" t="s">
        <v>153</v>
      </c>
      <c r="X661" s="5" t="s">
        <v>153</v>
      </c>
      <c r="Y661" s="5" t="s">
        <v>153</v>
      </c>
      <c r="Z661" s="5" t="s">
        <v>153</v>
      </c>
      <c r="AA661" s="463" t="s">
        <v>153</v>
      </c>
      <c r="AB661" s="5" t="s">
        <v>153</v>
      </c>
      <c r="AC661" s="5" t="s">
        <v>42</v>
      </c>
      <c r="AD661" s="5" t="s">
        <v>42</v>
      </c>
      <c r="AE661" s="5">
        <v>42696</v>
      </c>
      <c r="AF661" s="7">
        <f>IFERROR(INDEX('[2]2016'!$AP$2:$AP$7720,MATCH(F661,'[2]2016'!$A$2:$A$7720,0)),"")</f>
        <v>42710</v>
      </c>
      <c r="AG661" s="312" t="s">
        <v>4529</v>
      </c>
      <c r="AH661" s="312" t="s">
        <v>4520</v>
      </c>
      <c r="AI661" s="334" t="s">
        <v>4543</v>
      </c>
      <c r="AJ661" s="23" t="s">
        <v>50</v>
      </c>
      <c r="AK661" s="23" t="s">
        <v>4522</v>
      </c>
      <c r="AL661" s="23" t="s">
        <v>42</v>
      </c>
      <c r="AM661" s="10" t="s">
        <v>42</v>
      </c>
      <c r="AN661" s="246" t="s">
        <v>246</v>
      </c>
      <c r="AO661">
        <f>IFERROR(INDEX([1]DATOS!$O$452:$O$45500,MATCH(F661,[1]DATOS!$F$452:$F$9810,0)),"")</f>
        <v>0</v>
      </c>
      <c r="AP661" s="379"/>
      <c r="AQ661" s="379"/>
    </row>
    <row r="662" spans="1:43" ht="15" customHeight="1" x14ac:dyDescent="0.25">
      <c r="A662" s="14" t="s">
        <v>8116</v>
      </c>
      <c r="B662" s="15" t="str">
        <f>RIGHT(IFERROR(INDEX([1]DATOS!$L$452:$L$45500,MATCH(F662,[1]DATOS!$F$452:$F$9810,0)),""),3)</f>
        <v>337</v>
      </c>
      <c r="C662" s="325" t="s">
        <v>8215</v>
      </c>
      <c r="D662" s="290" t="s">
        <v>8216</v>
      </c>
      <c r="E662" s="309" t="s">
        <v>359</v>
      </c>
      <c r="F662" s="391">
        <v>6581016</v>
      </c>
      <c r="G662" s="310">
        <v>75</v>
      </c>
      <c r="H662" s="2" t="s">
        <v>2</v>
      </c>
      <c r="I662" s="290">
        <v>15</v>
      </c>
      <c r="J662" s="290">
        <v>13200</v>
      </c>
      <c r="K662" s="290" t="s">
        <v>25</v>
      </c>
      <c r="L662" s="290" t="s">
        <v>42</v>
      </c>
      <c r="M662" s="290" t="s">
        <v>8224</v>
      </c>
      <c r="N662" s="29">
        <v>48</v>
      </c>
      <c r="O662" s="311">
        <v>42698</v>
      </c>
      <c r="P662" s="236">
        <v>42702</v>
      </c>
      <c r="Q662" s="98">
        <v>42671</v>
      </c>
      <c r="R662" s="457">
        <v>42675</v>
      </c>
      <c r="S662" s="5">
        <v>42690</v>
      </c>
      <c r="T662" s="5" t="s">
        <v>153</v>
      </c>
      <c r="U662" s="5" t="s">
        <v>3605</v>
      </c>
      <c r="V662" s="465" t="s">
        <v>153</v>
      </c>
      <c r="W662" s="5" t="s">
        <v>153</v>
      </c>
      <c r="X662" s="5" t="s">
        <v>153</v>
      </c>
      <c r="Y662" s="5" t="s">
        <v>153</v>
      </c>
      <c r="Z662" s="5" t="s">
        <v>153</v>
      </c>
      <c r="AA662" s="463" t="s">
        <v>153</v>
      </c>
      <c r="AB662" s="5" t="s">
        <v>153</v>
      </c>
      <c r="AC662" s="5" t="s">
        <v>153</v>
      </c>
      <c r="AD662" s="465">
        <v>42698</v>
      </c>
      <c r="AE662" s="5">
        <v>42699</v>
      </c>
      <c r="AF662" s="7">
        <f>IFERROR(INDEX('[2]2016'!$AP$2:$AP$7720,MATCH(F662,'[2]2016'!$A$2:$A$7720,0)),"")</f>
        <v>42718</v>
      </c>
      <c r="AG662" s="312" t="s">
        <v>4927</v>
      </c>
      <c r="AH662" s="312" t="s">
        <v>4520</v>
      </c>
      <c r="AI662" s="334" t="s">
        <v>4521</v>
      </c>
      <c r="AJ662" s="23" t="s">
        <v>2</v>
      </c>
      <c r="AK662" s="23" t="s">
        <v>4522</v>
      </c>
      <c r="AL662" s="23" t="s">
        <v>42</v>
      </c>
      <c r="AM662" s="10" t="s">
        <v>42</v>
      </c>
      <c r="AN662" s="246" t="s">
        <v>8224</v>
      </c>
      <c r="AO662">
        <f>IFERROR(INDEX([1]DATOS!$O$452:$O$45500,MATCH(F662,[1]DATOS!$F$452:$F$9810,0)),"")</f>
        <v>0</v>
      </c>
      <c r="AP662" s="379"/>
      <c r="AQ662" s="379"/>
    </row>
    <row r="663" spans="1:43" ht="15" customHeight="1" x14ac:dyDescent="0.25">
      <c r="A663" s="14" t="s">
        <v>2870</v>
      </c>
      <c r="B663" s="15" t="str">
        <f>RIGHT(IFERROR(INDEX([1]DATOS!$L$452:$L$45500,MATCH(F663,[1]DATOS!$F$452:$F$9810,0)),""),3)</f>
        <v/>
      </c>
      <c r="C663" s="325" t="s">
        <v>8217</v>
      </c>
      <c r="D663" s="290" t="s">
        <v>8218</v>
      </c>
      <c r="E663" s="309" t="s">
        <v>360</v>
      </c>
      <c r="F663" s="391">
        <v>6591016</v>
      </c>
      <c r="G663" s="310">
        <v>112.5</v>
      </c>
      <c r="H663" s="2" t="s">
        <v>7</v>
      </c>
      <c r="I663" s="290">
        <v>15</v>
      </c>
      <c r="J663" s="290">
        <v>11400</v>
      </c>
      <c r="K663" s="290" t="s">
        <v>25</v>
      </c>
      <c r="L663" s="290" t="s">
        <v>8225</v>
      </c>
      <c r="M663" s="290" t="s">
        <v>7977</v>
      </c>
      <c r="N663" s="29">
        <v>44</v>
      </c>
      <c r="O663" s="311">
        <v>42669</v>
      </c>
      <c r="P663" s="236">
        <f>O663</f>
        <v>42669</v>
      </c>
      <c r="Q663" s="98" t="s">
        <v>42</v>
      </c>
      <c r="R663" s="98" t="s">
        <v>42</v>
      </c>
      <c r="S663" s="5" t="s">
        <v>153</v>
      </c>
      <c r="T663" s="5" t="s">
        <v>153</v>
      </c>
      <c r="U663" s="5" t="s">
        <v>3358</v>
      </c>
      <c r="V663" s="5" t="s">
        <v>153</v>
      </c>
      <c r="W663" s="5" t="s">
        <v>153</v>
      </c>
      <c r="X663" s="5" t="s">
        <v>42</v>
      </c>
      <c r="Y663" s="5" t="s">
        <v>42</v>
      </c>
      <c r="Z663" s="5" t="s">
        <v>153</v>
      </c>
      <c r="AA663" s="5" t="s">
        <v>153</v>
      </c>
      <c r="AB663" s="5" t="s">
        <v>153</v>
      </c>
      <c r="AC663" s="5" t="s">
        <v>42</v>
      </c>
      <c r="AD663" s="5" t="s">
        <v>42</v>
      </c>
      <c r="AE663" s="5">
        <v>42669</v>
      </c>
      <c r="AF663" s="7">
        <f>IFERROR(INDEX('[2]2016'!$AP$2:$AP$7720,MATCH(F663,'[2]2016'!$A$2:$A$7720,0)),"")</f>
        <v>42670</v>
      </c>
      <c r="AG663" s="312" t="s">
        <v>4529</v>
      </c>
      <c r="AH663" s="312" t="s">
        <v>4520</v>
      </c>
      <c r="AI663" s="334" t="s">
        <v>4521</v>
      </c>
      <c r="AJ663" s="23" t="s">
        <v>7</v>
      </c>
      <c r="AK663" s="23" t="s">
        <v>4522</v>
      </c>
      <c r="AL663" s="23" t="s">
        <v>42</v>
      </c>
      <c r="AM663" s="10" t="s">
        <v>42</v>
      </c>
      <c r="AN663" s="246" t="s">
        <v>7977</v>
      </c>
      <c r="AO663" t="str">
        <f>IFERROR(INDEX([1]DATOS!$O$452:$O$45500,MATCH(F663,[1]DATOS!$F$452:$F$9810,0)),"")</f>
        <v>NO APLICA</v>
      </c>
      <c r="AP663" s="379"/>
      <c r="AQ663" s="379"/>
    </row>
    <row r="664" spans="1:43" ht="15" customHeight="1" x14ac:dyDescent="0.25">
      <c r="A664" s="14" t="s">
        <v>6861</v>
      </c>
      <c r="B664" s="15" t="str">
        <f>RIGHT(IFERROR(INDEX([1]DATOS!$L$452:$L$45500,MATCH(F664,[1]DATOS!$F$452:$F$9810,0)),""),3)</f>
        <v>338</v>
      </c>
      <c r="C664" s="325" t="s">
        <v>8219</v>
      </c>
      <c r="D664" s="290" t="s">
        <v>8295</v>
      </c>
      <c r="E664" s="309" t="s">
        <v>359</v>
      </c>
      <c r="F664" s="391">
        <v>6601016</v>
      </c>
      <c r="G664" s="310">
        <v>150</v>
      </c>
      <c r="H664" s="2" t="s">
        <v>2</v>
      </c>
      <c r="I664" s="290">
        <v>15</v>
      </c>
      <c r="J664" s="290">
        <v>13200</v>
      </c>
      <c r="K664" s="290" t="s">
        <v>25</v>
      </c>
      <c r="L664" s="290" t="s">
        <v>42</v>
      </c>
      <c r="M664" s="290" t="s">
        <v>8226</v>
      </c>
      <c r="N664" s="29">
        <v>48</v>
      </c>
      <c r="O664" s="311">
        <v>42699</v>
      </c>
      <c r="P664" s="236">
        <v>42704</v>
      </c>
      <c r="Q664" s="98">
        <v>42671</v>
      </c>
      <c r="R664" s="457">
        <v>42676</v>
      </c>
      <c r="S664" s="5">
        <v>42691</v>
      </c>
      <c r="T664" s="5" t="s">
        <v>153</v>
      </c>
      <c r="U664" s="5" t="s">
        <v>3605</v>
      </c>
      <c r="V664" s="463" t="s">
        <v>153</v>
      </c>
      <c r="W664" s="5" t="s">
        <v>153</v>
      </c>
      <c r="X664" s="5" t="s">
        <v>153</v>
      </c>
      <c r="Y664" s="5" t="s">
        <v>153</v>
      </c>
      <c r="Z664" s="5" t="s">
        <v>153</v>
      </c>
      <c r="AA664" s="465" t="s">
        <v>153</v>
      </c>
      <c r="AB664" s="5" t="s">
        <v>153</v>
      </c>
      <c r="AC664" s="5" t="s">
        <v>153</v>
      </c>
      <c r="AD664" s="465">
        <v>42698</v>
      </c>
      <c r="AE664" s="5">
        <v>42698</v>
      </c>
      <c r="AF664" s="7">
        <f>IFERROR(INDEX('[2]2016'!$AP$2:$AP$7720,MATCH(F664,'[2]2016'!$A$2:$A$7720,0)),"")</f>
        <v>42719</v>
      </c>
      <c r="AG664" s="312" t="s">
        <v>4882</v>
      </c>
      <c r="AH664" s="312" t="s">
        <v>4520</v>
      </c>
      <c r="AI664" s="334" t="s">
        <v>4521</v>
      </c>
      <c r="AJ664" s="23" t="s">
        <v>2</v>
      </c>
      <c r="AK664" s="23" t="s">
        <v>4522</v>
      </c>
      <c r="AL664" s="23" t="s">
        <v>42</v>
      </c>
      <c r="AM664" s="10" t="s">
        <v>42</v>
      </c>
      <c r="AN664" s="246" t="s">
        <v>8226</v>
      </c>
      <c r="AO664">
        <f>IFERROR(INDEX([1]DATOS!$O$452:$O$45500,MATCH(F664,[1]DATOS!$F$452:$F$9810,0)),"")</f>
        <v>0</v>
      </c>
      <c r="AP664" s="379"/>
      <c r="AQ664" s="379"/>
    </row>
    <row r="665" spans="1:43" ht="15" customHeight="1" x14ac:dyDescent="0.25">
      <c r="A665" s="14" t="s">
        <v>8370</v>
      </c>
      <c r="B665" s="15" t="str">
        <f>RIGHT(IFERROR(INDEX([1]DATOS!$L$452:$L$45500,MATCH(F665,[1]DATOS!$F$452:$F$9810,0)),""),3)</f>
        <v>409</v>
      </c>
      <c r="C665" s="325" t="s">
        <v>8220</v>
      </c>
      <c r="D665" s="290" t="s">
        <v>8221</v>
      </c>
      <c r="E665" s="309" t="s">
        <v>359</v>
      </c>
      <c r="F665" s="391">
        <v>6611016</v>
      </c>
      <c r="G665" s="310">
        <v>630</v>
      </c>
      <c r="H665" s="2" t="s">
        <v>2</v>
      </c>
      <c r="I665" s="290">
        <v>15</v>
      </c>
      <c r="J665" s="290">
        <v>13200</v>
      </c>
      <c r="K665" s="290" t="s">
        <v>3</v>
      </c>
      <c r="L665" s="290" t="s">
        <v>42</v>
      </c>
      <c r="M665" s="290" t="s">
        <v>8227</v>
      </c>
      <c r="N665" s="29">
        <v>48</v>
      </c>
      <c r="O665" s="311">
        <v>42699</v>
      </c>
      <c r="P665" s="236">
        <v>42705</v>
      </c>
      <c r="Q665" s="98">
        <v>42676</v>
      </c>
      <c r="R665" s="457">
        <v>42677</v>
      </c>
      <c r="S665" s="5">
        <v>42700</v>
      </c>
      <c r="T665" s="465" t="s">
        <v>153</v>
      </c>
      <c r="U665" s="5" t="s">
        <v>3358</v>
      </c>
      <c r="V665" s="465" t="s">
        <v>153</v>
      </c>
      <c r="W665" s="5" t="s">
        <v>153</v>
      </c>
      <c r="X665" s="5" t="s">
        <v>153</v>
      </c>
      <c r="Y665" s="5" t="s">
        <v>153</v>
      </c>
      <c r="Z665" s="5">
        <v>42697</v>
      </c>
      <c r="AA665" s="465" t="s">
        <v>153</v>
      </c>
      <c r="AB665" s="5" t="s">
        <v>153</v>
      </c>
      <c r="AC665" s="5" t="s">
        <v>153</v>
      </c>
      <c r="AD665" s="454">
        <v>42710</v>
      </c>
      <c r="AE665" s="5">
        <v>42711</v>
      </c>
      <c r="AF665" s="7">
        <f>IFERROR(INDEX('[2]2016'!$AP$2:$AP$7720,MATCH(F665,'[2]2016'!$A$2:$A$7720,0)),"")</f>
        <v>42719</v>
      </c>
      <c r="AG665" s="312" t="s">
        <v>5584</v>
      </c>
      <c r="AH665" s="312" t="s">
        <v>4520</v>
      </c>
      <c r="AI665" s="334" t="s">
        <v>4543</v>
      </c>
      <c r="AJ665" s="23" t="s">
        <v>2</v>
      </c>
      <c r="AK665" s="23" t="s">
        <v>4522</v>
      </c>
      <c r="AL665" s="23" t="s">
        <v>42</v>
      </c>
      <c r="AM665" s="10" t="s">
        <v>42</v>
      </c>
      <c r="AN665" s="246" t="s">
        <v>8227</v>
      </c>
      <c r="AO665">
        <f>IFERROR(INDEX([1]DATOS!$O$452:$O$45500,MATCH(F665,[1]DATOS!$F$452:$F$9810,0)),"")</f>
        <v>0</v>
      </c>
      <c r="AP665" s="379"/>
      <c r="AQ665" s="379"/>
    </row>
    <row r="666" spans="1:43" ht="15" customHeight="1" x14ac:dyDescent="0.25">
      <c r="A666" s="14" t="s">
        <v>6616</v>
      </c>
      <c r="B666" s="15" t="str">
        <f>RIGHT(IFERROR(INDEX([1]DATOS!$L$452:$L$45500,MATCH(F666,[1]DATOS!$F$452:$F$9810,0)),""),3)</f>
        <v>401</v>
      </c>
      <c r="C666" s="325" t="s">
        <v>8247</v>
      </c>
      <c r="D666" s="290" t="s">
        <v>5005</v>
      </c>
      <c r="E666" s="309" t="s">
        <v>359</v>
      </c>
      <c r="F666" s="391">
        <v>6621016</v>
      </c>
      <c r="G666" s="310">
        <v>500</v>
      </c>
      <c r="H666" s="2" t="s">
        <v>2</v>
      </c>
      <c r="I666" s="290">
        <v>15</v>
      </c>
      <c r="J666" s="290">
        <v>13200</v>
      </c>
      <c r="K666" s="290" t="s">
        <v>25</v>
      </c>
      <c r="L666" s="290" t="s">
        <v>42</v>
      </c>
      <c r="M666" s="290" t="s">
        <v>8224</v>
      </c>
      <c r="N666" s="29">
        <v>48</v>
      </c>
      <c r="O666" s="311">
        <v>42700</v>
      </c>
      <c r="P666" s="236">
        <v>42705</v>
      </c>
      <c r="Q666" s="98">
        <v>42674</v>
      </c>
      <c r="R666" s="457">
        <v>42675</v>
      </c>
      <c r="S666" s="5">
        <v>42702</v>
      </c>
      <c r="T666" s="5" t="s">
        <v>153</v>
      </c>
      <c r="U666" s="5" t="s">
        <v>3605</v>
      </c>
      <c r="V666" s="463" t="s">
        <v>153</v>
      </c>
      <c r="W666" s="5" t="s">
        <v>153</v>
      </c>
      <c r="X666" s="5" t="s">
        <v>153</v>
      </c>
      <c r="Y666" s="5" t="s">
        <v>153</v>
      </c>
      <c r="Z666" s="5" t="s">
        <v>153</v>
      </c>
      <c r="AA666" s="454" t="s">
        <v>153</v>
      </c>
      <c r="AB666" s="5" t="s">
        <v>153</v>
      </c>
      <c r="AC666" s="5" t="s">
        <v>153</v>
      </c>
      <c r="AD666" s="454">
        <v>42706</v>
      </c>
      <c r="AE666" s="5">
        <v>42709</v>
      </c>
      <c r="AF666" s="7">
        <f>IFERROR(INDEX('[2]2016'!$AP$2:$AP$7720,MATCH(F666,'[2]2016'!$A$2:$A$7720,0)),"")</f>
        <v>42716</v>
      </c>
      <c r="AG666" s="312" t="s">
        <v>7409</v>
      </c>
      <c r="AH666" s="312" t="s">
        <v>4520</v>
      </c>
      <c r="AI666" s="334" t="s">
        <v>4521</v>
      </c>
      <c r="AJ666" s="2" t="s">
        <v>2</v>
      </c>
      <c r="AK666" s="23" t="s">
        <v>4522</v>
      </c>
      <c r="AL666" s="23" t="s">
        <v>42</v>
      </c>
      <c r="AM666" s="10" t="s">
        <v>42</v>
      </c>
      <c r="AN666" s="246" t="s">
        <v>8224</v>
      </c>
      <c r="AO666">
        <f>IFERROR(INDEX([1]DATOS!$O$452:$O$45500,MATCH(F666,[1]DATOS!$F$452:$F$9810,0)),"")</f>
        <v>0</v>
      </c>
      <c r="AP666" s="379"/>
      <c r="AQ666" s="379"/>
    </row>
    <row r="667" spans="1:43" ht="15" customHeight="1" x14ac:dyDescent="0.25">
      <c r="A667" s="14" t="s">
        <v>8301</v>
      </c>
      <c r="B667" s="15" t="str">
        <f>RIGHT(IFERROR(INDEX([1]DATOS!$L$452:$L$45500,MATCH(F667,[1]DATOS!$F$452:$F$9810,0)),""),3)</f>
        <v>341</v>
      </c>
      <c r="C667" s="325" t="s">
        <v>8248</v>
      </c>
      <c r="D667" s="290" t="s">
        <v>8249</v>
      </c>
      <c r="E667" s="309" t="s">
        <v>359</v>
      </c>
      <c r="F667" s="391">
        <v>6631016</v>
      </c>
      <c r="G667" s="310">
        <v>500</v>
      </c>
      <c r="H667" s="2" t="s">
        <v>7</v>
      </c>
      <c r="I667" s="290">
        <v>15</v>
      </c>
      <c r="J667" s="290">
        <v>13200</v>
      </c>
      <c r="K667" s="290" t="s">
        <v>25</v>
      </c>
      <c r="L667" s="290" t="s">
        <v>42</v>
      </c>
      <c r="M667" s="290" t="s">
        <v>42</v>
      </c>
      <c r="N667" s="29">
        <v>48</v>
      </c>
      <c r="O667" s="311">
        <v>42696</v>
      </c>
      <c r="P667" s="236">
        <v>42699</v>
      </c>
      <c r="Q667" s="98">
        <v>42676</v>
      </c>
      <c r="R667" s="457">
        <v>42677</v>
      </c>
      <c r="S667" s="5">
        <v>42697</v>
      </c>
      <c r="T667" s="463" t="s">
        <v>153</v>
      </c>
      <c r="U667" s="5" t="s">
        <v>3358</v>
      </c>
      <c r="V667" s="463" t="s">
        <v>153</v>
      </c>
      <c r="W667" s="5" t="s">
        <v>153</v>
      </c>
      <c r="X667" s="5" t="s">
        <v>42</v>
      </c>
      <c r="Y667" s="5" t="s">
        <v>42</v>
      </c>
      <c r="Z667" s="5" t="s">
        <v>153</v>
      </c>
      <c r="AA667" s="465" t="s">
        <v>153</v>
      </c>
      <c r="AB667" s="5" t="s">
        <v>153</v>
      </c>
      <c r="AC667" s="5" t="s">
        <v>42</v>
      </c>
      <c r="AD667" s="5" t="s">
        <v>42</v>
      </c>
      <c r="AE667" s="5">
        <v>42700</v>
      </c>
      <c r="AF667" s="7">
        <f>IFERROR(INDEX('[2]2016'!$AP$2:$AP$7720,MATCH(F667,'[2]2016'!$A$2:$A$7720,0)),"")</f>
        <v>42709</v>
      </c>
      <c r="AG667" s="312" t="s">
        <v>5384</v>
      </c>
      <c r="AH667" s="312" t="s">
        <v>4520</v>
      </c>
      <c r="AI667" s="334" t="s">
        <v>4521</v>
      </c>
      <c r="AJ667" s="2" t="s">
        <v>7</v>
      </c>
      <c r="AK667" s="23" t="s">
        <v>4522</v>
      </c>
      <c r="AL667" s="23" t="s">
        <v>42</v>
      </c>
      <c r="AM667" s="10" t="s">
        <v>42</v>
      </c>
      <c r="AN667" s="246" t="s">
        <v>42</v>
      </c>
      <c r="AO667">
        <f>IFERROR(INDEX([1]DATOS!$O$452:$O$45500,MATCH(F667,[1]DATOS!$F$452:$F$9810,0)),"")</f>
        <v>0</v>
      </c>
      <c r="AP667" s="379"/>
      <c r="AQ667" s="379"/>
    </row>
    <row r="668" spans="1:43" ht="15" customHeight="1" x14ac:dyDescent="0.25">
      <c r="A668" s="14" t="s">
        <v>4711</v>
      </c>
      <c r="B668" s="15" t="str">
        <f>RIGHT(IFERROR(INDEX([1]DATOS!$L$452:$L$45500,MATCH(F668,[1]DATOS!$F$452:$F$9810,0)),""),3)</f>
        <v>343</v>
      </c>
      <c r="C668" s="325" t="s">
        <v>8254</v>
      </c>
      <c r="D668" s="290" t="s">
        <v>8255</v>
      </c>
      <c r="E668" s="309" t="s">
        <v>359</v>
      </c>
      <c r="F668" s="391">
        <v>6641016</v>
      </c>
      <c r="G668" s="310">
        <v>112.5</v>
      </c>
      <c r="H668" s="2" t="s">
        <v>2</v>
      </c>
      <c r="I668" s="290">
        <v>15</v>
      </c>
      <c r="J668" s="290">
        <v>13200</v>
      </c>
      <c r="K668" s="290" t="s">
        <v>25</v>
      </c>
      <c r="L668" s="290" t="s">
        <v>42</v>
      </c>
      <c r="M668" s="290" t="s">
        <v>8264</v>
      </c>
      <c r="N668" s="29">
        <v>48</v>
      </c>
      <c r="O668" s="311">
        <v>42701</v>
      </c>
      <c r="P668" s="236">
        <v>42706</v>
      </c>
      <c r="Q668" s="98">
        <v>42674</v>
      </c>
      <c r="R668" s="457">
        <v>42674</v>
      </c>
      <c r="S668" s="5">
        <v>42697</v>
      </c>
      <c r="T668" s="5" t="s">
        <v>153</v>
      </c>
      <c r="U668" s="5" t="s">
        <v>3605</v>
      </c>
      <c r="V668" s="463" t="s">
        <v>153</v>
      </c>
      <c r="W668" s="5" t="s">
        <v>153</v>
      </c>
      <c r="X668" s="5" t="s">
        <v>153</v>
      </c>
      <c r="Y668" s="5" t="s">
        <v>153</v>
      </c>
      <c r="Z668" s="5" t="s">
        <v>153</v>
      </c>
      <c r="AA668" s="465" t="s">
        <v>153</v>
      </c>
      <c r="AB668" s="5" t="s">
        <v>153</v>
      </c>
      <c r="AC668" s="5" t="s">
        <v>153</v>
      </c>
      <c r="AD668" s="454">
        <v>42700</v>
      </c>
      <c r="AE668" s="5">
        <v>42702</v>
      </c>
      <c r="AF668" s="7" t="str">
        <f>IFERROR(INDEX('[2]2016'!$AP$2:$AP$7720,MATCH(F668,'[2]2016'!$A$2:$A$7720,0)),"")</f>
        <v/>
      </c>
      <c r="AG668" s="312" t="s">
        <v>4519</v>
      </c>
      <c r="AH668" s="312" t="s">
        <v>4520</v>
      </c>
      <c r="AI668" s="334" t="s">
        <v>4521</v>
      </c>
      <c r="AJ668" s="23" t="s">
        <v>2</v>
      </c>
      <c r="AK668" s="23" t="s">
        <v>4522</v>
      </c>
      <c r="AL668" s="23" t="s">
        <v>42</v>
      </c>
      <c r="AM668" s="10" t="s">
        <v>42</v>
      </c>
      <c r="AN668" s="246" t="s">
        <v>8264</v>
      </c>
      <c r="AO668">
        <f>IFERROR(INDEX([1]DATOS!$O$452:$O$45500,MATCH(F668,[1]DATOS!$F$452:$F$9810,0)),"")</f>
        <v>0</v>
      </c>
      <c r="AP668" s="379"/>
      <c r="AQ668" s="379"/>
    </row>
    <row r="669" spans="1:43" ht="15" customHeight="1" x14ac:dyDescent="0.25">
      <c r="A669" s="14" t="s">
        <v>8273</v>
      </c>
      <c r="B669" s="15" t="str">
        <f>RIGHT(IFERROR(INDEX([1]DATOS!$L$452:$L$45500,MATCH(F669,[1]DATOS!$F$452:$F$9810,0)),""),3)</f>
        <v>345</v>
      </c>
      <c r="C669" s="325" t="s">
        <v>8256</v>
      </c>
      <c r="D669" s="290" t="s">
        <v>5780</v>
      </c>
      <c r="E669" s="309" t="s">
        <v>359</v>
      </c>
      <c r="F669" s="391">
        <v>6651016</v>
      </c>
      <c r="G669" s="310">
        <v>112.5</v>
      </c>
      <c r="H669" s="43" t="s">
        <v>2</v>
      </c>
      <c r="I669" s="290">
        <v>15</v>
      </c>
      <c r="J669" s="290">
        <v>13200</v>
      </c>
      <c r="K669" s="290" t="s">
        <v>1007</v>
      </c>
      <c r="L669" s="290" t="s">
        <v>8265</v>
      </c>
      <c r="M669" s="290" t="s">
        <v>8227</v>
      </c>
      <c r="N669" s="29">
        <v>47</v>
      </c>
      <c r="O669" s="311">
        <v>42691</v>
      </c>
      <c r="P669" s="236">
        <v>42699</v>
      </c>
      <c r="Q669" s="98">
        <v>42675</v>
      </c>
      <c r="R669" s="457">
        <v>42676</v>
      </c>
      <c r="S669" s="5">
        <v>42692</v>
      </c>
      <c r="T669" s="5" t="s">
        <v>153</v>
      </c>
      <c r="U669" s="5" t="s">
        <v>3605</v>
      </c>
      <c r="V669" s="463" t="s">
        <v>153</v>
      </c>
      <c r="W669" s="5" t="s">
        <v>153</v>
      </c>
      <c r="X669" s="5" t="s">
        <v>153</v>
      </c>
      <c r="Y669" s="5" t="s">
        <v>153</v>
      </c>
      <c r="Z669" s="5" t="s">
        <v>153</v>
      </c>
      <c r="AA669" s="463" t="s">
        <v>153</v>
      </c>
      <c r="AB669" s="5" t="s">
        <v>153</v>
      </c>
      <c r="AC669" s="5">
        <v>42698</v>
      </c>
      <c r="AD669" s="465">
        <v>42698</v>
      </c>
      <c r="AE669" s="5">
        <v>42699</v>
      </c>
      <c r="AF669" s="7">
        <f>IFERROR(INDEX('[2]2016'!$AP$2:$AP$7720,MATCH(F669,'[2]2016'!$A$2:$A$7720,0)),"")</f>
        <v>42704</v>
      </c>
      <c r="AG669" s="312" t="s">
        <v>4519</v>
      </c>
      <c r="AH669" s="312" t="s">
        <v>4520</v>
      </c>
      <c r="AI669" s="334" t="s">
        <v>4521</v>
      </c>
      <c r="AJ669" s="23" t="s">
        <v>2</v>
      </c>
      <c r="AK669" s="23" t="s">
        <v>4522</v>
      </c>
      <c r="AL669" s="23" t="s">
        <v>42</v>
      </c>
      <c r="AM669" s="10" t="s">
        <v>42</v>
      </c>
      <c r="AN669" s="246" t="s">
        <v>8227</v>
      </c>
      <c r="AO669">
        <f>IFERROR(INDEX([1]DATOS!$O$452:$O$45500,MATCH(F669,[1]DATOS!$F$452:$F$9810,0)),"")</f>
        <v>0</v>
      </c>
      <c r="AP669" s="379"/>
      <c r="AQ669" s="379"/>
    </row>
    <row r="670" spans="1:43" ht="15" customHeight="1" x14ac:dyDescent="0.25">
      <c r="A670" s="14" t="s">
        <v>8273</v>
      </c>
      <c r="B670" s="15" t="str">
        <f>RIGHT(IFERROR(INDEX([1]DATOS!$L$452:$L$45500,MATCH(F670,[1]DATOS!$F$452:$F$9810,0)),""),3)</f>
        <v>346</v>
      </c>
      <c r="C670" s="325" t="s">
        <v>8257</v>
      </c>
      <c r="D670" s="290" t="s">
        <v>5780</v>
      </c>
      <c r="E670" s="309" t="s">
        <v>359</v>
      </c>
      <c r="F670" s="391">
        <v>6661016</v>
      </c>
      <c r="G670" s="310">
        <v>112.5</v>
      </c>
      <c r="H670" s="2" t="s">
        <v>2</v>
      </c>
      <c r="I670" s="290">
        <v>15</v>
      </c>
      <c r="J670" s="290">
        <v>13200</v>
      </c>
      <c r="K670" s="290" t="s">
        <v>1007</v>
      </c>
      <c r="L670" s="290" t="s">
        <v>8265</v>
      </c>
      <c r="M670" s="290" t="s">
        <v>8227</v>
      </c>
      <c r="N670" s="29">
        <v>47</v>
      </c>
      <c r="O670" s="311">
        <v>42691</v>
      </c>
      <c r="P670" s="236">
        <v>42699</v>
      </c>
      <c r="Q670" s="98">
        <v>42675</v>
      </c>
      <c r="R670" s="457">
        <v>42676</v>
      </c>
      <c r="S670" s="5">
        <v>42693</v>
      </c>
      <c r="T670" s="5" t="s">
        <v>153</v>
      </c>
      <c r="U670" s="5" t="s">
        <v>3605</v>
      </c>
      <c r="V670" s="463" t="s">
        <v>153</v>
      </c>
      <c r="W670" s="5" t="s">
        <v>153</v>
      </c>
      <c r="X670" s="5" t="s">
        <v>153</v>
      </c>
      <c r="Y670" s="5" t="s">
        <v>153</v>
      </c>
      <c r="Z670" s="5" t="s">
        <v>153</v>
      </c>
      <c r="AA670" s="463" t="s">
        <v>153</v>
      </c>
      <c r="AB670" s="5" t="s">
        <v>153</v>
      </c>
      <c r="AC670" s="5">
        <v>42698</v>
      </c>
      <c r="AD670" s="465">
        <v>42699</v>
      </c>
      <c r="AE670" s="5">
        <v>42700</v>
      </c>
      <c r="AF670" s="7">
        <f>IFERROR(INDEX('[2]2016'!$AP$2:$AP$7720,MATCH(F670,'[2]2016'!$A$2:$A$7720,0)),"")</f>
        <v>42704</v>
      </c>
      <c r="AG670" s="312" t="s">
        <v>4519</v>
      </c>
      <c r="AH670" s="312" t="s">
        <v>4520</v>
      </c>
      <c r="AI670" s="334" t="s">
        <v>4521</v>
      </c>
      <c r="AJ670" s="23" t="s">
        <v>2</v>
      </c>
      <c r="AK670" s="23" t="s">
        <v>4522</v>
      </c>
      <c r="AL670" s="23" t="s">
        <v>42</v>
      </c>
      <c r="AM670" s="10" t="s">
        <v>42</v>
      </c>
      <c r="AN670" s="246" t="s">
        <v>8227</v>
      </c>
      <c r="AO670">
        <f>IFERROR(INDEX([1]DATOS!$O$452:$O$45500,MATCH(F670,[1]DATOS!$F$452:$F$9810,0)),"")</f>
        <v>0</v>
      </c>
      <c r="AP670" s="379"/>
      <c r="AQ670" s="379"/>
    </row>
    <row r="671" spans="1:43" ht="15" customHeight="1" x14ac:dyDescent="0.25">
      <c r="A671" s="14" t="s">
        <v>8311</v>
      </c>
      <c r="B671" s="15" t="str">
        <f>RIGHT(IFERROR(INDEX([1]DATOS!$L$452:$L$45500,MATCH(F671,[1]DATOS!$F$452:$F$9810,0)),""),3)</f>
        <v>410</v>
      </c>
      <c r="C671" s="325" t="s">
        <v>8258</v>
      </c>
      <c r="D671" s="290" t="s">
        <v>8208</v>
      </c>
      <c r="E671" s="309" t="s">
        <v>359</v>
      </c>
      <c r="F671" s="391">
        <v>6671016</v>
      </c>
      <c r="G671" s="310">
        <v>300</v>
      </c>
      <c r="H671" s="2" t="s">
        <v>7</v>
      </c>
      <c r="I671" s="290">
        <v>15</v>
      </c>
      <c r="J671" s="290">
        <v>13200</v>
      </c>
      <c r="K671" s="290" t="s">
        <v>25</v>
      </c>
      <c r="L671" s="290" t="s">
        <v>8266</v>
      </c>
      <c r="M671" s="290" t="s">
        <v>42</v>
      </c>
      <c r="N671" s="29">
        <v>49</v>
      </c>
      <c r="O671" s="311">
        <v>42704</v>
      </c>
      <c r="P671" s="236">
        <v>42710</v>
      </c>
      <c r="Q671" s="98">
        <v>42676</v>
      </c>
      <c r="R671" s="457">
        <v>42677</v>
      </c>
      <c r="S671" s="5">
        <v>42705</v>
      </c>
      <c r="T671" s="465" t="s">
        <v>153</v>
      </c>
      <c r="U671" s="5" t="s">
        <v>3358</v>
      </c>
      <c r="V671" s="465" t="s">
        <v>153</v>
      </c>
      <c r="W671" s="5" t="s">
        <v>153</v>
      </c>
      <c r="X671" s="5" t="s">
        <v>42</v>
      </c>
      <c r="Y671" s="5" t="s">
        <v>42</v>
      </c>
      <c r="Z671" s="5" t="s">
        <v>153</v>
      </c>
      <c r="AA671" s="454" t="s">
        <v>153</v>
      </c>
      <c r="AB671" s="5" t="s">
        <v>153</v>
      </c>
      <c r="AC671" s="5" t="s">
        <v>42</v>
      </c>
      <c r="AD671" s="5" t="s">
        <v>42</v>
      </c>
      <c r="AE671" s="5">
        <v>42709</v>
      </c>
      <c r="AF671" s="7">
        <f>IFERROR(INDEX('[2]2016'!$AP$2:$AP$7720,MATCH(F671,'[2]2016'!$A$2:$A$7720,0)),"")</f>
        <v>42730</v>
      </c>
      <c r="AG671" s="312" t="s">
        <v>4826</v>
      </c>
      <c r="AH671" s="312" t="s">
        <v>4520</v>
      </c>
      <c r="AI671" s="334" t="s">
        <v>4543</v>
      </c>
      <c r="AJ671" s="23" t="s">
        <v>7</v>
      </c>
      <c r="AK671" s="23" t="s">
        <v>4522</v>
      </c>
      <c r="AL671" s="23" t="s">
        <v>42</v>
      </c>
      <c r="AM671" s="10" t="s">
        <v>42</v>
      </c>
      <c r="AN671" s="246" t="s">
        <v>42</v>
      </c>
      <c r="AO671">
        <f>IFERROR(INDEX([1]DATOS!$O$452:$O$45500,MATCH(F671,[1]DATOS!$F$452:$F$9810,0)),"")</f>
        <v>0</v>
      </c>
      <c r="AP671" s="379"/>
      <c r="AQ671" s="379"/>
    </row>
    <row r="672" spans="1:43" ht="15" customHeight="1" x14ac:dyDescent="0.25">
      <c r="A672" s="14" t="s">
        <v>6523</v>
      </c>
      <c r="B672" s="15" t="str">
        <f>RIGHT(IFERROR(INDEX([1]DATOS!$L$452:$L$45500,MATCH(F672,[1]DATOS!$F$452:$F$9810,0)),""),3)</f>
        <v>347</v>
      </c>
      <c r="C672" s="325" t="s">
        <v>8259</v>
      </c>
      <c r="D672" s="290" t="s">
        <v>6009</v>
      </c>
      <c r="E672" s="309" t="s">
        <v>359</v>
      </c>
      <c r="F672" s="391">
        <v>6681016</v>
      </c>
      <c r="G672" s="310">
        <v>45</v>
      </c>
      <c r="H672" s="2" t="s">
        <v>20</v>
      </c>
      <c r="I672" s="290">
        <v>15</v>
      </c>
      <c r="J672" s="290">
        <v>13200</v>
      </c>
      <c r="K672" s="290" t="s">
        <v>68</v>
      </c>
      <c r="L672" s="290" t="s">
        <v>8267</v>
      </c>
      <c r="M672" s="290" t="s">
        <v>42</v>
      </c>
      <c r="N672" s="29">
        <v>49</v>
      </c>
      <c r="O672" s="311">
        <v>42704</v>
      </c>
      <c r="P672" s="236">
        <f>O672</f>
        <v>42704</v>
      </c>
      <c r="Q672" s="98">
        <v>42675</v>
      </c>
      <c r="R672" s="457">
        <v>42675</v>
      </c>
      <c r="S672" s="5">
        <v>42692</v>
      </c>
      <c r="T672" s="5" t="s">
        <v>153</v>
      </c>
      <c r="U672" s="5" t="s">
        <v>3605</v>
      </c>
      <c r="V672" s="465" t="s">
        <v>153</v>
      </c>
      <c r="W672" s="5" t="s">
        <v>153</v>
      </c>
      <c r="X672" s="5" t="s">
        <v>42</v>
      </c>
      <c r="Y672" s="5" t="s">
        <v>42</v>
      </c>
      <c r="Z672" s="5" t="s">
        <v>153</v>
      </c>
      <c r="AA672" s="465" t="s">
        <v>153</v>
      </c>
      <c r="AB672" s="5" t="s">
        <v>153</v>
      </c>
      <c r="AC672" s="5" t="s">
        <v>153</v>
      </c>
      <c r="AD672" s="454">
        <v>42702</v>
      </c>
      <c r="AE672" s="5">
        <v>42703</v>
      </c>
      <c r="AF672" s="7">
        <f>IFERROR(INDEX('[2]2016'!$AP$2:$AP$7720,MATCH(F672,'[2]2016'!$A$2:$A$7720,0)),"")</f>
        <v>42720</v>
      </c>
      <c r="AG672" s="312" t="s">
        <v>4595</v>
      </c>
      <c r="AH672" s="312" t="s">
        <v>4520</v>
      </c>
      <c r="AI672" s="334" t="s">
        <v>4521</v>
      </c>
      <c r="AJ672" s="23" t="s">
        <v>20</v>
      </c>
      <c r="AK672" s="23" t="s">
        <v>4522</v>
      </c>
      <c r="AL672" s="23" t="s">
        <v>42</v>
      </c>
      <c r="AM672" s="10" t="s">
        <v>42</v>
      </c>
      <c r="AN672" s="246" t="s">
        <v>42</v>
      </c>
      <c r="AO672">
        <f>IFERROR(INDEX([1]DATOS!$O$452:$O$45500,MATCH(F672,[1]DATOS!$F$452:$F$9810,0)),"")</f>
        <v>0</v>
      </c>
      <c r="AP672" s="379"/>
      <c r="AQ672" s="379"/>
    </row>
    <row r="673" spans="1:43" ht="15" customHeight="1" x14ac:dyDescent="0.25">
      <c r="A673" s="14" t="s">
        <v>6523</v>
      </c>
      <c r="B673" s="15" t="str">
        <f>RIGHT(IFERROR(INDEX([1]DATOS!$L$452:$L$45500,MATCH(F673,[1]DATOS!$F$452:$F$9810,0)),""),3)</f>
        <v>348</v>
      </c>
      <c r="C673" s="325" t="s">
        <v>8260</v>
      </c>
      <c r="D673" s="290" t="s">
        <v>6919</v>
      </c>
      <c r="E673" s="309" t="s">
        <v>359</v>
      </c>
      <c r="F673" s="391">
        <v>6691016</v>
      </c>
      <c r="G673" s="310">
        <v>45</v>
      </c>
      <c r="H673" s="2" t="s">
        <v>20</v>
      </c>
      <c r="I673" s="290">
        <v>15</v>
      </c>
      <c r="J673" s="290">
        <v>13200</v>
      </c>
      <c r="K673" s="290" t="s">
        <v>68</v>
      </c>
      <c r="L673" s="290" t="s">
        <v>8267</v>
      </c>
      <c r="M673" s="290" t="s">
        <v>42</v>
      </c>
      <c r="N673" s="29">
        <v>49</v>
      </c>
      <c r="O673" s="311">
        <v>42704</v>
      </c>
      <c r="P673" s="236">
        <f>O673</f>
        <v>42704</v>
      </c>
      <c r="Q673" s="98">
        <v>42675</v>
      </c>
      <c r="R673" s="457">
        <v>42675</v>
      </c>
      <c r="S673" s="5">
        <v>42693</v>
      </c>
      <c r="T673" s="5" t="s">
        <v>153</v>
      </c>
      <c r="U673" s="5" t="s">
        <v>3605</v>
      </c>
      <c r="V673" s="465" t="s">
        <v>153</v>
      </c>
      <c r="W673" s="5" t="s">
        <v>153</v>
      </c>
      <c r="X673" s="5" t="s">
        <v>42</v>
      </c>
      <c r="Y673" s="5" t="s">
        <v>42</v>
      </c>
      <c r="Z673" s="5" t="s">
        <v>153</v>
      </c>
      <c r="AA673" s="465" t="s">
        <v>153</v>
      </c>
      <c r="AB673" s="5" t="s">
        <v>153</v>
      </c>
      <c r="AC673" s="5" t="s">
        <v>153</v>
      </c>
      <c r="AD673" s="454">
        <v>42702</v>
      </c>
      <c r="AE673" s="5">
        <v>42703</v>
      </c>
      <c r="AF673" s="7">
        <f>IFERROR(INDEX('[2]2016'!$AP$2:$AP$7720,MATCH(F673,'[2]2016'!$A$2:$A$7720,0)),"")</f>
        <v>42720</v>
      </c>
      <c r="AG673" s="312" t="s">
        <v>4595</v>
      </c>
      <c r="AH673" s="312" t="s">
        <v>4520</v>
      </c>
      <c r="AI673" s="334" t="s">
        <v>4521</v>
      </c>
      <c r="AJ673" s="23" t="s">
        <v>20</v>
      </c>
      <c r="AK673" s="23" t="s">
        <v>4522</v>
      </c>
      <c r="AL673" s="23" t="s">
        <v>42</v>
      </c>
      <c r="AM673" s="10" t="s">
        <v>42</v>
      </c>
      <c r="AN673" s="246" t="s">
        <v>42</v>
      </c>
      <c r="AO673">
        <f>IFERROR(INDEX([1]DATOS!$O$452:$O$45500,MATCH(F673,[1]DATOS!$F$452:$F$9810,0)),"")</f>
        <v>0</v>
      </c>
      <c r="AP673" s="379"/>
      <c r="AQ673" s="379"/>
    </row>
    <row r="674" spans="1:43" ht="15" customHeight="1" x14ac:dyDescent="0.25">
      <c r="A674" s="14" t="s">
        <v>6523</v>
      </c>
      <c r="B674" s="15" t="str">
        <f>RIGHT(IFERROR(INDEX([1]DATOS!$L$452:$L$45500,MATCH(F674,[1]DATOS!$F$452:$F$9810,0)),""),3)</f>
        <v>349</v>
      </c>
      <c r="C674" s="325" t="s">
        <v>8261</v>
      </c>
      <c r="D674" s="290" t="s">
        <v>6008</v>
      </c>
      <c r="E674" s="309" t="s">
        <v>359</v>
      </c>
      <c r="F674" s="391">
        <v>6701016</v>
      </c>
      <c r="G674" s="310">
        <v>45</v>
      </c>
      <c r="H674" s="2" t="s">
        <v>20</v>
      </c>
      <c r="I674" s="290">
        <v>15</v>
      </c>
      <c r="J674" s="290">
        <v>13200</v>
      </c>
      <c r="K674" s="290" t="s">
        <v>68</v>
      </c>
      <c r="L674" s="290" t="s">
        <v>8267</v>
      </c>
      <c r="M674" s="290" t="s">
        <v>42</v>
      </c>
      <c r="N674" s="29">
        <v>49</v>
      </c>
      <c r="O674" s="311">
        <v>42704</v>
      </c>
      <c r="P674" s="236">
        <f>O674</f>
        <v>42704</v>
      </c>
      <c r="Q674" s="98">
        <v>42675</v>
      </c>
      <c r="R674" s="457">
        <v>42675</v>
      </c>
      <c r="S674" s="5">
        <v>42695</v>
      </c>
      <c r="T674" s="5" t="s">
        <v>153</v>
      </c>
      <c r="U674" s="5" t="s">
        <v>3605</v>
      </c>
      <c r="V674" s="465" t="s">
        <v>153</v>
      </c>
      <c r="W674" s="5" t="s">
        <v>153</v>
      </c>
      <c r="X674" s="5" t="s">
        <v>42</v>
      </c>
      <c r="Y674" s="5" t="s">
        <v>42</v>
      </c>
      <c r="Z674" s="5" t="s">
        <v>153</v>
      </c>
      <c r="AA674" s="465" t="s">
        <v>153</v>
      </c>
      <c r="AB674" s="5" t="s">
        <v>153</v>
      </c>
      <c r="AC674" s="5" t="s">
        <v>153</v>
      </c>
      <c r="AD674" s="454">
        <v>42702</v>
      </c>
      <c r="AE674" s="5">
        <v>42703</v>
      </c>
      <c r="AF674" s="7">
        <f>IFERROR(INDEX('[2]2016'!$AP$2:$AP$7720,MATCH(F674,'[2]2016'!$A$2:$A$7720,0)),"")</f>
        <v>42720</v>
      </c>
      <c r="AG674" s="312" t="s">
        <v>4595</v>
      </c>
      <c r="AH674" s="312" t="s">
        <v>4520</v>
      </c>
      <c r="AI674" s="334" t="s">
        <v>4521</v>
      </c>
      <c r="AJ674" s="23" t="s">
        <v>20</v>
      </c>
      <c r="AK674" s="23" t="s">
        <v>4522</v>
      </c>
      <c r="AL674" s="23" t="s">
        <v>42</v>
      </c>
      <c r="AM674" s="10" t="s">
        <v>42</v>
      </c>
      <c r="AN674" s="246" t="s">
        <v>42</v>
      </c>
      <c r="AO674">
        <f>IFERROR(INDEX([1]DATOS!$O$452:$O$45500,MATCH(F674,[1]DATOS!$F$452:$F$9810,0)),"")</f>
        <v>0</v>
      </c>
      <c r="AP674" s="379"/>
      <c r="AQ674" s="379"/>
    </row>
    <row r="675" spans="1:43" ht="15" customHeight="1" x14ac:dyDescent="0.25">
      <c r="A675" s="14" t="s">
        <v>8360</v>
      </c>
      <c r="B675" s="15" t="str">
        <f>RIGHT(IFERROR(INDEX([1]DATOS!$L$452:$L$45500,MATCH(F675,[1]DATOS!$F$452:$F$9810,0)),""),3)</f>
        <v>350</v>
      </c>
      <c r="C675" s="325" t="s">
        <v>8262</v>
      </c>
      <c r="D675" s="290" t="s">
        <v>8263</v>
      </c>
      <c r="E675" s="309" t="s">
        <v>359</v>
      </c>
      <c r="F675" s="391">
        <v>6711016</v>
      </c>
      <c r="G675" s="310">
        <v>300</v>
      </c>
      <c r="H675" s="2" t="s">
        <v>2</v>
      </c>
      <c r="I675" s="290">
        <v>36</v>
      </c>
      <c r="J675" s="290">
        <v>34500</v>
      </c>
      <c r="K675" s="290" t="s">
        <v>3</v>
      </c>
      <c r="L675" s="290" t="s">
        <v>8268</v>
      </c>
      <c r="M675" s="290" t="s">
        <v>8269</v>
      </c>
      <c r="N675" s="29">
        <v>4</v>
      </c>
      <c r="O675" s="311">
        <v>42762</v>
      </c>
      <c r="P675" s="236">
        <f>O675</f>
        <v>42762</v>
      </c>
      <c r="Q675" s="98">
        <v>42726</v>
      </c>
      <c r="R675" s="457">
        <v>42727</v>
      </c>
      <c r="S675" s="5">
        <v>42756</v>
      </c>
      <c r="T675" s="5" t="s">
        <v>153</v>
      </c>
      <c r="U675" s="5" t="s">
        <v>3605</v>
      </c>
      <c r="V675" s="463" t="s">
        <v>153</v>
      </c>
      <c r="W675" s="5" t="s">
        <v>153</v>
      </c>
      <c r="X675" s="5"/>
      <c r="Y675" s="5"/>
      <c r="Z675" s="5">
        <v>42758</v>
      </c>
      <c r="AA675" s="526">
        <v>42758</v>
      </c>
      <c r="AB675" s="5" t="s">
        <v>153</v>
      </c>
      <c r="AC675" s="5" t="s">
        <v>153</v>
      </c>
      <c r="AD675" s="526">
        <v>42760</v>
      </c>
      <c r="AE675" s="5">
        <v>42761</v>
      </c>
      <c r="AF675" s="7" t="str">
        <f>IFERROR(INDEX('[2]2016'!$AP$2:$AP$7720,MATCH(F675,'[2]2016'!$A$2:$A$7720,0)),"")</f>
        <v/>
      </c>
      <c r="AG675" s="312" t="s">
        <v>4595</v>
      </c>
      <c r="AH675" s="312" t="s">
        <v>4520</v>
      </c>
      <c r="AI675" s="334" t="s">
        <v>4543</v>
      </c>
      <c r="AJ675" s="23" t="s">
        <v>2</v>
      </c>
      <c r="AK675" s="23" t="s">
        <v>4522</v>
      </c>
      <c r="AL675" s="23" t="s">
        <v>42</v>
      </c>
      <c r="AM675" s="10" t="s">
        <v>42</v>
      </c>
      <c r="AN675" s="246" t="s">
        <v>8269</v>
      </c>
      <c r="AO675">
        <f>IFERROR(INDEX([1]DATOS!$O$452:$O$45500,MATCH(F675,[1]DATOS!$F$452:$F$9810,0)),"")</f>
        <v>0</v>
      </c>
      <c r="AP675" s="379"/>
      <c r="AQ675" s="379"/>
    </row>
    <row r="676" spans="1:43" ht="15" customHeight="1" x14ac:dyDescent="0.25">
      <c r="A676" s="14" t="s">
        <v>8141</v>
      </c>
      <c r="B676" s="15" t="str">
        <f>RIGHT(IFERROR(INDEX([1]DATOS!$L$452:$L$45500,MATCH(F676,[1]DATOS!$F$452:$F$9810,0)),""),3)</f>
        <v>323</v>
      </c>
      <c r="C676" s="325" t="s">
        <v>8271</v>
      </c>
      <c r="D676" s="290" t="s">
        <v>8272</v>
      </c>
      <c r="E676" s="309" t="s">
        <v>359</v>
      </c>
      <c r="F676" s="391">
        <v>6721116</v>
      </c>
      <c r="G676" s="310">
        <v>400</v>
      </c>
      <c r="H676" s="2" t="s">
        <v>7</v>
      </c>
      <c r="I676" s="290">
        <v>15</v>
      </c>
      <c r="J676" s="290">
        <v>11400</v>
      </c>
      <c r="K676" s="290" t="s">
        <v>25</v>
      </c>
      <c r="L676" s="290" t="s">
        <v>42</v>
      </c>
      <c r="M676" s="290" t="s">
        <v>7977</v>
      </c>
      <c r="N676" s="29">
        <v>48</v>
      </c>
      <c r="O676" s="311">
        <v>42700</v>
      </c>
      <c r="P676" s="236">
        <f>O676</f>
        <v>42700</v>
      </c>
      <c r="Q676" s="98">
        <v>42676</v>
      </c>
      <c r="R676" s="457">
        <v>42676</v>
      </c>
      <c r="S676" s="5">
        <v>42704</v>
      </c>
      <c r="T676" s="465" t="s">
        <v>153</v>
      </c>
      <c r="U676" s="5" t="s">
        <v>3358</v>
      </c>
      <c r="V676" s="465" t="s">
        <v>153</v>
      </c>
      <c r="W676" s="5" t="s">
        <v>153</v>
      </c>
      <c r="X676" s="5" t="s">
        <v>42</v>
      </c>
      <c r="Y676" s="5" t="s">
        <v>42</v>
      </c>
      <c r="Z676" s="5" t="s">
        <v>153</v>
      </c>
      <c r="AA676" s="454" t="s">
        <v>153</v>
      </c>
      <c r="AB676" s="5" t="s">
        <v>153</v>
      </c>
      <c r="AC676" s="5" t="s">
        <v>42</v>
      </c>
      <c r="AD676" s="5" t="s">
        <v>42</v>
      </c>
      <c r="AE676" s="5">
        <v>42706</v>
      </c>
      <c r="AF676" s="7">
        <f>IFERROR(INDEX('[2]2016'!$AP$2:$AP$7720,MATCH(F676,'[2]2016'!$A$2:$A$7720,0)),"")</f>
        <v>42733</v>
      </c>
      <c r="AG676" s="312" t="s">
        <v>4529</v>
      </c>
      <c r="AH676" s="312" t="s">
        <v>4520</v>
      </c>
      <c r="AI676" s="334" t="s">
        <v>4521</v>
      </c>
      <c r="AJ676" s="23" t="s">
        <v>7</v>
      </c>
      <c r="AK676" s="23" t="s">
        <v>4522</v>
      </c>
      <c r="AL676" s="23" t="s">
        <v>42</v>
      </c>
      <c r="AM676" s="10" t="s">
        <v>42</v>
      </c>
      <c r="AN676" s="246" t="s">
        <v>7977</v>
      </c>
      <c r="AO676">
        <f>IFERROR(INDEX([1]DATOS!$O$452:$O$45500,MATCH(F676,[1]DATOS!$F$452:$F$9810,0)),"")</f>
        <v>0</v>
      </c>
      <c r="AP676" s="379"/>
      <c r="AQ676" s="379"/>
    </row>
    <row r="677" spans="1:43" ht="15" customHeight="1" x14ac:dyDescent="0.25">
      <c r="A677" s="14" t="s">
        <v>3015</v>
      </c>
      <c r="B677" s="15" t="str">
        <f>RIGHT(IFERROR(INDEX([1]DATOS!$L$452:$L$45500,MATCH(F677,[1]DATOS!$F$452:$F$9810,0)),""),3)</f>
        <v>354</v>
      </c>
      <c r="C677" s="325" t="s">
        <v>8291</v>
      </c>
      <c r="D677" s="290" t="s">
        <v>1678</v>
      </c>
      <c r="E677" s="309" t="s">
        <v>359</v>
      </c>
      <c r="F677" s="391">
        <v>6731116</v>
      </c>
      <c r="G677" s="310">
        <v>225</v>
      </c>
      <c r="H677" s="2" t="s">
        <v>7</v>
      </c>
      <c r="I677" s="290">
        <v>15</v>
      </c>
      <c r="J677" s="290">
        <v>13200</v>
      </c>
      <c r="K677" s="290" t="s">
        <v>25</v>
      </c>
      <c r="L677" s="290" t="s">
        <v>42</v>
      </c>
      <c r="M677" s="290" t="s">
        <v>42</v>
      </c>
      <c r="N677" s="29">
        <v>48</v>
      </c>
      <c r="O677" s="311">
        <v>42700</v>
      </c>
      <c r="P677" s="236">
        <v>42717</v>
      </c>
      <c r="Q677" s="98">
        <v>42676</v>
      </c>
      <c r="R677" s="457">
        <v>42678</v>
      </c>
      <c r="S677" s="5">
        <v>42709</v>
      </c>
      <c r="T677" s="465" t="s">
        <v>153</v>
      </c>
      <c r="U677" s="5" t="s">
        <v>3358</v>
      </c>
      <c r="V677" s="465" t="s">
        <v>153</v>
      </c>
      <c r="W677" s="5" t="s">
        <v>153</v>
      </c>
      <c r="X677" s="5" t="s">
        <v>42</v>
      </c>
      <c r="Y677" s="5" t="s">
        <v>42</v>
      </c>
      <c r="Z677" s="5">
        <v>42702</v>
      </c>
      <c r="AA677" s="454">
        <v>42710</v>
      </c>
      <c r="AB677" s="5" t="s">
        <v>153</v>
      </c>
      <c r="AC677" s="5" t="s">
        <v>42</v>
      </c>
      <c r="AD677" s="5" t="s">
        <v>42</v>
      </c>
      <c r="AE677" s="5">
        <v>42711</v>
      </c>
      <c r="AF677" s="7">
        <f>IFERROR(INDEX('[2]2016'!$AP$2:$AP$7720,MATCH(F677,'[2]2016'!$A$2:$A$7720,0)),"")</f>
        <v>42719</v>
      </c>
      <c r="AG677" s="312" t="s">
        <v>5009</v>
      </c>
      <c r="AH677" s="312" t="s">
        <v>4520</v>
      </c>
      <c r="AI677" s="334" t="s">
        <v>4521</v>
      </c>
      <c r="AJ677" s="23" t="s">
        <v>7</v>
      </c>
      <c r="AK677" s="23" t="s">
        <v>4522</v>
      </c>
      <c r="AL677" s="23" t="s">
        <v>42</v>
      </c>
      <c r="AM677" s="10" t="s">
        <v>42</v>
      </c>
      <c r="AN677" s="246" t="s">
        <v>42</v>
      </c>
      <c r="AO677">
        <f>IFERROR(INDEX([1]DATOS!$O$452:$O$45500,MATCH(F677,[1]DATOS!$F$452:$F$9810,0)),"")</f>
        <v>0</v>
      </c>
      <c r="AP677" s="379"/>
      <c r="AQ677" s="379"/>
    </row>
    <row r="678" spans="1:43" ht="15" customHeight="1" x14ac:dyDescent="0.25">
      <c r="A678" s="14" t="s">
        <v>7553</v>
      </c>
      <c r="B678" s="15" t="str">
        <f>RIGHT(IFERROR(INDEX([1]DATOS!$L$452:$L$45500,MATCH(F678,[1]DATOS!$F$452:$F$9810,0)),""),3)</f>
        <v>356</v>
      </c>
      <c r="C678" s="325" t="s">
        <v>8292</v>
      </c>
      <c r="D678" s="290" t="s">
        <v>1570</v>
      </c>
      <c r="E678" s="309" t="s">
        <v>359</v>
      </c>
      <c r="F678" s="391">
        <v>6741116</v>
      </c>
      <c r="G678" s="310">
        <v>225</v>
      </c>
      <c r="H678" s="2" t="s">
        <v>24</v>
      </c>
      <c r="I678" s="290">
        <v>15</v>
      </c>
      <c r="J678" s="290">
        <v>13200</v>
      </c>
      <c r="K678" s="290" t="s">
        <v>3</v>
      </c>
      <c r="L678" s="290" t="s">
        <v>42</v>
      </c>
      <c r="M678" s="290" t="s">
        <v>8226</v>
      </c>
      <c r="N678" s="29">
        <v>49</v>
      </c>
      <c r="O678" s="311">
        <v>42705</v>
      </c>
      <c r="P678" s="236">
        <v>42709</v>
      </c>
      <c r="Q678" s="98">
        <v>42678</v>
      </c>
      <c r="R678" s="457">
        <v>42683</v>
      </c>
      <c r="S678" s="5">
        <v>42698</v>
      </c>
      <c r="T678" s="5" t="s">
        <v>153</v>
      </c>
      <c r="U678" s="5" t="s">
        <v>3605</v>
      </c>
      <c r="V678" s="465" t="s">
        <v>153</v>
      </c>
      <c r="W678" s="5" t="s">
        <v>153</v>
      </c>
      <c r="X678" s="5" t="s">
        <v>153</v>
      </c>
      <c r="Y678" s="5" t="s">
        <v>153</v>
      </c>
      <c r="Z678" s="5" t="s">
        <v>153</v>
      </c>
      <c r="AA678" s="465" t="s">
        <v>153</v>
      </c>
      <c r="AB678" s="5" t="s">
        <v>153</v>
      </c>
      <c r="AC678" s="5" t="s">
        <v>153</v>
      </c>
      <c r="AD678" s="454">
        <v>42704</v>
      </c>
      <c r="AE678" s="5">
        <v>42705</v>
      </c>
      <c r="AF678" s="7">
        <f>IFERROR(INDEX('[2]2016'!$AP$2:$AP$7720,MATCH(F678,'[2]2016'!$A$2:$A$7720,0)),"")</f>
        <v>42720</v>
      </c>
      <c r="AG678" s="312" t="s">
        <v>4595</v>
      </c>
      <c r="AH678" s="312" t="s">
        <v>4520</v>
      </c>
      <c r="AI678" s="334" t="s">
        <v>4521</v>
      </c>
      <c r="AJ678" s="23" t="s">
        <v>24</v>
      </c>
      <c r="AK678" s="23" t="s">
        <v>4522</v>
      </c>
      <c r="AL678" s="23" t="s">
        <v>42</v>
      </c>
      <c r="AM678" s="10" t="s">
        <v>42</v>
      </c>
      <c r="AN678" s="246" t="s">
        <v>8226</v>
      </c>
      <c r="AO678">
        <f>IFERROR(INDEX([1]DATOS!$O$452:$O$45500,MATCH(F678,[1]DATOS!$F$452:$F$9810,0)),"")</f>
        <v>0</v>
      </c>
      <c r="AP678" s="379"/>
      <c r="AQ678" s="379"/>
    </row>
    <row r="679" spans="1:43" ht="15" customHeight="1" x14ac:dyDescent="0.25">
      <c r="A679" s="14" t="s">
        <v>7553</v>
      </c>
      <c r="B679" s="15" t="str">
        <f>RIGHT(IFERROR(INDEX([1]DATOS!$L$452:$L$45500,MATCH(F679,[1]DATOS!$F$452:$F$9810,0)),""),3)</f>
        <v>357</v>
      </c>
      <c r="C679" s="325" t="s">
        <v>8292</v>
      </c>
      <c r="D679" s="290" t="s">
        <v>1570</v>
      </c>
      <c r="E679" s="309" t="s">
        <v>359</v>
      </c>
      <c r="F679" s="391">
        <v>6751116</v>
      </c>
      <c r="G679" s="310">
        <v>225</v>
      </c>
      <c r="H679" s="2" t="s">
        <v>24</v>
      </c>
      <c r="I679" s="290">
        <v>15</v>
      </c>
      <c r="J679" s="290">
        <v>13200</v>
      </c>
      <c r="K679" s="290" t="s">
        <v>3</v>
      </c>
      <c r="L679" s="290" t="s">
        <v>42</v>
      </c>
      <c r="M679" s="290" t="s">
        <v>8226</v>
      </c>
      <c r="N679" s="29">
        <v>49</v>
      </c>
      <c r="O679" s="311">
        <v>42705</v>
      </c>
      <c r="P679" s="236">
        <v>42709</v>
      </c>
      <c r="Q679" s="98">
        <v>42678</v>
      </c>
      <c r="R679" s="457">
        <v>42683</v>
      </c>
      <c r="S679" s="5">
        <v>42699</v>
      </c>
      <c r="T679" s="5" t="s">
        <v>153</v>
      </c>
      <c r="U679" s="5" t="s">
        <v>3605</v>
      </c>
      <c r="V679" s="465" t="s">
        <v>153</v>
      </c>
      <c r="W679" s="5" t="s">
        <v>153</v>
      </c>
      <c r="X679" s="5" t="s">
        <v>153</v>
      </c>
      <c r="Y679" s="5" t="s">
        <v>153</v>
      </c>
      <c r="Z679" s="5" t="s">
        <v>153</v>
      </c>
      <c r="AA679" s="465" t="s">
        <v>153</v>
      </c>
      <c r="AB679" s="5" t="s">
        <v>153</v>
      </c>
      <c r="AC679" s="5" t="s">
        <v>153</v>
      </c>
      <c r="AD679" s="454">
        <v>42706</v>
      </c>
      <c r="AE679" s="5">
        <v>42710</v>
      </c>
      <c r="AF679" s="7">
        <f>IFERROR(INDEX('[2]2016'!$AP$2:$AP$7720,MATCH(F679,'[2]2016'!$A$2:$A$7720,0)),"")</f>
        <v>42720</v>
      </c>
      <c r="AG679" s="312" t="s">
        <v>4595</v>
      </c>
      <c r="AH679" s="312" t="s">
        <v>4520</v>
      </c>
      <c r="AI679" s="334" t="s">
        <v>4521</v>
      </c>
      <c r="AJ679" s="23" t="s">
        <v>24</v>
      </c>
      <c r="AK679" s="23" t="s">
        <v>4522</v>
      </c>
      <c r="AL679" s="23" t="s">
        <v>42</v>
      </c>
      <c r="AM679" s="10" t="s">
        <v>42</v>
      </c>
      <c r="AN679" s="246" t="s">
        <v>8226</v>
      </c>
      <c r="AO679">
        <f>IFERROR(INDEX([1]DATOS!$O$452:$O$45500,MATCH(F679,[1]DATOS!$F$452:$F$9810,0)),"")</f>
        <v>0</v>
      </c>
      <c r="AP679" s="379"/>
      <c r="AQ679" s="379"/>
    </row>
    <row r="680" spans="1:43" ht="15" customHeight="1" x14ac:dyDescent="0.25">
      <c r="A680" s="14" t="s">
        <v>8353</v>
      </c>
      <c r="B680" s="15" t="str">
        <f>RIGHT(IFERROR(INDEX([1]DATOS!$L$452:$L$45500,MATCH(F680,[1]DATOS!$F$452:$F$9810,0)),""),3)</f>
        <v>358</v>
      </c>
      <c r="C680" s="325" t="s">
        <v>8292</v>
      </c>
      <c r="D680" s="290" t="s">
        <v>1570</v>
      </c>
      <c r="E680" s="309" t="s">
        <v>359</v>
      </c>
      <c r="F680" s="391">
        <v>6761116</v>
      </c>
      <c r="G680" s="310">
        <v>112.5</v>
      </c>
      <c r="H680" s="2" t="s">
        <v>2</v>
      </c>
      <c r="I680" s="290">
        <v>15</v>
      </c>
      <c r="J680" s="290">
        <v>13200</v>
      </c>
      <c r="K680" s="290" t="s">
        <v>3</v>
      </c>
      <c r="L680" s="290" t="s">
        <v>42</v>
      </c>
      <c r="M680" s="290" t="s">
        <v>8226</v>
      </c>
      <c r="N680" s="29">
        <v>49</v>
      </c>
      <c r="O680" s="311">
        <v>42705</v>
      </c>
      <c r="P680" s="236">
        <v>42711</v>
      </c>
      <c r="Q680" s="98">
        <v>42678</v>
      </c>
      <c r="R680" s="457">
        <v>42683</v>
      </c>
      <c r="S680" s="5">
        <v>42700</v>
      </c>
      <c r="T680" s="5" t="s">
        <v>153</v>
      </c>
      <c r="U680" s="5" t="s">
        <v>3605</v>
      </c>
      <c r="V680" s="465" t="s">
        <v>153</v>
      </c>
      <c r="W680" s="5" t="s">
        <v>153</v>
      </c>
      <c r="X680" s="5" t="s">
        <v>153</v>
      </c>
      <c r="Y680" s="5" t="s">
        <v>153</v>
      </c>
      <c r="Z680" s="5" t="s">
        <v>153</v>
      </c>
      <c r="AA680" s="465" t="s">
        <v>153</v>
      </c>
      <c r="AB680" s="5" t="s">
        <v>153</v>
      </c>
      <c r="AC680" s="5">
        <v>42709</v>
      </c>
      <c r="AD680" s="454">
        <v>42711</v>
      </c>
      <c r="AE680" s="5">
        <v>42716</v>
      </c>
      <c r="AF680" s="7">
        <f>IFERROR(INDEX('[2]2016'!$AP$2:$AP$7720,MATCH(F680,'[2]2016'!$A$2:$A$7720,0)),"")</f>
        <v>42720</v>
      </c>
      <c r="AG680" s="312" t="s">
        <v>4595</v>
      </c>
      <c r="AH680" s="312" t="s">
        <v>4520</v>
      </c>
      <c r="AI680" s="334" t="s">
        <v>4521</v>
      </c>
      <c r="AJ680" s="23" t="s">
        <v>2</v>
      </c>
      <c r="AK680" s="23" t="s">
        <v>4522</v>
      </c>
      <c r="AL680" s="23" t="s">
        <v>42</v>
      </c>
      <c r="AM680" s="10" t="s">
        <v>42</v>
      </c>
      <c r="AN680" s="246" t="s">
        <v>8226</v>
      </c>
      <c r="AO680">
        <f>IFERROR(INDEX([1]DATOS!$O$452:$O$45500,MATCH(F680,[1]DATOS!$F$452:$F$9810,0)),"")</f>
        <v>0</v>
      </c>
      <c r="AP680" s="379"/>
      <c r="AQ680" s="379"/>
    </row>
    <row r="681" spans="1:43" ht="15" customHeight="1" x14ac:dyDescent="0.25">
      <c r="A681" s="14" t="s">
        <v>8354</v>
      </c>
      <c r="B681" s="15" t="str">
        <f>RIGHT(IFERROR(INDEX([1]DATOS!$L$452:$L$45500,MATCH(F681,[1]DATOS!$F$452:$F$9810,0)),""),3)</f>
        <v>359</v>
      </c>
      <c r="C681" s="325" t="s">
        <v>8293</v>
      </c>
      <c r="D681" s="290" t="s">
        <v>8294</v>
      </c>
      <c r="E681" s="309" t="s">
        <v>359</v>
      </c>
      <c r="F681" s="391">
        <v>6771116</v>
      </c>
      <c r="G681" s="310">
        <v>150</v>
      </c>
      <c r="H681" s="2" t="s">
        <v>7</v>
      </c>
      <c r="I681" s="290">
        <v>15</v>
      </c>
      <c r="J681" s="290">
        <v>13200</v>
      </c>
      <c r="K681" s="290" t="s">
        <v>25</v>
      </c>
      <c r="L681" s="290" t="s">
        <v>42</v>
      </c>
      <c r="M681" s="290" t="s">
        <v>42</v>
      </c>
      <c r="N681" s="29">
        <v>49</v>
      </c>
      <c r="O681" s="311">
        <v>42705</v>
      </c>
      <c r="P681" s="236">
        <v>42711</v>
      </c>
      <c r="Q681" s="98">
        <v>42678</v>
      </c>
      <c r="R681" s="457">
        <v>42684</v>
      </c>
      <c r="S681" s="5">
        <v>42706</v>
      </c>
      <c r="T681" s="465" t="s">
        <v>153</v>
      </c>
      <c r="U681" s="5" t="s">
        <v>3358</v>
      </c>
      <c r="V681" s="465" t="s">
        <v>153</v>
      </c>
      <c r="W681" s="5" t="s">
        <v>153</v>
      </c>
      <c r="X681" s="5" t="s">
        <v>42</v>
      </c>
      <c r="Y681" s="5" t="s">
        <v>42</v>
      </c>
      <c r="Z681" s="5">
        <v>42704</v>
      </c>
      <c r="AA681" s="454" t="s">
        <v>153</v>
      </c>
      <c r="AB681" s="5" t="s">
        <v>153</v>
      </c>
      <c r="AC681" s="5" t="s">
        <v>42</v>
      </c>
      <c r="AD681" s="5" t="s">
        <v>42</v>
      </c>
      <c r="AE681" s="5">
        <v>42709</v>
      </c>
      <c r="AF681" s="7" t="str">
        <f>IFERROR(INDEX('[2]2016'!$AP$2:$AP$7720,MATCH(F681,'[2]2016'!$A$2:$A$7720,0)),"")</f>
        <v/>
      </c>
      <c r="AG681" s="312" t="s">
        <v>4519</v>
      </c>
      <c r="AH681" s="312" t="s">
        <v>4520</v>
      </c>
      <c r="AI681" s="334" t="s">
        <v>4521</v>
      </c>
      <c r="AJ681" s="23" t="s">
        <v>7</v>
      </c>
      <c r="AK681" s="23" t="s">
        <v>4522</v>
      </c>
      <c r="AL681" s="23" t="s">
        <v>42</v>
      </c>
      <c r="AM681" s="10" t="s">
        <v>42</v>
      </c>
      <c r="AN681" s="246" t="s">
        <v>42</v>
      </c>
      <c r="AO681">
        <f>IFERROR(INDEX([1]DATOS!$O$452:$O$45500,MATCH(F681,[1]DATOS!$F$452:$F$9810,0)),"")</f>
        <v>0</v>
      </c>
      <c r="AP681" s="379"/>
      <c r="AQ681" s="379"/>
    </row>
    <row r="682" spans="1:43" ht="15" customHeight="1" x14ac:dyDescent="0.25">
      <c r="A682" s="14" t="s">
        <v>5972</v>
      </c>
      <c r="B682" s="15" t="str">
        <f>RIGHT(IFERROR(INDEX([1]DATOS!$L$452:$L$45500,MATCH(F682,[1]DATOS!$F$452:$F$9810,0)),""),3)</f>
        <v>360</v>
      </c>
      <c r="C682" s="325" t="s">
        <v>8315</v>
      </c>
      <c r="D682" s="290" t="s">
        <v>8316</v>
      </c>
      <c r="E682" s="309" t="s">
        <v>359</v>
      </c>
      <c r="F682" s="391">
        <v>6781116</v>
      </c>
      <c r="G682" s="310">
        <v>75</v>
      </c>
      <c r="H682" s="2" t="s">
        <v>24</v>
      </c>
      <c r="I682" s="290">
        <v>15</v>
      </c>
      <c r="J682" s="290">
        <v>13200</v>
      </c>
      <c r="K682" s="290" t="s">
        <v>3</v>
      </c>
      <c r="L682" s="290" t="s">
        <v>42</v>
      </c>
      <c r="M682" s="290" t="s">
        <v>42</v>
      </c>
      <c r="N682" s="29">
        <v>49</v>
      </c>
      <c r="O682" s="311">
        <v>42706</v>
      </c>
      <c r="P682" s="236">
        <v>42709</v>
      </c>
      <c r="Q682" s="98">
        <v>42682</v>
      </c>
      <c r="R682" s="457">
        <v>42685</v>
      </c>
      <c r="S682" s="5">
        <v>42701</v>
      </c>
      <c r="T682" s="5" t="s">
        <v>153</v>
      </c>
      <c r="U682" s="5" t="s">
        <v>3605</v>
      </c>
      <c r="V682" s="454" t="s">
        <v>153</v>
      </c>
      <c r="W682" s="5" t="s">
        <v>153</v>
      </c>
      <c r="X682" s="5" t="s">
        <v>153</v>
      </c>
      <c r="Y682" s="5" t="s">
        <v>153</v>
      </c>
      <c r="Z682" s="5" t="s">
        <v>153</v>
      </c>
      <c r="AA682" s="465" t="s">
        <v>153</v>
      </c>
      <c r="AB682" s="5" t="s">
        <v>153</v>
      </c>
      <c r="AC682" s="5" t="s">
        <v>153</v>
      </c>
      <c r="AD682" s="454">
        <v>42707</v>
      </c>
      <c r="AE682" s="5">
        <v>42710</v>
      </c>
      <c r="AF682" s="7" t="str">
        <f>IFERROR(INDEX('[2]2016'!$AP$2:$AP$7720,MATCH(F682,'[2]2016'!$A$2:$A$7720,0)),"")</f>
        <v/>
      </c>
      <c r="AG682" s="312" t="s">
        <v>4589</v>
      </c>
      <c r="AH682" s="312" t="s">
        <v>4520</v>
      </c>
      <c r="AI682" s="334" t="s">
        <v>4521</v>
      </c>
      <c r="AJ682" s="23" t="s">
        <v>24</v>
      </c>
      <c r="AK682" s="23" t="s">
        <v>4522</v>
      </c>
      <c r="AL682" s="23" t="s">
        <v>42</v>
      </c>
      <c r="AM682" s="10" t="s">
        <v>42</v>
      </c>
      <c r="AN682" s="246" t="s">
        <v>42</v>
      </c>
      <c r="AO682">
        <f>IFERROR(INDEX([1]DATOS!$O$452:$O$45500,MATCH(F682,[1]DATOS!$F$452:$F$9810,0)),"")</f>
        <v>0</v>
      </c>
      <c r="AP682" s="379"/>
      <c r="AQ682" s="379"/>
    </row>
    <row r="683" spans="1:43" ht="15" customHeight="1" x14ac:dyDescent="0.25">
      <c r="A683" s="14" t="s">
        <v>8524</v>
      </c>
      <c r="B683" s="15" t="str">
        <f>RIGHT(IFERROR(INDEX([1]DATOS!$L$452:$L$45500,MATCH(F683,[1]DATOS!$F$452:$F$9810,0)),""),3)</f>
        <v>371</v>
      </c>
      <c r="C683" s="325" t="s">
        <v>8317</v>
      </c>
      <c r="D683" s="290" t="s">
        <v>8318</v>
      </c>
      <c r="E683" s="309" t="s">
        <v>359</v>
      </c>
      <c r="F683" s="391">
        <v>6791116</v>
      </c>
      <c r="G683" s="310">
        <v>112.5</v>
      </c>
      <c r="H683" s="2" t="s">
        <v>20</v>
      </c>
      <c r="I683" s="290">
        <v>1.1000000000000001</v>
      </c>
      <c r="J683" s="290">
        <v>230</v>
      </c>
      <c r="K683" s="290" t="s">
        <v>1045</v>
      </c>
      <c r="L683" s="290" t="s">
        <v>42</v>
      </c>
      <c r="M683" s="290" t="s">
        <v>42</v>
      </c>
      <c r="N683" s="29">
        <v>51</v>
      </c>
      <c r="O683" s="311">
        <v>42716</v>
      </c>
      <c r="P683" s="236">
        <f>O683</f>
        <v>42716</v>
      </c>
      <c r="Q683" s="98">
        <v>42698</v>
      </c>
      <c r="R683" s="457">
        <v>42698</v>
      </c>
      <c r="S683" s="5">
        <v>42706</v>
      </c>
      <c r="T683" s="5" t="s">
        <v>153</v>
      </c>
      <c r="U683" s="5" t="s">
        <v>3605</v>
      </c>
      <c r="V683" s="454" t="s">
        <v>153</v>
      </c>
      <c r="W683" s="5" t="s">
        <v>153</v>
      </c>
      <c r="X683" s="5" t="s">
        <v>42</v>
      </c>
      <c r="Y683" s="5" t="s">
        <v>42</v>
      </c>
      <c r="Z683" s="5" t="s">
        <v>153</v>
      </c>
      <c r="AA683" s="468" t="s">
        <v>153</v>
      </c>
      <c r="AB683" s="5" t="s">
        <v>153</v>
      </c>
      <c r="AC683" s="5">
        <v>42718</v>
      </c>
      <c r="AD683" s="468">
        <v>42719</v>
      </c>
      <c r="AE683" s="5">
        <v>42720</v>
      </c>
      <c r="AF683" s="7">
        <f>IFERROR(INDEX('[2]2016'!$AP$2:$AP$7720,MATCH(F683,'[2]2016'!$A$2:$A$7720,0)),"")</f>
        <v>42730</v>
      </c>
      <c r="AG683" s="312" t="s">
        <v>8319</v>
      </c>
      <c r="AH683" s="312" t="s">
        <v>4520</v>
      </c>
      <c r="AI683" s="334" t="s">
        <v>4543</v>
      </c>
      <c r="AJ683" s="23" t="s">
        <v>20</v>
      </c>
      <c r="AK683" s="23" t="s">
        <v>4522</v>
      </c>
      <c r="AL683" s="23" t="s">
        <v>42</v>
      </c>
      <c r="AM683" s="10" t="s">
        <v>42</v>
      </c>
      <c r="AN683" s="246" t="s">
        <v>42</v>
      </c>
      <c r="AO683">
        <f>IFERROR(INDEX([1]DATOS!$O$452:$O$45500,MATCH(F683,[1]DATOS!$F$452:$F$9810,0)),"")</f>
        <v>0</v>
      </c>
      <c r="AP683" s="379"/>
      <c r="AQ683" s="379"/>
    </row>
    <row r="684" spans="1:43" ht="15" customHeight="1" x14ac:dyDescent="0.25">
      <c r="A684" s="14" t="s">
        <v>8395</v>
      </c>
      <c r="B684" s="15" t="str">
        <f>RIGHT(IFERROR(INDEX([1]DATOS!$L$452:$L$45500,MATCH(F684,[1]DATOS!$F$452:$F$9810,0)),""),3)</f>
        <v>361</v>
      </c>
      <c r="C684" s="325" t="s">
        <v>8320</v>
      </c>
      <c r="D684" s="290" t="s">
        <v>8321</v>
      </c>
      <c r="E684" s="309" t="s">
        <v>359</v>
      </c>
      <c r="F684" s="391">
        <v>6801116</v>
      </c>
      <c r="G684" s="310">
        <v>75</v>
      </c>
      <c r="H684" s="2" t="s">
        <v>50</v>
      </c>
      <c r="I684" s="290">
        <v>1.1000000000000001</v>
      </c>
      <c r="J684" s="290">
        <v>460</v>
      </c>
      <c r="K684" s="290" t="s">
        <v>3</v>
      </c>
      <c r="L684" s="290" t="s">
        <v>8323</v>
      </c>
      <c r="M684" s="290" t="s">
        <v>246</v>
      </c>
      <c r="N684" s="29">
        <v>48</v>
      </c>
      <c r="O684" s="311">
        <v>42697</v>
      </c>
      <c r="P684" s="236">
        <f>O684</f>
        <v>42697</v>
      </c>
      <c r="Q684" s="98">
        <v>42683</v>
      </c>
      <c r="R684" s="457">
        <v>42684</v>
      </c>
      <c r="S684" s="5">
        <v>42695</v>
      </c>
      <c r="T684" s="5" t="s">
        <v>153</v>
      </c>
      <c r="U684" s="5" t="s">
        <v>3605</v>
      </c>
      <c r="V684" s="463" t="s">
        <v>153</v>
      </c>
      <c r="W684" s="5" t="s">
        <v>153</v>
      </c>
      <c r="X684" s="5" t="s">
        <v>153</v>
      </c>
      <c r="Y684" s="5" t="s">
        <v>153</v>
      </c>
      <c r="Z684" s="5">
        <v>42706</v>
      </c>
      <c r="AA684" s="465" t="s">
        <v>153</v>
      </c>
      <c r="AB684" s="5" t="s">
        <v>153</v>
      </c>
      <c r="AC684" s="5" t="s">
        <v>42</v>
      </c>
      <c r="AD684" s="5" t="s">
        <v>42</v>
      </c>
      <c r="AE684" s="5">
        <v>42721</v>
      </c>
      <c r="AF684" s="7">
        <f>IFERROR(INDEX('[2]2016'!$AP$2:$AP$7720,MATCH(F684,'[2]2016'!$A$2:$A$7720,0)),"")</f>
        <v>42730</v>
      </c>
      <c r="AG684" s="312" t="s">
        <v>5009</v>
      </c>
      <c r="AH684" s="312" t="s">
        <v>7980</v>
      </c>
      <c r="AI684" s="334" t="s">
        <v>4543</v>
      </c>
      <c r="AJ684" s="23" t="s">
        <v>50</v>
      </c>
      <c r="AK684" s="23" t="s">
        <v>4522</v>
      </c>
      <c r="AL684" s="23" t="s">
        <v>42</v>
      </c>
      <c r="AM684" s="10" t="s">
        <v>42</v>
      </c>
      <c r="AN684" s="246" t="s">
        <v>8325</v>
      </c>
      <c r="AO684">
        <f>IFERROR(INDEX([1]DATOS!$O$452:$O$45500,MATCH(F684,[1]DATOS!$F$452:$F$9810,0)),"")</f>
        <v>0</v>
      </c>
      <c r="AP684" s="379"/>
      <c r="AQ684" s="379"/>
    </row>
    <row r="685" spans="1:43" ht="15" customHeight="1" x14ac:dyDescent="0.25">
      <c r="A685" s="14" t="s">
        <v>8361</v>
      </c>
      <c r="B685" s="15" t="str">
        <f>RIGHT(IFERROR(INDEX([1]DATOS!$L$452:$L$45500,MATCH(F685,[1]DATOS!$F$452:$F$9810,0)),""),3)</f>
        <v>362</v>
      </c>
      <c r="C685" s="325" t="s">
        <v>8322</v>
      </c>
      <c r="D685" s="290" t="s">
        <v>7687</v>
      </c>
      <c r="E685" s="309" t="s">
        <v>359</v>
      </c>
      <c r="F685" s="391">
        <v>6811116</v>
      </c>
      <c r="G685" s="310">
        <v>400</v>
      </c>
      <c r="H685" s="2" t="s">
        <v>20</v>
      </c>
      <c r="I685" s="290">
        <v>15</v>
      </c>
      <c r="J685" s="290">
        <v>11400</v>
      </c>
      <c r="K685" s="290" t="s">
        <v>25</v>
      </c>
      <c r="L685" s="290" t="s">
        <v>8324</v>
      </c>
      <c r="M685" s="290" t="s">
        <v>7977</v>
      </c>
      <c r="N685" s="29">
        <v>48</v>
      </c>
      <c r="O685" s="311">
        <v>42697</v>
      </c>
      <c r="P685" s="236">
        <f>O685</f>
        <v>42697</v>
      </c>
      <c r="Q685" s="98">
        <v>42682</v>
      </c>
      <c r="R685" s="457">
        <v>42684</v>
      </c>
      <c r="S685" s="5">
        <v>42704</v>
      </c>
      <c r="T685" s="5" t="s">
        <v>153</v>
      </c>
      <c r="U685" s="5" t="s">
        <v>3605</v>
      </c>
      <c r="V685" s="465" t="s">
        <v>153</v>
      </c>
      <c r="W685" s="5" t="s">
        <v>153</v>
      </c>
      <c r="X685" s="5" t="s">
        <v>42</v>
      </c>
      <c r="Y685" s="5" t="s">
        <v>42</v>
      </c>
      <c r="Z685" s="5" t="s">
        <v>153</v>
      </c>
      <c r="AA685" s="465" t="s">
        <v>153</v>
      </c>
      <c r="AB685" s="5" t="s">
        <v>153</v>
      </c>
      <c r="AC685" s="5" t="s">
        <v>153</v>
      </c>
      <c r="AD685" s="465">
        <v>42710</v>
      </c>
      <c r="AE685" s="5">
        <v>42711</v>
      </c>
      <c r="AF685" s="7">
        <f>IFERROR(INDEX('[2]2016'!$AP$2:$AP$7720,MATCH(F685,'[2]2016'!$A$2:$A$7720,0)),"")</f>
        <v>42690</v>
      </c>
      <c r="AG685" s="312" t="s">
        <v>4529</v>
      </c>
      <c r="AH685" s="312" t="s">
        <v>4520</v>
      </c>
      <c r="AI685" s="334" t="s">
        <v>4521</v>
      </c>
      <c r="AJ685" s="23" t="s">
        <v>20</v>
      </c>
      <c r="AK685" s="23" t="s">
        <v>4522</v>
      </c>
      <c r="AL685" s="23" t="s">
        <v>42</v>
      </c>
      <c r="AM685" s="10" t="s">
        <v>42</v>
      </c>
      <c r="AN685" s="246" t="s">
        <v>8326</v>
      </c>
      <c r="AO685">
        <f>IFERROR(INDEX([1]DATOS!$O$452:$O$45500,MATCH(F685,[1]DATOS!$F$452:$F$9810,0)),"")</f>
        <v>0</v>
      </c>
      <c r="AP685" s="379"/>
      <c r="AQ685" s="379"/>
    </row>
    <row r="686" spans="1:43" ht="15" customHeight="1" x14ac:dyDescent="0.25">
      <c r="A686" s="14" t="s">
        <v>8762</v>
      </c>
      <c r="B686" s="15" t="str">
        <f>RIGHT(IFERROR(INDEX([1]DATOS!$L$452:$L$45500,MATCH(F686,[1]DATOS!$F$452:$F$9810,0)),""),3)</f>
        <v>006</v>
      </c>
      <c r="C686" s="325" t="s">
        <v>8355</v>
      </c>
      <c r="D686" s="290" t="s">
        <v>8356</v>
      </c>
      <c r="E686" s="309" t="s">
        <v>359</v>
      </c>
      <c r="F686" s="391">
        <v>6821116</v>
      </c>
      <c r="G686" s="310">
        <v>800</v>
      </c>
      <c r="H686" s="2" t="s">
        <v>511</v>
      </c>
      <c r="I686" s="290">
        <v>36</v>
      </c>
      <c r="J686" s="290">
        <v>34500</v>
      </c>
      <c r="K686" s="290" t="s">
        <v>25</v>
      </c>
      <c r="L686" s="290" t="s">
        <v>42</v>
      </c>
      <c r="M686" s="290" t="s">
        <v>7977</v>
      </c>
      <c r="N686" s="29">
        <v>5</v>
      </c>
      <c r="O686" s="311">
        <v>42768</v>
      </c>
      <c r="P686" s="236">
        <f>O686</f>
        <v>42768</v>
      </c>
      <c r="Q686" s="98">
        <v>42734</v>
      </c>
      <c r="R686" s="457">
        <v>42731</v>
      </c>
      <c r="S686" s="5">
        <v>42786</v>
      </c>
      <c r="T686" s="530" t="s">
        <v>153</v>
      </c>
      <c r="U686" s="5" t="s">
        <v>3358</v>
      </c>
      <c r="V686" s="463" t="s">
        <v>153</v>
      </c>
      <c r="W686" s="5" t="s">
        <v>153</v>
      </c>
      <c r="X686" s="5" t="s">
        <v>42</v>
      </c>
      <c r="Y686" s="5" t="s">
        <v>42</v>
      </c>
      <c r="Z686" s="5">
        <v>42757</v>
      </c>
      <c r="AA686" s="530">
        <v>42793</v>
      </c>
      <c r="AB686" s="5" t="s">
        <v>153</v>
      </c>
      <c r="AC686" s="5" t="s">
        <v>42</v>
      </c>
      <c r="AD686" s="5" t="s">
        <v>42</v>
      </c>
      <c r="AE686" s="5">
        <v>42796</v>
      </c>
      <c r="AF686" s="7" t="str">
        <f>IFERROR(INDEX('[2]2016'!$AP$2:$AP$7720,MATCH(F686,'[2]2016'!$A$2:$A$7720,0)),"")</f>
        <v/>
      </c>
      <c r="AG686" s="312" t="s">
        <v>4927</v>
      </c>
      <c r="AH686" s="312" t="s">
        <v>4520</v>
      </c>
      <c r="AI686" s="334" t="s">
        <v>4543</v>
      </c>
      <c r="AJ686" s="23" t="s">
        <v>511</v>
      </c>
      <c r="AK686" s="23" t="s">
        <v>4522</v>
      </c>
      <c r="AL686" s="23" t="s">
        <v>42</v>
      </c>
      <c r="AM686" s="10" t="s">
        <v>42</v>
      </c>
      <c r="AN686" s="246" t="s">
        <v>7977</v>
      </c>
      <c r="AO686">
        <f>IFERROR(INDEX([1]DATOS!$O$452:$O$45500,MATCH(F686,[1]DATOS!$F$452:$F$9810,0)),"")</f>
        <v>0</v>
      </c>
      <c r="AP686" s="379"/>
      <c r="AQ686" s="379"/>
    </row>
    <row r="687" spans="1:43" ht="15" customHeight="1" x14ac:dyDescent="0.25">
      <c r="A687" s="14" t="s">
        <v>2740</v>
      </c>
      <c r="B687" s="15" t="str">
        <f>RIGHT(IFERROR(INDEX([1]DATOS!$L$452:$L$45500,MATCH(F687,[1]DATOS!$F$452:$F$9810,0)),""),3)</f>
        <v/>
      </c>
      <c r="C687" s="325" t="s">
        <v>8357</v>
      </c>
      <c r="D687" s="290" t="s">
        <v>8358</v>
      </c>
      <c r="E687" s="309" t="s">
        <v>360</v>
      </c>
      <c r="F687" s="391">
        <v>6831116</v>
      </c>
      <c r="G687" s="310">
        <v>630</v>
      </c>
      <c r="H687" s="2" t="s">
        <v>7</v>
      </c>
      <c r="I687" s="290">
        <v>15</v>
      </c>
      <c r="J687" s="290">
        <v>13200</v>
      </c>
      <c r="K687" s="290" t="s">
        <v>25</v>
      </c>
      <c r="L687" s="290" t="s">
        <v>8359</v>
      </c>
      <c r="M687" s="290" t="s">
        <v>42</v>
      </c>
      <c r="N687" s="29">
        <v>45</v>
      </c>
      <c r="O687" s="311">
        <v>42680</v>
      </c>
      <c r="P687" s="236">
        <f>O687</f>
        <v>42680</v>
      </c>
      <c r="Q687" s="98" t="s">
        <v>42</v>
      </c>
      <c r="R687" s="98" t="s">
        <v>42</v>
      </c>
      <c r="S687" s="5" t="s">
        <v>153</v>
      </c>
      <c r="T687" s="5" t="s">
        <v>153</v>
      </c>
      <c r="U687" s="5" t="s">
        <v>3358</v>
      </c>
      <c r="V687" s="5" t="s">
        <v>153</v>
      </c>
      <c r="W687" s="5" t="s">
        <v>153</v>
      </c>
      <c r="X687" s="5" t="s">
        <v>42</v>
      </c>
      <c r="Y687" s="5" t="s">
        <v>42</v>
      </c>
      <c r="Z687" s="5" t="s">
        <v>153</v>
      </c>
      <c r="AA687" s="5" t="s">
        <v>153</v>
      </c>
      <c r="AB687" s="5" t="s">
        <v>153</v>
      </c>
      <c r="AC687" s="5" t="s">
        <v>42</v>
      </c>
      <c r="AD687" s="5" t="s">
        <v>42</v>
      </c>
      <c r="AE687" s="5">
        <v>42690</v>
      </c>
      <c r="AF687" s="7">
        <f>IFERROR(INDEX('[2]2016'!$AP$2:$AP$7720,MATCH(F687,'[2]2016'!$A$2:$A$7720,0)),"")</f>
        <v>42704</v>
      </c>
      <c r="AG687" s="312" t="s">
        <v>4519</v>
      </c>
      <c r="AH687" s="312" t="s">
        <v>4520</v>
      </c>
      <c r="AI687" s="334" t="s">
        <v>4543</v>
      </c>
      <c r="AJ687" s="23" t="s">
        <v>7</v>
      </c>
      <c r="AK687" s="23" t="s">
        <v>4522</v>
      </c>
      <c r="AL687" s="23" t="s">
        <v>42</v>
      </c>
      <c r="AM687" s="10" t="s">
        <v>42</v>
      </c>
      <c r="AN687" s="246" t="s">
        <v>8359</v>
      </c>
      <c r="AO687" t="str">
        <f>IFERROR(INDEX([1]DATOS!$O$452:$O$45500,MATCH(F687,[1]DATOS!$F$452:$F$9810,0)),"")</f>
        <v>NO APLICA</v>
      </c>
      <c r="AP687" s="379"/>
      <c r="AQ687" s="379"/>
    </row>
    <row r="688" spans="1:43" ht="15" customHeight="1" x14ac:dyDescent="0.25">
      <c r="A688" s="14" t="s">
        <v>8374</v>
      </c>
      <c r="B688" s="15" t="str">
        <f>RIGHT(IFERROR(INDEX([1]DATOS!$L$452:$L$45500,MATCH(F688,[1]DATOS!$F$452:$F$9810,0)),""),3)</f>
        <v>344</v>
      </c>
      <c r="C688" s="325" t="s">
        <v>8365</v>
      </c>
      <c r="D688" s="290" t="s">
        <v>8366</v>
      </c>
      <c r="E688" s="309" t="s">
        <v>359</v>
      </c>
      <c r="F688" s="391">
        <v>6841116</v>
      </c>
      <c r="G688" s="310">
        <v>112.5</v>
      </c>
      <c r="H688" s="2" t="s">
        <v>2</v>
      </c>
      <c r="I688" s="290">
        <v>15</v>
      </c>
      <c r="J688" s="290">
        <v>13200</v>
      </c>
      <c r="K688" s="290" t="s">
        <v>25</v>
      </c>
      <c r="L688" s="290" t="s">
        <v>42</v>
      </c>
      <c r="M688" s="290" t="s">
        <v>8226</v>
      </c>
      <c r="N688" s="29">
        <v>50</v>
      </c>
      <c r="O688" s="311">
        <v>42712</v>
      </c>
      <c r="P688" s="236">
        <v>42718</v>
      </c>
      <c r="Q688" s="98">
        <v>42683</v>
      </c>
      <c r="R688" s="457">
        <v>42683</v>
      </c>
      <c r="S688" s="5">
        <v>42702</v>
      </c>
      <c r="T688" s="5" t="s">
        <v>153</v>
      </c>
      <c r="U688" s="5" t="s">
        <v>3605</v>
      </c>
      <c r="V688" s="454" t="s">
        <v>153</v>
      </c>
      <c r="W688" s="5" t="s">
        <v>153</v>
      </c>
      <c r="X688" s="5" t="s">
        <v>153</v>
      </c>
      <c r="Y688" s="5" t="s">
        <v>153</v>
      </c>
      <c r="Z688" s="5" t="s">
        <v>153</v>
      </c>
      <c r="AA688" s="454" t="s">
        <v>153</v>
      </c>
      <c r="AB688" s="5" t="s">
        <v>153</v>
      </c>
      <c r="AC688" s="5" t="s">
        <v>153</v>
      </c>
      <c r="AD688" s="468">
        <v>42711</v>
      </c>
      <c r="AE688" s="5">
        <v>42716</v>
      </c>
      <c r="AF688" s="7" t="str">
        <f>IFERROR(INDEX('[2]2016'!$AP$2:$AP$7720,MATCH(F688,'[2]2016'!$A$2:$A$7720,0)),"")</f>
        <v/>
      </c>
      <c r="AG688" s="312" t="s">
        <v>4519</v>
      </c>
      <c r="AH688" s="312" t="s">
        <v>4520</v>
      </c>
      <c r="AI688" s="334" t="s">
        <v>4521</v>
      </c>
      <c r="AJ688" s="23" t="s">
        <v>2</v>
      </c>
      <c r="AK688" s="23" t="s">
        <v>4522</v>
      </c>
      <c r="AL688" s="23" t="s">
        <v>42</v>
      </c>
      <c r="AM688" s="10" t="s">
        <v>42</v>
      </c>
      <c r="AN688" s="246" t="s">
        <v>8226</v>
      </c>
      <c r="AO688">
        <f>IFERROR(INDEX([1]DATOS!$O$452:$O$45500,MATCH(F688,[1]DATOS!$F$452:$F$9810,0)),"")</f>
        <v>0</v>
      </c>
      <c r="AP688" s="379"/>
      <c r="AQ688" s="379"/>
    </row>
    <row r="689" spans="1:43" ht="15" customHeight="1" x14ac:dyDescent="0.25">
      <c r="A689" s="14" t="s">
        <v>6861</v>
      </c>
      <c r="B689" s="15" t="str">
        <f>RIGHT(IFERROR(INDEX([1]DATOS!$L$452:$L$45500,MATCH(F689,[1]DATOS!$F$452:$F$9810,0)),""),3)</f>
        <v>339</v>
      </c>
      <c r="C689" s="325" t="s">
        <v>8367</v>
      </c>
      <c r="D689" s="290" t="s">
        <v>8055</v>
      </c>
      <c r="E689" s="309" t="s">
        <v>359</v>
      </c>
      <c r="F689" s="357">
        <v>6851116</v>
      </c>
      <c r="G689" s="310">
        <v>150</v>
      </c>
      <c r="H689" s="2" t="s">
        <v>2</v>
      </c>
      <c r="I689" s="290">
        <v>15</v>
      </c>
      <c r="J689" s="290">
        <v>13200</v>
      </c>
      <c r="K689" s="290" t="s">
        <v>25</v>
      </c>
      <c r="L689" s="290" t="s">
        <v>8368</v>
      </c>
      <c r="M689" s="290" t="s">
        <v>8264</v>
      </c>
      <c r="N689" s="29">
        <v>50</v>
      </c>
      <c r="O689" s="311">
        <v>42712</v>
      </c>
      <c r="P689" s="236">
        <v>42718</v>
      </c>
      <c r="Q689" s="98">
        <v>42683</v>
      </c>
      <c r="R689" s="457">
        <v>42684</v>
      </c>
      <c r="S689" s="5">
        <v>42703</v>
      </c>
      <c r="T689" s="5" t="s">
        <v>153</v>
      </c>
      <c r="U689" s="5" t="s">
        <v>3605</v>
      </c>
      <c r="V689" s="454" t="s">
        <v>153</v>
      </c>
      <c r="W689" s="5" t="s">
        <v>153</v>
      </c>
      <c r="X689" s="5" t="s">
        <v>153</v>
      </c>
      <c r="Y689" s="5" t="s">
        <v>153</v>
      </c>
      <c r="Z689" s="5" t="s">
        <v>153</v>
      </c>
      <c r="AA689" s="468" t="s">
        <v>153</v>
      </c>
      <c r="AB689" s="5" t="s">
        <v>153</v>
      </c>
      <c r="AC689" s="5" t="s">
        <v>153</v>
      </c>
      <c r="AD689" s="468">
        <v>42716</v>
      </c>
      <c r="AE689" s="5">
        <v>42719</v>
      </c>
      <c r="AF689" s="7" t="str">
        <f>IFERROR(INDEX('[2]2016'!$AP$2:$AP$7720,MATCH(F689,'[2]2016'!$A$2:$A$7720,0)),"")</f>
        <v/>
      </c>
      <c r="AG689" s="312" t="s">
        <v>4595</v>
      </c>
      <c r="AH689" s="312" t="s">
        <v>4520</v>
      </c>
      <c r="AI689" s="334" t="s">
        <v>4521</v>
      </c>
      <c r="AJ689" s="23" t="s">
        <v>2</v>
      </c>
      <c r="AK689" s="23" t="s">
        <v>4522</v>
      </c>
      <c r="AL689" s="23" t="s">
        <v>42</v>
      </c>
      <c r="AM689" s="10" t="s">
        <v>42</v>
      </c>
      <c r="AN689" s="246" t="s">
        <v>8369</v>
      </c>
      <c r="AO689">
        <f>IFERROR(INDEX([1]DATOS!$O$452:$O$45500,MATCH(F689,[1]DATOS!$F$452:$F$9810,0)),"")</f>
        <v>0</v>
      </c>
      <c r="AP689" s="379"/>
      <c r="AQ689" s="379"/>
    </row>
    <row r="690" spans="1:43" ht="15" customHeight="1" x14ac:dyDescent="0.25">
      <c r="A690" s="14" t="s">
        <v>8428</v>
      </c>
      <c r="B690" s="15" t="str">
        <f>RIGHT(IFERROR(INDEX([1]DATOS!$L$452:$L$45500,MATCH(F690,[1]DATOS!$F$452:$F$9810,0)),""),3)</f>
        <v>369</v>
      </c>
      <c r="C690" s="325" t="s">
        <v>8396</v>
      </c>
      <c r="D690" s="290" t="s">
        <v>1570</v>
      </c>
      <c r="E690" s="309" t="s">
        <v>359</v>
      </c>
      <c r="F690" s="357">
        <v>6861116</v>
      </c>
      <c r="G690" s="310">
        <v>400</v>
      </c>
      <c r="H690" s="2" t="s">
        <v>2</v>
      </c>
      <c r="I690" s="290">
        <v>15</v>
      </c>
      <c r="J690" s="290">
        <v>13200</v>
      </c>
      <c r="K690" s="290" t="s">
        <v>3</v>
      </c>
      <c r="L690" s="290" t="s">
        <v>42</v>
      </c>
      <c r="M690" s="290" t="s">
        <v>8226</v>
      </c>
      <c r="N690" s="29">
        <v>50</v>
      </c>
      <c r="O690" s="311">
        <v>42714</v>
      </c>
      <c r="P690" s="236">
        <v>42719</v>
      </c>
      <c r="Q690" s="98">
        <v>42689</v>
      </c>
      <c r="R690" s="457">
        <v>42691</v>
      </c>
      <c r="S690" s="5">
        <v>42705</v>
      </c>
      <c r="T690" s="5" t="s">
        <v>153</v>
      </c>
      <c r="U690" s="5" t="s">
        <v>3605</v>
      </c>
      <c r="V690" s="454" t="s">
        <v>153</v>
      </c>
      <c r="W690" s="5" t="s">
        <v>153</v>
      </c>
      <c r="X690" s="5" t="s">
        <v>153</v>
      </c>
      <c r="Y690" s="5" t="s">
        <v>153</v>
      </c>
      <c r="Z690" s="5" t="s">
        <v>153</v>
      </c>
      <c r="AA690" s="468">
        <v>42709</v>
      </c>
      <c r="AB690" s="5" t="s">
        <v>153</v>
      </c>
      <c r="AC690" s="5" t="s">
        <v>153</v>
      </c>
      <c r="AD690" s="468">
        <v>42717</v>
      </c>
      <c r="AE690" s="5">
        <v>42721</v>
      </c>
      <c r="AF690" s="7" t="str">
        <f>IFERROR(INDEX('[2]2016'!$AP$2:$AP$7720,MATCH(F690,'[2]2016'!$A$2:$A$7720,0)),"")</f>
        <v/>
      </c>
      <c r="AG690" s="312" t="s">
        <v>4519</v>
      </c>
      <c r="AH690" s="312" t="s">
        <v>4520</v>
      </c>
      <c r="AI690" s="334" t="s">
        <v>4521</v>
      </c>
      <c r="AJ690" s="23" t="s">
        <v>2</v>
      </c>
      <c r="AK690" s="23" t="s">
        <v>4522</v>
      </c>
      <c r="AL690" s="23" t="s">
        <v>42</v>
      </c>
      <c r="AM690" s="10" t="s">
        <v>42</v>
      </c>
      <c r="AN690" s="246" t="s">
        <v>8226</v>
      </c>
      <c r="AO690">
        <f>IFERROR(INDEX([1]DATOS!$O$452:$O$45500,MATCH(F690,[1]DATOS!$F$452:$F$9810,0)),"")</f>
        <v>0</v>
      </c>
      <c r="AP690" s="379"/>
      <c r="AQ690" s="379"/>
    </row>
    <row r="691" spans="1:43" ht="15" customHeight="1" x14ac:dyDescent="0.25">
      <c r="A691" s="14" t="s">
        <v>8431</v>
      </c>
      <c r="B691" s="15" t="str">
        <f>RIGHT(IFERROR(INDEX([1]DATOS!$L$452:$L$45500,MATCH(F691,[1]DATOS!$F$452:$F$9810,0)),""),3)</f>
        <v>370</v>
      </c>
      <c r="C691" s="325" t="s">
        <v>8397</v>
      </c>
      <c r="D691" s="290" t="s">
        <v>8398</v>
      </c>
      <c r="E691" s="309" t="s">
        <v>359</v>
      </c>
      <c r="F691" s="357">
        <v>6871116</v>
      </c>
      <c r="G691" s="310">
        <v>500</v>
      </c>
      <c r="H691" s="2" t="s">
        <v>7</v>
      </c>
      <c r="I691" s="290">
        <v>1.1000000000000001</v>
      </c>
      <c r="J691" s="290">
        <v>460</v>
      </c>
      <c r="K691" s="290" t="s">
        <v>3</v>
      </c>
      <c r="L691" s="290" t="s">
        <v>8407</v>
      </c>
      <c r="M691" s="290" t="s">
        <v>42</v>
      </c>
      <c r="N691" s="29">
        <v>50</v>
      </c>
      <c r="O691" s="311">
        <v>42714</v>
      </c>
      <c r="P691" s="236">
        <f>O691</f>
        <v>42714</v>
      </c>
      <c r="Q691" s="98">
        <v>42691</v>
      </c>
      <c r="R691" s="457">
        <v>42695</v>
      </c>
      <c r="S691" s="5">
        <v>42699</v>
      </c>
      <c r="T691" s="5" t="s">
        <v>153</v>
      </c>
      <c r="U691" s="5" t="s">
        <v>3605</v>
      </c>
      <c r="V691" s="454" t="s">
        <v>153</v>
      </c>
      <c r="W691" s="5" t="s">
        <v>153</v>
      </c>
      <c r="X691" s="5" t="s">
        <v>42</v>
      </c>
      <c r="Y691" s="5" t="s">
        <v>42</v>
      </c>
      <c r="Z691" s="5">
        <v>42702</v>
      </c>
      <c r="AA691" s="454" t="s">
        <v>153</v>
      </c>
      <c r="AB691" s="5" t="s">
        <v>153</v>
      </c>
      <c r="AC691" s="5" t="s">
        <v>42</v>
      </c>
      <c r="AD691" s="5" t="s">
        <v>42</v>
      </c>
      <c r="AE691" s="5">
        <v>42717</v>
      </c>
      <c r="AF691" s="7" t="str">
        <f>IFERROR(INDEX('[2]2016'!$AP$2:$AP$7720,MATCH(F691,'[2]2016'!$A$2:$A$7720,0)),"")</f>
        <v/>
      </c>
      <c r="AG691" s="312" t="s">
        <v>4519</v>
      </c>
      <c r="AH691" s="312" t="s">
        <v>4520</v>
      </c>
      <c r="AI691" s="334" t="s">
        <v>4543</v>
      </c>
      <c r="AJ691" s="23" t="s">
        <v>7</v>
      </c>
      <c r="AK691" s="23" t="s">
        <v>4522</v>
      </c>
      <c r="AL691" s="23" t="s">
        <v>42</v>
      </c>
      <c r="AM691" s="10" t="s">
        <v>42</v>
      </c>
      <c r="AN691" s="246" t="s">
        <v>42</v>
      </c>
      <c r="AO691">
        <f>IFERROR(INDEX([1]DATOS!$O$452:$O$45500,MATCH(F691,[1]DATOS!$F$452:$F$9810,0)),"")</f>
        <v>0</v>
      </c>
      <c r="AP691" s="379"/>
      <c r="AQ691" s="379"/>
    </row>
    <row r="692" spans="1:43" ht="15" customHeight="1" x14ac:dyDescent="0.25">
      <c r="A692" s="14" t="s">
        <v>8477</v>
      </c>
      <c r="B692" s="15" t="str">
        <f>RIGHT(IFERROR(INDEX([1]DATOS!$L$452:$L$45500,MATCH(F692,[1]DATOS!$F$452:$F$9810,0)),""),3)</f>
        <v>372</v>
      </c>
      <c r="C692" s="325" t="s">
        <v>8397</v>
      </c>
      <c r="D692" s="290" t="s">
        <v>8398</v>
      </c>
      <c r="E692" s="309" t="s">
        <v>359</v>
      </c>
      <c r="F692" s="357">
        <v>6881116</v>
      </c>
      <c r="G692" s="310">
        <v>630</v>
      </c>
      <c r="H692" s="2" t="s">
        <v>50</v>
      </c>
      <c r="I692" s="290">
        <v>1.1000000000000001</v>
      </c>
      <c r="J692" s="290">
        <v>230</v>
      </c>
      <c r="K692" s="290" t="s">
        <v>1045</v>
      </c>
      <c r="L692" s="290" t="s">
        <v>42</v>
      </c>
      <c r="M692" s="290" t="s">
        <v>246</v>
      </c>
      <c r="N692" s="29">
        <v>50</v>
      </c>
      <c r="O692" s="311">
        <v>42714</v>
      </c>
      <c r="P692" s="236">
        <v>42720</v>
      </c>
      <c r="Q692" s="98">
        <v>42692</v>
      </c>
      <c r="R692" s="457">
        <v>42695</v>
      </c>
      <c r="S692" s="5">
        <v>42705</v>
      </c>
      <c r="T692" s="5" t="s">
        <v>153</v>
      </c>
      <c r="U692" s="5" t="s">
        <v>3605</v>
      </c>
      <c r="V692" s="454" t="s">
        <v>153</v>
      </c>
      <c r="W692" s="5" t="s">
        <v>153</v>
      </c>
      <c r="X692" s="5" t="s">
        <v>153</v>
      </c>
      <c r="Y692" s="5" t="s">
        <v>153</v>
      </c>
      <c r="Z692" s="5" t="s">
        <v>153</v>
      </c>
      <c r="AA692" s="454" t="s">
        <v>153</v>
      </c>
      <c r="AB692" s="5" t="s">
        <v>153</v>
      </c>
      <c r="AC692" s="5" t="s">
        <v>42</v>
      </c>
      <c r="AD692" s="5" t="s">
        <v>42</v>
      </c>
      <c r="AE692" s="5">
        <v>42723</v>
      </c>
      <c r="AF692" s="7" t="str">
        <f>IFERROR(INDEX('[2]2016'!$AP$2:$AP$7720,MATCH(F692,'[2]2016'!$A$2:$A$7720,0)),"")</f>
        <v/>
      </c>
      <c r="AG692" s="312" t="s">
        <v>4519</v>
      </c>
      <c r="AH692" s="312" t="s">
        <v>4520</v>
      </c>
      <c r="AI692" s="334" t="s">
        <v>4543</v>
      </c>
      <c r="AJ692" s="23" t="s">
        <v>50</v>
      </c>
      <c r="AK692" s="23" t="s">
        <v>4522</v>
      </c>
      <c r="AL692" s="23" t="s">
        <v>42</v>
      </c>
      <c r="AM692" s="10" t="s">
        <v>42</v>
      </c>
      <c r="AN692" s="246" t="s">
        <v>246</v>
      </c>
      <c r="AO692">
        <f>IFERROR(INDEX([1]DATOS!$O$452:$O$45500,MATCH(F692,[1]DATOS!$F$452:$F$9810,0)),"")</f>
        <v>0</v>
      </c>
      <c r="AP692" s="379"/>
      <c r="AQ692" s="379"/>
    </row>
    <row r="693" spans="1:43" ht="15" customHeight="1" x14ac:dyDescent="0.25">
      <c r="A693" s="14" t="s">
        <v>8474</v>
      </c>
      <c r="B693" s="15" t="str">
        <f>RIGHT(IFERROR(INDEX([1]DATOS!$L$452:$L$45500,MATCH(F693,[1]DATOS!$F$452:$F$9810,0)),""),3)</f>
        <v>373</v>
      </c>
      <c r="C693" s="325" t="s">
        <v>8399</v>
      </c>
      <c r="D693" s="37" t="s">
        <v>8400</v>
      </c>
      <c r="E693" s="309" t="s">
        <v>359</v>
      </c>
      <c r="F693" s="357">
        <v>6891116</v>
      </c>
      <c r="G693" s="310">
        <v>1000</v>
      </c>
      <c r="H693" s="2" t="s">
        <v>7</v>
      </c>
      <c r="I693" s="290">
        <v>15</v>
      </c>
      <c r="J693" s="290">
        <v>11400</v>
      </c>
      <c r="K693" s="290" t="s">
        <v>56</v>
      </c>
      <c r="L693" s="290" t="s">
        <v>42</v>
      </c>
      <c r="M693" s="290" t="s">
        <v>7976</v>
      </c>
      <c r="N693" s="29">
        <v>52</v>
      </c>
      <c r="O693" s="311">
        <v>42724</v>
      </c>
      <c r="P693" s="236">
        <f t="shared" ref="P693:P708" si="17">O693</f>
        <v>42724</v>
      </c>
      <c r="Q693" s="98">
        <v>42692</v>
      </c>
      <c r="R693" s="457">
        <v>42696</v>
      </c>
      <c r="S693" s="5">
        <v>42719</v>
      </c>
      <c r="T693" s="468" t="s">
        <v>153</v>
      </c>
      <c r="U693" s="5" t="s">
        <v>3358</v>
      </c>
      <c r="V693" s="454" t="s">
        <v>153</v>
      </c>
      <c r="W693" s="5" t="s">
        <v>153</v>
      </c>
      <c r="X693" s="5" t="s">
        <v>42</v>
      </c>
      <c r="Y693" s="5" t="s">
        <v>42</v>
      </c>
      <c r="Z693" s="5">
        <v>42723</v>
      </c>
      <c r="AA693" s="471" t="s">
        <v>153</v>
      </c>
      <c r="AB693" s="5" t="s">
        <v>153</v>
      </c>
      <c r="AC693" s="5" t="s">
        <v>42</v>
      </c>
      <c r="AD693" s="5" t="s">
        <v>42</v>
      </c>
      <c r="AE693" s="5">
        <v>42726</v>
      </c>
      <c r="AF693" s="7" t="str">
        <f>IFERROR(INDEX('[2]2016'!$AP$2:$AP$7720,MATCH(F693,'[2]2016'!$A$2:$A$7720,0)),"")</f>
        <v/>
      </c>
      <c r="AG693" s="312" t="s">
        <v>4529</v>
      </c>
      <c r="AH693" s="312" t="s">
        <v>4520</v>
      </c>
      <c r="AI693" s="334" t="s">
        <v>4543</v>
      </c>
      <c r="AJ693" s="23" t="s">
        <v>7</v>
      </c>
      <c r="AK693" s="23" t="s">
        <v>4522</v>
      </c>
      <c r="AL693" s="23" t="s">
        <v>42</v>
      </c>
      <c r="AM693" s="10" t="s">
        <v>42</v>
      </c>
      <c r="AN693" s="246" t="s">
        <v>7976</v>
      </c>
      <c r="AO693">
        <f>IFERROR(INDEX([1]DATOS!$O$452:$O$45500,MATCH(F693,[1]DATOS!$F$452:$F$9810,0)),"")</f>
        <v>0</v>
      </c>
      <c r="AP693" s="379"/>
      <c r="AQ693" s="379"/>
    </row>
    <row r="694" spans="1:43" ht="15" customHeight="1" x14ac:dyDescent="0.25">
      <c r="A694" s="14" t="s">
        <v>5568</v>
      </c>
      <c r="B694" s="15" t="str">
        <f>RIGHT(IFERROR(INDEX([1]DATOS!$L$452:$L$45500,MATCH(F694,[1]DATOS!$F$452:$F$9810,0)),""),3)</f>
        <v>374</v>
      </c>
      <c r="C694" s="325" t="s">
        <v>8399</v>
      </c>
      <c r="D694" s="37" t="s">
        <v>8400</v>
      </c>
      <c r="E694" s="309" t="s">
        <v>359</v>
      </c>
      <c r="F694" s="357">
        <v>6901116</v>
      </c>
      <c r="G694" s="310">
        <v>1000</v>
      </c>
      <c r="H694" s="2" t="s">
        <v>7</v>
      </c>
      <c r="I694" s="290">
        <v>15</v>
      </c>
      <c r="J694" s="290">
        <v>11400</v>
      </c>
      <c r="K694" s="290" t="s">
        <v>25</v>
      </c>
      <c r="L694" s="290" t="s">
        <v>42</v>
      </c>
      <c r="M694" s="290" t="s">
        <v>7976</v>
      </c>
      <c r="N694" s="29">
        <v>52</v>
      </c>
      <c r="O694" s="311">
        <v>42724</v>
      </c>
      <c r="P694" s="236">
        <f t="shared" si="17"/>
        <v>42724</v>
      </c>
      <c r="Q694" s="98">
        <v>42690</v>
      </c>
      <c r="R694" s="457">
        <v>42697</v>
      </c>
      <c r="S694" s="5">
        <v>42726</v>
      </c>
      <c r="T694" s="417" t="s">
        <v>153</v>
      </c>
      <c r="U694" s="5" t="s">
        <v>3358</v>
      </c>
      <c r="V694" s="454" t="s">
        <v>153</v>
      </c>
      <c r="W694" s="5" t="s">
        <v>153</v>
      </c>
      <c r="X694" s="5" t="s">
        <v>42</v>
      </c>
      <c r="Y694" s="5" t="s">
        <v>42</v>
      </c>
      <c r="Z694" s="5">
        <v>42726</v>
      </c>
      <c r="AA694" s="417" t="s">
        <v>153</v>
      </c>
      <c r="AB694" s="5" t="s">
        <v>153</v>
      </c>
      <c r="AC694" s="5" t="s">
        <v>42</v>
      </c>
      <c r="AD694" s="5" t="s">
        <v>42</v>
      </c>
      <c r="AE694" s="5">
        <v>42732</v>
      </c>
      <c r="AF694" s="7" t="str">
        <f>IFERROR(INDEX('[2]2016'!$AP$2:$AP$7720,MATCH(F694,'[2]2016'!$A$2:$A$7720,0)),"")</f>
        <v/>
      </c>
      <c r="AG694" s="312" t="s">
        <v>4529</v>
      </c>
      <c r="AH694" s="312" t="s">
        <v>4520</v>
      </c>
      <c r="AI694" s="334" t="s">
        <v>4543</v>
      </c>
      <c r="AJ694" s="23" t="s">
        <v>7</v>
      </c>
      <c r="AK694" s="23" t="s">
        <v>4522</v>
      </c>
      <c r="AL694" s="23" t="s">
        <v>42</v>
      </c>
      <c r="AM694" s="10" t="s">
        <v>42</v>
      </c>
      <c r="AN694" s="246" t="s">
        <v>7976</v>
      </c>
      <c r="AO694">
        <f>IFERROR(INDEX([1]DATOS!$O$452:$O$45500,MATCH(F694,[1]DATOS!$F$452:$F$9810,0)),"")</f>
        <v>0</v>
      </c>
      <c r="AP694" s="379"/>
      <c r="AQ694" s="379"/>
    </row>
    <row r="695" spans="1:43" ht="15" customHeight="1" x14ac:dyDescent="0.25">
      <c r="A695" s="14" t="s">
        <v>8456</v>
      </c>
      <c r="B695" s="15" t="str">
        <f>RIGHT(IFERROR(INDEX([1]DATOS!$L$452:$L$45500,MATCH(F695,[1]DATOS!$F$452:$F$9810,0)),""),3)</f>
        <v>375</v>
      </c>
      <c r="C695" s="325" t="s">
        <v>8399</v>
      </c>
      <c r="D695" s="37" t="s">
        <v>8400</v>
      </c>
      <c r="E695" s="309" t="s">
        <v>359</v>
      </c>
      <c r="F695" s="357">
        <v>6911116</v>
      </c>
      <c r="G695" s="310">
        <v>630</v>
      </c>
      <c r="H695" s="2" t="s">
        <v>7</v>
      </c>
      <c r="I695" s="290">
        <v>15</v>
      </c>
      <c r="J695" s="290">
        <v>11400</v>
      </c>
      <c r="K695" s="290" t="s">
        <v>25</v>
      </c>
      <c r="L695" s="290" t="s">
        <v>42</v>
      </c>
      <c r="M695" s="290" t="s">
        <v>7976</v>
      </c>
      <c r="N695" s="29">
        <v>52</v>
      </c>
      <c r="O695" s="311">
        <v>42724</v>
      </c>
      <c r="P695" s="236">
        <f t="shared" si="17"/>
        <v>42724</v>
      </c>
      <c r="Q695" s="98">
        <v>42692</v>
      </c>
      <c r="R695" s="457">
        <v>42697</v>
      </c>
      <c r="S695" s="5">
        <v>42730</v>
      </c>
      <c r="T695" s="417" t="s">
        <v>153</v>
      </c>
      <c r="U695" s="5" t="s">
        <v>3358</v>
      </c>
      <c r="V695" s="454" t="s">
        <v>153</v>
      </c>
      <c r="W695" s="5" t="s">
        <v>153</v>
      </c>
      <c r="X695" s="5" t="s">
        <v>42</v>
      </c>
      <c r="Y695" s="5" t="s">
        <v>42</v>
      </c>
      <c r="Z695" s="5" t="s">
        <v>153</v>
      </c>
      <c r="AA695" s="417" t="s">
        <v>153</v>
      </c>
      <c r="AB695" s="5" t="s">
        <v>153</v>
      </c>
      <c r="AC695" s="5" t="s">
        <v>42</v>
      </c>
      <c r="AD695" s="5" t="s">
        <v>42</v>
      </c>
      <c r="AE695" s="5">
        <v>42733</v>
      </c>
      <c r="AF695" s="7" t="str">
        <f>IFERROR(INDEX('[2]2016'!$AP$2:$AP$7720,MATCH(F695,'[2]2016'!$A$2:$A$7720,0)),"")</f>
        <v/>
      </c>
      <c r="AG695" s="312" t="s">
        <v>4529</v>
      </c>
      <c r="AH695" s="312" t="s">
        <v>4520</v>
      </c>
      <c r="AI695" s="334" t="s">
        <v>4543</v>
      </c>
      <c r="AJ695" s="23" t="s">
        <v>7</v>
      </c>
      <c r="AK695" s="23" t="s">
        <v>4522</v>
      </c>
      <c r="AL695" s="23" t="s">
        <v>42</v>
      </c>
      <c r="AM695" s="10" t="s">
        <v>42</v>
      </c>
      <c r="AN695" s="246" t="s">
        <v>7976</v>
      </c>
      <c r="AO695">
        <f>IFERROR(INDEX([1]DATOS!$O$452:$O$45500,MATCH(F695,[1]DATOS!$F$452:$F$9810,0)),"")</f>
        <v>0</v>
      </c>
      <c r="AP695" s="379"/>
      <c r="AQ695" s="379"/>
    </row>
    <row r="696" spans="1:43" ht="15" customHeight="1" x14ac:dyDescent="0.25">
      <c r="A696" s="14" t="s">
        <v>8475</v>
      </c>
      <c r="B696" s="15" t="str">
        <f>RIGHT(IFERROR(INDEX([1]DATOS!$L$452:$L$45500,MATCH(F696,[1]DATOS!$F$452:$F$9810,0)),""),3)</f>
        <v>376</v>
      </c>
      <c r="C696" s="325" t="s">
        <v>8399</v>
      </c>
      <c r="D696" s="37" t="s">
        <v>8400</v>
      </c>
      <c r="E696" s="309" t="s">
        <v>359</v>
      </c>
      <c r="F696" s="357">
        <v>6921116</v>
      </c>
      <c r="G696" s="310">
        <v>630</v>
      </c>
      <c r="H696" s="2" t="s">
        <v>7</v>
      </c>
      <c r="I696" s="290">
        <v>15</v>
      </c>
      <c r="J696" s="290">
        <v>11400</v>
      </c>
      <c r="K696" s="290" t="s">
        <v>56</v>
      </c>
      <c r="L696" s="290" t="s">
        <v>42</v>
      </c>
      <c r="M696" s="290" t="s">
        <v>7976</v>
      </c>
      <c r="N696" s="29">
        <v>52</v>
      </c>
      <c r="O696" s="311">
        <v>42724</v>
      </c>
      <c r="P696" s="236">
        <f t="shared" si="17"/>
        <v>42724</v>
      </c>
      <c r="Q696" s="98">
        <v>42692</v>
      </c>
      <c r="R696" s="457">
        <v>42697</v>
      </c>
      <c r="S696" s="5">
        <v>42731</v>
      </c>
      <c r="T696" s="417" t="s">
        <v>153</v>
      </c>
      <c r="U696" s="5" t="s">
        <v>3358</v>
      </c>
      <c r="V696" s="454" t="s">
        <v>153</v>
      </c>
      <c r="W696" s="5" t="s">
        <v>153</v>
      </c>
      <c r="X696" s="5" t="s">
        <v>42</v>
      </c>
      <c r="Y696" s="5" t="s">
        <v>42</v>
      </c>
      <c r="Z696" s="5">
        <v>42733</v>
      </c>
      <c r="AA696" s="472" t="s">
        <v>153</v>
      </c>
      <c r="AB696" s="5" t="s">
        <v>153</v>
      </c>
      <c r="AC696" s="5" t="s">
        <v>42</v>
      </c>
      <c r="AD696" s="5" t="s">
        <v>42</v>
      </c>
      <c r="AE696" s="5">
        <v>42739</v>
      </c>
      <c r="AF696" s="7" t="str">
        <f>IFERROR(INDEX('[2]2016'!$AP$2:$AP$7720,MATCH(F696,'[2]2016'!$A$2:$A$7720,0)),"")</f>
        <v/>
      </c>
      <c r="AG696" s="312" t="s">
        <v>4529</v>
      </c>
      <c r="AH696" s="312" t="s">
        <v>4520</v>
      </c>
      <c r="AI696" s="334" t="s">
        <v>4543</v>
      </c>
      <c r="AJ696" s="23" t="s">
        <v>7</v>
      </c>
      <c r="AK696" s="23" t="s">
        <v>4522</v>
      </c>
      <c r="AL696" s="23" t="s">
        <v>42</v>
      </c>
      <c r="AM696" s="10" t="s">
        <v>42</v>
      </c>
      <c r="AN696" s="246" t="s">
        <v>7976</v>
      </c>
      <c r="AO696">
        <f>IFERROR(INDEX([1]DATOS!$O$452:$O$45500,MATCH(F696,[1]DATOS!$F$452:$F$9810,0)),"")</f>
        <v>0</v>
      </c>
      <c r="AP696" s="379"/>
      <c r="AQ696" s="379"/>
    </row>
    <row r="697" spans="1:43" ht="15" customHeight="1" x14ac:dyDescent="0.25">
      <c r="A697" s="14" t="s">
        <v>8037</v>
      </c>
      <c r="B697" s="15" t="str">
        <f>RIGHT(IFERROR(INDEX([1]DATOS!$L$452:$L$45500,MATCH(F697,[1]DATOS!$F$452:$F$9810,0)),""),3)</f>
        <v>377</v>
      </c>
      <c r="C697" s="325" t="s">
        <v>8399</v>
      </c>
      <c r="D697" s="37" t="s">
        <v>8400</v>
      </c>
      <c r="E697" s="309" t="s">
        <v>359</v>
      </c>
      <c r="F697" s="357">
        <v>6931116</v>
      </c>
      <c r="G697" s="310">
        <v>750</v>
      </c>
      <c r="H697" s="2" t="s">
        <v>7</v>
      </c>
      <c r="I697" s="290">
        <v>15</v>
      </c>
      <c r="J697" s="290">
        <v>11400</v>
      </c>
      <c r="K697" s="290" t="s">
        <v>25</v>
      </c>
      <c r="L697" s="290" t="s">
        <v>42</v>
      </c>
      <c r="M697" s="290" t="s">
        <v>7976</v>
      </c>
      <c r="N697" s="29">
        <v>52</v>
      </c>
      <c r="O697" s="311">
        <v>42724</v>
      </c>
      <c r="P697" s="236">
        <f t="shared" si="17"/>
        <v>42724</v>
      </c>
      <c r="Q697" s="98">
        <v>42690</v>
      </c>
      <c r="R697" s="457">
        <v>42696</v>
      </c>
      <c r="S697" s="5">
        <v>42720</v>
      </c>
      <c r="T697" s="468" t="s">
        <v>153</v>
      </c>
      <c r="U697" s="5" t="s">
        <v>3358</v>
      </c>
      <c r="V697" s="454" t="s">
        <v>153</v>
      </c>
      <c r="W697" s="5" t="s">
        <v>153</v>
      </c>
      <c r="X697" s="5" t="s">
        <v>42</v>
      </c>
      <c r="Y697" s="5" t="s">
        <v>42</v>
      </c>
      <c r="Z697" s="5">
        <v>42723</v>
      </c>
      <c r="AA697" s="417" t="s">
        <v>153</v>
      </c>
      <c r="AB697" s="5" t="s">
        <v>153</v>
      </c>
      <c r="AC697" s="5" t="s">
        <v>42</v>
      </c>
      <c r="AD697" s="5" t="s">
        <v>42</v>
      </c>
      <c r="AE697" s="5">
        <v>42727</v>
      </c>
      <c r="AF697" s="7" t="str">
        <f>IFERROR(INDEX('[2]2016'!$AP$2:$AP$7720,MATCH(F697,'[2]2016'!$A$2:$A$7720,0)),"")</f>
        <v/>
      </c>
      <c r="AG697" s="312" t="s">
        <v>4529</v>
      </c>
      <c r="AH697" s="312" t="s">
        <v>4520</v>
      </c>
      <c r="AI697" s="334" t="s">
        <v>4543</v>
      </c>
      <c r="AJ697" s="23" t="s">
        <v>7</v>
      </c>
      <c r="AK697" s="23" t="s">
        <v>4522</v>
      </c>
      <c r="AL697" s="23" t="s">
        <v>42</v>
      </c>
      <c r="AM697" s="10" t="s">
        <v>42</v>
      </c>
      <c r="AN697" s="246" t="s">
        <v>7976</v>
      </c>
      <c r="AO697">
        <f>IFERROR(INDEX([1]DATOS!$O$452:$O$45500,MATCH(F697,[1]DATOS!$F$452:$F$9810,0)),"")</f>
        <v>0</v>
      </c>
      <c r="AP697" s="379"/>
      <c r="AQ697" s="379"/>
    </row>
    <row r="698" spans="1:43" ht="15" customHeight="1" x14ac:dyDescent="0.25">
      <c r="A698" s="14" t="s">
        <v>8492</v>
      </c>
      <c r="B698" s="15" t="str">
        <f>RIGHT(IFERROR(INDEX([1]DATOS!$L$452:$L$45500,MATCH(F698,[1]DATOS!$F$452:$F$9810,0)),""),3)</f>
        <v>378</v>
      </c>
      <c r="C698" s="325" t="s">
        <v>8399</v>
      </c>
      <c r="D698" s="37" t="s">
        <v>8400</v>
      </c>
      <c r="E698" s="309" t="s">
        <v>359</v>
      </c>
      <c r="F698" s="357">
        <v>6941116</v>
      </c>
      <c r="G698" s="310">
        <v>1250</v>
      </c>
      <c r="H698" s="2" t="s">
        <v>7</v>
      </c>
      <c r="I698" s="290">
        <v>15</v>
      </c>
      <c r="J698" s="290">
        <v>11400</v>
      </c>
      <c r="K698" s="290" t="s">
        <v>56</v>
      </c>
      <c r="L698" s="290" t="s">
        <v>42</v>
      </c>
      <c r="M698" s="290" t="s">
        <v>7976</v>
      </c>
      <c r="N698" s="29">
        <v>52</v>
      </c>
      <c r="O698" s="311">
        <v>42724</v>
      </c>
      <c r="P698" s="236">
        <f t="shared" si="17"/>
        <v>42724</v>
      </c>
      <c r="Q698" s="98">
        <v>42695</v>
      </c>
      <c r="R698" s="457">
        <v>42696</v>
      </c>
      <c r="S698" s="5">
        <v>42716</v>
      </c>
      <c r="T698" s="468" t="s">
        <v>153</v>
      </c>
      <c r="U698" s="5" t="s">
        <v>3358</v>
      </c>
      <c r="V698" s="454" t="s">
        <v>153</v>
      </c>
      <c r="W698" s="5" t="s">
        <v>153</v>
      </c>
      <c r="X698" s="5" t="s">
        <v>42</v>
      </c>
      <c r="Y698" s="5" t="s">
        <v>42</v>
      </c>
      <c r="Z698" s="5" t="s">
        <v>153</v>
      </c>
      <c r="AA698" s="471">
        <v>42720</v>
      </c>
      <c r="AB698" s="5" t="s">
        <v>153</v>
      </c>
      <c r="AC698" s="5" t="s">
        <v>42</v>
      </c>
      <c r="AD698" s="5" t="s">
        <v>42</v>
      </c>
      <c r="AE698" s="5">
        <v>42723</v>
      </c>
      <c r="AF698" s="7">
        <f>IFERROR(INDEX('[2]2016'!$AP$2:$AP$7720,MATCH(F698,'[2]2016'!$A$2:$A$7720,0)),"")</f>
        <v>42730</v>
      </c>
      <c r="AG698" s="312" t="s">
        <v>4529</v>
      </c>
      <c r="AH698" s="312" t="s">
        <v>4520</v>
      </c>
      <c r="AI698" s="334" t="s">
        <v>4543</v>
      </c>
      <c r="AJ698" s="23" t="s">
        <v>7</v>
      </c>
      <c r="AK698" s="23" t="s">
        <v>4522</v>
      </c>
      <c r="AL698" s="23" t="s">
        <v>42</v>
      </c>
      <c r="AM698" s="10" t="s">
        <v>42</v>
      </c>
      <c r="AN698" s="246" t="s">
        <v>7976</v>
      </c>
      <c r="AO698">
        <f>IFERROR(INDEX([1]DATOS!$O$452:$O$45500,MATCH(F698,[1]DATOS!$F$452:$F$9810,0)),"")</f>
        <v>0</v>
      </c>
      <c r="AP698" s="379"/>
      <c r="AQ698" s="379"/>
    </row>
    <row r="699" spans="1:43" ht="15" customHeight="1" x14ac:dyDescent="0.25">
      <c r="A699" s="14" t="s">
        <v>6984</v>
      </c>
      <c r="B699" s="15" t="str">
        <f>RIGHT(IFERROR(INDEX([1]DATOS!$L$452:$L$45500,MATCH(F699,[1]DATOS!$F$452:$F$9810,0)),""),3)</f>
        <v>379</v>
      </c>
      <c r="C699" s="325" t="s">
        <v>8399</v>
      </c>
      <c r="D699" s="37" t="s">
        <v>8400</v>
      </c>
      <c r="E699" s="309" t="s">
        <v>359</v>
      </c>
      <c r="F699" s="357">
        <v>6951116</v>
      </c>
      <c r="G699" s="310">
        <v>800</v>
      </c>
      <c r="H699" s="2" t="s">
        <v>7</v>
      </c>
      <c r="I699" s="290">
        <v>15</v>
      </c>
      <c r="J699" s="290">
        <v>11400</v>
      </c>
      <c r="K699" s="290" t="s">
        <v>25</v>
      </c>
      <c r="L699" s="290" t="s">
        <v>42</v>
      </c>
      <c r="M699" s="290" t="s">
        <v>7976</v>
      </c>
      <c r="N699" s="29">
        <v>52</v>
      </c>
      <c r="O699" s="311">
        <v>42724</v>
      </c>
      <c r="P699" s="236">
        <f t="shared" si="17"/>
        <v>42724</v>
      </c>
      <c r="Q699" s="98">
        <v>42690</v>
      </c>
      <c r="R699" s="457">
        <v>42695</v>
      </c>
      <c r="S699" s="5">
        <v>42731</v>
      </c>
      <c r="T699" s="395" t="s">
        <v>153</v>
      </c>
      <c r="U699" s="5" t="s">
        <v>3358</v>
      </c>
      <c r="V699" s="454" t="s">
        <v>153</v>
      </c>
      <c r="W699" s="5" t="s">
        <v>153</v>
      </c>
      <c r="X699" s="5" t="s">
        <v>42</v>
      </c>
      <c r="Y699" s="5" t="s">
        <v>42</v>
      </c>
      <c r="Z699" s="5">
        <v>42737</v>
      </c>
      <c r="AA699" s="395" t="s">
        <v>153</v>
      </c>
      <c r="AB699" s="5" t="s">
        <v>153</v>
      </c>
      <c r="AC699" s="5" t="s">
        <v>42</v>
      </c>
      <c r="AD699" s="5" t="s">
        <v>42</v>
      </c>
      <c r="AE699" s="5">
        <v>42740</v>
      </c>
      <c r="AF699" s="7" t="str">
        <f>IFERROR(INDEX('[2]2016'!$AP$2:$AP$7720,MATCH(F699,'[2]2016'!$A$2:$A$7720,0)),"")</f>
        <v/>
      </c>
      <c r="AG699" s="312" t="s">
        <v>4529</v>
      </c>
      <c r="AH699" s="312" t="s">
        <v>4520</v>
      </c>
      <c r="AI699" s="334" t="s">
        <v>4543</v>
      </c>
      <c r="AJ699" s="23" t="s">
        <v>7</v>
      </c>
      <c r="AK699" s="23" t="s">
        <v>4522</v>
      </c>
      <c r="AL699" s="23" t="s">
        <v>42</v>
      </c>
      <c r="AM699" s="10" t="s">
        <v>42</v>
      </c>
      <c r="AN699" s="246" t="s">
        <v>7976</v>
      </c>
      <c r="AO699">
        <f>IFERROR(INDEX([1]DATOS!$O$452:$O$45500,MATCH(F699,[1]DATOS!$F$452:$F$9810,0)),"")</f>
        <v>0</v>
      </c>
      <c r="AP699" s="379"/>
      <c r="AQ699" s="379"/>
    </row>
    <row r="700" spans="1:43" ht="15" customHeight="1" x14ac:dyDescent="0.25">
      <c r="A700" s="14" t="s">
        <v>6984</v>
      </c>
      <c r="B700" s="15" t="str">
        <f>RIGHT(IFERROR(INDEX([1]DATOS!$L$452:$L$45500,MATCH(F700,[1]DATOS!$F$452:$F$9810,0)),""),3)</f>
        <v>380</v>
      </c>
      <c r="C700" s="325" t="s">
        <v>8399</v>
      </c>
      <c r="D700" s="37" t="s">
        <v>8400</v>
      </c>
      <c r="E700" s="309" t="s">
        <v>359</v>
      </c>
      <c r="F700" s="357">
        <v>6961116</v>
      </c>
      <c r="G700" s="310">
        <v>800</v>
      </c>
      <c r="H700" s="2" t="s">
        <v>7</v>
      </c>
      <c r="I700" s="290">
        <v>15</v>
      </c>
      <c r="J700" s="290">
        <v>11400</v>
      </c>
      <c r="K700" s="290" t="s">
        <v>25</v>
      </c>
      <c r="L700" s="290" t="s">
        <v>42</v>
      </c>
      <c r="M700" s="290" t="s">
        <v>7976</v>
      </c>
      <c r="N700" s="29">
        <v>52</v>
      </c>
      <c r="O700" s="311">
        <v>42724</v>
      </c>
      <c r="P700" s="236">
        <f t="shared" si="17"/>
        <v>42724</v>
      </c>
      <c r="Q700" s="98">
        <v>42690</v>
      </c>
      <c r="R700" s="457">
        <v>42695</v>
      </c>
      <c r="S700" s="5">
        <v>43099</v>
      </c>
      <c r="T700" s="395" t="s">
        <v>153</v>
      </c>
      <c r="U700" s="5" t="s">
        <v>3358</v>
      </c>
      <c r="V700" s="454" t="s">
        <v>153</v>
      </c>
      <c r="W700" s="5" t="s">
        <v>153</v>
      </c>
      <c r="X700" s="5" t="s">
        <v>42</v>
      </c>
      <c r="Y700" s="5" t="s">
        <v>42</v>
      </c>
      <c r="Z700" s="5">
        <v>42740</v>
      </c>
      <c r="AA700" s="395">
        <v>42745</v>
      </c>
      <c r="AB700" s="5" t="s">
        <v>153</v>
      </c>
      <c r="AC700" s="5" t="s">
        <v>42</v>
      </c>
      <c r="AD700" s="5" t="s">
        <v>42</v>
      </c>
      <c r="AE700" s="5">
        <v>42748</v>
      </c>
      <c r="AF700" s="7" t="str">
        <f>IFERROR(INDEX('[2]2016'!$AP$2:$AP$7720,MATCH(F700,'[2]2016'!$A$2:$A$7720,0)),"")</f>
        <v/>
      </c>
      <c r="AG700" s="312" t="s">
        <v>4529</v>
      </c>
      <c r="AH700" s="312" t="s">
        <v>4520</v>
      </c>
      <c r="AI700" s="334" t="s">
        <v>4543</v>
      </c>
      <c r="AJ700" s="23" t="s">
        <v>7</v>
      </c>
      <c r="AK700" s="23" t="s">
        <v>4522</v>
      </c>
      <c r="AL700" s="23" t="s">
        <v>42</v>
      </c>
      <c r="AM700" s="10" t="s">
        <v>42</v>
      </c>
      <c r="AN700" s="246" t="s">
        <v>7976</v>
      </c>
      <c r="AO700">
        <f>IFERROR(INDEX([1]DATOS!$O$452:$O$45500,MATCH(F700,[1]DATOS!$F$452:$F$9810,0)),"")</f>
        <v>0</v>
      </c>
      <c r="AP700" s="379"/>
      <c r="AQ700" s="379"/>
    </row>
    <row r="701" spans="1:43" ht="15" customHeight="1" x14ac:dyDescent="0.25">
      <c r="A701" s="14" t="s">
        <v>8503</v>
      </c>
      <c r="B701" s="15" t="str">
        <f>RIGHT(IFERROR(INDEX([1]DATOS!$L$452:$L$45500,MATCH(F701,[1]DATOS!$F$452:$F$9810,0)),""),3)</f>
        <v>411</v>
      </c>
      <c r="C701" s="325" t="s">
        <v>8399</v>
      </c>
      <c r="D701" s="37" t="s">
        <v>8400</v>
      </c>
      <c r="E701" s="309" t="s">
        <v>359</v>
      </c>
      <c r="F701" s="357">
        <v>6971116</v>
      </c>
      <c r="G701" s="310">
        <v>800</v>
      </c>
      <c r="H701" s="2" t="s">
        <v>7</v>
      </c>
      <c r="I701" s="290">
        <v>15</v>
      </c>
      <c r="J701" s="290">
        <v>11400</v>
      </c>
      <c r="K701" s="290" t="s">
        <v>56</v>
      </c>
      <c r="L701" s="290" t="s">
        <v>42</v>
      </c>
      <c r="M701" s="290" t="s">
        <v>7976</v>
      </c>
      <c r="N701" s="29">
        <v>52</v>
      </c>
      <c r="O701" s="311">
        <v>42724</v>
      </c>
      <c r="P701" s="236">
        <f t="shared" si="17"/>
        <v>42724</v>
      </c>
      <c r="Q701" s="98">
        <v>42697</v>
      </c>
      <c r="R701" s="457">
        <v>42699</v>
      </c>
      <c r="S701" s="5">
        <v>42723</v>
      </c>
      <c r="T701" s="468" t="s">
        <v>153</v>
      </c>
      <c r="U701" s="5" t="s">
        <v>3358</v>
      </c>
      <c r="V701" s="454" t="s">
        <v>153</v>
      </c>
      <c r="W701" s="5" t="s">
        <v>153</v>
      </c>
      <c r="X701" s="5" t="s">
        <v>42</v>
      </c>
      <c r="Y701" s="5" t="s">
        <v>42</v>
      </c>
      <c r="Z701" s="5">
        <v>42723</v>
      </c>
      <c r="AA701" s="471" t="s">
        <v>153</v>
      </c>
      <c r="AB701" s="5" t="s">
        <v>153</v>
      </c>
      <c r="AC701" s="5" t="s">
        <v>42</v>
      </c>
      <c r="AD701" s="5" t="s">
        <v>42</v>
      </c>
      <c r="AE701" s="5">
        <v>42724</v>
      </c>
      <c r="AF701" s="7">
        <f>IFERROR(INDEX('[2]2016'!$AP$2:$AP$7720,MATCH(F701,'[2]2016'!$A$2:$A$7720,0)),"")</f>
        <v>42727</v>
      </c>
      <c r="AG701" s="312" t="s">
        <v>4529</v>
      </c>
      <c r="AH701" s="312" t="s">
        <v>4520</v>
      </c>
      <c r="AI701" s="334" t="s">
        <v>4543</v>
      </c>
      <c r="AJ701" s="23" t="s">
        <v>7</v>
      </c>
      <c r="AK701" s="23" t="s">
        <v>4522</v>
      </c>
      <c r="AL701" s="23" t="s">
        <v>42</v>
      </c>
      <c r="AM701" s="10" t="s">
        <v>42</v>
      </c>
      <c r="AN701" s="246" t="s">
        <v>7976</v>
      </c>
      <c r="AO701">
        <f>IFERROR(INDEX([1]DATOS!$O$452:$O$45500,MATCH(F701,[1]DATOS!$F$452:$F$9810,0)),"")</f>
        <v>0</v>
      </c>
      <c r="AP701" s="379"/>
      <c r="AQ701" s="379"/>
    </row>
    <row r="702" spans="1:43" ht="15" customHeight="1" x14ac:dyDescent="0.25">
      <c r="A702" s="14" t="s">
        <v>8476</v>
      </c>
      <c r="B702" s="15" t="str">
        <f>RIGHT(IFERROR(INDEX([1]DATOS!$L$452:$L$45500,MATCH(F702,[1]DATOS!$F$452:$F$9810,0)),""),3)</f>
        <v>412</v>
      </c>
      <c r="C702" s="325" t="s">
        <v>8399</v>
      </c>
      <c r="D702" s="37" t="s">
        <v>8400</v>
      </c>
      <c r="E702" s="309" t="s">
        <v>359</v>
      </c>
      <c r="F702" s="357">
        <v>6981116</v>
      </c>
      <c r="G702" s="310">
        <v>300</v>
      </c>
      <c r="H702" s="2" t="s">
        <v>7</v>
      </c>
      <c r="I702" s="290">
        <v>15</v>
      </c>
      <c r="J702" s="290">
        <v>11400</v>
      </c>
      <c r="K702" s="290" t="s">
        <v>25</v>
      </c>
      <c r="L702" s="290" t="s">
        <v>42</v>
      </c>
      <c r="M702" s="290" t="s">
        <v>7976</v>
      </c>
      <c r="N702" s="29">
        <v>52</v>
      </c>
      <c r="O702" s="311">
        <v>42724</v>
      </c>
      <c r="P702" s="236">
        <f t="shared" si="17"/>
        <v>42724</v>
      </c>
      <c r="Q702" s="98">
        <v>42692</v>
      </c>
      <c r="R702" s="457">
        <v>42697</v>
      </c>
      <c r="S702" s="5">
        <v>42737</v>
      </c>
      <c r="T702" s="472" t="s">
        <v>153</v>
      </c>
      <c r="U702" s="5" t="s">
        <v>3358</v>
      </c>
      <c r="V702" s="454" t="s">
        <v>153</v>
      </c>
      <c r="W702" s="5" t="s">
        <v>153</v>
      </c>
      <c r="X702" s="5" t="s">
        <v>42</v>
      </c>
      <c r="Y702" s="5" t="s">
        <v>42</v>
      </c>
      <c r="Z702" s="5">
        <v>42745</v>
      </c>
      <c r="AA702" s="472">
        <v>42748</v>
      </c>
      <c r="AB702" s="5" t="s">
        <v>153</v>
      </c>
      <c r="AC702" s="5" t="s">
        <v>42</v>
      </c>
      <c r="AD702" s="5" t="s">
        <v>42</v>
      </c>
      <c r="AE702" s="5">
        <v>42752</v>
      </c>
      <c r="AF702" s="7" t="str">
        <f>IFERROR(INDEX('[2]2016'!$AP$2:$AP$7720,MATCH(F702,'[2]2016'!$A$2:$A$7720,0)),"")</f>
        <v/>
      </c>
      <c r="AG702" s="312" t="s">
        <v>4529</v>
      </c>
      <c r="AH702" s="312" t="s">
        <v>4520</v>
      </c>
      <c r="AI702" s="334" t="s">
        <v>4521</v>
      </c>
      <c r="AJ702" s="23" t="s">
        <v>7</v>
      </c>
      <c r="AK702" s="23" t="s">
        <v>4522</v>
      </c>
      <c r="AL702" s="23" t="s">
        <v>42</v>
      </c>
      <c r="AM702" s="10" t="s">
        <v>42</v>
      </c>
      <c r="AN702" s="246" t="s">
        <v>7976</v>
      </c>
      <c r="AO702">
        <f>IFERROR(INDEX([1]DATOS!$O$452:$O$45500,MATCH(F702,[1]DATOS!$F$452:$F$9810,0)),"")</f>
        <v>0</v>
      </c>
      <c r="AP702" s="379"/>
      <c r="AQ702" s="379"/>
    </row>
    <row r="703" spans="1:43" ht="15" customHeight="1" x14ac:dyDescent="0.25">
      <c r="A703" s="14" t="s">
        <v>8432</v>
      </c>
      <c r="B703" s="15" t="str">
        <f>RIGHT(IFERROR(INDEX([1]DATOS!$L$452:$L$45500,MATCH(F703,[1]DATOS!$F$452:$F$9810,0)),""),3)</f>
        <v>382</v>
      </c>
      <c r="C703" s="325" t="s">
        <v>8399</v>
      </c>
      <c r="D703" s="37" t="s">
        <v>8400</v>
      </c>
      <c r="E703" s="309" t="s">
        <v>359</v>
      </c>
      <c r="F703" s="357">
        <v>6991116</v>
      </c>
      <c r="G703" s="310">
        <v>500</v>
      </c>
      <c r="H703" s="2" t="s">
        <v>7</v>
      </c>
      <c r="I703" s="290">
        <v>15</v>
      </c>
      <c r="J703" s="290">
        <v>11400</v>
      </c>
      <c r="K703" s="290" t="s">
        <v>25</v>
      </c>
      <c r="L703" s="290" t="s">
        <v>42</v>
      </c>
      <c r="M703" s="290" t="s">
        <v>7976</v>
      </c>
      <c r="N703" s="29">
        <v>52</v>
      </c>
      <c r="O703" s="311">
        <v>42724</v>
      </c>
      <c r="P703" s="236">
        <f t="shared" si="17"/>
        <v>42724</v>
      </c>
      <c r="Q703" s="98">
        <v>42691</v>
      </c>
      <c r="R703" s="457">
        <v>42696</v>
      </c>
      <c r="S703" s="5">
        <v>42711</v>
      </c>
      <c r="T703" s="468" t="s">
        <v>153</v>
      </c>
      <c r="U703" s="5" t="s">
        <v>3358</v>
      </c>
      <c r="V703" s="454" t="s">
        <v>153</v>
      </c>
      <c r="W703" s="5" t="s">
        <v>153</v>
      </c>
      <c r="X703" s="5" t="s">
        <v>42</v>
      </c>
      <c r="Y703" s="5" t="s">
        <v>42</v>
      </c>
      <c r="Z703" s="5" t="s">
        <v>153</v>
      </c>
      <c r="AA703" s="468" t="s">
        <v>153</v>
      </c>
      <c r="AB703" s="5" t="s">
        <v>153</v>
      </c>
      <c r="AC703" s="5" t="s">
        <v>42</v>
      </c>
      <c r="AD703" s="5" t="s">
        <v>42</v>
      </c>
      <c r="AE703" s="5">
        <v>42719</v>
      </c>
      <c r="AF703" s="7">
        <f>IFERROR(INDEX('[2]2016'!$AP$2:$AP$7720,MATCH(F703,'[2]2016'!$A$2:$A$7720,0)),"")</f>
        <v>42727</v>
      </c>
      <c r="AG703" s="312" t="s">
        <v>4529</v>
      </c>
      <c r="AH703" s="312" t="s">
        <v>4520</v>
      </c>
      <c r="AI703" s="334" t="s">
        <v>4521</v>
      </c>
      <c r="AJ703" s="23" t="s">
        <v>7</v>
      </c>
      <c r="AK703" s="23" t="s">
        <v>4522</v>
      </c>
      <c r="AL703" s="23" t="s">
        <v>42</v>
      </c>
      <c r="AM703" s="10" t="s">
        <v>42</v>
      </c>
      <c r="AN703" s="246" t="s">
        <v>7976</v>
      </c>
      <c r="AO703">
        <f>IFERROR(INDEX([1]DATOS!$O$452:$O$45500,MATCH(F703,[1]DATOS!$F$452:$F$9810,0)),"")</f>
        <v>0</v>
      </c>
      <c r="AP703" s="379"/>
      <c r="AQ703" s="379"/>
    </row>
    <row r="704" spans="1:43" ht="15" customHeight="1" x14ac:dyDescent="0.25">
      <c r="A704" s="14" t="s">
        <v>8432</v>
      </c>
      <c r="B704" s="15" t="str">
        <f>RIGHT(IFERROR(INDEX([1]DATOS!$L$452:$L$45500,MATCH(F704,[1]DATOS!$F$452:$F$9810,0)),""),3)</f>
        <v>383</v>
      </c>
      <c r="C704" s="325" t="s">
        <v>8399</v>
      </c>
      <c r="D704" s="37" t="s">
        <v>8400</v>
      </c>
      <c r="E704" s="309" t="s">
        <v>359</v>
      </c>
      <c r="F704" s="357">
        <v>7001116</v>
      </c>
      <c r="G704" s="310">
        <v>500</v>
      </c>
      <c r="H704" s="2" t="s">
        <v>7</v>
      </c>
      <c r="I704" s="290">
        <v>15</v>
      </c>
      <c r="J704" s="290">
        <v>11400</v>
      </c>
      <c r="K704" s="290" t="s">
        <v>25</v>
      </c>
      <c r="L704" s="290" t="s">
        <v>42</v>
      </c>
      <c r="M704" s="290" t="s">
        <v>7976</v>
      </c>
      <c r="N704" s="29">
        <v>52</v>
      </c>
      <c r="O704" s="311">
        <v>42724</v>
      </c>
      <c r="P704" s="236">
        <f t="shared" si="17"/>
        <v>42724</v>
      </c>
      <c r="Q704" s="98">
        <v>42691</v>
      </c>
      <c r="R704" s="457">
        <v>42696</v>
      </c>
      <c r="S704" s="5">
        <v>42720</v>
      </c>
      <c r="T704" s="471" t="s">
        <v>153</v>
      </c>
      <c r="U704" s="5" t="s">
        <v>3358</v>
      </c>
      <c r="V704" s="454" t="s">
        <v>153</v>
      </c>
      <c r="W704" s="5" t="s">
        <v>153</v>
      </c>
      <c r="X704" s="5" t="s">
        <v>42</v>
      </c>
      <c r="Y704" s="5" t="s">
        <v>42</v>
      </c>
      <c r="Z704" s="5">
        <v>42726</v>
      </c>
      <c r="AA704" s="471">
        <v>42727</v>
      </c>
      <c r="AB704" s="5" t="s">
        <v>153</v>
      </c>
      <c r="AC704" s="5" t="s">
        <v>42</v>
      </c>
      <c r="AD704" s="5" t="s">
        <v>42</v>
      </c>
      <c r="AE704" s="5">
        <v>42731</v>
      </c>
      <c r="AF704" s="7" t="str">
        <f>IFERROR(INDEX('[2]2016'!$AP$2:$AP$7720,MATCH(F704,'[2]2016'!$A$2:$A$7720,0)),"")</f>
        <v/>
      </c>
      <c r="AG704" s="312" t="s">
        <v>4529</v>
      </c>
      <c r="AH704" s="312" t="s">
        <v>4520</v>
      </c>
      <c r="AI704" s="334" t="s">
        <v>4521</v>
      </c>
      <c r="AJ704" s="23" t="s">
        <v>7</v>
      </c>
      <c r="AK704" s="23" t="s">
        <v>4522</v>
      </c>
      <c r="AL704" s="23" t="s">
        <v>42</v>
      </c>
      <c r="AM704" s="10" t="s">
        <v>42</v>
      </c>
      <c r="AN704" s="246" t="s">
        <v>7976</v>
      </c>
      <c r="AO704">
        <f>IFERROR(INDEX([1]DATOS!$O$452:$O$45500,MATCH(F704,[1]DATOS!$F$452:$F$9810,0)),"")</f>
        <v>0</v>
      </c>
      <c r="AP704" s="379"/>
      <c r="AQ704" s="379"/>
    </row>
    <row r="705" spans="1:51" ht="15" customHeight="1" x14ac:dyDescent="0.25">
      <c r="A705" s="14" t="s">
        <v>8432</v>
      </c>
      <c r="B705" s="15" t="str">
        <f>RIGHT(IFERROR(INDEX([1]DATOS!$L$452:$L$45500,MATCH(F705,[1]DATOS!$F$452:$F$9810,0)),""),3)</f>
        <v>384</v>
      </c>
      <c r="C705" s="325" t="s">
        <v>8399</v>
      </c>
      <c r="D705" s="37" t="s">
        <v>8400</v>
      </c>
      <c r="E705" s="309" t="s">
        <v>359</v>
      </c>
      <c r="F705" s="357">
        <v>7011116</v>
      </c>
      <c r="G705" s="310">
        <v>500</v>
      </c>
      <c r="H705" s="2" t="s">
        <v>7</v>
      </c>
      <c r="I705" s="290">
        <v>15</v>
      </c>
      <c r="J705" s="290">
        <v>11400</v>
      </c>
      <c r="K705" s="290" t="s">
        <v>25</v>
      </c>
      <c r="L705" s="290" t="s">
        <v>42</v>
      </c>
      <c r="M705" s="290" t="s">
        <v>7976</v>
      </c>
      <c r="N705" s="29">
        <v>52</v>
      </c>
      <c r="O705" s="311">
        <v>42724</v>
      </c>
      <c r="P705" s="236">
        <f t="shared" si="17"/>
        <v>42724</v>
      </c>
      <c r="Q705" s="98">
        <v>42691</v>
      </c>
      <c r="R705" s="457">
        <v>42696</v>
      </c>
      <c r="S705" s="5">
        <v>42725</v>
      </c>
      <c r="T705" s="471" t="s">
        <v>153</v>
      </c>
      <c r="U705" s="5" t="s">
        <v>3358</v>
      </c>
      <c r="V705" s="454" t="s">
        <v>153</v>
      </c>
      <c r="W705" s="5" t="s">
        <v>153</v>
      </c>
      <c r="X705" s="5" t="s">
        <v>42</v>
      </c>
      <c r="Y705" s="5" t="s">
        <v>42</v>
      </c>
      <c r="Z705" s="5" t="s">
        <v>153</v>
      </c>
      <c r="AA705" s="471" t="s">
        <v>153</v>
      </c>
      <c r="AB705" s="5" t="s">
        <v>153</v>
      </c>
      <c r="AC705" s="5" t="s">
        <v>42</v>
      </c>
      <c r="AD705" s="5" t="s">
        <v>42</v>
      </c>
      <c r="AE705" s="5">
        <v>42733</v>
      </c>
      <c r="AF705" s="7" t="str">
        <f>IFERROR(INDEX('[2]2016'!$AP$2:$AP$7720,MATCH(F705,'[2]2016'!$A$2:$A$7720,0)),"")</f>
        <v/>
      </c>
      <c r="AG705" s="312" t="s">
        <v>4529</v>
      </c>
      <c r="AH705" s="312" t="s">
        <v>4520</v>
      </c>
      <c r="AI705" s="334" t="s">
        <v>4521</v>
      </c>
      <c r="AJ705" s="23" t="s">
        <v>7</v>
      </c>
      <c r="AK705" s="23" t="s">
        <v>4522</v>
      </c>
      <c r="AL705" s="23" t="s">
        <v>42</v>
      </c>
      <c r="AM705" s="10" t="s">
        <v>42</v>
      </c>
      <c r="AN705" s="246" t="s">
        <v>7976</v>
      </c>
      <c r="AO705">
        <f>IFERROR(INDEX([1]DATOS!$O$452:$O$45500,MATCH(F705,[1]DATOS!$F$452:$F$9810,0)),"")</f>
        <v>0</v>
      </c>
      <c r="AP705" s="379"/>
      <c r="AQ705" s="379"/>
    </row>
    <row r="706" spans="1:51" ht="15" customHeight="1" x14ac:dyDescent="0.25">
      <c r="A706" s="14" t="s">
        <v>8141</v>
      </c>
      <c r="B706" s="15" t="str">
        <f>RIGHT(IFERROR(INDEX([1]DATOS!$L$452:$L$45500,MATCH(F706,[1]DATOS!$F$452:$F$9810,0)),""),3)</f>
        <v>351</v>
      </c>
      <c r="C706" s="325" t="s">
        <v>8399</v>
      </c>
      <c r="D706" s="37" t="s">
        <v>8400</v>
      </c>
      <c r="E706" s="309" t="s">
        <v>359</v>
      </c>
      <c r="F706" s="357">
        <v>7021116</v>
      </c>
      <c r="G706" s="310">
        <v>400</v>
      </c>
      <c r="H706" s="2" t="s">
        <v>7</v>
      </c>
      <c r="I706" s="290">
        <v>15</v>
      </c>
      <c r="J706" s="290">
        <v>11400</v>
      </c>
      <c r="K706" s="290" t="s">
        <v>25</v>
      </c>
      <c r="L706" s="290" t="s">
        <v>42</v>
      </c>
      <c r="M706" s="290" t="s">
        <v>7976</v>
      </c>
      <c r="N706" s="29">
        <v>52</v>
      </c>
      <c r="O706" s="311">
        <v>42725</v>
      </c>
      <c r="P706" s="236">
        <f t="shared" si="17"/>
        <v>42725</v>
      </c>
      <c r="Q706" s="98">
        <v>42691</v>
      </c>
      <c r="R706" s="457">
        <v>42691</v>
      </c>
      <c r="S706" s="5">
        <v>42709</v>
      </c>
      <c r="T706" s="454" t="s">
        <v>153</v>
      </c>
      <c r="U706" s="5" t="s">
        <v>3358</v>
      </c>
      <c r="V706" s="454" t="s">
        <v>153</v>
      </c>
      <c r="W706" s="5" t="s">
        <v>153</v>
      </c>
      <c r="X706" s="5" t="s">
        <v>42</v>
      </c>
      <c r="Y706" s="5" t="s">
        <v>42</v>
      </c>
      <c r="Z706" s="5" t="s">
        <v>153</v>
      </c>
      <c r="AA706" s="468" t="s">
        <v>153</v>
      </c>
      <c r="AB706" s="5" t="s">
        <v>153</v>
      </c>
      <c r="AC706" s="5" t="s">
        <v>42</v>
      </c>
      <c r="AD706" s="5" t="s">
        <v>42</v>
      </c>
      <c r="AE706" s="5">
        <v>42717</v>
      </c>
      <c r="AF706" s="7">
        <f>IFERROR(INDEX('[2]2016'!$AP$2:$AP$7720,MATCH(F706,'[2]2016'!$A$2:$A$7720,0)),"")</f>
        <v>42730</v>
      </c>
      <c r="AG706" s="312" t="s">
        <v>4529</v>
      </c>
      <c r="AH706" s="312" t="s">
        <v>4520</v>
      </c>
      <c r="AI706" s="334" t="s">
        <v>4521</v>
      </c>
      <c r="AJ706" s="23" t="s">
        <v>7</v>
      </c>
      <c r="AK706" s="23" t="s">
        <v>4522</v>
      </c>
      <c r="AL706" s="23" t="s">
        <v>42</v>
      </c>
      <c r="AM706" s="10" t="s">
        <v>42</v>
      </c>
      <c r="AN706" s="246" t="s">
        <v>7976</v>
      </c>
      <c r="AO706">
        <f>IFERROR(INDEX([1]DATOS!$O$452:$O$45500,MATCH(F706,[1]DATOS!$F$452:$F$9810,0)),"")</f>
        <v>0</v>
      </c>
      <c r="AP706" s="379"/>
      <c r="AQ706" s="379"/>
    </row>
    <row r="707" spans="1:51" ht="15" customHeight="1" x14ac:dyDescent="0.25">
      <c r="A707" s="14" t="s">
        <v>8141</v>
      </c>
      <c r="B707" s="15" t="str">
        <f>RIGHT(IFERROR(INDEX([1]DATOS!$L$452:$L$45500,MATCH(F707,[1]DATOS!$F$452:$F$9810,0)),""),3)</f>
        <v>352</v>
      </c>
      <c r="C707" s="325" t="s">
        <v>8399</v>
      </c>
      <c r="D707" s="37" t="s">
        <v>8400</v>
      </c>
      <c r="E707" s="309" t="s">
        <v>359</v>
      </c>
      <c r="F707" s="357">
        <v>7031116</v>
      </c>
      <c r="G707" s="310">
        <v>400</v>
      </c>
      <c r="H707" s="2" t="s">
        <v>7</v>
      </c>
      <c r="I707" s="290">
        <v>15</v>
      </c>
      <c r="J707" s="290">
        <v>11400</v>
      </c>
      <c r="K707" s="290" t="s">
        <v>25</v>
      </c>
      <c r="L707" s="290" t="s">
        <v>42</v>
      </c>
      <c r="M707" s="290" t="s">
        <v>7976</v>
      </c>
      <c r="N707" s="29">
        <v>52</v>
      </c>
      <c r="O707" s="311">
        <v>42725</v>
      </c>
      <c r="P707" s="236">
        <f t="shared" si="17"/>
        <v>42725</v>
      </c>
      <c r="Q707" s="98">
        <v>42691</v>
      </c>
      <c r="R707" s="457">
        <v>42691</v>
      </c>
      <c r="S707" s="5">
        <v>42723</v>
      </c>
      <c r="T707" s="454" t="s">
        <v>153</v>
      </c>
      <c r="U707" s="5" t="s">
        <v>3358</v>
      </c>
      <c r="V707" s="454" t="s">
        <v>153</v>
      </c>
      <c r="W707" s="5" t="s">
        <v>153</v>
      </c>
      <c r="X707" s="5" t="s">
        <v>42</v>
      </c>
      <c r="Y707" s="5" t="s">
        <v>42</v>
      </c>
      <c r="Z707" s="5" t="s">
        <v>153</v>
      </c>
      <c r="AA707" s="471" t="s">
        <v>153</v>
      </c>
      <c r="AB707" s="5" t="s">
        <v>153</v>
      </c>
      <c r="AC707" s="5" t="s">
        <v>42</v>
      </c>
      <c r="AD707" s="5" t="s">
        <v>42</v>
      </c>
      <c r="AE707" s="5">
        <v>42725</v>
      </c>
      <c r="AF707" s="7" t="str">
        <f>IFERROR(INDEX('[2]2016'!$AP$2:$AP$7720,MATCH(F707,'[2]2016'!$A$2:$A$7720,0)),"")</f>
        <v/>
      </c>
      <c r="AG707" s="312" t="s">
        <v>4529</v>
      </c>
      <c r="AH707" s="312" t="s">
        <v>4520</v>
      </c>
      <c r="AI707" s="334" t="s">
        <v>4521</v>
      </c>
      <c r="AJ707" s="23" t="s">
        <v>7</v>
      </c>
      <c r="AK707" s="23" t="s">
        <v>4522</v>
      </c>
      <c r="AL707" s="23" t="s">
        <v>42</v>
      </c>
      <c r="AM707" s="10" t="s">
        <v>42</v>
      </c>
      <c r="AN707" s="246" t="s">
        <v>7976</v>
      </c>
      <c r="AO707">
        <f>IFERROR(INDEX([1]DATOS!$O$452:$O$45500,MATCH(F707,[1]DATOS!$F$452:$F$9810,0)),"")</f>
        <v>0</v>
      </c>
      <c r="AP707" s="379"/>
      <c r="AQ707" s="379"/>
    </row>
    <row r="708" spans="1:51" ht="15" customHeight="1" x14ac:dyDescent="0.25">
      <c r="A708" s="14" t="s">
        <v>6207</v>
      </c>
      <c r="B708" s="15" t="str">
        <f>RIGHT(IFERROR(INDEX([1]DATOS!$L$452:$L$45500,MATCH(F708,[1]DATOS!$F$452:$F$9810,0)),""),3)</f>
        <v>386</v>
      </c>
      <c r="C708" s="325" t="s">
        <v>8399</v>
      </c>
      <c r="D708" s="37" t="s">
        <v>8400</v>
      </c>
      <c r="E708" s="309" t="s">
        <v>359</v>
      </c>
      <c r="F708" s="357">
        <v>7041116</v>
      </c>
      <c r="G708" s="310">
        <v>225</v>
      </c>
      <c r="H708" s="2" t="s">
        <v>7</v>
      </c>
      <c r="I708" s="290">
        <v>15</v>
      </c>
      <c r="J708" s="290">
        <v>11400</v>
      </c>
      <c r="K708" s="290" t="s">
        <v>56</v>
      </c>
      <c r="L708" s="290" t="s">
        <v>42</v>
      </c>
      <c r="M708" s="290" t="s">
        <v>7976</v>
      </c>
      <c r="N708" s="29">
        <v>52</v>
      </c>
      <c r="O708" s="311">
        <v>42725</v>
      </c>
      <c r="P708" s="236">
        <f t="shared" si="17"/>
        <v>42725</v>
      </c>
      <c r="Q708" s="98">
        <v>42691</v>
      </c>
      <c r="R708" s="457">
        <v>42691</v>
      </c>
      <c r="S708" s="5">
        <v>42737</v>
      </c>
      <c r="T708" s="454" t="s">
        <v>153</v>
      </c>
      <c r="U708" s="5" t="s">
        <v>3358</v>
      </c>
      <c r="V708" s="454" t="s">
        <v>153</v>
      </c>
      <c r="W708" s="5" t="s">
        <v>153</v>
      </c>
      <c r="X708" s="5" t="s">
        <v>42</v>
      </c>
      <c r="Y708" s="5" t="s">
        <v>42</v>
      </c>
      <c r="Z708" s="5">
        <v>42746</v>
      </c>
      <c r="AA708" s="472">
        <v>42747</v>
      </c>
      <c r="AB708" s="5" t="s">
        <v>153</v>
      </c>
      <c r="AC708" s="5" t="s">
        <v>42</v>
      </c>
      <c r="AD708" s="5" t="s">
        <v>42</v>
      </c>
      <c r="AE708" s="5">
        <v>42751</v>
      </c>
      <c r="AF708" s="7" t="str">
        <f>IFERROR(INDEX('[2]2016'!$AP$2:$AP$7720,MATCH(F708,'[2]2016'!$A$2:$A$7720,0)),"")</f>
        <v/>
      </c>
      <c r="AG708" s="312" t="s">
        <v>4529</v>
      </c>
      <c r="AH708" s="312" t="s">
        <v>4520</v>
      </c>
      <c r="AI708" s="334" t="s">
        <v>4521</v>
      </c>
      <c r="AJ708" s="23" t="s">
        <v>7</v>
      </c>
      <c r="AK708" s="23" t="s">
        <v>4522</v>
      </c>
      <c r="AL708" s="23" t="s">
        <v>42</v>
      </c>
      <c r="AM708" s="10" t="s">
        <v>42</v>
      </c>
      <c r="AN708" s="246" t="s">
        <v>7976</v>
      </c>
      <c r="AO708">
        <f>IFERROR(INDEX([1]DATOS!$O$452:$O$45500,MATCH(F708,[1]DATOS!$F$452:$F$9810,0)),"")</f>
        <v>0</v>
      </c>
      <c r="AP708" s="379"/>
      <c r="AQ708" s="379"/>
    </row>
    <row r="709" spans="1:51" ht="15" customHeight="1" x14ac:dyDescent="0.25">
      <c r="A709" s="14" t="s">
        <v>8532</v>
      </c>
      <c r="B709" s="15" t="str">
        <f>RIGHT(IFERROR(INDEX([1]DATOS!$L$452:$L$45500,MATCH(F709,[1]DATOS!$F$452:$F$9810,0)),""),3)</f>
        <v>414</v>
      </c>
      <c r="C709" s="325" t="s">
        <v>8401</v>
      </c>
      <c r="D709" s="37" t="s">
        <v>8402</v>
      </c>
      <c r="E709" s="309" t="s">
        <v>359</v>
      </c>
      <c r="F709" s="357">
        <v>7051116</v>
      </c>
      <c r="G709" s="310">
        <v>300</v>
      </c>
      <c r="H709" s="2" t="s">
        <v>2</v>
      </c>
      <c r="I709" s="290">
        <v>15</v>
      </c>
      <c r="J709" s="290">
        <v>13200</v>
      </c>
      <c r="K709" s="290" t="s">
        <v>3</v>
      </c>
      <c r="L709" s="290" t="s">
        <v>42</v>
      </c>
      <c r="M709" s="290" t="s">
        <v>8408</v>
      </c>
      <c r="N709" s="29">
        <v>52</v>
      </c>
      <c r="O709" s="311">
        <v>42727</v>
      </c>
      <c r="P709" s="236">
        <v>42727</v>
      </c>
      <c r="Q709" s="99">
        <v>42699</v>
      </c>
      <c r="R709" s="457">
        <v>42704</v>
      </c>
      <c r="S709" s="5">
        <v>42709</v>
      </c>
      <c r="T709" s="5" t="s">
        <v>153</v>
      </c>
      <c r="U709" s="5" t="s">
        <v>3605</v>
      </c>
      <c r="V709" s="468" t="s">
        <v>153</v>
      </c>
      <c r="W709" s="5" t="s">
        <v>153</v>
      </c>
      <c r="X709" s="5" t="s">
        <v>153</v>
      </c>
      <c r="Y709" s="5" t="s">
        <v>153</v>
      </c>
      <c r="Z709" s="5" t="s">
        <v>153</v>
      </c>
      <c r="AA709" s="471" t="s">
        <v>153</v>
      </c>
      <c r="AB709" s="5" t="s">
        <v>153</v>
      </c>
      <c r="AC709" s="5">
        <v>42719</v>
      </c>
      <c r="AD709" s="471">
        <v>42720</v>
      </c>
      <c r="AE709" s="5">
        <v>42724</v>
      </c>
      <c r="AF709" s="7" t="str">
        <f>IFERROR(INDEX('[2]2016'!$AP$2:$AP$7720,MATCH(F709,'[2]2016'!$A$2:$A$7720,0)),"")</f>
        <v/>
      </c>
      <c r="AG709" s="312" t="s">
        <v>4569</v>
      </c>
      <c r="AH709" s="312" t="s">
        <v>4520</v>
      </c>
      <c r="AI709" s="334" t="s">
        <v>4521</v>
      </c>
      <c r="AJ709" s="23" t="s">
        <v>2</v>
      </c>
      <c r="AK709" s="23" t="s">
        <v>4522</v>
      </c>
      <c r="AL709" s="23" t="s">
        <v>42</v>
      </c>
      <c r="AM709" s="10" t="s">
        <v>42</v>
      </c>
      <c r="AN709" s="246" t="s">
        <v>8408</v>
      </c>
      <c r="AO709">
        <f>IFERROR(INDEX([1]DATOS!$O$452:$O$45500,MATCH(F709,[1]DATOS!$F$452:$F$9810,0)),"")</f>
        <v>0</v>
      </c>
      <c r="AP709" s="379"/>
      <c r="AQ709" s="379"/>
    </row>
    <row r="710" spans="1:51" ht="15" customHeight="1" x14ac:dyDescent="0.25">
      <c r="A710" s="14" t="s">
        <v>1112</v>
      </c>
      <c r="B710" s="15" t="str">
        <f>RIGHT(IFERROR(INDEX([1]DATOS!$L$452:$L$45500,MATCH(F710,[1]DATOS!$F$452:$F$9810,0)),""),3)</f>
        <v>394</v>
      </c>
      <c r="C710" s="325" t="s">
        <v>8401</v>
      </c>
      <c r="D710" s="37" t="s">
        <v>8402</v>
      </c>
      <c r="E710" s="309" t="s">
        <v>359</v>
      </c>
      <c r="F710" s="357">
        <v>7061116</v>
      </c>
      <c r="G710" s="310" t="s">
        <v>745</v>
      </c>
      <c r="H710" s="2" t="s">
        <v>76</v>
      </c>
      <c r="I710" s="290" t="s">
        <v>42</v>
      </c>
      <c r="J710" s="290" t="s">
        <v>77</v>
      </c>
      <c r="K710" s="290" t="s">
        <v>4686</v>
      </c>
      <c r="L710" s="290" t="s">
        <v>42</v>
      </c>
      <c r="M710" s="290" t="s">
        <v>42</v>
      </c>
      <c r="N710" s="29">
        <v>52</v>
      </c>
      <c r="O710" s="311">
        <v>42727</v>
      </c>
      <c r="P710" s="236">
        <v>42727</v>
      </c>
      <c r="Q710" s="99">
        <v>42697</v>
      </c>
      <c r="R710" s="457">
        <v>42697</v>
      </c>
      <c r="S710" s="5" t="s">
        <v>42</v>
      </c>
      <c r="T710" s="5" t="s">
        <v>42</v>
      </c>
      <c r="U710" s="5" t="s">
        <v>42</v>
      </c>
      <c r="V710" s="468" t="s">
        <v>153</v>
      </c>
      <c r="W710" s="5" t="s">
        <v>153</v>
      </c>
      <c r="X710" s="5" t="s">
        <v>153</v>
      </c>
      <c r="Y710" s="5" t="s">
        <v>153</v>
      </c>
      <c r="Z710" s="5" t="s">
        <v>42</v>
      </c>
      <c r="AA710" s="5" t="s">
        <v>42</v>
      </c>
      <c r="AB710" s="5" t="s">
        <v>42</v>
      </c>
      <c r="AC710" s="5">
        <v>42718</v>
      </c>
      <c r="AD710" s="471">
        <v>42719</v>
      </c>
      <c r="AE710" s="5">
        <v>42724</v>
      </c>
      <c r="AF710" s="7" t="str">
        <f>IFERROR(INDEX('[2]2016'!$AP$2:$AP$7720,MATCH(F710,'[2]2016'!$A$2:$A$7720,0)),"")</f>
        <v/>
      </c>
      <c r="AG710" s="312" t="s">
        <v>4569</v>
      </c>
      <c r="AH710" s="312" t="s">
        <v>42</v>
      </c>
      <c r="AI710" s="334" t="s">
        <v>42</v>
      </c>
      <c r="AJ710" s="23" t="s">
        <v>76</v>
      </c>
      <c r="AK710" s="23" t="s">
        <v>42</v>
      </c>
      <c r="AL710" s="23" t="s">
        <v>77</v>
      </c>
      <c r="AM710" s="10" t="s">
        <v>4686</v>
      </c>
      <c r="AN710" s="246" t="s">
        <v>42</v>
      </c>
      <c r="AO710">
        <f>IFERROR(INDEX([1]DATOS!$O$452:$O$45500,MATCH(F710,[1]DATOS!$F$452:$F$9810,0)),"")</f>
        <v>0</v>
      </c>
      <c r="AP710" s="379"/>
      <c r="AQ710" s="379"/>
    </row>
    <row r="711" spans="1:51" ht="15" customHeight="1" x14ac:dyDescent="0.25">
      <c r="A711" s="14" t="s">
        <v>6861</v>
      </c>
      <c r="B711" s="15" t="str">
        <f>RIGHT(IFERROR(INDEX([1]DATOS!$L$452:$L$45500,MATCH(F711,[1]DATOS!$F$452:$F$9810,0)),""),3)</f>
        <v>340</v>
      </c>
      <c r="C711" s="325" t="s">
        <v>8403</v>
      </c>
      <c r="D711" s="37" t="s">
        <v>8404</v>
      </c>
      <c r="E711" s="309" t="s">
        <v>359</v>
      </c>
      <c r="F711" s="357">
        <v>7071116</v>
      </c>
      <c r="G711" s="310">
        <v>150</v>
      </c>
      <c r="H711" s="2" t="s">
        <v>2</v>
      </c>
      <c r="I711" s="290">
        <v>15</v>
      </c>
      <c r="J711" s="290">
        <v>13200</v>
      </c>
      <c r="K711" s="290" t="s">
        <v>25</v>
      </c>
      <c r="L711" s="290" t="s">
        <v>42</v>
      </c>
      <c r="M711" s="290" t="s">
        <v>8227</v>
      </c>
      <c r="N711" s="29">
        <v>50</v>
      </c>
      <c r="O711" s="311">
        <v>42715</v>
      </c>
      <c r="P711" s="236">
        <f>O711</f>
        <v>42715</v>
      </c>
      <c r="Q711" s="98">
        <v>42689</v>
      </c>
      <c r="R711" s="457">
        <v>42690</v>
      </c>
      <c r="S711" s="5">
        <v>42706</v>
      </c>
      <c r="T711" s="5" t="s">
        <v>153</v>
      </c>
      <c r="U711" s="5" t="s">
        <v>3605</v>
      </c>
      <c r="V711" s="454" t="s">
        <v>153</v>
      </c>
      <c r="W711" s="5" t="s">
        <v>153</v>
      </c>
      <c r="X711" s="5" t="s">
        <v>153</v>
      </c>
      <c r="Y711" s="5" t="s">
        <v>153</v>
      </c>
      <c r="Z711" s="5" t="s">
        <v>153</v>
      </c>
      <c r="AA711" s="468" t="s">
        <v>153</v>
      </c>
      <c r="AB711" s="5" t="s">
        <v>153</v>
      </c>
      <c r="AC711" s="5" t="s">
        <v>153</v>
      </c>
      <c r="AD711" s="468">
        <v>42716</v>
      </c>
      <c r="AE711" s="5">
        <v>42718</v>
      </c>
      <c r="AF711" s="7">
        <f>IFERROR(INDEX('[2]2016'!$AP$2:$AP$7720,MATCH(F711,'[2]2016'!$A$2:$A$7720,0)),"")</f>
        <v>42719</v>
      </c>
      <c r="AG711" s="312" t="s">
        <v>8409</v>
      </c>
      <c r="AH711" s="312" t="s">
        <v>4520</v>
      </c>
      <c r="AI711" s="334" t="s">
        <v>4521</v>
      </c>
      <c r="AJ711" s="23" t="s">
        <v>2</v>
      </c>
      <c r="AK711" s="23" t="s">
        <v>4522</v>
      </c>
      <c r="AL711" s="23" t="s">
        <v>42</v>
      </c>
      <c r="AM711" s="10" t="s">
        <v>42</v>
      </c>
      <c r="AN711" s="246" t="s">
        <v>8227</v>
      </c>
      <c r="AO711">
        <f>IFERROR(INDEX([1]DATOS!$O$452:$O$45500,MATCH(F711,[1]DATOS!$F$452:$F$9810,0)),"")</f>
        <v>0</v>
      </c>
      <c r="AP711" s="379"/>
      <c r="AQ711" s="379"/>
    </row>
    <row r="712" spans="1:51" ht="15" customHeight="1" x14ac:dyDescent="0.25">
      <c r="A712" s="14" t="s">
        <v>8425</v>
      </c>
      <c r="B712" s="15" t="str">
        <f>RIGHT(IFERROR(INDEX([1]DATOS!$L$452:$L$45500,MATCH(F712,[1]DATOS!$F$452:$F$9810,0)),""),3)</f>
        <v>342</v>
      </c>
      <c r="C712" s="325" t="s">
        <v>8405</v>
      </c>
      <c r="D712" s="37" t="s">
        <v>8406</v>
      </c>
      <c r="E712" s="309" t="s">
        <v>359</v>
      </c>
      <c r="F712" s="357">
        <v>7081116</v>
      </c>
      <c r="G712" s="310">
        <v>500</v>
      </c>
      <c r="H712" s="2" t="s">
        <v>7</v>
      </c>
      <c r="I712" s="290">
        <v>15</v>
      </c>
      <c r="J712" s="290">
        <v>13200</v>
      </c>
      <c r="K712" s="290" t="s">
        <v>25</v>
      </c>
      <c r="L712" s="290" t="s">
        <v>42</v>
      </c>
      <c r="M712" s="290" t="s">
        <v>7977</v>
      </c>
      <c r="N712" s="29">
        <v>50</v>
      </c>
      <c r="O712" s="311">
        <v>42715</v>
      </c>
      <c r="P712" s="236">
        <f>O712</f>
        <v>42715</v>
      </c>
      <c r="Q712" s="98">
        <v>42689</v>
      </c>
      <c r="R712" s="457">
        <v>42689</v>
      </c>
      <c r="S712" s="5">
        <v>42707</v>
      </c>
      <c r="T712" s="454" t="s">
        <v>153</v>
      </c>
      <c r="U712" s="5" t="s">
        <v>3358</v>
      </c>
      <c r="V712" s="454" t="s">
        <v>153</v>
      </c>
      <c r="W712" s="5" t="s">
        <v>153</v>
      </c>
      <c r="X712" s="5" t="s">
        <v>42</v>
      </c>
      <c r="Y712" s="5" t="s">
        <v>42</v>
      </c>
      <c r="Z712" s="5" t="s">
        <v>153</v>
      </c>
      <c r="AA712" s="468" t="s">
        <v>153</v>
      </c>
      <c r="AB712" s="5" t="s">
        <v>153</v>
      </c>
      <c r="AC712" s="5" t="s">
        <v>42</v>
      </c>
      <c r="AD712" s="5" t="s">
        <v>42</v>
      </c>
      <c r="AE712" s="5">
        <v>42710</v>
      </c>
      <c r="AF712" s="7">
        <f>IFERROR(INDEX('[2]2016'!$AP$2:$AP$7720,MATCH(F712,'[2]2016'!$A$2:$A$7720,0)),"")</f>
        <v>42724</v>
      </c>
      <c r="AG712" s="312" t="s">
        <v>4519</v>
      </c>
      <c r="AH712" s="312" t="s">
        <v>4520</v>
      </c>
      <c r="AI712" s="334" t="s">
        <v>4521</v>
      </c>
      <c r="AJ712" s="23" t="s">
        <v>7</v>
      </c>
      <c r="AK712" s="23" t="s">
        <v>4522</v>
      </c>
      <c r="AL712" s="23" t="s">
        <v>42</v>
      </c>
      <c r="AM712" s="10" t="s">
        <v>42</v>
      </c>
      <c r="AN712" s="246" t="s">
        <v>7977</v>
      </c>
      <c r="AO712">
        <f>IFERROR(INDEX([1]DATOS!$O$452:$O$45500,MATCH(F712,[1]DATOS!$F$452:$F$9810,0)),"")</f>
        <v>0</v>
      </c>
      <c r="AP712" s="379"/>
      <c r="AQ712" s="379"/>
    </row>
    <row r="713" spans="1:51" ht="15" customHeight="1" x14ac:dyDescent="0.25">
      <c r="A713" s="17" t="s">
        <v>766</v>
      </c>
      <c r="B713" s="15" t="str">
        <f>RIGHT(IFERROR(INDEX([1]DATOS!$L$452:$L$45500,MATCH(F713,[1]DATOS!$F$452:$F$9810,0)),""),3)</f>
        <v/>
      </c>
      <c r="C713" s="325" t="s">
        <v>8429</v>
      </c>
      <c r="D713" s="37" t="s">
        <v>8430</v>
      </c>
      <c r="E713" s="309" t="s">
        <v>360</v>
      </c>
      <c r="F713" s="357">
        <v>7091116</v>
      </c>
      <c r="G713" s="310" t="s">
        <v>112</v>
      </c>
      <c r="H713" s="2" t="s">
        <v>76</v>
      </c>
      <c r="I713" s="290" t="s">
        <v>42</v>
      </c>
      <c r="J713" s="290" t="s">
        <v>77</v>
      </c>
      <c r="K713" s="290">
        <v>200</v>
      </c>
      <c r="L713" s="290" t="s">
        <v>42</v>
      </c>
      <c r="M713" s="290" t="s">
        <v>42</v>
      </c>
      <c r="N713" s="29">
        <v>47</v>
      </c>
      <c r="O713" s="311">
        <v>42690</v>
      </c>
      <c r="P713" s="236">
        <f>O713</f>
        <v>42690</v>
      </c>
      <c r="Q713" s="98" t="s">
        <v>42</v>
      </c>
      <c r="R713" s="98" t="s">
        <v>42</v>
      </c>
      <c r="S713" s="5" t="s">
        <v>42</v>
      </c>
      <c r="T713" s="5" t="s">
        <v>42</v>
      </c>
      <c r="U713" s="5" t="s">
        <v>42</v>
      </c>
      <c r="V713" s="5" t="s">
        <v>153</v>
      </c>
      <c r="W713" s="5" t="s">
        <v>153</v>
      </c>
      <c r="X713" s="5" t="s">
        <v>153</v>
      </c>
      <c r="Y713" s="5" t="s">
        <v>153</v>
      </c>
      <c r="Z713" s="5" t="s">
        <v>42</v>
      </c>
      <c r="AA713" s="5" t="s">
        <v>42</v>
      </c>
      <c r="AB713" s="5" t="s">
        <v>42</v>
      </c>
      <c r="AC713" s="5" t="s">
        <v>153</v>
      </c>
      <c r="AD713" s="5" t="s">
        <v>153</v>
      </c>
      <c r="AE713" s="5">
        <v>42690</v>
      </c>
      <c r="AF713" s="7">
        <f>IFERROR(INDEX('[2]2016'!$AP$2:$AP$7720,MATCH(F713,'[2]2016'!$A$2:$A$7720,0)),"")</f>
        <v>42691</v>
      </c>
      <c r="AG713" s="312" t="s">
        <v>4529</v>
      </c>
      <c r="AH713" s="312" t="s">
        <v>42</v>
      </c>
      <c r="AI713" s="334" t="s">
        <v>42</v>
      </c>
      <c r="AJ713" s="23" t="s">
        <v>76</v>
      </c>
      <c r="AK713" s="23" t="s">
        <v>42</v>
      </c>
      <c r="AL713" s="23" t="s">
        <v>77</v>
      </c>
      <c r="AM713" s="10">
        <v>200</v>
      </c>
      <c r="AN713" s="246" t="s">
        <v>42</v>
      </c>
      <c r="AO713" t="str">
        <f>IFERROR(INDEX([1]DATOS!$O$452:$O$45500,MATCH(F713,[1]DATOS!$F$452:$F$9810,0)),"")</f>
        <v>NO APLICA</v>
      </c>
      <c r="AP713" s="379"/>
      <c r="AQ713" s="379"/>
    </row>
    <row r="714" spans="1:51" ht="15" customHeight="1" x14ac:dyDescent="0.25">
      <c r="A714" s="14" t="s">
        <v>8661</v>
      </c>
      <c r="B714" s="15" t="str">
        <f>RIGHT(IFERROR(INDEX([1]DATOS!$L$452:$L$45500,MATCH(F714,[1]DATOS!$F$452:$F$9810,0)),""),3)</f>
        <v>440</v>
      </c>
      <c r="C714" s="325" t="s">
        <v>8449</v>
      </c>
      <c r="D714" s="37" t="s">
        <v>3447</v>
      </c>
      <c r="E714" s="309" t="s">
        <v>359</v>
      </c>
      <c r="F714" s="357">
        <v>7101116</v>
      </c>
      <c r="G714" s="310">
        <v>630</v>
      </c>
      <c r="H714" s="2" t="s">
        <v>7</v>
      </c>
      <c r="I714" s="290">
        <v>15</v>
      </c>
      <c r="J714" s="290">
        <v>13200</v>
      </c>
      <c r="K714" s="290" t="s">
        <v>25</v>
      </c>
      <c r="L714" s="290" t="s">
        <v>42</v>
      </c>
      <c r="M714" s="290" t="s">
        <v>42</v>
      </c>
      <c r="N714" s="29">
        <v>3</v>
      </c>
      <c r="O714" s="311">
        <v>42750</v>
      </c>
      <c r="P714" s="236">
        <v>42761</v>
      </c>
      <c r="Q714" s="98">
        <v>42719</v>
      </c>
      <c r="R714" s="457">
        <v>42719</v>
      </c>
      <c r="S714" s="5">
        <v>42756</v>
      </c>
      <c r="T714" s="417" t="s">
        <v>153</v>
      </c>
      <c r="U714" s="5" t="s">
        <v>3358</v>
      </c>
      <c r="V714" s="395" t="s">
        <v>153</v>
      </c>
      <c r="W714" s="5" t="s">
        <v>153</v>
      </c>
      <c r="X714" s="5" t="s">
        <v>42</v>
      </c>
      <c r="Y714" s="5" t="s">
        <v>42</v>
      </c>
      <c r="Z714" s="5">
        <v>42758</v>
      </c>
      <c r="AA714" s="526">
        <v>42759</v>
      </c>
      <c r="AB714" s="5" t="s">
        <v>153</v>
      </c>
      <c r="AC714" s="5" t="s">
        <v>42</v>
      </c>
      <c r="AD714" s="5" t="s">
        <v>42</v>
      </c>
      <c r="AE714" s="5">
        <v>42760</v>
      </c>
      <c r="AF714" s="7" t="str">
        <f>IFERROR(INDEX('[2]2016'!$AP$2:$AP$7720,MATCH(F714,'[2]2016'!$A$2:$A$7720,0)),"")</f>
        <v/>
      </c>
      <c r="AG714" s="312" t="s">
        <v>4519</v>
      </c>
      <c r="AH714" s="312" t="s">
        <v>4520</v>
      </c>
      <c r="AI714" s="334" t="s">
        <v>4543</v>
      </c>
      <c r="AJ714" s="23" t="s">
        <v>7</v>
      </c>
      <c r="AK714" s="334" t="s">
        <v>4522</v>
      </c>
      <c r="AL714" s="23" t="s">
        <v>42</v>
      </c>
      <c r="AM714" s="10" t="s">
        <v>42</v>
      </c>
      <c r="AN714" s="246" t="s">
        <v>42</v>
      </c>
      <c r="AO714">
        <f>IFERROR(INDEX([1]DATOS!$O$452:$O$45500,MATCH(F714,[1]DATOS!$F$452:$F$9810,0)),"")</f>
        <v>0</v>
      </c>
      <c r="AP714" s="379"/>
      <c r="AQ714" s="379"/>
    </row>
    <row r="715" spans="1:51" s="281" customFormat="1" ht="15" customHeight="1" x14ac:dyDescent="0.25">
      <c r="A715" s="14" t="s">
        <v>7452</v>
      </c>
      <c r="B715" s="15" t="str">
        <f>RIGHT(IFERROR(INDEX([1]DATOS!$L$452:$L$45500,MATCH(F715,[1]DATOS!$F$452:$F$9810,0)),""),3)</f>
        <v>439</v>
      </c>
      <c r="C715" s="325" t="s">
        <v>8450</v>
      </c>
      <c r="D715" s="37" t="s">
        <v>3447</v>
      </c>
      <c r="E715" s="309" t="s">
        <v>359</v>
      </c>
      <c r="F715" s="357">
        <v>7111116</v>
      </c>
      <c r="G715" s="310">
        <v>500</v>
      </c>
      <c r="H715" s="2" t="s">
        <v>20</v>
      </c>
      <c r="I715" s="290">
        <v>15</v>
      </c>
      <c r="J715" s="290">
        <v>11400</v>
      </c>
      <c r="K715" s="290" t="s">
        <v>25</v>
      </c>
      <c r="L715" s="290" t="s">
        <v>42</v>
      </c>
      <c r="M715" s="290" t="s">
        <v>42</v>
      </c>
      <c r="N715" s="29">
        <v>4</v>
      </c>
      <c r="O715" s="311">
        <v>42755</v>
      </c>
      <c r="P715" s="236">
        <f>O715</f>
        <v>42755</v>
      </c>
      <c r="Q715" s="98">
        <v>42719</v>
      </c>
      <c r="R715" s="457">
        <v>42719</v>
      </c>
      <c r="S715" s="5">
        <v>42749</v>
      </c>
      <c r="T715" s="5" t="s">
        <v>153</v>
      </c>
      <c r="U715" s="5" t="s">
        <v>3605</v>
      </c>
      <c r="V715" s="395" t="s">
        <v>153</v>
      </c>
      <c r="W715" s="5" t="s">
        <v>153</v>
      </c>
      <c r="X715" s="5" t="s">
        <v>42</v>
      </c>
      <c r="Y715" s="5" t="s">
        <v>42</v>
      </c>
      <c r="Z715" s="5">
        <v>42749</v>
      </c>
      <c r="AA715" s="463">
        <v>42751</v>
      </c>
      <c r="AB715" s="5" t="s">
        <v>153</v>
      </c>
      <c r="AC715" s="5" t="s">
        <v>153</v>
      </c>
      <c r="AD715" s="463">
        <v>42752</v>
      </c>
      <c r="AE715" s="5">
        <v>42755</v>
      </c>
      <c r="AF715" s="7" t="str">
        <f>IFERROR(INDEX('[2]2016'!$AP$2:$AP$7720,MATCH(F715,'[2]2016'!$A$2:$A$7720,0)),"")</f>
        <v/>
      </c>
      <c r="AG715" s="312" t="s">
        <v>4529</v>
      </c>
      <c r="AH715" s="312" t="s">
        <v>4520</v>
      </c>
      <c r="AI715" s="334" t="s">
        <v>4521</v>
      </c>
      <c r="AJ715" s="23" t="s">
        <v>20</v>
      </c>
      <c r="AK715" s="334" t="s">
        <v>4522</v>
      </c>
      <c r="AL715" s="23" t="s">
        <v>42</v>
      </c>
      <c r="AM715" s="10" t="s">
        <v>42</v>
      </c>
      <c r="AN715" s="246" t="s">
        <v>42</v>
      </c>
      <c r="AO715">
        <f>IFERROR(INDEX([1]DATOS!$O$452:$O$45500,MATCH(F715,[1]DATOS!$F$452:$F$9810,0)),"")</f>
        <v>0</v>
      </c>
      <c r="AP715" s="379"/>
      <c r="AQ715" s="379"/>
      <c r="AR715" s="356"/>
      <c r="AS715" s="356"/>
      <c r="AT715" s="356"/>
      <c r="AU715" s="356"/>
      <c r="AV715" s="356"/>
      <c r="AW715" s="356"/>
      <c r="AX715" s="356"/>
      <c r="AY715"/>
    </row>
    <row r="716" spans="1:51" ht="15" customHeight="1" x14ac:dyDescent="0.25">
      <c r="A716" s="14" t="s">
        <v>7452</v>
      </c>
      <c r="B716" s="15" t="str">
        <f>RIGHT(IFERROR(INDEX([1]DATOS!$L$452:$L$45500,MATCH(F716,[1]DATOS!$F$452:$F$9810,0)),""),3)</f>
        <v>387</v>
      </c>
      <c r="C716" s="325" t="s">
        <v>8451</v>
      </c>
      <c r="D716" s="17" t="s">
        <v>3447</v>
      </c>
      <c r="E716" s="314" t="s">
        <v>359</v>
      </c>
      <c r="F716" s="357">
        <v>7121116</v>
      </c>
      <c r="G716" s="315">
        <v>500</v>
      </c>
      <c r="H716" s="2" t="s">
        <v>20</v>
      </c>
      <c r="I716" s="14">
        <v>15</v>
      </c>
      <c r="J716" s="14">
        <v>11400</v>
      </c>
      <c r="K716" s="14" t="s">
        <v>25</v>
      </c>
      <c r="L716" s="290" t="s">
        <v>42</v>
      </c>
      <c r="M716" s="14" t="s">
        <v>7977</v>
      </c>
      <c r="N716" s="29">
        <v>51</v>
      </c>
      <c r="O716" s="311">
        <v>42720</v>
      </c>
      <c r="P716" s="236">
        <f>O716</f>
        <v>42720</v>
      </c>
      <c r="Q716" s="316">
        <v>42695</v>
      </c>
      <c r="R716" s="466">
        <v>42695</v>
      </c>
      <c r="S716" s="317">
        <v>42707</v>
      </c>
      <c r="T716" s="317" t="s">
        <v>153</v>
      </c>
      <c r="U716" s="317" t="s">
        <v>3605</v>
      </c>
      <c r="V716" s="467" t="s">
        <v>153</v>
      </c>
      <c r="W716" s="317" t="s">
        <v>153</v>
      </c>
      <c r="X716" s="317" t="s">
        <v>42</v>
      </c>
      <c r="Y716" s="317" t="s">
        <v>42</v>
      </c>
      <c r="Z716" s="317">
        <v>42709</v>
      </c>
      <c r="AA716" s="469" t="s">
        <v>153</v>
      </c>
      <c r="AB716" s="317" t="s">
        <v>153</v>
      </c>
      <c r="AC716" s="5">
        <v>42716</v>
      </c>
      <c r="AD716" s="468">
        <v>42718</v>
      </c>
      <c r="AE716" s="317">
        <v>42720</v>
      </c>
      <c r="AF716" s="7" t="str">
        <f>IFERROR(INDEX('[2]2016'!$AP$2:$AP$7720,MATCH(F716,'[2]2016'!$A$2:$A$7720,0)),"")</f>
        <v/>
      </c>
      <c r="AG716" s="312" t="s">
        <v>4529</v>
      </c>
      <c r="AH716" s="312" t="s">
        <v>4520</v>
      </c>
      <c r="AI716" s="334" t="s">
        <v>4521</v>
      </c>
      <c r="AJ716" s="23" t="s">
        <v>20</v>
      </c>
      <c r="AK716" s="334" t="s">
        <v>4522</v>
      </c>
      <c r="AL716" s="23" t="s">
        <v>42</v>
      </c>
      <c r="AM716" s="10" t="s">
        <v>42</v>
      </c>
      <c r="AN716" s="246" t="s">
        <v>7977</v>
      </c>
      <c r="AO716">
        <f>IFERROR(INDEX([1]DATOS!$O$452:$O$45500,MATCH(F716,[1]DATOS!$F$452:$F$9810,0)),"")</f>
        <v>0</v>
      </c>
      <c r="AP716" s="379"/>
      <c r="AQ716" s="379"/>
    </row>
    <row r="717" spans="1:51" ht="15" customHeight="1" x14ac:dyDescent="0.25">
      <c r="A717" s="14" t="s">
        <v>6984</v>
      </c>
      <c r="B717" s="15" t="str">
        <f>RIGHT(IFERROR(INDEX([1]DATOS!$L$452:$L$45500,MATCH(F717,[1]DATOS!$F$452:$F$9810,0)),""),3)</f>
        <v>381</v>
      </c>
      <c r="C717" s="325" t="s">
        <v>6962</v>
      </c>
      <c r="D717" s="37" t="s">
        <v>3447</v>
      </c>
      <c r="E717" s="309" t="s">
        <v>359</v>
      </c>
      <c r="F717" s="357">
        <v>7131116</v>
      </c>
      <c r="G717" s="310">
        <v>800</v>
      </c>
      <c r="H717" s="2" t="s">
        <v>7</v>
      </c>
      <c r="I717" s="290">
        <v>15</v>
      </c>
      <c r="J717" s="290">
        <v>11400</v>
      </c>
      <c r="K717" s="290" t="s">
        <v>25</v>
      </c>
      <c r="L717" s="290" t="s">
        <v>42</v>
      </c>
      <c r="M717" s="290" t="s">
        <v>42</v>
      </c>
      <c r="N717" s="29">
        <v>51</v>
      </c>
      <c r="O717" s="311">
        <v>42720</v>
      </c>
      <c r="P717" s="236">
        <v>42753</v>
      </c>
      <c r="Q717" s="98">
        <v>42691</v>
      </c>
      <c r="R717" s="457">
        <v>42695</v>
      </c>
      <c r="S717" s="5">
        <v>42745</v>
      </c>
      <c r="T717" s="463" t="s">
        <v>153</v>
      </c>
      <c r="U717" s="5" t="s">
        <v>3358</v>
      </c>
      <c r="V717" s="468" t="s">
        <v>153</v>
      </c>
      <c r="W717" s="5" t="s">
        <v>153</v>
      </c>
      <c r="X717" s="5" t="s">
        <v>42</v>
      </c>
      <c r="Y717" s="5" t="s">
        <v>42</v>
      </c>
      <c r="Z717" s="5">
        <v>42746</v>
      </c>
      <c r="AA717" s="463">
        <v>42749</v>
      </c>
      <c r="AB717" s="5" t="s">
        <v>153</v>
      </c>
      <c r="AC717" s="5" t="s">
        <v>42</v>
      </c>
      <c r="AD717" s="5" t="s">
        <v>42</v>
      </c>
      <c r="AE717" s="5">
        <v>42752</v>
      </c>
      <c r="AF717" s="7" t="str">
        <f>IFERROR(INDEX('[2]2016'!$AP$2:$AP$7720,MATCH(F717,'[2]2016'!$A$2:$A$7720,0)),"")</f>
        <v/>
      </c>
      <c r="AG717" s="312" t="s">
        <v>4529</v>
      </c>
      <c r="AH717" s="312" t="s">
        <v>4520</v>
      </c>
      <c r="AI717" s="334" t="s">
        <v>4543</v>
      </c>
      <c r="AJ717" s="23" t="s">
        <v>7</v>
      </c>
      <c r="AK717" s="334" t="s">
        <v>4522</v>
      </c>
      <c r="AL717" s="23" t="s">
        <v>42</v>
      </c>
      <c r="AM717" s="10" t="s">
        <v>42</v>
      </c>
      <c r="AN717" s="246" t="s">
        <v>42</v>
      </c>
      <c r="AO717">
        <f>IFERROR(INDEX([1]DATOS!$O$452:$O$45500,MATCH(F717,[1]DATOS!$F$452:$F$9810,0)),"")</f>
        <v>0</v>
      </c>
      <c r="AP717" s="379"/>
      <c r="AQ717" s="379"/>
    </row>
    <row r="718" spans="1:51" ht="15" customHeight="1" x14ac:dyDescent="0.25">
      <c r="A718" s="14" t="s">
        <v>8504</v>
      </c>
      <c r="B718" s="15" t="str">
        <f>RIGHT(IFERROR(INDEX([1]DATOS!$L$452:$L$45500,MATCH(F718,[1]DATOS!$F$452:$F$9810,0)),""),3)</f>
        <v>395</v>
      </c>
      <c r="C718" s="325" t="s">
        <v>6962</v>
      </c>
      <c r="D718" s="37" t="s">
        <v>3447</v>
      </c>
      <c r="E718" s="309" t="s">
        <v>359</v>
      </c>
      <c r="F718" s="357">
        <v>7141116</v>
      </c>
      <c r="G718" s="310">
        <v>150</v>
      </c>
      <c r="H718" s="2" t="s">
        <v>50</v>
      </c>
      <c r="I718" s="290">
        <v>1.1000000000000001</v>
      </c>
      <c r="J718" s="290">
        <v>208</v>
      </c>
      <c r="K718" s="290" t="s">
        <v>56</v>
      </c>
      <c r="L718" s="290" t="s">
        <v>42</v>
      </c>
      <c r="M718" s="290" t="s">
        <v>246</v>
      </c>
      <c r="N718" s="29">
        <v>51</v>
      </c>
      <c r="O718" s="311">
        <v>42720</v>
      </c>
      <c r="P718" s="236">
        <f>O718</f>
        <v>42720</v>
      </c>
      <c r="Q718" s="98">
        <v>42696</v>
      </c>
      <c r="R718" s="457">
        <v>42698</v>
      </c>
      <c r="S718" s="5">
        <v>42707</v>
      </c>
      <c r="T718" s="5" t="s">
        <v>153</v>
      </c>
      <c r="U718" s="5" t="s">
        <v>3605</v>
      </c>
      <c r="V718" s="468" t="s">
        <v>153</v>
      </c>
      <c r="W718" s="5" t="s">
        <v>153</v>
      </c>
      <c r="X718" s="5" t="s">
        <v>153</v>
      </c>
      <c r="Y718" s="5" t="s">
        <v>153</v>
      </c>
      <c r="Z718" s="5" t="s">
        <v>153</v>
      </c>
      <c r="AA718" s="471" t="s">
        <v>153</v>
      </c>
      <c r="AB718" s="5" t="s">
        <v>153</v>
      </c>
      <c r="AC718" s="5" t="s">
        <v>42</v>
      </c>
      <c r="AD718" s="5" t="s">
        <v>42</v>
      </c>
      <c r="AE718" s="5">
        <v>42733</v>
      </c>
      <c r="AF718" s="7" t="str">
        <f>IFERROR(INDEX('[2]2016'!$AP$2:$AP$7720,MATCH(F718,'[2]2016'!$A$2:$A$7720,0)),"")</f>
        <v/>
      </c>
      <c r="AG718" s="312" t="s">
        <v>4529</v>
      </c>
      <c r="AH718" s="312" t="s">
        <v>4520</v>
      </c>
      <c r="AI718" s="334" t="s">
        <v>4543</v>
      </c>
      <c r="AJ718" s="23" t="s">
        <v>50</v>
      </c>
      <c r="AK718" s="334" t="s">
        <v>4522</v>
      </c>
      <c r="AL718" s="23" t="s">
        <v>42</v>
      </c>
      <c r="AM718" s="10" t="s">
        <v>42</v>
      </c>
      <c r="AN718" s="246" t="s">
        <v>246</v>
      </c>
      <c r="AO718">
        <f>IFERROR(INDEX([1]DATOS!$O$452:$O$45500,MATCH(F718,[1]DATOS!$F$452:$F$9810,0)),"")</f>
        <v>0</v>
      </c>
      <c r="AP718" s="379"/>
      <c r="AQ718" s="379"/>
    </row>
    <row r="719" spans="1:51" ht="15" customHeight="1" x14ac:dyDescent="0.25">
      <c r="A719" s="14" t="s">
        <v>8116</v>
      </c>
      <c r="B719" s="15" t="str">
        <f>RIGHT(IFERROR(INDEX([1]DATOS!$L$452:$L$45500,MATCH(F719,[1]DATOS!$F$452:$F$9810,0)),""),3)</f>
        <v>460</v>
      </c>
      <c r="C719" s="325" t="s">
        <v>7918</v>
      </c>
      <c r="D719" s="37" t="s">
        <v>3447</v>
      </c>
      <c r="E719" s="309" t="s">
        <v>359</v>
      </c>
      <c r="F719" s="357">
        <v>7151116</v>
      </c>
      <c r="G719" s="310">
        <v>75</v>
      </c>
      <c r="H719" s="2" t="s">
        <v>2</v>
      </c>
      <c r="I719" s="290">
        <v>15</v>
      </c>
      <c r="J719" s="290">
        <v>13200</v>
      </c>
      <c r="K719" s="290" t="s">
        <v>25</v>
      </c>
      <c r="L719" s="290" t="s">
        <v>42</v>
      </c>
      <c r="M719" s="290" t="s">
        <v>42</v>
      </c>
      <c r="N719" s="29">
        <v>4</v>
      </c>
      <c r="O719" s="311">
        <v>42755</v>
      </c>
      <c r="P719" s="236">
        <f>O719</f>
        <v>42755</v>
      </c>
      <c r="Q719" s="98">
        <v>42719</v>
      </c>
      <c r="R719" s="457">
        <v>42719</v>
      </c>
      <c r="S719" s="5">
        <v>42741</v>
      </c>
      <c r="T719" s="5" t="s">
        <v>153</v>
      </c>
      <c r="U719" s="5" t="s">
        <v>3605</v>
      </c>
      <c r="V719" s="395" t="s">
        <v>153</v>
      </c>
      <c r="W719" s="5" t="s">
        <v>153</v>
      </c>
      <c r="X719" s="5" t="s">
        <v>153</v>
      </c>
      <c r="Y719" s="5" t="s">
        <v>153</v>
      </c>
      <c r="Z719" s="5" t="s">
        <v>153</v>
      </c>
      <c r="AA719" s="463" t="s">
        <v>153</v>
      </c>
      <c r="AB719" s="5" t="s">
        <v>153</v>
      </c>
      <c r="AC719" s="5" t="s">
        <v>153</v>
      </c>
      <c r="AD719" s="463">
        <v>42745</v>
      </c>
      <c r="AE719" s="5">
        <v>42746</v>
      </c>
      <c r="AF719" s="7" t="str">
        <f>IFERROR(INDEX('[2]2016'!$AP$2:$AP$7720,MATCH(F719,'[2]2016'!$A$2:$A$7720,0)),"")</f>
        <v/>
      </c>
      <c r="AG719" s="312" t="s">
        <v>8453</v>
      </c>
      <c r="AH719" s="312" t="s">
        <v>4520</v>
      </c>
      <c r="AI719" s="334" t="s">
        <v>4521</v>
      </c>
      <c r="AJ719" s="23" t="s">
        <v>2</v>
      </c>
      <c r="AK719" s="334" t="s">
        <v>4522</v>
      </c>
      <c r="AL719" s="23" t="s">
        <v>42</v>
      </c>
      <c r="AM719" s="10" t="s">
        <v>42</v>
      </c>
      <c r="AN719" s="246" t="s">
        <v>42</v>
      </c>
      <c r="AO719">
        <f>IFERROR(INDEX([1]DATOS!$O$452:$O$45500,MATCH(F719,[1]DATOS!$F$452:$F$9810,0)),"")</f>
        <v>0</v>
      </c>
      <c r="AP719" s="379"/>
      <c r="AQ719" s="379"/>
    </row>
    <row r="720" spans="1:51" ht="15" customHeight="1" x14ac:dyDescent="0.25">
      <c r="A720" s="14" t="s">
        <v>766</v>
      </c>
      <c r="B720" s="15" t="str">
        <f>RIGHT(IFERROR(INDEX([1]DATOS!$L$452:$L$45500,MATCH(F720,[1]DATOS!$F$452:$F$9810,0)),""),3)</f>
        <v>461</v>
      </c>
      <c r="C720" s="325" t="s">
        <v>7918</v>
      </c>
      <c r="D720" s="37" t="s">
        <v>3447</v>
      </c>
      <c r="E720" s="309" t="s">
        <v>359</v>
      </c>
      <c r="F720" s="357">
        <v>7161116</v>
      </c>
      <c r="G720" s="310" t="s">
        <v>112</v>
      </c>
      <c r="H720" s="2" t="s">
        <v>76</v>
      </c>
      <c r="I720" s="290" t="s">
        <v>42</v>
      </c>
      <c r="J720" s="290" t="s">
        <v>77</v>
      </c>
      <c r="K720" s="290">
        <v>200</v>
      </c>
      <c r="L720" s="290" t="s">
        <v>42</v>
      </c>
      <c r="M720" s="290" t="s">
        <v>42</v>
      </c>
      <c r="N720" s="29">
        <v>4</v>
      </c>
      <c r="O720" s="311">
        <v>42755</v>
      </c>
      <c r="P720" s="236">
        <f>O720</f>
        <v>42755</v>
      </c>
      <c r="Q720" s="98">
        <v>42719</v>
      </c>
      <c r="R720" s="457">
        <v>42720</v>
      </c>
      <c r="S720" s="5" t="s">
        <v>42</v>
      </c>
      <c r="T720" s="5" t="s">
        <v>42</v>
      </c>
      <c r="U720" s="5" t="s">
        <v>42</v>
      </c>
      <c r="V720" s="472" t="s">
        <v>153</v>
      </c>
      <c r="W720" s="5" t="s">
        <v>153</v>
      </c>
      <c r="X720" s="5" t="s">
        <v>153</v>
      </c>
      <c r="Y720" s="5" t="s">
        <v>153</v>
      </c>
      <c r="Z720" s="5" t="s">
        <v>42</v>
      </c>
      <c r="AA720" s="5" t="s">
        <v>42</v>
      </c>
      <c r="AB720" s="5" t="s">
        <v>42</v>
      </c>
      <c r="AC720" s="5" t="s">
        <v>153</v>
      </c>
      <c r="AD720" s="395">
        <v>42746</v>
      </c>
      <c r="AE720" s="5">
        <v>42754</v>
      </c>
      <c r="AF720" s="7" t="str">
        <f>IFERROR(INDEX('[2]2016'!$AP$2:$AP$7720,MATCH(F720,'[2]2016'!$A$2:$A$7720,0)),"")</f>
        <v/>
      </c>
      <c r="AG720" s="312" t="s">
        <v>8453</v>
      </c>
      <c r="AH720" s="312" t="s">
        <v>42</v>
      </c>
      <c r="AI720" s="334" t="s">
        <v>42</v>
      </c>
      <c r="AJ720" s="23" t="s">
        <v>76</v>
      </c>
      <c r="AK720" s="334" t="s">
        <v>42</v>
      </c>
      <c r="AL720" s="23" t="s">
        <v>77</v>
      </c>
      <c r="AM720" s="10">
        <v>200</v>
      </c>
      <c r="AN720" s="246" t="s">
        <v>42</v>
      </c>
      <c r="AO720">
        <f>IFERROR(INDEX([1]DATOS!$O$452:$O$45500,MATCH(F720,[1]DATOS!$F$452:$F$9810,0)),"")</f>
        <v>0</v>
      </c>
      <c r="AP720" s="379"/>
      <c r="AQ720" s="379"/>
    </row>
    <row r="721" spans="1:43" ht="15" customHeight="1" x14ac:dyDescent="0.25">
      <c r="A721" s="14" t="s">
        <v>8141</v>
      </c>
      <c r="B721" s="15" t="str">
        <f>RIGHT(IFERROR(INDEX([1]DATOS!$L$452:$L$45500,MATCH(F721,[1]DATOS!$F$452:$F$9810,0)),""),3)</f>
        <v>353</v>
      </c>
      <c r="C721" s="325" t="s">
        <v>8452</v>
      </c>
      <c r="D721" s="37" t="s">
        <v>3447</v>
      </c>
      <c r="E721" s="309" t="s">
        <v>359</v>
      </c>
      <c r="F721" s="357">
        <v>7171116</v>
      </c>
      <c r="G721" s="310">
        <v>400</v>
      </c>
      <c r="H721" s="2" t="s">
        <v>7</v>
      </c>
      <c r="I721" s="290">
        <v>15</v>
      </c>
      <c r="J721" s="290">
        <v>11400</v>
      </c>
      <c r="K721" s="290" t="s">
        <v>25</v>
      </c>
      <c r="L721" s="290" t="s">
        <v>42</v>
      </c>
      <c r="M721" s="290" t="s">
        <v>42</v>
      </c>
      <c r="N721" s="29">
        <v>51</v>
      </c>
      <c r="O721" s="311">
        <v>42720</v>
      </c>
      <c r="P721" s="236">
        <v>42753</v>
      </c>
      <c r="Q721" s="98">
        <v>42691</v>
      </c>
      <c r="R721" s="457">
        <v>42691</v>
      </c>
      <c r="S721" s="5">
        <v>42749</v>
      </c>
      <c r="T721" s="463" t="s">
        <v>153</v>
      </c>
      <c r="U721" s="5" t="s">
        <v>3358</v>
      </c>
      <c r="V721" s="454" t="s">
        <v>153</v>
      </c>
      <c r="W721" s="5" t="s">
        <v>153</v>
      </c>
      <c r="X721" s="5" t="s">
        <v>42</v>
      </c>
      <c r="Y721" s="5" t="s">
        <v>42</v>
      </c>
      <c r="Z721" s="5">
        <v>42749</v>
      </c>
      <c r="AA721" s="417">
        <v>42752</v>
      </c>
      <c r="AB721" s="5" t="s">
        <v>153</v>
      </c>
      <c r="AC721" s="5" t="s">
        <v>42</v>
      </c>
      <c r="AD721" s="5" t="s">
        <v>42</v>
      </c>
      <c r="AE721" s="5">
        <v>42754</v>
      </c>
      <c r="AF721" s="7" t="str">
        <f>IFERROR(INDEX('[2]2016'!$AP$2:$AP$7720,MATCH(F721,'[2]2016'!$A$2:$A$7720,0)),"")</f>
        <v/>
      </c>
      <c r="AG721" s="312" t="s">
        <v>4529</v>
      </c>
      <c r="AH721" s="312" t="s">
        <v>4520</v>
      </c>
      <c r="AI721" s="334" t="s">
        <v>4521</v>
      </c>
      <c r="AJ721" s="23" t="s">
        <v>7</v>
      </c>
      <c r="AK721" s="334" t="s">
        <v>4522</v>
      </c>
      <c r="AL721" s="23" t="s">
        <v>42</v>
      </c>
      <c r="AM721" s="10" t="s">
        <v>42</v>
      </c>
      <c r="AN721" s="246" t="s">
        <v>42</v>
      </c>
      <c r="AO721">
        <f>IFERROR(INDEX([1]DATOS!$O$452:$O$45500,MATCH(F721,[1]DATOS!$F$452:$F$9810,0)),"")</f>
        <v>0</v>
      </c>
      <c r="AP721" s="379"/>
      <c r="AQ721" s="379"/>
    </row>
    <row r="722" spans="1:43" ht="15" customHeight="1" x14ac:dyDescent="0.25">
      <c r="A722" s="14" t="s">
        <v>3644</v>
      </c>
      <c r="B722" s="15" t="str">
        <f>RIGHT(IFERROR(INDEX([1]DATOS!$L$452:$L$45500,MATCH(F722,[1]DATOS!$F$452:$F$9810,0)),""),3)</f>
        <v/>
      </c>
      <c r="C722" s="325" t="s">
        <v>8457</v>
      </c>
      <c r="D722" s="37" t="s">
        <v>8056</v>
      </c>
      <c r="E722" s="309" t="s">
        <v>360</v>
      </c>
      <c r="F722" s="357">
        <v>7181116</v>
      </c>
      <c r="G722" s="310">
        <v>150</v>
      </c>
      <c r="H722" s="2" t="s">
        <v>50</v>
      </c>
      <c r="I722" s="290">
        <v>1.1000000000000001</v>
      </c>
      <c r="J722" s="290">
        <v>440</v>
      </c>
      <c r="K722" s="290" t="s">
        <v>3</v>
      </c>
      <c r="L722" s="290" t="s">
        <v>8469</v>
      </c>
      <c r="M722" s="290" t="s">
        <v>246</v>
      </c>
      <c r="N722" s="29">
        <v>48</v>
      </c>
      <c r="O722" s="311">
        <v>42704</v>
      </c>
      <c r="P722" s="236">
        <f t="shared" ref="P722:P729" si="18">O722</f>
        <v>42704</v>
      </c>
      <c r="Q722" s="98" t="s">
        <v>42</v>
      </c>
      <c r="R722" s="98">
        <v>42695</v>
      </c>
      <c r="S722" s="5" t="s">
        <v>153</v>
      </c>
      <c r="T722" s="5" t="s">
        <v>153</v>
      </c>
      <c r="U722" s="5" t="s">
        <v>3605</v>
      </c>
      <c r="V722" s="5" t="s">
        <v>153</v>
      </c>
      <c r="W722" s="5" t="s">
        <v>153</v>
      </c>
      <c r="X722" s="5" t="s">
        <v>153</v>
      </c>
      <c r="Y722" s="5" t="s">
        <v>153</v>
      </c>
      <c r="Z722" s="5" t="s">
        <v>153</v>
      </c>
      <c r="AA722" s="5" t="s">
        <v>153</v>
      </c>
      <c r="AB722" s="5" t="s">
        <v>153</v>
      </c>
      <c r="AC722" s="5" t="s">
        <v>42</v>
      </c>
      <c r="AD722" s="5" t="s">
        <v>42</v>
      </c>
      <c r="AE722" s="5">
        <v>42704</v>
      </c>
      <c r="AF722" s="7">
        <f>IFERROR(INDEX('[2]2016'!$AP$2:$AP$7720,MATCH(F722,'[2]2016'!$A$2:$A$7720,0)),"")</f>
        <v>42713</v>
      </c>
      <c r="AG722" s="312" t="s">
        <v>7189</v>
      </c>
      <c r="AH722" s="312" t="s">
        <v>4520</v>
      </c>
      <c r="AI722" s="23" t="s">
        <v>4543</v>
      </c>
      <c r="AJ722" s="23" t="s">
        <v>7</v>
      </c>
      <c r="AK722" s="334" t="s">
        <v>4522</v>
      </c>
      <c r="AL722" s="23" t="s">
        <v>42</v>
      </c>
      <c r="AM722" s="10" t="s">
        <v>42</v>
      </c>
      <c r="AN722" s="246" t="s">
        <v>8473</v>
      </c>
      <c r="AO722" t="str">
        <f>IFERROR(INDEX([1]DATOS!$O$452:$O$45500,MATCH(F722,[1]DATOS!$F$452:$F$9810,0)),"")</f>
        <v>NO APLICA</v>
      </c>
      <c r="AP722" s="379"/>
      <c r="AQ722" s="379"/>
    </row>
    <row r="723" spans="1:43" ht="15" customHeight="1" x14ac:dyDescent="0.25">
      <c r="A723" s="14" t="s">
        <v>8505</v>
      </c>
      <c r="B723" s="15" t="str">
        <f>RIGHT(IFERROR(INDEX([1]DATOS!$L$452:$L$45500,MATCH(F723,[1]DATOS!$F$452:$F$9810,0)),""),3)</f>
        <v>396</v>
      </c>
      <c r="C723" s="325" t="s">
        <v>8458</v>
      </c>
      <c r="D723" s="37" t="s">
        <v>8356</v>
      </c>
      <c r="E723" s="309" t="s">
        <v>359</v>
      </c>
      <c r="F723" s="357">
        <v>7191116</v>
      </c>
      <c r="G723" s="310">
        <v>45</v>
      </c>
      <c r="H723" s="2" t="s">
        <v>7</v>
      </c>
      <c r="I723" s="290">
        <v>1.1000000000000001</v>
      </c>
      <c r="J723" s="290">
        <v>208</v>
      </c>
      <c r="K723" s="290" t="s">
        <v>56</v>
      </c>
      <c r="L723" s="290" t="s">
        <v>42</v>
      </c>
      <c r="M723" s="290" t="s">
        <v>42</v>
      </c>
      <c r="N723" s="29">
        <v>51</v>
      </c>
      <c r="O723" s="311">
        <v>42722</v>
      </c>
      <c r="P723" s="236">
        <f t="shared" si="18"/>
        <v>42722</v>
      </c>
      <c r="Q723" s="98">
        <v>42696</v>
      </c>
      <c r="R723" s="457">
        <v>42698</v>
      </c>
      <c r="S723" s="5">
        <v>42706</v>
      </c>
      <c r="T723" s="5" t="s">
        <v>153</v>
      </c>
      <c r="U723" s="5" t="s">
        <v>3605</v>
      </c>
      <c r="V723" s="468" t="s">
        <v>153</v>
      </c>
      <c r="W723" s="5" t="s">
        <v>153</v>
      </c>
      <c r="X723" s="5" t="s">
        <v>42</v>
      </c>
      <c r="Y723" s="5" t="s">
        <v>42</v>
      </c>
      <c r="Z723" s="5" t="s">
        <v>153</v>
      </c>
      <c r="AA723" s="471" t="s">
        <v>153</v>
      </c>
      <c r="AB723" s="5" t="s">
        <v>153</v>
      </c>
      <c r="AC723" s="5" t="s">
        <v>42</v>
      </c>
      <c r="AD723" s="5" t="s">
        <v>42</v>
      </c>
      <c r="AE723" s="5">
        <v>42738</v>
      </c>
      <c r="AF723" s="7" t="str">
        <f>IFERROR(INDEX('[2]2016'!$AP$2:$AP$7720,MATCH(F723,'[2]2016'!$A$2:$A$7720,0)),"")</f>
        <v/>
      </c>
      <c r="AG723" s="312" t="s">
        <v>4927</v>
      </c>
      <c r="AH723" s="312" t="s">
        <v>4520</v>
      </c>
      <c r="AI723" s="23" t="s">
        <v>4543</v>
      </c>
      <c r="AJ723" s="23" t="s">
        <v>7</v>
      </c>
      <c r="AK723" s="334" t="s">
        <v>4522</v>
      </c>
      <c r="AL723" s="23" t="s">
        <v>42</v>
      </c>
      <c r="AM723" s="10" t="s">
        <v>42</v>
      </c>
      <c r="AN723" s="246" t="s">
        <v>42</v>
      </c>
      <c r="AO723">
        <f>IFERROR(INDEX([1]DATOS!$O$452:$O$45500,MATCH(F723,[1]DATOS!$F$452:$F$9810,0)),"")</f>
        <v>0</v>
      </c>
      <c r="AP723" s="379"/>
      <c r="AQ723" s="379"/>
    </row>
    <row r="724" spans="1:43" ht="15" customHeight="1" x14ac:dyDescent="0.25">
      <c r="A724" s="14" t="s">
        <v>8507</v>
      </c>
      <c r="B724" s="15" t="str">
        <f>RIGHT(IFERROR(INDEX([1]DATOS!$L$452:$L$45500,MATCH(F724,[1]DATOS!$F$452:$F$9810,0)),""),3)</f>
        <v>419</v>
      </c>
      <c r="C724" s="325" t="s">
        <v>8459</v>
      </c>
      <c r="D724" s="37" t="s">
        <v>8460</v>
      </c>
      <c r="E724" s="309" t="s">
        <v>359</v>
      </c>
      <c r="F724" s="357">
        <v>7201116</v>
      </c>
      <c r="G724" s="310">
        <v>300</v>
      </c>
      <c r="H724" s="2" t="s">
        <v>7</v>
      </c>
      <c r="I724" s="290">
        <v>15</v>
      </c>
      <c r="J724" s="290">
        <v>11400</v>
      </c>
      <c r="K724" s="290" t="s">
        <v>56</v>
      </c>
      <c r="L724" s="290" t="s">
        <v>42</v>
      </c>
      <c r="M724" s="290" t="s">
        <v>7977</v>
      </c>
      <c r="N724" s="29">
        <v>51</v>
      </c>
      <c r="O724" s="311">
        <v>42722</v>
      </c>
      <c r="P724" s="236">
        <f t="shared" si="18"/>
        <v>42722</v>
      </c>
      <c r="Q724" s="98">
        <v>42696</v>
      </c>
      <c r="R724" s="457">
        <v>42698</v>
      </c>
      <c r="S724" s="5">
        <v>42737</v>
      </c>
      <c r="T724" s="472" t="s">
        <v>153</v>
      </c>
      <c r="U724" s="5" t="s">
        <v>3358</v>
      </c>
      <c r="V724" s="468" t="s">
        <v>153</v>
      </c>
      <c r="W724" s="5" t="s">
        <v>153</v>
      </c>
      <c r="X724" s="5" t="s">
        <v>42</v>
      </c>
      <c r="Y724" s="5" t="s">
        <v>42</v>
      </c>
      <c r="Z724" s="5">
        <v>42738</v>
      </c>
      <c r="AA724" s="472" t="s">
        <v>153</v>
      </c>
      <c r="AB724" s="5" t="s">
        <v>153</v>
      </c>
      <c r="AC724" s="5" t="s">
        <v>42</v>
      </c>
      <c r="AD724" s="5" t="s">
        <v>42</v>
      </c>
      <c r="AE724" s="5">
        <v>42741</v>
      </c>
      <c r="AF724" s="7" t="str">
        <f>IFERROR(INDEX('[2]2016'!$AP$2:$AP$7720,MATCH(F724,'[2]2016'!$A$2:$A$7720,0)),"")</f>
        <v/>
      </c>
      <c r="AG724" s="312" t="s">
        <v>4529</v>
      </c>
      <c r="AH724" s="312" t="s">
        <v>4520</v>
      </c>
      <c r="AI724" s="23" t="s">
        <v>4521</v>
      </c>
      <c r="AJ724" s="23" t="s">
        <v>7</v>
      </c>
      <c r="AK724" s="334" t="s">
        <v>4522</v>
      </c>
      <c r="AL724" s="23" t="s">
        <v>42</v>
      </c>
      <c r="AM724" s="10" t="s">
        <v>42</v>
      </c>
      <c r="AN724" s="246" t="s">
        <v>7977</v>
      </c>
      <c r="AO724">
        <f>IFERROR(INDEX([1]DATOS!$O$452:$O$45500,MATCH(F724,[1]DATOS!$F$452:$F$9810,0)),"")</f>
        <v>0</v>
      </c>
      <c r="AP724" s="379"/>
      <c r="AQ724" s="379"/>
    </row>
    <row r="725" spans="1:43" ht="15" customHeight="1" x14ac:dyDescent="0.25">
      <c r="A725" s="14" t="s">
        <v>306</v>
      </c>
      <c r="B725" s="15" t="s">
        <v>3358</v>
      </c>
      <c r="C725" s="325" t="s">
        <v>8457</v>
      </c>
      <c r="D725" s="37" t="s">
        <v>7307</v>
      </c>
      <c r="E725" s="309" t="s">
        <v>359</v>
      </c>
      <c r="F725" s="357">
        <v>7211116</v>
      </c>
      <c r="G725" s="310">
        <v>500</v>
      </c>
      <c r="H725" s="2" t="s">
        <v>7</v>
      </c>
      <c r="I725" s="290">
        <v>15</v>
      </c>
      <c r="J725" s="290">
        <v>11400</v>
      </c>
      <c r="K725" s="290" t="s">
        <v>56</v>
      </c>
      <c r="L725" s="290" t="s">
        <v>42</v>
      </c>
      <c r="M725" s="290" t="s">
        <v>42</v>
      </c>
      <c r="N725" s="29" t="s">
        <v>3358</v>
      </c>
      <c r="O725" s="311" t="s">
        <v>152</v>
      </c>
      <c r="P725" s="236" t="str">
        <f t="shared" si="18"/>
        <v>ANU</v>
      </c>
      <c r="Q725" s="98" t="s">
        <v>152</v>
      </c>
      <c r="R725" s="99" t="s">
        <v>152</v>
      </c>
      <c r="S725" s="5" t="s">
        <v>152</v>
      </c>
      <c r="T725" s="5" t="s">
        <v>3358</v>
      </c>
      <c r="U725" s="5" t="s">
        <v>3358</v>
      </c>
      <c r="V725" s="5" t="s">
        <v>152</v>
      </c>
      <c r="W725" s="5" t="s">
        <v>152</v>
      </c>
      <c r="X725" s="5" t="s">
        <v>152</v>
      </c>
      <c r="Y725" s="5" t="s">
        <v>152</v>
      </c>
      <c r="Z725" s="5" t="s">
        <v>152</v>
      </c>
      <c r="AA725" s="5" t="s">
        <v>152</v>
      </c>
      <c r="AB725" s="5" t="s">
        <v>152</v>
      </c>
      <c r="AC725" s="5" t="s">
        <v>42</v>
      </c>
      <c r="AD725" s="5" t="s">
        <v>42</v>
      </c>
      <c r="AE725" s="5" t="s">
        <v>152</v>
      </c>
      <c r="AF725" s="7" t="s">
        <v>152</v>
      </c>
      <c r="AG725" s="312" t="s">
        <v>4529</v>
      </c>
      <c r="AH725" s="312" t="s">
        <v>4520</v>
      </c>
      <c r="AI725" s="23" t="s">
        <v>4521</v>
      </c>
      <c r="AJ725" s="23" t="s">
        <v>7</v>
      </c>
      <c r="AK725" s="334" t="s">
        <v>4522</v>
      </c>
      <c r="AL725" s="23" t="s">
        <v>42</v>
      </c>
      <c r="AM725" s="10" t="s">
        <v>42</v>
      </c>
      <c r="AN725" s="246" t="s">
        <v>42</v>
      </c>
      <c r="AO725">
        <f>IFERROR(INDEX([1]DATOS!$O$452:$O$45500,MATCH(F725,[1]DATOS!$F$452:$F$9810,0)),"")</f>
        <v>0</v>
      </c>
      <c r="AP725" s="379"/>
      <c r="AQ725" s="379"/>
    </row>
    <row r="726" spans="1:43" ht="15" customHeight="1" x14ac:dyDescent="0.25">
      <c r="A726" s="14" t="s">
        <v>8533</v>
      </c>
      <c r="B726" s="15" t="str">
        <f>RIGHT(IFERROR(INDEX([1]DATOS!$L$452:$L$45500,MATCH(F726,[1]DATOS!$F$452:$F$9810,0)),""),3)</f>
        <v>417</v>
      </c>
      <c r="C726" s="325" t="s">
        <v>8461</v>
      </c>
      <c r="D726" s="37" t="s">
        <v>8462</v>
      </c>
      <c r="E726" s="309" t="s">
        <v>359</v>
      </c>
      <c r="F726" s="357">
        <v>7221116</v>
      </c>
      <c r="G726" s="310">
        <v>200</v>
      </c>
      <c r="H726" s="2" t="s">
        <v>7</v>
      </c>
      <c r="I726" s="290">
        <v>1.1000000000000001</v>
      </c>
      <c r="J726" s="290" t="s">
        <v>25</v>
      </c>
      <c r="K726" s="290" t="s">
        <v>1527</v>
      </c>
      <c r="L726" s="290" t="s">
        <v>42</v>
      </c>
      <c r="M726" s="290" t="s">
        <v>246</v>
      </c>
      <c r="N726" s="29">
        <v>51</v>
      </c>
      <c r="O726" s="311">
        <v>42722</v>
      </c>
      <c r="P726" s="236">
        <f t="shared" si="18"/>
        <v>42722</v>
      </c>
      <c r="Q726" s="98">
        <v>42698</v>
      </c>
      <c r="R726" s="457">
        <v>42699</v>
      </c>
      <c r="S726" s="5">
        <v>42710</v>
      </c>
      <c r="T726" s="5" t="s">
        <v>153</v>
      </c>
      <c r="U726" s="5" t="s">
        <v>3605</v>
      </c>
      <c r="V726" s="468" t="s">
        <v>153</v>
      </c>
      <c r="W726" s="5" t="s">
        <v>153</v>
      </c>
      <c r="X726" s="5" t="s">
        <v>42</v>
      </c>
      <c r="Y726" s="5" t="s">
        <v>42</v>
      </c>
      <c r="Z726" s="5" t="s">
        <v>153</v>
      </c>
      <c r="AA726" s="468" t="s">
        <v>153</v>
      </c>
      <c r="AB726" s="5" t="s">
        <v>153</v>
      </c>
      <c r="AC726" s="5" t="s">
        <v>42</v>
      </c>
      <c r="AD726" s="5" t="s">
        <v>42</v>
      </c>
      <c r="AE726" s="5">
        <v>42720</v>
      </c>
      <c r="AF726" s="7">
        <f>IFERROR(INDEX('[2]2016'!$AP$2:$AP$7720,MATCH(F726,'[2]2016'!$A$2:$A$7720,0)),"")</f>
        <v>42721</v>
      </c>
      <c r="AG726" s="312" t="s">
        <v>4529</v>
      </c>
      <c r="AH726" s="312" t="s">
        <v>4520</v>
      </c>
      <c r="AI726" s="23" t="s">
        <v>4543</v>
      </c>
      <c r="AJ726" s="23" t="s">
        <v>50</v>
      </c>
      <c r="AK726" s="334" t="s">
        <v>8471</v>
      </c>
      <c r="AL726" s="23" t="s">
        <v>42</v>
      </c>
      <c r="AM726" s="10" t="s">
        <v>42</v>
      </c>
      <c r="AN726" s="246" t="s">
        <v>246</v>
      </c>
      <c r="AO726">
        <f>IFERROR(INDEX([1]DATOS!$O$452:$O$45500,MATCH(F726,[1]DATOS!$F$452:$F$9810,0)),"")</f>
        <v>0</v>
      </c>
      <c r="AP726" s="379"/>
      <c r="AQ726" s="379"/>
    </row>
    <row r="727" spans="1:43" ht="15" customHeight="1" x14ac:dyDescent="0.25">
      <c r="A727" s="14" t="s">
        <v>8534</v>
      </c>
      <c r="B727" s="15" t="str">
        <f>RIGHT(IFERROR(INDEX([1]DATOS!$L$452:$L$45500,MATCH(F727,[1]DATOS!$F$452:$F$9810,0)),""),3)</f>
        <v>418</v>
      </c>
      <c r="C727" s="325" t="s">
        <v>8461</v>
      </c>
      <c r="D727" s="37" t="s">
        <v>8462</v>
      </c>
      <c r="E727" s="309" t="s">
        <v>359</v>
      </c>
      <c r="F727" s="357">
        <v>7231116</v>
      </c>
      <c r="G727" s="310">
        <v>200</v>
      </c>
      <c r="H727" s="2" t="s">
        <v>7</v>
      </c>
      <c r="I727" s="290">
        <v>1.1000000000000001</v>
      </c>
      <c r="J727" s="290" t="s">
        <v>1527</v>
      </c>
      <c r="K727" s="290" t="s">
        <v>25</v>
      </c>
      <c r="L727" s="290" t="s">
        <v>42</v>
      </c>
      <c r="M727" s="290" t="s">
        <v>246</v>
      </c>
      <c r="N727" s="29">
        <v>51</v>
      </c>
      <c r="O727" s="311">
        <v>42722</v>
      </c>
      <c r="P727" s="236">
        <f t="shared" si="18"/>
        <v>42722</v>
      </c>
      <c r="Q727" s="98">
        <v>42699</v>
      </c>
      <c r="R727" s="457">
        <v>42699</v>
      </c>
      <c r="S727" s="5">
        <v>42710</v>
      </c>
      <c r="T727" s="5" t="s">
        <v>153</v>
      </c>
      <c r="U727" s="5" t="s">
        <v>3605</v>
      </c>
      <c r="V727" s="468" t="s">
        <v>153</v>
      </c>
      <c r="W727" s="5" t="s">
        <v>153</v>
      </c>
      <c r="X727" s="5" t="s">
        <v>42</v>
      </c>
      <c r="Y727" s="5" t="s">
        <v>42</v>
      </c>
      <c r="Z727" s="5" t="s">
        <v>153</v>
      </c>
      <c r="AA727" s="468" t="s">
        <v>153</v>
      </c>
      <c r="AB727" s="5" t="s">
        <v>153</v>
      </c>
      <c r="AC727" s="5" t="s">
        <v>42</v>
      </c>
      <c r="AD727" s="5" t="s">
        <v>42</v>
      </c>
      <c r="AE727" s="5">
        <v>42720</v>
      </c>
      <c r="AF727" s="7">
        <f>IFERROR(INDEX('[2]2016'!$AP$2:$AP$7720,MATCH(F727,'[2]2016'!$A$2:$A$7720,0)),"")</f>
        <v>42721</v>
      </c>
      <c r="AG727" s="312" t="s">
        <v>4529</v>
      </c>
      <c r="AH727" s="312" t="s">
        <v>4520</v>
      </c>
      <c r="AI727" s="23" t="s">
        <v>4543</v>
      </c>
      <c r="AJ727" s="23" t="s">
        <v>50</v>
      </c>
      <c r="AK727" s="334" t="s">
        <v>8471</v>
      </c>
      <c r="AL727" s="23" t="s">
        <v>42</v>
      </c>
      <c r="AM727" s="10" t="s">
        <v>42</v>
      </c>
      <c r="AN727" s="246" t="s">
        <v>246</v>
      </c>
      <c r="AO727">
        <f>IFERROR(INDEX([1]DATOS!$O$452:$O$45500,MATCH(F727,[1]DATOS!$F$452:$F$9810,0)),"")</f>
        <v>0</v>
      </c>
      <c r="AP727" s="379"/>
      <c r="AQ727" s="379"/>
    </row>
    <row r="728" spans="1:43" ht="15" customHeight="1" x14ac:dyDescent="0.25">
      <c r="A728" s="14" t="s">
        <v>8528</v>
      </c>
      <c r="B728" s="15" t="str">
        <f>RIGHT(IFERROR(INDEX([1]DATOS!$L$452:$L$45500,MATCH(F728,[1]DATOS!$F$452:$F$9810,0)),""),3)</f>
        <v>420</v>
      </c>
      <c r="C728" s="325" t="s">
        <v>8463</v>
      </c>
      <c r="D728" s="37" t="s">
        <v>8464</v>
      </c>
      <c r="E728" s="309" t="s">
        <v>359</v>
      </c>
      <c r="F728" s="357">
        <v>7241116</v>
      </c>
      <c r="G728" s="310">
        <v>15</v>
      </c>
      <c r="H728" s="2" t="s">
        <v>2</v>
      </c>
      <c r="I728" s="290">
        <v>5</v>
      </c>
      <c r="J728" s="290">
        <v>2400</v>
      </c>
      <c r="K728" s="290" t="s">
        <v>8466</v>
      </c>
      <c r="L728" s="290" t="s">
        <v>8467</v>
      </c>
      <c r="M728" s="290" t="s">
        <v>8468</v>
      </c>
      <c r="N728" s="29">
        <v>53</v>
      </c>
      <c r="O728" s="311">
        <v>42732</v>
      </c>
      <c r="P728" s="236">
        <f t="shared" si="18"/>
        <v>42732</v>
      </c>
      <c r="Q728" s="98">
        <v>42698</v>
      </c>
      <c r="R728" s="457">
        <v>42702</v>
      </c>
      <c r="S728" s="5">
        <v>42724</v>
      </c>
      <c r="T728" s="5" t="s">
        <v>153</v>
      </c>
      <c r="U728" s="5" t="s">
        <v>3605</v>
      </c>
      <c r="V728" s="471" t="s">
        <v>153</v>
      </c>
      <c r="W728" s="5" t="s">
        <v>153</v>
      </c>
      <c r="X728" s="5" t="s">
        <v>153</v>
      </c>
      <c r="Y728" s="5" t="s">
        <v>153</v>
      </c>
      <c r="Z728" s="5" t="s">
        <v>153</v>
      </c>
      <c r="AA728" s="417" t="s">
        <v>153</v>
      </c>
      <c r="AB728" s="5" t="s">
        <v>153</v>
      </c>
      <c r="AC728" s="5">
        <v>42719</v>
      </c>
      <c r="AD728" s="417">
        <v>42725</v>
      </c>
      <c r="AE728" s="5">
        <v>42726</v>
      </c>
      <c r="AF728" s="7" t="str">
        <f>IFERROR(INDEX('[2]2016'!$AP$2:$AP$7720,MATCH(F728,'[2]2016'!$A$2:$A$7720,0)),"")</f>
        <v/>
      </c>
      <c r="AG728" s="312" t="s">
        <v>8470</v>
      </c>
      <c r="AH728" s="312" t="s">
        <v>4520</v>
      </c>
      <c r="AI728" s="23" t="s">
        <v>4521</v>
      </c>
      <c r="AJ728" s="23" t="s">
        <v>2</v>
      </c>
      <c r="AK728" s="334" t="s">
        <v>4522</v>
      </c>
      <c r="AL728" s="23" t="s">
        <v>42</v>
      </c>
      <c r="AM728" s="10" t="s">
        <v>42</v>
      </c>
      <c r="AN728" s="246" t="s">
        <v>8472</v>
      </c>
      <c r="AO728">
        <f>IFERROR(INDEX([1]DATOS!$O$452:$O$45500,MATCH(F728,[1]DATOS!$F$452:$F$9810,0)),"")</f>
        <v>0</v>
      </c>
      <c r="AP728" s="379"/>
      <c r="AQ728" s="379"/>
    </row>
    <row r="729" spans="1:43" ht="15" customHeight="1" x14ac:dyDescent="0.25">
      <c r="A729" s="14" t="s">
        <v>8528</v>
      </c>
      <c r="B729" s="15" t="str">
        <f>RIGHT(IFERROR(INDEX([1]DATOS!$L$452:$L$45500,MATCH(F729,[1]DATOS!$F$452:$F$9810,0)),""),3)</f>
        <v>421</v>
      </c>
      <c r="C729" s="325" t="s">
        <v>8463</v>
      </c>
      <c r="D729" s="37" t="s">
        <v>8464</v>
      </c>
      <c r="E729" s="309" t="s">
        <v>359</v>
      </c>
      <c r="F729" s="357">
        <v>7251116</v>
      </c>
      <c r="G729" s="310">
        <v>15</v>
      </c>
      <c r="H729" s="2" t="s">
        <v>2</v>
      </c>
      <c r="I729" s="290">
        <v>5</v>
      </c>
      <c r="J729" s="290">
        <v>2400</v>
      </c>
      <c r="K729" s="290" t="s">
        <v>8466</v>
      </c>
      <c r="L729" s="290" t="s">
        <v>8467</v>
      </c>
      <c r="M729" s="290" t="s">
        <v>8468</v>
      </c>
      <c r="N729" s="29">
        <v>53</v>
      </c>
      <c r="O729" s="311">
        <v>42732</v>
      </c>
      <c r="P729" s="236">
        <f t="shared" si="18"/>
        <v>42732</v>
      </c>
      <c r="Q729" s="98">
        <v>42698</v>
      </c>
      <c r="R729" s="457">
        <v>42702</v>
      </c>
      <c r="S729" s="5">
        <v>42725</v>
      </c>
      <c r="T729" s="5" t="s">
        <v>153</v>
      </c>
      <c r="U729" s="5" t="s">
        <v>3605</v>
      </c>
      <c r="V729" s="471" t="s">
        <v>153</v>
      </c>
      <c r="W729" s="5" t="s">
        <v>153</v>
      </c>
      <c r="X729" s="5" t="s">
        <v>153</v>
      </c>
      <c r="Y729" s="5" t="s">
        <v>153</v>
      </c>
      <c r="Z729" s="5" t="s">
        <v>153</v>
      </c>
      <c r="AA729" s="417" t="s">
        <v>153</v>
      </c>
      <c r="AB729" s="5" t="s">
        <v>153</v>
      </c>
      <c r="AC729" s="5">
        <v>42725</v>
      </c>
      <c r="AD729" s="417">
        <v>42726</v>
      </c>
      <c r="AE729" s="5">
        <v>42727</v>
      </c>
      <c r="AF729" s="7" t="str">
        <f>IFERROR(INDEX('[2]2016'!$AP$2:$AP$7720,MATCH(F729,'[2]2016'!$A$2:$A$7720,0)),"")</f>
        <v/>
      </c>
      <c r="AG729" s="312" t="s">
        <v>8470</v>
      </c>
      <c r="AH729" s="312" t="s">
        <v>4520</v>
      </c>
      <c r="AI729" s="23" t="s">
        <v>4521</v>
      </c>
      <c r="AJ729" s="23" t="s">
        <v>2</v>
      </c>
      <c r="AK729" s="334" t="s">
        <v>4522</v>
      </c>
      <c r="AL729" s="23" t="s">
        <v>42</v>
      </c>
      <c r="AM729" s="10" t="s">
        <v>42</v>
      </c>
      <c r="AN729" s="246" t="s">
        <v>8472</v>
      </c>
      <c r="AO729">
        <f>IFERROR(INDEX([1]DATOS!$O$452:$O$45500,MATCH(F729,[1]DATOS!$F$452:$F$9810,0)),"")</f>
        <v>0</v>
      </c>
      <c r="AP729" s="379"/>
      <c r="AQ729" s="379"/>
    </row>
    <row r="730" spans="1:43" ht="15" customHeight="1" x14ac:dyDescent="0.25">
      <c r="A730" s="14" t="s">
        <v>3015</v>
      </c>
      <c r="B730" s="15" t="str">
        <f>RIGHT(IFERROR(INDEX([1]DATOS!$L$452:$L$45500,MATCH(F730,[1]DATOS!$F$452:$F$9810,0)),""),3)</f>
        <v>388</v>
      </c>
      <c r="C730" s="325" t="s">
        <v>8465</v>
      </c>
      <c r="D730" s="37" t="s">
        <v>7011</v>
      </c>
      <c r="E730" s="309" t="s">
        <v>359</v>
      </c>
      <c r="F730" s="357">
        <v>7261116</v>
      </c>
      <c r="G730" s="310">
        <v>225</v>
      </c>
      <c r="H730" s="2" t="s">
        <v>7</v>
      </c>
      <c r="I730" s="290">
        <v>15</v>
      </c>
      <c r="J730" s="290">
        <v>13200</v>
      </c>
      <c r="K730" s="290" t="s">
        <v>25</v>
      </c>
      <c r="L730" s="290" t="s">
        <v>42</v>
      </c>
      <c r="M730" s="290" t="s">
        <v>42</v>
      </c>
      <c r="N730" s="29">
        <v>51</v>
      </c>
      <c r="O730" s="311">
        <v>42722</v>
      </c>
      <c r="P730" s="236">
        <v>42747</v>
      </c>
      <c r="Q730" s="98">
        <v>42695</v>
      </c>
      <c r="R730" s="457">
        <v>42695</v>
      </c>
      <c r="S730" s="5">
        <v>42741</v>
      </c>
      <c r="T730" s="395" t="s">
        <v>153</v>
      </c>
      <c r="U730" s="5" t="s">
        <v>3358</v>
      </c>
      <c r="V730" s="468" t="s">
        <v>153</v>
      </c>
      <c r="W730" s="5" t="s">
        <v>153</v>
      </c>
      <c r="X730" s="5" t="s">
        <v>42</v>
      </c>
      <c r="Y730" s="5" t="s">
        <v>42</v>
      </c>
      <c r="Z730" s="5">
        <v>42743</v>
      </c>
      <c r="AA730" s="395">
        <v>42746</v>
      </c>
      <c r="AB730" s="5" t="s">
        <v>153</v>
      </c>
      <c r="AC730" s="5" t="s">
        <v>42</v>
      </c>
      <c r="AD730" s="5" t="s">
        <v>42</v>
      </c>
      <c r="AE730" s="5">
        <v>42748</v>
      </c>
      <c r="AF730" s="7" t="str">
        <f>IFERROR(INDEX('[2]2016'!$AP$2:$AP$7720,MATCH(F730,'[2]2016'!$A$2:$A$7720,0)),"")</f>
        <v/>
      </c>
      <c r="AG730" s="312" t="s">
        <v>4519</v>
      </c>
      <c r="AH730" s="312" t="s">
        <v>4520</v>
      </c>
      <c r="AI730" s="23" t="s">
        <v>4521</v>
      </c>
      <c r="AJ730" s="23" t="s">
        <v>7</v>
      </c>
      <c r="AK730" s="334" t="s">
        <v>4522</v>
      </c>
      <c r="AL730" s="23" t="s">
        <v>42</v>
      </c>
      <c r="AM730" s="10" t="s">
        <v>42</v>
      </c>
      <c r="AN730" s="246" t="s">
        <v>42</v>
      </c>
      <c r="AO730">
        <f>IFERROR(INDEX([1]DATOS!$O$452:$O$45500,MATCH(F730,[1]DATOS!$F$452:$F$9810,0)),"")</f>
        <v>0</v>
      </c>
      <c r="AP730" s="379"/>
      <c r="AQ730" s="379"/>
    </row>
    <row r="731" spans="1:43" ht="15" customHeight="1" x14ac:dyDescent="0.25">
      <c r="A731" s="14" t="s">
        <v>2585</v>
      </c>
      <c r="B731" s="15" t="str">
        <f>RIGHT(IFERROR(INDEX([1]DATOS!$L$452:$L$45500,MATCH(F731,[1]DATOS!$F$452:$F$9810,0)),""),3)</f>
        <v/>
      </c>
      <c r="C731" s="325" t="s">
        <v>8478</v>
      </c>
      <c r="D731" s="37" t="s">
        <v>7687</v>
      </c>
      <c r="E731" s="309" t="s">
        <v>360</v>
      </c>
      <c r="F731" s="357">
        <v>7271116</v>
      </c>
      <c r="G731" s="310">
        <v>150</v>
      </c>
      <c r="H731" s="2" t="s">
        <v>7</v>
      </c>
      <c r="I731" s="290">
        <v>15</v>
      </c>
      <c r="J731" s="290">
        <v>11400</v>
      </c>
      <c r="K731" s="290" t="s">
        <v>25</v>
      </c>
      <c r="L731" s="290" t="s">
        <v>8485</v>
      </c>
      <c r="M731" s="290" t="s">
        <v>7977</v>
      </c>
      <c r="N731" s="29">
        <v>49</v>
      </c>
      <c r="O731" s="311">
        <v>42705</v>
      </c>
      <c r="P731" s="236">
        <f>O731</f>
        <v>42705</v>
      </c>
      <c r="Q731" s="98" t="s">
        <v>42</v>
      </c>
      <c r="R731" s="98" t="s">
        <v>42</v>
      </c>
      <c r="S731" s="5" t="s">
        <v>153</v>
      </c>
      <c r="T731" s="5" t="s">
        <v>153</v>
      </c>
      <c r="U731" s="5" t="s">
        <v>3358</v>
      </c>
      <c r="V731" s="5" t="s">
        <v>153</v>
      </c>
      <c r="W731" s="5" t="s">
        <v>153</v>
      </c>
      <c r="X731" s="5" t="s">
        <v>42</v>
      </c>
      <c r="Y731" s="5" t="s">
        <v>42</v>
      </c>
      <c r="Z731" s="5" t="s">
        <v>153</v>
      </c>
      <c r="AA731" s="5" t="s">
        <v>153</v>
      </c>
      <c r="AB731" s="5" t="s">
        <v>153</v>
      </c>
      <c r="AC731" s="5" t="s">
        <v>42</v>
      </c>
      <c r="AD731" s="5" t="s">
        <v>42</v>
      </c>
      <c r="AE731" s="5">
        <v>42745</v>
      </c>
      <c r="AF731" s="7" t="str">
        <f>IFERROR(INDEX('[2]2016'!$AP$2:$AP$7720,MATCH(F731,'[2]2016'!$A$2:$A$7720,0)),"")</f>
        <v/>
      </c>
      <c r="AG731" s="312" t="s">
        <v>4529</v>
      </c>
      <c r="AH731" s="312" t="s">
        <v>4520</v>
      </c>
      <c r="AI731" s="23" t="s">
        <v>4521</v>
      </c>
      <c r="AJ731" s="23" t="s">
        <v>7</v>
      </c>
      <c r="AK731" s="334" t="s">
        <v>4522</v>
      </c>
      <c r="AL731" s="23" t="s">
        <v>42</v>
      </c>
      <c r="AM731" s="10" t="s">
        <v>42</v>
      </c>
      <c r="AN731" s="246" t="s">
        <v>8490</v>
      </c>
      <c r="AO731" t="str">
        <f>IFERROR(INDEX([1]DATOS!$O$452:$O$45500,MATCH(F731,[1]DATOS!$F$452:$F$9810,0)),"")</f>
        <v>NO APLICA</v>
      </c>
      <c r="AP731" s="379"/>
      <c r="AQ731" s="379"/>
    </row>
    <row r="732" spans="1:43" ht="15" customHeight="1" x14ac:dyDescent="0.25">
      <c r="A732" s="14" t="s">
        <v>8518</v>
      </c>
      <c r="B732" s="15" t="str">
        <f>RIGHT(IFERROR(INDEX([1]DATOS!$L$452:$L$45500,MATCH(F732,[1]DATOS!$F$452:$F$9810,0)),""),3)</f>
        <v>425</v>
      </c>
      <c r="C732" s="325" t="s">
        <v>8479</v>
      </c>
      <c r="D732" s="37" t="s">
        <v>8480</v>
      </c>
      <c r="E732" s="309" t="s">
        <v>359</v>
      </c>
      <c r="F732" s="357">
        <v>7281116</v>
      </c>
      <c r="G732" s="310">
        <v>225</v>
      </c>
      <c r="H732" s="2" t="s">
        <v>7</v>
      </c>
      <c r="I732" s="290">
        <v>15</v>
      </c>
      <c r="J732" s="290">
        <v>13200</v>
      </c>
      <c r="K732" s="290" t="s">
        <v>3</v>
      </c>
      <c r="L732" s="290" t="s">
        <v>42</v>
      </c>
      <c r="M732" s="290" t="s">
        <v>7977</v>
      </c>
      <c r="N732" s="29">
        <v>51</v>
      </c>
      <c r="O732" s="311">
        <v>42720</v>
      </c>
      <c r="P732" s="236">
        <v>42747</v>
      </c>
      <c r="Q732" s="98">
        <v>42697</v>
      </c>
      <c r="R732" s="457">
        <v>42699</v>
      </c>
      <c r="S732" s="5">
        <v>42739</v>
      </c>
      <c r="T732" s="395" t="s">
        <v>153</v>
      </c>
      <c r="U732" s="5" t="s">
        <v>3358</v>
      </c>
      <c r="V732" s="468" t="s">
        <v>153</v>
      </c>
      <c r="W732" s="5" t="s">
        <v>153</v>
      </c>
      <c r="X732" s="5" t="s">
        <v>42</v>
      </c>
      <c r="Y732" s="5" t="s">
        <v>42</v>
      </c>
      <c r="Z732" s="5">
        <v>42740</v>
      </c>
      <c r="AA732" s="463" t="s">
        <v>153</v>
      </c>
      <c r="AB732" s="5" t="s">
        <v>153</v>
      </c>
      <c r="AC732" s="5" t="s">
        <v>42</v>
      </c>
      <c r="AD732" s="5" t="s">
        <v>42</v>
      </c>
      <c r="AE732" s="5">
        <v>42747</v>
      </c>
      <c r="AF732" s="7" t="str">
        <f>IFERROR(INDEX('[2]2016'!$AP$2:$AP$7720,MATCH(F732,'[2]2016'!$A$2:$A$7720,0)),"")</f>
        <v/>
      </c>
      <c r="AG732" s="312" t="s">
        <v>4519</v>
      </c>
      <c r="AH732" s="312" t="s">
        <v>4520</v>
      </c>
      <c r="AI732" s="23" t="s">
        <v>4521</v>
      </c>
      <c r="AJ732" s="23" t="s">
        <v>7</v>
      </c>
      <c r="AK732" s="334" t="s">
        <v>4522</v>
      </c>
      <c r="AL732" s="23" t="s">
        <v>42</v>
      </c>
      <c r="AM732" s="10" t="s">
        <v>42</v>
      </c>
      <c r="AN732" s="246" t="s">
        <v>7977</v>
      </c>
      <c r="AO732">
        <f>IFERROR(INDEX([1]DATOS!$O$452:$O$45500,MATCH(F732,[1]DATOS!$F$452:$F$9810,0)),"")</f>
        <v>0</v>
      </c>
      <c r="AP732" s="379"/>
      <c r="AQ732" s="379"/>
    </row>
    <row r="733" spans="1:43" ht="15" customHeight="1" x14ac:dyDescent="0.25">
      <c r="A733" s="14" t="s">
        <v>8518</v>
      </c>
      <c r="B733" s="15" t="str">
        <f>RIGHT(IFERROR(INDEX([1]DATOS!$L$452:$L$45500,MATCH(F733,[1]DATOS!$F$452:$F$9810,0)),""),3)</f>
        <v>426</v>
      </c>
      <c r="C733" s="325" t="s">
        <v>8479</v>
      </c>
      <c r="D733" s="37" t="s">
        <v>8480</v>
      </c>
      <c r="E733" s="309" t="s">
        <v>359</v>
      </c>
      <c r="F733" s="357">
        <v>7291116</v>
      </c>
      <c r="G733" s="310">
        <v>225</v>
      </c>
      <c r="H733" s="2" t="s">
        <v>7</v>
      </c>
      <c r="I733" s="290">
        <v>15</v>
      </c>
      <c r="J733" s="290">
        <v>13200</v>
      </c>
      <c r="K733" s="290" t="s">
        <v>3</v>
      </c>
      <c r="L733" s="290" t="s">
        <v>42</v>
      </c>
      <c r="M733" s="290" t="s">
        <v>7977</v>
      </c>
      <c r="N733" s="29">
        <v>51</v>
      </c>
      <c r="O733" s="311">
        <v>42720</v>
      </c>
      <c r="P733" s="236">
        <v>42747</v>
      </c>
      <c r="Q733" s="98">
        <v>42697</v>
      </c>
      <c r="R733" s="457">
        <v>42699</v>
      </c>
      <c r="S733" s="5">
        <v>42740</v>
      </c>
      <c r="T733" s="395" t="s">
        <v>153</v>
      </c>
      <c r="U733" s="5" t="s">
        <v>3358</v>
      </c>
      <c r="V733" s="468" t="s">
        <v>153</v>
      </c>
      <c r="W733" s="5" t="s">
        <v>153</v>
      </c>
      <c r="X733" s="5" t="s">
        <v>42</v>
      </c>
      <c r="Y733" s="5" t="s">
        <v>42</v>
      </c>
      <c r="Z733" s="5" t="s">
        <v>153</v>
      </c>
      <c r="AA733" s="463">
        <v>42747</v>
      </c>
      <c r="AB733" s="5" t="s">
        <v>153</v>
      </c>
      <c r="AC733" s="5" t="s">
        <v>42</v>
      </c>
      <c r="AD733" s="5" t="s">
        <v>42</v>
      </c>
      <c r="AE733" s="5">
        <v>42748</v>
      </c>
      <c r="AF733" s="7" t="str">
        <f>IFERROR(INDEX('[2]2016'!$AP$2:$AP$7720,MATCH(F733,'[2]2016'!$A$2:$A$7720,0)),"")</f>
        <v/>
      </c>
      <c r="AG733" s="312" t="s">
        <v>4519</v>
      </c>
      <c r="AH733" s="312" t="s">
        <v>4520</v>
      </c>
      <c r="AI733" s="23" t="s">
        <v>4521</v>
      </c>
      <c r="AJ733" s="23" t="s">
        <v>7</v>
      </c>
      <c r="AK733" s="334" t="s">
        <v>4522</v>
      </c>
      <c r="AL733" s="23" t="s">
        <v>42</v>
      </c>
      <c r="AM733" s="10" t="s">
        <v>42</v>
      </c>
      <c r="AN733" s="246" t="s">
        <v>7977</v>
      </c>
      <c r="AO733">
        <f>IFERROR(INDEX([1]DATOS!$O$452:$O$45500,MATCH(F733,[1]DATOS!$F$452:$F$9810,0)),"")</f>
        <v>0</v>
      </c>
      <c r="AP733" s="379"/>
      <c r="AQ733" s="379"/>
    </row>
    <row r="734" spans="1:43" ht="15" customHeight="1" x14ac:dyDescent="0.25">
      <c r="A734" s="14" t="s">
        <v>8506</v>
      </c>
      <c r="B734" s="15" t="str">
        <f>RIGHT(IFERROR(INDEX([1]DATOS!$L$452:$L$45500,MATCH(F734,[1]DATOS!$F$452:$F$9810,0)),""),3)</f>
        <v>389</v>
      </c>
      <c r="C734" s="325" t="s">
        <v>8481</v>
      </c>
      <c r="D734" s="37" t="s">
        <v>5750</v>
      </c>
      <c r="E734" s="309" t="s">
        <v>359</v>
      </c>
      <c r="F734" s="357">
        <v>7301116</v>
      </c>
      <c r="G734" s="310">
        <v>150</v>
      </c>
      <c r="H734" s="2" t="s">
        <v>7</v>
      </c>
      <c r="I734" s="290">
        <v>15</v>
      </c>
      <c r="J734" s="290">
        <v>13200</v>
      </c>
      <c r="K734" s="290" t="s">
        <v>25</v>
      </c>
      <c r="L734" s="290" t="s">
        <v>42</v>
      </c>
      <c r="M734" s="290" t="s">
        <v>7977</v>
      </c>
      <c r="N734" s="29">
        <v>52</v>
      </c>
      <c r="O734" s="311">
        <v>42725</v>
      </c>
      <c r="P734" s="236">
        <f>O734</f>
        <v>42725</v>
      </c>
      <c r="Q734" s="98">
        <v>42696</v>
      </c>
      <c r="R734" s="457">
        <v>42698</v>
      </c>
      <c r="S734" s="5">
        <v>42727</v>
      </c>
      <c r="T734" s="417" t="s">
        <v>153</v>
      </c>
      <c r="U734" s="5" t="s">
        <v>3358</v>
      </c>
      <c r="V734" s="454" t="s">
        <v>153</v>
      </c>
      <c r="W734" s="5" t="s">
        <v>153</v>
      </c>
      <c r="X734" s="5" t="s">
        <v>42</v>
      </c>
      <c r="Y734" s="5" t="s">
        <v>42</v>
      </c>
      <c r="Z734" s="5">
        <v>42732</v>
      </c>
      <c r="AA734" s="417" t="s">
        <v>153</v>
      </c>
      <c r="AB734" s="5" t="s">
        <v>153</v>
      </c>
      <c r="AC734" s="5" t="s">
        <v>42</v>
      </c>
      <c r="AD734" s="5" t="s">
        <v>42</v>
      </c>
      <c r="AE734" s="5">
        <v>42734</v>
      </c>
      <c r="AF734" s="7">
        <f>IFERROR(INDEX('[2]2016'!$AP$2:$AP$7720,MATCH(F734,'[2]2016'!$A$2:$A$7720,0)),"")</f>
        <v>42724</v>
      </c>
      <c r="AG734" s="312" t="s">
        <v>5009</v>
      </c>
      <c r="AH734" s="312" t="s">
        <v>4520</v>
      </c>
      <c r="AI734" s="23" t="s">
        <v>4521</v>
      </c>
      <c r="AJ734" s="23" t="s">
        <v>7</v>
      </c>
      <c r="AK734" s="334" t="s">
        <v>4522</v>
      </c>
      <c r="AL734" s="23" t="s">
        <v>42</v>
      </c>
      <c r="AM734" s="10" t="s">
        <v>42</v>
      </c>
      <c r="AN734" s="246" t="s">
        <v>7977</v>
      </c>
      <c r="AO734">
        <f>IFERROR(INDEX([1]DATOS!$O$452:$O$45500,MATCH(F734,[1]DATOS!$F$452:$F$9810,0)),"")</f>
        <v>0</v>
      </c>
      <c r="AP734" s="379"/>
      <c r="AQ734" s="379"/>
    </row>
    <row r="735" spans="1:43" ht="15" customHeight="1" x14ac:dyDescent="0.25">
      <c r="A735" s="14" t="s">
        <v>8565</v>
      </c>
      <c r="B735" s="15" t="str">
        <f>RIGHT(IFERROR(INDEX([1]DATOS!$L$452:$L$45500,MATCH(F735,[1]DATOS!$F$452:$F$9810,0)),""),3)</f>
        <v>427</v>
      </c>
      <c r="C735" s="325" t="s">
        <v>8482</v>
      </c>
      <c r="D735" s="37" t="s">
        <v>8483</v>
      </c>
      <c r="E735" s="309" t="s">
        <v>359</v>
      </c>
      <c r="F735" s="357">
        <v>7311116</v>
      </c>
      <c r="G735" s="310">
        <v>300</v>
      </c>
      <c r="H735" s="2" t="s">
        <v>2</v>
      </c>
      <c r="I735" s="290">
        <v>15</v>
      </c>
      <c r="J735" s="290">
        <v>13200</v>
      </c>
      <c r="K735" s="290" t="s">
        <v>68</v>
      </c>
      <c r="L735" s="290" t="s">
        <v>8486</v>
      </c>
      <c r="M735" s="290" t="s">
        <v>8487</v>
      </c>
      <c r="N735" s="29">
        <v>53</v>
      </c>
      <c r="O735" s="311">
        <v>42735</v>
      </c>
      <c r="P735" s="236">
        <v>42739</v>
      </c>
      <c r="Q735" s="98">
        <v>42699</v>
      </c>
      <c r="R735" s="457">
        <v>42704</v>
      </c>
      <c r="S735" s="5">
        <v>42726</v>
      </c>
      <c r="T735" s="5" t="s">
        <v>153</v>
      </c>
      <c r="U735" s="5" t="s">
        <v>3605</v>
      </c>
      <c r="V735" s="471" t="s">
        <v>153</v>
      </c>
      <c r="W735" s="5" t="s">
        <v>153</v>
      </c>
      <c r="X735" s="5"/>
      <c r="Y735" s="5"/>
      <c r="Z735" s="5" t="s">
        <v>153</v>
      </c>
      <c r="AA735" s="417" t="s">
        <v>153</v>
      </c>
      <c r="AB735" s="5" t="s">
        <v>153</v>
      </c>
      <c r="AC735" s="5">
        <v>42727</v>
      </c>
      <c r="AD735" s="472">
        <v>42727</v>
      </c>
      <c r="AE735" s="5">
        <v>42741</v>
      </c>
      <c r="AF735" s="7" t="str">
        <f>IFERROR(INDEX('[2]2016'!$AP$2:$AP$7720,MATCH(F735,'[2]2016'!$A$2:$A$7720,0)),"")</f>
        <v/>
      </c>
      <c r="AG735" s="312" t="s">
        <v>8489</v>
      </c>
      <c r="AH735" s="312" t="s">
        <v>7980</v>
      </c>
      <c r="AI735" s="23" t="s">
        <v>4521</v>
      </c>
      <c r="AJ735" s="23" t="s">
        <v>2</v>
      </c>
      <c r="AK735" s="334" t="s">
        <v>4522</v>
      </c>
      <c r="AL735" s="23" t="s">
        <v>42</v>
      </c>
      <c r="AM735" s="10" t="s">
        <v>42</v>
      </c>
      <c r="AN735" s="246" t="s">
        <v>8487</v>
      </c>
      <c r="AO735">
        <f>IFERROR(INDEX([1]DATOS!$O$452:$O$45500,MATCH(F735,[1]DATOS!$F$452:$F$9810,0)),"")</f>
        <v>0</v>
      </c>
      <c r="AP735" s="379"/>
      <c r="AQ735" s="379"/>
    </row>
    <row r="736" spans="1:43" ht="15" customHeight="1" x14ac:dyDescent="0.25">
      <c r="A736" s="14" t="s">
        <v>7970</v>
      </c>
      <c r="B736" s="15" t="str">
        <f>RIGHT(IFERROR(INDEX([1]DATOS!$L$452:$L$45500,MATCH(F736,[1]DATOS!$F$452:$F$9810,0)),""),3)</f>
        <v>470</v>
      </c>
      <c r="C736" s="325" t="s">
        <v>8482</v>
      </c>
      <c r="D736" s="37" t="s">
        <v>8483</v>
      </c>
      <c r="E736" s="309" t="s">
        <v>359</v>
      </c>
      <c r="F736" s="357">
        <v>7321116</v>
      </c>
      <c r="G736" s="310">
        <v>45</v>
      </c>
      <c r="H736" s="2" t="s">
        <v>50</v>
      </c>
      <c r="I736" s="290">
        <v>1.1000000000000001</v>
      </c>
      <c r="J736" s="290">
        <v>480</v>
      </c>
      <c r="K736" s="290" t="s">
        <v>25</v>
      </c>
      <c r="L736" s="290" t="s">
        <v>42</v>
      </c>
      <c r="M736" s="290" t="s">
        <v>246</v>
      </c>
      <c r="N736" s="29">
        <v>53</v>
      </c>
      <c r="O736" s="311">
        <v>42735</v>
      </c>
      <c r="P736" s="236">
        <v>42739</v>
      </c>
      <c r="Q736" s="98">
        <v>42699</v>
      </c>
      <c r="R736" s="457">
        <v>42702</v>
      </c>
      <c r="S736" s="5">
        <v>42709</v>
      </c>
      <c r="T736" s="5" t="s">
        <v>153</v>
      </c>
      <c r="U736" s="5" t="s">
        <v>3605</v>
      </c>
      <c r="V736" s="471" t="s">
        <v>153</v>
      </c>
      <c r="W736" s="5" t="s">
        <v>153</v>
      </c>
      <c r="X736" s="5" t="s">
        <v>153</v>
      </c>
      <c r="Y736" s="5" t="s">
        <v>153</v>
      </c>
      <c r="Z736" s="5" t="s">
        <v>153</v>
      </c>
      <c r="AA736" s="417" t="s">
        <v>153</v>
      </c>
      <c r="AB736" s="5" t="s">
        <v>153</v>
      </c>
      <c r="AC736" s="5" t="s">
        <v>42</v>
      </c>
      <c r="AD736" s="5" t="s">
        <v>42</v>
      </c>
      <c r="AE736" s="5">
        <v>42738</v>
      </c>
      <c r="AF736" s="7" t="str">
        <f>IFERROR(INDEX('[2]2016'!$AP$2:$AP$7720,MATCH(F736,'[2]2016'!$A$2:$A$7720,0)),"")</f>
        <v/>
      </c>
      <c r="AG736" s="312" t="s">
        <v>8489</v>
      </c>
      <c r="AH736" s="312" t="s">
        <v>7980</v>
      </c>
      <c r="AI736" s="23" t="s">
        <v>4543</v>
      </c>
      <c r="AJ736" s="23" t="s">
        <v>50</v>
      </c>
      <c r="AK736" s="334" t="s">
        <v>4522</v>
      </c>
      <c r="AL736" s="23" t="s">
        <v>42</v>
      </c>
      <c r="AM736" s="10" t="s">
        <v>42</v>
      </c>
      <c r="AN736" s="246" t="s">
        <v>246</v>
      </c>
      <c r="AO736">
        <f>IFERROR(INDEX([1]DATOS!$O$452:$O$45500,MATCH(F736,[1]DATOS!$F$452:$F$9810,0)),"")</f>
        <v>0</v>
      </c>
      <c r="AP736" s="379"/>
      <c r="AQ736" s="379"/>
    </row>
    <row r="737" spans="1:43" ht="15" customHeight="1" x14ac:dyDescent="0.25">
      <c r="A737" s="14" t="s">
        <v>8529</v>
      </c>
      <c r="B737" s="15" t="str">
        <f>RIGHT(IFERROR(INDEX([1]DATOS!$L$452:$L$45500,MATCH(F737,[1]DATOS!$F$452:$F$9810,0)),""),3)</f>
        <v>437</v>
      </c>
      <c r="C737" s="325" t="s">
        <v>8484</v>
      </c>
      <c r="D737" s="37" t="s">
        <v>6750</v>
      </c>
      <c r="E737" s="309" t="s">
        <v>359</v>
      </c>
      <c r="F737" s="357">
        <v>7331116</v>
      </c>
      <c r="G737" s="310">
        <v>300</v>
      </c>
      <c r="H737" s="2" t="s">
        <v>2</v>
      </c>
      <c r="I737" s="290">
        <v>15</v>
      </c>
      <c r="J737" s="290">
        <v>13200</v>
      </c>
      <c r="K737" s="290" t="s">
        <v>25</v>
      </c>
      <c r="L737" s="290" t="s">
        <v>8266</v>
      </c>
      <c r="M737" s="290" t="s">
        <v>8488</v>
      </c>
      <c r="N737" s="29">
        <v>52</v>
      </c>
      <c r="O737" s="311">
        <v>42725</v>
      </c>
      <c r="P737" s="236">
        <f>O737</f>
        <v>42725</v>
      </c>
      <c r="Q737" s="98">
        <v>42698</v>
      </c>
      <c r="R737" s="457">
        <v>42703</v>
      </c>
      <c r="S737" s="5">
        <v>42716</v>
      </c>
      <c r="T737" s="5" t="s">
        <v>153</v>
      </c>
      <c r="U737" s="5" t="s">
        <v>3605</v>
      </c>
      <c r="V737" s="468" t="s">
        <v>153</v>
      </c>
      <c r="W737" s="5" t="s">
        <v>153</v>
      </c>
      <c r="X737" s="5" t="s">
        <v>153</v>
      </c>
      <c r="Y737" s="5" t="s">
        <v>153</v>
      </c>
      <c r="Z737" s="5" t="s">
        <v>153</v>
      </c>
      <c r="AA737" s="471">
        <v>42720</v>
      </c>
      <c r="AB737" s="5" t="s">
        <v>153</v>
      </c>
      <c r="AC737" s="5">
        <v>42723</v>
      </c>
      <c r="AD737" s="471">
        <v>42724</v>
      </c>
      <c r="AE737" s="5">
        <v>42725</v>
      </c>
      <c r="AF737" s="7" t="str">
        <f>IFERROR(INDEX('[2]2016'!$AP$2:$AP$7720,MATCH(F737,'[2]2016'!$A$2:$A$7720,0)),"")</f>
        <v/>
      </c>
      <c r="AG737" s="312" t="s">
        <v>4983</v>
      </c>
      <c r="AH737" s="312" t="s">
        <v>4520</v>
      </c>
      <c r="AI737" s="23" t="s">
        <v>4521</v>
      </c>
      <c r="AJ737" s="23" t="s">
        <v>2</v>
      </c>
      <c r="AK737" s="334" t="s">
        <v>4522</v>
      </c>
      <c r="AL737" s="23" t="s">
        <v>42</v>
      </c>
      <c r="AM737" s="10" t="s">
        <v>42</v>
      </c>
      <c r="AN737" s="246" t="s">
        <v>8488</v>
      </c>
      <c r="AO737">
        <f>IFERROR(INDEX([1]DATOS!$O$452:$O$45500,MATCH(F737,[1]DATOS!$F$452:$F$9810,0)),"")</f>
        <v>0</v>
      </c>
      <c r="AP737" s="379"/>
      <c r="AQ737" s="379"/>
    </row>
    <row r="738" spans="1:43" ht="15" customHeight="1" x14ac:dyDescent="0.25">
      <c r="A738" s="14" t="s">
        <v>8529</v>
      </c>
      <c r="B738" s="15" t="str">
        <f>RIGHT(IFERROR(INDEX([1]DATOS!$L$452:$L$45500,MATCH(F738,[1]DATOS!$F$452:$F$9810,0)),""),3)</f>
        <v>438</v>
      </c>
      <c r="C738" s="325" t="s">
        <v>8484</v>
      </c>
      <c r="D738" s="37" t="s">
        <v>6750</v>
      </c>
      <c r="E738" s="309" t="s">
        <v>359</v>
      </c>
      <c r="F738" s="357">
        <v>7341116</v>
      </c>
      <c r="G738" s="310">
        <v>300</v>
      </c>
      <c r="H738" s="2" t="s">
        <v>2</v>
      </c>
      <c r="I738" s="290">
        <v>15</v>
      </c>
      <c r="J738" s="290">
        <v>13200</v>
      </c>
      <c r="K738" s="290" t="s">
        <v>25</v>
      </c>
      <c r="L738" s="290" t="s">
        <v>8266</v>
      </c>
      <c r="M738" s="290" t="s">
        <v>8488</v>
      </c>
      <c r="N738" s="29">
        <v>52</v>
      </c>
      <c r="O738" s="311">
        <v>42725</v>
      </c>
      <c r="P738" s="236">
        <f>O738</f>
        <v>42725</v>
      </c>
      <c r="Q738" s="98">
        <v>42698</v>
      </c>
      <c r="R738" s="457">
        <v>42703</v>
      </c>
      <c r="S738" s="5">
        <v>42717</v>
      </c>
      <c r="T738" s="5" t="s">
        <v>153</v>
      </c>
      <c r="U738" s="5" t="s">
        <v>3605</v>
      </c>
      <c r="V738" s="468" t="s">
        <v>153</v>
      </c>
      <c r="W738" s="5" t="s">
        <v>153</v>
      </c>
      <c r="X738" s="5" t="s">
        <v>153</v>
      </c>
      <c r="Y738" s="5" t="s">
        <v>153</v>
      </c>
      <c r="Z738" s="5">
        <v>42723</v>
      </c>
      <c r="AA738" s="471" t="s">
        <v>153</v>
      </c>
      <c r="AB738" s="5" t="s">
        <v>153</v>
      </c>
      <c r="AC738" s="5">
        <v>42724</v>
      </c>
      <c r="AD738" s="471">
        <v>42725</v>
      </c>
      <c r="AE738" s="5">
        <v>42726</v>
      </c>
      <c r="AF738" s="7" t="str">
        <f>IFERROR(INDEX('[2]2016'!$AP$2:$AP$7720,MATCH(F738,'[2]2016'!$A$2:$A$7720,0)),"")</f>
        <v/>
      </c>
      <c r="AG738" s="312" t="s">
        <v>4983</v>
      </c>
      <c r="AH738" s="312" t="s">
        <v>4520</v>
      </c>
      <c r="AI738" s="23" t="s">
        <v>4521</v>
      </c>
      <c r="AJ738" s="23" t="s">
        <v>2</v>
      </c>
      <c r="AK738" s="334" t="s">
        <v>4522</v>
      </c>
      <c r="AL738" s="23" t="s">
        <v>42</v>
      </c>
      <c r="AM738" s="10" t="s">
        <v>42</v>
      </c>
      <c r="AN738" s="246" t="s">
        <v>8488</v>
      </c>
      <c r="AO738">
        <f>IFERROR(INDEX([1]DATOS!$O$452:$O$45500,MATCH(F738,[1]DATOS!$F$452:$F$9810,0)),"")</f>
        <v>0</v>
      </c>
      <c r="AP738" s="379"/>
      <c r="AQ738" s="379"/>
    </row>
    <row r="739" spans="1:43" ht="15" customHeight="1" x14ac:dyDescent="0.25">
      <c r="A739" s="14" t="s">
        <v>6616</v>
      </c>
      <c r="B739" s="15" t="str">
        <f>RIGHT(IFERROR(INDEX([1]DATOS!$L$452:$L$45500,MATCH(F739,[1]DATOS!$F$452:$F$9810,0)),""),3)</f>
        <v>402</v>
      </c>
      <c r="C739" s="325" t="s">
        <v>8496</v>
      </c>
      <c r="D739" s="37" t="s">
        <v>8497</v>
      </c>
      <c r="E739" s="309" t="s">
        <v>359</v>
      </c>
      <c r="F739" s="357">
        <v>7351116</v>
      </c>
      <c r="G739" s="310">
        <v>500</v>
      </c>
      <c r="H739" s="2" t="s">
        <v>2</v>
      </c>
      <c r="I739" s="290">
        <v>15</v>
      </c>
      <c r="J739" s="290">
        <v>13200</v>
      </c>
      <c r="K739" s="290" t="s">
        <v>25</v>
      </c>
      <c r="L739" s="290" t="s">
        <v>42</v>
      </c>
      <c r="M739" s="290" t="s">
        <v>8488</v>
      </c>
      <c r="N739" s="29">
        <v>53</v>
      </c>
      <c r="O739" s="311">
        <v>42730</v>
      </c>
      <c r="P739" s="236">
        <f>O739</f>
        <v>42730</v>
      </c>
      <c r="Q739" s="98">
        <v>42698</v>
      </c>
      <c r="R739" s="457">
        <v>42702</v>
      </c>
      <c r="S739" s="5">
        <v>42728</v>
      </c>
      <c r="T739" s="5" t="s">
        <v>153</v>
      </c>
      <c r="U739" s="5" t="s">
        <v>3605</v>
      </c>
      <c r="V739" s="468" t="s">
        <v>153</v>
      </c>
      <c r="W739" s="5" t="s">
        <v>153</v>
      </c>
      <c r="X739" s="5" t="s">
        <v>153</v>
      </c>
      <c r="Y739" s="5" t="s">
        <v>153</v>
      </c>
      <c r="Z739" s="5" t="s">
        <v>153</v>
      </c>
      <c r="AA739" s="417" t="s">
        <v>153</v>
      </c>
      <c r="AB739" s="5" t="s">
        <v>153</v>
      </c>
      <c r="AC739" s="5">
        <v>42720</v>
      </c>
      <c r="AD739" s="417">
        <v>42731</v>
      </c>
      <c r="AE739" s="5">
        <v>42732</v>
      </c>
      <c r="AF739" s="7" t="str">
        <f>IFERROR(INDEX('[2]2016'!$AP$2:$AP$7720,MATCH(F739,'[2]2016'!$A$2:$A$7720,0)),"")</f>
        <v/>
      </c>
      <c r="AG739" s="312" t="s">
        <v>4927</v>
      </c>
      <c r="AH739" s="312" t="s">
        <v>4520</v>
      </c>
      <c r="AI739" s="23" t="s">
        <v>4521</v>
      </c>
      <c r="AJ739" s="23" t="str">
        <f t="shared" ref="AJ739:AJ770" si="19">H739</f>
        <v>RDC</v>
      </c>
      <c r="AK739" s="334" t="s">
        <v>4522</v>
      </c>
      <c r="AL739" s="23" t="s">
        <v>42</v>
      </c>
      <c r="AM739" s="10" t="s">
        <v>42</v>
      </c>
      <c r="AN739" s="246" t="s">
        <v>8488</v>
      </c>
      <c r="AO739">
        <f>IFERROR(INDEX([1]DATOS!$O$452:$O$45500,MATCH(F739,[1]DATOS!$F$452:$F$9810,0)),"")</f>
        <v>0</v>
      </c>
      <c r="AP739" s="379"/>
      <c r="AQ739" s="379"/>
    </row>
    <row r="740" spans="1:43" ht="15" customHeight="1" x14ac:dyDescent="0.25">
      <c r="A740" s="14" t="s">
        <v>2814</v>
      </c>
      <c r="B740" s="15" t="str">
        <f>RIGHT(IFERROR(INDEX([1]DATOS!$L$452:$L$45500,MATCH(F740,[1]DATOS!$F$452:$F$9810,0)),""),3)</f>
        <v>415</v>
      </c>
      <c r="C740" s="325" t="s">
        <v>8498</v>
      </c>
      <c r="D740" s="37" t="s">
        <v>8499</v>
      </c>
      <c r="E740" s="309" t="s">
        <v>359</v>
      </c>
      <c r="F740" s="357">
        <v>7361116</v>
      </c>
      <c r="G740" s="310">
        <v>300</v>
      </c>
      <c r="H740" s="2" t="s">
        <v>24</v>
      </c>
      <c r="I740" s="290">
        <v>15</v>
      </c>
      <c r="J740" s="290">
        <v>13200</v>
      </c>
      <c r="K740" s="290" t="s">
        <v>3</v>
      </c>
      <c r="L740" s="290" t="s">
        <v>8501</v>
      </c>
      <c r="M740" s="290" t="s">
        <v>8488</v>
      </c>
      <c r="N740" s="29">
        <v>52</v>
      </c>
      <c r="O740" s="311">
        <v>42726</v>
      </c>
      <c r="P740" s="236">
        <f>O740</f>
        <v>42726</v>
      </c>
      <c r="Q740" s="98">
        <v>42698</v>
      </c>
      <c r="R740" s="457">
        <v>42699</v>
      </c>
      <c r="S740" s="5">
        <v>42711</v>
      </c>
      <c r="T740" s="5" t="s">
        <v>153</v>
      </c>
      <c r="U740" s="5" t="s">
        <v>3605</v>
      </c>
      <c r="V740" s="468" t="s">
        <v>153</v>
      </c>
      <c r="W740" s="5" t="s">
        <v>153</v>
      </c>
      <c r="X740" s="5" t="s">
        <v>153</v>
      </c>
      <c r="Y740" s="5" t="s">
        <v>153</v>
      </c>
      <c r="Z740" s="5" t="s">
        <v>153</v>
      </c>
      <c r="AA740" s="468">
        <v>42721</v>
      </c>
      <c r="AB740" s="5" t="s">
        <v>153</v>
      </c>
      <c r="AC740" s="5">
        <v>42726</v>
      </c>
      <c r="AD740" s="471">
        <v>42726</v>
      </c>
      <c r="AE740" s="5">
        <v>42727</v>
      </c>
      <c r="AF740" s="7" t="str">
        <f>IFERROR(INDEX('[2]2016'!$AP$2:$AP$7720,MATCH(F740,'[2]2016'!$A$2:$A$7720,0)),"")</f>
        <v/>
      </c>
      <c r="AG740" s="312" t="s">
        <v>4589</v>
      </c>
      <c r="AH740" s="312" t="s">
        <v>4520</v>
      </c>
      <c r="AI740" s="23" t="s">
        <v>4543</v>
      </c>
      <c r="AJ740" s="23" t="str">
        <f t="shared" si="19"/>
        <v>MLL</v>
      </c>
      <c r="AK740" s="334" t="s">
        <v>4522</v>
      </c>
      <c r="AL740" s="23" t="s">
        <v>42</v>
      </c>
      <c r="AM740" s="10" t="s">
        <v>42</v>
      </c>
      <c r="AN740" s="246" t="s">
        <v>8488</v>
      </c>
      <c r="AO740">
        <f>IFERROR(INDEX([1]DATOS!$O$452:$O$45500,MATCH(F740,[1]DATOS!$F$452:$F$9810,0)),"")</f>
        <v>0</v>
      </c>
      <c r="AP740" s="379"/>
      <c r="AQ740" s="379"/>
    </row>
    <row r="741" spans="1:43" ht="15" customHeight="1" x14ac:dyDescent="0.25">
      <c r="A741" s="14" t="s">
        <v>8535</v>
      </c>
      <c r="B741" s="15" t="str">
        <f>RIGHT(IFERROR(INDEX([1]DATOS!$L$452:$L$45500,MATCH(F741,[1]DATOS!$F$452:$F$9810,0)),""),3)</f>
        <v>428</v>
      </c>
      <c r="C741" s="325" t="s">
        <v>8500</v>
      </c>
      <c r="D741" s="37" t="s">
        <v>8263</v>
      </c>
      <c r="E741" s="309" t="s">
        <v>359</v>
      </c>
      <c r="F741" s="357">
        <v>7371116</v>
      </c>
      <c r="G741" s="310">
        <v>225</v>
      </c>
      <c r="H741" s="43" t="s">
        <v>50</v>
      </c>
      <c r="I741" s="290">
        <v>1.1000000000000001</v>
      </c>
      <c r="J741" s="290">
        <v>440</v>
      </c>
      <c r="K741" s="290" t="s">
        <v>3</v>
      </c>
      <c r="L741" s="290" t="s">
        <v>42</v>
      </c>
      <c r="M741" s="290" t="s">
        <v>246</v>
      </c>
      <c r="N741" s="29">
        <v>52</v>
      </c>
      <c r="O741" s="311">
        <v>42726</v>
      </c>
      <c r="P741" s="236">
        <v>42741</v>
      </c>
      <c r="Q741" s="98">
        <v>42699</v>
      </c>
      <c r="R741" s="457">
        <v>42700</v>
      </c>
      <c r="S741" s="5">
        <v>42721</v>
      </c>
      <c r="T741" s="5" t="s">
        <v>153</v>
      </c>
      <c r="U741" s="5" t="s">
        <v>3605</v>
      </c>
      <c r="V741" s="471" t="s">
        <v>153</v>
      </c>
      <c r="W741" s="5" t="s">
        <v>153</v>
      </c>
      <c r="X741" s="5" t="s">
        <v>153</v>
      </c>
      <c r="Y741" s="5" t="s">
        <v>153</v>
      </c>
      <c r="Z741" s="5" t="s">
        <v>153</v>
      </c>
      <c r="AA741" s="417" t="s">
        <v>153</v>
      </c>
      <c r="AB741" s="5" t="s">
        <v>153</v>
      </c>
      <c r="AC741" s="5" t="s">
        <v>42</v>
      </c>
      <c r="AD741" s="5" t="s">
        <v>42</v>
      </c>
      <c r="AE741" s="5">
        <v>42732</v>
      </c>
      <c r="AF741" s="7" t="str">
        <f>IFERROR(INDEX('[2]2016'!$AP$2:$AP$7720,MATCH(F741,'[2]2016'!$A$2:$A$7720,0)),"")</f>
        <v/>
      </c>
      <c r="AG741" s="312" t="s">
        <v>8502</v>
      </c>
      <c r="AH741" s="312" t="s">
        <v>4520</v>
      </c>
      <c r="AI741" s="23" t="s">
        <v>4543</v>
      </c>
      <c r="AJ741" s="23" t="str">
        <f t="shared" si="19"/>
        <v>SCC</v>
      </c>
      <c r="AK741" s="334" t="s">
        <v>4522</v>
      </c>
      <c r="AL741" s="23" t="s">
        <v>42</v>
      </c>
      <c r="AM741" s="10" t="s">
        <v>42</v>
      </c>
      <c r="AN741" s="246" t="s">
        <v>246</v>
      </c>
      <c r="AO741">
        <f>IFERROR(INDEX([1]DATOS!$O$452:$O$45500,MATCH(F741,[1]DATOS!$F$452:$F$9810,0)),"")</f>
        <v>0</v>
      </c>
      <c r="AP741" s="379"/>
      <c r="AQ741" s="379"/>
    </row>
    <row r="742" spans="1:43" ht="15" customHeight="1" x14ac:dyDescent="0.25">
      <c r="A742" s="14" t="s">
        <v>3027</v>
      </c>
      <c r="B742" s="15" t="str">
        <f>RIGHT(IFERROR(INDEX([1]DATOS!$L$452:$L$45500,MATCH(F742,[1]DATOS!$F$452:$F$9810,0)),""),3)</f>
        <v>429</v>
      </c>
      <c r="C742" s="325" t="s">
        <v>8508</v>
      </c>
      <c r="D742" s="37" t="s">
        <v>8509</v>
      </c>
      <c r="E742" s="309" t="s">
        <v>359</v>
      </c>
      <c r="F742" s="357">
        <v>7381116</v>
      </c>
      <c r="G742" s="310">
        <v>75</v>
      </c>
      <c r="H742" s="2" t="s">
        <v>7</v>
      </c>
      <c r="I742" s="290">
        <v>15</v>
      </c>
      <c r="J742" s="290">
        <v>11400</v>
      </c>
      <c r="K742" s="290" t="s">
        <v>25</v>
      </c>
      <c r="L742" s="290" t="s">
        <v>42</v>
      </c>
      <c r="M742" s="290" t="s">
        <v>42</v>
      </c>
      <c r="N742" s="29">
        <v>5</v>
      </c>
      <c r="O742" s="311">
        <v>42765</v>
      </c>
      <c r="P742" s="236">
        <v>42767</v>
      </c>
      <c r="Q742" s="98">
        <v>42699</v>
      </c>
      <c r="R742" s="457">
        <v>42702</v>
      </c>
      <c r="S742" s="5">
        <v>42763</v>
      </c>
      <c r="T742" s="526" t="s">
        <v>153</v>
      </c>
      <c r="U742" s="5" t="s">
        <v>3358</v>
      </c>
      <c r="V742" s="5" t="s">
        <v>153</v>
      </c>
      <c r="W742" s="5" t="s">
        <v>153</v>
      </c>
      <c r="X742" s="5" t="s">
        <v>42</v>
      </c>
      <c r="Y742" s="5" t="s">
        <v>42</v>
      </c>
      <c r="Z742" s="5" t="s">
        <v>153</v>
      </c>
      <c r="AA742" s="454" t="s">
        <v>153</v>
      </c>
      <c r="AB742" s="5" t="s">
        <v>153</v>
      </c>
      <c r="AC742" s="5" t="s">
        <v>42</v>
      </c>
      <c r="AD742" s="5" t="s">
        <v>42</v>
      </c>
      <c r="AE742" s="5">
        <v>42767</v>
      </c>
      <c r="AF742" s="7" t="str">
        <f>IFERROR(INDEX('[2]2016'!$AP$2:$AP$7720,MATCH(F742,'[2]2016'!$A$2:$A$7720,0)),"")</f>
        <v/>
      </c>
      <c r="AG742" s="312" t="s">
        <v>4529</v>
      </c>
      <c r="AH742" s="312" t="s">
        <v>4520</v>
      </c>
      <c r="AI742" s="334" t="s">
        <v>4521</v>
      </c>
      <c r="AJ742" s="23" t="str">
        <f t="shared" si="19"/>
        <v>SCS</v>
      </c>
      <c r="AK742" s="334" t="s">
        <v>4522</v>
      </c>
      <c r="AL742" s="23" t="s">
        <v>42</v>
      </c>
      <c r="AM742" s="10" t="s">
        <v>42</v>
      </c>
      <c r="AN742" s="246" t="s">
        <v>42</v>
      </c>
      <c r="AO742">
        <f>IFERROR(INDEX([1]DATOS!$O$452:$O$45500,MATCH(F742,[1]DATOS!$F$452:$F$9810,0)),"")</f>
        <v>0</v>
      </c>
      <c r="AP742" s="379"/>
      <c r="AQ742" s="379"/>
    </row>
    <row r="743" spans="1:43" ht="15" customHeight="1" x14ac:dyDescent="0.25">
      <c r="A743" s="14" t="s">
        <v>2870</v>
      </c>
      <c r="B743" s="15" t="str">
        <f>RIGHT(IFERROR(INDEX([1]DATOS!$L$452:$L$45500,MATCH(F743,[1]DATOS!$F$452:$F$9810,0)),""),3)</f>
        <v>432</v>
      </c>
      <c r="C743" s="325" t="s">
        <v>8508</v>
      </c>
      <c r="D743" s="37" t="s">
        <v>8509</v>
      </c>
      <c r="E743" s="309" t="s">
        <v>359</v>
      </c>
      <c r="F743" s="357">
        <v>7391116</v>
      </c>
      <c r="G743" s="310">
        <v>112.5</v>
      </c>
      <c r="H743" s="2" t="s">
        <v>7</v>
      </c>
      <c r="I743" s="290">
        <v>15</v>
      </c>
      <c r="J743" s="290">
        <v>11400</v>
      </c>
      <c r="K743" s="290" t="s">
        <v>25</v>
      </c>
      <c r="L743" s="290" t="s">
        <v>42</v>
      </c>
      <c r="M743" s="290" t="s">
        <v>42</v>
      </c>
      <c r="N743" s="29">
        <v>5</v>
      </c>
      <c r="O743" s="311">
        <v>42765</v>
      </c>
      <c r="P743" s="236">
        <v>42767</v>
      </c>
      <c r="Q743" s="98">
        <v>42699</v>
      </c>
      <c r="R743" s="457">
        <v>42702</v>
      </c>
      <c r="S743" s="5">
        <v>42762</v>
      </c>
      <c r="T743" s="417" t="s">
        <v>153</v>
      </c>
      <c r="U743" s="5" t="s">
        <v>3358</v>
      </c>
      <c r="V743" s="5" t="s">
        <v>153</v>
      </c>
      <c r="W743" s="5" t="s">
        <v>153</v>
      </c>
      <c r="X743" s="5" t="s">
        <v>42</v>
      </c>
      <c r="Y743" s="5" t="s">
        <v>42</v>
      </c>
      <c r="Z743" s="5">
        <v>42746</v>
      </c>
      <c r="AA743" s="526">
        <v>42765</v>
      </c>
      <c r="AB743" s="5" t="s">
        <v>153</v>
      </c>
      <c r="AC743" s="5" t="s">
        <v>42</v>
      </c>
      <c r="AD743" s="5" t="s">
        <v>42</v>
      </c>
      <c r="AE743" s="5">
        <v>42766</v>
      </c>
      <c r="AF743" s="7" t="str">
        <f>IFERROR(INDEX('[2]2016'!$AP$2:$AP$7720,MATCH(F743,'[2]2016'!$A$2:$A$7720,0)),"")</f>
        <v/>
      </c>
      <c r="AG743" s="312" t="s">
        <v>4529</v>
      </c>
      <c r="AH743" s="312" t="s">
        <v>4520</v>
      </c>
      <c r="AI743" s="334" t="s">
        <v>4521</v>
      </c>
      <c r="AJ743" s="23" t="str">
        <f t="shared" si="19"/>
        <v>SCS</v>
      </c>
      <c r="AK743" s="334" t="s">
        <v>4522</v>
      </c>
      <c r="AL743" s="23" t="s">
        <v>42</v>
      </c>
      <c r="AM743" s="10" t="s">
        <v>42</v>
      </c>
      <c r="AN743" s="246" t="s">
        <v>42</v>
      </c>
      <c r="AO743">
        <f>IFERROR(INDEX([1]DATOS!$O$452:$O$45500,MATCH(F743,[1]DATOS!$F$452:$F$9810,0)),"")</f>
        <v>0</v>
      </c>
      <c r="AP743" s="379"/>
      <c r="AQ743" s="379"/>
    </row>
    <row r="744" spans="1:43" ht="15" customHeight="1" x14ac:dyDescent="0.25">
      <c r="A744" s="14" t="s">
        <v>8566</v>
      </c>
      <c r="B744" s="15" t="str">
        <f>RIGHT(IFERROR(INDEX([1]DATOS!$L$452:$L$45500,MATCH(F744,[1]DATOS!$F$452:$F$9810,0)),""),3)</f>
        <v>468</v>
      </c>
      <c r="C744" s="325" t="s">
        <v>8508</v>
      </c>
      <c r="D744" s="37" t="s">
        <v>8509</v>
      </c>
      <c r="E744" s="309" t="s">
        <v>359</v>
      </c>
      <c r="F744" s="357">
        <v>7401116</v>
      </c>
      <c r="G744" s="310">
        <v>225</v>
      </c>
      <c r="H744" s="2" t="s">
        <v>7</v>
      </c>
      <c r="I744" s="290">
        <v>15</v>
      </c>
      <c r="J744" s="290">
        <v>11400</v>
      </c>
      <c r="K744" s="290" t="s">
        <v>25</v>
      </c>
      <c r="L744" s="290" t="s">
        <v>42</v>
      </c>
      <c r="M744" s="290" t="s">
        <v>42</v>
      </c>
      <c r="N744" s="29">
        <v>5</v>
      </c>
      <c r="O744" s="311">
        <v>42765</v>
      </c>
      <c r="P744" s="236">
        <v>42768</v>
      </c>
      <c r="Q744" s="98">
        <v>42699</v>
      </c>
      <c r="R744" s="457">
        <v>42702</v>
      </c>
      <c r="S744" s="5">
        <v>42770</v>
      </c>
      <c r="T744" s="526" t="s">
        <v>153</v>
      </c>
      <c r="U744" s="5" t="s">
        <v>3358</v>
      </c>
      <c r="V744" s="5" t="s">
        <v>153</v>
      </c>
      <c r="W744" s="5" t="s">
        <v>153</v>
      </c>
      <c r="X744" s="5" t="s">
        <v>42</v>
      </c>
      <c r="Y744" s="5" t="s">
        <v>42</v>
      </c>
      <c r="Z744" s="5">
        <v>42769</v>
      </c>
      <c r="AA744" s="528" t="s">
        <v>153</v>
      </c>
      <c r="AB744" s="5" t="s">
        <v>153</v>
      </c>
      <c r="AC744" s="5" t="s">
        <v>42</v>
      </c>
      <c r="AD744" s="5" t="s">
        <v>42</v>
      </c>
      <c r="AE744" s="5">
        <v>42774</v>
      </c>
      <c r="AF744" s="7" t="str">
        <f>IFERROR(INDEX('[2]2016'!$AP$2:$AP$7720,MATCH(F744,'[2]2016'!$A$2:$A$7720,0)),"")</f>
        <v/>
      </c>
      <c r="AG744" s="312" t="s">
        <v>4529</v>
      </c>
      <c r="AH744" s="312" t="s">
        <v>4520</v>
      </c>
      <c r="AI744" s="334" t="s">
        <v>4521</v>
      </c>
      <c r="AJ744" s="23" t="str">
        <f t="shared" si="19"/>
        <v>SCS</v>
      </c>
      <c r="AK744" s="334" t="s">
        <v>4522</v>
      </c>
      <c r="AL744" s="23" t="s">
        <v>42</v>
      </c>
      <c r="AM744" s="10" t="s">
        <v>42</v>
      </c>
      <c r="AN744" s="246" t="s">
        <v>42</v>
      </c>
      <c r="AO744">
        <f>IFERROR(INDEX([1]DATOS!$O$452:$O$45500,MATCH(F744,[1]DATOS!$F$452:$F$9810,0)),"")</f>
        <v>0</v>
      </c>
      <c r="AP744" s="379"/>
      <c r="AQ744" s="379"/>
    </row>
    <row r="745" spans="1:43" ht="15" customHeight="1" x14ac:dyDescent="0.25">
      <c r="A745" s="14" t="s">
        <v>8476</v>
      </c>
      <c r="B745" s="15" t="str">
        <f>RIGHT(IFERROR(INDEX([1]DATOS!$L$452:$L$45500,MATCH(F745,[1]DATOS!$F$452:$F$9810,0)),""),3)</f>
        <v>413</v>
      </c>
      <c r="C745" s="325" t="s">
        <v>8508</v>
      </c>
      <c r="D745" s="37" t="s">
        <v>8509</v>
      </c>
      <c r="E745" s="309" t="s">
        <v>359</v>
      </c>
      <c r="F745" s="357">
        <v>7411116</v>
      </c>
      <c r="G745" s="310">
        <v>300</v>
      </c>
      <c r="H745" s="2" t="s">
        <v>7</v>
      </c>
      <c r="I745" s="290">
        <v>15</v>
      </c>
      <c r="J745" s="290">
        <v>11400</v>
      </c>
      <c r="K745" s="290" t="s">
        <v>25</v>
      </c>
      <c r="L745" s="290" t="s">
        <v>42</v>
      </c>
      <c r="M745" s="290" t="s">
        <v>42</v>
      </c>
      <c r="N745" s="29">
        <v>5</v>
      </c>
      <c r="O745" s="311">
        <v>42765</v>
      </c>
      <c r="P745" s="236">
        <v>42768</v>
      </c>
      <c r="Q745" s="98">
        <v>42699</v>
      </c>
      <c r="R745" s="457">
        <v>42702</v>
      </c>
      <c r="S745" s="5">
        <v>42772</v>
      </c>
      <c r="T745" s="454" t="s">
        <v>153</v>
      </c>
      <c r="U745" s="5" t="s">
        <v>3358</v>
      </c>
      <c r="V745" s="5" t="s">
        <v>153</v>
      </c>
      <c r="W745" s="5" t="s">
        <v>153</v>
      </c>
      <c r="X745" s="5" t="s">
        <v>42</v>
      </c>
      <c r="Y745" s="5" t="s">
        <v>42</v>
      </c>
      <c r="Z745" s="5">
        <v>42773</v>
      </c>
      <c r="AA745" s="528" t="s">
        <v>153</v>
      </c>
      <c r="AB745" s="5" t="s">
        <v>153</v>
      </c>
      <c r="AC745" s="5" t="s">
        <v>42</v>
      </c>
      <c r="AD745" s="5" t="s">
        <v>42</v>
      </c>
      <c r="AE745" s="5">
        <v>42775</v>
      </c>
      <c r="AF745" s="7" t="str">
        <f>IFERROR(INDEX('[2]2016'!$AP$2:$AP$7720,MATCH(F745,'[2]2016'!$A$2:$A$7720,0)),"")</f>
        <v/>
      </c>
      <c r="AG745" s="312" t="s">
        <v>4529</v>
      </c>
      <c r="AH745" s="312" t="s">
        <v>4520</v>
      </c>
      <c r="AI745" s="334" t="s">
        <v>4521</v>
      </c>
      <c r="AJ745" s="23" t="str">
        <f t="shared" si="19"/>
        <v>SCS</v>
      </c>
      <c r="AK745" s="334" t="s">
        <v>4522</v>
      </c>
      <c r="AL745" s="23" t="s">
        <v>42</v>
      </c>
      <c r="AM745" s="10" t="s">
        <v>42</v>
      </c>
      <c r="AN745" s="246" t="s">
        <v>42</v>
      </c>
      <c r="AO745">
        <f>IFERROR(INDEX([1]DATOS!$O$452:$O$45500,MATCH(F745,[1]DATOS!$F$452:$F$9810,0)),"")</f>
        <v>0</v>
      </c>
      <c r="AP745" s="379"/>
      <c r="AQ745" s="379"/>
    </row>
    <row r="746" spans="1:43" ht="15" customHeight="1" x14ac:dyDescent="0.25">
      <c r="A746" s="14" t="s">
        <v>7450</v>
      </c>
      <c r="B746" s="15" t="str">
        <f>RIGHT(IFERROR(INDEX([1]DATOS!$L$452:$L$45500,MATCH(F746,[1]DATOS!$F$452:$F$9810,0)),""),3)</f>
        <v>433</v>
      </c>
      <c r="C746" s="325" t="s">
        <v>8510</v>
      </c>
      <c r="D746" s="37" t="s">
        <v>8511</v>
      </c>
      <c r="E746" s="309" t="s">
        <v>359</v>
      </c>
      <c r="F746" s="357">
        <v>7421116</v>
      </c>
      <c r="G746" s="310">
        <v>150</v>
      </c>
      <c r="H746" s="2" t="s">
        <v>50</v>
      </c>
      <c r="I746" s="290">
        <v>1.1000000000000001</v>
      </c>
      <c r="J746" s="290">
        <v>440</v>
      </c>
      <c r="K746" s="290" t="s">
        <v>3</v>
      </c>
      <c r="L746" s="290" t="s">
        <v>42</v>
      </c>
      <c r="M746" s="290" t="s">
        <v>246</v>
      </c>
      <c r="N746" s="29">
        <v>52</v>
      </c>
      <c r="O746" s="311">
        <v>42727</v>
      </c>
      <c r="P746" s="236">
        <f>O746</f>
        <v>42727</v>
      </c>
      <c r="Q746" s="98">
        <v>42702</v>
      </c>
      <c r="R746" s="457">
        <v>42702</v>
      </c>
      <c r="S746" s="5">
        <v>42724</v>
      </c>
      <c r="T746" s="5" t="s">
        <v>153</v>
      </c>
      <c r="U746" s="5" t="s">
        <v>3605</v>
      </c>
      <c r="V746" s="417" t="s">
        <v>153</v>
      </c>
      <c r="W746" s="5" t="s">
        <v>153</v>
      </c>
      <c r="X746" s="5" t="s">
        <v>153</v>
      </c>
      <c r="Y746" s="5" t="s">
        <v>153</v>
      </c>
      <c r="Z746" s="5" t="s">
        <v>153</v>
      </c>
      <c r="AA746" s="417" t="s">
        <v>153</v>
      </c>
      <c r="AB746" s="5" t="s">
        <v>153</v>
      </c>
      <c r="AC746" s="5" t="s">
        <v>42</v>
      </c>
      <c r="AD746" s="5" t="s">
        <v>42</v>
      </c>
      <c r="AE746" s="5">
        <v>42731</v>
      </c>
      <c r="AF746" s="7">
        <f>IFERROR(INDEX('[2]2016'!$AP$2:$AP$7720,MATCH(F746,'[2]2016'!$A$2:$A$7720,0)),"")</f>
        <v>42733</v>
      </c>
      <c r="AG746" s="312" t="s">
        <v>4569</v>
      </c>
      <c r="AH746" s="312" t="s">
        <v>4520</v>
      </c>
      <c r="AI746" s="334" t="s">
        <v>8514</v>
      </c>
      <c r="AJ746" s="23" t="str">
        <f t="shared" si="19"/>
        <v>SCC</v>
      </c>
      <c r="AK746" s="334" t="s">
        <v>4522</v>
      </c>
      <c r="AL746" s="23" t="s">
        <v>42</v>
      </c>
      <c r="AM746" s="10" t="s">
        <v>42</v>
      </c>
      <c r="AN746" s="246" t="s">
        <v>246</v>
      </c>
      <c r="AO746">
        <f>IFERROR(INDEX([1]DATOS!$O$452:$O$45500,MATCH(F746,[1]DATOS!$F$452:$F$9810,0)),"")</f>
        <v>0</v>
      </c>
      <c r="AP746" s="379"/>
      <c r="AQ746" s="379"/>
    </row>
    <row r="747" spans="1:43" ht="15" customHeight="1" x14ac:dyDescent="0.25">
      <c r="A747" s="14" t="s">
        <v>8432</v>
      </c>
      <c r="B747" s="15" t="str">
        <f>RIGHT(IFERROR(INDEX([1]DATOS!$L$452:$L$45500,MATCH(F747,[1]DATOS!$F$452:$F$9810,0)),""),3)</f>
        <v>385</v>
      </c>
      <c r="C747" s="325" t="s">
        <v>8512</v>
      </c>
      <c r="D747" s="37" t="s">
        <v>8513</v>
      </c>
      <c r="E747" s="309" t="s">
        <v>359</v>
      </c>
      <c r="F747" s="357">
        <v>7431116</v>
      </c>
      <c r="G747" s="310">
        <v>500</v>
      </c>
      <c r="H747" s="2" t="s">
        <v>7</v>
      </c>
      <c r="I747" s="290">
        <v>15</v>
      </c>
      <c r="J747" s="290">
        <v>14000</v>
      </c>
      <c r="K747" s="290" t="s">
        <v>25</v>
      </c>
      <c r="L747" s="290" t="s">
        <v>42</v>
      </c>
      <c r="M747" s="290" t="s">
        <v>7977</v>
      </c>
      <c r="N747" s="29">
        <v>5</v>
      </c>
      <c r="O747" s="311">
        <v>42766</v>
      </c>
      <c r="P747" s="236">
        <v>42775</v>
      </c>
      <c r="Q747" s="98">
        <v>42702</v>
      </c>
      <c r="R747" s="457">
        <v>42703</v>
      </c>
      <c r="S747" s="5">
        <v>42774</v>
      </c>
      <c r="T747" s="454" t="s">
        <v>153</v>
      </c>
      <c r="U747" s="5" t="s">
        <v>3358</v>
      </c>
      <c r="V747" s="417" t="s">
        <v>153</v>
      </c>
      <c r="W747" s="5" t="s">
        <v>153</v>
      </c>
      <c r="X747" s="5" t="s">
        <v>42</v>
      </c>
      <c r="Y747" s="5" t="s">
        <v>42</v>
      </c>
      <c r="Z747" s="5">
        <v>42775</v>
      </c>
      <c r="AA747" s="528">
        <v>42779</v>
      </c>
      <c r="AB747" s="5" t="s">
        <v>153</v>
      </c>
      <c r="AC747" s="5" t="s">
        <v>42</v>
      </c>
      <c r="AD747" s="5" t="s">
        <v>42</v>
      </c>
      <c r="AE747" s="5">
        <v>42780</v>
      </c>
      <c r="AF747" s="7" t="str">
        <f>IFERROR(INDEX('[2]2016'!$AP$2:$AP$7720,MATCH(F747,'[2]2016'!$A$2:$A$7720,0)),"")</f>
        <v/>
      </c>
      <c r="AG747" s="312" t="s">
        <v>4529</v>
      </c>
      <c r="AH747" s="312" t="s">
        <v>4520</v>
      </c>
      <c r="AI747" s="334" t="s">
        <v>4521</v>
      </c>
      <c r="AJ747" s="23" t="str">
        <f t="shared" si="19"/>
        <v>SCS</v>
      </c>
      <c r="AK747" s="334" t="s">
        <v>4522</v>
      </c>
      <c r="AL747" s="23" t="s">
        <v>42</v>
      </c>
      <c r="AM747" s="10" t="s">
        <v>42</v>
      </c>
      <c r="AN747" s="246" t="s">
        <v>7977</v>
      </c>
      <c r="AO747">
        <f>IFERROR(INDEX([1]DATOS!$O$452:$O$45500,MATCH(F747,[1]DATOS!$F$452:$F$9810,0)),"")</f>
        <v>0</v>
      </c>
      <c r="AP747" s="379"/>
      <c r="AQ747" s="379"/>
    </row>
    <row r="748" spans="1:43" ht="15" customHeight="1" x14ac:dyDescent="0.25">
      <c r="A748" s="14" t="s">
        <v>8456</v>
      </c>
      <c r="B748" s="15" t="str">
        <f>RIGHT(IFERROR(INDEX([1]DATOS!$L$452:$L$45500,MATCH(F748,[1]DATOS!$F$452:$F$9810,0)),""),3)</f>
        <v>390</v>
      </c>
      <c r="C748" s="325" t="s">
        <v>8551</v>
      </c>
      <c r="D748" s="37" t="s">
        <v>2991</v>
      </c>
      <c r="E748" s="309" t="s">
        <v>359</v>
      </c>
      <c r="F748" s="357">
        <v>7441116</v>
      </c>
      <c r="G748" s="310">
        <v>630</v>
      </c>
      <c r="H748" s="2" t="s">
        <v>7</v>
      </c>
      <c r="I748" s="290">
        <v>15</v>
      </c>
      <c r="J748" s="290">
        <v>11400</v>
      </c>
      <c r="K748" s="290" t="s">
        <v>25</v>
      </c>
      <c r="L748" s="290" t="s">
        <v>42</v>
      </c>
      <c r="M748" s="290" t="s">
        <v>42</v>
      </c>
      <c r="N748" s="29">
        <v>52</v>
      </c>
      <c r="O748" s="311">
        <v>42729</v>
      </c>
      <c r="P748" s="236">
        <f>O748</f>
        <v>42729</v>
      </c>
      <c r="Q748" s="98">
        <v>42703</v>
      </c>
      <c r="R748" s="457">
        <v>42704</v>
      </c>
      <c r="S748" s="5">
        <v>42733</v>
      </c>
      <c r="T748" s="472" t="s">
        <v>153</v>
      </c>
      <c r="U748" s="5" t="s">
        <v>3358</v>
      </c>
      <c r="V748" s="417" t="s">
        <v>153</v>
      </c>
      <c r="W748" s="5" t="s">
        <v>153</v>
      </c>
      <c r="X748" s="5" t="s">
        <v>42</v>
      </c>
      <c r="Y748" s="5" t="s">
        <v>42</v>
      </c>
      <c r="Z748" s="5">
        <v>42733</v>
      </c>
      <c r="AA748" s="395" t="s">
        <v>153</v>
      </c>
      <c r="AB748" s="5" t="s">
        <v>153</v>
      </c>
      <c r="AC748" s="5" t="s">
        <v>42</v>
      </c>
      <c r="AD748" s="5" t="s">
        <v>42</v>
      </c>
      <c r="AE748" s="5">
        <v>42739</v>
      </c>
      <c r="AF748" s="7" t="str">
        <f>IFERROR(INDEX('[2]2016'!$AP$2:$AP$7720,MATCH(F748,'[2]2016'!$A$2:$A$7720,0)),"")</f>
        <v/>
      </c>
      <c r="AG748" s="312" t="s">
        <v>4529</v>
      </c>
      <c r="AH748" s="312" t="s">
        <v>4520</v>
      </c>
      <c r="AI748" s="334" t="s">
        <v>4543</v>
      </c>
      <c r="AJ748" s="23" t="str">
        <f t="shared" si="19"/>
        <v>SCS</v>
      </c>
      <c r="AK748" s="23" t="s">
        <v>4522</v>
      </c>
      <c r="AL748" s="23" t="s">
        <v>42</v>
      </c>
      <c r="AM748" s="10" t="s">
        <v>42</v>
      </c>
      <c r="AN748" s="246" t="s">
        <v>42</v>
      </c>
      <c r="AO748">
        <f>IFERROR(INDEX([1]DATOS!$O$452:$O$45500,MATCH(F748,[1]DATOS!$F$452:$F$9810,0)),"")</f>
        <v>0</v>
      </c>
      <c r="AP748" s="379"/>
      <c r="AQ748" s="379"/>
    </row>
    <row r="749" spans="1:43" ht="15" customHeight="1" x14ac:dyDescent="0.25">
      <c r="A749" s="14" t="s">
        <v>8567</v>
      </c>
      <c r="B749" s="15" t="str">
        <f>RIGHT(IFERROR(INDEX([1]DATOS!$L$452:$L$45500,MATCH(F749,[1]DATOS!$F$452:$F$9810,0)),""),3)</f>
        <v>434</v>
      </c>
      <c r="C749" s="325" t="s">
        <v>8552</v>
      </c>
      <c r="D749" s="37" t="s">
        <v>2991</v>
      </c>
      <c r="E749" s="309" t="s">
        <v>359</v>
      </c>
      <c r="F749" s="357">
        <v>7451116</v>
      </c>
      <c r="G749" s="310">
        <v>150</v>
      </c>
      <c r="H749" s="2" t="s">
        <v>7</v>
      </c>
      <c r="I749" s="290">
        <v>15</v>
      </c>
      <c r="J749" s="290">
        <v>11400</v>
      </c>
      <c r="K749" s="290" t="s">
        <v>25</v>
      </c>
      <c r="L749" s="290" t="s">
        <v>42</v>
      </c>
      <c r="M749" s="290" t="s">
        <v>42</v>
      </c>
      <c r="N749" s="29">
        <v>52</v>
      </c>
      <c r="O749" s="311">
        <v>42729</v>
      </c>
      <c r="P749" s="236">
        <f>O749</f>
        <v>42729</v>
      </c>
      <c r="Q749" s="98">
        <v>42703</v>
      </c>
      <c r="R749" s="457">
        <v>42704</v>
      </c>
      <c r="S749" s="5" t="s">
        <v>153</v>
      </c>
      <c r="T749" s="417" t="s">
        <v>153</v>
      </c>
      <c r="U749" s="5" t="s">
        <v>3358</v>
      </c>
      <c r="V749" s="417" t="s">
        <v>153</v>
      </c>
      <c r="W749" s="5" t="s">
        <v>153</v>
      </c>
      <c r="X749" s="5" t="s">
        <v>42</v>
      </c>
      <c r="Y749" s="5" t="s">
        <v>42</v>
      </c>
      <c r="Z749" s="5" t="s">
        <v>153</v>
      </c>
      <c r="AA749" s="417" t="s">
        <v>153</v>
      </c>
      <c r="AB749" s="5" t="s">
        <v>153</v>
      </c>
      <c r="AC749" s="5" t="s">
        <v>42</v>
      </c>
      <c r="AD749" s="5" t="s">
        <v>42</v>
      </c>
      <c r="AE749" s="5">
        <v>42745</v>
      </c>
      <c r="AF749" s="7">
        <f>IFERROR(INDEX('[2]2016'!$AP$2:$AP$7720,MATCH(F749,'[2]2016'!$A$2:$A$7720,0)),"")</f>
        <v>42733</v>
      </c>
      <c r="AG749" s="312" t="s">
        <v>4529</v>
      </c>
      <c r="AH749" s="312" t="s">
        <v>4520</v>
      </c>
      <c r="AI749" s="334" t="s">
        <v>4521</v>
      </c>
      <c r="AJ749" s="23" t="str">
        <f t="shared" si="19"/>
        <v>SCS</v>
      </c>
      <c r="AK749" s="23" t="s">
        <v>4522</v>
      </c>
      <c r="AL749" s="23" t="s">
        <v>42</v>
      </c>
      <c r="AM749" s="10" t="s">
        <v>42</v>
      </c>
      <c r="AN749" s="246" t="s">
        <v>42</v>
      </c>
      <c r="AO749">
        <f>IFERROR(INDEX([1]DATOS!$O$452:$O$45500,MATCH(F749,[1]DATOS!$F$452:$F$9810,0)),"")</f>
        <v>0</v>
      </c>
      <c r="AP749" s="379"/>
      <c r="AQ749" s="379"/>
    </row>
    <row r="750" spans="1:43" ht="15" customHeight="1" x14ac:dyDescent="0.25">
      <c r="A750" s="14" t="s">
        <v>8568</v>
      </c>
      <c r="B750" s="15" t="str">
        <f>RIGHT(IFERROR(INDEX([1]DATOS!$L$452:$L$45500,MATCH(F750,[1]DATOS!$F$452:$F$9810,0)),""),3)</f>
        <v>435</v>
      </c>
      <c r="C750" s="325" t="s">
        <v>8553</v>
      </c>
      <c r="D750" s="37" t="s">
        <v>8554</v>
      </c>
      <c r="E750" s="309" t="s">
        <v>359</v>
      </c>
      <c r="F750" s="357">
        <v>7461116</v>
      </c>
      <c r="G750" s="310">
        <v>75</v>
      </c>
      <c r="H750" s="2" t="s">
        <v>50</v>
      </c>
      <c r="I750" s="290">
        <v>1.1000000000000001</v>
      </c>
      <c r="J750" s="290">
        <v>440</v>
      </c>
      <c r="K750" s="290" t="s">
        <v>25</v>
      </c>
      <c r="L750" s="290" t="s">
        <v>42</v>
      </c>
      <c r="M750" s="290" t="s">
        <v>246</v>
      </c>
      <c r="N750" s="29">
        <v>52</v>
      </c>
      <c r="O750" s="311">
        <v>42725</v>
      </c>
      <c r="P750" s="236">
        <f>O750</f>
        <v>42725</v>
      </c>
      <c r="Q750" s="98">
        <v>42704</v>
      </c>
      <c r="R750" s="457">
        <v>42705</v>
      </c>
      <c r="S750" s="5">
        <v>42716</v>
      </c>
      <c r="T750" s="5" t="s">
        <v>153</v>
      </c>
      <c r="U750" s="5" t="s">
        <v>3605</v>
      </c>
      <c r="V750" s="471" t="s">
        <v>153</v>
      </c>
      <c r="W750" s="5" t="s">
        <v>153</v>
      </c>
      <c r="X750" s="5" t="s">
        <v>153</v>
      </c>
      <c r="Y750" s="5" t="s">
        <v>153</v>
      </c>
      <c r="Z750" s="5" t="s">
        <v>153</v>
      </c>
      <c r="AA750" s="471" t="s">
        <v>153</v>
      </c>
      <c r="AB750" s="5" t="s">
        <v>153</v>
      </c>
      <c r="AC750" s="5" t="s">
        <v>42</v>
      </c>
      <c r="AD750" s="5" t="s">
        <v>42</v>
      </c>
      <c r="AE750" s="5">
        <v>42730</v>
      </c>
      <c r="AF750" s="7">
        <f>IFERROR(INDEX('[2]2016'!$AP$2:$AP$7720,MATCH(F750,'[2]2016'!$A$2:$A$7720,0)),"")</f>
        <v>42730</v>
      </c>
      <c r="AG750" s="312" t="s">
        <v>4589</v>
      </c>
      <c r="AH750" s="312" t="s">
        <v>4520</v>
      </c>
      <c r="AI750" s="334" t="s">
        <v>4543</v>
      </c>
      <c r="AJ750" s="23" t="str">
        <f t="shared" si="19"/>
        <v>SCC</v>
      </c>
      <c r="AK750" s="23" t="s">
        <v>4522</v>
      </c>
      <c r="AL750" s="23" t="s">
        <v>42</v>
      </c>
      <c r="AM750" s="10" t="s">
        <v>42</v>
      </c>
      <c r="AN750" s="246" t="s">
        <v>246</v>
      </c>
      <c r="AO750">
        <f>IFERROR(INDEX([1]DATOS!$O$452:$O$45500,MATCH(F750,[1]DATOS!$F$452:$F$9810,0)),"")</f>
        <v>0</v>
      </c>
      <c r="AP750" s="379"/>
      <c r="AQ750" s="379"/>
    </row>
    <row r="751" spans="1:43" ht="15" customHeight="1" x14ac:dyDescent="0.25">
      <c r="A751" s="14" t="s">
        <v>8582</v>
      </c>
      <c r="B751" s="15" t="str">
        <f>RIGHT(IFERROR(INDEX([1]DATOS!$L$452:$L$45500,MATCH(F751,[1]DATOS!$F$452:$F$9810,0)),""),3)</f>
        <v>441</v>
      </c>
      <c r="C751" s="325" t="s">
        <v>8555</v>
      </c>
      <c r="D751" s="37" t="s">
        <v>6166</v>
      </c>
      <c r="E751" s="309" t="s">
        <v>359</v>
      </c>
      <c r="F751" s="357">
        <v>7471116</v>
      </c>
      <c r="G751" s="310">
        <v>750</v>
      </c>
      <c r="H751" s="91" t="s">
        <v>2</v>
      </c>
      <c r="I751" s="290">
        <v>15</v>
      </c>
      <c r="J751" s="290">
        <v>13200</v>
      </c>
      <c r="K751" s="290" t="s">
        <v>1045</v>
      </c>
      <c r="L751" s="290" t="s">
        <v>42</v>
      </c>
      <c r="M751" s="290" t="s">
        <v>8488</v>
      </c>
      <c r="N751" s="29">
        <v>3</v>
      </c>
      <c r="O751" s="311">
        <v>42751</v>
      </c>
      <c r="P751" s="236">
        <v>42755</v>
      </c>
      <c r="Q751" s="98">
        <v>42705</v>
      </c>
      <c r="R751" s="457">
        <v>42710</v>
      </c>
      <c r="S751" s="5">
        <v>42741</v>
      </c>
      <c r="T751" s="5" t="s">
        <v>153</v>
      </c>
      <c r="U751" s="5" t="s">
        <v>3605</v>
      </c>
      <c r="V751" s="472" t="s">
        <v>153</v>
      </c>
      <c r="W751" s="5" t="s">
        <v>153</v>
      </c>
      <c r="X751" s="5" t="s">
        <v>153</v>
      </c>
      <c r="Y751" s="5" t="s">
        <v>153</v>
      </c>
      <c r="Z751" s="5" t="s">
        <v>153</v>
      </c>
      <c r="AA751" s="395">
        <v>43049</v>
      </c>
      <c r="AB751" s="5" t="s">
        <v>153</v>
      </c>
      <c r="AC751" s="5" t="s">
        <v>153</v>
      </c>
      <c r="AD751" s="463">
        <v>42747</v>
      </c>
      <c r="AE751" s="5">
        <v>42751</v>
      </c>
      <c r="AF751" s="7" t="str">
        <f>IFERROR(INDEX('[2]2016'!$AP$2:$AP$7720,MATCH(F751,'[2]2016'!$A$2:$A$7720,0)),"")</f>
        <v/>
      </c>
      <c r="AG751" s="312" t="s">
        <v>8562</v>
      </c>
      <c r="AH751" s="312" t="s">
        <v>7980</v>
      </c>
      <c r="AI751" s="334" t="s">
        <v>4543</v>
      </c>
      <c r="AJ751" s="23" t="str">
        <f t="shared" si="19"/>
        <v>RDC</v>
      </c>
      <c r="AK751" s="23" t="s">
        <v>4522</v>
      </c>
      <c r="AL751" s="23" t="s">
        <v>42</v>
      </c>
      <c r="AM751" s="10" t="s">
        <v>42</v>
      </c>
      <c r="AN751" s="246" t="s">
        <v>8488</v>
      </c>
      <c r="AO751">
        <f>IFERROR(INDEX([1]DATOS!$O$452:$O$45500,MATCH(F751,[1]DATOS!$F$452:$F$9810,0)),"")</f>
        <v>0</v>
      </c>
      <c r="AP751" s="379"/>
      <c r="AQ751" s="379"/>
    </row>
    <row r="752" spans="1:43" ht="15" customHeight="1" x14ac:dyDescent="0.25">
      <c r="A752" s="14" t="s">
        <v>8583</v>
      </c>
      <c r="B752" s="15" t="str">
        <f>RIGHT(IFERROR(INDEX([1]DATOS!$L$452:$L$45500,MATCH(F752,[1]DATOS!$F$452:$F$9810,0)),""),3)</f>
        <v>442</v>
      </c>
      <c r="C752" s="325" t="s">
        <v>8555</v>
      </c>
      <c r="D752" s="37" t="s">
        <v>6166</v>
      </c>
      <c r="E752" s="309" t="s">
        <v>359</v>
      </c>
      <c r="F752" s="357">
        <v>7481116</v>
      </c>
      <c r="G752" s="310">
        <v>550</v>
      </c>
      <c r="H752" s="2" t="s">
        <v>2</v>
      </c>
      <c r="I752" s="290">
        <v>15</v>
      </c>
      <c r="J752" s="290">
        <v>13200</v>
      </c>
      <c r="K752" s="290" t="s">
        <v>1045</v>
      </c>
      <c r="L752" s="290" t="s">
        <v>42</v>
      </c>
      <c r="M752" s="290" t="s">
        <v>8488</v>
      </c>
      <c r="N752" s="29">
        <v>3</v>
      </c>
      <c r="O752" s="311">
        <v>42751</v>
      </c>
      <c r="P752" s="236">
        <v>20</v>
      </c>
      <c r="Q752" s="98">
        <v>42705</v>
      </c>
      <c r="R752" s="457">
        <v>42709</v>
      </c>
      <c r="S752" s="5">
        <v>42746</v>
      </c>
      <c r="T752" s="5" t="s">
        <v>153</v>
      </c>
      <c r="U752" s="5" t="s">
        <v>3605</v>
      </c>
      <c r="V752" s="472" t="s">
        <v>153</v>
      </c>
      <c r="W752" s="5" t="s">
        <v>153</v>
      </c>
      <c r="X752" s="5" t="s">
        <v>153</v>
      </c>
      <c r="Y752" s="5" t="s">
        <v>153</v>
      </c>
      <c r="Z752" s="5">
        <v>42746</v>
      </c>
      <c r="AA752" s="463">
        <v>42746</v>
      </c>
      <c r="AB752" s="5" t="s">
        <v>153</v>
      </c>
      <c r="AC752" s="5" t="s">
        <v>153</v>
      </c>
      <c r="AD752" s="463">
        <v>42748</v>
      </c>
      <c r="AE752" s="5">
        <v>42752</v>
      </c>
      <c r="AF752" s="7" t="str">
        <f>IFERROR(INDEX('[2]2016'!$AP$2:$AP$7720,MATCH(F752,'[2]2016'!$A$2:$A$7720,0)),"")</f>
        <v/>
      </c>
      <c r="AG752" s="312" t="s">
        <v>8562</v>
      </c>
      <c r="AH752" s="312" t="s">
        <v>7980</v>
      </c>
      <c r="AI752" s="334" t="s">
        <v>4521</v>
      </c>
      <c r="AJ752" s="23" t="str">
        <f t="shared" si="19"/>
        <v>RDC</v>
      </c>
      <c r="AK752" s="23" t="s">
        <v>4522</v>
      </c>
      <c r="AL752" s="23" t="s">
        <v>42</v>
      </c>
      <c r="AM752" s="10" t="s">
        <v>42</v>
      </c>
      <c r="AN752" s="246" t="s">
        <v>8488</v>
      </c>
      <c r="AO752">
        <f>IFERROR(INDEX([1]DATOS!$O$452:$O$45500,MATCH(F752,[1]DATOS!$F$452:$F$9810,0)),"")</f>
        <v>0</v>
      </c>
      <c r="AP752" s="379"/>
      <c r="AQ752" s="379"/>
    </row>
    <row r="753" spans="1:43" ht="15" customHeight="1" x14ac:dyDescent="0.25">
      <c r="A753" s="14" t="s">
        <v>8583</v>
      </c>
      <c r="B753" s="15" t="str">
        <f>RIGHT(IFERROR(INDEX([1]DATOS!$L$452:$L$45500,MATCH(F753,[1]DATOS!$F$452:$F$9810,0)),""),3)</f>
        <v>443</v>
      </c>
      <c r="C753" s="325" t="s">
        <v>8555</v>
      </c>
      <c r="D753" s="37" t="s">
        <v>6166</v>
      </c>
      <c r="E753" s="309" t="s">
        <v>359</v>
      </c>
      <c r="F753" s="357">
        <v>7491116</v>
      </c>
      <c r="G753" s="310">
        <v>550</v>
      </c>
      <c r="H753" s="2" t="s">
        <v>2</v>
      </c>
      <c r="I753" s="290">
        <v>15</v>
      </c>
      <c r="J753" s="290">
        <v>13200</v>
      </c>
      <c r="K753" s="290" t="s">
        <v>1045</v>
      </c>
      <c r="L753" s="290" t="s">
        <v>42</v>
      </c>
      <c r="M753" s="290" t="s">
        <v>8488</v>
      </c>
      <c r="N753" s="29">
        <v>3</v>
      </c>
      <c r="O753" s="311">
        <v>42751</v>
      </c>
      <c r="P753" s="236">
        <v>20</v>
      </c>
      <c r="Q753" s="98">
        <v>42705</v>
      </c>
      <c r="R753" s="457">
        <v>42709</v>
      </c>
      <c r="S753" s="5">
        <v>42747</v>
      </c>
      <c r="T753" s="5" t="s">
        <v>153</v>
      </c>
      <c r="U753" s="5" t="s">
        <v>3605</v>
      </c>
      <c r="V753" s="472" t="s">
        <v>153</v>
      </c>
      <c r="W753" s="5" t="s">
        <v>153</v>
      </c>
      <c r="X753" s="5" t="s">
        <v>153</v>
      </c>
      <c r="Y753" s="5" t="s">
        <v>153</v>
      </c>
      <c r="Z753" s="5">
        <v>42747</v>
      </c>
      <c r="AA753" s="463">
        <v>42747</v>
      </c>
      <c r="AB753" s="5" t="s">
        <v>153</v>
      </c>
      <c r="AC753" s="5" t="s">
        <v>153</v>
      </c>
      <c r="AD753" s="463">
        <v>42751</v>
      </c>
      <c r="AE753" s="5">
        <v>42753</v>
      </c>
      <c r="AF753" s="7" t="str">
        <f>IFERROR(INDEX('[2]2016'!$AP$2:$AP$7720,MATCH(F753,'[2]2016'!$A$2:$A$7720,0)),"")</f>
        <v/>
      </c>
      <c r="AG753" s="312" t="s">
        <v>8562</v>
      </c>
      <c r="AH753" s="312" t="s">
        <v>7980</v>
      </c>
      <c r="AI753" s="334" t="s">
        <v>4521</v>
      </c>
      <c r="AJ753" s="23" t="str">
        <f t="shared" si="19"/>
        <v>RDC</v>
      </c>
      <c r="AK753" s="23" t="s">
        <v>4522</v>
      </c>
      <c r="AL753" s="23" t="s">
        <v>42</v>
      </c>
      <c r="AM753" s="10" t="s">
        <v>42</v>
      </c>
      <c r="AN753" s="246" t="s">
        <v>8488</v>
      </c>
      <c r="AO753">
        <f>IFERROR(INDEX([1]DATOS!$O$452:$O$45500,MATCH(F753,[1]DATOS!$F$452:$F$9810,0)),"")</f>
        <v>0</v>
      </c>
      <c r="AP753" s="379"/>
      <c r="AQ753" s="379"/>
    </row>
    <row r="754" spans="1:43" ht="15" customHeight="1" x14ac:dyDescent="0.25">
      <c r="A754" s="14" t="s">
        <v>8584</v>
      </c>
      <c r="B754" s="15" t="str">
        <f>RIGHT(IFERROR(INDEX([1]DATOS!$L$452:$L$45500,MATCH(F754,[1]DATOS!$F$452:$F$9810,0)),""),3)</f>
        <v>475</v>
      </c>
      <c r="C754" s="325" t="s">
        <v>8555</v>
      </c>
      <c r="D754" s="37" t="s">
        <v>6166</v>
      </c>
      <c r="E754" s="309" t="s">
        <v>359</v>
      </c>
      <c r="F754" s="357">
        <v>7501116</v>
      </c>
      <c r="G754" s="310">
        <v>75</v>
      </c>
      <c r="H754" s="2" t="s">
        <v>50</v>
      </c>
      <c r="I754" s="290">
        <v>1.1000000000000001</v>
      </c>
      <c r="J754" s="290">
        <v>460</v>
      </c>
      <c r="K754" s="290" t="s">
        <v>3</v>
      </c>
      <c r="L754" s="290" t="s">
        <v>42</v>
      </c>
      <c r="M754" s="290" t="s">
        <v>2901</v>
      </c>
      <c r="N754" s="29">
        <v>3</v>
      </c>
      <c r="O754" s="311">
        <v>42751</v>
      </c>
      <c r="P754" s="236">
        <v>20</v>
      </c>
      <c r="Q754" s="98">
        <v>42705</v>
      </c>
      <c r="R754" s="457">
        <v>42711</v>
      </c>
      <c r="S754" s="5">
        <v>42748</v>
      </c>
      <c r="T754" s="5" t="s">
        <v>153</v>
      </c>
      <c r="U754" s="5" t="s">
        <v>3605</v>
      </c>
      <c r="V754" s="472" t="s">
        <v>153</v>
      </c>
      <c r="W754" s="5" t="s">
        <v>153</v>
      </c>
      <c r="X754" s="5" t="s">
        <v>153</v>
      </c>
      <c r="Y754" s="5" t="s">
        <v>153</v>
      </c>
      <c r="Z754" s="5" t="s">
        <v>153</v>
      </c>
      <c r="AA754" s="395" t="s">
        <v>153</v>
      </c>
      <c r="AB754" s="5" t="s">
        <v>153</v>
      </c>
      <c r="AC754" s="5" t="s">
        <v>42</v>
      </c>
      <c r="AD754" s="5" t="s">
        <v>42</v>
      </c>
      <c r="AE754" s="5">
        <v>42761</v>
      </c>
      <c r="AF754" s="7" t="str">
        <f>IFERROR(INDEX('[2]2016'!$AP$2:$AP$7720,MATCH(F754,'[2]2016'!$A$2:$A$7720,0)),"")</f>
        <v/>
      </c>
      <c r="AG754" s="312" t="s">
        <v>8562</v>
      </c>
      <c r="AH754" s="312" t="s">
        <v>4520</v>
      </c>
      <c r="AI754" s="334" t="s">
        <v>4543</v>
      </c>
      <c r="AJ754" s="23" t="str">
        <f t="shared" si="19"/>
        <v>SCC</v>
      </c>
      <c r="AK754" s="23" t="s">
        <v>4522</v>
      </c>
      <c r="AL754" s="23" t="s">
        <v>42</v>
      </c>
      <c r="AM754" s="10" t="s">
        <v>42</v>
      </c>
      <c r="AN754" s="246" t="s">
        <v>2901</v>
      </c>
      <c r="AO754">
        <f>IFERROR(INDEX([1]DATOS!$O$452:$O$45500,MATCH(F754,[1]DATOS!$F$452:$F$9810,0)),"")</f>
        <v>0</v>
      </c>
      <c r="AP754" s="379"/>
      <c r="AQ754" s="379"/>
    </row>
    <row r="755" spans="1:43" ht="15" customHeight="1" x14ac:dyDescent="0.25">
      <c r="A755" s="14" t="s">
        <v>8584</v>
      </c>
      <c r="B755" s="15" t="str">
        <f>RIGHT(IFERROR(INDEX([1]DATOS!$L$452:$L$45500,MATCH(F755,[1]DATOS!$F$452:$F$9810,0)),""),3)</f>
        <v>476</v>
      </c>
      <c r="C755" s="325" t="s">
        <v>8555</v>
      </c>
      <c r="D755" s="37" t="s">
        <v>6166</v>
      </c>
      <c r="E755" s="309" t="s">
        <v>359</v>
      </c>
      <c r="F755" s="357">
        <v>7511116</v>
      </c>
      <c r="G755" s="310">
        <v>75</v>
      </c>
      <c r="H755" s="2" t="s">
        <v>50</v>
      </c>
      <c r="I755" s="290">
        <v>1.1000000000000001</v>
      </c>
      <c r="J755" s="290">
        <v>460</v>
      </c>
      <c r="K755" s="290" t="s">
        <v>3</v>
      </c>
      <c r="L755" s="290" t="s">
        <v>42</v>
      </c>
      <c r="M755" s="290" t="s">
        <v>2901</v>
      </c>
      <c r="N755" s="29">
        <v>3</v>
      </c>
      <c r="O755" s="311">
        <v>42751</v>
      </c>
      <c r="P755" s="236">
        <v>20</v>
      </c>
      <c r="Q755" s="98">
        <v>42705</v>
      </c>
      <c r="R755" s="457">
        <v>42711</v>
      </c>
      <c r="S755" s="5">
        <v>42753</v>
      </c>
      <c r="T755" s="5" t="s">
        <v>153</v>
      </c>
      <c r="U755" s="5" t="s">
        <v>3605</v>
      </c>
      <c r="V755" s="472" t="s">
        <v>153</v>
      </c>
      <c r="W755" s="5" t="s">
        <v>153</v>
      </c>
      <c r="X755" s="5" t="s">
        <v>153</v>
      </c>
      <c r="Y755" s="5" t="s">
        <v>153</v>
      </c>
      <c r="Z755" s="5" t="s">
        <v>153</v>
      </c>
      <c r="AA755" s="463" t="s">
        <v>153</v>
      </c>
      <c r="AB755" s="5" t="s">
        <v>153</v>
      </c>
      <c r="AC755" s="5" t="s">
        <v>42</v>
      </c>
      <c r="AD755" s="5" t="s">
        <v>42</v>
      </c>
      <c r="AE755" s="5">
        <v>42761</v>
      </c>
      <c r="AF755" s="7" t="str">
        <f>IFERROR(INDEX('[2]2016'!$AP$2:$AP$7720,MATCH(F755,'[2]2016'!$A$2:$A$7720,0)),"")</f>
        <v/>
      </c>
      <c r="AG755" s="312" t="s">
        <v>8562</v>
      </c>
      <c r="AH755" s="312" t="s">
        <v>4520</v>
      </c>
      <c r="AI755" s="334" t="s">
        <v>4543</v>
      </c>
      <c r="AJ755" s="23" t="str">
        <f t="shared" si="19"/>
        <v>SCC</v>
      </c>
      <c r="AK755" s="23" t="s">
        <v>4522</v>
      </c>
      <c r="AL755" s="23" t="s">
        <v>42</v>
      </c>
      <c r="AM755" s="10" t="s">
        <v>42</v>
      </c>
      <c r="AN755" s="246" t="s">
        <v>2901</v>
      </c>
      <c r="AO755">
        <f>IFERROR(INDEX([1]DATOS!$O$452:$O$45500,MATCH(F755,[1]DATOS!$F$452:$F$9810,0)),"")</f>
        <v>0</v>
      </c>
      <c r="AP755" s="379"/>
      <c r="AQ755" s="379"/>
    </row>
    <row r="756" spans="1:43" ht="15" customHeight="1" x14ac:dyDescent="0.25">
      <c r="A756" s="14" t="s">
        <v>8604</v>
      </c>
      <c r="B756" s="15" t="str">
        <f>RIGHT(IFERROR(INDEX([1]DATOS!$L$452:$L$45500,MATCH(F756,[1]DATOS!$F$452:$F$9810,0)),""),3)</f>
        <v>445</v>
      </c>
      <c r="C756" s="325" t="s">
        <v>8556</v>
      </c>
      <c r="D756" s="37" t="s">
        <v>8557</v>
      </c>
      <c r="E756" s="309" t="s">
        <v>359</v>
      </c>
      <c r="F756" s="357">
        <v>7521116</v>
      </c>
      <c r="G756" s="310">
        <v>150</v>
      </c>
      <c r="H756" s="2" t="s">
        <v>2</v>
      </c>
      <c r="I756" s="290">
        <v>15</v>
      </c>
      <c r="J756" s="290">
        <v>13200</v>
      </c>
      <c r="K756" s="290" t="s">
        <v>3</v>
      </c>
      <c r="L756" s="290" t="s">
        <v>42</v>
      </c>
      <c r="M756" s="290" t="s">
        <v>8563</v>
      </c>
      <c r="N756" s="29">
        <v>53</v>
      </c>
      <c r="O756" s="311">
        <v>42732</v>
      </c>
      <c r="P756" s="236">
        <v>42740</v>
      </c>
      <c r="Q756" s="98">
        <v>42706</v>
      </c>
      <c r="R756" s="457">
        <v>42710</v>
      </c>
      <c r="S756" s="5">
        <v>42731</v>
      </c>
      <c r="T756" s="5" t="s">
        <v>153</v>
      </c>
      <c r="U756" s="5" t="s">
        <v>3605</v>
      </c>
      <c r="V756" s="417" t="s">
        <v>153</v>
      </c>
      <c r="W756" s="5" t="s">
        <v>153</v>
      </c>
      <c r="X756" s="5" t="s">
        <v>153</v>
      </c>
      <c r="Y756" s="5" t="s">
        <v>153</v>
      </c>
      <c r="Z756" s="5" t="s">
        <v>153</v>
      </c>
      <c r="AA756" s="417" t="s">
        <v>153</v>
      </c>
      <c r="AB756" s="5" t="s">
        <v>153</v>
      </c>
      <c r="AC756" s="5" t="s">
        <v>153</v>
      </c>
      <c r="AD756" s="472">
        <v>42732</v>
      </c>
      <c r="AE756" s="5">
        <v>42734</v>
      </c>
      <c r="AF756" s="7" t="str">
        <f>IFERROR(INDEX('[2]2016'!$AP$2:$AP$7720,MATCH(F756,'[2]2016'!$A$2:$A$7720,0)),"")</f>
        <v/>
      </c>
      <c r="AG756" s="312" t="s">
        <v>4519</v>
      </c>
      <c r="AH756" s="312" t="s">
        <v>4520</v>
      </c>
      <c r="AI756" s="334" t="s">
        <v>4521</v>
      </c>
      <c r="AJ756" s="23" t="str">
        <f t="shared" si="19"/>
        <v>RDC</v>
      </c>
      <c r="AK756" s="23" t="s">
        <v>4522</v>
      </c>
      <c r="AL756" s="23" t="s">
        <v>42</v>
      </c>
      <c r="AM756" s="10" t="s">
        <v>42</v>
      </c>
      <c r="AN756" s="246" t="s">
        <v>8563</v>
      </c>
      <c r="AO756">
        <f>IFERROR(INDEX([1]DATOS!$O$452:$O$45500,MATCH(F756,[1]DATOS!$F$452:$F$9810,0)),"")</f>
        <v>0</v>
      </c>
      <c r="AP756" s="379"/>
      <c r="AQ756" s="379"/>
    </row>
    <row r="757" spans="1:43" ht="15" customHeight="1" x14ac:dyDescent="0.25">
      <c r="A757" s="14" t="s">
        <v>8648</v>
      </c>
      <c r="B757" s="15" t="str">
        <f>RIGHT(IFERROR(INDEX([1]DATOS!$L$452:$L$45500,MATCH(F757,[1]DATOS!$F$452:$F$9810,0)),""),3)</f>
        <v>462</v>
      </c>
      <c r="C757" s="325" t="s">
        <v>8558</v>
      </c>
      <c r="D757" s="37" t="s">
        <v>8559</v>
      </c>
      <c r="E757" s="309" t="s">
        <v>359</v>
      </c>
      <c r="F757" s="357">
        <v>7531116</v>
      </c>
      <c r="G757" s="310">
        <v>800</v>
      </c>
      <c r="H757" s="2" t="s">
        <v>2</v>
      </c>
      <c r="I757" s="290">
        <v>15</v>
      </c>
      <c r="J757" s="290">
        <v>13200</v>
      </c>
      <c r="K757" s="290" t="s">
        <v>1045</v>
      </c>
      <c r="L757" s="290" t="s">
        <v>42</v>
      </c>
      <c r="M757" s="290" t="s">
        <v>8564</v>
      </c>
      <c r="N757" s="29">
        <v>2</v>
      </c>
      <c r="O757" s="311">
        <v>42746</v>
      </c>
      <c r="P757" s="236">
        <f>O757</f>
        <v>42746</v>
      </c>
      <c r="Q757" s="98">
        <v>42718</v>
      </c>
      <c r="R757" s="457">
        <v>42720</v>
      </c>
      <c r="S757" s="5">
        <v>42740</v>
      </c>
      <c r="T757" s="5" t="s">
        <v>153</v>
      </c>
      <c r="U757" s="5" t="s">
        <v>3605</v>
      </c>
      <c r="V757" s="472" t="s">
        <v>153</v>
      </c>
      <c r="W757" s="5" t="s">
        <v>153</v>
      </c>
      <c r="X757" s="5" t="s">
        <v>153</v>
      </c>
      <c r="Y757" s="5" t="s">
        <v>153</v>
      </c>
      <c r="Z757" s="5" t="s">
        <v>153</v>
      </c>
      <c r="AA757" s="395">
        <v>42740</v>
      </c>
      <c r="AB757" s="5" t="s">
        <v>153</v>
      </c>
      <c r="AC757" s="5" t="s">
        <v>153</v>
      </c>
      <c r="AD757" s="395">
        <v>42742</v>
      </c>
      <c r="AE757" s="5">
        <v>42745</v>
      </c>
      <c r="AF757" s="7" t="str">
        <f>IFERROR(INDEX('[2]2016'!$AP$2:$AP$7720,MATCH(F757,'[2]2016'!$A$2:$A$7720,0)),"")</f>
        <v/>
      </c>
      <c r="AG757" s="312" t="s">
        <v>4519</v>
      </c>
      <c r="AH757" s="312" t="s">
        <v>4520</v>
      </c>
      <c r="AI757" s="334" t="s">
        <v>4543</v>
      </c>
      <c r="AJ757" s="23" t="str">
        <f t="shared" si="19"/>
        <v>RDC</v>
      </c>
      <c r="AK757" s="23" t="s">
        <v>4522</v>
      </c>
      <c r="AL757" s="23" t="s">
        <v>42</v>
      </c>
      <c r="AM757" s="10" t="s">
        <v>42</v>
      </c>
      <c r="AN757" s="246" t="s">
        <v>8564</v>
      </c>
      <c r="AO757">
        <f>IFERROR(INDEX([1]DATOS!$O$452:$O$45500,MATCH(F757,[1]DATOS!$F$452:$F$9810,0)),"")</f>
        <v>0</v>
      </c>
      <c r="AP757" s="379"/>
      <c r="AQ757" s="379"/>
    </row>
    <row r="758" spans="1:43" ht="15" customHeight="1" x14ac:dyDescent="0.25">
      <c r="A758" s="14" t="s">
        <v>8456</v>
      </c>
      <c r="B758" s="15" t="str">
        <f>RIGHT(IFERROR(INDEX([1]DATOS!$L$452:$L$45500,MATCH(F758,[1]DATOS!$F$452:$F$9810,0)),""),3)</f>
        <v>391</v>
      </c>
      <c r="C758" s="325" t="s">
        <v>8560</v>
      </c>
      <c r="D758" s="37" t="s">
        <v>8561</v>
      </c>
      <c r="E758" s="309" t="s">
        <v>359</v>
      </c>
      <c r="F758" s="357">
        <v>7541116</v>
      </c>
      <c r="G758" s="310">
        <v>630</v>
      </c>
      <c r="H758" s="2" t="s">
        <v>7</v>
      </c>
      <c r="I758" s="290">
        <v>15</v>
      </c>
      <c r="J758" s="290">
        <v>11400</v>
      </c>
      <c r="K758" s="290" t="s">
        <v>25</v>
      </c>
      <c r="L758" s="290" t="s">
        <v>42</v>
      </c>
      <c r="M758" s="290" t="s">
        <v>7977</v>
      </c>
      <c r="N758" s="29">
        <v>53</v>
      </c>
      <c r="O758" s="311">
        <v>42733</v>
      </c>
      <c r="P758" s="236">
        <v>42752</v>
      </c>
      <c r="Q758" s="98">
        <v>42703</v>
      </c>
      <c r="R758" s="457">
        <v>42704</v>
      </c>
      <c r="S758" s="5">
        <v>42751</v>
      </c>
      <c r="T758" s="463" t="s">
        <v>153</v>
      </c>
      <c r="U758" s="5" t="s">
        <v>3358</v>
      </c>
      <c r="V758" s="417" t="s">
        <v>153</v>
      </c>
      <c r="W758" s="5" t="s">
        <v>153</v>
      </c>
      <c r="X758" s="5" t="s">
        <v>42</v>
      </c>
      <c r="Y758" s="5" t="s">
        <v>42</v>
      </c>
      <c r="Z758" s="5">
        <v>42749</v>
      </c>
      <c r="AA758" s="417">
        <v>42752</v>
      </c>
      <c r="AB758" s="5" t="s">
        <v>153</v>
      </c>
      <c r="AC758" s="5" t="s">
        <v>42</v>
      </c>
      <c r="AD758" s="5" t="s">
        <v>42</v>
      </c>
      <c r="AE758" s="5">
        <v>42754</v>
      </c>
      <c r="AF758" s="7" t="str">
        <f>IFERROR(INDEX('[2]2016'!$AP$2:$AP$7720,MATCH(F758,'[2]2016'!$A$2:$A$7720,0)),"")</f>
        <v/>
      </c>
      <c r="AG758" s="312" t="s">
        <v>4529</v>
      </c>
      <c r="AH758" s="312" t="s">
        <v>4520</v>
      </c>
      <c r="AI758" s="334" t="s">
        <v>4543</v>
      </c>
      <c r="AJ758" s="23" t="str">
        <f t="shared" si="19"/>
        <v>SCS</v>
      </c>
      <c r="AK758" s="23" t="s">
        <v>4522</v>
      </c>
      <c r="AL758" s="23" t="s">
        <v>42</v>
      </c>
      <c r="AM758" s="10" t="s">
        <v>42</v>
      </c>
      <c r="AN758" s="246" t="s">
        <v>7977</v>
      </c>
      <c r="AO758">
        <f>IFERROR(INDEX([1]DATOS!$O$452:$O$45500,MATCH(F758,[1]DATOS!$F$452:$F$9810,0)),"")</f>
        <v>0</v>
      </c>
      <c r="AP758" s="379"/>
      <c r="AQ758" s="379"/>
    </row>
    <row r="759" spans="1:43" ht="15" customHeight="1" x14ac:dyDescent="0.25">
      <c r="A759" s="14" t="s">
        <v>8566</v>
      </c>
      <c r="B759" s="15" t="str">
        <f>RIGHT(IFERROR(INDEX([1]DATOS!$L$452:$L$45500,MATCH(F759,[1]DATOS!$F$452:$F$9810,0)),""),3)</f>
        <v>469</v>
      </c>
      <c r="C759" s="325" t="s">
        <v>7783</v>
      </c>
      <c r="D759" s="37" t="s">
        <v>5073</v>
      </c>
      <c r="E759" s="309" t="s">
        <v>359</v>
      </c>
      <c r="F759" s="357">
        <v>7551116</v>
      </c>
      <c r="G759" s="310">
        <v>225</v>
      </c>
      <c r="H759" s="2" t="s">
        <v>7</v>
      </c>
      <c r="I759" s="290">
        <v>15</v>
      </c>
      <c r="J759" s="290">
        <v>11400</v>
      </c>
      <c r="K759" s="290" t="s">
        <v>25</v>
      </c>
      <c r="L759" s="290" t="s">
        <v>42</v>
      </c>
      <c r="M759" s="290" t="s">
        <v>8569</v>
      </c>
      <c r="N759" s="29">
        <v>5</v>
      </c>
      <c r="O759" s="311">
        <v>42766</v>
      </c>
      <c r="P759" s="236">
        <v>42779</v>
      </c>
      <c r="Q759" s="98">
        <v>42704</v>
      </c>
      <c r="R759" s="457">
        <v>42704</v>
      </c>
      <c r="S759" s="5">
        <v>42775</v>
      </c>
      <c r="T759" s="454" t="s">
        <v>153</v>
      </c>
      <c r="U759" s="5" t="s">
        <v>3358</v>
      </c>
      <c r="V759" s="471" t="s">
        <v>153</v>
      </c>
      <c r="W759" s="5" t="s">
        <v>153</v>
      </c>
      <c r="X759" s="5" t="s">
        <v>42</v>
      </c>
      <c r="Y759" s="5" t="s">
        <v>42</v>
      </c>
      <c r="Z759" s="5">
        <v>42775</v>
      </c>
      <c r="AA759" s="528">
        <v>42775</v>
      </c>
      <c r="AB759" s="5" t="s">
        <v>153</v>
      </c>
      <c r="AC759" s="5" t="s">
        <v>42</v>
      </c>
      <c r="AD759" s="5" t="s">
        <v>42</v>
      </c>
      <c r="AE759" s="5">
        <v>42781</v>
      </c>
      <c r="AF759" s="7" t="str">
        <f>IFERROR(INDEX('[2]2016'!$AP$2:$AP$7720,MATCH(F759,'[2]2016'!$A$2:$A$7720,0)),"")</f>
        <v/>
      </c>
      <c r="AG759" s="312" t="s">
        <v>4529</v>
      </c>
      <c r="AH759" s="312" t="s">
        <v>4520</v>
      </c>
      <c r="AI759" s="334" t="s">
        <v>4521</v>
      </c>
      <c r="AJ759" s="23" t="str">
        <f t="shared" si="19"/>
        <v>SCS</v>
      </c>
      <c r="AK759" s="23" t="s">
        <v>4522</v>
      </c>
      <c r="AL759" s="23" t="s">
        <v>42</v>
      </c>
      <c r="AM759" s="10" t="s">
        <v>42</v>
      </c>
      <c r="AN759" s="246" t="s">
        <v>8569</v>
      </c>
      <c r="AO759">
        <f>IFERROR(INDEX([1]DATOS!$O$452:$O$45500,MATCH(F759,[1]DATOS!$F$452:$F$9810,0)),"")</f>
        <v>0</v>
      </c>
      <c r="AP759" s="379"/>
      <c r="AQ759" s="379"/>
    </row>
    <row r="760" spans="1:43" ht="15" customHeight="1" x14ac:dyDescent="0.25">
      <c r="A760" s="14" t="s">
        <v>8590</v>
      </c>
      <c r="B760" s="15" t="str">
        <f>RIGHT(IFERROR(INDEX([1]DATOS!$L$452:$L$45500,MATCH(F760,[1]DATOS!$F$452:$F$9810,0)),""),3)</f>
        <v>446</v>
      </c>
      <c r="C760" s="325" t="s">
        <v>8570</v>
      </c>
      <c r="D760" s="37" t="s">
        <v>7816</v>
      </c>
      <c r="E760" s="309" t="s">
        <v>359</v>
      </c>
      <c r="F760" s="357">
        <v>7561116</v>
      </c>
      <c r="G760" s="310">
        <v>300</v>
      </c>
      <c r="H760" s="2" t="s">
        <v>2</v>
      </c>
      <c r="I760" s="290">
        <v>15</v>
      </c>
      <c r="J760" s="290">
        <v>13200</v>
      </c>
      <c r="K760" s="290" t="s">
        <v>25</v>
      </c>
      <c r="L760" s="290" t="s">
        <v>42</v>
      </c>
      <c r="M760" s="290" t="s">
        <v>8564</v>
      </c>
      <c r="N760" s="29">
        <v>53</v>
      </c>
      <c r="O760" s="311">
        <v>42733</v>
      </c>
      <c r="P760" s="236">
        <v>42745</v>
      </c>
      <c r="Q760" s="98">
        <v>42706</v>
      </c>
      <c r="R760" s="457">
        <v>42710</v>
      </c>
      <c r="S760" s="5">
        <v>42727</v>
      </c>
      <c r="T760" s="5" t="s">
        <v>153</v>
      </c>
      <c r="U760" s="5" t="s">
        <v>3605</v>
      </c>
      <c r="V760" s="417" t="s">
        <v>153</v>
      </c>
      <c r="W760" s="5" t="s">
        <v>153</v>
      </c>
      <c r="X760" s="5" t="s">
        <v>153</v>
      </c>
      <c r="Y760" s="5" t="s">
        <v>153</v>
      </c>
      <c r="Z760" s="5" t="s">
        <v>153</v>
      </c>
      <c r="AA760" s="472" t="s">
        <v>153</v>
      </c>
      <c r="AB760" s="5" t="s">
        <v>153</v>
      </c>
      <c r="AC760" s="5">
        <v>42727</v>
      </c>
      <c r="AD760" s="472">
        <v>42727</v>
      </c>
      <c r="AE760" s="5">
        <v>42731</v>
      </c>
      <c r="AF760" s="7" t="str">
        <f>IFERROR(INDEX('[2]2016'!$AP$2:$AP$7720,MATCH(F760,'[2]2016'!$A$2:$A$7720,0)),"")</f>
        <v/>
      </c>
      <c r="AG760" s="312" t="s">
        <v>4519</v>
      </c>
      <c r="AH760" s="312" t="s">
        <v>4520</v>
      </c>
      <c r="AI760" s="334" t="s">
        <v>4521</v>
      </c>
      <c r="AJ760" s="23" t="str">
        <f t="shared" si="19"/>
        <v>RDC</v>
      </c>
      <c r="AK760" s="23" t="s">
        <v>4522</v>
      </c>
      <c r="AL760" s="23" t="s">
        <v>42</v>
      </c>
      <c r="AM760" s="10" t="s">
        <v>42</v>
      </c>
      <c r="AN760" s="246" t="s">
        <v>8564</v>
      </c>
      <c r="AO760">
        <f>IFERROR(INDEX([1]DATOS!$O$452:$O$45500,MATCH(F760,[1]DATOS!$F$452:$F$9810,0)),"")</f>
        <v>0</v>
      </c>
      <c r="AP760" s="379"/>
      <c r="AQ760" s="379"/>
    </row>
    <row r="761" spans="1:43" ht="15" customHeight="1" x14ac:dyDescent="0.25">
      <c r="A761" s="14" t="s">
        <v>8475</v>
      </c>
      <c r="B761" s="15" t="str">
        <f>RIGHT(IFERROR(INDEX([1]DATOS!$L$452:$L$45500,MATCH(F761,[1]DATOS!$F$452:$F$9810,0)),""),3)</f>
        <v>447</v>
      </c>
      <c r="C761" s="325" t="s">
        <v>8571</v>
      </c>
      <c r="D761" s="37" t="s">
        <v>8572</v>
      </c>
      <c r="E761" s="309" t="s">
        <v>359</v>
      </c>
      <c r="F761" s="357">
        <v>7571116</v>
      </c>
      <c r="G761" s="310">
        <v>630</v>
      </c>
      <c r="H761" s="2" t="s">
        <v>7</v>
      </c>
      <c r="I761" s="290">
        <v>15</v>
      </c>
      <c r="J761" s="290">
        <v>11400</v>
      </c>
      <c r="K761" s="290" t="s">
        <v>56</v>
      </c>
      <c r="L761" s="290" t="s">
        <v>42</v>
      </c>
      <c r="M761" s="290" t="s">
        <v>7977</v>
      </c>
      <c r="N761" s="29">
        <v>53</v>
      </c>
      <c r="O761" s="311">
        <v>42733</v>
      </c>
      <c r="P761" s="236">
        <v>42753</v>
      </c>
      <c r="Q761" s="98">
        <v>42705</v>
      </c>
      <c r="R761" s="457">
        <v>42705</v>
      </c>
      <c r="S761" s="5">
        <v>42751</v>
      </c>
      <c r="T761" s="508" t="s">
        <v>153</v>
      </c>
      <c r="U761" s="5" t="s">
        <v>3358</v>
      </c>
      <c r="V761" s="472" t="s">
        <v>153</v>
      </c>
      <c r="W761" s="5" t="s">
        <v>153</v>
      </c>
      <c r="X761" s="5" t="s">
        <v>42</v>
      </c>
      <c r="Y761" s="5" t="s">
        <v>42</v>
      </c>
      <c r="Z761" s="5">
        <v>42752</v>
      </c>
      <c r="AA761" s="417" t="s">
        <v>153</v>
      </c>
      <c r="AB761" s="5" t="s">
        <v>153</v>
      </c>
      <c r="AC761" s="5" t="s">
        <v>42</v>
      </c>
      <c r="AD761" s="5" t="s">
        <v>42</v>
      </c>
      <c r="AE761" s="5">
        <v>42755</v>
      </c>
      <c r="AF761" s="7" t="str">
        <f>IFERROR(INDEX('[2]2016'!$AP$2:$AP$7720,MATCH(F761,'[2]2016'!$A$2:$A$7720,0)),"")</f>
        <v/>
      </c>
      <c r="AG761" s="312" t="s">
        <v>4529</v>
      </c>
      <c r="AH761" s="312" t="s">
        <v>4520</v>
      </c>
      <c r="AI761" s="334" t="s">
        <v>4543</v>
      </c>
      <c r="AJ761" s="23" t="str">
        <f t="shared" si="19"/>
        <v>SCS</v>
      </c>
      <c r="AK761" s="23" t="s">
        <v>4522</v>
      </c>
      <c r="AL761" s="23" t="s">
        <v>42</v>
      </c>
      <c r="AM761" s="10" t="s">
        <v>42</v>
      </c>
      <c r="AN761" s="246" t="s">
        <v>7977</v>
      </c>
      <c r="AO761">
        <f>IFERROR(INDEX([1]DATOS!$O$452:$O$45500,MATCH(F761,[1]DATOS!$F$452:$F$9810,0)),"")</f>
        <v>0</v>
      </c>
      <c r="AP761" s="379"/>
      <c r="AQ761" s="379"/>
    </row>
    <row r="762" spans="1:43" ht="15" customHeight="1" x14ac:dyDescent="0.25">
      <c r="A762" s="14" t="s">
        <v>8568</v>
      </c>
      <c r="B762" s="15" t="str">
        <f>RIGHT(IFERROR(INDEX([1]DATOS!$L$452:$L$45500,MATCH(F762,[1]DATOS!$F$452:$F$9810,0)),""),3)</f>
        <v>436</v>
      </c>
      <c r="C762" s="325" t="s">
        <v>8571</v>
      </c>
      <c r="D762" s="37" t="s">
        <v>8572</v>
      </c>
      <c r="E762" s="309" t="s">
        <v>359</v>
      </c>
      <c r="F762" s="357">
        <v>7581116</v>
      </c>
      <c r="G762" s="310">
        <v>75</v>
      </c>
      <c r="H762" s="43" t="s">
        <v>50</v>
      </c>
      <c r="I762" s="290">
        <v>1.1000000000000001</v>
      </c>
      <c r="J762" s="290">
        <v>440</v>
      </c>
      <c r="K762" s="290" t="s">
        <v>25</v>
      </c>
      <c r="L762" s="290" t="s">
        <v>42</v>
      </c>
      <c r="M762" s="290" t="s">
        <v>246</v>
      </c>
      <c r="N762" s="29">
        <v>53</v>
      </c>
      <c r="O762" s="311">
        <v>42733</v>
      </c>
      <c r="P762" s="236">
        <v>42745</v>
      </c>
      <c r="Q762" s="98">
        <v>42705</v>
      </c>
      <c r="R762" s="457">
        <v>42705</v>
      </c>
      <c r="S762" s="5">
        <v>42731</v>
      </c>
      <c r="T762" s="5" t="s">
        <v>153</v>
      </c>
      <c r="U762" s="5" t="s">
        <v>3605</v>
      </c>
      <c r="V762" s="417" t="s">
        <v>153</v>
      </c>
      <c r="W762" s="5" t="s">
        <v>153</v>
      </c>
      <c r="X762" s="5" t="s">
        <v>153</v>
      </c>
      <c r="Y762" s="5" t="s">
        <v>153</v>
      </c>
      <c r="Z762" s="5" t="s">
        <v>153</v>
      </c>
      <c r="AA762" s="472" t="s">
        <v>153</v>
      </c>
      <c r="AB762" s="5" t="s">
        <v>153</v>
      </c>
      <c r="AC762" s="5" t="s">
        <v>42</v>
      </c>
      <c r="AD762" s="5" t="s">
        <v>42</v>
      </c>
      <c r="AE762" s="5">
        <v>42738</v>
      </c>
      <c r="AF762" s="7" t="str">
        <f>IFERROR(INDEX('[2]2016'!$AP$2:$AP$7720,MATCH(F762,'[2]2016'!$A$2:$A$7720,0)),"")</f>
        <v/>
      </c>
      <c r="AG762" s="312" t="s">
        <v>4529</v>
      </c>
      <c r="AH762" s="312" t="s">
        <v>4520</v>
      </c>
      <c r="AI762" s="334" t="s">
        <v>8573</v>
      </c>
      <c r="AJ762" s="23" t="str">
        <f t="shared" si="19"/>
        <v>SCC</v>
      </c>
      <c r="AK762" s="23" t="s">
        <v>4522</v>
      </c>
      <c r="AL762" s="23" t="s">
        <v>42</v>
      </c>
      <c r="AM762" s="10" t="s">
        <v>42</v>
      </c>
      <c r="AN762" s="246" t="s">
        <v>246</v>
      </c>
      <c r="AO762">
        <f>IFERROR(INDEX([1]DATOS!$O$452:$O$45500,MATCH(F762,[1]DATOS!$F$452:$F$9810,0)),"")</f>
        <v>0</v>
      </c>
      <c r="AP762" s="379"/>
      <c r="AQ762" s="379"/>
    </row>
    <row r="763" spans="1:43" ht="15" customHeight="1" x14ac:dyDescent="0.25">
      <c r="A763" s="14" t="s">
        <v>8605</v>
      </c>
      <c r="B763" s="15" t="str">
        <f>RIGHT(IFERROR(INDEX([1]DATOS!$L$452:$L$45500,MATCH(F763,[1]DATOS!$F$452:$F$9810,0)),""),3)</f>
        <v>424</v>
      </c>
      <c r="C763" s="325" t="s">
        <v>8571</v>
      </c>
      <c r="D763" s="37" t="s">
        <v>8572</v>
      </c>
      <c r="E763" s="309" t="s">
        <v>359</v>
      </c>
      <c r="F763" s="357">
        <v>7591116</v>
      </c>
      <c r="G763" s="310">
        <v>45</v>
      </c>
      <c r="H763" s="43" t="s">
        <v>50</v>
      </c>
      <c r="I763" s="290">
        <v>1.1000000000000001</v>
      </c>
      <c r="J763" s="290">
        <v>440</v>
      </c>
      <c r="K763" s="290" t="s">
        <v>25</v>
      </c>
      <c r="L763" s="290" t="s">
        <v>42</v>
      </c>
      <c r="M763" s="290" t="s">
        <v>246</v>
      </c>
      <c r="N763" s="29">
        <v>53</v>
      </c>
      <c r="O763" s="311">
        <v>42733</v>
      </c>
      <c r="P763" s="236">
        <v>42745</v>
      </c>
      <c r="Q763" s="98">
        <v>42706</v>
      </c>
      <c r="R763" s="457">
        <v>42711</v>
      </c>
      <c r="S763" s="5">
        <v>42737</v>
      </c>
      <c r="T763" s="5" t="s">
        <v>153</v>
      </c>
      <c r="U763" s="5" t="s">
        <v>3605</v>
      </c>
      <c r="V763" s="417" t="s">
        <v>153</v>
      </c>
      <c r="W763" s="5" t="s">
        <v>153</v>
      </c>
      <c r="X763" s="5" t="s">
        <v>153</v>
      </c>
      <c r="Y763" s="5" t="s">
        <v>153</v>
      </c>
      <c r="Z763" s="5" t="s">
        <v>153</v>
      </c>
      <c r="AA763" s="472" t="s">
        <v>153</v>
      </c>
      <c r="AB763" s="5" t="s">
        <v>153</v>
      </c>
      <c r="AC763" s="5" t="s">
        <v>42</v>
      </c>
      <c r="AD763" s="5" t="s">
        <v>42</v>
      </c>
      <c r="AE763" s="5">
        <v>42751</v>
      </c>
      <c r="AF763" s="7" t="str">
        <f>IFERROR(INDEX('[2]2016'!$AP$2:$AP$7720,MATCH(F763,'[2]2016'!$A$2:$A$7720,0)),"")</f>
        <v/>
      </c>
      <c r="AG763" s="312" t="s">
        <v>4529</v>
      </c>
      <c r="AH763" s="312" t="s">
        <v>4520</v>
      </c>
      <c r="AI763" s="334" t="s">
        <v>4543</v>
      </c>
      <c r="AJ763" s="23" t="str">
        <f t="shared" si="19"/>
        <v>SCC</v>
      </c>
      <c r="AK763" s="23" t="s">
        <v>4522</v>
      </c>
      <c r="AL763" s="23" t="s">
        <v>42</v>
      </c>
      <c r="AM763" s="10" t="s">
        <v>42</v>
      </c>
      <c r="AN763" s="246" t="s">
        <v>246</v>
      </c>
      <c r="AO763">
        <f>IFERROR(INDEX([1]DATOS!$O$452:$O$45500,MATCH(F763,[1]DATOS!$F$452:$F$9810,0)),"")</f>
        <v>0</v>
      </c>
      <c r="AP763" s="379"/>
      <c r="AQ763" s="379"/>
    </row>
    <row r="764" spans="1:43" ht="15" customHeight="1" x14ac:dyDescent="0.25">
      <c r="A764" s="14" t="s">
        <v>6146</v>
      </c>
      <c r="B764" s="15" t="str">
        <f>RIGHT(IFERROR(INDEX([1]DATOS!$L$452:$L$45500,MATCH(F764,[1]DATOS!$F$452:$F$9810,0)),""),3)</f>
        <v>455</v>
      </c>
      <c r="C764" s="325" t="s">
        <v>8585</v>
      </c>
      <c r="D764" s="37" t="s">
        <v>7307</v>
      </c>
      <c r="E764" s="309" t="s">
        <v>359</v>
      </c>
      <c r="F764" s="357">
        <v>7601116</v>
      </c>
      <c r="G764" s="310">
        <v>75</v>
      </c>
      <c r="H764" s="43" t="s">
        <v>2</v>
      </c>
      <c r="I764" s="290">
        <v>15</v>
      </c>
      <c r="J764" s="290">
        <v>11400</v>
      </c>
      <c r="K764" s="290" t="s">
        <v>25</v>
      </c>
      <c r="L764" s="290" t="s">
        <v>42</v>
      </c>
      <c r="M764" s="290" t="s">
        <v>8589</v>
      </c>
      <c r="N764" s="29">
        <v>53</v>
      </c>
      <c r="O764" s="311">
        <v>42734</v>
      </c>
      <c r="P764" s="236">
        <v>42745</v>
      </c>
      <c r="Q764" s="98">
        <v>42706</v>
      </c>
      <c r="R764" s="457">
        <v>42709</v>
      </c>
      <c r="S764" s="5">
        <v>42732</v>
      </c>
      <c r="T764" s="5" t="s">
        <v>153</v>
      </c>
      <c r="U764" s="5" t="s">
        <v>3605</v>
      </c>
      <c r="V764" s="417" t="s">
        <v>153</v>
      </c>
      <c r="W764" s="5" t="s">
        <v>153</v>
      </c>
      <c r="X764" s="5" t="s">
        <v>153</v>
      </c>
      <c r="Y764" s="5" t="s">
        <v>153</v>
      </c>
      <c r="Z764" s="5" t="s">
        <v>153</v>
      </c>
      <c r="AA764" s="472" t="s">
        <v>153</v>
      </c>
      <c r="AB764" s="5" t="s">
        <v>153</v>
      </c>
      <c r="AC764" s="5" t="s">
        <v>153</v>
      </c>
      <c r="AD764" s="472">
        <v>42733</v>
      </c>
      <c r="AE764" s="5">
        <v>42734</v>
      </c>
      <c r="AF764" s="7">
        <f>IFERROR(INDEX('[2]2016'!$AP$2:$AP$7720,MATCH(F764,'[2]2016'!$A$2:$A$7720,0)),"")</f>
        <v>42724</v>
      </c>
      <c r="AG764" s="312" t="s">
        <v>4529</v>
      </c>
      <c r="AH764" s="312" t="s">
        <v>4520</v>
      </c>
      <c r="AI764" s="334" t="s">
        <v>4521</v>
      </c>
      <c r="AJ764" s="23" t="str">
        <f t="shared" si="19"/>
        <v>RDC</v>
      </c>
      <c r="AK764" s="23" t="s">
        <v>4522</v>
      </c>
      <c r="AL764" s="23" t="s">
        <v>42</v>
      </c>
      <c r="AM764" s="10" t="s">
        <v>42</v>
      </c>
      <c r="AN764" s="246" t="s">
        <v>8589</v>
      </c>
      <c r="AO764">
        <f>IFERROR(INDEX([1]DATOS!$O$452:$O$45500,MATCH(F764,[1]DATOS!$F$452:$F$9810,0)),"")</f>
        <v>0</v>
      </c>
      <c r="AP764" s="379"/>
      <c r="AQ764" s="379"/>
    </row>
    <row r="765" spans="1:43" ht="15" customHeight="1" x14ac:dyDescent="0.25">
      <c r="A765" s="14" t="s">
        <v>8618</v>
      </c>
      <c r="B765" s="15" t="str">
        <f>RIGHT(IFERROR(INDEX([1]DATOS!$L$452:$L$45500,MATCH(F765,[1]DATOS!$F$452:$F$9810,0)),""),3)</f>
        <v>457</v>
      </c>
      <c r="C765" s="325" t="s">
        <v>8586</v>
      </c>
      <c r="D765" s="37" t="s">
        <v>4210</v>
      </c>
      <c r="E765" s="309" t="s">
        <v>359</v>
      </c>
      <c r="F765" s="357">
        <v>7611116</v>
      </c>
      <c r="G765" s="310">
        <v>300</v>
      </c>
      <c r="H765" s="43" t="s">
        <v>2</v>
      </c>
      <c r="I765" s="290">
        <v>15</v>
      </c>
      <c r="J765" s="290">
        <v>13200</v>
      </c>
      <c r="K765" s="290" t="s">
        <v>56</v>
      </c>
      <c r="L765" s="290" t="s">
        <v>42</v>
      </c>
      <c r="M765" s="290" t="s">
        <v>8589</v>
      </c>
      <c r="N765" s="29">
        <v>53</v>
      </c>
      <c r="O765" s="311">
        <v>42735</v>
      </c>
      <c r="P765" s="236">
        <v>42741</v>
      </c>
      <c r="Q765" s="98">
        <v>42711</v>
      </c>
      <c r="R765" s="457">
        <v>42717</v>
      </c>
      <c r="S765" s="5">
        <v>42734</v>
      </c>
      <c r="T765" s="5" t="s">
        <v>153</v>
      </c>
      <c r="U765" s="5" t="s">
        <v>3605</v>
      </c>
      <c r="V765" s="417" t="s">
        <v>153</v>
      </c>
      <c r="W765" s="5" t="s">
        <v>153</v>
      </c>
      <c r="X765" s="5" t="s">
        <v>153</v>
      </c>
      <c r="Y765" s="5" t="s">
        <v>153</v>
      </c>
      <c r="Z765" s="5" t="s">
        <v>153</v>
      </c>
      <c r="AA765" s="472" t="s">
        <v>153</v>
      </c>
      <c r="AB765" s="5" t="s">
        <v>153</v>
      </c>
      <c r="AC765" s="5" t="s">
        <v>153</v>
      </c>
      <c r="AD765" s="395">
        <v>42738</v>
      </c>
      <c r="AE765" s="5">
        <v>42739</v>
      </c>
      <c r="AF765" s="7" t="str">
        <f>IFERROR(INDEX('[2]2016'!$AP$2:$AP$7720,MATCH(F765,'[2]2016'!$A$2:$A$7720,0)),"")</f>
        <v/>
      </c>
      <c r="AG765" s="312" t="s">
        <v>4595</v>
      </c>
      <c r="AH765" s="312" t="s">
        <v>4520</v>
      </c>
      <c r="AI765" s="334" t="s">
        <v>4521</v>
      </c>
      <c r="AJ765" s="23" t="str">
        <f t="shared" si="19"/>
        <v>RDC</v>
      </c>
      <c r="AK765" s="23" t="s">
        <v>4522</v>
      </c>
      <c r="AL765" s="23" t="s">
        <v>42</v>
      </c>
      <c r="AM765" s="10" t="s">
        <v>42</v>
      </c>
      <c r="AN765" s="246" t="s">
        <v>8589</v>
      </c>
      <c r="AO765">
        <f>IFERROR(INDEX([1]DATOS!$O$452:$O$45500,MATCH(F765,[1]DATOS!$F$452:$F$9810,0)),"")</f>
        <v>0</v>
      </c>
      <c r="AP765" s="379"/>
      <c r="AQ765" s="379"/>
    </row>
    <row r="766" spans="1:43" ht="15" customHeight="1" x14ac:dyDescent="0.25">
      <c r="A766" s="14" t="s">
        <v>8619</v>
      </c>
      <c r="B766" s="15" t="str">
        <f>RIGHT(IFERROR(INDEX([1]DATOS!$L$452:$L$45500,MATCH(F766,[1]DATOS!$F$452:$F$9810,0)),""),3)</f>
        <v>458</v>
      </c>
      <c r="C766" s="325" t="s">
        <v>8587</v>
      </c>
      <c r="D766" s="37" t="s">
        <v>4210</v>
      </c>
      <c r="E766" s="309" t="s">
        <v>359</v>
      </c>
      <c r="F766" s="357">
        <v>7621116</v>
      </c>
      <c r="G766" s="310">
        <v>45</v>
      </c>
      <c r="H766" s="2" t="s">
        <v>24</v>
      </c>
      <c r="I766" s="290">
        <v>15</v>
      </c>
      <c r="J766" s="290">
        <v>13200</v>
      </c>
      <c r="K766" s="290" t="s">
        <v>3</v>
      </c>
      <c r="L766" s="290" t="s">
        <v>42</v>
      </c>
      <c r="M766" s="290" t="s">
        <v>8589</v>
      </c>
      <c r="N766" s="29">
        <v>53</v>
      </c>
      <c r="O766" s="311">
        <v>42735</v>
      </c>
      <c r="P766" s="236">
        <v>42741</v>
      </c>
      <c r="Q766" s="98">
        <v>42711</v>
      </c>
      <c r="R766" s="457">
        <v>42717</v>
      </c>
      <c r="S766" s="5">
        <v>42733</v>
      </c>
      <c r="T766" s="5" t="s">
        <v>153</v>
      </c>
      <c r="U766" s="5" t="s">
        <v>3605</v>
      </c>
      <c r="V766" s="472" t="s">
        <v>153</v>
      </c>
      <c r="W766" s="5" t="s">
        <v>153</v>
      </c>
      <c r="X766" s="5" t="s">
        <v>153</v>
      </c>
      <c r="Y766" s="5" t="s">
        <v>153</v>
      </c>
      <c r="Z766" s="5" t="s">
        <v>153</v>
      </c>
      <c r="AA766" s="395" t="s">
        <v>153</v>
      </c>
      <c r="AB766" s="5" t="s">
        <v>153</v>
      </c>
      <c r="AC766" s="5" t="s">
        <v>153</v>
      </c>
      <c r="AD766" s="395">
        <v>42738</v>
      </c>
      <c r="AE766" s="5">
        <v>42741</v>
      </c>
      <c r="AF766" s="7" t="str">
        <f>IFERROR(INDEX('[2]2016'!$AP$2:$AP$7720,MATCH(F766,'[2]2016'!$A$2:$A$7720,0)),"")</f>
        <v/>
      </c>
      <c r="AG766" s="312" t="s">
        <v>4595</v>
      </c>
      <c r="AH766" s="312" t="s">
        <v>4520</v>
      </c>
      <c r="AI766" s="334" t="s">
        <v>4521</v>
      </c>
      <c r="AJ766" s="23" t="str">
        <f t="shared" si="19"/>
        <v>MLL</v>
      </c>
      <c r="AK766" s="23" t="s">
        <v>4522</v>
      </c>
      <c r="AL766" s="23" t="s">
        <v>42</v>
      </c>
      <c r="AM766" s="10" t="s">
        <v>42</v>
      </c>
      <c r="AN766" s="246" t="s">
        <v>8589</v>
      </c>
      <c r="AO766">
        <f>IFERROR(INDEX([1]DATOS!$O$452:$O$45500,MATCH(F766,[1]DATOS!$F$452:$F$9810,0)),"")</f>
        <v>0</v>
      </c>
      <c r="AP766" s="379"/>
      <c r="AQ766" s="379"/>
    </row>
    <row r="767" spans="1:43" ht="15" customHeight="1" x14ac:dyDescent="0.25">
      <c r="A767" s="14" t="s">
        <v>3027</v>
      </c>
      <c r="B767" s="15" t="str">
        <f>RIGHT(IFERROR(INDEX([1]DATOS!$L$452:$L$45500,MATCH(F767,[1]DATOS!$F$452:$F$9810,0)),""),3)</f>
        <v>430</v>
      </c>
      <c r="C767" s="325" t="s">
        <v>8588</v>
      </c>
      <c r="D767" s="37" t="s">
        <v>8509</v>
      </c>
      <c r="E767" s="309" t="s">
        <v>359</v>
      </c>
      <c r="F767" s="357">
        <v>7631116</v>
      </c>
      <c r="G767" s="310">
        <v>75</v>
      </c>
      <c r="H767" s="2" t="s">
        <v>7</v>
      </c>
      <c r="I767" s="290">
        <v>15</v>
      </c>
      <c r="J767" s="290">
        <v>11400</v>
      </c>
      <c r="K767" s="290" t="s">
        <v>25</v>
      </c>
      <c r="L767" s="290" t="s">
        <v>42</v>
      </c>
      <c r="M767" s="290" t="s">
        <v>42</v>
      </c>
      <c r="N767" s="29">
        <v>2</v>
      </c>
      <c r="O767" s="311">
        <v>42740</v>
      </c>
      <c r="P767" s="236">
        <v>42751</v>
      </c>
      <c r="Q767" s="98">
        <v>42710</v>
      </c>
      <c r="R767" s="457">
        <v>42710</v>
      </c>
      <c r="S767" s="5">
        <v>42747</v>
      </c>
      <c r="T767" s="472" t="s">
        <v>153</v>
      </c>
      <c r="U767" s="5" t="s">
        <v>3358</v>
      </c>
      <c r="V767" s="472" t="s">
        <v>153</v>
      </c>
      <c r="W767" s="5" t="s">
        <v>153</v>
      </c>
      <c r="X767" s="5" t="s">
        <v>42</v>
      </c>
      <c r="Y767" s="5" t="s">
        <v>42</v>
      </c>
      <c r="Z767" s="5">
        <v>42741</v>
      </c>
      <c r="AA767" s="463">
        <v>42751</v>
      </c>
      <c r="AB767" s="5" t="s">
        <v>153</v>
      </c>
      <c r="AC767" s="5" t="s">
        <v>42</v>
      </c>
      <c r="AD767" s="5" t="s">
        <v>42</v>
      </c>
      <c r="AE767" s="5">
        <v>42753</v>
      </c>
      <c r="AF767" s="7" t="str">
        <f>IFERROR(INDEX('[2]2016'!$AP$2:$AP$7720,MATCH(F767,'[2]2016'!$A$2:$A$7720,0)),"")</f>
        <v/>
      </c>
      <c r="AG767" s="312" t="s">
        <v>4529</v>
      </c>
      <c r="AH767" s="312" t="s">
        <v>4520</v>
      </c>
      <c r="AI767" s="509" t="s">
        <v>4521</v>
      </c>
      <c r="AJ767" s="23" t="str">
        <f t="shared" si="19"/>
        <v>SCS</v>
      </c>
      <c r="AK767" s="23" t="s">
        <v>4522</v>
      </c>
      <c r="AL767" s="23" t="s">
        <v>42</v>
      </c>
      <c r="AM767" s="10" t="s">
        <v>42</v>
      </c>
      <c r="AN767" s="246" t="s">
        <v>42</v>
      </c>
      <c r="AO767">
        <f>IFERROR(INDEX([1]DATOS!$O$452:$O$45500,MATCH(F767,[1]DATOS!$F$452:$F$9810,0)),"")</f>
        <v>0</v>
      </c>
      <c r="AP767" s="379"/>
      <c r="AQ767" s="379"/>
    </row>
    <row r="768" spans="1:43" ht="15" customHeight="1" x14ac:dyDescent="0.25">
      <c r="A768" s="14" t="s">
        <v>3027</v>
      </c>
      <c r="B768" s="15" t="str">
        <f>RIGHT(IFERROR(INDEX([1]DATOS!$L$452:$L$45500,MATCH(F768,[1]DATOS!$F$452:$F$9810,0)),""),3)</f>
        <v>431</v>
      </c>
      <c r="C768" s="325" t="s">
        <v>8588</v>
      </c>
      <c r="D768" s="37" t="s">
        <v>8509</v>
      </c>
      <c r="E768" s="309" t="s">
        <v>359</v>
      </c>
      <c r="F768" s="357">
        <v>7641116</v>
      </c>
      <c r="G768" s="310">
        <v>75</v>
      </c>
      <c r="H768" s="2" t="s">
        <v>7</v>
      </c>
      <c r="I768" s="290">
        <v>15</v>
      </c>
      <c r="J768" s="290">
        <v>11400</v>
      </c>
      <c r="K768" s="290" t="s">
        <v>25</v>
      </c>
      <c r="L768" s="290" t="s">
        <v>42</v>
      </c>
      <c r="M768" s="290" t="s">
        <v>42</v>
      </c>
      <c r="N768" s="29">
        <v>2</v>
      </c>
      <c r="O768" s="311">
        <v>42740</v>
      </c>
      <c r="P768" s="236">
        <v>42751</v>
      </c>
      <c r="Q768" s="98">
        <v>42710</v>
      </c>
      <c r="R768" s="457">
        <v>42710</v>
      </c>
      <c r="S768" s="5">
        <v>42748</v>
      </c>
      <c r="T768" s="472" t="s">
        <v>153</v>
      </c>
      <c r="U768" s="5" t="s">
        <v>3358</v>
      </c>
      <c r="V768" s="472" t="s">
        <v>153</v>
      </c>
      <c r="W768" s="5" t="s">
        <v>153</v>
      </c>
      <c r="X768" s="5" t="s">
        <v>42</v>
      </c>
      <c r="Y768" s="5" t="s">
        <v>42</v>
      </c>
      <c r="Z768" s="5" t="s">
        <v>153</v>
      </c>
      <c r="AA768" s="463">
        <v>42751</v>
      </c>
      <c r="AB768" s="5" t="s">
        <v>153</v>
      </c>
      <c r="AC768" s="5" t="s">
        <v>42</v>
      </c>
      <c r="AD768" s="5" t="s">
        <v>42</v>
      </c>
      <c r="AE768" s="5">
        <v>42753</v>
      </c>
      <c r="AF768" s="7" t="str">
        <f>IFERROR(INDEX('[2]2016'!$AP$2:$AP$7720,MATCH(F768,'[2]2016'!$A$2:$A$7720,0)),"")</f>
        <v/>
      </c>
      <c r="AG768" s="312" t="s">
        <v>4529</v>
      </c>
      <c r="AH768" s="312" t="s">
        <v>4520</v>
      </c>
      <c r="AI768" s="312" t="s">
        <v>4521</v>
      </c>
      <c r="AJ768" s="23" t="str">
        <f t="shared" si="19"/>
        <v>SCS</v>
      </c>
      <c r="AK768" s="23" t="s">
        <v>4522</v>
      </c>
      <c r="AL768" s="23" t="s">
        <v>42</v>
      </c>
      <c r="AM768" s="10" t="s">
        <v>42</v>
      </c>
      <c r="AN768" s="246" t="s">
        <v>42</v>
      </c>
      <c r="AO768">
        <f>IFERROR(INDEX([1]DATOS!$O$452:$O$45500,MATCH(F768,[1]DATOS!$F$452:$F$9810,0)),"")</f>
        <v>0</v>
      </c>
      <c r="AP768" s="379"/>
      <c r="AQ768" s="379"/>
    </row>
    <row r="769" spans="1:43" ht="15" customHeight="1" x14ac:dyDescent="0.25">
      <c r="A769" s="14" t="s">
        <v>8649</v>
      </c>
      <c r="B769" s="15" t="str">
        <f>RIGHT(IFERROR(INDEX([1]DATOS!$L$452:$L$45500,MATCH(F769,[1]DATOS!$F$452:$F$9810,0)),""),3)</f>
        <v>448</v>
      </c>
      <c r="C769" s="325" t="s">
        <v>8620</v>
      </c>
      <c r="D769" s="37" t="s">
        <v>8621</v>
      </c>
      <c r="E769" s="309" t="s">
        <v>359</v>
      </c>
      <c r="F769" s="357">
        <v>7651216</v>
      </c>
      <c r="G769" s="310">
        <v>75</v>
      </c>
      <c r="H769" s="43" t="s">
        <v>7</v>
      </c>
      <c r="I769" s="290">
        <v>1.1000000000000001</v>
      </c>
      <c r="J769" s="290">
        <v>440</v>
      </c>
      <c r="K769" s="290" t="s">
        <v>3</v>
      </c>
      <c r="L769" s="290" t="s">
        <v>42</v>
      </c>
      <c r="M769" s="290" t="s">
        <v>42</v>
      </c>
      <c r="N769" s="29">
        <v>3</v>
      </c>
      <c r="O769" s="311">
        <v>42754</v>
      </c>
      <c r="P769" s="236">
        <f>O769</f>
        <v>42754</v>
      </c>
      <c r="Q769" s="98">
        <v>42717</v>
      </c>
      <c r="R769" s="457">
        <v>42717</v>
      </c>
      <c r="S769" s="5">
        <v>42739</v>
      </c>
      <c r="T769" s="5" t="s">
        <v>153</v>
      </c>
      <c r="U769" s="5" t="s">
        <v>3605</v>
      </c>
      <c r="V769" s="395" t="s">
        <v>153</v>
      </c>
      <c r="W769" s="5" t="s">
        <v>153</v>
      </c>
      <c r="X769" s="5" t="s">
        <v>42</v>
      </c>
      <c r="Y769" s="5" t="s">
        <v>42</v>
      </c>
      <c r="Z769" s="5">
        <v>42747</v>
      </c>
      <c r="AA769" s="395">
        <v>42747</v>
      </c>
      <c r="AB769" s="5" t="s">
        <v>153</v>
      </c>
      <c r="AC769" s="5" t="s">
        <v>42</v>
      </c>
      <c r="AD769" s="5" t="s">
        <v>42</v>
      </c>
      <c r="AE769" s="5">
        <v>42758</v>
      </c>
      <c r="AF769" s="7" t="str">
        <f>IFERROR(INDEX('[2]2016'!$AP$2:$AP$7720,MATCH(F769,'[2]2016'!$A$2:$A$7720,0)),"")</f>
        <v/>
      </c>
      <c r="AG769" s="312" t="s">
        <v>8630</v>
      </c>
      <c r="AH769" s="312" t="s">
        <v>4520</v>
      </c>
      <c r="AI769" s="334" t="s">
        <v>8631</v>
      </c>
      <c r="AJ769" s="23" t="str">
        <f t="shared" si="19"/>
        <v>SCS</v>
      </c>
      <c r="AK769" s="23" t="s">
        <v>4522</v>
      </c>
      <c r="AL769" s="23" t="s">
        <v>42</v>
      </c>
      <c r="AM769" s="10" t="s">
        <v>42</v>
      </c>
      <c r="AN769" s="246" t="s">
        <v>42</v>
      </c>
      <c r="AO769">
        <f>IFERROR(INDEX([1]DATOS!$O$452:$O$45500,MATCH(F769,[1]DATOS!$F$452:$F$9810,0)),"")</f>
        <v>0</v>
      </c>
      <c r="AP769" s="379"/>
      <c r="AQ769" s="379"/>
    </row>
    <row r="770" spans="1:43" ht="15" customHeight="1" x14ac:dyDescent="0.25">
      <c r="A770" s="14" t="s">
        <v>8649</v>
      </c>
      <c r="B770" s="15" t="str">
        <f>RIGHT(IFERROR(INDEX([1]DATOS!$L$452:$L$45500,MATCH(F770,[1]DATOS!$F$452:$F$9810,0)),""),3)</f>
        <v>449</v>
      </c>
      <c r="C770" s="325" t="s">
        <v>8620</v>
      </c>
      <c r="D770" s="37" t="s">
        <v>8621</v>
      </c>
      <c r="E770" s="309" t="s">
        <v>359</v>
      </c>
      <c r="F770" s="357">
        <v>7661216</v>
      </c>
      <c r="G770" s="310">
        <v>75</v>
      </c>
      <c r="H770" s="43" t="s">
        <v>7</v>
      </c>
      <c r="I770" s="290">
        <v>1.1000000000000001</v>
      </c>
      <c r="J770" s="290">
        <v>440</v>
      </c>
      <c r="K770" s="290" t="s">
        <v>3</v>
      </c>
      <c r="L770" s="290" t="s">
        <v>42</v>
      </c>
      <c r="M770" s="290" t="s">
        <v>42</v>
      </c>
      <c r="N770" s="29">
        <v>3</v>
      </c>
      <c r="O770" s="311">
        <v>42754</v>
      </c>
      <c r="P770" s="236">
        <f>O770</f>
        <v>42754</v>
      </c>
      <c r="Q770" s="98">
        <v>42717</v>
      </c>
      <c r="R770" s="457">
        <v>42717</v>
      </c>
      <c r="S770" s="5">
        <v>42742</v>
      </c>
      <c r="T770" s="5" t="s">
        <v>153</v>
      </c>
      <c r="U770" s="5" t="s">
        <v>3605</v>
      </c>
      <c r="V770" s="395" t="s">
        <v>153</v>
      </c>
      <c r="W770" s="5" t="s">
        <v>153</v>
      </c>
      <c r="X770" s="5" t="s">
        <v>42</v>
      </c>
      <c r="Y770" s="5" t="s">
        <v>42</v>
      </c>
      <c r="Z770" s="5" t="s">
        <v>153</v>
      </c>
      <c r="AA770" s="395" t="s">
        <v>153</v>
      </c>
      <c r="AB770" s="5" t="s">
        <v>153</v>
      </c>
      <c r="AC770" s="5" t="s">
        <v>42</v>
      </c>
      <c r="AD770" s="5" t="s">
        <v>42</v>
      </c>
      <c r="AE770" s="5">
        <v>42758</v>
      </c>
      <c r="AF770" s="7" t="str">
        <f>IFERROR(INDEX('[2]2016'!$AP$2:$AP$7720,MATCH(F770,'[2]2016'!$A$2:$A$7720,0)),"")</f>
        <v/>
      </c>
      <c r="AG770" s="312" t="s">
        <v>8630</v>
      </c>
      <c r="AH770" s="312" t="s">
        <v>4520</v>
      </c>
      <c r="AI770" s="334" t="s">
        <v>8631</v>
      </c>
      <c r="AJ770" s="23" t="str">
        <f t="shared" si="19"/>
        <v>SCS</v>
      </c>
      <c r="AK770" s="23" t="s">
        <v>4522</v>
      </c>
      <c r="AL770" s="23" t="s">
        <v>42</v>
      </c>
      <c r="AM770" s="10" t="s">
        <v>42</v>
      </c>
      <c r="AN770" s="246" t="s">
        <v>42</v>
      </c>
      <c r="AO770">
        <f>IFERROR(INDEX([1]DATOS!$O$452:$O$45500,MATCH(F770,[1]DATOS!$F$452:$F$9810,0)),"")</f>
        <v>0</v>
      </c>
      <c r="AP770" s="379"/>
      <c r="AQ770" s="379"/>
    </row>
    <row r="771" spans="1:43" ht="15" customHeight="1" x14ac:dyDescent="0.25">
      <c r="A771" s="14" t="s">
        <v>8649</v>
      </c>
      <c r="B771" s="15" t="str">
        <f>RIGHT(IFERROR(INDEX([1]DATOS!$L$452:$L$45500,MATCH(F771,[1]DATOS!$F$452:$F$9810,0)),""),3)</f>
        <v>450</v>
      </c>
      <c r="C771" s="325" t="s">
        <v>8620</v>
      </c>
      <c r="D771" s="37" t="s">
        <v>8621</v>
      </c>
      <c r="E771" s="309" t="s">
        <v>359</v>
      </c>
      <c r="F771" s="357">
        <v>7671216</v>
      </c>
      <c r="G771" s="310">
        <v>75</v>
      </c>
      <c r="H771" s="43" t="s">
        <v>7</v>
      </c>
      <c r="I771" s="290">
        <v>1.1000000000000001</v>
      </c>
      <c r="J771" s="290">
        <v>440</v>
      </c>
      <c r="K771" s="290" t="s">
        <v>3</v>
      </c>
      <c r="L771" s="290" t="s">
        <v>42</v>
      </c>
      <c r="M771" s="290" t="s">
        <v>42</v>
      </c>
      <c r="N771" s="29">
        <v>3</v>
      </c>
      <c r="O771" s="311">
        <v>42754</v>
      </c>
      <c r="P771" s="236">
        <f>O771</f>
        <v>42754</v>
      </c>
      <c r="Q771" s="98">
        <v>42717</v>
      </c>
      <c r="R771" s="457">
        <v>42717</v>
      </c>
      <c r="S771" s="5">
        <v>42745</v>
      </c>
      <c r="T771" s="5" t="s">
        <v>153</v>
      </c>
      <c r="U771" s="5" t="s">
        <v>3605</v>
      </c>
      <c r="V771" s="395" t="s">
        <v>153</v>
      </c>
      <c r="W771" s="5" t="s">
        <v>153</v>
      </c>
      <c r="X771" s="5" t="s">
        <v>42</v>
      </c>
      <c r="Y771" s="5" t="s">
        <v>42</v>
      </c>
      <c r="Z771" s="5" t="s">
        <v>153</v>
      </c>
      <c r="AA771" s="463" t="s">
        <v>153</v>
      </c>
      <c r="AB771" s="5" t="s">
        <v>153</v>
      </c>
      <c r="AC771" s="5" t="s">
        <v>42</v>
      </c>
      <c r="AD771" s="5" t="s">
        <v>42</v>
      </c>
      <c r="AE771" s="5">
        <v>42760</v>
      </c>
      <c r="AF771" s="7" t="str">
        <f>IFERROR(INDEX('[2]2016'!$AP$2:$AP$7720,MATCH(F771,'[2]2016'!$A$2:$A$7720,0)),"")</f>
        <v/>
      </c>
      <c r="AG771" s="312" t="s">
        <v>8630</v>
      </c>
      <c r="AH771" s="312" t="s">
        <v>4520</v>
      </c>
      <c r="AI771" s="334" t="s">
        <v>8631</v>
      </c>
      <c r="AJ771" s="23" t="str">
        <f t="shared" ref="AJ771:AJ802" si="20">H771</f>
        <v>SCS</v>
      </c>
      <c r="AK771" s="23" t="s">
        <v>4522</v>
      </c>
      <c r="AL771" s="23" t="s">
        <v>42</v>
      </c>
      <c r="AM771" s="10" t="s">
        <v>42</v>
      </c>
      <c r="AN771" s="246" t="s">
        <v>42</v>
      </c>
      <c r="AO771">
        <f>IFERROR(INDEX([1]DATOS!$O$452:$O$45500,MATCH(F771,[1]DATOS!$F$452:$F$9810,0)),"")</f>
        <v>0</v>
      </c>
      <c r="AP771" s="379"/>
      <c r="AQ771" s="379"/>
    </row>
    <row r="772" spans="1:43" ht="15" customHeight="1" x14ac:dyDescent="0.25">
      <c r="A772" s="14" t="s">
        <v>7230</v>
      </c>
      <c r="B772" s="15" t="str">
        <f>RIGHT(IFERROR(INDEX([1]DATOS!$L$452:$L$45500,MATCH(F772,[1]DATOS!$F$452:$F$9810,0)),""),3)</f>
        <v>452</v>
      </c>
      <c r="C772" s="325" t="s">
        <v>8620</v>
      </c>
      <c r="D772" s="37" t="s">
        <v>8621</v>
      </c>
      <c r="E772" s="309" t="s">
        <v>359</v>
      </c>
      <c r="F772" s="357">
        <v>7681216</v>
      </c>
      <c r="G772" s="310">
        <v>300</v>
      </c>
      <c r="H772" s="43" t="s">
        <v>7</v>
      </c>
      <c r="I772" s="290">
        <v>1.1000000000000001</v>
      </c>
      <c r="J772" s="290">
        <v>440</v>
      </c>
      <c r="K772" s="290" t="s">
        <v>3</v>
      </c>
      <c r="L772" s="290" t="s">
        <v>42</v>
      </c>
      <c r="M772" s="290" t="s">
        <v>42</v>
      </c>
      <c r="N772" s="29">
        <v>3</v>
      </c>
      <c r="O772" s="311">
        <v>42754</v>
      </c>
      <c r="P772" s="236">
        <f>O772</f>
        <v>42754</v>
      </c>
      <c r="Q772" s="98">
        <v>42717</v>
      </c>
      <c r="R772" s="457">
        <v>42718</v>
      </c>
      <c r="S772" s="5">
        <v>42738</v>
      </c>
      <c r="T772" s="5" t="s">
        <v>153</v>
      </c>
      <c r="U772" s="5" t="s">
        <v>3605</v>
      </c>
      <c r="V772" s="395" t="s">
        <v>153</v>
      </c>
      <c r="W772" s="5" t="s">
        <v>153</v>
      </c>
      <c r="X772" s="5" t="s">
        <v>42</v>
      </c>
      <c r="Y772" s="5" t="s">
        <v>42</v>
      </c>
      <c r="Z772" s="5" t="s">
        <v>153</v>
      </c>
      <c r="AA772" s="395" t="s">
        <v>153</v>
      </c>
      <c r="AB772" s="5" t="s">
        <v>153</v>
      </c>
      <c r="AC772" s="5" t="s">
        <v>42</v>
      </c>
      <c r="AD772" s="5" t="s">
        <v>42</v>
      </c>
      <c r="AE772" s="5">
        <v>42752</v>
      </c>
      <c r="AF772" s="7" t="str">
        <f>IFERROR(INDEX('[2]2016'!$AP$2:$AP$7720,MATCH(F772,'[2]2016'!$A$2:$A$7720,0)),"")</f>
        <v/>
      </c>
      <c r="AG772" s="312" t="s">
        <v>4519</v>
      </c>
      <c r="AH772" s="312" t="s">
        <v>4520</v>
      </c>
      <c r="AI772" s="334" t="s">
        <v>8631</v>
      </c>
      <c r="AJ772" s="23" t="str">
        <f t="shared" si="20"/>
        <v>SCS</v>
      </c>
      <c r="AK772" s="23" t="s">
        <v>4522</v>
      </c>
      <c r="AL772" s="23" t="s">
        <v>42</v>
      </c>
      <c r="AM772" s="10" t="s">
        <v>42</v>
      </c>
      <c r="AN772" s="246" t="s">
        <v>42</v>
      </c>
      <c r="AO772">
        <f>IFERROR(INDEX([1]DATOS!$O$452:$O$45500,MATCH(F772,[1]DATOS!$F$452:$F$9810,0)),"")</f>
        <v>0</v>
      </c>
      <c r="AP772" s="379"/>
      <c r="AQ772" s="379"/>
    </row>
    <row r="773" spans="1:43" ht="15" customHeight="1" x14ac:dyDescent="0.25">
      <c r="A773" s="14" t="s">
        <v>8649</v>
      </c>
      <c r="B773" s="15" t="str">
        <f>RIGHT(IFERROR(INDEX([1]DATOS!$L$452:$L$45500,MATCH(F773,[1]DATOS!$F$452:$F$9810,0)),""),3)</f>
        <v>451</v>
      </c>
      <c r="C773" s="325" t="s">
        <v>8622</v>
      </c>
      <c r="D773" s="37" t="s">
        <v>8623</v>
      </c>
      <c r="E773" s="309" t="s">
        <v>359</v>
      </c>
      <c r="F773" s="357">
        <v>7691216</v>
      </c>
      <c r="G773" s="310">
        <v>75</v>
      </c>
      <c r="H773" s="43" t="s">
        <v>50</v>
      </c>
      <c r="I773" s="290">
        <v>1.1000000000000001</v>
      </c>
      <c r="J773" s="290">
        <v>440</v>
      </c>
      <c r="K773" s="290" t="s">
        <v>3</v>
      </c>
      <c r="L773" s="290" t="s">
        <v>42</v>
      </c>
      <c r="M773" s="290" t="s">
        <v>246</v>
      </c>
      <c r="N773" s="29">
        <v>1</v>
      </c>
      <c r="O773" s="311">
        <v>42740</v>
      </c>
      <c r="P773" s="236">
        <v>42748</v>
      </c>
      <c r="Q773" s="98">
        <v>42717</v>
      </c>
      <c r="R773" s="457">
        <v>42717</v>
      </c>
      <c r="S773" s="5">
        <v>42733</v>
      </c>
      <c r="T773" s="5" t="s">
        <v>153</v>
      </c>
      <c r="U773" s="5" t="s">
        <v>3605</v>
      </c>
      <c r="V773" s="472" t="s">
        <v>153</v>
      </c>
      <c r="W773" s="5" t="s">
        <v>153</v>
      </c>
      <c r="X773" s="5" t="s">
        <v>153</v>
      </c>
      <c r="Y773" s="5" t="s">
        <v>153</v>
      </c>
      <c r="Z773" s="5" t="s">
        <v>153</v>
      </c>
      <c r="AA773" s="395" t="s">
        <v>153</v>
      </c>
      <c r="AB773" s="5" t="s">
        <v>153</v>
      </c>
      <c r="AC773" s="5" t="s">
        <v>42</v>
      </c>
      <c r="AD773" s="5" t="s">
        <v>42</v>
      </c>
      <c r="AE773" s="5">
        <v>42740</v>
      </c>
      <c r="AF773" s="7" t="str">
        <f>IFERROR(INDEX('[2]2016'!$AP$2:$AP$7720,MATCH(F773,'[2]2016'!$A$2:$A$7720,0)),"")</f>
        <v/>
      </c>
      <c r="AG773" s="312" t="s">
        <v>4519</v>
      </c>
      <c r="AH773" s="312" t="s">
        <v>4520</v>
      </c>
      <c r="AI773" s="334" t="s">
        <v>8631</v>
      </c>
      <c r="AJ773" s="23" t="str">
        <f t="shared" si="20"/>
        <v>SCC</v>
      </c>
      <c r="AK773" s="23" t="s">
        <v>4522</v>
      </c>
      <c r="AL773" s="23" t="s">
        <v>42</v>
      </c>
      <c r="AM773" s="10" t="s">
        <v>42</v>
      </c>
      <c r="AN773" s="246" t="s">
        <v>246</v>
      </c>
      <c r="AO773">
        <f>IFERROR(INDEX([1]DATOS!$O$452:$O$45500,MATCH(F773,[1]DATOS!$F$452:$F$9810,0)),"")</f>
        <v>0</v>
      </c>
      <c r="AP773" s="379"/>
      <c r="AQ773" s="379"/>
    </row>
    <row r="774" spans="1:43" ht="15" customHeight="1" x14ac:dyDescent="0.25">
      <c r="A774" s="14" t="s">
        <v>8650</v>
      </c>
      <c r="B774" s="15" t="str">
        <f>RIGHT(IFERROR(INDEX([1]DATOS!$L$452:$L$45500,MATCH(F774,[1]DATOS!$F$452:$F$9810,0)),""),3)</f>
        <v>459</v>
      </c>
      <c r="C774" s="325" t="s">
        <v>8624</v>
      </c>
      <c r="D774" s="37" t="s">
        <v>3944</v>
      </c>
      <c r="E774" s="309" t="s">
        <v>359</v>
      </c>
      <c r="F774" s="357">
        <v>7701216</v>
      </c>
      <c r="G774" s="310">
        <v>630</v>
      </c>
      <c r="H774" s="43" t="s">
        <v>24</v>
      </c>
      <c r="I774" s="290">
        <v>15</v>
      </c>
      <c r="J774" s="290">
        <v>13200</v>
      </c>
      <c r="K774" s="290" t="s">
        <v>25</v>
      </c>
      <c r="L774" s="290" t="s">
        <v>42</v>
      </c>
      <c r="M774" s="290" t="s">
        <v>8627</v>
      </c>
      <c r="N774" s="29">
        <v>3</v>
      </c>
      <c r="O774" s="311">
        <v>42756</v>
      </c>
      <c r="P774" s="236">
        <v>24</v>
      </c>
      <c r="Q774" s="98">
        <v>42717</v>
      </c>
      <c r="R774" s="457">
        <v>42718</v>
      </c>
      <c r="S774" s="5">
        <v>42754</v>
      </c>
      <c r="T774" s="317" t="s">
        <v>153</v>
      </c>
      <c r="U774" s="5" t="s">
        <v>3605</v>
      </c>
      <c r="V774" s="395" t="s">
        <v>153</v>
      </c>
      <c r="W774" s="5" t="s">
        <v>153</v>
      </c>
      <c r="X774" s="5" t="s">
        <v>153</v>
      </c>
      <c r="Y774" s="5" t="s">
        <v>153</v>
      </c>
      <c r="Z774" s="5">
        <v>42754</v>
      </c>
      <c r="AA774" s="417">
        <v>42754</v>
      </c>
      <c r="AB774" s="5" t="s">
        <v>153</v>
      </c>
      <c r="AC774" s="5" t="s">
        <v>153</v>
      </c>
      <c r="AD774" s="417">
        <v>42755</v>
      </c>
      <c r="AE774" s="5">
        <v>42759</v>
      </c>
      <c r="AF774" s="7" t="str">
        <f>IFERROR(INDEX('[2]2016'!$AP$2:$AP$7720,MATCH(F774,'[2]2016'!$A$2:$A$7720,0)),"")</f>
        <v/>
      </c>
      <c r="AG774" s="312" t="s">
        <v>4519</v>
      </c>
      <c r="AH774" s="312" t="s">
        <v>4520</v>
      </c>
      <c r="AI774" s="334" t="s">
        <v>4543</v>
      </c>
      <c r="AJ774" s="23" t="str">
        <f t="shared" si="20"/>
        <v>MLL</v>
      </c>
      <c r="AK774" s="23" t="s">
        <v>4522</v>
      </c>
      <c r="AL774" s="23" t="s">
        <v>42</v>
      </c>
      <c r="AM774" s="10" t="s">
        <v>42</v>
      </c>
      <c r="AN774" s="246" t="s">
        <v>8627</v>
      </c>
      <c r="AO774">
        <f>IFERROR(INDEX([1]DATOS!$O$452:$O$45500,MATCH(F774,[1]DATOS!$F$452:$F$9810,0)),"")</f>
        <v>0</v>
      </c>
      <c r="AP774" s="379"/>
      <c r="AQ774" s="379"/>
    </row>
    <row r="775" spans="1:43" ht="15" customHeight="1" x14ac:dyDescent="0.25">
      <c r="A775" s="14" t="s">
        <v>6616</v>
      </c>
      <c r="B775" s="15" t="str">
        <f>RIGHT(IFERROR(INDEX([1]DATOS!$L$452:$L$45500,MATCH(F775,[1]DATOS!$F$452:$F$9810,0)),""),3)</f>
        <v>453</v>
      </c>
      <c r="C775" s="325" t="s">
        <v>8624</v>
      </c>
      <c r="D775" s="37" t="s">
        <v>3944</v>
      </c>
      <c r="E775" s="309" t="s">
        <v>359</v>
      </c>
      <c r="F775" s="357">
        <v>7711216</v>
      </c>
      <c r="G775" s="310">
        <v>500</v>
      </c>
      <c r="H775" s="43" t="s">
        <v>2</v>
      </c>
      <c r="I775" s="290">
        <v>15</v>
      </c>
      <c r="J775" s="290">
        <v>13200</v>
      </c>
      <c r="K775" s="290" t="s">
        <v>25</v>
      </c>
      <c r="L775" s="290" t="s">
        <v>42</v>
      </c>
      <c r="M775" s="290" t="s">
        <v>8628</v>
      </c>
      <c r="N775" s="29">
        <v>3</v>
      </c>
      <c r="O775" s="311">
        <v>42756</v>
      </c>
      <c r="P775" s="236">
        <v>24</v>
      </c>
      <c r="Q775" s="98">
        <v>42717</v>
      </c>
      <c r="R775" s="457">
        <v>42718</v>
      </c>
      <c r="S775" s="5">
        <v>42752</v>
      </c>
      <c r="T775" s="5" t="s">
        <v>153</v>
      </c>
      <c r="U775" s="5" t="s">
        <v>3605</v>
      </c>
      <c r="V775" s="472" t="s">
        <v>153</v>
      </c>
      <c r="W775" s="5" t="s">
        <v>153</v>
      </c>
      <c r="X775" s="5" t="s">
        <v>153</v>
      </c>
      <c r="Y775" s="5" t="s">
        <v>153</v>
      </c>
      <c r="Z775" s="5">
        <v>42752</v>
      </c>
      <c r="AA775" s="417">
        <v>42752</v>
      </c>
      <c r="AB775" s="5" t="s">
        <v>153</v>
      </c>
      <c r="AC775" s="5" t="s">
        <v>153</v>
      </c>
      <c r="AD775" s="417">
        <v>42754</v>
      </c>
      <c r="AE775" s="5">
        <v>42755</v>
      </c>
      <c r="AF775" s="7" t="str">
        <f>IFERROR(INDEX('[2]2016'!$AP$2:$AP$7720,MATCH(F775,'[2]2016'!$A$2:$A$7720,0)),"")</f>
        <v/>
      </c>
      <c r="AG775" s="312" t="s">
        <v>4519</v>
      </c>
      <c r="AH775" s="312" t="s">
        <v>4520</v>
      </c>
      <c r="AI775" s="334" t="s">
        <v>4521</v>
      </c>
      <c r="AJ775" s="23" t="str">
        <f t="shared" si="20"/>
        <v>RDC</v>
      </c>
      <c r="AK775" s="23" t="s">
        <v>4522</v>
      </c>
      <c r="AL775" s="23" t="s">
        <v>42</v>
      </c>
      <c r="AM775" s="10" t="s">
        <v>42</v>
      </c>
      <c r="AN775" s="246" t="s">
        <v>8628</v>
      </c>
      <c r="AO775">
        <f>IFERROR(INDEX([1]DATOS!$O$452:$O$45500,MATCH(F775,[1]DATOS!$F$452:$F$9810,0)),"")</f>
        <v>0</v>
      </c>
      <c r="AP775" s="379"/>
      <c r="AQ775" s="379"/>
    </row>
    <row r="776" spans="1:43" ht="15" customHeight="1" x14ac:dyDescent="0.25">
      <c r="A776" s="14" t="s">
        <v>6378</v>
      </c>
      <c r="B776" s="15" t="str">
        <f>RIGHT(IFERROR(INDEX([1]DATOS!$L$452:$L$45500,MATCH(F776,[1]DATOS!$F$452:$F$9810,0)),""),3)</f>
        <v>456</v>
      </c>
      <c r="C776" s="325" t="s">
        <v>8625</v>
      </c>
      <c r="D776" s="37" t="s">
        <v>8626</v>
      </c>
      <c r="E776" s="309" t="s">
        <v>359</v>
      </c>
      <c r="F776" s="357">
        <v>7721216</v>
      </c>
      <c r="G776" s="310">
        <v>30</v>
      </c>
      <c r="H776" s="43" t="s">
        <v>2</v>
      </c>
      <c r="I776" s="290">
        <v>15</v>
      </c>
      <c r="J776" s="290">
        <v>13200</v>
      </c>
      <c r="K776" s="290" t="s">
        <v>1461</v>
      </c>
      <c r="L776" s="290" t="s">
        <v>42</v>
      </c>
      <c r="M776" s="290" t="s">
        <v>8629</v>
      </c>
      <c r="N776" s="29">
        <v>2</v>
      </c>
      <c r="O776" s="311">
        <v>42746</v>
      </c>
      <c r="P776" s="236">
        <v>42753</v>
      </c>
      <c r="Q776" s="98">
        <v>42717</v>
      </c>
      <c r="R776" s="457">
        <v>42719</v>
      </c>
      <c r="S776" s="5">
        <v>42739</v>
      </c>
      <c r="T776" s="5" t="s">
        <v>153</v>
      </c>
      <c r="U776" s="5" t="s">
        <v>3605</v>
      </c>
      <c r="V776" s="472" t="s">
        <v>153</v>
      </c>
      <c r="W776" s="5" t="s">
        <v>153</v>
      </c>
      <c r="X776" s="5" t="s">
        <v>153</v>
      </c>
      <c r="Y776" s="5" t="s">
        <v>153</v>
      </c>
      <c r="Z776" s="5" t="s">
        <v>153</v>
      </c>
      <c r="AA776" s="395">
        <v>42739</v>
      </c>
      <c r="AB776" s="5" t="s">
        <v>153</v>
      </c>
      <c r="AC776" s="5">
        <v>42740</v>
      </c>
      <c r="AD776" s="395">
        <v>42740</v>
      </c>
      <c r="AE776" s="5">
        <v>42746</v>
      </c>
      <c r="AF776" s="7" t="str">
        <f>IFERROR(INDEX('[2]2016'!$AP$2:$AP$7720,MATCH(F776,'[2]2016'!$A$2:$A$7720,0)),"")</f>
        <v/>
      </c>
      <c r="AG776" s="312" t="s">
        <v>4569</v>
      </c>
      <c r="AH776" s="312" t="s">
        <v>4520</v>
      </c>
      <c r="AI776" s="334" t="s">
        <v>4521</v>
      </c>
      <c r="AJ776" s="23" t="str">
        <f t="shared" si="20"/>
        <v>RDC</v>
      </c>
      <c r="AK776" s="23" t="s">
        <v>4522</v>
      </c>
      <c r="AL776" s="23" t="s">
        <v>42</v>
      </c>
      <c r="AM776" s="10" t="s">
        <v>42</v>
      </c>
      <c r="AN776" s="246" t="s">
        <v>8629</v>
      </c>
      <c r="AO776">
        <f>IFERROR(INDEX([1]DATOS!$O$452:$O$45500,MATCH(F776,[1]DATOS!$F$452:$F$9810,0)),"")</f>
        <v>0</v>
      </c>
      <c r="AP776" s="379"/>
      <c r="AQ776" s="379"/>
    </row>
    <row r="777" spans="1:43" ht="15" customHeight="1" x14ac:dyDescent="0.25">
      <c r="A777" s="14" t="s">
        <v>6288</v>
      </c>
      <c r="B777" s="15" t="str">
        <f>RIGHT(IFERROR(INDEX([1]DATOS!$L$452:$L$45500,MATCH(F777,[1]DATOS!$F$452:$F$9810,0)),""),3)</f>
        <v>454</v>
      </c>
      <c r="C777" s="325" t="s">
        <v>8625</v>
      </c>
      <c r="D777" s="37" t="s">
        <v>8626</v>
      </c>
      <c r="E777" s="309" t="s">
        <v>359</v>
      </c>
      <c r="F777" s="357">
        <v>7731216</v>
      </c>
      <c r="G777" s="310" t="s">
        <v>112</v>
      </c>
      <c r="H777" s="43" t="s">
        <v>76</v>
      </c>
      <c r="I777" s="290" t="s">
        <v>42</v>
      </c>
      <c r="J777" s="290" t="s">
        <v>113</v>
      </c>
      <c r="K777" s="290">
        <v>200</v>
      </c>
      <c r="L777" s="290" t="s">
        <v>42</v>
      </c>
      <c r="M777" s="290" t="s">
        <v>42</v>
      </c>
      <c r="N777" s="29">
        <v>2</v>
      </c>
      <c r="O777" s="311">
        <v>42746</v>
      </c>
      <c r="P777" s="236">
        <v>42753</v>
      </c>
      <c r="Q777" s="98">
        <v>42718</v>
      </c>
      <c r="R777" s="457">
        <v>42718</v>
      </c>
      <c r="S777" s="5" t="s">
        <v>42</v>
      </c>
      <c r="T777" s="5" t="s">
        <v>42</v>
      </c>
      <c r="U777" s="5" t="s">
        <v>42</v>
      </c>
      <c r="V777" s="472" t="s">
        <v>153</v>
      </c>
      <c r="W777" s="5" t="s">
        <v>153</v>
      </c>
      <c r="X777" s="5" t="s">
        <v>153</v>
      </c>
      <c r="Y777" s="5" t="s">
        <v>153</v>
      </c>
      <c r="Z777" s="5" t="s">
        <v>42</v>
      </c>
      <c r="AA777" s="5" t="s">
        <v>42</v>
      </c>
      <c r="AB777" s="5" t="s">
        <v>42</v>
      </c>
      <c r="AC777" s="5">
        <v>42738</v>
      </c>
      <c r="AD777" s="472">
        <v>42739</v>
      </c>
      <c r="AE777" s="5">
        <v>42741</v>
      </c>
      <c r="AF777" s="7" t="str">
        <f>IFERROR(INDEX('[2]2016'!$AP$2:$AP$7720,MATCH(F777,'[2]2016'!$A$2:$A$7720,0)),"")</f>
        <v/>
      </c>
      <c r="AG777" s="312" t="s">
        <v>4569</v>
      </c>
      <c r="AH777" s="312" t="s">
        <v>42</v>
      </c>
      <c r="AI777" s="334" t="s">
        <v>42</v>
      </c>
      <c r="AJ777" s="23" t="str">
        <f t="shared" si="20"/>
        <v>CJM</v>
      </c>
      <c r="AK777" s="23" t="s">
        <v>42</v>
      </c>
      <c r="AL777" s="23" t="s">
        <v>113</v>
      </c>
      <c r="AM777" s="10">
        <v>200</v>
      </c>
      <c r="AN777" s="246" t="s">
        <v>42</v>
      </c>
      <c r="AO777">
        <f>IFERROR(INDEX([1]DATOS!$O$452:$O$45500,MATCH(F777,[1]DATOS!$F$452:$F$9810,0)),"")</f>
        <v>0</v>
      </c>
      <c r="AP777" s="379"/>
      <c r="AQ777" s="379"/>
    </row>
    <row r="778" spans="1:43" ht="15" customHeight="1" x14ac:dyDescent="0.25">
      <c r="A778" s="14" t="s">
        <v>8662</v>
      </c>
      <c r="B778" s="15" t="str">
        <f>RIGHT(IFERROR(INDEX([1]DATOS!$L$452:$L$45500,MATCH(F778,[1]DATOS!$F$452:$F$9810,0)),""),3)</f>
        <v>463</v>
      </c>
      <c r="C778" s="325" t="s">
        <v>8633</v>
      </c>
      <c r="D778" s="37" t="s">
        <v>6885</v>
      </c>
      <c r="E778" s="309" t="s">
        <v>359</v>
      </c>
      <c r="F778" s="357">
        <v>7741216</v>
      </c>
      <c r="G778" s="310">
        <v>800</v>
      </c>
      <c r="H778" s="43" t="s">
        <v>7</v>
      </c>
      <c r="I778" s="290">
        <v>15</v>
      </c>
      <c r="J778" s="290">
        <v>11400</v>
      </c>
      <c r="K778" s="290" t="s">
        <v>3</v>
      </c>
      <c r="L778" s="290" t="s">
        <v>42</v>
      </c>
      <c r="M778" s="290" t="s">
        <v>42</v>
      </c>
      <c r="N778" s="29">
        <v>3</v>
      </c>
      <c r="O778" s="311">
        <v>42755</v>
      </c>
      <c r="P778" s="236">
        <v>42762</v>
      </c>
      <c r="Q778" s="98">
        <v>42719</v>
      </c>
      <c r="R778" s="457">
        <v>42721</v>
      </c>
      <c r="S778" s="5">
        <v>42758</v>
      </c>
      <c r="T778" s="417" t="s">
        <v>153</v>
      </c>
      <c r="U778" s="5" t="s">
        <v>3358</v>
      </c>
      <c r="V778" s="395" t="s">
        <v>153</v>
      </c>
      <c r="W778" s="5" t="s">
        <v>153</v>
      </c>
      <c r="X778" s="5" t="s">
        <v>42</v>
      </c>
      <c r="Y778" s="5" t="s">
        <v>42</v>
      </c>
      <c r="Z778" s="5">
        <v>42760</v>
      </c>
      <c r="AA778" s="526" t="s">
        <v>153</v>
      </c>
      <c r="AB778" s="5" t="s">
        <v>153</v>
      </c>
      <c r="AC778" s="5" t="s">
        <v>42</v>
      </c>
      <c r="AD778" s="5" t="s">
        <v>42</v>
      </c>
      <c r="AE778" s="5">
        <v>42762</v>
      </c>
      <c r="AF778" s="7" t="str">
        <f>IFERROR(INDEX('[2]2016'!$AP$2:$AP$7720,MATCH(F778,'[2]2016'!$A$2:$A$7720,0)),"")</f>
        <v/>
      </c>
      <c r="AG778" s="312" t="s">
        <v>4529</v>
      </c>
      <c r="AH778" s="312" t="s">
        <v>4520</v>
      </c>
      <c r="AI778" s="334" t="s">
        <v>4543</v>
      </c>
      <c r="AJ778" s="23" t="str">
        <f t="shared" si="20"/>
        <v>SCS</v>
      </c>
      <c r="AK778" s="23" t="s">
        <v>4522</v>
      </c>
      <c r="AL778" s="23" t="s">
        <v>42</v>
      </c>
      <c r="AM778" s="10" t="s">
        <v>42</v>
      </c>
      <c r="AN778" s="246" t="s">
        <v>42</v>
      </c>
      <c r="AO778">
        <f>IFERROR(INDEX([1]DATOS!$O$452:$O$45500,MATCH(F778,[1]DATOS!$F$452:$F$9810,0)),"")</f>
        <v>0</v>
      </c>
      <c r="AP778" s="379"/>
      <c r="AQ778" s="379"/>
    </row>
    <row r="779" spans="1:43" ht="15" customHeight="1" x14ac:dyDescent="0.25">
      <c r="A779" s="14" t="s">
        <v>8663</v>
      </c>
      <c r="B779" s="15" t="str">
        <f>RIGHT(IFERROR(INDEX([1]DATOS!$L$452:$L$45500,MATCH(F779,[1]DATOS!$F$452:$F$9810,0)),""),3)</f>
        <v>464</v>
      </c>
      <c r="C779" s="325" t="s">
        <v>8634</v>
      </c>
      <c r="D779" s="37" t="s">
        <v>8635</v>
      </c>
      <c r="E779" s="309" t="s">
        <v>359</v>
      </c>
      <c r="F779" s="357">
        <v>7751216</v>
      </c>
      <c r="G779" s="310">
        <v>75</v>
      </c>
      <c r="H779" s="2" t="s">
        <v>50</v>
      </c>
      <c r="I779" s="290">
        <v>1.1000000000000001</v>
      </c>
      <c r="J779" s="290">
        <v>220</v>
      </c>
      <c r="K779" s="290" t="s">
        <v>56</v>
      </c>
      <c r="L779" s="290" t="s">
        <v>42</v>
      </c>
      <c r="M779" s="290" t="s">
        <v>246</v>
      </c>
      <c r="N779" s="29">
        <v>2</v>
      </c>
      <c r="O779" s="311">
        <v>42747</v>
      </c>
      <c r="P779" s="236">
        <v>42751</v>
      </c>
      <c r="Q779" s="98">
        <v>42719</v>
      </c>
      <c r="R779" s="457">
        <v>42720</v>
      </c>
      <c r="S779" s="5">
        <v>42737</v>
      </c>
      <c r="T779" s="5" t="s">
        <v>153</v>
      </c>
      <c r="U779" s="5" t="s">
        <v>3605</v>
      </c>
      <c r="V779" s="395" t="s">
        <v>153</v>
      </c>
      <c r="W779" s="5" t="s">
        <v>153</v>
      </c>
      <c r="X779" s="5" t="s">
        <v>153</v>
      </c>
      <c r="Y779" s="5" t="s">
        <v>153</v>
      </c>
      <c r="Z779" s="5" t="s">
        <v>153</v>
      </c>
      <c r="AA779" s="472" t="s">
        <v>153</v>
      </c>
      <c r="AB779" s="5" t="s">
        <v>153</v>
      </c>
      <c r="AC779" s="5" t="s">
        <v>42</v>
      </c>
      <c r="AD779" s="5" t="s">
        <v>42</v>
      </c>
      <c r="AE779" s="5">
        <v>42751</v>
      </c>
      <c r="AF779" s="7" t="str">
        <f>IFERROR(INDEX('[2]2016'!$AP$2:$AP$7720,MATCH(F779,'[2]2016'!$A$2:$A$7720,0)),"")</f>
        <v/>
      </c>
      <c r="AG779" s="312" t="s">
        <v>4826</v>
      </c>
      <c r="AH779" s="312" t="s">
        <v>4520</v>
      </c>
      <c r="AI779" s="334" t="s">
        <v>4543</v>
      </c>
      <c r="AJ779" s="23" t="str">
        <f t="shared" si="20"/>
        <v>SCC</v>
      </c>
      <c r="AK779" s="23" t="s">
        <v>4522</v>
      </c>
      <c r="AL779" s="23" t="s">
        <v>42</v>
      </c>
      <c r="AM779" s="10" t="s">
        <v>42</v>
      </c>
      <c r="AN779" s="246" t="s">
        <v>246</v>
      </c>
      <c r="AO779">
        <f>IFERROR(INDEX([1]DATOS!$O$452:$O$45500,MATCH(F779,[1]DATOS!$F$452:$F$9810,0)),"")</f>
        <v>0</v>
      </c>
      <c r="AP779" s="379"/>
      <c r="AQ779" s="379"/>
    </row>
    <row r="780" spans="1:43" ht="15" customHeight="1" x14ac:dyDescent="0.25">
      <c r="A780" s="14" t="s">
        <v>8669</v>
      </c>
      <c r="B780" s="15" t="str">
        <f>RIGHT(IFERROR(INDEX([1]DATOS!$L$452:$L$45500,MATCH(F780,[1]DATOS!$F$452:$F$9810,0)),""),3)</f>
        <v>465</v>
      </c>
      <c r="C780" s="325" t="s">
        <v>8636</v>
      </c>
      <c r="D780" s="37" t="s">
        <v>8637</v>
      </c>
      <c r="E780" s="309" t="s">
        <v>359</v>
      </c>
      <c r="F780" s="357">
        <v>7761216</v>
      </c>
      <c r="G780" s="310">
        <v>800</v>
      </c>
      <c r="H780" s="2" t="s">
        <v>7</v>
      </c>
      <c r="I780" s="290">
        <v>15</v>
      </c>
      <c r="J780" s="290">
        <v>13200</v>
      </c>
      <c r="K780" s="290" t="s">
        <v>56</v>
      </c>
      <c r="L780" s="290" t="s">
        <v>42</v>
      </c>
      <c r="M780" s="290" t="s">
        <v>7977</v>
      </c>
      <c r="N780" s="29">
        <v>2</v>
      </c>
      <c r="O780" s="311">
        <v>42747</v>
      </c>
      <c r="P780" s="236">
        <v>42759</v>
      </c>
      <c r="Q780" s="98">
        <v>42720</v>
      </c>
      <c r="R780" s="457">
        <v>42723</v>
      </c>
      <c r="S780" s="5">
        <v>42754</v>
      </c>
      <c r="T780" s="417" t="s">
        <v>153</v>
      </c>
      <c r="U780" s="5" t="s">
        <v>3358</v>
      </c>
      <c r="V780" s="395" t="s">
        <v>153</v>
      </c>
      <c r="W780" s="5" t="s">
        <v>153</v>
      </c>
      <c r="X780" s="5" t="s">
        <v>42</v>
      </c>
      <c r="Y780" s="5" t="s">
        <v>42</v>
      </c>
      <c r="Z780" s="5">
        <v>42755</v>
      </c>
      <c r="AA780" s="417" t="s">
        <v>153</v>
      </c>
      <c r="AB780" s="5" t="s">
        <v>153</v>
      </c>
      <c r="AC780" s="5" t="s">
        <v>42</v>
      </c>
      <c r="AD780" s="5" t="s">
        <v>42</v>
      </c>
      <c r="AE780" s="5">
        <v>42760</v>
      </c>
      <c r="AF780" s="7" t="str">
        <f>IFERROR(INDEX('[2]2016'!$AP$2:$AP$7720,MATCH(F780,'[2]2016'!$A$2:$A$7720,0)),"")</f>
        <v/>
      </c>
      <c r="AG780" s="312" t="s">
        <v>4529</v>
      </c>
      <c r="AH780" s="312" t="s">
        <v>4520</v>
      </c>
      <c r="AI780" s="334" t="s">
        <v>4543</v>
      </c>
      <c r="AJ780" s="23" t="str">
        <f t="shared" si="20"/>
        <v>SCS</v>
      </c>
      <c r="AK780" s="23" t="s">
        <v>4522</v>
      </c>
      <c r="AL780" s="23" t="s">
        <v>42</v>
      </c>
      <c r="AM780" s="10" t="s">
        <v>42</v>
      </c>
      <c r="AN780" s="246" t="s">
        <v>7977</v>
      </c>
      <c r="AO780">
        <f>(INDEX([1]DATOS!$O$452:$O$45500,MATCH(F780,[1]DATOS!$F$452:$F$9810,0)))</f>
        <v>0</v>
      </c>
      <c r="AP780" s="379"/>
      <c r="AQ780" s="379"/>
    </row>
    <row r="781" spans="1:43" ht="15" customHeight="1" x14ac:dyDescent="0.25">
      <c r="A781" s="14" t="s">
        <v>2369</v>
      </c>
      <c r="B781" s="15" t="str">
        <f>RIGHT(IFERROR(INDEX([1]DATOS!$L$452:$L$45500,MATCH(F781,[1]DATOS!$F$452:$F$9810,0)),""),3)</f>
        <v>015</v>
      </c>
      <c r="C781" s="325" t="s">
        <v>8642</v>
      </c>
      <c r="D781" s="37" t="s">
        <v>3944</v>
      </c>
      <c r="E781" s="309" t="s">
        <v>359</v>
      </c>
      <c r="F781" s="357">
        <v>7771216</v>
      </c>
      <c r="G781" s="310">
        <v>500</v>
      </c>
      <c r="H781" s="2" t="s">
        <v>7</v>
      </c>
      <c r="I781" s="290">
        <v>15</v>
      </c>
      <c r="J781" s="290">
        <v>13200</v>
      </c>
      <c r="K781" s="290" t="s">
        <v>25</v>
      </c>
      <c r="L781" s="290" t="s">
        <v>8644</v>
      </c>
      <c r="M781" s="290" t="s">
        <v>8645</v>
      </c>
      <c r="N781" s="29">
        <v>12</v>
      </c>
      <c r="O781" s="311">
        <v>42813</v>
      </c>
      <c r="P781" s="236">
        <f>O781</f>
        <v>42813</v>
      </c>
      <c r="Q781" s="98">
        <v>42753</v>
      </c>
      <c r="R781" s="457">
        <v>42753</v>
      </c>
      <c r="S781" s="5">
        <v>42802</v>
      </c>
      <c r="T781" s="396" t="s">
        <v>153</v>
      </c>
      <c r="U781" s="5" t="s">
        <v>3358</v>
      </c>
      <c r="V781" s="526" t="s">
        <v>153</v>
      </c>
      <c r="W781" s="5" t="s">
        <v>153</v>
      </c>
      <c r="X781" s="5" t="s">
        <v>42</v>
      </c>
      <c r="Y781" s="5" t="s">
        <v>42</v>
      </c>
      <c r="Z781" s="5" t="s">
        <v>153</v>
      </c>
      <c r="AA781" s="396" t="s">
        <v>153</v>
      </c>
      <c r="AB781" s="5" t="s">
        <v>153</v>
      </c>
      <c r="AC781" s="5" t="s">
        <v>42</v>
      </c>
      <c r="AD781" s="5" t="s">
        <v>42</v>
      </c>
      <c r="AE781" s="5">
        <v>42808</v>
      </c>
      <c r="AF781" s="7" t="str">
        <f>IFERROR(INDEX('[2]2016'!$AP$2:$AP$7720,MATCH(F781,'[2]2016'!$A$2:$A$7720,0)),"")</f>
        <v/>
      </c>
      <c r="AG781" s="312" t="s">
        <v>4519</v>
      </c>
      <c r="AH781" s="312" t="s">
        <v>4520</v>
      </c>
      <c r="AI781" s="334" t="s">
        <v>4521</v>
      </c>
      <c r="AJ781" s="23" t="str">
        <f t="shared" si="20"/>
        <v>SCS</v>
      </c>
      <c r="AK781" s="23" t="s">
        <v>4522</v>
      </c>
      <c r="AL781" s="23" t="s">
        <v>42</v>
      </c>
      <c r="AM781" s="10" t="s">
        <v>42</v>
      </c>
      <c r="AN781" s="246" t="s">
        <v>8647</v>
      </c>
      <c r="AO781">
        <f>(INDEX([1]DATOS!$O$452:$O$45500,MATCH(F781,[1]DATOS!$F$452:$F$9810,0)))</f>
        <v>0</v>
      </c>
      <c r="AP781" s="379"/>
      <c r="AQ781" s="379"/>
    </row>
    <row r="782" spans="1:43" ht="15" customHeight="1" x14ac:dyDescent="0.25">
      <c r="A782" s="14" t="s">
        <v>8618</v>
      </c>
      <c r="B782" s="15" t="str">
        <f>RIGHT(IFERROR(INDEX([1]DATOS!$L$452:$L$45500,MATCH(F782,[1]DATOS!$F$452:$F$9810,0)),""),3)</f>
        <v>466</v>
      </c>
      <c r="C782" s="325" t="s">
        <v>8643</v>
      </c>
      <c r="D782" s="37" t="s">
        <v>181</v>
      </c>
      <c r="E782" s="309" t="s">
        <v>359</v>
      </c>
      <c r="F782" s="357">
        <v>7781216</v>
      </c>
      <c r="G782" s="310">
        <v>300</v>
      </c>
      <c r="H782" s="2" t="s">
        <v>20</v>
      </c>
      <c r="I782" s="290">
        <v>15</v>
      </c>
      <c r="J782" s="290">
        <v>13200</v>
      </c>
      <c r="K782" s="290" t="s">
        <v>56</v>
      </c>
      <c r="L782" s="290" t="s">
        <v>42</v>
      </c>
      <c r="M782" s="290" t="s">
        <v>42</v>
      </c>
      <c r="N782" s="29">
        <v>3</v>
      </c>
      <c r="O782" s="311">
        <v>42753</v>
      </c>
      <c r="P782" s="236">
        <v>42753</v>
      </c>
      <c r="Q782" s="98">
        <v>42720</v>
      </c>
      <c r="R782" s="457">
        <v>42723</v>
      </c>
      <c r="S782" s="5">
        <v>42738</v>
      </c>
      <c r="T782" s="5" t="s">
        <v>153</v>
      </c>
      <c r="U782" s="5" t="s">
        <v>3605</v>
      </c>
      <c r="V782" s="472" t="s">
        <v>153</v>
      </c>
      <c r="W782" s="5" t="s">
        <v>153</v>
      </c>
      <c r="X782" s="5" t="s">
        <v>42</v>
      </c>
      <c r="Y782" s="5" t="s">
        <v>42</v>
      </c>
      <c r="Z782" s="5" t="s">
        <v>153</v>
      </c>
      <c r="AA782" s="395" t="s">
        <v>153</v>
      </c>
      <c r="AB782" s="5" t="s">
        <v>153</v>
      </c>
      <c r="AC782" s="5" t="s">
        <v>153</v>
      </c>
      <c r="AD782" s="395">
        <v>42741</v>
      </c>
      <c r="AE782" s="5">
        <v>42745</v>
      </c>
      <c r="AF782" s="7" t="str">
        <f>IFERROR(INDEX('[2]2016'!$AP$2:$AP$7720,MATCH(F782,'[2]2016'!$A$2:$A$7720,0)),"")</f>
        <v/>
      </c>
      <c r="AG782" s="312" t="s">
        <v>4519</v>
      </c>
      <c r="AH782" s="312" t="s">
        <v>4520</v>
      </c>
      <c r="AI782" s="334" t="s">
        <v>4521</v>
      </c>
      <c r="AJ782" s="23" t="str">
        <f t="shared" si="20"/>
        <v>CNV</v>
      </c>
      <c r="AK782" s="23" t="s">
        <v>4522</v>
      </c>
      <c r="AL782" s="23" t="s">
        <v>42</v>
      </c>
      <c r="AM782" s="10" t="s">
        <v>42</v>
      </c>
      <c r="AN782" s="246" t="s">
        <v>42</v>
      </c>
      <c r="AO782">
        <f>(INDEX([1]DATOS!$O$452:$O$45500,MATCH(F782,[1]DATOS!$F$452:$F$9810,0)))</f>
        <v>0</v>
      </c>
      <c r="AP782" s="379"/>
      <c r="AQ782" s="379"/>
    </row>
    <row r="783" spans="1:43" ht="15" customHeight="1" x14ac:dyDescent="0.25">
      <c r="A783" s="14" t="s">
        <v>2870</v>
      </c>
      <c r="B783" s="15" t="str">
        <f>RIGHT(IFERROR(INDEX([1]DATOS!$L$452:$L$45500,MATCH(F783,[1]DATOS!$F$452:$F$9810,0)),""),3)</f>
        <v/>
      </c>
      <c r="C783" s="325" t="s">
        <v>5352</v>
      </c>
      <c r="D783" s="290" t="s">
        <v>5351</v>
      </c>
      <c r="E783" s="309" t="s">
        <v>359</v>
      </c>
      <c r="F783" s="357">
        <v>7791216</v>
      </c>
      <c r="G783" s="310">
        <v>112.5</v>
      </c>
      <c r="H783" s="2" t="s">
        <v>7</v>
      </c>
      <c r="I783" s="290">
        <v>15</v>
      </c>
      <c r="J783" s="290">
        <v>11400</v>
      </c>
      <c r="K783" s="290" t="s">
        <v>25</v>
      </c>
      <c r="L783" s="290" t="s">
        <v>8646</v>
      </c>
      <c r="M783" s="290" t="s">
        <v>42</v>
      </c>
      <c r="N783" s="29">
        <v>2</v>
      </c>
      <c r="O783" s="311">
        <v>42743</v>
      </c>
      <c r="P783" s="236">
        <v>42758</v>
      </c>
      <c r="Q783" s="98">
        <v>42719</v>
      </c>
      <c r="R783" s="457">
        <v>42719</v>
      </c>
      <c r="S783" s="5">
        <v>42754</v>
      </c>
      <c r="T783" s="9" t="s">
        <v>153</v>
      </c>
      <c r="U783" s="5" t="s">
        <v>3358</v>
      </c>
      <c r="V783" s="463" t="s">
        <v>153</v>
      </c>
      <c r="W783" s="5" t="s">
        <v>153</v>
      </c>
      <c r="X783" s="5" t="s">
        <v>42</v>
      </c>
      <c r="Y783" s="5" t="s">
        <v>42</v>
      </c>
      <c r="Z783" s="5">
        <v>42748</v>
      </c>
      <c r="AA783" s="417" t="s">
        <v>153</v>
      </c>
      <c r="AB783" s="5" t="s">
        <v>153</v>
      </c>
      <c r="AC783" s="5" t="s">
        <v>42</v>
      </c>
      <c r="AD783" s="5" t="s">
        <v>42</v>
      </c>
      <c r="AE783" s="5">
        <v>42758</v>
      </c>
      <c r="AF783" s="7" t="str">
        <f>IFERROR(INDEX('[2]2016'!$AP$2:$AP$7720,MATCH(F783,'[2]2016'!$A$2:$A$7720,0)),"")</f>
        <v/>
      </c>
      <c r="AG783" s="312" t="s">
        <v>4529</v>
      </c>
      <c r="AH783" s="312" t="s">
        <v>4520</v>
      </c>
      <c r="AI783" s="334" t="s">
        <v>4521</v>
      </c>
      <c r="AJ783" s="23" t="str">
        <f t="shared" si="20"/>
        <v>SCS</v>
      </c>
      <c r="AK783" s="23" t="s">
        <v>4522</v>
      </c>
      <c r="AL783" s="23" t="s">
        <v>42</v>
      </c>
      <c r="AM783" s="10" t="s">
        <v>42</v>
      </c>
      <c r="AN783" s="246" t="s">
        <v>8646</v>
      </c>
      <c r="AO783" t="str">
        <f>(INDEX([1]DATOS!$O$452:$O$45500,MATCH(F783,[1]DATOS!$F$452:$F$9810,0)))</f>
        <v>NO APLICA</v>
      </c>
      <c r="AP783" s="379"/>
      <c r="AQ783" s="379"/>
    </row>
    <row r="784" spans="1:43" ht="15" customHeight="1" x14ac:dyDescent="0.25">
      <c r="A784" s="14" t="s">
        <v>6146</v>
      </c>
      <c r="B784" s="15" t="str">
        <f>RIGHT(IFERROR(INDEX([1]DATOS!$L$452:$L$45500,MATCH(F784,[1]DATOS!$F$452:$F$9810,0)),""),3)</f>
        <v/>
      </c>
      <c r="C784" s="325" t="s">
        <v>8679</v>
      </c>
      <c r="D784" s="290" t="s">
        <v>4177</v>
      </c>
      <c r="E784" s="309" t="s">
        <v>359</v>
      </c>
      <c r="F784" s="357">
        <v>7801216</v>
      </c>
      <c r="G784" s="310">
        <v>75</v>
      </c>
      <c r="H784" s="43" t="s">
        <v>20</v>
      </c>
      <c r="I784" s="290">
        <v>15</v>
      </c>
      <c r="J784" s="290">
        <v>11400</v>
      </c>
      <c r="K784" s="290" t="s">
        <v>25</v>
      </c>
      <c r="L784" s="290" t="s">
        <v>8680</v>
      </c>
      <c r="M784" s="290" t="s">
        <v>42</v>
      </c>
      <c r="N784" s="29">
        <v>3</v>
      </c>
      <c r="O784" s="311">
        <v>42752</v>
      </c>
      <c r="P784" s="236">
        <f>O784</f>
        <v>42752</v>
      </c>
      <c r="Q784" s="98">
        <v>42723</v>
      </c>
      <c r="R784" s="457">
        <v>42724</v>
      </c>
      <c r="S784" s="5">
        <v>42740</v>
      </c>
      <c r="T784" s="317" t="s">
        <v>153</v>
      </c>
      <c r="U784" s="5" t="s">
        <v>3605</v>
      </c>
      <c r="V784" s="472" t="s">
        <v>153</v>
      </c>
      <c r="W784" s="5" t="s">
        <v>153</v>
      </c>
      <c r="X784" s="5" t="s">
        <v>42</v>
      </c>
      <c r="Y784" s="5" t="s">
        <v>42</v>
      </c>
      <c r="Z784" s="5" t="s">
        <v>153</v>
      </c>
      <c r="AA784" s="395" t="s">
        <v>153</v>
      </c>
      <c r="AB784" s="5" t="s">
        <v>153</v>
      </c>
      <c r="AC784" s="5" t="s">
        <v>153</v>
      </c>
      <c r="AD784" s="395">
        <v>42745</v>
      </c>
      <c r="AE784" s="5">
        <v>42746</v>
      </c>
      <c r="AF784" s="7" t="str">
        <f>IFERROR(INDEX('[2]2016'!$AP$2:$AP$7720,MATCH(F784,'[2]2016'!$A$2:$A$7720,0)),"")</f>
        <v/>
      </c>
      <c r="AG784" s="312" t="s">
        <v>4529</v>
      </c>
      <c r="AH784" s="312" t="s">
        <v>4520</v>
      </c>
      <c r="AI784" s="334" t="s">
        <v>4521</v>
      </c>
      <c r="AJ784" s="23" t="str">
        <f t="shared" si="20"/>
        <v>CNV</v>
      </c>
      <c r="AK784" s="23" t="s">
        <v>4522</v>
      </c>
      <c r="AL784" s="23" t="s">
        <v>42</v>
      </c>
      <c r="AM784" s="10" t="s">
        <v>42</v>
      </c>
      <c r="AN784" s="246" t="s">
        <v>8680</v>
      </c>
      <c r="AO784" t="str">
        <f>(INDEX([1]DATOS!$O$452:$O$45500,MATCH(F784,[1]DATOS!$F$452:$F$9810,0)))</f>
        <v>NO APLICA</v>
      </c>
      <c r="AP784" s="379"/>
      <c r="AQ784" s="379"/>
    </row>
    <row r="785" spans="1:43" ht="15" customHeight="1" x14ac:dyDescent="0.25">
      <c r="A785" s="14" t="s">
        <v>6833</v>
      </c>
      <c r="B785" s="15" t="str">
        <f>RIGHT(IFERROR(INDEX([1]DATOS!$L$452:$L$45500,MATCH(F785,[1]DATOS!$F$452:$F$9810,0)),""),3)</f>
        <v>467</v>
      </c>
      <c r="C785" s="325" t="s">
        <v>8683</v>
      </c>
      <c r="D785" s="290" t="s">
        <v>2266</v>
      </c>
      <c r="E785" s="309" t="s">
        <v>359</v>
      </c>
      <c r="F785" s="357">
        <v>7811216</v>
      </c>
      <c r="G785" s="310">
        <v>400</v>
      </c>
      <c r="H785" s="43" t="s">
        <v>7</v>
      </c>
      <c r="I785" s="290">
        <v>15</v>
      </c>
      <c r="J785" s="290">
        <v>13200</v>
      </c>
      <c r="K785" s="290" t="s">
        <v>25</v>
      </c>
      <c r="L785" s="290" t="s">
        <v>42</v>
      </c>
      <c r="M785" s="290" t="s">
        <v>42</v>
      </c>
      <c r="N785" s="29">
        <v>3</v>
      </c>
      <c r="O785" s="311">
        <v>42753</v>
      </c>
      <c r="P785" s="236">
        <f>O785</f>
        <v>42753</v>
      </c>
      <c r="Q785" s="98">
        <v>42724</v>
      </c>
      <c r="R785" s="457">
        <v>42725</v>
      </c>
      <c r="S785" s="5">
        <v>42753</v>
      </c>
      <c r="T785" s="463" t="s">
        <v>153</v>
      </c>
      <c r="U785" s="5" t="s">
        <v>3358</v>
      </c>
      <c r="V785" s="395" t="s">
        <v>153</v>
      </c>
      <c r="W785" s="5" t="s">
        <v>153</v>
      </c>
      <c r="X785" s="5" t="s">
        <v>42</v>
      </c>
      <c r="Y785" s="5" t="s">
        <v>42</v>
      </c>
      <c r="Z785" s="5">
        <v>42752</v>
      </c>
      <c r="AA785" s="417" t="s">
        <v>153</v>
      </c>
      <c r="AB785" s="5" t="s">
        <v>153</v>
      </c>
      <c r="AC785" s="5" t="s">
        <v>42</v>
      </c>
      <c r="AD785" s="5" t="s">
        <v>42</v>
      </c>
      <c r="AE785" s="5">
        <v>42759</v>
      </c>
      <c r="AF785" s="7" t="str">
        <f>IFERROR(INDEX('[2]2016'!$AP$2:$AP$7720,MATCH(F785,'[2]2016'!$A$2:$A$7720,0)),"")</f>
        <v/>
      </c>
      <c r="AG785" s="312" t="s">
        <v>4545</v>
      </c>
      <c r="AH785" s="312" t="s">
        <v>4520</v>
      </c>
      <c r="AI785" s="334" t="s">
        <v>4521</v>
      </c>
      <c r="AJ785" s="23" t="str">
        <f t="shared" si="20"/>
        <v>SCS</v>
      </c>
      <c r="AK785" s="23" t="s">
        <v>4522</v>
      </c>
      <c r="AL785" s="23" t="s">
        <v>42</v>
      </c>
      <c r="AM785" s="10" t="s">
        <v>42</v>
      </c>
      <c r="AN785" s="246" t="s">
        <v>42</v>
      </c>
      <c r="AO785">
        <f>(INDEX([1]DATOS!$O$452:$O$45500,MATCH(F785,[1]DATOS!$F$452:$F$9810,0)))</f>
        <v>0</v>
      </c>
      <c r="AP785" s="379"/>
      <c r="AQ785" s="379"/>
    </row>
    <row r="786" spans="1:43" ht="15" customHeight="1" x14ac:dyDescent="0.25">
      <c r="A786" s="14" t="s">
        <v>4549</v>
      </c>
      <c r="B786" s="15" t="str">
        <f>RIGHT(IFERROR(INDEX([1]DATOS!$L$452:$L$45500,MATCH(F786,[1]DATOS!$F$452:$F$9810,0)),""),3)</f>
        <v/>
      </c>
      <c r="C786" s="325" t="s">
        <v>8695</v>
      </c>
      <c r="D786" s="290" t="s">
        <v>2211</v>
      </c>
      <c r="E786" s="309" t="s">
        <v>360</v>
      </c>
      <c r="F786" s="357">
        <v>7821216</v>
      </c>
      <c r="G786" s="310">
        <v>112.5</v>
      </c>
      <c r="H786" s="43" t="s">
        <v>511</v>
      </c>
      <c r="I786" s="290">
        <v>15</v>
      </c>
      <c r="J786" s="290">
        <v>13200</v>
      </c>
      <c r="K786" s="290" t="s">
        <v>25</v>
      </c>
      <c r="L786" s="290" t="s">
        <v>8699</v>
      </c>
      <c r="M786" s="290" t="s">
        <v>7977</v>
      </c>
      <c r="N786" s="29">
        <v>3</v>
      </c>
      <c r="O786" s="311">
        <v>42754</v>
      </c>
      <c r="P786" s="236">
        <f>O786</f>
        <v>42754</v>
      </c>
      <c r="Q786" s="98" t="s">
        <v>42</v>
      </c>
      <c r="R786" s="98" t="s">
        <v>42</v>
      </c>
      <c r="S786" s="5" t="s">
        <v>153</v>
      </c>
      <c r="T786" s="5" t="s">
        <v>153</v>
      </c>
      <c r="U786" s="5" t="s">
        <v>3358</v>
      </c>
      <c r="V786" s="5" t="s">
        <v>153</v>
      </c>
      <c r="W786" s="5" t="s">
        <v>153</v>
      </c>
      <c r="X786" s="5" t="s">
        <v>42</v>
      </c>
      <c r="Y786" s="5" t="s">
        <v>42</v>
      </c>
      <c r="Z786" s="5" t="s">
        <v>153</v>
      </c>
      <c r="AA786" s="5" t="s">
        <v>153</v>
      </c>
      <c r="AB786" s="5" t="s">
        <v>153</v>
      </c>
      <c r="AC786" s="5" t="s">
        <v>42</v>
      </c>
      <c r="AD786" s="5" t="s">
        <v>42</v>
      </c>
      <c r="AE786" s="5" t="s">
        <v>7311</v>
      </c>
      <c r="AF786" s="7" t="str">
        <f>IFERROR(INDEX('[2]2016'!$AP$2:$AP$7720,MATCH(F786,'[2]2016'!$A$2:$A$7720,0)),"")</f>
        <v/>
      </c>
      <c r="AG786" s="312" t="s">
        <v>4595</v>
      </c>
      <c r="AH786" s="312" t="s">
        <v>7980</v>
      </c>
      <c r="AI786" s="334" t="s">
        <v>4543</v>
      </c>
      <c r="AJ786" s="23" t="str">
        <f t="shared" si="20"/>
        <v>CRT</v>
      </c>
      <c r="AK786" s="23" t="s">
        <v>4522</v>
      </c>
      <c r="AL786" s="23" t="s">
        <v>42</v>
      </c>
      <c r="AM786" s="10" t="s">
        <v>42</v>
      </c>
      <c r="AN786" s="246" t="s">
        <v>8698</v>
      </c>
      <c r="AO786" t="str">
        <f>(INDEX([1]DATOS!$O$452:$O$45500,MATCH(F786,[1]DATOS!$F$452:$F$9810,0)))</f>
        <v>NO APLICA</v>
      </c>
      <c r="AP786" s="379"/>
      <c r="AQ786" s="379"/>
    </row>
    <row r="787" spans="1:43" ht="15" customHeight="1" x14ac:dyDescent="0.25">
      <c r="A787" s="14" t="s">
        <v>8141</v>
      </c>
      <c r="B787" s="15" t="str">
        <f>RIGHT(IFERROR(INDEX([1]DATOS!$L$452:$L$45500,MATCH(F787,[1]DATOS!$F$452:$F$9810,0)),""),3)</f>
        <v>471</v>
      </c>
      <c r="C787" s="325" t="s">
        <v>8696</v>
      </c>
      <c r="D787" s="290" t="s">
        <v>8697</v>
      </c>
      <c r="E787" s="309" t="s">
        <v>359</v>
      </c>
      <c r="F787" s="357">
        <v>7831216</v>
      </c>
      <c r="G787" s="310">
        <v>400</v>
      </c>
      <c r="H787" s="2" t="s">
        <v>7</v>
      </c>
      <c r="I787" s="290">
        <v>15</v>
      </c>
      <c r="J787" s="290">
        <v>11400</v>
      </c>
      <c r="K787" s="290" t="s">
        <v>25</v>
      </c>
      <c r="L787" s="290" t="s">
        <v>42</v>
      </c>
      <c r="M787" s="290" t="s">
        <v>7977</v>
      </c>
      <c r="N787" s="29">
        <v>3</v>
      </c>
      <c r="O787" s="311">
        <v>42754</v>
      </c>
      <c r="P787" s="236">
        <v>42759</v>
      </c>
      <c r="Q787" s="98">
        <v>42725</v>
      </c>
      <c r="R787" s="457">
        <v>42725</v>
      </c>
      <c r="S787" s="5">
        <v>42755</v>
      </c>
      <c r="T787" s="417" t="s">
        <v>153</v>
      </c>
      <c r="U787" s="5" t="s">
        <v>3358</v>
      </c>
      <c r="V787" s="395" t="s">
        <v>153</v>
      </c>
      <c r="W787" s="5" t="s">
        <v>153</v>
      </c>
      <c r="X787" s="5" t="s">
        <v>42</v>
      </c>
      <c r="Y787" s="5" t="s">
        <v>42</v>
      </c>
      <c r="Z787" s="5">
        <v>42754</v>
      </c>
      <c r="AA787" s="526" t="s">
        <v>153</v>
      </c>
      <c r="AB787" s="5" t="s">
        <v>153</v>
      </c>
      <c r="AC787" s="5" t="s">
        <v>42</v>
      </c>
      <c r="AD787" s="5" t="s">
        <v>42</v>
      </c>
      <c r="AE787" s="5">
        <v>42760</v>
      </c>
      <c r="AF787" s="7" t="str">
        <f>IFERROR(INDEX('[2]2016'!$AP$2:$AP$7720,MATCH(F787,'[2]2016'!$A$2:$A$7720,0)),"")</f>
        <v/>
      </c>
      <c r="AG787" s="312" t="s">
        <v>4529</v>
      </c>
      <c r="AH787" s="312" t="s">
        <v>4520</v>
      </c>
      <c r="AI787" s="334" t="s">
        <v>4521</v>
      </c>
      <c r="AJ787" s="23" t="str">
        <f t="shared" si="20"/>
        <v>SCS</v>
      </c>
      <c r="AK787" s="23" t="s">
        <v>4522</v>
      </c>
      <c r="AL787" s="23" t="s">
        <v>42</v>
      </c>
      <c r="AM787" s="10" t="s">
        <v>42</v>
      </c>
      <c r="AN787" s="246" t="s">
        <v>8698</v>
      </c>
      <c r="AO787">
        <f>(INDEX([1]DATOS!$O$452:$O$45500,MATCH(F787,[1]DATOS!$F$452:$F$9810,0)))</f>
        <v>0</v>
      </c>
      <c r="AP787" s="379"/>
      <c r="AQ787" s="379"/>
    </row>
    <row r="788" spans="1:43" ht="15" customHeight="1" x14ac:dyDescent="0.25">
      <c r="A788" s="14" t="s">
        <v>8728</v>
      </c>
      <c r="B788" s="15" t="str">
        <f>RIGHT(IFERROR(INDEX([1]DATOS!$L$452:$L$45500,MATCH(F788,[1]DATOS!$F$452:$F$9810,0)),""),3)</f>
        <v>001</v>
      </c>
      <c r="C788" s="325" t="s">
        <v>8700</v>
      </c>
      <c r="D788" s="290" t="s">
        <v>8701</v>
      </c>
      <c r="E788" s="309" t="s">
        <v>359</v>
      </c>
      <c r="F788" s="357">
        <v>7841216</v>
      </c>
      <c r="G788" s="310">
        <v>500</v>
      </c>
      <c r="H788" s="43" t="s">
        <v>7</v>
      </c>
      <c r="I788" s="290">
        <v>15</v>
      </c>
      <c r="J788" s="290">
        <v>13200</v>
      </c>
      <c r="K788" s="290" t="s">
        <v>25</v>
      </c>
      <c r="L788" s="290" t="s">
        <v>8705</v>
      </c>
      <c r="M788" s="290" t="s">
        <v>8706</v>
      </c>
      <c r="N788" s="29">
        <v>3</v>
      </c>
      <c r="O788" s="311">
        <v>42755</v>
      </c>
      <c r="P788" s="236">
        <v>42760</v>
      </c>
      <c r="Q788" s="98">
        <v>42727</v>
      </c>
      <c r="R788" s="457">
        <v>42731</v>
      </c>
      <c r="S788" s="5">
        <v>42760</v>
      </c>
      <c r="T788" s="527" t="s">
        <v>153</v>
      </c>
      <c r="U788" s="5" t="s">
        <v>3358</v>
      </c>
      <c r="V788" s="395" t="s">
        <v>153</v>
      </c>
      <c r="W788" s="5" t="s">
        <v>153</v>
      </c>
      <c r="X788" s="5" t="s">
        <v>42</v>
      </c>
      <c r="Y788" s="5" t="s">
        <v>42</v>
      </c>
      <c r="Z788" s="5" t="s">
        <v>153</v>
      </c>
      <c r="AA788" s="526">
        <v>42765</v>
      </c>
      <c r="AB788" s="5" t="s">
        <v>153</v>
      </c>
      <c r="AC788" s="5" t="s">
        <v>42</v>
      </c>
      <c r="AD788" s="5" t="s">
        <v>42</v>
      </c>
      <c r="AE788" s="5">
        <v>42766</v>
      </c>
      <c r="AF788" s="7" t="str">
        <f>IFERROR(INDEX('[2]2016'!$AP$2:$AP$7720,MATCH(F788,'[2]2016'!$A$2:$A$7720,0)),"")</f>
        <v/>
      </c>
      <c r="AG788" s="312" t="s">
        <v>4725</v>
      </c>
      <c r="AH788" s="312" t="s">
        <v>4520</v>
      </c>
      <c r="AI788" s="334" t="s">
        <v>4543</v>
      </c>
      <c r="AJ788" s="23" t="str">
        <f t="shared" si="20"/>
        <v>SCS</v>
      </c>
      <c r="AK788" s="23" t="s">
        <v>4522</v>
      </c>
      <c r="AL788" s="23" t="s">
        <v>42</v>
      </c>
      <c r="AM788" s="10" t="s">
        <v>42</v>
      </c>
      <c r="AN788" s="246" t="s">
        <v>8706</v>
      </c>
      <c r="AO788">
        <f>(INDEX([1]DATOS!$O$452:$O$45500,MATCH(F788,[1]DATOS!$F$452:$F$9810,0)))</f>
        <v>0</v>
      </c>
      <c r="AP788" s="379"/>
      <c r="AQ788" s="379"/>
    </row>
    <row r="789" spans="1:43" ht="15" customHeight="1" x14ac:dyDescent="0.25">
      <c r="A789" s="14" t="s">
        <v>8764</v>
      </c>
      <c r="B789" s="15" t="str">
        <f>RIGHT(IFERROR(INDEX([1]DATOS!$L$452:$L$45500,MATCH(F789,[1]DATOS!$F$452:$F$9810,0)),""),3)</f>
        <v>003</v>
      </c>
      <c r="C789" s="325" t="s">
        <v>8702</v>
      </c>
      <c r="D789" s="290" t="s">
        <v>8703</v>
      </c>
      <c r="E789" s="309" t="s">
        <v>359</v>
      </c>
      <c r="F789" s="357">
        <v>7851216</v>
      </c>
      <c r="G789" s="310">
        <v>1600</v>
      </c>
      <c r="H789" s="43" t="s">
        <v>7</v>
      </c>
      <c r="I789" s="290">
        <v>15</v>
      </c>
      <c r="J789" s="290">
        <v>13200</v>
      </c>
      <c r="K789" s="290" t="s">
        <v>56</v>
      </c>
      <c r="L789" s="290" t="s">
        <v>42</v>
      </c>
      <c r="M789" s="290" t="s">
        <v>8707</v>
      </c>
      <c r="N789" s="29">
        <v>9</v>
      </c>
      <c r="O789" s="311">
        <v>42770</v>
      </c>
      <c r="P789" s="236">
        <f>O789</f>
        <v>42770</v>
      </c>
      <c r="Q789" s="98">
        <v>42730</v>
      </c>
      <c r="R789" s="457">
        <v>42732</v>
      </c>
      <c r="S789" s="5">
        <v>42767</v>
      </c>
      <c r="T789" s="526" t="s">
        <v>153</v>
      </c>
      <c r="U789" s="5" t="s">
        <v>3358</v>
      </c>
      <c r="V789" s="463" t="s">
        <v>153</v>
      </c>
      <c r="W789" s="5" t="s">
        <v>153</v>
      </c>
      <c r="X789" s="5" t="s">
        <v>42</v>
      </c>
      <c r="Y789" s="5" t="s">
        <v>42</v>
      </c>
      <c r="Z789" s="5" t="s">
        <v>153</v>
      </c>
      <c r="AA789" s="454">
        <v>42769</v>
      </c>
      <c r="AB789" s="5" t="s">
        <v>153</v>
      </c>
      <c r="AC789" s="5" t="s">
        <v>42</v>
      </c>
      <c r="AD789" s="5" t="s">
        <v>42</v>
      </c>
      <c r="AE789" s="5">
        <v>42772</v>
      </c>
      <c r="AF789" s="7" t="str">
        <f>IFERROR(INDEX('[2]2016'!$AP$2:$AP$7720,MATCH(F789,'[2]2016'!$A$2:$A$7720,0)),"")</f>
        <v/>
      </c>
      <c r="AG789" s="312" t="s">
        <v>4519</v>
      </c>
      <c r="AH789" s="312" t="s">
        <v>4520</v>
      </c>
      <c r="AI789" s="334" t="s">
        <v>4543</v>
      </c>
      <c r="AJ789" s="23" t="str">
        <f t="shared" si="20"/>
        <v>SCS</v>
      </c>
      <c r="AK789" s="23" t="s">
        <v>4522</v>
      </c>
      <c r="AL789" s="23" t="s">
        <v>42</v>
      </c>
      <c r="AM789" s="10" t="s">
        <v>42</v>
      </c>
      <c r="AN789" s="246" t="s">
        <v>8707</v>
      </c>
      <c r="AO789">
        <f>(INDEX([1]DATOS!$O$452:$O$45500,MATCH(F789,[1]DATOS!$F$452:$F$9810,0)))</f>
        <v>0</v>
      </c>
      <c r="AP789" s="379"/>
      <c r="AQ789" s="379"/>
    </row>
    <row r="790" spans="1:43" ht="15" customHeight="1" x14ac:dyDescent="0.25">
      <c r="A790" s="14" t="s">
        <v>5252</v>
      </c>
      <c r="B790" s="15" t="str">
        <f>RIGHT(IFERROR(INDEX([1]DATOS!$L$452:$L$45500,MATCH(F790,[1]DATOS!$F$452:$F$9810,0)),""),3)</f>
        <v>002</v>
      </c>
      <c r="C790" s="325" t="s">
        <v>8702</v>
      </c>
      <c r="D790" s="290" t="s">
        <v>8703</v>
      </c>
      <c r="E790" s="309" t="s">
        <v>359</v>
      </c>
      <c r="F790" s="357">
        <v>7861216</v>
      </c>
      <c r="G790" s="310">
        <v>800</v>
      </c>
      <c r="H790" s="2" t="s">
        <v>7</v>
      </c>
      <c r="I790" s="290">
        <v>15</v>
      </c>
      <c r="J790" s="290">
        <v>13200</v>
      </c>
      <c r="K790" s="290" t="s">
        <v>25</v>
      </c>
      <c r="L790" s="290" t="s">
        <v>42</v>
      </c>
      <c r="M790" s="290" t="s">
        <v>42</v>
      </c>
      <c r="N790" s="29">
        <v>4</v>
      </c>
      <c r="O790" s="311">
        <v>42760</v>
      </c>
      <c r="P790" s="236">
        <v>42761</v>
      </c>
      <c r="Q790" s="98">
        <v>42727</v>
      </c>
      <c r="R790" s="457">
        <v>42731</v>
      </c>
      <c r="S790" s="5">
        <v>42762</v>
      </c>
      <c r="T790" s="526" t="s">
        <v>153</v>
      </c>
      <c r="U790" s="5" t="s">
        <v>3358</v>
      </c>
      <c r="V790" s="395" t="s">
        <v>153</v>
      </c>
      <c r="W790" s="5" t="s">
        <v>153</v>
      </c>
      <c r="X790" s="5" t="s">
        <v>42</v>
      </c>
      <c r="Y790" s="5" t="s">
        <v>42</v>
      </c>
      <c r="Z790" s="5">
        <v>42765</v>
      </c>
      <c r="AA790" s="526"/>
      <c r="AB790" s="5" t="s">
        <v>153</v>
      </c>
      <c r="AC790" s="5" t="s">
        <v>42</v>
      </c>
      <c r="AD790" s="5" t="s">
        <v>42</v>
      </c>
      <c r="AE790" s="5">
        <v>42768</v>
      </c>
      <c r="AF790" s="7" t="str">
        <f>IFERROR(INDEX('[2]2016'!$AP$2:$AP$7720,MATCH(F790,'[2]2016'!$A$2:$A$7720,0)),"")</f>
        <v/>
      </c>
      <c r="AG790" s="312" t="s">
        <v>4519</v>
      </c>
      <c r="AH790" s="312" t="s">
        <v>4520</v>
      </c>
      <c r="AI790" s="334" t="s">
        <v>4543</v>
      </c>
      <c r="AJ790" s="23" t="str">
        <f t="shared" si="20"/>
        <v>SCS</v>
      </c>
      <c r="AK790" s="23" t="s">
        <v>4522</v>
      </c>
      <c r="AL790" s="23" t="s">
        <v>42</v>
      </c>
      <c r="AM790" s="10" t="s">
        <v>42</v>
      </c>
      <c r="AN790" s="246" t="s">
        <v>42</v>
      </c>
      <c r="AO790">
        <f>(INDEX([1]DATOS!$O$452:$O$45500,MATCH(F790,[1]DATOS!$F$452:$F$9810,0)))</f>
        <v>0</v>
      </c>
      <c r="AP790" s="379"/>
      <c r="AQ790" s="379"/>
    </row>
    <row r="791" spans="1:43" ht="15" customHeight="1" x14ac:dyDescent="0.25">
      <c r="A791" s="14" t="s">
        <v>8032</v>
      </c>
      <c r="B791" s="15" t="str">
        <f>RIGHT(IFERROR(INDEX([1]DATOS!$L$452:$L$45500,MATCH(F791,[1]DATOS!$F$452:$F$9810,0)),""),3)</f>
        <v>478</v>
      </c>
      <c r="C791" s="325" t="s">
        <v>8704</v>
      </c>
      <c r="D791" s="290" t="s">
        <v>749</v>
      </c>
      <c r="E791" s="309" t="s">
        <v>359</v>
      </c>
      <c r="F791" s="357">
        <v>7871216</v>
      </c>
      <c r="G791" s="310">
        <v>225</v>
      </c>
      <c r="H791" s="2" t="s">
        <v>7</v>
      </c>
      <c r="I791" s="290">
        <v>15</v>
      </c>
      <c r="J791" s="290">
        <v>13200</v>
      </c>
      <c r="K791" s="290" t="s">
        <v>25</v>
      </c>
      <c r="L791" s="290" t="s">
        <v>8014</v>
      </c>
      <c r="M791" s="290" t="s">
        <v>8015</v>
      </c>
      <c r="N791" s="29">
        <v>3</v>
      </c>
      <c r="O791" s="311">
        <v>42755</v>
      </c>
      <c r="P791" s="236">
        <v>42760</v>
      </c>
      <c r="Q791" s="98">
        <v>42727</v>
      </c>
      <c r="R791" s="457">
        <v>42730</v>
      </c>
      <c r="S791" s="5">
        <v>42765</v>
      </c>
      <c r="T791" s="526" t="s">
        <v>153</v>
      </c>
      <c r="U791" s="5" t="s">
        <v>3358</v>
      </c>
      <c r="V791" s="395" t="s">
        <v>153</v>
      </c>
      <c r="W791" s="5" t="s">
        <v>153</v>
      </c>
      <c r="X791" s="5" t="s">
        <v>42</v>
      </c>
      <c r="Y791" s="5" t="s">
        <v>42</v>
      </c>
      <c r="Z791" s="5">
        <v>42766</v>
      </c>
      <c r="AA791" s="454"/>
      <c r="AB791" s="5" t="s">
        <v>153</v>
      </c>
      <c r="AC791" s="5" t="s">
        <v>42</v>
      </c>
      <c r="AD791" s="5" t="s">
        <v>42</v>
      </c>
      <c r="AE791" s="5">
        <v>42769</v>
      </c>
      <c r="AF791" s="7" t="str">
        <f>IFERROR(INDEX('[2]2016'!$AP$2:$AP$7720,MATCH(F791,'[2]2016'!$A$2:$A$7720,0)),"")</f>
        <v/>
      </c>
      <c r="AG791" s="312" t="s">
        <v>4725</v>
      </c>
      <c r="AH791" s="312" t="s">
        <v>4520</v>
      </c>
      <c r="AI791" s="334" t="s">
        <v>4543</v>
      </c>
      <c r="AJ791" s="23" t="str">
        <f t="shared" si="20"/>
        <v>SCS</v>
      </c>
      <c r="AK791" s="23" t="s">
        <v>4522</v>
      </c>
      <c r="AL791" s="23" t="s">
        <v>42</v>
      </c>
      <c r="AM791" s="10" t="s">
        <v>42</v>
      </c>
      <c r="AN791" s="246" t="s">
        <v>8015</v>
      </c>
      <c r="AO791">
        <f>(INDEX([1]DATOS!$O$452:$O$45500,MATCH(F791,[1]DATOS!$F$452:$F$9810,0)))</f>
        <v>0</v>
      </c>
      <c r="AP791" s="379"/>
      <c r="AQ791" s="379"/>
    </row>
    <row r="792" spans="1:43" ht="15" customHeight="1" x14ac:dyDescent="0.25">
      <c r="A792" s="14" t="s">
        <v>8765</v>
      </c>
      <c r="B792" s="15" t="str">
        <f>RIGHT(IFERROR(INDEX([1]DATOS!$L$452:$L$45500,MATCH(F792,[1]DATOS!$F$452:$F$9810,0)),""),3)</f>
        <v>007</v>
      </c>
      <c r="C792" s="325" t="s">
        <v>8708</v>
      </c>
      <c r="D792" s="290" t="s">
        <v>8709</v>
      </c>
      <c r="E792" s="309" t="s">
        <v>359</v>
      </c>
      <c r="F792" s="357">
        <v>7881216</v>
      </c>
      <c r="G792" s="310">
        <v>1600</v>
      </c>
      <c r="H792" s="2" t="s">
        <v>7</v>
      </c>
      <c r="I792" s="290">
        <v>15</v>
      </c>
      <c r="J792" s="290">
        <v>13200</v>
      </c>
      <c r="K792" s="290" t="s">
        <v>3</v>
      </c>
      <c r="L792" s="290" t="s">
        <v>42</v>
      </c>
      <c r="M792" s="290" t="s">
        <v>42</v>
      </c>
      <c r="N792" s="29">
        <v>8</v>
      </c>
      <c r="O792" s="311">
        <v>42786</v>
      </c>
      <c r="P792" s="236">
        <f>O792</f>
        <v>42786</v>
      </c>
      <c r="Q792" s="98">
        <v>42731</v>
      </c>
      <c r="R792" s="457">
        <v>42738</v>
      </c>
      <c r="S792" s="5">
        <v>42768</v>
      </c>
      <c r="T792" s="396" t="s">
        <v>153</v>
      </c>
      <c r="U792" s="5" t="s">
        <v>3358</v>
      </c>
      <c r="V792" s="463" t="s">
        <v>153</v>
      </c>
      <c r="W792" s="5" t="s">
        <v>153</v>
      </c>
      <c r="X792" s="5" t="s">
        <v>42</v>
      </c>
      <c r="Y792" s="5" t="s">
        <v>42</v>
      </c>
      <c r="Z792" s="5">
        <v>42781</v>
      </c>
      <c r="AA792" s="396">
        <v>42787</v>
      </c>
      <c r="AB792" s="5" t="s">
        <v>153</v>
      </c>
      <c r="AC792" s="5" t="s">
        <v>42</v>
      </c>
      <c r="AD792" s="5" t="s">
        <v>42</v>
      </c>
      <c r="AE792" s="5">
        <v>42790</v>
      </c>
      <c r="AF792" s="7" t="str">
        <f>IFERROR(INDEX('[2]2016'!$AP$2:$AP$7720,MATCH(F792,'[2]2016'!$A$2:$A$7720,0)),"")</f>
        <v/>
      </c>
      <c r="AG792" s="312" t="s">
        <v>4519</v>
      </c>
      <c r="AH792" s="312" t="s">
        <v>4520</v>
      </c>
      <c r="AI792" s="334" t="s">
        <v>4543</v>
      </c>
      <c r="AJ792" s="23" t="str">
        <f t="shared" si="20"/>
        <v>SCS</v>
      </c>
      <c r="AK792" s="23" t="s">
        <v>4522</v>
      </c>
      <c r="AL792" s="23" t="s">
        <v>42</v>
      </c>
      <c r="AM792" s="10" t="s">
        <v>42</v>
      </c>
      <c r="AN792" s="246" t="s">
        <v>42</v>
      </c>
      <c r="AO792">
        <f>(INDEX([1]DATOS!$O$452:$O$45500,MATCH(F792,[1]DATOS!$F$452:$F$9810,0)))</f>
        <v>0</v>
      </c>
      <c r="AP792" s="379"/>
      <c r="AQ792" s="379"/>
    </row>
    <row r="793" spans="1:43" ht="15" customHeight="1" x14ac:dyDescent="0.25">
      <c r="A793" s="14" t="s">
        <v>8766</v>
      </c>
      <c r="B793" s="15" t="str">
        <f>RIGHT(IFERROR(INDEX([1]DATOS!$L$452:$L$45500,MATCH(F793,[1]DATOS!$F$452:$F$9810,0)),""),3)</f>
        <v>010</v>
      </c>
      <c r="C793" s="325" t="s">
        <v>8710</v>
      </c>
      <c r="D793" s="290" t="s">
        <v>8711</v>
      </c>
      <c r="E793" s="309" t="s">
        <v>359</v>
      </c>
      <c r="F793" s="357">
        <v>7891216</v>
      </c>
      <c r="G793" s="310">
        <v>15</v>
      </c>
      <c r="H793" s="2" t="s">
        <v>2</v>
      </c>
      <c r="I793" s="290">
        <v>15</v>
      </c>
      <c r="J793" s="290">
        <v>13200</v>
      </c>
      <c r="K793" s="290" t="s">
        <v>3</v>
      </c>
      <c r="L793" s="290" t="s">
        <v>8713</v>
      </c>
      <c r="M793" s="290" t="s">
        <v>2981</v>
      </c>
      <c r="N793" s="29">
        <v>3</v>
      </c>
      <c r="O793" s="311">
        <v>42756</v>
      </c>
      <c r="P793" s="236">
        <v>27</v>
      </c>
      <c r="Q793" s="98">
        <v>42730</v>
      </c>
      <c r="R793" s="457">
        <v>42734</v>
      </c>
      <c r="S793" s="5">
        <v>42760</v>
      </c>
      <c r="T793" s="5" t="s">
        <v>153</v>
      </c>
      <c r="U793" s="5" t="s">
        <v>3605</v>
      </c>
      <c r="V793" s="395" t="s">
        <v>153</v>
      </c>
      <c r="W793" s="5" t="s">
        <v>153</v>
      </c>
      <c r="X793" s="5" t="s">
        <v>153</v>
      </c>
      <c r="Y793" s="5" t="s">
        <v>153</v>
      </c>
      <c r="Z793" s="5" t="s">
        <v>153</v>
      </c>
      <c r="AA793" s="526" t="s">
        <v>153</v>
      </c>
      <c r="AB793" s="5" t="s">
        <v>153</v>
      </c>
      <c r="AC793" s="5" t="s">
        <v>153</v>
      </c>
      <c r="AD793" s="526">
        <v>42761</v>
      </c>
      <c r="AE793" s="5">
        <v>42762</v>
      </c>
      <c r="AF793" s="7" t="str">
        <f>IFERROR(INDEX('[2]2016'!$AP$2:$AP$7720,MATCH(F793,'[2]2016'!$A$2:$A$7720,0)),"")</f>
        <v/>
      </c>
      <c r="AG793" s="312" t="s">
        <v>8712</v>
      </c>
      <c r="AH793" s="312" t="s">
        <v>4520</v>
      </c>
      <c r="AI793" s="334" t="s">
        <v>4543</v>
      </c>
      <c r="AJ793" s="23" t="str">
        <f t="shared" si="20"/>
        <v>RDC</v>
      </c>
      <c r="AK793" s="23" t="s">
        <v>4522</v>
      </c>
      <c r="AL793" s="23" t="s">
        <v>42</v>
      </c>
      <c r="AM793" s="10" t="s">
        <v>42</v>
      </c>
      <c r="AN793" s="246" t="s">
        <v>2981</v>
      </c>
      <c r="AO793">
        <f>(INDEX([1]DATOS!$O$452:$O$45500,MATCH(F793,[1]DATOS!$F$452:$F$9810,0)))</f>
        <v>0</v>
      </c>
      <c r="AP793" s="379"/>
      <c r="AQ793" s="379"/>
    </row>
    <row r="794" spans="1:43" ht="15" customHeight="1" x14ac:dyDescent="0.25">
      <c r="A794" s="14" t="s">
        <v>306</v>
      </c>
      <c r="B794" s="15" t="s">
        <v>3358</v>
      </c>
      <c r="C794" s="325" t="s">
        <v>8716</v>
      </c>
      <c r="D794" s="290" t="s">
        <v>8717</v>
      </c>
      <c r="E794" s="309" t="s">
        <v>359</v>
      </c>
      <c r="F794" s="357">
        <v>7901216</v>
      </c>
      <c r="G794" s="310">
        <v>1000</v>
      </c>
      <c r="H794" s="2" t="s">
        <v>7</v>
      </c>
      <c r="I794" s="290">
        <v>15</v>
      </c>
      <c r="J794" s="290">
        <v>13200</v>
      </c>
      <c r="K794" s="290" t="s">
        <v>25</v>
      </c>
      <c r="L794" s="290" t="s">
        <v>8644</v>
      </c>
      <c r="M794" s="290" t="s">
        <v>8645</v>
      </c>
      <c r="N794" s="29" t="s">
        <v>3358</v>
      </c>
      <c r="O794" s="311" t="s">
        <v>152</v>
      </c>
      <c r="P794" s="236" t="str">
        <f>O794</f>
        <v>ANU</v>
      </c>
      <c r="Q794" s="98" t="s">
        <v>152</v>
      </c>
      <c r="R794" s="98" t="s">
        <v>152</v>
      </c>
      <c r="S794" s="5" t="s">
        <v>152</v>
      </c>
      <c r="T794" s="5" t="s">
        <v>3358</v>
      </c>
      <c r="U794" s="5" t="s">
        <v>3358</v>
      </c>
      <c r="V794" s="5" t="s">
        <v>152</v>
      </c>
      <c r="W794" s="5" t="s">
        <v>152</v>
      </c>
      <c r="X794" s="5" t="s">
        <v>152</v>
      </c>
      <c r="Y794" s="5" t="s">
        <v>152</v>
      </c>
      <c r="Z794" s="5" t="s">
        <v>152</v>
      </c>
      <c r="AA794" s="5" t="s">
        <v>152</v>
      </c>
      <c r="AB794" s="5" t="s">
        <v>152</v>
      </c>
      <c r="AC794" s="5" t="s">
        <v>42</v>
      </c>
      <c r="AD794" s="5" t="s">
        <v>42</v>
      </c>
      <c r="AE794" s="5" t="s">
        <v>152</v>
      </c>
      <c r="AF794" s="7" t="s">
        <v>152</v>
      </c>
      <c r="AG794" s="312"/>
      <c r="AH794" s="312"/>
      <c r="AI794" s="334"/>
      <c r="AJ794" s="23" t="str">
        <f t="shared" si="20"/>
        <v>SCS</v>
      </c>
      <c r="AK794" s="23"/>
      <c r="AL794" s="23"/>
      <c r="AM794" s="10"/>
      <c r="AN794" s="246"/>
      <c r="AO794" t="str">
        <f>(INDEX([1]DATOS!$O$452:$O$45500,MATCH(F794,[1]DATOS!$F$452:$F$9810,0)))</f>
        <v>NO APLICA</v>
      </c>
      <c r="AP794" s="379"/>
      <c r="AQ794" s="379"/>
    </row>
    <row r="795" spans="1:43" ht="15" customHeight="1" x14ac:dyDescent="0.25">
      <c r="A795" s="14" t="s">
        <v>2954</v>
      </c>
      <c r="B795" s="15" t="str">
        <f>RIGHT(IFERROR(INDEX([1]DATOS!$L$452:$L$45500,MATCH(F795,[1]DATOS!$F$452:$F$9810,0)),""),3)</f>
        <v>027</v>
      </c>
      <c r="C795" s="325" t="s">
        <v>8718</v>
      </c>
      <c r="D795" s="290" t="s">
        <v>6209</v>
      </c>
      <c r="E795" s="309" t="s">
        <v>359</v>
      </c>
      <c r="F795" s="357">
        <v>7911216</v>
      </c>
      <c r="G795" s="310">
        <v>300</v>
      </c>
      <c r="H795" s="2" t="s">
        <v>7</v>
      </c>
      <c r="I795" s="290">
        <v>15</v>
      </c>
      <c r="J795" s="290">
        <v>13200</v>
      </c>
      <c r="K795" s="290" t="s">
        <v>25</v>
      </c>
      <c r="L795" s="290" t="s">
        <v>42</v>
      </c>
      <c r="M795" s="290" t="s">
        <v>7977</v>
      </c>
      <c r="N795" s="29">
        <v>8</v>
      </c>
      <c r="O795" s="311">
        <v>42791</v>
      </c>
      <c r="P795" s="236">
        <v>42786</v>
      </c>
      <c r="Q795" s="98">
        <v>42762</v>
      </c>
      <c r="R795" s="457">
        <v>42762</v>
      </c>
      <c r="S795" s="5">
        <v>42776</v>
      </c>
      <c r="T795" s="528" t="s">
        <v>153</v>
      </c>
      <c r="U795" s="5" t="s">
        <v>3358</v>
      </c>
      <c r="V795" s="528" t="s">
        <v>153</v>
      </c>
      <c r="W795" s="5" t="s">
        <v>153</v>
      </c>
      <c r="X795" s="5" t="s">
        <v>42</v>
      </c>
      <c r="Y795" s="5" t="s">
        <v>42</v>
      </c>
      <c r="Z795" s="5">
        <v>42777</v>
      </c>
      <c r="AA795" s="528">
        <v>42780</v>
      </c>
      <c r="AB795" s="5" t="s">
        <v>153</v>
      </c>
      <c r="AC795" s="5" t="s">
        <v>42</v>
      </c>
      <c r="AD795" s="5" t="s">
        <v>42</v>
      </c>
      <c r="AE795" s="5">
        <v>42781</v>
      </c>
      <c r="AF795" s="7" t="str">
        <f>IFERROR(INDEX('[2]2016'!$AP$2:$AP$7720,MATCH(F795,'[2]2016'!$A$2:$A$7720,0)),"")</f>
        <v/>
      </c>
      <c r="AG795" s="312" t="s">
        <v>6128</v>
      </c>
      <c r="AH795" s="312" t="s">
        <v>4520</v>
      </c>
      <c r="AI795" s="334" t="s">
        <v>4521</v>
      </c>
      <c r="AJ795" s="23" t="str">
        <f t="shared" si="20"/>
        <v>SCS</v>
      </c>
      <c r="AK795" s="23" t="s">
        <v>4522</v>
      </c>
      <c r="AL795" s="23" t="s">
        <v>42</v>
      </c>
      <c r="AM795" s="10" t="s">
        <v>42</v>
      </c>
      <c r="AN795" s="246" t="s">
        <v>42</v>
      </c>
      <c r="AO795">
        <f>(INDEX([1]DATOS!$O$452:$O$45500,MATCH(F795,[1]DATOS!$F$452:$F$9810,0)))</f>
        <v>0</v>
      </c>
      <c r="AP795" s="379"/>
      <c r="AQ795" s="379"/>
    </row>
    <row r="796" spans="1:43" ht="15" customHeight="1" x14ac:dyDescent="0.25">
      <c r="A796" s="14" t="s">
        <v>8661</v>
      </c>
      <c r="B796" s="15" t="str">
        <f>RIGHT(IFERROR(INDEX([1]DATOS!$L$452:$L$45500,MATCH(F796,[1]DATOS!$F$452:$F$9810,0)),""),3)</f>
        <v>039</v>
      </c>
      <c r="C796" s="325" t="s">
        <v>8719</v>
      </c>
      <c r="D796" s="290" t="s">
        <v>6209</v>
      </c>
      <c r="E796" s="309" t="s">
        <v>359</v>
      </c>
      <c r="F796" s="357">
        <v>7921216</v>
      </c>
      <c r="G796" s="310">
        <v>630</v>
      </c>
      <c r="H796" s="2" t="s">
        <v>7</v>
      </c>
      <c r="I796" s="290">
        <v>15</v>
      </c>
      <c r="J796" s="290">
        <v>13200</v>
      </c>
      <c r="K796" s="290" t="s">
        <v>25</v>
      </c>
      <c r="L796" s="290" t="s">
        <v>8721</v>
      </c>
      <c r="M796" s="290" t="s">
        <v>7977</v>
      </c>
      <c r="N796" s="29">
        <v>4</v>
      </c>
      <c r="O796" s="311">
        <v>42763</v>
      </c>
      <c r="P796" s="236">
        <v>42766</v>
      </c>
      <c r="Q796" s="98">
        <v>42739</v>
      </c>
      <c r="R796" s="457">
        <v>42739</v>
      </c>
      <c r="S796" s="5">
        <v>42761</v>
      </c>
      <c r="T796" s="526" t="s">
        <v>153</v>
      </c>
      <c r="U796" s="5" t="s">
        <v>3358</v>
      </c>
      <c r="V796" s="463" t="s">
        <v>153</v>
      </c>
      <c r="W796" s="5" t="s">
        <v>153</v>
      </c>
      <c r="X796" s="5" t="s">
        <v>42</v>
      </c>
      <c r="Y796" s="5" t="s">
        <v>42</v>
      </c>
      <c r="Z796" s="5" t="s">
        <v>153</v>
      </c>
      <c r="AA796" s="526" t="s">
        <v>153</v>
      </c>
      <c r="AB796" s="5" t="s">
        <v>153</v>
      </c>
      <c r="AC796" s="5" t="s">
        <v>42</v>
      </c>
      <c r="AD796" s="5" t="s">
        <v>42</v>
      </c>
      <c r="AE796" s="5">
        <v>42765</v>
      </c>
      <c r="AF796" s="7" t="str">
        <f>IFERROR(INDEX('[2]2016'!$AP$2:$AP$7720,MATCH(F796,'[2]2016'!$A$2:$A$7720,0)),"")</f>
        <v/>
      </c>
      <c r="AG796" s="312" t="s">
        <v>6128</v>
      </c>
      <c r="AH796" s="312" t="s">
        <v>4520</v>
      </c>
      <c r="AI796" s="334" t="s">
        <v>4543</v>
      </c>
      <c r="AJ796" s="23" t="str">
        <f t="shared" si="20"/>
        <v>SCS</v>
      </c>
      <c r="AK796" s="23" t="s">
        <v>4522</v>
      </c>
      <c r="AL796" s="23" t="s">
        <v>42</v>
      </c>
      <c r="AM796" s="10" t="s">
        <v>42</v>
      </c>
      <c r="AN796" s="246" t="s">
        <v>8722</v>
      </c>
      <c r="AO796">
        <f>(INDEX([1]DATOS!$O$452:$O$45500,MATCH(F796,[1]DATOS!$F$452:$F$9810,0)))</f>
        <v>0</v>
      </c>
      <c r="AP796" s="379"/>
      <c r="AQ796" s="379"/>
    </row>
    <row r="797" spans="1:43" ht="15" customHeight="1" x14ac:dyDescent="0.25">
      <c r="A797" s="14" t="s">
        <v>8476</v>
      </c>
      <c r="B797" s="15" t="str">
        <f>RIGHT(IFERROR(INDEX([1]DATOS!$L$452:$L$45500,MATCH(F797,[1]DATOS!$F$452:$F$9810,0)),""),3)</f>
        <v>477</v>
      </c>
      <c r="C797" s="325" t="s">
        <v>8720</v>
      </c>
      <c r="D797" s="290" t="s">
        <v>6209</v>
      </c>
      <c r="E797" s="309" t="s">
        <v>359</v>
      </c>
      <c r="F797" s="357">
        <v>7931216</v>
      </c>
      <c r="G797" s="310">
        <v>300</v>
      </c>
      <c r="H797" s="2" t="s">
        <v>7</v>
      </c>
      <c r="I797" s="290">
        <v>15</v>
      </c>
      <c r="J797" s="290">
        <v>14000</v>
      </c>
      <c r="K797" s="290" t="s">
        <v>25</v>
      </c>
      <c r="L797" s="290" t="s">
        <v>42</v>
      </c>
      <c r="M797" s="290" t="s">
        <v>7977</v>
      </c>
      <c r="N797" s="29">
        <v>4</v>
      </c>
      <c r="O797" s="311">
        <v>42762</v>
      </c>
      <c r="P797" s="236">
        <f>O797</f>
        <v>42762</v>
      </c>
      <c r="Q797" s="98">
        <v>42727</v>
      </c>
      <c r="R797" s="457">
        <v>42727</v>
      </c>
      <c r="S797" s="5">
        <v>42768</v>
      </c>
      <c r="T797" s="454" t="s">
        <v>153</v>
      </c>
      <c r="U797" s="5" t="s">
        <v>3358</v>
      </c>
      <c r="V797" s="395" t="s">
        <v>153</v>
      </c>
      <c r="W797" s="5" t="s">
        <v>153</v>
      </c>
      <c r="X797" s="5" t="s">
        <v>42</v>
      </c>
      <c r="Y797" s="5" t="s">
        <v>42</v>
      </c>
      <c r="Z797" s="5">
        <v>42770</v>
      </c>
      <c r="AA797" s="454">
        <v>42772</v>
      </c>
      <c r="AB797" s="5" t="s">
        <v>153</v>
      </c>
      <c r="AC797" s="5" t="s">
        <v>42</v>
      </c>
      <c r="AD797" s="5" t="s">
        <v>42</v>
      </c>
      <c r="AE797" s="5">
        <v>42773</v>
      </c>
      <c r="AF797" s="7" t="str">
        <f>IFERROR(INDEX('[2]2016'!$AP$2:$AP$7720,MATCH(F797,'[2]2016'!$A$2:$A$7720,0)),"")</f>
        <v/>
      </c>
      <c r="AG797" s="312" t="s">
        <v>6128</v>
      </c>
      <c r="AH797" s="312" t="s">
        <v>4520</v>
      </c>
      <c r="AI797" s="334" t="s">
        <v>4521</v>
      </c>
      <c r="AJ797" s="23" t="str">
        <f t="shared" si="20"/>
        <v>SCS</v>
      </c>
      <c r="AK797" s="23" t="s">
        <v>4522</v>
      </c>
      <c r="AL797" s="23" t="s">
        <v>42</v>
      </c>
      <c r="AM797" s="10" t="s">
        <v>42</v>
      </c>
      <c r="AN797" s="246" t="s">
        <v>8698</v>
      </c>
      <c r="AO797">
        <f>(INDEX([1]DATOS!$O$452:$O$45500,MATCH(F797,[1]DATOS!$F$452:$F$9810,0)))</f>
        <v>0</v>
      </c>
      <c r="AP797" s="379"/>
      <c r="AQ797" s="379"/>
    </row>
    <row r="798" spans="1:43" ht="15" customHeight="1" x14ac:dyDescent="0.25">
      <c r="A798" s="14" t="s">
        <v>8763</v>
      </c>
      <c r="B798" s="15" t="str">
        <f>RIGHT(IFERROR(INDEX([1]DATOS!$L$452:$L$45500,MATCH(F798,[1]DATOS!$F$452:$F$9810,0)),""),3)</f>
        <v>011</v>
      </c>
      <c r="C798" s="325" t="s">
        <v>8748</v>
      </c>
      <c r="D798" s="290" t="s">
        <v>8749</v>
      </c>
      <c r="E798" s="309" t="s">
        <v>359</v>
      </c>
      <c r="F798" s="357">
        <v>7941216</v>
      </c>
      <c r="G798" s="310">
        <v>500</v>
      </c>
      <c r="H798" s="2" t="s">
        <v>7</v>
      </c>
      <c r="I798" s="290">
        <v>15</v>
      </c>
      <c r="J798" s="290">
        <v>13200</v>
      </c>
      <c r="K798" s="290" t="s">
        <v>56</v>
      </c>
      <c r="L798" s="290" t="s">
        <v>42</v>
      </c>
      <c r="M798" s="290" t="s">
        <v>8706</v>
      </c>
      <c r="N798" s="29">
        <v>4</v>
      </c>
      <c r="O798" s="311">
        <v>42760</v>
      </c>
      <c r="P798" s="236">
        <v>42765</v>
      </c>
      <c r="Q798" s="98">
        <v>42732</v>
      </c>
      <c r="R798" s="457">
        <v>42746</v>
      </c>
      <c r="S798" s="5">
        <v>42767</v>
      </c>
      <c r="T798" s="526" t="s">
        <v>153</v>
      </c>
      <c r="U798" s="5" t="s">
        <v>3358</v>
      </c>
      <c r="V798" s="395" t="s">
        <v>153</v>
      </c>
      <c r="W798" s="5" t="s">
        <v>153</v>
      </c>
      <c r="X798" s="5" t="s">
        <v>42</v>
      </c>
      <c r="Y798" s="5" t="s">
        <v>42</v>
      </c>
      <c r="Z798" s="5" t="s">
        <v>153</v>
      </c>
      <c r="AA798" s="454" t="s">
        <v>153</v>
      </c>
      <c r="AB798" s="5" t="s">
        <v>153</v>
      </c>
      <c r="AC798" s="5" t="s">
        <v>42</v>
      </c>
      <c r="AD798" s="5" t="s">
        <v>42</v>
      </c>
      <c r="AE798" s="5">
        <v>42769</v>
      </c>
      <c r="AF798" s="7" t="str">
        <f>IFERROR(INDEX('[2]2016'!$AP$2:$AP$7720,MATCH(F798,'[2]2016'!$A$2:$A$7720,0)),"")</f>
        <v/>
      </c>
      <c r="AG798" s="312" t="s">
        <v>8140</v>
      </c>
      <c r="AH798" s="312" t="s">
        <v>4520</v>
      </c>
      <c r="AI798" s="334" t="s">
        <v>4521</v>
      </c>
      <c r="AJ798" s="23" t="str">
        <f t="shared" si="20"/>
        <v>SCS</v>
      </c>
      <c r="AK798" s="23" t="s">
        <v>4522</v>
      </c>
      <c r="AL798" s="23" t="s">
        <v>42</v>
      </c>
      <c r="AM798" s="10" t="s">
        <v>42</v>
      </c>
      <c r="AN798" s="246" t="s">
        <v>8706</v>
      </c>
      <c r="AO798">
        <f>(INDEX([1]DATOS!$O$452:$O$45500,MATCH(F798,[1]DATOS!$F$452:$F$9810,0)))</f>
        <v>0</v>
      </c>
      <c r="AP798" s="379"/>
      <c r="AQ798" s="379"/>
    </row>
    <row r="799" spans="1:43" ht="15" customHeight="1" x14ac:dyDescent="0.25">
      <c r="A799" s="14" t="s">
        <v>8767</v>
      </c>
      <c r="B799" s="15" t="str">
        <f>RIGHT(IFERROR(INDEX([1]DATOS!$L$452:$L$45500,MATCH(F799,[1]DATOS!$F$452:$F$9810,0)),""),3)</f>
        <v>012</v>
      </c>
      <c r="C799" s="325" t="s">
        <v>8748</v>
      </c>
      <c r="D799" s="290" t="s">
        <v>8749</v>
      </c>
      <c r="E799" s="309" t="s">
        <v>359</v>
      </c>
      <c r="F799" s="357">
        <v>7951216</v>
      </c>
      <c r="G799" s="310">
        <v>200</v>
      </c>
      <c r="H799" s="2" t="s">
        <v>7</v>
      </c>
      <c r="I799" s="290">
        <v>1.1000000000000001</v>
      </c>
      <c r="J799" s="290">
        <v>440</v>
      </c>
      <c r="K799" s="290" t="s">
        <v>3</v>
      </c>
      <c r="L799" s="290" t="s">
        <v>42</v>
      </c>
      <c r="M799" s="290" t="s">
        <v>8706</v>
      </c>
      <c r="N799" s="29">
        <v>4</v>
      </c>
      <c r="O799" s="311">
        <v>42760</v>
      </c>
      <c r="P799" s="236">
        <v>30</v>
      </c>
      <c r="Q799" s="98">
        <v>42733</v>
      </c>
      <c r="R799" s="457">
        <v>42746</v>
      </c>
      <c r="S799" s="5">
        <v>42752</v>
      </c>
      <c r="T799" s="5" t="s">
        <v>153</v>
      </c>
      <c r="U799" s="5" t="s">
        <v>3605</v>
      </c>
      <c r="V799" s="395" t="s">
        <v>153</v>
      </c>
      <c r="W799" s="5" t="s">
        <v>153</v>
      </c>
      <c r="X799" s="5" t="s">
        <v>42</v>
      </c>
      <c r="Y799" s="5" t="s">
        <v>42</v>
      </c>
      <c r="Z799" s="5" t="s">
        <v>153</v>
      </c>
      <c r="AA799" s="417" t="s">
        <v>153</v>
      </c>
      <c r="AB799" s="5" t="s">
        <v>153</v>
      </c>
      <c r="AC799" s="5" t="s">
        <v>42</v>
      </c>
      <c r="AD799" s="5" t="s">
        <v>42</v>
      </c>
      <c r="AE799" s="5">
        <v>42761</v>
      </c>
      <c r="AF799" s="7" t="str">
        <f>IFERROR(INDEX('[2]2016'!$AP$2:$AP$7720,MATCH(F799,'[2]2016'!$A$2:$A$7720,0)),"")</f>
        <v/>
      </c>
      <c r="AG799" s="312" t="s">
        <v>8140</v>
      </c>
      <c r="AH799" s="312" t="s">
        <v>4520</v>
      </c>
      <c r="AI799" s="334" t="s">
        <v>8760</v>
      </c>
      <c r="AJ799" s="23" t="str">
        <f t="shared" si="20"/>
        <v>SCS</v>
      </c>
      <c r="AK799" s="23" t="s">
        <v>4522</v>
      </c>
      <c r="AL799" s="23" t="s">
        <v>42</v>
      </c>
      <c r="AM799" s="10" t="s">
        <v>42</v>
      </c>
      <c r="AN799" s="246" t="s">
        <v>8706</v>
      </c>
      <c r="AO799">
        <f>(INDEX([1]DATOS!$O$452:$O$45500,MATCH(F799,[1]DATOS!$F$452:$F$9810,0)))</f>
        <v>0</v>
      </c>
      <c r="AP799" s="379"/>
      <c r="AQ799" s="379"/>
    </row>
    <row r="800" spans="1:43" ht="15" customHeight="1" x14ac:dyDescent="0.25">
      <c r="A800" s="14" t="s">
        <v>8428</v>
      </c>
      <c r="B800" s="15" t="str">
        <f>RIGHT(IFERROR(INDEX([1]DATOS!$L$452:$L$45500,MATCH(F800,[1]DATOS!$F$452:$F$9810,0)),""),3)</f>
        <v>008</v>
      </c>
      <c r="C800" s="325" t="s">
        <v>8750</v>
      </c>
      <c r="D800" s="290" t="s">
        <v>8751</v>
      </c>
      <c r="E800" s="309" t="s">
        <v>359</v>
      </c>
      <c r="F800" s="357">
        <v>7961216</v>
      </c>
      <c r="G800" s="310">
        <v>400</v>
      </c>
      <c r="H800" s="2" t="s">
        <v>2</v>
      </c>
      <c r="I800" s="290">
        <v>15</v>
      </c>
      <c r="J800" s="290">
        <v>13200</v>
      </c>
      <c r="K800" s="290" t="s">
        <v>3</v>
      </c>
      <c r="L800" s="290" t="s">
        <v>42</v>
      </c>
      <c r="M800" s="290" t="s">
        <v>5196</v>
      </c>
      <c r="N800" s="29">
        <v>4</v>
      </c>
      <c r="O800" s="311">
        <v>42763</v>
      </c>
      <c r="P800" s="236">
        <v>30</v>
      </c>
      <c r="Q800" s="98">
        <v>42737</v>
      </c>
      <c r="R800" s="457">
        <v>42738</v>
      </c>
      <c r="S800" s="5">
        <v>42761</v>
      </c>
      <c r="T800" s="5" t="s">
        <v>153</v>
      </c>
      <c r="U800" s="5" t="s">
        <v>3605</v>
      </c>
      <c r="V800" s="463" t="s">
        <v>153</v>
      </c>
      <c r="W800" s="5" t="s">
        <v>153</v>
      </c>
      <c r="X800" s="5" t="s">
        <v>153</v>
      </c>
      <c r="Y800" s="5" t="s">
        <v>153</v>
      </c>
      <c r="Z800" s="5" t="s">
        <v>153</v>
      </c>
      <c r="AA800" s="526" t="s">
        <v>153</v>
      </c>
      <c r="AB800" s="5" t="s">
        <v>153</v>
      </c>
      <c r="AC800" s="5" t="s">
        <v>153</v>
      </c>
      <c r="AD800" s="454">
        <v>42762</v>
      </c>
      <c r="AE800" s="5">
        <v>42765</v>
      </c>
      <c r="AF800" s="7" t="str">
        <f>IFERROR(INDEX('[2]2016'!$AP$2:$AP$7720,MATCH(F800,'[2]2016'!$A$2:$A$7720,0)),"")</f>
        <v/>
      </c>
      <c r="AG800" s="312" t="s">
        <v>8759</v>
      </c>
      <c r="AH800" s="312"/>
      <c r="AI800" s="334"/>
      <c r="AJ800" s="23" t="str">
        <f t="shared" si="20"/>
        <v>RDC</v>
      </c>
      <c r="AK800" s="23"/>
      <c r="AL800" s="23" t="s">
        <v>42</v>
      </c>
      <c r="AM800" s="10" t="s">
        <v>42</v>
      </c>
      <c r="AN800" s="246" t="s">
        <v>5196</v>
      </c>
      <c r="AO800">
        <f>(INDEX([1]DATOS!$O$452:$O$45500,MATCH(F800,[1]DATOS!$F$452:$F$9810,0)))</f>
        <v>0</v>
      </c>
      <c r="AP800" s="379"/>
      <c r="AQ800" s="379"/>
    </row>
    <row r="801" spans="1:43" ht="15" customHeight="1" x14ac:dyDescent="0.25">
      <c r="A801" s="14" t="s">
        <v>8590</v>
      </c>
      <c r="B801" s="15" t="str">
        <f>RIGHT(IFERROR(INDEX([1]DATOS!$L$452:$L$45500,MATCH(F801,[1]DATOS!$F$452:$F$9810,0)),""),3)</f>
        <v>028</v>
      </c>
      <c r="C801" s="325" t="s">
        <v>8752</v>
      </c>
      <c r="D801" s="290" t="s">
        <v>8753</v>
      </c>
      <c r="E801" s="309" t="s">
        <v>359</v>
      </c>
      <c r="F801" s="357">
        <v>7971216</v>
      </c>
      <c r="G801" s="310">
        <v>300</v>
      </c>
      <c r="H801" s="2" t="s">
        <v>2</v>
      </c>
      <c r="I801" s="290">
        <v>15</v>
      </c>
      <c r="J801" s="290">
        <v>13200</v>
      </c>
      <c r="K801" s="290" t="s">
        <v>25</v>
      </c>
      <c r="L801" s="290" t="s">
        <v>8757</v>
      </c>
      <c r="M801" s="290" t="s">
        <v>8758</v>
      </c>
      <c r="N801" s="29">
        <v>10</v>
      </c>
      <c r="O801" s="311">
        <v>42804</v>
      </c>
      <c r="P801" s="236">
        <f>O801</f>
        <v>42804</v>
      </c>
      <c r="Q801" s="98">
        <v>42759</v>
      </c>
      <c r="R801" s="457">
        <v>42759</v>
      </c>
      <c r="S801" s="5">
        <v>42769</v>
      </c>
      <c r="T801" s="5" t="s">
        <v>153</v>
      </c>
      <c r="U801" s="5" t="s">
        <v>3605</v>
      </c>
      <c r="V801" s="454" t="s">
        <v>153</v>
      </c>
      <c r="W801" s="5" t="s">
        <v>153</v>
      </c>
      <c r="X801" s="5" t="s">
        <v>42</v>
      </c>
      <c r="Y801" s="5" t="s">
        <v>42</v>
      </c>
      <c r="Z801" s="5">
        <v>42769</v>
      </c>
      <c r="AA801" s="528">
        <v>42774</v>
      </c>
      <c r="AB801" s="5" t="s">
        <v>153</v>
      </c>
      <c r="AC801" s="5">
        <v>42776</v>
      </c>
      <c r="AD801" s="528">
        <v>42779</v>
      </c>
      <c r="AE801" s="5">
        <v>42780</v>
      </c>
      <c r="AF801" s="7" t="str">
        <f>IFERROR(INDEX('[2]2016'!$AP$2:$AP$7720,MATCH(F801,'[2]2016'!$A$2:$A$7720,0)),"")</f>
        <v/>
      </c>
      <c r="AG801" s="312" t="s">
        <v>4569</v>
      </c>
      <c r="AH801" s="312" t="s">
        <v>4520</v>
      </c>
      <c r="AI801" s="334" t="s">
        <v>4521</v>
      </c>
      <c r="AJ801" s="23" t="str">
        <f t="shared" si="20"/>
        <v>RDC</v>
      </c>
      <c r="AK801" s="23" t="s">
        <v>4522</v>
      </c>
      <c r="AL801" s="23" t="s">
        <v>42</v>
      </c>
      <c r="AM801" s="10" t="s">
        <v>42</v>
      </c>
      <c r="AN801" s="246" t="s">
        <v>8761</v>
      </c>
      <c r="AO801">
        <f>(INDEX([1]DATOS!$O$452:$O$45500,MATCH(F801,[1]DATOS!$F$452:$F$9810,0)))</f>
        <v>0</v>
      </c>
      <c r="AP801" s="379"/>
      <c r="AQ801" s="379"/>
    </row>
    <row r="802" spans="1:43" ht="15" customHeight="1" x14ac:dyDescent="0.25">
      <c r="A802" s="14" t="s">
        <v>7526</v>
      </c>
      <c r="B802" s="15" t="str">
        <f>RIGHT(IFERROR(INDEX([1]DATOS!$L$452:$L$45500,MATCH(F802,[1]DATOS!$F$452:$F$9810,0)),""),3)</f>
        <v>018</v>
      </c>
      <c r="C802" s="325" t="s">
        <v>8754</v>
      </c>
      <c r="D802" s="290" t="s">
        <v>8755</v>
      </c>
      <c r="E802" s="309" t="s">
        <v>359</v>
      </c>
      <c r="F802" s="357">
        <v>7981216</v>
      </c>
      <c r="G802" s="310">
        <v>150</v>
      </c>
      <c r="H802" s="2" t="s">
        <v>7</v>
      </c>
      <c r="I802" s="290">
        <v>15</v>
      </c>
      <c r="J802" s="290">
        <v>11400</v>
      </c>
      <c r="K802" s="290" t="s">
        <v>25</v>
      </c>
      <c r="L802" s="290" t="s">
        <v>42</v>
      </c>
      <c r="M802" s="290" t="s">
        <v>7977</v>
      </c>
      <c r="N802" s="29">
        <v>4</v>
      </c>
      <c r="O802" s="311">
        <v>42762</v>
      </c>
      <c r="P802" s="236">
        <v>42765</v>
      </c>
      <c r="Q802" s="98">
        <v>42734</v>
      </c>
      <c r="R802" s="457">
        <v>42734</v>
      </c>
      <c r="S802" s="5">
        <v>42758</v>
      </c>
      <c r="T802" s="417" t="s">
        <v>153</v>
      </c>
      <c r="U802" s="5" t="s">
        <v>3358</v>
      </c>
      <c r="V802" s="395" t="s">
        <v>153</v>
      </c>
      <c r="W802" s="5" t="s">
        <v>153</v>
      </c>
      <c r="X802" s="5" t="s">
        <v>42</v>
      </c>
      <c r="Y802" s="5" t="s">
        <v>42</v>
      </c>
      <c r="Z802" s="5">
        <v>42759</v>
      </c>
      <c r="AA802" s="526" t="s">
        <v>153</v>
      </c>
      <c r="AB802" s="5" t="s">
        <v>153</v>
      </c>
      <c r="AC802" s="5" t="s">
        <v>42</v>
      </c>
      <c r="AD802" s="5" t="s">
        <v>42</v>
      </c>
      <c r="AE802" s="5">
        <v>42762</v>
      </c>
      <c r="AF802" s="7" t="str">
        <f>IFERROR(INDEX('[2]2016'!$AP$2:$AP$7720,MATCH(F802,'[2]2016'!$A$2:$A$7720,0)),"")</f>
        <v/>
      </c>
      <c r="AG802" s="312" t="s">
        <v>4529</v>
      </c>
      <c r="AH802" s="312" t="s">
        <v>4520</v>
      </c>
      <c r="AI802" s="334" t="s">
        <v>4521</v>
      </c>
      <c r="AJ802" s="23" t="str">
        <f t="shared" si="20"/>
        <v>SCS</v>
      </c>
      <c r="AK802" s="23" t="s">
        <v>4522</v>
      </c>
      <c r="AL802" s="23" t="s">
        <v>42</v>
      </c>
      <c r="AM802" s="10" t="s">
        <v>42</v>
      </c>
      <c r="AN802" s="246" t="s">
        <v>7977</v>
      </c>
      <c r="AO802">
        <f>(INDEX([1]DATOS!$O$452:$O$45500,MATCH(F802,[1]DATOS!$F$452:$F$9810,0)))</f>
        <v>0</v>
      </c>
      <c r="AP802" s="379"/>
      <c r="AQ802" s="379"/>
    </row>
    <row r="803" spans="1:43" ht="15" customHeight="1" x14ac:dyDescent="0.25">
      <c r="A803" s="14" t="s">
        <v>2870</v>
      </c>
      <c r="B803" s="15" t="str">
        <f>RIGHT(IFERROR(INDEX([1]DATOS!$L$452:$L$45500,MATCH(F803,[1]DATOS!$F$452:$F$9810,0)),""),3)</f>
        <v>004</v>
      </c>
      <c r="C803" s="325" t="s">
        <v>8756</v>
      </c>
      <c r="D803" s="290" t="s">
        <v>5073</v>
      </c>
      <c r="E803" s="309" t="s">
        <v>359</v>
      </c>
      <c r="F803" s="357">
        <v>7991216</v>
      </c>
      <c r="G803" s="310">
        <v>112.5</v>
      </c>
      <c r="H803" s="2" t="s">
        <v>7</v>
      </c>
      <c r="I803" s="290">
        <v>15</v>
      </c>
      <c r="J803" s="290">
        <v>11400</v>
      </c>
      <c r="K803" s="290" t="s">
        <v>25</v>
      </c>
      <c r="L803" s="290" t="s">
        <v>42</v>
      </c>
      <c r="M803" s="290" t="s">
        <v>7977</v>
      </c>
      <c r="N803" s="29">
        <v>4</v>
      </c>
      <c r="O803" s="311">
        <v>42762</v>
      </c>
      <c r="P803" s="236">
        <v>42765</v>
      </c>
      <c r="Q803" s="98">
        <v>42734</v>
      </c>
      <c r="R803" s="457">
        <v>42734</v>
      </c>
      <c r="S803" s="5">
        <v>42761</v>
      </c>
      <c r="T803" s="9" t="s">
        <v>153</v>
      </c>
      <c r="U803" s="5" t="s">
        <v>3358</v>
      </c>
      <c r="V803" s="395" t="s">
        <v>153</v>
      </c>
      <c r="W803" s="5" t="s">
        <v>153</v>
      </c>
      <c r="X803" s="5" t="s">
        <v>42</v>
      </c>
      <c r="Y803" s="5" t="s">
        <v>42</v>
      </c>
      <c r="Z803" s="5">
        <v>42752</v>
      </c>
      <c r="AA803" s="526" t="s">
        <v>153</v>
      </c>
      <c r="AB803" s="5" t="s">
        <v>153</v>
      </c>
      <c r="AC803" s="5" t="s">
        <v>42</v>
      </c>
      <c r="AD803" s="5" t="s">
        <v>42</v>
      </c>
      <c r="AE803" s="5">
        <v>42765</v>
      </c>
      <c r="AF803" s="7" t="str">
        <f>IFERROR(INDEX('[2]2016'!$AP$2:$AP$7720,MATCH(F803,'[2]2016'!$A$2:$A$7720,0)),"")</f>
        <v/>
      </c>
      <c r="AG803" s="312" t="s">
        <v>4529</v>
      </c>
      <c r="AH803" s="312" t="s">
        <v>4520</v>
      </c>
      <c r="AI803" s="334" t="s">
        <v>4521</v>
      </c>
      <c r="AJ803" s="23" t="str">
        <f t="shared" ref="AJ803:AJ834" si="21">H803</f>
        <v>SCS</v>
      </c>
      <c r="AK803" s="23" t="s">
        <v>4522</v>
      </c>
      <c r="AL803" s="23" t="s">
        <v>42</v>
      </c>
      <c r="AM803" s="10" t="s">
        <v>42</v>
      </c>
      <c r="AN803" s="246" t="s">
        <v>7977</v>
      </c>
      <c r="AO803">
        <f>(INDEX([1]DATOS!$O$452:$O$45500,MATCH(F803,[1]DATOS!$F$452:$F$9810,0)))</f>
        <v>0</v>
      </c>
      <c r="AP803" s="379"/>
      <c r="AQ803" s="379"/>
    </row>
    <row r="804" spans="1:43" ht="15" customHeight="1" x14ac:dyDescent="0.25">
      <c r="A804" s="14" t="s">
        <v>8810</v>
      </c>
      <c r="B804" s="15" t="str">
        <f>RIGHT(IFERROR(INDEX([1]DATOS!$L$452:$L$45500,MATCH(F804,[1]DATOS!$F$452:$F$9810,0)),""),3)</f>
        <v>030</v>
      </c>
      <c r="C804" s="325" t="s">
        <v>8771</v>
      </c>
      <c r="D804" s="290" t="s">
        <v>8462</v>
      </c>
      <c r="E804" s="309" t="s">
        <v>359</v>
      </c>
      <c r="F804" s="357">
        <v>8001216</v>
      </c>
      <c r="G804" s="310">
        <v>15</v>
      </c>
      <c r="H804" s="2" t="s">
        <v>2</v>
      </c>
      <c r="I804" s="290">
        <v>5</v>
      </c>
      <c r="J804" s="290">
        <v>2400</v>
      </c>
      <c r="K804" s="290" t="s">
        <v>2485</v>
      </c>
      <c r="L804" s="290" t="s">
        <v>8774</v>
      </c>
      <c r="M804" s="290" t="s">
        <v>8775</v>
      </c>
      <c r="N804" s="29">
        <v>7</v>
      </c>
      <c r="O804" s="311">
        <v>42778</v>
      </c>
      <c r="P804" s="236">
        <f>O804</f>
        <v>42778</v>
      </c>
      <c r="Q804" s="98">
        <v>42380</v>
      </c>
      <c r="R804" s="457">
        <v>42748</v>
      </c>
      <c r="S804" s="5">
        <v>42762</v>
      </c>
      <c r="T804" s="5" t="s">
        <v>153</v>
      </c>
      <c r="U804" s="5" t="s">
        <v>3605</v>
      </c>
      <c r="V804" s="417" t="s">
        <v>153</v>
      </c>
      <c r="W804" s="5" t="s">
        <v>153</v>
      </c>
      <c r="X804" s="5" t="s">
        <v>153</v>
      </c>
      <c r="Y804" s="5" t="s">
        <v>153</v>
      </c>
      <c r="Z804" s="5" t="s">
        <v>153</v>
      </c>
      <c r="AA804" s="526" t="s">
        <v>153</v>
      </c>
      <c r="AB804" s="5" t="s">
        <v>153</v>
      </c>
      <c r="AC804" s="5">
        <v>42765</v>
      </c>
      <c r="AD804" s="454">
        <v>42765</v>
      </c>
      <c r="AE804" s="5">
        <v>42787</v>
      </c>
      <c r="AF804" s="7" t="str">
        <f>IFERROR(INDEX('[2]2016'!$AP$2:$AP$7720,MATCH(F804,'[2]2016'!$A$2:$A$7720,0)),"")</f>
        <v/>
      </c>
      <c r="AG804" s="312" t="s">
        <v>4519</v>
      </c>
      <c r="AH804" s="312" t="s">
        <v>4520</v>
      </c>
      <c r="AI804" s="334" t="s">
        <v>4521</v>
      </c>
      <c r="AJ804" s="23" t="str">
        <f t="shared" si="21"/>
        <v>RDC</v>
      </c>
      <c r="AK804" s="23" t="s">
        <v>4522</v>
      </c>
      <c r="AL804" s="23" t="s">
        <v>42</v>
      </c>
      <c r="AM804" s="10" t="s">
        <v>42</v>
      </c>
      <c r="AN804" s="246" t="s">
        <v>8776</v>
      </c>
      <c r="AO804">
        <f>(INDEX([1]DATOS!$O$452:$O$45500,MATCH(F804,[1]DATOS!$F$452:$F$9810,0)))</f>
        <v>0</v>
      </c>
      <c r="AP804" s="379"/>
      <c r="AQ804" s="379"/>
    </row>
    <row r="805" spans="1:43" ht="15" customHeight="1" x14ac:dyDescent="0.25">
      <c r="A805" s="14" t="s">
        <v>8810</v>
      </c>
      <c r="B805" s="15" t="str">
        <f>RIGHT(IFERROR(INDEX([1]DATOS!$L$452:$L$45500,MATCH(F805,[1]DATOS!$F$452:$F$9810,0)),""),3)</f>
        <v>031</v>
      </c>
      <c r="C805" s="325" t="s">
        <v>8771</v>
      </c>
      <c r="D805" s="290" t="s">
        <v>8462</v>
      </c>
      <c r="E805" s="309" t="s">
        <v>359</v>
      </c>
      <c r="F805" s="357">
        <v>8011216</v>
      </c>
      <c r="G805" s="310">
        <v>15</v>
      </c>
      <c r="H805" s="43" t="s">
        <v>2</v>
      </c>
      <c r="I805" s="290">
        <v>5</v>
      </c>
      <c r="J805" s="290">
        <v>2400</v>
      </c>
      <c r="K805" s="290" t="s">
        <v>2485</v>
      </c>
      <c r="L805" s="290" t="s">
        <v>8774</v>
      </c>
      <c r="M805" s="290" t="s">
        <v>8775</v>
      </c>
      <c r="N805" s="29">
        <v>7</v>
      </c>
      <c r="O805" s="311">
        <v>42778</v>
      </c>
      <c r="P805" s="236">
        <f>O805</f>
        <v>42778</v>
      </c>
      <c r="Q805" s="98">
        <v>42380</v>
      </c>
      <c r="R805" s="457">
        <v>42748</v>
      </c>
      <c r="S805" s="5">
        <v>42762</v>
      </c>
      <c r="T805" s="5" t="s">
        <v>153</v>
      </c>
      <c r="U805" s="5" t="s">
        <v>3605</v>
      </c>
      <c r="V805" s="417" t="s">
        <v>153</v>
      </c>
      <c r="W805" s="5" t="s">
        <v>153</v>
      </c>
      <c r="X805" s="5" t="s">
        <v>153</v>
      </c>
      <c r="Y805" s="5" t="s">
        <v>153</v>
      </c>
      <c r="Z805" s="5" t="s">
        <v>153</v>
      </c>
      <c r="AA805" s="526" t="s">
        <v>153</v>
      </c>
      <c r="AB805" s="5" t="s">
        <v>153</v>
      </c>
      <c r="AC805" s="5">
        <v>42772</v>
      </c>
      <c r="AD805" s="454">
        <v>42772</v>
      </c>
      <c r="AE805" s="5">
        <v>42788</v>
      </c>
      <c r="AF805" s="7" t="str">
        <f>IFERROR(INDEX('[2]2016'!$AP$2:$AP$7720,MATCH(F805,'[2]2016'!$A$2:$A$7720,0)),"")</f>
        <v/>
      </c>
      <c r="AG805" s="312" t="s">
        <v>4519</v>
      </c>
      <c r="AH805" s="312" t="s">
        <v>4520</v>
      </c>
      <c r="AI805" s="334" t="s">
        <v>4521</v>
      </c>
      <c r="AJ805" s="23" t="str">
        <f t="shared" si="21"/>
        <v>RDC</v>
      </c>
      <c r="AK805" s="23" t="s">
        <v>4522</v>
      </c>
      <c r="AL805" s="23" t="s">
        <v>42</v>
      </c>
      <c r="AM805" s="10" t="s">
        <v>42</v>
      </c>
      <c r="AN805" s="246" t="s">
        <v>8776</v>
      </c>
      <c r="AO805">
        <f>(INDEX([1]DATOS!$O$452:$O$45500,MATCH(F805,[1]DATOS!$F$452:$F$9810,0)))</f>
        <v>0</v>
      </c>
      <c r="AP805" s="379"/>
      <c r="AQ805" s="379"/>
    </row>
    <row r="806" spans="1:43" ht="15" customHeight="1" x14ac:dyDescent="0.25">
      <c r="A806" s="14" t="s">
        <v>3248</v>
      </c>
      <c r="B806" s="15" t="str">
        <f>RIGHT(IFERROR(INDEX([1]DATOS!$L$452:$L$45500,MATCH(F806,[1]DATOS!$F$452:$F$9810,0)),""),3)</f>
        <v>009</v>
      </c>
      <c r="C806" s="325" t="s">
        <v>8772</v>
      </c>
      <c r="D806" s="290" t="s">
        <v>8773</v>
      </c>
      <c r="E806" s="309" t="s">
        <v>359</v>
      </c>
      <c r="F806" s="357">
        <v>8021216</v>
      </c>
      <c r="G806" s="310">
        <v>112.5</v>
      </c>
      <c r="H806" s="2" t="s">
        <v>7</v>
      </c>
      <c r="I806" s="290">
        <v>15</v>
      </c>
      <c r="J806" s="290">
        <v>13200</v>
      </c>
      <c r="K806" s="290" t="s">
        <v>25</v>
      </c>
      <c r="L806" s="290" t="s">
        <v>42</v>
      </c>
      <c r="M806" s="290" t="s">
        <v>7977</v>
      </c>
      <c r="N806" s="29">
        <v>3</v>
      </c>
      <c r="O806" s="311">
        <v>42753</v>
      </c>
      <c r="P806" s="236">
        <f>O806</f>
        <v>42753</v>
      </c>
      <c r="Q806" s="98">
        <v>42372</v>
      </c>
      <c r="R806" s="457">
        <v>42372</v>
      </c>
      <c r="S806" s="5">
        <v>42755</v>
      </c>
      <c r="T806" s="417" t="s">
        <v>153</v>
      </c>
      <c r="U806" s="5" t="s">
        <v>3358</v>
      </c>
      <c r="V806" s="463" t="s">
        <v>153</v>
      </c>
      <c r="W806" s="5" t="s">
        <v>153</v>
      </c>
      <c r="X806" s="5" t="s">
        <v>42</v>
      </c>
      <c r="Y806" s="5" t="s">
        <v>42</v>
      </c>
      <c r="Z806" s="5">
        <v>42754</v>
      </c>
      <c r="AA806" s="526" t="s">
        <v>153</v>
      </c>
      <c r="AB806" s="5" t="s">
        <v>153</v>
      </c>
      <c r="AC806" s="5" t="s">
        <v>42</v>
      </c>
      <c r="AD806" s="5" t="s">
        <v>42</v>
      </c>
      <c r="AE806" s="5">
        <v>42759</v>
      </c>
      <c r="AF806" s="7" t="str">
        <f>IFERROR(INDEX('[2]2016'!$AP$2:$AP$7720,MATCH(F806,'[2]2016'!$A$2:$A$7720,0)),"")</f>
        <v/>
      </c>
      <c r="AG806" s="312" t="s">
        <v>4927</v>
      </c>
      <c r="AH806" s="312" t="s">
        <v>4520</v>
      </c>
      <c r="AI806" s="334" t="s">
        <v>4521</v>
      </c>
      <c r="AJ806" s="23" t="str">
        <f t="shared" si="21"/>
        <v>SCS</v>
      </c>
      <c r="AK806" s="23" t="s">
        <v>4522</v>
      </c>
      <c r="AL806" s="23" t="s">
        <v>42</v>
      </c>
      <c r="AM806" s="10" t="s">
        <v>42</v>
      </c>
      <c r="AN806" s="246" t="s">
        <v>7977</v>
      </c>
      <c r="AO806">
        <f>(INDEX([1]DATOS!$O$452:$O$45500,MATCH(F806,[1]DATOS!$F$452:$F$9810,0)))</f>
        <v>0</v>
      </c>
      <c r="AP806" s="379"/>
      <c r="AQ806" s="379"/>
    </row>
    <row r="807" spans="1:43" ht="15" customHeight="1" x14ac:dyDescent="0.25">
      <c r="A807" s="14"/>
      <c r="B807" s="14"/>
      <c r="C807" s="325"/>
      <c r="D807" s="290"/>
      <c r="E807" s="309"/>
      <c r="F807" s="357"/>
      <c r="G807" s="310"/>
      <c r="H807" s="2"/>
      <c r="I807" s="290"/>
      <c r="J807" s="290"/>
      <c r="K807" s="290"/>
      <c r="L807" s="290"/>
      <c r="M807" s="290"/>
      <c r="N807" s="29"/>
      <c r="O807" s="311"/>
      <c r="P807" s="236"/>
      <c r="Q807" s="98"/>
      <c r="R807" s="98"/>
      <c r="S807" s="5"/>
      <c r="T807" s="5"/>
      <c r="U807" s="5"/>
      <c r="V807" s="5"/>
      <c r="W807" s="5"/>
      <c r="X807" s="5"/>
      <c r="Y807" s="5"/>
      <c r="Z807" s="5"/>
      <c r="AA807" s="5"/>
      <c r="AB807" s="5"/>
      <c r="AC807" s="5"/>
      <c r="AD807" s="5"/>
      <c r="AE807" s="5"/>
      <c r="AF807" s="7" t="str">
        <f>IFERROR(INDEX('[2]2016'!$AP$2:$AP$7720,MATCH(F807,'[2]2016'!$A$2:$A$7720,0)),"")</f>
        <v/>
      </c>
      <c r="AG807" s="312"/>
      <c r="AH807" s="312"/>
      <c r="AI807" s="334"/>
      <c r="AJ807" s="23">
        <f t="shared" si="21"/>
        <v>0</v>
      </c>
      <c r="AK807" s="23"/>
      <c r="AL807" s="23"/>
      <c r="AM807" s="10"/>
      <c r="AN807" s="246"/>
      <c r="AO807" t="str">
        <f>(INDEX([1]DATOS!$O$452:$O$45500,MATCH(F807,[1]DATOS!$F$452:$F$9810,0)))</f>
        <v>PENDIENTE</v>
      </c>
      <c r="AP807" s="379"/>
      <c r="AQ807" s="379"/>
    </row>
    <row r="808" spans="1:43" ht="15" customHeight="1" x14ac:dyDescent="0.25">
      <c r="A808" s="14"/>
      <c r="B808" s="14"/>
      <c r="C808" s="325"/>
      <c r="D808" s="290"/>
      <c r="E808" s="309"/>
      <c r="F808" s="357"/>
      <c r="G808" s="310"/>
      <c r="H808" s="2"/>
      <c r="I808" s="290"/>
      <c r="J808" s="290"/>
      <c r="K808" s="290"/>
      <c r="L808" s="290"/>
      <c r="M808" s="290"/>
      <c r="N808" s="29"/>
      <c r="O808" s="311"/>
      <c r="P808" s="236"/>
      <c r="Q808" s="98"/>
      <c r="R808" s="98"/>
      <c r="S808" s="5"/>
      <c r="T808" s="5"/>
      <c r="U808" s="5"/>
      <c r="V808" s="5"/>
      <c r="W808" s="5"/>
      <c r="X808" s="5"/>
      <c r="Y808" s="5"/>
      <c r="Z808" s="5"/>
      <c r="AA808" s="5"/>
      <c r="AB808" s="5"/>
      <c r="AC808" s="5"/>
      <c r="AD808" s="5"/>
      <c r="AE808" s="5"/>
      <c r="AF808" s="7" t="str">
        <f>IFERROR(INDEX('[2]2016'!$AP$2:$AP$7720,MATCH(F808,'[2]2016'!$A$2:$A$7720,0)),"")</f>
        <v/>
      </c>
      <c r="AG808" s="312"/>
      <c r="AH808" s="312"/>
      <c r="AI808" s="334"/>
      <c r="AJ808" s="23">
        <f t="shared" si="21"/>
        <v>0</v>
      </c>
      <c r="AK808" s="23"/>
      <c r="AL808" s="23"/>
      <c r="AM808" s="10"/>
      <c r="AN808" s="246"/>
      <c r="AO808" t="str">
        <f>(INDEX([1]DATOS!$O$452:$O$45500,MATCH(F808,[1]DATOS!$F$452:$F$9810,0)))</f>
        <v>PENDIENTE</v>
      </c>
      <c r="AP808" s="379"/>
      <c r="AQ808" s="379"/>
    </row>
    <row r="809" spans="1:43" ht="15" customHeight="1" x14ac:dyDescent="0.25">
      <c r="A809" s="14"/>
      <c r="B809" s="14"/>
      <c r="C809" s="325"/>
      <c r="D809" s="290"/>
      <c r="E809" s="309"/>
      <c r="F809" s="357"/>
      <c r="G809" s="310"/>
      <c r="H809" s="2"/>
      <c r="I809" s="290"/>
      <c r="J809" s="290"/>
      <c r="K809" s="290"/>
      <c r="L809" s="290"/>
      <c r="M809" s="290"/>
      <c r="N809" s="29"/>
      <c r="O809" s="311"/>
      <c r="P809" s="236"/>
      <c r="Q809" s="98"/>
      <c r="R809" s="98"/>
      <c r="S809" s="5"/>
      <c r="T809" s="5"/>
      <c r="U809" s="5"/>
      <c r="V809" s="5"/>
      <c r="W809" s="5"/>
      <c r="X809" s="5"/>
      <c r="Y809" s="5"/>
      <c r="Z809" s="5"/>
      <c r="AA809" s="5"/>
      <c r="AB809" s="5"/>
      <c r="AC809" s="5"/>
      <c r="AD809" s="5"/>
      <c r="AE809" s="5"/>
      <c r="AF809" s="7" t="str">
        <f>IFERROR(INDEX('[2]2016'!$AP$2:$AP$7720,MATCH(F809,'[2]2016'!$A$2:$A$7720,0)),"")</f>
        <v/>
      </c>
      <c r="AG809" s="312"/>
      <c r="AH809" s="312"/>
      <c r="AI809" s="334"/>
      <c r="AJ809" s="23">
        <f t="shared" si="21"/>
        <v>0</v>
      </c>
      <c r="AK809" s="23"/>
      <c r="AL809" s="23"/>
      <c r="AM809" s="10"/>
      <c r="AN809" s="246"/>
      <c r="AO809" t="str">
        <f>(INDEX([1]DATOS!$O$452:$O$45500,MATCH(F809,[1]DATOS!$F$452:$F$9810,0)))</f>
        <v>PENDIENTE</v>
      </c>
      <c r="AP809" s="379"/>
      <c r="AQ809" s="379"/>
    </row>
    <row r="810" spans="1:43" ht="15" customHeight="1" x14ac:dyDescent="0.25">
      <c r="A810" s="14"/>
      <c r="B810" s="14"/>
      <c r="C810" s="325"/>
      <c r="D810" s="290"/>
      <c r="E810" s="309"/>
      <c r="F810" s="357"/>
      <c r="G810" s="310"/>
      <c r="H810" s="2"/>
      <c r="I810" s="290"/>
      <c r="J810" s="290"/>
      <c r="K810" s="290"/>
      <c r="L810" s="290"/>
      <c r="M810" s="290"/>
      <c r="N810" s="29"/>
      <c r="O810" s="311"/>
      <c r="P810" s="236"/>
      <c r="Q810" s="98"/>
      <c r="R810" s="98"/>
      <c r="S810" s="5"/>
      <c r="T810" s="5"/>
      <c r="U810" s="5"/>
      <c r="V810" s="5"/>
      <c r="W810" s="5"/>
      <c r="X810" s="5"/>
      <c r="Y810" s="5"/>
      <c r="Z810" s="5"/>
      <c r="AA810" s="5"/>
      <c r="AB810" s="5"/>
      <c r="AC810" s="5"/>
      <c r="AD810" s="5"/>
      <c r="AE810" s="5"/>
      <c r="AF810" s="7" t="str">
        <f>IFERROR(INDEX('[2]2016'!$AP$2:$AP$7720,MATCH(F810,'[2]2016'!$A$2:$A$7720,0)),"")</f>
        <v/>
      </c>
      <c r="AG810" s="312"/>
      <c r="AH810" s="312"/>
      <c r="AI810" s="334"/>
      <c r="AJ810" s="23">
        <f t="shared" si="21"/>
        <v>0</v>
      </c>
      <c r="AK810" s="23"/>
      <c r="AL810" s="23"/>
      <c r="AM810" s="10"/>
      <c r="AN810" s="246"/>
      <c r="AO810" t="str">
        <f>(INDEX([1]DATOS!$O$452:$O$45500,MATCH(F810,[1]DATOS!$F$452:$F$9810,0)))</f>
        <v>PENDIENTE</v>
      </c>
      <c r="AP810" s="379"/>
      <c r="AQ810" s="379"/>
    </row>
    <row r="811" spans="1:43" ht="15" customHeight="1" x14ac:dyDescent="0.25">
      <c r="A811" s="14"/>
      <c r="B811" s="14"/>
      <c r="C811" s="325"/>
      <c r="D811" s="290"/>
      <c r="E811" s="309"/>
      <c r="F811" s="357"/>
      <c r="G811" s="310"/>
      <c r="H811" s="2"/>
      <c r="I811" s="290"/>
      <c r="J811" s="290"/>
      <c r="K811" s="290"/>
      <c r="L811" s="290"/>
      <c r="M811" s="290"/>
      <c r="N811" s="29"/>
      <c r="O811" s="311"/>
      <c r="P811" s="236"/>
      <c r="Q811" s="98"/>
      <c r="R811" s="98"/>
      <c r="S811" s="5"/>
      <c r="T811" s="5"/>
      <c r="U811" s="5"/>
      <c r="V811" s="5"/>
      <c r="W811" s="5"/>
      <c r="X811" s="5"/>
      <c r="Y811" s="5"/>
      <c r="Z811" s="5"/>
      <c r="AA811" s="5"/>
      <c r="AB811" s="5"/>
      <c r="AC811" s="5"/>
      <c r="AD811" s="5"/>
      <c r="AE811" s="5"/>
      <c r="AF811" s="7" t="str">
        <f>IFERROR(INDEX('[2]2016'!$AP$2:$AP$7720,MATCH(F811,'[2]2016'!$A$2:$A$7720,0)),"")</f>
        <v/>
      </c>
      <c r="AG811" s="312"/>
      <c r="AH811" s="312"/>
      <c r="AI811" s="334"/>
      <c r="AJ811" s="23">
        <f t="shared" si="21"/>
        <v>0</v>
      </c>
      <c r="AK811" s="23"/>
      <c r="AL811" s="23"/>
      <c r="AM811" s="10"/>
      <c r="AN811" s="246"/>
      <c r="AO811" t="str">
        <f>(INDEX([1]DATOS!$O$452:$O$45500,MATCH(F811,[1]DATOS!$F$452:$F$9810,0)))</f>
        <v>PENDIENTE</v>
      </c>
      <c r="AP811" s="379"/>
      <c r="AQ811" s="379"/>
    </row>
    <row r="812" spans="1:43" ht="15" customHeight="1" x14ac:dyDescent="0.25">
      <c r="A812" s="14"/>
      <c r="B812" s="14"/>
      <c r="C812" s="325"/>
      <c r="D812" s="290"/>
      <c r="E812" s="309"/>
      <c r="F812" s="357"/>
      <c r="G812" s="310"/>
      <c r="H812" s="40"/>
      <c r="I812" s="290"/>
      <c r="J812" s="290"/>
      <c r="K812" s="290"/>
      <c r="L812" s="290"/>
      <c r="M812" s="290"/>
      <c r="N812" s="29"/>
      <c r="O812" s="311"/>
      <c r="P812" s="236"/>
      <c r="Q812" s="98"/>
      <c r="R812" s="98"/>
      <c r="S812" s="5"/>
      <c r="T812" s="5"/>
      <c r="U812" s="5"/>
      <c r="V812" s="5"/>
      <c r="W812" s="5"/>
      <c r="X812" s="5"/>
      <c r="Y812" s="5"/>
      <c r="Z812" s="5"/>
      <c r="AA812" s="5"/>
      <c r="AB812" s="5"/>
      <c r="AC812" s="5"/>
      <c r="AD812" s="5"/>
      <c r="AE812" s="5"/>
      <c r="AF812" s="7" t="str">
        <f>IFERROR(INDEX('[2]2016'!$AP$2:$AP$7720,MATCH(F812,'[2]2016'!$A$2:$A$7720,0)),"")</f>
        <v/>
      </c>
      <c r="AG812" s="312"/>
      <c r="AH812" s="312"/>
      <c r="AI812" s="334"/>
      <c r="AJ812" s="23">
        <f t="shared" si="21"/>
        <v>0</v>
      </c>
      <c r="AK812" s="23"/>
      <c r="AL812" s="23"/>
      <c r="AM812" s="10"/>
      <c r="AN812" s="246"/>
      <c r="AO812" t="str">
        <f>(INDEX([1]DATOS!$O$452:$O$45500,MATCH(F812,[1]DATOS!$F$452:$F$9810,0)))</f>
        <v>PENDIENTE</v>
      </c>
      <c r="AP812" s="379"/>
      <c r="AQ812" s="379"/>
    </row>
    <row r="813" spans="1:43" ht="15" customHeight="1" x14ac:dyDescent="0.25">
      <c r="A813" s="14"/>
      <c r="B813" s="14"/>
      <c r="C813" s="325"/>
      <c r="D813" s="290"/>
      <c r="E813" s="309"/>
      <c r="F813" s="357"/>
      <c r="G813" s="310"/>
      <c r="H813" s="2"/>
      <c r="I813" s="290"/>
      <c r="J813" s="290"/>
      <c r="K813" s="290"/>
      <c r="L813" s="290"/>
      <c r="M813" s="290"/>
      <c r="N813" s="29"/>
      <c r="O813" s="311"/>
      <c r="P813" s="236"/>
      <c r="Q813" s="98"/>
      <c r="R813" s="98"/>
      <c r="S813" s="5"/>
      <c r="T813" s="19"/>
      <c r="U813" s="5"/>
      <c r="V813" s="5"/>
      <c r="W813" s="5"/>
      <c r="X813" s="5"/>
      <c r="Y813" s="5"/>
      <c r="Z813" s="5"/>
      <c r="AA813" s="5"/>
      <c r="AB813" s="5"/>
      <c r="AC813" s="5"/>
      <c r="AD813" s="5"/>
      <c r="AE813" s="5"/>
      <c r="AF813" s="7" t="str">
        <f>IFERROR(INDEX('[2]2016'!$AP$2:$AP$7720,MATCH(F813,'[2]2016'!$A$2:$A$7720,0)),"")</f>
        <v/>
      </c>
      <c r="AG813" s="312"/>
      <c r="AH813" s="312"/>
      <c r="AI813" s="334"/>
      <c r="AJ813" s="23">
        <f t="shared" si="21"/>
        <v>0</v>
      </c>
      <c r="AK813" s="23"/>
      <c r="AL813" s="23"/>
      <c r="AM813" s="10"/>
      <c r="AN813" s="246"/>
      <c r="AO813" t="str">
        <f>(INDEX([1]DATOS!$O$452:$O$45500,MATCH(F813,[1]DATOS!$F$452:$F$9810,0)))</f>
        <v>PENDIENTE</v>
      </c>
      <c r="AP813" s="379"/>
      <c r="AQ813" s="379"/>
    </row>
    <row r="814" spans="1:43" ht="15" customHeight="1" x14ac:dyDescent="0.25">
      <c r="A814" s="14"/>
      <c r="B814" s="14"/>
      <c r="C814" s="325"/>
      <c r="D814" s="290"/>
      <c r="E814" s="309"/>
      <c r="F814" s="357"/>
      <c r="G814" s="310"/>
      <c r="H814" s="40"/>
      <c r="I814" s="290"/>
      <c r="J814" s="290"/>
      <c r="K814" s="290"/>
      <c r="L814" s="290"/>
      <c r="M814" s="290"/>
      <c r="N814" s="29"/>
      <c r="O814" s="311"/>
      <c r="P814" s="236"/>
      <c r="Q814" s="98"/>
      <c r="R814" s="98"/>
      <c r="S814" s="5"/>
      <c r="T814" s="5"/>
      <c r="U814" s="5"/>
      <c r="V814" s="5"/>
      <c r="W814" s="5"/>
      <c r="X814" s="5"/>
      <c r="Y814" s="5"/>
      <c r="Z814" s="5"/>
      <c r="AA814" s="5"/>
      <c r="AB814" s="5"/>
      <c r="AC814" s="5"/>
      <c r="AD814" s="5"/>
      <c r="AE814" s="5"/>
      <c r="AF814" s="7" t="str">
        <f>IFERROR(INDEX('[2]2016'!$AP$2:$AP$7720,MATCH(F814,'[2]2016'!$A$2:$A$7720,0)),"")</f>
        <v/>
      </c>
      <c r="AG814" s="312"/>
      <c r="AH814" s="312"/>
      <c r="AI814" s="334"/>
      <c r="AJ814" s="23">
        <f t="shared" si="21"/>
        <v>0</v>
      </c>
      <c r="AK814" s="23"/>
      <c r="AL814" s="23"/>
      <c r="AM814" s="10"/>
      <c r="AN814" s="246"/>
      <c r="AO814" t="str">
        <f>(INDEX([1]DATOS!$O$452:$O$45500,MATCH(F814,[1]DATOS!$F$452:$F$9810,0)))</f>
        <v>PENDIENTE</v>
      </c>
      <c r="AP814" s="379"/>
      <c r="AQ814" s="379"/>
    </row>
    <row r="815" spans="1:43" ht="15" customHeight="1" x14ac:dyDescent="0.25">
      <c r="A815" s="14"/>
      <c r="B815" s="14"/>
      <c r="C815" s="325"/>
      <c r="D815" s="290"/>
      <c r="E815" s="309"/>
      <c r="F815" s="357"/>
      <c r="G815" s="310"/>
      <c r="H815" s="2"/>
      <c r="I815" s="290"/>
      <c r="J815" s="290"/>
      <c r="K815" s="290"/>
      <c r="L815" s="290"/>
      <c r="M815" s="290"/>
      <c r="N815" s="29"/>
      <c r="O815" s="311"/>
      <c r="P815" s="236"/>
      <c r="Q815" s="98"/>
      <c r="R815" s="98"/>
      <c r="S815" s="5"/>
      <c r="T815" s="5"/>
      <c r="U815" s="5"/>
      <c r="V815" s="5"/>
      <c r="W815" s="5"/>
      <c r="X815" s="5"/>
      <c r="Y815" s="5"/>
      <c r="Z815" s="5"/>
      <c r="AA815" s="5"/>
      <c r="AB815" s="5"/>
      <c r="AC815" s="5"/>
      <c r="AD815" s="5"/>
      <c r="AE815" s="5"/>
      <c r="AF815" s="7" t="str">
        <f>IFERROR(INDEX('[2]2016'!$AP$2:$AP$7720,MATCH(F815,'[2]2016'!$A$2:$A$7720,0)),"")</f>
        <v/>
      </c>
      <c r="AG815" s="312"/>
      <c r="AH815" s="312"/>
      <c r="AI815" s="334"/>
      <c r="AJ815" s="23">
        <f t="shared" si="21"/>
        <v>0</v>
      </c>
      <c r="AK815" s="23"/>
      <c r="AL815" s="23"/>
      <c r="AM815" s="10"/>
      <c r="AN815" s="246"/>
      <c r="AO815" t="str">
        <f>(INDEX([1]DATOS!$O$452:$O$45500,MATCH(F815,[1]DATOS!$F$452:$F$9810,0)))</f>
        <v>PENDIENTE</v>
      </c>
      <c r="AP815" s="379"/>
      <c r="AQ815" s="379"/>
    </row>
    <row r="816" spans="1:43" ht="15" customHeight="1" x14ac:dyDescent="0.25">
      <c r="A816" s="14"/>
      <c r="B816" s="14"/>
      <c r="C816" s="325"/>
      <c r="D816" s="290"/>
      <c r="E816" s="309"/>
      <c r="F816" s="357"/>
      <c r="G816" s="310"/>
      <c r="H816" s="2"/>
      <c r="I816" s="290"/>
      <c r="J816" s="290"/>
      <c r="K816" s="290"/>
      <c r="L816" s="290"/>
      <c r="M816" s="290"/>
      <c r="N816" s="29"/>
      <c r="O816" s="311"/>
      <c r="P816" s="236"/>
      <c r="Q816" s="98"/>
      <c r="R816" s="98"/>
      <c r="S816" s="5"/>
      <c r="T816" s="5"/>
      <c r="U816" s="5"/>
      <c r="V816" s="5"/>
      <c r="W816" s="5"/>
      <c r="X816" s="5"/>
      <c r="Y816" s="5"/>
      <c r="Z816" s="5"/>
      <c r="AA816" s="5"/>
      <c r="AB816" s="5"/>
      <c r="AC816" s="5"/>
      <c r="AD816" s="5"/>
      <c r="AE816" s="5"/>
      <c r="AF816" s="7" t="str">
        <f>IFERROR(INDEX('[2]2016'!$AP$2:$AP$7720,MATCH(F816,'[2]2016'!$A$2:$A$7720,0)),"")</f>
        <v/>
      </c>
      <c r="AG816" s="312"/>
      <c r="AH816" s="312"/>
      <c r="AI816" s="334"/>
      <c r="AJ816" s="23">
        <f t="shared" si="21"/>
        <v>0</v>
      </c>
      <c r="AK816" s="23"/>
      <c r="AL816" s="23"/>
      <c r="AM816" s="10"/>
      <c r="AN816" s="246"/>
      <c r="AO816" t="str">
        <f>(INDEX([1]DATOS!$O$452:$O$45500,MATCH(F816,[1]DATOS!$F$452:$F$9810,0)))</f>
        <v>PENDIENTE</v>
      </c>
      <c r="AP816" s="379"/>
      <c r="AQ816" s="379"/>
    </row>
    <row r="817" spans="1:43" ht="15" customHeight="1" x14ac:dyDescent="0.25">
      <c r="A817" s="14"/>
      <c r="B817" s="14"/>
      <c r="C817" s="325"/>
      <c r="D817" s="290"/>
      <c r="E817" s="309"/>
      <c r="F817" s="357"/>
      <c r="G817" s="310"/>
      <c r="H817" s="2"/>
      <c r="I817" s="290"/>
      <c r="J817" s="290"/>
      <c r="K817" s="290"/>
      <c r="L817" s="290"/>
      <c r="M817" s="290"/>
      <c r="N817" s="29"/>
      <c r="O817" s="311"/>
      <c r="P817" s="236"/>
      <c r="Q817" s="98"/>
      <c r="R817" s="98"/>
      <c r="S817" s="5"/>
      <c r="T817" s="5"/>
      <c r="U817" s="5"/>
      <c r="V817" s="5"/>
      <c r="W817" s="5"/>
      <c r="X817" s="5"/>
      <c r="Y817" s="5"/>
      <c r="Z817" s="5"/>
      <c r="AA817" s="5"/>
      <c r="AB817" s="5"/>
      <c r="AC817" s="5"/>
      <c r="AD817" s="5"/>
      <c r="AE817" s="5"/>
      <c r="AF817" s="7" t="str">
        <f>IFERROR(INDEX('[2]2016'!$AP$2:$AP$7720,MATCH(F817,'[2]2016'!$A$2:$A$7720,0)),"")</f>
        <v/>
      </c>
      <c r="AG817" s="312"/>
      <c r="AH817" s="312"/>
      <c r="AI817" s="312"/>
      <c r="AJ817" s="23">
        <f t="shared" si="21"/>
        <v>0</v>
      </c>
      <c r="AK817" s="23"/>
      <c r="AL817" s="23"/>
      <c r="AM817" s="10"/>
      <c r="AN817" s="246"/>
      <c r="AO817" t="str">
        <f>(INDEX([1]DATOS!$O$452:$O$45500,MATCH(F817,[1]DATOS!$F$452:$F$9810,0)))</f>
        <v>PENDIENTE</v>
      </c>
      <c r="AP817" s="379"/>
      <c r="AQ817" s="379"/>
    </row>
    <row r="818" spans="1:43" ht="15" customHeight="1" x14ac:dyDescent="0.25">
      <c r="A818" s="14"/>
      <c r="B818" s="14"/>
      <c r="C818" s="325"/>
      <c r="D818" s="290"/>
      <c r="E818" s="309"/>
      <c r="F818" s="357"/>
      <c r="G818" s="310"/>
      <c r="H818" s="313"/>
      <c r="I818" s="290"/>
      <c r="J818" s="290"/>
      <c r="K818" s="290"/>
      <c r="L818" s="290"/>
      <c r="M818" s="290"/>
      <c r="N818" s="29"/>
      <c r="O818" s="311"/>
      <c r="P818" s="236"/>
      <c r="Q818" s="98"/>
      <c r="R818" s="98"/>
      <c r="S818" s="5"/>
      <c r="T818" s="5"/>
      <c r="U818" s="5"/>
      <c r="V818" s="5"/>
      <c r="W818" s="5"/>
      <c r="X818" s="5"/>
      <c r="Y818" s="5"/>
      <c r="Z818" s="5"/>
      <c r="AA818" s="5"/>
      <c r="AB818" s="5"/>
      <c r="AC818" s="5"/>
      <c r="AD818" s="5"/>
      <c r="AE818" s="5"/>
      <c r="AF818" s="7" t="str">
        <f>IFERROR(INDEX('[2]2016'!$AP$2:$AP$7720,MATCH(F818,'[2]2016'!$A$2:$A$7720,0)),"")</f>
        <v/>
      </c>
      <c r="AG818" s="312"/>
      <c r="AH818" s="312"/>
      <c r="AI818" s="334"/>
      <c r="AJ818" s="23">
        <f t="shared" si="21"/>
        <v>0</v>
      </c>
      <c r="AK818" s="23"/>
      <c r="AL818" s="23"/>
      <c r="AM818" s="10"/>
      <c r="AN818" s="246"/>
      <c r="AO818" t="str">
        <f>(INDEX([1]DATOS!$O$452:$O$45500,MATCH(F818,[1]DATOS!$F$452:$F$9810,0)))</f>
        <v>PENDIENTE</v>
      </c>
      <c r="AP818" s="379"/>
      <c r="AQ818" s="379"/>
    </row>
    <row r="819" spans="1:43" ht="15" customHeight="1" x14ac:dyDescent="0.25">
      <c r="A819" s="14"/>
      <c r="B819" s="14"/>
      <c r="C819" s="325"/>
      <c r="D819" s="290"/>
      <c r="E819" s="309"/>
      <c r="F819" s="357"/>
      <c r="G819" s="310"/>
      <c r="H819" s="40"/>
      <c r="I819" s="290"/>
      <c r="J819" s="290"/>
      <c r="K819" s="290"/>
      <c r="L819" s="290"/>
      <c r="M819" s="290"/>
      <c r="N819" s="29"/>
      <c r="O819" s="311"/>
      <c r="P819" s="236"/>
      <c r="Q819" s="98"/>
      <c r="R819" s="98"/>
      <c r="S819" s="5"/>
      <c r="T819" s="19"/>
      <c r="U819" s="5"/>
      <c r="V819" s="5"/>
      <c r="W819" s="5"/>
      <c r="X819" s="5"/>
      <c r="Y819" s="5"/>
      <c r="Z819" s="5"/>
      <c r="AA819" s="5"/>
      <c r="AB819" s="5"/>
      <c r="AC819" s="5"/>
      <c r="AD819" s="5"/>
      <c r="AE819" s="5"/>
      <c r="AF819" s="7" t="str">
        <f>IFERROR(INDEX('[2]2016'!$AP$2:$AP$7720,MATCH(F819,'[2]2016'!$A$2:$A$7720,0)),"")</f>
        <v/>
      </c>
      <c r="AG819" s="312"/>
      <c r="AH819" s="312"/>
      <c r="AI819" s="334"/>
      <c r="AJ819" s="23">
        <f t="shared" si="21"/>
        <v>0</v>
      </c>
      <c r="AK819" s="23"/>
      <c r="AL819" s="23"/>
      <c r="AM819" s="10"/>
      <c r="AN819" s="246"/>
      <c r="AO819" t="str">
        <f>(INDEX([1]DATOS!$O$452:$O$45500,MATCH(F819,[1]DATOS!$F$452:$F$9810,0)))</f>
        <v>PENDIENTE</v>
      </c>
      <c r="AP819" s="379"/>
      <c r="AQ819" s="379"/>
    </row>
    <row r="820" spans="1:43" ht="15" customHeight="1" x14ac:dyDescent="0.25">
      <c r="A820" s="14"/>
      <c r="B820" s="14"/>
      <c r="C820" s="327"/>
      <c r="D820" s="14"/>
      <c r="E820" s="318"/>
      <c r="F820" s="357"/>
      <c r="G820" s="310"/>
      <c r="H820" s="2"/>
      <c r="I820" s="14"/>
      <c r="J820" s="14"/>
      <c r="K820" s="14"/>
      <c r="L820" s="290"/>
      <c r="M820" s="290"/>
      <c r="N820" s="29"/>
      <c r="O820" s="311"/>
      <c r="P820" s="236"/>
      <c r="Q820" s="98"/>
      <c r="R820" s="98"/>
      <c r="S820" s="5"/>
      <c r="T820" s="5"/>
      <c r="U820" s="5"/>
      <c r="V820" s="5"/>
      <c r="W820" s="5"/>
      <c r="X820" s="5"/>
      <c r="Y820" s="5"/>
      <c r="Z820" s="5"/>
      <c r="AA820" s="5"/>
      <c r="AB820" s="5"/>
      <c r="AC820" s="5"/>
      <c r="AD820" s="5"/>
      <c r="AE820" s="5"/>
      <c r="AF820" s="7" t="str">
        <f>IFERROR(INDEX('[2]2016'!$AP$2:$AP$7720,MATCH(F820,'[2]2016'!$A$2:$A$7720,0)),"")</f>
        <v/>
      </c>
      <c r="AG820" s="312"/>
      <c r="AH820" s="312"/>
      <c r="AI820" s="334"/>
      <c r="AJ820" s="23">
        <f t="shared" si="21"/>
        <v>0</v>
      </c>
      <c r="AK820" s="23"/>
      <c r="AL820" s="23"/>
      <c r="AM820" s="10"/>
      <c r="AN820" s="246"/>
      <c r="AO820" t="str">
        <f>(INDEX([1]DATOS!$O$452:$O$45500,MATCH(F820,[1]DATOS!$F$452:$F$9810,0)))</f>
        <v>PENDIENTE</v>
      </c>
      <c r="AP820" s="379"/>
      <c r="AQ820" s="379"/>
    </row>
    <row r="821" spans="1:43" ht="15" customHeight="1" x14ac:dyDescent="0.25">
      <c r="A821" s="14"/>
      <c r="B821" s="14"/>
      <c r="C821" s="327"/>
      <c r="D821" s="14"/>
      <c r="E821" s="318"/>
      <c r="F821" s="357"/>
      <c r="G821" s="310"/>
      <c r="H821" s="2"/>
      <c r="I821" s="14"/>
      <c r="J821" s="14"/>
      <c r="K821" s="14"/>
      <c r="L821" s="290"/>
      <c r="M821" s="290"/>
      <c r="N821" s="29"/>
      <c r="O821" s="311"/>
      <c r="P821" s="236"/>
      <c r="Q821" s="98"/>
      <c r="R821" s="98"/>
      <c r="S821" s="5"/>
      <c r="T821" s="5"/>
      <c r="U821" s="5"/>
      <c r="V821" s="5"/>
      <c r="W821" s="5"/>
      <c r="X821" s="5"/>
      <c r="Y821" s="5"/>
      <c r="Z821" s="5"/>
      <c r="AA821" s="5"/>
      <c r="AB821" s="5"/>
      <c r="AC821" s="5"/>
      <c r="AD821" s="5"/>
      <c r="AE821" s="5"/>
      <c r="AF821" s="7" t="str">
        <f>IFERROR(INDEX('[2]2016'!$AP$2:$AP$7720,MATCH(F821,'[2]2016'!$A$2:$A$7720,0)),"")</f>
        <v/>
      </c>
      <c r="AG821" s="312"/>
      <c r="AH821" s="312"/>
      <c r="AI821" s="334"/>
      <c r="AJ821" s="23">
        <f t="shared" si="21"/>
        <v>0</v>
      </c>
      <c r="AK821" s="23"/>
      <c r="AL821" s="23"/>
      <c r="AM821" s="10"/>
      <c r="AN821" s="246"/>
      <c r="AO821" t="str">
        <f>(INDEX([1]DATOS!$O$452:$O$45500,MATCH(F821,[1]DATOS!$F$452:$F$9810,0)))</f>
        <v>PENDIENTE</v>
      </c>
      <c r="AP821" s="379"/>
      <c r="AQ821" s="379"/>
    </row>
    <row r="822" spans="1:43" ht="15" customHeight="1" x14ac:dyDescent="0.25">
      <c r="A822" s="14"/>
      <c r="B822" s="14"/>
      <c r="C822" s="325"/>
      <c r="D822" s="290"/>
      <c r="E822" s="309"/>
      <c r="F822" s="357"/>
      <c r="G822" s="310"/>
      <c r="H822" s="40"/>
      <c r="I822" s="290"/>
      <c r="J822" s="290"/>
      <c r="K822" s="290"/>
      <c r="L822" s="290"/>
      <c r="M822" s="290"/>
      <c r="N822" s="29"/>
      <c r="O822" s="311"/>
      <c r="P822" s="236"/>
      <c r="Q822" s="98"/>
      <c r="R822" s="98"/>
      <c r="S822" s="5"/>
      <c r="T822" s="5"/>
      <c r="U822" s="5"/>
      <c r="V822" s="5"/>
      <c r="W822" s="5"/>
      <c r="X822" s="5"/>
      <c r="Y822" s="5"/>
      <c r="Z822" s="5"/>
      <c r="AA822" s="5"/>
      <c r="AB822" s="5"/>
      <c r="AC822" s="5"/>
      <c r="AD822" s="5"/>
      <c r="AE822" s="5"/>
      <c r="AF822" s="7" t="str">
        <f>IFERROR(INDEX('[2]2016'!$AP$2:$AP$7720,MATCH(F822,'[2]2016'!$A$2:$A$7720,0)),"")</f>
        <v/>
      </c>
      <c r="AG822" s="312"/>
      <c r="AH822" s="312"/>
      <c r="AI822" s="334"/>
      <c r="AJ822" s="23">
        <f t="shared" si="21"/>
        <v>0</v>
      </c>
      <c r="AK822" s="23"/>
      <c r="AL822" s="23"/>
      <c r="AM822" s="10"/>
      <c r="AN822" s="246"/>
      <c r="AO822" t="str">
        <f>(INDEX([1]DATOS!$O$452:$O$45500,MATCH(F822,[1]DATOS!$F$452:$F$9810,0)))</f>
        <v>PENDIENTE</v>
      </c>
      <c r="AP822" s="379"/>
      <c r="AQ822" s="379"/>
    </row>
    <row r="823" spans="1:43" ht="15" customHeight="1" x14ac:dyDescent="0.25">
      <c r="A823" s="14"/>
      <c r="B823" s="14"/>
      <c r="C823" s="325"/>
      <c r="D823" s="290"/>
      <c r="E823" s="309"/>
      <c r="F823" s="357"/>
      <c r="G823" s="310"/>
      <c r="H823" s="2"/>
      <c r="I823" s="290"/>
      <c r="J823" s="290"/>
      <c r="K823" s="290"/>
      <c r="L823" s="290"/>
      <c r="M823" s="290"/>
      <c r="N823" s="29"/>
      <c r="O823" s="311"/>
      <c r="P823" s="236"/>
      <c r="Q823" s="98"/>
      <c r="R823" s="98"/>
      <c r="S823" s="5"/>
      <c r="T823" s="5"/>
      <c r="U823" s="5"/>
      <c r="V823" s="5"/>
      <c r="W823" s="5"/>
      <c r="X823" s="5"/>
      <c r="Y823" s="5"/>
      <c r="Z823" s="5"/>
      <c r="AA823" s="5"/>
      <c r="AB823" s="5"/>
      <c r="AC823" s="5"/>
      <c r="AD823" s="5"/>
      <c r="AE823" s="5"/>
      <c r="AF823" s="7" t="str">
        <f>IFERROR(INDEX('[2]2016'!$AP$2:$AP$7720,MATCH(F823,'[2]2016'!$A$2:$A$7720,0)),"")</f>
        <v/>
      </c>
      <c r="AG823" s="312"/>
      <c r="AH823" s="312"/>
      <c r="AI823" s="334"/>
      <c r="AJ823" s="23">
        <f t="shared" si="21"/>
        <v>0</v>
      </c>
      <c r="AK823" s="23"/>
      <c r="AL823" s="23"/>
      <c r="AM823" s="10"/>
      <c r="AN823" s="246"/>
      <c r="AO823" t="str">
        <f>(INDEX([1]DATOS!$O$452:$O$45500,MATCH(F823,[1]DATOS!$F$452:$F$9810,0)))</f>
        <v>PENDIENTE</v>
      </c>
      <c r="AP823" s="379"/>
      <c r="AQ823" s="379"/>
    </row>
    <row r="824" spans="1:43" ht="15" customHeight="1" x14ac:dyDescent="0.25">
      <c r="A824" s="14"/>
      <c r="B824" s="14"/>
      <c r="C824" s="325"/>
      <c r="D824" s="290"/>
      <c r="E824" s="309"/>
      <c r="F824" s="357"/>
      <c r="G824" s="310"/>
      <c r="H824" s="2"/>
      <c r="I824" s="290"/>
      <c r="J824" s="290"/>
      <c r="K824" s="290"/>
      <c r="L824" s="290"/>
      <c r="M824" s="290"/>
      <c r="N824" s="29"/>
      <c r="O824" s="311"/>
      <c r="P824" s="236"/>
      <c r="Q824" s="98"/>
      <c r="R824" s="98"/>
      <c r="S824" s="5"/>
      <c r="T824" s="5"/>
      <c r="U824" s="5"/>
      <c r="V824" s="5"/>
      <c r="W824" s="5"/>
      <c r="X824" s="5"/>
      <c r="Y824" s="5"/>
      <c r="Z824" s="5"/>
      <c r="AA824" s="5"/>
      <c r="AB824" s="5"/>
      <c r="AC824" s="5"/>
      <c r="AD824" s="5"/>
      <c r="AE824" s="5"/>
      <c r="AF824" s="7" t="str">
        <f>IFERROR(INDEX('[2]2016'!$AP$2:$AP$7720,MATCH(F824,'[2]2016'!$A$2:$A$7720,0)),"")</f>
        <v/>
      </c>
      <c r="AG824" s="312"/>
      <c r="AH824" s="312"/>
      <c r="AI824" s="334"/>
      <c r="AJ824" s="23">
        <f t="shared" si="21"/>
        <v>0</v>
      </c>
      <c r="AK824" s="23"/>
      <c r="AL824" s="23"/>
      <c r="AM824" s="10"/>
      <c r="AN824" s="246"/>
      <c r="AO824" t="str">
        <f>(INDEX([1]DATOS!$O$452:$O$45500,MATCH(F824,[1]DATOS!$F$452:$F$9810,0)))</f>
        <v>PENDIENTE</v>
      </c>
      <c r="AP824" s="379"/>
      <c r="AQ824" s="379"/>
    </row>
    <row r="825" spans="1:43" ht="15" customHeight="1" x14ac:dyDescent="0.25">
      <c r="A825" s="14"/>
      <c r="B825" s="14"/>
      <c r="C825" s="325"/>
      <c r="D825" s="290"/>
      <c r="E825" s="309"/>
      <c r="F825" s="357"/>
      <c r="G825" s="310"/>
      <c r="H825" s="2"/>
      <c r="I825" s="290"/>
      <c r="J825" s="290"/>
      <c r="K825" s="290"/>
      <c r="L825" s="290"/>
      <c r="M825" s="290"/>
      <c r="N825" s="29"/>
      <c r="O825" s="311"/>
      <c r="P825" s="236"/>
      <c r="Q825" s="98"/>
      <c r="R825" s="98"/>
      <c r="S825" s="5"/>
      <c r="T825" s="5"/>
      <c r="U825" s="5"/>
      <c r="V825" s="5"/>
      <c r="W825" s="5"/>
      <c r="X825" s="5"/>
      <c r="Y825" s="5"/>
      <c r="Z825" s="5"/>
      <c r="AA825" s="5"/>
      <c r="AB825" s="5"/>
      <c r="AC825" s="5"/>
      <c r="AD825" s="5"/>
      <c r="AE825" s="5"/>
      <c r="AF825" s="7" t="str">
        <f>IFERROR(INDEX('[2]2016'!$AP$2:$AP$7720,MATCH(F825,'[2]2016'!$A$2:$A$7720,0)),"")</f>
        <v/>
      </c>
      <c r="AG825" s="312"/>
      <c r="AH825" s="312"/>
      <c r="AI825" s="334"/>
      <c r="AJ825" s="23">
        <f t="shared" si="21"/>
        <v>0</v>
      </c>
      <c r="AK825" s="23"/>
      <c r="AL825" s="23"/>
      <c r="AM825" s="10"/>
      <c r="AN825" s="246"/>
      <c r="AO825" t="str">
        <f>(INDEX([1]DATOS!$O$452:$O$45500,MATCH(F825,[1]DATOS!$F$452:$F$9810,0)))</f>
        <v>PENDIENTE</v>
      </c>
      <c r="AP825" s="379"/>
      <c r="AQ825" s="379"/>
    </row>
    <row r="826" spans="1:43" ht="15" customHeight="1" x14ac:dyDescent="0.25">
      <c r="A826" s="14"/>
      <c r="B826" s="14"/>
      <c r="C826" s="325"/>
      <c r="D826" s="290"/>
      <c r="E826" s="309"/>
      <c r="F826" s="357"/>
      <c r="G826" s="310"/>
      <c r="H826" s="313"/>
      <c r="I826" s="290"/>
      <c r="J826" s="290"/>
      <c r="K826" s="290"/>
      <c r="L826" s="290"/>
      <c r="M826" s="290"/>
      <c r="N826" s="29"/>
      <c r="O826" s="311"/>
      <c r="P826" s="236"/>
      <c r="Q826" s="98"/>
      <c r="R826" s="98"/>
      <c r="S826" s="5"/>
      <c r="T826" s="5"/>
      <c r="U826" s="5"/>
      <c r="V826" s="5"/>
      <c r="W826" s="5"/>
      <c r="X826" s="5"/>
      <c r="Y826" s="5"/>
      <c r="Z826" s="5"/>
      <c r="AA826" s="5"/>
      <c r="AB826" s="5"/>
      <c r="AC826" s="5"/>
      <c r="AD826" s="5"/>
      <c r="AE826" s="5"/>
      <c r="AF826" s="7" t="str">
        <f>IFERROR(INDEX('[2]2016'!$AP$2:$AP$7720,MATCH(F826,'[2]2016'!$A$2:$A$7720,0)),"")</f>
        <v/>
      </c>
      <c r="AG826" s="312"/>
      <c r="AH826" s="312"/>
      <c r="AI826" s="334"/>
      <c r="AJ826" s="23">
        <f t="shared" si="21"/>
        <v>0</v>
      </c>
      <c r="AK826" s="23"/>
      <c r="AL826" s="23"/>
      <c r="AM826" s="10"/>
      <c r="AN826" s="246"/>
      <c r="AO826" t="str">
        <f>(INDEX([1]DATOS!$O$452:$O$45500,MATCH(F826,[1]DATOS!$F$452:$F$9810,0)))</f>
        <v>PENDIENTE</v>
      </c>
      <c r="AP826" s="379"/>
      <c r="AQ826" s="379"/>
    </row>
    <row r="827" spans="1:43" ht="15" customHeight="1" x14ac:dyDescent="0.25">
      <c r="A827" s="14"/>
      <c r="B827" s="14"/>
      <c r="C827" s="325"/>
      <c r="D827" s="290"/>
      <c r="E827" s="309"/>
      <c r="F827" s="357"/>
      <c r="G827" s="310"/>
      <c r="H827" s="313"/>
      <c r="I827" s="290"/>
      <c r="J827" s="290"/>
      <c r="K827" s="290"/>
      <c r="L827" s="290"/>
      <c r="M827" s="290"/>
      <c r="N827" s="29"/>
      <c r="O827" s="311"/>
      <c r="P827" s="236"/>
      <c r="Q827" s="98"/>
      <c r="R827" s="98"/>
      <c r="S827" s="5"/>
      <c r="T827" s="5"/>
      <c r="U827" s="5"/>
      <c r="V827" s="5"/>
      <c r="W827" s="5"/>
      <c r="X827" s="5"/>
      <c r="Y827" s="5"/>
      <c r="Z827" s="5"/>
      <c r="AA827" s="5"/>
      <c r="AB827" s="5"/>
      <c r="AC827" s="5"/>
      <c r="AD827" s="5"/>
      <c r="AE827" s="5"/>
      <c r="AF827" s="7" t="str">
        <f>IFERROR(INDEX('[2]2016'!$AP$2:$AP$7720,MATCH(F827,'[2]2016'!$A$2:$A$7720,0)),"")</f>
        <v/>
      </c>
      <c r="AG827" s="312"/>
      <c r="AH827" s="312"/>
      <c r="AI827" s="334"/>
      <c r="AJ827" s="23">
        <f t="shared" si="21"/>
        <v>0</v>
      </c>
      <c r="AK827" s="23"/>
      <c r="AL827" s="23"/>
      <c r="AM827" s="10"/>
      <c r="AN827" s="246"/>
      <c r="AO827" t="str">
        <f>(INDEX([1]DATOS!$O$452:$O$45500,MATCH(F827,[1]DATOS!$F$452:$F$9810,0)))</f>
        <v>PENDIENTE</v>
      </c>
      <c r="AP827" s="379"/>
      <c r="AQ827" s="379"/>
    </row>
    <row r="828" spans="1:43" ht="15" customHeight="1" x14ac:dyDescent="0.25">
      <c r="A828" s="14"/>
      <c r="B828" s="14"/>
      <c r="C828" s="325"/>
      <c r="D828" s="290"/>
      <c r="E828" s="309"/>
      <c r="F828" s="357"/>
      <c r="G828" s="310"/>
      <c r="H828" s="2"/>
      <c r="I828" s="290"/>
      <c r="J828" s="290"/>
      <c r="K828" s="290"/>
      <c r="L828" s="290"/>
      <c r="M828" s="290"/>
      <c r="N828" s="29"/>
      <c r="O828" s="311"/>
      <c r="P828" s="236"/>
      <c r="Q828" s="98"/>
      <c r="R828" s="98"/>
      <c r="S828" s="5"/>
      <c r="T828" s="5"/>
      <c r="U828" s="5"/>
      <c r="V828" s="5"/>
      <c r="W828" s="5"/>
      <c r="X828" s="5"/>
      <c r="Y828" s="5"/>
      <c r="Z828" s="5"/>
      <c r="AA828" s="5"/>
      <c r="AB828" s="5"/>
      <c r="AC828" s="5"/>
      <c r="AD828" s="5"/>
      <c r="AE828" s="5"/>
      <c r="AF828" s="7" t="str">
        <f>IFERROR(INDEX('[2]2016'!$AP$2:$AP$7720,MATCH(F828,'[2]2016'!$A$2:$A$7720,0)),"")</f>
        <v/>
      </c>
      <c r="AG828" s="312"/>
      <c r="AH828" s="312"/>
      <c r="AI828" s="334"/>
      <c r="AJ828" s="23">
        <f t="shared" si="21"/>
        <v>0</v>
      </c>
      <c r="AK828" s="23"/>
      <c r="AL828" s="23"/>
      <c r="AM828" s="10"/>
      <c r="AN828" s="246"/>
      <c r="AO828" t="str">
        <f>(INDEX([1]DATOS!$O$452:$O$45500,MATCH(F828,[1]DATOS!$F$452:$F$9810,0)))</f>
        <v>PENDIENTE</v>
      </c>
      <c r="AP828" s="379"/>
      <c r="AQ828" s="379"/>
    </row>
    <row r="829" spans="1:43" ht="15" customHeight="1" x14ac:dyDescent="0.25">
      <c r="A829" s="14"/>
      <c r="B829" s="14"/>
      <c r="C829" s="325"/>
      <c r="D829" s="290"/>
      <c r="E829" s="309"/>
      <c r="F829" s="357"/>
      <c r="G829" s="310"/>
      <c r="H829" s="2"/>
      <c r="I829" s="290"/>
      <c r="J829" s="290"/>
      <c r="K829" s="290"/>
      <c r="L829" s="290"/>
      <c r="M829" s="290"/>
      <c r="N829" s="29"/>
      <c r="O829" s="311"/>
      <c r="P829" s="236"/>
      <c r="Q829" s="98"/>
      <c r="R829" s="98"/>
      <c r="S829" s="5"/>
      <c r="T829" s="5"/>
      <c r="U829" s="5"/>
      <c r="V829" s="5"/>
      <c r="W829" s="5"/>
      <c r="X829" s="5"/>
      <c r="Y829" s="5"/>
      <c r="Z829" s="5"/>
      <c r="AA829" s="5"/>
      <c r="AB829" s="5"/>
      <c r="AC829" s="5"/>
      <c r="AD829" s="5"/>
      <c r="AE829" s="5"/>
      <c r="AF829" s="7" t="str">
        <f>IFERROR(INDEX('[2]2016'!$AP$2:$AP$7720,MATCH(F829,'[2]2016'!$A$2:$A$7720,0)),"")</f>
        <v/>
      </c>
      <c r="AG829" s="312"/>
      <c r="AH829" s="312"/>
      <c r="AI829" s="334"/>
      <c r="AJ829" s="23">
        <f t="shared" si="21"/>
        <v>0</v>
      </c>
      <c r="AK829" s="23"/>
      <c r="AL829" s="23"/>
      <c r="AM829" s="10"/>
      <c r="AN829" s="246"/>
      <c r="AO829" t="str">
        <f>(INDEX([1]DATOS!$O$452:$O$45500,MATCH(F829,[1]DATOS!$F$452:$F$9810,0)))</f>
        <v>PENDIENTE</v>
      </c>
      <c r="AP829" s="379"/>
      <c r="AQ829" s="379"/>
    </row>
    <row r="830" spans="1:43" ht="15" customHeight="1" x14ac:dyDescent="0.25">
      <c r="A830" s="14"/>
      <c r="B830" s="14"/>
      <c r="C830" s="325"/>
      <c r="D830" s="290"/>
      <c r="E830" s="309"/>
      <c r="F830" s="357"/>
      <c r="G830" s="310"/>
      <c r="H830" s="2"/>
      <c r="I830" s="290"/>
      <c r="J830" s="290"/>
      <c r="K830" s="290"/>
      <c r="L830" s="290"/>
      <c r="M830" s="290"/>
      <c r="N830" s="29"/>
      <c r="O830" s="311"/>
      <c r="P830" s="236"/>
      <c r="Q830" s="98"/>
      <c r="R830" s="98"/>
      <c r="S830" s="5"/>
      <c r="T830" s="19"/>
      <c r="U830" s="5"/>
      <c r="V830" s="5"/>
      <c r="W830" s="5"/>
      <c r="X830" s="5"/>
      <c r="Y830" s="5"/>
      <c r="Z830" s="5"/>
      <c r="AA830" s="5"/>
      <c r="AB830" s="5"/>
      <c r="AC830" s="5"/>
      <c r="AD830" s="5"/>
      <c r="AE830" s="5"/>
      <c r="AF830" s="7" t="str">
        <f>IFERROR(INDEX('[2]2016'!$AP$2:$AP$7720,MATCH(F830,'[2]2016'!$A$2:$A$7720,0)),"")</f>
        <v/>
      </c>
      <c r="AG830" s="312"/>
      <c r="AH830" s="312"/>
      <c r="AI830" s="334"/>
      <c r="AJ830" s="23">
        <f t="shared" si="21"/>
        <v>0</v>
      </c>
      <c r="AK830" s="23"/>
      <c r="AL830" s="23"/>
      <c r="AM830" s="10"/>
      <c r="AN830" s="246"/>
      <c r="AO830" t="str">
        <f>(INDEX([1]DATOS!$O$452:$O$45500,MATCH(F830,[1]DATOS!$F$452:$F$9810,0)))</f>
        <v>PENDIENTE</v>
      </c>
      <c r="AP830" s="379"/>
      <c r="AQ830" s="379"/>
    </row>
    <row r="831" spans="1:43" ht="15" customHeight="1" x14ac:dyDescent="0.25">
      <c r="A831" s="14"/>
      <c r="B831" s="14"/>
      <c r="C831" s="325"/>
      <c r="D831" s="290"/>
      <c r="E831" s="309"/>
      <c r="F831" s="357"/>
      <c r="G831" s="310"/>
      <c r="H831" s="2"/>
      <c r="I831" s="290"/>
      <c r="J831" s="290"/>
      <c r="K831" s="290"/>
      <c r="L831" s="290"/>
      <c r="M831" s="290"/>
      <c r="N831" s="29"/>
      <c r="O831" s="311"/>
      <c r="P831" s="236"/>
      <c r="Q831" s="98"/>
      <c r="R831" s="98"/>
      <c r="S831" s="5"/>
      <c r="T831" s="19"/>
      <c r="U831" s="5"/>
      <c r="V831" s="5"/>
      <c r="W831" s="5"/>
      <c r="X831" s="5"/>
      <c r="Y831" s="5"/>
      <c r="Z831" s="5"/>
      <c r="AA831" s="5"/>
      <c r="AB831" s="5"/>
      <c r="AC831" s="5"/>
      <c r="AD831" s="5"/>
      <c r="AE831" s="5"/>
      <c r="AF831" s="7" t="str">
        <f>IFERROR(INDEX('[2]2016'!$AP$2:$AP$7720,MATCH(F831,'[2]2016'!$A$2:$A$7720,0)),"")</f>
        <v/>
      </c>
      <c r="AG831" s="312"/>
      <c r="AH831" s="312"/>
      <c r="AI831" s="334"/>
      <c r="AJ831" s="23">
        <f t="shared" si="21"/>
        <v>0</v>
      </c>
      <c r="AK831" s="23"/>
      <c r="AL831" s="23"/>
      <c r="AM831" s="10"/>
      <c r="AN831" s="246"/>
      <c r="AO831" t="str">
        <f>(INDEX([1]DATOS!$O$452:$O$45500,MATCH(F831,[1]DATOS!$F$452:$F$9810,0)))</f>
        <v>PENDIENTE</v>
      </c>
      <c r="AP831" s="379"/>
      <c r="AQ831" s="379"/>
    </row>
    <row r="832" spans="1:43" ht="15" customHeight="1" x14ac:dyDescent="0.25">
      <c r="A832" s="14"/>
      <c r="B832" s="14"/>
      <c r="C832" s="325"/>
      <c r="D832" s="290"/>
      <c r="E832" s="309"/>
      <c r="F832" s="357"/>
      <c r="G832" s="310"/>
      <c r="H832" s="2"/>
      <c r="I832" s="290"/>
      <c r="J832" s="290"/>
      <c r="K832" s="290"/>
      <c r="L832" s="290"/>
      <c r="M832" s="290"/>
      <c r="N832" s="29"/>
      <c r="O832" s="311"/>
      <c r="P832" s="236"/>
      <c r="Q832" s="98"/>
      <c r="R832" s="98"/>
      <c r="S832" s="5"/>
      <c r="T832" s="5"/>
      <c r="U832" s="5"/>
      <c r="V832" s="5"/>
      <c r="W832" s="5"/>
      <c r="X832" s="5"/>
      <c r="Y832" s="5"/>
      <c r="Z832" s="5"/>
      <c r="AA832" s="5"/>
      <c r="AB832" s="5"/>
      <c r="AC832" s="5"/>
      <c r="AD832" s="5"/>
      <c r="AE832" s="5"/>
      <c r="AF832" s="7" t="str">
        <f>IFERROR(INDEX('[2]2016'!$AP$2:$AP$7720,MATCH(F832,'[2]2016'!$A$2:$A$7720,0)),"")</f>
        <v/>
      </c>
      <c r="AG832" s="312"/>
      <c r="AH832" s="312"/>
      <c r="AI832" s="334"/>
      <c r="AJ832" s="23">
        <f t="shared" si="21"/>
        <v>0</v>
      </c>
      <c r="AK832" s="23"/>
      <c r="AL832" s="23"/>
      <c r="AM832" s="10"/>
      <c r="AN832" s="246"/>
      <c r="AO832" t="str">
        <f>(INDEX([1]DATOS!$O$452:$O$45500,MATCH(F832,[1]DATOS!$F$452:$F$9810,0)))</f>
        <v>PENDIENTE</v>
      </c>
      <c r="AP832" s="379"/>
      <c r="AQ832" s="379"/>
    </row>
    <row r="833" spans="1:43" ht="15" customHeight="1" x14ac:dyDescent="0.25">
      <c r="A833" s="14"/>
      <c r="B833" s="14"/>
      <c r="C833" s="325"/>
      <c r="D833" s="290"/>
      <c r="E833" s="309"/>
      <c r="F833" s="357"/>
      <c r="G833" s="310"/>
      <c r="H833" s="2"/>
      <c r="I833" s="290"/>
      <c r="J833" s="290"/>
      <c r="K833" s="290"/>
      <c r="L833" s="290"/>
      <c r="M833" s="290"/>
      <c r="N833" s="29"/>
      <c r="O833" s="311"/>
      <c r="P833" s="236"/>
      <c r="Q833" s="98"/>
      <c r="R833" s="98"/>
      <c r="S833" s="5"/>
      <c r="T833" s="19"/>
      <c r="U833" s="5"/>
      <c r="V833" s="5"/>
      <c r="W833" s="5"/>
      <c r="X833" s="5"/>
      <c r="Y833" s="5"/>
      <c r="Z833" s="5"/>
      <c r="AA833" s="5"/>
      <c r="AB833" s="5"/>
      <c r="AC833" s="5"/>
      <c r="AD833" s="5"/>
      <c r="AE833" s="5"/>
      <c r="AF833" s="7" t="str">
        <f>IFERROR(INDEX('[2]2016'!$AP$2:$AP$7720,MATCH(F833,'[2]2016'!$A$2:$A$7720,0)),"")</f>
        <v/>
      </c>
      <c r="AG833" s="312"/>
      <c r="AH833" s="312"/>
      <c r="AI833" s="334"/>
      <c r="AJ833" s="23">
        <f t="shared" si="21"/>
        <v>0</v>
      </c>
      <c r="AK833" s="23"/>
      <c r="AL833" s="23"/>
      <c r="AM833" s="10"/>
      <c r="AN833" s="246"/>
      <c r="AO833" t="str">
        <f>(INDEX([1]DATOS!$O$452:$O$45500,MATCH(F833,[1]DATOS!$F$452:$F$9810,0)))</f>
        <v>PENDIENTE</v>
      </c>
      <c r="AP833" s="379"/>
      <c r="AQ833" s="379"/>
    </row>
    <row r="834" spans="1:43" ht="15" customHeight="1" x14ac:dyDescent="0.25">
      <c r="A834" s="14"/>
      <c r="B834" s="14"/>
      <c r="C834" s="325"/>
      <c r="D834" s="290"/>
      <c r="E834" s="309"/>
      <c r="F834" s="357"/>
      <c r="G834" s="310"/>
      <c r="H834" s="2"/>
      <c r="I834" s="290"/>
      <c r="J834" s="290"/>
      <c r="K834" s="290"/>
      <c r="L834" s="290"/>
      <c r="M834" s="290"/>
      <c r="N834" s="29"/>
      <c r="O834" s="311"/>
      <c r="P834" s="236"/>
      <c r="Q834" s="98"/>
      <c r="R834" s="98"/>
      <c r="S834" s="5"/>
      <c r="T834" s="5"/>
      <c r="U834" s="5"/>
      <c r="V834" s="5"/>
      <c r="W834" s="5"/>
      <c r="X834" s="5"/>
      <c r="Y834" s="5"/>
      <c r="Z834" s="5"/>
      <c r="AA834" s="5"/>
      <c r="AB834" s="5"/>
      <c r="AC834" s="5"/>
      <c r="AD834" s="5"/>
      <c r="AE834" s="5"/>
      <c r="AF834" s="7" t="str">
        <f>IFERROR(INDEX('[2]2016'!$AP$2:$AP$7720,MATCH(F834,'[2]2016'!$A$2:$A$7720,0)),"")</f>
        <v/>
      </c>
      <c r="AG834" s="312"/>
      <c r="AH834" s="312"/>
      <c r="AI834" s="334"/>
      <c r="AJ834" s="23">
        <f t="shared" si="21"/>
        <v>0</v>
      </c>
      <c r="AK834" s="23"/>
      <c r="AL834" s="23"/>
      <c r="AM834" s="10"/>
      <c r="AN834" s="246"/>
      <c r="AO834" t="str">
        <f>(INDEX([1]DATOS!$O$452:$O$45500,MATCH(F834,[1]DATOS!$F$452:$F$9810,0)))</f>
        <v>PENDIENTE</v>
      </c>
      <c r="AP834" s="379"/>
      <c r="AQ834" s="379"/>
    </row>
    <row r="835" spans="1:43" ht="15" customHeight="1" x14ac:dyDescent="0.25">
      <c r="A835" s="14"/>
      <c r="B835" s="14"/>
      <c r="C835" s="325"/>
      <c r="D835" s="290"/>
      <c r="E835" s="309"/>
      <c r="F835" s="357"/>
      <c r="G835" s="310"/>
      <c r="H835" s="2"/>
      <c r="I835" s="290"/>
      <c r="J835" s="290"/>
      <c r="K835" s="290"/>
      <c r="L835" s="290"/>
      <c r="M835" s="290"/>
      <c r="N835" s="29"/>
      <c r="O835" s="311"/>
      <c r="P835" s="236"/>
      <c r="Q835" s="98"/>
      <c r="R835" s="98"/>
      <c r="S835" s="5"/>
      <c r="T835" s="5"/>
      <c r="U835" s="5"/>
      <c r="V835" s="5"/>
      <c r="W835" s="5"/>
      <c r="X835" s="5"/>
      <c r="Y835" s="5"/>
      <c r="Z835" s="5"/>
      <c r="AA835" s="5"/>
      <c r="AB835" s="5"/>
      <c r="AC835" s="5"/>
      <c r="AD835" s="5"/>
      <c r="AE835" s="5"/>
      <c r="AF835" s="7" t="str">
        <f>IFERROR(INDEX('[2]2016'!$AP$2:$AP$7720,MATCH(F835,'[2]2016'!$A$2:$A$7720,0)),"")</f>
        <v/>
      </c>
      <c r="AG835" s="312"/>
      <c r="AH835" s="312"/>
      <c r="AI835" s="334"/>
      <c r="AJ835" s="23">
        <f t="shared" ref="AJ835:AJ866" si="22">H835</f>
        <v>0</v>
      </c>
      <c r="AK835" s="23"/>
      <c r="AL835" s="23"/>
      <c r="AM835" s="10"/>
      <c r="AN835" s="246"/>
      <c r="AO835" t="str">
        <f>(INDEX([1]DATOS!$O$452:$O$45500,MATCH(F835,[1]DATOS!$F$452:$F$9810,0)))</f>
        <v>PENDIENTE</v>
      </c>
      <c r="AP835" s="379"/>
      <c r="AQ835" s="379"/>
    </row>
    <row r="836" spans="1:43" ht="15" customHeight="1" x14ac:dyDescent="0.25">
      <c r="A836" s="14"/>
      <c r="B836" s="14"/>
      <c r="C836" s="325"/>
      <c r="D836" s="290"/>
      <c r="E836" s="309"/>
      <c r="F836" s="357"/>
      <c r="G836" s="310"/>
      <c r="H836" s="2"/>
      <c r="I836" s="290"/>
      <c r="J836" s="290"/>
      <c r="K836" s="290"/>
      <c r="L836" s="290"/>
      <c r="M836" s="290"/>
      <c r="N836" s="29"/>
      <c r="O836" s="311"/>
      <c r="P836" s="236"/>
      <c r="Q836" s="98"/>
      <c r="R836" s="98"/>
      <c r="S836" s="5"/>
      <c r="T836" s="19"/>
      <c r="U836" s="5"/>
      <c r="V836" s="5"/>
      <c r="W836" s="5"/>
      <c r="X836" s="5"/>
      <c r="Y836" s="5"/>
      <c r="Z836" s="5"/>
      <c r="AA836" s="5"/>
      <c r="AB836" s="5"/>
      <c r="AC836" s="5"/>
      <c r="AD836" s="5"/>
      <c r="AE836" s="5"/>
      <c r="AF836" s="7" t="str">
        <f>IFERROR(INDEX('[2]2016'!$AP$2:$AP$7720,MATCH(F836,'[2]2016'!$A$2:$A$7720,0)),"")</f>
        <v/>
      </c>
      <c r="AG836" s="312"/>
      <c r="AH836" s="312"/>
      <c r="AI836" s="334"/>
      <c r="AJ836" s="23">
        <f t="shared" si="22"/>
        <v>0</v>
      </c>
      <c r="AK836" s="23"/>
      <c r="AL836" s="23"/>
      <c r="AM836" s="10"/>
      <c r="AN836" s="246"/>
      <c r="AO836" t="str">
        <f>(INDEX([1]DATOS!$O$452:$O$45500,MATCH(F836,[1]DATOS!$F$452:$F$9810,0)))</f>
        <v>PENDIENTE</v>
      </c>
      <c r="AP836" s="379"/>
      <c r="AQ836" s="379"/>
    </row>
    <row r="837" spans="1:43" ht="15" customHeight="1" x14ac:dyDescent="0.25">
      <c r="A837" s="14"/>
      <c r="B837" s="14"/>
      <c r="C837" s="325"/>
      <c r="D837" s="290"/>
      <c r="E837" s="309"/>
      <c r="F837" s="357"/>
      <c r="G837" s="310"/>
      <c r="H837" s="2"/>
      <c r="I837" s="290"/>
      <c r="J837" s="290"/>
      <c r="K837" s="290"/>
      <c r="L837" s="290"/>
      <c r="M837" s="290"/>
      <c r="N837" s="29"/>
      <c r="O837" s="311"/>
      <c r="P837" s="236"/>
      <c r="Q837" s="98"/>
      <c r="R837" s="98"/>
      <c r="S837" s="5"/>
      <c r="T837" s="5"/>
      <c r="U837" s="5"/>
      <c r="V837" s="5"/>
      <c r="W837" s="5"/>
      <c r="X837" s="5"/>
      <c r="Y837" s="5"/>
      <c r="Z837" s="5"/>
      <c r="AA837" s="5"/>
      <c r="AB837" s="5"/>
      <c r="AC837" s="5"/>
      <c r="AD837" s="5"/>
      <c r="AE837" s="5"/>
      <c r="AF837" s="7" t="str">
        <f>IFERROR(INDEX('[2]2016'!$AP$2:$AP$7720,MATCH(F837,'[2]2016'!$A$2:$A$7720,0)),"")</f>
        <v/>
      </c>
      <c r="AG837" s="312"/>
      <c r="AH837" s="312"/>
      <c r="AI837" s="334"/>
      <c r="AJ837" s="23">
        <f t="shared" si="22"/>
        <v>0</v>
      </c>
      <c r="AK837" s="23"/>
      <c r="AL837" s="23"/>
      <c r="AM837" s="10"/>
      <c r="AN837" s="246"/>
      <c r="AO837" t="str">
        <f>(INDEX([1]DATOS!$O$452:$O$45500,MATCH(F837,[1]DATOS!$F$452:$F$9810,0)))</f>
        <v>PENDIENTE</v>
      </c>
      <c r="AP837" s="379"/>
      <c r="AQ837" s="379"/>
    </row>
    <row r="838" spans="1:43" ht="15" customHeight="1" x14ac:dyDescent="0.25">
      <c r="A838" s="14"/>
      <c r="B838" s="14"/>
      <c r="C838" s="325"/>
      <c r="D838" s="290"/>
      <c r="E838" s="309"/>
      <c r="F838" s="357"/>
      <c r="G838" s="310"/>
      <c r="H838" s="2"/>
      <c r="I838" s="290"/>
      <c r="J838" s="290"/>
      <c r="K838" s="290"/>
      <c r="L838" s="290"/>
      <c r="M838" s="290"/>
      <c r="N838" s="29"/>
      <c r="O838" s="311"/>
      <c r="P838" s="236"/>
      <c r="Q838" s="98"/>
      <c r="R838" s="98"/>
      <c r="S838" s="5"/>
      <c r="T838" s="5"/>
      <c r="U838" s="5"/>
      <c r="V838" s="5"/>
      <c r="W838" s="5"/>
      <c r="X838" s="5"/>
      <c r="Y838" s="5"/>
      <c r="Z838" s="5"/>
      <c r="AA838" s="5"/>
      <c r="AB838" s="5"/>
      <c r="AC838" s="5"/>
      <c r="AD838" s="5"/>
      <c r="AE838" s="5"/>
      <c r="AF838" s="7" t="str">
        <f>IFERROR(INDEX('[2]2016'!$AP$2:$AP$7720,MATCH(F838,'[2]2016'!$A$2:$A$7720,0)),"")</f>
        <v/>
      </c>
      <c r="AG838" s="312"/>
      <c r="AH838" s="312"/>
      <c r="AI838" s="334"/>
      <c r="AJ838" s="23">
        <f t="shared" si="22"/>
        <v>0</v>
      </c>
      <c r="AK838" s="23"/>
      <c r="AL838" s="23"/>
      <c r="AM838" s="10"/>
      <c r="AN838" s="246"/>
      <c r="AO838" t="str">
        <f>(INDEX([1]DATOS!$O$452:$O$45500,MATCH(F838,[1]DATOS!$F$452:$F$9810,0)))</f>
        <v>PENDIENTE</v>
      </c>
      <c r="AP838" s="379"/>
      <c r="AQ838" s="379"/>
    </row>
    <row r="839" spans="1:43" ht="15" customHeight="1" x14ac:dyDescent="0.25">
      <c r="A839" s="14"/>
      <c r="B839" s="14"/>
      <c r="C839" s="325"/>
      <c r="D839" s="290"/>
      <c r="E839" s="309"/>
      <c r="F839" s="357"/>
      <c r="G839" s="310"/>
      <c r="H839" s="2"/>
      <c r="I839" s="290"/>
      <c r="J839" s="290"/>
      <c r="K839" s="290"/>
      <c r="L839" s="290"/>
      <c r="M839" s="290"/>
      <c r="N839" s="29"/>
      <c r="O839" s="311"/>
      <c r="P839" s="236"/>
      <c r="Q839" s="98"/>
      <c r="R839" s="98"/>
      <c r="S839" s="5"/>
      <c r="T839" s="5"/>
      <c r="U839" s="5"/>
      <c r="V839" s="5"/>
      <c r="W839" s="5"/>
      <c r="X839" s="5"/>
      <c r="Y839" s="5"/>
      <c r="Z839" s="5"/>
      <c r="AA839" s="5"/>
      <c r="AB839" s="5"/>
      <c r="AC839" s="5"/>
      <c r="AD839" s="5"/>
      <c r="AE839" s="5"/>
      <c r="AF839" s="7" t="str">
        <f>IFERROR(INDEX('[2]2016'!$AP$2:$AP$7720,MATCH(F839,'[2]2016'!$A$2:$A$7720,0)),"")</f>
        <v/>
      </c>
      <c r="AG839" s="312"/>
      <c r="AH839" s="312"/>
      <c r="AI839" s="334"/>
      <c r="AJ839" s="23">
        <f t="shared" si="22"/>
        <v>0</v>
      </c>
      <c r="AK839" s="23"/>
      <c r="AL839" s="23"/>
      <c r="AM839" s="10"/>
      <c r="AN839" s="246"/>
      <c r="AO839" t="str">
        <f>(INDEX([1]DATOS!$O$452:$O$45500,MATCH(F839,[1]DATOS!$F$452:$F$9810,0)))</f>
        <v>PENDIENTE</v>
      </c>
      <c r="AP839" s="379"/>
      <c r="AQ839" s="379"/>
    </row>
    <row r="840" spans="1:43" ht="15" customHeight="1" x14ac:dyDescent="0.25">
      <c r="A840" s="14"/>
      <c r="B840" s="14"/>
      <c r="C840" s="325"/>
      <c r="D840" s="290"/>
      <c r="E840" s="309"/>
      <c r="F840" s="357"/>
      <c r="G840" s="310"/>
      <c r="H840" s="2"/>
      <c r="I840" s="290"/>
      <c r="J840" s="290"/>
      <c r="K840" s="290"/>
      <c r="L840" s="290"/>
      <c r="M840" s="290"/>
      <c r="N840" s="29"/>
      <c r="O840" s="311"/>
      <c r="P840" s="236"/>
      <c r="Q840" s="98"/>
      <c r="R840" s="98"/>
      <c r="S840" s="5"/>
      <c r="T840" s="5"/>
      <c r="U840" s="5"/>
      <c r="V840" s="5"/>
      <c r="W840" s="5"/>
      <c r="X840" s="5"/>
      <c r="Y840" s="5"/>
      <c r="Z840" s="5"/>
      <c r="AA840" s="5"/>
      <c r="AB840" s="5"/>
      <c r="AC840" s="5"/>
      <c r="AD840" s="5"/>
      <c r="AE840" s="5"/>
      <c r="AF840" s="7" t="str">
        <f>IFERROR(INDEX('[2]2016'!$AP$2:$AP$7720,MATCH(F840,'[2]2016'!$A$2:$A$7720,0)),"")</f>
        <v/>
      </c>
      <c r="AG840" s="312"/>
      <c r="AH840" s="312"/>
      <c r="AI840" s="334"/>
      <c r="AJ840" s="23">
        <f t="shared" si="22"/>
        <v>0</v>
      </c>
      <c r="AK840" s="23"/>
      <c r="AL840" s="23"/>
      <c r="AM840" s="10"/>
      <c r="AN840" s="246"/>
      <c r="AO840" t="str">
        <f>(INDEX([1]DATOS!$O$452:$O$45500,MATCH(F840,[1]DATOS!$F$452:$F$9810,0)))</f>
        <v>PENDIENTE</v>
      </c>
      <c r="AP840" s="379"/>
      <c r="AQ840" s="379"/>
    </row>
    <row r="841" spans="1:43" ht="15" customHeight="1" x14ac:dyDescent="0.25">
      <c r="A841" s="14"/>
      <c r="B841" s="14"/>
      <c r="C841" s="325"/>
      <c r="D841" s="290"/>
      <c r="E841" s="309"/>
      <c r="F841" s="357"/>
      <c r="G841" s="310"/>
      <c r="H841" s="2"/>
      <c r="I841" s="290"/>
      <c r="J841" s="290"/>
      <c r="K841" s="290"/>
      <c r="L841" s="290"/>
      <c r="M841" s="290"/>
      <c r="N841" s="29"/>
      <c r="O841" s="311"/>
      <c r="P841" s="236"/>
      <c r="Q841" s="98"/>
      <c r="R841" s="98"/>
      <c r="S841" s="5"/>
      <c r="T841" s="5"/>
      <c r="U841" s="5"/>
      <c r="V841" s="5"/>
      <c r="W841" s="5"/>
      <c r="X841" s="5"/>
      <c r="Y841" s="5"/>
      <c r="Z841" s="5"/>
      <c r="AA841" s="5"/>
      <c r="AB841" s="5"/>
      <c r="AC841" s="5"/>
      <c r="AD841" s="5"/>
      <c r="AE841" s="5"/>
      <c r="AF841" s="7" t="str">
        <f>IFERROR(INDEX('[2]2016'!$AP$2:$AP$7720,MATCH(F841,'[2]2016'!$A$2:$A$7720,0)),"")</f>
        <v/>
      </c>
      <c r="AG841" s="312"/>
      <c r="AH841" s="312"/>
      <c r="AI841" s="334"/>
      <c r="AJ841" s="23">
        <f t="shared" si="22"/>
        <v>0</v>
      </c>
      <c r="AK841" s="23"/>
      <c r="AL841" s="23"/>
      <c r="AM841" s="10"/>
      <c r="AN841" s="246"/>
      <c r="AO841" t="str">
        <f>(INDEX([1]DATOS!$O$452:$O$45500,MATCH(F841,[1]DATOS!$F$452:$F$9810,0)))</f>
        <v>PENDIENTE</v>
      </c>
      <c r="AP841" s="379"/>
      <c r="AQ841" s="379"/>
    </row>
    <row r="842" spans="1:43" ht="15" customHeight="1" x14ac:dyDescent="0.25">
      <c r="A842" s="14"/>
      <c r="B842" s="14"/>
      <c r="C842" s="325"/>
      <c r="D842" s="290"/>
      <c r="E842" s="309"/>
      <c r="F842" s="357"/>
      <c r="G842" s="310"/>
      <c r="H842" s="2"/>
      <c r="I842" s="290"/>
      <c r="J842" s="290"/>
      <c r="K842" s="290"/>
      <c r="L842" s="290"/>
      <c r="M842" s="290"/>
      <c r="N842" s="29"/>
      <c r="O842" s="311"/>
      <c r="P842" s="236"/>
      <c r="Q842" s="98"/>
      <c r="R842" s="98"/>
      <c r="S842" s="5"/>
      <c r="T842" s="5"/>
      <c r="U842" s="5"/>
      <c r="V842" s="5"/>
      <c r="W842" s="5"/>
      <c r="X842" s="5"/>
      <c r="Y842" s="5"/>
      <c r="Z842" s="5"/>
      <c r="AA842" s="5"/>
      <c r="AB842" s="5"/>
      <c r="AC842" s="5"/>
      <c r="AD842" s="5"/>
      <c r="AE842" s="5"/>
      <c r="AF842" s="7" t="str">
        <f>IFERROR(INDEX('[2]2016'!$AP$2:$AP$7720,MATCH(F842,'[2]2016'!$A$2:$A$7720,0)),"")</f>
        <v/>
      </c>
      <c r="AG842" s="312"/>
      <c r="AH842" s="312"/>
      <c r="AI842" s="334"/>
      <c r="AJ842" s="23">
        <f t="shared" si="22"/>
        <v>0</v>
      </c>
      <c r="AK842" s="23"/>
      <c r="AL842" s="23"/>
      <c r="AM842" s="10"/>
      <c r="AN842" s="246"/>
      <c r="AO842" t="str">
        <f>(INDEX([1]DATOS!$O$452:$O$45500,MATCH(F842,[1]DATOS!$F$452:$F$9810,0)))</f>
        <v>PENDIENTE</v>
      </c>
    </row>
    <row r="843" spans="1:43" ht="15" customHeight="1" x14ac:dyDescent="0.25">
      <c r="A843" s="14"/>
      <c r="B843" s="14"/>
      <c r="C843" s="325"/>
      <c r="D843" s="290"/>
      <c r="E843" s="309"/>
      <c r="F843" s="357"/>
      <c r="G843" s="310"/>
      <c r="H843" s="2"/>
      <c r="I843" s="290"/>
      <c r="J843" s="290"/>
      <c r="K843" s="290"/>
      <c r="L843" s="290"/>
      <c r="M843" s="290"/>
      <c r="N843" s="29"/>
      <c r="O843" s="311"/>
      <c r="P843" s="236"/>
      <c r="Q843" s="98"/>
      <c r="R843" s="98"/>
      <c r="S843" s="5"/>
      <c r="T843" s="5"/>
      <c r="U843" s="5"/>
      <c r="V843" s="5"/>
      <c r="W843" s="5"/>
      <c r="X843" s="5"/>
      <c r="Y843" s="5"/>
      <c r="Z843" s="5"/>
      <c r="AA843" s="5"/>
      <c r="AB843" s="5"/>
      <c r="AC843" s="5"/>
      <c r="AD843" s="5"/>
      <c r="AE843" s="5"/>
      <c r="AF843" s="7" t="str">
        <f>IFERROR(INDEX('[2]2016'!$AP$2:$AP$7720,MATCH(F843,'[2]2016'!$A$2:$A$7720,0)),"")</f>
        <v/>
      </c>
      <c r="AG843" s="312"/>
      <c r="AH843" s="312"/>
      <c r="AI843" s="334"/>
      <c r="AJ843" s="23">
        <f t="shared" si="22"/>
        <v>0</v>
      </c>
      <c r="AK843" s="23"/>
      <c r="AL843" s="23"/>
      <c r="AM843" s="10"/>
      <c r="AN843" s="246"/>
      <c r="AO843" t="str">
        <f>(INDEX([1]DATOS!$O$452:$O$45500,MATCH(F843,[1]DATOS!$F$452:$F$9810,0)))</f>
        <v>PENDIENTE</v>
      </c>
    </row>
    <row r="844" spans="1:43" ht="15" customHeight="1" x14ac:dyDescent="0.25">
      <c r="A844" s="14"/>
      <c r="B844" s="14"/>
      <c r="C844" s="325"/>
      <c r="D844" s="290"/>
      <c r="E844" s="309"/>
      <c r="F844" s="357"/>
      <c r="G844" s="310"/>
      <c r="H844" s="2"/>
      <c r="I844" s="290"/>
      <c r="J844" s="290"/>
      <c r="K844" s="290"/>
      <c r="L844" s="290"/>
      <c r="M844" s="290"/>
      <c r="N844" s="29"/>
      <c r="O844" s="311"/>
      <c r="P844" s="236"/>
      <c r="Q844" s="98"/>
      <c r="R844" s="98"/>
      <c r="S844" s="5"/>
      <c r="T844" s="5"/>
      <c r="U844" s="5"/>
      <c r="V844" s="5"/>
      <c r="W844" s="5"/>
      <c r="X844" s="5"/>
      <c r="Y844" s="5"/>
      <c r="Z844" s="5"/>
      <c r="AA844" s="5"/>
      <c r="AB844" s="5"/>
      <c r="AC844" s="5"/>
      <c r="AD844" s="5"/>
      <c r="AE844" s="5"/>
      <c r="AF844" s="7" t="str">
        <f>IFERROR(INDEX('[2]2016'!$AP$2:$AP$7720,MATCH(F844,'[2]2016'!$A$2:$A$7720,0)),"")</f>
        <v/>
      </c>
      <c r="AG844" s="312"/>
      <c r="AH844" s="312"/>
      <c r="AI844" s="334"/>
      <c r="AJ844" s="23">
        <f t="shared" si="22"/>
        <v>0</v>
      </c>
      <c r="AK844" s="23"/>
      <c r="AL844" s="23"/>
      <c r="AM844" s="10"/>
      <c r="AN844" s="246"/>
      <c r="AO844" t="str">
        <f>(INDEX([1]DATOS!$O$452:$O$45500,MATCH(F844,[1]DATOS!$F$452:$F$9810,0)))</f>
        <v>PENDIENTE</v>
      </c>
    </row>
    <row r="845" spans="1:43" ht="15" customHeight="1" x14ac:dyDescent="0.25">
      <c r="A845" s="14"/>
      <c r="B845" s="14"/>
      <c r="C845" s="325"/>
      <c r="D845" s="290"/>
      <c r="E845" s="309"/>
      <c r="F845" s="357"/>
      <c r="G845" s="310"/>
      <c r="H845" s="2"/>
      <c r="I845" s="290"/>
      <c r="J845" s="290"/>
      <c r="K845" s="290"/>
      <c r="L845" s="290"/>
      <c r="M845" s="290"/>
      <c r="N845" s="29"/>
      <c r="O845" s="311"/>
      <c r="P845" s="236"/>
      <c r="Q845" s="98"/>
      <c r="R845" s="98"/>
      <c r="S845" s="5"/>
      <c r="T845" s="5"/>
      <c r="U845" s="5"/>
      <c r="V845" s="5"/>
      <c r="W845" s="5"/>
      <c r="X845" s="5"/>
      <c r="Y845" s="5"/>
      <c r="Z845" s="5"/>
      <c r="AA845" s="5"/>
      <c r="AB845" s="5"/>
      <c r="AC845" s="5"/>
      <c r="AD845" s="5"/>
      <c r="AE845" s="5"/>
      <c r="AF845" s="7" t="str">
        <f>IFERROR(INDEX('[2]2016'!$AP$2:$AP$7720,MATCH(F845,'[2]2016'!$A$2:$A$7720,0)),"")</f>
        <v/>
      </c>
      <c r="AG845" s="312"/>
      <c r="AH845" s="312"/>
      <c r="AI845" s="312"/>
      <c r="AJ845" s="23">
        <f t="shared" si="22"/>
        <v>0</v>
      </c>
      <c r="AK845" s="23"/>
      <c r="AL845" s="23"/>
      <c r="AM845" s="10"/>
      <c r="AN845" s="246"/>
      <c r="AO845" t="str">
        <f>(INDEX([1]DATOS!$O$452:$O$45500,MATCH(F845,[1]DATOS!$F$452:$F$9810,0)))</f>
        <v>PENDIENTE</v>
      </c>
    </row>
    <row r="846" spans="1:43" ht="15" customHeight="1" x14ac:dyDescent="0.25">
      <c r="A846" s="14"/>
      <c r="B846" s="14"/>
      <c r="C846" s="325"/>
      <c r="D846" s="290"/>
      <c r="E846" s="309"/>
      <c r="F846" s="357"/>
      <c r="G846" s="310"/>
      <c r="H846" s="2"/>
      <c r="I846" s="290"/>
      <c r="J846" s="290"/>
      <c r="K846" s="290"/>
      <c r="L846" s="290"/>
      <c r="M846" s="290"/>
      <c r="N846" s="29"/>
      <c r="O846" s="311"/>
      <c r="P846" s="236"/>
      <c r="Q846" s="98"/>
      <c r="R846" s="98"/>
      <c r="S846" s="5"/>
      <c r="T846" s="5"/>
      <c r="U846" s="5"/>
      <c r="V846" s="5"/>
      <c r="W846" s="5"/>
      <c r="X846" s="5"/>
      <c r="Y846" s="5"/>
      <c r="Z846" s="5"/>
      <c r="AA846" s="5"/>
      <c r="AB846" s="5"/>
      <c r="AC846" s="5"/>
      <c r="AD846" s="5"/>
      <c r="AE846" s="5"/>
      <c r="AF846" s="7" t="str">
        <f>IFERROR(INDEX('[2]2016'!$AP$2:$AP$7720,MATCH(F846,'[2]2016'!$A$2:$A$7720,0)),"")</f>
        <v/>
      </c>
      <c r="AG846" s="312"/>
      <c r="AH846" s="312"/>
      <c r="AI846" s="312"/>
      <c r="AJ846" s="23">
        <f t="shared" si="22"/>
        <v>0</v>
      </c>
      <c r="AK846" s="23"/>
      <c r="AL846" s="23"/>
      <c r="AM846" s="10"/>
      <c r="AN846" s="246"/>
      <c r="AO846" t="str">
        <f>(INDEX([1]DATOS!$O$452:$O$45500,MATCH(F846,[1]DATOS!$F$452:$F$9810,0)))</f>
        <v>PENDIENTE</v>
      </c>
    </row>
    <row r="847" spans="1:43" ht="15" customHeight="1" x14ac:dyDescent="0.25">
      <c r="A847" s="14"/>
      <c r="B847" s="14"/>
      <c r="C847" s="325"/>
      <c r="D847" s="290"/>
      <c r="E847" s="309"/>
      <c r="F847" s="357"/>
      <c r="G847" s="310"/>
      <c r="H847" s="2"/>
      <c r="I847" s="290"/>
      <c r="J847" s="290"/>
      <c r="K847" s="290"/>
      <c r="L847" s="290"/>
      <c r="M847" s="290"/>
      <c r="N847" s="29"/>
      <c r="O847" s="311"/>
      <c r="P847" s="236"/>
      <c r="Q847" s="98"/>
      <c r="R847" s="98"/>
      <c r="S847" s="5"/>
      <c r="T847" s="5"/>
      <c r="U847" s="5"/>
      <c r="V847" s="5"/>
      <c r="W847" s="5"/>
      <c r="X847" s="5"/>
      <c r="Y847" s="5"/>
      <c r="Z847" s="5"/>
      <c r="AA847" s="5"/>
      <c r="AB847" s="5"/>
      <c r="AC847" s="5"/>
      <c r="AD847" s="5"/>
      <c r="AE847" s="5"/>
      <c r="AF847" s="7" t="str">
        <f>IFERROR(INDEX('[2]2016'!$AP$2:$AP$7720,MATCH(F847,'[2]2016'!$A$2:$A$7720,0)),"")</f>
        <v/>
      </c>
      <c r="AG847" s="312"/>
      <c r="AH847" s="312"/>
      <c r="AI847" s="334"/>
      <c r="AJ847" s="23">
        <f t="shared" si="22"/>
        <v>0</v>
      </c>
      <c r="AK847" s="23"/>
      <c r="AL847" s="23"/>
      <c r="AM847" s="10"/>
      <c r="AN847" s="246"/>
      <c r="AO847" t="str">
        <f>(INDEX([1]DATOS!$O$452:$O$45500,MATCH(F847,[1]DATOS!$F$452:$F$9810,0)))</f>
        <v>PENDIENTE</v>
      </c>
    </row>
    <row r="848" spans="1:43" ht="15" customHeight="1" x14ac:dyDescent="0.25">
      <c r="A848" s="14"/>
      <c r="B848" s="14"/>
      <c r="C848" s="325"/>
      <c r="D848" s="290"/>
      <c r="E848" s="309"/>
      <c r="F848" s="357"/>
      <c r="G848" s="310"/>
      <c r="H848" s="2"/>
      <c r="I848" s="290"/>
      <c r="J848" s="290"/>
      <c r="K848" s="290"/>
      <c r="L848" s="290"/>
      <c r="M848" s="290"/>
      <c r="N848" s="29"/>
      <c r="O848" s="311"/>
      <c r="P848" s="236"/>
      <c r="Q848" s="98"/>
      <c r="R848" s="98"/>
      <c r="S848" s="5"/>
      <c r="T848" s="5"/>
      <c r="U848" s="5"/>
      <c r="V848" s="5"/>
      <c r="W848" s="5"/>
      <c r="X848" s="5"/>
      <c r="Y848" s="5"/>
      <c r="Z848" s="5"/>
      <c r="AA848" s="5"/>
      <c r="AB848" s="5"/>
      <c r="AC848" s="5"/>
      <c r="AD848" s="5"/>
      <c r="AE848" s="5"/>
      <c r="AF848" s="7" t="str">
        <f>IFERROR(INDEX('[2]2016'!$AP$2:$AP$7720,MATCH(F848,'[2]2016'!$A$2:$A$7720,0)),"")</f>
        <v/>
      </c>
      <c r="AG848" s="312"/>
      <c r="AH848" s="312"/>
      <c r="AI848" s="334"/>
      <c r="AJ848" s="23">
        <f t="shared" si="22"/>
        <v>0</v>
      </c>
      <c r="AK848" s="23"/>
      <c r="AL848" s="23"/>
      <c r="AM848" s="10"/>
      <c r="AN848" s="246"/>
      <c r="AO848" t="str">
        <f>(INDEX([1]DATOS!$O$452:$O$45500,MATCH(F848,[1]DATOS!$F$452:$F$9810,0)))</f>
        <v>PENDIENTE</v>
      </c>
    </row>
    <row r="849" spans="1:41" ht="15" customHeight="1" x14ac:dyDescent="0.25">
      <c r="A849" s="14"/>
      <c r="B849" s="14"/>
      <c r="C849" s="325"/>
      <c r="D849" s="290"/>
      <c r="E849" s="309"/>
      <c r="F849" s="357"/>
      <c r="G849" s="310"/>
      <c r="H849" s="2"/>
      <c r="I849" s="290"/>
      <c r="J849" s="290"/>
      <c r="K849" s="290"/>
      <c r="L849" s="290"/>
      <c r="M849" s="290"/>
      <c r="N849" s="29"/>
      <c r="O849" s="311"/>
      <c r="P849" s="236"/>
      <c r="Q849" s="98"/>
      <c r="R849" s="98"/>
      <c r="S849" s="5"/>
      <c r="T849" s="5"/>
      <c r="U849" s="5"/>
      <c r="V849" s="5"/>
      <c r="W849" s="5"/>
      <c r="X849" s="5"/>
      <c r="Y849" s="5"/>
      <c r="Z849" s="5"/>
      <c r="AA849" s="5"/>
      <c r="AB849" s="5"/>
      <c r="AC849" s="5"/>
      <c r="AD849" s="5"/>
      <c r="AE849" s="5"/>
      <c r="AF849" s="7" t="str">
        <f>IFERROR(INDEX('[2]2016'!$AP$2:$AP$7720,MATCH(F849,'[2]2016'!$A$2:$A$7720,0)),"")</f>
        <v/>
      </c>
      <c r="AG849" s="312"/>
      <c r="AH849" s="312"/>
      <c r="AI849" s="334"/>
      <c r="AJ849" s="23">
        <f t="shared" si="22"/>
        <v>0</v>
      </c>
      <c r="AK849" s="23"/>
      <c r="AL849" s="23"/>
      <c r="AM849" s="10"/>
      <c r="AN849" s="246"/>
      <c r="AO849" t="str">
        <f>(INDEX([1]DATOS!$O$452:$O$45500,MATCH(F849,[1]DATOS!$F$452:$F$9810,0)))</f>
        <v>PENDIENTE</v>
      </c>
    </row>
    <row r="850" spans="1:41" ht="15" customHeight="1" x14ac:dyDescent="0.25">
      <c r="A850" s="14"/>
      <c r="B850" s="14"/>
      <c r="C850" s="325"/>
      <c r="D850" s="290"/>
      <c r="E850" s="309"/>
      <c r="F850" s="357"/>
      <c r="G850" s="310"/>
      <c r="H850" s="2"/>
      <c r="I850" s="290"/>
      <c r="J850" s="290"/>
      <c r="K850" s="290"/>
      <c r="L850" s="290"/>
      <c r="M850" s="290"/>
      <c r="N850" s="29"/>
      <c r="O850" s="311"/>
      <c r="P850" s="236"/>
      <c r="Q850" s="98"/>
      <c r="R850" s="98"/>
      <c r="S850" s="5"/>
      <c r="T850" s="5"/>
      <c r="U850" s="5"/>
      <c r="V850" s="5"/>
      <c r="W850" s="5"/>
      <c r="X850" s="5"/>
      <c r="Y850" s="5"/>
      <c r="Z850" s="5"/>
      <c r="AA850" s="5"/>
      <c r="AB850" s="5"/>
      <c r="AC850" s="5"/>
      <c r="AD850" s="5"/>
      <c r="AE850" s="5"/>
      <c r="AF850" s="7" t="str">
        <f>IFERROR(INDEX('[2]2016'!$AP$2:$AP$7720,MATCH(F850,'[2]2016'!$A$2:$A$7720,0)),"")</f>
        <v/>
      </c>
      <c r="AG850" s="312"/>
      <c r="AH850" s="312"/>
      <c r="AI850" s="334"/>
      <c r="AJ850" s="23">
        <f t="shared" si="22"/>
        <v>0</v>
      </c>
      <c r="AK850" s="23"/>
      <c r="AL850" s="23"/>
      <c r="AM850" s="10"/>
      <c r="AN850" s="246"/>
      <c r="AO850" t="str">
        <f>(INDEX([1]DATOS!$O$452:$O$45500,MATCH(F850,[1]DATOS!$F$452:$F$9810,0)))</f>
        <v>PENDIENTE</v>
      </c>
    </row>
    <row r="851" spans="1:41" ht="15" customHeight="1" x14ac:dyDescent="0.25">
      <c r="A851" s="14"/>
      <c r="B851" s="14"/>
      <c r="C851" s="325"/>
      <c r="D851" s="290"/>
      <c r="E851" s="309"/>
      <c r="F851" s="357"/>
      <c r="G851" s="310"/>
      <c r="H851" s="2"/>
      <c r="I851" s="290"/>
      <c r="J851" s="290"/>
      <c r="K851" s="290"/>
      <c r="L851" s="290"/>
      <c r="M851" s="290"/>
      <c r="N851" s="29"/>
      <c r="O851" s="311"/>
      <c r="P851" s="236"/>
      <c r="Q851" s="98"/>
      <c r="R851" s="98"/>
      <c r="S851" s="5"/>
      <c r="T851" s="5"/>
      <c r="U851" s="5"/>
      <c r="V851" s="5"/>
      <c r="W851" s="5"/>
      <c r="X851" s="5"/>
      <c r="Y851" s="5"/>
      <c r="Z851" s="5"/>
      <c r="AA851" s="5"/>
      <c r="AB851" s="5"/>
      <c r="AC851" s="5"/>
      <c r="AD851" s="5"/>
      <c r="AE851" s="5"/>
      <c r="AF851" s="7" t="str">
        <f>IFERROR(INDEX('[2]2016'!$AP$2:$AP$7720,MATCH(F851,'[2]2016'!$A$2:$A$7720,0)),"")</f>
        <v/>
      </c>
      <c r="AG851" s="312"/>
      <c r="AH851" s="312"/>
      <c r="AI851" s="334"/>
      <c r="AJ851" s="23">
        <f t="shared" si="22"/>
        <v>0</v>
      </c>
      <c r="AK851" s="23"/>
      <c r="AL851" s="23"/>
      <c r="AM851" s="10"/>
      <c r="AN851" s="246"/>
      <c r="AO851" t="str">
        <f>(INDEX([1]DATOS!$O$452:$O$45500,MATCH(F851,[1]DATOS!$F$452:$F$9810,0)))</f>
        <v>PENDIENTE</v>
      </c>
    </row>
    <row r="852" spans="1:41" ht="15" customHeight="1" x14ac:dyDescent="0.25">
      <c r="A852" s="14"/>
      <c r="B852" s="14"/>
      <c r="C852" s="325"/>
      <c r="D852" s="290"/>
      <c r="E852" s="309"/>
      <c r="F852" s="357"/>
      <c r="G852" s="310"/>
      <c r="H852" s="2"/>
      <c r="I852" s="290"/>
      <c r="J852" s="290"/>
      <c r="K852" s="290"/>
      <c r="L852" s="290"/>
      <c r="M852" s="290"/>
      <c r="N852" s="29"/>
      <c r="O852" s="311"/>
      <c r="P852" s="236"/>
      <c r="Q852" s="98"/>
      <c r="R852" s="98"/>
      <c r="S852" s="5"/>
      <c r="T852" s="5"/>
      <c r="U852" s="5"/>
      <c r="V852" s="5"/>
      <c r="W852" s="5"/>
      <c r="X852" s="5"/>
      <c r="Y852" s="5"/>
      <c r="Z852" s="5"/>
      <c r="AA852" s="5"/>
      <c r="AB852" s="5"/>
      <c r="AC852" s="5"/>
      <c r="AD852" s="5"/>
      <c r="AE852" s="5"/>
      <c r="AF852" s="7" t="str">
        <f>IFERROR(INDEX('[2]2016'!$AP$2:$AP$7720,MATCH(F852,'[2]2016'!$A$2:$A$7720,0)),"")</f>
        <v/>
      </c>
      <c r="AG852" s="312"/>
      <c r="AH852" s="312"/>
      <c r="AI852" s="334"/>
      <c r="AJ852" s="23">
        <f t="shared" si="22"/>
        <v>0</v>
      </c>
      <c r="AK852" s="23"/>
      <c r="AL852" s="23"/>
      <c r="AM852" s="10"/>
      <c r="AN852" s="246"/>
      <c r="AO852" t="str">
        <f>(INDEX([1]DATOS!$O$452:$O$45500,MATCH(F852,[1]DATOS!$F$452:$F$9810,0)))</f>
        <v>PENDIENTE</v>
      </c>
    </row>
    <row r="853" spans="1:41" ht="15" customHeight="1" x14ac:dyDescent="0.25">
      <c r="A853" s="14"/>
      <c r="B853" s="14"/>
      <c r="C853" s="325"/>
      <c r="D853" s="290"/>
      <c r="E853" s="309"/>
      <c r="F853" s="357"/>
      <c r="G853" s="310"/>
      <c r="H853" s="2"/>
      <c r="I853" s="290"/>
      <c r="J853" s="290"/>
      <c r="K853" s="290"/>
      <c r="L853" s="290"/>
      <c r="M853" s="290"/>
      <c r="N853" s="29"/>
      <c r="O853" s="311"/>
      <c r="P853" s="236"/>
      <c r="Q853" s="98"/>
      <c r="R853" s="98"/>
      <c r="S853" s="5"/>
      <c r="T853" s="5"/>
      <c r="U853" s="5"/>
      <c r="V853" s="5"/>
      <c r="W853" s="5"/>
      <c r="X853" s="5"/>
      <c r="Y853" s="5"/>
      <c r="Z853" s="5"/>
      <c r="AA853" s="5"/>
      <c r="AB853" s="5"/>
      <c r="AC853" s="5"/>
      <c r="AD853" s="5"/>
      <c r="AE853" s="5"/>
      <c r="AF853" s="7" t="str">
        <f>IFERROR(INDEX('[2]2016'!$AP$2:$AP$7720,MATCH(F853,'[2]2016'!$A$2:$A$7720,0)),"")</f>
        <v/>
      </c>
      <c r="AG853" s="312"/>
      <c r="AH853" s="312"/>
      <c r="AI853" s="334"/>
      <c r="AJ853" s="23">
        <f t="shared" si="22"/>
        <v>0</v>
      </c>
      <c r="AK853" s="23"/>
      <c r="AL853" s="23"/>
      <c r="AM853" s="10"/>
      <c r="AN853" s="246"/>
      <c r="AO853" t="str">
        <f>(INDEX([1]DATOS!$O$452:$O$45500,MATCH(F853,[1]DATOS!$F$452:$F$9810,0)))</f>
        <v>PENDIENTE</v>
      </c>
    </row>
    <row r="854" spans="1:41" ht="15" customHeight="1" x14ac:dyDescent="0.25">
      <c r="A854" s="14"/>
      <c r="B854" s="14"/>
      <c r="C854" s="325"/>
      <c r="D854" s="290"/>
      <c r="E854" s="309"/>
      <c r="F854" s="357"/>
      <c r="G854" s="310"/>
      <c r="H854" s="2"/>
      <c r="I854" s="290"/>
      <c r="J854" s="290"/>
      <c r="K854" s="290"/>
      <c r="L854" s="290"/>
      <c r="M854" s="290"/>
      <c r="N854" s="29"/>
      <c r="O854" s="311"/>
      <c r="P854" s="236"/>
      <c r="Q854" s="98"/>
      <c r="R854" s="98"/>
      <c r="S854" s="5"/>
      <c r="T854" s="5"/>
      <c r="U854" s="5"/>
      <c r="V854" s="5"/>
      <c r="W854" s="5"/>
      <c r="X854" s="5"/>
      <c r="Y854" s="5"/>
      <c r="Z854" s="5"/>
      <c r="AA854" s="5"/>
      <c r="AB854" s="5"/>
      <c r="AC854" s="5"/>
      <c r="AD854" s="5"/>
      <c r="AE854" s="5"/>
      <c r="AF854" s="7" t="str">
        <f>IFERROR(INDEX('[2]2016'!$AP$2:$AP$7720,MATCH(F854,'[2]2016'!$A$2:$A$7720,0)),"")</f>
        <v/>
      </c>
      <c r="AG854" s="312"/>
      <c r="AH854" s="312"/>
      <c r="AI854" s="312"/>
      <c r="AJ854" s="23">
        <f t="shared" si="22"/>
        <v>0</v>
      </c>
      <c r="AK854" s="23"/>
      <c r="AL854" s="23"/>
      <c r="AM854" s="10"/>
      <c r="AN854" s="246"/>
      <c r="AO854" t="str">
        <f>(INDEX([1]DATOS!$O$452:$O$45500,MATCH(F854,[1]DATOS!$F$452:$F$9810,0)))</f>
        <v>PENDIENTE</v>
      </c>
    </row>
    <row r="855" spans="1:41" ht="15" customHeight="1" x14ac:dyDescent="0.25">
      <c r="A855" s="14"/>
      <c r="B855" s="14"/>
      <c r="C855" s="325"/>
      <c r="D855" s="290"/>
      <c r="E855" s="309"/>
      <c r="F855" s="357"/>
      <c r="G855" s="310"/>
      <c r="H855" s="2"/>
      <c r="I855" s="290"/>
      <c r="J855" s="290"/>
      <c r="K855" s="290"/>
      <c r="L855" s="290"/>
      <c r="M855" s="290"/>
      <c r="N855" s="29"/>
      <c r="O855" s="311"/>
      <c r="P855" s="236"/>
      <c r="Q855" s="98"/>
      <c r="R855" s="98"/>
      <c r="S855" s="5"/>
      <c r="T855" s="5"/>
      <c r="U855" s="5"/>
      <c r="V855" s="5"/>
      <c r="W855" s="5"/>
      <c r="X855" s="5"/>
      <c r="Y855" s="5"/>
      <c r="Z855" s="5"/>
      <c r="AA855" s="5"/>
      <c r="AB855" s="5"/>
      <c r="AC855" s="5"/>
      <c r="AD855" s="5"/>
      <c r="AE855" s="5"/>
      <c r="AF855" s="7" t="str">
        <f>IFERROR(INDEX('[2]2016'!$AP$2:$AP$7720,MATCH(F855,'[2]2016'!$A$2:$A$7720,0)),"")</f>
        <v/>
      </c>
      <c r="AG855" s="312"/>
      <c r="AH855" s="312"/>
      <c r="AI855" s="312"/>
      <c r="AJ855" s="23">
        <f t="shared" si="22"/>
        <v>0</v>
      </c>
      <c r="AK855" s="23"/>
      <c r="AL855" s="23"/>
      <c r="AM855" s="10"/>
      <c r="AN855" s="246"/>
      <c r="AO855" t="str">
        <f>(INDEX([1]DATOS!$O$452:$O$45500,MATCH(F855,[1]DATOS!$F$452:$F$9810,0)))</f>
        <v>PENDIENTE</v>
      </c>
    </row>
    <row r="856" spans="1:41" ht="15" customHeight="1" x14ac:dyDescent="0.25">
      <c r="A856" s="14"/>
      <c r="B856" s="14"/>
      <c r="C856" s="325"/>
      <c r="D856" s="290"/>
      <c r="E856" s="309"/>
      <c r="F856" s="357"/>
      <c r="G856" s="310"/>
      <c r="H856" s="2"/>
      <c r="I856" s="290"/>
      <c r="J856" s="290"/>
      <c r="K856" s="290"/>
      <c r="L856" s="290"/>
      <c r="M856" s="290"/>
      <c r="N856" s="29"/>
      <c r="O856" s="311"/>
      <c r="P856" s="236"/>
      <c r="Q856" s="98"/>
      <c r="R856" s="98"/>
      <c r="S856" s="5"/>
      <c r="T856" s="5"/>
      <c r="U856" s="5"/>
      <c r="V856" s="5"/>
      <c r="W856" s="5"/>
      <c r="X856" s="5"/>
      <c r="Y856" s="5"/>
      <c r="Z856" s="5"/>
      <c r="AA856" s="5"/>
      <c r="AB856" s="5"/>
      <c r="AC856" s="5"/>
      <c r="AD856" s="5"/>
      <c r="AE856" s="5"/>
      <c r="AF856" s="7" t="str">
        <f>IFERROR(INDEX('[2]2016'!$AP$2:$AP$7720,MATCH(F856,'[2]2016'!$A$2:$A$7720,0)),"")</f>
        <v/>
      </c>
      <c r="AG856" s="312"/>
      <c r="AH856" s="312"/>
      <c r="AI856" s="334"/>
      <c r="AJ856" s="23">
        <f t="shared" si="22"/>
        <v>0</v>
      </c>
      <c r="AK856" s="23"/>
      <c r="AL856" s="23"/>
      <c r="AM856" s="10"/>
      <c r="AN856" s="246"/>
      <c r="AO856" t="str">
        <f>(INDEX([1]DATOS!$O$452:$O$45500,MATCH(F856,[1]DATOS!$F$452:$F$9810,0)))</f>
        <v>PENDIENTE</v>
      </c>
    </row>
    <row r="857" spans="1:41" ht="15" customHeight="1" x14ac:dyDescent="0.25">
      <c r="A857" s="14"/>
      <c r="B857" s="14"/>
      <c r="C857" s="325"/>
      <c r="D857" s="290"/>
      <c r="E857" s="309"/>
      <c r="F857" s="357"/>
      <c r="G857" s="310"/>
      <c r="H857" s="2"/>
      <c r="I857" s="290"/>
      <c r="J857" s="290"/>
      <c r="K857" s="290"/>
      <c r="L857" s="290"/>
      <c r="M857" s="290"/>
      <c r="N857" s="29"/>
      <c r="O857" s="311"/>
      <c r="P857" s="236"/>
      <c r="Q857" s="98"/>
      <c r="R857" s="98"/>
      <c r="S857" s="5"/>
      <c r="T857" s="5"/>
      <c r="U857" s="5"/>
      <c r="V857" s="5"/>
      <c r="W857" s="5"/>
      <c r="X857" s="5"/>
      <c r="Y857" s="5"/>
      <c r="Z857" s="5"/>
      <c r="AA857" s="5"/>
      <c r="AB857" s="5"/>
      <c r="AC857" s="5"/>
      <c r="AD857" s="5"/>
      <c r="AE857" s="5"/>
      <c r="AF857" s="7" t="str">
        <f>IFERROR(INDEX('[2]2016'!$AP$2:$AP$7720,MATCH(F857,'[2]2016'!$A$2:$A$7720,0)),"")</f>
        <v/>
      </c>
      <c r="AG857" s="312"/>
      <c r="AH857" s="312"/>
      <c r="AI857" s="334"/>
      <c r="AJ857" s="23">
        <f t="shared" si="22"/>
        <v>0</v>
      </c>
      <c r="AK857" s="23"/>
      <c r="AL857" s="23"/>
      <c r="AM857" s="10"/>
      <c r="AN857" s="246"/>
      <c r="AO857" t="str">
        <f>(INDEX([1]DATOS!$O$452:$O$45500,MATCH(F857,[1]DATOS!$F$452:$F$9810,0)))</f>
        <v>PENDIENTE</v>
      </c>
    </row>
    <row r="858" spans="1:41" ht="15" customHeight="1" x14ac:dyDescent="0.25">
      <c r="A858" s="14"/>
      <c r="B858" s="14"/>
      <c r="C858" s="325"/>
      <c r="D858" s="290"/>
      <c r="E858" s="309"/>
      <c r="F858" s="357"/>
      <c r="G858" s="310"/>
      <c r="H858" s="2"/>
      <c r="I858" s="290"/>
      <c r="J858" s="290"/>
      <c r="K858" s="290"/>
      <c r="L858" s="290"/>
      <c r="M858" s="290"/>
      <c r="N858" s="29"/>
      <c r="O858" s="311"/>
      <c r="P858" s="236"/>
      <c r="Q858" s="98"/>
      <c r="R858" s="98"/>
      <c r="S858" s="5"/>
      <c r="T858" s="5"/>
      <c r="U858" s="5"/>
      <c r="V858" s="5"/>
      <c r="W858" s="5"/>
      <c r="X858" s="5"/>
      <c r="Y858" s="5"/>
      <c r="Z858" s="5"/>
      <c r="AA858" s="5"/>
      <c r="AB858" s="5"/>
      <c r="AC858" s="5"/>
      <c r="AD858" s="5"/>
      <c r="AE858" s="5"/>
      <c r="AF858" s="7" t="str">
        <f>IFERROR(INDEX('[2]2016'!$AP$2:$AP$7720,MATCH(F858,'[2]2016'!$A$2:$A$7720,0)),"")</f>
        <v/>
      </c>
      <c r="AG858" s="312"/>
      <c r="AH858" s="312"/>
      <c r="AI858" s="334"/>
      <c r="AJ858" s="23">
        <f t="shared" si="22"/>
        <v>0</v>
      </c>
      <c r="AK858" s="23"/>
      <c r="AL858" s="23"/>
      <c r="AM858" s="10"/>
      <c r="AN858" s="246"/>
      <c r="AO858" t="str">
        <f>(INDEX([1]DATOS!$O$452:$O$45500,MATCH(F858,[1]DATOS!$F$452:$F$9810,0)))</f>
        <v>PENDIENTE</v>
      </c>
    </row>
    <row r="859" spans="1:41" x14ac:dyDescent="0.25">
      <c r="A859" s="15"/>
      <c r="B859" s="15"/>
      <c r="C859" s="323"/>
      <c r="D859" s="37"/>
      <c r="E859" s="32"/>
      <c r="F859" s="357"/>
      <c r="G859" s="23"/>
      <c r="H859" s="2"/>
      <c r="I859" s="10"/>
      <c r="J859" s="10"/>
      <c r="K859" s="10"/>
      <c r="L859" s="10"/>
      <c r="M859" s="10"/>
      <c r="O859" s="219"/>
      <c r="P859" s="236"/>
      <c r="Q859" s="94"/>
      <c r="R859" s="94"/>
      <c r="S859" s="7"/>
      <c r="T859" s="7"/>
      <c r="U859" s="7"/>
      <c r="V859" s="7"/>
      <c r="W859" s="7"/>
      <c r="X859" s="7"/>
      <c r="Y859" s="7"/>
      <c r="Z859" s="7"/>
      <c r="AA859" s="7"/>
      <c r="AB859" s="7"/>
      <c r="AC859" s="7"/>
      <c r="AD859" s="7"/>
      <c r="AE859" s="7"/>
      <c r="AF859" s="7" t="str">
        <f>IFERROR(INDEX('[2]2016'!$AP$2:$AP$7720,MATCH(F859,'[2]2016'!$A$2:$A$7720,0)),"")</f>
        <v/>
      </c>
      <c r="AG859" s="312"/>
      <c r="AH859" s="312"/>
      <c r="AI859" s="334"/>
      <c r="AJ859" s="23">
        <f t="shared" si="22"/>
        <v>0</v>
      </c>
      <c r="AK859" s="23"/>
      <c r="AL859" s="23"/>
      <c r="AM859" s="10"/>
      <c r="AN859" s="246"/>
      <c r="AO859" t="str">
        <f>(INDEX([1]DATOS!$O$452:$O$45500,MATCH(F859,[1]DATOS!$F$452:$F$9810,0)))</f>
        <v>PENDIENTE</v>
      </c>
    </row>
    <row r="860" spans="1:41" x14ac:dyDescent="0.25">
      <c r="A860" s="15"/>
      <c r="B860" s="15"/>
      <c r="C860" s="323"/>
      <c r="D860" s="37"/>
      <c r="E860" s="201"/>
      <c r="F860" s="357"/>
      <c r="G860" s="206"/>
      <c r="H860" s="2"/>
      <c r="I860" s="10"/>
      <c r="J860" s="10"/>
      <c r="K860" s="10"/>
      <c r="L860" s="10"/>
      <c r="M860" s="10"/>
      <c r="O860" s="219"/>
      <c r="P860" s="236"/>
      <c r="Q860" s="94"/>
      <c r="R860" s="94"/>
      <c r="S860" s="7"/>
      <c r="T860" s="7"/>
      <c r="U860" s="7"/>
      <c r="V860" s="7"/>
      <c r="W860" s="7"/>
      <c r="X860" s="7"/>
      <c r="Y860" s="7"/>
      <c r="Z860" s="7"/>
      <c r="AA860" s="7"/>
      <c r="AB860" s="7"/>
      <c r="AC860" s="7"/>
      <c r="AD860" s="7"/>
      <c r="AE860" s="7"/>
      <c r="AF860" s="7" t="str">
        <f>IFERROR(INDEX('[2]2016'!$AP$2:$AP$7720,MATCH(F860,'[2]2016'!$A$2:$A$7720,0)),"")</f>
        <v/>
      </c>
      <c r="AG860" s="312"/>
      <c r="AH860" s="312"/>
      <c r="AI860" s="334"/>
      <c r="AJ860" s="23">
        <f t="shared" si="22"/>
        <v>0</v>
      </c>
      <c r="AK860" s="23"/>
      <c r="AL860" s="23"/>
      <c r="AM860" s="10"/>
      <c r="AN860" s="246"/>
      <c r="AO860" t="str">
        <f>(INDEX([1]DATOS!$O$452:$O$45500,MATCH(F860,[1]DATOS!$F$452:$F$9810,0)))</f>
        <v>PENDIENTE</v>
      </c>
    </row>
    <row r="861" spans="1:41" x14ac:dyDescent="0.25">
      <c r="A861" s="15"/>
      <c r="B861" s="15"/>
      <c r="C861" s="323"/>
      <c r="D861" s="37"/>
      <c r="E861" s="201"/>
      <c r="F861" s="357"/>
      <c r="G861" s="206"/>
      <c r="H861" s="2"/>
      <c r="I861" s="10"/>
      <c r="J861" s="10"/>
      <c r="K861" s="10"/>
      <c r="L861" s="10"/>
      <c r="M861" s="10"/>
      <c r="O861" s="219"/>
      <c r="P861" s="236"/>
      <c r="Q861" s="94"/>
      <c r="R861" s="94"/>
      <c r="S861" s="7"/>
      <c r="T861" s="7"/>
      <c r="U861" s="7"/>
      <c r="V861" s="7"/>
      <c r="W861" s="7"/>
      <c r="X861" s="7"/>
      <c r="Y861" s="7"/>
      <c r="Z861" s="7"/>
      <c r="AA861" s="7"/>
      <c r="AB861" s="7"/>
      <c r="AC861" s="7"/>
      <c r="AD861" s="7"/>
      <c r="AE861" s="7"/>
      <c r="AF861" s="7" t="str">
        <f>IFERROR(INDEX('[2]2016'!$AP$2:$AP$7720,MATCH(F861,'[2]2016'!$A$2:$A$7720,0)),"")</f>
        <v/>
      </c>
      <c r="AG861" s="312"/>
      <c r="AH861" s="312"/>
      <c r="AI861" s="334"/>
      <c r="AJ861" s="23">
        <f t="shared" si="22"/>
        <v>0</v>
      </c>
      <c r="AK861" s="23"/>
      <c r="AL861" s="23"/>
      <c r="AM861" s="10"/>
      <c r="AN861" s="246"/>
      <c r="AO861" t="str">
        <f>(INDEX([1]DATOS!$O$452:$O$45500,MATCH(F861,[1]DATOS!$F$452:$F$9810,0)))</f>
        <v>PENDIENTE</v>
      </c>
    </row>
    <row r="862" spans="1:41" x14ac:dyDescent="0.25">
      <c r="A862" s="15"/>
      <c r="B862" s="15"/>
      <c r="C862" s="323"/>
      <c r="D862" s="37"/>
      <c r="E862" s="201"/>
      <c r="F862" s="357"/>
      <c r="G862" s="206"/>
      <c r="H862" s="2"/>
      <c r="I862" s="10"/>
      <c r="J862" s="10"/>
      <c r="K862" s="10"/>
      <c r="L862" s="10"/>
      <c r="M862" s="10"/>
      <c r="O862" s="219"/>
      <c r="P862" s="236"/>
      <c r="Q862" s="94"/>
      <c r="R862" s="94"/>
      <c r="S862" s="7"/>
      <c r="T862" s="7"/>
      <c r="U862" s="7"/>
      <c r="V862" s="7"/>
      <c r="W862" s="7"/>
      <c r="X862" s="7"/>
      <c r="Y862" s="7"/>
      <c r="Z862" s="7"/>
      <c r="AA862" s="7"/>
      <c r="AB862" s="7"/>
      <c r="AC862" s="7"/>
      <c r="AD862" s="7"/>
      <c r="AE862" s="7"/>
      <c r="AF862" s="7" t="str">
        <f>IFERROR(INDEX('[2]2016'!$AP$2:$AP$7720,MATCH(F862,'[2]2016'!$A$2:$A$7720,0)),"")</f>
        <v/>
      </c>
      <c r="AG862" s="312"/>
      <c r="AH862" s="312"/>
      <c r="AI862" s="334"/>
      <c r="AJ862" s="23">
        <f t="shared" si="22"/>
        <v>0</v>
      </c>
      <c r="AK862" s="23"/>
      <c r="AL862" s="23"/>
      <c r="AM862" s="10"/>
      <c r="AN862" s="246"/>
      <c r="AO862" t="str">
        <f>(INDEX([1]DATOS!$O$452:$O$45500,MATCH(F862,[1]DATOS!$F$452:$F$9810,0)))</f>
        <v>PENDIENTE</v>
      </c>
    </row>
    <row r="863" spans="1:41" x14ac:dyDescent="0.25">
      <c r="A863" s="15"/>
      <c r="B863" s="15"/>
      <c r="C863" s="323"/>
      <c r="D863" s="37"/>
      <c r="E863" s="201"/>
      <c r="F863" s="357"/>
      <c r="G863" s="206"/>
      <c r="H863" s="2"/>
      <c r="I863" s="10"/>
      <c r="J863" s="10"/>
      <c r="K863" s="10"/>
      <c r="L863" s="10"/>
      <c r="M863" s="10"/>
      <c r="O863" s="219"/>
      <c r="P863" s="236"/>
      <c r="Q863" s="94"/>
      <c r="R863" s="94"/>
      <c r="S863" s="7"/>
      <c r="T863" s="7"/>
      <c r="U863" s="7"/>
      <c r="V863" s="7"/>
      <c r="W863" s="7"/>
      <c r="X863" s="7"/>
      <c r="Y863" s="7"/>
      <c r="Z863" s="7"/>
      <c r="AA863" s="7"/>
      <c r="AB863" s="7"/>
      <c r="AC863" s="7"/>
      <c r="AD863" s="7"/>
      <c r="AE863" s="7"/>
      <c r="AF863" s="7" t="str">
        <f>IFERROR(INDEX('[2]2016'!$AP$2:$AP$7720,MATCH(F863,'[2]2016'!$A$2:$A$7720,0)),"")</f>
        <v/>
      </c>
      <c r="AG863" s="312"/>
      <c r="AH863" s="312"/>
      <c r="AI863" s="334"/>
      <c r="AJ863" s="23">
        <f t="shared" si="22"/>
        <v>0</v>
      </c>
      <c r="AK863" s="23"/>
      <c r="AL863" s="23"/>
      <c r="AM863" s="10"/>
      <c r="AN863" s="246"/>
      <c r="AO863" t="str">
        <f>(INDEX([1]DATOS!$O$452:$O$45500,MATCH(F863,[1]DATOS!$F$452:$F$9810,0)))</f>
        <v>PENDIENTE</v>
      </c>
    </row>
    <row r="864" spans="1:41" x14ac:dyDescent="0.25">
      <c r="A864" s="15"/>
      <c r="B864" s="15"/>
      <c r="C864" s="323"/>
      <c r="D864" s="37"/>
      <c r="E864" s="201"/>
      <c r="F864" s="357"/>
      <c r="G864" s="206"/>
      <c r="H864" s="2"/>
      <c r="I864" s="10"/>
      <c r="J864" s="10"/>
      <c r="K864" s="10"/>
      <c r="L864" s="10"/>
      <c r="M864" s="10"/>
      <c r="O864" s="219"/>
      <c r="P864" s="236"/>
      <c r="Q864" s="94"/>
      <c r="R864" s="94"/>
      <c r="S864" s="7"/>
      <c r="T864" s="7"/>
      <c r="U864" s="7"/>
      <c r="V864" s="7"/>
      <c r="W864" s="7"/>
      <c r="X864" s="7"/>
      <c r="Y864" s="7"/>
      <c r="Z864" s="7"/>
      <c r="AA864" s="7"/>
      <c r="AB864" s="7"/>
      <c r="AC864" s="7"/>
      <c r="AD864" s="7"/>
      <c r="AE864" s="7"/>
      <c r="AF864" s="7" t="str">
        <f>IFERROR(INDEX('[2]2016'!$AP$2:$AP$7720,MATCH(F864,'[2]2016'!$A$2:$A$7720,0)),"")</f>
        <v/>
      </c>
      <c r="AG864" s="312"/>
      <c r="AH864" s="312"/>
      <c r="AI864" s="334"/>
      <c r="AJ864" s="23">
        <f t="shared" si="22"/>
        <v>0</v>
      </c>
      <c r="AK864" s="23"/>
      <c r="AL864" s="23"/>
      <c r="AM864" s="10"/>
      <c r="AN864" s="246"/>
      <c r="AO864" t="str">
        <f>(INDEX([1]DATOS!$O$452:$O$45500,MATCH(F864,[1]DATOS!$F$452:$F$9810,0)))</f>
        <v>PENDIENTE</v>
      </c>
    </row>
    <row r="865" spans="1:41" x14ac:dyDescent="0.25">
      <c r="A865" s="15"/>
      <c r="B865" s="15"/>
      <c r="C865" s="323"/>
      <c r="D865" s="37"/>
      <c r="E865" s="201"/>
      <c r="F865" s="357"/>
      <c r="G865" s="206"/>
      <c r="H865" s="2"/>
      <c r="I865" s="10"/>
      <c r="J865" s="10"/>
      <c r="K865" s="10"/>
      <c r="L865" s="10"/>
      <c r="M865" s="10"/>
      <c r="O865" s="219"/>
      <c r="P865" s="236"/>
      <c r="Q865" s="94"/>
      <c r="R865" s="94"/>
      <c r="S865" s="7"/>
      <c r="T865" s="7"/>
      <c r="U865" s="7"/>
      <c r="V865" s="7"/>
      <c r="W865" s="7"/>
      <c r="X865" s="7"/>
      <c r="Y865" s="7"/>
      <c r="Z865" s="7"/>
      <c r="AA865" s="7"/>
      <c r="AB865" s="7"/>
      <c r="AC865" s="7"/>
      <c r="AD865" s="7"/>
      <c r="AE865" s="7"/>
      <c r="AF865" s="7" t="str">
        <f>IFERROR(INDEX('[2]2016'!$AP$2:$AP$7720,MATCH(F865,'[2]2016'!$A$2:$A$7720,0)),"")</f>
        <v/>
      </c>
      <c r="AG865" s="312"/>
      <c r="AH865" s="312"/>
      <c r="AI865" s="334"/>
      <c r="AJ865" s="23">
        <f t="shared" si="22"/>
        <v>0</v>
      </c>
      <c r="AK865" s="23"/>
      <c r="AL865" s="23"/>
      <c r="AM865" s="10"/>
      <c r="AN865" s="246"/>
      <c r="AO865" t="str">
        <f>(INDEX([1]DATOS!$O$452:$O$45500,MATCH(F865,[1]DATOS!$F$452:$F$9810,0)))</f>
        <v>PENDIENTE</v>
      </c>
    </row>
    <row r="866" spans="1:41" x14ac:dyDescent="0.25">
      <c r="A866" s="15"/>
      <c r="B866" s="15"/>
      <c r="C866" s="323"/>
      <c r="D866" s="37"/>
      <c r="E866" s="201"/>
      <c r="F866" s="357"/>
      <c r="G866" s="206"/>
      <c r="H866" s="2"/>
      <c r="I866" s="10"/>
      <c r="J866" s="10"/>
      <c r="K866" s="10"/>
      <c r="L866" s="10"/>
      <c r="M866" s="10"/>
      <c r="O866" s="219"/>
      <c r="P866" s="236"/>
      <c r="Q866" s="94"/>
      <c r="R866" s="94"/>
      <c r="S866" s="7"/>
      <c r="T866" s="7"/>
      <c r="U866" s="7"/>
      <c r="V866" s="7"/>
      <c r="W866" s="7"/>
      <c r="X866" s="7"/>
      <c r="Y866" s="7"/>
      <c r="Z866" s="7"/>
      <c r="AA866" s="7"/>
      <c r="AB866" s="7"/>
      <c r="AC866" s="7"/>
      <c r="AD866" s="7"/>
      <c r="AE866" s="7"/>
      <c r="AF866" s="7" t="str">
        <f>IFERROR(INDEX('[2]2016'!$AP$2:$AP$7720,MATCH(F866,'[2]2016'!$A$2:$A$7720,0)),"")</f>
        <v/>
      </c>
      <c r="AG866" s="312"/>
      <c r="AH866" s="312"/>
      <c r="AI866" s="334"/>
      <c r="AJ866" s="23">
        <f t="shared" si="22"/>
        <v>0</v>
      </c>
      <c r="AK866" s="23"/>
      <c r="AL866" s="23"/>
      <c r="AM866" s="10"/>
      <c r="AN866" s="246"/>
      <c r="AO866" t="str">
        <f>(INDEX([1]DATOS!$O$452:$O$45500,MATCH(F866,[1]DATOS!$F$452:$F$9810,0)))</f>
        <v>PENDIENTE</v>
      </c>
    </row>
    <row r="867" spans="1:41" x14ac:dyDescent="0.25">
      <c r="A867" s="15"/>
      <c r="B867" s="15"/>
      <c r="C867" s="323"/>
      <c r="D867" s="37"/>
      <c r="E867" s="201"/>
      <c r="F867" s="357"/>
      <c r="G867" s="206"/>
      <c r="H867" s="2"/>
      <c r="I867" s="10"/>
      <c r="J867" s="10"/>
      <c r="K867" s="10"/>
      <c r="L867" s="10"/>
      <c r="M867" s="10"/>
      <c r="O867" s="219"/>
      <c r="P867" s="236"/>
      <c r="Q867" s="94"/>
      <c r="R867" s="94"/>
      <c r="S867" s="7"/>
      <c r="T867" s="7"/>
      <c r="U867" s="7"/>
      <c r="V867" s="7"/>
      <c r="W867" s="7"/>
      <c r="X867" s="7"/>
      <c r="Y867" s="7"/>
      <c r="Z867" s="7"/>
      <c r="AA867" s="7"/>
      <c r="AB867" s="7"/>
      <c r="AC867" s="7"/>
      <c r="AD867" s="7"/>
      <c r="AE867" s="7"/>
      <c r="AF867" s="7" t="str">
        <f>IFERROR(INDEX('[2]2016'!$AP$2:$AP$7720,MATCH(F867,'[2]2016'!$A$2:$A$7720,0)),"")</f>
        <v/>
      </c>
      <c r="AG867" s="312"/>
      <c r="AH867" s="312"/>
      <c r="AI867" s="334"/>
      <c r="AJ867" s="23">
        <f t="shared" ref="AJ867:AJ898" si="23">H867</f>
        <v>0</v>
      </c>
      <c r="AK867" s="23"/>
      <c r="AL867" s="23"/>
      <c r="AM867" s="10"/>
      <c r="AN867" s="246"/>
      <c r="AO867" t="str">
        <f>(INDEX([1]DATOS!$O$452:$O$45500,MATCH(F867,[1]DATOS!$F$452:$F$9810,0)))</f>
        <v>PENDIENTE</v>
      </c>
    </row>
    <row r="868" spans="1:41" x14ac:dyDescent="0.25">
      <c r="A868" s="15"/>
      <c r="B868" s="15"/>
      <c r="C868" s="323"/>
      <c r="D868" s="37"/>
      <c r="E868" s="201"/>
      <c r="F868" s="357"/>
      <c r="G868" s="206"/>
      <c r="H868" s="2"/>
      <c r="I868" s="10"/>
      <c r="J868" s="10"/>
      <c r="K868" s="10"/>
      <c r="L868" s="10"/>
      <c r="M868" s="10"/>
      <c r="O868" s="219"/>
      <c r="P868" s="236"/>
      <c r="Q868" s="94"/>
      <c r="R868" s="94"/>
      <c r="S868" s="7"/>
      <c r="T868" s="7"/>
      <c r="U868" s="7"/>
      <c r="V868" s="7"/>
      <c r="W868" s="7"/>
      <c r="X868" s="7"/>
      <c r="Y868" s="7"/>
      <c r="Z868" s="7"/>
      <c r="AA868" s="7"/>
      <c r="AB868" s="7"/>
      <c r="AC868" s="7"/>
      <c r="AD868" s="7"/>
      <c r="AE868" s="7"/>
      <c r="AF868" s="7" t="str">
        <f>IFERROR(INDEX('[2]2016'!$AP$2:$AP$7720,MATCH(F868,'[2]2016'!$A$2:$A$7720,0)),"")</f>
        <v/>
      </c>
      <c r="AG868" s="312"/>
      <c r="AH868" s="312"/>
      <c r="AI868" s="334"/>
      <c r="AJ868" s="23">
        <f t="shared" si="23"/>
        <v>0</v>
      </c>
      <c r="AK868" s="23"/>
      <c r="AL868" s="23"/>
      <c r="AM868" s="10"/>
      <c r="AN868" s="246"/>
      <c r="AO868" t="str">
        <f>(INDEX([1]DATOS!$O$452:$O$45500,MATCH(F868,[1]DATOS!$F$452:$F$9810,0)))</f>
        <v>PENDIENTE</v>
      </c>
    </row>
    <row r="869" spans="1:41" x14ac:dyDescent="0.25">
      <c r="A869" s="15"/>
      <c r="B869" s="15"/>
      <c r="C869" s="323"/>
      <c r="D869" s="37"/>
      <c r="E869" s="201"/>
      <c r="F869" s="357"/>
      <c r="G869" s="206"/>
      <c r="H869" s="2"/>
      <c r="I869" s="10"/>
      <c r="J869" s="10"/>
      <c r="K869" s="10"/>
      <c r="L869" s="10"/>
      <c r="M869" s="10"/>
      <c r="O869" s="219"/>
      <c r="P869" s="236"/>
      <c r="Q869" s="94"/>
      <c r="R869" s="94"/>
      <c r="S869" s="7"/>
      <c r="T869" s="7"/>
      <c r="U869" s="7"/>
      <c r="V869" s="7"/>
      <c r="W869" s="7"/>
      <c r="X869" s="7"/>
      <c r="Y869" s="7"/>
      <c r="Z869" s="7"/>
      <c r="AA869" s="7"/>
      <c r="AB869" s="7"/>
      <c r="AC869" s="7"/>
      <c r="AD869" s="7"/>
      <c r="AE869" s="7"/>
      <c r="AF869" s="7" t="str">
        <f>IFERROR(INDEX('[2]2016'!$AP$2:$AP$7720,MATCH(F869,'[2]2016'!$A$2:$A$7720,0)),"")</f>
        <v/>
      </c>
      <c r="AG869" s="312"/>
      <c r="AH869" s="312"/>
      <c r="AI869" s="334"/>
      <c r="AJ869" s="23">
        <f t="shared" si="23"/>
        <v>0</v>
      </c>
      <c r="AK869" s="23"/>
      <c r="AL869" s="23"/>
      <c r="AM869" s="10"/>
      <c r="AN869" s="246"/>
      <c r="AO869" t="str">
        <f>(INDEX([1]DATOS!$O$452:$O$45500,MATCH(F869,[1]DATOS!$F$452:$F$9810,0)))</f>
        <v>PENDIENTE</v>
      </c>
    </row>
    <row r="870" spans="1:41" x14ac:dyDescent="0.25">
      <c r="A870" s="15"/>
      <c r="B870" s="15"/>
      <c r="C870" s="323"/>
      <c r="D870" s="37"/>
      <c r="E870" s="201"/>
      <c r="F870" s="357"/>
      <c r="G870" s="206"/>
      <c r="H870" s="2"/>
      <c r="I870" s="10"/>
      <c r="J870" s="10"/>
      <c r="K870" s="10"/>
      <c r="L870" s="10"/>
      <c r="M870" s="10"/>
      <c r="O870" s="219"/>
      <c r="P870" s="236"/>
      <c r="Q870" s="94"/>
      <c r="R870" s="94"/>
      <c r="S870" s="7"/>
      <c r="T870" s="7"/>
      <c r="U870" s="7"/>
      <c r="V870" s="7"/>
      <c r="W870" s="7"/>
      <c r="X870" s="7"/>
      <c r="Y870" s="7"/>
      <c r="Z870" s="7"/>
      <c r="AA870" s="7"/>
      <c r="AB870" s="7"/>
      <c r="AC870" s="7"/>
      <c r="AD870" s="7"/>
      <c r="AE870" s="7"/>
      <c r="AF870" s="7" t="str">
        <f>IFERROR(INDEX('[2]2016'!$AP$2:$AP$7720,MATCH(F870,'[2]2016'!$A$2:$A$7720,0)),"")</f>
        <v/>
      </c>
      <c r="AG870" s="312"/>
      <c r="AH870" s="312"/>
      <c r="AI870" s="334"/>
      <c r="AJ870" s="23">
        <f t="shared" si="23"/>
        <v>0</v>
      </c>
      <c r="AK870" s="23"/>
      <c r="AL870" s="23"/>
      <c r="AM870" s="10"/>
      <c r="AN870" s="246"/>
      <c r="AO870" t="str">
        <f>(INDEX([1]DATOS!$O$452:$O$45500,MATCH(F870,[1]DATOS!$F$452:$F$9810,0)))</f>
        <v>PENDIENTE</v>
      </c>
    </row>
    <row r="871" spans="1:41" x14ac:dyDescent="0.25">
      <c r="A871" s="15"/>
      <c r="B871" s="15"/>
      <c r="C871" s="323"/>
      <c r="D871" s="37"/>
      <c r="E871" s="201"/>
      <c r="F871" s="357"/>
      <c r="G871" s="206"/>
      <c r="H871" s="2"/>
      <c r="I871" s="10"/>
      <c r="J871" s="10"/>
      <c r="K871" s="10"/>
      <c r="L871" s="10"/>
      <c r="M871" s="10"/>
      <c r="O871" s="219"/>
      <c r="P871" s="236"/>
      <c r="Q871" s="94"/>
      <c r="R871" s="94"/>
      <c r="S871" s="7"/>
      <c r="T871" s="7"/>
      <c r="U871" s="7"/>
      <c r="V871" s="7"/>
      <c r="W871" s="7"/>
      <c r="X871" s="7"/>
      <c r="Y871" s="7"/>
      <c r="Z871" s="7"/>
      <c r="AA871" s="7"/>
      <c r="AB871" s="7"/>
      <c r="AC871" s="7"/>
      <c r="AD871" s="7"/>
      <c r="AE871" s="7"/>
      <c r="AF871" s="7" t="str">
        <f>IFERROR(INDEX('[2]2016'!$AP$2:$AP$7720,MATCH(F871,'[2]2016'!$A$2:$A$7720,0)),"")</f>
        <v/>
      </c>
      <c r="AG871" s="312"/>
      <c r="AH871" s="312"/>
      <c r="AI871" s="334"/>
      <c r="AJ871" s="23">
        <f t="shared" si="23"/>
        <v>0</v>
      </c>
      <c r="AK871" s="23"/>
      <c r="AL871" s="23"/>
      <c r="AM871" s="10"/>
      <c r="AN871" s="246"/>
      <c r="AO871" t="str">
        <f>(INDEX([1]DATOS!$O$452:$O$45500,MATCH(F871,[1]DATOS!$F$452:$F$9810,0)))</f>
        <v>PENDIENTE</v>
      </c>
    </row>
    <row r="872" spans="1:41" x14ac:dyDescent="0.25">
      <c r="A872" s="15"/>
      <c r="B872" s="15"/>
      <c r="C872" s="323"/>
      <c r="D872" s="37"/>
      <c r="E872" s="201"/>
      <c r="F872" s="357"/>
      <c r="G872" s="206"/>
      <c r="H872" s="2"/>
      <c r="I872" s="10"/>
      <c r="J872" s="10"/>
      <c r="K872" s="10"/>
      <c r="L872" s="10"/>
      <c r="M872" s="10"/>
      <c r="O872" s="219"/>
      <c r="P872" s="236"/>
      <c r="Q872" s="94"/>
      <c r="R872" s="94"/>
      <c r="S872" s="7"/>
      <c r="T872" s="7"/>
      <c r="U872" s="7"/>
      <c r="V872" s="7"/>
      <c r="W872" s="7"/>
      <c r="X872" s="7"/>
      <c r="Y872" s="7"/>
      <c r="Z872" s="7"/>
      <c r="AA872" s="7"/>
      <c r="AB872" s="7"/>
      <c r="AC872" s="7"/>
      <c r="AD872" s="7"/>
      <c r="AE872" s="7"/>
      <c r="AF872" s="7" t="str">
        <f>IFERROR(INDEX('[2]2016'!$AP$2:$AP$7720,MATCH(F872,'[2]2016'!$A$2:$A$7720,0)),"")</f>
        <v/>
      </c>
      <c r="AG872" s="312"/>
      <c r="AH872" s="312"/>
      <c r="AI872" s="334"/>
      <c r="AJ872" s="23">
        <f t="shared" si="23"/>
        <v>0</v>
      </c>
      <c r="AK872" s="23"/>
      <c r="AL872" s="23"/>
      <c r="AM872" s="10"/>
      <c r="AN872" s="246"/>
      <c r="AO872" t="str">
        <f>(INDEX([1]DATOS!$O$452:$O$45500,MATCH(F872,[1]DATOS!$F$452:$F$9810,0)))</f>
        <v>PENDIENTE</v>
      </c>
    </row>
    <row r="873" spans="1:41" x14ac:dyDescent="0.25">
      <c r="A873" s="15"/>
      <c r="B873" s="15"/>
      <c r="C873" s="323"/>
      <c r="D873" s="37"/>
      <c r="E873" s="201"/>
      <c r="F873" s="357"/>
      <c r="G873" s="206"/>
      <c r="H873" s="2"/>
      <c r="I873" s="10"/>
      <c r="J873" s="10"/>
      <c r="K873" s="10"/>
      <c r="L873" s="10"/>
      <c r="M873" s="10"/>
      <c r="O873" s="219"/>
      <c r="P873" s="236"/>
      <c r="Q873" s="94"/>
      <c r="R873" s="94"/>
      <c r="S873" s="7"/>
      <c r="T873" s="7"/>
      <c r="U873" s="7"/>
      <c r="V873" s="7"/>
      <c r="W873" s="7"/>
      <c r="X873" s="7"/>
      <c r="Y873" s="7"/>
      <c r="Z873" s="7"/>
      <c r="AA873" s="7"/>
      <c r="AB873" s="7"/>
      <c r="AC873" s="7"/>
      <c r="AD873" s="7"/>
      <c r="AE873" s="7"/>
      <c r="AF873" s="7" t="str">
        <f>IFERROR(INDEX('[2]2016'!$AP$2:$AP$7720,MATCH(F873,'[2]2016'!$A$2:$A$7720,0)),"")</f>
        <v/>
      </c>
      <c r="AG873" s="312"/>
      <c r="AH873" s="312"/>
      <c r="AI873" s="334"/>
      <c r="AJ873" s="23">
        <f t="shared" si="23"/>
        <v>0</v>
      </c>
      <c r="AK873" s="23"/>
      <c r="AL873" s="23"/>
      <c r="AM873" s="10"/>
      <c r="AN873" s="246"/>
      <c r="AO873" t="str">
        <f>(INDEX([1]DATOS!$O$452:$O$45500,MATCH(F873,[1]DATOS!$F$452:$F$9810,0)))</f>
        <v>PENDIENTE</v>
      </c>
    </row>
    <row r="874" spans="1:41" x14ac:dyDescent="0.25">
      <c r="A874" s="15"/>
      <c r="B874" s="15"/>
      <c r="C874" s="323"/>
      <c r="D874" s="37"/>
      <c r="E874" s="201"/>
      <c r="F874" s="357"/>
      <c r="G874" s="206"/>
      <c r="H874" s="2"/>
      <c r="I874" s="10"/>
      <c r="J874" s="10"/>
      <c r="K874" s="10"/>
      <c r="L874" s="10"/>
      <c r="M874" s="10"/>
      <c r="O874" s="219"/>
      <c r="P874" s="236"/>
      <c r="Q874" s="94"/>
      <c r="R874" s="94"/>
      <c r="S874" s="7"/>
      <c r="T874" s="7"/>
      <c r="U874" s="7"/>
      <c r="V874" s="7"/>
      <c r="W874" s="7"/>
      <c r="X874" s="7"/>
      <c r="Y874" s="7"/>
      <c r="Z874" s="7"/>
      <c r="AA874" s="7"/>
      <c r="AB874" s="7"/>
      <c r="AC874" s="7"/>
      <c r="AD874" s="7"/>
      <c r="AE874" s="7"/>
      <c r="AF874" s="7" t="str">
        <f>IFERROR(INDEX('[2]2016'!$AP$2:$AP$7720,MATCH(F874,'[2]2016'!$A$2:$A$7720,0)),"")</f>
        <v/>
      </c>
      <c r="AG874" s="312"/>
      <c r="AH874" s="312"/>
      <c r="AI874" s="334"/>
      <c r="AJ874" s="23">
        <f t="shared" si="23"/>
        <v>0</v>
      </c>
      <c r="AK874" s="23"/>
      <c r="AL874" s="23"/>
      <c r="AM874" s="10"/>
      <c r="AN874" s="246"/>
      <c r="AO874" t="str">
        <f>(INDEX([1]DATOS!$O$452:$O$45500,MATCH(F874,[1]DATOS!$F$452:$F$9810,0)))</f>
        <v>PENDIENTE</v>
      </c>
    </row>
    <row r="875" spans="1:41" x14ac:dyDescent="0.25">
      <c r="A875" s="15"/>
      <c r="B875" s="15"/>
      <c r="C875" s="323"/>
      <c r="D875" s="37"/>
      <c r="E875" s="201"/>
      <c r="F875" s="357"/>
      <c r="G875" s="206"/>
      <c r="H875" s="2"/>
      <c r="I875" s="10"/>
      <c r="J875" s="10"/>
      <c r="K875" s="10"/>
      <c r="L875" s="10"/>
      <c r="M875" s="10"/>
      <c r="O875" s="219"/>
      <c r="P875" s="236"/>
      <c r="Q875" s="94"/>
      <c r="R875" s="94"/>
      <c r="S875" s="7"/>
      <c r="T875" s="7"/>
      <c r="U875" s="7"/>
      <c r="V875" s="7"/>
      <c r="W875" s="7"/>
      <c r="X875" s="7"/>
      <c r="Y875" s="7"/>
      <c r="Z875" s="7"/>
      <c r="AA875" s="7"/>
      <c r="AB875" s="7"/>
      <c r="AC875" s="7"/>
      <c r="AD875" s="7"/>
      <c r="AE875" s="7"/>
      <c r="AF875" s="7" t="str">
        <f>IFERROR(INDEX('[2]2016'!$AP$2:$AP$7720,MATCH(F875,'[2]2016'!$A$2:$A$7720,0)),"")</f>
        <v/>
      </c>
      <c r="AG875" s="312"/>
      <c r="AH875" s="312"/>
      <c r="AI875" s="334"/>
      <c r="AJ875" s="23">
        <f t="shared" si="23"/>
        <v>0</v>
      </c>
      <c r="AK875" s="23"/>
      <c r="AL875" s="23"/>
      <c r="AM875" s="10"/>
      <c r="AN875" s="246"/>
      <c r="AO875" t="str">
        <f>(INDEX([1]DATOS!$O$452:$O$45500,MATCH(F875,[1]DATOS!$F$452:$F$9810,0)))</f>
        <v>PENDIENTE</v>
      </c>
    </row>
    <row r="876" spans="1:41" x14ac:dyDescent="0.25">
      <c r="A876" s="15"/>
      <c r="B876" s="15"/>
      <c r="C876" s="323"/>
      <c r="D876" s="37"/>
      <c r="E876" s="201"/>
      <c r="F876" s="357"/>
      <c r="G876" s="206"/>
      <c r="H876" s="2"/>
      <c r="I876" s="10"/>
      <c r="J876" s="10"/>
      <c r="K876" s="10"/>
      <c r="L876" s="10"/>
      <c r="M876" s="10"/>
      <c r="O876" s="219"/>
      <c r="P876" s="236"/>
      <c r="Q876" s="94"/>
      <c r="R876" s="94"/>
      <c r="S876" s="7"/>
      <c r="T876" s="7"/>
      <c r="U876" s="7"/>
      <c r="V876" s="7"/>
      <c r="W876" s="7"/>
      <c r="X876" s="7"/>
      <c r="Y876" s="7"/>
      <c r="Z876" s="7"/>
      <c r="AA876" s="7"/>
      <c r="AB876" s="7"/>
      <c r="AC876" s="7"/>
      <c r="AD876" s="7"/>
      <c r="AE876" s="7"/>
      <c r="AF876" s="7" t="str">
        <f>IFERROR(INDEX('[2]2016'!$AP$2:$AP$7720,MATCH(F876,'[2]2016'!$A$2:$A$7720,0)),"")</f>
        <v/>
      </c>
      <c r="AG876" s="312"/>
      <c r="AH876" s="312"/>
      <c r="AI876" s="334"/>
      <c r="AJ876" s="23">
        <f t="shared" si="23"/>
        <v>0</v>
      </c>
      <c r="AK876" s="23"/>
      <c r="AL876" s="23"/>
      <c r="AM876" s="10"/>
      <c r="AN876" s="246"/>
      <c r="AO876" t="str">
        <f>(INDEX([1]DATOS!$O$452:$O$45500,MATCH(F876,[1]DATOS!$F$452:$F$9810,0)))</f>
        <v>PENDIENTE</v>
      </c>
    </row>
    <row r="877" spans="1:41" x14ac:dyDescent="0.25">
      <c r="A877" s="15"/>
      <c r="B877" s="15"/>
      <c r="C877" s="323"/>
      <c r="D877" s="37"/>
      <c r="E877" s="201"/>
      <c r="F877" s="357"/>
      <c r="G877" s="206"/>
      <c r="H877" s="2"/>
      <c r="I877" s="10"/>
      <c r="J877" s="10"/>
      <c r="K877" s="10"/>
      <c r="L877" s="10"/>
      <c r="M877" s="10"/>
      <c r="O877" s="219"/>
      <c r="P877" s="236"/>
      <c r="Q877" s="94"/>
      <c r="R877" s="94"/>
      <c r="S877" s="7"/>
      <c r="T877" s="7"/>
      <c r="U877" s="7"/>
      <c r="V877" s="7"/>
      <c r="W877" s="7"/>
      <c r="X877" s="7"/>
      <c r="Y877" s="7"/>
      <c r="Z877" s="7"/>
      <c r="AA877" s="7"/>
      <c r="AB877" s="7"/>
      <c r="AC877" s="7"/>
      <c r="AD877" s="7"/>
      <c r="AE877" s="7"/>
      <c r="AF877" s="7" t="str">
        <f>IFERROR(INDEX('[2]2016'!$AP$2:$AP$7720,MATCH(F877,'[2]2016'!$A$2:$A$7720,0)),"")</f>
        <v/>
      </c>
      <c r="AG877" s="312"/>
      <c r="AH877" s="312"/>
      <c r="AI877" s="334"/>
      <c r="AJ877" s="23">
        <f t="shared" si="23"/>
        <v>0</v>
      </c>
      <c r="AK877" s="23"/>
      <c r="AL877" s="23"/>
      <c r="AM877" s="10"/>
      <c r="AN877" s="246"/>
      <c r="AO877" t="str">
        <f>(INDEX([1]DATOS!$O$452:$O$45500,MATCH(F877,[1]DATOS!$F$452:$F$9810,0)))</f>
        <v>PENDIENTE</v>
      </c>
    </row>
    <row r="878" spans="1:41" x14ac:dyDescent="0.25">
      <c r="A878" s="15"/>
      <c r="B878" s="15"/>
      <c r="C878" s="323"/>
      <c r="D878" s="37"/>
      <c r="E878" s="201"/>
      <c r="F878" s="357"/>
      <c r="G878" s="206"/>
      <c r="H878" s="2"/>
      <c r="I878" s="10"/>
      <c r="J878" s="10"/>
      <c r="K878" s="10"/>
      <c r="L878" s="10"/>
      <c r="M878" s="10"/>
      <c r="O878" s="219"/>
      <c r="P878" s="236"/>
      <c r="Q878" s="94"/>
      <c r="R878" s="94"/>
      <c r="S878" s="7"/>
      <c r="T878" s="7"/>
      <c r="U878" s="7"/>
      <c r="V878" s="7"/>
      <c r="W878" s="7"/>
      <c r="X878" s="7"/>
      <c r="Y878" s="7"/>
      <c r="Z878" s="7"/>
      <c r="AA878" s="7"/>
      <c r="AB878" s="7"/>
      <c r="AC878" s="7"/>
      <c r="AD878" s="7"/>
      <c r="AE878" s="7"/>
      <c r="AF878" s="7" t="str">
        <f>IFERROR(INDEX('[2]2016'!$AP$2:$AP$7720,MATCH(F878,'[2]2016'!$A$2:$A$7720,0)),"")</f>
        <v/>
      </c>
      <c r="AG878" s="312"/>
      <c r="AH878" s="312"/>
      <c r="AI878" s="334"/>
      <c r="AJ878" s="23">
        <f t="shared" si="23"/>
        <v>0</v>
      </c>
      <c r="AK878" s="23"/>
      <c r="AL878" s="23"/>
      <c r="AM878" s="10"/>
      <c r="AN878" s="246"/>
      <c r="AO878" t="str">
        <f>(INDEX([1]DATOS!$O$452:$O$45500,MATCH(F878,[1]DATOS!$F$452:$F$9810,0)))</f>
        <v>PENDIENTE</v>
      </c>
    </row>
    <row r="879" spans="1:41" x14ac:dyDescent="0.25">
      <c r="A879" s="15"/>
      <c r="B879" s="15"/>
      <c r="C879" s="323"/>
      <c r="D879" s="37"/>
      <c r="E879" s="201"/>
      <c r="F879" s="357"/>
      <c r="G879" s="206"/>
      <c r="H879" s="2"/>
      <c r="I879" s="10"/>
      <c r="J879" s="10"/>
      <c r="K879" s="10"/>
      <c r="L879" s="10"/>
      <c r="M879" s="10"/>
      <c r="O879" s="219"/>
      <c r="P879" s="236"/>
      <c r="Q879" s="94"/>
      <c r="R879" s="94"/>
      <c r="S879" s="7"/>
      <c r="T879" s="7"/>
      <c r="U879" s="7"/>
      <c r="V879" s="7"/>
      <c r="W879" s="7"/>
      <c r="X879" s="7"/>
      <c r="Y879" s="7"/>
      <c r="Z879" s="7"/>
      <c r="AA879" s="7"/>
      <c r="AB879" s="7"/>
      <c r="AC879" s="7"/>
      <c r="AD879" s="7"/>
      <c r="AE879" s="7"/>
      <c r="AF879" s="7" t="str">
        <f>IFERROR(INDEX('[2]2016'!$AP$2:$AP$7720,MATCH(F879,'[2]2016'!$A$2:$A$7720,0)),"")</f>
        <v/>
      </c>
      <c r="AG879" s="312"/>
      <c r="AH879" s="312"/>
      <c r="AI879" s="334"/>
      <c r="AJ879" s="23">
        <f t="shared" si="23"/>
        <v>0</v>
      </c>
      <c r="AK879" s="23"/>
      <c r="AL879" s="23"/>
      <c r="AM879" s="10"/>
      <c r="AN879" s="246"/>
      <c r="AO879" t="str">
        <f>(INDEX([1]DATOS!$O$452:$O$45500,MATCH(F879,[1]DATOS!$F$452:$F$9810,0)))</f>
        <v>PENDIENTE</v>
      </c>
    </row>
    <row r="880" spans="1:41" x14ac:dyDescent="0.25">
      <c r="A880" s="15"/>
      <c r="B880" s="15"/>
      <c r="C880" s="323"/>
      <c r="D880" s="37"/>
      <c r="E880" s="201"/>
      <c r="F880" s="357"/>
      <c r="G880" s="206"/>
      <c r="H880" s="2"/>
      <c r="I880" s="10"/>
      <c r="J880" s="10"/>
      <c r="K880" s="10"/>
      <c r="L880" s="10"/>
      <c r="M880" s="10"/>
      <c r="O880" s="219"/>
      <c r="P880" s="236"/>
      <c r="Q880" s="94"/>
      <c r="R880" s="94"/>
      <c r="S880" s="7"/>
      <c r="T880" s="7"/>
      <c r="U880" s="7"/>
      <c r="V880" s="7"/>
      <c r="W880" s="7"/>
      <c r="X880" s="7"/>
      <c r="Y880" s="7"/>
      <c r="Z880" s="7"/>
      <c r="AA880" s="7"/>
      <c r="AB880" s="7"/>
      <c r="AC880" s="7"/>
      <c r="AD880" s="7"/>
      <c r="AE880" s="7"/>
      <c r="AF880" s="7" t="str">
        <f>IFERROR(INDEX('[2]2016'!$AP$2:$AP$7720,MATCH(F880,'[2]2016'!$A$2:$A$7720,0)),"")</f>
        <v/>
      </c>
      <c r="AG880" s="312"/>
      <c r="AH880" s="312"/>
      <c r="AI880" s="334"/>
      <c r="AJ880" s="23">
        <f t="shared" si="23"/>
        <v>0</v>
      </c>
      <c r="AK880" s="23"/>
      <c r="AL880" s="23"/>
      <c r="AM880" s="10"/>
      <c r="AN880" s="246"/>
      <c r="AO880" t="str">
        <f>(INDEX([1]DATOS!$O$452:$O$45500,MATCH(F880,[1]DATOS!$F$452:$F$9810,0)))</f>
        <v>PENDIENTE</v>
      </c>
    </row>
    <row r="881" spans="1:41" x14ac:dyDescent="0.25">
      <c r="A881" s="15"/>
      <c r="B881" s="15"/>
      <c r="C881" s="323"/>
      <c r="D881" s="37"/>
      <c r="E881" s="201"/>
      <c r="F881" s="357"/>
      <c r="G881" s="206"/>
      <c r="H881" s="2"/>
      <c r="I881" s="10"/>
      <c r="J881" s="10"/>
      <c r="K881" s="10"/>
      <c r="L881" s="10"/>
      <c r="M881" s="10"/>
      <c r="O881" s="219"/>
      <c r="P881" s="236"/>
      <c r="Q881" s="94"/>
      <c r="R881" s="94"/>
      <c r="S881" s="7"/>
      <c r="T881" s="7"/>
      <c r="U881" s="7"/>
      <c r="V881" s="7"/>
      <c r="W881" s="7"/>
      <c r="X881" s="7"/>
      <c r="Y881" s="7"/>
      <c r="Z881" s="7"/>
      <c r="AA881" s="7"/>
      <c r="AB881" s="7"/>
      <c r="AC881" s="7"/>
      <c r="AD881" s="7"/>
      <c r="AE881" s="7"/>
      <c r="AF881" s="7" t="str">
        <f>IFERROR(INDEX('[2]2016'!$AP$2:$AP$7720,MATCH(F881,'[2]2016'!$A$2:$A$7720,0)),"")</f>
        <v/>
      </c>
      <c r="AG881" s="312"/>
      <c r="AH881" s="312"/>
      <c r="AI881" s="334"/>
      <c r="AJ881" s="23">
        <f t="shared" si="23"/>
        <v>0</v>
      </c>
      <c r="AK881" s="23"/>
      <c r="AL881" s="23"/>
      <c r="AM881" s="10"/>
      <c r="AN881" s="246"/>
      <c r="AO881" t="str">
        <f>(INDEX([1]DATOS!$O$452:$O$45500,MATCH(F881,[1]DATOS!$F$452:$F$9810,0)))</f>
        <v>PENDIENTE</v>
      </c>
    </row>
    <row r="882" spans="1:41" x14ac:dyDescent="0.25">
      <c r="A882" s="15"/>
      <c r="B882" s="15"/>
      <c r="C882" s="323"/>
      <c r="D882" s="37"/>
      <c r="E882" s="201"/>
      <c r="F882" s="357"/>
      <c r="G882" s="206"/>
      <c r="H882" s="2"/>
      <c r="I882" s="10"/>
      <c r="J882" s="10"/>
      <c r="K882" s="10"/>
      <c r="L882" s="10"/>
      <c r="M882" s="10"/>
      <c r="O882" s="219"/>
      <c r="P882" s="236"/>
      <c r="Q882" s="94"/>
      <c r="R882" s="94"/>
      <c r="S882" s="7"/>
      <c r="T882" s="7"/>
      <c r="U882" s="7"/>
      <c r="V882" s="7"/>
      <c r="W882" s="7"/>
      <c r="X882" s="7"/>
      <c r="Y882" s="7"/>
      <c r="Z882" s="7"/>
      <c r="AA882" s="7"/>
      <c r="AB882" s="7"/>
      <c r="AC882" s="7"/>
      <c r="AD882" s="7"/>
      <c r="AE882" s="7"/>
      <c r="AF882" s="7" t="str">
        <f>IFERROR(INDEX('[2]2016'!$AP$2:$AP$7720,MATCH(F882,'[2]2016'!$A$2:$A$7720,0)),"")</f>
        <v/>
      </c>
      <c r="AG882" s="312"/>
      <c r="AH882" s="312"/>
      <c r="AI882" s="334"/>
      <c r="AJ882" s="23">
        <f t="shared" si="23"/>
        <v>0</v>
      </c>
      <c r="AK882" s="23"/>
      <c r="AL882" s="23"/>
      <c r="AM882" s="10"/>
      <c r="AN882" s="246"/>
      <c r="AO882" t="str">
        <f>(INDEX([1]DATOS!$O$452:$O$45500,MATCH(F882,[1]DATOS!$F$452:$F$9810,0)))</f>
        <v>PENDIENTE</v>
      </c>
    </row>
    <row r="883" spans="1:41" x14ac:dyDescent="0.25">
      <c r="A883" s="15"/>
      <c r="B883" s="15"/>
      <c r="C883" s="323"/>
      <c r="D883" s="37"/>
      <c r="E883" s="201"/>
      <c r="F883" s="357"/>
      <c r="G883" s="206"/>
      <c r="H883" s="2"/>
      <c r="I883" s="10"/>
      <c r="J883" s="10"/>
      <c r="K883" s="10"/>
      <c r="L883" s="10"/>
      <c r="M883" s="10"/>
      <c r="O883" s="219"/>
      <c r="P883" s="236"/>
      <c r="Q883" s="94"/>
      <c r="R883" s="94"/>
      <c r="S883" s="7"/>
      <c r="T883" s="7"/>
      <c r="U883" s="7"/>
      <c r="V883" s="7"/>
      <c r="W883" s="7"/>
      <c r="X883" s="7"/>
      <c r="Y883" s="7"/>
      <c r="Z883" s="7"/>
      <c r="AA883" s="7"/>
      <c r="AB883" s="7"/>
      <c r="AC883" s="7"/>
      <c r="AD883" s="7"/>
      <c r="AE883" s="7"/>
      <c r="AF883" s="7" t="str">
        <f>IFERROR(INDEX('[2]2016'!$AP$2:$AP$7720,MATCH(F883,'[2]2016'!$A$2:$A$7720,0)),"")</f>
        <v/>
      </c>
      <c r="AG883" s="312"/>
      <c r="AH883" s="312"/>
      <c r="AI883" s="334"/>
      <c r="AJ883" s="23">
        <f t="shared" si="23"/>
        <v>0</v>
      </c>
      <c r="AK883" s="23"/>
      <c r="AL883" s="23"/>
      <c r="AM883" s="10"/>
      <c r="AN883" s="246"/>
      <c r="AO883" t="str">
        <f>(INDEX([1]DATOS!$O$452:$O$45500,MATCH(F883,[1]DATOS!$F$452:$F$9810,0)))</f>
        <v>PENDIENTE</v>
      </c>
    </row>
    <row r="884" spans="1:41" x14ac:dyDescent="0.25">
      <c r="A884" s="15"/>
      <c r="B884" s="15"/>
      <c r="C884" s="323"/>
      <c r="D884" s="37"/>
      <c r="E884" s="201"/>
      <c r="F884" s="357"/>
      <c r="G884" s="206"/>
      <c r="H884" s="2"/>
      <c r="I884" s="10"/>
      <c r="J884" s="10"/>
      <c r="K884" s="10"/>
      <c r="L884" s="10"/>
      <c r="M884" s="10"/>
      <c r="O884" s="219"/>
      <c r="P884" s="236"/>
      <c r="Q884" s="94"/>
      <c r="R884" s="94"/>
      <c r="S884" s="7"/>
      <c r="T884" s="7"/>
      <c r="U884" s="7"/>
      <c r="V884" s="7"/>
      <c r="W884" s="7"/>
      <c r="X884" s="7"/>
      <c r="Y884" s="7"/>
      <c r="Z884" s="7"/>
      <c r="AA884" s="7"/>
      <c r="AB884" s="7"/>
      <c r="AC884" s="7"/>
      <c r="AD884" s="7"/>
      <c r="AE884" s="7"/>
      <c r="AF884" s="7" t="str">
        <f>IFERROR(INDEX('[2]2016'!$AP$2:$AP$7720,MATCH(F884,'[2]2016'!$A$2:$A$7720,0)),"")</f>
        <v/>
      </c>
      <c r="AG884" s="312"/>
      <c r="AH884" s="312"/>
      <c r="AI884" s="334"/>
      <c r="AJ884" s="23">
        <f t="shared" si="23"/>
        <v>0</v>
      </c>
      <c r="AK884" s="23"/>
      <c r="AL884" s="23"/>
      <c r="AM884" s="10"/>
      <c r="AN884" s="246"/>
      <c r="AO884" t="str">
        <f>(INDEX([1]DATOS!$O$452:$O$45500,MATCH(F884,[1]DATOS!$F$452:$F$9810,0)))</f>
        <v>PENDIENTE</v>
      </c>
    </row>
    <row r="885" spans="1:41" x14ac:dyDescent="0.25">
      <c r="A885" s="15"/>
      <c r="B885" s="15"/>
      <c r="C885" s="323"/>
      <c r="D885" s="37"/>
      <c r="E885" s="201"/>
      <c r="F885" s="357"/>
      <c r="G885" s="206"/>
      <c r="H885" s="2"/>
      <c r="I885" s="10"/>
      <c r="J885" s="10"/>
      <c r="K885" s="10"/>
      <c r="L885" s="10"/>
      <c r="M885" s="10"/>
      <c r="O885" s="219"/>
      <c r="P885" s="236"/>
      <c r="Q885" s="94"/>
      <c r="R885" s="94"/>
      <c r="S885" s="7"/>
      <c r="T885" s="7"/>
      <c r="U885" s="7"/>
      <c r="V885" s="7"/>
      <c r="W885" s="7"/>
      <c r="X885" s="7"/>
      <c r="Y885" s="7"/>
      <c r="Z885" s="7"/>
      <c r="AA885" s="7"/>
      <c r="AB885" s="7"/>
      <c r="AC885" s="7"/>
      <c r="AD885" s="7"/>
      <c r="AE885" s="7"/>
      <c r="AF885" s="7" t="str">
        <f>IFERROR(INDEX('[2]2016'!$AP$2:$AP$7720,MATCH(F885,'[2]2016'!$A$2:$A$7720,0)),"")</f>
        <v/>
      </c>
      <c r="AG885" s="312"/>
      <c r="AH885" s="312"/>
      <c r="AI885" s="334"/>
      <c r="AJ885" s="23">
        <f t="shared" si="23"/>
        <v>0</v>
      </c>
      <c r="AK885" s="23"/>
      <c r="AL885" s="23"/>
      <c r="AM885" s="10"/>
      <c r="AN885" s="246"/>
      <c r="AO885" t="str">
        <f>(INDEX([1]DATOS!$O$452:$O$45500,MATCH(F885,[1]DATOS!$F$452:$F$9810,0)))</f>
        <v>PENDIENTE</v>
      </c>
    </row>
    <row r="886" spans="1:41" x14ac:dyDescent="0.25">
      <c r="A886" s="15"/>
      <c r="B886" s="15"/>
      <c r="C886" s="323"/>
      <c r="D886" s="37"/>
      <c r="E886" s="201"/>
      <c r="F886" s="357"/>
      <c r="G886" s="206"/>
      <c r="H886" s="2"/>
      <c r="I886" s="10"/>
      <c r="J886" s="10"/>
      <c r="K886" s="10"/>
      <c r="L886" s="10"/>
      <c r="M886" s="10"/>
      <c r="O886" s="219"/>
      <c r="P886" s="236"/>
      <c r="Q886" s="94"/>
      <c r="R886" s="94"/>
      <c r="S886" s="7"/>
      <c r="T886" s="7"/>
      <c r="U886" s="7"/>
      <c r="V886" s="7"/>
      <c r="W886" s="7"/>
      <c r="X886" s="7"/>
      <c r="Y886" s="7"/>
      <c r="Z886" s="7"/>
      <c r="AA886" s="7"/>
      <c r="AB886" s="7"/>
      <c r="AC886" s="7"/>
      <c r="AD886" s="7"/>
      <c r="AE886" s="7"/>
      <c r="AF886" s="7" t="str">
        <f>IFERROR(INDEX('[2]2016'!$AP$2:$AP$7720,MATCH(F886,'[2]2016'!$A$2:$A$7720,0)),"")</f>
        <v/>
      </c>
      <c r="AG886" s="312"/>
      <c r="AH886" s="312"/>
      <c r="AI886" s="334"/>
      <c r="AJ886" s="23">
        <f t="shared" si="23"/>
        <v>0</v>
      </c>
      <c r="AK886" s="23"/>
      <c r="AL886" s="23"/>
      <c r="AM886" s="10"/>
      <c r="AN886" s="246"/>
      <c r="AO886" t="str">
        <f>(INDEX([1]DATOS!$O$452:$O$45500,MATCH(F886,[1]DATOS!$F$452:$F$9810,0)))</f>
        <v>PENDIENTE</v>
      </c>
    </row>
    <row r="887" spans="1:41" x14ac:dyDescent="0.25">
      <c r="A887" s="15"/>
      <c r="B887" s="15"/>
      <c r="C887" s="323"/>
      <c r="D887" s="37"/>
      <c r="E887" s="201"/>
      <c r="F887" s="357"/>
      <c r="G887" s="206"/>
      <c r="H887" s="2"/>
      <c r="I887" s="10"/>
      <c r="J887" s="10"/>
      <c r="K887" s="10"/>
      <c r="L887" s="10"/>
      <c r="M887" s="10"/>
      <c r="O887" s="219"/>
      <c r="P887" s="236"/>
      <c r="Q887" s="94"/>
      <c r="R887" s="94"/>
      <c r="S887" s="7"/>
      <c r="T887" s="7"/>
      <c r="U887" s="7"/>
      <c r="V887" s="7"/>
      <c r="W887" s="7"/>
      <c r="X887" s="7"/>
      <c r="Y887" s="7"/>
      <c r="Z887" s="7"/>
      <c r="AA887" s="7"/>
      <c r="AB887" s="7"/>
      <c r="AC887" s="7"/>
      <c r="AD887" s="7"/>
      <c r="AE887" s="7"/>
      <c r="AF887" s="7" t="str">
        <f>IFERROR(INDEX('[2]2016'!$AP$2:$AP$7720,MATCH(F887,'[2]2016'!$A$2:$A$7720,0)),"")</f>
        <v/>
      </c>
      <c r="AG887" s="312"/>
      <c r="AH887" s="312"/>
      <c r="AI887" s="334"/>
      <c r="AJ887" s="23">
        <f t="shared" si="23"/>
        <v>0</v>
      </c>
      <c r="AK887" s="23"/>
      <c r="AL887" s="23"/>
      <c r="AM887" s="10"/>
      <c r="AN887" s="246"/>
      <c r="AO887" t="str">
        <f>(INDEX([1]DATOS!$O$452:$O$45500,MATCH(F887,[1]DATOS!$F$452:$F$9810,0)))</f>
        <v>PENDIENTE</v>
      </c>
    </row>
    <row r="888" spans="1:41" x14ac:dyDescent="0.25">
      <c r="A888" s="15"/>
      <c r="B888" s="15"/>
      <c r="C888" s="323"/>
      <c r="D888" s="37"/>
      <c r="E888" s="201"/>
      <c r="F888" s="357"/>
      <c r="G888" s="206"/>
      <c r="H888" s="2"/>
      <c r="I888" s="10"/>
      <c r="J888" s="10"/>
      <c r="K888" s="10"/>
      <c r="L888" s="10"/>
      <c r="M888" s="10"/>
      <c r="O888" s="219"/>
      <c r="P888" s="236"/>
      <c r="Q888" s="94"/>
      <c r="R888" s="94"/>
      <c r="S888" s="7"/>
      <c r="T888" s="7"/>
      <c r="U888" s="7"/>
      <c r="V888" s="7"/>
      <c r="W888" s="7"/>
      <c r="X888" s="7"/>
      <c r="Y888" s="7"/>
      <c r="Z888" s="7"/>
      <c r="AA888" s="7"/>
      <c r="AB888" s="7"/>
      <c r="AC888" s="7"/>
      <c r="AD888" s="7"/>
      <c r="AE888" s="7"/>
      <c r="AF888" s="7" t="str">
        <f>IFERROR(INDEX('[2]2016'!$AP$2:$AP$7720,MATCH(F888,'[2]2016'!$A$2:$A$7720,0)),"")</f>
        <v/>
      </c>
      <c r="AG888" s="312"/>
      <c r="AH888" s="312"/>
      <c r="AI888" s="334"/>
      <c r="AJ888" s="23">
        <f t="shared" si="23"/>
        <v>0</v>
      </c>
      <c r="AK888" s="23"/>
      <c r="AL888" s="23"/>
      <c r="AM888" s="10"/>
      <c r="AN888" s="246"/>
      <c r="AO888" t="str">
        <f>(INDEX([1]DATOS!$O$452:$O$45500,MATCH(F888,[1]DATOS!$F$452:$F$9810,0)))</f>
        <v>PENDIENTE</v>
      </c>
    </row>
    <row r="889" spans="1:41" x14ac:dyDescent="0.25">
      <c r="A889" s="15"/>
      <c r="B889" s="15"/>
      <c r="C889" s="323"/>
      <c r="D889" s="37"/>
      <c r="E889" s="201"/>
      <c r="F889" s="357"/>
      <c r="G889" s="206"/>
      <c r="H889" s="2"/>
      <c r="I889" s="10"/>
      <c r="J889" s="10"/>
      <c r="K889" s="10"/>
      <c r="L889" s="10"/>
      <c r="M889" s="10"/>
      <c r="O889" s="219"/>
      <c r="P889" s="236"/>
      <c r="Q889" s="94"/>
      <c r="R889" s="94"/>
      <c r="S889" s="7"/>
      <c r="T889" s="7"/>
      <c r="U889" s="7"/>
      <c r="V889" s="7"/>
      <c r="W889" s="7"/>
      <c r="X889" s="7"/>
      <c r="Y889" s="7"/>
      <c r="Z889" s="7"/>
      <c r="AA889" s="7"/>
      <c r="AB889" s="7"/>
      <c r="AC889" s="7"/>
      <c r="AD889" s="7"/>
      <c r="AE889" s="7"/>
      <c r="AF889" s="7" t="str">
        <f>IFERROR(INDEX('[2]2016'!$AP$2:$AP$7720,MATCH(F889,'[2]2016'!$A$2:$A$7720,0)),"")</f>
        <v/>
      </c>
      <c r="AG889" s="312"/>
      <c r="AH889" s="312"/>
      <c r="AI889" s="334"/>
      <c r="AJ889" s="23">
        <f t="shared" si="23"/>
        <v>0</v>
      </c>
      <c r="AK889" s="23"/>
      <c r="AL889" s="23"/>
      <c r="AM889" s="10"/>
      <c r="AN889" s="246"/>
      <c r="AO889" t="str">
        <f>(INDEX([1]DATOS!$O$452:$O$45500,MATCH(F889,[1]DATOS!$F$452:$F$9810,0)))</f>
        <v>PENDIENTE</v>
      </c>
    </row>
    <row r="890" spans="1:41" x14ac:dyDescent="0.25">
      <c r="A890" s="15"/>
      <c r="B890" s="15"/>
      <c r="C890" s="323"/>
      <c r="D890" s="37"/>
      <c r="E890" s="201"/>
      <c r="F890" s="357"/>
      <c r="G890" s="206"/>
      <c r="H890" s="2"/>
      <c r="I890" s="10"/>
      <c r="J890" s="10"/>
      <c r="K890" s="10"/>
      <c r="L890" s="10"/>
      <c r="M890" s="10"/>
      <c r="O890" s="219"/>
      <c r="P890" s="236"/>
      <c r="Q890" s="94"/>
      <c r="R890" s="94"/>
      <c r="S890" s="7"/>
      <c r="T890" s="7"/>
      <c r="U890" s="7"/>
      <c r="V890" s="7"/>
      <c r="W890" s="7"/>
      <c r="X890" s="7"/>
      <c r="Y890" s="7"/>
      <c r="Z890" s="7"/>
      <c r="AA890" s="7"/>
      <c r="AB890" s="7"/>
      <c r="AC890" s="7"/>
      <c r="AD890" s="7"/>
      <c r="AE890" s="7"/>
      <c r="AF890" s="7" t="str">
        <f>IFERROR(INDEX('[2]2016'!$AP$2:$AP$7720,MATCH(F890,'[2]2016'!$A$2:$A$7720,0)),"")</f>
        <v/>
      </c>
      <c r="AG890" s="312"/>
      <c r="AH890" s="312"/>
      <c r="AI890" s="334"/>
      <c r="AJ890" s="23">
        <f t="shared" si="23"/>
        <v>0</v>
      </c>
      <c r="AK890" s="23"/>
      <c r="AL890" s="23"/>
      <c r="AM890" s="10"/>
      <c r="AN890" s="246"/>
      <c r="AO890" t="str">
        <f>(INDEX([1]DATOS!$O$452:$O$45500,MATCH(F890,[1]DATOS!$F$452:$F$9810,0)))</f>
        <v>PENDIENTE</v>
      </c>
    </row>
    <row r="891" spans="1:41" x14ac:dyDescent="0.25">
      <c r="A891" s="15"/>
      <c r="B891" s="15"/>
      <c r="C891" s="323"/>
      <c r="D891" s="37"/>
      <c r="E891" s="201"/>
      <c r="F891" s="357"/>
      <c r="G891" s="206"/>
      <c r="H891" s="2"/>
      <c r="I891" s="10"/>
      <c r="J891" s="10"/>
      <c r="K891" s="10"/>
      <c r="L891" s="10"/>
      <c r="M891" s="10"/>
      <c r="O891" s="219"/>
      <c r="P891" s="236"/>
      <c r="Q891" s="94"/>
      <c r="R891" s="94"/>
      <c r="S891" s="7"/>
      <c r="T891" s="7"/>
      <c r="U891" s="7"/>
      <c r="V891" s="7"/>
      <c r="W891" s="7"/>
      <c r="X891" s="7"/>
      <c r="Y891" s="7"/>
      <c r="Z891" s="7"/>
      <c r="AA891" s="7"/>
      <c r="AB891" s="7"/>
      <c r="AC891" s="7"/>
      <c r="AD891" s="7"/>
      <c r="AE891" s="7"/>
      <c r="AF891" s="7" t="str">
        <f>IFERROR(INDEX('[2]2016'!$AP$2:$AP$7720,MATCH(F891,'[2]2016'!$A$2:$A$7720,0)),"")</f>
        <v/>
      </c>
      <c r="AG891" s="312"/>
      <c r="AH891" s="312"/>
      <c r="AI891" s="334"/>
      <c r="AJ891" s="23">
        <f t="shared" si="23"/>
        <v>0</v>
      </c>
      <c r="AK891" s="23"/>
      <c r="AL891" s="23"/>
      <c r="AM891" s="10"/>
      <c r="AN891" s="246"/>
      <c r="AO891" t="str">
        <f>(INDEX([1]DATOS!$O$452:$O$45500,MATCH(F891,[1]DATOS!$F$452:$F$9810,0)))</f>
        <v>PENDIENTE</v>
      </c>
    </row>
    <row r="892" spans="1:41" x14ac:dyDescent="0.25">
      <c r="A892" s="15"/>
      <c r="B892" s="15"/>
      <c r="C892" s="323"/>
      <c r="D892" s="37"/>
      <c r="E892" s="201"/>
      <c r="F892" s="357"/>
      <c r="G892" s="206"/>
      <c r="H892" s="2"/>
      <c r="I892" s="10"/>
      <c r="J892" s="10"/>
      <c r="K892" s="10"/>
      <c r="L892" s="10"/>
      <c r="M892" s="10"/>
      <c r="O892" s="219"/>
      <c r="P892" s="236"/>
      <c r="Q892" s="94"/>
      <c r="R892" s="94"/>
      <c r="S892" s="7"/>
      <c r="T892" s="7"/>
      <c r="U892" s="7"/>
      <c r="V892" s="7"/>
      <c r="W892" s="7"/>
      <c r="X892" s="7"/>
      <c r="Y892" s="7"/>
      <c r="Z892" s="7"/>
      <c r="AA892" s="7"/>
      <c r="AB892" s="7"/>
      <c r="AC892" s="7"/>
      <c r="AD892" s="7"/>
      <c r="AE892" s="7"/>
      <c r="AF892" s="7" t="str">
        <f>IFERROR(INDEX('[2]2016'!$AP$2:$AP$7720,MATCH(F892,'[2]2016'!$A$2:$A$7720,0)),"")</f>
        <v/>
      </c>
      <c r="AG892" s="312"/>
      <c r="AH892" s="312"/>
      <c r="AI892" s="334"/>
      <c r="AJ892" s="23">
        <f t="shared" si="23"/>
        <v>0</v>
      </c>
      <c r="AK892" s="23"/>
      <c r="AL892" s="23"/>
      <c r="AM892" s="10"/>
      <c r="AN892" s="246"/>
      <c r="AO892" t="str">
        <f>(INDEX([1]DATOS!$O$452:$O$45500,MATCH(F892,[1]DATOS!$F$452:$F$9810,0)))</f>
        <v>PENDIENTE</v>
      </c>
    </row>
    <row r="893" spans="1:41" x14ac:dyDescent="0.25">
      <c r="A893" s="15"/>
      <c r="B893" s="15"/>
      <c r="C893" s="323"/>
      <c r="D893" s="37"/>
      <c r="E893" s="201"/>
      <c r="F893" s="357"/>
      <c r="G893" s="206"/>
      <c r="H893" s="2"/>
      <c r="I893" s="10"/>
      <c r="J893" s="10"/>
      <c r="K893" s="10"/>
      <c r="L893" s="10"/>
      <c r="M893" s="10"/>
      <c r="O893" s="219"/>
      <c r="P893" s="236"/>
      <c r="Q893" s="94"/>
      <c r="R893" s="94"/>
      <c r="S893" s="7"/>
      <c r="T893" s="7"/>
      <c r="U893" s="7"/>
      <c r="V893" s="7"/>
      <c r="W893" s="7"/>
      <c r="X893" s="7"/>
      <c r="Y893" s="7"/>
      <c r="Z893" s="7"/>
      <c r="AA893" s="7"/>
      <c r="AB893" s="7"/>
      <c r="AC893" s="7"/>
      <c r="AD893" s="7"/>
      <c r="AE893" s="7"/>
      <c r="AF893" s="7" t="str">
        <f>IFERROR(INDEX('[2]2016'!$AP$2:$AP$7720,MATCH(F893,'[2]2016'!$A$2:$A$7720,0)),"")</f>
        <v/>
      </c>
      <c r="AG893" s="312"/>
      <c r="AH893" s="312"/>
      <c r="AI893" s="334"/>
      <c r="AJ893" s="23">
        <f t="shared" si="23"/>
        <v>0</v>
      </c>
      <c r="AK893" s="23"/>
      <c r="AL893" s="23"/>
      <c r="AM893" s="10"/>
      <c r="AN893" s="246"/>
      <c r="AO893" t="str">
        <f>(INDEX([1]DATOS!$O$452:$O$45500,MATCH(F893,[1]DATOS!$F$452:$F$9810,0)))</f>
        <v>PENDIENTE</v>
      </c>
    </row>
    <row r="894" spans="1:41" x14ac:dyDescent="0.25">
      <c r="A894" s="15"/>
      <c r="B894" s="15"/>
      <c r="C894" s="323"/>
      <c r="D894" s="37"/>
      <c r="E894" s="201"/>
      <c r="F894" s="357"/>
      <c r="G894" s="206"/>
      <c r="H894" s="2"/>
      <c r="I894" s="10"/>
      <c r="J894" s="10"/>
      <c r="K894" s="10"/>
      <c r="L894" s="10"/>
      <c r="M894" s="10"/>
      <c r="O894" s="219"/>
      <c r="P894" s="236"/>
      <c r="Q894" s="94"/>
      <c r="R894" s="94"/>
      <c r="S894" s="7"/>
      <c r="T894" s="7"/>
      <c r="U894" s="7"/>
      <c r="V894" s="7"/>
      <c r="W894" s="7"/>
      <c r="X894" s="7"/>
      <c r="Y894" s="7"/>
      <c r="Z894" s="7"/>
      <c r="AA894" s="7"/>
      <c r="AB894" s="7"/>
      <c r="AC894" s="7"/>
      <c r="AD894" s="7"/>
      <c r="AE894" s="7"/>
      <c r="AF894" s="7" t="str">
        <f>IFERROR(INDEX('[2]2016'!$AP$2:$AP$7720,MATCH(F894,'[2]2016'!$A$2:$A$7720,0)),"")</f>
        <v/>
      </c>
      <c r="AG894" s="312"/>
      <c r="AH894" s="312"/>
      <c r="AI894" s="334"/>
      <c r="AJ894" s="23">
        <f t="shared" si="23"/>
        <v>0</v>
      </c>
      <c r="AK894" s="23"/>
      <c r="AL894" s="23"/>
      <c r="AM894" s="10"/>
      <c r="AN894" s="246"/>
      <c r="AO894" t="str">
        <f>(INDEX([1]DATOS!$O$452:$O$45500,MATCH(F894,[1]DATOS!$F$452:$F$9810,0)))</f>
        <v>PENDIENTE</v>
      </c>
    </row>
    <row r="895" spans="1:41" x14ac:dyDescent="0.25">
      <c r="A895" s="15"/>
      <c r="B895" s="15"/>
      <c r="C895" s="323"/>
      <c r="D895" s="37"/>
      <c r="E895" s="201"/>
      <c r="F895" s="357"/>
      <c r="G895" s="206"/>
      <c r="H895" s="2"/>
      <c r="I895" s="10"/>
      <c r="J895" s="10"/>
      <c r="K895" s="10"/>
      <c r="L895" s="10"/>
      <c r="M895" s="10"/>
      <c r="O895" s="219"/>
      <c r="P895" s="236"/>
      <c r="Q895" s="94"/>
      <c r="R895" s="94"/>
      <c r="S895" s="7"/>
      <c r="T895" s="7"/>
      <c r="U895" s="7"/>
      <c r="V895" s="7"/>
      <c r="W895" s="7"/>
      <c r="X895" s="7"/>
      <c r="Y895" s="7"/>
      <c r="Z895" s="7"/>
      <c r="AA895" s="7"/>
      <c r="AB895" s="7"/>
      <c r="AC895" s="7"/>
      <c r="AD895" s="7"/>
      <c r="AE895" s="7"/>
      <c r="AF895" s="7" t="str">
        <f>IFERROR(INDEX('[2]2016'!$AP$2:$AP$7720,MATCH(F895,'[2]2016'!$A$2:$A$7720,0)),"")</f>
        <v/>
      </c>
      <c r="AG895" s="312"/>
      <c r="AH895" s="312"/>
      <c r="AI895" s="334"/>
      <c r="AJ895" s="23">
        <f t="shared" si="23"/>
        <v>0</v>
      </c>
      <c r="AK895" s="23"/>
      <c r="AL895" s="23"/>
      <c r="AM895" s="10"/>
      <c r="AN895" s="246"/>
      <c r="AO895" t="str">
        <f>(INDEX([1]DATOS!$O$452:$O$45500,MATCH(F895,[1]DATOS!$F$452:$F$9810,0)))</f>
        <v>PENDIENTE</v>
      </c>
    </row>
    <row r="896" spans="1:41" x14ac:dyDescent="0.25">
      <c r="A896" s="15"/>
      <c r="B896" s="15"/>
      <c r="C896" s="323"/>
      <c r="D896" s="37"/>
      <c r="E896" s="201"/>
      <c r="F896" s="357"/>
      <c r="G896" s="206"/>
      <c r="H896" s="2"/>
      <c r="I896" s="10"/>
      <c r="J896" s="10"/>
      <c r="K896" s="10"/>
      <c r="L896" s="10"/>
      <c r="M896" s="10"/>
      <c r="O896" s="219"/>
      <c r="P896" s="236"/>
      <c r="Q896" s="94"/>
      <c r="R896" s="94"/>
      <c r="S896" s="7"/>
      <c r="T896" s="7"/>
      <c r="U896" s="7"/>
      <c r="V896" s="7"/>
      <c r="W896" s="7"/>
      <c r="X896" s="7"/>
      <c r="Y896" s="7"/>
      <c r="Z896" s="7"/>
      <c r="AA896" s="7"/>
      <c r="AB896" s="7"/>
      <c r="AC896" s="7"/>
      <c r="AD896" s="7"/>
      <c r="AE896" s="7"/>
      <c r="AF896" s="7" t="str">
        <f>IFERROR(INDEX('[2]2016'!$AP$2:$AP$7720,MATCH(F896,'[2]2016'!$A$2:$A$7720,0)),"")</f>
        <v/>
      </c>
      <c r="AG896" s="312"/>
      <c r="AH896" s="312"/>
      <c r="AI896" s="334"/>
      <c r="AJ896" s="23">
        <f t="shared" si="23"/>
        <v>0</v>
      </c>
      <c r="AK896" s="23"/>
      <c r="AL896" s="23"/>
      <c r="AM896" s="10"/>
      <c r="AN896" s="246"/>
      <c r="AO896" t="str">
        <f>(INDEX([1]DATOS!$O$452:$O$45500,MATCH(F896,[1]DATOS!$F$452:$F$9810,0)))</f>
        <v>PENDIENTE</v>
      </c>
    </row>
    <row r="897" spans="1:41" x14ac:dyDescent="0.25">
      <c r="A897" s="15"/>
      <c r="B897" s="15"/>
      <c r="C897" s="323"/>
      <c r="D897" s="37"/>
      <c r="E897" s="201"/>
      <c r="F897" s="357"/>
      <c r="G897" s="206"/>
      <c r="H897" s="2"/>
      <c r="I897" s="10"/>
      <c r="J897" s="10"/>
      <c r="K897" s="10"/>
      <c r="L897" s="10"/>
      <c r="M897" s="10"/>
      <c r="O897" s="219"/>
      <c r="P897" s="236"/>
      <c r="Q897" s="94"/>
      <c r="R897" s="94"/>
      <c r="S897" s="7"/>
      <c r="T897" s="7"/>
      <c r="U897" s="7"/>
      <c r="V897" s="7"/>
      <c r="W897" s="7"/>
      <c r="X897" s="7"/>
      <c r="Y897" s="7"/>
      <c r="Z897" s="7"/>
      <c r="AA897" s="7"/>
      <c r="AB897" s="7"/>
      <c r="AC897" s="7"/>
      <c r="AD897" s="7"/>
      <c r="AE897" s="7"/>
      <c r="AF897" s="7" t="str">
        <f>IFERROR(INDEX('[2]2016'!$AP$2:$AP$7720,MATCH(F897,'[2]2016'!$A$2:$A$7720,0)),"")</f>
        <v/>
      </c>
      <c r="AG897" s="312"/>
      <c r="AH897" s="312"/>
      <c r="AI897" s="334"/>
      <c r="AJ897" s="23">
        <f t="shared" si="23"/>
        <v>0</v>
      </c>
      <c r="AK897" s="23"/>
      <c r="AL897" s="23"/>
      <c r="AM897" s="10"/>
      <c r="AN897" s="246"/>
      <c r="AO897" t="str">
        <f>(INDEX([1]DATOS!$O$452:$O$45500,MATCH(F897,[1]DATOS!$F$452:$F$9810,0)))</f>
        <v>PENDIENTE</v>
      </c>
    </row>
    <row r="898" spans="1:41" x14ac:dyDescent="0.25">
      <c r="A898" s="15"/>
      <c r="B898" s="15"/>
      <c r="C898" s="323"/>
      <c r="D898" s="37"/>
      <c r="E898" s="201"/>
      <c r="F898" s="357"/>
      <c r="G898" s="206"/>
      <c r="H898" s="2"/>
      <c r="I898" s="10"/>
      <c r="J898" s="10"/>
      <c r="K898" s="10"/>
      <c r="L898" s="10"/>
      <c r="M898" s="10"/>
      <c r="O898" s="219"/>
      <c r="P898" s="236"/>
      <c r="Q898" s="94"/>
      <c r="R898" s="94"/>
      <c r="S898" s="7"/>
      <c r="T898" s="7"/>
      <c r="U898" s="7"/>
      <c r="V898" s="7"/>
      <c r="W898" s="7"/>
      <c r="X898" s="7"/>
      <c r="Y898" s="7"/>
      <c r="Z898" s="7"/>
      <c r="AA898" s="7"/>
      <c r="AB898" s="7"/>
      <c r="AC898" s="7"/>
      <c r="AD898" s="7"/>
      <c r="AE898" s="7"/>
      <c r="AF898" s="7" t="str">
        <f>IFERROR(INDEX('[2]2016'!$AP$2:$AP$7720,MATCH(F898,'[2]2016'!$A$2:$A$7720,0)),"")</f>
        <v/>
      </c>
      <c r="AG898" s="312"/>
      <c r="AH898" s="312"/>
      <c r="AI898" s="334"/>
      <c r="AJ898" s="23">
        <f t="shared" si="23"/>
        <v>0</v>
      </c>
      <c r="AK898" s="23"/>
      <c r="AL898" s="23"/>
      <c r="AM898" s="10"/>
      <c r="AN898" s="246"/>
      <c r="AO898" t="str">
        <f>(INDEX([1]DATOS!$O$452:$O$45500,MATCH(F898,[1]DATOS!$F$452:$F$9810,0)))</f>
        <v>PENDIENTE</v>
      </c>
    </row>
    <row r="899" spans="1:41" x14ac:dyDescent="0.25">
      <c r="A899" s="15"/>
      <c r="B899" s="15"/>
      <c r="C899" s="323"/>
      <c r="D899" s="37"/>
      <c r="E899" s="201"/>
      <c r="F899" s="357"/>
      <c r="G899" s="206"/>
      <c r="H899" s="2"/>
      <c r="I899" s="10"/>
      <c r="J899" s="10"/>
      <c r="K899" s="10"/>
      <c r="L899" s="10"/>
      <c r="M899" s="10"/>
      <c r="O899" s="219"/>
      <c r="P899" s="236"/>
      <c r="Q899" s="94"/>
      <c r="R899" s="94"/>
      <c r="S899" s="7"/>
      <c r="T899" s="7"/>
      <c r="U899" s="7"/>
      <c r="V899" s="7"/>
      <c r="W899" s="7"/>
      <c r="X899" s="7"/>
      <c r="Y899" s="7"/>
      <c r="Z899" s="7"/>
      <c r="AA899" s="7"/>
      <c r="AB899" s="7"/>
      <c r="AC899" s="7"/>
      <c r="AD899" s="7"/>
      <c r="AE899" s="7"/>
      <c r="AF899" s="7" t="str">
        <f>IFERROR(INDEX('[2]2016'!$AP$2:$AP$7720,MATCH(F899,'[2]2016'!$A$2:$A$7720,0)),"")</f>
        <v/>
      </c>
      <c r="AG899" s="312"/>
      <c r="AH899" s="312"/>
      <c r="AI899" s="334"/>
      <c r="AJ899" s="23">
        <f t="shared" ref="AJ899:AJ911" si="24">H899</f>
        <v>0</v>
      </c>
      <c r="AK899" s="23"/>
      <c r="AL899" s="23"/>
      <c r="AM899" s="10"/>
      <c r="AN899" s="246"/>
      <c r="AO899" t="str">
        <f>(INDEX([1]DATOS!$O$452:$O$45500,MATCH(F899,[1]DATOS!$F$452:$F$9810,0)))</f>
        <v>PENDIENTE</v>
      </c>
    </row>
    <row r="900" spans="1:41" x14ac:dyDescent="0.25">
      <c r="A900" s="15"/>
      <c r="B900" s="15"/>
      <c r="C900" s="323"/>
      <c r="D900" s="37"/>
      <c r="E900" s="201"/>
      <c r="F900" s="357"/>
      <c r="G900" s="206"/>
      <c r="H900" s="2"/>
      <c r="I900" s="10"/>
      <c r="J900" s="10"/>
      <c r="K900" s="10"/>
      <c r="L900" s="10"/>
      <c r="M900" s="10"/>
      <c r="O900" s="219"/>
      <c r="P900" s="236"/>
      <c r="Q900" s="94"/>
      <c r="R900" s="94"/>
      <c r="S900" s="7"/>
      <c r="T900" s="7"/>
      <c r="U900" s="7"/>
      <c r="V900" s="7"/>
      <c r="W900" s="7"/>
      <c r="X900" s="7"/>
      <c r="Y900" s="7"/>
      <c r="Z900" s="7"/>
      <c r="AA900" s="7"/>
      <c r="AB900" s="7"/>
      <c r="AC900" s="7"/>
      <c r="AD900" s="7"/>
      <c r="AE900" s="7"/>
      <c r="AF900" s="7" t="str">
        <f>IFERROR(INDEX('[2]2016'!$AP$2:$AP$7720,MATCH(F900,'[2]2016'!$A$2:$A$7720,0)),"")</f>
        <v/>
      </c>
      <c r="AG900" s="312"/>
      <c r="AH900" s="312"/>
      <c r="AI900" s="334"/>
      <c r="AJ900" s="23">
        <f t="shared" si="24"/>
        <v>0</v>
      </c>
      <c r="AK900" s="23"/>
      <c r="AL900" s="23"/>
      <c r="AM900" s="10"/>
      <c r="AN900" s="246"/>
      <c r="AO900" t="str">
        <f>(INDEX([1]DATOS!$O$452:$O$45500,MATCH(F900,[1]DATOS!$F$452:$F$9810,0)))</f>
        <v>PENDIENTE</v>
      </c>
    </row>
    <row r="901" spans="1:41" x14ac:dyDescent="0.25">
      <c r="A901" s="15"/>
      <c r="B901" s="15"/>
      <c r="C901" s="323"/>
      <c r="D901" s="37"/>
      <c r="E901" s="201"/>
      <c r="F901" s="357"/>
      <c r="G901" s="206"/>
      <c r="H901" s="2"/>
      <c r="I901" s="10"/>
      <c r="J901" s="10"/>
      <c r="K901" s="10"/>
      <c r="L901" s="10"/>
      <c r="M901" s="10"/>
      <c r="O901" s="219"/>
      <c r="P901" s="236"/>
      <c r="Q901" s="94"/>
      <c r="R901" s="94"/>
      <c r="S901" s="7"/>
      <c r="T901" s="7"/>
      <c r="U901" s="7"/>
      <c r="V901" s="7"/>
      <c r="W901" s="7"/>
      <c r="X901" s="7"/>
      <c r="Y901" s="7"/>
      <c r="Z901" s="7"/>
      <c r="AA901" s="7"/>
      <c r="AB901" s="7"/>
      <c r="AC901" s="7"/>
      <c r="AD901" s="7"/>
      <c r="AE901" s="7"/>
      <c r="AF901" s="7" t="str">
        <f>IFERROR(INDEX('[2]2016'!$AP$2:$AP$7720,MATCH(F901,'[2]2016'!$A$2:$A$7720,0)),"")</f>
        <v/>
      </c>
      <c r="AG901" s="312"/>
      <c r="AH901" s="312"/>
      <c r="AI901" s="334"/>
      <c r="AJ901" s="23">
        <f t="shared" si="24"/>
        <v>0</v>
      </c>
      <c r="AK901" s="23"/>
      <c r="AL901" s="23"/>
      <c r="AM901" s="10"/>
      <c r="AN901" s="246"/>
      <c r="AO901" t="str">
        <f>(INDEX([1]DATOS!$O$452:$O$45500,MATCH(F901,[1]DATOS!$F$452:$F$9810,0)))</f>
        <v>PENDIENTE</v>
      </c>
    </row>
    <row r="902" spans="1:41" x14ac:dyDescent="0.25">
      <c r="A902" s="15"/>
      <c r="B902" s="15"/>
      <c r="C902" s="323"/>
      <c r="D902" s="37"/>
      <c r="E902" s="201"/>
      <c r="F902" s="357"/>
      <c r="G902" s="206"/>
      <c r="H902" s="2"/>
      <c r="I902" s="10"/>
      <c r="J902" s="10"/>
      <c r="K902" s="10"/>
      <c r="L902" s="10"/>
      <c r="M902" s="10"/>
      <c r="O902" s="219"/>
      <c r="P902" s="236"/>
      <c r="Q902" s="94"/>
      <c r="R902" s="94"/>
      <c r="S902" s="7"/>
      <c r="T902" s="7"/>
      <c r="U902" s="7"/>
      <c r="V902" s="7"/>
      <c r="W902" s="7"/>
      <c r="X902" s="7"/>
      <c r="Y902" s="7"/>
      <c r="Z902" s="7"/>
      <c r="AA902" s="7"/>
      <c r="AB902" s="7"/>
      <c r="AC902" s="7"/>
      <c r="AD902" s="7"/>
      <c r="AE902" s="7"/>
      <c r="AF902" s="7" t="str">
        <f>IFERROR(INDEX('[2]2016'!$AP$2:$AP$7720,MATCH(F902,'[2]2016'!$A$2:$A$7720,0)),"")</f>
        <v/>
      </c>
      <c r="AG902" s="312"/>
      <c r="AH902" s="312"/>
      <c r="AI902" s="334"/>
      <c r="AJ902" s="23">
        <f t="shared" si="24"/>
        <v>0</v>
      </c>
      <c r="AK902" s="23"/>
      <c r="AL902" s="23"/>
      <c r="AM902" s="10"/>
      <c r="AN902" s="246"/>
      <c r="AO902" t="str">
        <f>(INDEX([1]DATOS!$O$452:$O$45500,MATCH(F902,[1]DATOS!$F$452:$F$9810,0)))</f>
        <v>PENDIENTE</v>
      </c>
    </row>
    <row r="903" spans="1:41" x14ac:dyDescent="0.25">
      <c r="A903" s="15"/>
      <c r="B903" s="15"/>
      <c r="C903" s="323"/>
      <c r="D903" s="37"/>
      <c r="E903" s="201"/>
      <c r="F903" s="357"/>
      <c r="G903" s="206"/>
      <c r="H903" s="2"/>
      <c r="I903" s="10"/>
      <c r="J903" s="10"/>
      <c r="K903" s="10"/>
      <c r="L903" s="10"/>
      <c r="M903" s="10"/>
      <c r="O903" s="219"/>
      <c r="P903" s="236"/>
      <c r="Q903" s="94"/>
      <c r="R903" s="94"/>
      <c r="S903" s="7"/>
      <c r="T903" s="7"/>
      <c r="U903" s="7"/>
      <c r="V903" s="7"/>
      <c r="W903" s="7"/>
      <c r="X903" s="7"/>
      <c r="Y903" s="7"/>
      <c r="Z903" s="7"/>
      <c r="AA903" s="7"/>
      <c r="AB903" s="7"/>
      <c r="AC903" s="7"/>
      <c r="AD903" s="7"/>
      <c r="AE903" s="7"/>
      <c r="AF903" s="7" t="str">
        <f>IFERROR(INDEX('[2]2016'!$AP$2:$AP$7720,MATCH(F903,'[2]2016'!$A$2:$A$7720,0)),"")</f>
        <v/>
      </c>
      <c r="AG903" s="312"/>
      <c r="AH903" s="312"/>
      <c r="AI903" s="334"/>
      <c r="AJ903" s="23">
        <f t="shared" si="24"/>
        <v>0</v>
      </c>
      <c r="AK903" s="23"/>
      <c r="AL903" s="23"/>
      <c r="AM903" s="10"/>
      <c r="AN903" s="246"/>
      <c r="AO903" t="str">
        <f>(INDEX([1]DATOS!$O$452:$O$45500,MATCH(F903,[1]DATOS!$F$452:$F$9810,0)))</f>
        <v>PENDIENTE</v>
      </c>
    </row>
    <row r="904" spans="1:41" x14ac:dyDescent="0.25">
      <c r="A904" s="15"/>
      <c r="B904" s="15"/>
      <c r="C904" s="323"/>
      <c r="D904" s="37"/>
      <c r="E904" s="201"/>
      <c r="F904" s="357"/>
      <c r="G904" s="206"/>
      <c r="H904" s="2"/>
      <c r="I904" s="10"/>
      <c r="J904" s="10"/>
      <c r="K904" s="10"/>
      <c r="L904" s="10"/>
      <c r="M904" s="10"/>
      <c r="O904" s="219"/>
      <c r="P904" s="236"/>
      <c r="Q904" s="94"/>
      <c r="R904" s="94"/>
      <c r="S904" s="7"/>
      <c r="T904" s="7"/>
      <c r="U904" s="7"/>
      <c r="V904" s="7"/>
      <c r="W904" s="7"/>
      <c r="X904" s="7"/>
      <c r="Y904" s="7"/>
      <c r="Z904" s="7"/>
      <c r="AA904" s="7"/>
      <c r="AB904" s="7"/>
      <c r="AC904" s="7"/>
      <c r="AD904" s="7"/>
      <c r="AE904" s="7"/>
      <c r="AF904" s="7" t="str">
        <f>IFERROR(INDEX('[2]2016'!$AP$2:$AP$7720,MATCH(F904,'[2]2016'!$A$2:$A$7720,0)),"")</f>
        <v/>
      </c>
      <c r="AG904" s="312"/>
      <c r="AH904" s="312"/>
      <c r="AI904" s="334"/>
      <c r="AJ904" s="23">
        <f t="shared" si="24"/>
        <v>0</v>
      </c>
      <c r="AK904" s="23"/>
      <c r="AL904" s="23"/>
      <c r="AM904" s="10"/>
      <c r="AN904" s="246"/>
      <c r="AO904" t="str">
        <f>(INDEX([1]DATOS!$O$452:$O$45500,MATCH(F904,[1]DATOS!$F$452:$F$9810,0)))</f>
        <v>PENDIENTE</v>
      </c>
    </row>
    <row r="905" spans="1:41" x14ac:dyDescent="0.25">
      <c r="A905" s="15"/>
      <c r="B905" s="15"/>
      <c r="C905" s="323"/>
      <c r="D905" s="37"/>
      <c r="E905" s="201"/>
      <c r="F905" s="357"/>
      <c r="G905" s="206"/>
      <c r="H905" s="2"/>
      <c r="I905" s="10"/>
      <c r="J905" s="10"/>
      <c r="K905" s="10"/>
      <c r="L905" s="10"/>
      <c r="M905" s="10"/>
      <c r="O905" s="219"/>
      <c r="P905" s="236"/>
      <c r="Q905" s="94"/>
      <c r="R905" s="94"/>
      <c r="S905" s="7"/>
      <c r="T905" s="7"/>
      <c r="U905" s="7"/>
      <c r="V905" s="7"/>
      <c r="W905" s="7"/>
      <c r="X905" s="7"/>
      <c r="Y905" s="7"/>
      <c r="Z905" s="7"/>
      <c r="AA905" s="7"/>
      <c r="AB905" s="7"/>
      <c r="AC905" s="7"/>
      <c r="AD905" s="7"/>
      <c r="AE905" s="7"/>
      <c r="AF905" s="7" t="str">
        <f>IFERROR(INDEX('[2]2016'!$AP$2:$AP$7720,MATCH(F905,'[2]2016'!$A$2:$A$7720,0)),"")</f>
        <v/>
      </c>
      <c r="AG905" s="312"/>
      <c r="AH905" s="312"/>
      <c r="AI905" s="334"/>
      <c r="AJ905" s="23">
        <f t="shared" si="24"/>
        <v>0</v>
      </c>
      <c r="AK905" s="23"/>
      <c r="AL905" s="23"/>
      <c r="AM905" s="10"/>
      <c r="AN905" s="246"/>
      <c r="AO905" t="str">
        <f>(INDEX([1]DATOS!$O$452:$O$45500,MATCH(F905,[1]DATOS!$F$452:$F$9810,0)))</f>
        <v>PENDIENTE</v>
      </c>
    </row>
    <row r="906" spans="1:41" x14ac:dyDescent="0.25">
      <c r="A906" s="15"/>
      <c r="B906" s="15"/>
      <c r="C906" s="323"/>
      <c r="D906" s="37"/>
      <c r="E906" s="201"/>
      <c r="F906" s="357"/>
      <c r="G906" s="206"/>
      <c r="H906" s="2"/>
      <c r="I906" s="10"/>
      <c r="J906" s="10"/>
      <c r="K906" s="10"/>
      <c r="L906" s="10"/>
      <c r="M906" s="10"/>
      <c r="O906" s="219"/>
      <c r="P906" s="236"/>
      <c r="Q906" s="94"/>
      <c r="R906" s="94"/>
      <c r="S906" s="7"/>
      <c r="T906" s="7"/>
      <c r="U906" s="7"/>
      <c r="V906" s="7"/>
      <c r="W906" s="7"/>
      <c r="X906" s="7"/>
      <c r="Y906" s="7"/>
      <c r="Z906" s="7"/>
      <c r="AA906" s="7"/>
      <c r="AB906" s="7"/>
      <c r="AC906" s="7"/>
      <c r="AD906" s="7"/>
      <c r="AE906" s="7"/>
      <c r="AF906" s="7" t="str">
        <f>IFERROR(INDEX('[2]2016'!$AP$2:$AP$7720,MATCH(F906,'[2]2016'!$A$2:$A$7720,0)),"")</f>
        <v/>
      </c>
      <c r="AG906" s="312"/>
      <c r="AH906" s="312"/>
      <c r="AI906" s="334"/>
      <c r="AJ906" s="23">
        <f t="shared" si="24"/>
        <v>0</v>
      </c>
      <c r="AK906" s="23"/>
      <c r="AL906" s="23"/>
      <c r="AM906" s="10"/>
      <c r="AN906" s="246"/>
      <c r="AO906" t="str">
        <f>(INDEX([1]DATOS!$O$452:$O$45500,MATCH(F906,[1]DATOS!$F$452:$F$9810,0)))</f>
        <v>PENDIENTE</v>
      </c>
    </row>
    <row r="907" spans="1:41" x14ac:dyDescent="0.25">
      <c r="A907" s="15"/>
      <c r="B907" s="15"/>
      <c r="C907" s="323"/>
      <c r="D907" s="37"/>
      <c r="E907" s="201"/>
      <c r="F907" s="357"/>
      <c r="G907" s="206"/>
      <c r="H907" s="2"/>
      <c r="I907" s="10"/>
      <c r="J907" s="10"/>
      <c r="K907" s="10"/>
      <c r="L907" s="10"/>
      <c r="M907" s="10"/>
      <c r="O907" s="219"/>
      <c r="P907" s="236"/>
      <c r="Q907" s="94"/>
      <c r="R907" s="94"/>
      <c r="S907" s="7"/>
      <c r="T907" s="7"/>
      <c r="U907" s="7"/>
      <c r="V907" s="7"/>
      <c r="W907" s="7"/>
      <c r="X907" s="7"/>
      <c r="Y907" s="7"/>
      <c r="Z907" s="7"/>
      <c r="AA907" s="7"/>
      <c r="AB907" s="7"/>
      <c r="AC907" s="7"/>
      <c r="AD907" s="7"/>
      <c r="AE907" s="7"/>
      <c r="AF907" s="7" t="str">
        <f>IFERROR(INDEX('[2]2016'!$AP$2:$AP$7720,MATCH(F907,'[2]2016'!$A$2:$A$7720,0)),"")</f>
        <v/>
      </c>
      <c r="AG907" s="312"/>
      <c r="AH907" s="312"/>
      <c r="AI907" s="334"/>
      <c r="AJ907" s="23">
        <f t="shared" si="24"/>
        <v>0</v>
      </c>
      <c r="AK907" s="23"/>
      <c r="AL907" s="23"/>
      <c r="AM907" s="10"/>
      <c r="AN907" s="246"/>
      <c r="AO907" t="str">
        <f>(INDEX([1]DATOS!$O$452:$O$45500,MATCH(F907,[1]DATOS!$F$452:$F$9810,0)))</f>
        <v>PENDIENTE</v>
      </c>
    </row>
    <row r="908" spans="1:41" x14ac:dyDescent="0.25">
      <c r="A908" s="15"/>
      <c r="B908" s="15"/>
      <c r="C908" s="323"/>
      <c r="D908" s="37"/>
      <c r="E908" s="201"/>
      <c r="F908" s="357"/>
      <c r="G908" s="206"/>
      <c r="H908" s="2"/>
      <c r="I908" s="10"/>
      <c r="J908" s="10"/>
      <c r="K908" s="10"/>
      <c r="L908" s="10"/>
      <c r="M908" s="10"/>
      <c r="O908" s="219"/>
      <c r="P908" s="236"/>
      <c r="Q908" s="94"/>
      <c r="R908" s="94"/>
      <c r="S908" s="7"/>
      <c r="T908" s="7"/>
      <c r="U908" s="7"/>
      <c r="V908" s="7"/>
      <c r="W908" s="7"/>
      <c r="X908" s="7"/>
      <c r="Y908" s="7"/>
      <c r="Z908" s="7"/>
      <c r="AA908" s="7"/>
      <c r="AB908" s="7"/>
      <c r="AC908" s="7"/>
      <c r="AD908" s="7"/>
      <c r="AE908" s="7"/>
      <c r="AF908" s="7" t="str">
        <f>IFERROR(INDEX('[2]2016'!$AP$2:$AP$7720,MATCH(F908,'[2]2016'!$A$2:$A$7720,0)),"")</f>
        <v/>
      </c>
      <c r="AG908" s="312"/>
      <c r="AH908" s="312"/>
      <c r="AI908" s="334"/>
      <c r="AJ908" s="23">
        <f t="shared" si="24"/>
        <v>0</v>
      </c>
      <c r="AK908" s="23"/>
      <c r="AL908" s="23"/>
      <c r="AM908" s="10"/>
      <c r="AN908" s="246"/>
      <c r="AO908" t="str">
        <f>(INDEX([1]DATOS!$O$452:$O$45500,MATCH(F908,[1]DATOS!$F$452:$F$9810,0)))</f>
        <v>PENDIENTE</v>
      </c>
    </row>
    <row r="909" spans="1:41" x14ac:dyDescent="0.25">
      <c r="A909" s="15"/>
      <c r="B909" s="15"/>
      <c r="C909" s="323"/>
      <c r="D909" s="37"/>
      <c r="E909" s="201"/>
      <c r="F909" s="357"/>
      <c r="G909" s="206"/>
      <c r="H909" s="2"/>
      <c r="I909" s="10"/>
      <c r="J909" s="10"/>
      <c r="K909" s="10"/>
      <c r="L909" s="10"/>
      <c r="M909" s="10"/>
      <c r="O909" s="219"/>
      <c r="P909" s="236"/>
      <c r="Q909" s="94"/>
      <c r="R909" s="94"/>
      <c r="S909" s="7"/>
      <c r="T909" s="7"/>
      <c r="U909" s="7"/>
      <c r="V909" s="7"/>
      <c r="W909" s="7"/>
      <c r="X909" s="7"/>
      <c r="Y909" s="7"/>
      <c r="Z909" s="7"/>
      <c r="AA909" s="7"/>
      <c r="AB909" s="7"/>
      <c r="AC909" s="7"/>
      <c r="AD909" s="7"/>
      <c r="AE909" s="7"/>
      <c r="AF909" s="7" t="str">
        <f>IFERROR(INDEX('[2]2016'!$AP$2:$AP$7720,MATCH(F909,'[2]2016'!$A$2:$A$7720,0)),"")</f>
        <v/>
      </c>
      <c r="AG909" s="312"/>
      <c r="AH909" s="312"/>
      <c r="AI909" s="334"/>
      <c r="AJ909" s="23">
        <f t="shared" si="24"/>
        <v>0</v>
      </c>
      <c r="AK909" s="23"/>
      <c r="AL909" s="23"/>
      <c r="AM909" s="10"/>
      <c r="AN909" s="246"/>
      <c r="AO909" t="str">
        <f>(INDEX([1]DATOS!$O$452:$O$45500,MATCH(F909,[1]DATOS!$F$452:$F$9810,0)))</f>
        <v>PENDIENTE</v>
      </c>
    </row>
    <row r="910" spans="1:41" x14ac:dyDescent="0.25">
      <c r="A910" s="15"/>
      <c r="B910" s="15"/>
      <c r="C910" s="323"/>
      <c r="D910" s="37"/>
      <c r="E910" s="201"/>
      <c r="F910" s="357"/>
      <c r="G910" s="206"/>
      <c r="H910" s="2"/>
      <c r="I910" s="10"/>
      <c r="J910" s="10"/>
      <c r="K910" s="10"/>
      <c r="L910" s="10"/>
      <c r="M910" s="10"/>
      <c r="O910" s="219"/>
      <c r="P910" s="236"/>
      <c r="Q910" s="94"/>
      <c r="R910" s="94"/>
      <c r="S910" s="7"/>
      <c r="T910" s="7"/>
      <c r="U910" s="7"/>
      <c r="V910" s="7"/>
      <c r="W910" s="7"/>
      <c r="X910" s="7"/>
      <c r="Y910" s="7"/>
      <c r="Z910" s="7"/>
      <c r="AA910" s="7"/>
      <c r="AB910" s="7"/>
      <c r="AC910" s="7"/>
      <c r="AD910" s="7"/>
      <c r="AE910" s="7"/>
      <c r="AF910" s="7" t="str">
        <f>IFERROR(INDEX('[2]2016'!$AP$2:$AP$7720,MATCH(F910,'[2]2016'!$A$2:$A$7720,0)),"")</f>
        <v/>
      </c>
      <c r="AG910" s="312"/>
      <c r="AH910" s="312"/>
      <c r="AI910" s="334"/>
      <c r="AJ910" s="23">
        <f t="shared" si="24"/>
        <v>0</v>
      </c>
      <c r="AK910" s="23"/>
      <c r="AL910" s="23"/>
      <c r="AM910" s="10"/>
      <c r="AN910" s="246"/>
      <c r="AO910" t="str">
        <f>(INDEX([1]DATOS!$O$452:$O$45500,MATCH(F910,[1]DATOS!$F$452:$F$9810,0)))</f>
        <v>PENDIENTE</v>
      </c>
    </row>
    <row r="911" spans="1:41" x14ac:dyDescent="0.25">
      <c r="A911" s="15"/>
      <c r="B911" s="15"/>
      <c r="C911" s="323"/>
      <c r="D911" s="37"/>
      <c r="E911" s="201"/>
      <c r="F911" s="357"/>
      <c r="G911" s="206"/>
      <c r="H911" s="2"/>
      <c r="I911" s="10"/>
      <c r="J911" s="10"/>
      <c r="K911" s="10"/>
      <c r="L911" s="10"/>
      <c r="M911" s="10"/>
      <c r="O911" s="219"/>
      <c r="P911" s="236"/>
      <c r="Q911" s="94"/>
      <c r="R911" s="94"/>
      <c r="S911" s="7"/>
      <c r="T911" s="7"/>
      <c r="U911" s="7"/>
      <c r="V911" s="7"/>
      <c r="W911" s="7"/>
      <c r="X911" s="7"/>
      <c r="Y911" s="7"/>
      <c r="Z911" s="7"/>
      <c r="AA911" s="7"/>
      <c r="AB911" s="7"/>
      <c r="AC911" s="7"/>
      <c r="AD911" s="7"/>
      <c r="AE911" s="7"/>
      <c r="AF911" s="7" t="str">
        <f>IFERROR(INDEX('[2]2016'!$AP$2:$AP$7720,MATCH(F911,'[2]2016'!$A$2:$A$7720,0)),"")</f>
        <v/>
      </c>
      <c r="AG911" s="312"/>
      <c r="AH911" s="312"/>
      <c r="AI911" s="334"/>
      <c r="AJ911" s="23">
        <f t="shared" si="24"/>
        <v>0</v>
      </c>
      <c r="AK911" s="23"/>
      <c r="AL911" s="23"/>
      <c r="AM911" s="10"/>
      <c r="AN911" s="246"/>
      <c r="AO911" t="str">
        <f>(INDEX([1]DATOS!$O$452:$O$45500,MATCH(F911,[1]DATOS!$F$452:$F$9810,0)))</f>
        <v>PENDIENTE</v>
      </c>
    </row>
    <row r="912" spans="1:41" x14ac:dyDescent="0.25">
      <c r="A912" s="15"/>
      <c r="B912" s="15"/>
      <c r="C912" s="323"/>
      <c r="D912" s="37"/>
      <c r="E912" s="201"/>
      <c r="F912" s="357"/>
      <c r="G912" s="206"/>
      <c r="H912" s="2"/>
      <c r="I912" s="10"/>
      <c r="J912" s="10"/>
      <c r="K912" s="10"/>
      <c r="L912" s="10"/>
      <c r="M912" s="10"/>
      <c r="O912" s="219"/>
      <c r="P912" s="236"/>
      <c r="Q912" s="94"/>
      <c r="R912" s="94"/>
      <c r="S912" s="7"/>
      <c r="T912" s="7"/>
      <c r="U912" s="7"/>
      <c r="V912" s="7"/>
      <c r="W912" s="7"/>
      <c r="X912" s="7"/>
      <c r="Y912" s="7"/>
      <c r="Z912" s="7"/>
      <c r="AA912" s="7"/>
      <c r="AB912" s="7"/>
      <c r="AC912" s="7"/>
      <c r="AD912" s="7"/>
      <c r="AE912" s="7"/>
      <c r="AF912" s="7" t="str">
        <f>IFERROR(INDEX('[2]2016'!$AP$2:$AP$7720,MATCH(F912,'[2]2016'!$A$2:$A$7720,0)),"")</f>
        <v/>
      </c>
      <c r="AG912" s="312"/>
      <c r="AH912" s="312"/>
      <c r="AI912" s="334"/>
      <c r="AJ912" s="23"/>
      <c r="AK912" s="23"/>
      <c r="AL912" s="23"/>
      <c r="AM912" s="10"/>
      <c r="AN912" s="246"/>
      <c r="AO912" t="str">
        <f>(INDEX([1]DATOS!$O$452:$O$45500,MATCH(F912,[1]DATOS!$F$452:$F$9810,0)))</f>
        <v>PENDIENTE</v>
      </c>
    </row>
    <row r="913" spans="1:41" x14ac:dyDescent="0.25">
      <c r="A913" s="15"/>
      <c r="B913" s="15"/>
      <c r="C913" s="323"/>
      <c r="D913" s="37"/>
      <c r="E913" s="201"/>
      <c r="F913" s="357"/>
      <c r="G913" s="206"/>
      <c r="H913" s="2"/>
      <c r="I913" s="10"/>
      <c r="J913" s="10"/>
      <c r="K913" s="10"/>
      <c r="L913" s="10"/>
      <c r="M913" s="10"/>
      <c r="O913" s="219"/>
      <c r="P913" s="236"/>
      <c r="Q913" s="94"/>
      <c r="R913" s="94"/>
      <c r="S913" s="7"/>
      <c r="T913" s="7"/>
      <c r="U913" s="7"/>
      <c r="V913" s="7"/>
      <c r="W913" s="7"/>
      <c r="X913" s="7"/>
      <c r="Y913" s="7"/>
      <c r="Z913" s="7"/>
      <c r="AA913" s="7"/>
      <c r="AB913" s="7"/>
      <c r="AC913" s="7"/>
      <c r="AD913" s="7"/>
      <c r="AE913" s="7"/>
      <c r="AF913" s="7" t="str">
        <f>IFERROR(INDEX('[2]2016'!$AP$2:$AP$7720,MATCH(F913,'[2]2016'!$A$2:$A$7720,0)),"")</f>
        <v/>
      </c>
      <c r="AG913" s="312"/>
      <c r="AH913" s="312"/>
      <c r="AI913" s="334"/>
      <c r="AJ913" s="23"/>
      <c r="AK913" s="23"/>
      <c r="AL913" s="23"/>
      <c r="AM913" s="10"/>
      <c r="AN913" s="246"/>
      <c r="AO913" t="str">
        <f>(INDEX([1]DATOS!$O$452:$O$45500,MATCH(F913,[1]DATOS!$F$452:$F$9810,0)))</f>
        <v>PENDIENTE</v>
      </c>
    </row>
    <row r="914" spans="1:41" x14ac:dyDescent="0.25">
      <c r="A914" s="15"/>
      <c r="B914" s="15"/>
      <c r="C914" s="323"/>
      <c r="D914" s="37"/>
      <c r="E914" s="201"/>
      <c r="F914" s="357"/>
      <c r="G914" s="206"/>
      <c r="H914" s="2"/>
      <c r="I914" s="10"/>
      <c r="J914" s="10"/>
      <c r="K914" s="10"/>
      <c r="L914" s="10"/>
      <c r="M914" s="10"/>
      <c r="O914" s="219"/>
      <c r="P914" s="236"/>
      <c r="Q914" s="94"/>
      <c r="R914" s="94"/>
      <c r="S914" s="7"/>
      <c r="T914" s="7"/>
      <c r="U914" s="7"/>
      <c r="V914" s="7"/>
      <c r="W914" s="7"/>
      <c r="X914" s="7"/>
      <c r="Y914" s="7"/>
      <c r="Z914" s="7"/>
      <c r="AA914" s="7"/>
      <c r="AB914" s="7"/>
      <c r="AC914" s="7"/>
      <c r="AD914" s="7"/>
      <c r="AE914" s="7"/>
      <c r="AF914" s="7" t="str">
        <f>IFERROR(INDEX('[2]2016'!$AP$2:$AP$7720,MATCH(F914,'[2]2016'!$A$2:$A$7720,0)),"")</f>
        <v/>
      </c>
      <c r="AG914" s="312"/>
      <c r="AH914" s="312"/>
      <c r="AI914" s="334"/>
      <c r="AJ914" s="23"/>
      <c r="AK914" s="23"/>
      <c r="AL914" s="23"/>
      <c r="AM914" s="10"/>
      <c r="AN914" s="246"/>
      <c r="AO914" t="str">
        <f>(INDEX([1]DATOS!$O$452:$O$45500,MATCH(F914,[1]DATOS!$F$452:$F$9810,0)))</f>
        <v>PENDIENTE</v>
      </c>
    </row>
    <row r="915" spans="1:41" x14ac:dyDescent="0.25">
      <c r="A915" s="15"/>
      <c r="B915" s="15"/>
      <c r="C915" s="323"/>
      <c r="D915" s="37"/>
      <c r="E915" s="201"/>
      <c r="F915" s="357"/>
      <c r="G915" s="206"/>
      <c r="H915" s="2"/>
      <c r="I915" s="10"/>
      <c r="J915" s="10"/>
      <c r="K915" s="10"/>
      <c r="L915" s="10"/>
      <c r="M915" s="10"/>
      <c r="O915" s="219"/>
      <c r="P915" s="236"/>
      <c r="Q915" s="94"/>
      <c r="R915" s="94"/>
      <c r="S915" s="7"/>
      <c r="T915" s="7"/>
      <c r="U915" s="7"/>
      <c r="V915" s="7"/>
      <c r="W915" s="7"/>
      <c r="X915" s="7"/>
      <c r="Y915" s="7"/>
      <c r="Z915" s="7"/>
      <c r="AA915" s="7"/>
      <c r="AB915" s="7"/>
      <c r="AC915" s="7"/>
      <c r="AD915" s="7"/>
      <c r="AE915" s="7"/>
      <c r="AF915" s="7" t="str">
        <f>IFERROR(INDEX('[2]2016'!$AP$2:$AP$7720,MATCH(F915,'[2]2016'!$A$2:$A$7720,0)),"")</f>
        <v/>
      </c>
      <c r="AG915" s="312"/>
      <c r="AH915" s="312"/>
      <c r="AI915" s="334"/>
      <c r="AJ915" s="23"/>
      <c r="AK915" s="23"/>
      <c r="AL915" s="23"/>
      <c r="AM915" s="10"/>
      <c r="AN915" s="246"/>
      <c r="AO915" t="str">
        <f>(INDEX([1]DATOS!$O$452:$O$45500,MATCH(F915,[1]DATOS!$F$452:$F$9810,0)))</f>
        <v>PENDIENTE</v>
      </c>
    </row>
    <row r="916" spans="1:41" x14ac:dyDescent="0.25">
      <c r="A916" s="15"/>
      <c r="B916" s="15"/>
      <c r="C916" s="323"/>
      <c r="D916" s="37"/>
      <c r="E916" s="201"/>
      <c r="F916" s="357"/>
      <c r="G916" s="206"/>
      <c r="H916" s="2"/>
      <c r="I916" s="10"/>
      <c r="J916" s="10"/>
      <c r="K916" s="10"/>
      <c r="L916" s="10"/>
      <c r="M916" s="10"/>
      <c r="O916" s="219"/>
      <c r="P916" s="236"/>
      <c r="Q916" s="94"/>
      <c r="R916" s="94"/>
      <c r="S916" s="7"/>
      <c r="T916" s="7"/>
      <c r="U916" s="7"/>
      <c r="V916" s="7"/>
      <c r="W916" s="7"/>
      <c r="X916" s="7"/>
      <c r="Y916" s="7"/>
      <c r="Z916" s="7"/>
      <c r="AA916" s="7"/>
      <c r="AB916" s="7"/>
      <c r="AC916" s="7"/>
      <c r="AD916" s="7"/>
      <c r="AE916" s="7"/>
      <c r="AF916" s="7" t="str">
        <f>IFERROR(INDEX('[2]2016'!$AP$2:$AP$7720,MATCH(F916,'[2]2016'!$A$2:$A$7720,0)),"")</f>
        <v/>
      </c>
      <c r="AG916" s="312"/>
      <c r="AH916" s="312"/>
      <c r="AI916" s="334"/>
      <c r="AJ916" s="23"/>
      <c r="AK916" s="23"/>
      <c r="AL916" s="23"/>
      <c r="AM916" s="10"/>
      <c r="AN916" s="246"/>
      <c r="AO916" t="str">
        <f>(INDEX([1]DATOS!$O$452:$O$45500,MATCH(F916,[1]DATOS!$F$452:$F$9810,0)))</f>
        <v>PENDIENTE</v>
      </c>
    </row>
    <row r="917" spans="1:41" x14ac:dyDescent="0.25">
      <c r="A917" s="15"/>
      <c r="B917" s="15"/>
      <c r="C917" s="323"/>
      <c r="D917" s="37"/>
      <c r="E917" s="201"/>
      <c r="F917" s="357"/>
      <c r="G917" s="206"/>
      <c r="H917" s="2"/>
      <c r="I917" s="10"/>
      <c r="J917" s="10"/>
      <c r="K917" s="10"/>
      <c r="L917" s="10"/>
      <c r="M917" s="10"/>
      <c r="O917" s="219"/>
      <c r="P917" s="236"/>
      <c r="Q917" s="94"/>
      <c r="R917" s="94"/>
      <c r="S917" s="7"/>
      <c r="T917" s="7"/>
      <c r="U917" s="7"/>
      <c r="V917" s="7"/>
      <c r="W917" s="7"/>
      <c r="X917" s="7"/>
      <c r="Y917" s="7"/>
      <c r="Z917" s="7"/>
      <c r="AA917" s="7"/>
      <c r="AB917" s="7"/>
      <c r="AC917" s="7"/>
      <c r="AD917" s="7"/>
      <c r="AE917" s="7"/>
      <c r="AF917" s="7" t="str">
        <f>IFERROR(INDEX('[2]2016'!$AP$2:$AP$7720,MATCH(F917,'[2]2016'!$A$2:$A$7720,0)),"")</f>
        <v/>
      </c>
      <c r="AG917" s="312"/>
      <c r="AH917" s="312"/>
      <c r="AI917" s="334"/>
      <c r="AJ917" s="23"/>
      <c r="AK917" s="23"/>
      <c r="AL917" s="23"/>
      <c r="AM917" s="10"/>
      <c r="AN917" s="246"/>
      <c r="AO917" t="str">
        <f>(INDEX([1]DATOS!$O$452:$O$45500,MATCH(F917,[1]DATOS!$F$452:$F$9810,0)))</f>
        <v>PENDIENTE</v>
      </c>
    </row>
    <row r="918" spans="1:41" x14ac:dyDescent="0.25">
      <c r="A918" s="15"/>
      <c r="B918" s="15"/>
      <c r="C918" s="323"/>
      <c r="D918" s="37"/>
      <c r="E918" s="201"/>
      <c r="F918" s="357"/>
      <c r="G918" s="206"/>
      <c r="H918" s="2"/>
      <c r="I918" s="10"/>
      <c r="J918" s="10"/>
      <c r="K918" s="10"/>
      <c r="L918" s="10"/>
      <c r="M918" s="10"/>
      <c r="O918" s="219"/>
      <c r="P918" s="236"/>
      <c r="Q918" s="94"/>
      <c r="R918" s="94"/>
      <c r="S918" s="7"/>
      <c r="T918" s="7"/>
      <c r="U918" s="7"/>
      <c r="V918" s="7"/>
      <c r="W918" s="7"/>
      <c r="X918" s="7"/>
      <c r="Y918" s="7"/>
      <c r="Z918" s="7"/>
      <c r="AA918" s="7"/>
      <c r="AB918" s="7"/>
      <c r="AC918" s="7"/>
      <c r="AD918" s="7"/>
      <c r="AE918" s="7"/>
      <c r="AF918" s="7" t="str">
        <f>IFERROR(INDEX('[2]2016'!$AP$2:$AP$7720,MATCH(F918,'[2]2016'!$A$2:$A$7720,0)),"")</f>
        <v/>
      </c>
      <c r="AG918" s="312"/>
      <c r="AH918" s="312"/>
      <c r="AI918" s="334"/>
      <c r="AJ918" s="23"/>
      <c r="AK918" s="23"/>
      <c r="AL918" s="23"/>
      <c r="AM918" s="10"/>
      <c r="AN918" s="246"/>
      <c r="AO918" t="str">
        <f>(INDEX([1]DATOS!$O$452:$O$45500,MATCH(F918,[1]DATOS!$F$452:$F$9810,0)))</f>
        <v>PENDIENTE</v>
      </c>
    </row>
    <row r="919" spans="1:41" x14ac:dyDescent="0.25">
      <c r="A919" s="15"/>
      <c r="B919" s="15"/>
      <c r="C919" s="323"/>
      <c r="D919" s="37"/>
      <c r="E919" s="201"/>
      <c r="F919" s="357"/>
      <c r="G919" s="206"/>
      <c r="H919" s="2"/>
      <c r="I919" s="10"/>
      <c r="J919" s="10"/>
      <c r="K919" s="10"/>
      <c r="L919" s="10"/>
      <c r="M919" s="10"/>
      <c r="O919" s="219"/>
      <c r="P919" s="236"/>
      <c r="Q919" s="94"/>
      <c r="R919" s="94"/>
      <c r="S919" s="7"/>
      <c r="T919" s="7"/>
      <c r="U919" s="7"/>
      <c r="V919" s="7"/>
      <c r="W919" s="7"/>
      <c r="X919" s="7"/>
      <c r="Y919" s="7"/>
      <c r="Z919" s="7"/>
      <c r="AA919" s="7"/>
      <c r="AB919" s="7"/>
      <c r="AC919" s="7"/>
      <c r="AD919" s="7"/>
      <c r="AE919" s="7"/>
      <c r="AF919" s="7" t="str">
        <f>IFERROR(INDEX('[2]2016'!$AP$2:$AP$7720,MATCH(F919,'[2]2016'!$A$2:$A$7720,0)),"")</f>
        <v/>
      </c>
      <c r="AG919" s="312"/>
      <c r="AH919" s="312"/>
      <c r="AI919" s="334"/>
      <c r="AJ919" s="23"/>
      <c r="AK919" s="23"/>
      <c r="AL919" s="23"/>
      <c r="AM919" s="10"/>
      <c r="AN919" s="246"/>
      <c r="AO919" t="str">
        <f>(INDEX([1]DATOS!$O$452:$O$45500,MATCH(F919,[1]DATOS!$F$452:$F$9810,0)))</f>
        <v>PENDIENTE</v>
      </c>
    </row>
    <row r="920" spans="1:41" x14ac:dyDescent="0.25">
      <c r="A920" s="15"/>
      <c r="B920" s="15"/>
      <c r="C920" s="323"/>
      <c r="D920" s="37"/>
      <c r="E920" s="201"/>
      <c r="F920" s="357"/>
      <c r="G920" s="206"/>
      <c r="H920" s="2"/>
      <c r="I920" s="10"/>
      <c r="J920" s="10"/>
      <c r="K920" s="10"/>
      <c r="L920" s="10"/>
      <c r="M920" s="10"/>
      <c r="O920" s="219"/>
      <c r="P920" s="236"/>
      <c r="Q920" s="94"/>
      <c r="R920" s="94"/>
      <c r="S920" s="7"/>
      <c r="T920" s="7"/>
      <c r="U920" s="7"/>
      <c r="V920" s="7"/>
      <c r="W920" s="7"/>
      <c r="X920" s="7"/>
      <c r="Y920" s="7"/>
      <c r="Z920" s="7"/>
      <c r="AA920" s="7"/>
      <c r="AB920" s="7"/>
      <c r="AC920" s="7"/>
      <c r="AD920" s="7"/>
      <c r="AE920" s="7"/>
      <c r="AF920" s="7" t="str">
        <f>IFERROR(INDEX('[2]2016'!$AP$2:$AP$7720,MATCH(F920,'[2]2016'!$A$2:$A$7720,0)),"")</f>
        <v/>
      </c>
      <c r="AG920" s="312"/>
      <c r="AH920" s="312"/>
      <c r="AI920" s="334"/>
      <c r="AJ920" s="23"/>
      <c r="AK920" s="23"/>
      <c r="AL920" s="23"/>
      <c r="AM920" s="10"/>
      <c r="AN920" s="246"/>
      <c r="AO920" t="str">
        <f>(INDEX([1]DATOS!$O$452:$O$45500,MATCH(F920,[1]DATOS!$F$452:$F$9810,0)))</f>
        <v>PENDIENTE</v>
      </c>
    </row>
    <row r="921" spans="1:41" x14ac:dyDescent="0.25">
      <c r="A921" s="15"/>
      <c r="B921" s="15"/>
      <c r="C921" s="323"/>
      <c r="D921" s="37"/>
      <c r="E921" s="201"/>
      <c r="F921" s="357"/>
      <c r="G921" s="206"/>
      <c r="H921" s="2"/>
      <c r="I921" s="10"/>
      <c r="J921" s="10"/>
      <c r="K921" s="10"/>
      <c r="L921" s="10"/>
      <c r="M921" s="10"/>
      <c r="O921" s="219"/>
      <c r="P921" s="236"/>
      <c r="Q921" s="94"/>
      <c r="R921" s="94"/>
      <c r="S921" s="7"/>
      <c r="T921" s="7"/>
      <c r="U921" s="7"/>
      <c r="V921" s="7"/>
      <c r="W921" s="7"/>
      <c r="X921" s="7"/>
      <c r="Y921" s="7"/>
      <c r="Z921" s="7"/>
      <c r="AA921" s="7"/>
      <c r="AB921" s="7"/>
      <c r="AC921" s="7"/>
      <c r="AD921" s="7"/>
      <c r="AE921" s="7"/>
      <c r="AF921" s="7" t="str">
        <f>IFERROR(INDEX('[2]2016'!$AP$2:$AP$7720,MATCH(F921,'[2]2016'!$A$2:$A$7720,0)),"")</f>
        <v/>
      </c>
      <c r="AG921" s="312"/>
      <c r="AH921" s="312"/>
      <c r="AI921" s="334"/>
      <c r="AJ921" s="23"/>
      <c r="AK921" s="23"/>
      <c r="AL921" s="23"/>
      <c r="AM921" s="10"/>
      <c r="AN921" s="246"/>
      <c r="AO921" t="str">
        <f>(INDEX([1]DATOS!$O$452:$O$45500,MATCH(F921,[1]DATOS!$F$452:$F$9810,0)))</f>
        <v>PENDIENTE</v>
      </c>
    </row>
    <row r="922" spans="1:41" x14ac:dyDescent="0.25">
      <c r="A922" s="15"/>
      <c r="B922" s="15"/>
      <c r="C922" s="323"/>
      <c r="D922" s="37"/>
      <c r="E922" s="201"/>
      <c r="F922" s="357"/>
      <c r="G922" s="206"/>
      <c r="H922" s="2"/>
      <c r="I922" s="10"/>
      <c r="J922" s="10"/>
      <c r="K922" s="10"/>
      <c r="L922" s="10"/>
      <c r="M922" s="10"/>
      <c r="O922" s="219"/>
      <c r="P922" s="236"/>
      <c r="Q922" s="94"/>
      <c r="R922" s="94"/>
      <c r="S922" s="7"/>
      <c r="T922" s="7"/>
      <c r="U922" s="7"/>
      <c r="V922" s="7"/>
      <c r="W922" s="7"/>
      <c r="X922" s="7"/>
      <c r="Y922" s="7"/>
      <c r="Z922" s="7"/>
      <c r="AA922" s="7"/>
      <c r="AB922" s="7"/>
      <c r="AC922" s="7"/>
      <c r="AD922" s="7"/>
      <c r="AE922" s="7"/>
      <c r="AF922" s="7" t="str">
        <f>IFERROR(INDEX('[2]2016'!$AP$2:$AP$7720,MATCH(F922,'[2]2016'!$A$2:$A$7720,0)),"")</f>
        <v/>
      </c>
      <c r="AG922" s="312"/>
      <c r="AH922" s="312"/>
      <c r="AI922" s="334"/>
      <c r="AJ922" s="23"/>
      <c r="AK922" s="23"/>
      <c r="AL922" s="23"/>
      <c r="AM922" s="10"/>
      <c r="AN922" s="246"/>
      <c r="AO922" t="str">
        <f>(INDEX([1]DATOS!$O$452:$O$45500,MATCH(F922,[1]DATOS!$F$452:$F$9810,0)))</f>
        <v>PENDIENTE</v>
      </c>
    </row>
    <row r="923" spans="1:41" x14ac:dyDescent="0.25">
      <c r="A923" s="15"/>
      <c r="B923" s="15"/>
      <c r="C923" s="323"/>
      <c r="D923" s="37"/>
      <c r="E923" s="201"/>
      <c r="F923" s="357"/>
      <c r="G923" s="206"/>
      <c r="H923" s="2"/>
      <c r="I923" s="10"/>
      <c r="J923" s="10"/>
      <c r="K923" s="10"/>
      <c r="L923" s="10"/>
      <c r="M923" s="10"/>
      <c r="O923" s="219"/>
      <c r="P923" s="236"/>
      <c r="Q923" s="94"/>
      <c r="R923" s="94"/>
      <c r="S923" s="7"/>
      <c r="T923" s="7"/>
      <c r="U923" s="7"/>
      <c r="V923" s="7"/>
      <c r="W923" s="7"/>
      <c r="X923" s="7"/>
      <c r="Y923" s="7"/>
      <c r="Z923" s="7"/>
      <c r="AA923" s="7"/>
      <c r="AB923" s="7"/>
      <c r="AC923" s="7"/>
      <c r="AD923" s="7"/>
      <c r="AE923" s="7"/>
      <c r="AF923" s="7" t="str">
        <f>IFERROR(INDEX('[2]2016'!$AP$2:$AP$7720,MATCH(F923,'[2]2016'!$A$2:$A$7720,0)),"")</f>
        <v/>
      </c>
      <c r="AG923" s="312"/>
      <c r="AH923" s="312"/>
      <c r="AI923" s="334"/>
      <c r="AJ923" s="23"/>
      <c r="AK923" s="23"/>
      <c r="AL923" s="23"/>
      <c r="AM923" s="10"/>
      <c r="AN923" s="246"/>
      <c r="AO923" t="str">
        <f>(INDEX([1]DATOS!$O$452:$O$45500,MATCH(F923,[1]DATOS!$F$452:$F$9810,0)))</f>
        <v>PENDIENTE</v>
      </c>
    </row>
    <row r="924" spans="1:41" x14ac:dyDescent="0.25">
      <c r="A924" s="15"/>
      <c r="B924" s="15"/>
      <c r="C924" s="323"/>
      <c r="D924" s="37"/>
      <c r="E924" s="201"/>
      <c r="F924" s="357"/>
      <c r="G924" s="206"/>
      <c r="H924" s="2"/>
      <c r="I924" s="10"/>
      <c r="J924" s="10"/>
      <c r="K924" s="10"/>
      <c r="L924" s="10"/>
      <c r="M924" s="10"/>
      <c r="O924" s="219"/>
      <c r="P924" s="236"/>
      <c r="Q924" s="94"/>
      <c r="R924" s="94"/>
      <c r="S924" s="7"/>
      <c r="T924" s="7"/>
      <c r="U924" s="7"/>
      <c r="V924" s="7"/>
      <c r="W924" s="7"/>
      <c r="X924" s="7"/>
      <c r="Y924" s="7"/>
      <c r="Z924" s="7"/>
      <c r="AA924" s="7"/>
      <c r="AB924" s="7"/>
      <c r="AC924" s="7"/>
      <c r="AD924" s="7"/>
      <c r="AE924" s="7"/>
      <c r="AF924" s="7" t="str">
        <f>IFERROR(INDEX('[2]2016'!$AP$2:$AP$7720,MATCH(F924,'[2]2016'!$A$2:$A$7720,0)),"")</f>
        <v/>
      </c>
      <c r="AG924" s="312"/>
      <c r="AH924" s="312"/>
      <c r="AI924" s="334"/>
      <c r="AJ924" s="23"/>
      <c r="AK924" s="23"/>
      <c r="AL924" s="23"/>
      <c r="AM924" s="10"/>
      <c r="AN924" s="246"/>
      <c r="AO924" t="str">
        <f>(INDEX([1]DATOS!$O$452:$O$45500,MATCH(F924,[1]DATOS!$F$452:$F$9810,0)))</f>
        <v>PENDIENTE</v>
      </c>
    </row>
    <row r="925" spans="1:41" x14ac:dyDescent="0.25">
      <c r="A925" s="15"/>
      <c r="B925" s="15"/>
      <c r="C925" s="323"/>
      <c r="D925" s="37"/>
      <c r="E925" s="201"/>
      <c r="F925" s="357"/>
      <c r="G925" s="206"/>
      <c r="H925" s="2"/>
      <c r="I925" s="10"/>
      <c r="J925" s="10"/>
      <c r="K925" s="10"/>
      <c r="L925" s="10"/>
      <c r="M925" s="10"/>
      <c r="O925" s="219"/>
      <c r="P925" s="236"/>
      <c r="Q925" s="94"/>
      <c r="R925" s="94"/>
      <c r="S925" s="7"/>
      <c r="T925" s="7"/>
      <c r="U925" s="7"/>
      <c r="V925" s="7"/>
      <c r="W925" s="7"/>
      <c r="X925" s="7"/>
      <c r="Y925" s="7"/>
      <c r="Z925" s="7"/>
      <c r="AA925" s="7"/>
      <c r="AB925" s="7"/>
      <c r="AC925" s="7"/>
      <c r="AD925" s="7"/>
      <c r="AE925" s="7"/>
      <c r="AF925" s="7" t="str">
        <f>IFERROR(INDEX('[2]2016'!$AP$2:$AP$7720,MATCH(F925,'[2]2016'!$A$2:$A$7720,0)),"")</f>
        <v/>
      </c>
      <c r="AG925" s="312"/>
      <c r="AH925" s="312"/>
      <c r="AI925" s="334"/>
      <c r="AJ925" s="23"/>
      <c r="AK925" s="23"/>
      <c r="AL925" s="23"/>
      <c r="AM925" s="10"/>
      <c r="AN925" s="246"/>
      <c r="AO925" t="str">
        <f>(INDEX([1]DATOS!$O$452:$O$45500,MATCH(F925,[1]DATOS!$F$452:$F$9810,0)))</f>
        <v>PENDIENTE</v>
      </c>
    </row>
    <row r="926" spans="1:41" x14ac:dyDescent="0.25">
      <c r="A926" s="15"/>
      <c r="B926" s="15"/>
      <c r="C926" s="323"/>
      <c r="D926" s="37"/>
      <c r="E926" s="201"/>
      <c r="F926" s="357"/>
      <c r="G926" s="206"/>
      <c r="H926" s="2"/>
      <c r="I926" s="10"/>
      <c r="J926" s="10"/>
      <c r="K926" s="10"/>
      <c r="L926" s="10"/>
      <c r="M926" s="10"/>
      <c r="O926" s="219"/>
      <c r="P926" s="236"/>
      <c r="Q926" s="94"/>
      <c r="R926" s="94"/>
      <c r="S926" s="7"/>
      <c r="T926" s="7"/>
      <c r="U926" s="7"/>
      <c r="V926" s="7"/>
      <c r="W926" s="7"/>
      <c r="X926" s="7"/>
      <c r="Y926" s="7"/>
      <c r="Z926" s="7"/>
      <c r="AA926" s="7"/>
      <c r="AB926" s="7"/>
      <c r="AC926" s="7"/>
      <c r="AD926" s="7"/>
      <c r="AE926" s="7"/>
      <c r="AF926" s="7" t="str">
        <f>IFERROR(INDEX('[2]2016'!$AP$2:$AP$7720,MATCH(F926,'[2]2016'!$A$2:$A$7720,0)),"")</f>
        <v/>
      </c>
      <c r="AG926" s="312"/>
      <c r="AH926" s="312"/>
      <c r="AI926" s="334"/>
      <c r="AJ926" s="23"/>
      <c r="AK926" s="23"/>
      <c r="AL926" s="23"/>
      <c r="AM926" s="10"/>
      <c r="AN926" s="246"/>
      <c r="AO926" t="str">
        <f>(INDEX([1]DATOS!$O$452:$O$45500,MATCH(F926,[1]DATOS!$F$452:$F$9810,0)))</f>
        <v>PENDIENTE</v>
      </c>
    </row>
    <row r="927" spans="1:41" x14ac:dyDescent="0.25">
      <c r="A927" s="15"/>
      <c r="B927" s="15"/>
      <c r="C927" s="323"/>
      <c r="D927" s="37"/>
      <c r="E927" s="201"/>
      <c r="F927" s="357"/>
      <c r="G927" s="206"/>
      <c r="H927" s="2"/>
      <c r="I927" s="10"/>
      <c r="J927" s="10"/>
      <c r="K927" s="10"/>
      <c r="L927" s="10"/>
      <c r="M927" s="10"/>
      <c r="O927" s="219"/>
      <c r="P927" s="236"/>
      <c r="Q927" s="94"/>
      <c r="R927" s="94"/>
      <c r="S927" s="7"/>
      <c r="T927" s="7"/>
      <c r="U927" s="7"/>
      <c r="V927" s="7"/>
      <c r="W927" s="7"/>
      <c r="X927" s="7"/>
      <c r="Y927" s="7"/>
      <c r="Z927" s="7"/>
      <c r="AA927" s="7"/>
      <c r="AB927" s="7"/>
      <c r="AC927" s="7"/>
      <c r="AD927" s="7"/>
      <c r="AE927" s="7"/>
      <c r="AF927" s="7" t="str">
        <f>IFERROR(INDEX('[2]2016'!$AP$2:$AP$7720,MATCH(F927,'[2]2016'!$A$2:$A$7720,0)),"")</f>
        <v/>
      </c>
      <c r="AG927" s="312"/>
      <c r="AH927" s="312"/>
      <c r="AI927" s="334"/>
      <c r="AJ927" s="23"/>
      <c r="AK927" s="23"/>
      <c r="AL927" s="23"/>
      <c r="AM927" s="10"/>
      <c r="AN927" s="246"/>
      <c r="AO927" t="str">
        <f>(INDEX([1]DATOS!$O$452:$O$45500,MATCH(F927,[1]DATOS!$F$452:$F$9810,0)))</f>
        <v>PENDIENTE</v>
      </c>
    </row>
    <row r="928" spans="1:41" x14ac:dyDescent="0.25">
      <c r="A928" s="15"/>
      <c r="B928" s="15"/>
      <c r="C928" s="323"/>
      <c r="D928" s="37"/>
      <c r="E928" s="201"/>
      <c r="F928" s="357"/>
      <c r="G928" s="206"/>
      <c r="H928" s="2"/>
      <c r="I928" s="10"/>
      <c r="J928" s="10"/>
      <c r="K928" s="10"/>
      <c r="L928" s="10"/>
      <c r="M928" s="10"/>
      <c r="O928" s="219"/>
      <c r="P928" s="236"/>
      <c r="Q928" s="94"/>
      <c r="R928" s="94"/>
      <c r="S928" s="7"/>
      <c r="T928" s="7"/>
      <c r="U928" s="7"/>
      <c r="V928" s="7"/>
      <c r="W928" s="7"/>
      <c r="X928" s="7"/>
      <c r="Y928" s="7"/>
      <c r="Z928" s="7"/>
      <c r="AA928" s="7"/>
      <c r="AB928" s="7"/>
      <c r="AC928" s="7"/>
      <c r="AD928" s="7"/>
      <c r="AE928" s="7"/>
      <c r="AF928" s="7" t="str">
        <f>IFERROR(INDEX('[2]2016'!$AP$2:$AP$7720,MATCH(F928,'[2]2016'!$A$2:$A$7720,0)),"")</f>
        <v/>
      </c>
      <c r="AG928" s="312"/>
      <c r="AH928" s="312"/>
      <c r="AI928" s="334"/>
      <c r="AJ928" s="23"/>
      <c r="AK928" s="23"/>
      <c r="AL928" s="23"/>
      <c r="AM928" s="10"/>
      <c r="AN928" s="246"/>
      <c r="AO928" t="str">
        <f>(INDEX([1]DATOS!$O$452:$O$45500,MATCH(F928,[1]DATOS!$F$452:$F$9810,0)))</f>
        <v>PENDIENTE</v>
      </c>
    </row>
    <row r="929" spans="1:41" x14ac:dyDescent="0.25">
      <c r="A929" s="15"/>
      <c r="B929" s="15"/>
      <c r="C929" s="323"/>
      <c r="D929" s="37"/>
      <c r="E929" s="201"/>
      <c r="F929" s="357"/>
      <c r="G929" s="206"/>
      <c r="H929" s="2"/>
      <c r="I929" s="10"/>
      <c r="J929" s="10"/>
      <c r="K929" s="10"/>
      <c r="L929" s="10"/>
      <c r="M929" s="10"/>
      <c r="O929" s="219"/>
      <c r="P929" s="236"/>
      <c r="Q929" s="94"/>
      <c r="R929" s="94"/>
      <c r="S929" s="7"/>
      <c r="T929" s="7"/>
      <c r="U929" s="7"/>
      <c r="V929" s="7"/>
      <c r="W929" s="7"/>
      <c r="X929" s="7"/>
      <c r="Y929" s="7"/>
      <c r="Z929" s="7"/>
      <c r="AA929" s="7"/>
      <c r="AB929" s="7"/>
      <c r="AC929" s="7"/>
      <c r="AD929" s="7"/>
      <c r="AE929" s="7"/>
      <c r="AF929" s="7" t="str">
        <f>IFERROR(INDEX('[2]2016'!$AP$2:$AP$7720,MATCH(F929,'[2]2016'!$A$2:$A$7720,0)),"")</f>
        <v/>
      </c>
      <c r="AG929" s="312"/>
      <c r="AH929" s="312"/>
      <c r="AI929" s="334"/>
      <c r="AJ929" s="23"/>
      <c r="AK929" s="23"/>
      <c r="AL929" s="23"/>
      <c r="AM929" s="10"/>
      <c r="AN929" s="246"/>
      <c r="AO929" t="str">
        <f>(INDEX([1]DATOS!$O$452:$O$45500,MATCH(F929,[1]DATOS!$F$452:$F$9810,0)))</f>
        <v>PENDIENTE</v>
      </c>
    </row>
    <row r="930" spans="1:41" x14ac:dyDescent="0.25">
      <c r="A930" s="15"/>
      <c r="B930" s="15"/>
      <c r="C930" s="323"/>
      <c r="D930" s="37"/>
      <c r="E930" s="201"/>
      <c r="G930" s="206"/>
      <c r="H930" s="2"/>
      <c r="I930" s="10"/>
      <c r="J930" s="10"/>
      <c r="K930" s="10"/>
      <c r="L930" s="10"/>
      <c r="M930" s="10"/>
      <c r="O930" s="219"/>
      <c r="P930" s="236"/>
      <c r="Q930" s="94"/>
      <c r="R930" s="94"/>
      <c r="S930" s="7"/>
      <c r="T930" s="7"/>
      <c r="U930" s="7"/>
      <c r="V930" s="7"/>
      <c r="W930" s="7"/>
      <c r="X930" s="7"/>
      <c r="Y930" s="7"/>
      <c r="Z930" s="7"/>
      <c r="AA930" s="7"/>
      <c r="AB930" s="7"/>
      <c r="AC930" s="7"/>
      <c r="AD930" s="7"/>
      <c r="AE930" s="7"/>
      <c r="AF930" s="7" t="str">
        <f>IFERROR(INDEX('[2]2016'!$AP$2:$AP$7720,MATCH(F930,'[2]2016'!$A$2:$A$7720,0)),"")</f>
        <v/>
      </c>
      <c r="AG930" s="312"/>
      <c r="AH930" s="312"/>
      <c r="AI930" s="334"/>
      <c r="AJ930" s="23"/>
      <c r="AK930" s="23"/>
      <c r="AL930" s="23"/>
      <c r="AM930" s="10"/>
      <c r="AN930" s="246"/>
      <c r="AO930" t="str">
        <f>(INDEX([1]DATOS!$O$452:$O$45500,MATCH(F930,[1]DATOS!$F$452:$F$9810,0)))</f>
        <v>PENDIENTE</v>
      </c>
    </row>
    <row r="931" spans="1:41" x14ac:dyDescent="0.25">
      <c r="A931" s="15"/>
      <c r="B931" s="15"/>
      <c r="C931" s="323"/>
      <c r="D931" s="37"/>
      <c r="E931" s="201"/>
      <c r="G931" s="206"/>
      <c r="H931" s="2"/>
      <c r="I931" s="10"/>
      <c r="J931" s="10"/>
      <c r="K931" s="10"/>
      <c r="L931" s="10"/>
      <c r="M931" s="10"/>
      <c r="O931" s="219"/>
      <c r="P931" s="236"/>
      <c r="Q931" s="94"/>
      <c r="R931" s="94"/>
      <c r="S931" s="7"/>
      <c r="T931" s="7"/>
      <c r="U931" s="7"/>
      <c r="V931" s="7"/>
      <c r="W931" s="7"/>
      <c r="X931" s="7"/>
      <c r="Y931" s="7"/>
      <c r="Z931" s="7"/>
      <c r="AA931" s="7"/>
      <c r="AB931" s="7"/>
      <c r="AC931" s="7"/>
      <c r="AD931" s="7"/>
      <c r="AE931" s="7"/>
      <c r="AF931" s="7" t="str">
        <f>IFERROR(INDEX('[2]2016'!$AP$2:$AP$7720,MATCH(F931,'[2]2016'!$A$2:$A$7720,0)),"")</f>
        <v/>
      </c>
      <c r="AG931" s="312"/>
      <c r="AH931" s="312"/>
      <c r="AI931" s="334"/>
      <c r="AJ931" s="23"/>
      <c r="AK931" s="23"/>
      <c r="AL931" s="23"/>
      <c r="AM931" s="10"/>
      <c r="AN931" s="246"/>
      <c r="AO931" t="str">
        <f>(INDEX([1]DATOS!$O$452:$O$45500,MATCH(F931,[1]DATOS!$F$452:$F$9810,0)))</f>
        <v>PENDIENTE</v>
      </c>
    </row>
    <row r="932" spans="1:41" x14ac:dyDescent="0.25">
      <c r="A932" s="15"/>
      <c r="B932" s="15"/>
      <c r="C932" s="323"/>
      <c r="D932" s="37"/>
      <c r="E932" s="201"/>
      <c r="G932" s="206"/>
      <c r="H932" s="2"/>
      <c r="I932" s="10"/>
      <c r="J932" s="10"/>
      <c r="K932" s="10"/>
      <c r="L932" s="10"/>
      <c r="M932" s="10"/>
      <c r="O932" s="219"/>
      <c r="P932" s="236"/>
      <c r="Q932" s="94"/>
      <c r="R932" s="94"/>
      <c r="S932" s="7"/>
      <c r="T932" s="7"/>
      <c r="U932" s="7"/>
      <c r="V932" s="7"/>
      <c r="W932" s="7"/>
      <c r="X932" s="7"/>
      <c r="Y932" s="7"/>
      <c r="Z932" s="7"/>
      <c r="AA932" s="7"/>
      <c r="AB932" s="7"/>
      <c r="AC932" s="7"/>
      <c r="AD932" s="7"/>
      <c r="AE932" s="7"/>
      <c r="AF932" s="7" t="str">
        <f>IFERROR(INDEX('[2]2016'!$AP$2:$AP$7720,MATCH(F932,'[2]2016'!$A$2:$A$7720,0)),"")</f>
        <v/>
      </c>
      <c r="AG932" s="312"/>
      <c r="AH932" s="312"/>
      <c r="AI932" s="334"/>
      <c r="AJ932" s="23"/>
      <c r="AK932" s="23"/>
      <c r="AL932" s="23"/>
      <c r="AM932" s="10"/>
      <c r="AN932" s="246"/>
      <c r="AO932" t="str">
        <f>(INDEX([1]DATOS!$O$452:$O$45500,MATCH(F932,[1]DATOS!$F$452:$F$9810,0)))</f>
        <v>PENDIENTE</v>
      </c>
    </row>
    <row r="933" spans="1:41" x14ac:dyDescent="0.25">
      <c r="A933" s="15"/>
      <c r="B933" s="15"/>
      <c r="C933" s="323"/>
      <c r="D933" s="37"/>
      <c r="E933" s="201"/>
      <c r="G933" s="206"/>
      <c r="H933" s="2"/>
      <c r="I933" s="10"/>
      <c r="J933" s="10"/>
      <c r="K933" s="10"/>
      <c r="L933" s="10"/>
      <c r="M933" s="10"/>
      <c r="O933" s="219"/>
      <c r="P933" s="236"/>
      <c r="Q933" s="94"/>
      <c r="R933" s="94"/>
      <c r="S933" s="7"/>
      <c r="T933" s="7"/>
      <c r="U933" s="7"/>
      <c r="V933" s="7"/>
      <c r="W933" s="7"/>
      <c r="X933" s="7"/>
      <c r="Y933" s="7"/>
      <c r="Z933" s="7"/>
      <c r="AA933" s="7"/>
      <c r="AB933" s="7"/>
      <c r="AC933" s="7"/>
      <c r="AD933" s="7"/>
      <c r="AE933" s="7"/>
      <c r="AF933" s="7" t="str">
        <f>IFERROR(INDEX('[2]2016'!$AP$2:$AP$7720,MATCH(F933,'[2]2016'!$A$2:$A$7720,0)),"")</f>
        <v/>
      </c>
      <c r="AG933" s="312"/>
      <c r="AH933" s="312"/>
      <c r="AI933" s="334"/>
      <c r="AJ933" s="23"/>
      <c r="AK933" s="23"/>
      <c r="AL933" s="23"/>
      <c r="AM933" s="10"/>
      <c r="AN933" s="246"/>
      <c r="AO933" t="str">
        <f>(INDEX([1]DATOS!$O$452:$O$45500,MATCH(F933,[1]DATOS!$F$452:$F$9810,0)))</f>
        <v>PENDIENTE</v>
      </c>
    </row>
    <row r="934" spans="1:41" x14ac:dyDescent="0.25">
      <c r="A934" s="15"/>
      <c r="B934" s="15"/>
      <c r="C934" s="323"/>
      <c r="D934" s="37"/>
      <c r="E934" s="201"/>
      <c r="G934" s="206"/>
      <c r="H934" s="2"/>
      <c r="I934" s="10"/>
      <c r="J934" s="10"/>
      <c r="K934" s="10"/>
      <c r="L934" s="10"/>
      <c r="M934" s="10"/>
      <c r="O934" s="219"/>
      <c r="P934" s="236"/>
      <c r="Q934" s="94"/>
      <c r="R934" s="94"/>
      <c r="S934" s="7"/>
      <c r="T934" s="7"/>
      <c r="U934" s="7"/>
      <c r="V934" s="7"/>
      <c r="W934" s="7"/>
      <c r="X934" s="7"/>
      <c r="Y934" s="7"/>
      <c r="Z934" s="7"/>
      <c r="AA934" s="7"/>
      <c r="AB934" s="7"/>
      <c r="AC934" s="7"/>
      <c r="AD934" s="7"/>
      <c r="AE934" s="7"/>
      <c r="AF934" s="7" t="str">
        <f>IFERROR(INDEX('[2]2016'!$AP$2:$AP$7720,MATCH(F934,'[2]2016'!$A$2:$A$7720,0)),"")</f>
        <v/>
      </c>
      <c r="AG934" s="312"/>
      <c r="AH934" s="312"/>
      <c r="AI934" s="334"/>
      <c r="AJ934" s="23"/>
      <c r="AK934" s="23"/>
      <c r="AL934" s="23"/>
      <c r="AM934" s="10"/>
      <c r="AN934" s="246"/>
      <c r="AO934" t="str">
        <f>(INDEX([1]DATOS!$O$452:$O$45500,MATCH(F934,[1]DATOS!$F$452:$F$9810,0)))</f>
        <v>PENDIENTE</v>
      </c>
    </row>
    <row r="935" spans="1:41" x14ac:dyDescent="0.25">
      <c r="A935" s="15"/>
      <c r="B935" s="15"/>
      <c r="C935" s="323"/>
      <c r="D935" s="37"/>
      <c r="E935" s="201"/>
      <c r="G935" s="206"/>
      <c r="H935" s="2"/>
      <c r="I935" s="10"/>
      <c r="J935" s="10"/>
      <c r="K935" s="10"/>
      <c r="L935" s="10"/>
      <c r="M935" s="10"/>
      <c r="O935" s="219"/>
      <c r="P935" s="236"/>
      <c r="Q935" s="94"/>
      <c r="R935" s="94"/>
      <c r="S935" s="7"/>
      <c r="T935" s="7"/>
      <c r="U935" s="7"/>
      <c r="V935" s="7"/>
      <c r="W935" s="7"/>
      <c r="X935" s="7"/>
      <c r="Y935" s="7"/>
      <c r="Z935" s="7"/>
      <c r="AA935" s="7"/>
      <c r="AB935" s="7"/>
      <c r="AC935" s="7"/>
      <c r="AD935" s="7"/>
      <c r="AE935" s="7"/>
      <c r="AF935" s="7" t="str">
        <f>IFERROR(INDEX('[2]2016'!$AP$2:$AP$7720,MATCH(F935,'[2]2016'!$A$2:$A$7720,0)),"")</f>
        <v/>
      </c>
      <c r="AG935" s="312"/>
      <c r="AH935" s="312"/>
      <c r="AI935" s="334"/>
      <c r="AJ935" s="23"/>
      <c r="AK935" s="23"/>
      <c r="AL935" s="23"/>
      <c r="AM935" s="10"/>
      <c r="AN935" s="246"/>
      <c r="AO935" t="str">
        <f>(INDEX([1]DATOS!$O$452:$O$45500,MATCH(F935,[1]DATOS!$F$452:$F$9810,0)))</f>
        <v>PENDIENTE</v>
      </c>
    </row>
    <row r="936" spans="1:41" x14ac:dyDescent="0.25">
      <c r="A936" s="15"/>
      <c r="B936" s="15"/>
      <c r="C936" s="323"/>
      <c r="D936" s="37"/>
      <c r="E936" s="201"/>
      <c r="G936" s="206"/>
      <c r="H936" s="2"/>
      <c r="I936" s="10"/>
      <c r="J936" s="10"/>
      <c r="K936" s="10"/>
      <c r="L936" s="10"/>
      <c r="M936" s="10"/>
      <c r="O936" s="219"/>
      <c r="P936" s="236"/>
      <c r="Q936" s="94"/>
      <c r="R936" s="94"/>
      <c r="S936" s="7"/>
      <c r="T936" s="7"/>
      <c r="U936" s="7"/>
      <c r="V936" s="7"/>
      <c r="W936" s="7"/>
      <c r="X936" s="7"/>
      <c r="Y936" s="7"/>
      <c r="Z936" s="7"/>
      <c r="AA936" s="7"/>
      <c r="AB936" s="7"/>
      <c r="AC936" s="7"/>
      <c r="AD936" s="7"/>
      <c r="AE936" s="7"/>
      <c r="AF936" s="7" t="str">
        <f>IFERROR(INDEX('[2]2016'!$AP$2:$AP$7720,MATCH(F936,'[2]2016'!$A$2:$A$7720,0)),"")</f>
        <v/>
      </c>
      <c r="AG936" s="312"/>
      <c r="AH936" s="312"/>
      <c r="AI936" s="334"/>
      <c r="AJ936" s="23"/>
      <c r="AK936" s="23"/>
      <c r="AL936" s="23"/>
      <c r="AM936" s="10"/>
      <c r="AN936" s="246"/>
      <c r="AO936" t="str">
        <f>(INDEX([1]DATOS!$O$452:$O$45500,MATCH(F936,[1]DATOS!$F$452:$F$9810,0)))</f>
        <v>PENDIENTE</v>
      </c>
    </row>
    <row r="937" spans="1:41" x14ac:dyDescent="0.25">
      <c r="A937" s="15"/>
      <c r="B937" s="15"/>
      <c r="C937" s="323"/>
      <c r="D937" s="37"/>
      <c r="E937" s="201"/>
      <c r="G937" s="206"/>
      <c r="H937" s="2"/>
      <c r="I937" s="10"/>
      <c r="J937" s="10"/>
      <c r="K937" s="10"/>
      <c r="L937" s="10"/>
      <c r="M937" s="10"/>
      <c r="O937" s="219"/>
      <c r="P937" s="236"/>
      <c r="Q937" s="94"/>
      <c r="R937" s="94"/>
      <c r="S937" s="7"/>
      <c r="T937" s="7"/>
      <c r="U937" s="7"/>
      <c r="V937" s="7"/>
      <c r="W937" s="7"/>
      <c r="X937" s="7"/>
      <c r="Y937" s="7"/>
      <c r="Z937" s="7"/>
      <c r="AA937" s="7"/>
      <c r="AB937" s="7"/>
      <c r="AC937" s="7"/>
      <c r="AD937" s="7"/>
      <c r="AE937" s="7"/>
      <c r="AF937" s="7" t="str">
        <f>IFERROR(INDEX('[2]2016'!$AP$2:$AP$7720,MATCH(F937,'[2]2016'!$A$2:$A$7720,0)),"")</f>
        <v/>
      </c>
      <c r="AG937" s="312"/>
      <c r="AH937" s="312"/>
      <c r="AI937" s="334"/>
      <c r="AJ937" s="23"/>
      <c r="AK937" s="23"/>
      <c r="AL937" s="23"/>
      <c r="AM937" s="10"/>
      <c r="AN937" s="246"/>
      <c r="AO937" t="str">
        <f>(INDEX([1]DATOS!$O$452:$O$45500,MATCH(F937,[1]DATOS!$F$452:$F$9810,0)))</f>
        <v>PENDIENTE</v>
      </c>
    </row>
    <row r="938" spans="1:41" x14ac:dyDescent="0.25">
      <c r="A938" s="15"/>
      <c r="B938" s="15"/>
      <c r="C938" s="323"/>
      <c r="D938" s="37"/>
      <c r="E938" s="516"/>
      <c r="G938" s="206"/>
      <c r="H938" s="2"/>
      <c r="I938" s="10"/>
      <c r="J938" s="10"/>
      <c r="K938" s="10"/>
      <c r="L938" s="10"/>
      <c r="M938" s="10"/>
      <c r="N938" s="10"/>
      <c r="O938" s="219"/>
      <c r="P938" s="236"/>
      <c r="Q938" s="94"/>
      <c r="R938" s="94"/>
      <c r="S938" s="7"/>
      <c r="T938" s="7"/>
      <c r="U938" s="7"/>
      <c r="V938" s="7"/>
      <c r="W938" s="7"/>
      <c r="X938" s="7"/>
      <c r="Y938" s="7"/>
      <c r="Z938" s="7"/>
      <c r="AA938" s="7"/>
      <c r="AB938" s="7"/>
      <c r="AC938" s="7"/>
      <c r="AD938" s="7"/>
      <c r="AE938" s="7"/>
      <c r="AF938" s="7" t="str">
        <f>IFERROR(INDEX('[2]2016'!$AP$2:$AP$7720,MATCH(F938,'[2]2016'!$A$2:$A$7720,0)),"")</f>
        <v/>
      </c>
      <c r="AG938" s="312"/>
      <c r="AH938" s="312"/>
      <c r="AI938" s="334"/>
      <c r="AJ938" s="23"/>
      <c r="AK938" s="23"/>
      <c r="AL938" s="23"/>
      <c r="AM938" s="10"/>
      <c r="AN938" s="246"/>
      <c r="AO938" t="str">
        <f>(INDEX([1]DATOS!$O$452:$O$45500,MATCH(F938,[1]DATOS!$F$452:$F$9810,0)))</f>
        <v>PENDIENTE</v>
      </c>
    </row>
    <row r="939" spans="1:41" x14ac:dyDescent="0.25">
      <c r="A939" s="15"/>
      <c r="B939" s="15"/>
      <c r="C939" s="323"/>
      <c r="D939" s="37"/>
      <c r="E939" s="516"/>
      <c r="G939" s="206"/>
      <c r="H939" s="2"/>
      <c r="I939" s="10"/>
      <c r="J939" s="10"/>
      <c r="K939" s="10"/>
      <c r="L939" s="10"/>
      <c r="M939" s="10"/>
      <c r="N939" s="10"/>
      <c r="O939" s="219"/>
      <c r="P939" s="236"/>
      <c r="Q939" s="94"/>
      <c r="R939" s="94"/>
      <c r="S939" s="7"/>
      <c r="T939" s="7"/>
      <c r="U939" s="7"/>
      <c r="V939" s="7"/>
      <c r="W939" s="7"/>
      <c r="X939" s="7"/>
      <c r="Y939" s="7"/>
      <c r="Z939" s="7"/>
      <c r="AA939" s="7"/>
      <c r="AB939" s="7"/>
      <c r="AC939" s="7"/>
      <c r="AD939" s="7"/>
      <c r="AE939" s="7"/>
      <c r="AF939" s="7" t="str">
        <f>IFERROR(INDEX('[2]2016'!$AP$2:$AP$7720,MATCH(F939,'[2]2016'!$A$2:$A$7720,0)),"")</f>
        <v/>
      </c>
      <c r="AG939" s="312"/>
      <c r="AH939" s="312"/>
      <c r="AI939" s="334"/>
      <c r="AJ939" s="23"/>
      <c r="AK939" s="23"/>
      <c r="AL939" s="23"/>
      <c r="AM939" s="10"/>
      <c r="AN939" s="246"/>
      <c r="AO939" t="str">
        <f>(INDEX([1]DATOS!$O$452:$O$45500,MATCH(F939,[1]DATOS!$F$452:$F$9810,0)))</f>
        <v>PENDIENTE</v>
      </c>
    </row>
    <row r="940" spans="1:41" x14ac:dyDescent="0.25">
      <c r="A940" s="15"/>
      <c r="B940" s="15"/>
      <c r="C940" s="323"/>
      <c r="D940" s="37"/>
      <c r="E940" s="516"/>
      <c r="G940" s="206"/>
      <c r="H940" s="2"/>
      <c r="I940" s="10"/>
      <c r="J940" s="10"/>
      <c r="K940" s="10"/>
      <c r="L940" s="10"/>
      <c r="M940" s="10"/>
      <c r="N940" s="10"/>
      <c r="O940" s="219"/>
      <c r="P940" s="236"/>
      <c r="Q940" s="94"/>
      <c r="R940" s="94"/>
      <c r="S940" s="7"/>
      <c r="T940" s="7"/>
      <c r="U940" s="7"/>
      <c r="V940" s="7"/>
      <c r="W940" s="7"/>
      <c r="X940" s="7"/>
      <c r="Y940" s="7"/>
      <c r="Z940" s="7"/>
      <c r="AA940" s="7"/>
      <c r="AB940" s="7"/>
      <c r="AC940" s="7"/>
      <c r="AD940" s="7"/>
      <c r="AE940" s="7"/>
      <c r="AF940" s="7" t="str">
        <f>IFERROR(INDEX('[2]2016'!$AP$2:$AP$7720,MATCH(F940,'[2]2016'!$A$2:$A$7720,0)),"")</f>
        <v/>
      </c>
      <c r="AG940" s="312"/>
      <c r="AH940" s="312"/>
      <c r="AI940" s="334"/>
      <c r="AJ940" s="23"/>
      <c r="AK940" s="23"/>
      <c r="AL940" s="23"/>
      <c r="AM940" s="10"/>
      <c r="AN940" s="246"/>
      <c r="AO940" t="str">
        <f>(INDEX([1]DATOS!$O$452:$O$45500,MATCH(F940,[1]DATOS!$F$452:$F$9810,0)))</f>
        <v>PENDIENTE</v>
      </c>
    </row>
    <row r="941" spans="1:41" x14ac:dyDescent="0.25">
      <c r="A941" s="15"/>
      <c r="B941" s="15"/>
      <c r="C941" s="323"/>
      <c r="D941" s="37"/>
      <c r="E941" s="516"/>
      <c r="G941" s="206"/>
      <c r="H941" s="2"/>
      <c r="I941" s="10"/>
      <c r="J941" s="10"/>
      <c r="K941" s="10"/>
      <c r="L941" s="10"/>
      <c r="M941" s="10"/>
      <c r="N941" s="10"/>
      <c r="O941" s="219"/>
      <c r="P941" s="236"/>
      <c r="Q941" s="94"/>
      <c r="R941" s="94"/>
      <c r="S941" s="7"/>
      <c r="T941" s="7"/>
      <c r="U941" s="7"/>
      <c r="V941" s="7"/>
      <c r="W941" s="7"/>
      <c r="X941" s="7"/>
      <c r="Y941" s="7"/>
      <c r="Z941" s="7"/>
      <c r="AA941" s="7"/>
      <c r="AB941" s="7"/>
      <c r="AC941" s="7"/>
      <c r="AD941" s="7"/>
      <c r="AE941" s="7"/>
      <c r="AF941" s="7" t="str">
        <f>IFERROR(INDEX('[2]2016'!$AP$2:$AP$7720,MATCH(F941,'[2]2016'!$A$2:$A$7720,0)),"")</f>
        <v/>
      </c>
      <c r="AG941" s="312"/>
      <c r="AH941" s="312"/>
      <c r="AI941" s="334"/>
      <c r="AJ941" s="23"/>
      <c r="AK941" s="23"/>
      <c r="AL941" s="23"/>
      <c r="AM941" s="10"/>
      <c r="AN941" s="246"/>
      <c r="AO941" t="str">
        <f>(INDEX([1]DATOS!$O$452:$O$45500,MATCH(F941,[1]DATOS!$F$452:$F$9810,0)))</f>
        <v>PENDIENTE</v>
      </c>
    </row>
    <row r="942" spans="1:41" x14ac:dyDescent="0.25">
      <c r="A942" s="15"/>
      <c r="B942" s="15"/>
      <c r="C942" s="323"/>
      <c r="D942" s="37"/>
      <c r="E942" s="516"/>
      <c r="G942" s="206"/>
      <c r="H942" s="2"/>
      <c r="I942" s="10"/>
      <c r="J942" s="10"/>
      <c r="K942" s="10"/>
      <c r="L942" s="10"/>
      <c r="M942" s="10"/>
      <c r="N942" s="10"/>
      <c r="O942" s="219"/>
      <c r="P942" s="236"/>
      <c r="Q942" s="94"/>
      <c r="R942" s="94"/>
      <c r="S942" s="7"/>
      <c r="T942" s="7"/>
      <c r="U942" s="7"/>
      <c r="V942" s="7"/>
      <c r="W942" s="7"/>
      <c r="X942" s="7"/>
      <c r="Y942" s="7"/>
      <c r="Z942" s="7"/>
      <c r="AA942" s="7"/>
      <c r="AB942" s="7"/>
      <c r="AC942" s="7"/>
      <c r="AD942" s="7"/>
      <c r="AE942" s="7"/>
      <c r="AF942" s="7" t="str">
        <f>IFERROR(INDEX('[2]2016'!$AP$2:$AP$7720,MATCH(F942,'[2]2016'!$A$2:$A$7720,0)),"")</f>
        <v/>
      </c>
      <c r="AG942" s="312"/>
      <c r="AH942" s="312"/>
      <c r="AI942" s="334"/>
      <c r="AJ942" s="23"/>
      <c r="AK942" s="23"/>
      <c r="AL942" s="23"/>
      <c r="AM942" s="10"/>
      <c r="AN942" s="246"/>
      <c r="AO942" t="str">
        <f>(INDEX([1]DATOS!$O$452:$O$45500,MATCH(F942,[1]DATOS!$F$452:$F$9810,0)))</f>
        <v>PENDIENTE</v>
      </c>
    </row>
    <row r="943" spans="1:41" x14ac:dyDescent="0.25">
      <c r="A943" s="15"/>
      <c r="B943" s="15"/>
      <c r="C943" s="323"/>
      <c r="D943" s="37"/>
      <c r="E943" s="516"/>
      <c r="G943" s="206"/>
      <c r="H943" s="2"/>
      <c r="I943" s="10"/>
      <c r="J943" s="10"/>
      <c r="K943" s="10"/>
      <c r="L943" s="10"/>
      <c r="M943" s="10"/>
      <c r="N943" s="10"/>
      <c r="O943" s="219"/>
      <c r="P943" s="236"/>
      <c r="Q943" s="94"/>
      <c r="R943" s="94"/>
      <c r="S943" s="7"/>
      <c r="T943" s="7"/>
      <c r="U943" s="7"/>
      <c r="V943" s="7"/>
      <c r="W943" s="7"/>
      <c r="X943" s="7"/>
      <c r="Y943" s="7"/>
      <c r="Z943" s="7"/>
      <c r="AA943" s="7"/>
      <c r="AB943" s="7"/>
      <c r="AC943" s="7"/>
      <c r="AD943" s="7"/>
      <c r="AE943" s="7"/>
      <c r="AF943" s="7" t="str">
        <f>IFERROR(INDEX('[2]2016'!$AP$2:$AP$7720,MATCH(F943,'[2]2016'!$A$2:$A$7720,0)),"")</f>
        <v/>
      </c>
      <c r="AG943" s="312"/>
      <c r="AH943" s="312"/>
      <c r="AI943" s="334"/>
      <c r="AJ943" s="23"/>
      <c r="AK943" s="23"/>
      <c r="AL943" s="23"/>
      <c r="AM943" s="10"/>
      <c r="AN943" s="246"/>
      <c r="AO943" t="str">
        <f>(INDEX([1]DATOS!$O$452:$O$45500,MATCH(F943,[1]DATOS!$F$452:$F$9810,0)))</f>
        <v>PENDIENTE</v>
      </c>
    </row>
    <row r="944" spans="1:41" x14ac:dyDescent="0.25">
      <c r="A944" s="15"/>
      <c r="B944" s="15"/>
      <c r="C944" s="323"/>
      <c r="D944" s="37"/>
      <c r="E944" s="516"/>
      <c r="G944" s="206"/>
      <c r="H944" s="2"/>
      <c r="I944" s="10"/>
      <c r="J944" s="10"/>
      <c r="K944" s="10"/>
      <c r="L944" s="10"/>
      <c r="M944" s="10"/>
      <c r="N944" s="10"/>
      <c r="O944" s="219"/>
      <c r="P944" s="236"/>
      <c r="Q944" s="94"/>
      <c r="R944" s="94"/>
      <c r="S944" s="7"/>
      <c r="T944" s="7"/>
      <c r="U944" s="7"/>
      <c r="V944" s="7"/>
      <c r="W944" s="7"/>
      <c r="X944" s="7"/>
      <c r="Y944" s="7"/>
      <c r="Z944" s="7"/>
      <c r="AA944" s="7"/>
      <c r="AB944" s="7"/>
      <c r="AC944" s="7"/>
      <c r="AD944" s="7"/>
      <c r="AE944" s="7"/>
      <c r="AF944" s="7" t="str">
        <f>IFERROR(INDEX('[2]2016'!$AP$2:$AP$7720,MATCH(F944,'[2]2016'!$A$2:$A$7720,0)),"")</f>
        <v/>
      </c>
      <c r="AG944" s="312"/>
      <c r="AH944" s="312"/>
      <c r="AI944" s="334"/>
      <c r="AJ944" s="23"/>
      <c r="AK944" s="23"/>
      <c r="AL944" s="23"/>
      <c r="AM944" s="10"/>
      <c r="AN944" s="246"/>
      <c r="AO944" t="str">
        <f>(INDEX([1]DATOS!$O$452:$O$45500,MATCH(F944,[1]DATOS!$F$452:$F$9810,0)))</f>
        <v>PENDIENTE</v>
      </c>
    </row>
    <row r="945" spans="1:41" x14ac:dyDescent="0.25">
      <c r="A945" s="15"/>
      <c r="B945" s="15"/>
      <c r="C945" s="323"/>
      <c r="D945" s="37"/>
      <c r="E945" s="516"/>
      <c r="G945" s="206"/>
      <c r="H945" s="2"/>
      <c r="I945" s="10"/>
      <c r="J945" s="10"/>
      <c r="K945" s="10"/>
      <c r="L945" s="10"/>
      <c r="M945" s="10"/>
      <c r="N945" s="10"/>
      <c r="O945" s="219"/>
      <c r="P945" s="236"/>
      <c r="Q945" s="94"/>
      <c r="R945" s="94"/>
      <c r="S945" s="7"/>
      <c r="T945" s="7"/>
      <c r="U945" s="7"/>
      <c r="V945" s="7"/>
      <c r="W945" s="7"/>
      <c r="X945" s="7"/>
      <c r="Y945" s="7"/>
      <c r="Z945" s="7"/>
      <c r="AA945" s="7"/>
      <c r="AB945" s="7"/>
      <c r="AC945" s="7"/>
      <c r="AD945" s="7"/>
      <c r="AE945" s="7"/>
      <c r="AF945" s="7" t="str">
        <f>IFERROR(INDEX('[2]2016'!$AP$2:$AP$7720,MATCH(F945,'[2]2016'!$A$2:$A$7720,0)),"")</f>
        <v/>
      </c>
      <c r="AG945" s="312"/>
      <c r="AH945" s="312"/>
      <c r="AI945" s="334"/>
      <c r="AJ945" s="23"/>
      <c r="AK945" s="23"/>
      <c r="AL945" s="23"/>
      <c r="AM945" s="10"/>
      <c r="AN945" s="246"/>
      <c r="AO945" t="str">
        <f>(INDEX([1]DATOS!$O$452:$O$45500,MATCH(F945,[1]DATOS!$F$452:$F$9810,0)))</f>
        <v>PENDIENTE</v>
      </c>
    </row>
    <row r="946" spans="1:41" x14ac:dyDescent="0.25">
      <c r="A946" s="15"/>
      <c r="B946" s="15"/>
      <c r="C946" s="323"/>
      <c r="D946" s="37"/>
      <c r="E946" s="516"/>
      <c r="G946" s="206"/>
      <c r="H946" s="2"/>
      <c r="I946" s="10"/>
      <c r="J946" s="10"/>
      <c r="K946" s="10"/>
      <c r="L946" s="10"/>
      <c r="M946" s="10"/>
      <c r="N946" s="10"/>
      <c r="O946" s="219"/>
      <c r="P946" s="236"/>
      <c r="Q946" s="94"/>
      <c r="R946" s="94"/>
      <c r="S946" s="7"/>
      <c r="T946" s="7"/>
      <c r="U946" s="7"/>
      <c r="V946" s="7"/>
      <c r="W946" s="7"/>
      <c r="X946" s="7"/>
      <c r="Y946" s="7"/>
      <c r="Z946" s="7"/>
      <c r="AA946" s="7"/>
      <c r="AB946" s="7"/>
      <c r="AC946" s="7"/>
      <c r="AD946" s="7"/>
      <c r="AE946" s="7"/>
      <c r="AF946" s="7" t="str">
        <f>IFERROR(INDEX('[2]2016'!$AP$2:$AP$7720,MATCH(F946,'[2]2016'!$A$2:$A$7720,0)),"")</f>
        <v/>
      </c>
      <c r="AG946" s="312"/>
      <c r="AH946" s="312"/>
      <c r="AI946" s="334"/>
      <c r="AJ946" s="23"/>
      <c r="AK946" s="23"/>
      <c r="AL946" s="23"/>
      <c r="AM946" s="10"/>
      <c r="AN946" s="246"/>
      <c r="AO946" t="str">
        <f>(INDEX([1]DATOS!$O$452:$O$45500,MATCH(F946,[1]DATOS!$F$452:$F$9810,0)))</f>
        <v>PENDIENTE</v>
      </c>
    </row>
    <row r="947" spans="1:41" x14ac:dyDescent="0.25">
      <c r="A947" s="15"/>
      <c r="B947" s="15"/>
      <c r="C947" s="323"/>
      <c r="D947" s="37"/>
      <c r="E947" s="516"/>
      <c r="G947" s="206"/>
      <c r="H947" s="2"/>
      <c r="I947" s="10"/>
      <c r="J947" s="10"/>
      <c r="K947" s="10"/>
      <c r="L947" s="10"/>
      <c r="M947" s="10"/>
      <c r="N947" s="10"/>
      <c r="O947" s="219"/>
      <c r="P947" s="236"/>
      <c r="Q947" s="94"/>
      <c r="R947" s="94"/>
      <c r="S947" s="7"/>
      <c r="T947" s="7"/>
      <c r="U947" s="7"/>
      <c r="V947" s="7"/>
      <c r="W947" s="7"/>
      <c r="X947" s="7"/>
      <c r="Y947" s="7"/>
      <c r="Z947" s="7"/>
      <c r="AA947" s="7"/>
      <c r="AB947" s="7"/>
      <c r="AC947" s="7"/>
      <c r="AD947" s="7"/>
      <c r="AE947" s="7"/>
      <c r="AF947" s="7" t="str">
        <f>IFERROR(INDEX('[2]2016'!$AP$2:$AP$7720,MATCH(F947,'[2]2016'!$A$2:$A$7720,0)),"")</f>
        <v/>
      </c>
      <c r="AG947" s="312"/>
      <c r="AH947" s="312"/>
      <c r="AI947" s="334"/>
      <c r="AJ947" s="23"/>
      <c r="AK947" s="23"/>
      <c r="AL947" s="23"/>
      <c r="AM947" s="10"/>
      <c r="AN947" s="246"/>
      <c r="AO947" t="str">
        <f>(INDEX([1]DATOS!$O$452:$O$45500,MATCH(F947,[1]DATOS!$F$452:$F$9810,0)))</f>
        <v>PENDIENTE</v>
      </c>
    </row>
    <row r="948" spans="1:41" x14ac:dyDescent="0.25">
      <c r="A948" s="15"/>
      <c r="B948" s="15"/>
      <c r="C948" s="323"/>
      <c r="D948" s="37"/>
      <c r="E948" s="516"/>
      <c r="G948" s="206"/>
      <c r="H948" s="2"/>
      <c r="I948" s="10"/>
      <c r="J948" s="10"/>
      <c r="K948" s="10"/>
      <c r="L948" s="10"/>
      <c r="M948" s="10"/>
      <c r="N948" s="10"/>
      <c r="O948" s="219"/>
      <c r="P948" s="236"/>
      <c r="Q948" s="94"/>
      <c r="R948" s="94"/>
      <c r="S948" s="7"/>
      <c r="T948" s="7"/>
      <c r="U948" s="7"/>
      <c r="V948" s="7"/>
      <c r="W948" s="7"/>
      <c r="X948" s="7"/>
      <c r="Y948" s="7"/>
      <c r="Z948" s="7"/>
      <c r="AA948" s="7"/>
      <c r="AB948" s="7"/>
      <c r="AC948" s="7"/>
      <c r="AD948" s="7"/>
      <c r="AE948" s="7"/>
      <c r="AF948" s="7" t="str">
        <f>IFERROR(INDEX('[2]2016'!$AP$2:$AP$7720,MATCH(F948,'[2]2016'!$A$2:$A$7720,0)),"")</f>
        <v/>
      </c>
      <c r="AG948" s="312"/>
      <c r="AH948" s="312"/>
      <c r="AI948" s="334"/>
      <c r="AJ948" s="23"/>
      <c r="AK948" s="23"/>
      <c r="AL948" s="23"/>
      <c r="AM948" s="10"/>
      <c r="AN948" s="246"/>
      <c r="AO948" t="str">
        <f>(INDEX([1]DATOS!$O$452:$O$45500,MATCH(F948,[1]DATOS!$F$452:$F$9810,0)))</f>
        <v>PENDIENTE</v>
      </c>
    </row>
    <row r="949" spans="1:41" x14ac:dyDescent="0.25">
      <c r="A949" s="15"/>
      <c r="B949" s="15"/>
      <c r="C949" s="323"/>
      <c r="D949" s="37"/>
      <c r="E949" s="516"/>
      <c r="G949" s="206"/>
      <c r="H949" s="2"/>
      <c r="I949" s="10"/>
      <c r="J949" s="10"/>
      <c r="K949" s="10"/>
      <c r="L949" s="10"/>
      <c r="M949" s="10"/>
      <c r="N949" s="10"/>
      <c r="O949" s="219"/>
      <c r="P949" s="236"/>
      <c r="Q949" s="94"/>
      <c r="R949" s="94"/>
      <c r="S949" s="7"/>
      <c r="T949" s="7"/>
      <c r="U949" s="7"/>
      <c r="V949" s="7"/>
      <c r="W949" s="7"/>
      <c r="X949" s="7"/>
      <c r="Y949" s="7"/>
      <c r="Z949" s="7"/>
      <c r="AA949" s="7"/>
      <c r="AB949" s="7"/>
      <c r="AC949" s="7"/>
      <c r="AD949" s="7"/>
      <c r="AE949" s="7"/>
      <c r="AF949" s="7" t="str">
        <f>IFERROR(INDEX('[2]2016'!$AP$2:$AP$7720,MATCH(F949,'[2]2016'!$A$2:$A$7720,0)),"")</f>
        <v/>
      </c>
      <c r="AG949" s="312"/>
      <c r="AH949" s="312"/>
      <c r="AI949" s="334"/>
      <c r="AJ949" s="23"/>
      <c r="AK949" s="23"/>
      <c r="AL949" s="23"/>
      <c r="AM949" s="10"/>
      <c r="AN949" s="246"/>
      <c r="AO949" t="str">
        <f>(INDEX([1]DATOS!$O$452:$O$45500,MATCH(F949,[1]DATOS!$F$452:$F$9810,0)))</f>
        <v>PENDIENTE</v>
      </c>
    </row>
    <row r="950" spans="1:41" x14ac:dyDescent="0.25">
      <c r="A950" s="15"/>
      <c r="B950" s="15"/>
      <c r="C950" s="323"/>
      <c r="D950" s="37"/>
      <c r="E950" s="516"/>
      <c r="G950" s="206"/>
      <c r="H950" s="2"/>
      <c r="I950" s="10"/>
      <c r="J950" s="10"/>
      <c r="K950" s="10"/>
      <c r="L950" s="10"/>
      <c r="M950" s="10"/>
      <c r="N950" s="10"/>
      <c r="O950" s="219"/>
      <c r="P950" s="236"/>
      <c r="Q950" s="94"/>
      <c r="R950" s="94"/>
      <c r="S950" s="7"/>
      <c r="T950" s="7"/>
      <c r="U950" s="7"/>
      <c r="V950" s="7"/>
      <c r="W950" s="7"/>
      <c r="X950" s="7"/>
      <c r="Y950" s="7"/>
      <c r="Z950" s="7"/>
      <c r="AA950" s="7"/>
      <c r="AB950" s="7"/>
      <c r="AC950" s="7"/>
      <c r="AD950" s="7"/>
      <c r="AE950" s="7"/>
      <c r="AF950" s="7" t="str">
        <f>IFERROR(INDEX('[2]2016'!$AP$2:$AP$7720,MATCH(F950,'[2]2016'!$A$2:$A$7720,0)),"")</f>
        <v/>
      </c>
      <c r="AG950" s="312"/>
      <c r="AH950" s="312"/>
      <c r="AI950" s="334"/>
      <c r="AJ950" s="23"/>
      <c r="AK950" s="23"/>
      <c r="AL950" s="23"/>
      <c r="AM950" s="10"/>
      <c r="AN950" s="246"/>
      <c r="AO950" t="str">
        <f>(INDEX([1]DATOS!$O$452:$O$45500,MATCH(F950,[1]DATOS!$F$452:$F$9810,0)))</f>
        <v>PENDIENTE</v>
      </c>
    </row>
    <row r="951" spans="1:41" x14ac:dyDescent="0.25">
      <c r="A951" s="15"/>
      <c r="B951" s="15"/>
      <c r="C951" s="323"/>
      <c r="D951" s="37"/>
      <c r="E951" s="516"/>
      <c r="G951" s="206"/>
      <c r="H951" s="2"/>
      <c r="I951" s="10"/>
      <c r="J951" s="10"/>
      <c r="K951" s="10"/>
      <c r="L951" s="10"/>
      <c r="M951" s="10"/>
      <c r="N951" s="10"/>
      <c r="O951" s="219"/>
      <c r="P951" s="236"/>
      <c r="Q951" s="94"/>
      <c r="R951" s="94"/>
      <c r="S951" s="7"/>
      <c r="T951" s="7"/>
      <c r="U951" s="7"/>
      <c r="V951" s="7"/>
      <c r="W951" s="7"/>
      <c r="X951" s="7"/>
      <c r="Y951" s="7"/>
      <c r="Z951" s="7"/>
      <c r="AA951" s="7"/>
      <c r="AB951" s="7"/>
      <c r="AC951" s="7"/>
      <c r="AD951" s="7"/>
      <c r="AE951" s="7"/>
      <c r="AF951" s="7" t="str">
        <f>IFERROR(INDEX('[2]2016'!$AP$2:$AP$7720,MATCH(F951,'[2]2016'!$A$2:$A$7720,0)),"")</f>
        <v/>
      </c>
      <c r="AG951" s="312"/>
      <c r="AH951" s="312"/>
      <c r="AI951" s="334"/>
      <c r="AJ951" s="23"/>
      <c r="AK951" s="23"/>
      <c r="AL951" s="23"/>
      <c r="AM951" s="10"/>
      <c r="AN951" s="246"/>
      <c r="AO951" t="str">
        <f>(INDEX([1]DATOS!$O$452:$O$45500,MATCH(F951,[1]DATOS!$F$452:$F$9810,0)))</f>
        <v>PENDIENTE</v>
      </c>
    </row>
    <row r="952" spans="1:41" x14ac:dyDescent="0.25">
      <c r="A952" s="15"/>
      <c r="B952" s="15"/>
      <c r="C952" s="323"/>
      <c r="D952" s="37"/>
      <c r="E952" s="516"/>
      <c r="G952" s="206"/>
      <c r="H952" s="2"/>
      <c r="I952" s="10"/>
      <c r="J952" s="10"/>
      <c r="K952" s="10"/>
      <c r="L952" s="10"/>
      <c r="M952" s="10"/>
      <c r="N952" s="10"/>
      <c r="O952" s="219"/>
      <c r="P952" s="236"/>
      <c r="Q952" s="94"/>
      <c r="R952" s="94"/>
      <c r="S952" s="7"/>
      <c r="T952" s="7"/>
      <c r="U952" s="7"/>
      <c r="V952" s="7"/>
      <c r="W952" s="7"/>
      <c r="X952" s="7"/>
      <c r="Y952" s="7"/>
      <c r="Z952" s="7"/>
      <c r="AA952" s="7"/>
      <c r="AB952" s="7"/>
      <c r="AC952" s="7"/>
      <c r="AD952" s="7"/>
      <c r="AE952" s="7"/>
      <c r="AF952" s="7" t="str">
        <f>IFERROR(INDEX('[2]2016'!$AP$2:$AP$7720,MATCH(F952,'[2]2016'!$A$2:$A$7720,0)),"")</f>
        <v/>
      </c>
      <c r="AG952" s="312"/>
      <c r="AH952" s="312"/>
      <c r="AI952" s="334"/>
      <c r="AJ952" s="23"/>
      <c r="AK952" s="23"/>
      <c r="AL952" s="23"/>
      <c r="AM952" s="10"/>
      <c r="AN952" s="246"/>
      <c r="AO952" t="str">
        <f>(INDEX([1]DATOS!$O$452:$O$45500,MATCH(F952,[1]DATOS!$F$452:$F$9810,0)))</f>
        <v>PENDIENTE</v>
      </c>
    </row>
    <row r="953" spans="1:41" x14ac:dyDescent="0.25">
      <c r="A953" s="15"/>
      <c r="B953" s="15"/>
      <c r="C953" s="323"/>
      <c r="D953" s="37"/>
      <c r="E953" s="516"/>
      <c r="G953" s="206"/>
      <c r="H953" s="2"/>
      <c r="I953" s="10"/>
      <c r="J953" s="10"/>
      <c r="K953" s="10"/>
      <c r="L953" s="10"/>
      <c r="M953" s="10"/>
      <c r="N953" s="10"/>
      <c r="O953" s="219"/>
      <c r="P953" s="236"/>
      <c r="Q953" s="94"/>
      <c r="R953" s="94"/>
      <c r="S953" s="7"/>
      <c r="T953" s="7"/>
      <c r="U953" s="7"/>
      <c r="V953" s="7"/>
      <c r="W953" s="7"/>
      <c r="X953" s="7"/>
      <c r="Y953" s="7"/>
      <c r="Z953" s="7"/>
      <c r="AA953" s="7"/>
      <c r="AB953" s="7"/>
      <c r="AC953" s="7"/>
      <c r="AD953" s="7"/>
      <c r="AE953" s="7"/>
      <c r="AF953" s="7" t="str">
        <f>IFERROR(INDEX('[2]2016'!$AP$2:$AP$7720,MATCH(F953,'[2]2016'!$A$2:$A$7720,0)),"")</f>
        <v/>
      </c>
      <c r="AG953" s="312"/>
      <c r="AH953" s="312"/>
      <c r="AI953" s="334"/>
      <c r="AJ953" s="23"/>
      <c r="AK953" s="23"/>
      <c r="AL953" s="23"/>
      <c r="AM953" s="10"/>
      <c r="AN953" s="246"/>
      <c r="AO953" t="str">
        <f>(INDEX([1]DATOS!$O$452:$O$45500,MATCH(F953,[1]DATOS!$F$452:$F$9810,0)))</f>
        <v>PENDIENTE</v>
      </c>
    </row>
    <row r="954" spans="1:41" x14ac:dyDescent="0.25">
      <c r="A954" s="15"/>
      <c r="B954" s="15"/>
      <c r="C954" s="323"/>
      <c r="D954" s="37"/>
      <c r="E954" s="516"/>
      <c r="G954" s="206"/>
      <c r="H954" s="2"/>
      <c r="I954" s="10"/>
      <c r="J954" s="10"/>
      <c r="K954" s="10"/>
      <c r="L954" s="10"/>
      <c r="M954" s="10"/>
      <c r="N954" s="10"/>
      <c r="O954" s="219"/>
      <c r="P954" s="236"/>
      <c r="Q954" s="94"/>
      <c r="R954" s="94"/>
      <c r="S954" s="7"/>
      <c r="T954" s="7"/>
      <c r="U954" s="7"/>
      <c r="V954" s="7"/>
      <c r="W954" s="7"/>
      <c r="X954" s="7"/>
      <c r="Y954" s="7"/>
      <c r="Z954" s="7"/>
      <c r="AA954" s="7"/>
      <c r="AB954" s="7"/>
      <c r="AC954" s="7"/>
      <c r="AD954" s="7"/>
      <c r="AE954" s="7"/>
      <c r="AF954" s="7" t="str">
        <f>IFERROR(INDEX('[2]2016'!$AP$2:$AP$7720,MATCH(F954,'[2]2016'!$A$2:$A$7720,0)),"")</f>
        <v/>
      </c>
      <c r="AG954" s="312"/>
      <c r="AH954" s="312"/>
      <c r="AI954" s="334"/>
      <c r="AJ954" s="23"/>
      <c r="AK954" s="23"/>
      <c r="AL954" s="23"/>
      <c r="AM954" s="10"/>
      <c r="AN954" s="246"/>
      <c r="AO954" t="str">
        <f>(INDEX([1]DATOS!$O$452:$O$45500,MATCH(F954,[1]DATOS!$F$452:$F$9810,0)))</f>
        <v>PENDIENTE</v>
      </c>
    </row>
    <row r="955" spans="1:41" x14ac:dyDescent="0.25">
      <c r="A955" s="15"/>
      <c r="B955" s="15"/>
      <c r="C955" s="323"/>
      <c r="D955" s="37"/>
      <c r="E955" s="516"/>
      <c r="G955" s="206"/>
      <c r="H955" s="2"/>
      <c r="I955" s="10"/>
      <c r="J955" s="10"/>
      <c r="K955" s="10"/>
      <c r="L955" s="10"/>
      <c r="M955" s="10"/>
      <c r="N955" s="10"/>
      <c r="O955" s="219"/>
      <c r="P955" s="236"/>
      <c r="Q955" s="94"/>
      <c r="R955" s="94"/>
      <c r="S955" s="7"/>
      <c r="T955" s="7"/>
      <c r="U955" s="7"/>
      <c r="V955" s="7"/>
      <c r="W955" s="7"/>
      <c r="X955" s="7"/>
      <c r="Y955" s="7"/>
      <c r="Z955" s="7"/>
      <c r="AA955" s="7"/>
      <c r="AB955" s="7"/>
      <c r="AC955" s="7"/>
      <c r="AD955" s="7"/>
      <c r="AE955" s="7"/>
      <c r="AF955" s="7" t="str">
        <f>IFERROR(INDEX('[2]2016'!$AP$2:$AP$7720,MATCH(F955,'[2]2016'!$A$2:$A$7720,0)),"")</f>
        <v/>
      </c>
      <c r="AG955" s="312"/>
      <c r="AH955" s="312"/>
      <c r="AI955" s="334"/>
      <c r="AJ955" s="23"/>
      <c r="AK955" s="23"/>
      <c r="AL955" s="23"/>
      <c r="AM955" s="10"/>
      <c r="AN955" s="246"/>
      <c r="AO955" t="str">
        <f>(INDEX([1]DATOS!$O$452:$O$45500,MATCH(F955,[1]DATOS!$F$452:$F$9810,0)))</f>
        <v>PENDIENTE</v>
      </c>
    </row>
    <row r="956" spans="1:41" x14ac:dyDescent="0.25">
      <c r="A956" s="15"/>
      <c r="B956" s="15"/>
      <c r="C956" s="323"/>
      <c r="D956" s="37"/>
      <c r="E956" s="516"/>
      <c r="G956" s="206"/>
      <c r="H956" s="2"/>
      <c r="I956" s="10"/>
      <c r="J956" s="10"/>
      <c r="K956" s="10"/>
      <c r="L956" s="10"/>
      <c r="M956" s="10"/>
      <c r="N956" s="10"/>
      <c r="O956" s="219"/>
      <c r="P956" s="236"/>
      <c r="Q956" s="94"/>
      <c r="R956" s="94"/>
      <c r="S956" s="7"/>
      <c r="T956" s="7"/>
      <c r="U956" s="7"/>
      <c r="V956" s="7"/>
      <c r="W956" s="7"/>
      <c r="X956" s="7"/>
      <c r="Y956" s="7"/>
      <c r="Z956" s="7"/>
      <c r="AA956" s="7"/>
      <c r="AB956" s="7"/>
      <c r="AC956" s="7"/>
      <c r="AD956" s="7"/>
      <c r="AE956" s="7"/>
      <c r="AF956" s="7" t="str">
        <f>IFERROR(INDEX('[2]2016'!$AP$2:$AP$7720,MATCH(F956,'[2]2016'!$A$2:$A$7720,0)),"")</f>
        <v/>
      </c>
      <c r="AG956" s="312"/>
      <c r="AH956" s="312"/>
      <c r="AI956" s="334"/>
      <c r="AJ956" s="23"/>
      <c r="AK956" s="23"/>
      <c r="AL956" s="23"/>
      <c r="AM956" s="10"/>
      <c r="AN956" s="246"/>
      <c r="AO956" t="str">
        <f>(INDEX([1]DATOS!$O$452:$O$45500,MATCH(F956,[1]DATOS!$F$452:$F$9810,0)))</f>
        <v>PENDIENTE</v>
      </c>
    </row>
    <row r="957" spans="1:41" x14ac:dyDescent="0.25">
      <c r="A957" s="15"/>
      <c r="B957" s="15"/>
      <c r="C957" s="323"/>
      <c r="D957" s="37"/>
      <c r="E957" s="516"/>
      <c r="G957" s="206"/>
      <c r="H957" s="2"/>
      <c r="I957" s="10"/>
      <c r="J957" s="10"/>
      <c r="K957" s="10"/>
      <c r="L957" s="10"/>
      <c r="M957" s="10"/>
      <c r="N957" s="10"/>
      <c r="O957" s="219"/>
      <c r="P957" s="236"/>
      <c r="Q957" s="94"/>
      <c r="R957" s="94"/>
      <c r="S957" s="7"/>
      <c r="T957" s="7"/>
      <c r="U957" s="7"/>
      <c r="V957" s="7"/>
      <c r="W957" s="7"/>
      <c r="X957" s="7"/>
      <c r="Y957" s="7"/>
      <c r="Z957" s="7"/>
      <c r="AA957" s="7"/>
      <c r="AB957" s="7"/>
      <c r="AC957" s="7"/>
      <c r="AD957" s="7"/>
      <c r="AE957" s="7"/>
      <c r="AF957" s="7" t="str">
        <f>IFERROR(INDEX('[2]2016'!$AP$2:$AP$7720,MATCH(F957,'[2]2016'!$A$2:$A$7720,0)),"")</f>
        <v/>
      </c>
      <c r="AG957" s="312"/>
      <c r="AH957" s="312"/>
      <c r="AI957" s="334"/>
      <c r="AJ957" s="23"/>
      <c r="AK957" s="23"/>
      <c r="AL957" s="23"/>
      <c r="AM957" s="10"/>
      <c r="AN957" s="246"/>
      <c r="AO957" t="str">
        <f>(INDEX([1]DATOS!$O$452:$O$45500,MATCH(F957,[1]DATOS!$F$452:$F$9810,0)))</f>
        <v>PENDIENTE</v>
      </c>
    </row>
    <row r="958" spans="1:41" x14ac:dyDescent="0.25">
      <c r="A958" s="15"/>
      <c r="B958" s="15"/>
      <c r="C958" s="323"/>
      <c r="D958" s="37"/>
      <c r="E958" s="516"/>
      <c r="G958" s="206"/>
      <c r="H958" s="2"/>
      <c r="I958" s="10"/>
      <c r="J958" s="10"/>
      <c r="K958" s="10"/>
      <c r="L958" s="10"/>
      <c r="M958" s="10"/>
      <c r="N958" s="10"/>
      <c r="O958" s="219"/>
      <c r="P958" s="236"/>
      <c r="Q958" s="94"/>
      <c r="R958" s="94"/>
      <c r="S958" s="7"/>
      <c r="T958" s="7"/>
      <c r="U958" s="7"/>
      <c r="V958" s="7"/>
      <c r="W958" s="7"/>
      <c r="X958" s="7"/>
      <c r="Y958" s="7"/>
      <c r="Z958" s="7"/>
      <c r="AA958" s="7"/>
      <c r="AB958" s="7"/>
      <c r="AC958" s="7"/>
      <c r="AD958" s="7"/>
      <c r="AE958" s="7"/>
      <c r="AF958" s="7" t="str">
        <f>IFERROR(INDEX('[2]2016'!$AP$2:$AP$7720,MATCH(F958,'[2]2016'!$A$2:$A$7720,0)),"")</f>
        <v/>
      </c>
      <c r="AG958" s="312"/>
      <c r="AH958" s="312"/>
      <c r="AI958" s="334"/>
      <c r="AJ958" s="23"/>
      <c r="AK958" s="23"/>
      <c r="AL958" s="23"/>
      <c r="AM958" s="10"/>
      <c r="AN958" s="246"/>
      <c r="AO958" t="str">
        <f>(INDEX([1]DATOS!$O$452:$O$45500,MATCH(F958,[1]DATOS!$F$452:$F$9810,0)))</f>
        <v>PENDIENTE</v>
      </c>
    </row>
    <row r="959" spans="1:41" x14ac:dyDescent="0.25">
      <c r="A959" s="15"/>
      <c r="B959" s="15"/>
      <c r="C959" s="323"/>
      <c r="D959" s="37"/>
      <c r="E959" s="516"/>
      <c r="G959" s="206"/>
      <c r="H959" s="2"/>
      <c r="I959" s="10"/>
      <c r="J959" s="10"/>
      <c r="K959" s="10"/>
      <c r="L959" s="10"/>
      <c r="M959" s="10"/>
      <c r="N959" s="10"/>
      <c r="O959" s="219"/>
      <c r="P959" s="236"/>
      <c r="Q959" s="94"/>
      <c r="R959" s="94"/>
      <c r="S959" s="7"/>
      <c r="T959" s="7"/>
      <c r="U959" s="7"/>
      <c r="V959" s="7"/>
      <c r="W959" s="7"/>
      <c r="X959" s="7"/>
      <c r="Y959" s="7"/>
      <c r="Z959" s="7"/>
      <c r="AA959" s="7"/>
      <c r="AB959" s="7"/>
      <c r="AC959" s="7"/>
      <c r="AD959" s="7"/>
      <c r="AE959" s="7"/>
      <c r="AF959" s="7" t="str">
        <f>IFERROR(INDEX('[2]2016'!$AP$2:$AP$7720,MATCH(F959,'[2]2016'!$A$2:$A$7720,0)),"")</f>
        <v/>
      </c>
      <c r="AG959" s="312"/>
      <c r="AH959" s="312"/>
      <c r="AI959" s="334"/>
      <c r="AJ959" s="23"/>
      <c r="AK959" s="23"/>
      <c r="AL959" s="23"/>
      <c r="AM959" s="10"/>
      <c r="AN959" s="246"/>
      <c r="AO959" t="str">
        <f>(INDEX([1]DATOS!$O$452:$O$45500,MATCH(F959,[1]DATOS!$F$452:$F$9810,0)))</f>
        <v>PENDIENTE</v>
      </c>
    </row>
    <row r="960" spans="1:41" x14ac:dyDescent="0.25">
      <c r="A960" s="15"/>
      <c r="B960" s="15"/>
      <c r="C960" s="323"/>
      <c r="D960" s="37"/>
      <c r="E960" s="516"/>
      <c r="G960" s="206"/>
      <c r="H960" s="2"/>
      <c r="I960" s="10"/>
      <c r="J960" s="10"/>
      <c r="K960" s="10"/>
      <c r="L960" s="10"/>
      <c r="M960" s="10"/>
      <c r="N960" s="10"/>
      <c r="O960" s="219"/>
      <c r="P960" s="236"/>
      <c r="Q960" s="94"/>
      <c r="R960" s="94"/>
      <c r="S960" s="7"/>
      <c r="T960" s="7"/>
      <c r="U960" s="7"/>
      <c r="V960" s="7"/>
      <c r="W960" s="7"/>
      <c r="X960" s="7"/>
      <c r="Y960" s="7"/>
      <c r="Z960" s="7"/>
      <c r="AA960" s="7"/>
      <c r="AB960" s="7"/>
      <c r="AC960" s="7"/>
      <c r="AD960" s="7"/>
      <c r="AE960" s="7"/>
      <c r="AF960" s="7" t="str">
        <f>IFERROR(INDEX('[2]2016'!$AP$2:$AP$7720,MATCH(F960,'[2]2016'!$A$2:$A$7720,0)),"")</f>
        <v/>
      </c>
      <c r="AG960" s="312"/>
      <c r="AH960" s="312"/>
      <c r="AI960" s="334"/>
      <c r="AJ960" s="23"/>
      <c r="AK960" s="23"/>
      <c r="AL960" s="23"/>
      <c r="AM960" s="10"/>
      <c r="AN960" s="246"/>
      <c r="AO960" t="str">
        <f>(INDEX([1]DATOS!$O$452:$O$45500,MATCH(F960,[1]DATOS!$F$452:$F$9810,0)))</f>
        <v>PENDIENTE</v>
      </c>
    </row>
    <row r="961" spans="1:41" x14ac:dyDescent="0.25">
      <c r="A961" s="15"/>
      <c r="B961" s="15"/>
      <c r="C961" s="323"/>
      <c r="D961" s="37"/>
      <c r="E961" s="516"/>
      <c r="G961" s="206"/>
      <c r="H961" s="2"/>
      <c r="I961" s="10"/>
      <c r="J961" s="10"/>
      <c r="K961" s="10"/>
      <c r="L961" s="10"/>
      <c r="M961" s="10"/>
      <c r="N961" s="10"/>
      <c r="O961" s="219"/>
      <c r="P961" s="236"/>
      <c r="Q961" s="94"/>
      <c r="R961" s="94"/>
      <c r="S961" s="7"/>
      <c r="T961" s="7"/>
      <c r="U961" s="7"/>
      <c r="V961" s="7"/>
      <c r="W961" s="7"/>
      <c r="X961" s="7"/>
      <c r="Y961" s="7"/>
      <c r="Z961" s="7"/>
      <c r="AA961" s="7"/>
      <c r="AB961" s="7"/>
      <c r="AC961" s="7"/>
      <c r="AD961" s="7"/>
      <c r="AE961" s="7"/>
      <c r="AF961" s="7" t="str">
        <f>IFERROR(INDEX('[2]2016'!$AP$2:$AP$7720,MATCH(F961,'[2]2016'!$A$2:$A$7720,0)),"")</f>
        <v/>
      </c>
      <c r="AG961" s="312"/>
      <c r="AH961" s="312"/>
      <c r="AI961" s="334"/>
      <c r="AJ961" s="23"/>
      <c r="AK961" s="23"/>
      <c r="AL961" s="23"/>
      <c r="AM961" s="10"/>
      <c r="AN961" s="246"/>
      <c r="AO961" t="str">
        <f>(INDEX([1]DATOS!$O$452:$O$45500,MATCH(F961,[1]DATOS!$F$452:$F$9810,0)))</f>
        <v>PENDIENTE</v>
      </c>
    </row>
    <row r="962" spans="1:41" x14ac:dyDescent="0.25">
      <c r="A962" s="15"/>
      <c r="B962" s="15"/>
      <c r="C962" s="323"/>
      <c r="D962" s="37"/>
      <c r="E962" s="516"/>
      <c r="G962" s="206"/>
      <c r="H962" s="2"/>
      <c r="I962" s="10"/>
      <c r="J962" s="10"/>
      <c r="K962" s="10"/>
      <c r="L962" s="10"/>
      <c r="M962" s="10"/>
      <c r="N962" s="10"/>
      <c r="O962" s="219"/>
      <c r="P962" s="236"/>
      <c r="Q962" s="94"/>
      <c r="R962" s="94"/>
      <c r="S962" s="7"/>
      <c r="T962" s="7"/>
      <c r="U962" s="7"/>
      <c r="V962" s="7"/>
      <c r="W962" s="7"/>
      <c r="X962" s="7"/>
      <c r="Y962" s="7"/>
      <c r="Z962" s="7"/>
      <c r="AA962" s="7"/>
      <c r="AB962" s="7"/>
      <c r="AC962" s="7"/>
      <c r="AD962" s="7"/>
      <c r="AE962" s="7"/>
      <c r="AF962" s="7" t="str">
        <f>IFERROR(INDEX('[2]2016'!$AP$2:$AP$7720,MATCH(F962,'[2]2016'!$A$2:$A$7720,0)),"")</f>
        <v/>
      </c>
      <c r="AG962" s="312"/>
      <c r="AH962" s="312"/>
      <c r="AI962" s="334"/>
      <c r="AJ962" s="23"/>
      <c r="AK962" s="23"/>
      <c r="AL962" s="23"/>
      <c r="AM962" s="10"/>
      <c r="AN962" s="246"/>
      <c r="AO962" t="str">
        <f>(INDEX([1]DATOS!$O$452:$O$45500,MATCH(F962,[1]DATOS!$F$452:$F$9810,0)))</f>
        <v>PENDIENTE</v>
      </c>
    </row>
    <row r="963" spans="1:41" x14ac:dyDescent="0.25">
      <c r="A963" s="15"/>
      <c r="B963" s="15"/>
      <c r="C963" s="323"/>
      <c r="D963" s="37"/>
      <c r="E963" s="516"/>
      <c r="G963" s="206"/>
      <c r="H963" s="2"/>
      <c r="I963" s="10"/>
      <c r="J963" s="10"/>
      <c r="K963" s="10"/>
      <c r="L963" s="10"/>
      <c r="M963" s="10"/>
      <c r="N963" s="10"/>
      <c r="O963" s="219"/>
      <c r="P963" s="236"/>
      <c r="Q963" s="94"/>
      <c r="R963" s="94"/>
      <c r="S963" s="7"/>
      <c r="T963" s="7"/>
      <c r="U963" s="7"/>
      <c r="V963" s="7"/>
      <c r="W963" s="7"/>
      <c r="X963" s="7"/>
      <c r="Y963" s="7"/>
      <c r="Z963" s="7"/>
      <c r="AA963" s="7"/>
      <c r="AB963" s="7"/>
      <c r="AC963" s="7"/>
      <c r="AD963" s="7"/>
      <c r="AE963" s="7"/>
      <c r="AF963" s="7" t="str">
        <f>IFERROR(INDEX('[2]2016'!$AP$2:$AP$7720,MATCH(F963,'[2]2016'!$A$2:$A$7720,0)),"")</f>
        <v/>
      </c>
      <c r="AG963" s="312"/>
      <c r="AH963" s="312"/>
      <c r="AI963" s="334"/>
      <c r="AJ963" s="23"/>
      <c r="AK963" s="23"/>
      <c r="AL963" s="23"/>
      <c r="AM963" s="10"/>
      <c r="AN963" s="246"/>
      <c r="AO963" t="str">
        <f>(INDEX([1]DATOS!$O$452:$O$45500,MATCH(F963,[1]DATOS!$F$452:$F$9810,0)))</f>
        <v>PENDIENTE</v>
      </c>
    </row>
    <row r="964" spans="1:41" x14ac:dyDescent="0.25">
      <c r="A964" s="15"/>
      <c r="B964" s="15"/>
      <c r="C964" s="323"/>
      <c r="D964" s="37"/>
      <c r="E964" s="516"/>
      <c r="G964" s="206"/>
      <c r="H964" s="2"/>
      <c r="I964" s="10"/>
      <c r="J964" s="10"/>
      <c r="K964" s="10"/>
      <c r="L964" s="10"/>
      <c r="M964" s="10"/>
      <c r="N964" s="10"/>
      <c r="O964" s="219"/>
      <c r="P964" s="236"/>
      <c r="Q964" s="94"/>
      <c r="R964" s="94"/>
      <c r="S964" s="7"/>
      <c r="T964" s="7"/>
      <c r="U964" s="7"/>
      <c r="V964" s="7"/>
      <c r="W964" s="7"/>
      <c r="X964" s="7"/>
      <c r="Y964" s="7"/>
      <c r="Z964" s="7"/>
      <c r="AA964" s="7"/>
      <c r="AB964" s="7"/>
      <c r="AC964" s="7"/>
      <c r="AD964" s="7"/>
      <c r="AE964" s="7"/>
      <c r="AF964" s="7" t="str">
        <f>IFERROR(INDEX('[2]2016'!$AP$2:$AP$7720,MATCH(F964,'[2]2016'!$A$2:$A$7720,0)),"")</f>
        <v/>
      </c>
      <c r="AG964" s="312"/>
      <c r="AH964" s="312"/>
      <c r="AI964" s="334"/>
      <c r="AJ964" s="23"/>
      <c r="AK964" s="23"/>
      <c r="AL964" s="23"/>
      <c r="AM964" s="10"/>
      <c r="AN964" s="246"/>
      <c r="AO964" t="str">
        <f>(INDEX([1]DATOS!$O$452:$O$45500,MATCH(F964,[1]DATOS!$F$452:$F$9810,0)))</f>
        <v>PENDIENTE</v>
      </c>
    </row>
    <row r="965" spans="1:41" x14ac:dyDescent="0.25">
      <c r="A965" s="15"/>
      <c r="B965" s="15"/>
      <c r="C965" s="323"/>
      <c r="D965" s="37"/>
      <c r="E965" s="516"/>
      <c r="G965" s="206"/>
      <c r="H965" s="2"/>
      <c r="I965" s="10"/>
      <c r="J965" s="10"/>
      <c r="K965" s="10"/>
      <c r="L965" s="10"/>
      <c r="M965" s="10"/>
      <c r="N965" s="10"/>
      <c r="O965" s="219"/>
      <c r="P965" s="236"/>
      <c r="Q965" s="94"/>
      <c r="R965" s="94"/>
      <c r="S965" s="7"/>
      <c r="T965" s="7"/>
      <c r="U965" s="7"/>
      <c r="V965" s="7"/>
      <c r="W965" s="7"/>
      <c r="X965" s="7"/>
      <c r="Y965" s="7"/>
      <c r="Z965" s="7"/>
      <c r="AA965" s="7"/>
      <c r="AB965" s="7"/>
      <c r="AC965" s="7"/>
      <c r="AD965" s="7"/>
      <c r="AE965" s="7"/>
      <c r="AF965" s="7" t="str">
        <f>IFERROR(INDEX('[2]2016'!$AP$2:$AP$7720,MATCH(F965,'[2]2016'!$A$2:$A$7720,0)),"")</f>
        <v/>
      </c>
      <c r="AG965" s="312"/>
      <c r="AH965" s="312"/>
      <c r="AI965" s="334"/>
      <c r="AJ965" s="23"/>
      <c r="AK965" s="23"/>
      <c r="AL965" s="23"/>
      <c r="AM965" s="10"/>
      <c r="AN965" s="246"/>
      <c r="AO965" t="str">
        <f>(INDEX([1]DATOS!$O$452:$O$45500,MATCH(F965,[1]DATOS!$F$452:$F$9810,0)))</f>
        <v>PENDIENTE</v>
      </c>
    </row>
    <row r="966" spans="1:41" x14ac:dyDescent="0.25">
      <c r="A966" s="15"/>
      <c r="B966" s="15"/>
      <c r="C966" s="323"/>
      <c r="D966" s="37"/>
      <c r="E966" s="516"/>
      <c r="G966" s="206"/>
      <c r="H966" s="2"/>
      <c r="I966" s="10"/>
      <c r="J966" s="10"/>
      <c r="K966" s="10"/>
      <c r="L966" s="10"/>
      <c r="M966" s="10"/>
      <c r="N966" s="10"/>
      <c r="O966" s="219"/>
      <c r="P966" s="236"/>
      <c r="Q966" s="94"/>
      <c r="R966" s="94"/>
      <c r="S966" s="7"/>
      <c r="T966" s="7"/>
      <c r="U966" s="7"/>
      <c r="V966" s="7"/>
      <c r="W966" s="7"/>
      <c r="X966" s="7"/>
      <c r="Y966" s="7"/>
      <c r="Z966" s="7"/>
      <c r="AA966" s="7"/>
      <c r="AB966" s="7"/>
      <c r="AC966" s="7"/>
      <c r="AD966" s="7"/>
      <c r="AE966" s="7"/>
      <c r="AF966" s="7" t="str">
        <f>IFERROR(INDEX('[2]2016'!$AP$2:$AP$7720,MATCH(F966,'[2]2016'!$A$2:$A$7720,0)),"")</f>
        <v/>
      </c>
      <c r="AG966" s="312"/>
      <c r="AH966" s="312"/>
      <c r="AI966" s="334"/>
      <c r="AJ966" s="23"/>
      <c r="AK966" s="23"/>
      <c r="AL966" s="23"/>
      <c r="AM966" s="10"/>
      <c r="AN966" s="246"/>
      <c r="AO966" t="str">
        <f>(INDEX([1]DATOS!$O$452:$O$45500,MATCH(F966,[1]DATOS!$F$452:$F$9810,0)))</f>
        <v>PENDIENTE</v>
      </c>
    </row>
    <row r="967" spans="1:41" x14ac:dyDescent="0.25">
      <c r="A967" s="15"/>
      <c r="B967" s="15"/>
      <c r="C967" s="323"/>
      <c r="D967" s="37"/>
      <c r="E967" s="516"/>
      <c r="G967" s="206"/>
      <c r="H967" s="2"/>
      <c r="I967" s="10"/>
      <c r="J967" s="10"/>
      <c r="K967" s="10"/>
      <c r="L967" s="10"/>
      <c r="M967" s="10"/>
      <c r="N967" s="10"/>
      <c r="O967" s="219"/>
      <c r="P967" s="236"/>
      <c r="Q967" s="94"/>
      <c r="R967" s="94"/>
      <c r="S967" s="7"/>
      <c r="T967" s="7"/>
      <c r="U967" s="7"/>
      <c r="V967" s="7"/>
      <c r="W967" s="7"/>
      <c r="X967" s="7"/>
      <c r="Y967" s="7"/>
      <c r="Z967" s="7"/>
      <c r="AA967" s="7"/>
      <c r="AB967" s="7"/>
      <c r="AC967" s="7"/>
      <c r="AD967" s="7"/>
      <c r="AE967" s="7"/>
      <c r="AF967" s="7" t="str">
        <f>IFERROR(INDEX('[2]2016'!$AP$2:$AP$7720,MATCH(F967,'[2]2016'!$A$2:$A$7720,0)),"")</f>
        <v/>
      </c>
      <c r="AG967" s="312"/>
      <c r="AH967" s="312"/>
      <c r="AI967" s="334"/>
      <c r="AJ967" s="23"/>
      <c r="AK967" s="23"/>
      <c r="AL967" s="23"/>
      <c r="AM967" s="10"/>
      <c r="AN967" s="246"/>
      <c r="AO967" t="str">
        <f>(INDEX([1]DATOS!$O$452:$O$45500,MATCH(F967,[1]DATOS!$F$452:$F$9810,0)))</f>
        <v>PENDIENTE</v>
      </c>
    </row>
    <row r="968" spans="1:41" x14ac:dyDescent="0.25">
      <c r="A968" s="15"/>
      <c r="B968" s="15"/>
      <c r="C968" s="323"/>
      <c r="D968" s="37"/>
      <c r="E968" s="516"/>
      <c r="G968" s="206"/>
      <c r="H968" s="2"/>
      <c r="I968" s="10"/>
      <c r="J968" s="10"/>
      <c r="K968" s="10"/>
      <c r="L968" s="10"/>
      <c r="M968" s="10"/>
      <c r="N968" s="10"/>
      <c r="O968" s="219"/>
      <c r="P968" s="236"/>
      <c r="Q968" s="94"/>
      <c r="R968" s="94"/>
      <c r="S968" s="7"/>
      <c r="T968" s="7"/>
      <c r="U968" s="7"/>
      <c r="V968" s="7"/>
      <c r="W968" s="7"/>
      <c r="X968" s="7"/>
      <c r="Y968" s="7"/>
      <c r="Z968" s="7"/>
      <c r="AA968" s="7"/>
      <c r="AB968" s="7"/>
      <c r="AC968" s="7"/>
      <c r="AD968" s="7"/>
      <c r="AE968" s="7"/>
      <c r="AF968" s="7" t="str">
        <f>IFERROR(INDEX('[2]2016'!$AP$2:$AP$7720,MATCH(F968,'[2]2016'!$A$2:$A$7720,0)),"")</f>
        <v/>
      </c>
      <c r="AG968" s="312"/>
      <c r="AH968" s="312"/>
      <c r="AI968" s="334"/>
      <c r="AJ968" s="23"/>
      <c r="AK968" s="23"/>
      <c r="AL968" s="23"/>
      <c r="AM968" s="10"/>
      <c r="AN968" s="246"/>
      <c r="AO968" t="str">
        <f>(INDEX([1]DATOS!$O$452:$O$45500,MATCH(F968,[1]DATOS!$F$452:$F$9810,0)))</f>
        <v>PENDIENTE</v>
      </c>
    </row>
    <row r="969" spans="1:41" x14ac:dyDescent="0.25">
      <c r="A969" s="15"/>
      <c r="B969" s="15"/>
      <c r="C969" s="323"/>
      <c r="D969" s="37"/>
      <c r="E969" s="516"/>
      <c r="G969" s="206"/>
      <c r="H969" s="2"/>
      <c r="I969" s="10"/>
      <c r="J969" s="10"/>
      <c r="K969" s="10"/>
      <c r="L969" s="10"/>
      <c r="M969" s="10"/>
      <c r="N969" s="10"/>
      <c r="O969" s="219"/>
      <c r="P969" s="236"/>
      <c r="Q969" s="94"/>
      <c r="R969" s="94"/>
      <c r="S969" s="7"/>
      <c r="T969" s="7"/>
      <c r="U969" s="7"/>
      <c r="V969" s="7"/>
      <c r="W969" s="7"/>
      <c r="X969" s="7"/>
      <c r="Y969" s="7"/>
      <c r="Z969" s="7"/>
      <c r="AA969" s="7"/>
      <c r="AB969" s="7"/>
      <c r="AC969" s="7"/>
      <c r="AD969" s="7"/>
      <c r="AE969" s="7"/>
      <c r="AF969" s="7" t="str">
        <f>IFERROR(INDEX('[2]2016'!$AP$2:$AP$7720,MATCH(F969,'[2]2016'!$A$2:$A$7720,0)),"")</f>
        <v/>
      </c>
      <c r="AG969" s="312"/>
      <c r="AH969" s="312"/>
      <c r="AI969" s="334"/>
      <c r="AJ969" s="23"/>
      <c r="AK969" s="23"/>
      <c r="AL969" s="23"/>
      <c r="AM969" s="10"/>
      <c r="AN969" s="246"/>
      <c r="AO969" t="str">
        <f>(INDEX([1]DATOS!$O$452:$O$45500,MATCH(F969,[1]DATOS!$F$452:$F$9810,0)))</f>
        <v>PENDIENTE</v>
      </c>
    </row>
    <row r="970" spans="1:41" x14ac:dyDescent="0.25">
      <c r="A970" s="15"/>
      <c r="B970" s="15"/>
      <c r="C970" s="323"/>
      <c r="D970" s="37"/>
      <c r="E970" s="516"/>
      <c r="G970" s="206"/>
      <c r="H970" s="2"/>
      <c r="I970" s="10"/>
      <c r="J970" s="10"/>
      <c r="K970" s="10"/>
      <c r="L970" s="10"/>
      <c r="M970" s="10"/>
      <c r="N970" s="10"/>
      <c r="O970" s="219"/>
      <c r="P970" s="236"/>
      <c r="Q970" s="94"/>
      <c r="R970" s="94"/>
      <c r="S970" s="7"/>
      <c r="T970" s="7"/>
      <c r="U970" s="7"/>
      <c r="V970" s="7"/>
      <c r="W970" s="7"/>
      <c r="X970" s="7"/>
      <c r="Y970" s="7"/>
      <c r="Z970" s="7"/>
      <c r="AA970" s="7"/>
      <c r="AB970" s="7"/>
      <c r="AC970" s="7"/>
      <c r="AD970" s="7"/>
      <c r="AE970" s="7"/>
      <c r="AF970" s="7" t="str">
        <f>IFERROR(INDEX('[2]2016'!$AP$2:$AP$7720,MATCH(F970,'[2]2016'!$A$2:$A$7720,0)),"")</f>
        <v/>
      </c>
      <c r="AG970" s="312"/>
      <c r="AH970" s="312"/>
      <c r="AI970" s="334"/>
      <c r="AJ970" s="23"/>
      <c r="AK970" s="23"/>
      <c r="AL970" s="23"/>
      <c r="AM970" s="10"/>
      <c r="AN970" s="246"/>
      <c r="AO970" t="str">
        <f>(INDEX([1]DATOS!$O$452:$O$45500,MATCH(F970,[1]DATOS!$F$452:$F$9810,0)))</f>
        <v>PENDIENTE</v>
      </c>
    </row>
    <row r="971" spans="1:41" x14ac:dyDescent="0.25">
      <c r="A971" s="15"/>
      <c r="B971" s="15"/>
      <c r="C971" s="323"/>
      <c r="D971" s="37"/>
      <c r="E971" s="516"/>
      <c r="G971" s="206"/>
      <c r="H971" s="2"/>
      <c r="I971" s="10"/>
      <c r="J971" s="10"/>
      <c r="K971" s="10"/>
      <c r="L971" s="10"/>
      <c r="M971" s="10"/>
      <c r="N971" s="10"/>
      <c r="O971" s="219"/>
      <c r="P971" s="236"/>
      <c r="Q971" s="94"/>
      <c r="R971" s="94"/>
      <c r="S971" s="7"/>
      <c r="T971" s="7"/>
      <c r="U971" s="7"/>
      <c r="V971" s="7"/>
      <c r="W971" s="7"/>
      <c r="X971" s="7"/>
      <c r="Y971" s="7"/>
      <c r="Z971" s="7"/>
      <c r="AA971" s="7"/>
      <c r="AB971" s="7"/>
      <c r="AC971" s="7"/>
      <c r="AD971" s="7"/>
      <c r="AE971" s="7"/>
      <c r="AF971" s="7" t="str">
        <f>IFERROR(INDEX('[2]2016'!$AP$2:$AP$7720,MATCH(F971,'[2]2016'!$A$2:$A$7720,0)),"")</f>
        <v/>
      </c>
      <c r="AG971" s="312"/>
      <c r="AH971" s="312"/>
      <c r="AI971" s="334"/>
      <c r="AJ971" s="23"/>
      <c r="AK971" s="23"/>
      <c r="AL971" s="23"/>
      <c r="AM971" s="10"/>
      <c r="AN971" s="246"/>
      <c r="AO971" t="str">
        <f>(INDEX([1]DATOS!$O$452:$O$45500,MATCH(F971,[1]DATOS!$F$452:$F$9810,0)))</f>
        <v>PENDIENTE</v>
      </c>
    </row>
    <row r="972" spans="1:41" x14ac:dyDescent="0.25">
      <c r="A972" s="15"/>
      <c r="B972" s="15"/>
      <c r="C972" s="323"/>
      <c r="D972" s="37"/>
      <c r="E972" s="516"/>
      <c r="G972" s="206"/>
      <c r="H972" s="2"/>
      <c r="I972" s="10"/>
      <c r="J972" s="10"/>
      <c r="K972" s="10"/>
      <c r="L972" s="10"/>
      <c r="M972" s="10"/>
      <c r="N972" s="10"/>
      <c r="O972" s="219"/>
      <c r="P972" s="236"/>
      <c r="Q972" s="94"/>
      <c r="R972" s="94"/>
      <c r="S972" s="7"/>
      <c r="T972" s="7"/>
      <c r="U972" s="7"/>
      <c r="V972" s="7"/>
      <c r="W972" s="7"/>
      <c r="X972" s="7"/>
      <c r="Y972" s="7"/>
      <c r="Z972" s="7"/>
      <c r="AA972" s="7"/>
      <c r="AB972" s="7"/>
      <c r="AC972" s="7"/>
      <c r="AD972" s="7"/>
      <c r="AE972" s="7"/>
      <c r="AF972" s="7" t="str">
        <f>IFERROR(INDEX('[2]2016'!$AP$2:$AP$7720,MATCH(F972,'[2]2016'!$A$2:$A$7720,0)),"")</f>
        <v/>
      </c>
      <c r="AG972" s="312"/>
      <c r="AH972" s="312"/>
      <c r="AI972" s="334"/>
      <c r="AJ972" s="23"/>
      <c r="AK972" s="23"/>
      <c r="AL972" s="23"/>
      <c r="AM972" s="10"/>
      <c r="AN972" s="246"/>
      <c r="AO972" t="str">
        <f>(INDEX([1]DATOS!$O$452:$O$45500,MATCH(F972,[1]DATOS!$F$452:$F$9810,0)))</f>
        <v>PENDIENTE</v>
      </c>
    </row>
    <row r="973" spans="1:41" x14ac:dyDescent="0.25">
      <c r="A973" s="15"/>
      <c r="B973" s="15"/>
      <c r="C973" s="323"/>
      <c r="D973" s="37"/>
      <c r="E973" s="516"/>
      <c r="G973" s="206"/>
      <c r="H973" s="2"/>
      <c r="I973" s="10"/>
      <c r="J973" s="10"/>
      <c r="K973" s="10"/>
      <c r="L973" s="10"/>
      <c r="M973" s="10"/>
      <c r="N973" s="10"/>
      <c r="O973" s="219"/>
      <c r="P973" s="236"/>
      <c r="Q973" s="94"/>
      <c r="R973" s="94"/>
      <c r="S973" s="7"/>
      <c r="T973" s="7"/>
      <c r="U973" s="7"/>
      <c r="V973" s="7"/>
      <c r="W973" s="7"/>
      <c r="X973" s="7"/>
      <c r="Y973" s="7"/>
      <c r="Z973" s="7"/>
      <c r="AA973" s="7"/>
      <c r="AB973" s="7"/>
      <c r="AC973" s="7"/>
      <c r="AD973" s="7"/>
      <c r="AE973" s="7"/>
      <c r="AF973" s="7" t="str">
        <f>IFERROR(INDEX('[2]2016'!$AP$2:$AP$7720,MATCH(F973,'[2]2016'!$A$2:$A$7720,0)),"")</f>
        <v/>
      </c>
      <c r="AG973" s="312"/>
      <c r="AH973" s="312"/>
      <c r="AI973" s="334"/>
      <c r="AJ973" s="23"/>
      <c r="AK973" s="23"/>
      <c r="AL973" s="23"/>
      <c r="AM973" s="10"/>
      <c r="AN973" s="246"/>
      <c r="AO973" t="str">
        <f>(INDEX([1]DATOS!$O$452:$O$45500,MATCH(F973,[1]DATOS!$F$452:$F$9810,0)))</f>
        <v>PENDIENTE</v>
      </c>
    </row>
    <row r="974" spans="1:41" x14ac:dyDescent="0.25">
      <c r="A974" s="15"/>
      <c r="B974" s="15"/>
      <c r="C974" s="323"/>
      <c r="D974" s="37"/>
      <c r="E974" s="516"/>
      <c r="G974" s="206"/>
      <c r="H974" s="2"/>
      <c r="I974" s="10"/>
      <c r="J974" s="10"/>
      <c r="K974" s="10"/>
      <c r="L974" s="10"/>
      <c r="M974" s="10"/>
      <c r="N974" s="10"/>
      <c r="O974" s="219"/>
      <c r="P974" s="236"/>
      <c r="Q974" s="94"/>
      <c r="R974" s="94"/>
      <c r="S974" s="7"/>
      <c r="T974" s="7"/>
      <c r="U974" s="7"/>
      <c r="V974" s="7"/>
      <c r="W974" s="7"/>
      <c r="X974" s="7"/>
      <c r="Y974" s="7"/>
      <c r="Z974" s="7"/>
      <c r="AA974" s="7"/>
      <c r="AB974" s="7"/>
      <c r="AC974" s="7"/>
      <c r="AD974" s="7"/>
      <c r="AE974" s="7"/>
      <c r="AF974" s="7" t="str">
        <f>IFERROR(INDEX('[2]2016'!$AP$2:$AP$7720,MATCH(F974,'[2]2016'!$A$2:$A$7720,0)),"")</f>
        <v/>
      </c>
      <c r="AG974" s="312"/>
      <c r="AH974" s="312"/>
      <c r="AI974" s="334"/>
      <c r="AJ974" s="23"/>
      <c r="AK974" s="23"/>
      <c r="AL974" s="23"/>
      <c r="AM974" s="10"/>
      <c r="AN974" s="246"/>
      <c r="AO974" t="str">
        <f>(INDEX([1]DATOS!$O$452:$O$45500,MATCH(F974,[1]DATOS!$F$452:$F$9810,0)))</f>
        <v>PENDIENTE</v>
      </c>
    </row>
    <row r="975" spans="1:41" x14ac:dyDescent="0.25">
      <c r="A975" s="15"/>
      <c r="B975" s="15"/>
      <c r="C975" s="323"/>
      <c r="D975" s="37"/>
      <c r="E975" s="516"/>
      <c r="G975" s="206"/>
      <c r="H975" s="2"/>
      <c r="I975" s="10"/>
      <c r="J975" s="10"/>
      <c r="K975" s="10"/>
      <c r="L975" s="10"/>
      <c r="M975" s="10"/>
      <c r="N975" s="10"/>
      <c r="O975" s="219"/>
      <c r="P975" s="236"/>
      <c r="Q975" s="94"/>
      <c r="R975" s="94"/>
      <c r="S975" s="7"/>
      <c r="T975" s="7"/>
      <c r="U975" s="7"/>
      <c r="V975" s="7"/>
      <c r="W975" s="7"/>
      <c r="X975" s="7"/>
      <c r="Y975" s="7"/>
      <c r="Z975" s="7"/>
      <c r="AA975" s="7"/>
      <c r="AB975" s="7"/>
      <c r="AC975" s="7"/>
      <c r="AD975" s="7"/>
      <c r="AE975" s="7"/>
      <c r="AF975" s="7" t="str">
        <f>IFERROR(INDEX('[2]2016'!$AP$2:$AP$7720,MATCH(F975,'[2]2016'!$A$2:$A$7720,0)),"")</f>
        <v/>
      </c>
      <c r="AG975" s="312"/>
      <c r="AH975" s="312"/>
      <c r="AI975" s="334"/>
      <c r="AJ975" s="23"/>
      <c r="AK975" s="23"/>
      <c r="AL975" s="23"/>
      <c r="AM975" s="10"/>
      <c r="AN975" s="246"/>
      <c r="AO975" t="str">
        <f>(INDEX([1]DATOS!$O$452:$O$45500,MATCH(F975,[1]DATOS!$F$452:$F$9810,0)))</f>
        <v>PENDIENTE</v>
      </c>
    </row>
    <row r="976" spans="1:41" x14ac:dyDescent="0.25">
      <c r="A976" s="15"/>
      <c r="B976" s="15"/>
      <c r="C976" s="323"/>
      <c r="D976" s="37"/>
      <c r="E976" s="516"/>
      <c r="G976" s="206"/>
      <c r="H976" s="2"/>
      <c r="I976" s="10"/>
      <c r="J976" s="10"/>
      <c r="K976" s="10"/>
      <c r="L976" s="10"/>
      <c r="M976" s="10"/>
      <c r="N976" s="10"/>
      <c r="O976" s="219"/>
      <c r="P976" s="236"/>
      <c r="Q976" s="94"/>
      <c r="R976" s="94"/>
      <c r="S976" s="7"/>
      <c r="T976" s="7"/>
      <c r="U976" s="7"/>
      <c r="V976" s="7"/>
      <c r="W976" s="7"/>
      <c r="X976" s="7"/>
      <c r="Y976" s="7"/>
      <c r="Z976" s="7"/>
      <c r="AA976" s="7"/>
      <c r="AB976" s="7"/>
      <c r="AC976" s="7"/>
      <c r="AD976" s="7"/>
      <c r="AE976" s="7"/>
      <c r="AF976" s="7" t="str">
        <f>IFERROR(INDEX('[2]2016'!$AP$2:$AP$7720,MATCH(F976,'[2]2016'!$A$2:$A$7720,0)),"")</f>
        <v/>
      </c>
      <c r="AG976" s="312"/>
      <c r="AH976" s="312"/>
      <c r="AI976" s="334"/>
      <c r="AJ976" s="23"/>
      <c r="AK976" s="23"/>
      <c r="AL976" s="23"/>
      <c r="AM976" s="10"/>
      <c r="AN976" s="246"/>
      <c r="AO976" t="str">
        <f>(INDEX([1]DATOS!$O$452:$O$45500,MATCH(F976,[1]DATOS!$F$452:$F$9810,0)))</f>
        <v>PENDIENTE</v>
      </c>
    </row>
    <row r="977" spans="1:41" x14ac:dyDescent="0.25">
      <c r="A977" s="15"/>
      <c r="B977" s="15"/>
      <c r="C977" s="323"/>
      <c r="D977" s="37"/>
      <c r="E977" s="516"/>
      <c r="G977" s="206"/>
      <c r="H977" s="2"/>
      <c r="I977" s="10"/>
      <c r="J977" s="10"/>
      <c r="K977" s="10"/>
      <c r="L977" s="10"/>
      <c r="M977" s="10"/>
      <c r="N977" s="10"/>
      <c r="O977" s="219"/>
      <c r="P977" s="236"/>
      <c r="Q977" s="94"/>
      <c r="R977" s="94"/>
      <c r="S977" s="7"/>
      <c r="T977" s="7"/>
      <c r="U977" s="7"/>
      <c r="V977" s="7"/>
      <c r="W977" s="7"/>
      <c r="X977" s="7"/>
      <c r="Y977" s="7"/>
      <c r="Z977" s="7"/>
      <c r="AA977" s="7"/>
      <c r="AB977" s="7"/>
      <c r="AC977" s="7"/>
      <c r="AD977" s="7"/>
      <c r="AE977" s="7"/>
      <c r="AF977" s="7" t="str">
        <f>IFERROR(INDEX('[2]2016'!$AP$2:$AP$7720,MATCH(F977,'[2]2016'!$A$2:$A$7720,0)),"")</f>
        <v/>
      </c>
      <c r="AG977" s="312"/>
      <c r="AH977" s="312"/>
      <c r="AI977" s="334"/>
      <c r="AJ977" s="23"/>
      <c r="AK977" s="23"/>
      <c r="AL977" s="23"/>
      <c r="AM977" s="10"/>
      <c r="AN977" s="246"/>
      <c r="AO977" t="str">
        <f>(INDEX([1]DATOS!$O$452:$O$45500,MATCH(F977,[1]DATOS!$F$452:$F$9810,0)))</f>
        <v>PENDIENTE</v>
      </c>
    </row>
    <row r="978" spans="1:41" x14ac:dyDescent="0.25">
      <c r="A978" s="15"/>
      <c r="B978" s="15"/>
      <c r="C978" s="323"/>
      <c r="D978" s="37"/>
      <c r="E978" s="516"/>
      <c r="G978" s="206"/>
      <c r="H978" s="2"/>
      <c r="I978" s="10"/>
      <c r="J978" s="10"/>
      <c r="K978" s="10"/>
      <c r="L978" s="10"/>
      <c r="M978" s="10"/>
      <c r="N978" s="10"/>
      <c r="O978" s="219"/>
      <c r="P978" s="236"/>
      <c r="Q978" s="94"/>
      <c r="R978" s="94"/>
      <c r="S978" s="7"/>
      <c r="T978" s="7"/>
      <c r="U978" s="7"/>
      <c r="V978" s="7"/>
      <c r="W978" s="7"/>
      <c r="X978" s="7"/>
      <c r="Y978" s="7"/>
      <c r="Z978" s="7"/>
      <c r="AA978" s="7"/>
      <c r="AB978" s="7"/>
      <c r="AC978" s="7"/>
      <c r="AD978" s="7"/>
      <c r="AE978" s="7"/>
      <c r="AF978" s="7" t="str">
        <f>IFERROR(INDEX('[2]2016'!$AP$2:$AP$7720,MATCH(F978,'[2]2016'!$A$2:$A$7720,0)),"")</f>
        <v/>
      </c>
      <c r="AG978" s="312"/>
      <c r="AH978" s="312"/>
      <c r="AI978" s="334"/>
      <c r="AJ978" s="23"/>
      <c r="AK978" s="23"/>
      <c r="AL978" s="23"/>
      <c r="AM978" s="10"/>
      <c r="AN978" s="246"/>
      <c r="AO978" t="str">
        <f>(INDEX([1]DATOS!$O$452:$O$45500,MATCH(F978,[1]DATOS!$F$452:$F$9810,0)))</f>
        <v>PENDIENTE</v>
      </c>
    </row>
    <row r="979" spans="1:41" x14ac:dyDescent="0.25">
      <c r="A979" s="15"/>
      <c r="B979" s="15"/>
      <c r="C979" s="323"/>
      <c r="D979" s="37"/>
      <c r="E979" s="516"/>
      <c r="G979" s="206"/>
      <c r="H979" s="2"/>
      <c r="I979" s="10"/>
      <c r="J979" s="10"/>
      <c r="K979" s="10"/>
      <c r="L979" s="10"/>
      <c r="M979" s="10"/>
      <c r="N979" s="10"/>
      <c r="O979" s="219"/>
      <c r="P979" s="236"/>
      <c r="Q979" s="94"/>
      <c r="R979" s="94"/>
      <c r="S979" s="7"/>
      <c r="T979" s="7"/>
      <c r="U979" s="7"/>
      <c r="V979" s="7"/>
      <c r="W979" s="7"/>
      <c r="X979" s="7"/>
      <c r="Y979" s="7"/>
      <c r="Z979" s="7"/>
      <c r="AA979" s="7"/>
      <c r="AB979" s="7"/>
      <c r="AC979" s="7"/>
      <c r="AD979" s="7"/>
      <c r="AE979" s="7"/>
      <c r="AF979" s="7" t="str">
        <f>IFERROR(INDEX('[2]2016'!$AP$2:$AP$7720,MATCH(F979,'[2]2016'!$A$2:$A$7720,0)),"")</f>
        <v/>
      </c>
      <c r="AG979" s="312"/>
      <c r="AH979" s="312"/>
      <c r="AI979" s="334"/>
      <c r="AJ979" s="23"/>
      <c r="AK979" s="23"/>
      <c r="AL979" s="23"/>
      <c r="AM979" s="10"/>
      <c r="AN979" s="246"/>
      <c r="AO979" t="str">
        <f>(INDEX([1]DATOS!$O$452:$O$45500,MATCH(F979,[1]DATOS!$F$452:$F$9810,0)))</f>
        <v>PENDIENTE</v>
      </c>
    </row>
    <row r="980" spans="1:41" x14ac:dyDescent="0.25">
      <c r="A980" s="15"/>
      <c r="B980" s="15"/>
      <c r="C980" s="323"/>
      <c r="D980" s="37"/>
      <c r="E980" s="516"/>
      <c r="G980" s="206"/>
      <c r="H980" s="2"/>
      <c r="I980" s="10"/>
      <c r="J980" s="10"/>
      <c r="K980" s="10"/>
      <c r="L980" s="10"/>
      <c r="M980" s="10"/>
      <c r="N980" s="10"/>
      <c r="O980" s="219"/>
      <c r="P980" s="236"/>
      <c r="Q980" s="94"/>
      <c r="R980" s="94"/>
      <c r="S980" s="7"/>
      <c r="T980" s="7"/>
      <c r="U980" s="7"/>
      <c r="V980" s="7"/>
      <c r="W980" s="7"/>
      <c r="X980" s="7"/>
      <c r="Y980" s="7"/>
      <c r="Z980" s="7"/>
      <c r="AA980" s="7"/>
      <c r="AB980" s="7"/>
      <c r="AC980" s="7"/>
      <c r="AD980" s="7"/>
      <c r="AE980" s="7"/>
      <c r="AF980" s="7" t="str">
        <f>IFERROR(INDEX('[2]2016'!$AP$2:$AP$7720,MATCH(F980,'[2]2016'!$A$2:$A$7720,0)),"")</f>
        <v/>
      </c>
      <c r="AG980" s="312"/>
      <c r="AH980" s="312"/>
      <c r="AI980" s="334"/>
      <c r="AJ980" s="23"/>
      <c r="AK980" s="23"/>
      <c r="AL980" s="23"/>
      <c r="AM980" s="10"/>
      <c r="AN980" s="246"/>
      <c r="AO980" t="str">
        <f>(INDEX([1]DATOS!$O$452:$O$45500,MATCH(F980,[1]DATOS!$F$452:$F$9810,0)))</f>
        <v>PENDIENTE</v>
      </c>
    </row>
    <row r="981" spans="1:41" x14ac:dyDescent="0.25">
      <c r="A981" s="15"/>
      <c r="B981" s="15"/>
      <c r="C981" s="323"/>
      <c r="D981" s="37"/>
      <c r="E981" s="516"/>
      <c r="G981" s="206"/>
      <c r="H981" s="2"/>
      <c r="I981" s="10"/>
      <c r="J981" s="10"/>
      <c r="K981" s="10"/>
      <c r="L981" s="10"/>
      <c r="M981" s="10"/>
      <c r="N981" s="10"/>
      <c r="O981" s="219"/>
      <c r="P981" s="236"/>
      <c r="Q981" s="94"/>
      <c r="R981" s="94"/>
      <c r="S981" s="7"/>
      <c r="T981" s="7"/>
      <c r="U981" s="7"/>
      <c r="V981" s="7"/>
      <c r="W981" s="7"/>
      <c r="X981" s="7"/>
      <c r="Y981" s="7"/>
      <c r="Z981" s="7"/>
      <c r="AA981" s="7"/>
      <c r="AB981" s="7"/>
      <c r="AC981" s="7"/>
      <c r="AD981" s="7"/>
      <c r="AE981" s="7"/>
      <c r="AF981" s="7" t="str">
        <f>IFERROR(INDEX('[2]2016'!$AP$2:$AP$7720,MATCH(F981,'[2]2016'!$A$2:$A$7720,0)),"")</f>
        <v/>
      </c>
      <c r="AG981" s="312"/>
      <c r="AH981" s="312"/>
      <c r="AI981" s="334"/>
      <c r="AJ981" s="23"/>
      <c r="AK981" s="23"/>
      <c r="AL981" s="23"/>
      <c r="AM981" s="10"/>
      <c r="AN981" s="246"/>
      <c r="AO981" t="str">
        <f>(INDEX([1]DATOS!$O$452:$O$45500,MATCH(F981,[1]DATOS!$F$452:$F$9810,0)))</f>
        <v>PENDIENTE</v>
      </c>
    </row>
    <row r="982" spans="1:41" x14ac:dyDescent="0.25">
      <c r="A982" s="15"/>
      <c r="B982" s="15"/>
      <c r="C982" s="323"/>
      <c r="D982" s="37"/>
      <c r="E982" s="516"/>
      <c r="G982" s="206"/>
      <c r="H982" s="2"/>
      <c r="I982" s="10"/>
      <c r="J982" s="10"/>
      <c r="K982" s="10"/>
      <c r="L982" s="10"/>
      <c r="M982" s="10"/>
      <c r="N982" s="10"/>
      <c r="O982" s="219"/>
      <c r="P982" s="236"/>
      <c r="Q982" s="94"/>
      <c r="R982" s="94"/>
      <c r="S982" s="7"/>
      <c r="T982" s="7"/>
      <c r="U982" s="7"/>
      <c r="V982" s="7"/>
      <c r="W982" s="7"/>
      <c r="X982" s="7"/>
      <c r="Y982" s="7"/>
      <c r="Z982" s="7"/>
      <c r="AA982" s="7"/>
      <c r="AB982" s="7"/>
      <c r="AC982" s="7"/>
      <c r="AD982" s="7"/>
      <c r="AE982" s="7"/>
      <c r="AF982" s="7" t="str">
        <f>IFERROR(INDEX('[2]2016'!$AP$2:$AP$7720,MATCH(F982,'[2]2016'!$A$2:$A$7720,0)),"")</f>
        <v/>
      </c>
      <c r="AG982" s="312"/>
      <c r="AH982" s="312"/>
      <c r="AI982" s="334"/>
      <c r="AJ982" s="23"/>
      <c r="AK982" s="23"/>
      <c r="AL982" s="23"/>
      <c r="AM982" s="10"/>
      <c r="AN982" s="246"/>
      <c r="AO982" t="str">
        <f>(INDEX([1]DATOS!$O$452:$O$45500,MATCH(F982,[1]DATOS!$F$452:$F$9810,0)))</f>
        <v>PENDIENTE</v>
      </c>
    </row>
    <row r="983" spans="1:41" x14ac:dyDescent="0.25">
      <c r="A983" s="15"/>
      <c r="B983" s="15"/>
      <c r="C983" s="323"/>
      <c r="D983" s="37"/>
      <c r="E983" s="516"/>
      <c r="G983" s="206"/>
      <c r="H983" s="2"/>
      <c r="I983" s="10"/>
      <c r="J983" s="10"/>
      <c r="K983" s="10"/>
      <c r="L983" s="10"/>
      <c r="M983" s="10"/>
      <c r="N983" s="10"/>
      <c r="O983" s="219"/>
      <c r="P983" s="236"/>
      <c r="Q983" s="94"/>
      <c r="R983" s="94"/>
      <c r="S983" s="7"/>
      <c r="T983" s="7"/>
      <c r="U983" s="7"/>
      <c r="V983" s="7"/>
      <c r="W983" s="7"/>
      <c r="X983" s="7"/>
      <c r="Y983" s="7"/>
      <c r="Z983" s="7"/>
      <c r="AA983" s="7"/>
      <c r="AB983" s="7"/>
      <c r="AC983" s="7"/>
      <c r="AD983" s="7"/>
      <c r="AE983" s="7"/>
      <c r="AF983" s="7" t="str">
        <f>IFERROR(INDEX('[2]2016'!$AP$2:$AP$7720,MATCH(F983,'[2]2016'!$A$2:$A$7720,0)),"")</f>
        <v/>
      </c>
      <c r="AG983" s="312"/>
      <c r="AH983" s="312"/>
      <c r="AI983" s="334"/>
      <c r="AJ983" s="23"/>
      <c r="AK983" s="23"/>
      <c r="AL983" s="23"/>
      <c r="AM983" s="10"/>
      <c r="AN983" s="246"/>
      <c r="AO983" t="str">
        <f>(INDEX([1]DATOS!$O$452:$O$45500,MATCH(F983,[1]DATOS!$F$452:$F$9810,0)))</f>
        <v>PENDIENTE</v>
      </c>
    </row>
    <row r="984" spans="1:41" x14ac:dyDescent="0.25">
      <c r="A984" s="15"/>
      <c r="B984" s="15"/>
      <c r="C984" s="323"/>
      <c r="D984" s="37"/>
      <c r="E984" s="516"/>
      <c r="G984" s="206"/>
      <c r="H984" s="2"/>
      <c r="I984" s="10"/>
      <c r="J984" s="10"/>
      <c r="K984" s="10"/>
      <c r="L984" s="10"/>
      <c r="M984" s="10"/>
      <c r="N984" s="10"/>
      <c r="O984" s="219"/>
      <c r="P984" s="236"/>
      <c r="Q984" s="94"/>
      <c r="R984" s="94"/>
      <c r="S984" s="7"/>
      <c r="T984" s="7"/>
      <c r="U984" s="7"/>
      <c r="V984" s="7"/>
      <c r="W984" s="7"/>
      <c r="X984" s="7"/>
      <c r="Y984" s="7"/>
      <c r="Z984" s="7"/>
      <c r="AA984" s="7"/>
      <c r="AB984" s="7"/>
      <c r="AC984" s="7"/>
      <c r="AD984" s="7"/>
      <c r="AE984" s="7"/>
      <c r="AF984" s="7" t="str">
        <f>IFERROR(INDEX('[2]2016'!$AP$2:$AP$7720,MATCH(F984,'[2]2016'!$A$2:$A$7720,0)),"")</f>
        <v/>
      </c>
      <c r="AG984" s="312"/>
      <c r="AH984" s="312"/>
      <c r="AI984" s="334"/>
      <c r="AJ984" s="23"/>
      <c r="AK984" s="23"/>
      <c r="AL984" s="23"/>
      <c r="AM984" s="10"/>
      <c r="AN984" s="246"/>
      <c r="AO984" t="str">
        <f>(INDEX([1]DATOS!$O$452:$O$45500,MATCH(F984,[1]DATOS!$F$452:$F$9810,0)))</f>
        <v>PENDIENTE</v>
      </c>
    </row>
    <row r="985" spans="1:41" x14ac:dyDescent="0.25">
      <c r="A985" s="15"/>
      <c r="B985" s="15"/>
      <c r="C985" s="323"/>
      <c r="D985" s="37"/>
      <c r="E985" s="516"/>
      <c r="G985" s="206"/>
      <c r="H985" s="2"/>
      <c r="I985" s="10"/>
      <c r="J985" s="10"/>
      <c r="K985" s="10"/>
      <c r="L985" s="10"/>
      <c r="M985" s="10"/>
      <c r="N985" s="10"/>
      <c r="O985" s="219"/>
      <c r="P985" s="236"/>
      <c r="Q985" s="94"/>
      <c r="R985" s="94"/>
      <c r="S985" s="7"/>
      <c r="T985" s="7"/>
      <c r="U985" s="7"/>
      <c r="V985" s="7"/>
      <c r="W985" s="7"/>
      <c r="X985" s="7"/>
      <c r="Y985" s="7"/>
      <c r="Z985" s="7"/>
      <c r="AA985" s="7"/>
      <c r="AB985" s="7"/>
      <c r="AC985" s="7"/>
      <c r="AD985" s="7"/>
      <c r="AE985" s="7"/>
      <c r="AF985" s="7" t="str">
        <f>IFERROR(INDEX('[2]2016'!$AP$2:$AP$7720,MATCH(F985,'[2]2016'!$A$2:$A$7720,0)),"")</f>
        <v/>
      </c>
      <c r="AG985" s="312"/>
      <c r="AH985" s="312"/>
      <c r="AI985" s="334"/>
      <c r="AJ985" s="23"/>
      <c r="AK985" s="23"/>
      <c r="AL985" s="23"/>
      <c r="AM985" s="10"/>
      <c r="AN985" s="246"/>
      <c r="AO985" t="str">
        <f>(INDEX([1]DATOS!$O$452:$O$45500,MATCH(F985,[1]DATOS!$F$452:$F$9810,0)))</f>
        <v>PENDIENTE</v>
      </c>
    </row>
    <row r="986" spans="1:41" x14ac:dyDescent="0.25">
      <c r="A986" s="15"/>
      <c r="B986" s="15"/>
      <c r="C986" s="323"/>
      <c r="D986" s="37"/>
      <c r="E986" s="516"/>
      <c r="G986" s="206"/>
      <c r="H986" s="2"/>
      <c r="I986" s="10"/>
      <c r="J986" s="10"/>
      <c r="K986" s="10"/>
      <c r="L986" s="10"/>
      <c r="M986" s="10"/>
      <c r="N986" s="10"/>
      <c r="O986" s="219"/>
      <c r="P986" s="236"/>
      <c r="Q986" s="94"/>
      <c r="R986" s="94"/>
      <c r="S986" s="7"/>
      <c r="T986" s="7"/>
      <c r="U986" s="7"/>
      <c r="V986" s="7"/>
      <c r="W986" s="7"/>
      <c r="X986" s="7"/>
      <c r="Y986" s="7"/>
      <c r="Z986" s="7"/>
      <c r="AA986" s="7"/>
      <c r="AB986" s="7"/>
      <c r="AC986" s="7"/>
      <c r="AD986" s="7"/>
      <c r="AE986" s="7"/>
      <c r="AF986" s="7" t="str">
        <f>IFERROR(INDEX('[2]2016'!$AP$2:$AP$7720,MATCH(F986,'[2]2016'!$A$2:$A$7720,0)),"")</f>
        <v/>
      </c>
      <c r="AG986" s="312"/>
      <c r="AH986" s="312"/>
      <c r="AI986" s="334"/>
      <c r="AJ986" s="23"/>
      <c r="AK986" s="23"/>
      <c r="AL986" s="23"/>
      <c r="AM986" s="10"/>
      <c r="AN986" s="246"/>
      <c r="AO986" t="str">
        <f>(INDEX([1]DATOS!$O$452:$O$45500,MATCH(F986,[1]DATOS!$F$452:$F$9810,0)))</f>
        <v>PENDIENTE</v>
      </c>
    </row>
    <row r="987" spans="1:41" x14ac:dyDescent="0.25">
      <c r="A987" s="15"/>
      <c r="B987" s="15"/>
      <c r="C987" s="323"/>
      <c r="D987" s="37"/>
      <c r="E987" s="516"/>
      <c r="G987" s="206"/>
      <c r="H987" s="2"/>
      <c r="I987" s="10"/>
      <c r="J987" s="10"/>
      <c r="K987" s="10"/>
      <c r="L987" s="10"/>
      <c r="M987" s="10"/>
      <c r="N987" s="10"/>
      <c r="O987" s="219"/>
      <c r="P987" s="236"/>
      <c r="Q987" s="94"/>
      <c r="R987" s="94"/>
      <c r="S987" s="7"/>
      <c r="T987" s="7"/>
      <c r="U987" s="7"/>
      <c r="V987" s="7"/>
      <c r="W987" s="7"/>
      <c r="X987" s="7"/>
      <c r="Y987" s="7"/>
      <c r="Z987" s="7"/>
      <c r="AA987" s="7"/>
      <c r="AB987" s="7"/>
      <c r="AC987" s="7"/>
      <c r="AD987" s="7"/>
      <c r="AE987" s="7"/>
      <c r="AF987" s="7" t="str">
        <f>IFERROR(INDEX('[2]2016'!$AP$2:$AP$7720,MATCH(F987,'[2]2016'!$A$2:$A$7720,0)),"")</f>
        <v/>
      </c>
      <c r="AG987" s="312"/>
      <c r="AH987" s="312"/>
      <c r="AI987" s="334"/>
      <c r="AJ987" s="23"/>
      <c r="AK987" s="23"/>
      <c r="AL987" s="23"/>
      <c r="AM987" s="10"/>
      <c r="AN987" s="246"/>
      <c r="AO987" t="str">
        <f>(INDEX([1]DATOS!$O$452:$O$45500,MATCH(F987,[1]DATOS!$F$452:$F$9810,0)))</f>
        <v>PENDIENTE</v>
      </c>
    </row>
    <row r="988" spans="1:41" x14ac:dyDescent="0.25">
      <c r="A988" s="15"/>
      <c r="B988" s="15"/>
      <c r="C988" s="323"/>
      <c r="D988" s="37"/>
      <c r="E988" s="516"/>
      <c r="G988" s="206"/>
      <c r="H988" s="2"/>
      <c r="I988" s="10"/>
      <c r="J988" s="10"/>
      <c r="K988" s="10"/>
      <c r="L988" s="10"/>
      <c r="M988" s="10"/>
      <c r="N988" s="10"/>
      <c r="O988" s="219"/>
      <c r="P988" s="236"/>
      <c r="Q988" s="94"/>
      <c r="R988" s="94"/>
      <c r="S988" s="7"/>
      <c r="T988" s="7"/>
      <c r="U988" s="7"/>
      <c r="V988" s="7"/>
      <c r="W988" s="7"/>
      <c r="X988" s="7"/>
      <c r="Y988" s="7"/>
      <c r="Z988" s="7"/>
      <c r="AA988" s="7"/>
      <c r="AB988" s="7"/>
      <c r="AC988" s="7"/>
      <c r="AD988" s="7"/>
      <c r="AE988" s="7"/>
      <c r="AF988" s="7" t="str">
        <f>IFERROR(INDEX('[2]2016'!$AP$2:$AP$7720,MATCH(F988,'[2]2016'!$A$2:$A$7720,0)),"")</f>
        <v/>
      </c>
      <c r="AG988" s="312"/>
      <c r="AH988" s="312"/>
      <c r="AI988" s="334"/>
      <c r="AJ988" s="23"/>
      <c r="AK988" s="23"/>
      <c r="AL988" s="23"/>
      <c r="AM988" s="10"/>
      <c r="AN988" s="246"/>
      <c r="AO988" t="str">
        <f>(INDEX([1]DATOS!$O$452:$O$45500,MATCH(F988,[1]DATOS!$F$452:$F$9810,0)))</f>
        <v>PENDIENTE</v>
      </c>
    </row>
    <row r="989" spans="1:41" x14ac:dyDescent="0.25">
      <c r="A989" s="15"/>
      <c r="B989" s="15"/>
      <c r="C989" s="323"/>
      <c r="D989" s="37"/>
      <c r="E989" s="516"/>
      <c r="G989" s="206"/>
      <c r="H989" s="2"/>
      <c r="I989" s="10"/>
      <c r="J989" s="10"/>
      <c r="K989" s="10"/>
      <c r="L989" s="10"/>
      <c r="M989" s="10"/>
      <c r="N989" s="10"/>
      <c r="O989" s="219"/>
      <c r="P989" s="236"/>
      <c r="Q989" s="94"/>
      <c r="R989" s="94"/>
      <c r="S989" s="7"/>
      <c r="T989" s="7"/>
      <c r="U989" s="7"/>
      <c r="V989" s="7"/>
      <c r="W989" s="7"/>
      <c r="X989" s="7"/>
      <c r="Y989" s="7"/>
      <c r="Z989" s="7"/>
      <c r="AA989" s="7"/>
      <c r="AB989" s="7"/>
      <c r="AC989" s="7"/>
      <c r="AD989" s="7"/>
      <c r="AE989" s="7"/>
      <c r="AF989" s="7" t="str">
        <f>IFERROR(INDEX('[2]2016'!$AP$2:$AP$7720,MATCH(F989,'[2]2016'!$A$2:$A$7720,0)),"")</f>
        <v/>
      </c>
      <c r="AG989" s="312"/>
      <c r="AH989" s="312"/>
      <c r="AI989" s="334"/>
      <c r="AJ989" s="23"/>
      <c r="AK989" s="23"/>
      <c r="AL989" s="23"/>
      <c r="AM989" s="10"/>
      <c r="AN989" s="246"/>
      <c r="AO989" t="str">
        <f>(INDEX([1]DATOS!$O$452:$O$45500,MATCH(F989,[1]DATOS!$F$452:$F$9810,0)))</f>
        <v>PENDIENTE</v>
      </c>
    </row>
    <row r="990" spans="1:41" x14ac:dyDescent="0.25">
      <c r="A990" s="15"/>
      <c r="B990" s="15"/>
      <c r="C990" s="323"/>
      <c r="D990" s="37"/>
      <c r="E990" s="516"/>
      <c r="G990" s="206"/>
      <c r="H990" s="2"/>
      <c r="I990" s="10"/>
      <c r="J990" s="10"/>
      <c r="K990" s="10"/>
      <c r="L990" s="10"/>
      <c r="M990" s="10"/>
      <c r="N990" s="10"/>
      <c r="O990" s="219"/>
      <c r="P990" s="236"/>
      <c r="Q990" s="94"/>
      <c r="R990" s="94"/>
      <c r="S990" s="7"/>
      <c r="T990" s="7"/>
      <c r="U990" s="7"/>
      <c r="V990" s="7"/>
      <c r="W990" s="7"/>
      <c r="X990" s="7"/>
      <c r="Y990" s="7"/>
      <c r="Z990" s="7"/>
      <c r="AA990" s="7"/>
      <c r="AB990" s="7"/>
      <c r="AC990" s="7"/>
      <c r="AD990" s="7"/>
      <c r="AE990" s="7"/>
      <c r="AF990" s="7" t="str">
        <f>IFERROR(INDEX('[2]2016'!$AP$2:$AP$7720,MATCH(F990,'[2]2016'!$A$2:$A$7720,0)),"")</f>
        <v/>
      </c>
      <c r="AG990" s="312"/>
      <c r="AH990" s="312"/>
      <c r="AI990" s="334"/>
      <c r="AJ990" s="23"/>
      <c r="AK990" s="23"/>
      <c r="AL990" s="23"/>
      <c r="AM990" s="10"/>
      <c r="AN990" s="246"/>
      <c r="AO990" t="str">
        <f>(INDEX([1]DATOS!$O$452:$O$45500,MATCH(F990,[1]DATOS!$F$452:$F$9810,0)))</f>
        <v>PENDIENTE</v>
      </c>
    </row>
    <row r="991" spans="1:41" x14ac:dyDescent="0.25">
      <c r="A991" s="15"/>
      <c r="B991" s="15"/>
      <c r="C991" s="323"/>
      <c r="D991" s="37"/>
      <c r="E991" s="516"/>
      <c r="G991" s="206"/>
      <c r="H991" s="2"/>
      <c r="I991" s="10"/>
      <c r="J991" s="10"/>
      <c r="K991" s="10"/>
      <c r="L991" s="10"/>
      <c r="M991" s="10"/>
      <c r="N991" s="10"/>
      <c r="O991" s="219"/>
      <c r="P991" s="236"/>
      <c r="Q991" s="94"/>
      <c r="R991" s="94"/>
      <c r="S991" s="7"/>
      <c r="T991" s="7"/>
      <c r="U991" s="7"/>
      <c r="V991" s="7"/>
      <c r="W991" s="7"/>
      <c r="X991" s="7"/>
      <c r="Y991" s="7"/>
      <c r="Z991" s="7"/>
      <c r="AA991" s="7"/>
      <c r="AB991" s="7"/>
      <c r="AC991" s="7"/>
      <c r="AD991" s="7"/>
      <c r="AE991" s="7"/>
      <c r="AF991" s="7" t="str">
        <f>IFERROR(INDEX('[2]2016'!$AP$2:$AP$7720,MATCH(F991,'[2]2016'!$A$2:$A$7720,0)),"")</f>
        <v/>
      </c>
      <c r="AG991" s="312"/>
      <c r="AH991" s="312"/>
      <c r="AI991" s="334"/>
      <c r="AJ991" s="23"/>
      <c r="AK991" s="23"/>
      <c r="AL991" s="23"/>
      <c r="AM991" s="10"/>
      <c r="AN991" s="246"/>
      <c r="AO991" t="str">
        <f>(INDEX([1]DATOS!$O$452:$O$45500,MATCH(F991,[1]DATOS!$F$452:$F$9810,0)))</f>
        <v>PENDIENTE</v>
      </c>
    </row>
    <row r="992" spans="1:41" x14ac:dyDescent="0.25">
      <c r="A992" s="15"/>
      <c r="B992" s="15"/>
      <c r="C992" s="323"/>
      <c r="D992" s="37"/>
      <c r="E992" s="516"/>
      <c r="G992" s="206"/>
      <c r="H992" s="2"/>
      <c r="I992" s="10"/>
      <c r="J992" s="10"/>
      <c r="K992" s="10"/>
      <c r="L992" s="10"/>
      <c r="M992" s="10"/>
      <c r="N992" s="10"/>
      <c r="O992" s="219"/>
      <c r="P992" s="236"/>
      <c r="Q992" s="94"/>
      <c r="R992" s="94"/>
      <c r="S992" s="7"/>
      <c r="T992" s="7"/>
      <c r="U992" s="7"/>
      <c r="V992" s="7"/>
      <c r="W992" s="7"/>
      <c r="X992" s="7"/>
      <c r="Y992" s="7"/>
      <c r="Z992" s="7"/>
      <c r="AA992" s="7"/>
      <c r="AB992" s="7"/>
      <c r="AC992" s="7"/>
      <c r="AD992" s="7"/>
      <c r="AE992" s="7"/>
      <c r="AF992" s="7"/>
      <c r="AG992" s="312"/>
      <c r="AH992" s="312"/>
      <c r="AI992" s="334"/>
      <c r="AJ992" s="23"/>
      <c r="AK992" s="23"/>
      <c r="AL992" s="23"/>
      <c r="AM992" s="10"/>
      <c r="AN992" s="246"/>
      <c r="AO992" t="str">
        <f>(INDEX([1]DATOS!$O$452:$O$45500,MATCH(F992,[1]DATOS!$F$452:$F$9810,0)))</f>
        <v>PENDIENTE</v>
      </c>
    </row>
    <row r="993" spans="1:41" x14ac:dyDescent="0.25">
      <c r="A993" s="15"/>
      <c r="B993" s="15"/>
      <c r="C993" s="323"/>
      <c r="D993" s="37"/>
      <c r="E993" s="516"/>
      <c r="G993" s="206"/>
      <c r="H993" s="2"/>
      <c r="I993" s="10"/>
      <c r="J993" s="10"/>
      <c r="K993" s="10"/>
      <c r="L993" s="10"/>
      <c r="M993" s="10"/>
      <c r="N993" s="10"/>
      <c r="O993" s="219"/>
      <c r="P993" s="236"/>
      <c r="Q993" s="94"/>
      <c r="R993" s="94"/>
      <c r="S993" s="7"/>
      <c r="T993" s="7"/>
      <c r="U993" s="7"/>
      <c r="V993" s="7"/>
      <c r="W993" s="7"/>
      <c r="X993" s="7"/>
      <c r="Y993" s="7"/>
      <c r="Z993" s="7"/>
      <c r="AA993" s="7"/>
      <c r="AB993" s="7"/>
      <c r="AC993" s="7"/>
      <c r="AD993" s="7"/>
      <c r="AE993" s="7"/>
      <c r="AF993" s="7"/>
      <c r="AG993" s="312"/>
      <c r="AH993" s="312"/>
      <c r="AI993" s="334"/>
      <c r="AJ993" s="23"/>
      <c r="AK993" s="23"/>
      <c r="AL993" s="23"/>
      <c r="AM993" s="10"/>
      <c r="AN993" s="246"/>
      <c r="AO993" t="str">
        <f>(INDEX([1]DATOS!$O$452:$O$45500,MATCH(F993,[1]DATOS!$F$452:$F$9810,0)))</f>
        <v>PENDIENTE</v>
      </c>
    </row>
    <row r="994" spans="1:41" x14ac:dyDescent="0.25">
      <c r="A994" s="15"/>
      <c r="B994" s="15"/>
      <c r="C994" s="323"/>
      <c r="D994" s="37"/>
      <c r="E994" s="516"/>
      <c r="G994" s="206"/>
      <c r="H994" s="2"/>
      <c r="I994" s="10"/>
      <c r="J994" s="10"/>
      <c r="K994" s="10"/>
      <c r="L994" s="10"/>
      <c r="M994" s="10"/>
      <c r="N994" s="10"/>
      <c r="O994" s="219"/>
      <c r="P994" s="236"/>
      <c r="Q994" s="94"/>
      <c r="R994" s="94"/>
      <c r="S994" s="7"/>
      <c r="T994" s="7"/>
      <c r="U994" s="7"/>
      <c r="V994" s="7"/>
      <c r="W994" s="7"/>
      <c r="X994" s="7"/>
      <c r="Y994" s="7"/>
      <c r="Z994" s="7"/>
      <c r="AA994" s="7"/>
      <c r="AB994" s="7"/>
      <c r="AC994" s="7"/>
      <c r="AD994" s="7"/>
      <c r="AE994" s="7"/>
      <c r="AF994" s="7"/>
      <c r="AG994" s="312"/>
      <c r="AH994" s="312"/>
      <c r="AI994" s="334"/>
      <c r="AJ994" s="23"/>
      <c r="AK994" s="23"/>
      <c r="AL994" s="23"/>
      <c r="AM994" s="10"/>
      <c r="AN994" s="246"/>
      <c r="AO994" t="str">
        <f>(INDEX([1]DATOS!$O$452:$O$45500,MATCH(F994,[1]DATOS!$F$452:$F$9810,0)))</f>
        <v>PENDIENTE</v>
      </c>
    </row>
    <row r="995" spans="1:41" x14ac:dyDescent="0.25">
      <c r="A995" s="15"/>
      <c r="B995" s="15"/>
      <c r="C995" s="323"/>
      <c r="D995" s="37"/>
      <c r="E995" s="516"/>
      <c r="G995" s="206"/>
      <c r="H995" s="2"/>
      <c r="I995" s="10"/>
      <c r="J995" s="10"/>
      <c r="K995" s="10"/>
      <c r="L995" s="10"/>
      <c r="M995" s="10"/>
      <c r="N995" s="10"/>
      <c r="O995" s="219"/>
      <c r="P995" s="236"/>
      <c r="Q995" s="94"/>
      <c r="R995" s="94"/>
      <c r="S995" s="7"/>
      <c r="T995" s="7"/>
      <c r="U995" s="7"/>
      <c r="V995" s="7"/>
      <c r="W995" s="7"/>
      <c r="X995" s="7"/>
      <c r="Y995" s="7"/>
      <c r="Z995" s="7"/>
      <c r="AA995" s="7"/>
      <c r="AB995" s="7"/>
      <c r="AC995" s="7"/>
      <c r="AD995" s="7"/>
      <c r="AE995" s="7"/>
      <c r="AF995" s="7"/>
      <c r="AG995" s="312"/>
      <c r="AH995" s="312"/>
      <c r="AI995" s="334"/>
      <c r="AJ995" s="23"/>
      <c r="AK995" s="23"/>
      <c r="AL995" s="23"/>
      <c r="AM995" s="10"/>
      <c r="AN995" s="246"/>
      <c r="AO995" t="str">
        <f>(INDEX([1]DATOS!$O$452:$O$45500,MATCH(F995,[1]DATOS!$F$452:$F$9810,0)))</f>
        <v>PENDIENTE</v>
      </c>
    </row>
    <row r="996" spans="1:41" x14ac:dyDescent="0.25">
      <c r="A996" s="15"/>
      <c r="B996" s="15"/>
      <c r="C996" s="323"/>
      <c r="D996" s="37"/>
      <c r="E996" s="516"/>
      <c r="G996" s="206"/>
      <c r="H996" s="2"/>
      <c r="I996" s="10"/>
      <c r="J996" s="10"/>
      <c r="K996" s="10"/>
      <c r="L996" s="10"/>
      <c r="M996" s="10"/>
      <c r="N996" s="10"/>
      <c r="O996" s="219"/>
      <c r="P996" s="236"/>
      <c r="Q996" s="94"/>
      <c r="R996" s="94"/>
      <c r="S996" s="7"/>
      <c r="T996" s="7"/>
      <c r="U996" s="7"/>
      <c r="V996" s="7"/>
      <c r="W996" s="7"/>
      <c r="X996" s="7"/>
      <c r="Y996" s="7"/>
      <c r="Z996" s="7"/>
      <c r="AA996" s="7"/>
      <c r="AB996" s="7"/>
      <c r="AC996" s="7"/>
      <c r="AD996" s="7"/>
      <c r="AE996" s="7"/>
      <c r="AF996" s="7"/>
      <c r="AG996" s="312"/>
      <c r="AH996" s="312"/>
      <c r="AI996" s="334"/>
      <c r="AJ996" s="23"/>
      <c r="AK996" s="23"/>
      <c r="AL996" s="23"/>
      <c r="AM996" s="10"/>
      <c r="AN996" s="246"/>
      <c r="AO996" t="str">
        <f>(INDEX([1]DATOS!$O$452:$O$45500,MATCH(F996,[1]DATOS!$F$452:$F$9810,0)))</f>
        <v>PENDIENTE</v>
      </c>
    </row>
    <row r="997" spans="1:41" x14ac:dyDescent="0.25">
      <c r="A997" s="15"/>
      <c r="B997" s="15"/>
      <c r="C997" s="323"/>
      <c r="D997" s="37"/>
      <c r="E997" s="516"/>
      <c r="G997" s="206"/>
      <c r="H997" s="2"/>
      <c r="I997" s="10"/>
      <c r="J997" s="10"/>
      <c r="K997" s="10"/>
      <c r="L997" s="10"/>
      <c r="M997" s="10"/>
      <c r="N997" s="10"/>
      <c r="O997" s="219"/>
      <c r="P997" s="236"/>
      <c r="Q997" s="94"/>
      <c r="R997" s="94"/>
      <c r="S997" s="7"/>
      <c r="T997" s="7"/>
      <c r="U997" s="7"/>
      <c r="V997" s="7"/>
      <c r="W997" s="7"/>
      <c r="X997" s="7"/>
      <c r="Y997" s="7"/>
      <c r="Z997" s="7"/>
      <c r="AA997" s="7"/>
      <c r="AB997" s="7"/>
      <c r="AC997" s="7"/>
      <c r="AD997" s="7"/>
      <c r="AE997" s="7"/>
      <c r="AF997" s="7"/>
      <c r="AG997" s="312"/>
      <c r="AH997" s="312"/>
      <c r="AI997" s="334"/>
      <c r="AJ997" s="23"/>
      <c r="AK997" s="23"/>
      <c r="AL997" s="23"/>
      <c r="AM997" s="10"/>
      <c r="AN997" s="246"/>
      <c r="AO997" t="str">
        <f>(INDEX([1]DATOS!$O$452:$O$45500,MATCH(F997,[1]DATOS!$F$452:$F$9810,0)))</f>
        <v>PENDIENTE</v>
      </c>
    </row>
    <row r="998" spans="1:41" x14ac:dyDescent="0.25">
      <c r="A998" s="15"/>
      <c r="B998" s="15"/>
      <c r="C998" s="323"/>
      <c r="D998" s="37"/>
      <c r="E998" s="516"/>
      <c r="G998" s="206"/>
      <c r="H998" s="2"/>
      <c r="I998" s="10"/>
      <c r="J998" s="10"/>
      <c r="K998" s="10"/>
      <c r="L998" s="10"/>
      <c r="M998" s="10"/>
      <c r="N998" s="10"/>
      <c r="O998" s="219"/>
      <c r="P998" s="236"/>
      <c r="Q998" s="94"/>
      <c r="R998" s="94"/>
      <c r="S998" s="7"/>
      <c r="T998" s="7"/>
      <c r="U998" s="7"/>
      <c r="V998" s="7"/>
      <c r="W998" s="7"/>
      <c r="X998" s="7"/>
      <c r="Y998" s="7"/>
      <c r="Z998" s="7"/>
      <c r="AA998" s="7"/>
      <c r="AB998" s="7"/>
      <c r="AC998" s="7"/>
      <c r="AD998" s="7"/>
      <c r="AE998" s="7"/>
      <c r="AF998" s="7"/>
      <c r="AG998" s="312"/>
      <c r="AH998" s="312"/>
      <c r="AI998" s="334"/>
      <c r="AJ998" s="23"/>
      <c r="AK998" s="23"/>
      <c r="AL998" s="23"/>
      <c r="AM998" s="10"/>
      <c r="AN998" s="246"/>
      <c r="AO998" t="str">
        <f>(INDEX([1]DATOS!$O$452:$O$45500,MATCH(F998,[1]DATOS!$F$452:$F$9810,0)))</f>
        <v>PENDIENTE</v>
      </c>
    </row>
    <row r="999" spans="1:41" x14ac:dyDescent="0.25">
      <c r="A999" s="15"/>
      <c r="B999" s="15"/>
      <c r="C999" s="323"/>
      <c r="D999" s="37"/>
      <c r="E999" s="516"/>
      <c r="G999" s="206"/>
      <c r="H999" s="2"/>
      <c r="I999" s="10"/>
      <c r="J999" s="10"/>
      <c r="K999" s="10"/>
      <c r="L999" s="10"/>
      <c r="M999" s="10"/>
      <c r="N999" s="10"/>
      <c r="O999" s="219"/>
      <c r="P999" s="236"/>
      <c r="Q999" s="94"/>
      <c r="R999" s="94"/>
      <c r="S999" s="7"/>
      <c r="T999" s="7"/>
      <c r="U999" s="7"/>
      <c r="V999" s="7"/>
      <c r="W999" s="7"/>
      <c r="X999" s="7"/>
      <c r="Y999" s="7"/>
      <c r="Z999" s="7"/>
      <c r="AA999" s="7"/>
      <c r="AB999" s="7"/>
      <c r="AC999" s="7"/>
      <c r="AD999" s="7"/>
      <c r="AE999" s="7"/>
      <c r="AF999" s="7"/>
      <c r="AG999" s="312"/>
      <c r="AH999" s="312"/>
      <c r="AI999" s="334"/>
      <c r="AJ999" s="23"/>
      <c r="AK999" s="23"/>
      <c r="AL999" s="23"/>
      <c r="AM999" s="10"/>
      <c r="AN999" s="246"/>
      <c r="AO999" t="str">
        <f>(INDEX([1]DATOS!$O$452:$O$45500,MATCH(F999,[1]DATOS!$F$452:$F$9810,0)))</f>
        <v>PENDIENTE</v>
      </c>
    </row>
    <row r="1000" spans="1:41" x14ac:dyDescent="0.25">
      <c r="A1000" s="15"/>
      <c r="B1000" s="15"/>
      <c r="C1000" s="323"/>
      <c r="D1000" s="37"/>
      <c r="E1000" s="516"/>
      <c r="G1000" s="206"/>
      <c r="H1000" s="2"/>
      <c r="I1000" s="10"/>
      <c r="J1000" s="10"/>
      <c r="K1000" s="10"/>
      <c r="L1000" s="10"/>
      <c r="M1000" s="10"/>
      <c r="N1000" s="10"/>
      <c r="O1000" s="219"/>
      <c r="P1000" s="236"/>
      <c r="Q1000" s="94"/>
      <c r="R1000" s="94"/>
      <c r="S1000" s="7"/>
      <c r="T1000" s="7"/>
      <c r="U1000" s="7"/>
      <c r="V1000" s="7"/>
      <c r="W1000" s="7"/>
      <c r="X1000" s="7"/>
      <c r="Y1000" s="7"/>
      <c r="Z1000" s="7"/>
      <c r="AA1000" s="7"/>
      <c r="AB1000" s="7"/>
      <c r="AC1000" s="7"/>
      <c r="AD1000" s="7"/>
      <c r="AE1000" s="7"/>
      <c r="AF1000" s="7"/>
      <c r="AG1000" s="312"/>
      <c r="AH1000" s="312"/>
      <c r="AI1000" s="334"/>
      <c r="AJ1000" s="23"/>
      <c r="AK1000" s="23"/>
      <c r="AL1000" s="23"/>
      <c r="AM1000" s="10"/>
      <c r="AN1000" s="246"/>
      <c r="AO1000" t="str">
        <f>(INDEX([1]DATOS!$O$452:$O$45500,MATCH(F1000,[1]DATOS!$F$452:$F$9810,0)))</f>
        <v>PENDIENTE</v>
      </c>
    </row>
    <row r="1001" spans="1:41" x14ac:dyDescent="0.25">
      <c r="A1001" s="15"/>
      <c r="B1001" s="15"/>
      <c r="C1001" s="323"/>
      <c r="D1001" s="37"/>
      <c r="E1001" s="516"/>
      <c r="G1001" s="206"/>
      <c r="H1001" s="2"/>
      <c r="I1001" s="10"/>
      <c r="J1001" s="10"/>
      <c r="K1001" s="10"/>
      <c r="L1001" s="10"/>
      <c r="M1001" s="10"/>
      <c r="N1001" s="10"/>
      <c r="O1001" s="219"/>
      <c r="P1001" s="236"/>
      <c r="Q1001" s="94"/>
      <c r="R1001" s="94"/>
      <c r="S1001" s="7"/>
      <c r="T1001" s="7"/>
      <c r="U1001" s="7"/>
      <c r="V1001" s="7"/>
      <c r="W1001" s="7"/>
      <c r="X1001" s="7"/>
      <c r="Y1001" s="7"/>
      <c r="Z1001" s="7"/>
      <c r="AA1001" s="7"/>
      <c r="AB1001" s="7"/>
      <c r="AC1001" s="7"/>
      <c r="AD1001" s="7"/>
      <c r="AE1001" s="7"/>
      <c r="AF1001" s="7"/>
      <c r="AG1001" s="312"/>
      <c r="AH1001" s="312"/>
      <c r="AI1001" s="334"/>
      <c r="AJ1001" s="23"/>
      <c r="AK1001" s="23"/>
      <c r="AL1001" s="23"/>
      <c r="AM1001" s="10"/>
      <c r="AN1001" s="246"/>
      <c r="AO1001" t="str">
        <f>(INDEX([1]DATOS!$O$452:$O$45500,MATCH(F1001,[1]DATOS!$F$452:$F$9810,0)))</f>
        <v>PENDIENTE</v>
      </c>
    </row>
    <row r="1002" spans="1:41" x14ac:dyDescent="0.25">
      <c r="A1002" s="15"/>
      <c r="B1002" s="15"/>
      <c r="C1002" s="323"/>
      <c r="D1002" s="37"/>
      <c r="E1002" s="516"/>
      <c r="G1002" s="206"/>
      <c r="H1002" s="2"/>
      <c r="I1002" s="10"/>
      <c r="J1002" s="10"/>
      <c r="K1002" s="10"/>
      <c r="L1002" s="10"/>
      <c r="M1002" s="10"/>
      <c r="N1002" s="10"/>
      <c r="O1002" s="219"/>
      <c r="P1002" s="236"/>
      <c r="Q1002" s="94"/>
      <c r="R1002" s="94"/>
      <c r="S1002" s="7"/>
      <c r="T1002" s="7"/>
      <c r="U1002" s="7"/>
      <c r="V1002" s="7"/>
      <c r="W1002" s="7"/>
      <c r="X1002" s="7"/>
      <c r="Y1002" s="7"/>
      <c r="Z1002" s="7"/>
      <c r="AA1002" s="7"/>
      <c r="AB1002" s="7"/>
      <c r="AC1002" s="7"/>
      <c r="AD1002" s="7"/>
      <c r="AE1002" s="7"/>
      <c r="AF1002" s="7"/>
      <c r="AG1002" s="312"/>
      <c r="AH1002" s="312"/>
      <c r="AI1002" s="334"/>
      <c r="AJ1002" s="23"/>
      <c r="AK1002" s="23"/>
      <c r="AL1002" s="23"/>
      <c r="AM1002" s="10"/>
      <c r="AN1002" s="246"/>
      <c r="AO1002" t="str">
        <f>(INDEX([1]DATOS!$O$452:$O$45500,MATCH(F1002,[1]DATOS!$F$452:$F$9810,0)))</f>
        <v>PENDIENTE</v>
      </c>
    </row>
    <row r="1003" spans="1:41" x14ac:dyDescent="0.25">
      <c r="A1003" s="15"/>
      <c r="B1003" s="15"/>
      <c r="C1003" s="323"/>
      <c r="D1003" s="37"/>
      <c r="E1003" s="516"/>
      <c r="G1003" s="206"/>
      <c r="H1003" s="2"/>
      <c r="I1003" s="10"/>
      <c r="J1003" s="10"/>
      <c r="K1003" s="10"/>
      <c r="L1003" s="10"/>
      <c r="M1003" s="10"/>
      <c r="N1003" s="10"/>
      <c r="O1003" s="219"/>
      <c r="P1003" s="236"/>
      <c r="Q1003" s="94"/>
      <c r="R1003" s="94"/>
      <c r="S1003" s="7"/>
      <c r="T1003" s="7"/>
      <c r="U1003" s="7"/>
      <c r="V1003" s="7"/>
      <c r="W1003" s="7"/>
      <c r="X1003" s="7"/>
      <c r="Y1003" s="7"/>
      <c r="Z1003" s="7"/>
      <c r="AA1003" s="7"/>
      <c r="AB1003" s="7"/>
      <c r="AC1003" s="7"/>
      <c r="AD1003" s="7"/>
      <c r="AE1003" s="7"/>
      <c r="AF1003" s="7"/>
      <c r="AG1003" s="312"/>
      <c r="AH1003" s="312"/>
      <c r="AI1003" s="334"/>
      <c r="AJ1003" s="23"/>
      <c r="AK1003" s="23"/>
      <c r="AL1003" s="23"/>
      <c r="AM1003" s="10"/>
      <c r="AN1003" s="246"/>
      <c r="AO1003" t="str">
        <f>(INDEX([1]DATOS!$O$452:$O$45500,MATCH(F1003,[1]DATOS!$F$452:$F$9810,0)))</f>
        <v>PENDIENTE</v>
      </c>
    </row>
    <row r="1004" spans="1:41" x14ac:dyDescent="0.25">
      <c r="A1004" s="15"/>
      <c r="B1004" s="15"/>
      <c r="C1004" s="323"/>
      <c r="D1004" s="37"/>
      <c r="E1004" s="516"/>
      <c r="G1004" s="206"/>
      <c r="H1004" s="2"/>
      <c r="I1004" s="10"/>
      <c r="J1004" s="10"/>
      <c r="K1004" s="10"/>
      <c r="L1004" s="10"/>
      <c r="M1004" s="10"/>
      <c r="N1004" s="10"/>
      <c r="O1004" s="219"/>
      <c r="P1004" s="236"/>
      <c r="Q1004" s="94"/>
      <c r="R1004" s="94"/>
      <c r="S1004" s="7"/>
      <c r="T1004" s="7"/>
      <c r="U1004" s="7"/>
      <c r="V1004" s="7"/>
      <c r="W1004" s="7"/>
      <c r="X1004" s="7"/>
      <c r="Y1004" s="7"/>
      <c r="Z1004" s="7"/>
      <c r="AA1004" s="7"/>
      <c r="AB1004" s="7"/>
      <c r="AC1004" s="7"/>
      <c r="AD1004" s="7"/>
      <c r="AE1004" s="7"/>
      <c r="AF1004" s="7"/>
      <c r="AG1004" s="312"/>
      <c r="AH1004" s="312"/>
      <c r="AI1004" s="334"/>
      <c r="AJ1004" s="23"/>
      <c r="AK1004" s="23"/>
      <c r="AL1004" s="23"/>
      <c r="AM1004" s="10"/>
      <c r="AN1004" s="246"/>
      <c r="AO1004" t="str">
        <f>(INDEX([1]DATOS!$O$452:$O$45500,MATCH(F1004,[1]DATOS!$F$452:$F$9810,0)))</f>
        <v>PENDIENTE</v>
      </c>
    </row>
    <row r="1005" spans="1:41" x14ac:dyDescent="0.25">
      <c r="A1005" s="15"/>
      <c r="B1005" s="15"/>
      <c r="C1005" s="323"/>
      <c r="D1005" s="37"/>
      <c r="E1005" s="516"/>
      <c r="G1005" s="206"/>
      <c r="H1005" s="2"/>
      <c r="I1005" s="10"/>
      <c r="J1005" s="10"/>
      <c r="K1005" s="10"/>
      <c r="L1005" s="10"/>
      <c r="M1005" s="10"/>
      <c r="N1005" s="10"/>
      <c r="O1005" s="219"/>
      <c r="P1005" s="236"/>
      <c r="Q1005" s="94"/>
      <c r="R1005" s="94"/>
      <c r="S1005" s="7"/>
      <c r="T1005" s="7"/>
      <c r="U1005" s="7"/>
      <c r="V1005" s="7"/>
      <c r="W1005" s="7"/>
      <c r="X1005" s="7"/>
      <c r="Y1005" s="7"/>
      <c r="Z1005" s="7"/>
      <c r="AA1005" s="7"/>
      <c r="AB1005" s="7"/>
      <c r="AC1005" s="7"/>
      <c r="AD1005" s="7"/>
      <c r="AE1005" s="7"/>
      <c r="AF1005" s="7"/>
      <c r="AG1005" s="312"/>
      <c r="AH1005" s="312"/>
      <c r="AI1005" s="334"/>
      <c r="AJ1005" s="23"/>
      <c r="AK1005" s="23"/>
      <c r="AL1005" s="23"/>
      <c r="AM1005" s="10"/>
      <c r="AN1005" s="246"/>
      <c r="AO1005" t="str">
        <f>(INDEX([1]DATOS!$O$452:$O$45500,MATCH(F1005,[1]DATOS!$F$452:$F$9810,0)))</f>
        <v>PENDIENTE</v>
      </c>
    </row>
    <row r="1006" spans="1:41" x14ac:dyDescent="0.25">
      <c r="A1006" s="15"/>
      <c r="B1006" s="15"/>
      <c r="C1006" s="323"/>
      <c r="D1006" s="37"/>
      <c r="E1006" s="516"/>
      <c r="G1006" s="206"/>
      <c r="H1006" s="2"/>
      <c r="I1006" s="10"/>
      <c r="J1006" s="10"/>
      <c r="K1006" s="10"/>
      <c r="L1006" s="10"/>
      <c r="M1006" s="10"/>
      <c r="N1006" s="10"/>
      <c r="O1006" s="219"/>
      <c r="P1006" s="236"/>
      <c r="Q1006" s="94"/>
      <c r="R1006" s="94"/>
      <c r="S1006" s="7"/>
      <c r="T1006" s="7"/>
      <c r="U1006" s="7"/>
      <c r="V1006" s="7"/>
      <c r="W1006" s="7"/>
      <c r="X1006" s="7"/>
      <c r="Y1006" s="7"/>
      <c r="Z1006" s="7"/>
      <c r="AA1006" s="7"/>
      <c r="AB1006" s="7"/>
      <c r="AC1006" s="7"/>
      <c r="AD1006" s="7"/>
      <c r="AE1006" s="7"/>
      <c r="AF1006" s="7"/>
      <c r="AG1006" s="312"/>
      <c r="AH1006" s="312"/>
      <c r="AI1006" s="334"/>
      <c r="AJ1006" s="23"/>
      <c r="AK1006" s="23"/>
      <c r="AL1006" s="23"/>
      <c r="AM1006" s="10"/>
      <c r="AN1006" s="246"/>
      <c r="AO1006" t="str">
        <f>(INDEX([1]DATOS!$O$452:$O$45500,MATCH(F1006,[1]DATOS!$F$452:$F$9810,0)))</f>
        <v>PENDIENTE</v>
      </c>
    </row>
    <row r="1007" spans="1:41" x14ac:dyDescent="0.25">
      <c r="A1007" s="15"/>
      <c r="B1007" s="15"/>
      <c r="C1007" s="323"/>
      <c r="D1007" s="37"/>
      <c r="E1007" s="516"/>
      <c r="G1007" s="206"/>
      <c r="H1007" s="2"/>
      <c r="I1007" s="10"/>
      <c r="J1007" s="10"/>
      <c r="K1007" s="10"/>
      <c r="L1007" s="10"/>
      <c r="M1007" s="10"/>
      <c r="N1007" s="10"/>
      <c r="O1007" s="219"/>
      <c r="P1007" s="236"/>
      <c r="Q1007" s="94"/>
      <c r="R1007" s="94"/>
      <c r="S1007" s="7"/>
      <c r="T1007" s="7"/>
      <c r="U1007" s="7"/>
      <c r="V1007" s="7"/>
      <c r="W1007" s="7"/>
      <c r="X1007" s="7"/>
      <c r="Y1007" s="7"/>
      <c r="Z1007" s="7"/>
      <c r="AA1007" s="7"/>
      <c r="AB1007" s="7"/>
      <c r="AC1007" s="7"/>
      <c r="AD1007" s="7"/>
      <c r="AE1007" s="7"/>
      <c r="AF1007" s="7"/>
      <c r="AG1007" s="312"/>
      <c r="AH1007" s="312"/>
      <c r="AI1007" s="334"/>
      <c r="AJ1007" s="23"/>
      <c r="AK1007" s="23"/>
      <c r="AL1007" s="23"/>
      <c r="AM1007" s="10"/>
      <c r="AN1007" s="246"/>
      <c r="AO1007" t="str">
        <f>(INDEX([1]DATOS!$O$452:$O$45500,MATCH(F1007,[1]DATOS!$F$452:$F$9810,0)))</f>
        <v>PENDIENTE</v>
      </c>
    </row>
    <row r="1008" spans="1:41" x14ac:dyDescent="0.25">
      <c r="A1008" s="15"/>
      <c r="B1008" s="15"/>
      <c r="C1008" s="323"/>
      <c r="D1008" s="37"/>
      <c r="E1008" s="516"/>
      <c r="G1008" s="206"/>
      <c r="H1008" s="2"/>
      <c r="I1008" s="10"/>
      <c r="J1008" s="10"/>
      <c r="K1008" s="10"/>
      <c r="L1008" s="10"/>
      <c r="M1008" s="10"/>
      <c r="N1008" s="10"/>
      <c r="O1008" s="219"/>
      <c r="P1008" s="236"/>
      <c r="Q1008" s="94"/>
      <c r="R1008" s="94"/>
      <c r="S1008" s="7"/>
      <c r="T1008" s="7"/>
      <c r="U1008" s="7"/>
      <c r="V1008" s="7"/>
      <c r="W1008" s="7"/>
      <c r="X1008" s="7"/>
      <c r="Y1008" s="7"/>
      <c r="Z1008" s="7"/>
      <c r="AA1008" s="7"/>
      <c r="AB1008" s="7"/>
      <c r="AC1008" s="7"/>
      <c r="AD1008" s="7"/>
      <c r="AE1008" s="7"/>
      <c r="AF1008" s="7"/>
      <c r="AG1008" s="312"/>
      <c r="AH1008" s="312"/>
      <c r="AI1008" s="334"/>
      <c r="AJ1008" s="23"/>
      <c r="AK1008" s="23"/>
      <c r="AL1008" s="23"/>
      <c r="AM1008" s="10"/>
      <c r="AN1008" s="246"/>
      <c r="AO1008" t="str">
        <f>(INDEX([1]DATOS!$O$452:$O$45500,MATCH(F1008,[1]DATOS!$F$452:$F$9810,0)))</f>
        <v>PENDIENTE</v>
      </c>
    </row>
    <row r="1009" spans="1:41" x14ac:dyDescent="0.25">
      <c r="A1009" s="15"/>
      <c r="B1009" s="15"/>
      <c r="C1009" s="323"/>
      <c r="D1009" s="37"/>
      <c r="E1009" s="516"/>
      <c r="G1009" s="206"/>
      <c r="H1009" s="2"/>
      <c r="I1009" s="10"/>
      <c r="J1009" s="10"/>
      <c r="K1009" s="10"/>
      <c r="L1009" s="10"/>
      <c r="M1009" s="10"/>
      <c r="N1009" s="10"/>
      <c r="O1009" s="219"/>
      <c r="P1009" s="236"/>
      <c r="Q1009" s="94"/>
      <c r="R1009" s="94"/>
      <c r="S1009" s="7"/>
      <c r="T1009" s="7"/>
      <c r="U1009" s="7"/>
      <c r="V1009" s="7"/>
      <c r="W1009" s="7"/>
      <c r="X1009" s="7"/>
      <c r="Y1009" s="7"/>
      <c r="Z1009" s="7"/>
      <c r="AA1009" s="7"/>
      <c r="AB1009" s="7"/>
      <c r="AC1009" s="7"/>
      <c r="AD1009" s="7"/>
      <c r="AE1009" s="7"/>
      <c r="AF1009" s="7"/>
      <c r="AG1009" s="312"/>
      <c r="AH1009" s="312"/>
      <c r="AI1009" s="334"/>
      <c r="AJ1009" s="23"/>
      <c r="AK1009" s="23"/>
      <c r="AL1009" s="23"/>
      <c r="AM1009" s="10"/>
      <c r="AN1009" s="246"/>
      <c r="AO1009" t="str">
        <f>(INDEX([1]DATOS!$O$452:$O$45500,MATCH(F1009,[1]DATOS!$F$452:$F$9810,0)))</f>
        <v>PENDIENTE</v>
      </c>
    </row>
    <row r="1010" spans="1:41" x14ac:dyDescent="0.25">
      <c r="A1010" s="15"/>
      <c r="B1010" s="15"/>
      <c r="C1010" s="323"/>
      <c r="D1010" s="37"/>
      <c r="E1010" s="516"/>
      <c r="G1010" s="206"/>
      <c r="H1010" s="2"/>
      <c r="I1010" s="10"/>
      <c r="J1010" s="10"/>
      <c r="K1010" s="10"/>
      <c r="L1010" s="10"/>
      <c r="M1010" s="10"/>
      <c r="N1010" s="10"/>
      <c r="O1010" s="219"/>
      <c r="P1010" s="236"/>
      <c r="Q1010" s="94"/>
      <c r="R1010" s="94"/>
      <c r="S1010" s="7"/>
      <c r="T1010" s="7"/>
      <c r="U1010" s="7"/>
      <c r="V1010" s="7"/>
      <c r="W1010" s="7"/>
      <c r="X1010" s="7"/>
      <c r="Y1010" s="7"/>
      <c r="Z1010" s="7"/>
      <c r="AA1010" s="7"/>
      <c r="AB1010" s="7"/>
      <c r="AC1010" s="7"/>
      <c r="AD1010" s="7"/>
      <c r="AE1010" s="7"/>
      <c r="AF1010" s="7"/>
      <c r="AG1010" s="312"/>
      <c r="AH1010" s="312"/>
      <c r="AI1010" s="334"/>
      <c r="AJ1010" s="23"/>
      <c r="AK1010" s="23"/>
      <c r="AL1010" s="23"/>
      <c r="AM1010" s="10"/>
      <c r="AN1010" s="246"/>
      <c r="AO1010" t="str">
        <f>(INDEX([1]DATOS!$O$452:$O$45500,MATCH(F1010,[1]DATOS!$F$452:$F$9810,0)))</f>
        <v>PENDIENTE</v>
      </c>
    </row>
    <row r="1011" spans="1:41" x14ac:dyDescent="0.25">
      <c r="A1011" s="15"/>
      <c r="B1011" s="15"/>
      <c r="C1011" s="323"/>
      <c r="D1011" s="37"/>
      <c r="E1011" s="516"/>
      <c r="G1011" s="206"/>
      <c r="H1011" s="2"/>
      <c r="I1011" s="10"/>
      <c r="J1011" s="10"/>
      <c r="K1011" s="10"/>
      <c r="L1011" s="10"/>
      <c r="M1011" s="10"/>
      <c r="N1011" s="10"/>
      <c r="O1011" s="219"/>
      <c r="P1011" s="236"/>
      <c r="Q1011" s="94"/>
      <c r="R1011" s="94"/>
      <c r="S1011" s="7"/>
      <c r="T1011" s="7"/>
      <c r="U1011" s="7"/>
      <c r="V1011" s="7"/>
      <c r="W1011" s="7"/>
      <c r="X1011" s="7"/>
      <c r="Y1011" s="7"/>
      <c r="Z1011" s="7"/>
      <c r="AA1011" s="7"/>
      <c r="AB1011" s="7"/>
      <c r="AC1011" s="7"/>
      <c r="AD1011" s="7"/>
      <c r="AE1011" s="7"/>
      <c r="AF1011" s="7"/>
      <c r="AG1011" s="312"/>
      <c r="AH1011" s="312"/>
      <c r="AI1011" s="334"/>
      <c r="AJ1011" s="23"/>
      <c r="AK1011" s="23"/>
      <c r="AL1011" s="23"/>
      <c r="AM1011" s="10"/>
      <c r="AN1011" s="246"/>
      <c r="AO1011" t="str">
        <f>(INDEX([1]DATOS!$O$452:$O$45500,MATCH(F1011,[1]DATOS!$F$452:$F$9810,0)))</f>
        <v>PENDIENTE</v>
      </c>
    </row>
    <row r="1012" spans="1:41" x14ac:dyDescent="0.25">
      <c r="A1012" s="15"/>
      <c r="B1012" s="15"/>
      <c r="C1012" s="323"/>
      <c r="D1012" s="37"/>
      <c r="E1012" s="516"/>
      <c r="G1012" s="206"/>
      <c r="H1012" s="2"/>
      <c r="I1012" s="10"/>
      <c r="J1012" s="10"/>
      <c r="K1012" s="10"/>
      <c r="L1012" s="10"/>
      <c r="M1012" s="10"/>
      <c r="N1012" s="10"/>
      <c r="O1012" s="219"/>
      <c r="P1012" s="236"/>
      <c r="Q1012" s="94"/>
      <c r="R1012" s="94"/>
      <c r="S1012" s="7"/>
      <c r="T1012" s="7"/>
      <c r="U1012" s="7"/>
      <c r="V1012" s="7"/>
      <c r="W1012" s="7"/>
      <c r="X1012" s="7"/>
      <c r="Y1012" s="7"/>
      <c r="Z1012" s="7"/>
      <c r="AA1012" s="7"/>
      <c r="AB1012" s="7"/>
      <c r="AC1012" s="7"/>
      <c r="AD1012" s="7"/>
      <c r="AE1012" s="7"/>
      <c r="AF1012" s="7"/>
      <c r="AG1012" s="312"/>
      <c r="AH1012" s="312"/>
      <c r="AI1012" s="334"/>
      <c r="AJ1012" s="23"/>
      <c r="AK1012" s="23"/>
      <c r="AL1012" s="23"/>
      <c r="AM1012" s="10"/>
      <c r="AN1012" s="246"/>
      <c r="AO1012" t="str">
        <f>(INDEX([1]DATOS!$O$452:$O$45500,MATCH(F1012,[1]DATOS!$F$452:$F$9810,0)))</f>
        <v>PENDIENTE</v>
      </c>
    </row>
    <row r="1013" spans="1:41" x14ac:dyDescent="0.25">
      <c r="A1013" s="15"/>
      <c r="B1013" s="15"/>
      <c r="C1013" s="323"/>
      <c r="D1013" s="37"/>
      <c r="E1013" s="516"/>
      <c r="G1013" s="206"/>
      <c r="H1013" s="2"/>
      <c r="I1013" s="10"/>
      <c r="J1013" s="10"/>
      <c r="K1013" s="10"/>
      <c r="L1013" s="10"/>
      <c r="M1013" s="10"/>
      <c r="N1013" s="10"/>
      <c r="O1013" s="219"/>
      <c r="P1013" s="236"/>
      <c r="Q1013" s="94"/>
      <c r="R1013" s="94"/>
      <c r="S1013" s="7"/>
      <c r="T1013" s="7"/>
      <c r="U1013" s="7"/>
      <c r="V1013" s="7"/>
      <c r="W1013" s="7"/>
      <c r="X1013" s="7"/>
      <c r="Y1013" s="7"/>
      <c r="Z1013" s="7"/>
      <c r="AA1013" s="7"/>
      <c r="AB1013" s="7"/>
      <c r="AC1013" s="7"/>
      <c r="AD1013" s="7"/>
      <c r="AE1013" s="7"/>
      <c r="AF1013" s="7"/>
      <c r="AG1013" s="312"/>
      <c r="AH1013" s="312"/>
      <c r="AI1013" s="334"/>
      <c r="AJ1013" s="23"/>
      <c r="AK1013" s="23"/>
      <c r="AL1013" s="23"/>
      <c r="AM1013" s="10"/>
      <c r="AN1013" s="246"/>
      <c r="AO1013" t="str">
        <f>(INDEX([1]DATOS!$O$452:$O$45500,MATCH(F1013,[1]DATOS!$F$452:$F$9810,0)))</f>
        <v>PENDIENTE</v>
      </c>
    </row>
    <row r="1014" spans="1:41" x14ac:dyDescent="0.25">
      <c r="A1014" s="15"/>
      <c r="B1014" s="15"/>
      <c r="C1014" s="323"/>
      <c r="D1014" s="37"/>
      <c r="E1014" s="516"/>
      <c r="G1014" s="206"/>
      <c r="H1014" s="2"/>
      <c r="I1014" s="10"/>
      <c r="J1014" s="10"/>
      <c r="K1014" s="10"/>
      <c r="L1014" s="10"/>
      <c r="M1014" s="10"/>
      <c r="N1014" s="10"/>
      <c r="O1014" s="219"/>
      <c r="P1014" s="236"/>
      <c r="Q1014" s="94"/>
      <c r="R1014" s="94"/>
      <c r="S1014" s="7"/>
      <c r="T1014" s="7"/>
      <c r="U1014" s="7"/>
      <c r="V1014" s="7"/>
      <c r="W1014" s="7"/>
      <c r="X1014" s="7"/>
      <c r="Y1014" s="7"/>
      <c r="Z1014" s="7"/>
      <c r="AA1014" s="7"/>
      <c r="AB1014" s="7"/>
      <c r="AC1014" s="7"/>
      <c r="AD1014" s="7"/>
      <c r="AE1014" s="7"/>
      <c r="AF1014" s="7"/>
      <c r="AG1014" s="312"/>
      <c r="AH1014" s="312"/>
      <c r="AI1014" s="334"/>
      <c r="AJ1014" s="23"/>
      <c r="AK1014" s="23"/>
      <c r="AL1014" s="23"/>
      <c r="AM1014" s="10"/>
      <c r="AN1014" s="246"/>
      <c r="AO1014" t="str">
        <f>(INDEX([1]DATOS!$O$452:$O$45500,MATCH(F1014,[1]DATOS!$F$452:$F$9810,0)))</f>
        <v>PENDIENTE</v>
      </c>
    </row>
    <row r="1015" spans="1:41" x14ac:dyDescent="0.25">
      <c r="A1015" s="15"/>
      <c r="B1015" s="15"/>
      <c r="C1015" s="323"/>
      <c r="D1015" s="37"/>
      <c r="E1015" s="516"/>
      <c r="G1015" s="206"/>
      <c r="H1015" s="2"/>
      <c r="I1015" s="10"/>
      <c r="J1015" s="10"/>
      <c r="K1015" s="10"/>
      <c r="L1015" s="10"/>
      <c r="M1015" s="10"/>
      <c r="N1015" s="10"/>
      <c r="O1015" s="219"/>
      <c r="P1015" s="236"/>
      <c r="Q1015" s="94"/>
      <c r="R1015" s="94"/>
      <c r="S1015" s="7"/>
      <c r="T1015" s="7"/>
      <c r="U1015" s="7"/>
      <c r="V1015" s="7"/>
      <c r="W1015" s="7"/>
      <c r="X1015" s="7"/>
      <c r="Y1015" s="7"/>
      <c r="Z1015" s="7"/>
      <c r="AA1015" s="7"/>
      <c r="AB1015" s="7"/>
      <c r="AC1015" s="7"/>
      <c r="AD1015" s="7"/>
      <c r="AE1015" s="7"/>
      <c r="AF1015" s="7"/>
      <c r="AG1015" s="312"/>
      <c r="AH1015" s="312"/>
      <c r="AI1015" s="334"/>
      <c r="AJ1015" s="23"/>
      <c r="AK1015" s="23"/>
      <c r="AL1015" s="23"/>
      <c r="AM1015" s="10"/>
      <c r="AN1015" s="246"/>
      <c r="AO1015" t="str">
        <f>(INDEX([1]DATOS!$O$452:$O$45500,MATCH(F1015,[1]DATOS!$F$452:$F$9810,0)))</f>
        <v>PENDIENTE</v>
      </c>
    </row>
    <row r="1016" spans="1:41" x14ac:dyDescent="0.25">
      <c r="A1016" s="15"/>
      <c r="B1016" s="15"/>
      <c r="C1016" s="323"/>
      <c r="D1016" s="37"/>
      <c r="E1016" s="516"/>
      <c r="G1016" s="206"/>
      <c r="H1016" s="2"/>
      <c r="I1016" s="10"/>
      <c r="J1016" s="10"/>
      <c r="K1016" s="10"/>
      <c r="L1016" s="10"/>
      <c r="M1016" s="10"/>
      <c r="N1016" s="10"/>
      <c r="O1016" s="219"/>
      <c r="P1016" s="236"/>
      <c r="Q1016" s="94"/>
      <c r="R1016" s="94"/>
      <c r="S1016" s="7"/>
      <c r="T1016" s="7"/>
      <c r="U1016" s="7"/>
      <c r="V1016" s="7"/>
      <c r="W1016" s="7"/>
      <c r="X1016" s="7"/>
      <c r="Y1016" s="7"/>
      <c r="Z1016" s="7"/>
      <c r="AA1016" s="7"/>
      <c r="AB1016" s="7"/>
      <c r="AC1016" s="7"/>
      <c r="AD1016" s="7"/>
      <c r="AE1016" s="7"/>
      <c r="AF1016" s="7"/>
      <c r="AG1016" s="312"/>
      <c r="AH1016" s="312"/>
      <c r="AI1016" s="334"/>
      <c r="AJ1016" s="23"/>
      <c r="AK1016" s="23"/>
      <c r="AL1016" s="23"/>
      <c r="AM1016" s="10"/>
      <c r="AN1016" s="246"/>
      <c r="AO1016" t="str">
        <f>(INDEX([1]DATOS!$O$452:$O$45500,MATCH(F1016,[1]DATOS!$F$452:$F$9810,0)))</f>
        <v>PENDIENTE</v>
      </c>
    </row>
    <row r="1017" spans="1:41" x14ac:dyDescent="0.25">
      <c r="A1017" s="15"/>
      <c r="B1017" s="15"/>
      <c r="C1017" s="323"/>
      <c r="D1017" s="37"/>
      <c r="E1017" s="516"/>
      <c r="G1017" s="206"/>
      <c r="H1017" s="2"/>
      <c r="I1017" s="10"/>
      <c r="J1017" s="10"/>
      <c r="K1017" s="10"/>
      <c r="L1017" s="10"/>
      <c r="M1017" s="10"/>
      <c r="N1017" s="10"/>
      <c r="O1017" s="219"/>
      <c r="P1017" s="236"/>
      <c r="Q1017" s="94"/>
      <c r="R1017" s="94"/>
      <c r="S1017" s="7"/>
      <c r="T1017" s="7"/>
      <c r="U1017" s="7"/>
      <c r="V1017" s="7"/>
      <c r="W1017" s="7"/>
      <c r="X1017" s="7"/>
      <c r="Y1017" s="7"/>
      <c r="Z1017" s="7"/>
      <c r="AA1017" s="7"/>
      <c r="AB1017" s="7"/>
      <c r="AC1017" s="7"/>
      <c r="AD1017" s="7"/>
      <c r="AE1017" s="7"/>
      <c r="AF1017" s="7"/>
      <c r="AG1017" s="312"/>
      <c r="AH1017" s="312"/>
      <c r="AI1017" s="334"/>
      <c r="AJ1017" s="23"/>
      <c r="AK1017" s="23"/>
      <c r="AL1017" s="23"/>
      <c r="AM1017" s="10"/>
      <c r="AN1017" s="246"/>
      <c r="AO1017" t="str">
        <f>(INDEX([1]DATOS!$O$452:$O$45500,MATCH(F1017,[1]DATOS!$F$452:$F$9810,0)))</f>
        <v>PENDIENTE</v>
      </c>
    </row>
    <row r="1018" spans="1:41" x14ac:dyDescent="0.25">
      <c r="A1018" s="15"/>
      <c r="B1018" s="15"/>
      <c r="C1018" s="323"/>
      <c r="D1018" s="37"/>
      <c r="E1018" s="516"/>
      <c r="G1018" s="206"/>
      <c r="H1018" s="2"/>
      <c r="I1018" s="10"/>
      <c r="J1018" s="10"/>
      <c r="K1018" s="10"/>
      <c r="L1018" s="10"/>
      <c r="M1018" s="10"/>
      <c r="N1018" s="10"/>
      <c r="O1018" s="219"/>
      <c r="P1018" s="236"/>
      <c r="Q1018" s="94"/>
      <c r="R1018" s="94"/>
      <c r="S1018" s="7"/>
      <c r="T1018" s="7"/>
      <c r="U1018" s="7"/>
      <c r="V1018" s="7"/>
      <c r="W1018" s="7"/>
      <c r="X1018" s="7"/>
      <c r="Y1018" s="7"/>
      <c r="Z1018" s="7"/>
      <c r="AA1018" s="7"/>
      <c r="AB1018" s="7"/>
      <c r="AC1018" s="7"/>
      <c r="AD1018" s="7"/>
      <c r="AE1018" s="7"/>
      <c r="AF1018" s="7"/>
      <c r="AG1018" s="312"/>
      <c r="AH1018" s="312"/>
      <c r="AI1018" s="334"/>
      <c r="AJ1018" s="23"/>
      <c r="AK1018" s="23"/>
      <c r="AL1018" s="23"/>
      <c r="AM1018" s="10"/>
      <c r="AN1018" s="246"/>
      <c r="AO1018" t="str">
        <f>(INDEX([1]DATOS!$O$452:$O$45500,MATCH(F1018,[1]DATOS!$F$452:$F$9810,0)))</f>
        <v>PENDIENTE</v>
      </c>
    </row>
    <row r="1019" spans="1:41" x14ac:dyDescent="0.25">
      <c r="A1019" s="15"/>
      <c r="B1019" s="15"/>
      <c r="C1019" s="323"/>
      <c r="D1019" s="37"/>
      <c r="E1019" s="516"/>
      <c r="G1019" s="206"/>
      <c r="H1019" s="2"/>
      <c r="I1019" s="10"/>
      <c r="J1019" s="10"/>
      <c r="K1019" s="10"/>
      <c r="L1019" s="10"/>
      <c r="M1019" s="10"/>
      <c r="N1019" s="10"/>
      <c r="O1019" s="219"/>
      <c r="P1019" s="236"/>
      <c r="Q1019" s="94"/>
      <c r="R1019" s="94"/>
      <c r="S1019" s="7"/>
      <c r="T1019" s="7"/>
      <c r="U1019" s="7"/>
      <c r="V1019" s="7"/>
      <c r="W1019" s="7"/>
      <c r="X1019" s="7"/>
      <c r="Y1019" s="7"/>
      <c r="Z1019" s="7"/>
      <c r="AA1019" s="7"/>
      <c r="AB1019" s="7"/>
      <c r="AC1019" s="7"/>
      <c r="AD1019" s="7"/>
      <c r="AE1019" s="7"/>
      <c r="AF1019" s="7"/>
      <c r="AG1019" s="312"/>
      <c r="AH1019" s="312"/>
      <c r="AI1019" s="334"/>
      <c r="AJ1019" s="23"/>
      <c r="AK1019" s="23"/>
      <c r="AL1019" s="23"/>
      <c r="AM1019" s="10"/>
      <c r="AN1019" s="246"/>
      <c r="AO1019" t="str">
        <f>(INDEX([1]DATOS!$O$452:$O$45500,MATCH(F1019,[1]DATOS!$F$452:$F$9810,0)))</f>
        <v>PENDIENTE</v>
      </c>
    </row>
    <row r="1020" spans="1:41" x14ac:dyDescent="0.25">
      <c r="A1020" s="15"/>
      <c r="B1020" s="15"/>
      <c r="C1020" s="323"/>
      <c r="D1020" s="37"/>
      <c r="E1020" s="516"/>
      <c r="G1020" s="206"/>
      <c r="H1020" s="2"/>
      <c r="I1020" s="10"/>
      <c r="J1020" s="10"/>
      <c r="K1020" s="10"/>
      <c r="L1020" s="10"/>
      <c r="M1020" s="10"/>
      <c r="N1020" s="10"/>
      <c r="O1020" s="219"/>
      <c r="P1020" s="236"/>
      <c r="Q1020" s="94"/>
      <c r="R1020" s="94"/>
      <c r="S1020" s="7"/>
      <c r="T1020" s="7"/>
      <c r="U1020" s="7"/>
      <c r="V1020" s="7"/>
      <c r="W1020" s="7"/>
      <c r="X1020" s="7"/>
      <c r="Y1020" s="7"/>
      <c r="Z1020" s="7"/>
      <c r="AA1020" s="7"/>
      <c r="AB1020" s="7"/>
      <c r="AC1020" s="7"/>
      <c r="AD1020" s="7"/>
      <c r="AE1020" s="7"/>
      <c r="AF1020" s="7"/>
      <c r="AG1020" s="312"/>
      <c r="AH1020" s="312"/>
      <c r="AI1020" s="334"/>
      <c r="AJ1020" s="23"/>
      <c r="AK1020" s="23"/>
      <c r="AL1020" s="23"/>
      <c r="AM1020" s="10"/>
      <c r="AN1020" s="246"/>
      <c r="AO1020" t="str">
        <f>(INDEX([1]DATOS!$O$452:$O$45500,MATCH(F1020,[1]DATOS!$F$452:$F$9810,0)))</f>
        <v>PENDIENTE</v>
      </c>
    </row>
    <row r="1021" spans="1:41" x14ac:dyDescent="0.25">
      <c r="A1021" s="15"/>
      <c r="B1021" s="15"/>
      <c r="C1021" s="323"/>
      <c r="D1021" s="37"/>
      <c r="E1021" s="516"/>
      <c r="G1021" s="206"/>
      <c r="H1021" s="2"/>
      <c r="I1021" s="10"/>
      <c r="J1021" s="10"/>
      <c r="K1021" s="10"/>
      <c r="L1021" s="10"/>
      <c r="M1021" s="10"/>
      <c r="N1021" s="10"/>
      <c r="O1021" s="219"/>
      <c r="P1021" s="236"/>
      <c r="Q1021" s="94"/>
      <c r="R1021" s="94"/>
      <c r="S1021" s="7"/>
      <c r="T1021" s="7"/>
      <c r="U1021" s="7"/>
      <c r="V1021" s="7"/>
      <c r="W1021" s="7"/>
      <c r="X1021" s="7"/>
      <c r="Y1021" s="7"/>
      <c r="Z1021" s="7"/>
      <c r="AA1021" s="7"/>
      <c r="AB1021" s="7"/>
      <c r="AC1021" s="7"/>
      <c r="AD1021" s="7"/>
      <c r="AE1021" s="7"/>
      <c r="AF1021" s="7"/>
      <c r="AG1021" s="312"/>
      <c r="AH1021" s="312"/>
      <c r="AI1021" s="334"/>
      <c r="AJ1021" s="23"/>
      <c r="AK1021" s="23"/>
      <c r="AL1021" s="23"/>
      <c r="AM1021" s="10"/>
      <c r="AN1021" s="246"/>
      <c r="AO1021" t="str">
        <f>(INDEX([1]DATOS!$O$452:$O$45500,MATCH(F1021,[1]DATOS!$F$452:$F$9810,0)))</f>
        <v>PENDIENTE</v>
      </c>
    </row>
    <row r="1022" spans="1:41" x14ac:dyDescent="0.25">
      <c r="A1022" s="15"/>
      <c r="B1022" s="15"/>
      <c r="C1022" s="323"/>
      <c r="D1022" s="37"/>
      <c r="E1022" s="516"/>
      <c r="G1022" s="206"/>
      <c r="H1022" s="2"/>
      <c r="I1022" s="10"/>
      <c r="J1022" s="10"/>
      <c r="K1022" s="10"/>
      <c r="L1022" s="10"/>
      <c r="M1022" s="10"/>
      <c r="N1022" s="10"/>
      <c r="O1022" s="219"/>
      <c r="P1022" s="236"/>
      <c r="Q1022" s="94"/>
      <c r="R1022" s="94"/>
      <c r="S1022" s="7"/>
      <c r="T1022" s="7"/>
      <c r="U1022" s="7"/>
      <c r="V1022" s="7"/>
      <c r="W1022" s="7"/>
      <c r="X1022" s="7"/>
      <c r="Y1022" s="7"/>
      <c r="Z1022" s="7"/>
      <c r="AA1022" s="7"/>
      <c r="AB1022" s="7"/>
      <c r="AC1022" s="7"/>
      <c r="AD1022" s="7"/>
      <c r="AE1022" s="7"/>
      <c r="AF1022" s="7"/>
      <c r="AG1022" s="312"/>
      <c r="AH1022" s="312"/>
      <c r="AI1022" s="334"/>
      <c r="AJ1022" s="23"/>
      <c r="AK1022" s="23"/>
      <c r="AL1022" s="23"/>
      <c r="AM1022" s="10"/>
      <c r="AN1022" s="246"/>
      <c r="AO1022" t="str">
        <f>(INDEX([1]DATOS!$O$452:$O$45500,MATCH(F1022,[1]DATOS!$F$452:$F$9810,0)))</f>
        <v>PENDIENTE</v>
      </c>
    </row>
    <row r="1023" spans="1:41" x14ac:dyDescent="0.25">
      <c r="A1023" s="15"/>
      <c r="B1023" s="15"/>
      <c r="C1023" s="323"/>
      <c r="D1023" s="37"/>
      <c r="E1023" s="516"/>
      <c r="G1023" s="206"/>
      <c r="H1023" s="2"/>
      <c r="I1023" s="10"/>
      <c r="J1023" s="10"/>
      <c r="K1023" s="10"/>
      <c r="L1023" s="10"/>
      <c r="M1023" s="10"/>
      <c r="N1023" s="10"/>
      <c r="O1023" s="219"/>
      <c r="P1023" s="236"/>
      <c r="Q1023" s="94"/>
      <c r="R1023" s="94"/>
      <c r="S1023" s="7"/>
      <c r="T1023" s="7"/>
      <c r="U1023" s="7"/>
      <c r="V1023" s="7"/>
      <c r="W1023" s="7"/>
      <c r="X1023" s="7"/>
      <c r="Y1023" s="7"/>
      <c r="Z1023" s="7"/>
      <c r="AA1023" s="7"/>
      <c r="AB1023" s="7"/>
      <c r="AC1023" s="7"/>
      <c r="AD1023" s="7"/>
      <c r="AE1023" s="7"/>
      <c r="AF1023" s="7"/>
      <c r="AG1023" s="312"/>
      <c r="AH1023" s="312"/>
      <c r="AI1023" s="334"/>
      <c r="AJ1023" s="23"/>
      <c r="AK1023" s="23"/>
      <c r="AL1023" s="23"/>
      <c r="AM1023" s="10"/>
      <c r="AN1023" s="246"/>
      <c r="AO1023" t="str">
        <f>(INDEX([1]DATOS!$O$452:$O$45500,MATCH(F1023,[1]DATOS!$F$452:$F$9810,0)))</f>
        <v>PENDIENTE</v>
      </c>
    </row>
    <row r="1024" spans="1:41" x14ac:dyDescent="0.25">
      <c r="A1024" s="15"/>
      <c r="B1024" s="15"/>
      <c r="C1024" s="323"/>
      <c r="D1024" s="37"/>
      <c r="E1024" s="516"/>
      <c r="G1024" s="206"/>
      <c r="H1024" s="2"/>
      <c r="I1024" s="10"/>
      <c r="J1024" s="10"/>
      <c r="K1024" s="10"/>
      <c r="L1024" s="10"/>
      <c r="M1024" s="10"/>
      <c r="N1024" s="10"/>
      <c r="O1024" s="219"/>
      <c r="P1024" s="236"/>
      <c r="Q1024" s="94"/>
      <c r="R1024" s="94"/>
      <c r="S1024" s="7"/>
      <c r="T1024" s="7"/>
      <c r="U1024" s="7"/>
      <c r="V1024" s="7"/>
      <c r="W1024" s="7"/>
      <c r="X1024" s="7"/>
      <c r="Y1024" s="7"/>
      <c r="Z1024" s="7"/>
      <c r="AA1024" s="7"/>
      <c r="AB1024" s="7"/>
      <c r="AC1024" s="7"/>
      <c r="AD1024" s="7"/>
      <c r="AE1024" s="7"/>
      <c r="AF1024" s="7"/>
      <c r="AG1024" s="312"/>
      <c r="AH1024" s="312"/>
      <c r="AI1024" s="334"/>
      <c r="AJ1024" s="23"/>
      <c r="AK1024" s="23"/>
      <c r="AL1024" s="23"/>
      <c r="AM1024" s="10"/>
      <c r="AN1024" s="246"/>
      <c r="AO1024" t="str">
        <f>(INDEX([1]DATOS!$O$452:$O$45500,MATCH(F1024,[1]DATOS!$F$452:$F$9810,0)))</f>
        <v>PENDIENTE</v>
      </c>
    </row>
    <row r="1025" spans="1:41" x14ac:dyDescent="0.25">
      <c r="A1025" s="15"/>
      <c r="B1025" s="15"/>
      <c r="C1025" s="323"/>
      <c r="D1025" s="37"/>
      <c r="E1025" s="516"/>
      <c r="G1025" s="206"/>
      <c r="H1025" s="2"/>
      <c r="I1025" s="10"/>
      <c r="J1025" s="10"/>
      <c r="K1025" s="10"/>
      <c r="L1025" s="10"/>
      <c r="M1025" s="10"/>
      <c r="N1025" s="10"/>
      <c r="O1025" s="219"/>
      <c r="P1025" s="236"/>
      <c r="Q1025" s="94"/>
      <c r="R1025" s="94"/>
      <c r="S1025" s="7"/>
      <c r="T1025" s="7"/>
      <c r="U1025" s="7"/>
      <c r="V1025" s="7"/>
      <c r="W1025" s="7"/>
      <c r="X1025" s="7"/>
      <c r="Y1025" s="7"/>
      <c r="Z1025" s="7"/>
      <c r="AA1025" s="7"/>
      <c r="AB1025" s="7"/>
      <c r="AC1025" s="7"/>
      <c r="AD1025" s="7"/>
      <c r="AE1025" s="7"/>
      <c r="AF1025" s="7"/>
      <c r="AG1025" s="312"/>
      <c r="AH1025" s="312"/>
      <c r="AI1025" s="334"/>
      <c r="AJ1025" s="23"/>
      <c r="AK1025" s="23"/>
      <c r="AL1025" s="23"/>
      <c r="AM1025" s="10"/>
      <c r="AN1025" s="246"/>
      <c r="AO1025" t="str">
        <f>(INDEX([1]DATOS!$O$452:$O$45500,MATCH(F1025,[1]DATOS!$F$452:$F$9810,0)))</f>
        <v>PENDIENTE</v>
      </c>
    </row>
    <row r="1026" spans="1:41" x14ac:dyDescent="0.25">
      <c r="A1026" s="15"/>
      <c r="B1026" s="15"/>
      <c r="C1026" s="323"/>
      <c r="D1026" s="37"/>
      <c r="E1026" s="516"/>
      <c r="G1026" s="206"/>
      <c r="H1026" s="2"/>
      <c r="I1026" s="10"/>
      <c r="J1026" s="10"/>
      <c r="K1026" s="10"/>
      <c r="L1026" s="10"/>
      <c r="M1026" s="10"/>
      <c r="N1026" s="10"/>
      <c r="O1026" s="219"/>
      <c r="P1026" s="236"/>
      <c r="Q1026" s="94"/>
      <c r="R1026" s="94"/>
      <c r="S1026" s="7"/>
      <c r="T1026" s="7"/>
      <c r="U1026" s="7"/>
      <c r="V1026" s="7"/>
      <c r="W1026" s="7"/>
      <c r="X1026" s="7"/>
      <c r="Y1026" s="7"/>
      <c r="Z1026" s="7"/>
      <c r="AA1026" s="7"/>
      <c r="AB1026" s="7"/>
      <c r="AC1026" s="7"/>
      <c r="AD1026" s="7"/>
      <c r="AE1026" s="7"/>
      <c r="AF1026" s="7"/>
      <c r="AG1026" s="312"/>
      <c r="AH1026" s="312"/>
      <c r="AI1026" s="334"/>
      <c r="AJ1026" s="23"/>
      <c r="AK1026" s="23"/>
      <c r="AL1026" s="23"/>
      <c r="AM1026" s="10"/>
      <c r="AN1026" s="246"/>
      <c r="AO1026" t="str">
        <f>(INDEX([1]DATOS!$O$452:$O$45500,MATCH(F1026,[1]DATOS!$F$452:$F$9810,0)))</f>
        <v>PENDIENTE</v>
      </c>
    </row>
    <row r="1027" spans="1:41" x14ac:dyDescent="0.25">
      <c r="A1027" s="474"/>
      <c r="B1027" s="474"/>
      <c r="C1027" s="477"/>
      <c r="D1027" s="212"/>
      <c r="E1027" s="476"/>
      <c r="G1027" s="206"/>
      <c r="H1027" s="2"/>
      <c r="I1027" s="476"/>
      <c r="J1027" s="476"/>
      <c r="K1027" s="476"/>
      <c r="L1027" s="476"/>
      <c r="M1027" s="476"/>
      <c r="N1027" s="476"/>
      <c r="O1027" s="478"/>
      <c r="P1027" s="236"/>
      <c r="Q1027" s="479"/>
      <c r="R1027" s="479"/>
      <c r="S1027" s="199"/>
      <c r="T1027" s="199"/>
      <c r="U1027" s="199"/>
      <c r="V1027" s="199"/>
      <c r="W1027" s="199"/>
      <c r="X1027" s="199"/>
      <c r="Y1027" s="199"/>
      <c r="Z1027" s="199"/>
      <c r="AA1027" s="199"/>
      <c r="AB1027" s="199"/>
      <c r="AC1027" s="199"/>
      <c r="AD1027" s="199"/>
      <c r="AE1027" s="199"/>
      <c r="AF1027" s="7"/>
      <c r="AG1027" s="312"/>
      <c r="AH1027" s="312"/>
      <c r="AI1027" s="334"/>
      <c r="AJ1027" s="23"/>
      <c r="AK1027" s="23"/>
      <c r="AL1027" s="23"/>
      <c r="AM1027" s="10"/>
      <c r="AN1027" s="246"/>
      <c r="AO1027" t="str">
        <f>(INDEX([1]DATOS!$O$452:$O$45500,MATCH(F1027,[1]DATOS!$F$452:$F$9810,0)))</f>
        <v>PENDIENTE</v>
      </c>
    </row>
    <row r="1028" spans="1:41" x14ac:dyDescent="0.25">
      <c r="A1028" s="474"/>
      <c r="B1028" s="474"/>
      <c r="C1028" s="477"/>
      <c r="D1028" s="212"/>
      <c r="E1028" s="476"/>
      <c r="G1028" s="206"/>
      <c r="H1028" s="2"/>
      <c r="I1028" s="476"/>
      <c r="J1028" s="476"/>
      <c r="K1028" s="476"/>
      <c r="L1028" s="476"/>
      <c r="M1028" s="476"/>
      <c r="N1028" s="476"/>
      <c r="O1028" s="478"/>
      <c r="P1028" s="236"/>
      <c r="Q1028" s="479"/>
      <c r="R1028" s="479"/>
      <c r="S1028" s="199"/>
      <c r="T1028" s="199"/>
      <c r="U1028" s="199"/>
      <c r="V1028" s="199"/>
      <c r="W1028" s="199"/>
      <c r="X1028" s="199"/>
      <c r="Y1028" s="199"/>
      <c r="Z1028" s="199"/>
      <c r="AA1028" s="199"/>
      <c r="AB1028" s="199"/>
      <c r="AC1028" s="199"/>
      <c r="AD1028" s="199"/>
      <c r="AE1028" s="199"/>
      <c r="AF1028" s="7"/>
      <c r="AG1028" s="312"/>
      <c r="AH1028" s="312"/>
      <c r="AI1028" s="334"/>
      <c r="AJ1028" s="23"/>
      <c r="AK1028" s="23"/>
      <c r="AL1028" s="23"/>
      <c r="AM1028" s="10"/>
      <c r="AN1028" s="246"/>
      <c r="AO1028" t="str">
        <f>(INDEX([1]DATOS!$O$452:$O$45500,MATCH(F1028,[1]DATOS!$F$452:$F$9810,0)))</f>
        <v>PENDIENTE</v>
      </c>
    </row>
    <row r="1029" spans="1:41" x14ac:dyDescent="0.25">
      <c r="A1029" s="474"/>
      <c r="B1029" s="474"/>
      <c r="C1029" s="477"/>
      <c r="D1029" s="212"/>
      <c r="E1029" s="476"/>
      <c r="G1029" s="206"/>
      <c r="H1029" s="2"/>
      <c r="I1029" s="476"/>
      <c r="J1029" s="476"/>
      <c r="K1029" s="476"/>
      <c r="L1029" s="476"/>
      <c r="M1029" s="476"/>
      <c r="N1029" s="476"/>
      <c r="O1029" s="478"/>
      <c r="P1029" s="236"/>
      <c r="Q1029" s="479"/>
      <c r="R1029" s="479"/>
      <c r="S1029" s="199"/>
      <c r="T1029" s="199"/>
      <c r="U1029" s="199"/>
      <c r="V1029" s="199"/>
      <c r="W1029" s="199"/>
      <c r="X1029" s="199"/>
      <c r="Y1029" s="199"/>
      <c r="Z1029" s="199"/>
      <c r="AA1029" s="199"/>
      <c r="AB1029" s="199"/>
      <c r="AC1029" s="199"/>
      <c r="AD1029" s="199"/>
      <c r="AE1029" s="199"/>
      <c r="AF1029" s="7"/>
      <c r="AG1029" s="312"/>
      <c r="AH1029" s="312"/>
      <c r="AI1029" s="334"/>
      <c r="AJ1029" s="23"/>
      <c r="AK1029" s="23"/>
      <c r="AL1029" s="23"/>
      <c r="AM1029" s="10"/>
      <c r="AN1029" s="246"/>
      <c r="AO1029" t="str">
        <f>(INDEX([1]DATOS!$O$452:$O$45500,MATCH(F1029,[1]DATOS!$F$452:$F$9810,0)))</f>
        <v>PENDIENTE</v>
      </c>
    </row>
    <row r="1030" spans="1:41" x14ac:dyDescent="0.25">
      <c r="A1030" s="474"/>
      <c r="B1030" s="474"/>
      <c r="C1030" s="477"/>
      <c r="D1030" s="212"/>
      <c r="E1030" s="476"/>
      <c r="G1030" s="206"/>
      <c r="H1030" s="2"/>
      <c r="I1030" s="476"/>
      <c r="J1030" s="476"/>
      <c r="K1030" s="476"/>
      <c r="L1030" s="476"/>
      <c r="M1030" s="476"/>
      <c r="N1030" s="476"/>
      <c r="O1030" s="478"/>
      <c r="P1030" s="236"/>
      <c r="Q1030" s="479"/>
      <c r="R1030" s="479"/>
      <c r="S1030" s="199"/>
      <c r="T1030" s="199"/>
      <c r="U1030" s="199"/>
      <c r="V1030" s="199"/>
      <c r="W1030" s="199"/>
      <c r="X1030" s="199"/>
      <c r="Y1030" s="199"/>
      <c r="Z1030" s="199"/>
      <c r="AA1030" s="199"/>
      <c r="AB1030" s="199"/>
      <c r="AC1030" s="199"/>
      <c r="AD1030" s="199"/>
      <c r="AE1030" s="199"/>
      <c r="AF1030" s="7"/>
      <c r="AG1030" s="312"/>
      <c r="AH1030" s="312"/>
      <c r="AI1030" s="334"/>
      <c r="AJ1030" s="23"/>
      <c r="AK1030" s="23"/>
      <c r="AL1030" s="23"/>
      <c r="AM1030" s="10"/>
      <c r="AN1030" s="246"/>
      <c r="AO1030" t="str">
        <f>(INDEX([1]DATOS!$O$452:$O$45500,MATCH(F1030,[1]DATOS!$F$452:$F$9810,0)))</f>
        <v>PENDIENTE</v>
      </c>
    </row>
    <row r="1031" spans="1:41" x14ac:dyDescent="0.25">
      <c r="A1031" s="474"/>
      <c r="B1031" s="474"/>
      <c r="C1031" s="477"/>
      <c r="D1031" s="212"/>
      <c r="E1031" s="476"/>
      <c r="G1031" s="206"/>
      <c r="H1031" s="2"/>
      <c r="I1031" s="476"/>
      <c r="J1031" s="476"/>
      <c r="K1031" s="476"/>
      <c r="L1031" s="476"/>
      <c r="M1031" s="476"/>
      <c r="N1031" s="476"/>
      <c r="O1031" s="478"/>
      <c r="P1031" s="236"/>
      <c r="Q1031" s="479"/>
      <c r="R1031" s="479"/>
      <c r="S1031" s="199"/>
      <c r="T1031" s="199"/>
      <c r="U1031" s="199"/>
      <c r="V1031" s="199"/>
      <c r="W1031" s="199"/>
      <c r="X1031" s="199"/>
      <c r="Y1031" s="199"/>
      <c r="Z1031" s="199"/>
      <c r="AA1031" s="199"/>
      <c r="AB1031" s="199"/>
      <c r="AC1031" s="199"/>
      <c r="AD1031" s="199"/>
      <c r="AE1031" s="199"/>
      <c r="AF1031" s="7"/>
      <c r="AG1031" s="312"/>
      <c r="AH1031" s="312"/>
      <c r="AI1031" s="334"/>
      <c r="AJ1031" s="23"/>
      <c r="AK1031" s="23"/>
      <c r="AL1031" s="23"/>
      <c r="AM1031" s="10"/>
      <c r="AN1031" s="246"/>
      <c r="AO1031" t="str">
        <f>(INDEX([1]DATOS!$O$452:$O$45500,MATCH(F1031,[1]DATOS!$F$452:$F$9810,0)))</f>
        <v>PENDIENTE</v>
      </c>
    </row>
    <row r="1032" spans="1:41" x14ac:dyDescent="0.25">
      <c r="A1032" s="474"/>
      <c r="B1032" s="474"/>
      <c r="C1032" s="477"/>
      <c r="D1032" s="212"/>
      <c r="E1032" s="476"/>
      <c r="G1032" s="206"/>
      <c r="H1032" s="2"/>
      <c r="I1032" s="476"/>
      <c r="J1032" s="476"/>
      <c r="K1032" s="476"/>
      <c r="L1032" s="476"/>
      <c r="M1032" s="476"/>
      <c r="N1032" s="476"/>
      <c r="O1032" s="478"/>
      <c r="P1032" s="236"/>
      <c r="Q1032" s="479"/>
      <c r="R1032" s="479"/>
      <c r="S1032" s="199"/>
      <c r="T1032" s="199"/>
      <c r="U1032" s="199"/>
      <c r="V1032" s="199"/>
      <c r="W1032" s="199"/>
      <c r="X1032" s="199"/>
      <c r="Y1032" s="199"/>
      <c r="Z1032" s="199"/>
      <c r="AA1032" s="199"/>
      <c r="AB1032" s="199"/>
      <c r="AC1032" s="199"/>
      <c r="AD1032" s="199"/>
      <c r="AE1032" s="199"/>
      <c r="AF1032" s="7"/>
      <c r="AG1032" s="312"/>
      <c r="AH1032" s="312"/>
      <c r="AI1032" s="334"/>
      <c r="AJ1032" s="23"/>
      <c r="AK1032" s="23"/>
      <c r="AL1032" s="23"/>
      <c r="AM1032" s="10"/>
      <c r="AN1032" s="246"/>
      <c r="AO1032" t="str">
        <f>(INDEX([1]DATOS!$O$452:$O$45500,MATCH(F1032,[1]DATOS!$F$452:$F$9810,0)))</f>
        <v>PENDIENTE</v>
      </c>
    </row>
    <row r="1033" spans="1:41" x14ac:dyDescent="0.25">
      <c r="A1033" s="474"/>
      <c r="B1033" s="474"/>
      <c r="C1033" s="477"/>
      <c r="D1033" s="212"/>
      <c r="E1033" s="476"/>
      <c r="G1033" s="206"/>
      <c r="H1033" s="2"/>
      <c r="I1033" s="476"/>
      <c r="J1033" s="476"/>
      <c r="K1033" s="476"/>
      <c r="L1033" s="476"/>
      <c r="M1033" s="476"/>
      <c r="N1033" s="476"/>
      <c r="O1033" s="478"/>
      <c r="P1033" s="236"/>
      <c r="Q1033" s="479"/>
      <c r="R1033" s="479"/>
      <c r="S1033" s="199"/>
      <c r="T1033" s="199"/>
      <c r="U1033" s="199"/>
      <c r="V1033" s="199"/>
      <c r="W1033" s="199"/>
      <c r="X1033" s="199"/>
      <c r="Y1033" s="199"/>
      <c r="Z1033" s="199"/>
      <c r="AA1033" s="199"/>
      <c r="AB1033" s="199"/>
      <c r="AC1033" s="199"/>
      <c r="AD1033" s="199"/>
      <c r="AE1033" s="199"/>
      <c r="AF1033" s="7"/>
      <c r="AG1033" s="312"/>
      <c r="AH1033" s="312"/>
      <c r="AI1033" s="334"/>
      <c r="AJ1033" s="23"/>
      <c r="AK1033" s="23"/>
      <c r="AL1033" s="23"/>
      <c r="AM1033" s="10"/>
      <c r="AN1033" s="246"/>
      <c r="AO1033" t="str">
        <f>(INDEX([1]DATOS!$O$452:$O$45500,MATCH(F1033,[1]DATOS!$F$452:$F$9810,0)))</f>
        <v>PENDIENTE</v>
      </c>
    </row>
    <row r="1034" spans="1:41" x14ac:dyDescent="0.25">
      <c r="A1034" s="474"/>
      <c r="B1034" s="474"/>
      <c r="C1034" s="477"/>
      <c r="D1034" s="212"/>
      <c r="E1034" s="476"/>
      <c r="G1034" s="206"/>
      <c r="H1034" s="2"/>
      <c r="I1034" s="476"/>
      <c r="J1034" s="476"/>
      <c r="K1034" s="476"/>
      <c r="L1034" s="476"/>
      <c r="M1034" s="476"/>
      <c r="N1034" s="476"/>
      <c r="O1034" s="478"/>
      <c r="P1034" s="236"/>
      <c r="Q1034" s="479"/>
      <c r="R1034" s="479"/>
      <c r="S1034" s="199"/>
      <c r="T1034" s="199"/>
      <c r="U1034" s="199"/>
      <c r="V1034" s="199"/>
      <c r="W1034" s="199"/>
      <c r="X1034" s="199"/>
      <c r="Y1034" s="199"/>
      <c r="Z1034" s="199"/>
      <c r="AA1034" s="199"/>
      <c r="AB1034" s="199"/>
      <c r="AC1034" s="199"/>
      <c r="AD1034" s="199"/>
      <c r="AE1034" s="199"/>
      <c r="AF1034" s="7"/>
      <c r="AG1034" s="312"/>
      <c r="AH1034" s="312"/>
      <c r="AI1034" s="334"/>
      <c r="AJ1034" s="23"/>
      <c r="AK1034" s="23"/>
      <c r="AL1034" s="23"/>
      <c r="AM1034" s="10"/>
      <c r="AN1034" s="246"/>
      <c r="AO1034" t="str">
        <f>(INDEX([1]DATOS!$O$452:$O$45500,MATCH(F1034,[1]DATOS!$F$452:$F$9810,0)))</f>
        <v>PENDIENTE</v>
      </c>
    </row>
    <row r="1035" spans="1:41" x14ac:dyDescent="0.25">
      <c r="A1035" s="474"/>
      <c r="B1035" s="474"/>
      <c r="C1035" s="477"/>
      <c r="D1035" s="212"/>
      <c r="E1035" s="476"/>
      <c r="G1035" s="206"/>
      <c r="H1035" s="2"/>
      <c r="I1035" s="476"/>
      <c r="J1035" s="476"/>
      <c r="K1035" s="476"/>
      <c r="L1035" s="476"/>
      <c r="M1035" s="476"/>
      <c r="N1035" s="476"/>
      <c r="O1035" s="478"/>
      <c r="P1035" s="236"/>
      <c r="Q1035" s="479"/>
      <c r="R1035" s="479"/>
      <c r="S1035" s="199"/>
      <c r="T1035" s="199"/>
      <c r="U1035" s="199"/>
      <c r="V1035" s="199"/>
      <c r="W1035" s="199"/>
      <c r="X1035" s="199"/>
      <c r="Y1035" s="199"/>
      <c r="Z1035" s="199"/>
      <c r="AA1035" s="199"/>
      <c r="AB1035" s="199"/>
      <c r="AC1035" s="199"/>
      <c r="AD1035" s="199"/>
      <c r="AE1035" s="199"/>
      <c r="AF1035" s="7"/>
      <c r="AG1035" s="312"/>
      <c r="AH1035" s="312"/>
      <c r="AI1035" s="334"/>
      <c r="AJ1035" s="23"/>
      <c r="AK1035" s="23"/>
      <c r="AL1035" s="23"/>
      <c r="AM1035" s="10"/>
      <c r="AN1035" s="246"/>
      <c r="AO1035" t="str">
        <f>(INDEX([1]DATOS!$O$452:$O$45500,MATCH(F1035,[1]DATOS!$F$452:$F$9810,0)))</f>
        <v>PENDIENTE</v>
      </c>
    </row>
    <row r="1036" spans="1:41" x14ac:dyDescent="0.25">
      <c r="A1036" s="474"/>
      <c r="B1036" s="474"/>
      <c r="C1036" s="477"/>
      <c r="D1036" s="212"/>
      <c r="E1036" s="476"/>
      <c r="G1036" s="206"/>
      <c r="H1036" s="2"/>
      <c r="I1036" s="476"/>
      <c r="J1036" s="476"/>
      <c r="K1036" s="476"/>
      <c r="L1036" s="476"/>
      <c r="M1036" s="476"/>
      <c r="N1036" s="476"/>
      <c r="O1036" s="478"/>
      <c r="P1036" s="236"/>
      <c r="Q1036" s="479"/>
      <c r="R1036" s="479"/>
      <c r="S1036" s="199"/>
      <c r="T1036" s="199"/>
      <c r="U1036" s="199"/>
      <c r="V1036" s="199"/>
      <c r="W1036" s="199"/>
      <c r="X1036" s="199"/>
      <c r="Y1036" s="199"/>
      <c r="Z1036" s="199"/>
      <c r="AA1036" s="199"/>
      <c r="AB1036" s="199"/>
      <c r="AC1036" s="199"/>
      <c r="AD1036" s="199"/>
      <c r="AE1036" s="199"/>
      <c r="AF1036" s="7"/>
      <c r="AG1036" s="312"/>
      <c r="AH1036" s="312"/>
      <c r="AI1036" s="334"/>
      <c r="AJ1036" s="23"/>
      <c r="AK1036" s="23"/>
      <c r="AL1036" s="23"/>
      <c r="AM1036" s="10"/>
      <c r="AN1036" s="246"/>
      <c r="AO1036" t="str">
        <f>(INDEX([1]DATOS!$O$452:$O$45500,MATCH(F1036,[1]DATOS!$F$452:$F$9810,0)))</f>
        <v>PENDIENTE</v>
      </c>
    </row>
    <row r="1037" spans="1:41" x14ac:dyDescent="0.25">
      <c r="A1037" s="474"/>
      <c r="B1037" s="474"/>
      <c r="C1037" s="477"/>
      <c r="D1037" s="212"/>
      <c r="E1037" s="476"/>
      <c r="G1037" s="206"/>
      <c r="H1037" s="2"/>
      <c r="I1037" s="476"/>
      <c r="J1037" s="476"/>
      <c r="K1037" s="476"/>
      <c r="L1037" s="476"/>
      <c r="M1037" s="476"/>
      <c r="N1037" s="476"/>
      <c r="O1037" s="478"/>
      <c r="P1037" s="236"/>
      <c r="Q1037" s="479"/>
      <c r="R1037" s="479"/>
      <c r="S1037" s="199"/>
      <c r="T1037" s="199"/>
      <c r="U1037" s="199"/>
      <c r="V1037" s="199"/>
      <c r="W1037" s="199"/>
      <c r="X1037" s="199"/>
      <c r="Y1037" s="199"/>
      <c r="Z1037" s="199"/>
      <c r="AA1037" s="199"/>
      <c r="AB1037" s="199"/>
      <c r="AC1037" s="199"/>
      <c r="AD1037" s="199"/>
      <c r="AE1037" s="199"/>
      <c r="AF1037" s="7"/>
      <c r="AG1037" s="312"/>
      <c r="AH1037" s="312"/>
      <c r="AI1037" s="334"/>
      <c r="AJ1037" s="23"/>
      <c r="AK1037" s="23"/>
      <c r="AL1037" s="23"/>
      <c r="AM1037" s="10"/>
      <c r="AN1037" s="246"/>
      <c r="AO1037" t="str">
        <f>(INDEX([1]DATOS!$O$452:$O$45500,MATCH(F1037,[1]DATOS!$F$452:$F$9810,0)))</f>
        <v>PENDIENTE</v>
      </c>
    </row>
    <row r="1038" spans="1:41" x14ac:dyDescent="0.25">
      <c r="A1038" s="474"/>
      <c r="B1038" s="474"/>
      <c r="C1038" s="477"/>
      <c r="D1038" s="212"/>
      <c r="E1038" s="476"/>
      <c r="G1038" s="206"/>
      <c r="H1038" s="2"/>
      <c r="I1038" s="476"/>
      <c r="J1038" s="476"/>
      <c r="K1038" s="476"/>
      <c r="L1038" s="476"/>
      <c r="M1038" s="476"/>
      <c r="N1038" s="476"/>
      <c r="O1038" s="478"/>
      <c r="P1038" s="236"/>
      <c r="Q1038" s="479"/>
      <c r="R1038" s="479"/>
      <c r="S1038" s="199"/>
      <c r="T1038" s="199"/>
      <c r="U1038" s="199"/>
      <c r="V1038" s="199"/>
      <c r="W1038" s="199"/>
      <c r="X1038" s="199"/>
      <c r="Y1038" s="199"/>
      <c r="Z1038" s="199"/>
      <c r="AA1038" s="199"/>
      <c r="AB1038" s="199"/>
      <c r="AC1038" s="199"/>
      <c r="AD1038" s="199"/>
      <c r="AE1038" s="199"/>
      <c r="AF1038" s="7"/>
      <c r="AG1038" s="312"/>
      <c r="AH1038" s="312"/>
      <c r="AI1038" s="334"/>
      <c r="AJ1038" s="23"/>
      <c r="AK1038" s="23"/>
      <c r="AL1038" s="23"/>
      <c r="AM1038" s="10"/>
      <c r="AN1038" s="246"/>
      <c r="AO1038" t="str">
        <f>(INDEX([1]DATOS!$O$452:$O$45500,MATCH(F1038,[1]DATOS!$F$452:$F$9810,0)))</f>
        <v>PENDIENTE</v>
      </c>
    </row>
    <row r="1039" spans="1:41" x14ac:dyDescent="0.25">
      <c r="A1039" s="474"/>
      <c r="B1039" s="474"/>
      <c r="C1039" s="477"/>
      <c r="D1039" s="212"/>
      <c r="E1039" s="476"/>
      <c r="G1039" s="206"/>
      <c r="H1039" s="2"/>
      <c r="I1039" s="476"/>
      <c r="J1039" s="476"/>
      <c r="K1039" s="476"/>
      <c r="L1039" s="476"/>
      <c r="M1039" s="476"/>
      <c r="N1039" s="476"/>
      <c r="O1039" s="478"/>
      <c r="P1039" s="236"/>
      <c r="Q1039" s="479"/>
      <c r="R1039" s="479"/>
      <c r="S1039" s="199"/>
      <c r="T1039" s="199"/>
      <c r="U1039" s="199"/>
      <c r="V1039" s="199"/>
      <c r="W1039" s="199"/>
      <c r="X1039" s="199"/>
      <c r="Y1039" s="199"/>
      <c r="Z1039" s="199"/>
      <c r="AA1039" s="199"/>
      <c r="AB1039" s="199"/>
      <c r="AC1039" s="199"/>
      <c r="AD1039" s="199"/>
      <c r="AE1039" s="199"/>
      <c r="AF1039" s="7"/>
      <c r="AG1039" s="312"/>
      <c r="AH1039" s="312"/>
      <c r="AI1039" s="334"/>
      <c r="AJ1039" s="23"/>
      <c r="AK1039" s="23"/>
      <c r="AL1039" s="23"/>
      <c r="AM1039" s="10"/>
      <c r="AN1039" s="246"/>
      <c r="AO1039" t="str">
        <f>(INDEX([1]DATOS!$O$452:$O$45500,MATCH(F1039,[1]DATOS!$F$452:$F$9810,0)))</f>
        <v>PENDIENTE</v>
      </c>
    </row>
    <row r="1040" spans="1:41" x14ac:dyDescent="0.25">
      <c r="A1040" s="474"/>
      <c r="B1040" s="474"/>
      <c r="C1040" s="477"/>
      <c r="D1040" s="212"/>
      <c r="E1040" s="476"/>
      <c r="G1040" s="206"/>
      <c r="H1040" s="2"/>
      <c r="I1040" s="476"/>
      <c r="J1040" s="476"/>
      <c r="K1040" s="476"/>
      <c r="L1040" s="476"/>
      <c r="M1040" s="476"/>
      <c r="N1040" s="476"/>
      <c r="O1040" s="478"/>
      <c r="P1040" s="236"/>
      <c r="Q1040" s="479"/>
      <c r="R1040" s="479"/>
      <c r="S1040" s="199"/>
      <c r="T1040" s="199"/>
      <c r="U1040" s="199"/>
      <c r="V1040" s="199"/>
      <c r="W1040" s="199"/>
      <c r="X1040" s="199"/>
      <c r="Y1040" s="199"/>
      <c r="Z1040" s="199"/>
      <c r="AA1040" s="199"/>
      <c r="AB1040" s="199"/>
      <c r="AC1040" s="199"/>
      <c r="AD1040" s="199"/>
      <c r="AE1040" s="199"/>
      <c r="AF1040" s="7"/>
      <c r="AG1040" s="312"/>
      <c r="AH1040" s="312"/>
      <c r="AI1040" s="334"/>
      <c r="AJ1040" s="23"/>
      <c r="AK1040" s="23"/>
      <c r="AL1040" s="23"/>
      <c r="AM1040" s="10"/>
      <c r="AN1040" s="246"/>
      <c r="AO1040" t="str">
        <f>(INDEX([1]DATOS!$O$452:$O$45500,MATCH(F1040,[1]DATOS!$F$452:$F$9810,0)))</f>
        <v>PENDIENTE</v>
      </c>
    </row>
    <row r="1041" spans="1:41" x14ac:dyDescent="0.25">
      <c r="A1041" s="474"/>
      <c r="B1041" s="474"/>
      <c r="C1041" s="477"/>
      <c r="D1041" s="212"/>
      <c r="E1041" s="476"/>
      <c r="G1041" s="206"/>
      <c r="H1041" s="2"/>
      <c r="I1041" s="476"/>
      <c r="J1041" s="476"/>
      <c r="K1041" s="476"/>
      <c r="L1041" s="476"/>
      <c r="M1041" s="476"/>
      <c r="N1041" s="476"/>
      <c r="O1041" s="478"/>
      <c r="P1041" s="236"/>
      <c r="Q1041" s="479"/>
      <c r="R1041" s="479"/>
      <c r="S1041" s="199"/>
      <c r="T1041" s="199"/>
      <c r="U1041" s="199"/>
      <c r="V1041" s="199"/>
      <c r="W1041" s="199"/>
      <c r="X1041" s="199"/>
      <c r="Y1041" s="199"/>
      <c r="Z1041" s="199"/>
      <c r="AA1041" s="199"/>
      <c r="AB1041" s="199"/>
      <c r="AC1041" s="199"/>
      <c r="AD1041" s="199"/>
      <c r="AE1041" s="199"/>
      <c r="AF1041" s="7"/>
      <c r="AG1041" s="312"/>
      <c r="AH1041" s="312"/>
      <c r="AI1041" s="334"/>
      <c r="AJ1041" s="23"/>
      <c r="AK1041" s="23"/>
      <c r="AL1041" s="23"/>
      <c r="AM1041" s="10"/>
      <c r="AN1041" s="246"/>
      <c r="AO1041" t="str">
        <f>(INDEX([1]DATOS!$O$452:$O$45500,MATCH(F1041,[1]DATOS!$F$452:$F$9810,0)))</f>
        <v>PENDIENTE</v>
      </c>
    </row>
    <row r="1042" spans="1:41" x14ac:dyDescent="0.25">
      <c r="A1042" s="474"/>
      <c r="B1042" s="474"/>
      <c r="C1042" s="477"/>
      <c r="D1042" s="212"/>
      <c r="E1042" s="476"/>
      <c r="G1042" s="206"/>
      <c r="H1042" s="2"/>
      <c r="I1042" s="476"/>
      <c r="J1042" s="476"/>
      <c r="K1042" s="476"/>
      <c r="L1042" s="476"/>
      <c r="M1042" s="476"/>
      <c r="N1042" s="476"/>
      <c r="O1042" s="478"/>
      <c r="P1042" s="236"/>
      <c r="Q1042" s="479"/>
      <c r="R1042" s="479"/>
      <c r="S1042" s="199"/>
      <c r="T1042" s="199"/>
      <c r="U1042" s="199"/>
      <c r="V1042" s="199"/>
      <c r="W1042" s="199"/>
      <c r="X1042" s="199"/>
      <c r="Y1042" s="199"/>
      <c r="Z1042" s="199"/>
      <c r="AA1042" s="199"/>
      <c r="AB1042" s="199"/>
      <c r="AC1042" s="199"/>
      <c r="AD1042" s="199"/>
      <c r="AE1042" s="199"/>
      <c r="AF1042" s="7"/>
      <c r="AG1042" s="312"/>
      <c r="AH1042" s="312"/>
      <c r="AI1042" s="334"/>
      <c r="AJ1042" s="23"/>
      <c r="AK1042" s="23"/>
      <c r="AL1042" s="23"/>
      <c r="AM1042" s="10"/>
      <c r="AN1042" s="246"/>
      <c r="AO1042" t="str">
        <f>(INDEX([1]DATOS!$O$452:$O$45500,MATCH(F1042,[1]DATOS!$F$452:$F$9810,0)))</f>
        <v>PENDIENTE</v>
      </c>
    </row>
    <row r="1043" spans="1:41" x14ac:dyDescent="0.25">
      <c r="A1043" s="474"/>
      <c r="B1043" s="474"/>
      <c r="C1043" s="477"/>
      <c r="D1043" s="212"/>
      <c r="E1043" s="476"/>
      <c r="G1043" s="206"/>
      <c r="H1043" s="2"/>
      <c r="I1043" s="476"/>
      <c r="J1043" s="476"/>
      <c r="K1043" s="476"/>
      <c r="L1043" s="476"/>
      <c r="M1043" s="476"/>
      <c r="N1043" s="476"/>
      <c r="O1043" s="478"/>
      <c r="P1043" s="236"/>
      <c r="Q1043" s="479"/>
      <c r="R1043" s="479"/>
      <c r="S1043" s="199"/>
      <c r="T1043" s="199"/>
      <c r="U1043" s="199"/>
      <c r="V1043" s="199"/>
      <c r="W1043" s="199"/>
      <c r="X1043" s="199"/>
      <c r="Y1043" s="199"/>
      <c r="Z1043" s="199"/>
      <c r="AA1043" s="199"/>
      <c r="AB1043" s="199"/>
      <c r="AC1043" s="199"/>
      <c r="AD1043" s="199"/>
      <c r="AE1043" s="199"/>
      <c r="AF1043" s="7"/>
      <c r="AG1043" s="23"/>
      <c r="AH1043" s="23"/>
      <c r="AI1043" s="23"/>
      <c r="AJ1043" s="23"/>
      <c r="AK1043" s="23"/>
      <c r="AL1043" s="23"/>
      <c r="AM1043" s="10"/>
      <c r="AN1043" s="246"/>
      <c r="AO1043" t="str">
        <f>(INDEX([1]DATOS!$O$452:$O$45500,MATCH(F1043,[1]DATOS!$F$452:$F$9810,0)))</f>
        <v>PENDIENTE</v>
      </c>
    </row>
    <row r="1044" spans="1:41" x14ac:dyDescent="0.25">
      <c r="G1044" s="206"/>
      <c r="H1044" s="2"/>
      <c r="N1044" s="21"/>
      <c r="P1044" s="236"/>
      <c r="AF1044" s="7"/>
      <c r="AG1044" s="23"/>
      <c r="AH1044" s="23"/>
      <c r="AI1044" s="23"/>
      <c r="AJ1044" s="23"/>
      <c r="AK1044" s="23"/>
      <c r="AL1044" s="23"/>
      <c r="AM1044" s="10"/>
      <c r="AN1044" s="246"/>
      <c r="AO1044" t="str">
        <f>(INDEX([1]DATOS!$O$452:$O$45500,MATCH(F1044,[1]DATOS!$F$452:$F$9810,0)))</f>
        <v>PENDIENTE</v>
      </c>
    </row>
    <row r="1045" spans="1:41" x14ac:dyDescent="0.25">
      <c r="G1045" s="206"/>
      <c r="H1045" s="2"/>
      <c r="N1045" s="21"/>
      <c r="P1045" s="236"/>
      <c r="AF1045" s="7"/>
      <c r="AG1045" s="23"/>
      <c r="AH1045" s="23"/>
      <c r="AI1045" s="23"/>
      <c r="AJ1045" s="23"/>
      <c r="AK1045" s="23"/>
      <c r="AL1045" s="23"/>
      <c r="AM1045" s="10"/>
      <c r="AN1045" s="246"/>
      <c r="AO1045" t="str">
        <f>(INDEX([1]DATOS!$O$452:$O$45500,MATCH(F1045,[1]DATOS!$F$452:$F$9810,0)))</f>
        <v>PENDIENTE</v>
      </c>
    </row>
    <row r="1046" spans="1:41" x14ac:dyDescent="0.25">
      <c r="G1046" s="206"/>
      <c r="H1046" s="2"/>
      <c r="N1046" s="21"/>
      <c r="P1046" s="236"/>
      <c r="AF1046" s="7"/>
      <c r="AG1046" s="23"/>
      <c r="AH1046" s="23"/>
      <c r="AI1046" s="23"/>
      <c r="AJ1046" s="23"/>
      <c r="AK1046" s="23"/>
      <c r="AL1046" s="23"/>
      <c r="AM1046" s="10"/>
      <c r="AN1046" s="246"/>
      <c r="AO1046" t="str">
        <f>(INDEX([1]DATOS!$O$452:$O$45500,MATCH(F1046,[1]DATOS!$F$452:$F$9810,0)))</f>
        <v>PENDIENTE</v>
      </c>
    </row>
    <row r="1047" spans="1:41" x14ac:dyDescent="0.25">
      <c r="G1047" s="206"/>
      <c r="H1047" s="2"/>
      <c r="N1047" s="21"/>
      <c r="P1047" s="236"/>
      <c r="AF1047" s="7"/>
      <c r="AG1047" s="23"/>
      <c r="AH1047" s="23"/>
      <c r="AI1047" s="23"/>
      <c r="AJ1047" s="23"/>
      <c r="AK1047" s="23"/>
      <c r="AL1047" s="23"/>
      <c r="AM1047" s="10"/>
      <c r="AN1047" s="246"/>
      <c r="AO1047" t="str">
        <f>(INDEX([1]DATOS!$O$452:$O$45500,MATCH(F1047,[1]DATOS!$F$452:$F$9810,0)))</f>
        <v>PENDIENTE</v>
      </c>
    </row>
    <row r="1048" spans="1:41" x14ac:dyDescent="0.25">
      <c r="G1048" s="206"/>
      <c r="H1048" s="2"/>
      <c r="N1048" s="21"/>
      <c r="P1048" s="236"/>
      <c r="AF1048" s="7"/>
      <c r="AG1048" s="23"/>
      <c r="AH1048" s="23"/>
      <c r="AI1048" s="23"/>
      <c r="AJ1048" s="23"/>
      <c r="AK1048" s="23"/>
      <c r="AL1048" s="23"/>
      <c r="AM1048" s="10"/>
      <c r="AN1048" s="246"/>
      <c r="AO1048" t="str">
        <f>(INDEX([1]DATOS!$O$452:$O$45500,MATCH(F1048,[1]DATOS!$F$452:$F$9810,0)))</f>
        <v>PENDIENTE</v>
      </c>
    </row>
    <row r="1049" spans="1:41" x14ac:dyDescent="0.25">
      <c r="G1049" s="206"/>
      <c r="H1049" s="2"/>
      <c r="N1049" s="21"/>
      <c r="P1049" s="236"/>
      <c r="AF1049" s="7"/>
      <c r="AG1049" s="23"/>
      <c r="AH1049" s="23"/>
      <c r="AI1049" s="23"/>
      <c r="AJ1049" s="23"/>
      <c r="AK1049" s="23"/>
      <c r="AL1049" s="23"/>
      <c r="AM1049" s="10"/>
      <c r="AN1049" s="246"/>
      <c r="AO1049" t="str">
        <f>(INDEX([1]DATOS!$O$452:$O$45500,MATCH(F1049,[1]DATOS!$F$452:$F$9810,0)))</f>
        <v>PENDIENTE</v>
      </c>
    </row>
    <row r="1050" spans="1:41" x14ac:dyDescent="0.25">
      <c r="G1050" s="206"/>
      <c r="H1050" s="2"/>
      <c r="N1050" s="21"/>
      <c r="P1050" s="236"/>
      <c r="AF1050" s="7"/>
      <c r="AG1050" s="23"/>
      <c r="AH1050" s="23"/>
      <c r="AI1050" s="23"/>
      <c r="AJ1050" s="23"/>
      <c r="AK1050" s="23"/>
      <c r="AL1050" s="23"/>
      <c r="AM1050" s="10"/>
      <c r="AN1050" s="246"/>
      <c r="AO1050" t="str">
        <f>(INDEX([1]DATOS!$O$452:$O$45500,MATCH(F1050,[1]DATOS!$F$452:$F$9810,0)))</f>
        <v>PENDIENTE</v>
      </c>
    </row>
    <row r="1051" spans="1:41" x14ac:dyDescent="0.25">
      <c r="G1051" s="206"/>
      <c r="H1051" s="2"/>
      <c r="N1051" s="21"/>
      <c r="P1051" s="236"/>
      <c r="AF1051" s="7"/>
      <c r="AG1051" s="23"/>
      <c r="AH1051" s="23"/>
      <c r="AI1051" s="23"/>
      <c r="AJ1051" s="23"/>
      <c r="AK1051" s="23"/>
      <c r="AL1051" s="23"/>
      <c r="AM1051" s="10"/>
      <c r="AN1051" s="246"/>
      <c r="AO1051" t="str">
        <f>(INDEX([1]DATOS!$O$452:$O$45500,MATCH(F1051,[1]DATOS!$F$452:$F$9810,0)))</f>
        <v>PENDIENTE</v>
      </c>
    </row>
    <row r="1052" spans="1:41" x14ac:dyDescent="0.25">
      <c r="G1052" s="206"/>
      <c r="H1052" s="2"/>
      <c r="N1052" s="21"/>
      <c r="P1052" s="236"/>
      <c r="AF1052" s="7"/>
      <c r="AG1052" s="23"/>
      <c r="AH1052" s="23"/>
      <c r="AI1052" s="23"/>
      <c r="AJ1052" s="23"/>
      <c r="AK1052" s="23"/>
      <c r="AL1052" s="23"/>
      <c r="AM1052" s="10"/>
      <c r="AN1052" s="246"/>
      <c r="AO1052" t="str">
        <f>(INDEX([1]DATOS!$O$452:$O$45500,MATCH(F1052,[1]DATOS!$F$452:$F$9810,0)))</f>
        <v>PENDIENTE</v>
      </c>
    </row>
    <row r="1053" spans="1:41" x14ac:dyDescent="0.25">
      <c r="G1053" s="206"/>
      <c r="H1053" s="2"/>
      <c r="N1053" s="21"/>
      <c r="P1053" s="236"/>
      <c r="AF1053" s="7"/>
      <c r="AG1053" s="23"/>
      <c r="AH1053" s="23"/>
      <c r="AI1053" s="23"/>
      <c r="AJ1053" s="23"/>
      <c r="AK1053" s="23"/>
      <c r="AL1053" s="23"/>
      <c r="AM1053" s="10"/>
      <c r="AN1053" s="246"/>
      <c r="AO1053" t="str">
        <f>(INDEX([1]DATOS!$O$452:$O$45500,MATCH(F1053,[1]DATOS!$F$452:$F$9810,0)))</f>
        <v>PENDIENTE</v>
      </c>
    </row>
    <row r="1054" spans="1:41" x14ac:dyDescent="0.25">
      <c r="G1054" s="206"/>
      <c r="H1054" s="2"/>
      <c r="N1054" s="21"/>
      <c r="P1054" s="236"/>
      <c r="AF1054" s="7"/>
      <c r="AG1054" s="23"/>
      <c r="AH1054" s="23"/>
      <c r="AI1054" s="23"/>
      <c r="AJ1054" s="23"/>
      <c r="AK1054" s="23"/>
      <c r="AL1054" s="23"/>
      <c r="AM1054" s="10"/>
      <c r="AN1054" s="246"/>
      <c r="AO1054" t="str">
        <f>(INDEX([1]DATOS!$O$452:$O$45500,MATCH(F1054,[1]DATOS!$F$452:$F$9810,0)))</f>
        <v>PENDIENTE</v>
      </c>
    </row>
    <row r="1055" spans="1:41" x14ac:dyDescent="0.25">
      <c r="G1055" s="206"/>
      <c r="H1055" s="2"/>
      <c r="N1055" s="21"/>
      <c r="P1055" s="236"/>
      <c r="AF1055" s="7"/>
      <c r="AG1055" s="23"/>
      <c r="AH1055" s="23"/>
      <c r="AI1055" s="23"/>
      <c r="AJ1055" s="23"/>
      <c r="AK1055" s="23"/>
      <c r="AL1055" s="23"/>
      <c r="AM1055" s="10"/>
      <c r="AN1055" s="246"/>
      <c r="AO1055" t="str">
        <f>(INDEX([1]DATOS!$O$452:$O$45500,MATCH(F1055,[1]DATOS!$F$452:$F$9810,0)))</f>
        <v>PENDIENTE</v>
      </c>
    </row>
    <row r="1056" spans="1:41" x14ac:dyDescent="0.25">
      <c r="G1056" s="206"/>
      <c r="H1056" s="2"/>
      <c r="N1056" s="21"/>
      <c r="P1056" s="236"/>
      <c r="AF1056" s="7"/>
      <c r="AG1056" s="23"/>
      <c r="AH1056" s="23"/>
      <c r="AI1056" s="23"/>
      <c r="AJ1056" s="23"/>
      <c r="AK1056" s="23"/>
      <c r="AL1056" s="23"/>
      <c r="AM1056" s="10"/>
      <c r="AN1056" s="246"/>
      <c r="AO1056" t="str">
        <f>(INDEX([1]DATOS!$O$452:$O$45500,MATCH(F1056,[1]DATOS!$F$452:$F$9810,0)))</f>
        <v>PENDIENTE</v>
      </c>
    </row>
    <row r="1057" spans="7:41" x14ac:dyDescent="0.25">
      <c r="G1057" s="206"/>
      <c r="H1057" s="2"/>
      <c r="N1057" s="21"/>
      <c r="P1057" s="236"/>
      <c r="AF1057" s="7"/>
      <c r="AG1057" s="23"/>
      <c r="AH1057" s="23"/>
      <c r="AI1057" s="23"/>
      <c r="AJ1057" s="23"/>
      <c r="AK1057" s="23"/>
      <c r="AL1057" s="23"/>
      <c r="AM1057" s="10"/>
      <c r="AN1057" s="246"/>
      <c r="AO1057" t="str">
        <f>(INDEX([1]DATOS!$O$452:$O$45500,MATCH(F1057,[1]DATOS!$F$452:$F$9810,0)))</f>
        <v>PENDIENTE</v>
      </c>
    </row>
    <row r="1058" spans="7:41" x14ac:dyDescent="0.25">
      <c r="G1058" s="206"/>
      <c r="H1058" s="2"/>
      <c r="N1058" s="21"/>
      <c r="P1058" s="236"/>
      <c r="AF1058" s="7"/>
      <c r="AG1058" s="23"/>
      <c r="AH1058" s="23"/>
      <c r="AI1058" s="23"/>
      <c r="AJ1058" s="23"/>
      <c r="AK1058" s="23"/>
      <c r="AL1058" s="23"/>
      <c r="AM1058" s="10"/>
      <c r="AN1058" s="246"/>
      <c r="AO1058" t="str">
        <f>(INDEX([1]DATOS!$O$452:$O$45500,MATCH(F1058,[1]DATOS!$F$452:$F$9810,0)))</f>
        <v>PENDIENTE</v>
      </c>
    </row>
    <row r="1059" spans="7:41" x14ac:dyDescent="0.25">
      <c r="G1059" s="206"/>
      <c r="H1059" s="2"/>
      <c r="N1059" s="21"/>
      <c r="P1059" s="236"/>
      <c r="AF1059" s="7"/>
      <c r="AG1059" s="23"/>
      <c r="AH1059" s="23"/>
      <c r="AI1059" s="23"/>
      <c r="AJ1059" s="23"/>
      <c r="AK1059" s="23"/>
      <c r="AL1059" s="23"/>
      <c r="AM1059" s="10"/>
      <c r="AN1059" s="246"/>
      <c r="AO1059" t="str">
        <f>(INDEX([1]DATOS!$O$452:$O$45500,MATCH(F1059,[1]DATOS!$F$452:$F$9810,0)))</f>
        <v>PENDIENTE</v>
      </c>
    </row>
    <row r="1060" spans="7:41" x14ac:dyDescent="0.25">
      <c r="G1060" s="206"/>
      <c r="H1060" s="2"/>
      <c r="N1060" s="21"/>
      <c r="P1060" s="236"/>
      <c r="AF1060" s="7"/>
      <c r="AG1060" s="23"/>
      <c r="AH1060" s="23"/>
      <c r="AI1060" s="23"/>
      <c r="AJ1060" s="23"/>
      <c r="AK1060" s="23"/>
      <c r="AL1060" s="23"/>
      <c r="AM1060" s="10"/>
      <c r="AN1060" s="246"/>
      <c r="AO1060" t="str">
        <f>(INDEX([1]DATOS!$O$452:$O$45500,MATCH(F1060,[1]DATOS!$F$452:$F$9810,0)))</f>
        <v>PENDIENTE</v>
      </c>
    </row>
    <row r="1061" spans="7:41" x14ac:dyDescent="0.25">
      <c r="G1061" s="206"/>
      <c r="H1061" s="2"/>
      <c r="N1061" s="21"/>
      <c r="P1061" s="236"/>
      <c r="AF1061" s="7"/>
      <c r="AG1061" s="23"/>
      <c r="AH1061" s="23"/>
      <c r="AI1061" s="23"/>
      <c r="AJ1061" s="23"/>
      <c r="AK1061" s="23"/>
      <c r="AL1061" s="23"/>
      <c r="AM1061" s="10"/>
      <c r="AN1061" s="246"/>
      <c r="AO1061" t="str">
        <f>(INDEX([1]DATOS!$O$452:$O$45500,MATCH(F1061,[1]DATOS!$F$452:$F$9810,0)))</f>
        <v>PENDIENTE</v>
      </c>
    </row>
    <row r="1062" spans="7:41" x14ac:dyDescent="0.25">
      <c r="G1062" s="206"/>
      <c r="H1062" s="2"/>
      <c r="N1062" s="21"/>
      <c r="P1062" s="236"/>
      <c r="AF1062" s="7"/>
      <c r="AG1062" s="23"/>
      <c r="AH1062" s="23"/>
      <c r="AI1062" s="23"/>
      <c r="AJ1062" s="23"/>
      <c r="AK1062" s="23"/>
      <c r="AL1062" s="23"/>
      <c r="AM1062" s="10"/>
      <c r="AN1062" s="246"/>
      <c r="AO1062" t="str">
        <f>(INDEX([1]DATOS!$O$452:$O$45500,MATCH(F1062,[1]DATOS!$F$452:$F$9810,0)))</f>
        <v>PENDIENTE</v>
      </c>
    </row>
    <row r="1063" spans="7:41" x14ac:dyDescent="0.25">
      <c r="G1063" s="206"/>
      <c r="H1063" s="2"/>
      <c r="N1063" s="21"/>
      <c r="P1063" s="236"/>
      <c r="AF1063" s="7"/>
      <c r="AG1063" s="23"/>
      <c r="AH1063" s="23"/>
      <c r="AI1063" s="23"/>
      <c r="AJ1063" s="23"/>
      <c r="AK1063" s="23"/>
      <c r="AL1063" s="23"/>
      <c r="AM1063" s="10"/>
      <c r="AN1063" s="246"/>
      <c r="AO1063" t="str">
        <f>(INDEX([1]DATOS!$O$452:$O$45500,MATCH(F1063,[1]DATOS!$F$452:$F$9810,0)))</f>
        <v>PENDIENTE</v>
      </c>
    </row>
    <row r="1064" spans="7:41" x14ac:dyDescent="0.25">
      <c r="G1064" s="206"/>
      <c r="H1064" s="2"/>
      <c r="N1064" s="21"/>
      <c r="P1064" s="236"/>
      <c r="AF1064" s="7"/>
      <c r="AG1064" s="23"/>
      <c r="AH1064" s="23"/>
      <c r="AI1064" s="23"/>
      <c r="AJ1064" s="23"/>
      <c r="AK1064" s="23"/>
      <c r="AL1064" s="23"/>
      <c r="AM1064" s="10"/>
      <c r="AN1064" s="246"/>
      <c r="AO1064" t="str">
        <f>(INDEX([1]DATOS!$O$452:$O$45500,MATCH(F1064,[1]DATOS!$F$452:$F$9810,0)))</f>
        <v>PENDIENTE</v>
      </c>
    </row>
    <row r="1065" spans="7:41" x14ac:dyDescent="0.25">
      <c r="G1065" s="206"/>
      <c r="H1065" s="2"/>
      <c r="N1065" s="21"/>
      <c r="P1065" s="236"/>
      <c r="AF1065" s="7"/>
      <c r="AG1065" s="23"/>
      <c r="AH1065" s="23"/>
      <c r="AI1065" s="23"/>
      <c r="AJ1065" s="23"/>
      <c r="AK1065" s="23"/>
      <c r="AL1065" s="23"/>
      <c r="AM1065" s="10"/>
      <c r="AN1065" s="246"/>
      <c r="AO1065" t="str">
        <f>(INDEX([1]DATOS!$O$452:$O$45500,MATCH(F1065,[1]DATOS!$F$452:$F$9810,0)))</f>
        <v>PENDIENTE</v>
      </c>
    </row>
    <row r="1066" spans="7:41" x14ac:dyDescent="0.25">
      <c r="G1066" s="206"/>
      <c r="H1066" s="2"/>
      <c r="N1066" s="21"/>
      <c r="P1066" s="236"/>
      <c r="AF1066" s="7"/>
      <c r="AG1066" s="23"/>
      <c r="AH1066" s="23"/>
      <c r="AI1066" s="23"/>
      <c r="AJ1066" s="23"/>
      <c r="AK1066" s="23"/>
      <c r="AL1066" s="23"/>
      <c r="AM1066" s="10"/>
      <c r="AN1066" s="246"/>
      <c r="AO1066" t="str">
        <f>(INDEX([1]DATOS!$O$452:$O$45500,MATCH(F1066,[1]DATOS!$F$452:$F$9810,0)))</f>
        <v>PENDIENTE</v>
      </c>
    </row>
    <row r="1067" spans="7:41" x14ac:dyDescent="0.25">
      <c r="G1067" s="206"/>
      <c r="H1067" s="2"/>
      <c r="N1067" s="21"/>
      <c r="P1067" s="236"/>
      <c r="AF1067" s="7"/>
      <c r="AG1067" s="23"/>
      <c r="AH1067" s="23"/>
      <c r="AI1067" s="23"/>
      <c r="AJ1067" s="23"/>
      <c r="AK1067" s="23"/>
      <c r="AL1067" s="23"/>
      <c r="AM1067" s="10"/>
      <c r="AN1067" s="246"/>
      <c r="AO1067" t="str">
        <f>(INDEX([1]DATOS!$O$452:$O$45500,MATCH(F1067,[1]DATOS!$F$452:$F$9810,0)))</f>
        <v>PENDIENTE</v>
      </c>
    </row>
    <row r="1068" spans="7:41" x14ac:dyDescent="0.25">
      <c r="G1068" s="206"/>
      <c r="H1068" s="2"/>
      <c r="N1068" s="21"/>
      <c r="P1068" s="236"/>
      <c r="AF1068" s="7"/>
      <c r="AG1068" s="23"/>
      <c r="AH1068" s="23"/>
      <c r="AI1068" s="23"/>
      <c r="AJ1068" s="23"/>
      <c r="AK1068" s="23"/>
      <c r="AL1068" s="23"/>
      <c r="AM1068" s="10"/>
      <c r="AN1068" s="246"/>
      <c r="AO1068" t="str">
        <f>(INDEX([1]DATOS!$O$452:$O$45500,MATCH(F1068,[1]DATOS!$F$452:$F$9810,0)))</f>
        <v>PENDIENTE</v>
      </c>
    </row>
    <row r="1069" spans="7:41" x14ac:dyDescent="0.25">
      <c r="G1069" s="206"/>
      <c r="H1069" s="2"/>
      <c r="N1069" s="21"/>
      <c r="P1069" s="236"/>
      <c r="AF1069" s="7"/>
      <c r="AG1069" s="23"/>
      <c r="AH1069" s="23"/>
      <c r="AI1069" s="23"/>
      <c r="AJ1069" s="23"/>
      <c r="AK1069" s="23"/>
      <c r="AL1069" s="23"/>
      <c r="AM1069" s="10"/>
      <c r="AN1069" s="246"/>
      <c r="AO1069" t="str">
        <f>(INDEX([1]DATOS!$O$452:$O$45500,MATCH(F1069,[1]DATOS!$F$452:$F$9810,0)))</f>
        <v>PENDIENTE</v>
      </c>
    </row>
    <row r="1070" spans="7:41" x14ac:dyDescent="0.25">
      <c r="G1070" s="206"/>
      <c r="H1070" s="2"/>
      <c r="N1070" s="21"/>
      <c r="P1070" s="236"/>
      <c r="AF1070" s="7"/>
      <c r="AG1070" s="23"/>
      <c r="AH1070" s="23"/>
      <c r="AI1070" s="23"/>
      <c r="AJ1070" s="23"/>
      <c r="AK1070" s="23"/>
      <c r="AL1070" s="23"/>
      <c r="AM1070" s="10"/>
      <c r="AN1070" s="246"/>
      <c r="AO1070" t="str">
        <f>(INDEX([1]DATOS!$O$452:$O$45500,MATCH(F1070,[1]DATOS!$F$452:$F$9810,0)))</f>
        <v>PENDIENTE</v>
      </c>
    </row>
    <row r="1071" spans="7:41" x14ac:dyDescent="0.25">
      <c r="G1071" s="206"/>
      <c r="H1071" s="2"/>
      <c r="N1071" s="21"/>
      <c r="P1071" s="236"/>
      <c r="AF1071" s="7"/>
      <c r="AG1071" s="23"/>
      <c r="AH1071" s="23"/>
      <c r="AI1071" s="23"/>
      <c r="AJ1071" s="23"/>
      <c r="AK1071" s="23"/>
      <c r="AL1071" s="23"/>
      <c r="AM1071" s="10"/>
      <c r="AN1071" s="246"/>
      <c r="AO1071" t="str">
        <f>(INDEX([1]DATOS!$O$452:$O$45500,MATCH(F1071,[1]DATOS!$F$452:$F$9810,0)))</f>
        <v>PENDIENTE</v>
      </c>
    </row>
    <row r="1072" spans="7:41" x14ac:dyDescent="0.25">
      <c r="G1072" s="206"/>
      <c r="H1072" s="2"/>
      <c r="N1072" s="21"/>
      <c r="P1072" s="236"/>
      <c r="AF1072" s="7"/>
      <c r="AG1072" s="23"/>
      <c r="AH1072" s="23"/>
      <c r="AI1072" s="23"/>
      <c r="AJ1072" s="23"/>
      <c r="AK1072" s="23"/>
      <c r="AL1072" s="23"/>
      <c r="AM1072" s="10"/>
      <c r="AN1072" s="246"/>
      <c r="AO1072" t="str">
        <f>(INDEX([1]DATOS!$O$452:$O$45500,MATCH(F1072,[1]DATOS!$F$452:$F$9810,0)))</f>
        <v>PENDIENTE</v>
      </c>
    </row>
    <row r="1073" spans="7:41" x14ac:dyDescent="0.25">
      <c r="G1073" s="206"/>
      <c r="H1073" s="2"/>
      <c r="N1073" s="21"/>
      <c r="P1073" s="236"/>
      <c r="AF1073" s="7"/>
      <c r="AG1073" s="23"/>
      <c r="AH1073" s="23"/>
      <c r="AI1073" s="23"/>
      <c r="AJ1073" s="23"/>
      <c r="AK1073" s="23"/>
      <c r="AL1073" s="23"/>
      <c r="AM1073" s="10"/>
      <c r="AN1073" s="246"/>
      <c r="AO1073" t="str">
        <f>(INDEX([1]DATOS!$O$452:$O$45500,MATCH(F1073,[1]DATOS!$F$452:$F$9810,0)))</f>
        <v>PENDIENTE</v>
      </c>
    </row>
    <row r="1074" spans="7:41" x14ac:dyDescent="0.25">
      <c r="G1074" s="206"/>
      <c r="H1074" s="2"/>
      <c r="N1074" s="21"/>
      <c r="P1074" s="236"/>
      <c r="AF1074" s="7"/>
      <c r="AG1074" s="23"/>
      <c r="AH1074" s="23"/>
      <c r="AI1074" s="23"/>
      <c r="AJ1074" s="23"/>
      <c r="AK1074" s="23"/>
      <c r="AL1074" s="23"/>
      <c r="AM1074" s="10"/>
      <c r="AN1074" s="246"/>
      <c r="AO1074" t="str">
        <f>(INDEX([1]DATOS!$O$452:$O$45500,MATCH(F1074,[1]DATOS!$F$452:$F$9810,0)))</f>
        <v>PENDIENTE</v>
      </c>
    </row>
    <row r="1075" spans="7:41" x14ac:dyDescent="0.25">
      <c r="G1075" s="206"/>
      <c r="H1075" s="2"/>
      <c r="N1075" s="21"/>
      <c r="P1075" s="236"/>
      <c r="AF1075" s="7"/>
      <c r="AG1075" s="23"/>
      <c r="AH1075" s="23"/>
      <c r="AI1075" s="23"/>
      <c r="AJ1075" s="23"/>
      <c r="AK1075" s="23"/>
      <c r="AL1075" s="23"/>
      <c r="AM1075" s="10"/>
      <c r="AN1075" s="246"/>
      <c r="AO1075" t="str">
        <f>(INDEX([1]DATOS!$O$452:$O$45500,MATCH(F1075,[1]DATOS!$F$452:$F$9810,0)))</f>
        <v>PENDIENTE</v>
      </c>
    </row>
    <row r="1076" spans="7:41" x14ac:dyDescent="0.25">
      <c r="G1076" s="206"/>
      <c r="H1076" s="2"/>
      <c r="N1076" s="21"/>
      <c r="P1076" s="236"/>
      <c r="AF1076" s="7"/>
      <c r="AG1076" s="23"/>
      <c r="AH1076" s="23"/>
      <c r="AI1076" s="23"/>
      <c r="AJ1076" s="23"/>
      <c r="AK1076" s="23"/>
      <c r="AL1076" s="23"/>
      <c r="AM1076" s="10"/>
      <c r="AN1076" s="246"/>
      <c r="AO1076" t="str">
        <f>(INDEX([1]DATOS!$O$452:$O$45500,MATCH(F1076,[1]DATOS!$F$452:$F$9810,0)))</f>
        <v>PENDIENTE</v>
      </c>
    </row>
    <row r="1077" spans="7:41" x14ac:dyDescent="0.25">
      <c r="G1077" s="206"/>
      <c r="H1077" s="2"/>
      <c r="N1077" s="21"/>
      <c r="P1077" s="236"/>
      <c r="AF1077" s="7"/>
      <c r="AG1077" s="23"/>
      <c r="AH1077" s="23"/>
      <c r="AI1077" s="23"/>
      <c r="AJ1077" s="23"/>
      <c r="AK1077" s="23"/>
      <c r="AL1077" s="23"/>
      <c r="AM1077" s="10"/>
      <c r="AN1077" s="246"/>
      <c r="AO1077" t="str">
        <f>(INDEX([1]DATOS!$O$452:$O$45500,MATCH(F1077,[1]DATOS!$F$452:$F$9810,0)))</f>
        <v>PENDIENTE</v>
      </c>
    </row>
    <row r="1078" spans="7:41" x14ac:dyDescent="0.25">
      <c r="G1078" s="206"/>
      <c r="H1078" s="2"/>
      <c r="N1078" s="21"/>
      <c r="P1078" s="236"/>
      <c r="AF1078" s="7"/>
      <c r="AG1078" s="23"/>
      <c r="AH1078" s="23"/>
      <c r="AI1078" s="23"/>
      <c r="AJ1078" s="23"/>
      <c r="AK1078" s="23"/>
      <c r="AL1078" s="23"/>
      <c r="AM1078" s="10"/>
      <c r="AN1078" s="246"/>
      <c r="AO1078" t="str">
        <f>(INDEX([1]DATOS!$O$452:$O$45500,MATCH(F1078,[1]DATOS!$F$452:$F$9810,0)))</f>
        <v>PENDIENTE</v>
      </c>
    </row>
    <row r="1079" spans="7:41" x14ac:dyDescent="0.25">
      <c r="G1079" s="206"/>
      <c r="H1079" s="2"/>
      <c r="N1079" s="21"/>
      <c r="P1079" s="236"/>
      <c r="AF1079" s="7"/>
      <c r="AG1079" s="23"/>
      <c r="AH1079" s="23"/>
      <c r="AI1079" s="23"/>
      <c r="AJ1079" s="23"/>
      <c r="AK1079" s="23"/>
      <c r="AL1079" s="23"/>
      <c r="AM1079" s="10"/>
      <c r="AN1079" s="246"/>
      <c r="AO1079" t="str">
        <f>(INDEX([1]DATOS!$O$452:$O$45500,MATCH(F1079,[1]DATOS!$F$452:$F$9810,0)))</f>
        <v>PENDIENTE</v>
      </c>
    </row>
    <row r="1080" spans="7:41" x14ac:dyDescent="0.25">
      <c r="G1080" s="206"/>
      <c r="H1080" s="2"/>
      <c r="N1080" s="21"/>
      <c r="P1080" s="236"/>
      <c r="AF1080" s="7"/>
      <c r="AG1080" s="23"/>
      <c r="AH1080" s="23"/>
      <c r="AI1080" s="23"/>
      <c r="AJ1080" s="23"/>
      <c r="AK1080" s="23"/>
      <c r="AL1080" s="23"/>
      <c r="AM1080" s="10"/>
      <c r="AN1080" s="246"/>
      <c r="AO1080" t="str">
        <f>(INDEX([1]DATOS!$O$452:$O$45500,MATCH(F1080,[1]DATOS!$F$452:$F$9810,0)))</f>
        <v>PENDIENTE</v>
      </c>
    </row>
    <row r="1081" spans="7:41" x14ac:dyDescent="0.25">
      <c r="G1081" s="206"/>
      <c r="H1081" s="2"/>
      <c r="N1081" s="21"/>
      <c r="P1081" s="236"/>
      <c r="AF1081" s="199"/>
      <c r="AG1081" s="23"/>
      <c r="AH1081" s="23"/>
      <c r="AI1081" s="23"/>
      <c r="AJ1081" s="23"/>
      <c r="AK1081" s="23"/>
      <c r="AL1081" s="23"/>
      <c r="AM1081" s="10"/>
      <c r="AN1081" s="246"/>
      <c r="AO1081" t="str">
        <f>(INDEX([1]DATOS!$O$452:$O$45500,MATCH(F1081,[1]DATOS!$F$452:$F$9810,0)))</f>
        <v>PENDIENTE</v>
      </c>
    </row>
    <row r="1082" spans="7:41" x14ac:dyDescent="0.25">
      <c r="G1082" s="206"/>
      <c r="H1082" s="2"/>
      <c r="N1082" s="21"/>
      <c r="P1082" s="236"/>
      <c r="AF1082" s="199"/>
      <c r="AG1082" s="23"/>
      <c r="AH1082" s="23"/>
      <c r="AI1082" s="23"/>
      <c r="AJ1082" s="23"/>
      <c r="AK1082" s="23"/>
      <c r="AL1082" s="23"/>
      <c r="AM1082" s="10"/>
      <c r="AN1082" s="246"/>
      <c r="AO1082" t="str">
        <f>(INDEX([1]DATOS!$O$452:$O$45500,MATCH(F1082,[1]DATOS!$F$452:$F$9810,0)))</f>
        <v>PENDIENTE</v>
      </c>
    </row>
    <row r="1083" spans="7:41" x14ac:dyDescent="0.25">
      <c r="G1083" s="206"/>
      <c r="H1083" s="2"/>
      <c r="N1083" s="21"/>
      <c r="P1083" s="236"/>
      <c r="AF1083" s="199"/>
      <c r="AG1083" s="23"/>
      <c r="AH1083" s="23"/>
      <c r="AI1083" s="23"/>
      <c r="AJ1083" s="23"/>
      <c r="AK1083" s="23"/>
      <c r="AL1083" s="23"/>
      <c r="AM1083" s="10"/>
      <c r="AN1083" s="246"/>
      <c r="AO1083" t="str">
        <f>(INDEX([1]DATOS!$O$452:$O$45500,MATCH(F1083,[1]DATOS!$F$452:$F$9810,0)))</f>
        <v>PENDIENTE</v>
      </c>
    </row>
    <row r="1084" spans="7:41" x14ac:dyDescent="0.25">
      <c r="G1084" s="206"/>
      <c r="H1084" s="2"/>
      <c r="N1084" s="21"/>
      <c r="P1084" s="236"/>
      <c r="AF1084" s="199"/>
      <c r="AG1084" s="23"/>
      <c r="AH1084" s="23"/>
      <c r="AI1084" s="23"/>
      <c r="AJ1084" s="23"/>
      <c r="AK1084" s="23"/>
      <c r="AL1084" s="23"/>
      <c r="AM1084" s="10"/>
      <c r="AN1084" s="246"/>
      <c r="AO1084" t="str">
        <f>(INDEX([1]DATOS!$O$452:$O$45500,MATCH(F1084,[1]DATOS!$F$452:$F$9810,0)))</f>
        <v>PENDIENTE</v>
      </c>
    </row>
    <row r="1085" spans="7:41" x14ac:dyDescent="0.25">
      <c r="G1085" s="206"/>
      <c r="H1085" s="23"/>
      <c r="N1085" s="21"/>
      <c r="P1085" s="236"/>
      <c r="AF1085" s="199"/>
      <c r="AG1085" s="23"/>
      <c r="AH1085" s="23"/>
      <c r="AI1085" s="23"/>
      <c r="AJ1085" s="23"/>
      <c r="AK1085" s="23"/>
      <c r="AL1085" s="23"/>
      <c r="AM1085" s="10"/>
      <c r="AN1085" s="246"/>
      <c r="AO1085" t="str">
        <f>(INDEX([1]DATOS!$O$452:$O$45500,MATCH(F1085,[1]DATOS!$F$452:$F$9810,0)))</f>
        <v>PENDIENTE</v>
      </c>
    </row>
    <row r="1086" spans="7:41" x14ac:dyDescent="0.25">
      <c r="G1086" s="206"/>
      <c r="H1086" s="23"/>
      <c r="N1086" s="21"/>
      <c r="P1086" s="236"/>
      <c r="AF1086" s="199"/>
      <c r="AG1086" s="23"/>
      <c r="AH1086" s="23"/>
      <c r="AI1086" s="23"/>
      <c r="AJ1086" s="23"/>
      <c r="AK1086" s="23"/>
      <c r="AL1086" s="23"/>
      <c r="AM1086" s="10"/>
      <c r="AN1086" s="246"/>
      <c r="AO1086" t="str">
        <f>(INDEX([1]DATOS!$O$452:$O$45500,MATCH(F1086,[1]DATOS!$F$452:$F$9810,0)))</f>
        <v>PENDIENTE</v>
      </c>
    </row>
    <row r="1087" spans="7:41" x14ac:dyDescent="0.25">
      <c r="G1087" s="206"/>
      <c r="H1087" s="23"/>
      <c r="N1087" s="21"/>
      <c r="P1087" s="236"/>
      <c r="AF1087" s="199"/>
      <c r="AG1087" s="23"/>
      <c r="AH1087" s="23"/>
      <c r="AI1087" s="23"/>
      <c r="AJ1087" s="23"/>
      <c r="AK1087" s="23"/>
      <c r="AL1087" s="23"/>
      <c r="AM1087" s="10"/>
      <c r="AN1087" s="246"/>
      <c r="AO1087" t="str">
        <f>(INDEX([1]DATOS!$O$452:$O$45500,MATCH(F1087,[1]DATOS!$F$452:$F$9810,0)))</f>
        <v>PENDIENTE</v>
      </c>
    </row>
    <row r="1088" spans="7:41" x14ac:dyDescent="0.25">
      <c r="G1088" s="206"/>
      <c r="H1088" s="23"/>
      <c r="N1088" s="21"/>
      <c r="P1088" s="236"/>
      <c r="AF1088" s="199"/>
      <c r="AG1088" s="23"/>
      <c r="AH1088" s="23"/>
      <c r="AI1088" s="23"/>
      <c r="AJ1088" s="23"/>
      <c r="AK1088" s="23"/>
      <c r="AL1088" s="23"/>
      <c r="AM1088" s="10"/>
      <c r="AN1088" s="246"/>
      <c r="AO1088" t="str">
        <f>(INDEX([1]DATOS!$O$452:$O$45500,MATCH(F1088,[1]DATOS!$F$452:$F$9810,0)))</f>
        <v>PENDIENTE</v>
      </c>
    </row>
    <row r="1089" spans="1:41" x14ac:dyDescent="0.25">
      <c r="G1089" s="206"/>
      <c r="H1089" s="23"/>
      <c r="N1089" s="21"/>
      <c r="P1089" s="236"/>
      <c r="AF1089" s="199"/>
      <c r="AG1089" s="23"/>
      <c r="AH1089" s="23"/>
      <c r="AI1089" s="23"/>
      <c r="AJ1089" s="23"/>
      <c r="AK1089" s="23"/>
      <c r="AL1089" s="23"/>
      <c r="AM1089" s="10"/>
      <c r="AN1089" s="246"/>
      <c r="AO1089" t="str">
        <f>(INDEX([1]DATOS!$O$452:$O$45500,MATCH(F1089,[1]DATOS!$F$452:$F$9810,0)))</f>
        <v>PENDIENTE</v>
      </c>
    </row>
    <row r="1090" spans="1:41" x14ac:dyDescent="0.25">
      <c r="G1090" s="206"/>
      <c r="H1090" s="23"/>
      <c r="N1090" s="21"/>
      <c r="P1090" s="236"/>
      <c r="AF1090" s="199"/>
      <c r="AG1090" s="23"/>
      <c r="AH1090" s="23"/>
      <c r="AI1090" s="23"/>
      <c r="AJ1090" s="23"/>
      <c r="AK1090" s="23"/>
      <c r="AL1090" s="23"/>
      <c r="AM1090" s="10"/>
      <c r="AN1090" s="246"/>
      <c r="AO1090" t="str">
        <f>(INDEX([1]DATOS!$O$452:$O$45500,MATCH(F1090,[1]DATOS!$F$452:$F$9810,0)))</f>
        <v>PENDIENTE</v>
      </c>
    </row>
    <row r="1091" spans="1:41" x14ac:dyDescent="0.25">
      <c r="G1091" s="206"/>
      <c r="H1091" s="23"/>
      <c r="N1091" s="21"/>
      <c r="P1091" s="236"/>
      <c r="AF1091" s="199"/>
      <c r="AG1091" s="23"/>
      <c r="AH1091" s="23"/>
      <c r="AI1091" s="23"/>
      <c r="AJ1091" s="23"/>
      <c r="AK1091" s="23"/>
      <c r="AL1091" s="23"/>
      <c r="AM1091" s="10"/>
      <c r="AN1091" s="246"/>
      <c r="AO1091" t="str">
        <f>(INDEX([1]DATOS!$O$452:$O$45500,MATCH(F1091,[1]DATOS!$F$452:$F$9810,0)))</f>
        <v>PENDIENTE</v>
      </c>
    </row>
    <row r="1092" spans="1:41" x14ac:dyDescent="0.25">
      <c r="G1092" s="206"/>
      <c r="H1092" s="23"/>
      <c r="N1092" s="21"/>
      <c r="P1092" s="236"/>
      <c r="AF1092" s="199"/>
      <c r="AG1092" s="23"/>
      <c r="AH1092" s="23"/>
      <c r="AI1092" s="23"/>
      <c r="AJ1092" s="23"/>
      <c r="AK1092" s="23"/>
      <c r="AL1092" s="23"/>
      <c r="AM1092" s="10"/>
      <c r="AN1092" s="246"/>
      <c r="AO1092" t="str">
        <f>(INDEX([1]DATOS!$O$452:$O$45500,MATCH(F1092,[1]DATOS!$F$452:$F$9810,0)))</f>
        <v>PENDIENTE</v>
      </c>
    </row>
    <row r="1093" spans="1:41" x14ac:dyDescent="0.25">
      <c r="G1093" s="206"/>
      <c r="H1093" s="23"/>
      <c r="N1093" s="21"/>
      <c r="P1093" s="236"/>
      <c r="AF1093" s="199"/>
      <c r="AG1093" s="23"/>
      <c r="AH1093" s="23"/>
      <c r="AI1093" s="23"/>
      <c r="AJ1093" s="23"/>
      <c r="AK1093" s="23"/>
      <c r="AL1093" s="23"/>
      <c r="AM1093" s="10"/>
      <c r="AN1093" s="246"/>
      <c r="AO1093" t="str">
        <f>(INDEX([1]DATOS!$O$452:$O$45500,MATCH(F1093,[1]DATOS!$F$452:$F$9810,0)))</f>
        <v>PENDIENTE</v>
      </c>
    </row>
    <row r="1094" spans="1:41" x14ac:dyDescent="0.25">
      <c r="G1094" s="206"/>
      <c r="H1094" s="23"/>
      <c r="N1094" s="21"/>
      <c r="P1094" s="236"/>
      <c r="AF1094" s="199"/>
      <c r="AG1094" s="23"/>
      <c r="AH1094" s="23"/>
      <c r="AI1094" s="23"/>
      <c r="AJ1094" s="23"/>
      <c r="AK1094" s="23"/>
      <c r="AL1094" s="23"/>
      <c r="AM1094" s="10"/>
      <c r="AN1094" s="246"/>
      <c r="AO1094" t="str">
        <f>(INDEX([1]DATOS!$O$452:$O$45500,MATCH(F1094,[1]DATOS!$F$452:$F$9810,0)))</f>
        <v>PENDIENTE</v>
      </c>
    </row>
    <row r="1095" spans="1:41" x14ac:dyDescent="0.25">
      <c r="G1095" s="206"/>
      <c r="H1095" s="23"/>
      <c r="N1095" s="21"/>
      <c r="P1095" s="236"/>
      <c r="AF1095" s="199"/>
      <c r="AG1095" s="23"/>
      <c r="AH1095" s="23"/>
      <c r="AI1095" s="23"/>
      <c r="AJ1095" s="23"/>
      <c r="AK1095" s="23"/>
      <c r="AL1095" s="23"/>
      <c r="AM1095" s="10"/>
      <c r="AN1095" s="246"/>
      <c r="AO1095" t="str">
        <f>(INDEX([1]DATOS!$O$452:$O$45500,MATCH(F1095,[1]DATOS!$F$452:$F$9810,0)))</f>
        <v>PENDIENTE</v>
      </c>
    </row>
    <row r="1096" spans="1:41" x14ac:dyDescent="0.25">
      <c r="G1096" s="206"/>
      <c r="H1096" s="23"/>
      <c r="N1096" s="21"/>
      <c r="P1096" s="236"/>
      <c r="AF1096" s="199"/>
      <c r="AG1096" s="23"/>
      <c r="AH1096" s="23"/>
      <c r="AI1096" s="23"/>
      <c r="AJ1096" s="23"/>
      <c r="AK1096" s="23"/>
      <c r="AL1096" s="23"/>
      <c r="AM1096" s="10"/>
      <c r="AN1096" s="246"/>
      <c r="AO1096" t="str">
        <f>(INDEX([1]DATOS!$O$452:$O$45500,MATCH(F1096,[1]DATOS!$F$452:$F$9810,0)))</f>
        <v>PENDIENTE</v>
      </c>
    </row>
    <row r="1097" spans="1:41" x14ac:dyDescent="0.25">
      <c r="G1097" s="206"/>
      <c r="H1097" s="23"/>
      <c r="N1097" s="21"/>
      <c r="P1097" s="236"/>
      <c r="AF1097" s="199"/>
      <c r="AG1097" s="23"/>
      <c r="AH1097" s="23"/>
      <c r="AI1097" s="23"/>
      <c r="AJ1097" s="23"/>
      <c r="AK1097" s="23"/>
      <c r="AL1097" s="23"/>
      <c r="AM1097" s="10"/>
      <c r="AN1097" s="246"/>
      <c r="AO1097" t="str">
        <f>(INDEX([1]DATOS!$O$452:$O$45500,MATCH(F1097,[1]DATOS!$F$452:$F$9810,0)))</f>
        <v>PENDIENTE</v>
      </c>
    </row>
    <row r="1098" spans="1:41" x14ac:dyDescent="0.25">
      <c r="G1098" s="206"/>
      <c r="H1098" s="23"/>
      <c r="N1098" s="21"/>
      <c r="P1098" s="236"/>
      <c r="AG1098" s="23"/>
      <c r="AH1098" s="23"/>
      <c r="AI1098" s="23"/>
      <c r="AJ1098" s="23"/>
      <c r="AK1098" s="23"/>
      <c r="AL1098" s="23"/>
      <c r="AM1098" s="10"/>
      <c r="AN1098" s="246"/>
      <c r="AO1098" t="str">
        <f>(INDEX([1]DATOS!$O$452:$O$45500,MATCH(F1098,[1]DATOS!$F$452:$F$9810,0)))</f>
        <v>PENDIENTE</v>
      </c>
    </row>
    <row r="1099" spans="1:41" x14ac:dyDescent="0.25">
      <c r="G1099" s="206"/>
      <c r="H1099" s="23"/>
      <c r="N1099" s="21"/>
      <c r="P1099" s="236"/>
      <c r="AG1099" s="23"/>
      <c r="AH1099" s="23"/>
      <c r="AI1099" s="23"/>
      <c r="AJ1099" s="23"/>
      <c r="AK1099" s="23"/>
      <c r="AL1099" s="23"/>
      <c r="AM1099" s="10"/>
      <c r="AN1099" s="246"/>
      <c r="AO1099" t="str">
        <f>(INDEX([1]DATOS!$O$452:$O$45500,MATCH(F1099,[1]DATOS!$F$452:$F$9810,0)))</f>
        <v>PENDIENTE</v>
      </c>
    </row>
    <row r="1100" spans="1:41" x14ac:dyDescent="0.25">
      <c r="G1100" s="206"/>
      <c r="H1100" s="23"/>
      <c r="N1100" s="21"/>
      <c r="P1100" s="236"/>
      <c r="AG1100" s="23"/>
      <c r="AH1100" s="23"/>
      <c r="AI1100" s="23"/>
      <c r="AJ1100" s="23"/>
      <c r="AK1100" s="23"/>
      <c r="AL1100" s="23"/>
      <c r="AM1100" s="10"/>
      <c r="AN1100" s="246"/>
      <c r="AO1100" t="str">
        <f>(INDEX([1]DATOS!$O$452:$O$45500,MATCH(F1100,[1]DATOS!$F$452:$F$9810,0)))</f>
        <v>PENDIENTE</v>
      </c>
    </row>
    <row r="1101" spans="1:41" x14ac:dyDescent="0.25">
      <c r="G1101" s="206"/>
      <c r="H1101" s="23"/>
      <c r="N1101" s="21"/>
      <c r="P1101" s="236"/>
      <c r="AG1101" s="23"/>
      <c r="AH1101" s="23"/>
      <c r="AI1101" s="23"/>
      <c r="AJ1101" s="23"/>
      <c r="AK1101" s="23"/>
      <c r="AL1101" s="23"/>
      <c r="AM1101" s="10"/>
      <c r="AN1101" s="246"/>
      <c r="AO1101" t="str">
        <f>(INDEX([1]DATOS!$O$452:$O$45500,MATCH(F1101,[1]DATOS!$F$452:$F$9810,0)))</f>
        <v>PENDIENTE</v>
      </c>
    </row>
    <row r="1102" spans="1:41" x14ac:dyDescent="0.25">
      <c r="G1102" s="206"/>
      <c r="H1102" s="23"/>
      <c r="N1102" s="21"/>
      <c r="P1102" s="236"/>
      <c r="AG1102" s="23"/>
      <c r="AH1102" s="23"/>
      <c r="AI1102" s="23"/>
      <c r="AJ1102" s="23"/>
      <c r="AK1102" s="23"/>
      <c r="AL1102" s="23"/>
      <c r="AM1102" s="10"/>
      <c r="AN1102" s="246"/>
      <c r="AO1102" t="str">
        <f>(INDEX([1]DATOS!$O$452:$O$45500,MATCH(F1102,[1]DATOS!$F$452:$F$9810,0)))</f>
        <v>PENDIENTE</v>
      </c>
    </row>
    <row r="1103" spans="1:41" x14ac:dyDescent="0.25">
      <c r="G1103" s="206"/>
      <c r="H1103" s="23"/>
      <c r="N1103" s="21"/>
      <c r="P1103" s="236"/>
      <c r="AG1103" s="23"/>
      <c r="AH1103" s="23"/>
      <c r="AI1103" s="23"/>
      <c r="AJ1103" s="23"/>
      <c r="AK1103" s="23"/>
      <c r="AL1103" s="23"/>
      <c r="AM1103" s="10"/>
      <c r="AN1103" s="246"/>
      <c r="AO1103" t="str">
        <f>(INDEX([1]DATOS!$O$452:$O$45500,MATCH(F1103,[1]DATOS!$F$452:$F$9810,0)))</f>
        <v>PENDIENTE</v>
      </c>
    </row>
    <row r="1104" spans="1:41" x14ac:dyDescent="0.25">
      <c r="A1104" s="513"/>
      <c r="B1104" s="512"/>
      <c r="C1104" s="514"/>
      <c r="D1104" s="515"/>
      <c r="E1104" s="512"/>
      <c r="F1104" s="14"/>
      <c r="G1104" s="511"/>
      <c r="H1104" s="14"/>
      <c r="I1104" s="512"/>
      <c r="J1104" s="512"/>
      <c r="K1104" s="512"/>
      <c r="L1104" s="512"/>
      <c r="M1104" s="515"/>
      <c r="N1104" s="519"/>
      <c r="O1104" s="521"/>
      <c r="P1104" s="236"/>
      <c r="Q1104" s="464"/>
      <c r="R1104" s="464"/>
      <c r="S1104" s="507"/>
      <c r="T1104" s="507"/>
      <c r="U1104" s="507"/>
      <c r="V1104" s="507"/>
      <c r="W1104" s="507"/>
      <c r="X1104" s="507"/>
      <c r="Y1104" s="507"/>
      <c r="Z1104" s="507"/>
      <c r="AA1104" s="507"/>
      <c r="AB1104" s="507"/>
      <c r="AC1104" s="507"/>
      <c r="AD1104" s="507"/>
      <c r="AE1104" s="507"/>
      <c r="AF1104" s="199" t="str">
        <f>IFERROR(INDEX('[2]2016'!$AP$2:$AP$7720,MATCH(F1104,'[2]2016'!$A$2:$A$7720,0)),"")</f>
        <v/>
      </c>
      <c r="AG1104" s="312"/>
      <c r="AH1104" s="312"/>
      <c r="AI1104" s="7"/>
      <c r="AJ1104" s="23">
        <f t="shared" ref="AJ1104:AJ1135" si="25">H1104</f>
        <v>0</v>
      </c>
      <c r="AK1104" s="23"/>
      <c r="AL1104" s="23"/>
      <c r="AM1104" s="10"/>
      <c r="AN1104" s="246"/>
      <c r="AO1104" t="str">
        <f>(INDEX([1]DATOS!$O$452:$O$45500,MATCH(F1104,[1]DATOS!$F$452:$F$9810,0)))</f>
        <v>PENDIENTE</v>
      </c>
    </row>
    <row r="1105" spans="1:41" x14ac:dyDescent="0.25">
      <c r="A1105" s="512"/>
      <c r="B1105" s="512"/>
      <c r="C1105" s="514"/>
      <c r="D1105" s="515"/>
      <c r="E1105" s="517"/>
      <c r="F1105" s="357"/>
      <c r="G1105" s="310"/>
      <c r="H1105" s="2"/>
      <c r="I1105" s="515"/>
      <c r="J1105" s="515"/>
      <c r="K1105" s="515"/>
      <c r="L1105" s="212"/>
      <c r="M1105" s="515"/>
      <c r="N1105" s="519"/>
      <c r="O1105" s="521"/>
      <c r="P1105" s="236"/>
      <c r="Q1105" s="464"/>
      <c r="R1105" s="464"/>
      <c r="S1105" s="507"/>
      <c r="T1105" s="507"/>
      <c r="U1105" s="507"/>
      <c r="V1105" s="507"/>
      <c r="W1105" s="507"/>
      <c r="X1105" s="507"/>
      <c r="Y1105" s="507"/>
      <c r="Z1105" s="507"/>
      <c r="AA1105" s="507"/>
      <c r="AB1105" s="507"/>
      <c r="AC1105" s="507"/>
      <c r="AD1105" s="507"/>
      <c r="AE1105" s="507"/>
      <c r="AF1105" s="199" t="str">
        <f>IFERROR(INDEX('[2]2016'!$AP$2:$AP$7720,MATCH(F1105,'[2]2016'!$A$2:$A$7720,0)),"")</f>
        <v/>
      </c>
      <c r="AG1105" s="312"/>
      <c r="AH1105" s="312"/>
      <c r="AI1105" s="334"/>
      <c r="AJ1105" s="23">
        <f t="shared" si="25"/>
        <v>0</v>
      </c>
      <c r="AK1105" s="23"/>
      <c r="AL1105" s="23"/>
      <c r="AM1105" s="10"/>
      <c r="AN1105" s="246"/>
      <c r="AO1105" t="str">
        <f>(INDEX([1]DATOS!$O$452:$O$45500,MATCH(F1105,[1]DATOS!$F$452:$F$9810,0)))</f>
        <v>PENDIENTE</v>
      </c>
    </row>
    <row r="1106" spans="1:41" x14ac:dyDescent="0.25">
      <c r="A1106" s="512"/>
      <c r="B1106" s="512"/>
      <c r="C1106" s="514"/>
      <c r="D1106" s="515"/>
      <c r="E1106" s="517"/>
      <c r="F1106" s="357"/>
      <c r="G1106" s="310"/>
      <c r="H1106" s="2"/>
      <c r="I1106" s="515"/>
      <c r="J1106" s="515"/>
      <c r="K1106" s="515"/>
      <c r="L1106" s="515"/>
      <c r="M1106" s="515"/>
      <c r="N1106" s="519"/>
      <c r="O1106" s="521"/>
      <c r="P1106" s="236"/>
      <c r="Q1106" s="464"/>
      <c r="R1106" s="464"/>
      <c r="S1106" s="507"/>
      <c r="T1106" s="507"/>
      <c r="U1106" s="507"/>
      <c r="V1106" s="507"/>
      <c r="W1106" s="507"/>
      <c r="X1106" s="507"/>
      <c r="Y1106" s="507"/>
      <c r="Z1106" s="507"/>
      <c r="AA1106" s="507"/>
      <c r="AB1106" s="507"/>
      <c r="AC1106" s="507"/>
      <c r="AD1106" s="507"/>
      <c r="AE1106" s="507"/>
      <c r="AF1106" s="199" t="str">
        <f>IFERROR(INDEX('[2]2016'!$AP$2:$AP$7720,MATCH(F1106,'[2]2016'!$A$2:$A$7720,0)),"")</f>
        <v/>
      </c>
      <c r="AG1106" s="312"/>
      <c r="AH1106" s="312"/>
      <c r="AI1106" s="334"/>
      <c r="AJ1106" s="23">
        <f t="shared" si="25"/>
        <v>0</v>
      </c>
      <c r="AK1106" s="23"/>
      <c r="AL1106" s="23"/>
      <c r="AM1106" s="10"/>
      <c r="AN1106" s="246"/>
      <c r="AO1106" t="str">
        <f>(INDEX([1]DATOS!$O$452:$O$45500,MATCH(F1106,[1]DATOS!$F$452:$F$9810,0)))</f>
        <v>PENDIENTE</v>
      </c>
    </row>
    <row r="1107" spans="1:41" x14ac:dyDescent="0.25">
      <c r="A1107" s="512"/>
      <c r="B1107" s="512"/>
      <c r="C1107" s="514"/>
      <c r="D1107" s="515"/>
      <c r="E1107" s="517"/>
      <c r="F1107" s="357"/>
      <c r="G1107" s="310"/>
      <c r="H1107" s="2"/>
      <c r="I1107" s="515"/>
      <c r="J1107" s="515"/>
      <c r="K1107" s="515"/>
      <c r="L1107" s="515"/>
      <c r="M1107" s="515"/>
      <c r="N1107" s="519"/>
      <c r="O1107" s="521"/>
      <c r="P1107" s="236"/>
      <c r="Q1107" s="464"/>
      <c r="R1107" s="464"/>
      <c r="S1107" s="507"/>
      <c r="T1107" s="507"/>
      <c r="U1107" s="507"/>
      <c r="V1107" s="507"/>
      <c r="W1107" s="507"/>
      <c r="X1107" s="507"/>
      <c r="Y1107" s="507"/>
      <c r="Z1107" s="507"/>
      <c r="AA1107" s="507"/>
      <c r="AB1107" s="507"/>
      <c r="AC1107" s="507"/>
      <c r="AD1107" s="507"/>
      <c r="AE1107" s="507"/>
      <c r="AF1107" s="199" t="str">
        <f>IFERROR(INDEX('[2]2016'!$AP$2:$AP$7720,MATCH(F1107,'[2]2016'!$A$2:$A$7720,0)),"")</f>
        <v/>
      </c>
      <c r="AG1107" s="312"/>
      <c r="AH1107" s="312"/>
      <c r="AI1107" s="334"/>
      <c r="AJ1107" s="23">
        <f t="shared" si="25"/>
        <v>0</v>
      </c>
      <c r="AK1107" s="23"/>
      <c r="AL1107" s="23"/>
      <c r="AM1107" s="10"/>
      <c r="AN1107" s="246"/>
      <c r="AO1107" t="str">
        <f>(INDEX([1]DATOS!$O$452:$O$45500,MATCH(F1107,[1]DATOS!$F$452:$F$9810,0)))</f>
        <v>PENDIENTE</v>
      </c>
    </row>
    <row r="1108" spans="1:41" x14ac:dyDescent="0.25">
      <c r="A1108" s="512"/>
      <c r="B1108" s="512"/>
      <c r="C1108" s="514"/>
      <c r="D1108" s="515"/>
      <c r="E1108" s="517"/>
      <c r="F1108" s="357"/>
      <c r="G1108" s="310"/>
      <c r="H1108" s="2"/>
      <c r="I1108" s="515"/>
      <c r="J1108" s="515"/>
      <c r="K1108" s="515"/>
      <c r="L1108" s="515"/>
      <c r="M1108" s="515"/>
      <c r="N1108" s="519"/>
      <c r="O1108" s="521"/>
      <c r="P1108" s="236"/>
      <c r="Q1108" s="464"/>
      <c r="R1108" s="464"/>
      <c r="S1108" s="507"/>
      <c r="T1108" s="507"/>
      <c r="U1108" s="507"/>
      <c r="V1108" s="507"/>
      <c r="W1108" s="507"/>
      <c r="X1108" s="507"/>
      <c r="Y1108" s="507"/>
      <c r="Z1108" s="507"/>
      <c r="AA1108" s="507"/>
      <c r="AB1108" s="507"/>
      <c r="AC1108" s="507"/>
      <c r="AD1108" s="507"/>
      <c r="AE1108" s="507"/>
      <c r="AF1108" s="199" t="str">
        <f>IFERROR(INDEX('[2]2016'!$AP$2:$AP$7720,MATCH(F1108,'[2]2016'!$A$2:$A$7720,0)),"")</f>
        <v/>
      </c>
      <c r="AG1108" s="312"/>
      <c r="AH1108" s="312"/>
      <c r="AI1108" s="334"/>
      <c r="AJ1108" s="23">
        <f t="shared" si="25"/>
        <v>0</v>
      </c>
      <c r="AK1108" s="23"/>
      <c r="AL1108" s="23"/>
      <c r="AM1108" s="10"/>
      <c r="AN1108" s="246"/>
      <c r="AO1108" t="str">
        <f>(INDEX([1]DATOS!$O$452:$O$45500,MATCH(F1108,[1]DATOS!$F$452:$F$9810,0)))</f>
        <v>PENDIENTE</v>
      </c>
    </row>
    <row r="1109" spans="1:41" x14ac:dyDescent="0.25">
      <c r="A1109" s="512"/>
      <c r="B1109" s="512"/>
      <c r="C1109" s="514"/>
      <c r="D1109" s="515"/>
      <c r="E1109" s="517"/>
      <c r="F1109" s="357"/>
      <c r="G1109" s="310"/>
      <c r="H1109" s="2"/>
      <c r="I1109" s="515"/>
      <c r="J1109" s="515"/>
      <c r="K1109" s="515"/>
      <c r="L1109" s="515"/>
      <c r="M1109" s="515"/>
      <c r="N1109" s="519"/>
      <c r="O1109" s="521"/>
      <c r="P1109" s="236"/>
      <c r="Q1109" s="464"/>
      <c r="R1109" s="464"/>
      <c r="S1109" s="507"/>
      <c r="T1109" s="507"/>
      <c r="U1109" s="507"/>
      <c r="V1109" s="507"/>
      <c r="W1109" s="507"/>
      <c r="X1109" s="507"/>
      <c r="Y1109" s="507"/>
      <c r="Z1109" s="507"/>
      <c r="AA1109" s="507"/>
      <c r="AB1109" s="507"/>
      <c r="AC1109" s="507"/>
      <c r="AD1109" s="507"/>
      <c r="AE1109" s="507"/>
      <c r="AF1109" s="199" t="str">
        <f>IFERROR(INDEX('[2]2016'!$AP$2:$AP$7720,MATCH(F1109,'[2]2016'!$A$2:$A$7720,0)),"")</f>
        <v/>
      </c>
      <c r="AG1109" s="312"/>
      <c r="AH1109" s="312"/>
      <c r="AI1109" s="334"/>
      <c r="AJ1109" s="23">
        <f t="shared" si="25"/>
        <v>0</v>
      </c>
      <c r="AK1109" s="23"/>
      <c r="AL1109" s="23"/>
      <c r="AM1109" s="10"/>
      <c r="AN1109" s="246"/>
      <c r="AO1109" t="str">
        <f>(INDEX([1]DATOS!$O$452:$O$45500,MATCH(F1109,[1]DATOS!$F$452:$F$9810,0)))</f>
        <v>PENDIENTE</v>
      </c>
    </row>
    <row r="1110" spans="1:41" x14ac:dyDescent="0.25">
      <c r="A1110" s="512"/>
      <c r="B1110" s="512"/>
      <c r="C1110" s="514"/>
      <c r="D1110" s="515"/>
      <c r="E1110" s="517"/>
      <c r="F1110" s="357"/>
      <c r="G1110" s="310"/>
      <c r="H1110" s="2"/>
      <c r="I1110" s="515"/>
      <c r="J1110" s="515"/>
      <c r="K1110" s="515"/>
      <c r="L1110" s="515"/>
      <c r="M1110" s="515"/>
      <c r="N1110" s="519"/>
      <c r="O1110" s="521"/>
      <c r="P1110" s="236"/>
      <c r="Q1110" s="464"/>
      <c r="R1110" s="464"/>
      <c r="S1110" s="507"/>
      <c r="T1110" s="507"/>
      <c r="U1110" s="507"/>
      <c r="V1110" s="507"/>
      <c r="W1110" s="507"/>
      <c r="X1110" s="507"/>
      <c r="Y1110" s="507"/>
      <c r="Z1110" s="507"/>
      <c r="AA1110" s="507"/>
      <c r="AB1110" s="507"/>
      <c r="AC1110" s="507"/>
      <c r="AD1110" s="507"/>
      <c r="AE1110" s="507"/>
      <c r="AF1110" s="199" t="str">
        <f>IFERROR(INDEX('[2]2016'!$AP$2:$AP$7720,MATCH(F1110,'[2]2016'!$A$2:$A$7720,0)),"")</f>
        <v/>
      </c>
      <c r="AG1110" s="312"/>
      <c r="AH1110" s="312"/>
      <c r="AI1110" s="334"/>
      <c r="AJ1110" s="23">
        <f t="shared" si="25"/>
        <v>0</v>
      </c>
      <c r="AK1110" s="23"/>
      <c r="AL1110" s="23"/>
      <c r="AM1110" s="10"/>
      <c r="AN1110" s="246"/>
      <c r="AO1110" t="str">
        <f>(INDEX([1]DATOS!$O$452:$O$45500,MATCH(F1110,[1]DATOS!$F$452:$F$9810,0)))</f>
        <v>PENDIENTE</v>
      </c>
    </row>
    <row r="1111" spans="1:41" x14ac:dyDescent="0.25">
      <c r="A1111" s="512"/>
      <c r="B1111" s="512"/>
      <c r="C1111" s="514"/>
      <c r="D1111" s="515"/>
      <c r="E1111" s="517"/>
      <c r="F1111" s="357"/>
      <c r="G1111" s="310"/>
      <c r="H1111" s="2"/>
      <c r="I1111" s="515"/>
      <c r="J1111" s="515"/>
      <c r="K1111" s="515"/>
      <c r="L1111" s="515"/>
      <c r="M1111" s="515"/>
      <c r="N1111" s="519"/>
      <c r="O1111" s="521"/>
      <c r="P1111" s="236"/>
      <c r="Q1111" s="464"/>
      <c r="R1111" s="464"/>
      <c r="S1111" s="507"/>
      <c r="T1111" s="507"/>
      <c r="U1111" s="507"/>
      <c r="V1111" s="507"/>
      <c r="W1111" s="507"/>
      <c r="X1111" s="507"/>
      <c r="Y1111" s="507"/>
      <c r="Z1111" s="507"/>
      <c r="AA1111" s="507"/>
      <c r="AB1111" s="507"/>
      <c r="AC1111" s="507"/>
      <c r="AD1111" s="507"/>
      <c r="AE1111" s="507"/>
      <c r="AF1111" s="199" t="str">
        <f>IFERROR(INDEX('[2]2016'!$AP$2:$AP$7720,MATCH(F1111,'[2]2016'!$A$2:$A$7720,0)),"")</f>
        <v/>
      </c>
      <c r="AG1111" s="312"/>
      <c r="AH1111" s="312"/>
      <c r="AI1111" s="334"/>
      <c r="AJ1111" s="23">
        <f t="shared" si="25"/>
        <v>0</v>
      </c>
      <c r="AK1111" s="23"/>
      <c r="AL1111" s="23"/>
      <c r="AM1111" s="10"/>
      <c r="AN1111" s="246"/>
      <c r="AO1111" t="str">
        <f>(INDEX([1]DATOS!$O$452:$O$45500,MATCH(F1111,[1]DATOS!$F$452:$F$9810,0)))</f>
        <v>PENDIENTE</v>
      </c>
    </row>
    <row r="1112" spans="1:41" x14ac:dyDescent="0.25">
      <c r="A1112" s="512"/>
      <c r="B1112" s="512"/>
      <c r="C1112" s="514"/>
      <c r="D1112" s="515"/>
      <c r="E1112" s="517"/>
      <c r="F1112" s="357"/>
      <c r="G1112" s="310"/>
      <c r="H1112" s="2"/>
      <c r="I1112" s="515"/>
      <c r="J1112" s="515"/>
      <c r="K1112" s="515"/>
      <c r="L1112" s="515"/>
      <c r="M1112" s="515"/>
      <c r="N1112" s="519"/>
      <c r="O1112" s="521"/>
      <c r="P1112" s="236"/>
      <c r="Q1112" s="464"/>
      <c r="R1112" s="464"/>
      <c r="S1112" s="507"/>
      <c r="T1112" s="507"/>
      <c r="U1112" s="507"/>
      <c r="V1112" s="507"/>
      <c r="W1112" s="507"/>
      <c r="X1112" s="507"/>
      <c r="Y1112" s="507"/>
      <c r="Z1112" s="507"/>
      <c r="AA1112" s="507"/>
      <c r="AB1112" s="507"/>
      <c r="AC1112" s="507"/>
      <c r="AD1112" s="507"/>
      <c r="AE1112" s="507"/>
      <c r="AF1112" s="199" t="str">
        <f>IFERROR(INDEX('[2]2016'!$AP$2:$AP$7720,MATCH(F1112,'[2]2016'!$A$2:$A$7720,0)),"")</f>
        <v/>
      </c>
      <c r="AG1112" s="312"/>
      <c r="AH1112" s="312"/>
      <c r="AI1112" s="334"/>
      <c r="AJ1112" s="23">
        <f t="shared" si="25"/>
        <v>0</v>
      </c>
      <c r="AK1112" s="23"/>
      <c r="AL1112" s="23"/>
      <c r="AM1112" s="10"/>
      <c r="AN1112" s="246"/>
      <c r="AO1112" t="str">
        <f>(INDEX([1]DATOS!$O$452:$O$45500,MATCH(F1112,[1]DATOS!$F$452:$F$9810,0)))</f>
        <v>PENDIENTE</v>
      </c>
    </row>
    <row r="1113" spans="1:41" x14ac:dyDescent="0.25">
      <c r="A1113" s="512"/>
      <c r="B1113" s="512"/>
      <c r="C1113" s="514"/>
      <c r="D1113" s="515"/>
      <c r="E1113" s="517"/>
      <c r="F1113" s="357"/>
      <c r="G1113" s="310"/>
      <c r="H1113" s="2"/>
      <c r="I1113" s="515"/>
      <c r="J1113" s="515"/>
      <c r="K1113" s="515"/>
      <c r="L1113" s="515"/>
      <c r="M1113" s="515"/>
      <c r="N1113" s="519"/>
      <c r="O1113" s="521"/>
      <c r="P1113" s="236"/>
      <c r="Q1113" s="464"/>
      <c r="R1113" s="464"/>
      <c r="S1113" s="507"/>
      <c r="T1113" s="507"/>
      <c r="U1113" s="507"/>
      <c r="V1113" s="507"/>
      <c r="W1113" s="507"/>
      <c r="X1113" s="507"/>
      <c r="Y1113" s="507"/>
      <c r="Z1113" s="507"/>
      <c r="AA1113" s="507"/>
      <c r="AB1113" s="507"/>
      <c r="AC1113" s="507"/>
      <c r="AD1113" s="507"/>
      <c r="AE1113" s="507"/>
      <c r="AF1113" s="199" t="str">
        <f>IFERROR(INDEX('[2]2016'!$AP$2:$AP$7720,MATCH(F1113,'[2]2016'!$A$2:$A$7720,0)),"")</f>
        <v/>
      </c>
      <c r="AG1113" s="312"/>
      <c r="AH1113" s="312"/>
      <c r="AI1113" s="334"/>
      <c r="AJ1113" s="23">
        <f t="shared" si="25"/>
        <v>0</v>
      </c>
      <c r="AK1113" s="23"/>
      <c r="AL1113" s="23"/>
      <c r="AM1113" s="10"/>
      <c r="AN1113" s="246"/>
      <c r="AO1113" t="str">
        <f>(INDEX([1]DATOS!$O$452:$O$45500,MATCH(F1113,[1]DATOS!$F$452:$F$9810,0)))</f>
        <v>PENDIENTE</v>
      </c>
    </row>
    <row r="1114" spans="1:41" x14ac:dyDescent="0.25">
      <c r="A1114" s="512"/>
      <c r="B1114" s="512"/>
      <c r="C1114" s="514"/>
      <c r="D1114" s="515"/>
      <c r="E1114" s="517"/>
      <c r="F1114" s="357"/>
      <c r="G1114" s="310"/>
      <c r="H1114" s="2"/>
      <c r="I1114" s="515"/>
      <c r="J1114" s="515"/>
      <c r="K1114" s="515"/>
      <c r="L1114" s="515"/>
      <c r="M1114" s="515"/>
      <c r="N1114" s="519"/>
      <c r="O1114" s="521"/>
      <c r="P1114" s="236"/>
      <c r="Q1114" s="464"/>
      <c r="R1114" s="464"/>
      <c r="S1114" s="507"/>
      <c r="T1114" s="507"/>
      <c r="U1114" s="507"/>
      <c r="V1114" s="507"/>
      <c r="W1114" s="507"/>
      <c r="X1114" s="507"/>
      <c r="Y1114" s="507"/>
      <c r="Z1114" s="507"/>
      <c r="AA1114" s="507"/>
      <c r="AB1114" s="507"/>
      <c r="AC1114" s="507"/>
      <c r="AD1114" s="507"/>
      <c r="AE1114" s="522"/>
      <c r="AF1114" s="199" t="str">
        <f>IFERROR(INDEX('[2]2016'!$AP$2:$AP$7720,MATCH(F1114,'[2]2016'!$A$2:$A$7720,0)),"")</f>
        <v/>
      </c>
      <c r="AG1114" s="312"/>
      <c r="AH1114" s="312"/>
      <c r="AI1114" s="334"/>
      <c r="AJ1114" s="23">
        <f t="shared" si="25"/>
        <v>0</v>
      </c>
      <c r="AK1114" s="23"/>
      <c r="AL1114" s="23"/>
      <c r="AM1114" s="10"/>
      <c r="AN1114" s="246"/>
      <c r="AO1114" t="str">
        <f>(INDEX([1]DATOS!$O$452:$O$45500,MATCH(F1114,[1]DATOS!$F$452:$F$9810,0)))</f>
        <v>PENDIENTE</v>
      </c>
    </row>
    <row r="1115" spans="1:41" x14ac:dyDescent="0.25">
      <c r="A1115" s="512"/>
      <c r="B1115" s="512"/>
      <c r="C1115" s="514"/>
      <c r="D1115" s="515"/>
      <c r="E1115" s="517"/>
      <c r="F1115" s="357"/>
      <c r="G1115" s="310"/>
      <c r="H1115" s="2"/>
      <c r="I1115" s="515"/>
      <c r="J1115" s="515"/>
      <c r="K1115" s="515"/>
      <c r="L1115" s="515"/>
      <c r="M1115" s="515"/>
      <c r="N1115" s="519"/>
      <c r="O1115" s="521"/>
      <c r="P1115" s="236"/>
      <c r="Q1115" s="464"/>
      <c r="R1115" s="464"/>
      <c r="S1115" s="507"/>
      <c r="T1115" s="507"/>
      <c r="U1115" s="507"/>
      <c r="V1115" s="507"/>
      <c r="W1115" s="507"/>
      <c r="X1115" s="507"/>
      <c r="Y1115" s="507"/>
      <c r="Z1115" s="507"/>
      <c r="AA1115" s="507"/>
      <c r="AB1115" s="507"/>
      <c r="AC1115" s="507"/>
      <c r="AD1115" s="507"/>
      <c r="AE1115" s="522"/>
      <c r="AF1115" s="199" t="str">
        <f>IFERROR(INDEX('[2]2016'!$AP$2:$AP$7720,MATCH(F1115,'[2]2016'!$A$2:$A$7720,0)),"")</f>
        <v/>
      </c>
      <c r="AG1115" s="312"/>
      <c r="AH1115" s="312"/>
      <c r="AI1115" s="334"/>
      <c r="AJ1115" s="23">
        <f t="shared" si="25"/>
        <v>0</v>
      </c>
      <c r="AK1115" s="23"/>
      <c r="AL1115" s="23"/>
      <c r="AM1115" s="10"/>
      <c r="AN1115" s="246"/>
      <c r="AO1115" t="str">
        <f>(INDEX([1]DATOS!$O$452:$O$45500,MATCH(F1115,[1]DATOS!$F$452:$F$9810,0)))</f>
        <v>PENDIENTE</v>
      </c>
    </row>
    <row r="1116" spans="1:41" x14ac:dyDescent="0.25">
      <c r="A1116" s="512"/>
      <c r="B1116" s="512"/>
      <c r="C1116" s="514"/>
      <c r="D1116" s="515"/>
      <c r="E1116" s="517"/>
      <c r="F1116" s="357"/>
      <c r="G1116" s="310"/>
      <c r="H1116" s="2"/>
      <c r="I1116" s="515"/>
      <c r="J1116" s="515"/>
      <c r="K1116" s="515"/>
      <c r="L1116" s="515"/>
      <c r="M1116" s="515"/>
      <c r="N1116" s="519"/>
      <c r="O1116" s="521"/>
      <c r="P1116" s="236"/>
      <c r="Q1116" s="464"/>
      <c r="R1116" s="464"/>
      <c r="S1116" s="507"/>
      <c r="T1116" s="507"/>
      <c r="U1116" s="507"/>
      <c r="V1116" s="507"/>
      <c r="W1116" s="507"/>
      <c r="X1116" s="507"/>
      <c r="Y1116" s="507"/>
      <c r="Z1116" s="507"/>
      <c r="AA1116" s="507"/>
      <c r="AB1116" s="507"/>
      <c r="AC1116" s="507"/>
      <c r="AD1116" s="507"/>
      <c r="AE1116" s="522"/>
      <c r="AF1116" s="199" t="str">
        <f>IFERROR(INDEX('[2]2016'!$AP$2:$AP$7720,MATCH(F1116,'[2]2016'!$A$2:$A$7720,0)),"")</f>
        <v/>
      </c>
      <c r="AG1116" s="312"/>
      <c r="AH1116" s="312"/>
      <c r="AI1116" s="334"/>
      <c r="AJ1116" s="23">
        <f t="shared" si="25"/>
        <v>0</v>
      </c>
      <c r="AK1116" s="23"/>
      <c r="AL1116" s="23"/>
      <c r="AM1116" s="10"/>
      <c r="AN1116" s="246"/>
      <c r="AO1116" t="str">
        <f>(INDEX([1]DATOS!$O$452:$O$45500,MATCH(F1116,[1]DATOS!$F$452:$F$9810,0)))</f>
        <v>PENDIENTE</v>
      </c>
    </row>
    <row r="1117" spans="1:41" x14ac:dyDescent="0.25">
      <c r="A1117" s="512"/>
      <c r="B1117" s="512"/>
      <c r="C1117" s="514"/>
      <c r="D1117" s="515"/>
      <c r="E1117" s="517"/>
      <c r="F1117" s="357"/>
      <c r="G1117" s="310"/>
      <c r="H1117" s="2"/>
      <c r="I1117" s="515"/>
      <c r="J1117" s="515"/>
      <c r="K1117" s="515"/>
      <c r="L1117" s="515"/>
      <c r="M1117" s="515"/>
      <c r="N1117" s="519"/>
      <c r="O1117" s="521"/>
      <c r="P1117" s="236"/>
      <c r="Q1117" s="464"/>
      <c r="R1117" s="464"/>
      <c r="S1117" s="507"/>
      <c r="T1117" s="507"/>
      <c r="U1117" s="507"/>
      <c r="V1117" s="507"/>
      <c r="W1117" s="507"/>
      <c r="X1117" s="507"/>
      <c r="Y1117" s="507"/>
      <c r="Z1117" s="507"/>
      <c r="AA1117" s="507"/>
      <c r="AB1117" s="507"/>
      <c r="AC1117" s="507"/>
      <c r="AD1117" s="507"/>
      <c r="AE1117" s="522"/>
      <c r="AF1117" s="199" t="str">
        <f>IFERROR(INDEX('[2]2016'!$AP$2:$AP$7720,MATCH(F1117,'[2]2016'!$A$2:$A$7720,0)),"")</f>
        <v/>
      </c>
      <c r="AG1117" s="312"/>
      <c r="AH1117" s="312"/>
      <c r="AI1117" s="334"/>
      <c r="AJ1117" s="23">
        <f t="shared" si="25"/>
        <v>0</v>
      </c>
      <c r="AK1117" s="23"/>
      <c r="AL1117" s="23"/>
      <c r="AM1117" s="10"/>
      <c r="AN1117" s="246"/>
      <c r="AO1117" t="str">
        <f>(INDEX([1]DATOS!$O$452:$O$45500,MATCH(F1117,[1]DATOS!$F$452:$F$9810,0)))</f>
        <v>PENDIENTE</v>
      </c>
    </row>
    <row r="1118" spans="1:41" x14ac:dyDescent="0.25">
      <c r="A1118" s="512"/>
      <c r="B1118" s="512"/>
      <c r="C1118" s="514"/>
      <c r="D1118" s="515"/>
      <c r="E1118" s="517"/>
      <c r="F1118" s="357"/>
      <c r="G1118" s="310"/>
      <c r="H1118" s="2"/>
      <c r="I1118" s="515"/>
      <c r="J1118" s="515"/>
      <c r="K1118" s="515"/>
      <c r="L1118" s="515"/>
      <c r="M1118" s="515"/>
      <c r="N1118" s="519"/>
      <c r="O1118" s="521"/>
      <c r="P1118" s="236"/>
      <c r="Q1118" s="464"/>
      <c r="R1118" s="464"/>
      <c r="S1118" s="522"/>
      <c r="T1118" s="507"/>
      <c r="U1118" s="507"/>
      <c r="V1118" s="507"/>
      <c r="W1118" s="507"/>
      <c r="X1118" s="507"/>
      <c r="Y1118" s="507"/>
      <c r="Z1118" s="507"/>
      <c r="AA1118" s="507"/>
      <c r="AB1118" s="507"/>
      <c r="AC1118" s="507"/>
      <c r="AD1118" s="507"/>
      <c r="AE1118" s="522"/>
      <c r="AF1118" s="199" t="str">
        <f>IFERROR(INDEX('[2]2016'!$AP$2:$AP$7720,MATCH(F1118,'[2]2016'!$A$2:$A$7720,0)),"")</f>
        <v/>
      </c>
      <c r="AG1118" s="312"/>
      <c r="AH1118" s="312"/>
      <c r="AI1118" s="334"/>
      <c r="AJ1118" s="23">
        <f t="shared" si="25"/>
        <v>0</v>
      </c>
      <c r="AK1118" s="23"/>
      <c r="AL1118" s="23"/>
      <c r="AM1118" s="10"/>
      <c r="AN1118" s="246"/>
      <c r="AO1118" t="str">
        <f>(INDEX([1]DATOS!$O$452:$O$45500,MATCH(F1118,[1]DATOS!$F$452:$F$9810,0)))</f>
        <v>PENDIENTE</v>
      </c>
    </row>
    <row r="1119" spans="1:41" x14ac:dyDescent="0.25">
      <c r="A1119" s="512"/>
      <c r="B1119" s="512"/>
      <c r="C1119" s="514"/>
      <c r="D1119" s="515"/>
      <c r="E1119" s="517"/>
      <c r="F1119" s="357"/>
      <c r="G1119" s="310"/>
      <c r="H1119" s="2"/>
      <c r="I1119" s="515"/>
      <c r="J1119" s="515"/>
      <c r="K1119" s="515"/>
      <c r="L1119" s="515"/>
      <c r="M1119" s="515"/>
      <c r="N1119" s="519"/>
      <c r="O1119" s="521"/>
      <c r="P1119" s="236"/>
      <c r="Q1119" s="464"/>
      <c r="R1119" s="464"/>
      <c r="S1119" s="522"/>
      <c r="T1119" s="507"/>
      <c r="U1119" s="507"/>
      <c r="V1119" s="507"/>
      <c r="W1119" s="507"/>
      <c r="X1119" s="507"/>
      <c r="Y1119" s="507"/>
      <c r="Z1119" s="507"/>
      <c r="AA1119" s="507"/>
      <c r="AB1119" s="507"/>
      <c r="AC1119" s="507"/>
      <c r="AD1119" s="507"/>
      <c r="AE1119" s="522"/>
      <c r="AF1119" s="199" t="str">
        <f>IFERROR(INDEX('[2]2016'!$AP$2:$AP$7720,MATCH(F1119,'[2]2016'!$A$2:$A$7720,0)),"")</f>
        <v/>
      </c>
      <c r="AG1119" s="312"/>
      <c r="AH1119" s="312"/>
      <c r="AI1119" s="334"/>
      <c r="AJ1119" s="23">
        <f t="shared" si="25"/>
        <v>0</v>
      </c>
      <c r="AK1119" s="23"/>
      <c r="AL1119" s="23"/>
      <c r="AM1119" s="10"/>
      <c r="AN1119" s="246"/>
      <c r="AO1119" t="str">
        <f>(INDEX([1]DATOS!$O$452:$O$45500,MATCH(F1119,[1]DATOS!$F$452:$F$9810,0)))</f>
        <v>PENDIENTE</v>
      </c>
    </row>
    <row r="1120" spans="1:41" x14ac:dyDescent="0.25">
      <c r="A1120" s="512"/>
      <c r="B1120" s="512"/>
      <c r="C1120" s="514"/>
      <c r="D1120" s="515"/>
      <c r="E1120" s="517"/>
      <c r="F1120" s="357"/>
      <c r="G1120" s="310"/>
      <c r="H1120" s="2"/>
      <c r="I1120" s="515"/>
      <c r="J1120" s="515"/>
      <c r="K1120" s="515"/>
      <c r="L1120" s="515"/>
      <c r="M1120" s="515"/>
      <c r="N1120" s="519"/>
      <c r="O1120" s="521"/>
      <c r="P1120" s="236"/>
      <c r="Q1120" s="464"/>
      <c r="R1120" s="464"/>
      <c r="S1120" s="522"/>
      <c r="T1120" s="507"/>
      <c r="U1120" s="507"/>
      <c r="V1120" s="507"/>
      <c r="W1120" s="507"/>
      <c r="X1120" s="507"/>
      <c r="Y1120" s="507"/>
      <c r="Z1120" s="507"/>
      <c r="AA1120" s="507"/>
      <c r="AB1120" s="507"/>
      <c r="AC1120" s="507"/>
      <c r="AD1120" s="507"/>
      <c r="AE1120" s="522"/>
      <c r="AF1120" s="199" t="str">
        <f>IFERROR(INDEX('[2]2016'!$AP$2:$AP$7720,MATCH(F1120,'[2]2016'!$A$2:$A$7720,0)),"")</f>
        <v/>
      </c>
      <c r="AG1120" s="312"/>
      <c r="AH1120" s="312"/>
      <c r="AI1120" s="334"/>
      <c r="AJ1120" s="23">
        <f t="shared" si="25"/>
        <v>0</v>
      </c>
      <c r="AK1120" s="23"/>
      <c r="AL1120" s="23"/>
      <c r="AM1120" s="10"/>
      <c r="AN1120" s="246"/>
      <c r="AO1120" t="str">
        <f>(INDEX([1]DATOS!$O$452:$O$45500,MATCH(F1120,[1]DATOS!$F$452:$F$9810,0)))</f>
        <v>PENDIENTE</v>
      </c>
    </row>
    <row r="1121" spans="1:41" x14ac:dyDescent="0.25">
      <c r="A1121" s="512"/>
      <c r="B1121" s="512"/>
      <c r="C1121" s="514"/>
      <c r="D1121" s="515"/>
      <c r="E1121" s="517"/>
      <c r="F1121" s="357"/>
      <c r="G1121" s="310"/>
      <c r="H1121" s="2"/>
      <c r="I1121" s="515"/>
      <c r="J1121" s="515"/>
      <c r="K1121" s="515"/>
      <c r="L1121" s="515"/>
      <c r="M1121" s="515"/>
      <c r="N1121" s="519"/>
      <c r="O1121" s="521"/>
      <c r="P1121" s="236"/>
      <c r="Q1121" s="464"/>
      <c r="R1121" s="464"/>
      <c r="S1121" s="522"/>
      <c r="T1121" s="507"/>
      <c r="U1121" s="507"/>
      <c r="V1121" s="507"/>
      <c r="W1121" s="507"/>
      <c r="X1121" s="507"/>
      <c r="Y1121" s="507"/>
      <c r="Z1121" s="507"/>
      <c r="AA1121" s="507"/>
      <c r="AB1121" s="507"/>
      <c r="AC1121" s="507"/>
      <c r="AD1121" s="507"/>
      <c r="AE1121" s="522"/>
      <c r="AF1121" s="199" t="str">
        <f>IFERROR(INDEX('[2]2016'!$AP$2:$AP$7720,MATCH(F1121,'[2]2016'!$A$2:$A$7720,0)),"")</f>
        <v/>
      </c>
      <c r="AG1121" s="312"/>
      <c r="AH1121" s="312"/>
      <c r="AI1121" s="334"/>
      <c r="AJ1121" s="23">
        <f t="shared" si="25"/>
        <v>0</v>
      </c>
      <c r="AK1121" s="23"/>
      <c r="AL1121" s="23"/>
      <c r="AM1121" s="10"/>
      <c r="AN1121" s="246"/>
      <c r="AO1121" t="str">
        <f>(INDEX([1]DATOS!$O$452:$O$45500,MATCH(F1121,[1]DATOS!$F$452:$F$9810,0)))</f>
        <v>PENDIENTE</v>
      </c>
    </row>
    <row r="1122" spans="1:41" x14ac:dyDescent="0.25">
      <c r="A1122" s="512"/>
      <c r="B1122" s="512"/>
      <c r="C1122" s="514"/>
      <c r="D1122" s="515"/>
      <c r="E1122" s="517"/>
      <c r="F1122" s="357"/>
      <c r="G1122" s="310"/>
      <c r="H1122" s="2"/>
      <c r="I1122" s="515"/>
      <c r="J1122" s="515"/>
      <c r="K1122" s="515"/>
      <c r="L1122" s="515"/>
      <c r="M1122" s="515"/>
      <c r="N1122" s="519"/>
      <c r="O1122" s="521"/>
      <c r="P1122" s="236"/>
      <c r="Q1122" s="464"/>
      <c r="R1122" s="464"/>
      <c r="S1122" s="522"/>
      <c r="T1122" s="507"/>
      <c r="U1122" s="507"/>
      <c r="V1122" s="507"/>
      <c r="W1122" s="507"/>
      <c r="X1122" s="507"/>
      <c r="Y1122" s="507"/>
      <c r="Z1122" s="507"/>
      <c r="AA1122" s="507"/>
      <c r="AB1122" s="507"/>
      <c r="AC1122" s="507"/>
      <c r="AD1122" s="507"/>
      <c r="AE1122" s="522"/>
      <c r="AF1122" s="199" t="str">
        <f>IFERROR(INDEX('[2]2016'!$AP$2:$AP$7720,MATCH(F1122,'[2]2016'!$A$2:$A$7720,0)),"")</f>
        <v/>
      </c>
      <c r="AG1122" s="312"/>
      <c r="AH1122" s="312"/>
      <c r="AI1122" s="334"/>
      <c r="AJ1122" s="23">
        <f t="shared" si="25"/>
        <v>0</v>
      </c>
      <c r="AK1122" s="23"/>
      <c r="AL1122" s="23"/>
      <c r="AM1122" s="10"/>
      <c r="AN1122" s="246"/>
      <c r="AO1122" t="str">
        <f>(INDEX([1]DATOS!$O$452:$O$45500,MATCH(F1122,[1]DATOS!$F$452:$F$9810,0)))</f>
        <v>PENDIENTE</v>
      </c>
    </row>
    <row r="1123" spans="1:41" x14ac:dyDescent="0.25">
      <c r="A1123" s="512"/>
      <c r="B1123" s="512"/>
      <c r="C1123" s="514"/>
      <c r="D1123" s="515"/>
      <c r="E1123" s="517"/>
      <c r="F1123" s="357"/>
      <c r="G1123" s="310"/>
      <c r="H1123" s="2"/>
      <c r="I1123" s="515"/>
      <c r="J1123" s="515"/>
      <c r="K1123" s="515"/>
      <c r="L1123" s="515"/>
      <c r="M1123" s="515"/>
      <c r="N1123" s="519"/>
      <c r="O1123" s="521"/>
      <c r="P1123" s="236"/>
      <c r="Q1123" s="464"/>
      <c r="R1123" s="464"/>
      <c r="S1123" s="522"/>
      <c r="T1123" s="507"/>
      <c r="U1123" s="507"/>
      <c r="V1123" s="507"/>
      <c r="W1123" s="507"/>
      <c r="X1123" s="507"/>
      <c r="Y1123" s="507"/>
      <c r="Z1123" s="507"/>
      <c r="AA1123" s="507"/>
      <c r="AB1123" s="507"/>
      <c r="AC1123" s="507"/>
      <c r="AD1123" s="507"/>
      <c r="AE1123" s="522"/>
      <c r="AF1123" s="199" t="str">
        <f>IFERROR(INDEX('[2]2016'!$AP$2:$AP$7720,MATCH(F1123,'[2]2016'!$A$2:$A$7720,0)),"")</f>
        <v/>
      </c>
      <c r="AG1123" s="312"/>
      <c r="AH1123" s="312"/>
      <c r="AI1123" s="334"/>
      <c r="AJ1123" s="23">
        <f t="shared" si="25"/>
        <v>0</v>
      </c>
      <c r="AK1123" s="23"/>
      <c r="AL1123" s="23"/>
      <c r="AM1123" s="10"/>
      <c r="AN1123" s="246"/>
      <c r="AO1123" t="str">
        <f>(INDEX([1]DATOS!$O$452:$O$45500,MATCH(F1123,[1]DATOS!$F$452:$F$9810,0)))</f>
        <v>PENDIENTE</v>
      </c>
    </row>
    <row r="1124" spans="1:41" x14ac:dyDescent="0.25">
      <c r="A1124" s="512"/>
      <c r="B1124" s="512"/>
      <c r="C1124" s="514"/>
      <c r="D1124" s="515"/>
      <c r="E1124" s="517"/>
      <c r="F1124" s="357"/>
      <c r="G1124" s="310"/>
      <c r="H1124" s="2"/>
      <c r="I1124" s="515"/>
      <c r="J1124" s="515"/>
      <c r="K1124" s="515"/>
      <c r="L1124" s="515"/>
      <c r="M1124" s="515"/>
      <c r="N1124" s="519"/>
      <c r="O1124" s="521"/>
      <c r="P1124" s="236"/>
      <c r="Q1124" s="464"/>
      <c r="R1124" s="464"/>
      <c r="S1124" s="522"/>
      <c r="T1124" s="507"/>
      <c r="U1124" s="507"/>
      <c r="V1124" s="507"/>
      <c r="W1124" s="507"/>
      <c r="X1124" s="507"/>
      <c r="Y1124" s="507"/>
      <c r="Z1124" s="507"/>
      <c r="AA1124" s="507"/>
      <c r="AB1124" s="507"/>
      <c r="AC1124" s="507"/>
      <c r="AD1124" s="507"/>
      <c r="AE1124" s="522"/>
      <c r="AF1124" s="199" t="str">
        <f>IFERROR(INDEX('[2]2016'!$AP$2:$AP$7720,MATCH(F1124,'[2]2016'!$A$2:$A$7720,0)),"")</f>
        <v/>
      </c>
      <c r="AG1124" s="312"/>
      <c r="AH1124" s="312"/>
      <c r="AI1124" s="334"/>
      <c r="AJ1124" s="23">
        <f t="shared" si="25"/>
        <v>0</v>
      </c>
      <c r="AK1124" s="23"/>
      <c r="AL1124" s="23"/>
      <c r="AM1124" s="10"/>
      <c r="AN1124" s="246"/>
      <c r="AO1124" t="str">
        <f>(INDEX([1]DATOS!$O$452:$O$45500,MATCH(F1124,[1]DATOS!$F$452:$F$9810,0)))</f>
        <v>PENDIENTE</v>
      </c>
    </row>
    <row r="1125" spans="1:41" x14ac:dyDescent="0.25">
      <c r="A1125" s="512"/>
      <c r="B1125" s="512"/>
      <c r="C1125" s="514"/>
      <c r="D1125" s="515"/>
      <c r="E1125" s="517"/>
      <c r="F1125" s="357"/>
      <c r="G1125" s="310"/>
      <c r="H1125" s="2"/>
      <c r="I1125" s="515"/>
      <c r="J1125" s="515"/>
      <c r="K1125" s="515"/>
      <c r="L1125" s="515"/>
      <c r="M1125" s="515"/>
      <c r="N1125" s="519"/>
      <c r="O1125" s="521"/>
      <c r="P1125" s="236"/>
      <c r="Q1125" s="464"/>
      <c r="R1125" s="464"/>
      <c r="S1125" s="522"/>
      <c r="T1125" s="507"/>
      <c r="U1125" s="507"/>
      <c r="V1125" s="507"/>
      <c r="W1125" s="507"/>
      <c r="X1125" s="507"/>
      <c r="Y1125" s="507"/>
      <c r="Z1125" s="507"/>
      <c r="AA1125" s="507"/>
      <c r="AB1125" s="507"/>
      <c r="AC1125" s="507"/>
      <c r="AD1125" s="507"/>
      <c r="AE1125" s="522"/>
      <c r="AF1125" s="199" t="str">
        <f>IFERROR(INDEX('[2]2016'!$AP$2:$AP$7720,MATCH(F1125,'[2]2016'!$A$2:$A$7720,0)),"")</f>
        <v/>
      </c>
      <c r="AG1125" s="312"/>
      <c r="AH1125" s="312"/>
      <c r="AI1125" s="334"/>
      <c r="AJ1125" s="23">
        <f t="shared" si="25"/>
        <v>0</v>
      </c>
      <c r="AK1125" s="23"/>
      <c r="AL1125" s="23"/>
      <c r="AM1125" s="10"/>
      <c r="AN1125" s="246"/>
      <c r="AO1125" t="str">
        <f>(INDEX([1]DATOS!$O$452:$O$45500,MATCH(F1125,[1]DATOS!$F$452:$F$9810,0)))</f>
        <v>PENDIENTE</v>
      </c>
    </row>
    <row r="1126" spans="1:41" x14ac:dyDescent="0.25">
      <c r="A1126" s="512"/>
      <c r="B1126" s="512"/>
      <c r="C1126" s="514"/>
      <c r="D1126" s="515"/>
      <c r="E1126" s="517"/>
      <c r="F1126" s="357"/>
      <c r="G1126" s="310"/>
      <c r="H1126" s="2"/>
      <c r="I1126" s="515"/>
      <c r="J1126" s="515"/>
      <c r="K1126" s="515"/>
      <c r="L1126" s="515"/>
      <c r="M1126" s="515"/>
      <c r="N1126" s="519"/>
      <c r="O1126" s="521"/>
      <c r="P1126" s="236"/>
      <c r="Q1126" s="464"/>
      <c r="R1126" s="464"/>
      <c r="S1126" s="522"/>
      <c r="T1126" s="507"/>
      <c r="U1126" s="507"/>
      <c r="V1126" s="507"/>
      <c r="W1126" s="507"/>
      <c r="X1126" s="507"/>
      <c r="Y1126" s="507"/>
      <c r="Z1126" s="507"/>
      <c r="AA1126" s="507"/>
      <c r="AB1126" s="507"/>
      <c r="AC1126" s="507"/>
      <c r="AD1126" s="507"/>
      <c r="AE1126" s="522"/>
      <c r="AF1126" s="199" t="str">
        <f>IFERROR(INDEX('[2]2016'!$AP$2:$AP$7720,MATCH(F1126,'[2]2016'!$A$2:$A$7720,0)),"")</f>
        <v/>
      </c>
      <c r="AG1126" s="312"/>
      <c r="AH1126" s="312"/>
      <c r="AI1126" s="334"/>
      <c r="AJ1126" s="23">
        <f t="shared" si="25"/>
        <v>0</v>
      </c>
      <c r="AK1126" s="23"/>
      <c r="AL1126" s="23"/>
      <c r="AM1126" s="10"/>
      <c r="AN1126" s="246"/>
      <c r="AO1126" t="str">
        <f>(INDEX([1]DATOS!$O$452:$O$45500,MATCH(F1126,[1]DATOS!$F$452:$F$9810,0)))</f>
        <v>PENDIENTE</v>
      </c>
    </row>
    <row r="1127" spans="1:41" x14ac:dyDescent="0.25">
      <c r="A1127" s="512"/>
      <c r="B1127" s="512"/>
      <c r="C1127" s="514"/>
      <c r="D1127" s="515"/>
      <c r="E1127" s="517"/>
      <c r="F1127" s="357"/>
      <c r="G1127" s="310"/>
      <c r="H1127" s="2"/>
      <c r="I1127" s="515"/>
      <c r="J1127" s="515"/>
      <c r="K1127" s="515"/>
      <c r="L1127" s="515"/>
      <c r="M1127" s="515"/>
      <c r="N1127" s="519"/>
      <c r="O1127" s="521"/>
      <c r="P1127" s="236"/>
      <c r="Q1127" s="464"/>
      <c r="R1127" s="464"/>
      <c r="S1127" s="522"/>
      <c r="T1127" s="507"/>
      <c r="U1127" s="507"/>
      <c r="V1127" s="507"/>
      <c r="W1127" s="507"/>
      <c r="X1127" s="507"/>
      <c r="Y1127" s="507"/>
      <c r="Z1127" s="507"/>
      <c r="AA1127" s="507"/>
      <c r="AB1127" s="507"/>
      <c r="AC1127" s="507"/>
      <c r="AD1127" s="507"/>
      <c r="AE1127" s="522"/>
      <c r="AF1127" s="199" t="str">
        <f>IFERROR(INDEX('[2]2016'!$AP$2:$AP$7720,MATCH(F1127,'[2]2016'!$A$2:$A$7720,0)),"")</f>
        <v/>
      </c>
      <c r="AG1127" s="312"/>
      <c r="AH1127" s="312"/>
      <c r="AI1127" s="334"/>
      <c r="AJ1127" s="23">
        <f t="shared" si="25"/>
        <v>0</v>
      </c>
      <c r="AK1127" s="23"/>
      <c r="AL1127" s="23"/>
      <c r="AM1127" s="10"/>
      <c r="AN1127" s="246"/>
      <c r="AO1127" t="str">
        <f>(INDEX([1]DATOS!$O$452:$O$45500,MATCH(F1127,[1]DATOS!$F$452:$F$9810,0)))</f>
        <v>PENDIENTE</v>
      </c>
    </row>
    <row r="1128" spans="1:41" x14ac:dyDescent="0.25">
      <c r="A1128" s="512"/>
      <c r="B1128" s="512"/>
      <c r="C1128" s="514"/>
      <c r="D1128" s="515"/>
      <c r="E1128" s="517"/>
      <c r="F1128" s="357"/>
      <c r="G1128" s="310"/>
      <c r="H1128" s="2"/>
      <c r="I1128" s="515"/>
      <c r="J1128" s="515"/>
      <c r="K1128" s="515"/>
      <c r="L1128" s="515"/>
      <c r="M1128" s="515"/>
      <c r="N1128" s="519"/>
      <c r="O1128" s="521"/>
      <c r="P1128" s="236"/>
      <c r="Q1128" s="464"/>
      <c r="R1128" s="464"/>
      <c r="S1128" s="522"/>
      <c r="T1128" s="507"/>
      <c r="U1128" s="507"/>
      <c r="V1128" s="507"/>
      <c r="W1128" s="507"/>
      <c r="X1128" s="507"/>
      <c r="Y1128" s="507"/>
      <c r="Z1128" s="507"/>
      <c r="AA1128" s="507"/>
      <c r="AB1128" s="507"/>
      <c r="AC1128" s="507"/>
      <c r="AD1128" s="507"/>
      <c r="AE1128" s="522"/>
      <c r="AF1128" s="199" t="str">
        <f>IFERROR(INDEX('[2]2016'!$AP$2:$AP$7720,MATCH(F1128,'[2]2016'!$A$2:$A$7720,0)),"")</f>
        <v/>
      </c>
      <c r="AG1128" s="312"/>
      <c r="AH1128" s="312"/>
      <c r="AI1128" s="334"/>
      <c r="AJ1128" s="23">
        <f t="shared" si="25"/>
        <v>0</v>
      </c>
      <c r="AK1128" s="23"/>
      <c r="AL1128" s="23"/>
      <c r="AM1128" s="10"/>
      <c r="AN1128" s="246"/>
      <c r="AO1128" t="str">
        <f>(INDEX([1]DATOS!$O$452:$O$45500,MATCH(F1128,[1]DATOS!$F$452:$F$9810,0)))</f>
        <v>PENDIENTE</v>
      </c>
    </row>
    <row r="1129" spans="1:41" x14ac:dyDescent="0.25">
      <c r="A1129" s="512"/>
      <c r="B1129" s="512"/>
      <c r="C1129" s="514"/>
      <c r="D1129" s="515"/>
      <c r="E1129" s="517"/>
      <c r="F1129" s="357"/>
      <c r="G1129" s="310"/>
      <c r="H1129" s="2"/>
      <c r="I1129" s="515"/>
      <c r="J1129" s="515"/>
      <c r="K1129" s="515"/>
      <c r="L1129" s="515"/>
      <c r="M1129" s="515"/>
      <c r="N1129" s="519"/>
      <c r="O1129" s="521"/>
      <c r="P1129" s="236"/>
      <c r="Q1129" s="464"/>
      <c r="R1129" s="464"/>
      <c r="S1129" s="522"/>
      <c r="T1129" s="507"/>
      <c r="U1129" s="507"/>
      <c r="V1129" s="507"/>
      <c r="W1129" s="507"/>
      <c r="X1129" s="507"/>
      <c r="Y1129" s="507"/>
      <c r="Z1129" s="507"/>
      <c r="AA1129" s="507"/>
      <c r="AB1129" s="507"/>
      <c r="AC1129" s="507"/>
      <c r="AD1129" s="507"/>
      <c r="AE1129" s="522"/>
      <c r="AF1129" s="199" t="str">
        <f>IFERROR(INDEX('[2]2016'!$AP$2:$AP$7720,MATCH(F1129,'[2]2016'!$A$2:$A$7720,0)),"")</f>
        <v/>
      </c>
      <c r="AG1129" s="312"/>
      <c r="AH1129" s="312"/>
      <c r="AI1129" s="334"/>
      <c r="AJ1129" s="23">
        <f t="shared" si="25"/>
        <v>0</v>
      </c>
      <c r="AK1129" s="23"/>
      <c r="AL1129" s="23"/>
      <c r="AM1129" s="10"/>
      <c r="AN1129" s="246"/>
      <c r="AO1129" t="str">
        <f>(INDEX([1]DATOS!$O$452:$O$45500,MATCH(F1129,[1]DATOS!$F$452:$F$9810,0)))</f>
        <v>PENDIENTE</v>
      </c>
    </row>
    <row r="1130" spans="1:41" x14ac:dyDescent="0.25">
      <c r="A1130" s="512"/>
      <c r="B1130" s="512"/>
      <c r="C1130" s="514"/>
      <c r="D1130" s="515"/>
      <c r="E1130" s="517"/>
      <c r="F1130" s="357"/>
      <c r="G1130" s="310"/>
      <c r="H1130" s="2"/>
      <c r="I1130" s="515"/>
      <c r="J1130" s="515"/>
      <c r="K1130" s="515"/>
      <c r="L1130" s="515"/>
      <c r="M1130" s="515"/>
      <c r="N1130" s="519"/>
      <c r="O1130" s="521"/>
      <c r="P1130" s="236"/>
      <c r="Q1130" s="464"/>
      <c r="R1130" s="464"/>
      <c r="S1130" s="522"/>
      <c r="T1130" s="507"/>
      <c r="U1130" s="507"/>
      <c r="V1130" s="507"/>
      <c r="W1130" s="507"/>
      <c r="X1130" s="507"/>
      <c r="Y1130" s="507"/>
      <c r="Z1130" s="507"/>
      <c r="AA1130" s="507"/>
      <c r="AB1130" s="507"/>
      <c r="AC1130" s="507"/>
      <c r="AD1130" s="507"/>
      <c r="AE1130" s="522"/>
      <c r="AF1130" s="199" t="str">
        <f>IFERROR(INDEX('[2]2016'!$AP$2:$AP$7720,MATCH(F1130,'[2]2016'!$A$2:$A$7720,0)),"")</f>
        <v/>
      </c>
      <c r="AG1130" s="312"/>
      <c r="AH1130" s="312"/>
      <c r="AI1130" s="334"/>
      <c r="AJ1130" s="23">
        <f t="shared" si="25"/>
        <v>0</v>
      </c>
      <c r="AK1130" s="23"/>
      <c r="AL1130" s="23"/>
      <c r="AM1130" s="10"/>
      <c r="AN1130" s="246"/>
      <c r="AO1130" t="str">
        <f>(INDEX([1]DATOS!$O$452:$O$45500,MATCH(F1130,[1]DATOS!$F$452:$F$9810,0)))</f>
        <v>PENDIENTE</v>
      </c>
    </row>
    <row r="1131" spans="1:41" x14ac:dyDescent="0.25">
      <c r="A1131" s="512"/>
      <c r="B1131" s="512"/>
      <c r="C1131" s="514"/>
      <c r="D1131" s="515"/>
      <c r="E1131" s="517"/>
      <c r="F1131" s="357"/>
      <c r="G1131" s="310"/>
      <c r="H1131" s="2"/>
      <c r="I1131" s="515"/>
      <c r="J1131" s="515"/>
      <c r="K1131" s="515"/>
      <c r="L1131" s="515"/>
      <c r="M1131" s="515"/>
      <c r="N1131" s="519"/>
      <c r="O1131" s="521"/>
      <c r="P1131" s="236"/>
      <c r="Q1131" s="464"/>
      <c r="R1131" s="464"/>
      <c r="S1131" s="522"/>
      <c r="T1131" s="507"/>
      <c r="U1131" s="507"/>
      <c r="V1131" s="507"/>
      <c r="W1131" s="507"/>
      <c r="X1131" s="507"/>
      <c r="Y1131" s="507"/>
      <c r="Z1131" s="507"/>
      <c r="AA1131" s="507"/>
      <c r="AB1131" s="507"/>
      <c r="AC1131" s="507"/>
      <c r="AD1131" s="507"/>
      <c r="AE1131" s="522"/>
      <c r="AF1131" s="199" t="str">
        <f>IFERROR(INDEX('[2]2016'!$AP$2:$AP$7720,MATCH(F1131,'[2]2016'!$A$2:$A$7720,0)),"")</f>
        <v/>
      </c>
      <c r="AG1131" s="312"/>
      <c r="AH1131" s="312"/>
      <c r="AI1131" s="334"/>
      <c r="AJ1131" s="23">
        <f t="shared" si="25"/>
        <v>0</v>
      </c>
      <c r="AK1131" s="23"/>
      <c r="AL1131" s="23"/>
      <c r="AM1131" s="10"/>
      <c r="AN1131" s="246"/>
      <c r="AO1131" t="str">
        <f>(INDEX([1]DATOS!$O$452:$O$45500,MATCH(F1131,[1]DATOS!$F$452:$F$9810,0)))</f>
        <v>PENDIENTE</v>
      </c>
    </row>
    <row r="1132" spans="1:41" x14ac:dyDescent="0.25">
      <c r="A1132" s="512"/>
      <c r="B1132" s="512"/>
      <c r="C1132" s="514"/>
      <c r="D1132" s="515"/>
      <c r="E1132" s="517"/>
      <c r="F1132" s="357"/>
      <c r="G1132" s="310"/>
      <c r="H1132" s="2"/>
      <c r="I1132" s="515"/>
      <c r="J1132" s="515"/>
      <c r="K1132" s="515"/>
      <c r="L1132" s="515"/>
      <c r="M1132" s="515"/>
      <c r="N1132" s="519"/>
      <c r="O1132" s="521"/>
      <c r="P1132" s="236"/>
      <c r="Q1132" s="464"/>
      <c r="R1132" s="464"/>
      <c r="S1132" s="522"/>
      <c r="T1132" s="507"/>
      <c r="U1132" s="507"/>
      <c r="V1132" s="507"/>
      <c r="W1132" s="507"/>
      <c r="X1132" s="507"/>
      <c r="Y1132" s="507"/>
      <c r="Z1132" s="507"/>
      <c r="AA1132" s="507"/>
      <c r="AB1132" s="507"/>
      <c r="AC1132" s="507"/>
      <c r="AD1132" s="507"/>
      <c r="AE1132" s="522"/>
      <c r="AF1132" s="199" t="str">
        <f>IFERROR(INDEX('[2]2016'!$AP$2:$AP$7720,MATCH(F1132,'[2]2016'!$A$2:$A$7720,0)),"")</f>
        <v/>
      </c>
      <c r="AG1132" s="509"/>
      <c r="AH1132" s="509"/>
      <c r="AI1132" s="510"/>
      <c r="AJ1132" s="475">
        <f t="shared" si="25"/>
        <v>0</v>
      </c>
      <c r="AK1132" s="475"/>
      <c r="AL1132" s="475"/>
      <c r="AM1132" s="476"/>
      <c r="AN1132" s="473"/>
      <c r="AO1132" t="str">
        <f>(INDEX([1]DATOS!$O$452:$O$45500,MATCH(F1132,[1]DATOS!$F$452:$F$9810,0)))</f>
        <v>PENDIENTE</v>
      </c>
    </row>
    <row r="1133" spans="1:41" x14ac:dyDescent="0.25">
      <c r="A1133" s="512"/>
      <c r="B1133" s="512"/>
      <c r="C1133" s="514"/>
      <c r="D1133" s="515"/>
      <c r="E1133" s="517"/>
      <c r="F1133" s="357"/>
      <c r="G1133" s="310"/>
      <c r="H1133" s="2"/>
      <c r="I1133" s="515"/>
      <c r="J1133" s="515"/>
      <c r="K1133" s="515"/>
      <c r="L1133" s="515"/>
      <c r="M1133" s="515"/>
      <c r="N1133" s="519"/>
      <c r="O1133" s="521"/>
      <c r="P1133" s="236"/>
      <c r="Q1133" s="464"/>
      <c r="R1133" s="464"/>
      <c r="S1133" s="522"/>
      <c r="T1133" s="507"/>
      <c r="U1133" s="507"/>
      <c r="V1133" s="507"/>
      <c r="W1133" s="507"/>
      <c r="X1133" s="507"/>
      <c r="Y1133" s="507"/>
      <c r="Z1133" s="507"/>
      <c r="AA1133" s="507"/>
      <c r="AB1133" s="507"/>
      <c r="AC1133" s="507"/>
      <c r="AD1133" s="507"/>
      <c r="AE1133" s="522"/>
      <c r="AF1133" s="199" t="str">
        <f>IFERROR(INDEX('[2]2016'!$AP$2:$AP$7720,MATCH(F1133,'[2]2016'!$A$2:$A$7720,0)),"")</f>
        <v/>
      </c>
      <c r="AG1133" s="509"/>
      <c r="AH1133" s="509"/>
      <c r="AI1133" s="510"/>
      <c r="AJ1133" s="475">
        <f t="shared" si="25"/>
        <v>0</v>
      </c>
      <c r="AK1133" s="475"/>
      <c r="AL1133" s="475"/>
      <c r="AM1133" s="476"/>
      <c r="AN1133" s="473"/>
      <c r="AO1133" t="str">
        <f>(INDEX([1]DATOS!$O$452:$O$45500,MATCH(F1133,[1]DATOS!$F$452:$F$9810,0)))</f>
        <v>PENDIENTE</v>
      </c>
    </row>
    <row r="1134" spans="1:41" x14ac:dyDescent="0.25">
      <c r="A1134" s="512"/>
      <c r="B1134" s="512"/>
      <c r="C1134" s="514"/>
      <c r="D1134" s="515"/>
      <c r="E1134" s="517"/>
      <c r="F1134" s="357"/>
      <c r="G1134" s="310"/>
      <c r="H1134" s="2"/>
      <c r="I1134" s="515"/>
      <c r="J1134" s="515"/>
      <c r="K1134" s="515"/>
      <c r="L1134" s="515"/>
      <c r="M1134" s="515"/>
      <c r="N1134" s="519"/>
      <c r="O1134" s="521"/>
      <c r="P1134" s="236"/>
      <c r="Q1134" s="464"/>
      <c r="R1134" s="464"/>
      <c r="S1134" s="522"/>
      <c r="T1134" s="507"/>
      <c r="U1134" s="507"/>
      <c r="V1134" s="507"/>
      <c r="W1134" s="507"/>
      <c r="X1134" s="507"/>
      <c r="Y1134" s="507"/>
      <c r="Z1134" s="507"/>
      <c r="AA1134" s="507"/>
      <c r="AB1134" s="507"/>
      <c r="AC1134" s="507"/>
      <c r="AD1134" s="507"/>
      <c r="AE1134" s="522"/>
      <c r="AF1134" s="199" t="str">
        <f>IFERROR(INDEX('[2]2016'!$AP$2:$AP$7720,MATCH(F1134,'[2]2016'!$A$2:$A$7720,0)),"")</f>
        <v/>
      </c>
      <c r="AG1134" s="509"/>
      <c r="AH1134" s="509"/>
      <c r="AI1134" s="510"/>
      <c r="AJ1134" s="475">
        <f t="shared" si="25"/>
        <v>0</v>
      </c>
      <c r="AK1134" s="475"/>
      <c r="AL1134" s="475"/>
      <c r="AM1134" s="476"/>
      <c r="AN1134" s="473"/>
      <c r="AO1134" t="str">
        <f>(INDEX([1]DATOS!$O$452:$O$45500,MATCH(F1134,[1]DATOS!$F$452:$F$9810,0)))</f>
        <v>PENDIENTE</v>
      </c>
    </row>
    <row r="1135" spans="1:41" x14ac:dyDescent="0.25">
      <c r="A1135" s="512"/>
      <c r="B1135" s="512"/>
      <c r="C1135" s="514"/>
      <c r="D1135" s="515"/>
      <c r="E1135" s="517"/>
      <c r="F1135" s="357"/>
      <c r="G1135" s="310"/>
      <c r="H1135" s="2"/>
      <c r="I1135" s="515"/>
      <c r="J1135" s="515"/>
      <c r="K1135" s="515"/>
      <c r="L1135" s="515"/>
      <c r="M1135" s="515"/>
      <c r="N1135" s="519"/>
      <c r="O1135" s="521"/>
      <c r="P1135" s="236"/>
      <c r="Q1135" s="464"/>
      <c r="R1135" s="464"/>
      <c r="S1135" s="522"/>
      <c r="T1135" s="507"/>
      <c r="U1135" s="507"/>
      <c r="V1135" s="507"/>
      <c r="W1135" s="507"/>
      <c r="X1135" s="507"/>
      <c r="Y1135" s="507"/>
      <c r="Z1135" s="507"/>
      <c r="AA1135" s="507"/>
      <c r="AB1135" s="507"/>
      <c r="AC1135" s="507"/>
      <c r="AD1135" s="507"/>
      <c r="AE1135" s="522"/>
      <c r="AF1135" s="199" t="str">
        <f>IFERROR(INDEX('[2]2016'!$AP$2:$AP$7720,MATCH(F1135,'[2]2016'!$A$2:$A$7720,0)),"")</f>
        <v/>
      </c>
      <c r="AG1135" s="509"/>
      <c r="AH1135" s="509"/>
      <c r="AI1135" s="510"/>
      <c r="AJ1135" s="475">
        <f t="shared" si="25"/>
        <v>0</v>
      </c>
      <c r="AK1135" s="475"/>
      <c r="AL1135" s="475"/>
      <c r="AM1135" s="476"/>
      <c r="AN1135" s="473"/>
      <c r="AO1135" t="str">
        <f>(INDEX([1]DATOS!$O$452:$O$45500,MATCH(F1135,[1]DATOS!$F$452:$F$9810,0)))</f>
        <v>PENDIENTE</v>
      </c>
    </row>
    <row r="1136" spans="1:41" x14ac:dyDescent="0.25">
      <c r="A1136" s="512"/>
      <c r="B1136" s="512"/>
      <c r="C1136" s="514"/>
      <c r="D1136" s="515"/>
      <c r="E1136" s="517"/>
      <c r="F1136" s="357"/>
      <c r="G1136" s="310"/>
      <c r="H1136" s="2"/>
      <c r="I1136" s="515"/>
      <c r="J1136" s="515"/>
      <c r="K1136" s="515"/>
      <c r="L1136" s="515"/>
      <c r="M1136" s="515"/>
      <c r="N1136" s="519"/>
      <c r="O1136" s="521"/>
      <c r="P1136" s="236"/>
      <c r="Q1136" s="464"/>
      <c r="R1136" s="464"/>
      <c r="S1136" s="522"/>
      <c r="T1136" s="507"/>
      <c r="U1136" s="507"/>
      <c r="V1136" s="507"/>
      <c r="W1136" s="507"/>
      <c r="X1136" s="507"/>
      <c r="Y1136" s="507"/>
      <c r="Z1136" s="507"/>
      <c r="AA1136" s="507"/>
      <c r="AB1136" s="507"/>
      <c r="AC1136" s="507"/>
      <c r="AD1136" s="507"/>
      <c r="AE1136" s="522"/>
      <c r="AF1136" s="199" t="str">
        <f>IFERROR(INDEX('[2]2016'!$AP$2:$AP$7720,MATCH(F1136,'[2]2016'!$A$2:$A$7720,0)),"")</f>
        <v/>
      </c>
      <c r="AG1136" s="509"/>
      <c r="AH1136" s="509"/>
      <c r="AI1136" s="510"/>
      <c r="AJ1136" s="475">
        <f t="shared" ref="AJ1136:AJ1167" si="26">H1136</f>
        <v>0</v>
      </c>
      <c r="AK1136" s="475"/>
      <c r="AL1136" s="475"/>
      <c r="AM1136" s="476"/>
      <c r="AN1136" s="473"/>
      <c r="AO1136" t="str">
        <f>(INDEX([1]DATOS!$O$452:$O$45500,MATCH(F1136,[1]DATOS!$F$452:$F$9810,0)))</f>
        <v>PENDIENTE</v>
      </c>
    </row>
    <row r="1137" spans="1:41" x14ac:dyDescent="0.25">
      <c r="A1137" s="512"/>
      <c r="B1137" s="512"/>
      <c r="C1137" s="514"/>
      <c r="D1137" s="515"/>
      <c r="E1137" s="517"/>
      <c r="F1137" s="357"/>
      <c r="G1137" s="310"/>
      <c r="H1137" s="2"/>
      <c r="I1137" s="515"/>
      <c r="J1137" s="515"/>
      <c r="K1137" s="515"/>
      <c r="L1137" s="515"/>
      <c r="M1137" s="515"/>
      <c r="N1137" s="519"/>
      <c r="O1137" s="521"/>
      <c r="P1137" s="236"/>
      <c r="Q1137" s="464"/>
      <c r="R1137" s="464"/>
      <c r="S1137" s="522"/>
      <c r="T1137" s="507"/>
      <c r="U1137" s="507"/>
      <c r="V1137" s="507"/>
      <c r="W1137" s="507"/>
      <c r="X1137" s="507"/>
      <c r="Y1137" s="507"/>
      <c r="Z1137" s="507"/>
      <c r="AA1137" s="507"/>
      <c r="AB1137" s="507"/>
      <c r="AC1137" s="507"/>
      <c r="AD1137" s="507"/>
      <c r="AE1137" s="522"/>
      <c r="AF1137" s="199" t="str">
        <f>IFERROR(INDEX('[2]2016'!$AP$2:$AP$7720,MATCH(F1137,'[2]2016'!$A$2:$A$7720,0)),"")</f>
        <v/>
      </c>
      <c r="AG1137" s="509"/>
      <c r="AH1137" s="509"/>
      <c r="AI1137" s="510"/>
      <c r="AJ1137" s="475">
        <f t="shared" si="26"/>
        <v>0</v>
      </c>
      <c r="AK1137" s="475"/>
      <c r="AL1137" s="475"/>
      <c r="AM1137" s="476"/>
      <c r="AN1137" s="473"/>
      <c r="AO1137" t="str">
        <f>(INDEX([1]DATOS!$O$452:$O$45500,MATCH(F1137,[1]DATOS!$F$452:$F$9810,0)))</f>
        <v>PENDIENTE</v>
      </c>
    </row>
    <row r="1138" spans="1:41" x14ac:dyDescent="0.25">
      <c r="A1138" s="512"/>
      <c r="B1138" s="512"/>
      <c r="C1138" s="514"/>
      <c r="D1138" s="515"/>
      <c r="E1138" s="517"/>
      <c r="F1138" s="357"/>
      <c r="G1138" s="310"/>
      <c r="H1138" s="2"/>
      <c r="I1138" s="515"/>
      <c r="J1138" s="515"/>
      <c r="K1138" s="515"/>
      <c r="L1138" s="515"/>
      <c r="M1138" s="515"/>
      <c r="N1138" s="519"/>
      <c r="O1138" s="521"/>
      <c r="P1138" s="236"/>
      <c r="Q1138" s="464"/>
      <c r="R1138" s="464"/>
      <c r="S1138" s="522"/>
      <c r="T1138" s="507"/>
      <c r="U1138" s="507"/>
      <c r="V1138" s="507"/>
      <c r="W1138" s="507"/>
      <c r="X1138" s="507"/>
      <c r="Y1138" s="507"/>
      <c r="Z1138" s="507"/>
      <c r="AA1138" s="507"/>
      <c r="AB1138" s="507"/>
      <c r="AC1138" s="507"/>
      <c r="AD1138" s="507"/>
      <c r="AE1138" s="522"/>
      <c r="AF1138" s="199" t="str">
        <f>IFERROR(INDEX('[2]2016'!$AP$2:$AP$7720,MATCH(F1138,'[2]2016'!$A$2:$A$7720,0)),"")</f>
        <v/>
      </c>
      <c r="AG1138" s="509"/>
      <c r="AH1138" s="509"/>
      <c r="AI1138" s="510"/>
      <c r="AJ1138" s="475">
        <f t="shared" si="26"/>
        <v>0</v>
      </c>
      <c r="AK1138" s="475"/>
      <c r="AL1138" s="475"/>
      <c r="AM1138" s="476"/>
      <c r="AN1138" s="473"/>
      <c r="AO1138" t="str">
        <f>(INDEX([1]DATOS!$O$452:$O$45500,MATCH(F1138,[1]DATOS!$F$452:$F$9810,0)))</f>
        <v>PENDIENTE</v>
      </c>
    </row>
    <row r="1139" spans="1:41" x14ac:dyDescent="0.25">
      <c r="A1139" s="512"/>
      <c r="B1139" s="512"/>
      <c r="C1139" s="514"/>
      <c r="D1139" s="515"/>
      <c r="E1139" s="517"/>
      <c r="F1139" s="357"/>
      <c r="G1139" s="310"/>
      <c r="H1139" s="2"/>
      <c r="I1139" s="515"/>
      <c r="J1139" s="515"/>
      <c r="K1139" s="515"/>
      <c r="L1139" s="515"/>
      <c r="M1139" s="515"/>
      <c r="N1139" s="519"/>
      <c r="O1139" s="521"/>
      <c r="P1139" s="236"/>
      <c r="Q1139" s="464"/>
      <c r="R1139" s="464"/>
      <c r="S1139" s="522"/>
      <c r="T1139" s="507"/>
      <c r="U1139" s="507"/>
      <c r="V1139" s="507"/>
      <c r="W1139" s="507"/>
      <c r="X1139" s="507"/>
      <c r="Y1139" s="507"/>
      <c r="Z1139" s="507"/>
      <c r="AA1139" s="507"/>
      <c r="AB1139" s="507"/>
      <c r="AC1139" s="507"/>
      <c r="AD1139" s="507"/>
      <c r="AE1139" s="522"/>
      <c r="AF1139" s="199" t="str">
        <f>IFERROR(INDEX('[2]2016'!$AP$2:$AP$7720,MATCH(F1139,'[2]2016'!$A$2:$A$7720,0)),"")</f>
        <v/>
      </c>
      <c r="AG1139" s="509"/>
      <c r="AH1139" s="509"/>
      <c r="AI1139" s="510"/>
      <c r="AJ1139" s="475">
        <f t="shared" si="26"/>
        <v>0</v>
      </c>
      <c r="AK1139" s="475"/>
      <c r="AL1139" s="475"/>
      <c r="AM1139" s="476"/>
      <c r="AN1139" s="473"/>
      <c r="AO1139" t="str">
        <f>(INDEX([1]DATOS!$O$452:$O$45500,MATCH(F1139,[1]DATOS!$F$452:$F$9810,0)))</f>
        <v>PENDIENTE</v>
      </c>
    </row>
    <row r="1140" spans="1:41" x14ac:dyDescent="0.25">
      <c r="A1140" s="512"/>
      <c r="B1140" s="512"/>
      <c r="C1140" s="514"/>
      <c r="D1140" s="515"/>
      <c r="E1140" s="517"/>
      <c r="F1140" s="357"/>
      <c r="G1140" s="310"/>
      <c r="H1140" s="2"/>
      <c r="I1140" s="515"/>
      <c r="J1140" s="515"/>
      <c r="K1140" s="515"/>
      <c r="L1140" s="515"/>
      <c r="M1140" s="515"/>
      <c r="N1140" s="519"/>
      <c r="O1140" s="521"/>
      <c r="P1140" s="236"/>
      <c r="Q1140" s="464"/>
      <c r="R1140" s="464"/>
      <c r="S1140" s="522"/>
      <c r="T1140" s="507"/>
      <c r="U1140" s="507"/>
      <c r="V1140" s="507"/>
      <c r="W1140" s="507"/>
      <c r="X1140" s="507"/>
      <c r="Y1140" s="507"/>
      <c r="Z1140" s="507"/>
      <c r="AA1140" s="507"/>
      <c r="AB1140" s="507"/>
      <c r="AC1140" s="507"/>
      <c r="AD1140" s="507"/>
      <c r="AE1140" s="522"/>
      <c r="AF1140" s="199" t="str">
        <f>IFERROR(INDEX('[2]2016'!$AP$2:$AP$7720,MATCH(F1140,'[2]2016'!$A$2:$A$7720,0)),"")</f>
        <v/>
      </c>
      <c r="AG1140" s="509"/>
      <c r="AH1140" s="509"/>
      <c r="AI1140" s="510"/>
      <c r="AJ1140" s="475">
        <f t="shared" si="26"/>
        <v>0</v>
      </c>
      <c r="AK1140" s="475"/>
      <c r="AL1140" s="475"/>
      <c r="AM1140" s="476"/>
      <c r="AN1140" s="473"/>
      <c r="AO1140" t="str">
        <f>(INDEX([1]DATOS!$O$452:$O$45500,MATCH(F1140,[1]DATOS!$F$452:$F$9810,0)))</f>
        <v>PENDIENTE</v>
      </c>
    </row>
    <row r="1141" spans="1:41" x14ac:dyDescent="0.25">
      <c r="A1141" s="512"/>
      <c r="B1141" s="512"/>
      <c r="C1141" s="514"/>
      <c r="D1141" s="515"/>
      <c r="E1141" s="517"/>
      <c r="F1141" s="357"/>
      <c r="G1141" s="310"/>
      <c r="H1141" s="2"/>
      <c r="I1141" s="515"/>
      <c r="J1141" s="515"/>
      <c r="K1141" s="515"/>
      <c r="L1141" s="515"/>
      <c r="M1141" s="515"/>
      <c r="N1141" s="519"/>
      <c r="O1141" s="521"/>
      <c r="P1141" s="236"/>
      <c r="Q1141" s="464"/>
      <c r="R1141" s="464"/>
      <c r="S1141" s="522"/>
      <c r="T1141" s="507"/>
      <c r="U1141" s="507"/>
      <c r="V1141" s="507"/>
      <c r="W1141" s="507"/>
      <c r="X1141" s="507"/>
      <c r="Y1141" s="507"/>
      <c r="Z1141" s="507"/>
      <c r="AA1141" s="507"/>
      <c r="AB1141" s="507"/>
      <c r="AC1141" s="507"/>
      <c r="AD1141" s="507"/>
      <c r="AE1141" s="522"/>
      <c r="AF1141" s="199" t="str">
        <f>IFERROR(INDEX('[2]2016'!$AP$2:$AP$7720,MATCH(F1141,'[2]2016'!$A$2:$A$7720,0)),"")</f>
        <v/>
      </c>
      <c r="AG1141" s="509"/>
      <c r="AH1141" s="509"/>
      <c r="AI1141" s="510"/>
      <c r="AJ1141" s="475">
        <f t="shared" si="26"/>
        <v>0</v>
      </c>
      <c r="AK1141" s="475"/>
      <c r="AL1141" s="475"/>
      <c r="AM1141" s="476"/>
      <c r="AN1141" s="473"/>
      <c r="AO1141" t="str">
        <f>(INDEX([1]DATOS!$O$452:$O$45500,MATCH(F1141,[1]DATOS!$F$452:$F$9810,0)))</f>
        <v>PENDIENTE</v>
      </c>
    </row>
    <row r="1142" spans="1:41" x14ac:dyDescent="0.25">
      <c r="A1142" s="512"/>
      <c r="B1142" s="512"/>
      <c r="C1142" s="514"/>
      <c r="D1142" s="515"/>
      <c r="E1142" s="517"/>
      <c r="F1142" s="357"/>
      <c r="G1142" s="310"/>
      <c r="H1142" s="2"/>
      <c r="I1142" s="515"/>
      <c r="J1142" s="515"/>
      <c r="K1142" s="515"/>
      <c r="L1142" s="515"/>
      <c r="M1142" s="515"/>
      <c r="N1142" s="519"/>
      <c r="O1142" s="521"/>
      <c r="P1142" s="236"/>
      <c r="Q1142" s="464"/>
      <c r="R1142" s="464"/>
      <c r="S1142" s="522"/>
      <c r="T1142" s="507"/>
      <c r="U1142" s="507"/>
      <c r="V1142" s="507"/>
      <c r="W1142" s="507"/>
      <c r="X1142" s="507"/>
      <c r="Y1142" s="507"/>
      <c r="Z1142" s="507"/>
      <c r="AA1142" s="507"/>
      <c r="AB1142" s="507"/>
      <c r="AC1142" s="507"/>
      <c r="AD1142" s="507"/>
      <c r="AE1142" s="522"/>
      <c r="AF1142" s="199" t="str">
        <f>IFERROR(INDEX('[2]2016'!$AP$2:$AP$7720,MATCH(F1142,'[2]2016'!$A$2:$A$7720,0)),"")</f>
        <v/>
      </c>
      <c r="AG1142" s="509"/>
      <c r="AH1142" s="509"/>
      <c r="AI1142" s="510"/>
      <c r="AJ1142" s="475">
        <f t="shared" si="26"/>
        <v>0</v>
      </c>
      <c r="AK1142" s="475"/>
      <c r="AL1142" s="475"/>
      <c r="AM1142" s="476"/>
      <c r="AN1142" s="473"/>
      <c r="AO1142" t="str">
        <f>(INDEX([1]DATOS!$O$452:$O$45500,MATCH(F1142,[1]DATOS!$F$452:$F$9810,0)))</f>
        <v>PENDIENTE</v>
      </c>
    </row>
    <row r="1143" spans="1:41" x14ac:dyDescent="0.25">
      <c r="A1143" s="512"/>
      <c r="B1143" s="512"/>
      <c r="C1143" s="514"/>
      <c r="D1143" s="515"/>
      <c r="E1143" s="517"/>
      <c r="F1143" s="357"/>
      <c r="G1143" s="310"/>
      <c r="H1143" s="2"/>
      <c r="I1143" s="515"/>
      <c r="J1143" s="515"/>
      <c r="K1143" s="515"/>
      <c r="L1143" s="515"/>
      <c r="M1143" s="515"/>
      <c r="N1143" s="519"/>
      <c r="O1143" s="521"/>
      <c r="P1143" s="236"/>
      <c r="Q1143" s="464"/>
      <c r="R1143" s="464"/>
      <c r="S1143" s="522"/>
      <c r="T1143" s="507"/>
      <c r="U1143" s="507"/>
      <c r="V1143" s="507"/>
      <c r="W1143" s="507"/>
      <c r="X1143" s="507"/>
      <c r="Y1143" s="507"/>
      <c r="Z1143" s="507"/>
      <c r="AA1143" s="507"/>
      <c r="AB1143" s="507"/>
      <c r="AC1143" s="507"/>
      <c r="AD1143" s="507"/>
      <c r="AE1143" s="522"/>
      <c r="AF1143" s="199" t="str">
        <f>IFERROR(INDEX('[2]2016'!$AP$2:$AP$7720,MATCH(F1143,'[2]2016'!$A$2:$A$7720,0)),"")</f>
        <v/>
      </c>
      <c r="AG1143" s="509"/>
      <c r="AH1143" s="509"/>
      <c r="AI1143" s="510"/>
      <c r="AJ1143" s="475">
        <f t="shared" si="26"/>
        <v>0</v>
      </c>
      <c r="AK1143" s="475"/>
      <c r="AL1143" s="475"/>
      <c r="AM1143" s="476"/>
      <c r="AN1143" s="473"/>
      <c r="AO1143" t="str">
        <f>(INDEX([1]DATOS!$O$452:$O$45500,MATCH(F1143,[1]DATOS!$F$452:$F$9810,0)))</f>
        <v>PENDIENTE</v>
      </c>
    </row>
    <row r="1144" spans="1:41" x14ac:dyDescent="0.25">
      <c r="A1144" s="512"/>
      <c r="B1144" s="512"/>
      <c r="C1144" s="514"/>
      <c r="D1144" s="515"/>
      <c r="E1144" s="517"/>
      <c r="F1144" s="357"/>
      <c r="G1144" s="310"/>
      <c r="H1144" s="2"/>
      <c r="I1144" s="515"/>
      <c r="J1144" s="515"/>
      <c r="K1144" s="515"/>
      <c r="L1144" s="515"/>
      <c r="M1144" s="515"/>
      <c r="N1144" s="519"/>
      <c r="O1144" s="521"/>
      <c r="P1144" s="236"/>
      <c r="Q1144" s="464"/>
      <c r="R1144" s="464"/>
      <c r="S1144" s="522"/>
      <c r="T1144" s="507"/>
      <c r="U1144" s="507"/>
      <c r="V1144" s="507"/>
      <c r="W1144" s="507"/>
      <c r="X1144" s="507"/>
      <c r="Y1144" s="507"/>
      <c r="Z1144" s="507"/>
      <c r="AA1144" s="507"/>
      <c r="AB1144" s="507"/>
      <c r="AC1144" s="507"/>
      <c r="AD1144" s="507"/>
      <c r="AE1144" s="522"/>
      <c r="AF1144" s="199" t="str">
        <f>IFERROR(INDEX('[2]2016'!$AP$2:$AP$7720,MATCH(F1144,'[2]2016'!$A$2:$A$7720,0)),"")</f>
        <v/>
      </c>
      <c r="AG1144" s="509"/>
      <c r="AH1144" s="509"/>
      <c r="AI1144" s="510"/>
      <c r="AJ1144" s="475">
        <f t="shared" si="26"/>
        <v>0</v>
      </c>
      <c r="AK1144" s="475"/>
      <c r="AL1144" s="475"/>
      <c r="AM1144" s="476"/>
      <c r="AN1144" s="473"/>
      <c r="AO1144" t="str">
        <f>(INDEX([1]DATOS!$O$452:$O$45500,MATCH(F1144,[1]DATOS!$F$452:$F$9810,0)))</f>
        <v>PENDIENTE</v>
      </c>
    </row>
    <row r="1145" spans="1:41" x14ac:dyDescent="0.25">
      <c r="A1145" s="512"/>
      <c r="B1145" s="512"/>
      <c r="C1145" s="514"/>
      <c r="D1145" s="515"/>
      <c r="E1145" s="517"/>
      <c r="F1145" s="357"/>
      <c r="G1145" s="310"/>
      <c r="H1145" s="2"/>
      <c r="I1145" s="515"/>
      <c r="J1145" s="515"/>
      <c r="K1145" s="515"/>
      <c r="L1145" s="515"/>
      <c r="M1145" s="515"/>
      <c r="N1145" s="519"/>
      <c r="O1145" s="521"/>
      <c r="P1145" s="236"/>
      <c r="Q1145" s="464"/>
      <c r="R1145" s="464"/>
      <c r="S1145" s="522"/>
      <c r="T1145" s="507"/>
      <c r="U1145" s="507"/>
      <c r="V1145" s="507"/>
      <c r="W1145" s="507"/>
      <c r="X1145" s="507"/>
      <c r="Y1145" s="507"/>
      <c r="Z1145" s="507"/>
      <c r="AA1145" s="507"/>
      <c r="AB1145" s="507"/>
      <c r="AC1145" s="507"/>
      <c r="AD1145" s="507"/>
      <c r="AE1145" s="522"/>
      <c r="AF1145" s="199" t="str">
        <f>IFERROR(INDEX('[2]2016'!$AP$2:$AP$7720,MATCH(F1145,'[2]2016'!$A$2:$A$7720,0)),"")</f>
        <v/>
      </c>
      <c r="AG1145" s="509"/>
      <c r="AH1145" s="509"/>
      <c r="AI1145" s="510"/>
      <c r="AJ1145" s="475">
        <f t="shared" si="26"/>
        <v>0</v>
      </c>
      <c r="AK1145" s="475"/>
      <c r="AL1145" s="475"/>
      <c r="AM1145" s="476"/>
      <c r="AN1145" s="473"/>
      <c r="AO1145" t="str">
        <f>(INDEX([1]DATOS!$O$452:$O$45500,MATCH(F1145,[1]DATOS!$F$452:$F$9810,0)))</f>
        <v>PENDIENTE</v>
      </c>
    </row>
    <row r="1146" spans="1:41" x14ac:dyDescent="0.25">
      <c r="A1146" s="512"/>
      <c r="B1146" s="512"/>
      <c r="C1146" s="514"/>
      <c r="D1146" s="515"/>
      <c r="E1146" s="517"/>
      <c r="F1146" s="357"/>
      <c r="G1146" s="310"/>
      <c r="H1146" s="2"/>
      <c r="I1146" s="515"/>
      <c r="J1146" s="515"/>
      <c r="K1146" s="515"/>
      <c r="L1146" s="515"/>
      <c r="M1146" s="515"/>
      <c r="N1146" s="519"/>
      <c r="O1146" s="521"/>
      <c r="P1146" s="236"/>
      <c r="Q1146" s="464"/>
      <c r="R1146" s="464"/>
      <c r="S1146" s="522"/>
      <c r="T1146" s="507"/>
      <c r="U1146" s="507"/>
      <c r="V1146" s="507"/>
      <c r="W1146" s="507"/>
      <c r="X1146" s="507"/>
      <c r="Y1146" s="507"/>
      <c r="Z1146" s="507"/>
      <c r="AA1146" s="507"/>
      <c r="AB1146" s="507"/>
      <c r="AC1146" s="507"/>
      <c r="AD1146" s="507"/>
      <c r="AE1146" s="522"/>
      <c r="AF1146" s="199" t="str">
        <f>IFERROR(INDEX('[2]2016'!$AP$2:$AP$7720,MATCH(F1146,'[2]2016'!$A$2:$A$7720,0)),"")</f>
        <v/>
      </c>
      <c r="AG1146" s="509"/>
      <c r="AH1146" s="509"/>
      <c r="AI1146" s="510"/>
      <c r="AJ1146" s="475">
        <f t="shared" si="26"/>
        <v>0</v>
      </c>
      <c r="AK1146" s="475"/>
      <c r="AL1146" s="475"/>
      <c r="AM1146" s="476"/>
      <c r="AN1146" s="473"/>
      <c r="AO1146" t="str">
        <f>(INDEX([1]DATOS!$O$452:$O$45500,MATCH(F1146,[1]DATOS!$F$452:$F$9810,0)))</f>
        <v>PENDIENTE</v>
      </c>
    </row>
    <row r="1147" spans="1:41" x14ac:dyDescent="0.25">
      <c r="A1147" s="512"/>
      <c r="B1147" s="512"/>
      <c r="C1147" s="514"/>
      <c r="D1147" s="515"/>
      <c r="E1147" s="517"/>
      <c r="F1147" s="357"/>
      <c r="G1147" s="310"/>
      <c r="H1147" s="2"/>
      <c r="I1147" s="515"/>
      <c r="J1147" s="515"/>
      <c r="K1147" s="515"/>
      <c r="L1147" s="515"/>
      <c r="M1147" s="515"/>
      <c r="N1147" s="519"/>
      <c r="O1147" s="521"/>
      <c r="P1147" s="236"/>
      <c r="Q1147" s="464"/>
      <c r="R1147" s="464"/>
      <c r="S1147" s="522"/>
      <c r="T1147" s="507"/>
      <c r="U1147" s="507"/>
      <c r="V1147" s="507"/>
      <c r="W1147" s="507"/>
      <c r="X1147" s="507"/>
      <c r="Y1147" s="507"/>
      <c r="Z1147" s="507"/>
      <c r="AA1147" s="507"/>
      <c r="AB1147" s="507"/>
      <c r="AC1147" s="507"/>
      <c r="AD1147" s="507"/>
      <c r="AE1147" s="522"/>
      <c r="AF1147" s="199" t="str">
        <f>IFERROR(INDEX('[2]2016'!$AP$2:$AP$7720,MATCH(F1147,'[2]2016'!$A$2:$A$7720,0)),"")</f>
        <v/>
      </c>
      <c r="AG1147" s="509"/>
      <c r="AH1147" s="509"/>
      <c r="AI1147" s="510"/>
      <c r="AJ1147" s="475">
        <f t="shared" si="26"/>
        <v>0</v>
      </c>
      <c r="AK1147" s="475"/>
      <c r="AL1147" s="475"/>
      <c r="AM1147" s="476"/>
      <c r="AN1147" s="473"/>
      <c r="AO1147" t="str">
        <f>(INDEX([1]DATOS!$O$452:$O$45500,MATCH(F1147,[1]DATOS!$F$452:$F$9810,0)))</f>
        <v>PENDIENTE</v>
      </c>
    </row>
    <row r="1148" spans="1:41" x14ac:dyDescent="0.25">
      <c r="A1148" s="512"/>
      <c r="B1148" s="512"/>
      <c r="C1148" s="514"/>
      <c r="D1148" s="515"/>
      <c r="E1148" s="517"/>
      <c r="F1148" s="357"/>
      <c r="G1148" s="310"/>
      <c r="H1148" s="2"/>
      <c r="I1148" s="515"/>
      <c r="J1148" s="515"/>
      <c r="K1148" s="515"/>
      <c r="L1148" s="515"/>
      <c r="M1148" s="515"/>
      <c r="N1148" s="519"/>
      <c r="O1148" s="521"/>
      <c r="P1148" s="236"/>
      <c r="Q1148" s="464"/>
      <c r="R1148" s="464"/>
      <c r="S1148" s="522"/>
      <c r="T1148" s="507"/>
      <c r="U1148" s="507"/>
      <c r="V1148" s="507"/>
      <c r="W1148" s="507"/>
      <c r="X1148" s="507"/>
      <c r="Y1148" s="507"/>
      <c r="Z1148" s="507"/>
      <c r="AA1148" s="507"/>
      <c r="AB1148" s="507"/>
      <c r="AC1148" s="507"/>
      <c r="AD1148" s="507"/>
      <c r="AE1148" s="522"/>
      <c r="AF1148" s="199" t="str">
        <f>IFERROR(INDEX('[2]2016'!$AP$2:$AP$7720,MATCH(F1148,'[2]2016'!$A$2:$A$7720,0)),"")</f>
        <v/>
      </c>
      <c r="AG1148" s="509"/>
      <c r="AH1148" s="509"/>
      <c r="AI1148" s="510"/>
      <c r="AJ1148" s="475">
        <f t="shared" si="26"/>
        <v>0</v>
      </c>
      <c r="AK1148" s="475"/>
      <c r="AL1148" s="475"/>
      <c r="AM1148" s="476"/>
      <c r="AN1148" s="473"/>
      <c r="AO1148" t="str">
        <f>(INDEX([1]DATOS!$O$452:$O$45500,MATCH(F1148,[1]DATOS!$F$452:$F$9810,0)))</f>
        <v>PENDIENTE</v>
      </c>
    </row>
    <row r="1149" spans="1:41" x14ac:dyDescent="0.25">
      <c r="A1149" s="512"/>
      <c r="B1149" s="512"/>
      <c r="C1149" s="514"/>
      <c r="D1149" s="515"/>
      <c r="E1149" s="517"/>
      <c r="F1149" s="357"/>
      <c r="G1149" s="310"/>
      <c r="H1149" s="2"/>
      <c r="I1149" s="515"/>
      <c r="J1149" s="515"/>
      <c r="K1149" s="515"/>
      <c r="L1149" s="515"/>
      <c r="M1149" s="515"/>
      <c r="N1149" s="519"/>
      <c r="O1149" s="521"/>
      <c r="P1149" s="236"/>
      <c r="Q1149" s="464"/>
      <c r="R1149" s="464"/>
      <c r="S1149" s="522"/>
      <c r="T1149" s="507"/>
      <c r="U1149" s="507"/>
      <c r="V1149" s="507"/>
      <c r="W1149" s="507"/>
      <c r="X1149" s="507"/>
      <c r="Y1149" s="507"/>
      <c r="Z1149" s="507"/>
      <c r="AA1149" s="507"/>
      <c r="AB1149" s="507"/>
      <c r="AC1149" s="507"/>
      <c r="AD1149" s="507"/>
      <c r="AE1149" s="522"/>
      <c r="AF1149" s="199" t="str">
        <f>IFERROR(INDEX('[2]2016'!$AP$2:$AP$7720,MATCH(F1149,'[2]2016'!$A$2:$A$7720,0)),"")</f>
        <v/>
      </c>
      <c r="AG1149" s="509"/>
      <c r="AH1149" s="509"/>
      <c r="AI1149" s="510"/>
      <c r="AJ1149" s="475">
        <f t="shared" si="26"/>
        <v>0</v>
      </c>
      <c r="AK1149" s="475"/>
      <c r="AL1149" s="475"/>
      <c r="AM1149" s="476"/>
      <c r="AN1149" s="473"/>
      <c r="AO1149" t="str">
        <f>(INDEX([1]DATOS!$O$452:$O$45500,MATCH(F1149,[1]DATOS!$F$452:$F$9810,0)))</f>
        <v>PENDIENTE</v>
      </c>
    </row>
    <row r="1150" spans="1:41" x14ac:dyDescent="0.25">
      <c r="A1150" s="512"/>
      <c r="B1150" s="512"/>
      <c r="C1150" s="514"/>
      <c r="D1150" s="515"/>
      <c r="E1150" s="517"/>
      <c r="F1150" s="357"/>
      <c r="G1150" s="310"/>
      <c r="H1150" s="2"/>
      <c r="I1150" s="515"/>
      <c r="J1150" s="515"/>
      <c r="K1150" s="515"/>
      <c r="L1150" s="515"/>
      <c r="M1150" s="515"/>
      <c r="N1150" s="519"/>
      <c r="O1150" s="521"/>
      <c r="P1150" s="236"/>
      <c r="Q1150" s="464"/>
      <c r="R1150" s="464"/>
      <c r="S1150" s="522"/>
      <c r="T1150" s="507"/>
      <c r="U1150" s="507"/>
      <c r="V1150" s="507"/>
      <c r="W1150" s="507"/>
      <c r="X1150" s="507"/>
      <c r="Y1150" s="507"/>
      <c r="Z1150" s="507"/>
      <c r="AA1150" s="507"/>
      <c r="AB1150" s="507"/>
      <c r="AC1150" s="507"/>
      <c r="AD1150" s="507"/>
      <c r="AE1150" s="522"/>
      <c r="AF1150" s="199" t="str">
        <f>IFERROR(INDEX('[2]2016'!$AP$2:$AP$7720,MATCH(F1150,'[2]2016'!$A$2:$A$7720,0)),"")</f>
        <v/>
      </c>
      <c r="AG1150" s="509"/>
      <c r="AH1150" s="509"/>
      <c r="AI1150" s="510"/>
      <c r="AJ1150" s="475">
        <f t="shared" si="26"/>
        <v>0</v>
      </c>
      <c r="AK1150" s="475"/>
      <c r="AL1150" s="475"/>
      <c r="AM1150" s="476"/>
      <c r="AN1150" s="473"/>
      <c r="AO1150" t="str">
        <f>(INDEX([1]DATOS!$O$452:$O$45500,MATCH(F1150,[1]DATOS!$F$452:$F$9810,0)))</f>
        <v>PENDIENTE</v>
      </c>
    </row>
    <row r="1151" spans="1:41" x14ac:dyDescent="0.25">
      <c r="A1151" s="512"/>
      <c r="B1151" s="512"/>
      <c r="C1151" s="514"/>
      <c r="D1151" s="515"/>
      <c r="E1151" s="517"/>
      <c r="F1151" s="357"/>
      <c r="G1151" s="310"/>
      <c r="H1151" s="2"/>
      <c r="I1151" s="515"/>
      <c r="J1151" s="515"/>
      <c r="K1151" s="515"/>
      <c r="L1151" s="515"/>
      <c r="M1151" s="515"/>
      <c r="N1151" s="519"/>
      <c r="O1151" s="521"/>
      <c r="P1151" s="236"/>
      <c r="Q1151" s="464"/>
      <c r="R1151" s="464"/>
      <c r="S1151" s="522"/>
      <c r="T1151" s="507"/>
      <c r="U1151" s="507"/>
      <c r="V1151" s="507"/>
      <c r="W1151" s="507"/>
      <c r="X1151" s="507"/>
      <c r="Y1151" s="507"/>
      <c r="Z1151" s="507"/>
      <c r="AA1151" s="507"/>
      <c r="AB1151" s="507"/>
      <c r="AC1151" s="507"/>
      <c r="AD1151" s="507"/>
      <c r="AE1151" s="522"/>
      <c r="AF1151" s="199" t="str">
        <f>IFERROR(INDEX('[2]2016'!$AP$2:$AP$7720,MATCH(F1151,'[2]2016'!$A$2:$A$7720,0)),"")</f>
        <v/>
      </c>
      <c r="AG1151" s="509"/>
      <c r="AH1151" s="509"/>
      <c r="AI1151" s="510"/>
      <c r="AJ1151" s="475">
        <f t="shared" si="26"/>
        <v>0</v>
      </c>
      <c r="AK1151" s="475"/>
      <c r="AL1151" s="475"/>
      <c r="AM1151" s="476"/>
      <c r="AN1151" s="473"/>
      <c r="AO1151" t="str">
        <f>(INDEX([1]DATOS!$O$452:$O$45500,MATCH(F1151,[1]DATOS!$F$452:$F$9810,0)))</f>
        <v>PENDIENTE</v>
      </c>
    </row>
    <row r="1152" spans="1:41" x14ac:dyDescent="0.25">
      <c r="A1152" s="512"/>
      <c r="B1152" s="512"/>
      <c r="C1152" s="514"/>
      <c r="D1152" s="515"/>
      <c r="E1152" s="517"/>
      <c r="F1152" s="357"/>
      <c r="G1152" s="310"/>
      <c r="H1152" s="2"/>
      <c r="I1152" s="515"/>
      <c r="J1152" s="515"/>
      <c r="K1152" s="515"/>
      <c r="L1152" s="515"/>
      <c r="M1152" s="515"/>
      <c r="N1152" s="519"/>
      <c r="O1152" s="521"/>
      <c r="P1152" s="236"/>
      <c r="Q1152" s="464"/>
      <c r="R1152" s="464"/>
      <c r="S1152" s="522"/>
      <c r="T1152" s="507"/>
      <c r="U1152" s="507"/>
      <c r="V1152" s="507"/>
      <c r="W1152" s="507"/>
      <c r="X1152" s="507"/>
      <c r="Y1152" s="507"/>
      <c r="Z1152" s="507"/>
      <c r="AA1152" s="507"/>
      <c r="AB1152" s="507"/>
      <c r="AC1152" s="507"/>
      <c r="AD1152" s="507"/>
      <c r="AE1152" s="522"/>
      <c r="AF1152" s="199" t="str">
        <f>IFERROR(INDEX('[2]2016'!$AP$2:$AP$7720,MATCH(F1152,'[2]2016'!$A$2:$A$7720,0)),"")</f>
        <v/>
      </c>
      <c r="AG1152" s="509"/>
      <c r="AH1152" s="509"/>
      <c r="AI1152" s="510"/>
      <c r="AJ1152" s="475">
        <f t="shared" si="26"/>
        <v>0</v>
      </c>
      <c r="AK1152" s="475"/>
      <c r="AL1152" s="475"/>
      <c r="AM1152" s="476"/>
      <c r="AN1152" s="473"/>
      <c r="AO1152" t="str">
        <f>(INDEX([1]DATOS!$O$452:$O$45500,MATCH(F1152,[1]DATOS!$F$452:$F$9810,0)))</f>
        <v>PENDIENTE</v>
      </c>
    </row>
    <row r="1153" spans="1:41" x14ac:dyDescent="0.25">
      <c r="A1153" s="512"/>
      <c r="B1153" s="512"/>
      <c r="C1153" s="514"/>
      <c r="D1153" s="515"/>
      <c r="E1153" s="517"/>
      <c r="F1153" s="357"/>
      <c r="G1153" s="310"/>
      <c r="H1153" s="2"/>
      <c r="I1153" s="515"/>
      <c r="J1153" s="515"/>
      <c r="K1153" s="515"/>
      <c r="L1153" s="515"/>
      <c r="M1153" s="515"/>
      <c r="N1153" s="519"/>
      <c r="O1153" s="521"/>
      <c r="P1153" s="236"/>
      <c r="Q1153" s="464"/>
      <c r="R1153" s="464"/>
      <c r="S1153" s="522"/>
      <c r="T1153" s="507"/>
      <c r="U1153" s="507"/>
      <c r="V1153" s="507"/>
      <c r="W1153" s="507"/>
      <c r="X1153" s="507"/>
      <c r="Y1153" s="507"/>
      <c r="Z1153" s="507"/>
      <c r="AA1153" s="507"/>
      <c r="AB1153" s="507"/>
      <c r="AC1153" s="507"/>
      <c r="AD1153" s="507"/>
      <c r="AE1153" s="522"/>
      <c r="AF1153" s="199" t="str">
        <f>IFERROR(INDEX('[2]2016'!$AP$2:$AP$7720,MATCH(F1153,'[2]2016'!$A$2:$A$7720,0)),"")</f>
        <v/>
      </c>
      <c r="AG1153" s="509"/>
      <c r="AH1153" s="509"/>
      <c r="AI1153" s="510"/>
      <c r="AJ1153" s="475">
        <f t="shared" si="26"/>
        <v>0</v>
      </c>
      <c r="AK1153" s="475"/>
      <c r="AL1153" s="475"/>
      <c r="AM1153" s="476"/>
      <c r="AN1153" s="473"/>
      <c r="AO1153" t="str">
        <f>(INDEX([1]DATOS!$O$452:$O$45500,MATCH(F1153,[1]DATOS!$F$452:$F$9810,0)))</f>
        <v>PENDIENTE</v>
      </c>
    </row>
    <row r="1154" spans="1:41" x14ac:dyDescent="0.25">
      <c r="A1154" s="512"/>
      <c r="B1154" s="512"/>
      <c r="C1154" s="514"/>
      <c r="D1154" s="515"/>
      <c r="E1154" s="517"/>
      <c r="F1154" s="357"/>
      <c r="G1154" s="310"/>
      <c r="H1154" s="2"/>
      <c r="I1154" s="515"/>
      <c r="J1154" s="515"/>
      <c r="K1154" s="515"/>
      <c r="L1154" s="515"/>
      <c r="M1154" s="515"/>
      <c r="N1154" s="519"/>
      <c r="O1154" s="521"/>
      <c r="P1154" s="236"/>
      <c r="Q1154" s="464"/>
      <c r="R1154" s="464"/>
      <c r="S1154" s="522"/>
      <c r="T1154" s="507"/>
      <c r="U1154" s="507"/>
      <c r="V1154" s="507"/>
      <c r="W1154" s="507"/>
      <c r="X1154" s="507"/>
      <c r="Y1154" s="507"/>
      <c r="Z1154" s="507"/>
      <c r="AA1154" s="507"/>
      <c r="AB1154" s="507"/>
      <c r="AC1154" s="507"/>
      <c r="AD1154" s="507"/>
      <c r="AE1154" s="522"/>
      <c r="AF1154" s="199" t="str">
        <f>IFERROR(INDEX('[2]2016'!$AP$2:$AP$7720,MATCH(F1154,'[2]2016'!$A$2:$A$7720,0)),"")</f>
        <v/>
      </c>
      <c r="AG1154" s="509"/>
      <c r="AH1154" s="509"/>
      <c r="AI1154" s="510"/>
      <c r="AJ1154" s="475">
        <f t="shared" si="26"/>
        <v>0</v>
      </c>
      <c r="AK1154" s="475"/>
      <c r="AL1154" s="475"/>
      <c r="AM1154" s="476"/>
      <c r="AN1154" s="473"/>
      <c r="AO1154" t="str">
        <f>(INDEX([1]DATOS!$O$452:$O$45500,MATCH(F1154,[1]DATOS!$F$452:$F$9810,0)))</f>
        <v>PENDIENTE</v>
      </c>
    </row>
    <row r="1155" spans="1:41" x14ac:dyDescent="0.25">
      <c r="A1155" s="512"/>
      <c r="B1155" s="512"/>
      <c r="C1155" s="514"/>
      <c r="D1155" s="515"/>
      <c r="E1155" s="517"/>
      <c r="F1155" s="357"/>
      <c r="G1155" s="310"/>
      <c r="H1155" s="2"/>
      <c r="I1155" s="515"/>
      <c r="J1155" s="515"/>
      <c r="K1155" s="515"/>
      <c r="L1155" s="515"/>
      <c r="M1155" s="515"/>
      <c r="N1155" s="519"/>
      <c r="O1155" s="521"/>
      <c r="P1155" s="236"/>
      <c r="Q1155" s="464"/>
      <c r="R1155" s="464"/>
      <c r="S1155" s="522"/>
      <c r="T1155" s="507"/>
      <c r="U1155" s="507"/>
      <c r="V1155" s="507"/>
      <c r="W1155" s="507"/>
      <c r="X1155" s="507"/>
      <c r="Y1155" s="507"/>
      <c r="Z1155" s="507"/>
      <c r="AA1155" s="507"/>
      <c r="AB1155" s="507"/>
      <c r="AC1155" s="507"/>
      <c r="AD1155" s="507"/>
      <c r="AE1155" s="522"/>
      <c r="AF1155" s="199" t="str">
        <f>IFERROR(INDEX('[2]2016'!$AP$2:$AP$7720,MATCH(F1155,'[2]2016'!$A$2:$A$7720,0)),"")</f>
        <v/>
      </c>
      <c r="AG1155" s="509"/>
      <c r="AH1155" s="509"/>
      <c r="AI1155" s="510"/>
      <c r="AJ1155" s="475">
        <f t="shared" si="26"/>
        <v>0</v>
      </c>
      <c r="AK1155" s="475"/>
      <c r="AL1155" s="475"/>
      <c r="AM1155" s="476"/>
      <c r="AN1155" s="473"/>
      <c r="AO1155" t="str">
        <f>(INDEX([1]DATOS!$O$452:$O$45500,MATCH(F1155,[1]DATOS!$F$452:$F$9810,0)))</f>
        <v>PENDIENTE</v>
      </c>
    </row>
    <row r="1156" spans="1:41" x14ac:dyDescent="0.25">
      <c r="A1156" s="512"/>
      <c r="B1156" s="512"/>
      <c r="C1156" s="514"/>
      <c r="D1156" s="515"/>
      <c r="E1156" s="517"/>
      <c r="F1156" s="357"/>
      <c r="G1156" s="310"/>
      <c r="H1156" s="2"/>
      <c r="I1156" s="515"/>
      <c r="J1156" s="515"/>
      <c r="K1156" s="515"/>
      <c r="L1156" s="515"/>
      <c r="M1156" s="515"/>
      <c r="N1156" s="519"/>
      <c r="O1156" s="521"/>
      <c r="P1156" s="236"/>
      <c r="Q1156" s="464"/>
      <c r="R1156" s="464"/>
      <c r="S1156" s="522"/>
      <c r="T1156" s="507"/>
      <c r="U1156" s="507"/>
      <c r="V1156" s="507"/>
      <c r="W1156" s="507"/>
      <c r="X1156" s="507"/>
      <c r="Y1156" s="507"/>
      <c r="Z1156" s="507"/>
      <c r="AA1156" s="507"/>
      <c r="AB1156" s="507"/>
      <c r="AC1156" s="507"/>
      <c r="AD1156" s="507"/>
      <c r="AE1156" s="522"/>
      <c r="AF1156" s="199" t="str">
        <f>IFERROR(INDEX('[2]2016'!$AP$2:$AP$7720,MATCH(F1156,'[2]2016'!$A$2:$A$7720,0)),"")</f>
        <v/>
      </c>
      <c r="AG1156" s="509"/>
      <c r="AH1156" s="509"/>
      <c r="AI1156" s="510"/>
      <c r="AJ1156" s="475">
        <f t="shared" si="26"/>
        <v>0</v>
      </c>
      <c r="AK1156" s="475"/>
      <c r="AL1156" s="475"/>
      <c r="AM1156" s="476"/>
      <c r="AN1156" s="473"/>
      <c r="AO1156" t="str">
        <f>(INDEX([1]DATOS!$O$452:$O$45500,MATCH(F1156,[1]DATOS!$F$452:$F$9810,0)))</f>
        <v>PENDIENTE</v>
      </c>
    </row>
    <row r="1157" spans="1:41" x14ac:dyDescent="0.25">
      <c r="A1157" s="512"/>
      <c r="B1157" s="512"/>
      <c r="C1157" s="514"/>
      <c r="D1157" s="515"/>
      <c r="E1157" s="517"/>
      <c r="F1157" s="357"/>
      <c r="G1157" s="310"/>
      <c r="H1157" s="2"/>
      <c r="I1157" s="515"/>
      <c r="J1157" s="515"/>
      <c r="K1157" s="515"/>
      <c r="L1157" s="515"/>
      <c r="M1157" s="515"/>
      <c r="N1157" s="519"/>
      <c r="O1157" s="521"/>
      <c r="P1157" s="236"/>
      <c r="Q1157" s="464"/>
      <c r="R1157" s="464"/>
      <c r="S1157" s="522"/>
      <c r="T1157" s="507"/>
      <c r="U1157" s="507"/>
      <c r="V1157" s="507"/>
      <c r="W1157" s="507"/>
      <c r="X1157" s="507"/>
      <c r="Y1157" s="507"/>
      <c r="Z1157" s="507"/>
      <c r="AA1157" s="507"/>
      <c r="AB1157" s="507"/>
      <c r="AC1157" s="507"/>
      <c r="AD1157" s="507"/>
      <c r="AE1157" s="522"/>
      <c r="AF1157" s="199" t="str">
        <f>IFERROR(INDEX('[2]2016'!$AP$2:$AP$7720,MATCH(F1157,'[2]2016'!$A$2:$A$7720,0)),"")</f>
        <v/>
      </c>
      <c r="AG1157" s="509"/>
      <c r="AH1157" s="509"/>
      <c r="AI1157" s="510"/>
      <c r="AJ1157" s="475">
        <f t="shared" si="26"/>
        <v>0</v>
      </c>
      <c r="AK1157" s="475"/>
      <c r="AL1157" s="475"/>
      <c r="AM1157" s="476"/>
      <c r="AN1157" s="473"/>
      <c r="AO1157" t="str">
        <f>(INDEX([1]DATOS!$O$452:$O$45500,MATCH(F1157,[1]DATOS!$F$452:$F$9810,0)))</f>
        <v>PENDIENTE</v>
      </c>
    </row>
    <row r="1158" spans="1:41" x14ac:dyDescent="0.25">
      <c r="A1158" s="512"/>
      <c r="B1158" s="512"/>
      <c r="C1158" s="514"/>
      <c r="D1158" s="515"/>
      <c r="E1158" s="517"/>
      <c r="F1158" s="357"/>
      <c r="G1158" s="310"/>
      <c r="H1158" s="2"/>
      <c r="I1158" s="515"/>
      <c r="J1158" s="515"/>
      <c r="K1158" s="515"/>
      <c r="L1158" s="515"/>
      <c r="M1158" s="515"/>
      <c r="N1158" s="519"/>
      <c r="O1158" s="521"/>
      <c r="P1158" s="236"/>
      <c r="Q1158" s="464"/>
      <c r="R1158" s="464"/>
      <c r="S1158" s="522"/>
      <c r="T1158" s="507"/>
      <c r="U1158" s="507"/>
      <c r="V1158" s="507"/>
      <c r="W1158" s="507"/>
      <c r="X1158" s="507"/>
      <c r="Y1158" s="507"/>
      <c r="Z1158" s="507"/>
      <c r="AA1158" s="507"/>
      <c r="AB1158" s="507"/>
      <c r="AC1158" s="507"/>
      <c r="AD1158" s="507"/>
      <c r="AE1158" s="522"/>
      <c r="AF1158" s="199" t="str">
        <f>IFERROR(INDEX('[2]2016'!$AP$2:$AP$7720,MATCH(F1158,'[2]2016'!$A$2:$A$7720,0)),"")</f>
        <v/>
      </c>
      <c r="AG1158" s="509"/>
      <c r="AH1158" s="509"/>
      <c r="AI1158" s="510"/>
      <c r="AJ1158" s="475">
        <f t="shared" si="26"/>
        <v>0</v>
      </c>
      <c r="AK1158" s="475"/>
      <c r="AL1158" s="475"/>
      <c r="AM1158" s="476"/>
      <c r="AN1158" s="473"/>
      <c r="AO1158" t="str">
        <f>(INDEX([1]DATOS!$O$452:$O$45500,MATCH(F1158,[1]DATOS!$F$452:$F$9810,0)))</f>
        <v>PENDIENTE</v>
      </c>
    </row>
    <row r="1159" spans="1:41" x14ac:dyDescent="0.25">
      <c r="A1159" s="512"/>
      <c r="B1159" s="512"/>
      <c r="C1159" s="514"/>
      <c r="D1159" s="515"/>
      <c r="E1159" s="517"/>
      <c r="F1159" s="357"/>
      <c r="G1159" s="310"/>
      <c r="H1159" s="2"/>
      <c r="I1159" s="515"/>
      <c r="J1159" s="515"/>
      <c r="K1159" s="515"/>
      <c r="L1159" s="515"/>
      <c r="M1159" s="515"/>
      <c r="N1159" s="519"/>
      <c r="O1159" s="521"/>
      <c r="P1159" s="236"/>
      <c r="Q1159" s="464"/>
      <c r="R1159" s="464"/>
      <c r="S1159" s="522"/>
      <c r="T1159" s="507"/>
      <c r="U1159" s="507"/>
      <c r="V1159" s="507"/>
      <c r="W1159" s="507"/>
      <c r="X1159" s="507"/>
      <c r="Y1159" s="507"/>
      <c r="Z1159" s="507"/>
      <c r="AA1159" s="507"/>
      <c r="AB1159" s="507"/>
      <c r="AC1159" s="507"/>
      <c r="AD1159" s="507"/>
      <c r="AE1159" s="522"/>
      <c r="AF1159" s="199" t="str">
        <f>IFERROR(INDEX('[2]2016'!$AP$2:$AP$7720,MATCH(F1159,'[2]2016'!$A$2:$A$7720,0)),"")</f>
        <v/>
      </c>
      <c r="AG1159" s="509"/>
      <c r="AH1159" s="509"/>
      <c r="AI1159" s="510"/>
      <c r="AJ1159" s="475">
        <f t="shared" si="26"/>
        <v>0</v>
      </c>
      <c r="AK1159" s="475"/>
      <c r="AL1159" s="475"/>
      <c r="AM1159" s="476"/>
      <c r="AN1159" s="473"/>
      <c r="AO1159" t="str">
        <f>(INDEX([1]DATOS!$O$452:$O$45500,MATCH(F1159,[1]DATOS!$F$452:$F$9810,0)))</f>
        <v>PENDIENTE</v>
      </c>
    </row>
    <row r="1160" spans="1:41" x14ac:dyDescent="0.25">
      <c r="A1160" s="512"/>
      <c r="B1160" s="512"/>
      <c r="C1160" s="514"/>
      <c r="D1160" s="515"/>
      <c r="E1160" s="517"/>
      <c r="F1160" s="357"/>
      <c r="G1160" s="310"/>
      <c r="H1160" s="2"/>
      <c r="I1160" s="515"/>
      <c r="J1160" s="515"/>
      <c r="K1160" s="515"/>
      <c r="L1160" s="515"/>
      <c r="M1160" s="515"/>
      <c r="N1160" s="519"/>
      <c r="O1160" s="521"/>
      <c r="P1160" s="236"/>
      <c r="Q1160" s="464"/>
      <c r="R1160" s="464"/>
      <c r="S1160" s="522"/>
      <c r="T1160" s="507"/>
      <c r="U1160" s="507"/>
      <c r="V1160" s="507"/>
      <c r="W1160" s="507"/>
      <c r="X1160" s="507"/>
      <c r="Y1160" s="507"/>
      <c r="Z1160" s="507"/>
      <c r="AA1160" s="507"/>
      <c r="AB1160" s="507"/>
      <c r="AC1160" s="507"/>
      <c r="AD1160" s="507"/>
      <c r="AE1160" s="522"/>
      <c r="AF1160" s="199" t="str">
        <f>IFERROR(INDEX('[2]2016'!$AP$2:$AP$7720,MATCH(F1160,'[2]2016'!$A$2:$A$7720,0)),"")</f>
        <v/>
      </c>
      <c r="AG1160" s="509"/>
      <c r="AH1160" s="509"/>
      <c r="AI1160" s="510"/>
      <c r="AJ1160" s="475">
        <f t="shared" si="26"/>
        <v>0</v>
      </c>
      <c r="AK1160" s="475"/>
      <c r="AL1160" s="475"/>
      <c r="AM1160" s="476"/>
      <c r="AN1160" s="473"/>
      <c r="AO1160" t="str">
        <f>(INDEX([1]DATOS!$O$452:$O$45500,MATCH(F1160,[1]DATOS!$F$452:$F$9810,0)))</f>
        <v>PENDIENTE</v>
      </c>
    </row>
    <row r="1161" spans="1:41" x14ac:dyDescent="0.25">
      <c r="A1161" s="512"/>
      <c r="B1161" s="512"/>
      <c r="C1161" s="514"/>
      <c r="D1161" s="515"/>
      <c r="E1161" s="517"/>
      <c r="F1161" s="357"/>
      <c r="G1161" s="310"/>
      <c r="H1161" s="2"/>
      <c r="I1161" s="515"/>
      <c r="J1161" s="515"/>
      <c r="K1161" s="515"/>
      <c r="L1161" s="515"/>
      <c r="M1161" s="515"/>
      <c r="N1161" s="519"/>
      <c r="O1161" s="521"/>
      <c r="P1161" s="236"/>
      <c r="Q1161" s="464"/>
      <c r="R1161" s="464"/>
      <c r="S1161" s="522"/>
      <c r="T1161" s="507"/>
      <c r="U1161" s="507"/>
      <c r="V1161" s="507"/>
      <c r="W1161" s="507"/>
      <c r="X1161" s="507"/>
      <c r="Y1161" s="507"/>
      <c r="Z1161" s="507"/>
      <c r="AA1161" s="507"/>
      <c r="AB1161" s="507"/>
      <c r="AC1161" s="507"/>
      <c r="AD1161" s="507"/>
      <c r="AE1161" s="522"/>
      <c r="AF1161" s="199" t="str">
        <f>IFERROR(INDEX('[2]2016'!$AP$2:$AP$7720,MATCH(F1161,'[2]2016'!$A$2:$A$7720,0)),"")</f>
        <v/>
      </c>
      <c r="AG1161" s="509"/>
      <c r="AH1161" s="509"/>
      <c r="AI1161" s="510"/>
      <c r="AJ1161" s="475">
        <f t="shared" si="26"/>
        <v>0</v>
      </c>
      <c r="AK1161" s="475"/>
      <c r="AL1161" s="475"/>
      <c r="AM1161" s="476"/>
      <c r="AN1161" s="473"/>
      <c r="AO1161" t="str">
        <f>(INDEX([1]DATOS!$O$452:$O$45500,MATCH(F1161,[1]DATOS!$F$452:$F$9810,0)))</f>
        <v>PENDIENTE</v>
      </c>
    </row>
    <row r="1162" spans="1:41" x14ac:dyDescent="0.25">
      <c r="A1162" s="512"/>
      <c r="B1162" s="512"/>
      <c r="C1162" s="514"/>
      <c r="D1162" s="515"/>
      <c r="E1162" s="517"/>
      <c r="F1162" s="357"/>
      <c r="G1162" s="310"/>
      <c r="H1162" s="2"/>
      <c r="I1162" s="515"/>
      <c r="J1162" s="515"/>
      <c r="K1162" s="515"/>
      <c r="L1162" s="515"/>
      <c r="M1162" s="515"/>
      <c r="N1162" s="519"/>
      <c r="O1162" s="521"/>
      <c r="P1162" s="236"/>
      <c r="Q1162" s="464"/>
      <c r="R1162" s="464"/>
      <c r="S1162" s="522"/>
      <c r="T1162" s="507"/>
      <c r="U1162" s="507"/>
      <c r="V1162" s="507"/>
      <c r="W1162" s="507"/>
      <c r="X1162" s="507"/>
      <c r="Y1162" s="507"/>
      <c r="Z1162" s="507"/>
      <c r="AA1162" s="507"/>
      <c r="AB1162" s="507"/>
      <c r="AC1162" s="507"/>
      <c r="AD1162" s="507"/>
      <c r="AE1162" s="522"/>
      <c r="AF1162" s="199" t="str">
        <f>IFERROR(INDEX('[2]2016'!$AP$2:$AP$7720,MATCH(F1162,'[2]2016'!$A$2:$A$7720,0)),"")</f>
        <v/>
      </c>
      <c r="AG1162" s="509"/>
      <c r="AH1162" s="509"/>
      <c r="AI1162" s="510"/>
      <c r="AJ1162" s="475">
        <f t="shared" si="26"/>
        <v>0</v>
      </c>
      <c r="AK1162" s="475"/>
      <c r="AL1162" s="475"/>
      <c r="AM1162" s="476"/>
      <c r="AN1162" s="473"/>
      <c r="AO1162" t="str">
        <f>(INDEX([1]DATOS!$O$452:$O$45500,MATCH(F1162,[1]DATOS!$F$452:$F$9810,0)))</f>
        <v>PENDIENTE</v>
      </c>
    </row>
    <row r="1163" spans="1:41" x14ac:dyDescent="0.25">
      <c r="A1163" s="512"/>
      <c r="B1163" s="512"/>
      <c r="C1163" s="514"/>
      <c r="D1163" s="515"/>
      <c r="E1163" s="517"/>
      <c r="F1163" s="357"/>
      <c r="G1163" s="310"/>
      <c r="H1163" s="2"/>
      <c r="I1163" s="515"/>
      <c r="J1163" s="515"/>
      <c r="K1163" s="515"/>
      <c r="L1163" s="515"/>
      <c r="M1163" s="515"/>
      <c r="N1163" s="519"/>
      <c r="O1163" s="521"/>
      <c r="P1163" s="236"/>
      <c r="Q1163" s="464"/>
      <c r="R1163" s="464"/>
      <c r="S1163" s="522"/>
      <c r="T1163" s="507"/>
      <c r="U1163" s="507"/>
      <c r="V1163" s="507"/>
      <c r="W1163" s="507"/>
      <c r="X1163" s="507"/>
      <c r="Y1163" s="507"/>
      <c r="Z1163" s="507"/>
      <c r="AA1163" s="507"/>
      <c r="AB1163" s="507"/>
      <c r="AC1163" s="507"/>
      <c r="AD1163" s="507"/>
      <c r="AE1163" s="522"/>
      <c r="AF1163" s="199" t="str">
        <f>IFERROR(INDEX('[2]2016'!$AP$2:$AP$7720,MATCH(F1163,'[2]2016'!$A$2:$A$7720,0)),"")</f>
        <v/>
      </c>
      <c r="AG1163" s="509"/>
      <c r="AH1163" s="509"/>
      <c r="AI1163" s="510"/>
      <c r="AJ1163" s="475">
        <f t="shared" si="26"/>
        <v>0</v>
      </c>
      <c r="AK1163" s="475"/>
      <c r="AL1163" s="475"/>
      <c r="AM1163" s="476"/>
      <c r="AN1163" s="473"/>
      <c r="AO1163" t="str">
        <f>(INDEX([1]DATOS!$O$452:$O$45500,MATCH(F1163,[1]DATOS!$F$452:$F$9810,0)))</f>
        <v>PENDIENTE</v>
      </c>
    </row>
    <row r="1164" spans="1:41" x14ac:dyDescent="0.25">
      <c r="A1164" s="474"/>
      <c r="B1164" s="474"/>
      <c r="C1164" s="477"/>
      <c r="D1164" s="212"/>
      <c r="E1164" s="518"/>
      <c r="F1164" s="357"/>
      <c r="G1164" s="206"/>
      <c r="H1164" s="2"/>
      <c r="I1164" s="476"/>
      <c r="J1164" s="476"/>
      <c r="K1164" s="476"/>
      <c r="L1164" s="476"/>
      <c r="M1164" s="476"/>
      <c r="N1164" s="520"/>
      <c r="O1164" s="478"/>
      <c r="P1164" s="236"/>
      <c r="Q1164" s="479"/>
      <c r="R1164" s="479"/>
      <c r="S1164" s="199"/>
      <c r="T1164" s="507"/>
      <c r="U1164" s="507"/>
      <c r="V1164" s="507"/>
      <c r="W1164" s="507"/>
      <c r="X1164" s="507"/>
      <c r="Y1164" s="507"/>
      <c r="Z1164" s="507"/>
      <c r="AA1164" s="507"/>
      <c r="AB1164" s="507"/>
      <c r="AC1164" s="507"/>
      <c r="AD1164" s="507"/>
      <c r="AE1164" s="199"/>
      <c r="AF1164" s="199" t="str">
        <f>IFERROR(INDEX('[2]2016'!$AP$2:$AP$7720,MATCH(F1164,'[2]2016'!$A$2:$A$7720,0)),"")</f>
        <v/>
      </c>
      <c r="AG1164" s="509"/>
      <c r="AH1164" s="509"/>
      <c r="AI1164" s="510"/>
      <c r="AJ1164" s="475">
        <f t="shared" si="26"/>
        <v>0</v>
      </c>
      <c r="AK1164" s="475"/>
      <c r="AL1164" s="475"/>
      <c r="AM1164" s="476"/>
      <c r="AN1164" s="473"/>
      <c r="AO1164" t="str">
        <f>(INDEX([1]DATOS!$O$452:$O$45500,MATCH(F1164,[1]DATOS!$F$452:$F$9810,0)))</f>
        <v>PENDIENTE</v>
      </c>
    </row>
    <row r="1165" spans="1:41" x14ac:dyDescent="0.25">
      <c r="A1165" s="474"/>
      <c r="B1165" s="474"/>
      <c r="C1165" s="477"/>
      <c r="D1165" s="212"/>
      <c r="E1165" s="518"/>
      <c r="F1165" s="357"/>
      <c r="G1165" s="206"/>
      <c r="H1165" s="2"/>
      <c r="I1165" s="476"/>
      <c r="J1165" s="476"/>
      <c r="K1165" s="476"/>
      <c r="L1165" s="476"/>
      <c r="M1165" s="476"/>
      <c r="N1165" s="520"/>
      <c r="O1165" s="478"/>
      <c r="P1165" s="236"/>
      <c r="Q1165" s="479"/>
      <c r="R1165" s="479"/>
      <c r="S1165" s="199"/>
      <c r="T1165" s="507"/>
      <c r="U1165" s="507"/>
      <c r="V1165" s="507"/>
      <c r="W1165" s="507"/>
      <c r="X1165" s="507"/>
      <c r="Y1165" s="507"/>
      <c r="Z1165" s="507"/>
      <c r="AA1165" s="507"/>
      <c r="AB1165" s="507"/>
      <c r="AC1165" s="507"/>
      <c r="AD1165" s="507"/>
      <c r="AE1165" s="199"/>
      <c r="AF1165" s="199" t="str">
        <f>IFERROR(INDEX('[2]2016'!$AP$2:$AP$7720,MATCH(F1165,'[2]2016'!$A$2:$A$7720,0)),"")</f>
        <v/>
      </c>
      <c r="AG1165" s="509"/>
      <c r="AH1165" s="509"/>
      <c r="AI1165" s="510"/>
      <c r="AJ1165" s="475">
        <f t="shared" si="26"/>
        <v>0</v>
      </c>
      <c r="AK1165" s="475"/>
      <c r="AL1165" s="475"/>
      <c r="AM1165" s="476"/>
      <c r="AN1165" s="473"/>
      <c r="AO1165" t="str">
        <f>(INDEX([1]DATOS!$O$452:$O$45500,MATCH(F1165,[1]DATOS!$F$452:$F$9810,0)))</f>
        <v>PENDIENTE</v>
      </c>
    </row>
    <row r="1166" spans="1:41" x14ac:dyDescent="0.25">
      <c r="A1166" s="474"/>
      <c r="B1166" s="474"/>
      <c r="C1166" s="477"/>
      <c r="D1166" s="212"/>
      <c r="E1166" s="518"/>
      <c r="F1166" s="357"/>
      <c r="G1166" s="206"/>
      <c r="H1166" s="2"/>
      <c r="I1166" s="476"/>
      <c r="J1166" s="476"/>
      <c r="K1166" s="476"/>
      <c r="L1166" s="476"/>
      <c r="M1166" s="476"/>
      <c r="N1166" s="520"/>
      <c r="O1166" s="478"/>
      <c r="P1166" s="236"/>
      <c r="Q1166" s="479"/>
      <c r="R1166" s="479"/>
      <c r="S1166" s="199"/>
      <c r="T1166" s="507"/>
      <c r="U1166" s="507"/>
      <c r="V1166" s="507"/>
      <c r="W1166" s="507"/>
      <c r="X1166" s="507"/>
      <c r="Y1166" s="507"/>
      <c r="Z1166" s="507"/>
      <c r="AA1166" s="507"/>
      <c r="AB1166" s="507"/>
      <c r="AC1166" s="507"/>
      <c r="AD1166" s="507"/>
      <c r="AE1166" s="199"/>
      <c r="AF1166" s="199" t="str">
        <f>IFERROR(INDEX('[2]2016'!$AP$2:$AP$7720,MATCH(F1166,'[2]2016'!$A$2:$A$7720,0)),"")</f>
        <v/>
      </c>
      <c r="AG1166" s="509"/>
      <c r="AH1166" s="509"/>
      <c r="AI1166" s="510"/>
      <c r="AJ1166" s="475">
        <f t="shared" si="26"/>
        <v>0</v>
      </c>
      <c r="AK1166" s="475"/>
      <c r="AL1166" s="475"/>
      <c r="AM1166" s="476"/>
      <c r="AN1166" s="473"/>
      <c r="AO1166" t="str">
        <f>(INDEX([1]DATOS!$O$452:$O$45500,MATCH(F1166,[1]DATOS!$F$452:$F$9810,0)))</f>
        <v>PENDIENTE</v>
      </c>
    </row>
    <row r="1167" spans="1:41" x14ac:dyDescent="0.25">
      <c r="A1167" s="474"/>
      <c r="B1167" s="474"/>
      <c r="C1167" s="477"/>
      <c r="D1167" s="212"/>
      <c r="E1167" s="518"/>
      <c r="F1167" s="357"/>
      <c r="G1167" s="206"/>
      <c r="H1167" s="2"/>
      <c r="I1167" s="476"/>
      <c r="J1167" s="476"/>
      <c r="K1167" s="476"/>
      <c r="L1167" s="476"/>
      <c r="M1167" s="476"/>
      <c r="N1167" s="520"/>
      <c r="O1167" s="478"/>
      <c r="P1167" s="236"/>
      <c r="Q1167" s="479"/>
      <c r="R1167" s="479"/>
      <c r="S1167" s="199"/>
      <c r="T1167" s="507"/>
      <c r="U1167" s="507"/>
      <c r="V1167" s="507"/>
      <c r="W1167" s="507"/>
      <c r="X1167" s="507"/>
      <c r="Y1167" s="507"/>
      <c r="Z1167" s="507"/>
      <c r="AA1167" s="507"/>
      <c r="AB1167" s="507"/>
      <c r="AC1167" s="507"/>
      <c r="AD1167" s="507"/>
      <c r="AE1167" s="199"/>
      <c r="AF1167" s="199" t="str">
        <f>IFERROR(INDEX('[2]2016'!$AP$2:$AP$7720,MATCH(F1167,'[2]2016'!$A$2:$A$7720,0)),"")</f>
        <v/>
      </c>
      <c r="AG1167" s="509"/>
      <c r="AH1167" s="509"/>
      <c r="AI1167" s="510"/>
      <c r="AJ1167" s="475">
        <f t="shared" si="26"/>
        <v>0</v>
      </c>
      <c r="AK1167" s="475"/>
      <c r="AL1167" s="475"/>
      <c r="AM1167" s="476"/>
      <c r="AN1167" s="473"/>
      <c r="AO1167" t="str">
        <f>(INDEX([1]DATOS!$O$452:$O$45500,MATCH(F1167,[1]DATOS!$F$452:$F$9810,0)))</f>
        <v>PENDIENTE</v>
      </c>
    </row>
    <row r="1168" spans="1:41" x14ac:dyDescent="0.25">
      <c r="A1168" s="474"/>
      <c r="B1168" s="474"/>
      <c r="C1168" s="477"/>
      <c r="D1168" s="212"/>
      <c r="E1168" s="518"/>
      <c r="F1168" s="357"/>
      <c r="G1168" s="206"/>
      <c r="H1168" s="2"/>
      <c r="I1168" s="476"/>
      <c r="J1168" s="476"/>
      <c r="K1168" s="476"/>
      <c r="L1168" s="476"/>
      <c r="M1168" s="476"/>
      <c r="N1168" s="520"/>
      <c r="O1168" s="478"/>
      <c r="P1168" s="236"/>
      <c r="Q1168" s="479"/>
      <c r="R1168" s="479"/>
      <c r="S1168" s="199"/>
      <c r="T1168" s="507"/>
      <c r="U1168" s="507"/>
      <c r="V1168" s="507"/>
      <c r="W1168" s="507"/>
      <c r="X1168" s="507"/>
      <c r="Y1168" s="507"/>
      <c r="Z1168" s="507"/>
      <c r="AA1168" s="507"/>
      <c r="AB1168" s="507"/>
      <c r="AC1168" s="507"/>
      <c r="AD1168" s="507"/>
      <c r="AE1168" s="199"/>
      <c r="AF1168" s="199" t="str">
        <f>IFERROR(INDEX('[2]2016'!$AP$2:$AP$7720,MATCH(F1168,'[2]2016'!$A$2:$A$7720,0)),"")</f>
        <v/>
      </c>
      <c r="AG1168" s="509"/>
      <c r="AH1168" s="509"/>
      <c r="AI1168" s="510"/>
      <c r="AJ1168" s="475">
        <f t="shared" ref="AJ1168:AJ1192" si="27">H1168</f>
        <v>0</v>
      </c>
      <c r="AK1168" s="475"/>
      <c r="AL1168" s="475"/>
      <c r="AM1168" s="476"/>
      <c r="AN1168" s="473"/>
      <c r="AO1168" t="str">
        <f>(INDEX([1]DATOS!$O$452:$O$45500,MATCH(F1168,[1]DATOS!$F$452:$F$9810,0)))</f>
        <v>PENDIENTE</v>
      </c>
    </row>
    <row r="1169" spans="1:41" x14ac:dyDescent="0.25">
      <c r="A1169" s="474"/>
      <c r="B1169" s="474"/>
      <c r="C1169" s="477"/>
      <c r="D1169" s="212"/>
      <c r="E1169" s="518"/>
      <c r="F1169" s="357"/>
      <c r="G1169" s="206"/>
      <c r="H1169" s="2"/>
      <c r="I1169" s="476"/>
      <c r="J1169" s="476"/>
      <c r="K1169" s="476"/>
      <c r="L1169" s="476"/>
      <c r="M1169" s="476"/>
      <c r="N1169" s="520"/>
      <c r="O1169" s="478"/>
      <c r="P1169" s="236"/>
      <c r="Q1169" s="479"/>
      <c r="R1169" s="479"/>
      <c r="S1169" s="199"/>
      <c r="T1169" s="507"/>
      <c r="U1169" s="507"/>
      <c r="V1169" s="507"/>
      <c r="W1169" s="507"/>
      <c r="X1169" s="507"/>
      <c r="Y1169" s="507"/>
      <c r="Z1169" s="507"/>
      <c r="AA1169" s="507"/>
      <c r="AB1169" s="507"/>
      <c r="AC1169" s="507"/>
      <c r="AD1169" s="507"/>
      <c r="AE1169" s="199"/>
      <c r="AF1169" s="199" t="str">
        <f>IFERROR(INDEX('[2]2016'!$AP$2:$AP$7720,MATCH(F1169,'[2]2016'!$A$2:$A$7720,0)),"")</f>
        <v/>
      </c>
      <c r="AG1169" s="509"/>
      <c r="AH1169" s="509"/>
      <c r="AI1169" s="510"/>
      <c r="AJ1169" s="475">
        <f t="shared" si="27"/>
        <v>0</v>
      </c>
      <c r="AK1169" s="475"/>
      <c r="AL1169" s="475"/>
      <c r="AM1169" s="476"/>
      <c r="AN1169" s="473"/>
      <c r="AO1169" t="str">
        <f>(INDEX([1]DATOS!$O$452:$O$45500,MATCH(F1169,[1]DATOS!$F$452:$F$9810,0)))</f>
        <v>PENDIENTE</v>
      </c>
    </row>
    <row r="1170" spans="1:41" x14ac:dyDescent="0.25">
      <c r="A1170" s="474"/>
      <c r="B1170" s="474"/>
      <c r="C1170" s="477"/>
      <c r="D1170" s="212"/>
      <c r="E1170" s="518"/>
      <c r="F1170" s="357"/>
      <c r="G1170" s="206"/>
      <c r="H1170" s="2"/>
      <c r="I1170" s="476"/>
      <c r="J1170" s="476"/>
      <c r="K1170" s="476"/>
      <c r="L1170" s="476"/>
      <c r="M1170" s="476"/>
      <c r="N1170" s="520"/>
      <c r="O1170" s="478"/>
      <c r="P1170" s="236"/>
      <c r="Q1170" s="479"/>
      <c r="R1170" s="479"/>
      <c r="S1170" s="199"/>
      <c r="T1170" s="507"/>
      <c r="U1170" s="507"/>
      <c r="V1170" s="507"/>
      <c r="W1170" s="507"/>
      <c r="X1170" s="507"/>
      <c r="Y1170" s="507"/>
      <c r="Z1170" s="507"/>
      <c r="AA1170" s="507"/>
      <c r="AB1170" s="507"/>
      <c r="AC1170" s="507"/>
      <c r="AD1170" s="507"/>
      <c r="AE1170" s="199"/>
      <c r="AF1170" s="199" t="str">
        <f>IFERROR(INDEX('[2]2016'!$AP$2:$AP$7720,MATCH(F1170,'[2]2016'!$A$2:$A$7720,0)),"")</f>
        <v/>
      </c>
      <c r="AG1170" s="509"/>
      <c r="AH1170" s="509"/>
      <c r="AI1170" s="510"/>
      <c r="AJ1170" s="475">
        <f t="shared" si="27"/>
        <v>0</v>
      </c>
      <c r="AK1170" s="475"/>
      <c r="AL1170" s="475"/>
      <c r="AM1170" s="476"/>
      <c r="AN1170" s="473"/>
      <c r="AO1170" t="str">
        <f>(INDEX([1]DATOS!$O$452:$O$45500,MATCH(F1170,[1]DATOS!$F$452:$F$9810,0)))</f>
        <v>PENDIENTE</v>
      </c>
    </row>
    <row r="1171" spans="1:41" x14ac:dyDescent="0.25">
      <c r="A1171" s="474"/>
      <c r="B1171" s="474"/>
      <c r="C1171" s="477"/>
      <c r="D1171" s="212"/>
      <c r="E1171" s="518"/>
      <c r="F1171" s="357"/>
      <c r="G1171" s="206"/>
      <c r="H1171" s="2"/>
      <c r="I1171" s="476"/>
      <c r="J1171" s="476"/>
      <c r="K1171" s="476"/>
      <c r="L1171" s="476"/>
      <c r="M1171" s="476"/>
      <c r="N1171" s="520"/>
      <c r="O1171" s="478"/>
      <c r="P1171" s="236"/>
      <c r="Q1171" s="479"/>
      <c r="R1171" s="479"/>
      <c r="S1171" s="199"/>
      <c r="T1171" s="507"/>
      <c r="U1171" s="507"/>
      <c r="V1171" s="507"/>
      <c r="W1171" s="507"/>
      <c r="X1171" s="507"/>
      <c r="Y1171" s="507"/>
      <c r="Z1171" s="507"/>
      <c r="AA1171" s="507"/>
      <c r="AB1171" s="507"/>
      <c r="AC1171" s="507"/>
      <c r="AD1171" s="507"/>
      <c r="AE1171" s="199"/>
      <c r="AF1171" s="199" t="str">
        <f>IFERROR(INDEX('[2]2016'!$AP$2:$AP$7720,MATCH(F1171,'[2]2016'!$A$2:$A$7720,0)),"")</f>
        <v/>
      </c>
      <c r="AG1171" s="509"/>
      <c r="AH1171" s="509"/>
      <c r="AI1171" s="510"/>
      <c r="AJ1171" s="475">
        <f t="shared" si="27"/>
        <v>0</v>
      </c>
      <c r="AK1171" s="475"/>
      <c r="AL1171" s="475"/>
      <c r="AM1171" s="476"/>
      <c r="AN1171" s="473"/>
      <c r="AO1171" t="str">
        <f>(INDEX([1]DATOS!$O$452:$O$45500,MATCH(F1171,[1]DATOS!$F$452:$F$9810,0)))</f>
        <v>PENDIENTE</v>
      </c>
    </row>
    <row r="1172" spans="1:41" x14ac:dyDescent="0.25">
      <c r="A1172" s="474"/>
      <c r="B1172" s="474"/>
      <c r="C1172" s="477"/>
      <c r="D1172" s="212"/>
      <c r="E1172" s="518"/>
      <c r="F1172" s="357"/>
      <c r="G1172" s="206"/>
      <c r="H1172" s="2"/>
      <c r="I1172" s="476"/>
      <c r="J1172" s="476"/>
      <c r="K1172" s="476"/>
      <c r="L1172" s="476"/>
      <c r="M1172" s="476"/>
      <c r="N1172" s="520"/>
      <c r="O1172" s="478"/>
      <c r="P1172" s="236"/>
      <c r="Q1172" s="479"/>
      <c r="R1172" s="479"/>
      <c r="S1172" s="199"/>
      <c r="T1172" s="507"/>
      <c r="U1172" s="507"/>
      <c r="V1172" s="507"/>
      <c r="W1172" s="507"/>
      <c r="X1172" s="507"/>
      <c r="Y1172" s="507"/>
      <c r="Z1172" s="507"/>
      <c r="AA1172" s="507"/>
      <c r="AB1172" s="507"/>
      <c r="AC1172" s="507"/>
      <c r="AD1172" s="507"/>
      <c r="AE1172" s="199"/>
      <c r="AF1172" s="199" t="str">
        <f>IFERROR(INDEX('[2]2016'!$AP$2:$AP$7720,MATCH(F1172,'[2]2016'!$A$2:$A$7720,0)),"")</f>
        <v/>
      </c>
      <c r="AG1172" s="509"/>
      <c r="AH1172" s="509"/>
      <c r="AI1172" s="510"/>
      <c r="AJ1172" s="475">
        <f t="shared" si="27"/>
        <v>0</v>
      </c>
      <c r="AK1172" s="475"/>
      <c r="AL1172" s="475"/>
      <c r="AM1172" s="476"/>
      <c r="AN1172" s="473"/>
      <c r="AO1172" t="str">
        <f>(INDEX([1]DATOS!$O$452:$O$45500,MATCH(F1172,[1]DATOS!$F$452:$F$9810,0)))</f>
        <v>PENDIENTE</v>
      </c>
    </row>
    <row r="1173" spans="1:41" x14ac:dyDescent="0.25">
      <c r="A1173" s="474"/>
      <c r="B1173" s="474"/>
      <c r="C1173" s="477"/>
      <c r="D1173" s="212"/>
      <c r="E1173" s="518"/>
      <c r="F1173" s="357"/>
      <c r="G1173" s="206"/>
      <c r="H1173" s="2"/>
      <c r="I1173" s="476"/>
      <c r="J1173" s="476"/>
      <c r="K1173" s="476"/>
      <c r="L1173" s="476"/>
      <c r="M1173" s="476"/>
      <c r="N1173" s="520"/>
      <c r="O1173" s="478"/>
      <c r="P1173" s="236"/>
      <c r="Q1173" s="479"/>
      <c r="R1173" s="479"/>
      <c r="S1173" s="199"/>
      <c r="T1173" s="507"/>
      <c r="U1173" s="507"/>
      <c r="V1173" s="507"/>
      <c r="W1173" s="507"/>
      <c r="X1173" s="507"/>
      <c r="Y1173" s="507"/>
      <c r="Z1173" s="507"/>
      <c r="AA1173" s="507"/>
      <c r="AB1173" s="507"/>
      <c r="AC1173" s="507"/>
      <c r="AD1173" s="507"/>
      <c r="AE1173" s="199"/>
      <c r="AF1173" s="199" t="str">
        <f>IFERROR(INDEX('[2]2016'!$AP$2:$AP$7720,MATCH(F1173,'[2]2016'!$A$2:$A$7720,0)),"")</f>
        <v/>
      </c>
      <c r="AG1173" s="509"/>
      <c r="AH1173" s="509"/>
      <c r="AI1173" s="510"/>
      <c r="AJ1173" s="475">
        <f t="shared" si="27"/>
        <v>0</v>
      </c>
      <c r="AK1173" s="475"/>
      <c r="AL1173" s="475"/>
      <c r="AM1173" s="476"/>
      <c r="AN1173" s="473"/>
      <c r="AO1173" t="str">
        <f>(INDEX([1]DATOS!$O$452:$O$45500,MATCH(F1173,[1]DATOS!$F$452:$F$9810,0)))</f>
        <v>PENDIENTE</v>
      </c>
    </row>
    <row r="1174" spans="1:41" x14ac:dyDescent="0.25">
      <c r="A1174" s="474"/>
      <c r="B1174" s="474"/>
      <c r="C1174" s="477"/>
      <c r="D1174" s="212"/>
      <c r="E1174" s="518"/>
      <c r="F1174" s="357"/>
      <c r="G1174" s="475"/>
      <c r="H1174" s="517"/>
      <c r="I1174" s="476"/>
      <c r="J1174" s="476"/>
      <c r="K1174" s="476"/>
      <c r="L1174" s="476"/>
      <c r="M1174" s="476"/>
      <c r="N1174" s="520"/>
      <c r="O1174" s="478"/>
      <c r="P1174" s="236"/>
      <c r="Q1174" s="479"/>
      <c r="R1174" s="479"/>
      <c r="S1174" s="199"/>
      <c r="T1174" s="507"/>
      <c r="U1174" s="507"/>
      <c r="V1174" s="507"/>
      <c r="W1174" s="507"/>
      <c r="X1174" s="507"/>
      <c r="Y1174" s="507"/>
      <c r="Z1174" s="507"/>
      <c r="AA1174" s="507"/>
      <c r="AB1174" s="507"/>
      <c r="AC1174" s="507"/>
      <c r="AD1174" s="507"/>
      <c r="AE1174" s="199"/>
      <c r="AF1174" s="199" t="str">
        <f>IFERROR(INDEX('[2]2016'!$AP$2:$AP$7720,MATCH(F1174,'[2]2016'!$A$2:$A$7720,0)),"")</f>
        <v/>
      </c>
      <c r="AG1174" s="509"/>
      <c r="AH1174" s="509"/>
      <c r="AI1174" s="510"/>
      <c r="AJ1174" s="475">
        <f t="shared" si="27"/>
        <v>0</v>
      </c>
      <c r="AK1174" s="475"/>
      <c r="AL1174" s="475"/>
      <c r="AM1174" s="476"/>
      <c r="AN1174" s="473"/>
      <c r="AO1174" t="str">
        <f>(INDEX([1]DATOS!$O$452:$O$45500,MATCH(F1174,[1]DATOS!$F$452:$F$9810,0)))</f>
        <v>PENDIENTE</v>
      </c>
    </row>
    <row r="1175" spans="1:41" x14ac:dyDescent="0.25">
      <c r="A1175" s="474"/>
      <c r="B1175" s="474"/>
      <c r="C1175" s="477"/>
      <c r="D1175" s="212"/>
      <c r="E1175" s="518"/>
      <c r="F1175" s="357"/>
      <c r="G1175" s="475"/>
      <c r="H1175" s="517"/>
      <c r="I1175" s="476"/>
      <c r="J1175" s="476"/>
      <c r="K1175" s="476"/>
      <c r="L1175" s="476"/>
      <c r="M1175" s="476"/>
      <c r="N1175" s="520"/>
      <c r="O1175" s="478"/>
      <c r="P1175" s="236"/>
      <c r="Q1175" s="479"/>
      <c r="R1175" s="479"/>
      <c r="S1175" s="199"/>
      <c r="T1175" s="507"/>
      <c r="U1175" s="507"/>
      <c r="V1175" s="507"/>
      <c r="W1175" s="507"/>
      <c r="X1175" s="507"/>
      <c r="Y1175" s="507"/>
      <c r="Z1175" s="507"/>
      <c r="AA1175" s="507"/>
      <c r="AB1175" s="507"/>
      <c r="AC1175" s="507"/>
      <c r="AD1175" s="507"/>
      <c r="AE1175" s="199"/>
      <c r="AF1175" s="199" t="str">
        <f>IFERROR(INDEX('[2]2016'!$AP$2:$AP$7720,MATCH(F1175,'[2]2016'!$A$2:$A$7720,0)),"")</f>
        <v/>
      </c>
      <c r="AG1175" s="509"/>
      <c r="AH1175" s="509"/>
      <c r="AI1175" s="510"/>
      <c r="AJ1175" s="475">
        <f t="shared" si="27"/>
        <v>0</v>
      </c>
      <c r="AK1175" s="475"/>
      <c r="AL1175" s="475"/>
      <c r="AM1175" s="476"/>
      <c r="AN1175" s="473"/>
      <c r="AO1175" t="str">
        <f>(INDEX([1]DATOS!$O$452:$O$45500,MATCH(F1175,[1]DATOS!$F$452:$F$9810,0)))</f>
        <v>PENDIENTE</v>
      </c>
    </row>
    <row r="1176" spans="1:41" x14ac:dyDescent="0.25">
      <c r="A1176" s="474"/>
      <c r="B1176" s="474"/>
      <c r="C1176" s="477"/>
      <c r="D1176" s="212"/>
      <c r="E1176" s="518"/>
      <c r="F1176" s="357"/>
      <c r="G1176" s="475"/>
      <c r="H1176" s="517"/>
      <c r="I1176" s="476"/>
      <c r="J1176" s="476"/>
      <c r="K1176" s="476"/>
      <c r="L1176" s="476"/>
      <c r="M1176" s="476"/>
      <c r="N1176" s="520"/>
      <c r="O1176" s="478"/>
      <c r="P1176" s="236"/>
      <c r="Q1176" s="479"/>
      <c r="R1176" s="479"/>
      <c r="S1176" s="199"/>
      <c r="T1176" s="507"/>
      <c r="U1176" s="507"/>
      <c r="V1176" s="507"/>
      <c r="W1176" s="507"/>
      <c r="X1176" s="507"/>
      <c r="Y1176" s="507"/>
      <c r="Z1176" s="507"/>
      <c r="AA1176" s="507"/>
      <c r="AB1176" s="507"/>
      <c r="AC1176" s="507"/>
      <c r="AD1176" s="507"/>
      <c r="AE1176" s="199"/>
      <c r="AF1176" s="199" t="str">
        <f>IFERROR(INDEX('[2]2016'!$AP$2:$AP$7720,MATCH(F1176,'[2]2016'!$A$2:$A$7720,0)),"")</f>
        <v/>
      </c>
      <c r="AG1176" s="509"/>
      <c r="AH1176" s="509"/>
      <c r="AI1176" s="510"/>
      <c r="AJ1176" s="475">
        <f t="shared" si="27"/>
        <v>0</v>
      </c>
      <c r="AK1176" s="475"/>
      <c r="AL1176" s="475"/>
      <c r="AM1176" s="476"/>
      <c r="AN1176" s="473"/>
      <c r="AO1176" t="str">
        <f>(INDEX([1]DATOS!$O$452:$O$45500,MATCH(F1176,[1]DATOS!$F$452:$F$9810,0)))</f>
        <v>PENDIENTE</v>
      </c>
    </row>
    <row r="1177" spans="1:41" x14ac:dyDescent="0.25">
      <c r="A1177" s="474"/>
      <c r="B1177" s="474"/>
      <c r="C1177" s="477"/>
      <c r="D1177" s="212"/>
      <c r="E1177" s="518"/>
      <c r="F1177" s="357"/>
      <c r="G1177" s="475"/>
      <c r="H1177" s="517"/>
      <c r="I1177" s="476"/>
      <c r="J1177" s="476"/>
      <c r="K1177" s="476"/>
      <c r="L1177" s="476"/>
      <c r="M1177" s="476"/>
      <c r="N1177" s="520"/>
      <c r="O1177" s="478"/>
      <c r="P1177" s="236"/>
      <c r="Q1177" s="479"/>
      <c r="R1177" s="479"/>
      <c r="S1177" s="199"/>
      <c r="T1177" s="507"/>
      <c r="U1177" s="507"/>
      <c r="V1177" s="507"/>
      <c r="W1177" s="507"/>
      <c r="X1177" s="507"/>
      <c r="Y1177" s="507"/>
      <c r="Z1177" s="507"/>
      <c r="AA1177" s="507"/>
      <c r="AB1177" s="507"/>
      <c r="AC1177" s="507"/>
      <c r="AD1177" s="507"/>
      <c r="AE1177" s="199"/>
      <c r="AF1177" s="199" t="str">
        <f>IFERROR(INDEX('[2]2016'!$AP$2:$AP$7720,MATCH(F1177,'[2]2016'!$A$2:$A$7720,0)),"")</f>
        <v/>
      </c>
      <c r="AG1177" s="509"/>
      <c r="AH1177" s="509"/>
      <c r="AI1177" s="510"/>
      <c r="AJ1177" s="475">
        <f t="shared" si="27"/>
        <v>0</v>
      </c>
      <c r="AK1177" s="475"/>
      <c r="AL1177" s="475"/>
      <c r="AM1177" s="476"/>
      <c r="AN1177" s="473"/>
      <c r="AO1177" t="str">
        <f>(INDEX([1]DATOS!$O$452:$O$45500,MATCH(F1177,[1]DATOS!$F$452:$F$9810,0)))</f>
        <v>PENDIENTE</v>
      </c>
    </row>
    <row r="1178" spans="1:41" x14ac:dyDescent="0.25">
      <c r="A1178" s="474"/>
      <c r="B1178" s="474"/>
      <c r="C1178" s="477"/>
      <c r="D1178" s="212"/>
      <c r="E1178" s="518"/>
      <c r="F1178" s="357"/>
      <c r="G1178" s="475"/>
      <c r="H1178" s="517"/>
      <c r="I1178" s="476"/>
      <c r="J1178" s="476"/>
      <c r="K1178" s="476"/>
      <c r="L1178" s="476"/>
      <c r="M1178" s="476"/>
      <c r="N1178" s="520"/>
      <c r="O1178" s="478"/>
      <c r="P1178" s="236"/>
      <c r="Q1178" s="479"/>
      <c r="R1178" s="479"/>
      <c r="S1178" s="199"/>
      <c r="T1178" s="507"/>
      <c r="U1178" s="507"/>
      <c r="V1178" s="507"/>
      <c r="W1178" s="507"/>
      <c r="X1178" s="507"/>
      <c r="Y1178" s="507"/>
      <c r="Z1178" s="507"/>
      <c r="AA1178" s="507"/>
      <c r="AB1178" s="507"/>
      <c r="AC1178" s="507"/>
      <c r="AD1178" s="507"/>
      <c r="AE1178" s="199"/>
      <c r="AF1178" s="199" t="str">
        <f>IFERROR(INDEX('[2]2016'!$AP$2:$AP$7720,MATCH(F1178,'[2]2016'!$A$2:$A$7720,0)),"")</f>
        <v/>
      </c>
      <c r="AG1178" s="509"/>
      <c r="AH1178" s="509"/>
      <c r="AI1178" s="510"/>
      <c r="AJ1178" s="475">
        <f t="shared" si="27"/>
        <v>0</v>
      </c>
      <c r="AK1178" s="475"/>
      <c r="AL1178" s="475"/>
      <c r="AM1178" s="476"/>
      <c r="AN1178" s="473"/>
      <c r="AO1178" t="str">
        <f>(INDEX([1]DATOS!$O$452:$O$45500,MATCH(F1178,[1]DATOS!$F$452:$F$9810,0)))</f>
        <v>PENDIENTE</v>
      </c>
    </row>
    <row r="1179" spans="1:41" x14ac:dyDescent="0.25">
      <c r="A1179" s="474"/>
      <c r="B1179" s="474"/>
      <c r="C1179" s="477"/>
      <c r="D1179" s="212"/>
      <c r="E1179" s="518"/>
      <c r="F1179" s="357"/>
      <c r="G1179" s="475"/>
      <c r="H1179" s="517"/>
      <c r="I1179" s="476"/>
      <c r="J1179" s="476"/>
      <c r="K1179" s="476"/>
      <c r="L1179" s="476"/>
      <c r="M1179" s="476"/>
      <c r="N1179" s="520"/>
      <c r="O1179" s="478"/>
      <c r="P1179" s="236"/>
      <c r="Q1179" s="479"/>
      <c r="R1179" s="479"/>
      <c r="S1179" s="199"/>
      <c r="T1179" s="507"/>
      <c r="U1179" s="507"/>
      <c r="V1179" s="507"/>
      <c r="W1179" s="507"/>
      <c r="X1179" s="507"/>
      <c r="Y1179" s="507"/>
      <c r="Z1179" s="507"/>
      <c r="AA1179" s="507"/>
      <c r="AB1179" s="507"/>
      <c r="AC1179" s="507"/>
      <c r="AD1179" s="507"/>
      <c r="AE1179" s="199"/>
      <c r="AF1179" s="199" t="str">
        <f>IFERROR(INDEX('[2]2016'!$AP$2:$AP$7720,MATCH(F1179,'[2]2016'!$A$2:$A$7720,0)),"")</f>
        <v/>
      </c>
      <c r="AG1179" s="509"/>
      <c r="AH1179" s="509"/>
      <c r="AI1179" s="510"/>
      <c r="AJ1179" s="475">
        <f t="shared" si="27"/>
        <v>0</v>
      </c>
      <c r="AK1179" s="475"/>
      <c r="AL1179" s="475"/>
      <c r="AM1179" s="476"/>
      <c r="AN1179" s="473"/>
      <c r="AO1179" t="str">
        <f>(INDEX([1]DATOS!$O$452:$O$45500,MATCH(F1179,[1]DATOS!$F$452:$F$9810,0)))</f>
        <v>PENDIENTE</v>
      </c>
    </row>
    <row r="1180" spans="1:41" x14ac:dyDescent="0.25">
      <c r="A1180" s="474"/>
      <c r="B1180" s="474"/>
      <c r="C1180" s="477"/>
      <c r="D1180" s="212"/>
      <c r="E1180" s="518"/>
      <c r="F1180" s="357"/>
      <c r="G1180" s="475"/>
      <c r="H1180" s="517"/>
      <c r="I1180" s="476"/>
      <c r="J1180" s="476"/>
      <c r="K1180" s="476"/>
      <c r="L1180" s="476"/>
      <c r="M1180" s="476"/>
      <c r="N1180" s="520"/>
      <c r="O1180" s="478"/>
      <c r="P1180" s="236"/>
      <c r="Q1180" s="479"/>
      <c r="R1180" s="479"/>
      <c r="S1180" s="199"/>
      <c r="T1180" s="507"/>
      <c r="U1180" s="507"/>
      <c r="V1180" s="507"/>
      <c r="W1180" s="507"/>
      <c r="X1180" s="507"/>
      <c r="Y1180" s="507"/>
      <c r="Z1180" s="507"/>
      <c r="AA1180" s="507"/>
      <c r="AB1180" s="507"/>
      <c r="AC1180" s="507"/>
      <c r="AD1180" s="507"/>
      <c r="AE1180" s="199"/>
      <c r="AF1180" s="199" t="str">
        <f>IFERROR(INDEX('[2]2016'!$AP$2:$AP$7720,MATCH(F1180,'[2]2016'!$A$2:$A$7720,0)),"")</f>
        <v/>
      </c>
      <c r="AG1180" s="509"/>
      <c r="AH1180" s="509"/>
      <c r="AI1180" s="510"/>
      <c r="AJ1180" s="475">
        <f t="shared" si="27"/>
        <v>0</v>
      </c>
      <c r="AK1180" s="475"/>
      <c r="AL1180" s="475"/>
      <c r="AM1180" s="476"/>
      <c r="AN1180" s="473"/>
      <c r="AO1180" t="str">
        <f>(INDEX([1]DATOS!$O$452:$O$45500,MATCH(F1180,[1]DATOS!$F$452:$F$9810,0)))</f>
        <v>PENDIENTE</v>
      </c>
    </row>
    <row r="1181" spans="1:41" x14ac:dyDescent="0.25">
      <c r="A1181" s="474"/>
      <c r="B1181" s="474"/>
      <c r="C1181" s="477"/>
      <c r="D1181" s="212"/>
      <c r="E1181" s="518"/>
      <c r="F1181" s="357"/>
      <c r="G1181" s="475"/>
      <c r="H1181" s="517"/>
      <c r="I1181" s="476"/>
      <c r="J1181" s="476"/>
      <c r="K1181" s="476"/>
      <c r="L1181" s="476"/>
      <c r="M1181" s="476"/>
      <c r="N1181" s="520"/>
      <c r="O1181" s="478"/>
      <c r="P1181" s="236"/>
      <c r="Q1181" s="479"/>
      <c r="R1181" s="479"/>
      <c r="S1181" s="199"/>
      <c r="T1181" s="507"/>
      <c r="U1181" s="507"/>
      <c r="V1181" s="507"/>
      <c r="W1181" s="507"/>
      <c r="X1181" s="507"/>
      <c r="Y1181" s="507"/>
      <c r="Z1181" s="507"/>
      <c r="AA1181" s="507"/>
      <c r="AB1181" s="507"/>
      <c r="AC1181" s="507"/>
      <c r="AD1181" s="507"/>
      <c r="AE1181" s="199"/>
      <c r="AF1181" s="199" t="str">
        <f>IFERROR(INDEX('[2]2016'!$AP$2:$AP$7720,MATCH(F1181,'[2]2016'!$A$2:$A$7720,0)),"")</f>
        <v/>
      </c>
      <c r="AG1181" s="509"/>
      <c r="AH1181" s="509"/>
      <c r="AI1181" s="510"/>
      <c r="AJ1181" s="475">
        <f t="shared" si="27"/>
        <v>0</v>
      </c>
      <c r="AK1181" s="475"/>
      <c r="AL1181" s="475"/>
      <c r="AM1181" s="476"/>
      <c r="AN1181" s="473"/>
      <c r="AO1181" t="str">
        <f>(INDEX([1]DATOS!$O$452:$O$45500,MATCH(F1181,[1]DATOS!$F$452:$F$9810,0)))</f>
        <v>PENDIENTE</v>
      </c>
    </row>
    <row r="1182" spans="1:41" x14ac:dyDescent="0.25">
      <c r="A1182" s="474"/>
      <c r="B1182" s="474"/>
      <c r="C1182" s="477"/>
      <c r="D1182" s="212"/>
      <c r="E1182" s="518"/>
      <c r="F1182" s="357"/>
      <c r="G1182" s="475"/>
      <c r="H1182" s="517"/>
      <c r="I1182" s="476"/>
      <c r="J1182" s="476"/>
      <c r="K1182" s="476"/>
      <c r="L1182" s="476"/>
      <c r="M1182" s="476"/>
      <c r="N1182" s="520"/>
      <c r="O1182" s="478"/>
      <c r="P1182" s="236"/>
      <c r="Q1182" s="479"/>
      <c r="R1182" s="479"/>
      <c r="S1182" s="199"/>
      <c r="T1182" s="507"/>
      <c r="U1182" s="507"/>
      <c r="V1182" s="507"/>
      <c r="W1182" s="507"/>
      <c r="X1182" s="507"/>
      <c r="Y1182" s="507"/>
      <c r="Z1182" s="507"/>
      <c r="AA1182" s="507"/>
      <c r="AB1182" s="507"/>
      <c r="AC1182" s="507"/>
      <c r="AD1182" s="507"/>
      <c r="AE1182" s="199"/>
      <c r="AF1182" s="199" t="str">
        <f>IFERROR(INDEX('[2]2016'!$AP$2:$AP$7720,MATCH(F1182,'[2]2016'!$A$2:$A$7720,0)),"")</f>
        <v/>
      </c>
      <c r="AG1182" s="509"/>
      <c r="AH1182" s="509"/>
      <c r="AI1182" s="510"/>
      <c r="AJ1182" s="475">
        <f t="shared" si="27"/>
        <v>0</v>
      </c>
      <c r="AK1182" s="475"/>
      <c r="AL1182" s="475"/>
      <c r="AM1182" s="476"/>
      <c r="AN1182" s="473"/>
      <c r="AO1182" t="str">
        <f>(INDEX([1]DATOS!$O$452:$O$45500,MATCH(F1182,[1]DATOS!$F$452:$F$9810,0)))</f>
        <v>PENDIENTE</v>
      </c>
    </row>
    <row r="1183" spans="1:41" x14ac:dyDescent="0.25">
      <c r="A1183" s="474"/>
      <c r="B1183" s="474"/>
      <c r="C1183" s="477"/>
      <c r="D1183" s="212"/>
      <c r="E1183" s="518"/>
      <c r="F1183" s="357"/>
      <c r="G1183" s="475"/>
      <c r="H1183" s="517"/>
      <c r="I1183" s="476"/>
      <c r="J1183" s="476"/>
      <c r="K1183" s="476"/>
      <c r="L1183" s="476"/>
      <c r="M1183" s="476"/>
      <c r="N1183" s="520"/>
      <c r="O1183" s="478"/>
      <c r="P1183" s="236"/>
      <c r="Q1183" s="479"/>
      <c r="R1183" s="479"/>
      <c r="S1183" s="199"/>
      <c r="T1183" s="507"/>
      <c r="U1183" s="507"/>
      <c r="V1183" s="507"/>
      <c r="W1183" s="507"/>
      <c r="X1183" s="507"/>
      <c r="Y1183" s="507"/>
      <c r="Z1183" s="507"/>
      <c r="AA1183" s="507"/>
      <c r="AB1183" s="507"/>
      <c r="AC1183" s="507"/>
      <c r="AD1183" s="507"/>
      <c r="AE1183" s="199"/>
      <c r="AF1183" s="199" t="str">
        <f>IFERROR(INDEX('[2]2016'!$AP$2:$AP$7720,MATCH(F1183,'[2]2016'!$A$2:$A$7720,0)),"")</f>
        <v/>
      </c>
      <c r="AG1183" s="509"/>
      <c r="AH1183" s="509"/>
      <c r="AI1183" s="510"/>
      <c r="AJ1183" s="475">
        <f t="shared" si="27"/>
        <v>0</v>
      </c>
      <c r="AK1183" s="475"/>
      <c r="AL1183" s="475"/>
      <c r="AM1183" s="476"/>
      <c r="AN1183" s="473"/>
      <c r="AO1183" t="str">
        <f>(INDEX([1]DATOS!$O$452:$O$45500,MATCH(F1183,[1]DATOS!$F$452:$F$9810,0)))</f>
        <v>PENDIENTE</v>
      </c>
    </row>
    <row r="1184" spans="1:41" x14ac:dyDescent="0.25">
      <c r="A1184" s="474"/>
      <c r="B1184" s="474"/>
      <c r="C1184" s="477"/>
      <c r="D1184" s="212"/>
      <c r="E1184" s="518"/>
      <c r="F1184" s="357"/>
      <c r="G1184" s="475"/>
      <c r="H1184" s="517"/>
      <c r="I1184" s="476"/>
      <c r="J1184" s="476"/>
      <c r="K1184" s="476"/>
      <c r="L1184" s="476"/>
      <c r="M1184" s="476"/>
      <c r="N1184" s="520"/>
      <c r="O1184" s="478"/>
      <c r="P1184" s="236"/>
      <c r="Q1184" s="479"/>
      <c r="R1184" s="479"/>
      <c r="S1184" s="199"/>
      <c r="T1184" s="507"/>
      <c r="U1184" s="507"/>
      <c r="V1184" s="507"/>
      <c r="W1184" s="507"/>
      <c r="X1184" s="507"/>
      <c r="Y1184" s="507"/>
      <c r="Z1184" s="507"/>
      <c r="AA1184" s="507"/>
      <c r="AB1184" s="507"/>
      <c r="AC1184" s="507"/>
      <c r="AD1184" s="507"/>
      <c r="AE1184" s="199"/>
      <c r="AF1184" s="199" t="str">
        <f>IFERROR(INDEX('[2]2016'!$AP$2:$AP$7720,MATCH(F1184,'[2]2016'!$A$2:$A$7720,0)),"")</f>
        <v/>
      </c>
      <c r="AG1184" s="509"/>
      <c r="AH1184" s="509"/>
      <c r="AI1184" s="510"/>
      <c r="AJ1184" s="475">
        <f t="shared" si="27"/>
        <v>0</v>
      </c>
      <c r="AK1184" s="475"/>
      <c r="AL1184" s="475"/>
      <c r="AM1184" s="476"/>
      <c r="AN1184" s="473"/>
      <c r="AO1184" t="str">
        <f>(INDEX([1]DATOS!$O$452:$O$45500,MATCH(F1184,[1]DATOS!$F$452:$F$9810,0)))</f>
        <v>PENDIENTE</v>
      </c>
    </row>
    <row r="1185" spans="1:41" x14ac:dyDescent="0.25">
      <c r="A1185" s="474"/>
      <c r="B1185" s="474"/>
      <c r="C1185" s="477"/>
      <c r="D1185" s="212"/>
      <c r="E1185" s="518"/>
      <c r="F1185" s="357"/>
      <c r="G1185" s="475"/>
      <c r="H1185" s="517"/>
      <c r="I1185" s="476"/>
      <c r="J1185" s="476"/>
      <c r="K1185" s="476"/>
      <c r="L1185" s="476"/>
      <c r="M1185" s="476"/>
      <c r="N1185" s="520"/>
      <c r="O1185" s="478"/>
      <c r="P1185" s="236"/>
      <c r="Q1185" s="479"/>
      <c r="R1185" s="479"/>
      <c r="S1185" s="199"/>
      <c r="T1185" s="507"/>
      <c r="U1185" s="507"/>
      <c r="V1185" s="507"/>
      <c r="W1185" s="507"/>
      <c r="X1185" s="507"/>
      <c r="Y1185" s="507"/>
      <c r="Z1185" s="507"/>
      <c r="AA1185" s="507"/>
      <c r="AB1185" s="507"/>
      <c r="AC1185" s="507"/>
      <c r="AD1185" s="507"/>
      <c r="AE1185" s="199"/>
      <c r="AF1185" s="199" t="str">
        <f>IFERROR(INDEX('[2]2016'!$AP$2:$AP$7720,MATCH(F1185,'[2]2016'!$A$2:$A$7720,0)),"")</f>
        <v/>
      </c>
      <c r="AG1185" s="509"/>
      <c r="AH1185" s="509"/>
      <c r="AI1185" s="510"/>
      <c r="AJ1185" s="475">
        <f t="shared" si="27"/>
        <v>0</v>
      </c>
      <c r="AK1185" s="475"/>
      <c r="AL1185" s="475"/>
      <c r="AM1185" s="476"/>
      <c r="AN1185" s="473"/>
      <c r="AO1185" t="str">
        <f>(INDEX([1]DATOS!$O$452:$O$45500,MATCH(F1185,[1]DATOS!$F$452:$F$9810,0)))</f>
        <v>PENDIENTE</v>
      </c>
    </row>
    <row r="1186" spans="1:41" x14ac:dyDescent="0.25">
      <c r="A1186" s="474"/>
      <c r="B1186" s="474"/>
      <c r="C1186" s="477"/>
      <c r="D1186" s="212"/>
      <c r="E1186" s="518"/>
      <c r="F1186" s="357"/>
      <c r="G1186" s="475"/>
      <c r="H1186" s="517"/>
      <c r="I1186" s="476"/>
      <c r="J1186" s="476"/>
      <c r="K1186" s="476"/>
      <c r="L1186" s="476"/>
      <c r="M1186" s="476"/>
      <c r="N1186" s="520"/>
      <c r="O1186" s="478"/>
      <c r="P1186" s="236"/>
      <c r="Q1186" s="479"/>
      <c r="R1186" s="479"/>
      <c r="S1186" s="199"/>
      <c r="T1186" s="507"/>
      <c r="U1186" s="507"/>
      <c r="V1186" s="507"/>
      <c r="W1186" s="507"/>
      <c r="X1186" s="507"/>
      <c r="Y1186" s="507"/>
      <c r="Z1186" s="507"/>
      <c r="AA1186" s="507"/>
      <c r="AB1186" s="507"/>
      <c r="AC1186" s="507"/>
      <c r="AD1186" s="507"/>
      <c r="AE1186" s="199"/>
      <c r="AF1186" s="199" t="str">
        <f>IFERROR(INDEX('[2]2016'!$AP$2:$AP$7720,MATCH(F1186,'[2]2016'!$A$2:$A$7720,0)),"")</f>
        <v/>
      </c>
      <c r="AG1186" s="509"/>
      <c r="AH1186" s="509"/>
      <c r="AI1186" s="510"/>
      <c r="AJ1186" s="475">
        <f t="shared" si="27"/>
        <v>0</v>
      </c>
      <c r="AK1186" s="475"/>
      <c r="AL1186" s="475"/>
      <c r="AM1186" s="476"/>
      <c r="AN1186" s="473"/>
      <c r="AO1186" t="str">
        <f>(INDEX([1]DATOS!$O$452:$O$45500,MATCH(F1186,[1]DATOS!$F$452:$F$9810,0)))</f>
        <v>PENDIENTE</v>
      </c>
    </row>
    <row r="1187" spans="1:41" x14ac:dyDescent="0.25">
      <c r="A1187" s="474"/>
      <c r="B1187" s="474"/>
      <c r="C1187" s="477"/>
      <c r="D1187" s="212"/>
      <c r="E1187" s="518"/>
      <c r="F1187" s="357"/>
      <c r="G1187" s="475"/>
      <c r="H1187" s="517"/>
      <c r="I1187" s="476"/>
      <c r="J1187" s="476"/>
      <c r="K1187" s="476"/>
      <c r="L1187" s="476"/>
      <c r="M1187" s="476"/>
      <c r="N1187" s="520"/>
      <c r="O1187" s="478"/>
      <c r="P1187" s="236"/>
      <c r="Q1187" s="479"/>
      <c r="R1187" s="479"/>
      <c r="S1187" s="199"/>
      <c r="T1187" s="507"/>
      <c r="U1187" s="507"/>
      <c r="V1187" s="507"/>
      <c r="W1187" s="507"/>
      <c r="X1187" s="507"/>
      <c r="Y1187" s="507"/>
      <c r="Z1187" s="507"/>
      <c r="AA1187" s="507"/>
      <c r="AB1187" s="507"/>
      <c r="AC1187" s="507"/>
      <c r="AD1187" s="507"/>
      <c r="AE1187" s="199"/>
      <c r="AF1187" s="199" t="str">
        <f>IFERROR(INDEX('[2]2016'!$AP$2:$AP$7720,MATCH(F1187,'[2]2016'!$A$2:$A$7720,0)),"")</f>
        <v/>
      </c>
      <c r="AG1187" s="509"/>
      <c r="AH1187" s="509"/>
      <c r="AI1187" s="510"/>
      <c r="AJ1187" s="475">
        <f t="shared" si="27"/>
        <v>0</v>
      </c>
      <c r="AK1187" s="475"/>
      <c r="AL1187" s="475"/>
      <c r="AM1187" s="476"/>
      <c r="AN1187" s="473"/>
      <c r="AO1187" t="str">
        <f>(INDEX([1]DATOS!$O$452:$O$45500,MATCH(F1187,[1]DATOS!$F$452:$F$9810,0)))</f>
        <v>PENDIENTE</v>
      </c>
    </row>
    <row r="1188" spans="1:41" x14ac:dyDescent="0.25">
      <c r="A1188" s="474"/>
      <c r="B1188" s="474"/>
      <c r="C1188" s="477"/>
      <c r="D1188" s="212"/>
      <c r="E1188" s="518"/>
      <c r="F1188" s="357"/>
      <c r="G1188" s="475"/>
      <c r="H1188" s="517"/>
      <c r="I1188" s="476"/>
      <c r="J1188" s="476"/>
      <c r="K1188" s="476"/>
      <c r="L1188" s="476"/>
      <c r="M1188" s="476"/>
      <c r="N1188" s="520"/>
      <c r="O1188" s="478"/>
      <c r="P1188" s="236"/>
      <c r="Q1188" s="479"/>
      <c r="R1188" s="479"/>
      <c r="S1188" s="199"/>
      <c r="T1188" s="507"/>
      <c r="U1188" s="507"/>
      <c r="V1188" s="507"/>
      <c r="W1188" s="507"/>
      <c r="X1188" s="507"/>
      <c r="Y1188" s="507"/>
      <c r="Z1188" s="507"/>
      <c r="AA1188" s="507"/>
      <c r="AB1188" s="507"/>
      <c r="AC1188" s="507"/>
      <c r="AD1188" s="507"/>
      <c r="AE1188" s="199"/>
      <c r="AF1188" s="199" t="str">
        <f>IFERROR(INDEX('[2]2016'!$AP$2:$AP$7720,MATCH(F1188,'[2]2016'!$A$2:$A$7720,0)),"")</f>
        <v/>
      </c>
      <c r="AG1188" s="509"/>
      <c r="AH1188" s="509"/>
      <c r="AI1188" s="510"/>
      <c r="AJ1188" s="475">
        <f t="shared" si="27"/>
        <v>0</v>
      </c>
      <c r="AK1188" s="475"/>
      <c r="AL1188" s="475"/>
      <c r="AM1188" s="476"/>
      <c r="AN1188" s="473"/>
      <c r="AO1188" t="str">
        <f>(INDEX([1]DATOS!$O$452:$O$45500,MATCH(F1188,[1]DATOS!$F$452:$F$9810,0)))</f>
        <v>PENDIENTE</v>
      </c>
    </row>
    <row r="1189" spans="1:41" x14ac:dyDescent="0.25">
      <c r="A1189" s="474"/>
      <c r="B1189" s="474"/>
      <c r="C1189" s="477"/>
      <c r="D1189" s="212"/>
      <c r="E1189" s="518"/>
      <c r="F1189" s="357"/>
      <c r="G1189" s="475"/>
      <c r="H1189" s="517"/>
      <c r="I1189" s="476"/>
      <c r="J1189" s="476"/>
      <c r="K1189" s="476"/>
      <c r="L1189" s="476"/>
      <c r="M1189" s="476"/>
      <c r="N1189" s="520"/>
      <c r="O1189" s="478"/>
      <c r="P1189" s="236"/>
      <c r="Q1189" s="479"/>
      <c r="R1189" s="479"/>
      <c r="S1189" s="199"/>
      <c r="T1189" s="507"/>
      <c r="U1189" s="507"/>
      <c r="V1189" s="507"/>
      <c r="W1189" s="507"/>
      <c r="X1189" s="507"/>
      <c r="Y1189" s="507"/>
      <c r="Z1189" s="507"/>
      <c r="AA1189" s="507"/>
      <c r="AB1189" s="507"/>
      <c r="AC1189" s="507"/>
      <c r="AD1189" s="507"/>
      <c r="AE1189" s="199"/>
      <c r="AF1189" s="199" t="str">
        <f>IFERROR(INDEX('[2]2016'!$AP$2:$AP$7720,MATCH(F1189,'[2]2016'!$A$2:$A$7720,0)),"")</f>
        <v/>
      </c>
      <c r="AG1189" s="509"/>
      <c r="AH1189" s="509"/>
      <c r="AI1189" s="510"/>
      <c r="AJ1189" s="475">
        <f t="shared" si="27"/>
        <v>0</v>
      </c>
      <c r="AK1189" s="475"/>
      <c r="AL1189" s="475"/>
      <c r="AM1189" s="476"/>
      <c r="AN1189" s="473"/>
      <c r="AO1189" t="str">
        <f>(INDEX([1]DATOS!$O$452:$O$45500,MATCH(F1189,[1]DATOS!$F$452:$F$9810,0)))</f>
        <v>PENDIENTE</v>
      </c>
    </row>
    <row r="1190" spans="1:41" x14ac:dyDescent="0.25">
      <c r="A1190" s="474"/>
      <c r="B1190" s="474"/>
      <c r="C1190" s="477"/>
      <c r="D1190" s="212"/>
      <c r="E1190" s="518"/>
      <c r="F1190" s="357"/>
      <c r="G1190" s="475"/>
      <c r="H1190" s="517"/>
      <c r="I1190" s="476"/>
      <c r="J1190" s="476"/>
      <c r="K1190" s="476"/>
      <c r="L1190" s="476"/>
      <c r="M1190" s="476"/>
      <c r="N1190" s="520"/>
      <c r="O1190" s="478"/>
      <c r="P1190" s="236"/>
      <c r="Q1190" s="479"/>
      <c r="R1190" s="479"/>
      <c r="S1190" s="199"/>
      <c r="T1190" s="507"/>
      <c r="U1190" s="507"/>
      <c r="V1190" s="507"/>
      <c r="W1190" s="507"/>
      <c r="X1190" s="507"/>
      <c r="Y1190" s="507"/>
      <c r="Z1190" s="507"/>
      <c r="AA1190" s="507"/>
      <c r="AB1190" s="507"/>
      <c r="AC1190" s="507"/>
      <c r="AD1190" s="507"/>
      <c r="AE1190" s="199"/>
      <c r="AF1190" s="199" t="str">
        <f>IFERROR(INDEX('[2]2016'!$AP$2:$AP$7720,MATCH(F1190,'[2]2016'!$A$2:$A$7720,0)),"")</f>
        <v/>
      </c>
      <c r="AG1190" s="509"/>
      <c r="AH1190" s="509"/>
      <c r="AI1190" s="510"/>
      <c r="AJ1190" s="475">
        <f t="shared" si="27"/>
        <v>0</v>
      </c>
      <c r="AK1190" s="475"/>
      <c r="AL1190" s="475"/>
      <c r="AM1190" s="476"/>
      <c r="AN1190" s="473"/>
      <c r="AO1190" t="str">
        <f>(INDEX([1]DATOS!$O$452:$O$45500,MATCH(F1190,[1]DATOS!$F$452:$F$9810,0)))</f>
        <v>PENDIENTE</v>
      </c>
    </row>
    <row r="1191" spans="1:41" x14ac:dyDescent="0.25">
      <c r="A1191" s="474"/>
      <c r="B1191" s="474"/>
      <c r="C1191" s="477"/>
      <c r="D1191" s="212"/>
      <c r="E1191" s="518"/>
      <c r="F1191" s="357"/>
      <c r="G1191" s="475"/>
      <c r="H1191" s="517"/>
      <c r="I1191" s="476"/>
      <c r="J1191" s="476"/>
      <c r="K1191" s="476"/>
      <c r="L1191" s="476"/>
      <c r="M1191" s="476"/>
      <c r="N1191" s="520"/>
      <c r="O1191" s="478"/>
      <c r="P1191" s="236"/>
      <c r="Q1191" s="479"/>
      <c r="R1191" s="479"/>
      <c r="S1191" s="199"/>
      <c r="T1191" s="507"/>
      <c r="U1191" s="507"/>
      <c r="V1191" s="507"/>
      <c r="W1191" s="507"/>
      <c r="X1191" s="507"/>
      <c r="Y1191" s="507"/>
      <c r="Z1191" s="507"/>
      <c r="AA1191" s="507"/>
      <c r="AB1191" s="507"/>
      <c r="AC1191" s="507"/>
      <c r="AD1191" s="507"/>
      <c r="AE1191" s="199"/>
      <c r="AF1191" s="199" t="str">
        <f>IFERROR(INDEX('[2]2016'!$AP$2:$AP$7720,MATCH(F1191,'[2]2016'!$A$2:$A$7720,0)),"")</f>
        <v/>
      </c>
      <c r="AG1191" s="509"/>
      <c r="AH1191" s="509"/>
      <c r="AI1191" s="510"/>
      <c r="AJ1191" s="475">
        <f t="shared" si="27"/>
        <v>0</v>
      </c>
      <c r="AK1191" s="475"/>
      <c r="AL1191" s="475"/>
      <c r="AM1191" s="476"/>
      <c r="AN1191" s="473"/>
      <c r="AO1191" t="str">
        <f>(INDEX([1]DATOS!$O$452:$O$45500,MATCH(F1191,[1]DATOS!$F$452:$F$9810,0)))</f>
        <v>PENDIENTE</v>
      </c>
    </row>
    <row r="1192" spans="1:41" x14ac:dyDescent="0.25">
      <c r="A1192" s="474"/>
      <c r="B1192" s="474"/>
      <c r="C1192" s="477"/>
      <c r="D1192" s="212"/>
      <c r="E1192" s="518"/>
      <c r="F1192" s="357"/>
      <c r="G1192" s="475"/>
      <c r="H1192" s="517"/>
      <c r="I1192" s="476"/>
      <c r="J1192" s="476"/>
      <c r="K1192" s="476"/>
      <c r="L1192" s="476"/>
      <c r="M1192" s="476"/>
      <c r="N1192" s="520"/>
      <c r="O1192" s="478"/>
      <c r="P1192" s="236"/>
      <c r="Q1192" s="479"/>
      <c r="R1192" s="479"/>
      <c r="S1192" s="199"/>
      <c r="T1192" s="507"/>
      <c r="U1192" s="507"/>
      <c r="V1192" s="507"/>
      <c r="W1192" s="507"/>
      <c r="X1192" s="507"/>
      <c r="Y1192" s="507"/>
      <c r="Z1192" s="507"/>
      <c r="AA1192" s="507"/>
      <c r="AB1192" s="507"/>
      <c r="AC1192" s="507"/>
      <c r="AD1192" s="507"/>
      <c r="AE1192" s="199"/>
      <c r="AF1192" s="199" t="str">
        <f>IFERROR(INDEX('[2]2016'!$AP$2:$AP$7720,MATCH(F1192,'[2]2016'!$A$2:$A$7720,0)),"")</f>
        <v/>
      </c>
      <c r="AG1192" s="509"/>
      <c r="AH1192" s="509"/>
      <c r="AI1192" s="510"/>
      <c r="AJ1192" s="475">
        <f t="shared" si="27"/>
        <v>0</v>
      </c>
      <c r="AK1192" s="475"/>
      <c r="AL1192" s="475"/>
      <c r="AM1192" s="476"/>
      <c r="AN1192" s="473"/>
      <c r="AO1192" t="str">
        <f>(INDEX([1]DATOS!$O$452:$O$45500,MATCH(F1192,[1]DATOS!$F$452:$F$9810,0)))</f>
        <v>PENDIENTE</v>
      </c>
    </row>
    <row r="1193" spans="1:41" x14ac:dyDescent="0.25">
      <c r="N1193" s="21"/>
    </row>
    <row r="1194" spans="1:41" x14ac:dyDescent="0.25">
      <c r="N1194" s="21"/>
    </row>
    <row r="1195" spans="1:41" x14ac:dyDescent="0.25">
      <c r="N1195" s="21"/>
    </row>
    <row r="1196" spans="1:41" x14ac:dyDescent="0.25">
      <c r="N1196" s="21"/>
    </row>
    <row r="1197" spans="1:41" x14ac:dyDescent="0.25">
      <c r="N1197" s="21"/>
    </row>
    <row r="1198" spans="1:41" x14ac:dyDescent="0.25">
      <c r="N1198" s="21"/>
    </row>
    <row r="1199" spans="1:41" x14ac:dyDescent="0.25">
      <c r="N1199" s="21"/>
    </row>
    <row r="1200" spans="1:41" x14ac:dyDescent="0.25">
      <c r="N1200" s="21"/>
    </row>
    <row r="1201" spans="14:14" x14ac:dyDescent="0.25">
      <c r="N1201" s="21"/>
    </row>
    <row r="1202" spans="14:14" x14ac:dyDescent="0.25">
      <c r="N1202" s="21"/>
    </row>
    <row r="1203" spans="14:14" x14ac:dyDescent="0.25">
      <c r="N1203" s="21"/>
    </row>
    <row r="1204" spans="14:14" x14ac:dyDescent="0.25">
      <c r="N1204" s="21"/>
    </row>
    <row r="1205" spans="14:14" x14ac:dyDescent="0.25">
      <c r="N1205" s="21"/>
    </row>
    <row r="1206" spans="14:14" x14ac:dyDescent="0.25">
      <c r="N1206" s="21"/>
    </row>
    <row r="1207" spans="14:14" x14ac:dyDescent="0.25">
      <c r="N1207" s="21"/>
    </row>
    <row r="1208" spans="14:14" x14ac:dyDescent="0.25">
      <c r="N1208" s="21"/>
    </row>
    <row r="1209" spans="14:14" x14ac:dyDescent="0.25">
      <c r="N1209" s="21"/>
    </row>
    <row r="1210" spans="14:14" x14ac:dyDescent="0.25">
      <c r="N1210" s="21"/>
    </row>
    <row r="1211" spans="14:14" x14ac:dyDescent="0.25">
      <c r="N1211" s="21"/>
    </row>
    <row r="1212" spans="14:14" x14ac:dyDescent="0.25">
      <c r="N1212" s="21"/>
    </row>
    <row r="1213" spans="14:14" x14ac:dyDescent="0.25">
      <c r="N1213" s="21"/>
    </row>
    <row r="1214" spans="14:14" x14ac:dyDescent="0.25">
      <c r="N1214" s="21"/>
    </row>
    <row r="1215" spans="14:14" x14ac:dyDescent="0.25">
      <c r="N1215" s="21"/>
    </row>
    <row r="1216" spans="14:14" x14ac:dyDescent="0.25">
      <c r="N1216" s="21"/>
    </row>
    <row r="1217" spans="14:14" x14ac:dyDescent="0.25">
      <c r="N1217" s="21"/>
    </row>
    <row r="1218" spans="14:14" x14ac:dyDescent="0.25">
      <c r="N1218" s="21"/>
    </row>
    <row r="1219" spans="14:14" x14ac:dyDescent="0.25">
      <c r="N1219" s="21"/>
    </row>
    <row r="1220" spans="14:14" x14ac:dyDescent="0.25">
      <c r="N1220" s="21"/>
    </row>
    <row r="1221" spans="14:14" x14ac:dyDescent="0.25">
      <c r="N1221" s="21"/>
    </row>
    <row r="1222" spans="14:14" x14ac:dyDescent="0.25">
      <c r="N1222" s="21"/>
    </row>
    <row r="1223" spans="14:14" x14ac:dyDescent="0.25">
      <c r="N1223" s="21"/>
    </row>
    <row r="1224" spans="14:14" x14ac:dyDescent="0.25">
      <c r="N1224" s="21"/>
    </row>
    <row r="1225" spans="14:14" x14ac:dyDescent="0.25">
      <c r="N1225" s="21"/>
    </row>
    <row r="1226" spans="14:14" x14ac:dyDescent="0.25">
      <c r="N1226" s="21"/>
    </row>
    <row r="1227" spans="14:14" x14ac:dyDescent="0.25">
      <c r="N1227" s="21"/>
    </row>
    <row r="1228" spans="14:14" x14ac:dyDescent="0.25">
      <c r="N1228" s="21"/>
    </row>
    <row r="1229" spans="14:14" x14ac:dyDescent="0.25">
      <c r="N1229" s="21"/>
    </row>
    <row r="1230" spans="14:14" x14ac:dyDescent="0.25">
      <c r="N1230" s="21"/>
    </row>
    <row r="1231" spans="14:14" x14ac:dyDescent="0.25">
      <c r="N1231" s="21"/>
    </row>
    <row r="1232" spans="14:14" x14ac:dyDescent="0.25">
      <c r="N1232" s="21"/>
    </row>
    <row r="1233" spans="14:14" x14ac:dyDescent="0.25">
      <c r="N1233" s="21"/>
    </row>
    <row r="1234" spans="14:14" x14ac:dyDescent="0.25">
      <c r="N1234" s="21"/>
    </row>
    <row r="1235" spans="14:14" x14ac:dyDescent="0.25">
      <c r="N1235" s="21"/>
    </row>
    <row r="1236" spans="14:14" x14ac:dyDescent="0.25">
      <c r="N1236" s="21"/>
    </row>
    <row r="1237" spans="14:14" x14ac:dyDescent="0.25">
      <c r="N1237" s="21"/>
    </row>
    <row r="1238" spans="14:14" x14ac:dyDescent="0.25">
      <c r="N1238" s="21"/>
    </row>
    <row r="1239" spans="14:14" x14ac:dyDescent="0.25">
      <c r="N1239" s="21"/>
    </row>
    <row r="1240" spans="14:14" x14ac:dyDescent="0.25">
      <c r="N1240" s="21"/>
    </row>
    <row r="1241" spans="14:14" x14ac:dyDescent="0.25">
      <c r="N1241" s="21"/>
    </row>
    <row r="1242" spans="14:14" x14ac:dyDescent="0.25">
      <c r="N1242" s="21"/>
    </row>
    <row r="1243" spans="14:14" x14ac:dyDescent="0.25">
      <c r="N1243" s="21"/>
    </row>
    <row r="1244" spans="14:14" x14ac:dyDescent="0.25">
      <c r="N1244" s="21"/>
    </row>
    <row r="1245" spans="14:14" x14ac:dyDescent="0.25">
      <c r="N1245" s="21"/>
    </row>
    <row r="1246" spans="14:14" x14ac:dyDescent="0.25">
      <c r="N1246" s="21"/>
    </row>
    <row r="1247" spans="14:14" x14ac:dyDescent="0.25">
      <c r="N1247" s="21"/>
    </row>
    <row r="1248" spans="14:14" x14ac:dyDescent="0.25">
      <c r="N1248" s="21"/>
    </row>
    <row r="1249" spans="14:14" x14ac:dyDescent="0.25">
      <c r="N1249" s="21"/>
    </row>
    <row r="1250" spans="14:14" x14ac:dyDescent="0.25">
      <c r="N1250" s="21"/>
    </row>
    <row r="1251" spans="14:14" x14ac:dyDescent="0.25">
      <c r="N1251" s="21"/>
    </row>
    <row r="1252" spans="14:14" x14ac:dyDescent="0.25">
      <c r="N1252" s="21"/>
    </row>
    <row r="1253" spans="14:14" x14ac:dyDescent="0.25">
      <c r="N1253" s="21"/>
    </row>
    <row r="1254" spans="14:14" x14ac:dyDescent="0.25">
      <c r="N1254" s="21"/>
    </row>
    <row r="1255" spans="14:14" x14ac:dyDescent="0.25">
      <c r="N1255" s="21"/>
    </row>
    <row r="1256" spans="14:14" x14ac:dyDescent="0.25">
      <c r="N1256" s="21"/>
    </row>
    <row r="1257" spans="14:14" x14ac:dyDescent="0.25">
      <c r="N1257" s="21"/>
    </row>
    <row r="1258" spans="14:14" x14ac:dyDescent="0.25">
      <c r="N1258" s="21"/>
    </row>
    <row r="1259" spans="14:14" x14ac:dyDescent="0.25">
      <c r="N1259" s="21"/>
    </row>
    <row r="1260" spans="14:14" x14ac:dyDescent="0.25">
      <c r="N1260" s="21"/>
    </row>
    <row r="1261" spans="14:14" x14ac:dyDescent="0.25">
      <c r="N1261" s="21"/>
    </row>
    <row r="1262" spans="14:14" x14ac:dyDescent="0.25">
      <c r="N1262" s="21"/>
    </row>
    <row r="1263" spans="14:14" x14ac:dyDescent="0.25">
      <c r="N1263" s="21"/>
    </row>
    <row r="1264" spans="14:14" x14ac:dyDescent="0.25">
      <c r="N1264" s="21"/>
    </row>
    <row r="1265" spans="14:14" x14ac:dyDescent="0.25">
      <c r="N1265" s="21"/>
    </row>
    <row r="1266" spans="14:14" x14ac:dyDescent="0.25">
      <c r="N1266" s="21"/>
    </row>
    <row r="1267" spans="14:14" x14ac:dyDescent="0.25">
      <c r="N1267" s="21"/>
    </row>
    <row r="1268" spans="14:14" x14ac:dyDescent="0.25">
      <c r="N1268" s="21"/>
    </row>
    <row r="1269" spans="14:14" x14ac:dyDescent="0.25">
      <c r="N1269" s="21"/>
    </row>
    <row r="1270" spans="14:14" x14ac:dyDescent="0.25">
      <c r="N1270" s="21"/>
    </row>
    <row r="1271" spans="14:14" x14ac:dyDescent="0.25">
      <c r="N1271" s="21"/>
    </row>
    <row r="1272" spans="14:14" x14ac:dyDescent="0.25">
      <c r="N1272" s="21"/>
    </row>
    <row r="1273" spans="14:14" x14ac:dyDescent="0.25">
      <c r="N1273" s="21"/>
    </row>
    <row r="1274" spans="14:14" x14ac:dyDescent="0.25">
      <c r="N1274" s="21"/>
    </row>
    <row r="1275" spans="14:14" x14ac:dyDescent="0.25">
      <c r="N1275" s="21"/>
    </row>
    <row r="1276" spans="14:14" x14ac:dyDescent="0.25">
      <c r="N1276" s="21"/>
    </row>
    <row r="1277" spans="14:14" x14ac:dyDescent="0.25">
      <c r="N1277" s="21"/>
    </row>
    <row r="1278" spans="14:14" x14ac:dyDescent="0.25">
      <c r="N1278" s="21"/>
    </row>
    <row r="1279" spans="14:14" x14ac:dyDescent="0.25">
      <c r="N1279" s="21"/>
    </row>
    <row r="1280" spans="14:14" x14ac:dyDescent="0.25">
      <c r="N1280" s="21"/>
    </row>
    <row r="1281" spans="14:14" x14ac:dyDescent="0.25">
      <c r="N1281" s="21"/>
    </row>
    <row r="1282" spans="14:14" x14ac:dyDescent="0.25">
      <c r="N1282" s="21"/>
    </row>
    <row r="1283" spans="14:14" x14ac:dyDescent="0.25">
      <c r="N1283" s="21"/>
    </row>
    <row r="1284" spans="14:14" x14ac:dyDescent="0.25">
      <c r="N1284" s="21"/>
    </row>
    <row r="1285" spans="14:14" x14ac:dyDescent="0.25">
      <c r="N1285" s="21"/>
    </row>
    <row r="1286" spans="14:14" x14ac:dyDescent="0.25">
      <c r="N1286" s="21"/>
    </row>
    <row r="1287" spans="14:14" x14ac:dyDescent="0.25">
      <c r="N1287" s="21"/>
    </row>
    <row r="1288" spans="14:14" x14ac:dyDescent="0.25">
      <c r="N1288" s="21"/>
    </row>
    <row r="1289" spans="14:14" x14ac:dyDescent="0.25">
      <c r="N1289" s="21"/>
    </row>
    <row r="1290" spans="14:14" x14ac:dyDescent="0.25">
      <c r="N1290" s="21"/>
    </row>
    <row r="1291" spans="14:14" x14ac:dyDescent="0.25">
      <c r="N1291" s="21"/>
    </row>
    <row r="1292" spans="14:14" x14ac:dyDescent="0.25">
      <c r="N1292" s="21"/>
    </row>
    <row r="1293" spans="14:14" x14ac:dyDescent="0.25">
      <c r="N1293" s="21"/>
    </row>
    <row r="1294" spans="14:14" x14ac:dyDescent="0.25">
      <c r="N1294" s="21"/>
    </row>
    <row r="1295" spans="14:14" x14ac:dyDescent="0.25">
      <c r="N1295" s="21"/>
    </row>
    <row r="1296" spans="14:14" x14ac:dyDescent="0.25">
      <c r="N1296" s="21"/>
    </row>
    <row r="1297" spans="14:14" x14ac:dyDescent="0.25">
      <c r="N1297" s="21"/>
    </row>
    <row r="1298" spans="14:14" x14ac:dyDescent="0.25">
      <c r="N1298" s="21"/>
    </row>
    <row r="1299" spans="14:14" x14ac:dyDescent="0.25">
      <c r="N1299" s="21"/>
    </row>
    <row r="1300" spans="14:14" x14ac:dyDescent="0.25">
      <c r="N1300" s="21"/>
    </row>
    <row r="1301" spans="14:14" x14ac:dyDescent="0.25">
      <c r="N1301" s="21"/>
    </row>
    <row r="1302" spans="14:14" x14ac:dyDescent="0.25">
      <c r="N1302" s="21"/>
    </row>
    <row r="1303" spans="14:14" x14ac:dyDescent="0.25">
      <c r="N1303" s="21"/>
    </row>
    <row r="1304" spans="14:14" x14ac:dyDescent="0.25">
      <c r="N1304" s="21"/>
    </row>
    <row r="1305" spans="14:14" x14ac:dyDescent="0.25">
      <c r="N1305" s="21"/>
    </row>
    <row r="1306" spans="14:14" x14ac:dyDescent="0.25">
      <c r="N1306" s="21"/>
    </row>
    <row r="1307" spans="14:14" x14ac:dyDescent="0.25">
      <c r="N1307" s="21"/>
    </row>
    <row r="1308" spans="14:14" x14ac:dyDescent="0.25">
      <c r="N1308" s="21"/>
    </row>
    <row r="1309" spans="14:14" x14ac:dyDescent="0.25">
      <c r="N1309" s="21"/>
    </row>
    <row r="1310" spans="14:14" x14ac:dyDescent="0.25">
      <c r="N1310" s="21"/>
    </row>
    <row r="1311" spans="14:14" x14ac:dyDescent="0.25">
      <c r="N1311" s="21"/>
    </row>
    <row r="1312" spans="14:14" x14ac:dyDescent="0.25">
      <c r="N1312" s="21"/>
    </row>
    <row r="1313" spans="14:14" x14ac:dyDescent="0.25">
      <c r="N1313" s="21"/>
    </row>
    <row r="1314" spans="14:14" x14ac:dyDescent="0.25">
      <c r="N1314" s="21"/>
    </row>
    <row r="1315" spans="14:14" x14ac:dyDescent="0.25">
      <c r="N1315" s="21"/>
    </row>
    <row r="1316" spans="14:14" x14ac:dyDescent="0.25">
      <c r="N1316" s="21"/>
    </row>
    <row r="1317" spans="14:14" x14ac:dyDescent="0.25">
      <c r="N1317" s="21"/>
    </row>
    <row r="1318" spans="14:14" x14ac:dyDescent="0.25">
      <c r="N1318" s="21"/>
    </row>
    <row r="1319" spans="14:14" x14ac:dyDescent="0.25">
      <c r="N1319" s="21"/>
    </row>
    <row r="1320" spans="14:14" x14ac:dyDescent="0.25">
      <c r="N1320" s="21"/>
    </row>
    <row r="1321" spans="14:14" x14ac:dyDescent="0.25">
      <c r="N1321" s="21"/>
    </row>
    <row r="1322" spans="14:14" x14ac:dyDescent="0.25">
      <c r="N1322" s="21"/>
    </row>
    <row r="1323" spans="14:14" x14ac:dyDescent="0.25">
      <c r="N1323" s="21"/>
    </row>
    <row r="1324" spans="14:14" x14ac:dyDescent="0.25">
      <c r="N1324" s="21"/>
    </row>
    <row r="1325" spans="14:14" x14ac:dyDescent="0.25">
      <c r="N1325" s="21"/>
    </row>
    <row r="1326" spans="14:14" x14ac:dyDescent="0.25">
      <c r="N1326" s="21"/>
    </row>
    <row r="1327" spans="14:14" x14ac:dyDescent="0.25">
      <c r="N1327" s="21"/>
    </row>
    <row r="1328" spans="14:14" x14ac:dyDescent="0.25">
      <c r="N1328" s="21"/>
    </row>
    <row r="1329" spans="14:14" x14ac:dyDescent="0.25">
      <c r="N1329" s="21"/>
    </row>
    <row r="1330" spans="14:14" x14ac:dyDescent="0.25">
      <c r="N1330" s="21"/>
    </row>
    <row r="1331" spans="14:14" x14ac:dyDescent="0.25">
      <c r="N1331" s="21"/>
    </row>
    <row r="1332" spans="14:14" x14ac:dyDescent="0.25">
      <c r="N1332" s="21"/>
    </row>
    <row r="1333" spans="14:14" x14ac:dyDescent="0.25">
      <c r="N1333" s="21"/>
    </row>
    <row r="1334" spans="14:14" x14ac:dyDescent="0.25">
      <c r="N1334" s="21"/>
    </row>
    <row r="1335" spans="14:14" x14ac:dyDescent="0.25">
      <c r="N1335" s="21"/>
    </row>
    <row r="1336" spans="14:14" x14ac:dyDescent="0.25">
      <c r="N1336" s="21"/>
    </row>
    <row r="1337" spans="14:14" x14ac:dyDescent="0.25">
      <c r="N1337" s="21"/>
    </row>
    <row r="1338" spans="14:14" x14ac:dyDescent="0.25">
      <c r="N1338" s="21"/>
    </row>
    <row r="1339" spans="14:14" x14ac:dyDescent="0.25">
      <c r="N1339" s="21"/>
    </row>
    <row r="1340" spans="14:14" x14ac:dyDescent="0.25">
      <c r="N1340" s="21"/>
    </row>
    <row r="1341" spans="14:14" x14ac:dyDescent="0.25">
      <c r="N1341" s="21"/>
    </row>
    <row r="1342" spans="14:14" x14ac:dyDescent="0.25">
      <c r="N1342" s="21"/>
    </row>
    <row r="1343" spans="14:14" x14ac:dyDescent="0.25">
      <c r="N1343" s="21"/>
    </row>
    <row r="1344" spans="14:14" x14ac:dyDescent="0.25">
      <c r="N1344" s="21"/>
    </row>
    <row r="1345" spans="14:14" x14ac:dyDescent="0.25">
      <c r="N1345" s="21"/>
    </row>
    <row r="1346" spans="14:14" x14ac:dyDescent="0.25">
      <c r="N1346" s="21"/>
    </row>
    <row r="1347" spans="14:14" x14ac:dyDescent="0.25">
      <c r="N1347" s="21"/>
    </row>
    <row r="1348" spans="14:14" x14ac:dyDescent="0.25">
      <c r="N1348" s="21"/>
    </row>
    <row r="1349" spans="14:14" x14ac:dyDescent="0.25">
      <c r="N1349" s="21"/>
    </row>
    <row r="1350" spans="14:14" x14ac:dyDescent="0.25">
      <c r="N1350" s="21"/>
    </row>
    <row r="1351" spans="14:14" x14ac:dyDescent="0.25">
      <c r="N1351" s="21"/>
    </row>
    <row r="1352" spans="14:14" x14ac:dyDescent="0.25">
      <c r="N1352" s="21"/>
    </row>
    <row r="1353" spans="14:14" x14ac:dyDescent="0.25">
      <c r="N1353" s="21"/>
    </row>
    <row r="1354" spans="14:14" x14ac:dyDescent="0.25">
      <c r="N1354" s="21"/>
    </row>
    <row r="1355" spans="14:14" x14ac:dyDescent="0.25">
      <c r="N1355" s="21"/>
    </row>
    <row r="1356" spans="14:14" x14ac:dyDescent="0.25">
      <c r="N1356" s="21"/>
    </row>
    <row r="1357" spans="14:14" x14ac:dyDescent="0.25">
      <c r="N1357" s="21"/>
    </row>
    <row r="1358" spans="14:14" x14ac:dyDescent="0.25">
      <c r="N1358" s="21"/>
    </row>
    <row r="1359" spans="14:14" x14ac:dyDescent="0.25">
      <c r="N1359" s="21"/>
    </row>
    <row r="1360" spans="14:14" x14ac:dyDescent="0.25">
      <c r="N1360" s="21"/>
    </row>
    <row r="1361" spans="14:14" x14ac:dyDescent="0.25">
      <c r="N1361" s="21"/>
    </row>
    <row r="1362" spans="14:14" x14ac:dyDescent="0.25">
      <c r="N1362" s="21"/>
    </row>
    <row r="1363" spans="14:14" x14ac:dyDescent="0.25">
      <c r="N1363" s="21"/>
    </row>
    <row r="1364" spans="14:14" x14ac:dyDescent="0.25">
      <c r="N1364" s="21"/>
    </row>
    <row r="1365" spans="14:14" x14ac:dyDescent="0.25">
      <c r="N1365" s="21"/>
    </row>
    <row r="1366" spans="14:14" x14ac:dyDescent="0.25">
      <c r="N1366" s="21"/>
    </row>
    <row r="1367" spans="14:14" x14ac:dyDescent="0.25">
      <c r="N1367" s="21"/>
    </row>
    <row r="1368" spans="14:14" x14ac:dyDescent="0.25">
      <c r="N1368" s="21"/>
    </row>
    <row r="1369" spans="14:14" x14ac:dyDescent="0.25">
      <c r="N1369" s="21"/>
    </row>
    <row r="1370" spans="14:14" x14ac:dyDescent="0.25">
      <c r="N1370" s="21"/>
    </row>
    <row r="1371" spans="14:14" x14ac:dyDescent="0.25">
      <c r="N1371" s="21"/>
    </row>
    <row r="1372" spans="14:14" x14ac:dyDescent="0.25">
      <c r="N1372" s="21"/>
    </row>
    <row r="1373" spans="14:14" x14ac:dyDescent="0.25">
      <c r="N1373" s="21"/>
    </row>
    <row r="1374" spans="14:14" x14ac:dyDescent="0.25">
      <c r="N1374" s="21"/>
    </row>
    <row r="1375" spans="14:14" x14ac:dyDescent="0.25">
      <c r="N1375" s="21"/>
    </row>
    <row r="1376" spans="14:14" x14ac:dyDescent="0.25">
      <c r="N1376" s="21"/>
    </row>
    <row r="1377" spans="14:14" x14ac:dyDescent="0.25">
      <c r="N1377" s="21"/>
    </row>
    <row r="1378" spans="14:14" x14ac:dyDescent="0.25">
      <c r="N1378" s="21"/>
    </row>
    <row r="1379" spans="14:14" x14ac:dyDescent="0.25">
      <c r="N1379" s="21"/>
    </row>
    <row r="1380" spans="14:14" x14ac:dyDescent="0.25">
      <c r="N1380" s="21"/>
    </row>
    <row r="1381" spans="14:14" x14ac:dyDescent="0.25">
      <c r="N1381" s="21"/>
    </row>
    <row r="1382" spans="14:14" x14ac:dyDescent="0.25">
      <c r="N1382" s="21"/>
    </row>
    <row r="1383" spans="14:14" x14ac:dyDescent="0.25">
      <c r="N1383" s="21"/>
    </row>
    <row r="1384" spans="14:14" x14ac:dyDescent="0.25">
      <c r="N1384" s="21"/>
    </row>
    <row r="1385" spans="14:14" x14ac:dyDescent="0.25">
      <c r="N1385" s="21"/>
    </row>
    <row r="1386" spans="14:14" x14ac:dyDescent="0.25">
      <c r="N1386" s="21"/>
    </row>
    <row r="1387" spans="14:14" x14ac:dyDescent="0.25">
      <c r="N1387" s="21"/>
    </row>
    <row r="1388" spans="14:14" x14ac:dyDescent="0.25">
      <c r="N1388" s="21"/>
    </row>
    <row r="1389" spans="14:14" x14ac:dyDescent="0.25">
      <c r="N1389" s="21"/>
    </row>
    <row r="1390" spans="14:14" x14ac:dyDescent="0.25">
      <c r="N1390" s="21"/>
    </row>
    <row r="1391" spans="14:14" x14ac:dyDescent="0.25">
      <c r="N1391" s="21"/>
    </row>
    <row r="1392" spans="14:14" x14ac:dyDescent="0.25">
      <c r="N1392" s="21"/>
    </row>
    <row r="1393" spans="14:14" x14ac:dyDescent="0.25">
      <c r="N1393" s="21"/>
    </row>
    <row r="1394" spans="14:14" x14ac:dyDescent="0.25">
      <c r="N1394" s="21"/>
    </row>
    <row r="1395" spans="14:14" x14ac:dyDescent="0.25">
      <c r="N1395" s="21"/>
    </row>
    <row r="1396" spans="14:14" x14ac:dyDescent="0.25">
      <c r="N1396" s="21"/>
    </row>
    <row r="1397" spans="14:14" x14ac:dyDescent="0.25">
      <c r="N1397" s="21"/>
    </row>
    <row r="1398" spans="14:14" x14ac:dyDescent="0.25">
      <c r="N1398" s="21"/>
    </row>
    <row r="1399" spans="14:14" x14ac:dyDescent="0.25">
      <c r="N1399" s="21"/>
    </row>
    <row r="1400" spans="14:14" x14ac:dyDescent="0.25">
      <c r="N1400" s="21"/>
    </row>
    <row r="1401" spans="14:14" x14ac:dyDescent="0.25">
      <c r="N1401" s="21"/>
    </row>
    <row r="1402" spans="14:14" x14ac:dyDescent="0.25">
      <c r="N1402" s="21"/>
    </row>
    <row r="1403" spans="14:14" x14ac:dyDescent="0.25">
      <c r="N1403" s="21"/>
    </row>
    <row r="1404" spans="14:14" x14ac:dyDescent="0.25">
      <c r="N1404" s="21"/>
    </row>
    <row r="1405" spans="14:14" x14ac:dyDescent="0.25">
      <c r="N1405" s="21"/>
    </row>
    <row r="1406" spans="14:14" x14ac:dyDescent="0.25">
      <c r="N1406" s="21"/>
    </row>
    <row r="1407" spans="14:14" x14ac:dyDescent="0.25">
      <c r="N1407" s="21"/>
    </row>
    <row r="1408" spans="14:14" x14ac:dyDescent="0.25">
      <c r="N1408" s="21"/>
    </row>
    <row r="1409" spans="14:14" x14ac:dyDescent="0.25">
      <c r="N1409" s="21"/>
    </row>
    <row r="1410" spans="14:14" x14ac:dyDescent="0.25">
      <c r="N1410" s="21"/>
    </row>
    <row r="1411" spans="14:14" x14ac:dyDescent="0.25">
      <c r="N1411" s="21"/>
    </row>
    <row r="1412" spans="14:14" x14ac:dyDescent="0.25">
      <c r="N1412" s="21"/>
    </row>
    <row r="1413" spans="14:14" x14ac:dyDescent="0.25">
      <c r="N1413" s="21"/>
    </row>
    <row r="1414" spans="14:14" x14ac:dyDescent="0.25">
      <c r="N1414" s="21"/>
    </row>
    <row r="1415" spans="14:14" x14ac:dyDescent="0.25">
      <c r="N1415" s="21"/>
    </row>
    <row r="1416" spans="14:14" x14ac:dyDescent="0.25">
      <c r="N1416" s="21"/>
    </row>
    <row r="1417" spans="14:14" x14ac:dyDescent="0.25">
      <c r="N1417" s="21"/>
    </row>
    <row r="1418" spans="14:14" x14ac:dyDescent="0.25">
      <c r="N1418" s="21"/>
    </row>
    <row r="1419" spans="14:14" x14ac:dyDescent="0.25">
      <c r="N1419" s="21"/>
    </row>
    <row r="1420" spans="14:14" x14ac:dyDescent="0.25">
      <c r="N1420" s="21"/>
    </row>
    <row r="1421" spans="14:14" x14ac:dyDescent="0.25">
      <c r="N1421" s="21"/>
    </row>
    <row r="1422" spans="14:14" x14ac:dyDescent="0.25">
      <c r="N1422" s="21"/>
    </row>
    <row r="1423" spans="14:14" x14ac:dyDescent="0.25">
      <c r="N1423" s="21"/>
    </row>
    <row r="1424" spans="14:14" x14ac:dyDescent="0.25">
      <c r="N1424" s="21"/>
    </row>
    <row r="1425" spans="14:14" x14ac:dyDescent="0.25">
      <c r="N1425" s="21"/>
    </row>
    <row r="1426" spans="14:14" x14ac:dyDescent="0.25">
      <c r="N1426" s="21"/>
    </row>
    <row r="1427" spans="14:14" x14ac:dyDescent="0.25">
      <c r="N1427" s="21"/>
    </row>
    <row r="1428" spans="14:14" x14ac:dyDescent="0.25">
      <c r="N1428" s="21"/>
    </row>
    <row r="1429" spans="14:14" x14ac:dyDescent="0.25">
      <c r="N1429" s="21"/>
    </row>
    <row r="1430" spans="14:14" x14ac:dyDescent="0.25">
      <c r="N1430" s="21"/>
    </row>
    <row r="1431" spans="14:14" x14ac:dyDescent="0.25">
      <c r="N1431" s="21"/>
    </row>
    <row r="1432" spans="14:14" x14ac:dyDescent="0.25">
      <c r="N1432" s="21"/>
    </row>
    <row r="1433" spans="14:14" x14ac:dyDescent="0.25">
      <c r="N1433" s="21"/>
    </row>
    <row r="1434" spans="14:14" x14ac:dyDescent="0.25">
      <c r="N1434" s="21"/>
    </row>
    <row r="1435" spans="14:14" x14ac:dyDescent="0.25">
      <c r="N1435" s="21"/>
    </row>
    <row r="1436" spans="14:14" x14ac:dyDescent="0.25">
      <c r="N1436" s="21"/>
    </row>
    <row r="1437" spans="14:14" x14ac:dyDescent="0.25">
      <c r="N1437" s="21"/>
    </row>
    <row r="1438" spans="14:14" x14ac:dyDescent="0.25">
      <c r="N1438" s="21"/>
    </row>
    <row r="1439" spans="14:14" x14ac:dyDescent="0.25">
      <c r="N1439" s="21"/>
    </row>
    <row r="1440" spans="14:14" x14ac:dyDescent="0.25">
      <c r="N1440" s="21"/>
    </row>
    <row r="1441" spans="14:14" x14ac:dyDescent="0.25">
      <c r="N1441" s="21"/>
    </row>
    <row r="1442" spans="14:14" x14ac:dyDescent="0.25">
      <c r="N1442" s="21"/>
    </row>
    <row r="1443" spans="14:14" x14ac:dyDescent="0.25">
      <c r="N1443" s="21"/>
    </row>
    <row r="1444" spans="14:14" x14ac:dyDescent="0.25">
      <c r="N1444" s="21"/>
    </row>
    <row r="1445" spans="14:14" x14ac:dyDescent="0.25">
      <c r="N1445" s="21"/>
    </row>
    <row r="1446" spans="14:14" x14ac:dyDescent="0.25">
      <c r="N1446" s="21"/>
    </row>
    <row r="1447" spans="14:14" x14ac:dyDescent="0.25">
      <c r="N1447" s="21"/>
    </row>
    <row r="1448" spans="14:14" x14ac:dyDescent="0.25">
      <c r="N1448" s="21"/>
    </row>
    <row r="1449" spans="14:14" x14ac:dyDescent="0.25">
      <c r="N1449" s="21"/>
    </row>
    <row r="1450" spans="14:14" x14ac:dyDescent="0.25">
      <c r="N1450" s="21"/>
    </row>
    <row r="1451" spans="14:14" x14ac:dyDescent="0.25">
      <c r="N1451" s="21"/>
    </row>
    <row r="1452" spans="14:14" x14ac:dyDescent="0.25">
      <c r="N1452" s="21"/>
    </row>
    <row r="1453" spans="14:14" x14ac:dyDescent="0.25">
      <c r="N1453" s="21"/>
    </row>
    <row r="1454" spans="14:14" x14ac:dyDescent="0.25">
      <c r="N1454" s="21"/>
    </row>
    <row r="1455" spans="14:14" x14ac:dyDescent="0.25">
      <c r="N1455" s="21"/>
    </row>
    <row r="1456" spans="14:14" x14ac:dyDescent="0.25">
      <c r="N1456" s="21"/>
    </row>
    <row r="1457" spans="14:14" x14ac:dyDescent="0.25">
      <c r="N1457" s="21"/>
    </row>
    <row r="1458" spans="14:14" x14ac:dyDescent="0.25">
      <c r="N1458" s="21"/>
    </row>
    <row r="1459" spans="14:14" x14ac:dyDescent="0.25">
      <c r="N1459" s="21"/>
    </row>
    <row r="1460" spans="14:14" x14ac:dyDescent="0.25">
      <c r="N1460" s="21"/>
    </row>
    <row r="1461" spans="14:14" x14ac:dyDescent="0.25">
      <c r="N1461" s="21"/>
    </row>
    <row r="1462" spans="14:14" x14ac:dyDescent="0.25">
      <c r="N1462" s="21"/>
    </row>
    <row r="1463" spans="14:14" x14ac:dyDescent="0.25">
      <c r="N1463" s="21"/>
    </row>
    <row r="1464" spans="14:14" x14ac:dyDescent="0.25">
      <c r="N1464" s="21"/>
    </row>
    <row r="1465" spans="14:14" x14ac:dyDescent="0.25">
      <c r="N1465" s="21"/>
    </row>
    <row r="1466" spans="14:14" x14ac:dyDescent="0.25">
      <c r="N1466" s="21"/>
    </row>
    <row r="1467" spans="14:14" x14ac:dyDescent="0.25">
      <c r="N1467" s="21"/>
    </row>
    <row r="1468" spans="14:14" x14ac:dyDescent="0.25">
      <c r="N1468" s="21"/>
    </row>
    <row r="1469" spans="14:14" x14ac:dyDescent="0.25">
      <c r="N1469" s="21"/>
    </row>
    <row r="1470" spans="14:14" x14ac:dyDescent="0.25">
      <c r="N1470" s="21"/>
    </row>
    <row r="1471" spans="14:14" x14ac:dyDescent="0.25">
      <c r="N1471" s="21"/>
    </row>
    <row r="1472" spans="14:14" x14ac:dyDescent="0.25">
      <c r="N1472" s="21"/>
    </row>
    <row r="1473" spans="14:14" x14ac:dyDescent="0.25">
      <c r="N1473" s="21"/>
    </row>
    <row r="1474" spans="14:14" x14ac:dyDescent="0.25">
      <c r="N1474" s="21"/>
    </row>
    <row r="1475" spans="14:14" x14ac:dyDescent="0.25">
      <c r="N1475" s="21"/>
    </row>
    <row r="1476" spans="14:14" x14ac:dyDescent="0.25">
      <c r="N1476" s="21"/>
    </row>
    <row r="1477" spans="14:14" x14ac:dyDescent="0.25">
      <c r="N1477" s="21"/>
    </row>
    <row r="1478" spans="14:14" x14ac:dyDescent="0.25">
      <c r="N1478" s="21"/>
    </row>
    <row r="1479" spans="14:14" x14ac:dyDescent="0.25">
      <c r="N1479" s="21"/>
    </row>
    <row r="1480" spans="14:14" x14ac:dyDescent="0.25">
      <c r="N1480" s="21"/>
    </row>
    <row r="1481" spans="14:14" x14ac:dyDescent="0.25">
      <c r="N1481" s="21"/>
    </row>
    <row r="1482" spans="14:14" x14ac:dyDescent="0.25">
      <c r="N1482" s="21"/>
    </row>
    <row r="1483" spans="14:14" x14ac:dyDescent="0.25">
      <c r="N1483" s="21"/>
    </row>
    <row r="1484" spans="14:14" x14ac:dyDescent="0.25">
      <c r="N1484" s="21"/>
    </row>
    <row r="1485" spans="14:14" x14ac:dyDescent="0.25">
      <c r="N1485" s="21"/>
    </row>
    <row r="1486" spans="14:14" x14ac:dyDescent="0.25">
      <c r="N1486" s="21"/>
    </row>
    <row r="1487" spans="14:14" x14ac:dyDescent="0.25">
      <c r="N1487" s="21"/>
    </row>
    <row r="1488" spans="14:14" x14ac:dyDescent="0.25">
      <c r="N1488" s="21"/>
    </row>
    <row r="1489" spans="14:14" x14ac:dyDescent="0.25">
      <c r="N1489" s="21"/>
    </row>
    <row r="1490" spans="14:14" x14ac:dyDescent="0.25">
      <c r="N1490" s="21"/>
    </row>
    <row r="1491" spans="14:14" x14ac:dyDescent="0.25">
      <c r="N1491" s="21"/>
    </row>
    <row r="1492" spans="14:14" x14ac:dyDescent="0.25">
      <c r="N1492" s="21"/>
    </row>
    <row r="1493" spans="14:14" x14ac:dyDescent="0.25">
      <c r="N1493" s="21"/>
    </row>
    <row r="1494" spans="14:14" x14ac:dyDescent="0.25">
      <c r="N1494" s="21"/>
    </row>
    <row r="1495" spans="14:14" x14ac:dyDescent="0.25">
      <c r="N1495" s="21"/>
    </row>
    <row r="1496" spans="14:14" x14ac:dyDescent="0.25">
      <c r="N1496" s="21"/>
    </row>
    <row r="1497" spans="14:14" x14ac:dyDescent="0.25">
      <c r="N1497" s="21"/>
    </row>
    <row r="1498" spans="14:14" x14ac:dyDescent="0.25">
      <c r="N1498" s="21"/>
    </row>
    <row r="1499" spans="14:14" x14ac:dyDescent="0.25">
      <c r="N1499" s="21"/>
    </row>
    <row r="1500" spans="14:14" x14ac:dyDescent="0.25">
      <c r="N1500" s="21"/>
    </row>
    <row r="1501" spans="14:14" x14ac:dyDescent="0.25">
      <c r="N1501" s="21"/>
    </row>
    <row r="1502" spans="14:14" x14ac:dyDescent="0.25">
      <c r="N1502" s="21"/>
    </row>
    <row r="1503" spans="14:14" x14ac:dyDescent="0.25">
      <c r="N1503" s="21"/>
    </row>
    <row r="1504" spans="14:14" x14ac:dyDescent="0.25">
      <c r="N1504" s="21"/>
    </row>
    <row r="1505" spans="14:14" x14ac:dyDescent="0.25">
      <c r="N1505" s="21"/>
    </row>
    <row r="1506" spans="14:14" x14ac:dyDescent="0.25">
      <c r="N1506" s="21"/>
    </row>
    <row r="1507" spans="14:14" x14ac:dyDescent="0.25">
      <c r="N1507" s="21"/>
    </row>
    <row r="1508" spans="14:14" x14ac:dyDescent="0.25">
      <c r="N1508" s="21"/>
    </row>
    <row r="1509" spans="14:14" x14ac:dyDescent="0.25">
      <c r="N1509" s="21"/>
    </row>
    <row r="1510" spans="14:14" x14ac:dyDescent="0.25">
      <c r="N1510" s="21"/>
    </row>
    <row r="1511" spans="14:14" x14ac:dyDescent="0.25">
      <c r="N1511" s="21"/>
    </row>
    <row r="1512" spans="14:14" x14ac:dyDescent="0.25">
      <c r="N1512" s="21"/>
    </row>
    <row r="1513" spans="14:14" x14ac:dyDescent="0.25">
      <c r="N1513" s="21"/>
    </row>
    <row r="1514" spans="14:14" x14ac:dyDescent="0.25">
      <c r="N1514" s="21"/>
    </row>
    <row r="1515" spans="14:14" x14ac:dyDescent="0.25">
      <c r="N1515" s="21"/>
    </row>
    <row r="1516" spans="14:14" x14ac:dyDescent="0.25">
      <c r="N1516" s="21"/>
    </row>
    <row r="1517" spans="14:14" x14ac:dyDescent="0.25">
      <c r="N1517" s="21"/>
    </row>
    <row r="1518" spans="14:14" x14ac:dyDescent="0.25">
      <c r="N1518" s="21"/>
    </row>
    <row r="1519" spans="14:14" x14ac:dyDescent="0.25">
      <c r="N1519" s="21"/>
    </row>
    <row r="1520" spans="14:14" x14ac:dyDescent="0.25">
      <c r="N1520" s="21"/>
    </row>
    <row r="1521" spans="14:14" x14ac:dyDescent="0.25">
      <c r="N1521" s="21"/>
    </row>
    <row r="1522" spans="14:14" x14ac:dyDescent="0.25">
      <c r="N1522" s="21"/>
    </row>
    <row r="1523" spans="14:14" x14ac:dyDescent="0.25">
      <c r="N1523" s="21"/>
    </row>
    <row r="1524" spans="14:14" x14ac:dyDescent="0.25">
      <c r="N1524" s="21"/>
    </row>
    <row r="1525" spans="14:14" x14ac:dyDescent="0.25">
      <c r="N1525" s="21"/>
    </row>
    <row r="1526" spans="14:14" x14ac:dyDescent="0.25">
      <c r="N1526" s="21"/>
    </row>
    <row r="1527" spans="14:14" x14ac:dyDescent="0.25">
      <c r="N1527" s="21"/>
    </row>
    <row r="1528" spans="14:14" x14ac:dyDescent="0.25">
      <c r="N1528" s="21"/>
    </row>
    <row r="1529" spans="14:14" x14ac:dyDescent="0.25">
      <c r="N1529" s="21"/>
    </row>
    <row r="1530" spans="14:14" x14ac:dyDescent="0.25">
      <c r="N1530" s="21"/>
    </row>
    <row r="1531" spans="14:14" x14ac:dyDescent="0.25">
      <c r="N1531" s="21"/>
    </row>
    <row r="1532" spans="14:14" x14ac:dyDescent="0.25">
      <c r="N1532" s="21"/>
    </row>
    <row r="1533" spans="14:14" x14ac:dyDescent="0.25">
      <c r="N1533" s="21"/>
    </row>
    <row r="1534" spans="14:14" x14ac:dyDescent="0.25">
      <c r="N1534" s="21"/>
    </row>
    <row r="1535" spans="14:14" x14ac:dyDescent="0.25">
      <c r="N1535" s="21"/>
    </row>
    <row r="1536" spans="14:14" x14ac:dyDescent="0.25">
      <c r="N1536" s="21"/>
    </row>
    <row r="1537" spans="14:14" x14ac:dyDescent="0.25">
      <c r="N1537" s="21"/>
    </row>
    <row r="1538" spans="14:14" x14ac:dyDescent="0.25">
      <c r="N1538" s="21"/>
    </row>
    <row r="1539" spans="14:14" x14ac:dyDescent="0.25">
      <c r="N1539" s="21"/>
    </row>
    <row r="1540" spans="14:14" x14ac:dyDescent="0.25">
      <c r="N1540" s="21"/>
    </row>
    <row r="1541" spans="14:14" x14ac:dyDescent="0.25">
      <c r="N1541" s="21"/>
    </row>
    <row r="1542" spans="14:14" x14ac:dyDescent="0.25">
      <c r="N1542" s="21"/>
    </row>
    <row r="1543" spans="14:14" x14ac:dyDescent="0.25">
      <c r="N1543" s="21"/>
    </row>
    <row r="1544" spans="14:14" x14ac:dyDescent="0.25">
      <c r="N1544" s="21"/>
    </row>
    <row r="1545" spans="14:14" x14ac:dyDescent="0.25">
      <c r="N1545" s="21"/>
    </row>
    <row r="1546" spans="14:14" x14ac:dyDescent="0.25">
      <c r="N1546" s="21"/>
    </row>
    <row r="1547" spans="14:14" x14ac:dyDescent="0.25">
      <c r="N1547" s="21"/>
    </row>
    <row r="1548" spans="14:14" x14ac:dyDescent="0.25">
      <c r="N1548" s="21"/>
    </row>
    <row r="1549" spans="14:14" x14ac:dyDescent="0.25">
      <c r="N1549" s="21"/>
    </row>
    <row r="1550" spans="14:14" x14ac:dyDescent="0.25">
      <c r="N1550" s="21"/>
    </row>
    <row r="1551" spans="14:14" x14ac:dyDescent="0.25">
      <c r="N1551" s="21"/>
    </row>
    <row r="1552" spans="14:14" x14ac:dyDescent="0.25">
      <c r="N1552" s="21"/>
    </row>
    <row r="1553" spans="14:14" x14ac:dyDescent="0.25">
      <c r="N1553" s="21"/>
    </row>
    <row r="1554" spans="14:14" x14ac:dyDescent="0.25">
      <c r="N1554" s="21"/>
    </row>
    <row r="1555" spans="14:14" x14ac:dyDescent="0.25">
      <c r="N1555" s="21"/>
    </row>
    <row r="1556" spans="14:14" x14ac:dyDescent="0.25">
      <c r="N1556" s="21"/>
    </row>
    <row r="1557" spans="14:14" x14ac:dyDescent="0.25">
      <c r="N1557" s="21"/>
    </row>
    <row r="1558" spans="14:14" x14ac:dyDescent="0.25">
      <c r="N1558" s="21"/>
    </row>
    <row r="1559" spans="14:14" x14ac:dyDescent="0.25">
      <c r="N1559" s="21"/>
    </row>
    <row r="1560" spans="14:14" x14ac:dyDescent="0.25">
      <c r="N1560" s="21"/>
    </row>
    <row r="1561" spans="14:14" x14ac:dyDescent="0.25">
      <c r="N1561" s="21"/>
    </row>
    <row r="1562" spans="14:14" x14ac:dyDescent="0.25">
      <c r="N1562" s="21"/>
    </row>
    <row r="1563" spans="14:14" x14ac:dyDescent="0.25">
      <c r="N1563" s="21"/>
    </row>
    <row r="1564" spans="14:14" x14ac:dyDescent="0.25">
      <c r="N1564" s="21"/>
    </row>
    <row r="1565" spans="14:14" x14ac:dyDescent="0.25">
      <c r="N1565" s="21"/>
    </row>
    <row r="1566" spans="14:14" x14ac:dyDescent="0.25">
      <c r="N1566" s="21"/>
    </row>
    <row r="1567" spans="14:14" x14ac:dyDescent="0.25">
      <c r="N1567" s="21"/>
    </row>
    <row r="1568" spans="14:14" x14ac:dyDescent="0.25">
      <c r="N1568" s="21"/>
    </row>
    <row r="1569" spans="14:14" x14ac:dyDescent="0.25">
      <c r="N1569" s="21"/>
    </row>
    <row r="1570" spans="14:14" x14ac:dyDescent="0.25">
      <c r="N1570" s="21"/>
    </row>
    <row r="1571" spans="14:14" x14ac:dyDescent="0.25">
      <c r="N1571" s="21"/>
    </row>
    <row r="1572" spans="14:14" x14ac:dyDescent="0.25">
      <c r="N1572" s="21"/>
    </row>
    <row r="1573" spans="14:14" x14ac:dyDescent="0.25">
      <c r="N1573" s="21"/>
    </row>
    <row r="1574" spans="14:14" x14ac:dyDescent="0.25">
      <c r="N1574" s="21"/>
    </row>
    <row r="1575" spans="14:14" x14ac:dyDescent="0.25">
      <c r="N1575" s="21"/>
    </row>
    <row r="1576" spans="14:14" x14ac:dyDescent="0.25">
      <c r="N1576" s="21"/>
    </row>
    <row r="1577" spans="14:14" x14ac:dyDescent="0.25">
      <c r="N1577" s="21"/>
    </row>
    <row r="1578" spans="14:14" x14ac:dyDescent="0.25">
      <c r="N1578" s="21"/>
    </row>
    <row r="1579" spans="14:14" x14ac:dyDescent="0.25">
      <c r="N1579" s="21"/>
    </row>
    <row r="1580" spans="14:14" x14ac:dyDescent="0.25">
      <c r="N1580" s="21"/>
    </row>
    <row r="1581" spans="14:14" x14ac:dyDescent="0.25">
      <c r="N1581" s="21"/>
    </row>
    <row r="1582" spans="14:14" x14ac:dyDescent="0.25">
      <c r="N1582" s="21"/>
    </row>
    <row r="1583" spans="14:14" x14ac:dyDescent="0.25">
      <c r="N1583" s="21"/>
    </row>
    <row r="1584" spans="14:14" x14ac:dyDescent="0.25">
      <c r="N1584" s="21"/>
    </row>
    <row r="1585" spans="14:14" x14ac:dyDescent="0.25">
      <c r="N1585" s="21"/>
    </row>
    <row r="1586" spans="14:14" x14ac:dyDescent="0.25">
      <c r="N1586" s="21"/>
    </row>
    <row r="1587" spans="14:14" x14ac:dyDescent="0.25">
      <c r="N1587" s="21"/>
    </row>
    <row r="1588" spans="14:14" x14ac:dyDescent="0.25">
      <c r="N1588" s="21"/>
    </row>
    <row r="1589" spans="14:14" x14ac:dyDescent="0.25">
      <c r="N1589" s="21"/>
    </row>
    <row r="1590" spans="14:14" x14ac:dyDescent="0.25">
      <c r="N1590" s="21"/>
    </row>
    <row r="1591" spans="14:14" x14ac:dyDescent="0.25">
      <c r="N1591" s="21"/>
    </row>
    <row r="1592" spans="14:14" x14ac:dyDescent="0.25">
      <c r="N1592" s="21"/>
    </row>
    <row r="1593" spans="14:14" x14ac:dyDescent="0.25">
      <c r="N1593" s="21"/>
    </row>
    <row r="1594" spans="14:14" x14ac:dyDescent="0.25">
      <c r="N1594" s="21"/>
    </row>
    <row r="1595" spans="14:14" x14ac:dyDescent="0.25">
      <c r="N1595" s="21"/>
    </row>
    <row r="1596" spans="14:14" x14ac:dyDescent="0.25">
      <c r="N1596" s="21"/>
    </row>
    <row r="1597" spans="14:14" x14ac:dyDescent="0.25">
      <c r="N1597" s="21"/>
    </row>
    <row r="1598" spans="14:14" x14ac:dyDescent="0.25">
      <c r="N1598" s="21"/>
    </row>
    <row r="1599" spans="14:14" x14ac:dyDescent="0.25">
      <c r="N1599" s="21"/>
    </row>
    <row r="1600" spans="14:14" x14ac:dyDescent="0.25">
      <c r="N1600" s="21"/>
    </row>
    <row r="1601" spans="14:14" x14ac:dyDescent="0.25">
      <c r="N1601" s="21"/>
    </row>
    <row r="1602" spans="14:14" x14ac:dyDescent="0.25">
      <c r="N1602" s="21"/>
    </row>
    <row r="1603" spans="14:14" x14ac:dyDescent="0.25">
      <c r="N1603" s="21"/>
    </row>
    <row r="1604" spans="14:14" x14ac:dyDescent="0.25">
      <c r="N1604" s="21"/>
    </row>
    <row r="1605" spans="14:14" x14ac:dyDescent="0.25">
      <c r="N1605" s="21"/>
    </row>
    <row r="1606" spans="14:14" x14ac:dyDescent="0.25">
      <c r="N1606" s="21"/>
    </row>
    <row r="1607" spans="14:14" x14ac:dyDescent="0.25">
      <c r="N1607" s="21"/>
    </row>
    <row r="1608" spans="14:14" x14ac:dyDescent="0.25">
      <c r="N1608" s="21"/>
    </row>
    <row r="1609" spans="14:14" x14ac:dyDescent="0.25">
      <c r="N1609" s="21"/>
    </row>
    <row r="1610" spans="14:14" x14ac:dyDescent="0.25">
      <c r="N1610" s="21"/>
    </row>
    <row r="1611" spans="14:14" x14ac:dyDescent="0.25">
      <c r="N1611" s="21"/>
    </row>
    <row r="1612" spans="14:14" x14ac:dyDescent="0.25">
      <c r="N1612" s="21"/>
    </row>
    <row r="1613" spans="14:14" x14ac:dyDescent="0.25">
      <c r="N1613" s="21"/>
    </row>
    <row r="1614" spans="14:14" x14ac:dyDescent="0.25">
      <c r="N1614" s="21"/>
    </row>
    <row r="1615" spans="14:14" x14ac:dyDescent="0.25">
      <c r="N1615" s="21"/>
    </row>
    <row r="1616" spans="14:14" x14ac:dyDescent="0.25">
      <c r="N1616" s="21"/>
    </row>
    <row r="1617" spans="14:14" x14ac:dyDescent="0.25">
      <c r="N1617" s="21"/>
    </row>
    <row r="1618" spans="14:14" x14ac:dyDescent="0.25">
      <c r="N1618" s="21"/>
    </row>
    <row r="1619" spans="14:14" x14ac:dyDescent="0.25">
      <c r="N1619" s="21"/>
    </row>
    <row r="1620" spans="14:14" x14ac:dyDescent="0.25">
      <c r="N1620" s="21"/>
    </row>
    <row r="1621" spans="14:14" x14ac:dyDescent="0.25">
      <c r="N1621" s="21"/>
    </row>
    <row r="1622" spans="14:14" x14ac:dyDescent="0.25">
      <c r="N1622" s="21"/>
    </row>
    <row r="1623" spans="14:14" x14ac:dyDescent="0.25">
      <c r="N1623" s="21"/>
    </row>
    <row r="1624" spans="14:14" x14ac:dyDescent="0.25">
      <c r="N1624" s="21"/>
    </row>
    <row r="1625" spans="14:14" x14ac:dyDescent="0.25">
      <c r="N1625" s="21"/>
    </row>
    <row r="1626" spans="14:14" x14ac:dyDescent="0.25">
      <c r="N1626" s="21"/>
    </row>
    <row r="1627" spans="14:14" x14ac:dyDescent="0.25">
      <c r="N1627" s="21"/>
    </row>
    <row r="1628" spans="14:14" x14ac:dyDescent="0.25">
      <c r="N1628" s="21"/>
    </row>
    <row r="1629" spans="14:14" x14ac:dyDescent="0.25">
      <c r="N1629" s="21"/>
    </row>
    <row r="1630" spans="14:14" x14ac:dyDescent="0.25">
      <c r="N1630" s="21"/>
    </row>
    <row r="1631" spans="14:14" x14ac:dyDescent="0.25">
      <c r="N1631" s="21"/>
    </row>
    <row r="1632" spans="14:14" x14ac:dyDescent="0.25">
      <c r="N1632" s="21"/>
    </row>
    <row r="1633" spans="14:14" x14ac:dyDescent="0.25">
      <c r="N1633" s="21"/>
    </row>
    <row r="1634" spans="14:14" x14ac:dyDescent="0.25">
      <c r="N1634" s="21"/>
    </row>
    <row r="1635" spans="14:14" x14ac:dyDescent="0.25">
      <c r="N1635" s="21"/>
    </row>
    <row r="1636" spans="14:14" x14ac:dyDescent="0.25">
      <c r="N1636" s="21"/>
    </row>
    <row r="1637" spans="14:14" x14ac:dyDescent="0.25">
      <c r="N1637" s="21"/>
    </row>
    <row r="1638" spans="14:14" x14ac:dyDescent="0.25">
      <c r="N1638" s="21"/>
    </row>
    <row r="1639" spans="14:14" x14ac:dyDescent="0.25">
      <c r="N1639" s="21"/>
    </row>
    <row r="1640" spans="14:14" x14ac:dyDescent="0.25">
      <c r="N1640" s="21"/>
    </row>
    <row r="1641" spans="14:14" x14ac:dyDescent="0.25">
      <c r="N1641" s="21"/>
    </row>
    <row r="1642" spans="14:14" x14ac:dyDescent="0.25">
      <c r="N1642" s="21"/>
    </row>
    <row r="1643" spans="14:14" x14ac:dyDescent="0.25">
      <c r="N1643" s="21"/>
    </row>
    <row r="1644" spans="14:14" x14ac:dyDescent="0.25">
      <c r="N1644" s="21"/>
    </row>
    <row r="1645" spans="14:14" x14ac:dyDescent="0.25">
      <c r="N1645" s="21"/>
    </row>
    <row r="1646" spans="14:14" x14ac:dyDescent="0.25">
      <c r="N1646" s="21"/>
    </row>
    <row r="1647" spans="14:14" x14ac:dyDescent="0.25">
      <c r="N1647" s="21"/>
    </row>
    <row r="1648" spans="14:14" x14ac:dyDescent="0.25">
      <c r="N1648" s="21"/>
    </row>
    <row r="1649" spans="14:14" x14ac:dyDescent="0.25">
      <c r="N1649" s="21"/>
    </row>
    <row r="1650" spans="14:14" x14ac:dyDescent="0.25">
      <c r="N1650" s="21"/>
    </row>
    <row r="1651" spans="14:14" x14ac:dyDescent="0.25">
      <c r="N1651" s="21"/>
    </row>
    <row r="1652" spans="14:14" x14ac:dyDescent="0.25">
      <c r="N1652" s="21"/>
    </row>
    <row r="1653" spans="14:14" x14ac:dyDescent="0.25">
      <c r="N1653" s="21"/>
    </row>
    <row r="1654" spans="14:14" x14ac:dyDescent="0.25">
      <c r="N1654" s="21"/>
    </row>
    <row r="1655" spans="14:14" x14ac:dyDescent="0.25">
      <c r="N1655" s="21"/>
    </row>
    <row r="1656" spans="14:14" x14ac:dyDescent="0.25">
      <c r="N1656" s="21"/>
    </row>
    <row r="1657" spans="14:14" x14ac:dyDescent="0.25">
      <c r="N1657" s="21"/>
    </row>
    <row r="1658" spans="14:14" x14ac:dyDescent="0.25">
      <c r="N1658" s="21"/>
    </row>
    <row r="1659" spans="14:14" x14ac:dyDescent="0.25">
      <c r="N1659" s="21"/>
    </row>
    <row r="1660" spans="14:14" x14ac:dyDescent="0.25">
      <c r="N1660" s="21"/>
    </row>
    <row r="1661" spans="14:14" x14ac:dyDescent="0.25">
      <c r="N1661" s="21"/>
    </row>
    <row r="1662" spans="14:14" x14ac:dyDescent="0.25">
      <c r="N1662" s="21"/>
    </row>
    <row r="1663" spans="14:14" x14ac:dyDescent="0.25">
      <c r="N1663" s="21"/>
    </row>
    <row r="1664" spans="14:14" x14ac:dyDescent="0.25">
      <c r="N1664" s="21"/>
    </row>
    <row r="1665" spans="14:14" x14ac:dyDescent="0.25">
      <c r="N1665" s="21"/>
    </row>
    <row r="1666" spans="14:14" x14ac:dyDescent="0.25">
      <c r="N1666" s="21"/>
    </row>
    <row r="1667" spans="14:14" x14ac:dyDescent="0.25">
      <c r="N1667" s="21"/>
    </row>
    <row r="1668" spans="14:14" x14ac:dyDescent="0.25">
      <c r="N1668" s="21"/>
    </row>
    <row r="1669" spans="14:14" x14ac:dyDescent="0.25">
      <c r="N1669" s="21"/>
    </row>
    <row r="1670" spans="14:14" x14ac:dyDescent="0.25">
      <c r="N1670" s="21"/>
    </row>
    <row r="1671" spans="14:14" x14ac:dyDescent="0.25">
      <c r="N1671" s="21"/>
    </row>
    <row r="1672" spans="14:14" x14ac:dyDescent="0.25">
      <c r="N1672" s="21"/>
    </row>
    <row r="1673" spans="14:14" x14ac:dyDescent="0.25">
      <c r="N1673" s="21"/>
    </row>
    <row r="1674" spans="14:14" x14ac:dyDescent="0.25">
      <c r="N1674" s="21"/>
    </row>
    <row r="1675" spans="14:14" x14ac:dyDescent="0.25">
      <c r="N1675" s="21"/>
    </row>
    <row r="1676" spans="14:14" x14ac:dyDescent="0.25">
      <c r="N1676" s="21"/>
    </row>
    <row r="1677" spans="14:14" x14ac:dyDescent="0.25">
      <c r="N1677" s="21"/>
    </row>
    <row r="1678" spans="14:14" x14ac:dyDescent="0.25">
      <c r="N1678" s="21"/>
    </row>
    <row r="1679" spans="14:14" x14ac:dyDescent="0.25">
      <c r="N1679" s="21"/>
    </row>
    <row r="1680" spans="14:14" x14ac:dyDescent="0.25">
      <c r="N1680" s="21"/>
    </row>
    <row r="1681" spans="14:14" x14ac:dyDescent="0.25">
      <c r="N1681" s="21"/>
    </row>
    <row r="1682" spans="14:14" x14ac:dyDescent="0.25">
      <c r="N1682" s="21"/>
    </row>
    <row r="1683" spans="14:14" x14ac:dyDescent="0.25">
      <c r="N1683" s="21"/>
    </row>
    <row r="1684" spans="14:14" x14ac:dyDescent="0.25">
      <c r="N1684" s="21"/>
    </row>
    <row r="1685" spans="14:14" x14ac:dyDescent="0.25">
      <c r="N1685" s="21"/>
    </row>
    <row r="1686" spans="14:14" x14ac:dyDescent="0.25">
      <c r="N1686" s="21"/>
    </row>
    <row r="1687" spans="14:14" x14ac:dyDescent="0.25">
      <c r="N1687" s="21"/>
    </row>
    <row r="1688" spans="14:14" x14ac:dyDescent="0.25">
      <c r="N1688" s="21"/>
    </row>
    <row r="1689" spans="14:14" x14ac:dyDescent="0.25">
      <c r="N1689" s="21"/>
    </row>
    <row r="1690" spans="14:14" x14ac:dyDescent="0.25">
      <c r="N1690" s="21"/>
    </row>
    <row r="1691" spans="14:14" x14ac:dyDescent="0.25">
      <c r="N1691" s="21"/>
    </row>
    <row r="1692" spans="14:14" x14ac:dyDescent="0.25">
      <c r="N1692" s="21"/>
    </row>
    <row r="1693" spans="14:14" x14ac:dyDescent="0.25">
      <c r="N1693" s="21"/>
    </row>
    <row r="1694" spans="14:14" x14ac:dyDescent="0.25">
      <c r="N1694" s="21"/>
    </row>
    <row r="1695" spans="14:14" x14ac:dyDescent="0.25">
      <c r="N1695" s="21"/>
    </row>
    <row r="1696" spans="14:14" x14ac:dyDescent="0.25">
      <c r="N1696" s="21"/>
    </row>
    <row r="1697" spans="14:14" x14ac:dyDescent="0.25">
      <c r="N1697" s="21"/>
    </row>
    <row r="1698" spans="14:14" x14ac:dyDescent="0.25">
      <c r="N1698" s="21"/>
    </row>
    <row r="1699" spans="14:14" x14ac:dyDescent="0.25">
      <c r="N1699" s="21"/>
    </row>
    <row r="1700" spans="14:14" x14ac:dyDescent="0.25">
      <c r="N1700" s="21"/>
    </row>
    <row r="1701" spans="14:14" x14ac:dyDescent="0.25">
      <c r="N1701" s="21"/>
    </row>
    <row r="1702" spans="14:14" x14ac:dyDescent="0.25">
      <c r="N1702" s="21"/>
    </row>
    <row r="1703" spans="14:14" x14ac:dyDescent="0.25">
      <c r="N1703" s="21"/>
    </row>
    <row r="1704" spans="14:14" x14ac:dyDescent="0.25">
      <c r="N1704" s="21"/>
    </row>
    <row r="1705" spans="14:14" x14ac:dyDescent="0.25">
      <c r="N1705" s="21"/>
    </row>
    <row r="1706" spans="14:14" x14ac:dyDescent="0.25">
      <c r="N1706" s="21"/>
    </row>
    <row r="1707" spans="14:14" x14ac:dyDescent="0.25">
      <c r="N1707" s="21"/>
    </row>
    <row r="1708" spans="14:14" x14ac:dyDescent="0.25">
      <c r="N1708" s="21"/>
    </row>
    <row r="1709" spans="14:14" x14ac:dyDescent="0.25">
      <c r="N1709" s="21"/>
    </row>
    <row r="1710" spans="14:14" x14ac:dyDescent="0.25">
      <c r="N1710" s="21"/>
    </row>
    <row r="1711" spans="14:14" x14ac:dyDescent="0.25">
      <c r="N1711" s="21"/>
    </row>
    <row r="1712" spans="14:14" x14ac:dyDescent="0.25">
      <c r="N1712" s="21"/>
    </row>
    <row r="1713" spans="14:14" x14ac:dyDescent="0.25">
      <c r="N1713" s="21"/>
    </row>
    <row r="1714" spans="14:14" x14ac:dyDescent="0.25">
      <c r="N1714" s="21"/>
    </row>
    <row r="1715" spans="14:14" x14ac:dyDescent="0.25">
      <c r="N1715" s="21"/>
    </row>
    <row r="1716" spans="14:14" x14ac:dyDescent="0.25">
      <c r="N1716" s="21"/>
    </row>
    <row r="1717" spans="14:14" x14ac:dyDescent="0.25">
      <c r="N1717" s="21"/>
    </row>
    <row r="1718" spans="14:14" x14ac:dyDescent="0.25">
      <c r="N1718" s="21"/>
    </row>
    <row r="1719" spans="14:14" x14ac:dyDescent="0.25">
      <c r="N1719" s="21"/>
    </row>
    <row r="1720" spans="14:14" x14ac:dyDescent="0.25">
      <c r="N1720" s="21"/>
    </row>
    <row r="1721" spans="14:14" x14ac:dyDescent="0.25">
      <c r="N1721" s="21"/>
    </row>
    <row r="1722" spans="14:14" x14ac:dyDescent="0.25">
      <c r="N1722" s="21"/>
    </row>
    <row r="1723" spans="14:14" x14ac:dyDescent="0.25">
      <c r="N1723" s="21"/>
    </row>
    <row r="1724" spans="14:14" x14ac:dyDescent="0.25">
      <c r="N1724" s="21"/>
    </row>
    <row r="1725" spans="14:14" x14ac:dyDescent="0.25">
      <c r="N1725" s="21"/>
    </row>
    <row r="1726" spans="14:14" x14ac:dyDescent="0.25">
      <c r="N1726" s="21"/>
    </row>
    <row r="1727" spans="14:14" x14ac:dyDescent="0.25">
      <c r="N1727" s="21"/>
    </row>
    <row r="1728" spans="14:14" x14ac:dyDescent="0.25">
      <c r="N1728" s="21"/>
    </row>
    <row r="1729" spans="14:14" x14ac:dyDescent="0.25">
      <c r="N1729" s="21"/>
    </row>
    <row r="1730" spans="14:14" x14ac:dyDescent="0.25">
      <c r="N1730" s="21"/>
    </row>
    <row r="1731" spans="14:14" x14ac:dyDescent="0.25">
      <c r="N1731" s="21"/>
    </row>
    <row r="1732" spans="14:14" x14ac:dyDescent="0.25">
      <c r="N1732" s="21"/>
    </row>
    <row r="1733" spans="14:14" x14ac:dyDescent="0.25">
      <c r="N1733" s="21"/>
    </row>
    <row r="1734" spans="14:14" x14ac:dyDescent="0.25">
      <c r="N1734" s="21"/>
    </row>
    <row r="1735" spans="14:14" x14ac:dyDescent="0.25">
      <c r="N1735" s="21"/>
    </row>
    <row r="1736" spans="14:14" x14ac:dyDescent="0.25">
      <c r="N1736" s="21"/>
    </row>
    <row r="1737" spans="14:14" x14ac:dyDescent="0.25">
      <c r="N1737" s="21"/>
    </row>
    <row r="1738" spans="14:14" x14ac:dyDescent="0.25">
      <c r="N1738" s="21"/>
    </row>
    <row r="1739" spans="14:14" x14ac:dyDescent="0.25">
      <c r="N1739" s="21"/>
    </row>
    <row r="1740" spans="14:14" x14ac:dyDescent="0.25">
      <c r="N1740" s="21"/>
    </row>
    <row r="1741" spans="14:14" x14ac:dyDescent="0.25">
      <c r="N1741" s="21"/>
    </row>
    <row r="1742" spans="14:14" x14ac:dyDescent="0.25">
      <c r="N1742" s="21"/>
    </row>
    <row r="1743" spans="14:14" x14ac:dyDescent="0.25">
      <c r="N1743" s="21"/>
    </row>
    <row r="1744" spans="14:14" x14ac:dyDescent="0.25">
      <c r="N1744" s="21"/>
    </row>
    <row r="1745" spans="14:14" x14ac:dyDescent="0.25">
      <c r="N1745" s="21"/>
    </row>
    <row r="1746" spans="14:14" x14ac:dyDescent="0.25">
      <c r="N1746" s="21"/>
    </row>
    <row r="1747" spans="14:14" x14ac:dyDescent="0.25">
      <c r="N1747" s="21"/>
    </row>
    <row r="1748" spans="14:14" x14ac:dyDescent="0.25">
      <c r="N1748" s="21"/>
    </row>
    <row r="1749" spans="14:14" x14ac:dyDescent="0.25">
      <c r="N1749" s="21"/>
    </row>
    <row r="1750" spans="14:14" x14ac:dyDescent="0.25">
      <c r="N1750" s="21"/>
    </row>
    <row r="1751" spans="14:14" x14ac:dyDescent="0.25">
      <c r="N1751" s="21"/>
    </row>
    <row r="1752" spans="14:14" x14ac:dyDescent="0.25">
      <c r="N1752" s="21"/>
    </row>
    <row r="1753" spans="14:14" x14ac:dyDescent="0.25">
      <c r="N1753" s="21"/>
    </row>
    <row r="1754" spans="14:14" x14ac:dyDescent="0.25">
      <c r="N1754" s="21"/>
    </row>
    <row r="1755" spans="14:14" x14ac:dyDescent="0.25">
      <c r="N1755" s="21"/>
    </row>
    <row r="1756" spans="14:14" x14ac:dyDescent="0.25">
      <c r="N1756" s="21"/>
    </row>
    <row r="1757" spans="14:14" x14ac:dyDescent="0.25">
      <c r="N1757" s="21"/>
    </row>
    <row r="1758" spans="14:14" x14ac:dyDescent="0.25">
      <c r="N1758" s="21"/>
    </row>
    <row r="1759" spans="14:14" x14ac:dyDescent="0.25">
      <c r="N1759" s="21"/>
    </row>
    <row r="1760" spans="14:14" x14ac:dyDescent="0.25">
      <c r="N1760" s="21"/>
    </row>
    <row r="1761" spans="14:14" x14ac:dyDescent="0.25">
      <c r="N1761" s="21"/>
    </row>
    <row r="1762" spans="14:14" x14ac:dyDescent="0.25">
      <c r="N1762" s="21"/>
    </row>
    <row r="1763" spans="14:14" x14ac:dyDescent="0.25">
      <c r="N1763" s="21"/>
    </row>
    <row r="1764" spans="14:14" x14ac:dyDescent="0.25">
      <c r="N1764" s="21"/>
    </row>
    <row r="1765" spans="14:14" x14ac:dyDescent="0.25">
      <c r="N1765" s="21"/>
    </row>
    <row r="1766" spans="14:14" x14ac:dyDescent="0.25">
      <c r="N1766" s="21"/>
    </row>
    <row r="1767" spans="14:14" x14ac:dyDescent="0.25">
      <c r="N1767" s="21"/>
    </row>
    <row r="1768" spans="14:14" x14ac:dyDescent="0.25">
      <c r="N1768" s="21"/>
    </row>
    <row r="1769" spans="14:14" x14ac:dyDescent="0.25">
      <c r="N1769" s="21"/>
    </row>
    <row r="1770" spans="14:14" x14ac:dyDescent="0.25">
      <c r="N1770" s="21"/>
    </row>
    <row r="1771" spans="14:14" x14ac:dyDescent="0.25">
      <c r="N1771" s="21"/>
    </row>
    <row r="1772" spans="14:14" x14ac:dyDescent="0.25">
      <c r="N1772" s="21"/>
    </row>
    <row r="1773" spans="14:14" x14ac:dyDescent="0.25">
      <c r="N1773" s="21"/>
    </row>
    <row r="1774" spans="14:14" x14ac:dyDescent="0.25">
      <c r="N1774" s="21"/>
    </row>
    <row r="1775" spans="14:14" x14ac:dyDescent="0.25">
      <c r="N1775" s="21"/>
    </row>
    <row r="1776" spans="14:14" x14ac:dyDescent="0.25">
      <c r="N1776" s="21"/>
    </row>
    <row r="1777" spans="14:14" x14ac:dyDescent="0.25">
      <c r="N1777" s="21"/>
    </row>
    <row r="1778" spans="14:14" x14ac:dyDescent="0.25">
      <c r="N1778" s="21"/>
    </row>
    <row r="1779" spans="14:14" x14ac:dyDescent="0.25">
      <c r="N1779" s="21"/>
    </row>
    <row r="1780" spans="14:14" x14ac:dyDescent="0.25">
      <c r="N1780" s="21"/>
    </row>
    <row r="1781" spans="14:14" x14ac:dyDescent="0.25">
      <c r="N1781" s="21"/>
    </row>
    <row r="1782" spans="14:14" x14ac:dyDescent="0.25">
      <c r="N1782" s="21"/>
    </row>
    <row r="1783" spans="14:14" x14ac:dyDescent="0.25">
      <c r="N1783" s="21"/>
    </row>
    <row r="1784" spans="14:14" x14ac:dyDescent="0.25">
      <c r="N1784" s="21"/>
    </row>
    <row r="1785" spans="14:14" x14ac:dyDescent="0.25">
      <c r="N1785" s="21"/>
    </row>
    <row r="1786" spans="14:14" x14ac:dyDescent="0.25">
      <c r="N1786" s="21"/>
    </row>
    <row r="1787" spans="14:14" x14ac:dyDescent="0.25">
      <c r="N1787" s="21"/>
    </row>
    <row r="1788" spans="14:14" x14ac:dyDescent="0.25">
      <c r="N1788" s="21"/>
    </row>
    <row r="1789" spans="14:14" x14ac:dyDescent="0.25">
      <c r="N1789" s="21"/>
    </row>
    <row r="1790" spans="14:14" x14ac:dyDescent="0.25">
      <c r="N1790" s="21"/>
    </row>
    <row r="1791" spans="14:14" x14ac:dyDescent="0.25">
      <c r="N1791" s="21"/>
    </row>
    <row r="1792" spans="14:14" x14ac:dyDescent="0.25">
      <c r="N1792" s="21"/>
    </row>
    <row r="1793" spans="14:14" x14ac:dyDescent="0.25">
      <c r="N1793" s="21"/>
    </row>
    <row r="1794" spans="14:14" x14ac:dyDescent="0.25">
      <c r="N1794" s="21"/>
    </row>
    <row r="1795" spans="14:14" x14ac:dyDescent="0.25">
      <c r="N1795" s="21"/>
    </row>
    <row r="1796" spans="14:14" x14ac:dyDescent="0.25">
      <c r="N1796" s="21"/>
    </row>
    <row r="1797" spans="14:14" x14ac:dyDescent="0.25">
      <c r="N1797" s="21"/>
    </row>
    <row r="1798" spans="14:14" x14ac:dyDescent="0.25">
      <c r="N1798" s="21"/>
    </row>
    <row r="1799" spans="14:14" x14ac:dyDescent="0.25">
      <c r="N1799" s="21"/>
    </row>
    <row r="1800" spans="14:14" x14ac:dyDescent="0.25">
      <c r="N1800" s="21"/>
    </row>
    <row r="1801" spans="14:14" x14ac:dyDescent="0.25">
      <c r="N1801" s="21"/>
    </row>
    <row r="1802" spans="14:14" x14ac:dyDescent="0.25">
      <c r="N1802" s="21"/>
    </row>
    <row r="1803" spans="14:14" x14ac:dyDescent="0.25">
      <c r="N1803" s="21"/>
    </row>
    <row r="1804" spans="14:14" x14ac:dyDescent="0.25">
      <c r="N1804" s="21"/>
    </row>
    <row r="1805" spans="14:14" x14ac:dyDescent="0.25">
      <c r="N1805" s="21"/>
    </row>
    <row r="1806" spans="14:14" x14ac:dyDescent="0.25">
      <c r="N1806" s="21"/>
    </row>
    <row r="1807" spans="14:14" x14ac:dyDescent="0.25">
      <c r="N1807" s="21"/>
    </row>
    <row r="1808" spans="14:14" x14ac:dyDescent="0.25">
      <c r="N1808" s="21"/>
    </row>
    <row r="1809" spans="14:14" x14ac:dyDescent="0.25">
      <c r="N1809" s="21"/>
    </row>
    <row r="1810" spans="14:14" x14ac:dyDescent="0.25">
      <c r="N1810" s="21"/>
    </row>
    <row r="1811" spans="14:14" x14ac:dyDescent="0.25">
      <c r="N1811" s="21"/>
    </row>
    <row r="1812" spans="14:14" x14ac:dyDescent="0.25">
      <c r="N1812" s="21"/>
    </row>
    <row r="1813" spans="14:14" x14ac:dyDescent="0.25">
      <c r="N1813" s="21"/>
    </row>
    <row r="1814" spans="14:14" x14ac:dyDescent="0.25">
      <c r="N1814" s="21"/>
    </row>
    <row r="1815" spans="14:14" x14ac:dyDescent="0.25">
      <c r="N1815" s="21"/>
    </row>
    <row r="1816" spans="14:14" x14ac:dyDescent="0.25">
      <c r="N1816" s="21"/>
    </row>
    <row r="1817" spans="14:14" x14ac:dyDescent="0.25">
      <c r="N1817" s="21"/>
    </row>
    <row r="1818" spans="14:14" x14ac:dyDescent="0.25">
      <c r="N1818" s="21"/>
    </row>
    <row r="1819" spans="14:14" x14ac:dyDescent="0.25">
      <c r="N1819" s="21"/>
    </row>
    <row r="1820" spans="14:14" x14ac:dyDescent="0.25">
      <c r="N1820" s="21"/>
    </row>
    <row r="1821" spans="14:14" x14ac:dyDescent="0.25">
      <c r="N1821" s="21"/>
    </row>
    <row r="1822" spans="14:14" x14ac:dyDescent="0.25">
      <c r="N1822" s="21"/>
    </row>
    <row r="1823" spans="14:14" x14ac:dyDescent="0.25">
      <c r="N1823" s="21"/>
    </row>
    <row r="1824" spans="14:14" x14ac:dyDescent="0.25">
      <c r="N1824" s="21"/>
    </row>
    <row r="1825" spans="14:14" x14ac:dyDescent="0.25">
      <c r="N1825" s="21"/>
    </row>
    <row r="1826" spans="14:14" x14ac:dyDescent="0.25">
      <c r="N1826" s="21"/>
    </row>
    <row r="1827" spans="14:14" x14ac:dyDescent="0.25">
      <c r="N1827" s="21"/>
    </row>
    <row r="1828" spans="14:14" x14ac:dyDescent="0.25">
      <c r="N1828" s="21"/>
    </row>
    <row r="1829" spans="14:14" x14ac:dyDescent="0.25">
      <c r="N1829" s="21"/>
    </row>
    <row r="1830" spans="14:14" x14ac:dyDescent="0.25">
      <c r="N1830" s="21"/>
    </row>
    <row r="1831" spans="14:14" x14ac:dyDescent="0.25">
      <c r="N1831" s="21"/>
    </row>
    <row r="1832" spans="14:14" x14ac:dyDescent="0.25">
      <c r="N1832" s="21"/>
    </row>
    <row r="1833" spans="14:14" x14ac:dyDescent="0.25">
      <c r="N1833" s="21"/>
    </row>
    <row r="1834" spans="14:14" x14ac:dyDescent="0.25">
      <c r="N1834" s="21"/>
    </row>
    <row r="1835" spans="14:14" x14ac:dyDescent="0.25">
      <c r="N1835" s="21"/>
    </row>
    <row r="1836" spans="14:14" x14ac:dyDescent="0.25">
      <c r="N1836" s="21"/>
    </row>
    <row r="1837" spans="14:14" x14ac:dyDescent="0.25">
      <c r="N1837" s="21"/>
    </row>
    <row r="1838" spans="14:14" x14ac:dyDescent="0.25">
      <c r="N1838" s="21"/>
    </row>
    <row r="1839" spans="14:14" x14ac:dyDescent="0.25">
      <c r="N1839" s="21"/>
    </row>
    <row r="1840" spans="14:14" x14ac:dyDescent="0.25">
      <c r="N1840" s="21"/>
    </row>
    <row r="1841" spans="14:14" x14ac:dyDescent="0.25">
      <c r="N1841" s="21"/>
    </row>
    <row r="1842" spans="14:14" x14ac:dyDescent="0.25">
      <c r="N1842" s="21"/>
    </row>
    <row r="1843" spans="14:14" x14ac:dyDescent="0.25">
      <c r="N1843" s="21"/>
    </row>
    <row r="1844" spans="14:14" x14ac:dyDescent="0.25">
      <c r="N1844" s="21"/>
    </row>
    <row r="1845" spans="14:14" x14ac:dyDescent="0.25">
      <c r="N1845" s="21"/>
    </row>
    <row r="1846" spans="14:14" x14ac:dyDescent="0.25">
      <c r="N1846" s="21"/>
    </row>
    <row r="1847" spans="14:14" x14ac:dyDescent="0.25">
      <c r="N1847" s="21"/>
    </row>
    <row r="1848" spans="14:14" x14ac:dyDescent="0.25">
      <c r="N1848" s="21"/>
    </row>
    <row r="1849" spans="14:14" x14ac:dyDescent="0.25">
      <c r="N1849" s="21"/>
    </row>
    <row r="1850" spans="14:14" x14ac:dyDescent="0.25">
      <c r="N1850" s="21"/>
    </row>
    <row r="1851" spans="14:14" x14ac:dyDescent="0.25">
      <c r="N1851" s="21"/>
    </row>
    <row r="1852" spans="14:14" x14ac:dyDescent="0.25">
      <c r="N1852" s="21"/>
    </row>
    <row r="1853" spans="14:14" x14ac:dyDescent="0.25">
      <c r="N1853" s="21"/>
    </row>
    <row r="1854" spans="14:14" x14ac:dyDescent="0.25">
      <c r="N1854" s="21"/>
    </row>
    <row r="1855" spans="14:14" x14ac:dyDescent="0.25">
      <c r="N1855" s="21"/>
    </row>
    <row r="1856" spans="14:14" x14ac:dyDescent="0.25">
      <c r="N1856" s="21"/>
    </row>
    <row r="1857" spans="14:14" x14ac:dyDescent="0.25">
      <c r="N1857" s="21"/>
    </row>
    <row r="1858" spans="14:14" x14ac:dyDescent="0.25">
      <c r="N1858" s="21"/>
    </row>
    <row r="1859" spans="14:14" x14ac:dyDescent="0.25">
      <c r="N1859" s="21"/>
    </row>
    <row r="1860" spans="14:14" x14ac:dyDescent="0.25">
      <c r="N1860" s="21"/>
    </row>
    <row r="1861" spans="14:14" x14ac:dyDescent="0.25">
      <c r="N1861" s="21"/>
    </row>
    <row r="1862" spans="14:14" x14ac:dyDescent="0.25">
      <c r="N1862" s="21"/>
    </row>
    <row r="1863" spans="14:14" x14ac:dyDescent="0.25">
      <c r="N1863" s="21"/>
    </row>
    <row r="1864" spans="14:14" x14ac:dyDescent="0.25">
      <c r="N1864" s="21"/>
    </row>
    <row r="1865" spans="14:14" x14ac:dyDescent="0.25">
      <c r="N1865" s="21"/>
    </row>
    <row r="1866" spans="14:14" x14ac:dyDescent="0.25">
      <c r="N1866" s="21"/>
    </row>
    <row r="1867" spans="14:14" x14ac:dyDescent="0.25">
      <c r="N1867" s="21"/>
    </row>
    <row r="1868" spans="14:14" x14ac:dyDescent="0.25">
      <c r="N1868" s="21"/>
    </row>
    <row r="1869" spans="14:14" x14ac:dyDescent="0.25">
      <c r="N1869" s="21"/>
    </row>
    <row r="1870" spans="14:14" x14ac:dyDescent="0.25">
      <c r="N1870" s="21"/>
    </row>
    <row r="1871" spans="14:14" x14ac:dyDescent="0.25">
      <c r="N1871" s="21"/>
    </row>
    <row r="1872" spans="14:14" x14ac:dyDescent="0.25">
      <c r="N1872" s="21"/>
    </row>
    <row r="1873" spans="14:14" x14ac:dyDescent="0.25">
      <c r="N1873" s="21"/>
    </row>
    <row r="1874" spans="14:14" x14ac:dyDescent="0.25">
      <c r="N1874" s="21"/>
    </row>
    <row r="1875" spans="14:14" x14ac:dyDescent="0.25">
      <c r="N1875" s="21"/>
    </row>
    <row r="1876" spans="14:14" x14ac:dyDescent="0.25">
      <c r="N1876" s="21"/>
    </row>
    <row r="1877" spans="14:14" x14ac:dyDescent="0.25">
      <c r="N1877" s="21"/>
    </row>
    <row r="1878" spans="14:14" x14ac:dyDescent="0.25">
      <c r="N1878" s="21"/>
    </row>
    <row r="1879" spans="14:14" x14ac:dyDescent="0.25">
      <c r="N1879" s="21"/>
    </row>
    <row r="1880" spans="14:14" x14ac:dyDescent="0.25">
      <c r="N1880" s="21"/>
    </row>
    <row r="1881" spans="14:14" x14ac:dyDescent="0.25">
      <c r="N1881" s="21"/>
    </row>
    <row r="1882" spans="14:14" x14ac:dyDescent="0.25">
      <c r="N1882" s="21"/>
    </row>
    <row r="1883" spans="14:14" x14ac:dyDescent="0.25">
      <c r="N1883" s="21"/>
    </row>
    <row r="1884" spans="14:14" x14ac:dyDescent="0.25">
      <c r="N1884" s="21"/>
    </row>
    <row r="1885" spans="14:14" x14ac:dyDescent="0.25">
      <c r="N1885" s="21"/>
    </row>
    <row r="1886" spans="14:14" x14ac:dyDescent="0.25">
      <c r="N1886" s="21"/>
    </row>
    <row r="1887" spans="14:14" x14ac:dyDescent="0.25">
      <c r="N1887" s="21"/>
    </row>
    <row r="1888" spans="14:14" x14ac:dyDescent="0.25">
      <c r="N1888" s="21"/>
    </row>
    <row r="1889" spans="14:14" x14ac:dyDescent="0.25">
      <c r="N1889" s="21"/>
    </row>
    <row r="1890" spans="14:14" x14ac:dyDescent="0.25">
      <c r="N1890" s="21"/>
    </row>
    <row r="1891" spans="14:14" x14ac:dyDescent="0.25">
      <c r="N1891" s="21"/>
    </row>
    <row r="1892" spans="14:14" x14ac:dyDescent="0.25">
      <c r="N1892" s="21"/>
    </row>
    <row r="1893" spans="14:14" x14ac:dyDescent="0.25">
      <c r="N1893" s="21"/>
    </row>
    <row r="1894" spans="14:14" x14ac:dyDescent="0.25">
      <c r="N1894" s="21"/>
    </row>
    <row r="1895" spans="14:14" x14ac:dyDescent="0.25">
      <c r="N1895" s="21"/>
    </row>
    <row r="1896" spans="14:14" x14ac:dyDescent="0.25">
      <c r="N1896" s="21"/>
    </row>
    <row r="1897" spans="14:14" x14ac:dyDescent="0.25">
      <c r="N1897" s="21"/>
    </row>
    <row r="1898" spans="14:14" x14ac:dyDescent="0.25">
      <c r="N1898" s="21"/>
    </row>
    <row r="1899" spans="14:14" x14ac:dyDescent="0.25">
      <c r="N1899" s="21"/>
    </row>
    <row r="1900" spans="14:14" x14ac:dyDescent="0.25">
      <c r="N1900" s="21"/>
    </row>
    <row r="1901" spans="14:14" x14ac:dyDescent="0.25">
      <c r="N1901" s="21"/>
    </row>
    <row r="1902" spans="14:14" x14ac:dyDescent="0.25">
      <c r="N1902" s="21"/>
    </row>
    <row r="1903" spans="14:14" x14ac:dyDescent="0.25">
      <c r="N1903" s="21"/>
    </row>
    <row r="1904" spans="14:14" x14ac:dyDescent="0.25">
      <c r="N1904" s="21"/>
    </row>
    <row r="1905" spans="14:14" x14ac:dyDescent="0.25">
      <c r="N1905" s="21"/>
    </row>
    <row r="1906" spans="14:14" x14ac:dyDescent="0.25">
      <c r="N1906" s="21"/>
    </row>
    <row r="1907" spans="14:14" x14ac:dyDescent="0.25">
      <c r="N1907" s="21"/>
    </row>
    <row r="1908" spans="14:14" x14ac:dyDescent="0.25">
      <c r="N1908" s="21"/>
    </row>
    <row r="1909" spans="14:14" x14ac:dyDescent="0.25">
      <c r="N1909" s="21"/>
    </row>
    <row r="1910" spans="14:14" x14ac:dyDescent="0.25">
      <c r="N1910" s="21"/>
    </row>
    <row r="1911" spans="14:14" x14ac:dyDescent="0.25">
      <c r="N1911" s="21"/>
    </row>
    <row r="1912" spans="14:14" x14ac:dyDescent="0.25">
      <c r="N1912" s="21"/>
    </row>
    <row r="1913" spans="14:14" x14ac:dyDescent="0.25">
      <c r="N1913" s="21"/>
    </row>
    <row r="1914" spans="14:14" x14ac:dyDescent="0.25">
      <c r="N1914" s="21"/>
    </row>
    <row r="1915" spans="14:14" x14ac:dyDescent="0.25">
      <c r="N1915" s="21"/>
    </row>
    <row r="1916" spans="14:14" x14ac:dyDescent="0.25">
      <c r="N1916" s="21"/>
    </row>
    <row r="1917" spans="14:14" x14ac:dyDescent="0.25">
      <c r="N1917" s="21"/>
    </row>
    <row r="1918" spans="14:14" x14ac:dyDescent="0.25">
      <c r="N1918" s="21"/>
    </row>
    <row r="1919" spans="14:14" x14ac:dyDescent="0.25">
      <c r="N1919" s="21"/>
    </row>
    <row r="1920" spans="14:14" x14ac:dyDescent="0.25">
      <c r="N1920" s="21"/>
    </row>
    <row r="1921" spans="14:14" x14ac:dyDescent="0.25">
      <c r="N1921" s="21"/>
    </row>
    <row r="1922" spans="14:14" x14ac:dyDescent="0.25">
      <c r="N1922" s="21"/>
    </row>
    <row r="1923" spans="14:14" x14ac:dyDescent="0.25">
      <c r="N1923" s="21"/>
    </row>
    <row r="1924" spans="14:14" x14ac:dyDescent="0.25">
      <c r="N1924" s="21"/>
    </row>
    <row r="1925" spans="14:14" x14ac:dyDescent="0.25">
      <c r="N1925" s="21"/>
    </row>
    <row r="1926" spans="14:14" x14ac:dyDescent="0.25">
      <c r="N1926" s="21"/>
    </row>
    <row r="1927" spans="14:14" x14ac:dyDescent="0.25">
      <c r="N1927" s="21"/>
    </row>
    <row r="1928" spans="14:14" x14ac:dyDescent="0.25">
      <c r="N1928" s="21"/>
    </row>
    <row r="1929" spans="14:14" x14ac:dyDescent="0.25">
      <c r="N1929" s="21"/>
    </row>
    <row r="1930" spans="14:14" x14ac:dyDescent="0.25">
      <c r="N1930" s="21"/>
    </row>
    <row r="1931" spans="14:14" x14ac:dyDescent="0.25">
      <c r="N1931" s="21"/>
    </row>
    <row r="1932" spans="14:14" x14ac:dyDescent="0.25">
      <c r="N1932" s="21"/>
    </row>
    <row r="1933" spans="14:14" x14ac:dyDescent="0.25">
      <c r="N1933" s="21"/>
    </row>
    <row r="1934" spans="14:14" x14ac:dyDescent="0.25">
      <c r="N1934" s="21"/>
    </row>
    <row r="1935" spans="14:14" x14ac:dyDescent="0.25">
      <c r="N1935" s="21"/>
    </row>
    <row r="1936" spans="14:14" x14ac:dyDescent="0.25">
      <c r="N1936" s="21"/>
    </row>
    <row r="1937" spans="14:14" x14ac:dyDescent="0.25">
      <c r="N1937" s="21"/>
    </row>
    <row r="1938" spans="14:14" x14ac:dyDescent="0.25">
      <c r="N1938" s="21"/>
    </row>
    <row r="1939" spans="14:14" x14ac:dyDescent="0.25">
      <c r="N1939" s="21"/>
    </row>
    <row r="1940" spans="14:14" x14ac:dyDescent="0.25">
      <c r="N1940" s="21"/>
    </row>
    <row r="1941" spans="14:14" x14ac:dyDescent="0.25">
      <c r="N1941" s="21"/>
    </row>
    <row r="1942" spans="14:14" x14ac:dyDescent="0.25">
      <c r="N1942" s="21"/>
    </row>
    <row r="1943" spans="14:14" x14ac:dyDescent="0.25">
      <c r="N1943" s="21"/>
    </row>
    <row r="1944" spans="14:14" x14ac:dyDescent="0.25">
      <c r="N1944" s="21"/>
    </row>
    <row r="1945" spans="14:14" x14ac:dyDescent="0.25">
      <c r="N1945" s="21"/>
    </row>
    <row r="1946" spans="14:14" x14ac:dyDescent="0.25">
      <c r="N1946" s="21"/>
    </row>
    <row r="1947" spans="14:14" x14ac:dyDescent="0.25">
      <c r="N1947" s="21"/>
    </row>
    <row r="1948" spans="14:14" x14ac:dyDescent="0.25">
      <c r="N1948" s="21"/>
    </row>
    <row r="1949" spans="14:14" x14ac:dyDescent="0.25">
      <c r="N1949" s="21"/>
    </row>
    <row r="1950" spans="14:14" x14ac:dyDescent="0.25">
      <c r="N1950" s="21"/>
    </row>
    <row r="1951" spans="14:14" x14ac:dyDescent="0.25">
      <c r="N1951" s="21"/>
    </row>
    <row r="1952" spans="14:14" x14ac:dyDescent="0.25">
      <c r="N1952" s="21"/>
    </row>
    <row r="1953" spans="14:14" x14ac:dyDescent="0.25">
      <c r="N1953" s="21"/>
    </row>
    <row r="1954" spans="14:14" x14ac:dyDescent="0.25">
      <c r="N1954" s="21"/>
    </row>
    <row r="1955" spans="14:14" x14ac:dyDescent="0.25">
      <c r="N1955" s="21"/>
    </row>
    <row r="1956" spans="14:14" x14ac:dyDescent="0.25">
      <c r="N1956" s="21"/>
    </row>
    <row r="1957" spans="14:14" x14ac:dyDescent="0.25">
      <c r="N1957" s="21"/>
    </row>
    <row r="1958" spans="14:14" x14ac:dyDescent="0.25">
      <c r="N1958" s="21"/>
    </row>
    <row r="1959" spans="14:14" x14ac:dyDescent="0.25">
      <c r="N1959" s="21"/>
    </row>
    <row r="1960" spans="14:14" x14ac:dyDescent="0.25">
      <c r="N1960" s="21"/>
    </row>
    <row r="1961" spans="14:14" x14ac:dyDescent="0.25">
      <c r="N1961" s="21"/>
    </row>
    <row r="1962" spans="14:14" x14ac:dyDescent="0.25">
      <c r="N1962" s="21"/>
    </row>
    <row r="1963" spans="14:14" x14ac:dyDescent="0.25">
      <c r="N1963" s="21"/>
    </row>
    <row r="1964" spans="14:14" x14ac:dyDescent="0.25">
      <c r="N1964" s="21"/>
    </row>
    <row r="1965" spans="14:14" x14ac:dyDescent="0.25">
      <c r="N1965" s="21"/>
    </row>
    <row r="1966" spans="14:14" x14ac:dyDescent="0.25">
      <c r="N1966" s="21"/>
    </row>
    <row r="1967" spans="14:14" x14ac:dyDescent="0.25">
      <c r="N1967" s="21"/>
    </row>
    <row r="1968" spans="14:14" x14ac:dyDescent="0.25">
      <c r="N1968" s="21"/>
    </row>
    <row r="1969" spans="14:14" x14ac:dyDescent="0.25">
      <c r="N1969" s="21"/>
    </row>
    <row r="1970" spans="14:14" x14ac:dyDescent="0.25">
      <c r="N1970" s="21"/>
    </row>
    <row r="1971" spans="14:14" x14ac:dyDescent="0.25">
      <c r="N1971" s="21"/>
    </row>
    <row r="1972" spans="14:14" x14ac:dyDescent="0.25">
      <c r="N1972" s="21"/>
    </row>
    <row r="1973" spans="14:14" x14ac:dyDescent="0.25">
      <c r="N1973" s="21"/>
    </row>
    <row r="1974" spans="14:14" x14ac:dyDescent="0.25">
      <c r="N1974" s="21"/>
    </row>
    <row r="1975" spans="14:14" x14ac:dyDescent="0.25">
      <c r="N1975" s="21"/>
    </row>
    <row r="1976" spans="14:14" x14ac:dyDescent="0.25">
      <c r="N1976" s="21"/>
    </row>
    <row r="1977" spans="14:14" x14ac:dyDescent="0.25">
      <c r="N1977" s="21"/>
    </row>
    <row r="1978" spans="14:14" x14ac:dyDescent="0.25">
      <c r="N1978" s="21"/>
    </row>
    <row r="1979" spans="14:14" x14ac:dyDescent="0.25">
      <c r="N1979" s="21"/>
    </row>
    <row r="1980" spans="14:14" x14ac:dyDescent="0.25">
      <c r="N1980" s="21"/>
    </row>
    <row r="1981" spans="14:14" x14ac:dyDescent="0.25">
      <c r="N1981" s="21"/>
    </row>
    <row r="1982" spans="14:14" x14ac:dyDescent="0.25">
      <c r="N1982" s="21"/>
    </row>
    <row r="1983" spans="14:14" x14ac:dyDescent="0.25">
      <c r="N1983" s="21"/>
    </row>
    <row r="1984" spans="14:14" x14ac:dyDescent="0.25">
      <c r="N1984" s="21"/>
    </row>
    <row r="1985" spans="14:14" x14ac:dyDescent="0.25">
      <c r="N1985" s="21"/>
    </row>
    <row r="1986" spans="14:14" x14ac:dyDescent="0.25">
      <c r="N1986" s="21"/>
    </row>
    <row r="1987" spans="14:14" x14ac:dyDescent="0.25">
      <c r="N1987" s="21"/>
    </row>
    <row r="1988" spans="14:14" x14ac:dyDescent="0.25">
      <c r="N1988" s="21"/>
    </row>
    <row r="1989" spans="14:14" x14ac:dyDescent="0.25">
      <c r="N1989" s="21"/>
    </row>
    <row r="1990" spans="14:14" x14ac:dyDescent="0.25">
      <c r="N1990" s="21"/>
    </row>
    <row r="1991" spans="14:14" x14ac:dyDescent="0.25">
      <c r="N1991" s="21"/>
    </row>
    <row r="1992" spans="14:14" x14ac:dyDescent="0.25">
      <c r="N1992" s="21"/>
    </row>
    <row r="1993" spans="14:14" x14ac:dyDescent="0.25">
      <c r="N1993" s="21"/>
    </row>
    <row r="1994" spans="14:14" x14ac:dyDescent="0.25">
      <c r="N1994" s="21"/>
    </row>
    <row r="1995" spans="14:14" x14ac:dyDescent="0.25">
      <c r="N1995" s="21"/>
    </row>
    <row r="1996" spans="14:14" x14ac:dyDescent="0.25">
      <c r="N1996" s="21"/>
    </row>
    <row r="1997" spans="14:14" x14ac:dyDescent="0.25">
      <c r="N1997" s="21"/>
    </row>
    <row r="1998" spans="14:14" x14ac:dyDescent="0.25">
      <c r="N1998" s="21"/>
    </row>
    <row r="1999" spans="14:14" x14ac:dyDescent="0.25">
      <c r="N1999" s="21"/>
    </row>
    <row r="2000" spans="14:14" x14ac:dyDescent="0.25">
      <c r="N2000" s="21"/>
    </row>
    <row r="2001" spans="14:14" x14ac:dyDescent="0.25">
      <c r="N2001" s="21"/>
    </row>
    <row r="2002" spans="14:14" x14ac:dyDescent="0.25">
      <c r="N2002" s="21"/>
    </row>
    <row r="2003" spans="14:14" x14ac:dyDescent="0.25">
      <c r="N2003" s="21"/>
    </row>
    <row r="2004" spans="14:14" x14ac:dyDescent="0.25">
      <c r="N2004" s="21"/>
    </row>
    <row r="2005" spans="14:14" x14ac:dyDescent="0.25">
      <c r="N2005" s="21"/>
    </row>
    <row r="2006" spans="14:14" x14ac:dyDescent="0.25">
      <c r="N2006" s="21"/>
    </row>
    <row r="2007" spans="14:14" x14ac:dyDescent="0.25">
      <c r="N2007" s="21"/>
    </row>
    <row r="2008" spans="14:14" x14ac:dyDescent="0.25">
      <c r="N2008" s="21"/>
    </row>
    <row r="2009" spans="14:14" x14ac:dyDescent="0.25">
      <c r="N2009" s="21"/>
    </row>
    <row r="2010" spans="14:14" x14ac:dyDescent="0.25">
      <c r="N2010" s="21"/>
    </row>
    <row r="2011" spans="14:14" x14ac:dyDescent="0.25">
      <c r="N2011" s="21"/>
    </row>
    <row r="2012" spans="14:14" x14ac:dyDescent="0.25">
      <c r="N2012" s="21"/>
    </row>
    <row r="2013" spans="14:14" x14ac:dyDescent="0.25">
      <c r="N2013" s="21"/>
    </row>
    <row r="2014" spans="14:14" x14ac:dyDescent="0.25">
      <c r="N2014" s="21"/>
    </row>
    <row r="2015" spans="14:14" x14ac:dyDescent="0.25">
      <c r="N2015" s="21"/>
    </row>
    <row r="2016" spans="14:14" x14ac:dyDescent="0.25">
      <c r="N2016" s="21"/>
    </row>
    <row r="2017" spans="14:14" x14ac:dyDescent="0.25">
      <c r="N2017" s="21"/>
    </row>
    <row r="2018" spans="14:14" x14ac:dyDescent="0.25">
      <c r="N2018" s="21"/>
    </row>
    <row r="2019" spans="14:14" x14ac:dyDescent="0.25">
      <c r="N2019" s="21"/>
    </row>
    <row r="2020" spans="14:14" x14ac:dyDescent="0.25">
      <c r="N2020" s="21"/>
    </row>
    <row r="2021" spans="14:14" x14ac:dyDescent="0.25">
      <c r="N2021" s="21"/>
    </row>
    <row r="2022" spans="14:14" x14ac:dyDescent="0.25">
      <c r="N2022" s="21"/>
    </row>
    <row r="2023" spans="14:14" x14ac:dyDescent="0.25">
      <c r="N2023" s="21"/>
    </row>
    <row r="2024" spans="14:14" x14ac:dyDescent="0.25">
      <c r="N2024" s="21"/>
    </row>
    <row r="2025" spans="14:14" x14ac:dyDescent="0.25">
      <c r="N2025" s="21"/>
    </row>
    <row r="2026" spans="14:14" x14ac:dyDescent="0.25">
      <c r="N2026" s="21"/>
    </row>
    <row r="2027" spans="14:14" x14ac:dyDescent="0.25">
      <c r="N2027" s="21"/>
    </row>
    <row r="2028" spans="14:14" x14ac:dyDescent="0.25">
      <c r="N2028" s="21"/>
    </row>
    <row r="2029" spans="14:14" x14ac:dyDescent="0.25">
      <c r="N2029" s="21"/>
    </row>
    <row r="2030" spans="14:14" x14ac:dyDescent="0.25">
      <c r="N2030" s="21"/>
    </row>
    <row r="2031" spans="14:14" x14ac:dyDescent="0.25">
      <c r="N2031" s="21"/>
    </row>
    <row r="2032" spans="14:14" x14ac:dyDescent="0.25">
      <c r="N2032" s="21"/>
    </row>
    <row r="2033" spans="14:14" x14ac:dyDescent="0.25">
      <c r="N2033" s="21"/>
    </row>
    <row r="2034" spans="14:14" x14ac:dyDescent="0.25">
      <c r="N2034" s="21"/>
    </row>
    <row r="2035" spans="14:14" x14ac:dyDescent="0.25">
      <c r="N2035" s="21"/>
    </row>
    <row r="2036" spans="14:14" x14ac:dyDescent="0.25">
      <c r="N2036" s="21"/>
    </row>
    <row r="2037" spans="14:14" x14ac:dyDescent="0.25">
      <c r="N2037" s="21"/>
    </row>
    <row r="2038" spans="14:14" x14ac:dyDescent="0.25">
      <c r="N2038" s="21"/>
    </row>
    <row r="2039" spans="14:14" x14ac:dyDescent="0.25">
      <c r="N2039" s="21"/>
    </row>
    <row r="2040" spans="14:14" x14ac:dyDescent="0.25">
      <c r="N2040" s="21"/>
    </row>
    <row r="2041" spans="14:14" x14ac:dyDescent="0.25">
      <c r="N2041" s="21"/>
    </row>
    <row r="2042" spans="14:14" x14ac:dyDescent="0.25">
      <c r="N2042" s="21"/>
    </row>
    <row r="2043" spans="14:14" x14ac:dyDescent="0.25">
      <c r="N2043" s="21"/>
    </row>
    <row r="2044" spans="14:14" x14ac:dyDescent="0.25">
      <c r="N2044" s="21"/>
    </row>
    <row r="2045" spans="14:14" x14ac:dyDescent="0.25">
      <c r="N2045" s="21"/>
    </row>
    <row r="2046" spans="14:14" x14ac:dyDescent="0.25">
      <c r="N2046" s="21"/>
    </row>
    <row r="2047" spans="14:14" x14ac:dyDescent="0.25">
      <c r="N2047" s="21"/>
    </row>
    <row r="2048" spans="14:14" x14ac:dyDescent="0.25">
      <c r="N2048" s="21"/>
    </row>
    <row r="2049" spans="14:14" x14ac:dyDescent="0.25">
      <c r="N2049" s="21"/>
    </row>
    <row r="2050" spans="14:14" x14ac:dyDescent="0.25">
      <c r="N2050" s="21"/>
    </row>
    <row r="2051" spans="14:14" x14ac:dyDescent="0.25">
      <c r="N2051" s="21"/>
    </row>
    <row r="2052" spans="14:14" x14ac:dyDescent="0.25">
      <c r="N2052" s="21"/>
    </row>
    <row r="2053" spans="14:14" x14ac:dyDescent="0.25">
      <c r="N2053" s="21"/>
    </row>
    <row r="2054" spans="14:14" x14ac:dyDescent="0.25">
      <c r="N2054" s="21"/>
    </row>
    <row r="2055" spans="14:14" x14ac:dyDescent="0.25">
      <c r="N2055" s="21"/>
    </row>
    <row r="2056" spans="14:14" x14ac:dyDescent="0.25">
      <c r="N2056" s="21"/>
    </row>
    <row r="2057" spans="14:14" x14ac:dyDescent="0.25">
      <c r="N2057" s="21"/>
    </row>
    <row r="2058" spans="14:14" x14ac:dyDescent="0.25">
      <c r="N2058" s="21"/>
    </row>
    <row r="2059" spans="14:14" x14ac:dyDescent="0.25">
      <c r="N2059" s="21"/>
    </row>
    <row r="2060" spans="14:14" x14ac:dyDescent="0.25">
      <c r="N2060" s="21"/>
    </row>
    <row r="2061" spans="14:14" x14ac:dyDescent="0.25">
      <c r="N2061" s="21"/>
    </row>
    <row r="2062" spans="14:14" x14ac:dyDescent="0.25">
      <c r="N2062" s="21"/>
    </row>
    <row r="2063" spans="14:14" x14ac:dyDescent="0.25">
      <c r="N2063" s="21"/>
    </row>
    <row r="2064" spans="14:14" x14ac:dyDescent="0.25">
      <c r="N2064" s="21"/>
    </row>
    <row r="2065" spans="14:14" x14ac:dyDescent="0.25">
      <c r="N2065" s="21"/>
    </row>
    <row r="2066" spans="14:14" x14ac:dyDescent="0.25">
      <c r="N2066" s="21"/>
    </row>
    <row r="2067" spans="14:14" x14ac:dyDescent="0.25">
      <c r="N2067" s="21"/>
    </row>
    <row r="2068" spans="14:14" x14ac:dyDescent="0.25">
      <c r="N2068" s="21"/>
    </row>
    <row r="2069" spans="14:14" x14ac:dyDescent="0.25">
      <c r="N2069" s="21"/>
    </row>
    <row r="2070" spans="14:14" x14ac:dyDescent="0.25">
      <c r="N2070" s="21"/>
    </row>
    <row r="2071" spans="14:14" x14ac:dyDescent="0.25">
      <c r="N2071" s="21"/>
    </row>
    <row r="2072" spans="14:14" x14ac:dyDescent="0.25">
      <c r="N2072" s="21"/>
    </row>
    <row r="2073" spans="14:14" x14ac:dyDescent="0.25">
      <c r="N2073" s="21"/>
    </row>
    <row r="2074" spans="14:14" x14ac:dyDescent="0.25">
      <c r="N2074" s="21"/>
    </row>
    <row r="2075" spans="14:14" x14ac:dyDescent="0.25">
      <c r="N2075" s="21"/>
    </row>
    <row r="2076" spans="14:14" x14ac:dyDescent="0.25">
      <c r="N2076" s="21"/>
    </row>
    <row r="2077" spans="14:14" x14ac:dyDescent="0.25">
      <c r="N2077" s="21"/>
    </row>
    <row r="2078" spans="14:14" x14ac:dyDescent="0.25">
      <c r="N2078" s="21"/>
    </row>
    <row r="2079" spans="14:14" x14ac:dyDescent="0.25">
      <c r="N2079" s="21"/>
    </row>
    <row r="2080" spans="14:14" x14ac:dyDescent="0.25">
      <c r="N2080" s="21"/>
    </row>
    <row r="2081" spans="14:14" x14ac:dyDescent="0.25">
      <c r="N2081" s="21"/>
    </row>
    <row r="2082" spans="14:14" x14ac:dyDescent="0.25">
      <c r="N2082" s="21"/>
    </row>
    <row r="2083" spans="14:14" x14ac:dyDescent="0.25">
      <c r="N2083" s="21"/>
    </row>
    <row r="2084" spans="14:14" x14ac:dyDescent="0.25">
      <c r="N2084" s="21"/>
    </row>
    <row r="2085" spans="14:14" x14ac:dyDescent="0.25">
      <c r="N2085" s="21"/>
    </row>
    <row r="2086" spans="14:14" x14ac:dyDescent="0.25">
      <c r="N2086" s="21"/>
    </row>
    <row r="2087" spans="14:14" x14ac:dyDescent="0.25">
      <c r="N2087" s="21"/>
    </row>
    <row r="2088" spans="14:14" x14ac:dyDescent="0.25">
      <c r="N2088" s="21"/>
    </row>
    <row r="2089" spans="14:14" x14ac:dyDescent="0.25">
      <c r="N2089" s="21"/>
    </row>
    <row r="2090" spans="14:14" x14ac:dyDescent="0.25">
      <c r="N2090" s="21"/>
    </row>
    <row r="2091" spans="14:14" x14ac:dyDescent="0.25">
      <c r="N2091" s="21"/>
    </row>
    <row r="2092" spans="14:14" x14ac:dyDescent="0.25">
      <c r="N2092" s="21"/>
    </row>
    <row r="2093" spans="14:14" x14ac:dyDescent="0.25">
      <c r="N2093" s="21"/>
    </row>
    <row r="2094" spans="14:14" x14ac:dyDescent="0.25">
      <c r="N2094" s="21"/>
    </row>
    <row r="2095" spans="14:14" x14ac:dyDescent="0.25">
      <c r="N2095" s="21"/>
    </row>
    <row r="2096" spans="14:14" x14ac:dyDescent="0.25">
      <c r="N2096" s="21"/>
    </row>
    <row r="2097" spans="14:14" x14ac:dyDescent="0.25">
      <c r="N2097" s="21"/>
    </row>
    <row r="2098" spans="14:14" x14ac:dyDescent="0.25">
      <c r="N2098" s="21"/>
    </row>
    <row r="2099" spans="14:14" x14ac:dyDescent="0.25">
      <c r="N2099" s="21"/>
    </row>
    <row r="2100" spans="14:14" x14ac:dyDescent="0.25">
      <c r="N2100" s="21"/>
    </row>
    <row r="2101" spans="14:14" x14ac:dyDescent="0.25">
      <c r="N2101" s="21"/>
    </row>
    <row r="2102" spans="14:14" x14ac:dyDescent="0.25">
      <c r="N2102" s="21"/>
    </row>
    <row r="2103" spans="14:14" x14ac:dyDescent="0.25">
      <c r="N2103" s="21"/>
    </row>
    <row r="2104" spans="14:14" x14ac:dyDescent="0.25">
      <c r="N2104" s="21"/>
    </row>
    <row r="2105" spans="14:14" x14ac:dyDescent="0.25">
      <c r="N2105" s="21"/>
    </row>
    <row r="2106" spans="14:14" x14ac:dyDescent="0.25">
      <c r="N2106" s="21"/>
    </row>
    <row r="2107" spans="14:14" x14ac:dyDescent="0.25">
      <c r="N2107" s="21"/>
    </row>
    <row r="2108" spans="14:14" x14ac:dyDescent="0.25">
      <c r="N2108" s="21"/>
    </row>
    <row r="2109" spans="14:14" x14ac:dyDescent="0.25">
      <c r="N2109" s="21"/>
    </row>
    <row r="2110" spans="14:14" x14ac:dyDescent="0.25">
      <c r="N2110" s="21"/>
    </row>
    <row r="2111" spans="14:14" x14ac:dyDescent="0.25">
      <c r="N2111" s="21"/>
    </row>
    <row r="2112" spans="14:14" x14ac:dyDescent="0.25">
      <c r="N2112" s="21"/>
    </row>
    <row r="2113" spans="14:14" x14ac:dyDescent="0.25">
      <c r="N2113" s="21"/>
    </row>
    <row r="2114" spans="14:14" x14ac:dyDescent="0.25">
      <c r="N2114" s="21"/>
    </row>
    <row r="2115" spans="14:14" x14ac:dyDescent="0.25">
      <c r="N2115" s="21"/>
    </row>
    <row r="2116" spans="14:14" x14ac:dyDescent="0.25">
      <c r="N2116" s="21"/>
    </row>
    <row r="2117" spans="14:14" x14ac:dyDescent="0.25">
      <c r="N2117" s="21"/>
    </row>
    <row r="2118" spans="14:14" x14ac:dyDescent="0.25">
      <c r="N2118" s="21"/>
    </row>
    <row r="2119" spans="14:14" x14ac:dyDescent="0.25">
      <c r="N2119" s="21"/>
    </row>
    <row r="2120" spans="14:14" x14ac:dyDescent="0.25">
      <c r="N2120" s="21"/>
    </row>
    <row r="2121" spans="14:14" x14ac:dyDescent="0.25">
      <c r="N2121" s="21"/>
    </row>
    <row r="2122" spans="14:14" x14ac:dyDescent="0.25">
      <c r="N2122" s="21"/>
    </row>
    <row r="2123" spans="14:14" x14ac:dyDescent="0.25">
      <c r="N2123" s="21"/>
    </row>
    <row r="2124" spans="14:14" x14ac:dyDescent="0.25">
      <c r="N2124" s="21"/>
    </row>
    <row r="2125" spans="14:14" x14ac:dyDescent="0.25">
      <c r="N2125" s="21"/>
    </row>
    <row r="2126" spans="14:14" x14ac:dyDescent="0.25">
      <c r="N2126" s="21"/>
    </row>
    <row r="2127" spans="14:14" x14ac:dyDescent="0.25">
      <c r="N2127" s="21"/>
    </row>
    <row r="2128" spans="14:14" x14ac:dyDescent="0.25">
      <c r="N2128" s="21"/>
    </row>
    <row r="2129" spans="14:14" x14ac:dyDescent="0.25">
      <c r="N2129" s="21"/>
    </row>
    <row r="2130" spans="14:14" x14ac:dyDescent="0.25">
      <c r="N2130" s="21"/>
    </row>
    <row r="2131" spans="14:14" x14ac:dyDescent="0.25">
      <c r="N2131" s="21"/>
    </row>
    <row r="2132" spans="14:14" x14ac:dyDescent="0.25">
      <c r="N2132" s="21"/>
    </row>
    <row r="2133" spans="14:14" x14ac:dyDescent="0.25">
      <c r="N2133" s="21"/>
    </row>
    <row r="2134" spans="14:14" x14ac:dyDescent="0.25">
      <c r="N2134" s="21"/>
    </row>
    <row r="2135" spans="14:14" x14ac:dyDescent="0.25">
      <c r="N2135" s="21"/>
    </row>
    <row r="2136" spans="14:14" x14ac:dyDescent="0.25">
      <c r="N2136" s="21"/>
    </row>
    <row r="2137" spans="14:14" x14ac:dyDescent="0.25">
      <c r="N2137" s="21"/>
    </row>
    <row r="2138" spans="14:14" x14ac:dyDescent="0.25">
      <c r="N2138" s="21"/>
    </row>
    <row r="2139" spans="14:14" x14ac:dyDescent="0.25">
      <c r="N2139" s="21"/>
    </row>
    <row r="2140" spans="14:14" x14ac:dyDescent="0.25">
      <c r="N2140" s="21"/>
    </row>
    <row r="2141" spans="14:14" x14ac:dyDescent="0.25">
      <c r="N2141" s="21"/>
    </row>
    <row r="2142" spans="14:14" x14ac:dyDescent="0.25">
      <c r="N2142" s="21"/>
    </row>
    <row r="2143" spans="14:14" x14ac:dyDescent="0.25">
      <c r="N2143" s="21"/>
    </row>
    <row r="2144" spans="14:14" x14ac:dyDescent="0.25">
      <c r="N2144" s="21"/>
    </row>
    <row r="2145" spans="14:14" x14ac:dyDescent="0.25">
      <c r="N2145" s="21"/>
    </row>
    <row r="2146" spans="14:14" x14ac:dyDescent="0.25">
      <c r="N2146" s="21"/>
    </row>
    <row r="2147" spans="14:14" x14ac:dyDescent="0.25">
      <c r="N2147" s="21"/>
    </row>
    <row r="2148" spans="14:14" x14ac:dyDescent="0.25">
      <c r="N2148" s="21"/>
    </row>
    <row r="2149" spans="14:14" x14ac:dyDescent="0.25">
      <c r="N2149" s="21"/>
    </row>
    <row r="2150" spans="14:14" x14ac:dyDescent="0.25">
      <c r="N2150" s="21"/>
    </row>
    <row r="2151" spans="14:14" x14ac:dyDescent="0.25">
      <c r="N2151" s="21"/>
    </row>
    <row r="2152" spans="14:14" x14ac:dyDescent="0.25">
      <c r="N2152" s="21"/>
    </row>
    <row r="2153" spans="14:14" x14ac:dyDescent="0.25">
      <c r="N2153" s="21"/>
    </row>
    <row r="2154" spans="14:14" x14ac:dyDescent="0.25">
      <c r="N2154" s="21"/>
    </row>
    <row r="2155" spans="14:14" x14ac:dyDescent="0.25">
      <c r="N2155" s="21"/>
    </row>
    <row r="2156" spans="14:14" x14ac:dyDescent="0.25">
      <c r="N2156" s="21"/>
    </row>
    <row r="2157" spans="14:14" x14ac:dyDescent="0.25">
      <c r="N2157" s="21"/>
    </row>
    <row r="2158" spans="14:14" x14ac:dyDescent="0.25">
      <c r="N2158" s="21"/>
    </row>
    <row r="2159" spans="14:14" x14ac:dyDescent="0.25">
      <c r="N2159" s="21"/>
    </row>
    <row r="2160" spans="14:14" x14ac:dyDescent="0.25">
      <c r="N2160" s="21"/>
    </row>
    <row r="2161" spans="14:14" x14ac:dyDescent="0.25">
      <c r="N2161" s="21"/>
    </row>
    <row r="2162" spans="14:14" x14ac:dyDescent="0.25">
      <c r="N2162" s="21"/>
    </row>
    <row r="2163" spans="14:14" x14ac:dyDescent="0.25">
      <c r="N2163" s="21"/>
    </row>
    <row r="2164" spans="14:14" x14ac:dyDescent="0.25">
      <c r="N2164" s="21"/>
    </row>
    <row r="2165" spans="14:14" x14ac:dyDescent="0.25">
      <c r="N2165" s="21"/>
    </row>
    <row r="2166" spans="14:14" x14ac:dyDescent="0.25">
      <c r="N2166" s="21"/>
    </row>
    <row r="2167" spans="14:14" x14ac:dyDescent="0.25">
      <c r="N2167" s="21"/>
    </row>
    <row r="2168" spans="14:14" x14ac:dyDescent="0.25">
      <c r="N2168" s="21"/>
    </row>
    <row r="2169" spans="14:14" x14ac:dyDescent="0.25">
      <c r="N2169" s="21"/>
    </row>
    <row r="2170" spans="14:14" x14ac:dyDescent="0.25">
      <c r="N2170" s="21"/>
    </row>
    <row r="2171" spans="14:14" x14ac:dyDescent="0.25">
      <c r="N2171" s="21"/>
    </row>
    <row r="2172" spans="14:14" x14ac:dyDescent="0.25">
      <c r="N2172" s="21"/>
    </row>
    <row r="2173" spans="14:14" x14ac:dyDescent="0.25">
      <c r="N2173" s="21"/>
    </row>
    <row r="2174" spans="14:14" x14ac:dyDescent="0.25">
      <c r="N2174" s="21"/>
    </row>
    <row r="2175" spans="14:14" x14ac:dyDescent="0.25">
      <c r="N2175" s="21"/>
    </row>
    <row r="2176" spans="14:14" x14ac:dyDescent="0.25">
      <c r="N2176" s="21"/>
    </row>
    <row r="2177" spans="14:14" x14ac:dyDescent="0.25">
      <c r="N2177" s="21"/>
    </row>
    <row r="2178" spans="14:14" x14ac:dyDescent="0.25">
      <c r="N2178" s="21"/>
    </row>
    <row r="2179" spans="14:14" x14ac:dyDescent="0.25">
      <c r="N2179" s="21"/>
    </row>
    <row r="2180" spans="14:14" x14ac:dyDescent="0.25">
      <c r="N2180" s="21"/>
    </row>
    <row r="2181" spans="14:14" x14ac:dyDescent="0.25">
      <c r="N2181" s="21"/>
    </row>
    <row r="2182" spans="14:14" x14ac:dyDescent="0.25">
      <c r="N2182" s="21"/>
    </row>
    <row r="2183" spans="14:14" x14ac:dyDescent="0.25">
      <c r="N2183" s="21"/>
    </row>
    <row r="2184" spans="14:14" x14ac:dyDescent="0.25">
      <c r="N2184" s="21"/>
    </row>
    <row r="2185" spans="14:14" x14ac:dyDescent="0.25">
      <c r="N2185" s="21"/>
    </row>
    <row r="2186" spans="14:14" x14ac:dyDescent="0.25">
      <c r="N2186" s="21"/>
    </row>
    <row r="2187" spans="14:14" x14ac:dyDescent="0.25">
      <c r="N2187" s="21"/>
    </row>
    <row r="2188" spans="14:14" x14ac:dyDescent="0.25">
      <c r="N2188" s="21"/>
    </row>
    <row r="2189" spans="14:14" x14ac:dyDescent="0.25">
      <c r="N2189" s="21"/>
    </row>
    <row r="2190" spans="14:14" x14ac:dyDescent="0.25">
      <c r="N2190" s="21"/>
    </row>
    <row r="2191" spans="14:14" x14ac:dyDescent="0.25">
      <c r="N2191" s="21"/>
    </row>
    <row r="2192" spans="14:14" x14ac:dyDescent="0.25">
      <c r="N2192" s="21"/>
    </row>
    <row r="2193" spans="14:14" x14ac:dyDescent="0.25">
      <c r="N2193" s="21"/>
    </row>
    <row r="2194" spans="14:14" x14ac:dyDescent="0.25">
      <c r="N2194" s="21"/>
    </row>
    <row r="2195" spans="14:14" x14ac:dyDescent="0.25">
      <c r="N2195" s="21"/>
    </row>
    <row r="2196" spans="14:14" x14ac:dyDescent="0.25">
      <c r="N2196" s="21"/>
    </row>
    <row r="2197" spans="14:14" x14ac:dyDescent="0.25">
      <c r="N2197" s="21"/>
    </row>
    <row r="2198" spans="14:14" x14ac:dyDescent="0.25">
      <c r="N2198" s="21"/>
    </row>
    <row r="2199" spans="14:14" x14ac:dyDescent="0.25">
      <c r="N2199" s="21"/>
    </row>
    <row r="2200" spans="14:14" x14ac:dyDescent="0.25">
      <c r="N2200" s="21"/>
    </row>
    <row r="2201" spans="14:14" x14ac:dyDescent="0.25">
      <c r="N2201" s="21"/>
    </row>
    <row r="2202" spans="14:14" x14ac:dyDescent="0.25">
      <c r="N2202" s="21"/>
    </row>
    <row r="2203" spans="14:14" x14ac:dyDescent="0.25">
      <c r="N2203" s="21"/>
    </row>
    <row r="2204" spans="14:14" x14ac:dyDescent="0.25">
      <c r="N2204" s="21"/>
    </row>
    <row r="2205" spans="14:14" x14ac:dyDescent="0.25">
      <c r="N2205" s="21"/>
    </row>
    <row r="2206" spans="14:14" x14ac:dyDescent="0.25">
      <c r="N2206" s="21"/>
    </row>
    <row r="2207" spans="14:14" x14ac:dyDescent="0.25">
      <c r="N2207" s="21"/>
    </row>
    <row r="2208" spans="14:14" x14ac:dyDescent="0.25">
      <c r="N2208" s="21"/>
    </row>
    <row r="2209" spans="14:14" x14ac:dyDescent="0.25">
      <c r="N2209" s="21"/>
    </row>
    <row r="2210" spans="14:14" x14ac:dyDescent="0.25">
      <c r="N2210" s="21"/>
    </row>
    <row r="2211" spans="14:14" x14ac:dyDescent="0.25">
      <c r="N2211" s="21"/>
    </row>
    <row r="2212" spans="14:14" x14ac:dyDescent="0.25">
      <c r="N2212" s="21"/>
    </row>
    <row r="2213" spans="14:14" x14ac:dyDescent="0.25">
      <c r="N2213" s="21"/>
    </row>
    <row r="2214" spans="14:14" x14ac:dyDescent="0.25">
      <c r="N2214" s="21"/>
    </row>
    <row r="2215" spans="14:14" x14ac:dyDescent="0.25">
      <c r="N2215" s="21"/>
    </row>
    <row r="2216" spans="14:14" x14ac:dyDescent="0.25">
      <c r="N2216" s="21"/>
    </row>
    <row r="2217" spans="14:14" x14ac:dyDescent="0.25">
      <c r="N2217" s="21"/>
    </row>
    <row r="2218" spans="14:14" x14ac:dyDescent="0.25">
      <c r="N2218" s="21"/>
    </row>
    <row r="2219" spans="14:14" x14ac:dyDescent="0.25">
      <c r="N2219" s="21"/>
    </row>
    <row r="2220" spans="14:14" x14ac:dyDescent="0.25">
      <c r="N2220" s="21"/>
    </row>
    <row r="2221" spans="14:14" x14ac:dyDescent="0.25">
      <c r="N2221" s="21"/>
    </row>
    <row r="2222" spans="14:14" x14ac:dyDescent="0.25">
      <c r="N2222" s="21"/>
    </row>
    <row r="2223" spans="14:14" x14ac:dyDescent="0.25">
      <c r="N2223" s="21"/>
    </row>
    <row r="2224" spans="14:14" x14ac:dyDescent="0.25">
      <c r="N2224" s="21"/>
    </row>
    <row r="2225" spans="14:14" x14ac:dyDescent="0.25">
      <c r="N2225" s="21"/>
    </row>
    <row r="2226" spans="14:14" x14ac:dyDescent="0.25">
      <c r="N2226" s="21"/>
    </row>
    <row r="2227" spans="14:14" x14ac:dyDescent="0.25">
      <c r="N2227" s="21"/>
    </row>
    <row r="2228" spans="14:14" x14ac:dyDescent="0.25">
      <c r="N2228" s="21"/>
    </row>
    <row r="2229" spans="14:14" x14ac:dyDescent="0.25">
      <c r="N2229" s="21"/>
    </row>
    <row r="2230" spans="14:14" x14ac:dyDescent="0.25">
      <c r="N2230" s="21"/>
    </row>
    <row r="2231" spans="14:14" x14ac:dyDescent="0.25">
      <c r="N2231" s="21"/>
    </row>
    <row r="2232" spans="14:14" x14ac:dyDescent="0.25">
      <c r="N2232" s="21"/>
    </row>
    <row r="2233" spans="14:14" x14ac:dyDescent="0.25">
      <c r="N2233" s="21"/>
    </row>
    <row r="2234" spans="14:14" x14ac:dyDescent="0.25">
      <c r="N2234" s="21"/>
    </row>
    <row r="2235" spans="14:14" x14ac:dyDescent="0.25">
      <c r="N2235" s="21"/>
    </row>
    <row r="2236" spans="14:14" x14ac:dyDescent="0.25">
      <c r="N2236" s="21"/>
    </row>
    <row r="2237" spans="14:14" x14ac:dyDescent="0.25">
      <c r="N2237" s="21"/>
    </row>
    <row r="2238" spans="14:14" x14ac:dyDescent="0.25">
      <c r="N2238" s="21"/>
    </row>
    <row r="2239" spans="14:14" x14ac:dyDescent="0.25">
      <c r="N2239" s="21"/>
    </row>
    <row r="2240" spans="14:14" x14ac:dyDescent="0.25">
      <c r="N2240" s="21"/>
    </row>
    <row r="2241" spans="14:14" x14ac:dyDescent="0.25">
      <c r="N2241" s="21"/>
    </row>
    <row r="2242" spans="14:14" x14ac:dyDescent="0.25">
      <c r="N2242" s="21"/>
    </row>
    <row r="2243" spans="14:14" x14ac:dyDescent="0.25">
      <c r="N2243" s="21"/>
    </row>
    <row r="2244" spans="14:14" x14ac:dyDescent="0.25">
      <c r="N2244" s="21"/>
    </row>
    <row r="2245" spans="14:14" x14ac:dyDescent="0.25">
      <c r="N2245" s="21"/>
    </row>
    <row r="2246" spans="14:14" x14ac:dyDescent="0.25">
      <c r="N2246" s="21"/>
    </row>
    <row r="2247" spans="14:14" x14ac:dyDescent="0.25">
      <c r="N2247" s="21"/>
    </row>
    <row r="2248" spans="14:14" x14ac:dyDescent="0.25">
      <c r="N2248" s="21"/>
    </row>
    <row r="2249" spans="14:14" x14ac:dyDescent="0.25">
      <c r="N2249" s="21"/>
    </row>
    <row r="2250" spans="14:14" x14ac:dyDescent="0.25">
      <c r="N2250" s="21"/>
    </row>
    <row r="2251" spans="14:14" x14ac:dyDescent="0.25">
      <c r="N2251" s="21"/>
    </row>
    <row r="2252" spans="14:14" x14ac:dyDescent="0.25">
      <c r="N2252" s="21"/>
    </row>
    <row r="2253" spans="14:14" x14ac:dyDescent="0.25">
      <c r="N2253" s="21"/>
    </row>
    <row r="2254" spans="14:14" x14ac:dyDescent="0.25">
      <c r="N2254" s="21"/>
    </row>
    <row r="2255" spans="14:14" x14ac:dyDescent="0.25">
      <c r="N2255" s="21"/>
    </row>
    <row r="2256" spans="14:14" x14ac:dyDescent="0.25">
      <c r="N2256" s="21"/>
    </row>
    <row r="2257" spans="14:14" x14ac:dyDescent="0.25">
      <c r="N2257" s="21"/>
    </row>
    <row r="2258" spans="14:14" x14ac:dyDescent="0.25">
      <c r="N2258" s="21"/>
    </row>
    <row r="2259" spans="14:14" x14ac:dyDescent="0.25">
      <c r="N2259" s="21"/>
    </row>
    <row r="2260" spans="14:14" x14ac:dyDescent="0.25">
      <c r="N2260" s="21"/>
    </row>
    <row r="2261" spans="14:14" x14ac:dyDescent="0.25">
      <c r="N2261" s="21"/>
    </row>
    <row r="2262" spans="14:14" x14ac:dyDescent="0.25">
      <c r="N2262" s="21"/>
    </row>
    <row r="2263" spans="14:14" x14ac:dyDescent="0.25">
      <c r="N2263" s="21"/>
    </row>
    <row r="2264" spans="14:14" x14ac:dyDescent="0.25">
      <c r="N2264" s="21"/>
    </row>
    <row r="2265" spans="14:14" x14ac:dyDescent="0.25">
      <c r="N2265" s="21"/>
    </row>
    <row r="2266" spans="14:14" x14ac:dyDescent="0.25">
      <c r="N2266" s="21"/>
    </row>
    <row r="2267" spans="14:14" x14ac:dyDescent="0.25">
      <c r="N2267" s="21"/>
    </row>
    <row r="2268" spans="14:14" x14ac:dyDescent="0.25">
      <c r="N2268" s="21"/>
    </row>
    <row r="2269" spans="14:14" x14ac:dyDescent="0.25">
      <c r="N2269" s="21"/>
    </row>
    <row r="2270" spans="14:14" x14ac:dyDescent="0.25">
      <c r="N2270" s="21"/>
    </row>
    <row r="2271" spans="14:14" x14ac:dyDescent="0.25">
      <c r="N2271" s="21"/>
    </row>
    <row r="2272" spans="14:14" x14ac:dyDescent="0.25">
      <c r="N2272" s="21"/>
    </row>
    <row r="2273" spans="14:14" x14ac:dyDescent="0.25">
      <c r="N2273" s="21"/>
    </row>
    <row r="2274" spans="14:14" x14ac:dyDescent="0.25">
      <c r="N2274" s="21"/>
    </row>
    <row r="2275" spans="14:14" x14ac:dyDescent="0.25">
      <c r="N2275" s="21"/>
    </row>
    <row r="2276" spans="14:14" x14ac:dyDescent="0.25">
      <c r="N2276" s="21"/>
    </row>
    <row r="2277" spans="14:14" x14ac:dyDescent="0.25">
      <c r="N2277" s="21"/>
    </row>
    <row r="2278" spans="14:14" x14ac:dyDescent="0.25">
      <c r="N2278" s="21"/>
    </row>
    <row r="2279" spans="14:14" x14ac:dyDescent="0.25">
      <c r="N2279" s="21"/>
    </row>
    <row r="2280" spans="14:14" x14ac:dyDescent="0.25">
      <c r="N2280" s="21"/>
    </row>
    <row r="2281" spans="14:14" x14ac:dyDescent="0.25">
      <c r="N2281" s="21"/>
    </row>
    <row r="2282" spans="14:14" x14ac:dyDescent="0.25">
      <c r="N2282" s="21"/>
    </row>
    <row r="2283" spans="14:14" x14ac:dyDescent="0.25">
      <c r="N2283" s="21"/>
    </row>
    <row r="2284" spans="14:14" x14ac:dyDescent="0.25">
      <c r="N2284" s="21"/>
    </row>
    <row r="2285" spans="14:14" x14ac:dyDescent="0.25">
      <c r="N2285" s="21"/>
    </row>
    <row r="2286" spans="14:14" x14ac:dyDescent="0.25">
      <c r="N2286" s="21"/>
    </row>
    <row r="2287" spans="14:14" x14ac:dyDescent="0.25">
      <c r="N2287" s="21"/>
    </row>
    <row r="2288" spans="14:14" x14ac:dyDescent="0.25">
      <c r="N2288" s="21"/>
    </row>
    <row r="2289" spans="14:14" x14ac:dyDescent="0.25">
      <c r="N2289" s="21"/>
    </row>
    <row r="2290" spans="14:14" x14ac:dyDescent="0.25">
      <c r="N2290" s="21"/>
    </row>
    <row r="2291" spans="14:14" x14ac:dyDescent="0.25">
      <c r="N2291" s="21"/>
    </row>
    <row r="2292" spans="14:14" x14ac:dyDescent="0.25">
      <c r="N2292" s="21"/>
    </row>
    <row r="2293" spans="14:14" x14ac:dyDescent="0.25">
      <c r="N2293" s="21"/>
    </row>
    <row r="2294" spans="14:14" x14ac:dyDescent="0.25">
      <c r="N2294" s="21"/>
    </row>
    <row r="2295" spans="14:14" x14ac:dyDescent="0.25">
      <c r="N2295" s="21"/>
    </row>
    <row r="2296" spans="14:14" x14ac:dyDescent="0.25">
      <c r="N2296" s="21"/>
    </row>
    <row r="2297" spans="14:14" x14ac:dyDescent="0.25">
      <c r="N2297" s="21"/>
    </row>
    <row r="2298" spans="14:14" x14ac:dyDescent="0.25">
      <c r="N2298" s="21"/>
    </row>
    <row r="2299" spans="14:14" x14ac:dyDescent="0.25">
      <c r="N2299" s="21"/>
    </row>
    <row r="2300" spans="14:14" x14ac:dyDescent="0.25">
      <c r="N2300" s="21"/>
    </row>
    <row r="2301" spans="14:14" x14ac:dyDescent="0.25">
      <c r="N2301" s="21"/>
    </row>
    <row r="2302" spans="14:14" x14ac:dyDescent="0.25">
      <c r="N2302" s="21"/>
    </row>
    <row r="2303" spans="14:14" x14ac:dyDescent="0.25">
      <c r="N2303" s="21"/>
    </row>
    <row r="2304" spans="14:14" x14ac:dyDescent="0.25">
      <c r="N2304" s="21"/>
    </row>
    <row r="2305" spans="14:14" x14ac:dyDescent="0.25">
      <c r="N2305" s="21"/>
    </row>
    <row r="2306" spans="14:14" x14ac:dyDescent="0.25">
      <c r="N2306" s="21"/>
    </row>
    <row r="2307" spans="14:14" x14ac:dyDescent="0.25">
      <c r="N2307" s="21"/>
    </row>
    <row r="2308" spans="14:14" x14ac:dyDescent="0.25">
      <c r="N2308" s="21"/>
    </row>
    <row r="2309" spans="14:14" x14ac:dyDescent="0.25">
      <c r="N2309" s="21"/>
    </row>
    <row r="2310" spans="14:14" x14ac:dyDescent="0.25">
      <c r="N2310" s="21"/>
    </row>
    <row r="2311" spans="14:14" x14ac:dyDescent="0.25">
      <c r="N2311" s="21"/>
    </row>
    <row r="2312" spans="14:14" x14ac:dyDescent="0.25">
      <c r="N2312" s="21"/>
    </row>
    <row r="2313" spans="14:14" x14ac:dyDescent="0.25">
      <c r="N2313" s="21"/>
    </row>
    <row r="2314" spans="14:14" x14ac:dyDescent="0.25">
      <c r="N2314" s="21"/>
    </row>
    <row r="2315" spans="14:14" x14ac:dyDescent="0.25">
      <c r="N2315" s="21"/>
    </row>
    <row r="2316" spans="14:14" x14ac:dyDescent="0.25">
      <c r="N2316" s="21"/>
    </row>
    <row r="2317" spans="14:14" x14ac:dyDescent="0.25">
      <c r="N2317" s="21"/>
    </row>
    <row r="2318" spans="14:14" x14ac:dyDescent="0.25">
      <c r="N2318" s="21"/>
    </row>
    <row r="2319" spans="14:14" x14ac:dyDescent="0.25">
      <c r="N2319" s="21"/>
    </row>
    <row r="2320" spans="14:14" x14ac:dyDescent="0.25">
      <c r="N2320" s="21"/>
    </row>
    <row r="2321" spans="14:14" x14ac:dyDescent="0.25">
      <c r="N2321" s="21"/>
    </row>
    <row r="2322" spans="14:14" x14ac:dyDescent="0.25">
      <c r="N2322" s="21"/>
    </row>
    <row r="2323" spans="14:14" x14ac:dyDescent="0.25">
      <c r="N2323" s="21"/>
    </row>
    <row r="2324" spans="14:14" x14ac:dyDescent="0.25">
      <c r="N2324" s="21"/>
    </row>
    <row r="2325" spans="14:14" x14ac:dyDescent="0.25">
      <c r="N2325" s="21"/>
    </row>
    <row r="2326" spans="14:14" x14ac:dyDescent="0.25">
      <c r="N2326" s="21"/>
    </row>
    <row r="2327" spans="14:14" x14ac:dyDescent="0.25">
      <c r="N2327" s="21"/>
    </row>
    <row r="2328" spans="14:14" x14ac:dyDescent="0.25">
      <c r="N2328" s="21"/>
    </row>
    <row r="2329" spans="14:14" x14ac:dyDescent="0.25">
      <c r="N2329" s="21"/>
    </row>
    <row r="2330" spans="14:14" x14ac:dyDescent="0.25">
      <c r="N2330" s="21"/>
    </row>
    <row r="2331" spans="14:14" x14ac:dyDescent="0.25">
      <c r="N2331" s="21"/>
    </row>
    <row r="2332" spans="14:14" x14ac:dyDescent="0.25">
      <c r="N2332" s="21"/>
    </row>
    <row r="2333" spans="14:14" x14ac:dyDescent="0.25">
      <c r="N2333" s="21"/>
    </row>
    <row r="2334" spans="14:14" x14ac:dyDescent="0.25">
      <c r="N2334" s="21"/>
    </row>
    <row r="2335" spans="14:14" x14ac:dyDescent="0.25">
      <c r="N2335" s="21"/>
    </row>
    <row r="2336" spans="14:14" x14ac:dyDescent="0.25">
      <c r="N2336" s="21"/>
    </row>
    <row r="2337" spans="14:14" x14ac:dyDescent="0.25">
      <c r="N2337" s="21"/>
    </row>
    <row r="2338" spans="14:14" x14ac:dyDescent="0.25">
      <c r="N2338" s="21"/>
    </row>
    <row r="2339" spans="14:14" x14ac:dyDescent="0.25">
      <c r="N2339" s="21"/>
    </row>
    <row r="2340" spans="14:14" x14ac:dyDescent="0.25">
      <c r="N2340" s="21"/>
    </row>
    <row r="2341" spans="14:14" x14ac:dyDescent="0.25">
      <c r="N2341" s="21"/>
    </row>
    <row r="2342" spans="14:14" x14ac:dyDescent="0.25">
      <c r="N2342" s="21"/>
    </row>
    <row r="2343" spans="14:14" x14ac:dyDescent="0.25">
      <c r="N2343" s="21"/>
    </row>
    <row r="2344" spans="14:14" x14ac:dyDescent="0.25">
      <c r="N2344" s="21"/>
    </row>
    <row r="2345" spans="14:14" x14ac:dyDescent="0.25">
      <c r="N2345" s="21"/>
    </row>
    <row r="2346" spans="14:14" x14ac:dyDescent="0.25">
      <c r="N2346" s="21"/>
    </row>
    <row r="2347" spans="14:14" x14ac:dyDescent="0.25">
      <c r="N2347" s="21"/>
    </row>
    <row r="2348" spans="14:14" x14ac:dyDescent="0.25">
      <c r="N2348" s="21"/>
    </row>
    <row r="2349" spans="14:14" x14ac:dyDescent="0.25">
      <c r="N2349" s="21"/>
    </row>
    <row r="2350" spans="14:14" x14ac:dyDescent="0.25">
      <c r="N2350" s="21"/>
    </row>
    <row r="2351" spans="14:14" x14ac:dyDescent="0.25">
      <c r="N2351" s="21"/>
    </row>
    <row r="2352" spans="14:14" x14ac:dyDescent="0.25">
      <c r="N2352" s="21"/>
    </row>
    <row r="2353" spans="14:14" x14ac:dyDescent="0.25">
      <c r="N2353" s="21"/>
    </row>
    <row r="2354" spans="14:14" x14ac:dyDescent="0.25">
      <c r="N2354" s="21"/>
    </row>
    <row r="2355" spans="14:14" x14ac:dyDescent="0.25">
      <c r="N2355" s="21"/>
    </row>
    <row r="2356" spans="14:14" x14ac:dyDescent="0.25">
      <c r="N2356" s="21"/>
    </row>
    <row r="2357" spans="14:14" x14ac:dyDescent="0.25">
      <c r="N2357" s="21"/>
    </row>
    <row r="2358" spans="14:14" x14ac:dyDescent="0.25">
      <c r="N2358" s="21"/>
    </row>
    <row r="2359" spans="14:14" x14ac:dyDescent="0.25">
      <c r="N2359" s="21"/>
    </row>
    <row r="2360" spans="14:14" x14ac:dyDescent="0.25">
      <c r="N2360" s="21"/>
    </row>
    <row r="2361" spans="14:14" x14ac:dyDescent="0.25">
      <c r="N2361" s="21"/>
    </row>
    <row r="2362" spans="14:14" x14ac:dyDescent="0.25">
      <c r="N2362" s="21"/>
    </row>
    <row r="2363" spans="14:14" x14ac:dyDescent="0.25">
      <c r="N2363" s="21"/>
    </row>
    <row r="2364" spans="14:14" x14ac:dyDescent="0.25">
      <c r="N2364" s="21"/>
    </row>
    <row r="2365" spans="14:14" x14ac:dyDescent="0.25">
      <c r="N2365" s="21"/>
    </row>
    <row r="2366" spans="14:14" x14ac:dyDescent="0.25">
      <c r="N2366" s="21"/>
    </row>
    <row r="2367" spans="14:14" x14ac:dyDescent="0.25">
      <c r="N2367" s="21"/>
    </row>
    <row r="2368" spans="14:14" x14ac:dyDescent="0.25">
      <c r="N2368" s="21"/>
    </row>
    <row r="2369" spans="14:14" x14ac:dyDescent="0.25">
      <c r="N2369" s="21"/>
    </row>
    <row r="2370" spans="14:14" x14ac:dyDescent="0.25">
      <c r="N2370" s="21"/>
    </row>
    <row r="2371" spans="14:14" x14ac:dyDescent="0.25">
      <c r="N2371" s="21"/>
    </row>
    <row r="2372" spans="14:14" x14ac:dyDescent="0.25">
      <c r="N2372" s="21"/>
    </row>
    <row r="2373" spans="14:14" x14ac:dyDescent="0.25">
      <c r="N2373" s="21"/>
    </row>
    <row r="2374" spans="14:14" x14ac:dyDescent="0.25">
      <c r="N2374" s="21"/>
    </row>
    <row r="2375" spans="14:14" x14ac:dyDescent="0.25">
      <c r="N2375" s="21"/>
    </row>
    <row r="2376" spans="14:14" x14ac:dyDescent="0.25">
      <c r="N2376" s="21"/>
    </row>
    <row r="2377" spans="14:14" x14ac:dyDescent="0.25">
      <c r="N2377" s="21"/>
    </row>
    <row r="2378" spans="14:14" x14ac:dyDescent="0.25">
      <c r="N2378" s="21"/>
    </row>
    <row r="2379" spans="14:14" x14ac:dyDescent="0.25">
      <c r="N2379" s="21"/>
    </row>
    <row r="2380" spans="14:14" x14ac:dyDescent="0.25">
      <c r="N2380" s="21"/>
    </row>
    <row r="2381" spans="14:14" x14ac:dyDescent="0.25">
      <c r="N2381" s="21"/>
    </row>
    <row r="2382" spans="14:14" x14ac:dyDescent="0.25">
      <c r="N2382" s="21"/>
    </row>
    <row r="2383" spans="14:14" x14ac:dyDescent="0.25">
      <c r="N2383" s="21"/>
    </row>
    <row r="2384" spans="14:14" x14ac:dyDescent="0.25">
      <c r="N2384" s="21"/>
    </row>
    <row r="2385" spans="14:14" x14ac:dyDescent="0.25">
      <c r="N2385" s="21"/>
    </row>
    <row r="2386" spans="14:14" x14ac:dyDescent="0.25">
      <c r="N2386" s="21"/>
    </row>
    <row r="2387" spans="14:14" x14ac:dyDescent="0.25">
      <c r="N2387" s="21"/>
    </row>
    <row r="2388" spans="14:14" x14ac:dyDescent="0.25">
      <c r="N2388" s="21"/>
    </row>
    <row r="2389" spans="14:14" x14ac:dyDescent="0.25">
      <c r="N2389" s="21"/>
    </row>
    <row r="2390" spans="14:14" x14ac:dyDescent="0.25">
      <c r="N2390" s="21"/>
    </row>
    <row r="2391" spans="14:14" x14ac:dyDescent="0.25">
      <c r="N2391" s="21"/>
    </row>
    <row r="2392" spans="14:14" x14ac:dyDescent="0.25">
      <c r="N2392" s="21"/>
    </row>
    <row r="2393" spans="14:14" x14ac:dyDescent="0.25">
      <c r="N2393" s="21"/>
    </row>
    <row r="2394" spans="14:14" x14ac:dyDescent="0.25">
      <c r="N2394" s="21"/>
    </row>
    <row r="2395" spans="14:14" x14ac:dyDescent="0.25">
      <c r="N2395" s="21"/>
    </row>
    <row r="2396" spans="14:14" x14ac:dyDescent="0.25">
      <c r="N2396" s="21"/>
    </row>
    <row r="2397" spans="14:14" x14ac:dyDescent="0.25">
      <c r="N2397" s="21"/>
    </row>
    <row r="2398" spans="14:14" x14ac:dyDescent="0.25">
      <c r="N2398" s="21"/>
    </row>
    <row r="2399" spans="14:14" x14ac:dyDescent="0.25">
      <c r="N2399" s="21"/>
    </row>
    <row r="2400" spans="14:14" x14ac:dyDescent="0.25">
      <c r="N2400" s="21"/>
    </row>
    <row r="2401" spans="14:14" x14ac:dyDescent="0.25">
      <c r="N2401" s="21"/>
    </row>
    <row r="2402" spans="14:14" x14ac:dyDescent="0.25">
      <c r="N2402" s="21"/>
    </row>
    <row r="2403" spans="14:14" x14ac:dyDescent="0.25">
      <c r="N2403" s="21"/>
    </row>
    <row r="2404" spans="14:14" x14ac:dyDescent="0.25">
      <c r="N2404" s="21"/>
    </row>
    <row r="2405" spans="14:14" x14ac:dyDescent="0.25">
      <c r="N2405" s="21"/>
    </row>
    <row r="2406" spans="14:14" x14ac:dyDescent="0.25">
      <c r="N2406" s="21"/>
    </row>
    <row r="2407" spans="14:14" x14ac:dyDescent="0.25">
      <c r="N2407" s="21"/>
    </row>
    <row r="2408" spans="14:14" x14ac:dyDescent="0.25">
      <c r="N2408" s="21"/>
    </row>
    <row r="2409" spans="14:14" x14ac:dyDescent="0.25">
      <c r="N2409" s="21"/>
    </row>
    <row r="2410" spans="14:14" x14ac:dyDescent="0.25">
      <c r="N2410" s="21"/>
    </row>
    <row r="2411" spans="14:14" x14ac:dyDescent="0.25">
      <c r="N2411" s="21"/>
    </row>
    <row r="2412" spans="14:14" x14ac:dyDescent="0.25">
      <c r="N2412" s="21"/>
    </row>
    <row r="2413" spans="14:14" x14ac:dyDescent="0.25">
      <c r="N2413" s="21"/>
    </row>
    <row r="2414" spans="14:14" x14ac:dyDescent="0.25">
      <c r="N2414" s="21"/>
    </row>
    <row r="2415" spans="14:14" x14ac:dyDescent="0.25">
      <c r="N2415" s="21"/>
    </row>
    <row r="2416" spans="14:14" x14ac:dyDescent="0.25">
      <c r="N2416" s="21"/>
    </row>
    <row r="2417" spans="14:14" x14ac:dyDescent="0.25">
      <c r="N2417" s="21"/>
    </row>
    <row r="2418" spans="14:14" x14ac:dyDescent="0.25">
      <c r="N2418" s="21"/>
    </row>
    <row r="2419" spans="14:14" x14ac:dyDescent="0.25">
      <c r="N2419" s="21"/>
    </row>
    <row r="2420" spans="14:14" x14ac:dyDescent="0.25">
      <c r="N2420" s="21"/>
    </row>
    <row r="2421" spans="14:14" x14ac:dyDescent="0.25">
      <c r="N2421" s="21"/>
    </row>
    <row r="2422" spans="14:14" x14ac:dyDescent="0.25">
      <c r="N2422" s="21"/>
    </row>
    <row r="2423" spans="14:14" x14ac:dyDescent="0.25">
      <c r="N2423" s="21"/>
    </row>
    <row r="2424" spans="14:14" x14ac:dyDescent="0.25">
      <c r="N2424" s="21"/>
    </row>
    <row r="2425" spans="14:14" x14ac:dyDescent="0.25">
      <c r="N2425" s="21"/>
    </row>
    <row r="2426" spans="14:14" x14ac:dyDescent="0.25">
      <c r="N2426" s="21"/>
    </row>
    <row r="2427" spans="14:14" x14ac:dyDescent="0.25">
      <c r="N2427" s="21"/>
    </row>
    <row r="2428" spans="14:14" x14ac:dyDescent="0.25">
      <c r="N2428" s="21"/>
    </row>
    <row r="2429" spans="14:14" x14ac:dyDescent="0.25">
      <c r="N2429" s="21"/>
    </row>
    <row r="2430" spans="14:14" x14ac:dyDescent="0.25">
      <c r="N2430" s="21"/>
    </row>
    <row r="2431" spans="14:14" x14ac:dyDescent="0.25">
      <c r="N2431" s="21"/>
    </row>
    <row r="2432" spans="14:14" x14ac:dyDescent="0.25">
      <c r="N2432" s="21"/>
    </row>
    <row r="2433" spans="14:14" x14ac:dyDescent="0.25">
      <c r="N2433" s="21"/>
    </row>
    <row r="2434" spans="14:14" x14ac:dyDescent="0.25">
      <c r="N2434" s="21"/>
    </row>
    <row r="2435" spans="14:14" x14ac:dyDescent="0.25">
      <c r="N2435" s="21"/>
    </row>
    <row r="2436" spans="14:14" x14ac:dyDescent="0.25">
      <c r="N2436" s="21"/>
    </row>
    <row r="2437" spans="14:14" x14ac:dyDescent="0.25">
      <c r="N2437" s="21"/>
    </row>
    <row r="2438" spans="14:14" x14ac:dyDescent="0.25">
      <c r="N2438" s="21"/>
    </row>
    <row r="2439" spans="14:14" x14ac:dyDescent="0.25">
      <c r="N2439" s="21"/>
    </row>
    <row r="2440" spans="14:14" x14ac:dyDescent="0.25">
      <c r="N2440" s="21"/>
    </row>
    <row r="2441" spans="14:14" x14ac:dyDescent="0.25">
      <c r="N2441" s="21"/>
    </row>
    <row r="2442" spans="14:14" x14ac:dyDescent="0.25">
      <c r="N2442" s="21"/>
    </row>
    <row r="2443" spans="14:14" x14ac:dyDescent="0.25">
      <c r="N2443" s="21"/>
    </row>
    <row r="2444" spans="14:14" x14ac:dyDescent="0.25">
      <c r="N2444" s="21"/>
    </row>
    <row r="2445" spans="14:14" x14ac:dyDescent="0.25">
      <c r="N2445" s="21"/>
    </row>
    <row r="2446" spans="14:14" x14ac:dyDescent="0.25">
      <c r="N2446" s="21"/>
    </row>
    <row r="2447" spans="14:14" x14ac:dyDescent="0.25">
      <c r="N2447" s="21"/>
    </row>
    <row r="2448" spans="14:14" x14ac:dyDescent="0.25">
      <c r="N2448" s="21"/>
    </row>
    <row r="2449" spans="14:14" x14ac:dyDescent="0.25">
      <c r="N2449" s="21"/>
    </row>
    <row r="2450" spans="14:14" x14ac:dyDescent="0.25">
      <c r="N2450" s="21"/>
    </row>
    <row r="2451" spans="14:14" x14ac:dyDescent="0.25">
      <c r="N2451" s="21"/>
    </row>
    <row r="2452" spans="14:14" x14ac:dyDescent="0.25">
      <c r="N2452" s="21"/>
    </row>
    <row r="2453" spans="14:14" x14ac:dyDescent="0.25">
      <c r="N2453" s="21"/>
    </row>
    <row r="2454" spans="14:14" x14ac:dyDescent="0.25">
      <c r="N2454" s="21"/>
    </row>
    <row r="2455" spans="14:14" x14ac:dyDescent="0.25">
      <c r="N2455" s="21"/>
    </row>
    <row r="2456" spans="14:14" x14ac:dyDescent="0.25">
      <c r="N2456" s="21"/>
    </row>
    <row r="2457" spans="14:14" x14ac:dyDescent="0.25">
      <c r="N2457" s="21"/>
    </row>
    <row r="2458" spans="14:14" x14ac:dyDescent="0.25">
      <c r="N2458" s="21"/>
    </row>
    <row r="2459" spans="14:14" x14ac:dyDescent="0.25">
      <c r="N2459" s="21"/>
    </row>
    <row r="2460" spans="14:14" x14ac:dyDescent="0.25">
      <c r="N2460" s="21"/>
    </row>
    <row r="2461" spans="14:14" x14ac:dyDescent="0.25">
      <c r="N2461" s="21"/>
    </row>
    <row r="2462" spans="14:14" x14ac:dyDescent="0.25">
      <c r="N2462" s="21"/>
    </row>
    <row r="2463" spans="14:14" x14ac:dyDescent="0.25">
      <c r="N2463" s="21"/>
    </row>
    <row r="2464" spans="14:14" x14ac:dyDescent="0.25">
      <c r="N2464" s="21"/>
    </row>
    <row r="2465" spans="14:14" x14ac:dyDescent="0.25">
      <c r="N2465" s="21"/>
    </row>
    <row r="2466" spans="14:14" x14ac:dyDescent="0.25">
      <c r="N2466" s="21"/>
    </row>
    <row r="2467" spans="14:14" x14ac:dyDescent="0.25">
      <c r="N2467" s="21"/>
    </row>
    <row r="2468" spans="14:14" x14ac:dyDescent="0.25">
      <c r="N2468" s="21"/>
    </row>
    <row r="2469" spans="14:14" x14ac:dyDescent="0.25">
      <c r="N2469" s="21"/>
    </row>
    <row r="2470" spans="14:14" x14ac:dyDescent="0.25">
      <c r="N2470" s="21"/>
    </row>
    <row r="2471" spans="14:14" x14ac:dyDescent="0.25">
      <c r="N2471" s="21"/>
    </row>
    <row r="2472" spans="14:14" x14ac:dyDescent="0.25">
      <c r="N2472" s="21"/>
    </row>
    <row r="2473" spans="14:14" x14ac:dyDescent="0.25">
      <c r="N2473" s="21"/>
    </row>
    <row r="2474" spans="14:14" x14ac:dyDescent="0.25">
      <c r="N2474" s="21"/>
    </row>
    <row r="2475" spans="14:14" x14ac:dyDescent="0.25">
      <c r="N2475" s="21"/>
    </row>
    <row r="2476" spans="14:14" x14ac:dyDescent="0.25">
      <c r="N2476" s="21"/>
    </row>
    <row r="2477" spans="14:14" x14ac:dyDescent="0.25">
      <c r="N2477" s="21"/>
    </row>
    <row r="2478" spans="14:14" x14ac:dyDescent="0.25">
      <c r="N2478" s="21"/>
    </row>
    <row r="2479" spans="14:14" x14ac:dyDescent="0.25">
      <c r="N2479" s="21"/>
    </row>
    <row r="2480" spans="14:14" x14ac:dyDescent="0.25">
      <c r="N2480" s="21"/>
    </row>
    <row r="2481" spans="14:14" x14ac:dyDescent="0.25">
      <c r="N2481" s="21"/>
    </row>
    <row r="2482" spans="14:14" x14ac:dyDescent="0.25">
      <c r="N2482" s="21"/>
    </row>
    <row r="2483" spans="14:14" x14ac:dyDescent="0.25">
      <c r="N2483" s="21"/>
    </row>
    <row r="2484" spans="14:14" x14ac:dyDescent="0.25">
      <c r="N2484" s="21"/>
    </row>
    <row r="2485" spans="14:14" x14ac:dyDescent="0.25">
      <c r="N2485" s="21"/>
    </row>
    <row r="2486" spans="14:14" x14ac:dyDescent="0.25">
      <c r="N2486" s="21"/>
    </row>
    <row r="2487" spans="14:14" x14ac:dyDescent="0.25">
      <c r="N2487" s="21"/>
    </row>
    <row r="2488" spans="14:14" x14ac:dyDescent="0.25">
      <c r="N2488" s="21"/>
    </row>
    <row r="2489" spans="14:14" x14ac:dyDescent="0.25">
      <c r="N2489" s="21"/>
    </row>
    <row r="2490" spans="14:14" x14ac:dyDescent="0.25">
      <c r="N2490" s="21"/>
    </row>
    <row r="2491" spans="14:14" x14ac:dyDescent="0.25">
      <c r="N2491" s="21"/>
    </row>
    <row r="2492" spans="14:14" x14ac:dyDescent="0.25">
      <c r="N2492" s="21"/>
    </row>
    <row r="2493" spans="14:14" x14ac:dyDescent="0.25">
      <c r="N2493" s="21"/>
    </row>
    <row r="2494" spans="14:14" x14ac:dyDescent="0.25">
      <c r="N2494" s="21"/>
    </row>
    <row r="2495" spans="14:14" x14ac:dyDescent="0.25">
      <c r="N2495" s="21"/>
    </row>
    <row r="2496" spans="14:14" x14ac:dyDescent="0.25">
      <c r="N2496" s="21"/>
    </row>
    <row r="2497" spans="14:14" x14ac:dyDescent="0.25">
      <c r="N2497" s="21"/>
    </row>
    <row r="2498" spans="14:14" x14ac:dyDescent="0.25">
      <c r="N2498" s="21"/>
    </row>
    <row r="2499" spans="14:14" x14ac:dyDescent="0.25">
      <c r="N2499" s="21"/>
    </row>
    <row r="2500" spans="14:14" x14ac:dyDescent="0.25">
      <c r="N2500" s="21"/>
    </row>
    <row r="2501" spans="14:14" x14ac:dyDescent="0.25">
      <c r="N2501" s="21"/>
    </row>
    <row r="2502" spans="14:14" x14ac:dyDescent="0.25">
      <c r="N2502" s="21"/>
    </row>
    <row r="2503" spans="14:14" x14ac:dyDescent="0.25">
      <c r="N2503" s="21"/>
    </row>
    <row r="2504" spans="14:14" x14ac:dyDescent="0.25">
      <c r="N2504" s="21"/>
    </row>
    <row r="2505" spans="14:14" x14ac:dyDescent="0.25">
      <c r="N2505" s="21"/>
    </row>
    <row r="2506" spans="14:14" x14ac:dyDescent="0.25">
      <c r="N2506" s="21"/>
    </row>
    <row r="2507" spans="14:14" x14ac:dyDescent="0.25">
      <c r="N2507" s="21"/>
    </row>
    <row r="2508" spans="14:14" x14ac:dyDescent="0.25">
      <c r="N2508" s="21"/>
    </row>
    <row r="2509" spans="14:14" x14ac:dyDescent="0.25">
      <c r="N2509" s="21"/>
    </row>
    <row r="2510" spans="14:14" x14ac:dyDescent="0.25">
      <c r="N2510" s="21"/>
    </row>
    <row r="2511" spans="14:14" x14ac:dyDescent="0.25">
      <c r="N2511" s="21"/>
    </row>
    <row r="2512" spans="14:14" x14ac:dyDescent="0.25">
      <c r="N2512" s="21"/>
    </row>
    <row r="2513" spans="14:14" x14ac:dyDescent="0.25">
      <c r="N2513" s="21"/>
    </row>
    <row r="2514" spans="14:14" x14ac:dyDescent="0.25">
      <c r="N2514" s="21"/>
    </row>
    <row r="2515" spans="14:14" x14ac:dyDescent="0.25">
      <c r="N2515" s="21"/>
    </row>
    <row r="2516" spans="14:14" x14ac:dyDescent="0.25">
      <c r="N2516" s="21"/>
    </row>
    <row r="2517" spans="14:14" x14ac:dyDescent="0.25">
      <c r="N2517" s="21"/>
    </row>
    <row r="2518" spans="14:14" x14ac:dyDescent="0.25">
      <c r="N2518" s="21"/>
    </row>
    <row r="2519" spans="14:14" x14ac:dyDescent="0.25">
      <c r="N2519" s="21"/>
    </row>
    <row r="2520" spans="14:14" x14ac:dyDescent="0.25">
      <c r="N2520" s="21"/>
    </row>
    <row r="2521" spans="14:14" x14ac:dyDescent="0.25">
      <c r="N2521" s="21"/>
    </row>
    <row r="2522" spans="14:14" x14ac:dyDescent="0.25">
      <c r="N2522" s="21"/>
    </row>
    <row r="2523" spans="14:14" x14ac:dyDescent="0.25">
      <c r="N2523" s="21"/>
    </row>
    <row r="2524" spans="14:14" x14ac:dyDescent="0.25">
      <c r="N2524" s="21"/>
    </row>
    <row r="2525" spans="14:14" x14ac:dyDescent="0.25">
      <c r="N2525" s="21"/>
    </row>
    <row r="2526" spans="14:14" x14ac:dyDescent="0.25">
      <c r="N2526" s="21"/>
    </row>
    <row r="2527" spans="14:14" x14ac:dyDescent="0.25">
      <c r="N2527" s="21"/>
    </row>
    <row r="2528" spans="14:14" x14ac:dyDescent="0.25">
      <c r="N2528" s="21"/>
    </row>
    <row r="2529" spans="14:14" x14ac:dyDescent="0.25">
      <c r="N2529" s="21"/>
    </row>
    <row r="2530" spans="14:14" x14ac:dyDescent="0.25">
      <c r="N2530" s="21"/>
    </row>
    <row r="2531" spans="14:14" x14ac:dyDescent="0.25">
      <c r="N2531" s="21"/>
    </row>
    <row r="2532" spans="14:14" x14ac:dyDescent="0.25">
      <c r="N2532" s="21"/>
    </row>
    <row r="2533" spans="14:14" x14ac:dyDescent="0.25">
      <c r="N2533" s="21"/>
    </row>
    <row r="2534" spans="14:14" x14ac:dyDescent="0.25">
      <c r="N2534" s="21"/>
    </row>
    <row r="2535" spans="14:14" x14ac:dyDescent="0.25">
      <c r="N2535" s="21"/>
    </row>
    <row r="2536" spans="14:14" x14ac:dyDescent="0.25">
      <c r="N2536" s="21"/>
    </row>
    <row r="2537" spans="14:14" x14ac:dyDescent="0.25">
      <c r="N2537" s="21"/>
    </row>
    <row r="2538" spans="14:14" x14ac:dyDescent="0.25">
      <c r="N2538" s="21"/>
    </row>
    <row r="2539" spans="14:14" x14ac:dyDescent="0.25">
      <c r="N2539" s="21"/>
    </row>
    <row r="2540" spans="14:14" x14ac:dyDescent="0.25">
      <c r="N2540" s="21"/>
    </row>
    <row r="2541" spans="14:14" x14ac:dyDescent="0.25">
      <c r="N2541" s="21"/>
    </row>
    <row r="2542" spans="14:14" x14ac:dyDescent="0.25">
      <c r="N2542" s="21"/>
    </row>
    <row r="2543" spans="14:14" x14ac:dyDescent="0.25">
      <c r="N2543" s="21"/>
    </row>
    <row r="2544" spans="14:14" x14ac:dyDescent="0.25">
      <c r="N2544" s="21"/>
    </row>
    <row r="2545" spans="14:14" x14ac:dyDescent="0.25">
      <c r="N2545" s="21"/>
    </row>
    <row r="2546" spans="14:14" x14ac:dyDescent="0.25">
      <c r="N2546" s="21"/>
    </row>
    <row r="2547" spans="14:14" x14ac:dyDescent="0.25">
      <c r="N2547" s="21"/>
    </row>
    <row r="2548" spans="14:14" x14ac:dyDescent="0.25">
      <c r="N2548" s="21"/>
    </row>
    <row r="2549" spans="14:14" x14ac:dyDescent="0.25">
      <c r="N2549" s="21"/>
    </row>
    <row r="2550" spans="14:14" x14ac:dyDescent="0.25">
      <c r="N2550" s="21"/>
    </row>
    <row r="2551" spans="14:14" x14ac:dyDescent="0.25">
      <c r="N2551" s="21"/>
    </row>
    <row r="2552" spans="14:14" x14ac:dyDescent="0.25">
      <c r="N2552" s="21"/>
    </row>
    <row r="2553" spans="14:14" x14ac:dyDescent="0.25">
      <c r="N2553" s="21"/>
    </row>
    <row r="2554" spans="14:14" x14ac:dyDescent="0.25">
      <c r="N2554" s="21"/>
    </row>
    <row r="2555" spans="14:14" x14ac:dyDescent="0.25">
      <c r="N2555" s="21"/>
    </row>
    <row r="2556" spans="14:14" x14ac:dyDescent="0.25">
      <c r="N2556" s="21"/>
    </row>
    <row r="2557" spans="14:14" x14ac:dyDescent="0.25">
      <c r="N2557" s="21"/>
    </row>
    <row r="2558" spans="14:14" x14ac:dyDescent="0.25">
      <c r="N2558" s="21"/>
    </row>
    <row r="2559" spans="14:14" x14ac:dyDescent="0.25">
      <c r="N2559" s="21"/>
    </row>
    <row r="2560" spans="14:14" x14ac:dyDescent="0.25">
      <c r="N2560" s="21"/>
    </row>
    <row r="2561" spans="14:14" x14ac:dyDescent="0.25">
      <c r="N2561" s="21"/>
    </row>
    <row r="2562" spans="14:14" x14ac:dyDescent="0.25">
      <c r="N2562" s="21"/>
    </row>
    <row r="2563" spans="14:14" x14ac:dyDescent="0.25">
      <c r="N2563" s="21"/>
    </row>
    <row r="2564" spans="14:14" x14ac:dyDescent="0.25">
      <c r="N2564" s="21"/>
    </row>
    <row r="2565" spans="14:14" x14ac:dyDescent="0.25">
      <c r="N2565" s="21"/>
    </row>
    <row r="2566" spans="14:14" x14ac:dyDescent="0.25">
      <c r="N2566" s="21"/>
    </row>
    <row r="2567" spans="14:14" x14ac:dyDescent="0.25">
      <c r="N2567" s="21"/>
    </row>
    <row r="2568" spans="14:14" x14ac:dyDescent="0.25">
      <c r="N2568" s="21"/>
    </row>
    <row r="2569" spans="14:14" x14ac:dyDescent="0.25">
      <c r="N2569" s="21"/>
    </row>
    <row r="2570" spans="14:14" x14ac:dyDescent="0.25">
      <c r="N2570" s="21"/>
    </row>
    <row r="2571" spans="14:14" x14ac:dyDescent="0.25">
      <c r="N2571" s="21"/>
    </row>
    <row r="2572" spans="14:14" x14ac:dyDescent="0.25">
      <c r="N2572" s="21"/>
    </row>
    <row r="2573" spans="14:14" x14ac:dyDescent="0.25">
      <c r="N2573" s="21"/>
    </row>
    <row r="2574" spans="14:14" x14ac:dyDescent="0.25">
      <c r="N2574" s="21"/>
    </row>
    <row r="2575" spans="14:14" x14ac:dyDescent="0.25">
      <c r="N2575" s="21"/>
    </row>
    <row r="2576" spans="14:14" x14ac:dyDescent="0.25">
      <c r="N2576" s="21"/>
    </row>
    <row r="2577" spans="14:14" x14ac:dyDescent="0.25">
      <c r="N2577" s="21"/>
    </row>
    <row r="2578" spans="14:14" x14ac:dyDescent="0.25">
      <c r="N2578" s="21"/>
    </row>
    <row r="2579" spans="14:14" x14ac:dyDescent="0.25">
      <c r="N2579" s="21"/>
    </row>
    <row r="2580" spans="14:14" x14ac:dyDescent="0.25">
      <c r="N2580" s="21"/>
    </row>
    <row r="2581" spans="14:14" x14ac:dyDescent="0.25">
      <c r="N2581" s="21"/>
    </row>
    <row r="2582" spans="14:14" x14ac:dyDescent="0.25">
      <c r="N2582" s="21"/>
    </row>
    <row r="2583" spans="14:14" x14ac:dyDescent="0.25">
      <c r="N2583" s="21"/>
    </row>
    <row r="2584" spans="14:14" x14ac:dyDescent="0.25">
      <c r="N2584" s="21"/>
    </row>
    <row r="2585" spans="14:14" x14ac:dyDescent="0.25">
      <c r="N2585" s="21"/>
    </row>
    <row r="2586" spans="14:14" x14ac:dyDescent="0.25">
      <c r="N2586" s="21"/>
    </row>
    <row r="2587" spans="14:14" x14ac:dyDescent="0.25">
      <c r="N2587" s="21"/>
    </row>
    <row r="2588" spans="14:14" x14ac:dyDescent="0.25">
      <c r="N2588" s="21"/>
    </row>
    <row r="2589" spans="14:14" x14ac:dyDescent="0.25">
      <c r="N2589" s="21"/>
    </row>
    <row r="2590" spans="14:14" x14ac:dyDescent="0.25">
      <c r="N2590" s="21"/>
    </row>
    <row r="2591" spans="14:14" x14ac:dyDescent="0.25">
      <c r="N2591" s="21"/>
    </row>
    <row r="2592" spans="14:14" x14ac:dyDescent="0.25">
      <c r="N2592" s="21"/>
    </row>
    <row r="2593" spans="14:14" x14ac:dyDescent="0.25">
      <c r="N2593" s="21"/>
    </row>
    <row r="2594" spans="14:14" x14ac:dyDescent="0.25">
      <c r="N2594" s="21"/>
    </row>
    <row r="2595" spans="14:14" x14ac:dyDescent="0.25">
      <c r="N2595" s="21"/>
    </row>
    <row r="2596" spans="14:14" x14ac:dyDescent="0.25">
      <c r="N2596" s="21"/>
    </row>
    <row r="2597" spans="14:14" x14ac:dyDescent="0.25">
      <c r="N2597" s="21"/>
    </row>
    <row r="2598" spans="14:14" x14ac:dyDescent="0.25">
      <c r="N2598" s="21"/>
    </row>
    <row r="2599" spans="14:14" x14ac:dyDescent="0.25">
      <c r="N2599" s="21"/>
    </row>
    <row r="2600" spans="14:14" x14ac:dyDescent="0.25">
      <c r="N2600" s="21"/>
    </row>
    <row r="2601" spans="14:14" x14ac:dyDescent="0.25">
      <c r="N2601" s="21"/>
    </row>
    <row r="2602" spans="14:14" x14ac:dyDescent="0.25">
      <c r="N2602" s="21"/>
    </row>
    <row r="2603" spans="14:14" x14ac:dyDescent="0.25">
      <c r="N2603" s="21"/>
    </row>
    <row r="2604" spans="14:14" x14ac:dyDescent="0.25">
      <c r="N2604" s="21"/>
    </row>
    <row r="2605" spans="14:14" x14ac:dyDescent="0.25">
      <c r="N2605" s="21"/>
    </row>
    <row r="2606" spans="14:14" x14ac:dyDescent="0.25">
      <c r="N2606" s="21"/>
    </row>
    <row r="2607" spans="14:14" x14ac:dyDescent="0.25">
      <c r="N2607" s="21"/>
    </row>
    <row r="2608" spans="14:14" x14ac:dyDescent="0.25">
      <c r="N2608" s="21"/>
    </row>
    <row r="2609" spans="14:14" x14ac:dyDescent="0.25">
      <c r="N2609" s="21"/>
    </row>
    <row r="2610" spans="14:14" x14ac:dyDescent="0.25">
      <c r="N2610" s="21"/>
    </row>
    <row r="2611" spans="14:14" x14ac:dyDescent="0.25">
      <c r="N2611" s="21"/>
    </row>
    <row r="2612" spans="14:14" x14ac:dyDescent="0.25">
      <c r="N2612" s="21"/>
    </row>
    <row r="2613" spans="14:14" x14ac:dyDescent="0.25">
      <c r="N2613" s="21"/>
    </row>
    <row r="2614" spans="14:14" x14ac:dyDescent="0.25">
      <c r="N2614" s="21"/>
    </row>
    <row r="2615" spans="14:14" x14ac:dyDescent="0.25">
      <c r="N2615" s="21"/>
    </row>
    <row r="2616" spans="14:14" x14ac:dyDescent="0.25">
      <c r="N2616" s="21"/>
    </row>
    <row r="2617" spans="14:14" x14ac:dyDescent="0.25">
      <c r="N2617" s="21"/>
    </row>
    <row r="2618" spans="14:14" x14ac:dyDescent="0.25">
      <c r="N2618" s="21"/>
    </row>
    <row r="2619" spans="14:14" x14ac:dyDescent="0.25">
      <c r="N2619" s="21"/>
    </row>
    <row r="2620" spans="14:14" x14ac:dyDescent="0.25">
      <c r="N2620" s="21"/>
    </row>
    <row r="2621" spans="14:14" x14ac:dyDescent="0.25">
      <c r="N2621" s="21"/>
    </row>
    <row r="2622" spans="14:14" x14ac:dyDescent="0.25">
      <c r="N2622" s="21"/>
    </row>
    <row r="2623" spans="14:14" x14ac:dyDescent="0.25">
      <c r="N2623" s="21"/>
    </row>
    <row r="2624" spans="14:14" x14ac:dyDescent="0.25">
      <c r="N2624" s="21"/>
    </row>
    <row r="2625" spans="14:14" x14ac:dyDescent="0.25">
      <c r="N2625" s="21"/>
    </row>
    <row r="2626" spans="14:14" x14ac:dyDescent="0.25">
      <c r="N2626" s="21"/>
    </row>
    <row r="2627" spans="14:14" x14ac:dyDescent="0.25">
      <c r="N2627" s="21"/>
    </row>
    <row r="2628" spans="14:14" x14ac:dyDescent="0.25">
      <c r="N2628" s="21"/>
    </row>
    <row r="2629" spans="14:14" x14ac:dyDescent="0.25">
      <c r="N2629" s="21"/>
    </row>
    <row r="2630" spans="14:14" x14ac:dyDescent="0.25">
      <c r="N2630" s="21"/>
    </row>
    <row r="2631" spans="14:14" x14ac:dyDescent="0.25">
      <c r="N2631" s="21"/>
    </row>
    <row r="2632" spans="14:14" x14ac:dyDescent="0.25">
      <c r="N2632" s="21"/>
    </row>
    <row r="2633" spans="14:14" x14ac:dyDescent="0.25">
      <c r="N2633" s="21"/>
    </row>
    <row r="2634" spans="14:14" x14ac:dyDescent="0.25">
      <c r="N2634" s="21"/>
    </row>
    <row r="2635" spans="14:14" x14ac:dyDescent="0.25">
      <c r="N2635" s="21"/>
    </row>
    <row r="2636" spans="14:14" x14ac:dyDescent="0.25">
      <c r="N2636" s="21"/>
    </row>
    <row r="2637" spans="14:14" x14ac:dyDescent="0.25">
      <c r="N2637" s="21"/>
    </row>
    <row r="2638" spans="14:14" x14ac:dyDescent="0.25">
      <c r="N2638" s="21"/>
    </row>
    <row r="2639" spans="14:14" x14ac:dyDescent="0.25">
      <c r="N2639" s="21"/>
    </row>
    <row r="2640" spans="14:14" x14ac:dyDescent="0.25">
      <c r="N2640" s="21"/>
    </row>
    <row r="2641" spans="14:14" x14ac:dyDescent="0.25">
      <c r="N2641" s="21"/>
    </row>
    <row r="2642" spans="14:14" x14ac:dyDescent="0.25">
      <c r="N2642" s="21"/>
    </row>
    <row r="2643" spans="14:14" x14ac:dyDescent="0.25">
      <c r="N2643" s="21"/>
    </row>
    <row r="2644" spans="14:14" x14ac:dyDescent="0.25">
      <c r="N2644" s="21"/>
    </row>
    <row r="2645" spans="14:14" x14ac:dyDescent="0.25">
      <c r="N2645" s="21"/>
    </row>
    <row r="2646" spans="14:14" x14ac:dyDescent="0.25">
      <c r="N2646" s="21"/>
    </row>
    <row r="2647" spans="14:14" x14ac:dyDescent="0.25">
      <c r="N2647" s="21"/>
    </row>
    <row r="2648" spans="14:14" x14ac:dyDescent="0.25">
      <c r="N2648" s="21"/>
    </row>
    <row r="2649" spans="14:14" x14ac:dyDescent="0.25">
      <c r="N2649" s="21"/>
    </row>
    <row r="2650" spans="14:14" x14ac:dyDescent="0.25">
      <c r="N2650" s="21"/>
    </row>
    <row r="2651" spans="14:14" x14ac:dyDescent="0.25">
      <c r="N2651" s="21"/>
    </row>
    <row r="2652" spans="14:14" x14ac:dyDescent="0.25">
      <c r="N2652" s="21"/>
    </row>
    <row r="2653" spans="14:14" x14ac:dyDescent="0.25">
      <c r="N2653" s="21"/>
    </row>
    <row r="2654" spans="14:14" x14ac:dyDescent="0.25">
      <c r="N2654" s="21"/>
    </row>
    <row r="2655" spans="14:14" x14ac:dyDescent="0.25">
      <c r="N2655" s="21"/>
    </row>
    <row r="2656" spans="14:14" x14ac:dyDescent="0.25">
      <c r="N2656" s="21"/>
    </row>
    <row r="2657" spans="14:14" x14ac:dyDescent="0.25">
      <c r="N2657" s="21"/>
    </row>
    <row r="2658" spans="14:14" x14ac:dyDescent="0.25">
      <c r="N2658" s="21"/>
    </row>
    <row r="2659" spans="14:14" x14ac:dyDescent="0.25">
      <c r="N2659" s="21"/>
    </row>
    <row r="2660" spans="14:14" x14ac:dyDescent="0.25">
      <c r="N2660" s="21"/>
    </row>
    <row r="2661" spans="14:14" x14ac:dyDescent="0.25">
      <c r="N2661" s="21"/>
    </row>
    <row r="2662" spans="14:14" x14ac:dyDescent="0.25">
      <c r="N2662" s="21"/>
    </row>
    <row r="2663" spans="14:14" x14ac:dyDescent="0.25">
      <c r="N2663" s="21"/>
    </row>
    <row r="2664" spans="14:14" x14ac:dyDescent="0.25">
      <c r="N2664" s="21"/>
    </row>
    <row r="2665" spans="14:14" x14ac:dyDescent="0.25">
      <c r="N2665" s="21"/>
    </row>
    <row r="2666" spans="14:14" x14ac:dyDescent="0.25">
      <c r="N2666" s="21"/>
    </row>
    <row r="2667" spans="14:14" x14ac:dyDescent="0.25">
      <c r="N2667" s="21"/>
    </row>
    <row r="2668" spans="14:14" x14ac:dyDescent="0.25">
      <c r="N2668" s="21"/>
    </row>
    <row r="2669" spans="14:14" x14ac:dyDescent="0.25">
      <c r="N2669" s="21"/>
    </row>
    <row r="2670" spans="14:14" x14ac:dyDescent="0.25">
      <c r="N2670" s="21"/>
    </row>
    <row r="2671" spans="14:14" x14ac:dyDescent="0.25">
      <c r="N2671" s="21"/>
    </row>
    <row r="2672" spans="14:14" x14ac:dyDescent="0.25">
      <c r="N2672" s="21"/>
    </row>
    <row r="2673" spans="14:14" x14ac:dyDescent="0.25">
      <c r="N2673" s="21"/>
    </row>
    <row r="2674" spans="14:14" x14ac:dyDescent="0.25">
      <c r="N2674" s="21"/>
    </row>
    <row r="2675" spans="14:14" x14ac:dyDescent="0.25">
      <c r="N2675" s="21"/>
    </row>
    <row r="2676" spans="14:14" x14ac:dyDescent="0.25">
      <c r="N2676" s="21"/>
    </row>
    <row r="2677" spans="14:14" x14ac:dyDescent="0.25">
      <c r="N2677" s="21"/>
    </row>
    <row r="2678" spans="14:14" x14ac:dyDescent="0.25">
      <c r="N2678" s="21"/>
    </row>
    <row r="2679" spans="14:14" x14ac:dyDescent="0.25">
      <c r="N2679" s="21"/>
    </row>
    <row r="2680" spans="14:14" x14ac:dyDescent="0.25">
      <c r="N2680" s="21"/>
    </row>
    <row r="2681" spans="14:14" x14ac:dyDescent="0.25">
      <c r="N2681" s="21"/>
    </row>
    <row r="2682" spans="14:14" x14ac:dyDescent="0.25">
      <c r="N2682" s="21"/>
    </row>
    <row r="2683" spans="14:14" x14ac:dyDescent="0.25">
      <c r="N2683" s="21"/>
    </row>
    <row r="2684" spans="14:14" x14ac:dyDescent="0.25">
      <c r="N2684" s="21"/>
    </row>
    <row r="2685" spans="14:14" x14ac:dyDescent="0.25">
      <c r="N2685" s="21"/>
    </row>
    <row r="2686" spans="14:14" x14ac:dyDescent="0.25">
      <c r="N2686" s="21"/>
    </row>
    <row r="2687" spans="14:14" x14ac:dyDescent="0.25">
      <c r="N2687" s="21"/>
    </row>
    <row r="2688" spans="14:14" x14ac:dyDescent="0.25">
      <c r="N2688" s="21"/>
    </row>
    <row r="2689" spans="14:14" x14ac:dyDescent="0.25">
      <c r="N2689" s="21"/>
    </row>
    <row r="2690" spans="14:14" x14ac:dyDescent="0.25">
      <c r="N2690" s="21"/>
    </row>
    <row r="2691" spans="14:14" x14ac:dyDescent="0.25">
      <c r="N2691" s="21"/>
    </row>
    <row r="2692" spans="14:14" x14ac:dyDescent="0.25">
      <c r="N2692" s="21"/>
    </row>
    <row r="2693" spans="14:14" x14ac:dyDescent="0.25">
      <c r="N2693" s="21"/>
    </row>
    <row r="2694" spans="14:14" x14ac:dyDescent="0.25">
      <c r="N2694" s="21"/>
    </row>
    <row r="2695" spans="14:14" x14ac:dyDescent="0.25">
      <c r="N2695" s="21"/>
    </row>
    <row r="2696" spans="14:14" x14ac:dyDescent="0.25">
      <c r="N2696" s="21"/>
    </row>
    <row r="2697" spans="14:14" x14ac:dyDescent="0.25">
      <c r="N2697" s="21"/>
    </row>
    <row r="2698" spans="14:14" x14ac:dyDescent="0.25">
      <c r="N2698" s="21"/>
    </row>
    <row r="2699" spans="14:14" x14ac:dyDescent="0.25">
      <c r="N2699" s="21"/>
    </row>
    <row r="2700" spans="14:14" x14ac:dyDescent="0.25">
      <c r="N2700" s="21"/>
    </row>
    <row r="2701" spans="14:14" x14ac:dyDescent="0.25">
      <c r="N2701" s="21"/>
    </row>
    <row r="2702" spans="14:14" x14ac:dyDescent="0.25">
      <c r="N2702" s="21"/>
    </row>
    <row r="2703" spans="14:14" x14ac:dyDescent="0.25">
      <c r="N2703" s="21"/>
    </row>
    <row r="2704" spans="14:14" x14ac:dyDescent="0.25">
      <c r="N2704" s="21"/>
    </row>
    <row r="2705" spans="14:14" x14ac:dyDescent="0.25">
      <c r="N2705" s="21"/>
    </row>
    <row r="2706" spans="14:14" x14ac:dyDescent="0.25">
      <c r="N2706" s="21"/>
    </row>
    <row r="2707" spans="14:14" x14ac:dyDescent="0.25">
      <c r="N2707" s="21"/>
    </row>
    <row r="2708" spans="14:14" x14ac:dyDescent="0.25">
      <c r="N2708" s="21"/>
    </row>
    <row r="2709" spans="14:14" x14ac:dyDescent="0.25">
      <c r="N2709" s="21"/>
    </row>
    <row r="2710" spans="14:14" x14ac:dyDescent="0.25">
      <c r="N2710" s="21"/>
    </row>
    <row r="2711" spans="14:14" x14ac:dyDescent="0.25">
      <c r="N2711" s="21"/>
    </row>
    <row r="2712" spans="14:14" x14ac:dyDescent="0.25">
      <c r="N2712" s="21"/>
    </row>
    <row r="2713" spans="14:14" x14ac:dyDescent="0.25">
      <c r="N2713" s="21"/>
    </row>
    <row r="2714" spans="14:14" x14ac:dyDescent="0.25">
      <c r="N2714" s="21"/>
    </row>
    <row r="2715" spans="14:14" x14ac:dyDescent="0.25">
      <c r="N2715" s="21"/>
    </row>
    <row r="2716" spans="14:14" x14ac:dyDescent="0.25">
      <c r="N2716" s="21"/>
    </row>
    <row r="2717" spans="14:14" x14ac:dyDescent="0.25">
      <c r="N2717" s="21"/>
    </row>
    <row r="2718" spans="14:14" x14ac:dyDescent="0.25">
      <c r="N2718" s="21"/>
    </row>
    <row r="2719" spans="14:14" x14ac:dyDescent="0.25">
      <c r="N2719" s="21"/>
    </row>
    <row r="2720" spans="14:14" x14ac:dyDescent="0.25">
      <c r="N2720" s="21"/>
    </row>
    <row r="2721" spans="14:14" x14ac:dyDescent="0.25">
      <c r="N2721" s="21"/>
    </row>
    <row r="2722" spans="14:14" x14ac:dyDescent="0.25">
      <c r="N2722" s="21"/>
    </row>
    <row r="2723" spans="14:14" x14ac:dyDescent="0.25">
      <c r="N2723" s="21"/>
    </row>
    <row r="2724" spans="14:14" x14ac:dyDescent="0.25">
      <c r="N2724" s="21"/>
    </row>
    <row r="2725" spans="14:14" x14ac:dyDescent="0.25">
      <c r="N2725" s="21"/>
    </row>
    <row r="2726" spans="14:14" x14ac:dyDescent="0.25">
      <c r="N2726" s="21"/>
    </row>
    <row r="2727" spans="14:14" x14ac:dyDescent="0.25">
      <c r="N2727" s="21"/>
    </row>
    <row r="2728" spans="14:14" x14ac:dyDescent="0.25">
      <c r="N2728" s="21"/>
    </row>
    <row r="2729" spans="14:14" x14ac:dyDescent="0.25">
      <c r="N2729" s="21"/>
    </row>
    <row r="2730" spans="14:14" x14ac:dyDescent="0.25">
      <c r="N2730" s="21"/>
    </row>
    <row r="2731" spans="14:14" x14ac:dyDescent="0.25">
      <c r="N2731" s="21"/>
    </row>
    <row r="2732" spans="14:14" x14ac:dyDescent="0.25">
      <c r="N2732" s="21"/>
    </row>
    <row r="2733" spans="14:14" x14ac:dyDescent="0.25">
      <c r="N2733" s="21"/>
    </row>
    <row r="2734" spans="14:14" x14ac:dyDescent="0.25">
      <c r="N2734" s="21"/>
    </row>
    <row r="2735" spans="14:14" x14ac:dyDescent="0.25">
      <c r="N2735" s="21"/>
    </row>
    <row r="2736" spans="14:14" x14ac:dyDescent="0.25">
      <c r="N2736" s="21"/>
    </row>
    <row r="2737" spans="14:14" x14ac:dyDescent="0.25">
      <c r="N2737" s="21"/>
    </row>
    <row r="2738" spans="14:14" x14ac:dyDescent="0.25">
      <c r="N2738" s="21"/>
    </row>
    <row r="2739" spans="14:14" x14ac:dyDescent="0.25">
      <c r="N2739" s="21"/>
    </row>
    <row r="2740" spans="14:14" x14ac:dyDescent="0.25">
      <c r="N2740" s="21"/>
    </row>
    <row r="2741" spans="14:14" x14ac:dyDescent="0.25">
      <c r="N2741" s="21"/>
    </row>
    <row r="2742" spans="14:14" x14ac:dyDescent="0.25">
      <c r="N2742" s="21"/>
    </row>
    <row r="2743" spans="14:14" x14ac:dyDescent="0.25">
      <c r="N2743" s="21"/>
    </row>
    <row r="2744" spans="14:14" x14ac:dyDescent="0.25">
      <c r="N2744" s="21"/>
    </row>
    <row r="2745" spans="14:14" x14ac:dyDescent="0.25">
      <c r="N2745" s="21"/>
    </row>
    <row r="2746" spans="14:14" x14ac:dyDescent="0.25">
      <c r="N2746" s="21"/>
    </row>
    <row r="2747" spans="14:14" x14ac:dyDescent="0.25">
      <c r="N2747" s="21"/>
    </row>
    <row r="2748" spans="14:14" x14ac:dyDescent="0.25">
      <c r="N2748" s="21"/>
    </row>
    <row r="2749" spans="14:14" x14ac:dyDescent="0.25">
      <c r="N2749" s="21"/>
    </row>
    <row r="2750" spans="14:14" x14ac:dyDescent="0.25">
      <c r="N2750" s="21"/>
    </row>
    <row r="2751" spans="14:14" x14ac:dyDescent="0.25">
      <c r="N2751" s="21"/>
    </row>
    <row r="2752" spans="14:14" x14ac:dyDescent="0.25">
      <c r="N2752" s="21"/>
    </row>
    <row r="2753" spans="14:14" x14ac:dyDescent="0.25">
      <c r="N2753" s="21"/>
    </row>
    <row r="2754" spans="14:14" x14ac:dyDescent="0.25">
      <c r="N2754" s="21"/>
    </row>
    <row r="2755" spans="14:14" x14ac:dyDescent="0.25">
      <c r="N2755" s="21"/>
    </row>
    <row r="2756" spans="14:14" x14ac:dyDescent="0.25">
      <c r="N2756" s="21"/>
    </row>
    <row r="2757" spans="14:14" x14ac:dyDescent="0.25">
      <c r="N2757" s="21"/>
    </row>
    <row r="2758" spans="14:14" x14ac:dyDescent="0.25">
      <c r="N2758" s="21"/>
    </row>
    <row r="2759" spans="14:14" x14ac:dyDescent="0.25">
      <c r="N2759" s="21"/>
    </row>
    <row r="2760" spans="14:14" x14ac:dyDescent="0.25">
      <c r="N2760" s="21"/>
    </row>
    <row r="2761" spans="14:14" x14ac:dyDescent="0.25">
      <c r="N2761" s="21"/>
    </row>
    <row r="2762" spans="14:14" x14ac:dyDescent="0.25">
      <c r="N2762" s="21"/>
    </row>
    <row r="2763" spans="14:14" x14ac:dyDescent="0.25">
      <c r="N2763" s="21"/>
    </row>
    <row r="2764" spans="14:14" x14ac:dyDescent="0.25">
      <c r="N2764" s="21"/>
    </row>
    <row r="2765" spans="14:14" x14ac:dyDescent="0.25">
      <c r="N2765" s="21"/>
    </row>
    <row r="2766" spans="14:14" x14ac:dyDescent="0.25">
      <c r="N2766" s="21"/>
    </row>
    <row r="2767" spans="14:14" x14ac:dyDescent="0.25">
      <c r="N2767" s="21"/>
    </row>
    <row r="2768" spans="14:14" x14ac:dyDescent="0.25">
      <c r="N2768" s="21"/>
    </row>
    <row r="2769" spans="14:14" x14ac:dyDescent="0.25">
      <c r="N2769" s="21"/>
    </row>
    <row r="2770" spans="14:14" x14ac:dyDescent="0.25">
      <c r="N2770" s="21"/>
    </row>
    <row r="2771" spans="14:14" x14ac:dyDescent="0.25">
      <c r="N2771" s="21"/>
    </row>
    <row r="2772" spans="14:14" x14ac:dyDescent="0.25">
      <c r="N2772" s="21"/>
    </row>
    <row r="2773" spans="14:14" x14ac:dyDescent="0.25">
      <c r="N2773" s="21"/>
    </row>
    <row r="2774" spans="14:14" x14ac:dyDescent="0.25">
      <c r="N2774" s="21"/>
    </row>
    <row r="2775" spans="14:14" x14ac:dyDescent="0.25">
      <c r="N2775" s="21"/>
    </row>
    <row r="2776" spans="14:14" x14ac:dyDescent="0.25">
      <c r="N2776" s="21"/>
    </row>
    <row r="2777" spans="14:14" x14ac:dyDescent="0.25">
      <c r="N2777" s="21"/>
    </row>
    <row r="2778" spans="14:14" x14ac:dyDescent="0.25">
      <c r="N2778" s="21"/>
    </row>
    <row r="2779" spans="14:14" x14ac:dyDescent="0.25">
      <c r="N2779" s="21"/>
    </row>
    <row r="2780" spans="14:14" x14ac:dyDescent="0.25">
      <c r="N2780" s="21"/>
    </row>
    <row r="2781" spans="14:14" x14ac:dyDescent="0.25">
      <c r="N2781" s="21"/>
    </row>
    <row r="2782" spans="14:14" x14ac:dyDescent="0.25">
      <c r="N2782" s="21"/>
    </row>
    <row r="2783" spans="14:14" x14ac:dyDescent="0.25">
      <c r="N2783" s="21"/>
    </row>
    <row r="2784" spans="14:14" x14ac:dyDescent="0.25">
      <c r="N2784" s="21"/>
    </row>
    <row r="2785" spans="14:14" x14ac:dyDescent="0.25">
      <c r="N2785" s="21"/>
    </row>
    <row r="2786" spans="14:14" x14ac:dyDescent="0.25">
      <c r="N2786" s="21"/>
    </row>
    <row r="2787" spans="14:14" x14ac:dyDescent="0.25">
      <c r="N2787" s="21"/>
    </row>
    <row r="2788" spans="14:14" x14ac:dyDescent="0.25">
      <c r="N2788" s="21"/>
    </row>
    <row r="2789" spans="14:14" x14ac:dyDescent="0.25">
      <c r="N2789" s="21"/>
    </row>
    <row r="2790" spans="14:14" x14ac:dyDescent="0.25">
      <c r="N2790" s="21"/>
    </row>
    <row r="2791" spans="14:14" x14ac:dyDescent="0.25">
      <c r="N2791" s="21"/>
    </row>
    <row r="2792" spans="14:14" x14ac:dyDescent="0.25">
      <c r="N2792" s="21"/>
    </row>
    <row r="2793" spans="14:14" x14ac:dyDescent="0.25">
      <c r="N2793" s="21"/>
    </row>
    <row r="2794" spans="14:14" x14ac:dyDescent="0.25">
      <c r="N2794" s="21"/>
    </row>
    <row r="2795" spans="14:14" x14ac:dyDescent="0.25">
      <c r="N2795" s="21"/>
    </row>
    <row r="2796" spans="14:14" x14ac:dyDescent="0.25">
      <c r="N2796" s="21"/>
    </row>
    <row r="2797" spans="14:14" x14ac:dyDescent="0.25">
      <c r="N2797" s="21"/>
    </row>
    <row r="2798" spans="14:14" x14ac:dyDescent="0.25">
      <c r="N2798" s="21"/>
    </row>
    <row r="2799" spans="14:14" x14ac:dyDescent="0.25">
      <c r="N2799" s="21"/>
    </row>
    <row r="2800" spans="14:14" x14ac:dyDescent="0.25">
      <c r="N2800" s="21"/>
    </row>
    <row r="2801" spans="14:14" x14ac:dyDescent="0.25">
      <c r="N2801" s="21"/>
    </row>
    <row r="2802" spans="14:14" x14ac:dyDescent="0.25">
      <c r="N2802" s="21"/>
    </row>
    <row r="2803" spans="14:14" x14ac:dyDescent="0.25">
      <c r="N2803" s="21"/>
    </row>
    <row r="2804" spans="14:14" x14ac:dyDescent="0.25">
      <c r="N2804" s="21"/>
    </row>
    <row r="2805" spans="14:14" x14ac:dyDescent="0.25">
      <c r="N2805" s="21"/>
    </row>
    <row r="2806" spans="14:14" x14ac:dyDescent="0.25">
      <c r="N2806" s="21"/>
    </row>
    <row r="2807" spans="14:14" x14ac:dyDescent="0.25">
      <c r="N2807" s="21"/>
    </row>
    <row r="2808" spans="14:14" x14ac:dyDescent="0.25">
      <c r="N2808" s="21"/>
    </row>
    <row r="2809" spans="14:14" x14ac:dyDescent="0.25">
      <c r="N2809" s="21"/>
    </row>
    <row r="2810" spans="14:14" x14ac:dyDescent="0.25">
      <c r="N2810" s="21"/>
    </row>
    <row r="2811" spans="14:14" x14ac:dyDescent="0.25">
      <c r="N2811" s="21"/>
    </row>
    <row r="2812" spans="14:14" x14ac:dyDescent="0.25">
      <c r="N2812" s="21"/>
    </row>
    <row r="2813" spans="14:14" x14ac:dyDescent="0.25">
      <c r="N2813" s="21"/>
    </row>
    <row r="2814" spans="14:14" x14ac:dyDescent="0.25">
      <c r="N2814" s="21"/>
    </row>
    <row r="2815" spans="14:14" x14ac:dyDescent="0.25">
      <c r="N2815" s="21"/>
    </row>
    <row r="2816" spans="14:14" x14ac:dyDescent="0.25">
      <c r="N2816" s="21"/>
    </row>
    <row r="2817" spans="14:14" x14ac:dyDescent="0.25">
      <c r="N2817" s="21"/>
    </row>
    <row r="2818" spans="14:14" x14ac:dyDescent="0.25">
      <c r="N2818" s="21"/>
    </row>
    <row r="2819" spans="14:14" x14ac:dyDescent="0.25">
      <c r="N2819" s="21"/>
    </row>
    <row r="2820" spans="14:14" x14ac:dyDescent="0.25">
      <c r="N2820" s="21"/>
    </row>
    <row r="2821" spans="14:14" x14ac:dyDescent="0.25">
      <c r="N2821" s="21"/>
    </row>
    <row r="2822" spans="14:14" x14ac:dyDescent="0.25">
      <c r="N2822" s="21"/>
    </row>
    <row r="2823" spans="14:14" x14ac:dyDescent="0.25">
      <c r="N2823" s="21"/>
    </row>
    <row r="2824" spans="14:14" x14ac:dyDescent="0.25">
      <c r="N2824" s="21"/>
    </row>
    <row r="2825" spans="14:14" x14ac:dyDescent="0.25">
      <c r="N2825" s="21"/>
    </row>
    <row r="2826" spans="14:14" x14ac:dyDescent="0.25">
      <c r="N2826" s="21"/>
    </row>
    <row r="2827" spans="14:14" x14ac:dyDescent="0.25">
      <c r="N2827" s="21"/>
    </row>
    <row r="2828" spans="14:14" x14ac:dyDescent="0.25">
      <c r="N2828" s="21"/>
    </row>
    <row r="2829" spans="14:14" x14ac:dyDescent="0.25">
      <c r="N2829" s="21"/>
    </row>
    <row r="2830" spans="14:14" x14ac:dyDescent="0.25">
      <c r="N2830" s="21"/>
    </row>
    <row r="2831" spans="14:14" x14ac:dyDescent="0.25">
      <c r="N2831" s="21"/>
    </row>
    <row r="2832" spans="14:14" x14ac:dyDescent="0.25">
      <c r="N2832" s="21"/>
    </row>
    <row r="2833" spans="14:14" x14ac:dyDescent="0.25">
      <c r="N2833" s="21"/>
    </row>
    <row r="2834" spans="14:14" x14ac:dyDescent="0.25">
      <c r="N2834" s="21"/>
    </row>
    <row r="2835" spans="14:14" x14ac:dyDescent="0.25">
      <c r="N2835" s="21"/>
    </row>
    <row r="2836" spans="14:14" x14ac:dyDescent="0.25">
      <c r="N2836" s="21"/>
    </row>
    <row r="2837" spans="14:14" x14ac:dyDescent="0.25">
      <c r="N2837" s="21"/>
    </row>
    <row r="2838" spans="14:14" x14ac:dyDescent="0.25">
      <c r="N2838" s="21"/>
    </row>
    <row r="2839" spans="14:14" x14ac:dyDescent="0.25">
      <c r="N2839" s="21"/>
    </row>
    <row r="2840" spans="14:14" x14ac:dyDescent="0.25">
      <c r="N2840" s="21"/>
    </row>
    <row r="2841" spans="14:14" x14ac:dyDescent="0.25">
      <c r="N2841" s="21"/>
    </row>
    <row r="2842" spans="14:14" x14ac:dyDescent="0.25">
      <c r="N2842" s="21"/>
    </row>
    <row r="2843" spans="14:14" x14ac:dyDescent="0.25">
      <c r="N2843" s="21"/>
    </row>
    <row r="2844" spans="14:14" x14ac:dyDescent="0.25">
      <c r="N2844" s="21"/>
    </row>
    <row r="2845" spans="14:14" x14ac:dyDescent="0.25">
      <c r="N2845" s="21"/>
    </row>
    <row r="2846" spans="14:14" x14ac:dyDescent="0.25">
      <c r="N2846" s="21"/>
    </row>
    <row r="2847" spans="14:14" x14ac:dyDescent="0.25">
      <c r="N2847" s="21"/>
    </row>
    <row r="2848" spans="14:14" x14ac:dyDescent="0.25">
      <c r="N2848" s="21"/>
    </row>
    <row r="2849" spans="14:14" x14ac:dyDescent="0.25">
      <c r="N2849" s="21"/>
    </row>
    <row r="2850" spans="14:14" x14ac:dyDescent="0.25">
      <c r="N2850" s="21"/>
    </row>
    <row r="2851" spans="14:14" x14ac:dyDescent="0.25">
      <c r="N2851" s="21"/>
    </row>
    <row r="2852" spans="14:14" x14ac:dyDescent="0.25">
      <c r="N2852" s="21"/>
    </row>
    <row r="2853" spans="14:14" x14ac:dyDescent="0.25">
      <c r="N2853" s="21"/>
    </row>
    <row r="2854" spans="14:14" x14ac:dyDescent="0.25">
      <c r="N2854" s="21"/>
    </row>
    <row r="2855" spans="14:14" x14ac:dyDescent="0.25">
      <c r="N2855" s="21"/>
    </row>
    <row r="2856" spans="14:14" x14ac:dyDescent="0.25">
      <c r="N2856" s="21"/>
    </row>
    <row r="2857" spans="14:14" x14ac:dyDescent="0.25">
      <c r="N2857" s="21"/>
    </row>
    <row r="2858" spans="14:14" x14ac:dyDescent="0.25">
      <c r="N2858" s="21"/>
    </row>
    <row r="2859" spans="14:14" x14ac:dyDescent="0.25">
      <c r="N2859" s="21"/>
    </row>
    <row r="2860" spans="14:14" x14ac:dyDescent="0.25">
      <c r="N2860" s="21"/>
    </row>
    <row r="2861" spans="14:14" x14ac:dyDescent="0.25">
      <c r="N2861" s="21"/>
    </row>
    <row r="2862" spans="14:14" x14ac:dyDescent="0.25">
      <c r="N2862" s="21"/>
    </row>
    <row r="2863" spans="14:14" x14ac:dyDescent="0.25">
      <c r="N2863" s="21"/>
    </row>
    <row r="2864" spans="14:14" x14ac:dyDescent="0.25">
      <c r="N2864" s="21"/>
    </row>
    <row r="2865" spans="14:14" x14ac:dyDescent="0.25">
      <c r="N2865" s="21"/>
    </row>
    <row r="2866" spans="14:14" x14ac:dyDescent="0.25">
      <c r="N2866" s="21"/>
    </row>
    <row r="2867" spans="14:14" x14ac:dyDescent="0.25">
      <c r="N2867" s="21"/>
    </row>
    <row r="2868" spans="14:14" x14ac:dyDescent="0.25">
      <c r="N2868" s="21"/>
    </row>
    <row r="2869" spans="14:14" x14ac:dyDescent="0.25">
      <c r="N2869" s="21"/>
    </row>
    <row r="2870" spans="14:14" x14ac:dyDescent="0.25">
      <c r="N2870" s="21"/>
    </row>
    <row r="2871" spans="14:14" x14ac:dyDescent="0.25">
      <c r="N2871" s="21"/>
    </row>
    <row r="2872" spans="14:14" x14ac:dyDescent="0.25">
      <c r="N2872" s="21"/>
    </row>
    <row r="2873" spans="14:14" x14ac:dyDescent="0.25">
      <c r="N2873" s="21"/>
    </row>
    <row r="2874" spans="14:14" x14ac:dyDescent="0.25">
      <c r="N2874" s="21"/>
    </row>
    <row r="2875" spans="14:14" x14ac:dyDescent="0.25">
      <c r="N2875" s="21"/>
    </row>
    <row r="2876" spans="14:14" x14ac:dyDescent="0.25">
      <c r="N2876" s="21"/>
    </row>
    <row r="2877" spans="14:14" x14ac:dyDescent="0.25">
      <c r="N2877" s="21"/>
    </row>
    <row r="2878" spans="14:14" x14ac:dyDescent="0.25">
      <c r="N2878" s="21"/>
    </row>
    <row r="2879" spans="14:14" x14ac:dyDescent="0.25">
      <c r="N2879" s="21"/>
    </row>
    <row r="2880" spans="14:14" x14ac:dyDescent="0.25">
      <c r="N2880" s="21"/>
    </row>
    <row r="2881" spans="14:14" x14ac:dyDescent="0.25">
      <c r="N2881" s="21"/>
    </row>
    <row r="2882" spans="14:14" x14ac:dyDescent="0.25">
      <c r="N2882" s="21"/>
    </row>
    <row r="2883" spans="14:14" x14ac:dyDescent="0.25">
      <c r="N2883" s="21"/>
    </row>
    <row r="2884" spans="14:14" x14ac:dyDescent="0.25">
      <c r="N2884" s="21"/>
    </row>
    <row r="2885" spans="14:14" x14ac:dyDescent="0.25">
      <c r="N2885" s="21"/>
    </row>
    <row r="2886" spans="14:14" x14ac:dyDescent="0.25">
      <c r="N2886" s="21"/>
    </row>
    <row r="2887" spans="14:14" x14ac:dyDescent="0.25">
      <c r="N2887" s="21"/>
    </row>
    <row r="2888" spans="14:14" x14ac:dyDescent="0.25">
      <c r="N2888" s="21"/>
    </row>
    <row r="2889" spans="14:14" x14ac:dyDescent="0.25">
      <c r="N2889" s="21"/>
    </row>
    <row r="2890" spans="14:14" x14ac:dyDescent="0.25">
      <c r="N2890" s="21"/>
    </row>
    <row r="2891" spans="14:14" x14ac:dyDescent="0.25">
      <c r="N2891" s="21"/>
    </row>
    <row r="2892" spans="14:14" x14ac:dyDescent="0.25">
      <c r="N2892" s="21"/>
    </row>
    <row r="2893" spans="14:14" x14ac:dyDescent="0.25">
      <c r="N2893" s="21"/>
    </row>
    <row r="2894" spans="14:14" x14ac:dyDescent="0.25">
      <c r="N2894" s="21"/>
    </row>
    <row r="2895" spans="14:14" x14ac:dyDescent="0.25">
      <c r="N2895" s="21"/>
    </row>
    <row r="2896" spans="14:14" x14ac:dyDescent="0.25">
      <c r="N2896" s="21"/>
    </row>
    <row r="2897" spans="14:14" x14ac:dyDescent="0.25">
      <c r="N2897" s="21"/>
    </row>
    <row r="2898" spans="14:14" x14ac:dyDescent="0.25">
      <c r="N2898" s="21"/>
    </row>
    <row r="2899" spans="14:14" x14ac:dyDescent="0.25">
      <c r="N2899" s="21"/>
    </row>
    <row r="2900" spans="14:14" x14ac:dyDescent="0.25">
      <c r="N2900" s="21"/>
    </row>
    <row r="2901" spans="14:14" x14ac:dyDescent="0.25">
      <c r="N2901" s="21"/>
    </row>
    <row r="2902" spans="14:14" x14ac:dyDescent="0.25">
      <c r="N2902" s="21"/>
    </row>
    <row r="2903" spans="14:14" x14ac:dyDescent="0.25">
      <c r="N2903" s="21"/>
    </row>
    <row r="2904" spans="14:14" x14ac:dyDescent="0.25">
      <c r="N2904" s="21"/>
    </row>
    <row r="2905" spans="14:14" x14ac:dyDescent="0.25">
      <c r="N2905" s="21"/>
    </row>
    <row r="2906" spans="14:14" x14ac:dyDescent="0.25">
      <c r="N2906" s="21"/>
    </row>
    <row r="2907" spans="14:14" x14ac:dyDescent="0.25">
      <c r="N2907" s="21"/>
    </row>
    <row r="2908" spans="14:14" x14ac:dyDescent="0.25">
      <c r="N2908" s="21"/>
    </row>
    <row r="2909" spans="14:14" x14ac:dyDescent="0.25">
      <c r="N2909" s="21"/>
    </row>
    <row r="2910" spans="14:14" x14ac:dyDescent="0.25">
      <c r="N2910" s="21"/>
    </row>
    <row r="2911" spans="14:14" x14ac:dyDescent="0.25">
      <c r="N2911" s="21"/>
    </row>
    <row r="2912" spans="14:14" x14ac:dyDescent="0.25">
      <c r="N2912" s="21"/>
    </row>
    <row r="2913" spans="14:14" x14ac:dyDescent="0.25">
      <c r="N2913" s="21"/>
    </row>
    <row r="2914" spans="14:14" x14ac:dyDescent="0.25">
      <c r="N2914" s="21"/>
    </row>
    <row r="2915" spans="14:14" x14ac:dyDescent="0.25">
      <c r="N2915" s="21"/>
    </row>
    <row r="2916" spans="14:14" x14ac:dyDescent="0.25">
      <c r="N2916" s="21"/>
    </row>
    <row r="2917" spans="14:14" x14ac:dyDescent="0.25">
      <c r="N2917" s="21"/>
    </row>
    <row r="2918" spans="14:14" x14ac:dyDescent="0.25">
      <c r="N2918" s="21"/>
    </row>
    <row r="2919" spans="14:14" x14ac:dyDescent="0.25">
      <c r="N2919" s="21"/>
    </row>
    <row r="2920" spans="14:14" x14ac:dyDescent="0.25">
      <c r="N2920" s="21"/>
    </row>
    <row r="2921" spans="14:14" x14ac:dyDescent="0.25">
      <c r="N2921" s="21"/>
    </row>
    <row r="2922" spans="14:14" x14ac:dyDescent="0.25">
      <c r="N2922" s="21"/>
    </row>
    <row r="2923" spans="14:14" x14ac:dyDescent="0.25">
      <c r="N2923" s="21"/>
    </row>
    <row r="2924" spans="14:14" x14ac:dyDescent="0.25">
      <c r="N2924" s="21"/>
    </row>
    <row r="2925" spans="14:14" x14ac:dyDescent="0.25">
      <c r="N2925" s="21"/>
    </row>
    <row r="2926" spans="14:14" x14ac:dyDescent="0.25">
      <c r="N2926" s="21"/>
    </row>
    <row r="2927" spans="14:14" x14ac:dyDescent="0.25">
      <c r="N2927" s="21"/>
    </row>
    <row r="2928" spans="14:14" x14ac:dyDescent="0.25">
      <c r="N2928" s="21"/>
    </row>
    <row r="2929" spans="14:14" x14ac:dyDescent="0.25">
      <c r="N2929" s="21"/>
    </row>
    <row r="2930" spans="14:14" x14ac:dyDescent="0.25">
      <c r="N2930" s="21"/>
    </row>
    <row r="2931" spans="14:14" x14ac:dyDescent="0.25">
      <c r="N2931" s="21"/>
    </row>
    <row r="2932" spans="14:14" x14ac:dyDescent="0.25">
      <c r="N2932" s="21"/>
    </row>
    <row r="2933" spans="14:14" x14ac:dyDescent="0.25">
      <c r="N2933" s="21"/>
    </row>
    <row r="2934" spans="14:14" x14ac:dyDescent="0.25">
      <c r="N2934" s="21"/>
    </row>
    <row r="2935" spans="14:14" x14ac:dyDescent="0.25">
      <c r="N2935" s="21"/>
    </row>
    <row r="2936" spans="14:14" x14ac:dyDescent="0.25">
      <c r="N2936" s="21"/>
    </row>
    <row r="2937" spans="14:14" x14ac:dyDescent="0.25">
      <c r="N2937" s="21"/>
    </row>
    <row r="2938" spans="14:14" x14ac:dyDescent="0.25">
      <c r="N2938" s="21"/>
    </row>
    <row r="2939" spans="14:14" x14ac:dyDescent="0.25">
      <c r="N2939" s="21"/>
    </row>
    <row r="2940" spans="14:14" x14ac:dyDescent="0.25">
      <c r="N2940" s="21"/>
    </row>
    <row r="2941" spans="14:14" x14ac:dyDescent="0.25">
      <c r="N2941" s="21"/>
    </row>
    <row r="2942" spans="14:14" x14ac:dyDescent="0.25">
      <c r="N2942" s="21"/>
    </row>
    <row r="2943" spans="14:14" x14ac:dyDescent="0.25">
      <c r="N2943" s="21"/>
    </row>
    <row r="2944" spans="14:14" x14ac:dyDescent="0.25">
      <c r="N2944" s="21"/>
    </row>
    <row r="2945" spans="14:14" x14ac:dyDescent="0.25">
      <c r="N2945" s="21"/>
    </row>
    <row r="2946" spans="14:14" x14ac:dyDescent="0.25">
      <c r="N2946" s="21"/>
    </row>
    <row r="2947" spans="14:14" x14ac:dyDescent="0.25">
      <c r="N2947" s="21"/>
    </row>
    <row r="2948" spans="14:14" x14ac:dyDescent="0.25">
      <c r="N2948" s="21"/>
    </row>
    <row r="2949" spans="14:14" x14ac:dyDescent="0.25">
      <c r="N2949" s="21"/>
    </row>
    <row r="2950" spans="14:14" x14ac:dyDescent="0.25">
      <c r="N2950" s="21"/>
    </row>
    <row r="2951" spans="14:14" x14ac:dyDescent="0.25">
      <c r="N2951" s="21"/>
    </row>
    <row r="2952" spans="14:14" x14ac:dyDescent="0.25">
      <c r="N2952" s="21"/>
    </row>
    <row r="2953" spans="14:14" x14ac:dyDescent="0.25">
      <c r="N2953" s="21"/>
    </row>
    <row r="2954" spans="14:14" x14ac:dyDescent="0.25">
      <c r="N2954" s="21"/>
    </row>
    <row r="2955" spans="14:14" x14ac:dyDescent="0.25">
      <c r="N2955" s="21"/>
    </row>
    <row r="2956" spans="14:14" x14ac:dyDescent="0.25">
      <c r="N2956" s="21"/>
    </row>
    <row r="2957" spans="14:14" x14ac:dyDescent="0.25">
      <c r="N2957" s="21"/>
    </row>
    <row r="2958" spans="14:14" x14ac:dyDescent="0.25">
      <c r="N2958" s="21"/>
    </row>
    <row r="2959" spans="14:14" x14ac:dyDescent="0.25">
      <c r="N2959" s="21"/>
    </row>
    <row r="2960" spans="14:14" x14ac:dyDescent="0.25">
      <c r="N2960" s="21"/>
    </row>
    <row r="2961" spans="14:14" x14ac:dyDescent="0.25">
      <c r="N2961" s="21"/>
    </row>
    <row r="2962" spans="14:14" x14ac:dyDescent="0.25">
      <c r="N2962" s="21"/>
    </row>
    <row r="2963" spans="14:14" x14ac:dyDescent="0.25">
      <c r="N2963" s="21"/>
    </row>
    <row r="2964" spans="14:14" x14ac:dyDescent="0.25">
      <c r="N2964" s="21"/>
    </row>
    <row r="2965" spans="14:14" x14ac:dyDescent="0.25">
      <c r="N2965" s="21"/>
    </row>
    <row r="2966" spans="14:14" x14ac:dyDescent="0.25">
      <c r="N2966" s="21"/>
    </row>
    <row r="2967" spans="14:14" x14ac:dyDescent="0.25">
      <c r="N2967" s="21"/>
    </row>
    <row r="2968" spans="14:14" x14ac:dyDescent="0.25">
      <c r="N2968" s="21"/>
    </row>
    <row r="2969" spans="14:14" x14ac:dyDescent="0.25">
      <c r="N2969" s="21"/>
    </row>
    <row r="2970" spans="14:14" x14ac:dyDescent="0.25">
      <c r="N2970" s="21"/>
    </row>
    <row r="2971" spans="14:14" x14ac:dyDescent="0.25">
      <c r="N2971" s="21"/>
    </row>
    <row r="2972" spans="14:14" x14ac:dyDescent="0.25">
      <c r="N2972" s="21"/>
    </row>
    <row r="2973" spans="14:14" x14ac:dyDescent="0.25">
      <c r="N2973" s="21"/>
    </row>
    <row r="2974" spans="14:14" x14ac:dyDescent="0.25">
      <c r="N2974" s="21"/>
    </row>
    <row r="2975" spans="14:14" x14ac:dyDescent="0.25">
      <c r="N2975" s="21"/>
    </row>
    <row r="2976" spans="14:14" x14ac:dyDescent="0.25">
      <c r="N2976" s="21"/>
    </row>
    <row r="2977" spans="14:14" x14ac:dyDescent="0.25">
      <c r="N2977" s="21"/>
    </row>
    <row r="2978" spans="14:14" x14ac:dyDescent="0.25">
      <c r="N2978" s="21"/>
    </row>
    <row r="2979" spans="14:14" x14ac:dyDescent="0.25">
      <c r="N2979" s="21"/>
    </row>
    <row r="2980" spans="14:14" x14ac:dyDescent="0.25">
      <c r="N2980" s="21"/>
    </row>
    <row r="2981" spans="14:14" x14ac:dyDescent="0.25">
      <c r="N2981" s="21"/>
    </row>
    <row r="2982" spans="14:14" x14ac:dyDescent="0.25">
      <c r="N2982" s="21"/>
    </row>
    <row r="2983" spans="14:14" x14ac:dyDescent="0.25">
      <c r="N2983" s="21"/>
    </row>
    <row r="2984" spans="14:14" x14ac:dyDescent="0.25">
      <c r="N2984" s="21"/>
    </row>
    <row r="2985" spans="14:14" x14ac:dyDescent="0.25">
      <c r="N2985" s="21"/>
    </row>
    <row r="2986" spans="14:14" x14ac:dyDescent="0.25">
      <c r="N2986" s="21"/>
    </row>
    <row r="2987" spans="14:14" x14ac:dyDescent="0.25">
      <c r="N2987" s="21"/>
    </row>
    <row r="2988" spans="14:14" x14ac:dyDescent="0.25">
      <c r="N2988" s="21"/>
    </row>
    <row r="2989" spans="14:14" x14ac:dyDescent="0.25">
      <c r="N2989" s="21"/>
    </row>
    <row r="2990" spans="14:14" x14ac:dyDescent="0.25">
      <c r="N2990" s="21"/>
    </row>
    <row r="2991" spans="14:14" x14ac:dyDescent="0.25">
      <c r="N2991" s="21"/>
    </row>
    <row r="2992" spans="14:14" x14ac:dyDescent="0.25">
      <c r="N2992" s="21"/>
    </row>
    <row r="2993" spans="14:14" x14ac:dyDescent="0.25">
      <c r="N2993" s="21"/>
    </row>
    <row r="2994" spans="14:14" x14ac:dyDescent="0.25">
      <c r="N2994" s="21"/>
    </row>
    <row r="2995" spans="14:14" x14ac:dyDescent="0.25">
      <c r="N2995" s="21"/>
    </row>
    <row r="2996" spans="14:14" x14ac:dyDescent="0.25">
      <c r="N2996" s="21"/>
    </row>
    <row r="2997" spans="14:14" x14ac:dyDescent="0.25">
      <c r="N2997" s="21"/>
    </row>
    <row r="2998" spans="14:14" x14ac:dyDescent="0.25">
      <c r="N2998" s="21"/>
    </row>
    <row r="2999" spans="14:14" x14ac:dyDescent="0.25">
      <c r="N2999" s="21"/>
    </row>
    <row r="3000" spans="14:14" x14ac:dyDescent="0.25">
      <c r="N3000" s="21"/>
    </row>
    <row r="3001" spans="14:14" x14ac:dyDescent="0.25">
      <c r="N3001" s="21"/>
    </row>
    <row r="3002" spans="14:14" x14ac:dyDescent="0.25">
      <c r="N3002" s="21"/>
    </row>
    <row r="3003" spans="14:14" x14ac:dyDescent="0.25">
      <c r="N3003" s="21"/>
    </row>
    <row r="3004" spans="14:14" x14ac:dyDescent="0.25">
      <c r="N3004" s="21"/>
    </row>
    <row r="3005" spans="14:14" x14ac:dyDescent="0.25">
      <c r="N3005" s="21"/>
    </row>
    <row r="3006" spans="14:14" x14ac:dyDescent="0.25">
      <c r="N3006" s="21"/>
    </row>
    <row r="3007" spans="14:14" x14ac:dyDescent="0.25">
      <c r="N3007" s="21"/>
    </row>
    <row r="3008" spans="14:14" x14ac:dyDescent="0.25">
      <c r="N3008" s="21"/>
    </row>
    <row r="3009" spans="14:14" x14ac:dyDescent="0.25">
      <c r="N3009" s="21"/>
    </row>
    <row r="3010" spans="14:14" x14ac:dyDescent="0.25">
      <c r="N3010" s="21"/>
    </row>
    <row r="3011" spans="14:14" x14ac:dyDescent="0.25">
      <c r="N3011" s="21"/>
    </row>
    <row r="3012" spans="14:14" x14ac:dyDescent="0.25">
      <c r="N3012" s="21"/>
    </row>
    <row r="3013" spans="14:14" x14ac:dyDescent="0.25">
      <c r="N3013" s="21"/>
    </row>
    <row r="3014" spans="14:14" x14ac:dyDescent="0.25">
      <c r="N3014" s="21"/>
    </row>
    <row r="3015" spans="14:14" x14ac:dyDescent="0.25">
      <c r="N3015" s="21"/>
    </row>
    <row r="3016" spans="14:14" x14ac:dyDescent="0.25">
      <c r="N3016" s="21"/>
    </row>
    <row r="3017" spans="14:14" x14ac:dyDescent="0.25">
      <c r="N3017" s="21"/>
    </row>
    <row r="3018" spans="14:14" x14ac:dyDescent="0.25">
      <c r="N3018" s="21"/>
    </row>
    <row r="3019" spans="14:14" x14ac:dyDescent="0.25">
      <c r="N3019" s="21"/>
    </row>
    <row r="3020" spans="14:14" x14ac:dyDescent="0.25">
      <c r="N3020" s="21"/>
    </row>
    <row r="3021" spans="14:14" x14ac:dyDescent="0.25">
      <c r="N3021" s="21"/>
    </row>
    <row r="3022" spans="14:14" x14ac:dyDescent="0.25">
      <c r="N3022" s="21"/>
    </row>
    <row r="3023" spans="14:14" x14ac:dyDescent="0.25">
      <c r="N3023" s="21"/>
    </row>
    <row r="3024" spans="14:14" x14ac:dyDescent="0.25">
      <c r="N3024" s="21"/>
    </row>
    <row r="3025" spans="14:14" x14ac:dyDescent="0.25">
      <c r="N3025" s="21"/>
    </row>
    <row r="3026" spans="14:14" x14ac:dyDescent="0.25">
      <c r="N3026" s="21"/>
    </row>
    <row r="3027" spans="14:14" x14ac:dyDescent="0.25">
      <c r="N3027" s="21"/>
    </row>
    <row r="3028" spans="14:14" x14ac:dyDescent="0.25">
      <c r="N3028" s="21"/>
    </row>
    <row r="3029" spans="14:14" x14ac:dyDescent="0.25">
      <c r="N3029" s="21"/>
    </row>
    <row r="3030" spans="14:14" x14ac:dyDescent="0.25">
      <c r="N3030" s="21"/>
    </row>
    <row r="3031" spans="14:14" x14ac:dyDescent="0.25">
      <c r="N3031" s="21"/>
    </row>
    <row r="3032" spans="14:14" x14ac:dyDescent="0.25">
      <c r="N3032" s="21"/>
    </row>
    <row r="3033" spans="14:14" x14ac:dyDescent="0.25">
      <c r="N3033" s="21"/>
    </row>
    <row r="3034" spans="14:14" x14ac:dyDescent="0.25">
      <c r="N3034" s="21"/>
    </row>
    <row r="3035" spans="14:14" x14ac:dyDescent="0.25">
      <c r="N3035" s="21"/>
    </row>
    <row r="3036" spans="14:14" x14ac:dyDescent="0.25">
      <c r="N3036" s="21"/>
    </row>
    <row r="3037" spans="14:14" x14ac:dyDescent="0.25">
      <c r="N3037" s="21"/>
    </row>
    <row r="3038" spans="14:14" x14ac:dyDescent="0.25">
      <c r="N3038" s="21"/>
    </row>
    <row r="3039" spans="14:14" x14ac:dyDescent="0.25">
      <c r="N3039" s="21"/>
    </row>
    <row r="3040" spans="14:14" x14ac:dyDescent="0.25">
      <c r="N3040" s="21"/>
    </row>
    <row r="3041" spans="14:14" x14ac:dyDescent="0.25">
      <c r="N3041" s="21"/>
    </row>
    <row r="3042" spans="14:14" x14ac:dyDescent="0.25">
      <c r="N3042" s="21"/>
    </row>
    <row r="3043" spans="14:14" x14ac:dyDescent="0.25">
      <c r="N3043" s="21"/>
    </row>
    <row r="3044" spans="14:14" x14ac:dyDescent="0.25">
      <c r="N3044" s="21"/>
    </row>
    <row r="3045" spans="14:14" x14ac:dyDescent="0.25">
      <c r="N3045" s="21"/>
    </row>
    <row r="3046" spans="14:14" x14ac:dyDescent="0.25">
      <c r="N3046" s="21"/>
    </row>
    <row r="3047" spans="14:14" x14ac:dyDescent="0.25">
      <c r="N3047" s="21"/>
    </row>
    <row r="3048" spans="14:14" x14ac:dyDescent="0.25">
      <c r="N3048" s="21"/>
    </row>
    <row r="3049" spans="14:14" x14ac:dyDescent="0.25">
      <c r="N3049" s="21"/>
    </row>
    <row r="3050" spans="14:14" x14ac:dyDescent="0.25">
      <c r="N3050" s="21"/>
    </row>
    <row r="3051" spans="14:14" x14ac:dyDescent="0.25">
      <c r="N3051" s="21"/>
    </row>
    <row r="3052" spans="14:14" x14ac:dyDescent="0.25">
      <c r="N3052" s="21"/>
    </row>
    <row r="3053" spans="14:14" x14ac:dyDescent="0.25">
      <c r="N3053" s="21"/>
    </row>
    <row r="3054" spans="14:14" x14ac:dyDescent="0.25">
      <c r="N3054" s="21"/>
    </row>
    <row r="3055" spans="14:14" x14ac:dyDescent="0.25">
      <c r="N3055" s="21"/>
    </row>
    <row r="3056" spans="14:14" x14ac:dyDescent="0.25">
      <c r="N3056" s="21"/>
    </row>
    <row r="3057" spans="14:14" x14ac:dyDescent="0.25">
      <c r="N3057" s="21"/>
    </row>
    <row r="3058" spans="14:14" x14ac:dyDescent="0.25">
      <c r="N3058" s="21"/>
    </row>
    <row r="3059" spans="14:14" x14ac:dyDescent="0.25">
      <c r="N3059" s="21"/>
    </row>
    <row r="3060" spans="14:14" x14ac:dyDescent="0.25">
      <c r="N3060" s="21"/>
    </row>
    <row r="3061" spans="14:14" x14ac:dyDescent="0.25">
      <c r="N3061" s="21"/>
    </row>
    <row r="3062" spans="14:14" x14ac:dyDescent="0.25">
      <c r="N3062" s="21"/>
    </row>
    <row r="3063" spans="14:14" x14ac:dyDescent="0.25">
      <c r="N3063" s="21"/>
    </row>
    <row r="3064" spans="14:14" x14ac:dyDescent="0.25">
      <c r="N3064" s="21"/>
    </row>
    <row r="3065" spans="14:14" x14ac:dyDescent="0.25">
      <c r="N3065" s="21"/>
    </row>
    <row r="3066" spans="14:14" x14ac:dyDescent="0.25">
      <c r="N3066" s="21"/>
    </row>
    <row r="3067" spans="14:14" x14ac:dyDescent="0.25">
      <c r="N3067" s="21"/>
    </row>
    <row r="3068" spans="14:14" x14ac:dyDescent="0.25">
      <c r="N3068" s="21"/>
    </row>
    <row r="3069" spans="14:14" x14ac:dyDescent="0.25">
      <c r="N3069" s="21"/>
    </row>
    <row r="3070" spans="14:14" x14ac:dyDescent="0.25">
      <c r="N3070" s="21"/>
    </row>
    <row r="3071" spans="14:14" x14ac:dyDescent="0.25">
      <c r="N3071" s="21"/>
    </row>
    <row r="3072" spans="14:14" x14ac:dyDescent="0.25">
      <c r="N3072" s="21"/>
    </row>
    <row r="3073" spans="14:14" x14ac:dyDescent="0.25">
      <c r="N3073" s="21"/>
    </row>
    <row r="3074" spans="14:14" x14ac:dyDescent="0.25">
      <c r="N3074" s="21"/>
    </row>
    <row r="3075" spans="14:14" x14ac:dyDescent="0.25">
      <c r="N3075" s="21"/>
    </row>
    <row r="3076" spans="14:14" x14ac:dyDescent="0.25">
      <c r="N3076" s="21"/>
    </row>
    <row r="3077" spans="14:14" x14ac:dyDescent="0.25">
      <c r="N3077" s="21"/>
    </row>
    <row r="3078" spans="14:14" x14ac:dyDescent="0.25">
      <c r="N3078" s="21"/>
    </row>
    <row r="3079" spans="14:14" x14ac:dyDescent="0.25">
      <c r="N3079" s="21"/>
    </row>
    <row r="3080" spans="14:14" x14ac:dyDescent="0.25">
      <c r="N3080" s="21"/>
    </row>
    <row r="3081" spans="14:14" x14ac:dyDescent="0.25">
      <c r="N3081" s="21"/>
    </row>
    <row r="3082" spans="14:14" x14ac:dyDescent="0.25">
      <c r="N3082" s="21"/>
    </row>
    <row r="3083" spans="14:14" x14ac:dyDescent="0.25">
      <c r="N3083" s="21"/>
    </row>
    <row r="3084" spans="14:14" x14ac:dyDescent="0.25">
      <c r="N3084" s="21"/>
    </row>
    <row r="3085" spans="14:14" x14ac:dyDescent="0.25">
      <c r="N3085" s="21"/>
    </row>
    <row r="3086" spans="14:14" x14ac:dyDescent="0.25">
      <c r="N3086" s="21"/>
    </row>
    <row r="3087" spans="14:14" x14ac:dyDescent="0.25">
      <c r="N3087" s="21"/>
    </row>
    <row r="3088" spans="14:14" x14ac:dyDescent="0.25">
      <c r="N3088" s="21"/>
    </row>
    <row r="3089" spans="14:14" x14ac:dyDescent="0.25">
      <c r="N3089" s="21"/>
    </row>
    <row r="3090" spans="14:14" x14ac:dyDescent="0.25">
      <c r="N3090" s="21"/>
    </row>
    <row r="3091" spans="14:14" x14ac:dyDescent="0.25">
      <c r="N3091" s="21"/>
    </row>
    <row r="3092" spans="14:14" x14ac:dyDescent="0.25">
      <c r="N3092" s="21"/>
    </row>
    <row r="3093" spans="14:14" x14ac:dyDescent="0.25">
      <c r="N3093" s="21"/>
    </row>
    <row r="3094" spans="14:14" x14ac:dyDescent="0.25">
      <c r="N3094" s="21"/>
    </row>
    <row r="3095" spans="14:14" x14ac:dyDescent="0.25">
      <c r="N3095" s="21"/>
    </row>
    <row r="3096" spans="14:14" x14ac:dyDescent="0.25">
      <c r="N3096" s="21"/>
    </row>
    <row r="3097" spans="14:14" x14ac:dyDescent="0.25">
      <c r="N3097" s="21"/>
    </row>
    <row r="3098" spans="14:14" x14ac:dyDescent="0.25">
      <c r="N3098" s="21"/>
    </row>
    <row r="3099" spans="14:14" x14ac:dyDescent="0.25">
      <c r="N3099" s="21"/>
    </row>
    <row r="3100" spans="14:14" x14ac:dyDescent="0.25">
      <c r="N3100" s="21"/>
    </row>
    <row r="3101" spans="14:14" x14ac:dyDescent="0.25">
      <c r="N3101" s="21"/>
    </row>
    <row r="3102" spans="14:14" x14ac:dyDescent="0.25">
      <c r="N3102" s="21"/>
    </row>
    <row r="3103" spans="14:14" x14ac:dyDescent="0.25">
      <c r="N3103" s="21"/>
    </row>
    <row r="3104" spans="14:14" x14ac:dyDescent="0.25">
      <c r="N3104" s="21"/>
    </row>
    <row r="3105" spans="14:14" x14ac:dyDescent="0.25">
      <c r="N3105" s="21"/>
    </row>
    <row r="3106" spans="14:14" x14ac:dyDescent="0.25">
      <c r="N3106" s="21"/>
    </row>
    <row r="3107" spans="14:14" x14ac:dyDescent="0.25">
      <c r="N3107" s="21"/>
    </row>
    <row r="3108" spans="14:14" x14ac:dyDescent="0.25">
      <c r="N3108" s="21"/>
    </row>
    <row r="3109" spans="14:14" x14ac:dyDescent="0.25">
      <c r="N3109" s="21"/>
    </row>
    <row r="3110" spans="14:14" x14ac:dyDescent="0.25">
      <c r="N3110" s="21"/>
    </row>
    <row r="3111" spans="14:14" x14ac:dyDescent="0.25">
      <c r="N3111" s="21"/>
    </row>
    <row r="3112" spans="14:14" x14ac:dyDescent="0.25">
      <c r="N3112" s="21"/>
    </row>
    <row r="3113" spans="14:14" x14ac:dyDescent="0.25">
      <c r="N3113" s="21"/>
    </row>
    <row r="3114" spans="14:14" x14ac:dyDescent="0.25">
      <c r="N3114" s="21"/>
    </row>
    <row r="3115" spans="14:14" x14ac:dyDescent="0.25">
      <c r="N3115" s="21"/>
    </row>
    <row r="3116" spans="14:14" x14ac:dyDescent="0.25">
      <c r="N3116" s="21"/>
    </row>
    <row r="3117" spans="14:14" x14ac:dyDescent="0.25">
      <c r="N3117" s="21"/>
    </row>
    <row r="3118" spans="14:14" x14ac:dyDescent="0.25">
      <c r="N3118" s="21"/>
    </row>
    <row r="3119" spans="14:14" x14ac:dyDescent="0.25">
      <c r="N3119" s="21"/>
    </row>
    <row r="3120" spans="14:14" x14ac:dyDescent="0.25">
      <c r="N3120" s="21"/>
    </row>
    <row r="3121" spans="14:14" x14ac:dyDescent="0.25">
      <c r="N3121" s="21"/>
    </row>
    <row r="3122" spans="14:14" x14ac:dyDescent="0.25">
      <c r="N3122" s="21"/>
    </row>
    <row r="3123" spans="14:14" x14ac:dyDescent="0.25">
      <c r="N3123" s="21"/>
    </row>
    <row r="3124" spans="14:14" x14ac:dyDescent="0.25">
      <c r="N3124" s="21"/>
    </row>
    <row r="3125" spans="14:14" x14ac:dyDescent="0.25">
      <c r="N3125" s="21"/>
    </row>
    <row r="3126" spans="14:14" x14ac:dyDescent="0.25">
      <c r="N3126" s="21"/>
    </row>
    <row r="3127" spans="14:14" x14ac:dyDescent="0.25">
      <c r="N3127" s="21"/>
    </row>
    <row r="3128" spans="14:14" x14ac:dyDescent="0.25">
      <c r="N3128" s="21"/>
    </row>
    <row r="3129" spans="14:14" x14ac:dyDescent="0.25">
      <c r="N3129" s="21"/>
    </row>
    <row r="3130" spans="14:14" x14ac:dyDescent="0.25">
      <c r="N3130" s="21"/>
    </row>
    <row r="3131" spans="14:14" x14ac:dyDescent="0.25">
      <c r="N3131" s="21"/>
    </row>
    <row r="3132" spans="14:14" x14ac:dyDescent="0.25">
      <c r="N3132" s="21"/>
    </row>
    <row r="3133" spans="14:14" x14ac:dyDescent="0.25">
      <c r="N3133" s="21"/>
    </row>
    <row r="3134" spans="14:14" x14ac:dyDescent="0.25">
      <c r="N3134" s="21"/>
    </row>
    <row r="3135" spans="14:14" x14ac:dyDescent="0.25">
      <c r="N3135" s="21"/>
    </row>
    <row r="3136" spans="14:14" x14ac:dyDescent="0.25">
      <c r="N3136" s="21"/>
    </row>
    <row r="3137" spans="14:14" x14ac:dyDescent="0.25">
      <c r="N3137" s="21"/>
    </row>
    <row r="3138" spans="14:14" x14ac:dyDescent="0.25">
      <c r="N3138" s="21"/>
    </row>
    <row r="3139" spans="14:14" x14ac:dyDescent="0.25">
      <c r="N3139" s="21"/>
    </row>
    <row r="3140" spans="14:14" x14ac:dyDescent="0.25">
      <c r="N3140" s="21"/>
    </row>
    <row r="3141" spans="14:14" x14ac:dyDescent="0.25">
      <c r="N3141" s="21"/>
    </row>
    <row r="3142" spans="14:14" x14ac:dyDescent="0.25">
      <c r="N3142" s="21"/>
    </row>
    <row r="3143" spans="14:14" x14ac:dyDescent="0.25">
      <c r="N3143" s="21"/>
    </row>
    <row r="3144" spans="14:14" x14ac:dyDescent="0.25">
      <c r="N3144" s="21"/>
    </row>
    <row r="3145" spans="14:14" x14ac:dyDescent="0.25">
      <c r="N3145" s="21"/>
    </row>
    <row r="3146" spans="14:14" x14ac:dyDescent="0.25">
      <c r="N3146" s="21"/>
    </row>
    <row r="3147" spans="14:14" x14ac:dyDescent="0.25">
      <c r="N3147" s="21"/>
    </row>
    <row r="3148" spans="14:14" x14ac:dyDescent="0.25">
      <c r="N3148" s="21"/>
    </row>
    <row r="3149" spans="14:14" x14ac:dyDescent="0.25">
      <c r="N3149" s="21"/>
    </row>
    <row r="3150" spans="14:14" x14ac:dyDescent="0.25">
      <c r="N3150" s="21"/>
    </row>
    <row r="3151" spans="14:14" x14ac:dyDescent="0.25">
      <c r="N3151" s="21"/>
    </row>
    <row r="3152" spans="14:14" x14ac:dyDescent="0.25">
      <c r="N3152" s="21"/>
    </row>
    <row r="3153" spans="14:14" x14ac:dyDescent="0.25">
      <c r="N3153" s="21"/>
    </row>
    <row r="3154" spans="14:14" x14ac:dyDescent="0.25">
      <c r="N3154" s="21"/>
    </row>
    <row r="3155" spans="14:14" x14ac:dyDescent="0.25">
      <c r="N3155" s="21"/>
    </row>
    <row r="3156" spans="14:14" x14ac:dyDescent="0.25">
      <c r="N3156" s="21"/>
    </row>
    <row r="3157" spans="14:14" x14ac:dyDescent="0.25">
      <c r="N3157" s="21"/>
    </row>
    <row r="3158" spans="14:14" x14ac:dyDescent="0.25">
      <c r="N3158" s="21"/>
    </row>
    <row r="3159" spans="14:14" x14ac:dyDescent="0.25">
      <c r="N3159" s="21"/>
    </row>
    <row r="3160" spans="14:14" x14ac:dyDescent="0.25">
      <c r="N3160" s="21"/>
    </row>
    <row r="3161" spans="14:14" x14ac:dyDescent="0.25">
      <c r="N3161" s="21"/>
    </row>
    <row r="3162" spans="14:14" x14ac:dyDescent="0.25">
      <c r="N3162" s="21"/>
    </row>
    <row r="3163" spans="14:14" x14ac:dyDescent="0.25">
      <c r="N3163" s="21"/>
    </row>
    <row r="3164" spans="14:14" x14ac:dyDescent="0.25">
      <c r="N3164" s="21"/>
    </row>
    <row r="3165" spans="14:14" x14ac:dyDescent="0.25">
      <c r="N3165" s="21"/>
    </row>
    <row r="3166" spans="14:14" x14ac:dyDescent="0.25">
      <c r="N3166" s="21"/>
    </row>
    <row r="3167" spans="14:14" x14ac:dyDescent="0.25">
      <c r="N3167" s="21"/>
    </row>
    <row r="3168" spans="14:14" x14ac:dyDescent="0.25">
      <c r="N3168" s="21"/>
    </row>
    <row r="3169" spans="14:14" x14ac:dyDescent="0.25">
      <c r="N3169" s="21"/>
    </row>
    <row r="3170" spans="14:14" x14ac:dyDescent="0.25">
      <c r="N3170" s="21"/>
    </row>
    <row r="3171" spans="14:14" x14ac:dyDescent="0.25">
      <c r="N3171" s="21"/>
    </row>
    <row r="3172" spans="14:14" x14ac:dyDescent="0.25">
      <c r="N3172" s="21"/>
    </row>
    <row r="3173" spans="14:14" x14ac:dyDescent="0.25">
      <c r="N3173" s="21"/>
    </row>
    <row r="3174" spans="14:14" x14ac:dyDescent="0.25">
      <c r="N3174" s="21"/>
    </row>
    <row r="3175" spans="14:14" x14ac:dyDescent="0.25">
      <c r="N3175" s="21"/>
    </row>
    <row r="3176" spans="14:14" x14ac:dyDescent="0.25">
      <c r="N3176" s="21"/>
    </row>
    <row r="3177" spans="14:14" x14ac:dyDescent="0.25">
      <c r="N3177" s="21"/>
    </row>
    <row r="3178" spans="14:14" x14ac:dyDescent="0.25">
      <c r="N3178" s="21"/>
    </row>
    <row r="3179" spans="14:14" x14ac:dyDescent="0.25">
      <c r="N3179" s="21"/>
    </row>
    <row r="3180" spans="14:14" x14ac:dyDescent="0.25">
      <c r="N3180" s="21"/>
    </row>
    <row r="3181" spans="14:14" x14ac:dyDescent="0.25">
      <c r="N3181" s="21"/>
    </row>
    <row r="3182" spans="14:14" x14ac:dyDescent="0.25">
      <c r="N3182" s="21"/>
    </row>
    <row r="3183" spans="14:14" x14ac:dyDescent="0.25">
      <c r="N3183" s="21"/>
    </row>
    <row r="3184" spans="14:14" x14ac:dyDescent="0.25">
      <c r="N3184" s="21"/>
    </row>
    <row r="3185" spans="14:14" x14ac:dyDescent="0.25">
      <c r="N3185" s="21"/>
    </row>
    <row r="3186" spans="14:14" x14ac:dyDescent="0.25">
      <c r="N3186" s="21"/>
    </row>
    <row r="3187" spans="14:14" x14ac:dyDescent="0.25">
      <c r="N3187" s="21"/>
    </row>
    <row r="3188" spans="14:14" x14ac:dyDescent="0.25">
      <c r="N3188" s="21"/>
    </row>
    <row r="3189" spans="14:14" x14ac:dyDescent="0.25">
      <c r="N3189" s="21"/>
    </row>
    <row r="3190" spans="14:14" x14ac:dyDescent="0.25">
      <c r="N3190" s="21"/>
    </row>
    <row r="3191" spans="14:14" x14ac:dyDescent="0.25">
      <c r="N3191" s="21"/>
    </row>
    <row r="3192" spans="14:14" x14ac:dyDescent="0.25">
      <c r="N3192" s="21"/>
    </row>
    <row r="3193" spans="14:14" x14ac:dyDescent="0.25">
      <c r="N3193" s="21"/>
    </row>
    <row r="3194" spans="14:14" x14ac:dyDescent="0.25">
      <c r="N3194" s="21"/>
    </row>
    <row r="3195" spans="14:14" x14ac:dyDescent="0.25">
      <c r="N3195" s="21"/>
    </row>
    <row r="3196" spans="14:14" x14ac:dyDescent="0.25">
      <c r="N3196" s="21"/>
    </row>
    <row r="3197" spans="14:14" x14ac:dyDescent="0.25">
      <c r="N3197" s="21"/>
    </row>
    <row r="3198" spans="14:14" x14ac:dyDescent="0.25">
      <c r="N3198" s="21"/>
    </row>
    <row r="3199" spans="14:14" x14ac:dyDescent="0.25">
      <c r="N3199" s="21"/>
    </row>
    <row r="3200" spans="14:14" x14ac:dyDescent="0.25">
      <c r="N3200" s="21"/>
    </row>
    <row r="3201" spans="14:14" x14ac:dyDescent="0.25">
      <c r="N3201" s="21"/>
    </row>
    <row r="3202" spans="14:14" x14ac:dyDescent="0.25">
      <c r="N3202" s="21"/>
    </row>
    <row r="3203" spans="14:14" x14ac:dyDescent="0.25">
      <c r="N3203" s="21"/>
    </row>
    <row r="3204" spans="14:14" x14ac:dyDescent="0.25">
      <c r="N3204" s="21"/>
    </row>
    <row r="3205" spans="14:14" x14ac:dyDescent="0.25">
      <c r="N3205" s="21"/>
    </row>
    <row r="3206" spans="14:14" x14ac:dyDescent="0.25">
      <c r="N3206" s="21"/>
    </row>
    <row r="3207" spans="14:14" x14ac:dyDescent="0.25">
      <c r="N3207" s="21"/>
    </row>
    <row r="3208" spans="14:14" x14ac:dyDescent="0.25">
      <c r="N3208" s="21"/>
    </row>
    <row r="3209" spans="14:14" x14ac:dyDescent="0.25">
      <c r="N3209" s="21"/>
    </row>
    <row r="3210" spans="14:14" x14ac:dyDescent="0.25">
      <c r="N3210" s="21"/>
    </row>
    <row r="3211" spans="14:14" x14ac:dyDescent="0.25">
      <c r="N3211" s="21"/>
    </row>
    <row r="3212" spans="14:14" x14ac:dyDescent="0.25">
      <c r="N3212" s="21"/>
    </row>
    <row r="3213" spans="14:14" x14ac:dyDescent="0.25">
      <c r="N3213" s="21"/>
    </row>
    <row r="3214" spans="14:14" x14ac:dyDescent="0.25">
      <c r="N3214" s="21"/>
    </row>
    <row r="3215" spans="14:14" x14ac:dyDescent="0.25">
      <c r="N3215" s="21"/>
    </row>
    <row r="3216" spans="14:14" x14ac:dyDescent="0.25">
      <c r="N3216" s="21"/>
    </row>
    <row r="3217" spans="14:14" x14ac:dyDescent="0.25">
      <c r="N3217" s="21"/>
    </row>
    <row r="3218" spans="14:14" x14ac:dyDescent="0.25">
      <c r="N3218" s="21"/>
    </row>
    <row r="3219" spans="14:14" x14ac:dyDescent="0.25">
      <c r="N3219" s="21"/>
    </row>
    <row r="3220" spans="14:14" x14ac:dyDescent="0.25">
      <c r="N3220" s="21"/>
    </row>
    <row r="3221" spans="14:14" x14ac:dyDescent="0.25">
      <c r="N3221" s="21"/>
    </row>
    <row r="3222" spans="14:14" x14ac:dyDescent="0.25">
      <c r="N3222" s="21"/>
    </row>
    <row r="3223" spans="14:14" x14ac:dyDescent="0.25">
      <c r="N3223" s="21"/>
    </row>
    <row r="3224" spans="14:14" x14ac:dyDescent="0.25">
      <c r="N3224" s="21"/>
    </row>
    <row r="3225" spans="14:14" x14ac:dyDescent="0.25">
      <c r="N3225" s="21"/>
    </row>
    <row r="3226" spans="14:14" x14ac:dyDescent="0.25">
      <c r="N3226" s="21"/>
    </row>
    <row r="3227" spans="14:14" x14ac:dyDescent="0.25">
      <c r="N3227" s="21"/>
    </row>
    <row r="3228" spans="14:14" x14ac:dyDescent="0.25">
      <c r="N3228" s="21"/>
    </row>
    <row r="3229" spans="14:14" x14ac:dyDescent="0.25">
      <c r="N3229" s="21"/>
    </row>
    <row r="3230" spans="14:14" x14ac:dyDescent="0.25">
      <c r="N3230" s="21"/>
    </row>
    <row r="3231" spans="14:14" x14ac:dyDescent="0.25">
      <c r="N3231" s="21"/>
    </row>
    <row r="3232" spans="14:14" x14ac:dyDescent="0.25">
      <c r="N3232" s="21"/>
    </row>
    <row r="3233" spans="14:14" x14ac:dyDescent="0.25">
      <c r="N3233" s="21"/>
    </row>
    <row r="3234" spans="14:14" x14ac:dyDescent="0.25">
      <c r="N3234" s="21"/>
    </row>
    <row r="3235" spans="14:14" x14ac:dyDescent="0.25">
      <c r="N3235" s="21"/>
    </row>
    <row r="3236" spans="14:14" x14ac:dyDescent="0.25">
      <c r="N3236" s="21"/>
    </row>
    <row r="3237" spans="14:14" x14ac:dyDescent="0.25">
      <c r="N3237" s="21"/>
    </row>
    <row r="3238" spans="14:14" x14ac:dyDescent="0.25">
      <c r="N3238" s="21"/>
    </row>
    <row r="3239" spans="14:14" x14ac:dyDescent="0.25">
      <c r="N3239" s="21"/>
    </row>
    <row r="3240" spans="14:14" x14ac:dyDescent="0.25">
      <c r="N3240" s="21"/>
    </row>
    <row r="3241" spans="14:14" x14ac:dyDescent="0.25">
      <c r="N3241" s="21"/>
    </row>
    <row r="3242" spans="14:14" x14ac:dyDescent="0.25">
      <c r="N3242" s="21"/>
    </row>
    <row r="3243" spans="14:14" x14ac:dyDescent="0.25">
      <c r="N3243" s="21"/>
    </row>
    <row r="3244" spans="14:14" x14ac:dyDescent="0.25">
      <c r="N3244" s="21"/>
    </row>
    <row r="3245" spans="14:14" x14ac:dyDescent="0.25">
      <c r="N3245" s="21"/>
    </row>
    <row r="3246" spans="14:14" x14ac:dyDescent="0.25">
      <c r="N3246" s="21"/>
    </row>
    <row r="3247" spans="14:14" x14ac:dyDescent="0.25">
      <c r="N3247" s="21"/>
    </row>
    <row r="3248" spans="14:14" x14ac:dyDescent="0.25">
      <c r="N3248" s="21"/>
    </row>
    <row r="3249" spans="14:14" x14ac:dyDescent="0.25">
      <c r="N3249" s="21"/>
    </row>
    <row r="3250" spans="14:14" x14ac:dyDescent="0.25">
      <c r="N3250" s="21"/>
    </row>
    <row r="3251" spans="14:14" x14ac:dyDescent="0.25">
      <c r="N3251" s="21"/>
    </row>
    <row r="3252" spans="14:14" x14ac:dyDescent="0.25">
      <c r="N3252" s="21"/>
    </row>
    <row r="3253" spans="14:14" x14ac:dyDescent="0.25">
      <c r="N3253" s="21"/>
    </row>
    <row r="3254" spans="14:14" x14ac:dyDescent="0.25">
      <c r="N3254" s="21"/>
    </row>
    <row r="3255" spans="14:14" x14ac:dyDescent="0.25">
      <c r="N3255" s="21"/>
    </row>
    <row r="3256" spans="14:14" x14ac:dyDescent="0.25">
      <c r="N3256" s="21"/>
    </row>
    <row r="3257" spans="14:14" x14ac:dyDescent="0.25">
      <c r="N3257" s="21"/>
    </row>
    <row r="3258" spans="14:14" x14ac:dyDescent="0.25">
      <c r="N3258" s="21"/>
    </row>
    <row r="3259" spans="14:14" x14ac:dyDescent="0.25">
      <c r="N3259" s="21"/>
    </row>
    <row r="3260" spans="14:14" x14ac:dyDescent="0.25">
      <c r="N3260" s="21"/>
    </row>
    <row r="3261" spans="14:14" x14ac:dyDescent="0.25">
      <c r="N3261" s="21"/>
    </row>
    <row r="3262" spans="14:14" x14ac:dyDescent="0.25">
      <c r="N3262" s="21"/>
    </row>
    <row r="3263" spans="14:14" x14ac:dyDescent="0.25">
      <c r="N3263" s="21"/>
    </row>
    <row r="3264" spans="14:14" x14ac:dyDescent="0.25">
      <c r="N3264" s="21"/>
    </row>
    <row r="3265" spans="14:14" x14ac:dyDescent="0.25">
      <c r="N3265" s="21"/>
    </row>
    <row r="3266" spans="14:14" x14ac:dyDescent="0.25">
      <c r="N3266" s="21"/>
    </row>
    <row r="3267" spans="14:14" x14ac:dyDescent="0.25">
      <c r="N3267" s="21"/>
    </row>
    <row r="3268" spans="14:14" x14ac:dyDescent="0.25">
      <c r="N3268" s="21"/>
    </row>
    <row r="3269" spans="14:14" x14ac:dyDescent="0.25">
      <c r="N3269" s="21"/>
    </row>
    <row r="3270" spans="14:14" x14ac:dyDescent="0.25">
      <c r="N3270" s="21"/>
    </row>
    <row r="3271" spans="14:14" x14ac:dyDescent="0.25">
      <c r="N3271" s="21"/>
    </row>
    <row r="3272" spans="14:14" x14ac:dyDescent="0.25">
      <c r="N3272" s="21"/>
    </row>
    <row r="3273" spans="14:14" x14ac:dyDescent="0.25">
      <c r="N3273" s="21"/>
    </row>
    <row r="3274" spans="14:14" x14ac:dyDescent="0.25">
      <c r="N3274" s="21"/>
    </row>
    <row r="3275" spans="14:14" x14ac:dyDescent="0.25">
      <c r="N3275" s="21"/>
    </row>
    <row r="3276" spans="14:14" x14ac:dyDescent="0.25">
      <c r="N3276" s="21"/>
    </row>
    <row r="3277" spans="14:14" x14ac:dyDescent="0.25">
      <c r="N3277" s="21"/>
    </row>
    <row r="3278" spans="14:14" x14ac:dyDescent="0.25">
      <c r="N3278" s="21"/>
    </row>
    <row r="3279" spans="14:14" x14ac:dyDescent="0.25">
      <c r="N3279" s="21"/>
    </row>
    <row r="3280" spans="14:14" x14ac:dyDescent="0.25">
      <c r="N3280" s="21"/>
    </row>
    <row r="3281" spans="14:14" x14ac:dyDescent="0.25">
      <c r="N3281" s="21"/>
    </row>
    <row r="3282" spans="14:14" x14ac:dyDescent="0.25">
      <c r="N3282" s="21"/>
    </row>
    <row r="3283" spans="14:14" x14ac:dyDescent="0.25">
      <c r="N3283" s="21"/>
    </row>
    <row r="3284" spans="14:14" x14ac:dyDescent="0.25">
      <c r="N3284" s="21"/>
    </row>
    <row r="3285" spans="14:14" x14ac:dyDescent="0.25">
      <c r="N3285" s="21"/>
    </row>
    <row r="3286" spans="14:14" x14ac:dyDescent="0.25">
      <c r="N3286" s="21"/>
    </row>
    <row r="3287" spans="14:14" x14ac:dyDescent="0.25">
      <c r="N3287" s="21"/>
    </row>
    <row r="3288" spans="14:14" x14ac:dyDescent="0.25">
      <c r="N3288" s="21"/>
    </row>
    <row r="3289" spans="14:14" x14ac:dyDescent="0.25">
      <c r="N3289" s="21"/>
    </row>
    <row r="3290" spans="14:14" x14ac:dyDescent="0.25">
      <c r="N3290" s="21"/>
    </row>
    <row r="3291" spans="14:14" x14ac:dyDescent="0.25">
      <c r="N3291" s="21"/>
    </row>
    <row r="3292" spans="14:14" x14ac:dyDescent="0.25">
      <c r="N3292" s="21"/>
    </row>
    <row r="3293" spans="14:14" x14ac:dyDescent="0.25">
      <c r="N3293" s="21"/>
    </row>
    <row r="3294" spans="14:14" x14ac:dyDescent="0.25">
      <c r="N3294" s="21"/>
    </row>
    <row r="3295" spans="14:14" x14ac:dyDescent="0.25">
      <c r="N3295" s="21"/>
    </row>
    <row r="3296" spans="14:14" x14ac:dyDescent="0.25">
      <c r="N3296" s="21"/>
    </row>
    <row r="3297" spans="14:14" x14ac:dyDescent="0.25">
      <c r="N3297" s="21"/>
    </row>
    <row r="3298" spans="14:14" x14ac:dyDescent="0.25">
      <c r="N3298" s="21"/>
    </row>
    <row r="3299" spans="14:14" x14ac:dyDescent="0.25">
      <c r="N3299" s="21"/>
    </row>
    <row r="3300" spans="14:14" x14ac:dyDescent="0.25">
      <c r="N3300" s="21"/>
    </row>
    <row r="3301" spans="14:14" x14ac:dyDescent="0.25">
      <c r="N3301" s="21"/>
    </row>
    <row r="3302" spans="14:14" x14ac:dyDescent="0.25">
      <c r="N3302" s="21"/>
    </row>
    <row r="3303" spans="14:14" x14ac:dyDescent="0.25">
      <c r="N3303" s="21"/>
    </row>
    <row r="3304" spans="14:14" x14ac:dyDescent="0.25">
      <c r="N3304" s="21"/>
    </row>
    <row r="3305" spans="14:14" x14ac:dyDescent="0.25">
      <c r="N3305" s="21"/>
    </row>
    <row r="3306" spans="14:14" x14ac:dyDescent="0.25">
      <c r="N3306" s="21"/>
    </row>
    <row r="3307" spans="14:14" x14ac:dyDescent="0.25">
      <c r="N3307" s="21"/>
    </row>
    <row r="3308" spans="14:14" x14ac:dyDescent="0.25">
      <c r="N3308" s="21"/>
    </row>
    <row r="3309" spans="14:14" x14ac:dyDescent="0.25">
      <c r="N3309" s="21"/>
    </row>
    <row r="3310" spans="14:14" x14ac:dyDescent="0.25">
      <c r="N3310" s="21"/>
    </row>
    <row r="3311" spans="14:14" x14ac:dyDescent="0.25">
      <c r="N3311" s="21"/>
    </row>
    <row r="3312" spans="14:14" x14ac:dyDescent="0.25">
      <c r="N3312" s="21"/>
    </row>
    <row r="3313" spans="14:14" x14ac:dyDescent="0.25">
      <c r="N3313" s="21"/>
    </row>
    <row r="3314" spans="14:14" x14ac:dyDescent="0.25">
      <c r="N3314" s="21"/>
    </row>
    <row r="3315" spans="14:14" x14ac:dyDescent="0.25">
      <c r="N3315" s="21"/>
    </row>
    <row r="3316" spans="14:14" x14ac:dyDescent="0.25">
      <c r="N3316" s="21"/>
    </row>
    <row r="3317" spans="14:14" x14ac:dyDescent="0.25">
      <c r="N3317" s="21"/>
    </row>
    <row r="3318" spans="14:14" x14ac:dyDescent="0.25">
      <c r="N3318" s="21"/>
    </row>
    <row r="3319" spans="14:14" x14ac:dyDescent="0.25">
      <c r="N3319" s="21"/>
    </row>
    <row r="3320" spans="14:14" x14ac:dyDescent="0.25">
      <c r="N3320" s="21"/>
    </row>
    <row r="3321" spans="14:14" x14ac:dyDescent="0.25">
      <c r="N3321" s="21"/>
    </row>
    <row r="3322" spans="14:14" x14ac:dyDescent="0.25">
      <c r="N3322" s="21"/>
    </row>
    <row r="3323" spans="14:14" x14ac:dyDescent="0.25">
      <c r="N3323" s="21"/>
    </row>
    <row r="3324" spans="14:14" x14ac:dyDescent="0.25">
      <c r="N3324" s="21"/>
    </row>
    <row r="3325" spans="14:14" x14ac:dyDescent="0.25">
      <c r="N3325" s="21"/>
    </row>
    <row r="3326" spans="14:14" x14ac:dyDescent="0.25">
      <c r="N3326" s="21"/>
    </row>
    <row r="3327" spans="14:14" x14ac:dyDescent="0.25">
      <c r="N3327" s="21"/>
    </row>
    <row r="3328" spans="14:14" x14ac:dyDescent="0.25">
      <c r="N3328" s="21"/>
    </row>
    <row r="3329" spans="14:14" x14ac:dyDescent="0.25">
      <c r="N3329" s="21"/>
    </row>
    <row r="3330" spans="14:14" x14ac:dyDescent="0.25">
      <c r="N3330" s="21"/>
    </row>
    <row r="3331" spans="14:14" x14ac:dyDescent="0.25">
      <c r="N3331" s="21"/>
    </row>
    <row r="3332" spans="14:14" x14ac:dyDescent="0.25">
      <c r="N3332" s="21"/>
    </row>
    <row r="3333" spans="14:14" x14ac:dyDescent="0.25">
      <c r="N3333" s="21"/>
    </row>
    <row r="3334" spans="14:14" x14ac:dyDescent="0.25">
      <c r="N3334" s="21"/>
    </row>
    <row r="3335" spans="14:14" x14ac:dyDescent="0.25">
      <c r="N3335" s="21"/>
    </row>
    <row r="3336" spans="14:14" x14ac:dyDescent="0.25">
      <c r="N3336" s="21"/>
    </row>
    <row r="3337" spans="14:14" x14ac:dyDescent="0.25">
      <c r="N3337" s="21"/>
    </row>
    <row r="3338" spans="14:14" x14ac:dyDescent="0.25">
      <c r="N3338" s="21"/>
    </row>
    <row r="3339" spans="14:14" x14ac:dyDescent="0.25">
      <c r="N3339" s="21"/>
    </row>
    <row r="3340" spans="14:14" x14ac:dyDescent="0.25">
      <c r="N3340" s="21"/>
    </row>
    <row r="3341" spans="14:14" x14ac:dyDescent="0.25">
      <c r="N3341" s="21"/>
    </row>
    <row r="3342" spans="14:14" x14ac:dyDescent="0.25">
      <c r="N3342" s="21"/>
    </row>
    <row r="3343" spans="14:14" x14ac:dyDescent="0.25">
      <c r="N3343" s="21"/>
    </row>
    <row r="3344" spans="14:14" x14ac:dyDescent="0.25">
      <c r="N3344" s="21"/>
    </row>
    <row r="3345" spans="14:14" x14ac:dyDescent="0.25">
      <c r="N3345" s="21"/>
    </row>
    <row r="3346" spans="14:14" x14ac:dyDescent="0.25">
      <c r="N3346" s="21"/>
    </row>
    <row r="3347" spans="14:14" x14ac:dyDescent="0.25">
      <c r="N3347" s="21"/>
    </row>
    <row r="3348" spans="14:14" x14ac:dyDescent="0.25">
      <c r="N3348" s="21"/>
    </row>
    <row r="3349" spans="14:14" x14ac:dyDescent="0.25">
      <c r="N3349" s="21"/>
    </row>
    <row r="3350" spans="14:14" x14ac:dyDescent="0.25">
      <c r="N3350" s="21"/>
    </row>
    <row r="3351" spans="14:14" x14ac:dyDescent="0.25">
      <c r="N3351" s="21"/>
    </row>
    <row r="3352" spans="14:14" x14ac:dyDescent="0.25">
      <c r="N3352" s="21"/>
    </row>
    <row r="3353" spans="14:14" x14ac:dyDescent="0.25">
      <c r="N3353" s="21"/>
    </row>
    <row r="3354" spans="14:14" x14ac:dyDescent="0.25">
      <c r="N3354" s="21"/>
    </row>
    <row r="3355" spans="14:14" x14ac:dyDescent="0.25">
      <c r="N3355" s="21"/>
    </row>
    <row r="3356" spans="14:14" x14ac:dyDescent="0.25">
      <c r="N3356" s="21"/>
    </row>
    <row r="3357" spans="14:14" x14ac:dyDescent="0.25">
      <c r="N3357" s="21"/>
    </row>
    <row r="3358" spans="14:14" x14ac:dyDescent="0.25">
      <c r="N3358" s="21"/>
    </row>
    <row r="3359" spans="14:14" x14ac:dyDescent="0.25">
      <c r="N3359" s="21"/>
    </row>
    <row r="3360" spans="14:14" x14ac:dyDescent="0.25">
      <c r="N3360" s="21"/>
    </row>
    <row r="3361" spans="14:14" x14ac:dyDescent="0.25">
      <c r="N3361" s="21"/>
    </row>
    <row r="3362" spans="14:14" x14ac:dyDescent="0.25">
      <c r="N3362" s="21"/>
    </row>
    <row r="3363" spans="14:14" x14ac:dyDescent="0.25">
      <c r="N3363" s="21"/>
    </row>
    <row r="3364" spans="14:14" x14ac:dyDescent="0.25">
      <c r="N3364" s="21"/>
    </row>
    <row r="3365" spans="14:14" x14ac:dyDescent="0.25">
      <c r="N3365" s="21"/>
    </row>
    <row r="3366" spans="14:14" x14ac:dyDescent="0.25">
      <c r="N3366" s="21"/>
    </row>
    <row r="3367" spans="14:14" x14ac:dyDescent="0.25">
      <c r="N3367" s="21"/>
    </row>
    <row r="3368" spans="14:14" x14ac:dyDescent="0.25">
      <c r="N3368" s="21"/>
    </row>
    <row r="3369" spans="14:14" x14ac:dyDescent="0.25">
      <c r="N3369" s="21"/>
    </row>
    <row r="3370" spans="14:14" x14ac:dyDescent="0.25">
      <c r="N3370" s="21"/>
    </row>
    <row r="3371" spans="14:14" x14ac:dyDescent="0.25">
      <c r="N3371" s="21"/>
    </row>
    <row r="3372" spans="14:14" x14ac:dyDescent="0.25">
      <c r="N3372" s="21"/>
    </row>
    <row r="3373" spans="14:14" x14ac:dyDescent="0.25">
      <c r="N3373" s="21"/>
    </row>
    <row r="3374" spans="14:14" x14ac:dyDescent="0.25">
      <c r="N3374" s="21"/>
    </row>
    <row r="3375" spans="14:14" x14ac:dyDescent="0.25">
      <c r="N3375" s="21"/>
    </row>
    <row r="3376" spans="14:14" x14ac:dyDescent="0.25">
      <c r="N3376" s="21"/>
    </row>
    <row r="3377" spans="14:14" x14ac:dyDescent="0.25">
      <c r="N3377" s="21"/>
    </row>
    <row r="3378" spans="14:14" x14ac:dyDescent="0.25">
      <c r="N3378" s="21"/>
    </row>
    <row r="3379" spans="14:14" x14ac:dyDescent="0.25">
      <c r="N3379" s="21"/>
    </row>
    <row r="3380" spans="14:14" x14ac:dyDescent="0.25">
      <c r="N3380" s="21"/>
    </row>
    <row r="3381" spans="14:14" x14ac:dyDescent="0.25">
      <c r="N3381" s="21"/>
    </row>
    <row r="3382" spans="14:14" x14ac:dyDescent="0.25">
      <c r="N3382" s="21"/>
    </row>
    <row r="3383" spans="14:14" x14ac:dyDescent="0.25">
      <c r="N3383" s="21"/>
    </row>
    <row r="3384" spans="14:14" x14ac:dyDescent="0.25">
      <c r="N3384" s="21"/>
    </row>
    <row r="3385" spans="14:14" x14ac:dyDescent="0.25">
      <c r="N3385" s="21"/>
    </row>
    <row r="3386" spans="14:14" x14ac:dyDescent="0.25">
      <c r="N3386" s="21"/>
    </row>
    <row r="3387" spans="14:14" x14ac:dyDescent="0.25">
      <c r="N3387" s="21"/>
    </row>
    <row r="3388" spans="14:14" x14ac:dyDescent="0.25">
      <c r="N3388" s="21"/>
    </row>
    <row r="3389" spans="14:14" x14ac:dyDescent="0.25">
      <c r="N3389" s="21"/>
    </row>
    <row r="3390" spans="14:14" x14ac:dyDescent="0.25">
      <c r="N3390" s="21"/>
    </row>
    <row r="3391" spans="14:14" x14ac:dyDescent="0.25">
      <c r="N3391" s="21"/>
    </row>
    <row r="3392" spans="14:14" x14ac:dyDescent="0.25">
      <c r="N3392" s="21"/>
    </row>
    <row r="3393" spans="14:14" x14ac:dyDescent="0.25">
      <c r="N3393" s="21"/>
    </row>
    <row r="3394" spans="14:14" x14ac:dyDescent="0.25">
      <c r="N3394" s="21"/>
    </row>
    <row r="3395" spans="14:14" x14ac:dyDescent="0.25">
      <c r="N3395" s="21"/>
    </row>
    <row r="3396" spans="14:14" x14ac:dyDescent="0.25">
      <c r="N3396" s="21"/>
    </row>
    <row r="3397" spans="14:14" x14ac:dyDescent="0.25">
      <c r="N3397" s="21"/>
    </row>
    <row r="3398" spans="14:14" x14ac:dyDescent="0.25">
      <c r="N3398" s="21"/>
    </row>
    <row r="3399" spans="14:14" x14ac:dyDescent="0.25">
      <c r="N3399" s="21"/>
    </row>
    <row r="3400" spans="14:14" x14ac:dyDescent="0.25">
      <c r="N3400" s="21"/>
    </row>
    <row r="3401" spans="14:14" x14ac:dyDescent="0.25">
      <c r="N3401" s="21"/>
    </row>
    <row r="3402" spans="14:14" x14ac:dyDescent="0.25">
      <c r="N3402" s="21"/>
    </row>
    <row r="3403" spans="14:14" x14ac:dyDescent="0.25">
      <c r="N3403" s="21"/>
    </row>
    <row r="3404" spans="14:14" x14ac:dyDescent="0.25">
      <c r="N3404" s="21"/>
    </row>
    <row r="3405" spans="14:14" x14ac:dyDescent="0.25">
      <c r="N3405" s="21"/>
    </row>
    <row r="3406" spans="14:14" x14ac:dyDescent="0.25">
      <c r="N3406" s="21"/>
    </row>
    <row r="3407" spans="14:14" x14ac:dyDescent="0.25">
      <c r="N3407" s="21"/>
    </row>
    <row r="3408" spans="14:14" x14ac:dyDescent="0.25">
      <c r="N3408" s="21"/>
    </row>
    <row r="3409" spans="14:14" x14ac:dyDescent="0.25">
      <c r="N3409" s="21"/>
    </row>
    <row r="3410" spans="14:14" x14ac:dyDescent="0.25">
      <c r="N3410" s="21"/>
    </row>
    <row r="3411" spans="14:14" x14ac:dyDescent="0.25">
      <c r="N3411" s="21"/>
    </row>
    <row r="3412" spans="14:14" x14ac:dyDescent="0.25">
      <c r="N3412" s="21"/>
    </row>
    <row r="3413" spans="14:14" x14ac:dyDescent="0.25">
      <c r="N3413" s="21"/>
    </row>
    <row r="3414" spans="14:14" x14ac:dyDescent="0.25">
      <c r="N3414" s="21"/>
    </row>
    <row r="3415" spans="14:14" x14ac:dyDescent="0.25">
      <c r="N3415" s="21"/>
    </row>
    <row r="3416" spans="14:14" x14ac:dyDescent="0.25">
      <c r="N3416" s="21"/>
    </row>
    <row r="3417" spans="14:14" x14ac:dyDescent="0.25">
      <c r="N3417" s="21"/>
    </row>
    <row r="3418" spans="14:14" x14ac:dyDescent="0.25">
      <c r="N3418" s="21"/>
    </row>
    <row r="3419" spans="14:14" x14ac:dyDescent="0.25">
      <c r="N3419" s="21"/>
    </row>
    <row r="3420" spans="14:14" x14ac:dyDescent="0.25">
      <c r="N3420" s="21"/>
    </row>
    <row r="3421" spans="14:14" x14ac:dyDescent="0.25">
      <c r="N3421" s="21"/>
    </row>
    <row r="3422" spans="14:14" x14ac:dyDescent="0.25">
      <c r="N3422" s="21"/>
    </row>
    <row r="3423" spans="14:14" x14ac:dyDescent="0.25">
      <c r="N3423" s="21"/>
    </row>
    <row r="3424" spans="14:14" x14ac:dyDescent="0.25">
      <c r="N3424" s="21"/>
    </row>
    <row r="3425" spans="14:14" x14ac:dyDescent="0.25">
      <c r="N3425" s="21"/>
    </row>
    <row r="3426" spans="14:14" x14ac:dyDescent="0.25">
      <c r="N3426" s="21"/>
    </row>
    <row r="3427" spans="14:14" x14ac:dyDescent="0.25">
      <c r="N3427" s="21"/>
    </row>
    <row r="3428" spans="14:14" x14ac:dyDescent="0.25">
      <c r="N3428" s="21"/>
    </row>
    <row r="3429" spans="14:14" x14ac:dyDescent="0.25">
      <c r="N3429" s="21"/>
    </row>
    <row r="3430" spans="14:14" x14ac:dyDescent="0.25">
      <c r="N3430" s="21"/>
    </row>
    <row r="3431" spans="14:14" x14ac:dyDescent="0.25">
      <c r="N3431" s="21"/>
    </row>
    <row r="3432" spans="14:14" x14ac:dyDescent="0.25">
      <c r="N3432" s="21"/>
    </row>
    <row r="3433" spans="14:14" x14ac:dyDescent="0.25">
      <c r="N3433" s="21"/>
    </row>
    <row r="3434" spans="14:14" x14ac:dyDescent="0.25">
      <c r="N3434" s="21"/>
    </row>
    <row r="3435" spans="14:14" x14ac:dyDescent="0.25">
      <c r="N3435" s="21"/>
    </row>
    <row r="3436" spans="14:14" x14ac:dyDescent="0.25">
      <c r="N3436" s="21"/>
    </row>
    <row r="3437" spans="14:14" x14ac:dyDescent="0.25">
      <c r="N3437" s="21"/>
    </row>
    <row r="3438" spans="14:14" x14ac:dyDescent="0.25">
      <c r="N3438" s="21"/>
    </row>
    <row r="3439" spans="14:14" x14ac:dyDescent="0.25">
      <c r="N3439" s="21"/>
    </row>
    <row r="3440" spans="14:14" x14ac:dyDescent="0.25">
      <c r="N3440" s="21"/>
    </row>
    <row r="3441" spans="14:14" x14ac:dyDescent="0.25">
      <c r="N3441" s="21"/>
    </row>
    <row r="3442" spans="14:14" x14ac:dyDescent="0.25">
      <c r="N3442" s="21"/>
    </row>
    <row r="3443" spans="14:14" x14ac:dyDescent="0.25">
      <c r="N3443" s="21"/>
    </row>
    <row r="3444" spans="14:14" x14ac:dyDescent="0.25">
      <c r="N3444" s="21"/>
    </row>
    <row r="3445" spans="14:14" x14ac:dyDescent="0.25">
      <c r="N3445" s="21"/>
    </row>
    <row r="3446" spans="14:14" x14ac:dyDescent="0.25">
      <c r="N3446" s="21"/>
    </row>
    <row r="3447" spans="14:14" x14ac:dyDescent="0.25">
      <c r="N3447" s="21"/>
    </row>
    <row r="3448" spans="14:14" x14ac:dyDescent="0.25">
      <c r="N3448" s="21"/>
    </row>
    <row r="3449" spans="14:14" x14ac:dyDescent="0.25">
      <c r="N3449" s="21"/>
    </row>
    <row r="3450" spans="14:14" x14ac:dyDescent="0.25">
      <c r="N3450" s="21"/>
    </row>
    <row r="3451" spans="14:14" x14ac:dyDescent="0.25">
      <c r="N3451" s="21"/>
    </row>
    <row r="3452" spans="14:14" x14ac:dyDescent="0.25">
      <c r="N3452" s="21"/>
    </row>
    <row r="3453" spans="14:14" x14ac:dyDescent="0.25">
      <c r="N3453" s="21"/>
    </row>
    <row r="3454" spans="14:14" x14ac:dyDescent="0.25">
      <c r="N3454" s="21"/>
    </row>
    <row r="3455" spans="14:14" x14ac:dyDescent="0.25">
      <c r="N3455" s="21"/>
    </row>
    <row r="3456" spans="14:14" x14ac:dyDescent="0.25">
      <c r="N3456" s="21"/>
    </row>
    <row r="3457" spans="14:14" x14ac:dyDescent="0.25">
      <c r="N3457" s="21"/>
    </row>
    <row r="3458" spans="14:14" x14ac:dyDescent="0.25">
      <c r="N3458" s="21"/>
    </row>
    <row r="3459" spans="14:14" x14ac:dyDescent="0.25">
      <c r="N3459" s="21"/>
    </row>
    <row r="3460" spans="14:14" x14ac:dyDescent="0.25">
      <c r="N3460" s="21"/>
    </row>
    <row r="3461" spans="14:14" x14ac:dyDescent="0.25">
      <c r="N3461" s="21"/>
    </row>
    <row r="3462" spans="14:14" x14ac:dyDescent="0.25">
      <c r="N3462" s="21"/>
    </row>
    <row r="3463" spans="14:14" x14ac:dyDescent="0.25">
      <c r="N3463" s="21"/>
    </row>
    <row r="3464" spans="14:14" x14ac:dyDescent="0.25">
      <c r="N3464" s="21"/>
    </row>
    <row r="3465" spans="14:14" x14ac:dyDescent="0.25">
      <c r="N3465" s="21"/>
    </row>
    <row r="3466" spans="14:14" x14ac:dyDescent="0.25">
      <c r="N3466" s="21"/>
    </row>
    <row r="3467" spans="14:14" x14ac:dyDescent="0.25">
      <c r="N3467" s="21"/>
    </row>
    <row r="3468" spans="14:14" x14ac:dyDescent="0.25">
      <c r="N3468" s="21"/>
    </row>
    <row r="3469" spans="14:14" x14ac:dyDescent="0.25">
      <c r="N3469" s="21"/>
    </row>
    <row r="3470" spans="14:14" x14ac:dyDescent="0.25">
      <c r="N3470" s="21"/>
    </row>
    <row r="3471" spans="14:14" x14ac:dyDescent="0.25">
      <c r="N3471" s="21"/>
    </row>
    <row r="3472" spans="14:14" x14ac:dyDescent="0.25">
      <c r="N3472" s="21"/>
    </row>
    <row r="3473" spans="14:14" x14ac:dyDescent="0.25">
      <c r="N3473" s="21"/>
    </row>
    <row r="3474" spans="14:14" x14ac:dyDescent="0.25">
      <c r="N3474" s="21"/>
    </row>
    <row r="3475" spans="14:14" x14ac:dyDescent="0.25">
      <c r="N3475" s="21"/>
    </row>
    <row r="3476" spans="14:14" x14ac:dyDescent="0.25">
      <c r="N3476" s="21"/>
    </row>
    <row r="3477" spans="14:14" x14ac:dyDescent="0.25">
      <c r="N3477" s="21"/>
    </row>
    <row r="3478" spans="14:14" x14ac:dyDescent="0.25">
      <c r="N3478" s="21"/>
    </row>
    <row r="3479" spans="14:14" x14ac:dyDescent="0.25">
      <c r="N3479" s="21"/>
    </row>
    <row r="3480" spans="14:14" x14ac:dyDescent="0.25">
      <c r="N3480" s="21"/>
    </row>
    <row r="3481" spans="14:14" x14ac:dyDescent="0.25">
      <c r="N3481" s="21"/>
    </row>
    <row r="3482" spans="14:14" x14ac:dyDescent="0.25">
      <c r="N3482" s="21"/>
    </row>
    <row r="3483" spans="14:14" x14ac:dyDescent="0.25">
      <c r="N3483" s="21"/>
    </row>
    <row r="3484" spans="14:14" x14ac:dyDescent="0.25">
      <c r="N3484" s="21"/>
    </row>
    <row r="3485" spans="14:14" x14ac:dyDescent="0.25">
      <c r="N3485" s="21"/>
    </row>
    <row r="3486" spans="14:14" x14ac:dyDescent="0.25">
      <c r="N3486" s="21"/>
    </row>
    <row r="3487" spans="14:14" x14ac:dyDescent="0.25">
      <c r="N3487" s="21"/>
    </row>
    <row r="3488" spans="14:14" x14ac:dyDescent="0.25">
      <c r="N3488" s="21"/>
    </row>
    <row r="3489" spans="14:14" x14ac:dyDescent="0.25">
      <c r="N3489" s="21"/>
    </row>
    <row r="3490" spans="14:14" x14ac:dyDescent="0.25">
      <c r="N3490" s="21"/>
    </row>
    <row r="3491" spans="14:14" x14ac:dyDescent="0.25">
      <c r="N3491" s="21"/>
    </row>
    <row r="3492" spans="14:14" x14ac:dyDescent="0.25">
      <c r="N3492" s="21"/>
    </row>
    <row r="3493" spans="14:14" x14ac:dyDescent="0.25">
      <c r="N3493" s="21"/>
    </row>
    <row r="3494" spans="14:14" x14ac:dyDescent="0.25">
      <c r="N3494" s="21"/>
    </row>
    <row r="3495" spans="14:14" x14ac:dyDescent="0.25">
      <c r="N3495" s="21"/>
    </row>
    <row r="3496" spans="14:14" x14ac:dyDescent="0.25">
      <c r="N3496" s="21"/>
    </row>
    <row r="3497" spans="14:14" x14ac:dyDescent="0.25">
      <c r="N3497" s="21"/>
    </row>
    <row r="3498" spans="14:14" x14ac:dyDescent="0.25">
      <c r="N3498" s="21"/>
    </row>
    <row r="3499" spans="14:14" x14ac:dyDescent="0.25">
      <c r="N3499" s="21"/>
    </row>
    <row r="3500" spans="14:14" x14ac:dyDescent="0.25">
      <c r="N3500" s="21"/>
    </row>
    <row r="3501" spans="14:14" x14ac:dyDescent="0.25">
      <c r="N3501" s="21"/>
    </row>
    <row r="3502" spans="14:14" x14ac:dyDescent="0.25">
      <c r="N3502" s="21"/>
    </row>
    <row r="3503" spans="14:14" x14ac:dyDescent="0.25">
      <c r="N3503" s="21"/>
    </row>
    <row r="3504" spans="14:14" x14ac:dyDescent="0.25">
      <c r="N3504" s="21"/>
    </row>
    <row r="3505" spans="14:14" x14ac:dyDescent="0.25">
      <c r="N3505" s="21"/>
    </row>
    <row r="3506" spans="14:14" x14ac:dyDescent="0.25">
      <c r="N3506" s="21"/>
    </row>
    <row r="3507" spans="14:14" x14ac:dyDescent="0.25">
      <c r="N3507" s="21"/>
    </row>
    <row r="3508" spans="14:14" x14ac:dyDescent="0.25">
      <c r="N3508" s="21"/>
    </row>
    <row r="3509" spans="14:14" x14ac:dyDescent="0.25">
      <c r="N3509" s="21"/>
    </row>
    <row r="3510" spans="14:14" x14ac:dyDescent="0.25">
      <c r="N3510" s="21"/>
    </row>
    <row r="3511" spans="14:14" x14ac:dyDescent="0.25">
      <c r="N3511" s="21"/>
    </row>
    <row r="3512" spans="14:14" x14ac:dyDescent="0.25">
      <c r="N3512" s="21"/>
    </row>
    <row r="3513" spans="14:14" x14ac:dyDescent="0.25">
      <c r="N3513" s="21"/>
    </row>
    <row r="3514" spans="14:14" x14ac:dyDescent="0.25">
      <c r="N3514" s="21"/>
    </row>
    <row r="3515" spans="14:14" x14ac:dyDescent="0.25">
      <c r="N3515" s="21"/>
    </row>
    <row r="3516" spans="14:14" x14ac:dyDescent="0.25">
      <c r="N3516" s="21"/>
    </row>
    <row r="3517" spans="14:14" x14ac:dyDescent="0.25">
      <c r="N3517" s="21"/>
    </row>
    <row r="3518" spans="14:14" x14ac:dyDescent="0.25">
      <c r="N3518" s="21"/>
    </row>
    <row r="3519" spans="14:14" x14ac:dyDescent="0.25">
      <c r="N3519" s="21"/>
    </row>
    <row r="3520" spans="14:14" x14ac:dyDescent="0.25">
      <c r="N3520" s="21"/>
    </row>
    <row r="3521" spans="14:14" x14ac:dyDescent="0.25">
      <c r="N3521" s="21"/>
    </row>
    <row r="3522" spans="14:14" x14ac:dyDescent="0.25">
      <c r="N3522" s="21"/>
    </row>
    <row r="3523" spans="14:14" x14ac:dyDescent="0.25">
      <c r="N3523" s="21"/>
    </row>
    <row r="3524" spans="14:14" x14ac:dyDescent="0.25">
      <c r="N3524" s="21"/>
    </row>
    <row r="3525" spans="14:14" x14ac:dyDescent="0.25">
      <c r="N3525" s="21"/>
    </row>
    <row r="3526" spans="14:14" x14ac:dyDescent="0.25">
      <c r="N3526" s="21"/>
    </row>
    <row r="3527" spans="14:14" x14ac:dyDescent="0.25">
      <c r="N3527" s="21"/>
    </row>
    <row r="3528" spans="14:14" x14ac:dyDescent="0.25">
      <c r="N3528" s="21"/>
    </row>
    <row r="3529" spans="14:14" x14ac:dyDescent="0.25">
      <c r="N3529" s="21"/>
    </row>
    <row r="3530" spans="14:14" x14ac:dyDescent="0.25">
      <c r="N3530" s="21"/>
    </row>
    <row r="3531" spans="14:14" x14ac:dyDescent="0.25">
      <c r="N3531" s="21"/>
    </row>
    <row r="3532" spans="14:14" x14ac:dyDescent="0.25">
      <c r="N3532" s="21"/>
    </row>
    <row r="3533" spans="14:14" x14ac:dyDescent="0.25">
      <c r="N3533" s="21"/>
    </row>
    <row r="3534" spans="14:14" x14ac:dyDescent="0.25">
      <c r="N3534" s="21"/>
    </row>
    <row r="3535" spans="14:14" x14ac:dyDescent="0.25">
      <c r="N3535" s="21"/>
    </row>
    <row r="3536" spans="14:14" x14ac:dyDescent="0.25">
      <c r="N3536" s="21"/>
    </row>
    <row r="3537" spans="14:14" x14ac:dyDescent="0.25">
      <c r="N3537" s="21"/>
    </row>
    <row r="3538" spans="14:14" x14ac:dyDescent="0.25">
      <c r="N3538" s="21"/>
    </row>
    <row r="3539" spans="14:14" x14ac:dyDescent="0.25">
      <c r="N3539" s="21"/>
    </row>
    <row r="3540" spans="14:14" x14ac:dyDescent="0.25">
      <c r="N3540" s="21"/>
    </row>
    <row r="3541" spans="14:14" x14ac:dyDescent="0.25">
      <c r="N3541" s="21"/>
    </row>
    <row r="3542" spans="14:14" x14ac:dyDescent="0.25">
      <c r="N3542" s="21"/>
    </row>
    <row r="3543" spans="14:14" x14ac:dyDescent="0.25">
      <c r="N3543" s="21"/>
    </row>
    <row r="3544" spans="14:14" x14ac:dyDescent="0.25">
      <c r="N3544" s="21"/>
    </row>
    <row r="3545" spans="14:14" x14ac:dyDescent="0.25">
      <c r="N3545" s="21"/>
    </row>
    <row r="3546" spans="14:14" x14ac:dyDescent="0.25">
      <c r="N3546" s="21"/>
    </row>
    <row r="3547" spans="14:14" x14ac:dyDescent="0.25">
      <c r="N3547" s="21"/>
    </row>
    <row r="3548" spans="14:14" x14ac:dyDescent="0.25">
      <c r="N3548" s="21"/>
    </row>
    <row r="3549" spans="14:14" x14ac:dyDescent="0.25">
      <c r="N3549" s="21"/>
    </row>
    <row r="3550" spans="14:14" x14ac:dyDescent="0.25">
      <c r="N3550" s="21"/>
    </row>
    <row r="3551" spans="14:14" x14ac:dyDescent="0.25">
      <c r="N3551" s="21"/>
    </row>
    <row r="3552" spans="14:14" x14ac:dyDescent="0.25">
      <c r="N3552" s="21"/>
    </row>
    <row r="3553" spans="14:14" x14ac:dyDescent="0.25">
      <c r="N3553" s="21"/>
    </row>
    <row r="3554" spans="14:14" x14ac:dyDescent="0.25">
      <c r="N3554" s="21"/>
    </row>
    <row r="3555" spans="14:14" x14ac:dyDescent="0.25">
      <c r="N3555" s="21"/>
    </row>
    <row r="3556" spans="14:14" x14ac:dyDescent="0.25">
      <c r="N3556" s="21"/>
    </row>
    <row r="3557" spans="14:14" x14ac:dyDescent="0.25">
      <c r="N3557" s="21"/>
    </row>
    <row r="3558" spans="14:14" x14ac:dyDescent="0.25">
      <c r="N3558" s="21"/>
    </row>
    <row r="3559" spans="14:14" x14ac:dyDescent="0.25">
      <c r="N3559" s="21"/>
    </row>
    <row r="3560" spans="14:14" x14ac:dyDescent="0.25">
      <c r="N3560" s="21"/>
    </row>
    <row r="3561" spans="14:14" x14ac:dyDescent="0.25">
      <c r="N3561" s="21"/>
    </row>
    <row r="3562" spans="14:14" x14ac:dyDescent="0.25">
      <c r="N3562" s="21"/>
    </row>
    <row r="3563" spans="14:14" x14ac:dyDescent="0.25">
      <c r="N3563" s="21"/>
    </row>
    <row r="3564" spans="14:14" x14ac:dyDescent="0.25">
      <c r="N3564" s="21"/>
    </row>
    <row r="3565" spans="14:14" x14ac:dyDescent="0.25">
      <c r="N3565" s="21"/>
    </row>
    <row r="3566" spans="14:14" x14ac:dyDescent="0.25">
      <c r="N3566" s="21"/>
    </row>
    <row r="3567" spans="14:14" x14ac:dyDescent="0.25">
      <c r="N3567" s="21"/>
    </row>
    <row r="3568" spans="14:14" x14ac:dyDescent="0.25">
      <c r="N3568" s="21"/>
    </row>
    <row r="3569" spans="14:14" x14ac:dyDescent="0.25">
      <c r="N3569" s="21"/>
    </row>
    <row r="3570" spans="14:14" x14ac:dyDescent="0.25">
      <c r="N3570" s="21"/>
    </row>
    <row r="3571" spans="14:14" x14ac:dyDescent="0.25">
      <c r="N3571" s="21"/>
    </row>
    <row r="3572" spans="14:14" x14ac:dyDescent="0.25">
      <c r="N3572" s="21"/>
    </row>
    <row r="3573" spans="14:14" x14ac:dyDescent="0.25">
      <c r="N3573" s="21"/>
    </row>
    <row r="3574" spans="14:14" x14ac:dyDescent="0.25">
      <c r="N3574" s="21"/>
    </row>
    <row r="3575" spans="14:14" x14ac:dyDescent="0.25">
      <c r="N3575" s="21"/>
    </row>
    <row r="3576" spans="14:14" x14ac:dyDescent="0.25">
      <c r="N3576" s="21"/>
    </row>
    <row r="3577" spans="14:14" x14ac:dyDescent="0.25">
      <c r="N3577" s="21"/>
    </row>
    <row r="3578" spans="14:14" x14ac:dyDescent="0.25">
      <c r="N3578" s="21"/>
    </row>
    <row r="3579" spans="14:14" x14ac:dyDescent="0.25">
      <c r="N3579" s="21"/>
    </row>
    <row r="3580" spans="14:14" x14ac:dyDescent="0.25">
      <c r="N3580" s="21"/>
    </row>
    <row r="3581" spans="14:14" x14ac:dyDescent="0.25">
      <c r="N3581" s="21"/>
    </row>
    <row r="3582" spans="14:14" x14ac:dyDescent="0.25">
      <c r="N3582" s="21"/>
    </row>
    <row r="3583" spans="14:14" x14ac:dyDescent="0.25">
      <c r="N3583" s="21"/>
    </row>
    <row r="3584" spans="14:14" x14ac:dyDescent="0.25">
      <c r="N3584" s="21"/>
    </row>
    <row r="3585" spans="14:14" x14ac:dyDescent="0.25">
      <c r="N3585" s="21"/>
    </row>
    <row r="3586" spans="14:14" x14ac:dyDescent="0.25">
      <c r="N3586" s="21"/>
    </row>
    <row r="3587" spans="14:14" x14ac:dyDescent="0.25">
      <c r="N3587" s="21"/>
    </row>
    <row r="3588" spans="14:14" x14ac:dyDescent="0.25">
      <c r="N3588" s="21"/>
    </row>
    <row r="3589" spans="14:14" x14ac:dyDescent="0.25">
      <c r="N3589" s="21"/>
    </row>
    <row r="3590" spans="14:14" x14ac:dyDescent="0.25">
      <c r="N3590" s="21"/>
    </row>
    <row r="3591" spans="14:14" x14ac:dyDescent="0.25">
      <c r="N3591" s="21"/>
    </row>
    <row r="3592" spans="14:14" x14ac:dyDescent="0.25">
      <c r="N3592" s="21"/>
    </row>
    <row r="3593" spans="14:14" x14ac:dyDescent="0.25">
      <c r="N3593" s="21"/>
    </row>
    <row r="3594" spans="14:14" x14ac:dyDescent="0.25">
      <c r="N3594" s="21"/>
    </row>
    <row r="3595" spans="14:14" x14ac:dyDescent="0.25">
      <c r="N3595" s="21"/>
    </row>
    <row r="3596" spans="14:14" x14ac:dyDescent="0.25">
      <c r="N3596" s="21"/>
    </row>
    <row r="3597" spans="14:14" x14ac:dyDescent="0.25">
      <c r="N3597" s="21"/>
    </row>
    <row r="3598" spans="14:14" x14ac:dyDescent="0.25">
      <c r="N3598" s="21"/>
    </row>
    <row r="3599" spans="14:14" x14ac:dyDescent="0.25">
      <c r="N3599" s="21"/>
    </row>
    <row r="3600" spans="14:14" x14ac:dyDescent="0.25">
      <c r="N3600" s="21"/>
    </row>
    <row r="3601" spans="14:14" x14ac:dyDescent="0.25">
      <c r="N3601" s="21"/>
    </row>
    <row r="3602" spans="14:14" x14ac:dyDescent="0.25">
      <c r="N3602" s="21"/>
    </row>
    <row r="3603" spans="14:14" x14ac:dyDescent="0.25">
      <c r="N3603" s="21"/>
    </row>
    <row r="3604" spans="14:14" x14ac:dyDescent="0.25">
      <c r="N3604" s="21"/>
    </row>
    <row r="3605" spans="14:14" x14ac:dyDescent="0.25">
      <c r="N3605" s="21"/>
    </row>
    <row r="3606" spans="14:14" x14ac:dyDescent="0.25">
      <c r="N3606" s="21"/>
    </row>
    <row r="3607" spans="14:14" x14ac:dyDescent="0.25">
      <c r="N3607" s="21"/>
    </row>
    <row r="3608" spans="14:14" x14ac:dyDescent="0.25">
      <c r="N3608" s="21"/>
    </row>
    <row r="3609" spans="14:14" x14ac:dyDescent="0.25">
      <c r="N3609" s="21"/>
    </row>
    <row r="3610" spans="14:14" x14ac:dyDescent="0.25">
      <c r="N3610" s="21"/>
    </row>
    <row r="3611" spans="14:14" x14ac:dyDescent="0.25">
      <c r="N3611" s="21"/>
    </row>
    <row r="3612" spans="14:14" x14ac:dyDescent="0.25">
      <c r="N3612" s="21"/>
    </row>
    <row r="3613" spans="14:14" x14ac:dyDescent="0.25">
      <c r="N3613" s="21"/>
    </row>
    <row r="3614" spans="14:14" x14ac:dyDescent="0.25">
      <c r="N3614" s="21"/>
    </row>
    <row r="3615" spans="14:14" x14ac:dyDescent="0.25">
      <c r="N3615" s="21"/>
    </row>
    <row r="3616" spans="14:14" x14ac:dyDescent="0.25">
      <c r="N3616" s="21"/>
    </row>
    <row r="3617" spans="14:14" x14ac:dyDescent="0.25">
      <c r="N3617" s="21"/>
    </row>
    <row r="3618" spans="14:14" x14ac:dyDescent="0.25">
      <c r="N3618" s="21"/>
    </row>
    <row r="3619" spans="14:14" x14ac:dyDescent="0.25">
      <c r="N3619" s="21"/>
    </row>
    <row r="3620" spans="14:14" x14ac:dyDescent="0.25">
      <c r="N3620" s="21"/>
    </row>
    <row r="3621" spans="14:14" x14ac:dyDescent="0.25">
      <c r="N3621" s="21"/>
    </row>
    <row r="3622" spans="14:14" x14ac:dyDescent="0.25">
      <c r="N3622" s="21"/>
    </row>
    <row r="3623" spans="14:14" x14ac:dyDescent="0.25">
      <c r="N3623" s="21"/>
    </row>
    <row r="3624" spans="14:14" x14ac:dyDescent="0.25">
      <c r="N3624" s="21"/>
    </row>
    <row r="3625" spans="14:14" x14ac:dyDescent="0.25">
      <c r="N3625" s="21"/>
    </row>
    <row r="3626" spans="14:14" x14ac:dyDescent="0.25">
      <c r="N3626" s="21"/>
    </row>
    <row r="3627" spans="14:14" x14ac:dyDescent="0.25">
      <c r="N3627" s="21"/>
    </row>
    <row r="3628" spans="14:14" x14ac:dyDescent="0.25">
      <c r="N3628" s="21"/>
    </row>
    <row r="3629" spans="14:14" x14ac:dyDescent="0.25">
      <c r="N3629" s="21"/>
    </row>
    <row r="3630" spans="14:14" x14ac:dyDescent="0.25">
      <c r="N3630" s="21"/>
    </row>
    <row r="3631" spans="14:14" x14ac:dyDescent="0.25">
      <c r="N3631" s="21"/>
    </row>
    <row r="3632" spans="14:14" x14ac:dyDescent="0.25">
      <c r="N3632" s="21"/>
    </row>
    <row r="3633" spans="14:14" x14ac:dyDescent="0.25">
      <c r="N3633" s="21"/>
    </row>
    <row r="3634" spans="14:14" x14ac:dyDescent="0.25">
      <c r="N3634" s="21"/>
    </row>
    <row r="3635" spans="14:14" x14ac:dyDescent="0.25">
      <c r="N3635" s="21"/>
    </row>
    <row r="3636" spans="14:14" x14ac:dyDescent="0.25">
      <c r="N3636" s="21"/>
    </row>
    <row r="3637" spans="14:14" x14ac:dyDescent="0.25">
      <c r="N3637" s="21"/>
    </row>
    <row r="3638" spans="14:14" x14ac:dyDescent="0.25">
      <c r="N3638" s="21"/>
    </row>
    <row r="3639" spans="14:14" x14ac:dyDescent="0.25">
      <c r="N3639" s="21"/>
    </row>
    <row r="3640" spans="14:14" x14ac:dyDescent="0.25">
      <c r="N3640" s="21"/>
    </row>
    <row r="3641" spans="14:14" x14ac:dyDescent="0.25">
      <c r="N3641" s="21"/>
    </row>
    <row r="3642" spans="14:14" x14ac:dyDescent="0.25">
      <c r="N3642" s="21"/>
    </row>
    <row r="3643" spans="14:14" x14ac:dyDescent="0.25">
      <c r="N3643" s="21"/>
    </row>
    <row r="3644" spans="14:14" x14ac:dyDescent="0.25">
      <c r="N3644" s="21"/>
    </row>
    <row r="3645" spans="14:14" x14ac:dyDescent="0.25">
      <c r="N3645" s="21"/>
    </row>
    <row r="3646" spans="14:14" x14ac:dyDescent="0.25">
      <c r="N3646" s="21"/>
    </row>
    <row r="3647" spans="14:14" x14ac:dyDescent="0.25">
      <c r="N3647" s="21"/>
    </row>
    <row r="3648" spans="14:14" x14ac:dyDescent="0.25">
      <c r="N3648" s="21"/>
    </row>
    <row r="3649" spans="14:14" x14ac:dyDescent="0.25">
      <c r="N3649" s="21"/>
    </row>
    <row r="3650" spans="14:14" x14ac:dyDescent="0.25">
      <c r="N3650" s="21"/>
    </row>
    <row r="3651" spans="14:14" x14ac:dyDescent="0.25">
      <c r="N3651" s="21"/>
    </row>
    <row r="3652" spans="14:14" x14ac:dyDescent="0.25">
      <c r="N3652" s="21"/>
    </row>
    <row r="3653" spans="14:14" x14ac:dyDescent="0.25">
      <c r="N3653" s="21"/>
    </row>
    <row r="3654" spans="14:14" x14ac:dyDescent="0.25">
      <c r="N3654" s="21"/>
    </row>
    <row r="3655" spans="14:14" x14ac:dyDescent="0.25">
      <c r="N3655" s="21"/>
    </row>
    <row r="3656" spans="14:14" x14ac:dyDescent="0.25">
      <c r="N3656" s="21"/>
    </row>
    <row r="3657" spans="14:14" x14ac:dyDescent="0.25">
      <c r="N3657" s="21"/>
    </row>
    <row r="3658" spans="14:14" x14ac:dyDescent="0.25">
      <c r="N3658" s="21"/>
    </row>
    <row r="3659" spans="14:14" x14ac:dyDescent="0.25">
      <c r="N3659" s="21"/>
    </row>
    <row r="3660" spans="14:14" x14ac:dyDescent="0.25">
      <c r="N3660" s="21"/>
    </row>
    <row r="3661" spans="14:14" x14ac:dyDescent="0.25">
      <c r="N3661" s="21"/>
    </row>
    <row r="3662" spans="14:14" x14ac:dyDescent="0.25">
      <c r="N3662" s="21"/>
    </row>
    <row r="3663" spans="14:14" x14ac:dyDescent="0.25">
      <c r="N3663" s="21"/>
    </row>
    <row r="3664" spans="14:14" x14ac:dyDescent="0.25">
      <c r="N3664" s="21"/>
    </row>
    <row r="3665" spans="14:14" x14ac:dyDescent="0.25">
      <c r="N3665" s="21"/>
    </row>
    <row r="3666" spans="14:14" x14ac:dyDescent="0.25">
      <c r="N3666" s="21"/>
    </row>
    <row r="3667" spans="14:14" x14ac:dyDescent="0.25">
      <c r="N3667" s="21"/>
    </row>
    <row r="3668" spans="14:14" x14ac:dyDescent="0.25">
      <c r="N3668" s="21"/>
    </row>
    <row r="3669" spans="14:14" x14ac:dyDescent="0.25">
      <c r="N3669" s="21"/>
    </row>
    <row r="3670" spans="14:14" x14ac:dyDescent="0.25">
      <c r="N3670" s="21"/>
    </row>
    <row r="3671" spans="14:14" x14ac:dyDescent="0.25">
      <c r="N3671" s="21"/>
    </row>
    <row r="3672" spans="14:14" x14ac:dyDescent="0.25">
      <c r="N3672" s="21"/>
    </row>
    <row r="3673" spans="14:14" x14ac:dyDescent="0.25">
      <c r="N3673" s="21"/>
    </row>
    <row r="3674" spans="14:14" x14ac:dyDescent="0.25">
      <c r="N3674" s="21"/>
    </row>
    <row r="3675" spans="14:14" x14ac:dyDescent="0.25">
      <c r="N3675" s="21"/>
    </row>
    <row r="3676" spans="14:14" x14ac:dyDescent="0.25">
      <c r="N3676" s="21"/>
    </row>
    <row r="3677" spans="14:14" x14ac:dyDescent="0.25">
      <c r="N3677" s="21"/>
    </row>
    <row r="3678" spans="14:14" x14ac:dyDescent="0.25">
      <c r="N3678" s="21"/>
    </row>
    <row r="3679" spans="14:14" x14ac:dyDescent="0.25">
      <c r="N3679" s="21"/>
    </row>
    <row r="3680" spans="14:14" x14ac:dyDescent="0.25">
      <c r="N3680" s="21"/>
    </row>
    <row r="3681" spans="14:14" x14ac:dyDescent="0.25">
      <c r="N3681" s="21"/>
    </row>
    <row r="3682" spans="14:14" x14ac:dyDescent="0.25">
      <c r="N3682" s="21"/>
    </row>
    <row r="3683" spans="14:14" x14ac:dyDescent="0.25">
      <c r="N3683" s="21"/>
    </row>
    <row r="3684" spans="14:14" x14ac:dyDescent="0.25">
      <c r="N3684" s="21"/>
    </row>
    <row r="3685" spans="14:14" x14ac:dyDescent="0.25">
      <c r="N3685" s="21"/>
    </row>
    <row r="3686" spans="14:14" x14ac:dyDescent="0.25">
      <c r="N3686" s="21"/>
    </row>
    <row r="3687" spans="14:14" x14ac:dyDescent="0.25">
      <c r="N3687" s="21"/>
    </row>
    <row r="3688" spans="14:14" x14ac:dyDescent="0.25">
      <c r="N3688" s="21"/>
    </row>
    <row r="3689" spans="14:14" x14ac:dyDescent="0.25">
      <c r="N3689" s="21"/>
    </row>
    <row r="3690" spans="14:14" x14ac:dyDescent="0.25">
      <c r="N3690" s="21"/>
    </row>
    <row r="3691" spans="14:14" x14ac:dyDescent="0.25">
      <c r="N3691" s="21"/>
    </row>
    <row r="3692" spans="14:14" x14ac:dyDescent="0.25">
      <c r="N3692" s="21"/>
    </row>
    <row r="3693" spans="14:14" x14ac:dyDescent="0.25">
      <c r="N3693" s="21"/>
    </row>
    <row r="3694" spans="14:14" x14ac:dyDescent="0.25">
      <c r="N3694" s="21"/>
    </row>
    <row r="3695" spans="14:14" x14ac:dyDescent="0.25">
      <c r="N3695" s="21"/>
    </row>
    <row r="3696" spans="14:14" x14ac:dyDescent="0.25">
      <c r="N3696" s="21"/>
    </row>
    <row r="3697" spans="14:14" x14ac:dyDescent="0.25">
      <c r="N3697" s="21"/>
    </row>
    <row r="3698" spans="14:14" x14ac:dyDescent="0.25">
      <c r="N3698" s="21"/>
    </row>
    <row r="3699" spans="14:14" x14ac:dyDescent="0.25">
      <c r="N3699" s="21"/>
    </row>
    <row r="3700" spans="14:14" x14ac:dyDescent="0.25">
      <c r="N3700" s="21"/>
    </row>
    <row r="3701" spans="14:14" x14ac:dyDescent="0.25">
      <c r="N3701" s="21"/>
    </row>
    <row r="3702" spans="14:14" x14ac:dyDescent="0.25">
      <c r="N3702" s="21"/>
    </row>
    <row r="3703" spans="14:14" x14ac:dyDescent="0.25">
      <c r="N3703" s="21"/>
    </row>
    <row r="3704" spans="14:14" x14ac:dyDescent="0.25">
      <c r="N3704" s="21"/>
    </row>
    <row r="3705" spans="14:14" x14ac:dyDescent="0.25">
      <c r="N3705" s="21"/>
    </row>
    <row r="3706" spans="14:14" x14ac:dyDescent="0.25">
      <c r="N3706" s="21"/>
    </row>
    <row r="3707" spans="14:14" x14ac:dyDescent="0.25">
      <c r="N3707" s="21"/>
    </row>
    <row r="3708" spans="14:14" x14ac:dyDescent="0.25">
      <c r="N3708" s="21"/>
    </row>
    <row r="3709" spans="14:14" x14ac:dyDescent="0.25">
      <c r="N3709" s="21"/>
    </row>
    <row r="3710" spans="14:14" x14ac:dyDescent="0.25">
      <c r="N3710" s="21"/>
    </row>
    <row r="3711" spans="14:14" x14ac:dyDescent="0.25">
      <c r="N3711" s="21"/>
    </row>
    <row r="3712" spans="14:14" x14ac:dyDescent="0.25">
      <c r="N3712" s="21"/>
    </row>
    <row r="3713" spans="14:14" x14ac:dyDescent="0.25">
      <c r="N3713" s="21"/>
    </row>
    <row r="3714" spans="14:14" x14ac:dyDescent="0.25">
      <c r="N3714" s="21"/>
    </row>
    <row r="3715" spans="14:14" x14ac:dyDescent="0.25">
      <c r="N3715" s="21"/>
    </row>
    <row r="3716" spans="14:14" x14ac:dyDescent="0.25">
      <c r="N3716" s="21"/>
    </row>
    <row r="3717" spans="14:14" x14ac:dyDescent="0.25">
      <c r="N3717" s="21"/>
    </row>
    <row r="3718" spans="14:14" x14ac:dyDescent="0.25">
      <c r="N3718" s="21"/>
    </row>
    <row r="3719" spans="14:14" x14ac:dyDescent="0.25">
      <c r="N3719" s="21"/>
    </row>
    <row r="3720" spans="14:14" x14ac:dyDescent="0.25">
      <c r="N3720" s="21"/>
    </row>
    <row r="3721" spans="14:14" x14ac:dyDescent="0.25">
      <c r="N3721" s="21"/>
    </row>
    <row r="3722" spans="14:14" x14ac:dyDescent="0.25">
      <c r="N3722" s="21"/>
    </row>
    <row r="3723" spans="14:14" x14ac:dyDescent="0.25">
      <c r="N3723" s="21"/>
    </row>
    <row r="3724" spans="14:14" x14ac:dyDescent="0.25">
      <c r="N3724" s="21"/>
    </row>
    <row r="3725" spans="14:14" x14ac:dyDescent="0.25">
      <c r="N3725" s="21"/>
    </row>
    <row r="3726" spans="14:14" x14ac:dyDescent="0.25">
      <c r="N3726" s="21"/>
    </row>
    <row r="3727" spans="14:14" x14ac:dyDescent="0.25">
      <c r="N3727" s="21"/>
    </row>
    <row r="3728" spans="14:14" x14ac:dyDescent="0.25">
      <c r="N3728" s="21"/>
    </row>
    <row r="3729" spans="14:14" x14ac:dyDescent="0.25">
      <c r="N3729" s="21"/>
    </row>
    <row r="3730" spans="14:14" x14ac:dyDescent="0.25">
      <c r="N3730" s="21"/>
    </row>
    <row r="3731" spans="14:14" x14ac:dyDescent="0.25">
      <c r="N3731" s="21"/>
    </row>
    <row r="3732" spans="14:14" x14ac:dyDescent="0.25">
      <c r="N3732" s="21"/>
    </row>
    <row r="3733" spans="14:14" x14ac:dyDescent="0.25">
      <c r="N3733" s="21"/>
    </row>
    <row r="3734" spans="14:14" x14ac:dyDescent="0.25">
      <c r="N3734" s="21"/>
    </row>
    <row r="3735" spans="14:14" x14ac:dyDescent="0.25">
      <c r="N3735" s="21"/>
    </row>
    <row r="3736" spans="14:14" x14ac:dyDescent="0.25">
      <c r="N3736" s="21"/>
    </row>
    <row r="3737" spans="14:14" x14ac:dyDescent="0.25">
      <c r="N3737" s="21"/>
    </row>
    <row r="3738" spans="14:14" x14ac:dyDescent="0.25">
      <c r="N3738" s="21"/>
    </row>
    <row r="3739" spans="14:14" x14ac:dyDescent="0.25">
      <c r="N3739" s="21"/>
    </row>
    <row r="3740" spans="14:14" x14ac:dyDescent="0.25">
      <c r="N3740" s="21"/>
    </row>
    <row r="3741" spans="14:14" x14ac:dyDescent="0.25">
      <c r="N3741" s="21"/>
    </row>
    <row r="3742" spans="14:14" x14ac:dyDescent="0.25">
      <c r="N3742" s="21"/>
    </row>
    <row r="3743" spans="14:14" x14ac:dyDescent="0.25">
      <c r="N3743" s="21"/>
    </row>
    <row r="3744" spans="14:14" x14ac:dyDescent="0.25">
      <c r="N3744" s="21"/>
    </row>
    <row r="3745" spans="14:14" x14ac:dyDescent="0.25">
      <c r="N3745" s="21"/>
    </row>
    <row r="3746" spans="14:14" x14ac:dyDescent="0.25">
      <c r="N3746" s="21"/>
    </row>
    <row r="3747" spans="14:14" x14ac:dyDescent="0.25">
      <c r="N3747" s="21"/>
    </row>
    <row r="3748" spans="14:14" x14ac:dyDescent="0.25">
      <c r="N3748" s="21"/>
    </row>
    <row r="3749" spans="14:14" x14ac:dyDescent="0.25">
      <c r="N3749" s="21"/>
    </row>
    <row r="3750" spans="14:14" x14ac:dyDescent="0.25">
      <c r="N3750" s="21"/>
    </row>
    <row r="3751" spans="14:14" x14ac:dyDescent="0.25">
      <c r="N3751" s="21"/>
    </row>
    <row r="3752" spans="14:14" x14ac:dyDescent="0.25">
      <c r="N3752" s="21"/>
    </row>
    <row r="3753" spans="14:14" x14ac:dyDescent="0.25">
      <c r="N3753" s="21"/>
    </row>
    <row r="3754" spans="14:14" x14ac:dyDescent="0.25">
      <c r="N3754" s="21"/>
    </row>
    <row r="3755" spans="14:14" x14ac:dyDescent="0.25">
      <c r="N3755" s="21"/>
    </row>
    <row r="3756" spans="14:14" x14ac:dyDescent="0.25">
      <c r="N3756" s="21"/>
    </row>
    <row r="3757" spans="14:14" x14ac:dyDescent="0.25">
      <c r="N3757" s="21"/>
    </row>
    <row r="3758" spans="14:14" x14ac:dyDescent="0.25">
      <c r="N3758" s="21"/>
    </row>
    <row r="3759" spans="14:14" x14ac:dyDescent="0.25">
      <c r="N3759" s="21"/>
    </row>
    <row r="3760" spans="14:14" x14ac:dyDescent="0.25">
      <c r="N3760" s="21"/>
    </row>
    <row r="3761" spans="14:14" x14ac:dyDescent="0.25">
      <c r="N3761" s="21"/>
    </row>
    <row r="3762" spans="14:14" x14ac:dyDescent="0.25">
      <c r="N3762" s="21"/>
    </row>
    <row r="3763" spans="14:14" x14ac:dyDescent="0.25">
      <c r="N3763" s="21"/>
    </row>
    <row r="3764" spans="14:14" x14ac:dyDescent="0.25">
      <c r="N3764" s="21"/>
    </row>
    <row r="3765" spans="14:14" x14ac:dyDescent="0.25">
      <c r="N3765" s="21"/>
    </row>
    <row r="3766" spans="14:14" x14ac:dyDescent="0.25">
      <c r="N3766" s="21"/>
    </row>
    <row r="3767" spans="14:14" x14ac:dyDescent="0.25">
      <c r="N3767" s="21"/>
    </row>
    <row r="3768" spans="14:14" x14ac:dyDescent="0.25">
      <c r="N3768" s="21"/>
    </row>
    <row r="3769" spans="14:14" x14ac:dyDescent="0.25">
      <c r="N3769" s="21"/>
    </row>
    <row r="3770" spans="14:14" x14ac:dyDescent="0.25">
      <c r="N3770" s="21"/>
    </row>
    <row r="3771" spans="14:14" x14ac:dyDescent="0.25">
      <c r="N3771" s="21"/>
    </row>
    <row r="3772" spans="14:14" x14ac:dyDescent="0.25">
      <c r="N3772" s="21"/>
    </row>
    <row r="3773" spans="14:14" x14ac:dyDescent="0.25">
      <c r="N3773" s="21"/>
    </row>
    <row r="3774" spans="14:14" x14ac:dyDescent="0.25">
      <c r="N3774" s="21"/>
    </row>
    <row r="3775" spans="14:14" x14ac:dyDescent="0.25">
      <c r="N3775" s="21"/>
    </row>
    <row r="3776" spans="14:14" x14ac:dyDescent="0.25">
      <c r="N3776" s="21"/>
    </row>
    <row r="3777" spans="14:14" x14ac:dyDescent="0.25">
      <c r="N3777" s="21"/>
    </row>
    <row r="3778" spans="14:14" x14ac:dyDescent="0.25">
      <c r="N3778" s="21"/>
    </row>
    <row r="3779" spans="14:14" x14ac:dyDescent="0.25">
      <c r="N3779" s="21"/>
    </row>
    <row r="3780" spans="14:14" x14ac:dyDescent="0.25">
      <c r="N3780" s="21"/>
    </row>
    <row r="3781" spans="14:14" x14ac:dyDescent="0.25">
      <c r="N3781" s="21"/>
    </row>
    <row r="3782" spans="14:14" x14ac:dyDescent="0.25">
      <c r="N3782" s="21"/>
    </row>
    <row r="3783" spans="14:14" x14ac:dyDescent="0.25">
      <c r="N3783" s="21"/>
    </row>
    <row r="3784" spans="14:14" x14ac:dyDescent="0.25">
      <c r="N3784" s="21"/>
    </row>
    <row r="3785" spans="14:14" x14ac:dyDescent="0.25">
      <c r="N3785" s="21"/>
    </row>
    <row r="3786" spans="14:14" x14ac:dyDescent="0.25">
      <c r="N3786" s="21"/>
    </row>
    <row r="3787" spans="14:14" x14ac:dyDescent="0.25">
      <c r="N3787" s="21"/>
    </row>
    <row r="3788" spans="14:14" x14ac:dyDescent="0.25">
      <c r="N3788" s="21"/>
    </row>
    <row r="3789" spans="14:14" x14ac:dyDescent="0.25">
      <c r="N3789" s="21"/>
    </row>
    <row r="3790" spans="14:14" x14ac:dyDescent="0.25">
      <c r="N3790" s="21"/>
    </row>
    <row r="3791" spans="14:14" x14ac:dyDescent="0.25">
      <c r="N3791" s="21"/>
    </row>
    <row r="3792" spans="14:14" x14ac:dyDescent="0.25">
      <c r="N3792" s="21"/>
    </row>
    <row r="3793" spans="14:14" x14ac:dyDescent="0.25">
      <c r="N3793" s="21"/>
    </row>
    <row r="3794" spans="14:14" x14ac:dyDescent="0.25">
      <c r="N3794" s="21"/>
    </row>
    <row r="3795" spans="14:14" x14ac:dyDescent="0.25">
      <c r="N3795" s="21"/>
    </row>
    <row r="3796" spans="14:14" x14ac:dyDescent="0.25">
      <c r="N3796" s="21"/>
    </row>
    <row r="3797" spans="14:14" x14ac:dyDescent="0.25">
      <c r="N3797" s="21"/>
    </row>
    <row r="3798" spans="14:14" x14ac:dyDescent="0.25">
      <c r="N3798" s="21"/>
    </row>
    <row r="3799" spans="14:14" x14ac:dyDescent="0.25">
      <c r="N3799" s="21"/>
    </row>
    <row r="3800" spans="14:14" x14ac:dyDescent="0.25">
      <c r="N3800" s="21"/>
    </row>
    <row r="3801" spans="14:14" x14ac:dyDescent="0.25">
      <c r="N3801" s="21"/>
    </row>
    <row r="3802" spans="14:14" x14ac:dyDescent="0.25">
      <c r="N3802" s="21"/>
    </row>
    <row r="3803" spans="14:14" x14ac:dyDescent="0.25">
      <c r="N3803" s="21"/>
    </row>
    <row r="3804" spans="14:14" x14ac:dyDescent="0.25">
      <c r="N3804" s="21"/>
    </row>
    <row r="3805" spans="14:14" x14ac:dyDescent="0.25">
      <c r="N3805" s="21"/>
    </row>
    <row r="3806" spans="14:14" x14ac:dyDescent="0.25">
      <c r="N3806" s="21"/>
    </row>
    <row r="3807" spans="14:14" x14ac:dyDescent="0.25">
      <c r="N3807" s="21"/>
    </row>
    <row r="3808" spans="14:14" x14ac:dyDescent="0.25">
      <c r="N3808" s="21"/>
    </row>
    <row r="3809" spans="14:14" x14ac:dyDescent="0.25">
      <c r="N3809" s="21"/>
    </row>
    <row r="3810" spans="14:14" x14ac:dyDescent="0.25">
      <c r="N3810" s="21"/>
    </row>
    <row r="3811" spans="14:14" x14ac:dyDescent="0.25">
      <c r="N3811" s="21"/>
    </row>
    <row r="3812" spans="14:14" x14ac:dyDescent="0.25">
      <c r="N3812" s="21"/>
    </row>
    <row r="3813" spans="14:14" x14ac:dyDescent="0.25">
      <c r="N3813" s="21"/>
    </row>
    <row r="3814" spans="14:14" x14ac:dyDescent="0.25">
      <c r="N3814" s="21"/>
    </row>
    <row r="3815" spans="14:14" x14ac:dyDescent="0.25">
      <c r="N3815" s="21"/>
    </row>
    <row r="3816" spans="14:14" x14ac:dyDescent="0.25">
      <c r="N3816" s="21"/>
    </row>
    <row r="3817" spans="14:14" x14ac:dyDescent="0.25">
      <c r="N3817" s="21"/>
    </row>
    <row r="3818" spans="14:14" x14ac:dyDescent="0.25">
      <c r="N3818" s="21"/>
    </row>
    <row r="3819" spans="14:14" x14ac:dyDescent="0.25">
      <c r="N3819" s="21"/>
    </row>
    <row r="3820" spans="14:14" x14ac:dyDescent="0.25">
      <c r="N3820" s="21"/>
    </row>
    <row r="3821" spans="14:14" x14ac:dyDescent="0.25">
      <c r="N3821" s="21"/>
    </row>
    <row r="3822" spans="14:14" x14ac:dyDescent="0.25">
      <c r="N3822" s="21"/>
    </row>
    <row r="3823" spans="14:14" x14ac:dyDescent="0.25">
      <c r="N3823" s="21"/>
    </row>
    <row r="3824" spans="14:14" x14ac:dyDescent="0.25">
      <c r="N3824" s="21"/>
    </row>
    <row r="3825" spans="14:14" x14ac:dyDescent="0.25">
      <c r="N3825" s="21"/>
    </row>
    <row r="3826" spans="14:14" x14ac:dyDescent="0.25">
      <c r="N3826" s="21"/>
    </row>
    <row r="3827" spans="14:14" x14ac:dyDescent="0.25">
      <c r="N3827" s="21"/>
    </row>
    <row r="3828" spans="14:14" x14ac:dyDescent="0.25">
      <c r="N3828" s="21"/>
    </row>
    <row r="3829" spans="14:14" x14ac:dyDescent="0.25">
      <c r="N3829" s="21"/>
    </row>
    <row r="3830" spans="14:14" x14ac:dyDescent="0.25">
      <c r="N3830" s="21"/>
    </row>
    <row r="3831" spans="14:14" x14ac:dyDescent="0.25">
      <c r="N3831" s="21"/>
    </row>
    <row r="3832" spans="14:14" x14ac:dyDescent="0.25">
      <c r="N3832" s="21"/>
    </row>
    <row r="3833" spans="14:14" x14ac:dyDescent="0.25">
      <c r="N3833" s="21"/>
    </row>
    <row r="3834" spans="14:14" x14ac:dyDescent="0.25">
      <c r="N3834" s="21"/>
    </row>
    <row r="3835" spans="14:14" x14ac:dyDescent="0.25">
      <c r="N3835" s="21"/>
    </row>
    <row r="3836" spans="14:14" x14ac:dyDescent="0.25">
      <c r="N3836" s="21"/>
    </row>
    <row r="3837" spans="14:14" x14ac:dyDescent="0.25">
      <c r="N3837" s="21"/>
    </row>
    <row r="3838" spans="14:14" x14ac:dyDescent="0.25">
      <c r="N3838" s="21"/>
    </row>
    <row r="3839" spans="14:14" x14ac:dyDescent="0.25">
      <c r="N3839" s="21"/>
    </row>
    <row r="3840" spans="14:14" x14ac:dyDescent="0.25">
      <c r="N3840" s="21"/>
    </row>
    <row r="3841" spans="14:14" x14ac:dyDescent="0.25">
      <c r="N3841" s="21"/>
    </row>
    <row r="3842" spans="14:14" x14ac:dyDescent="0.25">
      <c r="N3842" s="21"/>
    </row>
    <row r="3843" spans="14:14" x14ac:dyDescent="0.25">
      <c r="N3843" s="21"/>
    </row>
    <row r="3844" spans="14:14" x14ac:dyDescent="0.25">
      <c r="N3844" s="21"/>
    </row>
    <row r="3845" spans="14:14" x14ac:dyDescent="0.25">
      <c r="N3845" s="21"/>
    </row>
    <row r="3846" spans="14:14" x14ac:dyDescent="0.25">
      <c r="N3846" s="21"/>
    </row>
    <row r="3847" spans="14:14" x14ac:dyDescent="0.25">
      <c r="N3847" s="21"/>
    </row>
    <row r="3848" spans="14:14" x14ac:dyDescent="0.25">
      <c r="N3848" s="21"/>
    </row>
    <row r="3849" spans="14:14" x14ac:dyDescent="0.25">
      <c r="N3849" s="21"/>
    </row>
    <row r="3850" spans="14:14" x14ac:dyDescent="0.25">
      <c r="N3850" s="21"/>
    </row>
    <row r="3851" spans="14:14" x14ac:dyDescent="0.25">
      <c r="N3851" s="21"/>
    </row>
    <row r="3852" spans="14:14" x14ac:dyDescent="0.25">
      <c r="N3852" s="21"/>
    </row>
    <row r="3853" spans="14:14" x14ac:dyDescent="0.25">
      <c r="N3853" s="21"/>
    </row>
    <row r="3854" spans="14:14" x14ac:dyDescent="0.25">
      <c r="N3854" s="21"/>
    </row>
    <row r="3855" spans="14:14" x14ac:dyDescent="0.25">
      <c r="N3855" s="21"/>
    </row>
    <row r="3856" spans="14:14" x14ac:dyDescent="0.25">
      <c r="N3856" s="21"/>
    </row>
    <row r="3857" spans="14:14" x14ac:dyDescent="0.25">
      <c r="N3857" s="21"/>
    </row>
    <row r="3858" spans="14:14" x14ac:dyDescent="0.25">
      <c r="N3858" s="21"/>
    </row>
    <row r="3859" spans="14:14" x14ac:dyDescent="0.25">
      <c r="N3859" s="21"/>
    </row>
    <row r="3860" spans="14:14" x14ac:dyDescent="0.25">
      <c r="N3860" s="21"/>
    </row>
    <row r="3861" spans="14:14" x14ac:dyDescent="0.25">
      <c r="N3861" s="21"/>
    </row>
    <row r="3862" spans="14:14" x14ac:dyDescent="0.25">
      <c r="N3862" s="21"/>
    </row>
    <row r="3863" spans="14:14" x14ac:dyDescent="0.25">
      <c r="N3863" s="21"/>
    </row>
    <row r="3864" spans="14:14" x14ac:dyDescent="0.25">
      <c r="N3864" s="21"/>
    </row>
    <row r="3865" spans="14:14" x14ac:dyDescent="0.25">
      <c r="N3865" s="21"/>
    </row>
    <row r="3866" spans="14:14" x14ac:dyDescent="0.25">
      <c r="N3866" s="21"/>
    </row>
    <row r="3867" spans="14:14" x14ac:dyDescent="0.25">
      <c r="N3867" s="21"/>
    </row>
    <row r="3868" spans="14:14" x14ac:dyDescent="0.25">
      <c r="N3868" s="21"/>
    </row>
    <row r="3869" spans="14:14" x14ac:dyDescent="0.25">
      <c r="N3869" s="21"/>
    </row>
    <row r="3870" spans="14:14" x14ac:dyDescent="0.25">
      <c r="N3870" s="21"/>
    </row>
    <row r="3871" spans="14:14" x14ac:dyDescent="0.25">
      <c r="N3871" s="21"/>
    </row>
    <row r="3872" spans="14:14" x14ac:dyDescent="0.25">
      <c r="N3872" s="21"/>
    </row>
    <row r="3873" spans="14:14" x14ac:dyDescent="0.25">
      <c r="N3873" s="21"/>
    </row>
    <row r="3874" spans="14:14" x14ac:dyDescent="0.25">
      <c r="N3874" s="21"/>
    </row>
    <row r="3875" spans="14:14" x14ac:dyDescent="0.25">
      <c r="N3875" s="21"/>
    </row>
    <row r="3876" spans="14:14" x14ac:dyDescent="0.25">
      <c r="N3876" s="21"/>
    </row>
    <row r="3877" spans="14:14" x14ac:dyDescent="0.25">
      <c r="N3877" s="21"/>
    </row>
    <row r="3878" spans="14:14" x14ac:dyDescent="0.25">
      <c r="N3878" s="21"/>
    </row>
    <row r="3879" spans="14:14" x14ac:dyDescent="0.25">
      <c r="N3879" s="21"/>
    </row>
    <row r="3880" spans="14:14" x14ac:dyDescent="0.25">
      <c r="N3880" s="21"/>
    </row>
    <row r="3881" spans="14:14" x14ac:dyDescent="0.25">
      <c r="N3881" s="21"/>
    </row>
    <row r="3882" spans="14:14" x14ac:dyDescent="0.25">
      <c r="N3882" s="21"/>
    </row>
    <row r="3883" spans="14:14" x14ac:dyDescent="0.25">
      <c r="N3883" s="21"/>
    </row>
    <row r="3884" spans="14:14" x14ac:dyDescent="0.25">
      <c r="N3884" s="21"/>
    </row>
    <row r="3885" spans="14:14" x14ac:dyDescent="0.25">
      <c r="N3885" s="21"/>
    </row>
    <row r="3886" spans="14:14" x14ac:dyDescent="0.25">
      <c r="N3886" s="21"/>
    </row>
    <row r="3887" spans="14:14" x14ac:dyDescent="0.25">
      <c r="N3887" s="21"/>
    </row>
    <row r="3888" spans="14:14" x14ac:dyDescent="0.25">
      <c r="N3888" s="21"/>
    </row>
    <row r="3889" spans="14:14" x14ac:dyDescent="0.25">
      <c r="N3889" s="21"/>
    </row>
    <row r="3890" spans="14:14" x14ac:dyDescent="0.25">
      <c r="N3890" s="21"/>
    </row>
    <row r="3891" spans="14:14" x14ac:dyDescent="0.25">
      <c r="N3891" s="21"/>
    </row>
    <row r="3892" spans="14:14" x14ac:dyDescent="0.25">
      <c r="N3892" s="21"/>
    </row>
    <row r="3893" spans="14:14" x14ac:dyDescent="0.25">
      <c r="N3893" s="21"/>
    </row>
    <row r="3894" spans="14:14" x14ac:dyDescent="0.25">
      <c r="N3894" s="21"/>
    </row>
    <row r="3895" spans="14:14" x14ac:dyDescent="0.25">
      <c r="N3895" s="21"/>
    </row>
    <row r="3896" spans="14:14" x14ac:dyDescent="0.25">
      <c r="N3896" s="21"/>
    </row>
    <row r="3897" spans="14:14" x14ac:dyDescent="0.25">
      <c r="N3897" s="21"/>
    </row>
    <row r="3898" spans="14:14" x14ac:dyDescent="0.25">
      <c r="N3898" s="21"/>
    </row>
    <row r="3899" spans="14:14" x14ac:dyDescent="0.25">
      <c r="N3899" s="21"/>
    </row>
    <row r="3900" spans="14:14" x14ac:dyDescent="0.25">
      <c r="N3900" s="21"/>
    </row>
    <row r="3901" spans="14:14" x14ac:dyDescent="0.25">
      <c r="N3901" s="21"/>
    </row>
    <row r="3902" spans="14:14" x14ac:dyDescent="0.25">
      <c r="N3902" s="21"/>
    </row>
    <row r="3903" spans="14:14" x14ac:dyDescent="0.25">
      <c r="N3903" s="21"/>
    </row>
    <row r="3904" spans="14:14" x14ac:dyDescent="0.25">
      <c r="N3904" s="21"/>
    </row>
    <row r="3905" spans="14:14" x14ac:dyDescent="0.25">
      <c r="N3905" s="21"/>
    </row>
    <row r="3906" spans="14:14" x14ac:dyDescent="0.25">
      <c r="N3906" s="21"/>
    </row>
    <row r="3907" spans="14:14" x14ac:dyDescent="0.25">
      <c r="N3907" s="21"/>
    </row>
    <row r="3908" spans="14:14" x14ac:dyDescent="0.25">
      <c r="N3908" s="21"/>
    </row>
    <row r="3909" spans="14:14" x14ac:dyDescent="0.25">
      <c r="N3909" s="21"/>
    </row>
    <row r="3910" spans="14:14" x14ac:dyDescent="0.25">
      <c r="N3910" s="21"/>
    </row>
    <row r="3911" spans="14:14" x14ac:dyDescent="0.25">
      <c r="N3911" s="21"/>
    </row>
    <row r="3912" spans="14:14" x14ac:dyDescent="0.25">
      <c r="N3912" s="21"/>
    </row>
    <row r="3913" spans="14:14" x14ac:dyDescent="0.25">
      <c r="N3913" s="21"/>
    </row>
    <row r="3914" spans="14:14" x14ac:dyDescent="0.25">
      <c r="N3914" s="21"/>
    </row>
    <row r="3915" spans="14:14" x14ac:dyDescent="0.25">
      <c r="N3915" s="21"/>
    </row>
    <row r="3916" spans="14:14" x14ac:dyDescent="0.25">
      <c r="N3916" s="21"/>
    </row>
    <row r="3917" spans="14:14" x14ac:dyDescent="0.25">
      <c r="N3917" s="21"/>
    </row>
    <row r="3918" spans="14:14" x14ac:dyDescent="0.25">
      <c r="N3918" s="21"/>
    </row>
    <row r="3919" spans="14:14" x14ac:dyDescent="0.25">
      <c r="N3919" s="21"/>
    </row>
    <row r="3920" spans="14:14" x14ac:dyDescent="0.25">
      <c r="N3920" s="21"/>
    </row>
    <row r="3921" spans="14:14" x14ac:dyDescent="0.25">
      <c r="N3921" s="21"/>
    </row>
    <row r="3922" spans="14:14" x14ac:dyDescent="0.25">
      <c r="N3922" s="21"/>
    </row>
    <row r="3923" spans="14:14" x14ac:dyDescent="0.25">
      <c r="N3923" s="21"/>
    </row>
    <row r="3924" spans="14:14" x14ac:dyDescent="0.25">
      <c r="N3924" s="21"/>
    </row>
    <row r="3925" spans="14:14" x14ac:dyDescent="0.25">
      <c r="N3925" s="21"/>
    </row>
    <row r="3926" spans="14:14" x14ac:dyDescent="0.25">
      <c r="N3926" s="21"/>
    </row>
    <row r="3927" spans="14:14" x14ac:dyDescent="0.25">
      <c r="N3927" s="21"/>
    </row>
    <row r="3928" spans="14:14" x14ac:dyDescent="0.25">
      <c r="N3928" s="21"/>
    </row>
    <row r="3929" spans="14:14" x14ac:dyDescent="0.25">
      <c r="N3929" s="21"/>
    </row>
    <row r="3930" spans="14:14" x14ac:dyDescent="0.25">
      <c r="N3930" s="21"/>
    </row>
    <row r="3931" spans="14:14" x14ac:dyDescent="0.25">
      <c r="N3931" s="21"/>
    </row>
    <row r="3932" spans="14:14" x14ac:dyDescent="0.25">
      <c r="N3932" s="21"/>
    </row>
    <row r="3933" spans="14:14" x14ac:dyDescent="0.25">
      <c r="N3933" s="21"/>
    </row>
    <row r="3934" spans="14:14" x14ac:dyDescent="0.25">
      <c r="N3934" s="21"/>
    </row>
    <row r="3935" spans="14:14" x14ac:dyDescent="0.25">
      <c r="N3935" s="21"/>
    </row>
    <row r="3936" spans="14:14" x14ac:dyDescent="0.25">
      <c r="N3936" s="21"/>
    </row>
    <row r="3937" spans="14:14" x14ac:dyDescent="0.25">
      <c r="N3937" s="21"/>
    </row>
    <row r="3938" spans="14:14" x14ac:dyDescent="0.25">
      <c r="N3938" s="21"/>
    </row>
    <row r="3939" spans="14:14" x14ac:dyDescent="0.25">
      <c r="N3939" s="21"/>
    </row>
    <row r="3940" spans="14:14" x14ac:dyDescent="0.25">
      <c r="N3940" s="21"/>
    </row>
    <row r="3941" spans="14:14" x14ac:dyDescent="0.25">
      <c r="N3941" s="21"/>
    </row>
    <row r="3942" spans="14:14" x14ac:dyDescent="0.25">
      <c r="N3942" s="21"/>
    </row>
    <row r="3943" spans="14:14" x14ac:dyDescent="0.25">
      <c r="N3943" s="21"/>
    </row>
    <row r="3944" spans="14:14" x14ac:dyDescent="0.25">
      <c r="N3944" s="21"/>
    </row>
    <row r="3945" spans="14:14" x14ac:dyDescent="0.25">
      <c r="N3945" s="21"/>
    </row>
    <row r="3946" spans="14:14" x14ac:dyDescent="0.25">
      <c r="N3946" s="21"/>
    </row>
    <row r="3947" spans="14:14" x14ac:dyDescent="0.25">
      <c r="N3947" s="21"/>
    </row>
    <row r="3948" spans="14:14" x14ac:dyDescent="0.25">
      <c r="N3948" s="21"/>
    </row>
    <row r="3949" spans="14:14" x14ac:dyDescent="0.25">
      <c r="N3949" s="21"/>
    </row>
    <row r="3950" spans="14:14" x14ac:dyDescent="0.25">
      <c r="N3950" s="21"/>
    </row>
    <row r="3951" spans="14:14" x14ac:dyDescent="0.25">
      <c r="N3951" s="21"/>
    </row>
    <row r="3952" spans="14:14" x14ac:dyDescent="0.25">
      <c r="N3952" s="21"/>
    </row>
    <row r="3953" spans="14:14" x14ac:dyDescent="0.25">
      <c r="N3953" s="21"/>
    </row>
    <row r="3954" spans="14:14" x14ac:dyDescent="0.25">
      <c r="N3954" s="21"/>
    </row>
    <row r="3955" spans="14:14" x14ac:dyDescent="0.25">
      <c r="N3955" s="21"/>
    </row>
    <row r="3956" spans="14:14" x14ac:dyDescent="0.25">
      <c r="N3956" s="21"/>
    </row>
    <row r="3957" spans="14:14" x14ac:dyDescent="0.25">
      <c r="N3957" s="21"/>
    </row>
    <row r="3958" spans="14:14" x14ac:dyDescent="0.25">
      <c r="N3958" s="21"/>
    </row>
    <row r="3959" spans="14:14" x14ac:dyDescent="0.25">
      <c r="N3959" s="21"/>
    </row>
    <row r="3960" spans="14:14" x14ac:dyDescent="0.25">
      <c r="N3960" s="21"/>
    </row>
    <row r="3961" spans="14:14" x14ac:dyDescent="0.25">
      <c r="N3961" s="21"/>
    </row>
    <row r="3962" spans="14:14" x14ac:dyDescent="0.25">
      <c r="N3962" s="21"/>
    </row>
    <row r="3963" spans="14:14" x14ac:dyDescent="0.25">
      <c r="N3963" s="21"/>
    </row>
    <row r="3964" spans="14:14" x14ac:dyDescent="0.25">
      <c r="N3964" s="21"/>
    </row>
    <row r="3965" spans="14:14" x14ac:dyDescent="0.25">
      <c r="N3965" s="21"/>
    </row>
    <row r="3966" spans="14:14" x14ac:dyDescent="0.25">
      <c r="N3966" s="21"/>
    </row>
    <row r="3967" spans="14:14" x14ac:dyDescent="0.25">
      <c r="N3967" s="21"/>
    </row>
    <row r="3968" spans="14:14" x14ac:dyDescent="0.25">
      <c r="N3968" s="21"/>
    </row>
    <row r="3969" spans="14:14" x14ac:dyDescent="0.25">
      <c r="N3969" s="21"/>
    </row>
    <row r="3970" spans="14:14" x14ac:dyDescent="0.25">
      <c r="N3970" s="21"/>
    </row>
    <row r="3971" spans="14:14" x14ac:dyDescent="0.25">
      <c r="N3971" s="21"/>
    </row>
    <row r="3972" spans="14:14" x14ac:dyDescent="0.25">
      <c r="N3972" s="21"/>
    </row>
    <row r="3973" spans="14:14" x14ac:dyDescent="0.25">
      <c r="N3973" s="21"/>
    </row>
    <row r="3974" spans="14:14" x14ac:dyDescent="0.25">
      <c r="N3974" s="21"/>
    </row>
    <row r="3975" spans="14:14" x14ac:dyDescent="0.25">
      <c r="N3975" s="21"/>
    </row>
    <row r="3976" spans="14:14" x14ac:dyDescent="0.25">
      <c r="N3976" s="21"/>
    </row>
    <row r="3977" spans="14:14" x14ac:dyDescent="0.25">
      <c r="N3977" s="21"/>
    </row>
    <row r="3978" spans="14:14" x14ac:dyDescent="0.25">
      <c r="N3978" s="21"/>
    </row>
    <row r="3979" spans="14:14" x14ac:dyDescent="0.25">
      <c r="N3979" s="21"/>
    </row>
    <row r="3980" spans="14:14" x14ac:dyDescent="0.25">
      <c r="N3980" s="21"/>
    </row>
    <row r="3981" spans="14:14" x14ac:dyDescent="0.25">
      <c r="N3981" s="21"/>
    </row>
    <row r="3982" spans="14:14" x14ac:dyDescent="0.25">
      <c r="N3982" s="21"/>
    </row>
    <row r="3983" spans="14:14" x14ac:dyDescent="0.25">
      <c r="N3983" s="21"/>
    </row>
    <row r="3984" spans="14:14" x14ac:dyDescent="0.25">
      <c r="N3984" s="21"/>
    </row>
    <row r="3985" spans="14:14" x14ac:dyDescent="0.25">
      <c r="N3985" s="21"/>
    </row>
    <row r="3986" spans="14:14" x14ac:dyDescent="0.25">
      <c r="N3986" s="21"/>
    </row>
    <row r="3987" spans="14:14" x14ac:dyDescent="0.25">
      <c r="N3987" s="21"/>
    </row>
    <row r="3988" spans="14:14" x14ac:dyDescent="0.25">
      <c r="N3988" s="21"/>
    </row>
    <row r="3989" spans="14:14" x14ac:dyDescent="0.25">
      <c r="N3989" s="21"/>
    </row>
    <row r="3990" spans="14:14" x14ac:dyDescent="0.25">
      <c r="N3990" s="21"/>
    </row>
    <row r="3991" spans="14:14" x14ac:dyDescent="0.25">
      <c r="N3991" s="21"/>
    </row>
    <row r="3992" spans="14:14" x14ac:dyDescent="0.25">
      <c r="N3992" s="21"/>
    </row>
    <row r="3993" spans="14:14" x14ac:dyDescent="0.25">
      <c r="N3993" s="21"/>
    </row>
    <row r="3994" spans="14:14" x14ac:dyDescent="0.25">
      <c r="N3994" s="21"/>
    </row>
    <row r="3995" spans="14:14" x14ac:dyDescent="0.25">
      <c r="N3995" s="21"/>
    </row>
    <row r="3996" spans="14:14" x14ac:dyDescent="0.25">
      <c r="N3996" s="21"/>
    </row>
    <row r="3997" spans="14:14" x14ac:dyDescent="0.25">
      <c r="N3997" s="21"/>
    </row>
    <row r="3998" spans="14:14" x14ac:dyDescent="0.25">
      <c r="N3998" s="21"/>
    </row>
    <row r="3999" spans="14:14" x14ac:dyDescent="0.25">
      <c r="N3999" s="21"/>
    </row>
    <row r="4000" spans="14:14" x14ac:dyDescent="0.25">
      <c r="N4000" s="21"/>
    </row>
    <row r="4001" spans="14:14" x14ac:dyDescent="0.25">
      <c r="N4001" s="21"/>
    </row>
    <row r="4002" spans="14:14" x14ac:dyDescent="0.25">
      <c r="N4002" s="21"/>
    </row>
    <row r="4003" spans="14:14" x14ac:dyDescent="0.25">
      <c r="N4003" s="21"/>
    </row>
    <row r="4004" spans="14:14" x14ac:dyDescent="0.25">
      <c r="N4004" s="21"/>
    </row>
    <row r="4005" spans="14:14" x14ac:dyDescent="0.25">
      <c r="N4005" s="21"/>
    </row>
    <row r="4006" spans="14:14" x14ac:dyDescent="0.25">
      <c r="N4006" s="21"/>
    </row>
    <row r="4007" spans="14:14" x14ac:dyDescent="0.25">
      <c r="N4007" s="21"/>
    </row>
    <row r="4008" spans="14:14" x14ac:dyDescent="0.25">
      <c r="N4008" s="21"/>
    </row>
    <row r="4009" spans="14:14" x14ac:dyDescent="0.25">
      <c r="N4009" s="21"/>
    </row>
    <row r="4010" spans="14:14" x14ac:dyDescent="0.25">
      <c r="N4010" s="21"/>
    </row>
    <row r="4011" spans="14:14" x14ac:dyDescent="0.25">
      <c r="N4011" s="21"/>
    </row>
    <row r="4012" spans="14:14" x14ac:dyDescent="0.25">
      <c r="N4012" s="21"/>
    </row>
    <row r="4013" spans="14:14" x14ac:dyDescent="0.25">
      <c r="N4013" s="21"/>
    </row>
    <row r="4014" spans="14:14" x14ac:dyDescent="0.25">
      <c r="N4014" s="21"/>
    </row>
    <row r="4015" spans="14:14" x14ac:dyDescent="0.25">
      <c r="N4015" s="21"/>
    </row>
    <row r="4016" spans="14:14" x14ac:dyDescent="0.25">
      <c r="N4016" s="21"/>
    </row>
    <row r="4017" spans="14:14" x14ac:dyDescent="0.25">
      <c r="N4017" s="21"/>
    </row>
    <row r="4018" spans="14:14" x14ac:dyDescent="0.25">
      <c r="N4018" s="21"/>
    </row>
    <row r="4019" spans="14:14" x14ac:dyDescent="0.25">
      <c r="N4019" s="21"/>
    </row>
    <row r="4020" spans="14:14" x14ac:dyDescent="0.25">
      <c r="N4020" s="21"/>
    </row>
    <row r="4021" spans="14:14" x14ac:dyDescent="0.25">
      <c r="N4021" s="21"/>
    </row>
    <row r="4022" spans="14:14" x14ac:dyDescent="0.25">
      <c r="N4022" s="21"/>
    </row>
    <row r="4023" spans="14:14" x14ac:dyDescent="0.25">
      <c r="N4023" s="21"/>
    </row>
    <row r="4024" spans="14:14" x14ac:dyDescent="0.25">
      <c r="N4024" s="21"/>
    </row>
    <row r="4025" spans="14:14" x14ac:dyDescent="0.25">
      <c r="N4025" s="21"/>
    </row>
    <row r="4026" spans="14:14" x14ac:dyDescent="0.25">
      <c r="N4026" s="21"/>
    </row>
    <row r="4027" spans="14:14" x14ac:dyDescent="0.25">
      <c r="N4027" s="21"/>
    </row>
    <row r="4028" spans="14:14" x14ac:dyDescent="0.25">
      <c r="N4028" s="21"/>
    </row>
    <row r="4029" spans="14:14" x14ac:dyDescent="0.25">
      <c r="N4029" s="21"/>
    </row>
    <row r="4030" spans="14:14" x14ac:dyDescent="0.25">
      <c r="N4030" s="21"/>
    </row>
    <row r="4031" spans="14:14" x14ac:dyDescent="0.25">
      <c r="N4031" s="21"/>
    </row>
    <row r="4032" spans="14:14" x14ac:dyDescent="0.25">
      <c r="N4032" s="21"/>
    </row>
    <row r="4033" spans="14:14" x14ac:dyDescent="0.25">
      <c r="N4033" s="21"/>
    </row>
    <row r="4034" spans="14:14" x14ac:dyDescent="0.25">
      <c r="N4034" s="21"/>
    </row>
    <row r="4035" spans="14:14" x14ac:dyDescent="0.25">
      <c r="N4035" s="21"/>
    </row>
    <row r="4036" spans="14:14" x14ac:dyDescent="0.25">
      <c r="N4036" s="21"/>
    </row>
    <row r="4037" spans="14:14" x14ac:dyDescent="0.25">
      <c r="N4037" s="21"/>
    </row>
    <row r="4038" spans="14:14" x14ac:dyDescent="0.25">
      <c r="N4038" s="21"/>
    </row>
    <row r="4039" spans="14:14" x14ac:dyDescent="0.25">
      <c r="N4039" s="21"/>
    </row>
    <row r="4040" spans="14:14" x14ac:dyDescent="0.25">
      <c r="N4040" s="21"/>
    </row>
    <row r="4041" spans="14:14" x14ac:dyDescent="0.25">
      <c r="N4041" s="21"/>
    </row>
    <row r="4042" spans="14:14" x14ac:dyDescent="0.25">
      <c r="N4042" s="21"/>
    </row>
    <row r="4043" spans="14:14" x14ac:dyDescent="0.25">
      <c r="N4043" s="21"/>
    </row>
    <row r="4044" spans="14:14" x14ac:dyDescent="0.25">
      <c r="N4044" s="21"/>
    </row>
    <row r="4045" spans="14:14" x14ac:dyDescent="0.25">
      <c r="N4045" s="21"/>
    </row>
    <row r="4046" spans="14:14" x14ac:dyDescent="0.25">
      <c r="N4046" s="21"/>
    </row>
    <row r="4047" spans="14:14" x14ac:dyDescent="0.25">
      <c r="N4047" s="21"/>
    </row>
    <row r="4048" spans="14:14" x14ac:dyDescent="0.25">
      <c r="N4048" s="21"/>
    </row>
    <row r="4049" spans="14:14" x14ac:dyDescent="0.25">
      <c r="N4049" s="21"/>
    </row>
    <row r="4050" spans="14:14" x14ac:dyDescent="0.25">
      <c r="N4050" s="21"/>
    </row>
    <row r="4051" spans="14:14" x14ac:dyDescent="0.25">
      <c r="N4051" s="21"/>
    </row>
    <row r="4052" spans="14:14" x14ac:dyDescent="0.25">
      <c r="N4052" s="21"/>
    </row>
    <row r="4053" spans="14:14" x14ac:dyDescent="0.25">
      <c r="N4053" s="21"/>
    </row>
    <row r="4054" spans="14:14" x14ac:dyDescent="0.25">
      <c r="N4054" s="21"/>
    </row>
    <row r="4055" spans="14:14" x14ac:dyDescent="0.25">
      <c r="N4055" s="21"/>
    </row>
    <row r="4056" spans="14:14" x14ac:dyDescent="0.25">
      <c r="N4056" s="21"/>
    </row>
    <row r="4057" spans="14:14" x14ac:dyDescent="0.25">
      <c r="N4057" s="21"/>
    </row>
    <row r="4058" spans="14:14" x14ac:dyDescent="0.25">
      <c r="N4058" s="21"/>
    </row>
    <row r="4059" spans="14:14" x14ac:dyDescent="0.25">
      <c r="N4059" s="21"/>
    </row>
    <row r="4060" spans="14:14" x14ac:dyDescent="0.25">
      <c r="N4060" s="21"/>
    </row>
    <row r="4061" spans="14:14" x14ac:dyDescent="0.25">
      <c r="N4061" s="21"/>
    </row>
    <row r="4062" spans="14:14" x14ac:dyDescent="0.25">
      <c r="N4062" s="21"/>
    </row>
    <row r="4063" spans="14:14" x14ac:dyDescent="0.25">
      <c r="N4063" s="21"/>
    </row>
    <row r="4064" spans="14:14" x14ac:dyDescent="0.25">
      <c r="N4064" s="21"/>
    </row>
    <row r="4065" spans="14:14" x14ac:dyDescent="0.25">
      <c r="N4065" s="21"/>
    </row>
    <row r="4066" spans="14:14" x14ac:dyDescent="0.25">
      <c r="N4066" s="21"/>
    </row>
    <row r="4067" spans="14:14" x14ac:dyDescent="0.25">
      <c r="N4067" s="21"/>
    </row>
    <row r="4068" spans="14:14" x14ac:dyDescent="0.25">
      <c r="N4068" s="21"/>
    </row>
    <row r="4069" spans="14:14" x14ac:dyDescent="0.25">
      <c r="N4069" s="21"/>
    </row>
    <row r="4070" spans="14:14" x14ac:dyDescent="0.25">
      <c r="N4070" s="21"/>
    </row>
    <row r="4071" spans="14:14" x14ac:dyDescent="0.25">
      <c r="N4071" s="21"/>
    </row>
    <row r="4072" spans="14:14" x14ac:dyDescent="0.25">
      <c r="N4072" s="21"/>
    </row>
    <row r="4073" spans="14:14" x14ac:dyDescent="0.25">
      <c r="N4073" s="21"/>
    </row>
    <row r="4074" spans="14:14" x14ac:dyDescent="0.25">
      <c r="N4074" s="21"/>
    </row>
    <row r="4075" spans="14:14" x14ac:dyDescent="0.25">
      <c r="N4075" s="21"/>
    </row>
    <row r="4076" spans="14:14" x14ac:dyDescent="0.25">
      <c r="N4076" s="21"/>
    </row>
    <row r="4077" spans="14:14" x14ac:dyDescent="0.25">
      <c r="N4077" s="21"/>
    </row>
    <row r="4078" spans="14:14" x14ac:dyDescent="0.25">
      <c r="N4078" s="21"/>
    </row>
    <row r="4079" spans="14:14" x14ac:dyDescent="0.25">
      <c r="N4079" s="21"/>
    </row>
    <row r="4080" spans="14:14" x14ac:dyDescent="0.25">
      <c r="N4080" s="21"/>
    </row>
    <row r="4081" spans="14:14" x14ac:dyDescent="0.25">
      <c r="N4081" s="21"/>
    </row>
    <row r="4082" spans="14:14" x14ac:dyDescent="0.25">
      <c r="N4082" s="21"/>
    </row>
    <row r="4083" spans="14:14" x14ac:dyDescent="0.25">
      <c r="N4083" s="21"/>
    </row>
    <row r="4084" spans="14:14" x14ac:dyDescent="0.25">
      <c r="N4084" s="21"/>
    </row>
    <row r="4085" spans="14:14" x14ac:dyDescent="0.25">
      <c r="N4085" s="21"/>
    </row>
    <row r="4086" spans="14:14" x14ac:dyDescent="0.25">
      <c r="N4086" s="21"/>
    </row>
    <row r="4087" spans="14:14" x14ac:dyDescent="0.25">
      <c r="N4087" s="21"/>
    </row>
    <row r="4088" spans="14:14" x14ac:dyDescent="0.25">
      <c r="N4088" s="21"/>
    </row>
    <row r="4089" spans="14:14" x14ac:dyDescent="0.25">
      <c r="N4089" s="21"/>
    </row>
    <row r="4090" spans="14:14" x14ac:dyDescent="0.25">
      <c r="N4090" s="21"/>
    </row>
    <row r="4091" spans="14:14" x14ac:dyDescent="0.25">
      <c r="N4091" s="21"/>
    </row>
    <row r="4092" spans="14:14" x14ac:dyDescent="0.25">
      <c r="N4092" s="21"/>
    </row>
    <row r="4093" spans="14:14" x14ac:dyDescent="0.25">
      <c r="N4093" s="21"/>
    </row>
    <row r="4094" spans="14:14" x14ac:dyDescent="0.25">
      <c r="N4094" s="21"/>
    </row>
    <row r="4095" spans="14:14" x14ac:dyDescent="0.25">
      <c r="N4095" s="21"/>
    </row>
    <row r="4096" spans="14:14" x14ac:dyDescent="0.25">
      <c r="N4096" s="21"/>
    </row>
    <row r="4097" spans="14:14" x14ac:dyDescent="0.25">
      <c r="N4097" s="21"/>
    </row>
    <row r="4098" spans="14:14" x14ac:dyDescent="0.25">
      <c r="N4098" s="21"/>
    </row>
    <row r="4099" spans="14:14" x14ac:dyDescent="0.25">
      <c r="N4099" s="21"/>
    </row>
    <row r="4100" spans="14:14" x14ac:dyDescent="0.25">
      <c r="N4100" s="21"/>
    </row>
    <row r="4101" spans="14:14" x14ac:dyDescent="0.25">
      <c r="N4101" s="21"/>
    </row>
    <row r="4102" spans="14:14" x14ac:dyDescent="0.25">
      <c r="N4102" s="21"/>
    </row>
    <row r="4103" spans="14:14" x14ac:dyDescent="0.25">
      <c r="N4103" s="21"/>
    </row>
    <row r="4104" spans="14:14" x14ac:dyDescent="0.25">
      <c r="N4104" s="21"/>
    </row>
    <row r="4105" spans="14:14" x14ac:dyDescent="0.25">
      <c r="N4105" s="21"/>
    </row>
    <row r="4106" spans="14:14" x14ac:dyDescent="0.25">
      <c r="N4106" s="21"/>
    </row>
    <row r="4107" spans="14:14" x14ac:dyDescent="0.25">
      <c r="N4107" s="21"/>
    </row>
    <row r="4108" spans="14:14" x14ac:dyDescent="0.25">
      <c r="N4108" s="21"/>
    </row>
    <row r="4109" spans="14:14" x14ac:dyDescent="0.25">
      <c r="N4109" s="21"/>
    </row>
    <row r="4110" spans="14:14" x14ac:dyDescent="0.25">
      <c r="N4110" s="21"/>
    </row>
    <row r="4111" spans="14:14" x14ac:dyDescent="0.25">
      <c r="N4111" s="21"/>
    </row>
    <row r="4112" spans="14:14" x14ac:dyDescent="0.25">
      <c r="N4112" s="21"/>
    </row>
    <row r="4113" spans="14:14" x14ac:dyDescent="0.25">
      <c r="N4113" s="21"/>
    </row>
    <row r="4114" spans="14:14" x14ac:dyDescent="0.25">
      <c r="N4114" s="21"/>
    </row>
    <row r="4115" spans="14:14" x14ac:dyDescent="0.25">
      <c r="N4115" s="21"/>
    </row>
    <row r="4116" spans="14:14" x14ac:dyDescent="0.25">
      <c r="N4116" s="21"/>
    </row>
    <row r="4117" spans="14:14" x14ac:dyDescent="0.25">
      <c r="N4117" s="21"/>
    </row>
    <row r="4118" spans="14:14" x14ac:dyDescent="0.25">
      <c r="N4118" s="21"/>
    </row>
    <row r="4119" spans="14:14" x14ac:dyDescent="0.25">
      <c r="N4119" s="21"/>
    </row>
    <row r="4120" spans="14:14" x14ac:dyDescent="0.25">
      <c r="N4120" s="21"/>
    </row>
    <row r="4121" spans="14:14" x14ac:dyDescent="0.25">
      <c r="N4121" s="21"/>
    </row>
    <row r="4122" spans="14:14" x14ac:dyDescent="0.25">
      <c r="N4122" s="21"/>
    </row>
    <row r="4123" spans="14:14" x14ac:dyDescent="0.25">
      <c r="N4123" s="21"/>
    </row>
    <row r="4124" spans="14:14" x14ac:dyDescent="0.25">
      <c r="N4124" s="21"/>
    </row>
    <row r="4125" spans="14:14" x14ac:dyDescent="0.25">
      <c r="N4125" s="21"/>
    </row>
    <row r="4126" spans="14:14" x14ac:dyDescent="0.25">
      <c r="N4126" s="21"/>
    </row>
    <row r="4127" spans="14:14" x14ac:dyDescent="0.25">
      <c r="N4127" s="21"/>
    </row>
    <row r="4128" spans="14:14" x14ac:dyDescent="0.25">
      <c r="N4128" s="21"/>
    </row>
    <row r="4129" spans="14:14" x14ac:dyDescent="0.25">
      <c r="N4129" s="21"/>
    </row>
    <row r="4130" spans="14:14" x14ac:dyDescent="0.25">
      <c r="N4130" s="21"/>
    </row>
    <row r="4131" spans="14:14" x14ac:dyDescent="0.25">
      <c r="N4131" s="21"/>
    </row>
    <row r="4132" spans="14:14" x14ac:dyDescent="0.25">
      <c r="N4132" s="21"/>
    </row>
    <row r="4133" spans="14:14" x14ac:dyDescent="0.25">
      <c r="N4133" s="21"/>
    </row>
    <row r="4134" spans="14:14" x14ac:dyDescent="0.25">
      <c r="N4134" s="21"/>
    </row>
    <row r="4135" spans="14:14" x14ac:dyDescent="0.25">
      <c r="N4135" s="21"/>
    </row>
    <row r="4136" spans="14:14" x14ac:dyDescent="0.25">
      <c r="N4136" s="21"/>
    </row>
    <row r="4137" spans="14:14" x14ac:dyDescent="0.25">
      <c r="N4137" s="21"/>
    </row>
    <row r="4138" spans="14:14" x14ac:dyDescent="0.25">
      <c r="N4138" s="21"/>
    </row>
    <row r="4139" spans="14:14" x14ac:dyDescent="0.25">
      <c r="N4139" s="21"/>
    </row>
    <row r="4140" spans="14:14" x14ac:dyDescent="0.25">
      <c r="N4140" s="21"/>
    </row>
    <row r="4141" spans="14:14" x14ac:dyDescent="0.25">
      <c r="N4141" s="21"/>
    </row>
    <row r="4142" spans="14:14" x14ac:dyDescent="0.25">
      <c r="N4142" s="21"/>
    </row>
    <row r="4143" spans="14:14" x14ac:dyDescent="0.25">
      <c r="N4143" s="21"/>
    </row>
    <row r="4144" spans="14:14" x14ac:dyDescent="0.25">
      <c r="N4144" s="21"/>
    </row>
    <row r="4145" spans="14:14" x14ac:dyDescent="0.25">
      <c r="N4145" s="21"/>
    </row>
    <row r="4146" spans="14:14" x14ac:dyDescent="0.25">
      <c r="N4146" s="21"/>
    </row>
    <row r="4147" spans="14:14" x14ac:dyDescent="0.25">
      <c r="N4147" s="21"/>
    </row>
    <row r="4148" spans="14:14" x14ac:dyDescent="0.25">
      <c r="N4148" s="21"/>
    </row>
    <row r="4149" spans="14:14" x14ac:dyDescent="0.25">
      <c r="N4149" s="21"/>
    </row>
    <row r="4150" spans="14:14" x14ac:dyDescent="0.25">
      <c r="N4150" s="21"/>
    </row>
    <row r="4151" spans="14:14" x14ac:dyDescent="0.25">
      <c r="N4151" s="21"/>
    </row>
    <row r="4152" spans="14:14" x14ac:dyDescent="0.25">
      <c r="N4152" s="21"/>
    </row>
    <row r="4153" spans="14:14" x14ac:dyDescent="0.25">
      <c r="N4153" s="21"/>
    </row>
    <row r="4154" spans="14:14" x14ac:dyDescent="0.25">
      <c r="N4154" s="21"/>
    </row>
    <row r="4155" spans="14:14" x14ac:dyDescent="0.25">
      <c r="N4155" s="21"/>
    </row>
    <row r="4156" spans="14:14" x14ac:dyDescent="0.25">
      <c r="N4156" s="21"/>
    </row>
    <row r="4157" spans="14:14" x14ac:dyDescent="0.25">
      <c r="N4157" s="21"/>
    </row>
    <row r="4158" spans="14:14" x14ac:dyDescent="0.25">
      <c r="N4158" s="21"/>
    </row>
    <row r="4159" spans="14:14" x14ac:dyDescent="0.25">
      <c r="N4159" s="21"/>
    </row>
    <row r="4160" spans="14:14" x14ac:dyDescent="0.25">
      <c r="N4160" s="21"/>
    </row>
    <row r="4161" spans="14:14" x14ac:dyDescent="0.25">
      <c r="N4161" s="21"/>
    </row>
    <row r="4162" spans="14:14" x14ac:dyDescent="0.25">
      <c r="N4162" s="21"/>
    </row>
    <row r="4163" spans="14:14" x14ac:dyDescent="0.25">
      <c r="N4163" s="21"/>
    </row>
    <row r="4164" spans="14:14" x14ac:dyDescent="0.25">
      <c r="N4164" s="21"/>
    </row>
    <row r="4165" spans="14:14" x14ac:dyDescent="0.25">
      <c r="N4165" s="21"/>
    </row>
    <row r="4166" spans="14:14" x14ac:dyDescent="0.25">
      <c r="N4166" s="21"/>
    </row>
    <row r="4167" spans="14:14" x14ac:dyDescent="0.25">
      <c r="N4167" s="21"/>
    </row>
    <row r="4168" spans="14:14" x14ac:dyDescent="0.25">
      <c r="N4168" s="21"/>
    </row>
    <row r="4169" spans="14:14" x14ac:dyDescent="0.25">
      <c r="N4169" s="21"/>
    </row>
    <row r="4170" spans="14:14" x14ac:dyDescent="0.25">
      <c r="N4170" s="21"/>
    </row>
    <row r="4171" spans="14:14" x14ac:dyDescent="0.25">
      <c r="N4171" s="21"/>
    </row>
    <row r="4172" spans="14:14" x14ac:dyDescent="0.25">
      <c r="N4172" s="21"/>
    </row>
    <row r="4173" spans="14:14" x14ac:dyDescent="0.25">
      <c r="N4173" s="21"/>
    </row>
    <row r="4174" spans="14:14" x14ac:dyDescent="0.25">
      <c r="N4174" s="21"/>
    </row>
    <row r="4175" spans="14:14" x14ac:dyDescent="0.25">
      <c r="N4175" s="21"/>
    </row>
    <row r="4176" spans="14:14" x14ac:dyDescent="0.25">
      <c r="N4176" s="21"/>
    </row>
    <row r="4177" spans="14:14" x14ac:dyDescent="0.25">
      <c r="N4177" s="21"/>
    </row>
    <row r="4178" spans="14:14" x14ac:dyDescent="0.25">
      <c r="N4178" s="21"/>
    </row>
    <row r="4179" spans="14:14" x14ac:dyDescent="0.25">
      <c r="N4179" s="21"/>
    </row>
    <row r="4180" spans="14:14" x14ac:dyDescent="0.25">
      <c r="N4180" s="21"/>
    </row>
    <row r="4181" spans="14:14" x14ac:dyDescent="0.25">
      <c r="N4181" s="21"/>
    </row>
    <row r="4182" spans="14:14" x14ac:dyDescent="0.25">
      <c r="N4182" s="21"/>
    </row>
    <row r="4183" spans="14:14" x14ac:dyDescent="0.25">
      <c r="N4183" s="21"/>
    </row>
    <row r="4184" spans="14:14" x14ac:dyDescent="0.25">
      <c r="N4184" s="21"/>
    </row>
    <row r="4185" spans="14:14" x14ac:dyDescent="0.25">
      <c r="N4185" s="21"/>
    </row>
    <row r="4186" spans="14:14" x14ac:dyDescent="0.25">
      <c r="N4186" s="21"/>
    </row>
    <row r="4187" spans="14:14" x14ac:dyDescent="0.25">
      <c r="N4187" s="21"/>
    </row>
    <row r="4188" spans="14:14" x14ac:dyDescent="0.25">
      <c r="N4188" s="21"/>
    </row>
    <row r="4189" spans="14:14" x14ac:dyDescent="0.25">
      <c r="N4189" s="21"/>
    </row>
    <row r="4190" spans="14:14" x14ac:dyDescent="0.25">
      <c r="N4190" s="21"/>
    </row>
    <row r="4191" spans="14:14" x14ac:dyDescent="0.25">
      <c r="N4191" s="21"/>
    </row>
    <row r="4192" spans="14:14" x14ac:dyDescent="0.25">
      <c r="N4192" s="21"/>
    </row>
    <row r="4193" spans="14:14" x14ac:dyDescent="0.25">
      <c r="N4193" s="21"/>
    </row>
    <row r="4194" spans="14:14" x14ac:dyDescent="0.25">
      <c r="N4194" s="21"/>
    </row>
    <row r="4195" spans="14:14" x14ac:dyDescent="0.25">
      <c r="N4195" s="21"/>
    </row>
    <row r="4196" spans="14:14" x14ac:dyDescent="0.25">
      <c r="N4196" s="21"/>
    </row>
    <row r="4197" spans="14:14" x14ac:dyDescent="0.25">
      <c r="N4197" s="21"/>
    </row>
    <row r="4198" spans="14:14" x14ac:dyDescent="0.25">
      <c r="N4198" s="21"/>
    </row>
    <row r="4199" spans="14:14" x14ac:dyDescent="0.25">
      <c r="N4199" s="21"/>
    </row>
    <row r="4200" spans="14:14" x14ac:dyDescent="0.25">
      <c r="N4200" s="21"/>
    </row>
    <row r="4201" spans="14:14" x14ac:dyDescent="0.25">
      <c r="N4201" s="21"/>
    </row>
    <row r="4202" spans="14:14" x14ac:dyDescent="0.25">
      <c r="N4202" s="21"/>
    </row>
    <row r="4203" spans="14:14" x14ac:dyDescent="0.25">
      <c r="N4203" s="21"/>
    </row>
    <row r="4204" spans="14:14" x14ac:dyDescent="0.25">
      <c r="N4204" s="21"/>
    </row>
    <row r="4205" spans="14:14" x14ac:dyDescent="0.25">
      <c r="N4205" s="21"/>
    </row>
    <row r="4206" spans="14:14" x14ac:dyDescent="0.25">
      <c r="N4206" s="21"/>
    </row>
    <row r="4207" spans="14:14" x14ac:dyDescent="0.25">
      <c r="N4207" s="21"/>
    </row>
    <row r="4208" spans="14:14" x14ac:dyDescent="0.25">
      <c r="N4208" s="21"/>
    </row>
    <row r="4209" spans="14:14" x14ac:dyDescent="0.25">
      <c r="N4209" s="21"/>
    </row>
    <row r="4210" spans="14:14" x14ac:dyDescent="0.25">
      <c r="N4210" s="21"/>
    </row>
    <row r="4211" spans="14:14" x14ac:dyDescent="0.25">
      <c r="N4211" s="21"/>
    </row>
    <row r="4212" spans="14:14" x14ac:dyDescent="0.25">
      <c r="N4212" s="21"/>
    </row>
    <row r="4213" spans="14:14" x14ac:dyDescent="0.25">
      <c r="N4213" s="21"/>
    </row>
    <row r="4214" spans="14:14" x14ac:dyDescent="0.25">
      <c r="N4214" s="21"/>
    </row>
    <row r="4215" spans="14:14" x14ac:dyDescent="0.25">
      <c r="N4215" s="21"/>
    </row>
    <row r="4216" spans="14:14" x14ac:dyDescent="0.25">
      <c r="N4216" s="21"/>
    </row>
    <row r="4217" spans="14:14" x14ac:dyDescent="0.25">
      <c r="N4217" s="21"/>
    </row>
    <row r="4218" spans="14:14" x14ac:dyDescent="0.25">
      <c r="N4218" s="21"/>
    </row>
    <row r="4219" spans="14:14" x14ac:dyDescent="0.25">
      <c r="N4219" s="21"/>
    </row>
    <row r="4220" spans="14:14" x14ac:dyDescent="0.25">
      <c r="N4220" s="21"/>
    </row>
    <row r="4221" spans="14:14" x14ac:dyDescent="0.25">
      <c r="N4221" s="21"/>
    </row>
    <row r="4222" spans="14:14" x14ac:dyDescent="0.25">
      <c r="N4222" s="21"/>
    </row>
    <row r="4223" spans="14:14" x14ac:dyDescent="0.25">
      <c r="N4223" s="21"/>
    </row>
    <row r="4224" spans="14:14" x14ac:dyDescent="0.25">
      <c r="N4224" s="21"/>
    </row>
    <row r="4225" spans="14:14" x14ac:dyDescent="0.25">
      <c r="N4225" s="21"/>
    </row>
    <row r="4226" spans="14:14" x14ac:dyDescent="0.25">
      <c r="N4226" s="21"/>
    </row>
    <row r="4227" spans="14:14" x14ac:dyDescent="0.25">
      <c r="N4227" s="21"/>
    </row>
    <row r="4228" spans="14:14" x14ac:dyDescent="0.25">
      <c r="N4228" s="21"/>
    </row>
    <row r="4229" spans="14:14" x14ac:dyDescent="0.25">
      <c r="N4229" s="21"/>
    </row>
    <row r="4230" spans="14:14" x14ac:dyDescent="0.25">
      <c r="N4230" s="21"/>
    </row>
    <row r="4231" spans="14:14" x14ac:dyDescent="0.25">
      <c r="N4231" s="21"/>
    </row>
    <row r="4232" spans="14:14" x14ac:dyDescent="0.25">
      <c r="N4232" s="21"/>
    </row>
    <row r="4233" spans="14:14" x14ac:dyDescent="0.25">
      <c r="N4233" s="21"/>
    </row>
    <row r="4234" spans="14:14" x14ac:dyDescent="0.25">
      <c r="N4234" s="21"/>
    </row>
    <row r="4235" spans="14:14" x14ac:dyDescent="0.25">
      <c r="N4235" s="21"/>
    </row>
    <row r="4236" spans="14:14" x14ac:dyDescent="0.25">
      <c r="N4236" s="21"/>
    </row>
    <row r="4237" spans="14:14" x14ac:dyDescent="0.25">
      <c r="N4237" s="21"/>
    </row>
    <row r="4238" spans="14:14" x14ac:dyDescent="0.25">
      <c r="N4238" s="21"/>
    </row>
    <row r="4239" spans="14:14" x14ac:dyDescent="0.25">
      <c r="N4239" s="21"/>
    </row>
    <row r="4240" spans="14:14" x14ac:dyDescent="0.25">
      <c r="N4240" s="21"/>
    </row>
    <row r="4241" spans="14:14" x14ac:dyDescent="0.25">
      <c r="N4241" s="21"/>
    </row>
    <row r="4242" spans="14:14" x14ac:dyDescent="0.25">
      <c r="N4242" s="21"/>
    </row>
    <row r="4243" spans="14:14" x14ac:dyDescent="0.25">
      <c r="N4243" s="21"/>
    </row>
    <row r="4244" spans="14:14" x14ac:dyDescent="0.25">
      <c r="N4244" s="21"/>
    </row>
    <row r="4245" spans="14:14" x14ac:dyDescent="0.25">
      <c r="N4245" s="21"/>
    </row>
    <row r="4246" spans="14:14" x14ac:dyDescent="0.25">
      <c r="N4246" s="21"/>
    </row>
    <row r="4247" spans="14:14" x14ac:dyDescent="0.25">
      <c r="N4247" s="21"/>
    </row>
    <row r="4248" spans="14:14" x14ac:dyDescent="0.25">
      <c r="N4248" s="21"/>
    </row>
    <row r="4249" spans="14:14" x14ac:dyDescent="0.25">
      <c r="N4249" s="21"/>
    </row>
    <row r="4250" spans="14:14" x14ac:dyDescent="0.25">
      <c r="N4250" s="21"/>
    </row>
    <row r="4251" spans="14:14" x14ac:dyDescent="0.25">
      <c r="N4251" s="21"/>
    </row>
    <row r="4252" spans="14:14" x14ac:dyDescent="0.25">
      <c r="N4252" s="21"/>
    </row>
    <row r="4253" spans="14:14" x14ac:dyDescent="0.25">
      <c r="N4253" s="21"/>
    </row>
    <row r="4254" spans="14:14" x14ac:dyDescent="0.25">
      <c r="N4254" s="21"/>
    </row>
    <row r="4255" spans="14:14" x14ac:dyDescent="0.25">
      <c r="N4255" s="21"/>
    </row>
    <row r="4256" spans="14:14" x14ac:dyDescent="0.25">
      <c r="N4256" s="21"/>
    </row>
    <row r="4257" spans="14:14" x14ac:dyDescent="0.25">
      <c r="N4257" s="21"/>
    </row>
    <row r="4258" spans="14:14" x14ac:dyDescent="0.25">
      <c r="N4258" s="21"/>
    </row>
    <row r="4259" spans="14:14" x14ac:dyDescent="0.25">
      <c r="N4259" s="21"/>
    </row>
    <row r="4260" spans="14:14" x14ac:dyDescent="0.25">
      <c r="N4260" s="21"/>
    </row>
    <row r="4261" spans="14:14" x14ac:dyDescent="0.25">
      <c r="N4261" s="21"/>
    </row>
    <row r="4262" spans="14:14" x14ac:dyDescent="0.25">
      <c r="N4262" s="21"/>
    </row>
    <row r="4263" spans="14:14" x14ac:dyDescent="0.25">
      <c r="N4263" s="21"/>
    </row>
    <row r="4264" spans="14:14" x14ac:dyDescent="0.25">
      <c r="N4264" s="21"/>
    </row>
    <row r="4265" spans="14:14" x14ac:dyDescent="0.25">
      <c r="N4265" s="21"/>
    </row>
    <row r="4266" spans="14:14" x14ac:dyDescent="0.25">
      <c r="N4266" s="21"/>
    </row>
    <row r="4267" spans="14:14" x14ac:dyDescent="0.25">
      <c r="N4267" s="21"/>
    </row>
    <row r="4268" spans="14:14" x14ac:dyDescent="0.25">
      <c r="N4268" s="21"/>
    </row>
    <row r="4269" spans="14:14" x14ac:dyDescent="0.25">
      <c r="N4269" s="21"/>
    </row>
    <row r="4270" spans="14:14" x14ac:dyDescent="0.25">
      <c r="N4270" s="21"/>
    </row>
    <row r="4271" spans="14:14" x14ac:dyDescent="0.25">
      <c r="N4271" s="21"/>
    </row>
    <row r="4272" spans="14:14" x14ac:dyDescent="0.25">
      <c r="N4272" s="21"/>
    </row>
    <row r="4273" spans="14:14" x14ac:dyDescent="0.25">
      <c r="N4273" s="21"/>
    </row>
    <row r="4274" spans="14:14" x14ac:dyDescent="0.25">
      <c r="N4274" s="21"/>
    </row>
    <row r="4275" spans="14:14" x14ac:dyDescent="0.25">
      <c r="N4275" s="21"/>
    </row>
    <row r="4276" spans="14:14" x14ac:dyDescent="0.25">
      <c r="N4276" s="21"/>
    </row>
    <row r="4277" spans="14:14" x14ac:dyDescent="0.25">
      <c r="N4277" s="21"/>
    </row>
    <row r="4278" spans="14:14" x14ac:dyDescent="0.25">
      <c r="N4278" s="21"/>
    </row>
    <row r="4279" spans="14:14" x14ac:dyDescent="0.25">
      <c r="N4279" s="21"/>
    </row>
    <row r="4280" spans="14:14" x14ac:dyDescent="0.25">
      <c r="N4280" s="21"/>
    </row>
    <row r="4281" spans="14:14" x14ac:dyDescent="0.25">
      <c r="N4281" s="21"/>
    </row>
    <row r="4282" spans="14:14" x14ac:dyDescent="0.25">
      <c r="N4282" s="21"/>
    </row>
    <row r="4283" spans="14:14" x14ac:dyDescent="0.25">
      <c r="N4283" s="21"/>
    </row>
    <row r="4284" spans="14:14" x14ac:dyDescent="0.25">
      <c r="N4284" s="21"/>
    </row>
    <row r="4285" spans="14:14" x14ac:dyDescent="0.25">
      <c r="N4285" s="21"/>
    </row>
    <row r="4286" spans="14:14" x14ac:dyDescent="0.25">
      <c r="N4286" s="21"/>
    </row>
    <row r="4287" spans="14:14" x14ac:dyDescent="0.25">
      <c r="N4287" s="21"/>
    </row>
    <row r="4288" spans="14:14" x14ac:dyDescent="0.25">
      <c r="N4288" s="21"/>
    </row>
    <row r="4289" spans="14:14" x14ac:dyDescent="0.25">
      <c r="N4289" s="21"/>
    </row>
    <row r="4290" spans="14:14" x14ac:dyDescent="0.25">
      <c r="N4290" s="21"/>
    </row>
    <row r="4291" spans="14:14" x14ac:dyDescent="0.25">
      <c r="N4291" s="21"/>
    </row>
    <row r="4292" spans="14:14" x14ac:dyDescent="0.25">
      <c r="N4292" s="21"/>
    </row>
    <row r="4293" spans="14:14" x14ac:dyDescent="0.25">
      <c r="N4293" s="21"/>
    </row>
    <row r="4294" spans="14:14" x14ac:dyDescent="0.25">
      <c r="N4294" s="21"/>
    </row>
    <row r="4295" spans="14:14" x14ac:dyDescent="0.25">
      <c r="N4295" s="21"/>
    </row>
    <row r="4296" spans="14:14" x14ac:dyDescent="0.25">
      <c r="N4296" s="21"/>
    </row>
    <row r="4297" spans="14:14" x14ac:dyDescent="0.25">
      <c r="N4297" s="21"/>
    </row>
    <row r="4298" spans="14:14" x14ac:dyDescent="0.25">
      <c r="N4298" s="21"/>
    </row>
    <row r="4299" spans="14:14" x14ac:dyDescent="0.25">
      <c r="N4299" s="21"/>
    </row>
    <row r="4300" spans="14:14" x14ac:dyDescent="0.25">
      <c r="N4300" s="21"/>
    </row>
    <row r="4301" spans="14:14" x14ac:dyDescent="0.25">
      <c r="N4301" s="21"/>
    </row>
    <row r="4302" spans="14:14" x14ac:dyDescent="0.25">
      <c r="N4302" s="21"/>
    </row>
    <row r="4303" spans="14:14" x14ac:dyDescent="0.25">
      <c r="N4303" s="21"/>
    </row>
    <row r="4304" spans="14:14" x14ac:dyDescent="0.25">
      <c r="N4304" s="21"/>
    </row>
    <row r="4305" spans="14:14" x14ac:dyDescent="0.25">
      <c r="N4305" s="21"/>
    </row>
    <row r="4306" spans="14:14" x14ac:dyDescent="0.25">
      <c r="N4306" s="21"/>
    </row>
    <row r="4307" spans="14:14" x14ac:dyDescent="0.25">
      <c r="N4307" s="21"/>
    </row>
    <row r="4308" spans="14:14" x14ac:dyDescent="0.25">
      <c r="N4308" s="21"/>
    </row>
    <row r="4309" spans="14:14" x14ac:dyDescent="0.25">
      <c r="N4309" s="21"/>
    </row>
    <row r="4310" spans="14:14" x14ac:dyDescent="0.25">
      <c r="N4310" s="21"/>
    </row>
    <row r="4311" spans="14:14" x14ac:dyDescent="0.25">
      <c r="N4311" s="21"/>
    </row>
    <row r="4312" spans="14:14" x14ac:dyDescent="0.25">
      <c r="N4312" s="21"/>
    </row>
    <row r="4313" spans="14:14" x14ac:dyDescent="0.25">
      <c r="N4313" s="21"/>
    </row>
    <row r="4314" spans="14:14" x14ac:dyDescent="0.25">
      <c r="N4314" s="21"/>
    </row>
    <row r="4315" spans="14:14" x14ac:dyDescent="0.25">
      <c r="N4315" s="21"/>
    </row>
    <row r="4316" spans="14:14" x14ac:dyDescent="0.25">
      <c r="N4316" s="21"/>
    </row>
    <row r="4317" spans="14:14" x14ac:dyDescent="0.25">
      <c r="N4317" s="21"/>
    </row>
    <row r="4318" spans="14:14" x14ac:dyDescent="0.25">
      <c r="N4318" s="21"/>
    </row>
    <row r="4319" spans="14:14" x14ac:dyDescent="0.25">
      <c r="N4319" s="21"/>
    </row>
    <row r="4320" spans="14:14" x14ac:dyDescent="0.25">
      <c r="N4320" s="21"/>
    </row>
    <row r="4321" spans="14:14" x14ac:dyDescent="0.25">
      <c r="N4321" s="21"/>
    </row>
    <row r="4322" spans="14:14" x14ac:dyDescent="0.25">
      <c r="N4322" s="21"/>
    </row>
    <row r="4323" spans="14:14" x14ac:dyDescent="0.25">
      <c r="N4323" s="21"/>
    </row>
    <row r="4324" spans="14:14" x14ac:dyDescent="0.25">
      <c r="N4324" s="21"/>
    </row>
    <row r="4325" spans="14:14" x14ac:dyDescent="0.25">
      <c r="N4325" s="21"/>
    </row>
    <row r="4326" spans="14:14" x14ac:dyDescent="0.25">
      <c r="N4326" s="21"/>
    </row>
    <row r="4327" spans="14:14" x14ac:dyDescent="0.25">
      <c r="N4327" s="21"/>
    </row>
    <row r="4328" spans="14:14" x14ac:dyDescent="0.25">
      <c r="N4328" s="21"/>
    </row>
    <row r="4329" spans="14:14" x14ac:dyDescent="0.25">
      <c r="N4329" s="21"/>
    </row>
    <row r="4330" spans="14:14" x14ac:dyDescent="0.25">
      <c r="N4330" s="21"/>
    </row>
    <row r="4331" spans="14:14" x14ac:dyDescent="0.25">
      <c r="N4331" s="21"/>
    </row>
    <row r="4332" spans="14:14" x14ac:dyDescent="0.25">
      <c r="N4332" s="21"/>
    </row>
    <row r="4333" spans="14:14" x14ac:dyDescent="0.25">
      <c r="N4333" s="21"/>
    </row>
    <row r="4334" spans="14:14" x14ac:dyDescent="0.25">
      <c r="N4334" s="21"/>
    </row>
    <row r="4335" spans="14:14" x14ac:dyDescent="0.25">
      <c r="N4335" s="21"/>
    </row>
    <row r="4336" spans="14:14" x14ac:dyDescent="0.25">
      <c r="N4336" s="21"/>
    </row>
    <row r="4337" spans="14:14" x14ac:dyDescent="0.25">
      <c r="N4337" s="21"/>
    </row>
    <row r="4338" spans="14:14" x14ac:dyDescent="0.25">
      <c r="N4338" s="21"/>
    </row>
    <row r="4339" spans="14:14" x14ac:dyDescent="0.25">
      <c r="N4339" s="21"/>
    </row>
    <row r="4340" spans="14:14" x14ac:dyDescent="0.25">
      <c r="N4340" s="21"/>
    </row>
    <row r="4341" spans="14:14" x14ac:dyDescent="0.25">
      <c r="N4341" s="21"/>
    </row>
    <row r="4342" spans="14:14" x14ac:dyDescent="0.25">
      <c r="N4342" s="21"/>
    </row>
    <row r="4343" spans="14:14" x14ac:dyDescent="0.25">
      <c r="N4343" s="21"/>
    </row>
    <row r="4344" spans="14:14" x14ac:dyDescent="0.25">
      <c r="N4344" s="21"/>
    </row>
    <row r="4345" spans="14:14" x14ac:dyDescent="0.25">
      <c r="N4345" s="21"/>
    </row>
    <row r="4346" spans="14:14" x14ac:dyDescent="0.25">
      <c r="N4346" s="21"/>
    </row>
    <row r="4347" spans="14:14" x14ac:dyDescent="0.25">
      <c r="N4347" s="21"/>
    </row>
    <row r="4348" spans="14:14" x14ac:dyDescent="0.25">
      <c r="N4348" s="21"/>
    </row>
    <row r="4349" spans="14:14" x14ac:dyDescent="0.25">
      <c r="N4349" s="21"/>
    </row>
    <row r="4350" spans="14:14" x14ac:dyDescent="0.25">
      <c r="N4350" s="21"/>
    </row>
    <row r="4351" spans="14:14" x14ac:dyDescent="0.25">
      <c r="N4351" s="21"/>
    </row>
    <row r="4352" spans="14:14" x14ac:dyDescent="0.25">
      <c r="N4352" s="21"/>
    </row>
    <row r="4353" spans="14:14" x14ac:dyDescent="0.25">
      <c r="N4353" s="21"/>
    </row>
    <row r="4354" spans="14:14" x14ac:dyDescent="0.25">
      <c r="N4354" s="21"/>
    </row>
    <row r="4355" spans="14:14" x14ac:dyDescent="0.25">
      <c r="N4355" s="21"/>
    </row>
    <row r="4356" spans="14:14" x14ac:dyDescent="0.25">
      <c r="N4356" s="21"/>
    </row>
    <row r="4357" spans="14:14" x14ac:dyDescent="0.25">
      <c r="N4357" s="21"/>
    </row>
    <row r="4358" spans="14:14" x14ac:dyDescent="0.25">
      <c r="N4358" s="21"/>
    </row>
    <row r="4359" spans="14:14" x14ac:dyDescent="0.25">
      <c r="N4359" s="21"/>
    </row>
    <row r="4360" spans="14:14" x14ac:dyDescent="0.25">
      <c r="N4360" s="21"/>
    </row>
    <row r="4361" spans="14:14" x14ac:dyDescent="0.25">
      <c r="N4361" s="21"/>
    </row>
    <row r="4362" spans="14:14" x14ac:dyDescent="0.25">
      <c r="N4362" s="21"/>
    </row>
    <row r="4363" spans="14:14" x14ac:dyDescent="0.25">
      <c r="N4363" s="21"/>
    </row>
    <row r="4364" spans="14:14" x14ac:dyDescent="0.25">
      <c r="N4364" s="21"/>
    </row>
    <row r="4365" spans="14:14" x14ac:dyDescent="0.25">
      <c r="N4365" s="21"/>
    </row>
    <row r="4366" spans="14:14" x14ac:dyDescent="0.25">
      <c r="N4366" s="21"/>
    </row>
    <row r="4367" spans="14:14" x14ac:dyDescent="0.25">
      <c r="N4367" s="21"/>
    </row>
    <row r="4368" spans="14:14" x14ac:dyDescent="0.25">
      <c r="N4368" s="21"/>
    </row>
    <row r="4369" spans="14:14" x14ac:dyDescent="0.25">
      <c r="N4369" s="21"/>
    </row>
    <row r="4370" spans="14:14" x14ac:dyDescent="0.25">
      <c r="N4370" s="21"/>
    </row>
    <row r="4371" spans="14:14" x14ac:dyDescent="0.25">
      <c r="N4371" s="21"/>
    </row>
    <row r="4372" spans="14:14" x14ac:dyDescent="0.25">
      <c r="N4372" s="21"/>
    </row>
    <row r="4373" spans="14:14" x14ac:dyDescent="0.25">
      <c r="N4373" s="21"/>
    </row>
    <row r="4374" spans="14:14" x14ac:dyDescent="0.25">
      <c r="N4374" s="21"/>
    </row>
    <row r="4375" spans="14:14" x14ac:dyDescent="0.25">
      <c r="N4375" s="21"/>
    </row>
    <row r="4376" spans="14:14" x14ac:dyDescent="0.25">
      <c r="N4376" s="21"/>
    </row>
    <row r="4377" spans="14:14" x14ac:dyDescent="0.25">
      <c r="N4377" s="21"/>
    </row>
    <row r="4378" spans="14:14" x14ac:dyDescent="0.25">
      <c r="N4378" s="21"/>
    </row>
    <row r="4379" spans="14:14" x14ac:dyDescent="0.25">
      <c r="N4379" s="21"/>
    </row>
    <row r="4380" spans="14:14" x14ac:dyDescent="0.25">
      <c r="N4380" s="21"/>
    </row>
    <row r="4381" spans="14:14" x14ac:dyDescent="0.25">
      <c r="N4381" s="21"/>
    </row>
    <row r="4382" spans="14:14" x14ac:dyDescent="0.25">
      <c r="N4382" s="21"/>
    </row>
    <row r="4383" spans="14:14" x14ac:dyDescent="0.25">
      <c r="N4383" s="21"/>
    </row>
    <row r="4384" spans="14:14" x14ac:dyDescent="0.25">
      <c r="N4384" s="21"/>
    </row>
    <row r="4385" spans="14:14" x14ac:dyDescent="0.25">
      <c r="N4385" s="21"/>
    </row>
    <row r="4386" spans="14:14" x14ac:dyDescent="0.25">
      <c r="N4386" s="21"/>
    </row>
    <row r="4387" spans="14:14" x14ac:dyDescent="0.25">
      <c r="N4387" s="21"/>
    </row>
    <row r="4388" spans="14:14" x14ac:dyDescent="0.25">
      <c r="N4388" s="21"/>
    </row>
    <row r="4389" spans="14:14" x14ac:dyDescent="0.25">
      <c r="N4389" s="21"/>
    </row>
    <row r="4390" spans="14:14" x14ac:dyDescent="0.25">
      <c r="N4390" s="21"/>
    </row>
    <row r="4391" spans="14:14" x14ac:dyDescent="0.25">
      <c r="N4391" s="21"/>
    </row>
    <row r="4392" spans="14:14" x14ac:dyDescent="0.25">
      <c r="N4392" s="21"/>
    </row>
    <row r="4393" spans="14:14" x14ac:dyDescent="0.25">
      <c r="N4393" s="21"/>
    </row>
    <row r="4394" spans="14:14" x14ac:dyDescent="0.25">
      <c r="N4394" s="21"/>
    </row>
    <row r="4395" spans="14:14" x14ac:dyDescent="0.25">
      <c r="N4395" s="21"/>
    </row>
    <row r="4396" spans="14:14" x14ac:dyDescent="0.25">
      <c r="N4396" s="21"/>
    </row>
    <row r="4397" spans="14:14" x14ac:dyDescent="0.25">
      <c r="N4397" s="21"/>
    </row>
    <row r="4398" spans="14:14" x14ac:dyDescent="0.25">
      <c r="N4398" s="21"/>
    </row>
    <row r="4399" spans="14:14" x14ac:dyDescent="0.25">
      <c r="N4399" s="21"/>
    </row>
    <row r="4400" spans="14:14" x14ac:dyDescent="0.25">
      <c r="N4400" s="21"/>
    </row>
    <row r="4401" spans="14:14" x14ac:dyDescent="0.25">
      <c r="N4401" s="21"/>
    </row>
    <row r="4402" spans="14:14" x14ac:dyDescent="0.25">
      <c r="N4402" s="21"/>
    </row>
    <row r="4403" spans="14:14" x14ac:dyDescent="0.25">
      <c r="N4403" s="21"/>
    </row>
    <row r="4404" spans="14:14" x14ac:dyDescent="0.25">
      <c r="N4404" s="21"/>
    </row>
    <row r="4405" spans="14:14" x14ac:dyDescent="0.25">
      <c r="N4405" s="21"/>
    </row>
    <row r="4406" spans="14:14" x14ac:dyDescent="0.25">
      <c r="N4406" s="21"/>
    </row>
    <row r="4407" spans="14:14" x14ac:dyDescent="0.25">
      <c r="N4407" s="21"/>
    </row>
    <row r="4408" spans="14:14" x14ac:dyDescent="0.25">
      <c r="N4408" s="21"/>
    </row>
    <row r="4409" spans="14:14" x14ac:dyDescent="0.25">
      <c r="N4409" s="21"/>
    </row>
    <row r="4410" spans="14:14" x14ac:dyDescent="0.25">
      <c r="N4410" s="21"/>
    </row>
    <row r="4411" spans="14:14" x14ac:dyDescent="0.25">
      <c r="N4411" s="21"/>
    </row>
    <row r="4412" spans="14:14" x14ac:dyDescent="0.25">
      <c r="N4412" s="21"/>
    </row>
    <row r="4413" spans="14:14" x14ac:dyDescent="0.25">
      <c r="N4413" s="21"/>
    </row>
    <row r="4414" spans="14:14" x14ac:dyDescent="0.25">
      <c r="N4414" s="21"/>
    </row>
    <row r="4415" spans="14:14" x14ac:dyDescent="0.25">
      <c r="N4415" s="21"/>
    </row>
    <row r="4416" spans="14:14" x14ac:dyDescent="0.25">
      <c r="N4416" s="21"/>
    </row>
    <row r="4417" spans="14:14" x14ac:dyDescent="0.25">
      <c r="N4417" s="21"/>
    </row>
    <row r="4418" spans="14:14" x14ac:dyDescent="0.25">
      <c r="N4418" s="21"/>
    </row>
    <row r="4419" spans="14:14" x14ac:dyDescent="0.25">
      <c r="N4419" s="21"/>
    </row>
    <row r="4420" spans="14:14" x14ac:dyDescent="0.25">
      <c r="N4420" s="21"/>
    </row>
    <row r="4421" spans="14:14" x14ac:dyDescent="0.25">
      <c r="N4421" s="21"/>
    </row>
    <row r="4422" spans="14:14" x14ac:dyDescent="0.25">
      <c r="N4422" s="21"/>
    </row>
    <row r="4423" spans="14:14" x14ac:dyDescent="0.25">
      <c r="N4423" s="21"/>
    </row>
    <row r="4424" spans="14:14" x14ac:dyDescent="0.25">
      <c r="N4424" s="21"/>
    </row>
    <row r="4425" spans="14:14" x14ac:dyDescent="0.25">
      <c r="N4425" s="21"/>
    </row>
    <row r="4426" spans="14:14" x14ac:dyDescent="0.25">
      <c r="N4426" s="21"/>
    </row>
    <row r="4427" spans="14:14" x14ac:dyDescent="0.25">
      <c r="N4427" s="21"/>
    </row>
    <row r="4428" spans="14:14" x14ac:dyDescent="0.25">
      <c r="N4428" s="21"/>
    </row>
    <row r="4429" spans="14:14" x14ac:dyDescent="0.25">
      <c r="N4429" s="21"/>
    </row>
    <row r="4430" spans="14:14" x14ac:dyDescent="0.25">
      <c r="N4430" s="21"/>
    </row>
    <row r="4431" spans="14:14" x14ac:dyDescent="0.25">
      <c r="N4431" s="21"/>
    </row>
    <row r="4432" spans="14:14" x14ac:dyDescent="0.25">
      <c r="N4432" s="21"/>
    </row>
    <row r="4433" spans="14:14" x14ac:dyDescent="0.25">
      <c r="N4433" s="21"/>
    </row>
    <row r="4434" spans="14:14" x14ac:dyDescent="0.25">
      <c r="N4434" s="21"/>
    </row>
    <row r="4435" spans="14:14" x14ac:dyDescent="0.25">
      <c r="N4435" s="21"/>
    </row>
    <row r="4436" spans="14:14" x14ac:dyDescent="0.25">
      <c r="N4436" s="21"/>
    </row>
    <row r="4437" spans="14:14" x14ac:dyDescent="0.25">
      <c r="N4437" s="21"/>
    </row>
    <row r="4438" spans="14:14" x14ac:dyDescent="0.25">
      <c r="N4438" s="21"/>
    </row>
    <row r="4439" spans="14:14" x14ac:dyDescent="0.25">
      <c r="N4439" s="21"/>
    </row>
    <row r="4440" spans="14:14" x14ac:dyDescent="0.25">
      <c r="N4440" s="21"/>
    </row>
    <row r="4441" spans="14:14" x14ac:dyDescent="0.25">
      <c r="N4441" s="21"/>
    </row>
    <row r="4442" spans="14:14" x14ac:dyDescent="0.25">
      <c r="N4442" s="21"/>
    </row>
    <row r="4443" spans="14:14" x14ac:dyDescent="0.25">
      <c r="N4443" s="21"/>
    </row>
    <row r="4444" spans="14:14" x14ac:dyDescent="0.25">
      <c r="N4444" s="21"/>
    </row>
    <row r="4445" spans="14:14" x14ac:dyDescent="0.25">
      <c r="N4445" s="21"/>
    </row>
    <row r="4446" spans="14:14" x14ac:dyDescent="0.25">
      <c r="N4446" s="21"/>
    </row>
    <row r="4447" spans="14:14" x14ac:dyDescent="0.25">
      <c r="N4447" s="21"/>
    </row>
    <row r="4448" spans="14:14" x14ac:dyDescent="0.25">
      <c r="N4448" s="21"/>
    </row>
    <row r="4449" spans="14:14" x14ac:dyDescent="0.25">
      <c r="N4449" s="21"/>
    </row>
    <row r="4450" spans="14:14" x14ac:dyDescent="0.25">
      <c r="N4450" s="21"/>
    </row>
    <row r="4451" spans="14:14" x14ac:dyDescent="0.25">
      <c r="N4451" s="21"/>
    </row>
    <row r="4452" spans="14:14" x14ac:dyDescent="0.25">
      <c r="N4452" s="21"/>
    </row>
    <row r="4453" spans="14:14" x14ac:dyDescent="0.25">
      <c r="N4453" s="21"/>
    </row>
    <row r="4454" spans="14:14" x14ac:dyDescent="0.25">
      <c r="N4454" s="21"/>
    </row>
    <row r="4455" spans="14:14" x14ac:dyDescent="0.25">
      <c r="N4455" s="21"/>
    </row>
    <row r="4456" spans="14:14" x14ac:dyDescent="0.25">
      <c r="N4456" s="21"/>
    </row>
    <row r="4457" spans="14:14" x14ac:dyDescent="0.25">
      <c r="N4457" s="21"/>
    </row>
    <row r="4458" spans="14:14" x14ac:dyDescent="0.25">
      <c r="N4458" s="21"/>
    </row>
    <row r="4459" spans="14:14" x14ac:dyDescent="0.25">
      <c r="N4459" s="21"/>
    </row>
    <row r="4460" spans="14:14" x14ac:dyDescent="0.25">
      <c r="N4460" s="21"/>
    </row>
    <row r="4461" spans="14:14" x14ac:dyDescent="0.25">
      <c r="N4461" s="21"/>
    </row>
    <row r="4462" spans="14:14" x14ac:dyDescent="0.25">
      <c r="N4462" s="21"/>
    </row>
    <row r="4463" spans="14:14" x14ac:dyDescent="0.25">
      <c r="N4463" s="21"/>
    </row>
    <row r="4464" spans="14:14" x14ac:dyDescent="0.25">
      <c r="N4464" s="21"/>
    </row>
    <row r="4465" spans="14:14" x14ac:dyDescent="0.25">
      <c r="N4465" s="21"/>
    </row>
    <row r="4466" spans="14:14" x14ac:dyDescent="0.25">
      <c r="N4466" s="21"/>
    </row>
    <row r="4467" spans="14:14" x14ac:dyDescent="0.25">
      <c r="N4467" s="21"/>
    </row>
    <row r="4468" spans="14:14" x14ac:dyDescent="0.25">
      <c r="N4468" s="21"/>
    </row>
    <row r="4469" spans="14:14" x14ac:dyDescent="0.25">
      <c r="N4469" s="21"/>
    </row>
    <row r="4470" spans="14:14" x14ac:dyDescent="0.25">
      <c r="N4470" s="21"/>
    </row>
    <row r="4471" spans="14:14" x14ac:dyDescent="0.25">
      <c r="N4471" s="21"/>
    </row>
    <row r="4472" spans="14:14" x14ac:dyDescent="0.25">
      <c r="N4472" s="21"/>
    </row>
    <row r="4473" spans="14:14" x14ac:dyDescent="0.25">
      <c r="N4473" s="21"/>
    </row>
    <row r="4474" spans="14:14" x14ac:dyDescent="0.25">
      <c r="N4474" s="21"/>
    </row>
    <row r="4475" spans="14:14" x14ac:dyDescent="0.25">
      <c r="N4475" s="21"/>
    </row>
    <row r="4476" spans="14:14" x14ac:dyDescent="0.25">
      <c r="N4476" s="21"/>
    </row>
    <row r="4477" spans="14:14" x14ac:dyDescent="0.25">
      <c r="N4477" s="21"/>
    </row>
    <row r="4478" spans="14:14" x14ac:dyDescent="0.25">
      <c r="N4478" s="21"/>
    </row>
    <row r="4479" spans="14:14" x14ac:dyDescent="0.25">
      <c r="N4479" s="21"/>
    </row>
    <row r="4480" spans="14:14" x14ac:dyDescent="0.25">
      <c r="N4480" s="21"/>
    </row>
    <row r="4481" spans="14:14" x14ac:dyDescent="0.25">
      <c r="N4481" s="21"/>
    </row>
    <row r="4482" spans="14:14" x14ac:dyDescent="0.25">
      <c r="N4482" s="21"/>
    </row>
    <row r="4483" spans="14:14" x14ac:dyDescent="0.25">
      <c r="N4483" s="21"/>
    </row>
    <row r="4484" spans="14:14" x14ac:dyDescent="0.25">
      <c r="N4484" s="21"/>
    </row>
    <row r="4485" spans="14:14" x14ac:dyDescent="0.25">
      <c r="N4485" s="21"/>
    </row>
    <row r="4486" spans="14:14" x14ac:dyDescent="0.25">
      <c r="N4486" s="21"/>
    </row>
    <row r="4487" spans="14:14" x14ac:dyDescent="0.25">
      <c r="N4487" s="21"/>
    </row>
    <row r="4488" spans="14:14" x14ac:dyDescent="0.25">
      <c r="N4488" s="21"/>
    </row>
    <row r="4489" spans="14:14" x14ac:dyDescent="0.25">
      <c r="N4489" s="21"/>
    </row>
    <row r="4490" spans="14:14" x14ac:dyDescent="0.25">
      <c r="N4490" s="21"/>
    </row>
    <row r="4491" spans="14:14" x14ac:dyDescent="0.25">
      <c r="N4491" s="21"/>
    </row>
    <row r="4492" spans="14:14" x14ac:dyDescent="0.25">
      <c r="N4492" s="21"/>
    </row>
    <row r="4493" spans="14:14" x14ac:dyDescent="0.25">
      <c r="N4493" s="21"/>
    </row>
    <row r="4494" spans="14:14" x14ac:dyDescent="0.25">
      <c r="N4494" s="21"/>
    </row>
    <row r="4495" spans="14:14" x14ac:dyDescent="0.25">
      <c r="N4495" s="21"/>
    </row>
    <row r="4496" spans="14:14" x14ac:dyDescent="0.25">
      <c r="N4496" s="21"/>
    </row>
    <row r="4497" spans="14:14" x14ac:dyDescent="0.25">
      <c r="N4497" s="21"/>
    </row>
    <row r="4498" spans="14:14" x14ac:dyDescent="0.25">
      <c r="N4498" s="21"/>
    </row>
    <row r="4499" spans="14:14" x14ac:dyDescent="0.25">
      <c r="N4499" s="21"/>
    </row>
    <row r="4500" spans="14:14" x14ac:dyDescent="0.25">
      <c r="N4500" s="21"/>
    </row>
    <row r="4501" spans="14:14" x14ac:dyDescent="0.25">
      <c r="N4501" s="21"/>
    </row>
    <row r="4502" spans="14:14" x14ac:dyDescent="0.25">
      <c r="N4502" s="21"/>
    </row>
    <row r="4503" spans="14:14" x14ac:dyDescent="0.25">
      <c r="N4503" s="21"/>
    </row>
    <row r="4504" spans="14:14" x14ac:dyDescent="0.25">
      <c r="N4504" s="21"/>
    </row>
    <row r="4505" spans="14:14" x14ac:dyDescent="0.25">
      <c r="N4505" s="21"/>
    </row>
    <row r="4506" spans="14:14" x14ac:dyDescent="0.25">
      <c r="N4506" s="21"/>
    </row>
    <row r="4507" spans="14:14" x14ac:dyDescent="0.25">
      <c r="N4507" s="21"/>
    </row>
    <row r="4508" spans="14:14" x14ac:dyDescent="0.25">
      <c r="N4508" s="21"/>
    </row>
    <row r="4509" spans="14:14" x14ac:dyDescent="0.25">
      <c r="N4509" s="21"/>
    </row>
    <row r="4510" spans="14:14" x14ac:dyDescent="0.25">
      <c r="N4510" s="21"/>
    </row>
    <row r="4511" spans="14:14" x14ac:dyDescent="0.25">
      <c r="N4511" s="21"/>
    </row>
    <row r="4512" spans="14:14" x14ac:dyDescent="0.25">
      <c r="N4512" s="21"/>
    </row>
    <row r="4513" spans="14:14" x14ac:dyDescent="0.25">
      <c r="N4513" s="21"/>
    </row>
    <row r="4514" spans="14:14" x14ac:dyDescent="0.25">
      <c r="N4514" s="21"/>
    </row>
    <row r="4515" spans="14:14" x14ac:dyDescent="0.25">
      <c r="N4515" s="21"/>
    </row>
    <row r="4516" spans="14:14" x14ac:dyDescent="0.25">
      <c r="N4516" s="21"/>
    </row>
    <row r="4517" spans="14:14" x14ac:dyDescent="0.25">
      <c r="N4517" s="21"/>
    </row>
    <row r="4518" spans="14:14" x14ac:dyDescent="0.25">
      <c r="N4518" s="21"/>
    </row>
    <row r="4519" spans="14:14" x14ac:dyDescent="0.25">
      <c r="N4519" s="21"/>
    </row>
    <row r="4520" spans="14:14" x14ac:dyDescent="0.25">
      <c r="N4520" s="21"/>
    </row>
    <row r="4521" spans="14:14" x14ac:dyDescent="0.25">
      <c r="N4521" s="21"/>
    </row>
    <row r="4522" spans="14:14" x14ac:dyDescent="0.25">
      <c r="N4522" s="21"/>
    </row>
    <row r="4523" spans="14:14" x14ac:dyDescent="0.25">
      <c r="N4523" s="21"/>
    </row>
    <row r="4524" spans="14:14" x14ac:dyDescent="0.25">
      <c r="N4524" s="21"/>
    </row>
    <row r="4525" spans="14:14" x14ac:dyDescent="0.25">
      <c r="N4525" s="21"/>
    </row>
    <row r="4526" spans="14:14" x14ac:dyDescent="0.25">
      <c r="N4526" s="21"/>
    </row>
    <row r="4527" spans="14:14" x14ac:dyDescent="0.25">
      <c r="N4527" s="21"/>
    </row>
    <row r="4528" spans="14:14" x14ac:dyDescent="0.25">
      <c r="N4528" s="21"/>
    </row>
    <row r="4529" spans="14:14" x14ac:dyDescent="0.25">
      <c r="N4529" s="21"/>
    </row>
    <row r="4530" spans="14:14" x14ac:dyDescent="0.25">
      <c r="N4530" s="21"/>
    </row>
    <row r="4531" spans="14:14" x14ac:dyDescent="0.25">
      <c r="N4531" s="21"/>
    </row>
    <row r="4532" spans="14:14" x14ac:dyDescent="0.25">
      <c r="N4532" s="21"/>
    </row>
    <row r="4533" spans="14:14" x14ac:dyDescent="0.25">
      <c r="N4533" s="21"/>
    </row>
    <row r="4534" spans="14:14" x14ac:dyDescent="0.25">
      <c r="N4534" s="21"/>
    </row>
    <row r="4535" spans="14:14" x14ac:dyDescent="0.25">
      <c r="N4535" s="21"/>
    </row>
    <row r="4536" spans="14:14" x14ac:dyDescent="0.25">
      <c r="N4536" s="21"/>
    </row>
    <row r="4537" spans="14:14" x14ac:dyDescent="0.25">
      <c r="N4537" s="21"/>
    </row>
    <row r="4538" spans="14:14" x14ac:dyDescent="0.25">
      <c r="N4538" s="21"/>
    </row>
    <row r="4539" spans="14:14" x14ac:dyDescent="0.25">
      <c r="N4539" s="21"/>
    </row>
    <row r="4540" spans="14:14" x14ac:dyDescent="0.25">
      <c r="N4540" s="21"/>
    </row>
    <row r="4541" spans="14:14" x14ac:dyDescent="0.25">
      <c r="N4541" s="21"/>
    </row>
    <row r="4542" spans="14:14" x14ac:dyDescent="0.25">
      <c r="N4542" s="21"/>
    </row>
    <row r="4543" spans="14:14" x14ac:dyDescent="0.25">
      <c r="N4543" s="21"/>
    </row>
    <row r="4544" spans="14:14" x14ac:dyDescent="0.25">
      <c r="N4544" s="21"/>
    </row>
    <row r="4545" spans="14:14" x14ac:dyDescent="0.25">
      <c r="N4545" s="21"/>
    </row>
    <row r="4546" spans="14:14" x14ac:dyDescent="0.25">
      <c r="N4546" s="21"/>
    </row>
    <row r="4547" spans="14:14" x14ac:dyDescent="0.25">
      <c r="N4547" s="21"/>
    </row>
    <row r="4548" spans="14:14" x14ac:dyDescent="0.25">
      <c r="N4548" s="21"/>
    </row>
    <row r="4549" spans="14:14" x14ac:dyDescent="0.25">
      <c r="N4549" s="21"/>
    </row>
    <row r="4550" spans="14:14" x14ac:dyDescent="0.25">
      <c r="N4550" s="21"/>
    </row>
    <row r="4551" spans="14:14" x14ac:dyDescent="0.25">
      <c r="N4551" s="21"/>
    </row>
    <row r="4552" spans="14:14" x14ac:dyDescent="0.25">
      <c r="N4552" s="21"/>
    </row>
    <row r="4553" spans="14:14" x14ac:dyDescent="0.25">
      <c r="N4553" s="21"/>
    </row>
    <row r="4554" spans="14:14" x14ac:dyDescent="0.25">
      <c r="N4554" s="21"/>
    </row>
    <row r="4555" spans="14:14" x14ac:dyDescent="0.25">
      <c r="N4555" s="21"/>
    </row>
    <row r="4556" spans="14:14" x14ac:dyDescent="0.25">
      <c r="N4556" s="21"/>
    </row>
    <row r="4557" spans="14:14" x14ac:dyDescent="0.25">
      <c r="N4557" s="21"/>
    </row>
    <row r="4558" spans="14:14" x14ac:dyDescent="0.25">
      <c r="N4558" s="21"/>
    </row>
    <row r="4559" spans="14:14" x14ac:dyDescent="0.25">
      <c r="N4559" s="21"/>
    </row>
    <row r="4560" spans="14:14" x14ac:dyDescent="0.25">
      <c r="N4560" s="21"/>
    </row>
    <row r="4561" spans="14:14" x14ac:dyDescent="0.25">
      <c r="N4561" s="21"/>
    </row>
    <row r="4562" spans="14:14" x14ac:dyDescent="0.25">
      <c r="N4562" s="21"/>
    </row>
    <row r="4563" spans="14:14" x14ac:dyDescent="0.25">
      <c r="N4563" s="21"/>
    </row>
    <row r="4564" spans="14:14" x14ac:dyDescent="0.25">
      <c r="N4564" s="21"/>
    </row>
    <row r="4565" spans="14:14" x14ac:dyDescent="0.25">
      <c r="N4565" s="21"/>
    </row>
    <row r="4566" spans="14:14" x14ac:dyDescent="0.25">
      <c r="N4566" s="21"/>
    </row>
    <row r="4567" spans="14:14" x14ac:dyDescent="0.25">
      <c r="N4567" s="21"/>
    </row>
    <row r="4568" spans="14:14" x14ac:dyDescent="0.25">
      <c r="N4568" s="21"/>
    </row>
    <row r="4569" spans="14:14" x14ac:dyDescent="0.25">
      <c r="N4569" s="21"/>
    </row>
    <row r="4570" spans="14:14" x14ac:dyDescent="0.25">
      <c r="N4570" s="21"/>
    </row>
    <row r="4571" spans="14:14" x14ac:dyDescent="0.25">
      <c r="N4571" s="21"/>
    </row>
    <row r="4572" spans="14:14" x14ac:dyDescent="0.25">
      <c r="N4572" s="21"/>
    </row>
    <row r="4573" spans="14:14" x14ac:dyDescent="0.25">
      <c r="N4573" s="21"/>
    </row>
    <row r="4574" spans="14:14" x14ac:dyDescent="0.25">
      <c r="N4574" s="21"/>
    </row>
    <row r="4575" spans="14:14" x14ac:dyDescent="0.25">
      <c r="N4575" s="21"/>
    </row>
    <row r="4576" spans="14:14" x14ac:dyDescent="0.25">
      <c r="N4576" s="21"/>
    </row>
    <row r="4577" spans="14:14" x14ac:dyDescent="0.25">
      <c r="N4577" s="21"/>
    </row>
    <row r="4578" spans="14:14" x14ac:dyDescent="0.25">
      <c r="N4578" s="21"/>
    </row>
    <row r="4579" spans="14:14" x14ac:dyDescent="0.25">
      <c r="N4579" s="21"/>
    </row>
    <row r="4580" spans="14:14" x14ac:dyDescent="0.25">
      <c r="N4580" s="21"/>
    </row>
    <row r="4581" spans="14:14" x14ac:dyDescent="0.25">
      <c r="N4581" s="21"/>
    </row>
    <row r="4582" spans="14:14" x14ac:dyDescent="0.25">
      <c r="N4582" s="21"/>
    </row>
    <row r="4583" spans="14:14" x14ac:dyDescent="0.25">
      <c r="N4583" s="21"/>
    </row>
    <row r="4584" spans="14:14" x14ac:dyDescent="0.25">
      <c r="N4584" s="21"/>
    </row>
    <row r="4585" spans="14:14" x14ac:dyDescent="0.25">
      <c r="N4585" s="21"/>
    </row>
    <row r="4586" spans="14:14" x14ac:dyDescent="0.25">
      <c r="N4586" s="21"/>
    </row>
    <row r="4587" spans="14:14" x14ac:dyDescent="0.25">
      <c r="N4587" s="21"/>
    </row>
    <row r="4588" spans="14:14" x14ac:dyDescent="0.25">
      <c r="N4588" s="21"/>
    </row>
    <row r="4589" spans="14:14" x14ac:dyDescent="0.25">
      <c r="N4589" s="21"/>
    </row>
    <row r="4590" spans="14:14" x14ac:dyDescent="0.25">
      <c r="N4590" s="21"/>
    </row>
    <row r="4591" spans="14:14" x14ac:dyDescent="0.25">
      <c r="N4591" s="21"/>
    </row>
    <row r="4592" spans="14:14" x14ac:dyDescent="0.25">
      <c r="N4592" s="21"/>
    </row>
    <row r="4593" spans="14:14" x14ac:dyDescent="0.25">
      <c r="N4593" s="21"/>
    </row>
    <row r="4594" spans="14:14" x14ac:dyDescent="0.25">
      <c r="N4594" s="21"/>
    </row>
    <row r="4595" spans="14:14" x14ac:dyDescent="0.25">
      <c r="N4595" s="21"/>
    </row>
    <row r="4596" spans="14:14" x14ac:dyDescent="0.25">
      <c r="N4596" s="21"/>
    </row>
    <row r="4597" spans="14:14" x14ac:dyDescent="0.25">
      <c r="N4597" s="21"/>
    </row>
    <row r="4598" spans="14:14" x14ac:dyDescent="0.25">
      <c r="N4598" s="21"/>
    </row>
    <row r="4599" spans="14:14" x14ac:dyDescent="0.25">
      <c r="N4599" s="21"/>
    </row>
    <row r="4600" spans="14:14" x14ac:dyDescent="0.25">
      <c r="N4600" s="21"/>
    </row>
    <row r="4601" spans="14:14" x14ac:dyDescent="0.25">
      <c r="N4601" s="21"/>
    </row>
    <row r="4602" spans="14:14" x14ac:dyDescent="0.25">
      <c r="N4602" s="21"/>
    </row>
    <row r="4603" spans="14:14" x14ac:dyDescent="0.25">
      <c r="N4603" s="21"/>
    </row>
    <row r="4604" spans="14:14" x14ac:dyDescent="0.25">
      <c r="N4604" s="21"/>
    </row>
    <row r="4605" spans="14:14" x14ac:dyDescent="0.25">
      <c r="N4605" s="21"/>
    </row>
    <row r="4606" spans="14:14" x14ac:dyDescent="0.25">
      <c r="N4606" s="21"/>
    </row>
    <row r="4607" spans="14:14" x14ac:dyDescent="0.25">
      <c r="N4607" s="21"/>
    </row>
    <row r="4608" spans="14:14" x14ac:dyDescent="0.25">
      <c r="N4608" s="21"/>
    </row>
    <row r="4609" spans="14:14" x14ac:dyDescent="0.25">
      <c r="N4609" s="21"/>
    </row>
    <row r="4610" spans="14:14" x14ac:dyDescent="0.25">
      <c r="N4610" s="21"/>
    </row>
    <row r="4611" spans="14:14" x14ac:dyDescent="0.25">
      <c r="N4611" s="21"/>
    </row>
    <row r="4612" spans="14:14" x14ac:dyDescent="0.25">
      <c r="N4612" s="21"/>
    </row>
    <row r="4613" spans="14:14" x14ac:dyDescent="0.25">
      <c r="N4613" s="21"/>
    </row>
    <row r="4614" spans="14:14" x14ac:dyDescent="0.25">
      <c r="N4614" s="21"/>
    </row>
    <row r="4615" spans="14:14" x14ac:dyDescent="0.25">
      <c r="N4615" s="21"/>
    </row>
    <row r="4616" spans="14:14" x14ac:dyDescent="0.25">
      <c r="N4616" s="21"/>
    </row>
    <row r="4617" spans="14:14" x14ac:dyDescent="0.25">
      <c r="N4617" s="21"/>
    </row>
    <row r="4618" spans="14:14" x14ac:dyDescent="0.25">
      <c r="N4618" s="21"/>
    </row>
    <row r="4619" spans="14:14" x14ac:dyDescent="0.25">
      <c r="N4619" s="21"/>
    </row>
    <row r="4620" spans="14:14" x14ac:dyDescent="0.25">
      <c r="N4620" s="21"/>
    </row>
    <row r="4621" spans="14:14" x14ac:dyDescent="0.25">
      <c r="N4621" s="21"/>
    </row>
    <row r="4622" spans="14:14" x14ac:dyDescent="0.25">
      <c r="N4622" s="21"/>
    </row>
    <row r="4623" spans="14:14" x14ac:dyDescent="0.25">
      <c r="N4623" s="21"/>
    </row>
    <row r="4624" spans="14:14" x14ac:dyDescent="0.25">
      <c r="N4624" s="21"/>
    </row>
    <row r="4625" spans="14:14" x14ac:dyDescent="0.25">
      <c r="N4625" s="21"/>
    </row>
    <row r="4626" spans="14:14" x14ac:dyDescent="0.25">
      <c r="N4626" s="21"/>
    </row>
    <row r="4627" spans="14:14" x14ac:dyDescent="0.25">
      <c r="N4627" s="21"/>
    </row>
    <row r="4628" spans="14:14" x14ac:dyDescent="0.25">
      <c r="N4628" s="21"/>
    </row>
    <row r="4629" spans="14:14" x14ac:dyDescent="0.25">
      <c r="N4629" s="21"/>
    </row>
    <row r="4630" spans="14:14" x14ac:dyDescent="0.25">
      <c r="N4630" s="21"/>
    </row>
    <row r="4631" spans="14:14" x14ac:dyDescent="0.25">
      <c r="N4631" s="21"/>
    </row>
    <row r="4632" spans="14:14" x14ac:dyDescent="0.25">
      <c r="N4632" s="21"/>
    </row>
    <row r="4633" spans="14:14" x14ac:dyDescent="0.25">
      <c r="N4633" s="21"/>
    </row>
    <row r="4634" spans="14:14" x14ac:dyDescent="0.25">
      <c r="N4634" s="21"/>
    </row>
    <row r="4635" spans="14:14" x14ac:dyDescent="0.25">
      <c r="N4635" s="21"/>
    </row>
    <row r="4636" spans="14:14" x14ac:dyDescent="0.25">
      <c r="N4636" s="21"/>
    </row>
    <row r="4637" spans="14:14" x14ac:dyDescent="0.25">
      <c r="N4637" s="21"/>
    </row>
    <row r="4638" spans="14:14" x14ac:dyDescent="0.25">
      <c r="N4638" s="21"/>
    </row>
    <row r="4639" spans="14:14" x14ac:dyDescent="0.25">
      <c r="N4639" s="21"/>
    </row>
    <row r="4640" spans="14:14" x14ac:dyDescent="0.25">
      <c r="N4640" s="21"/>
    </row>
    <row r="4641" spans="14:14" x14ac:dyDescent="0.25">
      <c r="N4641" s="21"/>
    </row>
    <row r="4642" spans="14:14" x14ac:dyDescent="0.25">
      <c r="N4642" s="21"/>
    </row>
    <row r="4643" spans="14:14" x14ac:dyDescent="0.25">
      <c r="N4643" s="21"/>
    </row>
    <row r="4644" spans="14:14" x14ac:dyDescent="0.25">
      <c r="N4644" s="21"/>
    </row>
    <row r="4645" spans="14:14" x14ac:dyDescent="0.25">
      <c r="N4645" s="21"/>
    </row>
    <row r="4646" spans="14:14" x14ac:dyDescent="0.25">
      <c r="N4646" s="21"/>
    </row>
    <row r="4647" spans="14:14" x14ac:dyDescent="0.25">
      <c r="N4647" s="21"/>
    </row>
    <row r="4648" spans="14:14" x14ac:dyDescent="0.25">
      <c r="N4648" s="21"/>
    </row>
    <row r="4649" spans="14:14" x14ac:dyDescent="0.25">
      <c r="N4649" s="21"/>
    </row>
    <row r="4650" spans="14:14" x14ac:dyDescent="0.25">
      <c r="N4650" s="21"/>
    </row>
    <row r="4651" spans="14:14" x14ac:dyDescent="0.25">
      <c r="N4651" s="21"/>
    </row>
    <row r="4652" spans="14:14" x14ac:dyDescent="0.25">
      <c r="N4652" s="21"/>
    </row>
    <row r="4653" spans="14:14" x14ac:dyDescent="0.25">
      <c r="N4653" s="21"/>
    </row>
    <row r="4654" spans="14:14" x14ac:dyDescent="0.25">
      <c r="N4654" s="21"/>
    </row>
    <row r="4655" spans="14:14" x14ac:dyDescent="0.25">
      <c r="N4655" s="21"/>
    </row>
    <row r="4656" spans="14:14" x14ac:dyDescent="0.25">
      <c r="N4656" s="21"/>
    </row>
    <row r="4657" spans="14:14" x14ac:dyDescent="0.25">
      <c r="N4657" s="21"/>
    </row>
    <row r="4658" spans="14:14" x14ac:dyDescent="0.25">
      <c r="N4658" s="21"/>
    </row>
    <row r="4659" spans="14:14" x14ac:dyDescent="0.25">
      <c r="N4659" s="21"/>
    </row>
    <row r="4660" spans="14:14" x14ac:dyDescent="0.25">
      <c r="N4660" s="21"/>
    </row>
    <row r="4661" spans="14:14" x14ac:dyDescent="0.25">
      <c r="N4661" s="21"/>
    </row>
    <row r="4662" spans="14:14" x14ac:dyDescent="0.25">
      <c r="N4662" s="21"/>
    </row>
    <row r="4663" spans="14:14" x14ac:dyDescent="0.25">
      <c r="N4663" s="21"/>
    </row>
    <row r="4664" spans="14:14" x14ac:dyDescent="0.25">
      <c r="N4664" s="21"/>
    </row>
    <row r="4665" spans="14:14" x14ac:dyDescent="0.25">
      <c r="N4665" s="21"/>
    </row>
    <row r="4666" spans="14:14" x14ac:dyDescent="0.25">
      <c r="N4666" s="21"/>
    </row>
    <row r="4667" spans="14:14" x14ac:dyDescent="0.25">
      <c r="N4667" s="21"/>
    </row>
    <row r="4668" spans="14:14" x14ac:dyDescent="0.25">
      <c r="N4668" s="21"/>
    </row>
    <row r="4669" spans="14:14" x14ac:dyDescent="0.25">
      <c r="N4669" s="21"/>
    </row>
    <row r="4670" spans="14:14" x14ac:dyDescent="0.25">
      <c r="N4670" s="21"/>
    </row>
    <row r="4671" spans="14:14" x14ac:dyDescent="0.25">
      <c r="N4671" s="21"/>
    </row>
    <row r="4672" spans="14:14" x14ac:dyDescent="0.25">
      <c r="N4672" s="21"/>
    </row>
    <row r="4673" spans="14:14" x14ac:dyDescent="0.25">
      <c r="N4673" s="21"/>
    </row>
    <row r="4674" spans="14:14" x14ac:dyDescent="0.25">
      <c r="N4674" s="21"/>
    </row>
    <row r="4675" spans="14:14" x14ac:dyDescent="0.25">
      <c r="N4675" s="21"/>
    </row>
    <row r="4676" spans="14:14" x14ac:dyDescent="0.25">
      <c r="N4676" s="21"/>
    </row>
    <row r="4677" spans="14:14" x14ac:dyDescent="0.25">
      <c r="N4677" s="21"/>
    </row>
    <row r="4678" spans="14:14" x14ac:dyDescent="0.25">
      <c r="N4678" s="21"/>
    </row>
    <row r="4679" spans="14:14" x14ac:dyDescent="0.25">
      <c r="N4679" s="21"/>
    </row>
    <row r="4680" spans="14:14" x14ac:dyDescent="0.25">
      <c r="N4680" s="21"/>
    </row>
    <row r="4681" spans="14:14" x14ac:dyDescent="0.25">
      <c r="N4681" s="21"/>
    </row>
    <row r="4682" spans="14:14" x14ac:dyDescent="0.25">
      <c r="N4682" s="21"/>
    </row>
    <row r="4683" spans="14:14" x14ac:dyDescent="0.25">
      <c r="N4683" s="21"/>
    </row>
    <row r="4684" spans="14:14" x14ac:dyDescent="0.25">
      <c r="N4684" s="21"/>
    </row>
    <row r="4685" spans="14:14" x14ac:dyDescent="0.25">
      <c r="N4685" s="21"/>
    </row>
    <row r="4686" spans="14:14" x14ac:dyDescent="0.25">
      <c r="N4686" s="21"/>
    </row>
    <row r="4687" spans="14:14" x14ac:dyDescent="0.25">
      <c r="N4687" s="21"/>
    </row>
    <row r="4688" spans="14:14" x14ac:dyDescent="0.25">
      <c r="N4688" s="21"/>
    </row>
    <row r="4689" spans="14:14" x14ac:dyDescent="0.25">
      <c r="N4689" s="21"/>
    </row>
    <row r="4690" spans="14:14" x14ac:dyDescent="0.25">
      <c r="N4690" s="21"/>
    </row>
    <row r="4691" spans="14:14" x14ac:dyDescent="0.25">
      <c r="N4691" s="21"/>
    </row>
    <row r="4692" spans="14:14" x14ac:dyDescent="0.25">
      <c r="N4692" s="21"/>
    </row>
    <row r="4693" spans="14:14" x14ac:dyDescent="0.25">
      <c r="N4693" s="21"/>
    </row>
    <row r="4694" spans="14:14" x14ac:dyDescent="0.25">
      <c r="N4694" s="21"/>
    </row>
    <row r="4695" spans="14:14" x14ac:dyDescent="0.25">
      <c r="N4695" s="21"/>
    </row>
    <row r="4696" spans="14:14" x14ac:dyDescent="0.25">
      <c r="N4696" s="21"/>
    </row>
    <row r="4697" spans="14:14" x14ac:dyDescent="0.25">
      <c r="N4697" s="21"/>
    </row>
    <row r="4698" spans="14:14" x14ac:dyDescent="0.25">
      <c r="N4698" s="21"/>
    </row>
    <row r="4699" spans="14:14" x14ac:dyDescent="0.25">
      <c r="N4699" s="21"/>
    </row>
    <row r="4700" spans="14:14" x14ac:dyDescent="0.25">
      <c r="N4700" s="21"/>
    </row>
    <row r="4701" spans="14:14" x14ac:dyDescent="0.25">
      <c r="N4701" s="21"/>
    </row>
    <row r="4702" spans="14:14" x14ac:dyDescent="0.25">
      <c r="N4702" s="21"/>
    </row>
    <row r="4703" spans="14:14" x14ac:dyDescent="0.25">
      <c r="N4703" s="21"/>
    </row>
    <row r="4704" spans="14:14" x14ac:dyDescent="0.25">
      <c r="N4704" s="21"/>
    </row>
    <row r="4705" spans="14:14" x14ac:dyDescent="0.25">
      <c r="N4705" s="21"/>
    </row>
    <row r="4706" spans="14:14" x14ac:dyDescent="0.25">
      <c r="N4706" s="21"/>
    </row>
    <row r="4707" spans="14:14" x14ac:dyDescent="0.25">
      <c r="N4707" s="21"/>
    </row>
    <row r="4708" spans="14:14" x14ac:dyDescent="0.25">
      <c r="N4708" s="21"/>
    </row>
    <row r="4709" spans="14:14" x14ac:dyDescent="0.25">
      <c r="N4709" s="21"/>
    </row>
    <row r="4710" spans="14:14" x14ac:dyDescent="0.25">
      <c r="N4710" s="21"/>
    </row>
    <row r="4711" spans="14:14" x14ac:dyDescent="0.25">
      <c r="N4711" s="21"/>
    </row>
    <row r="4712" spans="14:14" x14ac:dyDescent="0.25">
      <c r="N4712" s="21"/>
    </row>
    <row r="4713" spans="14:14" x14ac:dyDescent="0.25">
      <c r="N4713" s="21"/>
    </row>
    <row r="4714" spans="14:14" x14ac:dyDescent="0.25">
      <c r="N4714" s="21"/>
    </row>
    <row r="4715" spans="14:14" x14ac:dyDescent="0.25">
      <c r="N4715" s="21"/>
    </row>
    <row r="4716" spans="14:14" x14ac:dyDescent="0.25">
      <c r="N4716" s="21"/>
    </row>
    <row r="4717" spans="14:14" x14ac:dyDescent="0.25">
      <c r="N4717" s="21"/>
    </row>
    <row r="4718" spans="14:14" x14ac:dyDescent="0.25">
      <c r="N4718" s="21"/>
    </row>
    <row r="4719" spans="14:14" x14ac:dyDescent="0.25">
      <c r="N4719" s="21"/>
    </row>
    <row r="4720" spans="14:14" x14ac:dyDescent="0.25">
      <c r="N4720" s="21"/>
    </row>
    <row r="4721" spans="14:14" x14ac:dyDescent="0.25">
      <c r="N4721" s="21"/>
    </row>
    <row r="4722" spans="14:14" x14ac:dyDescent="0.25">
      <c r="N4722" s="21"/>
    </row>
    <row r="4723" spans="14:14" x14ac:dyDescent="0.25">
      <c r="N4723" s="21"/>
    </row>
    <row r="4724" spans="14:14" x14ac:dyDescent="0.25">
      <c r="N4724" s="21"/>
    </row>
    <row r="4725" spans="14:14" x14ac:dyDescent="0.25">
      <c r="N4725" s="21"/>
    </row>
    <row r="4726" spans="14:14" x14ac:dyDescent="0.25">
      <c r="N4726" s="21"/>
    </row>
    <row r="4727" spans="14:14" x14ac:dyDescent="0.25">
      <c r="N4727" s="21"/>
    </row>
    <row r="4728" spans="14:14" x14ac:dyDescent="0.25">
      <c r="N4728" s="21"/>
    </row>
    <row r="4729" spans="14:14" x14ac:dyDescent="0.25">
      <c r="N4729" s="21"/>
    </row>
    <row r="4730" spans="14:14" x14ac:dyDescent="0.25">
      <c r="N4730" s="21"/>
    </row>
    <row r="4731" spans="14:14" x14ac:dyDescent="0.25">
      <c r="N4731" s="21"/>
    </row>
    <row r="4732" spans="14:14" x14ac:dyDescent="0.25">
      <c r="N4732" s="21"/>
    </row>
    <row r="4733" spans="14:14" x14ac:dyDescent="0.25">
      <c r="N4733" s="21"/>
    </row>
    <row r="4734" spans="14:14" x14ac:dyDescent="0.25">
      <c r="N4734" s="21"/>
    </row>
    <row r="4735" spans="14:14" x14ac:dyDescent="0.25">
      <c r="N4735" s="21"/>
    </row>
    <row r="4736" spans="14:14" x14ac:dyDescent="0.25">
      <c r="N4736" s="21"/>
    </row>
    <row r="4737" spans="14:14" x14ac:dyDescent="0.25">
      <c r="N4737" s="21"/>
    </row>
    <row r="4738" spans="14:14" x14ac:dyDescent="0.25">
      <c r="N4738" s="21"/>
    </row>
    <row r="4739" spans="14:14" x14ac:dyDescent="0.25">
      <c r="N4739" s="21"/>
    </row>
    <row r="4740" spans="14:14" x14ac:dyDescent="0.25">
      <c r="N4740" s="21"/>
    </row>
    <row r="4741" spans="14:14" x14ac:dyDescent="0.25">
      <c r="N4741" s="21"/>
    </row>
    <row r="4742" spans="14:14" x14ac:dyDescent="0.25">
      <c r="N4742" s="21"/>
    </row>
    <row r="4743" spans="14:14" x14ac:dyDescent="0.25">
      <c r="N4743" s="21"/>
    </row>
    <row r="4744" spans="14:14" x14ac:dyDescent="0.25">
      <c r="N4744" s="21"/>
    </row>
    <row r="4745" spans="14:14" x14ac:dyDescent="0.25">
      <c r="N4745" s="21"/>
    </row>
    <row r="4746" spans="14:14" x14ac:dyDescent="0.25">
      <c r="N4746" s="21"/>
    </row>
    <row r="4747" spans="14:14" x14ac:dyDescent="0.25">
      <c r="N4747" s="21"/>
    </row>
    <row r="4748" spans="14:14" x14ac:dyDescent="0.25">
      <c r="N4748" s="21"/>
    </row>
    <row r="4749" spans="14:14" x14ac:dyDescent="0.25">
      <c r="N4749" s="21"/>
    </row>
    <row r="4750" spans="14:14" x14ac:dyDescent="0.25">
      <c r="N4750" s="21"/>
    </row>
    <row r="4751" spans="14:14" x14ac:dyDescent="0.25">
      <c r="N4751" s="21"/>
    </row>
    <row r="4752" spans="14:14" x14ac:dyDescent="0.25">
      <c r="N4752" s="21"/>
    </row>
    <row r="4753" spans="14:14" x14ac:dyDescent="0.25">
      <c r="N4753" s="21"/>
    </row>
    <row r="4754" spans="14:14" x14ac:dyDescent="0.25">
      <c r="N4754" s="21"/>
    </row>
    <row r="4755" spans="14:14" x14ac:dyDescent="0.25">
      <c r="N4755" s="21"/>
    </row>
    <row r="4756" spans="14:14" x14ac:dyDescent="0.25">
      <c r="N4756" s="21"/>
    </row>
    <row r="4757" spans="14:14" x14ac:dyDescent="0.25">
      <c r="N4757" s="21"/>
    </row>
    <row r="4758" spans="14:14" x14ac:dyDescent="0.25">
      <c r="N4758" s="21"/>
    </row>
    <row r="4759" spans="14:14" x14ac:dyDescent="0.25">
      <c r="N4759" s="21"/>
    </row>
    <row r="4760" spans="14:14" x14ac:dyDescent="0.25">
      <c r="N4760" s="21"/>
    </row>
    <row r="4761" spans="14:14" x14ac:dyDescent="0.25">
      <c r="N4761" s="21"/>
    </row>
    <row r="4762" spans="14:14" x14ac:dyDescent="0.25">
      <c r="N4762" s="21"/>
    </row>
    <row r="4763" spans="14:14" x14ac:dyDescent="0.25">
      <c r="N4763" s="21"/>
    </row>
    <row r="4764" spans="14:14" x14ac:dyDescent="0.25">
      <c r="N4764" s="21"/>
    </row>
    <row r="4765" spans="14:14" x14ac:dyDescent="0.25">
      <c r="N4765" s="21"/>
    </row>
    <row r="4766" spans="14:14" x14ac:dyDescent="0.25">
      <c r="N4766" s="21"/>
    </row>
    <row r="4767" spans="14:14" x14ac:dyDescent="0.25">
      <c r="N4767" s="21"/>
    </row>
    <row r="4768" spans="14:14" x14ac:dyDescent="0.25">
      <c r="N4768" s="21"/>
    </row>
    <row r="4769" spans="14:14" x14ac:dyDescent="0.25">
      <c r="N4769" s="21"/>
    </row>
    <row r="4770" spans="14:14" x14ac:dyDescent="0.25">
      <c r="N4770" s="21"/>
    </row>
    <row r="4771" spans="14:14" x14ac:dyDescent="0.25">
      <c r="N4771" s="21"/>
    </row>
    <row r="4772" spans="14:14" x14ac:dyDescent="0.25">
      <c r="N4772" s="21"/>
    </row>
    <row r="4773" spans="14:14" x14ac:dyDescent="0.25">
      <c r="N4773" s="21"/>
    </row>
    <row r="4774" spans="14:14" x14ac:dyDescent="0.25">
      <c r="N4774" s="21"/>
    </row>
    <row r="4775" spans="14:14" x14ac:dyDescent="0.25">
      <c r="N4775" s="21"/>
    </row>
    <row r="4776" spans="14:14" x14ac:dyDescent="0.25">
      <c r="N4776" s="21"/>
    </row>
    <row r="4777" spans="14:14" x14ac:dyDescent="0.25">
      <c r="N4777" s="21"/>
    </row>
    <row r="4778" spans="14:14" x14ac:dyDescent="0.25">
      <c r="N4778" s="21"/>
    </row>
    <row r="4779" spans="14:14" x14ac:dyDescent="0.25">
      <c r="N4779" s="21"/>
    </row>
    <row r="4780" spans="14:14" x14ac:dyDescent="0.25">
      <c r="N4780" s="21"/>
    </row>
    <row r="4781" spans="14:14" x14ac:dyDescent="0.25">
      <c r="N4781" s="21"/>
    </row>
    <row r="4782" spans="14:14" x14ac:dyDescent="0.25">
      <c r="N4782" s="21"/>
    </row>
    <row r="4783" spans="14:14" x14ac:dyDescent="0.25">
      <c r="N4783" s="21"/>
    </row>
    <row r="4784" spans="14:14" x14ac:dyDescent="0.25">
      <c r="N4784" s="21"/>
    </row>
    <row r="4785" spans="14:14" x14ac:dyDescent="0.25">
      <c r="N4785" s="21"/>
    </row>
    <row r="4786" spans="14:14" x14ac:dyDescent="0.25">
      <c r="N4786" s="21"/>
    </row>
    <row r="4787" spans="14:14" x14ac:dyDescent="0.25">
      <c r="N4787" s="21"/>
    </row>
    <row r="4788" spans="14:14" x14ac:dyDescent="0.25">
      <c r="N4788" s="21"/>
    </row>
    <row r="4789" spans="14:14" x14ac:dyDescent="0.25">
      <c r="N4789" s="21"/>
    </row>
    <row r="4790" spans="14:14" x14ac:dyDescent="0.25">
      <c r="N4790" s="21"/>
    </row>
    <row r="4791" spans="14:14" x14ac:dyDescent="0.25">
      <c r="N4791" s="21"/>
    </row>
    <row r="4792" spans="14:14" x14ac:dyDescent="0.25">
      <c r="N4792" s="21"/>
    </row>
    <row r="4793" spans="14:14" x14ac:dyDescent="0.25">
      <c r="N4793" s="21"/>
    </row>
    <row r="4794" spans="14:14" x14ac:dyDescent="0.25">
      <c r="N4794" s="21"/>
    </row>
    <row r="4795" spans="14:14" x14ac:dyDescent="0.25">
      <c r="N4795" s="21"/>
    </row>
    <row r="4796" spans="14:14" x14ac:dyDescent="0.25">
      <c r="N4796" s="21"/>
    </row>
    <row r="4797" spans="14:14" x14ac:dyDescent="0.25">
      <c r="N4797" s="21"/>
    </row>
    <row r="4798" spans="14:14" x14ac:dyDescent="0.25">
      <c r="N4798" s="21"/>
    </row>
    <row r="4799" spans="14:14" x14ac:dyDescent="0.25">
      <c r="N4799" s="21"/>
    </row>
    <row r="4800" spans="14:14" x14ac:dyDescent="0.25">
      <c r="N4800" s="21"/>
    </row>
    <row r="4801" spans="14:14" x14ac:dyDescent="0.25">
      <c r="N4801" s="21"/>
    </row>
    <row r="4802" spans="14:14" x14ac:dyDescent="0.25">
      <c r="N4802" s="21"/>
    </row>
    <row r="4803" spans="14:14" x14ac:dyDescent="0.25">
      <c r="N4803" s="21"/>
    </row>
    <row r="4804" spans="14:14" x14ac:dyDescent="0.25">
      <c r="N4804" s="21"/>
    </row>
    <row r="4805" spans="14:14" x14ac:dyDescent="0.25">
      <c r="N4805" s="21"/>
    </row>
    <row r="4806" spans="14:14" x14ac:dyDescent="0.25">
      <c r="N4806" s="21"/>
    </row>
    <row r="4807" spans="14:14" x14ac:dyDescent="0.25">
      <c r="N4807" s="21"/>
    </row>
    <row r="4808" spans="14:14" x14ac:dyDescent="0.25">
      <c r="N4808" s="21"/>
    </row>
    <row r="4809" spans="14:14" x14ac:dyDescent="0.25">
      <c r="N4809" s="21"/>
    </row>
    <row r="4810" spans="14:14" x14ac:dyDescent="0.25">
      <c r="N4810" s="21"/>
    </row>
    <row r="4811" spans="14:14" x14ac:dyDescent="0.25">
      <c r="N4811" s="21"/>
    </row>
    <row r="4812" spans="14:14" x14ac:dyDescent="0.25">
      <c r="N4812" s="21"/>
    </row>
    <row r="4813" spans="14:14" x14ac:dyDescent="0.25">
      <c r="N4813" s="21"/>
    </row>
    <row r="4814" spans="14:14" x14ac:dyDescent="0.25">
      <c r="N4814" s="21"/>
    </row>
    <row r="4815" spans="14:14" x14ac:dyDescent="0.25">
      <c r="N4815" s="21"/>
    </row>
    <row r="4816" spans="14:14" x14ac:dyDescent="0.25">
      <c r="N4816" s="21"/>
    </row>
    <row r="4817" spans="14:14" x14ac:dyDescent="0.25">
      <c r="N4817" s="21"/>
    </row>
    <row r="4818" spans="14:14" x14ac:dyDescent="0.25">
      <c r="N4818" s="21"/>
    </row>
    <row r="4819" spans="14:14" x14ac:dyDescent="0.25">
      <c r="N4819" s="21"/>
    </row>
    <row r="4820" spans="14:14" x14ac:dyDescent="0.25">
      <c r="N4820" s="21"/>
    </row>
    <row r="4821" spans="14:14" x14ac:dyDescent="0.25">
      <c r="N4821" s="21"/>
    </row>
    <row r="4822" spans="14:14" x14ac:dyDescent="0.25">
      <c r="N4822" s="21"/>
    </row>
    <row r="4823" spans="14:14" x14ac:dyDescent="0.25">
      <c r="N4823" s="21"/>
    </row>
    <row r="4824" spans="14:14" x14ac:dyDescent="0.25">
      <c r="N4824" s="21"/>
    </row>
    <row r="4825" spans="14:14" x14ac:dyDescent="0.25">
      <c r="N4825" s="21"/>
    </row>
    <row r="4826" spans="14:14" x14ac:dyDescent="0.25">
      <c r="N4826" s="21"/>
    </row>
    <row r="4827" spans="14:14" x14ac:dyDescent="0.25">
      <c r="N4827" s="21"/>
    </row>
    <row r="4828" spans="14:14" x14ac:dyDescent="0.25">
      <c r="N4828" s="21"/>
    </row>
    <row r="4829" spans="14:14" x14ac:dyDescent="0.25">
      <c r="N4829" s="21"/>
    </row>
    <row r="4830" spans="14:14" x14ac:dyDescent="0.25">
      <c r="N4830" s="21"/>
    </row>
    <row r="4831" spans="14:14" x14ac:dyDescent="0.25">
      <c r="N4831" s="21"/>
    </row>
    <row r="4832" spans="14:14" x14ac:dyDescent="0.25">
      <c r="N4832" s="21"/>
    </row>
    <row r="4833" spans="14:14" x14ac:dyDescent="0.25">
      <c r="N4833" s="21"/>
    </row>
    <row r="4834" spans="14:14" x14ac:dyDescent="0.25">
      <c r="N4834" s="21"/>
    </row>
    <row r="4835" spans="14:14" x14ac:dyDescent="0.25">
      <c r="N4835" s="21"/>
    </row>
    <row r="4836" spans="14:14" x14ac:dyDescent="0.25">
      <c r="N4836" s="21"/>
    </row>
    <row r="4837" spans="14:14" x14ac:dyDescent="0.25">
      <c r="N4837" s="21"/>
    </row>
    <row r="4838" spans="14:14" x14ac:dyDescent="0.25">
      <c r="N4838" s="21"/>
    </row>
    <row r="4839" spans="14:14" x14ac:dyDescent="0.25">
      <c r="N4839" s="21"/>
    </row>
    <row r="4840" spans="14:14" x14ac:dyDescent="0.25">
      <c r="N4840" s="21"/>
    </row>
    <row r="4841" spans="14:14" x14ac:dyDescent="0.25">
      <c r="N4841" s="21"/>
    </row>
    <row r="4842" spans="14:14" x14ac:dyDescent="0.25">
      <c r="N4842" s="21"/>
    </row>
    <row r="4843" spans="14:14" x14ac:dyDescent="0.25">
      <c r="N4843" s="21"/>
    </row>
    <row r="4844" spans="14:14" x14ac:dyDescent="0.25">
      <c r="N4844" s="21"/>
    </row>
    <row r="4845" spans="14:14" x14ac:dyDescent="0.25">
      <c r="N4845" s="21"/>
    </row>
    <row r="4846" spans="14:14" x14ac:dyDescent="0.25">
      <c r="N4846" s="21"/>
    </row>
    <row r="4847" spans="14:14" x14ac:dyDescent="0.25">
      <c r="N4847" s="21"/>
    </row>
    <row r="4848" spans="14:14" x14ac:dyDescent="0.25">
      <c r="N4848" s="21"/>
    </row>
    <row r="4849" spans="14:14" x14ac:dyDescent="0.25">
      <c r="N4849" s="21"/>
    </row>
    <row r="4850" spans="14:14" x14ac:dyDescent="0.25">
      <c r="N4850" s="21"/>
    </row>
    <row r="4851" spans="14:14" x14ac:dyDescent="0.25">
      <c r="N4851" s="21"/>
    </row>
    <row r="4852" spans="14:14" x14ac:dyDescent="0.25">
      <c r="N4852" s="21"/>
    </row>
    <row r="4853" spans="14:14" x14ac:dyDescent="0.25">
      <c r="N4853" s="21"/>
    </row>
    <row r="4854" spans="14:14" x14ac:dyDescent="0.25">
      <c r="N4854" s="21"/>
    </row>
    <row r="4855" spans="14:14" x14ac:dyDescent="0.25">
      <c r="N4855" s="21"/>
    </row>
    <row r="4856" spans="14:14" x14ac:dyDescent="0.25">
      <c r="N4856" s="21"/>
    </row>
    <row r="4857" spans="14:14" x14ac:dyDescent="0.25">
      <c r="N4857" s="21"/>
    </row>
    <row r="4858" spans="14:14" x14ac:dyDescent="0.25">
      <c r="N4858" s="21"/>
    </row>
    <row r="4859" spans="14:14" x14ac:dyDescent="0.25">
      <c r="N4859" s="21"/>
    </row>
    <row r="4860" spans="14:14" x14ac:dyDescent="0.25">
      <c r="N4860" s="21"/>
    </row>
    <row r="4861" spans="14:14" x14ac:dyDescent="0.25">
      <c r="N4861" s="21"/>
    </row>
    <row r="4862" spans="14:14" x14ac:dyDescent="0.25">
      <c r="N4862" s="21"/>
    </row>
    <row r="4863" spans="14:14" x14ac:dyDescent="0.25">
      <c r="N4863" s="21"/>
    </row>
    <row r="4864" spans="14:14" x14ac:dyDescent="0.25">
      <c r="N4864" s="21"/>
    </row>
    <row r="4865" spans="14:14" x14ac:dyDescent="0.25">
      <c r="N4865" s="21"/>
    </row>
    <row r="4866" spans="14:14" x14ac:dyDescent="0.25">
      <c r="N4866" s="21"/>
    </row>
    <row r="4867" spans="14:14" x14ac:dyDescent="0.25">
      <c r="N4867" s="21"/>
    </row>
    <row r="4868" spans="14:14" x14ac:dyDescent="0.25">
      <c r="N4868" s="21"/>
    </row>
    <row r="4869" spans="14:14" x14ac:dyDescent="0.25">
      <c r="N4869" s="21"/>
    </row>
    <row r="4870" spans="14:14" x14ac:dyDescent="0.25">
      <c r="N4870" s="21"/>
    </row>
    <row r="4871" spans="14:14" x14ac:dyDescent="0.25">
      <c r="N4871" s="21"/>
    </row>
    <row r="4872" spans="14:14" x14ac:dyDescent="0.25">
      <c r="N4872" s="21"/>
    </row>
    <row r="4873" spans="14:14" x14ac:dyDescent="0.25">
      <c r="N4873" s="21"/>
    </row>
    <row r="4874" spans="14:14" x14ac:dyDescent="0.25">
      <c r="N4874" s="21"/>
    </row>
    <row r="4875" spans="14:14" x14ac:dyDescent="0.25">
      <c r="N4875" s="21"/>
    </row>
    <row r="4876" spans="14:14" x14ac:dyDescent="0.25">
      <c r="N4876" s="21"/>
    </row>
    <row r="4877" spans="14:14" x14ac:dyDescent="0.25">
      <c r="N4877" s="21"/>
    </row>
    <row r="4878" spans="14:14" x14ac:dyDescent="0.25">
      <c r="N4878" s="21"/>
    </row>
    <row r="4879" spans="14:14" x14ac:dyDescent="0.25">
      <c r="N4879" s="21"/>
    </row>
    <row r="4880" spans="14:14" x14ac:dyDescent="0.25">
      <c r="N4880" s="21"/>
    </row>
    <row r="4881" spans="14:14" x14ac:dyDescent="0.25">
      <c r="N4881" s="21"/>
    </row>
    <row r="4882" spans="14:14" x14ac:dyDescent="0.25">
      <c r="N4882" s="21"/>
    </row>
    <row r="4883" spans="14:14" x14ac:dyDescent="0.25">
      <c r="N4883" s="21"/>
    </row>
    <row r="4884" spans="14:14" x14ac:dyDescent="0.25">
      <c r="N4884" s="21"/>
    </row>
    <row r="4885" spans="14:14" x14ac:dyDescent="0.25">
      <c r="N4885" s="21"/>
    </row>
    <row r="4886" spans="14:14" x14ac:dyDescent="0.25">
      <c r="N4886" s="21"/>
    </row>
    <row r="4887" spans="14:14" x14ac:dyDescent="0.25">
      <c r="N4887" s="21"/>
    </row>
    <row r="4888" spans="14:14" x14ac:dyDescent="0.25">
      <c r="N4888" s="21"/>
    </row>
    <row r="4889" spans="14:14" x14ac:dyDescent="0.25">
      <c r="N4889" s="21"/>
    </row>
    <row r="4890" spans="14:14" x14ac:dyDescent="0.25">
      <c r="N4890" s="21"/>
    </row>
    <row r="4891" spans="14:14" x14ac:dyDescent="0.25">
      <c r="N4891" s="21"/>
    </row>
    <row r="4892" spans="14:14" x14ac:dyDescent="0.25">
      <c r="N4892" s="21"/>
    </row>
    <row r="4893" spans="14:14" x14ac:dyDescent="0.25">
      <c r="N4893" s="21"/>
    </row>
    <row r="4894" spans="14:14" x14ac:dyDescent="0.25">
      <c r="N4894" s="21"/>
    </row>
    <row r="4895" spans="14:14" x14ac:dyDescent="0.25">
      <c r="N4895" s="21"/>
    </row>
    <row r="4896" spans="14:14" x14ac:dyDescent="0.25">
      <c r="N4896" s="21"/>
    </row>
    <row r="4897" spans="14:14" x14ac:dyDescent="0.25">
      <c r="N4897" s="21"/>
    </row>
    <row r="4898" spans="14:14" x14ac:dyDescent="0.25">
      <c r="N4898" s="21"/>
    </row>
    <row r="4899" spans="14:14" x14ac:dyDescent="0.25">
      <c r="N4899" s="21"/>
    </row>
    <row r="4900" spans="14:14" x14ac:dyDescent="0.25">
      <c r="N4900" s="21"/>
    </row>
    <row r="4901" spans="14:14" x14ac:dyDescent="0.25">
      <c r="N4901" s="21"/>
    </row>
    <row r="4902" spans="14:14" x14ac:dyDescent="0.25">
      <c r="N4902" s="21"/>
    </row>
    <row r="4903" spans="14:14" x14ac:dyDescent="0.25">
      <c r="N4903" s="21"/>
    </row>
    <row r="4904" spans="14:14" x14ac:dyDescent="0.25">
      <c r="N4904" s="21"/>
    </row>
    <row r="4905" spans="14:14" x14ac:dyDescent="0.25">
      <c r="N4905" s="21"/>
    </row>
    <row r="4906" spans="14:14" x14ac:dyDescent="0.25">
      <c r="N4906" s="21"/>
    </row>
    <row r="4907" spans="14:14" x14ac:dyDescent="0.25">
      <c r="N4907" s="21"/>
    </row>
    <row r="4908" spans="14:14" x14ac:dyDescent="0.25">
      <c r="N4908" s="21"/>
    </row>
    <row r="4909" spans="14:14" x14ac:dyDescent="0.25">
      <c r="N4909" s="21"/>
    </row>
    <row r="4910" spans="14:14" x14ac:dyDescent="0.25">
      <c r="N4910" s="21"/>
    </row>
    <row r="4911" spans="14:14" x14ac:dyDescent="0.25">
      <c r="N4911" s="21"/>
    </row>
    <row r="4912" spans="14:14" x14ac:dyDescent="0.25">
      <c r="N4912" s="21"/>
    </row>
    <row r="4913" spans="14:14" x14ac:dyDescent="0.25">
      <c r="N4913" s="21"/>
    </row>
    <row r="4914" spans="14:14" x14ac:dyDescent="0.25">
      <c r="N4914" s="21"/>
    </row>
    <row r="4915" spans="14:14" x14ac:dyDescent="0.25">
      <c r="N4915" s="21"/>
    </row>
    <row r="4916" spans="14:14" x14ac:dyDescent="0.25">
      <c r="N4916" s="21"/>
    </row>
    <row r="4917" spans="14:14" x14ac:dyDescent="0.25">
      <c r="N4917" s="21"/>
    </row>
    <row r="4918" spans="14:14" x14ac:dyDescent="0.25">
      <c r="N4918" s="21"/>
    </row>
    <row r="4919" spans="14:14" x14ac:dyDescent="0.25">
      <c r="N4919" s="21"/>
    </row>
    <row r="4920" spans="14:14" x14ac:dyDescent="0.25">
      <c r="N4920" s="21"/>
    </row>
    <row r="4921" spans="14:14" x14ac:dyDescent="0.25">
      <c r="N4921" s="21"/>
    </row>
    <row r="4922" spans="14:14" x14ac:dyDescent="0.25">
      <c r="N4922" s="21"/>
    </row>
    <row r="4923" spans="14:14" x14ac:dyDescent="0.25">
      <c r="N4923" s="21"/>
    </row>
    <row r="4924" spans="14:14" x14ac:dyDescent="0.25">
      <c r="N4924" s="21"/>
    </row>
    <row r="4925" spans="14:14" x14ac:dyDescent="0.25">
      <c r="N4925" s="21"/>
    </row>
    <row r="4926" spans="14:14" x14ac:dyDescent="0.25">
      <c r="N4926" s="21"/>
    </row>
    <row r="4927" spans="14:14" x14ac:dyDescent="0.25">
      <c r="N4927" s="21"/>
    </row>
    <row r="4928" spans="14:14" x14ac:dyDescent="0.25">
      <c r="N4928" s="21"/>
    </row>
    <row r="4929" spans="14:14" x14ac:dyDescent="0.25">
      <c r="N4929" s="21"/>
    </row>
    <row r="4930" spans="14:14" x14ac:dyDescent="0.25">
      <c r="N4930" s="21"/>
    </row>
    <row r="4931" spans="14:14" x14ac:dyDescent="0.25">
      <c r="N4931" s="21"/>
    </row>
    <row r="4932" spans="14:14" x14ac:dyDescent="0.25">
      <c r="N4932" s="21"/>
    </row>
    <row r="4933" spans="14:14" x14ac:dyDescent="0.25">
      <c r="N4933" s="21"/>
    </row>
    <row r="4934" spans="14:14" x14ac:dyDescent="0.25">
      <c r="N4934" s="21"/>
    </row>
    <row r="4935" spans="14:14" x14ac:dyDescent="0.25">
      <c r="N4935" s="21"/>
    </row>
    <row r="4936" spans="14:14" x14ac:dyDescent="0.25">
      <c r="N4936" s="21"/>
    </row>
    <row r="4937" spans="14:14" x14ac:dyDescent="0.25">
      <c r="N4937" s="21"/>
    </row>
    <row r="4938" spans="14:14" x14ac:dyDescent="0.25">
      <c r="N4938" s="21"/>
    </row>
    <row r="4939" spans="14:14" x14ac:dyDescent="0.25">
      <c r="N4939" s="21"/>
    </row>
    <row r="4940" spans="14:14" x14ac:dyDescent="0.25">
      <c r="N4940" s="21"/>
    </row>
    <row r="4941" spans="14:14" x14ac:dyDescent="0.25">
      <c r="N4941" s="21"/>
    </row>
    <row r="4942" spans="14:14" x14ac:dyDescent="0.25">
      <c r="N4942" s="21"/>
    </row>
    <row r="4943" spans="14:14" x14ac:dyDescent="0.25">
      <c r="N4943" s="21"/>
    </row>
    <row r="4944" spans="14:14" x14ac:dyDescent="0.25">
      <c r="N4944" s="21"/>
    </row>
    <row r="4945" spans="14:14" x14ac:dyDescent="0.25">
      <c r="N4945" s="21"/>
    </row>
    <row r="4946" spans="14:14" x14ac:dyDescent="0.25">
      <c r="N4946" s="21"/>
    </row>
    <row r="4947" spans="14:14" x14ac:dyDescent="0.25">
      <c r="N4947" s="21"/>
    </row>
    <row r="4948" spans="14:14" x14ac:dyDescent="0.25">
      <c r="N4948" s="21"/>
    </row>
    <row r="4949" spans="14:14" x14ac:dyDescent="0.25">
      <c r="N4949" s="21"/>
    </row>
    <row r="4950" spans="14:14" x14ac:dyDescent="0.25">
      <c r="N4950" s="21"/>
    </row>
    <row r="4951" spans="14:14" x14ac:dyDescent="0.25">
      <c r="N4951" s="21"/>
    </row>
    <row r="4952" spans="14:14" x14ac:dyDescent="0.25">
      <c r="N4952" s="21"/>
    </row>
    <row r="4953" spans="14:14" x14ac:dyDescent="0.25">
      <c r="N4953" s="21"/>
    </row>
    <row r="4954" spans="14:14" x14ac:dyDescent="0.25">
      <c r="N4954" s="21"/>
    </row>
    <row r="4955" spans="14:14" x14ac:dyDescent="0.25">
      <c r="N4955" s="21"/>
    </row>
    <row r="4956" spans="14:14" x14ac:dyDescent="0.25">
      <c r="N4956" s="21"/>
    </row>
    <row r="4957" spans="14:14" x14ac:dyDescent="0.25">
      <c r="N4957" s="21"/>
    </row>
    <row r="4958" spans="14:14" x14ac:dyDescent="0.25">
      <c r="N4958" s="21"/>
    </row>
    <row r="4959" spans="14:14" x14ac:dyDescent="0.25">
      <c r="N4959" s="21"/>
    </row>
    <row r="4960" spans="14:14" x14ac:dyDescent="0.25">
      <c r="N4960" s="21"/>
    </row>
    <row r="4961" spans="14:14" x14ac:dyDescent="0.25">
      <c r="N4961" s="21"/>
    </row>
    <row r="4962" spans="14:14" x14ac:dyDescent="0.25">
      <c r="N4962" s="21"/>
    </row>
    <row r="4963" spans="14:14" x14ac:dyDescent="0.25">
      <c r="N4963" s="21"/>
    </row>
    <row r="4964" spans="14:14" x14ac:dyDescent="0.25">
      <c r="N4964" s="21"/>
    </row>
    <row r="4965" spans="14:14" x14ac:dyDescent="0.25">
      <c r="N4965" s="21"/>
    </row>
    <row r="4966" spans="14:14" x14ac:dyDescent="0.25">
      <c r="N4966" s="21"/>
    </row>
    <row r="4967" spans="14:14" x14ac:dyDescent="0.25">
      <c r="N4967" s="21"/>
    </row>
    <row r="4968" spans="14:14" x14ac:dyDescent="0.25">
      <c r="N4968" s="21"/>
    </row>
    <row r="4969" spans="14:14" x14ac:dyDescent="0.25">
      <c r="N4969" s="21"/>
    </row>
    <row r="4970" spans="14:14" x14ac:dyDescent="0.25">
      <c r="N4970" s="21"/>
    </row>
    <row r="4971" spans="14:14" x14ac:dyDescent="0.25">
      <c r="N4971" s="21"/>
    </row>
    <row r="4972" spans="14:14" x14ac:dyDescent="0.25">
      <c r="N4972" s="21"/>
    </row>
    <row r="4973" spans="14:14" x14ac:dyDescent="0.25">
      <c r="N4973" s="21"/>
    </row>
    <row r="4974" spans="14:14" x14ac:dyDescent="0.25">
      <c r="N4974" s="21"/>
    </row>
    <row r="4975" spans="14:14" x14ac:dyDescent="0.25">
      <c r="N4975" s="21"/>
    </row>
    <row r="4976" spans="14:14" x14ac:dyDescent="0.25">
      <c r="N4976" s="21"/>
    </row>
    <row r="4977" spans="14:14" x14ac:dyDescent="0.25">
      <c r="N4977" s="21"/>
    </row>
    <row r="4978" spans="14:14" x14ac:dyDescent="0.25">
      <c r="N4978" s="21"/>
    </row>
    <row r="4979" spans="14:14" x14ac:dyDescent="0.25">
      <c r="N4979" s="21"/>
    </row>
    <row r="4980" spans="14:14" x14ac:dyDescent="0.25">
      <c r="N4980" s="21"/>
    </row>
    <row r="4981" spans="14:14" x14ac:dyDescent="0.25">
      <c r="N4981" s="21"/>
    </row>
    <row r="4982" spans="14:14" x14ac:dyDescent="0.25">
      <c r="N4982" s="21"/>
    </row>
    <row r="4983" spans="14:14" x14ac:dyDescent="0.25">
      <c r="N4983" s="21"/>
    </row>
    <row r="4984" spans="14:14" x14ac:dyDescent="0.25">
      <c r="N4984" s="21"/>
    </row>
    <row r="4985" spans="14:14" x14ac:dyDescent="0.25">
      <c r="N4985" s="21"/>
    </row>
    <row r="4986" spans="14:14" x14ac:dyDescent="0.25">
      <c r="N4986" s="21"/>
    </row>
    <row r="4987" spans="14:14" x14ac:dyDescent="0.25">
      <c r="N4987" s="21"/>
    </row>
    <row r="4988" spans="14:14" x14ac:dyDescent="0.25">
      <c r="N4988" s="21"/>
    </row>
    <row r="4989" spans="14:14" x14ac:dyDescent="0.25">
      <c r="N4989" s="21"/>
    </row>
    <row r="4990" spans="14:14" x14ac:dyDescent="0.25">
      <c r="N4990" s="21"/>
    </row>
    <row r="4991" spans="14:14" x14ac:dyDescent="0.25">
      <c r="N4991" s="21"/>
    </row>
    <row r="4992" spans="14:14" x14ac:dyDescent="0.25">
      <c r="N4992" s="21"/>
    </row>
    <row r="4993" spans="14:14" x14ac:dyDescent="0.25">
      <c r="N4993" s="21"/>
    </row>
    <row r="4994" spans="14:14" x14ac:dyDescent="0.25">
      <c r="N4994" s="21"/>
    </row>
    <row r="4995" spans="14:14" x14ac:dyDescent="0.25">
      <c r="N4995" s="21"/>
    </row>
    <row r="4996" spans="14:14" x14ac:dyDescent="0.25">
      <c r="N4996" s="21"/>
    </row>
    <row r="4997" spans="14:14" x14ac:dyDescent="0.25">
      <c r="N4997" s="21"/>
    </row>
    <row r="4998" spans="14:14" x14ac:dyDescent="0.25">
      <c r="N4998" s="21"/>
    </row>
    <row r="4999" spans="14:14" x14ac:dyDescent="0.25">
      <c r="N4999" s="21"/>
    </row>
    <row r="5000" spans="14:14" x14ac:dyDescent="0.25">
      <c r="N5000" s="21"/>
    </row>
    <row r="5001" spans="14:14" x14ac:dyDescent="0.25">
      <c r="N5001" s="21"/>
    </row>
    <row r="5002" spans="14:14" x14ac:dyDescent="0.25">
      <c r="N5002" s="21"/>
    </row>
    <row r="5003" spans="14:14" x14ac:dyDescent="0.25">
      <c r="N5003" s="21"/>
    </row>
    <row r="5004" spans="14:14" x14ac:dyDescent="0.25">
      <c r="N5004" s="21"/>
    </row>
    <row r="5005" spans="14:14" x14ac:dyDescent="0.25">
      <c r="N5005" s="21"/>
    </row>
    <row r="5006" spans="14:14" x14ac:dyDescent="0.25">
      <c r="N5006" s="21"/>
    </row>
    <row r="5007" spans="14:14" x14ac:dyDescent="0.25">
      <c r="N5007" s="21"/>
    </row>
    <row r="5008" spans="14:14" x14ac:dyDescent="0.25">
      <c r="N5008" s="21"/>
    </row>
    <row r="5009" spans="14:14" x14ac:dyDescent="0.25">
      <c r="N5009" s="21"/>
    </row>
    <row r="5010" spans="14:14" x14ac:dyDescent="0.25">
      <c r="N5010" s="21"/>
    </row>
    <row r="5011" spans="14:14" x14ac:dyDescent="0.25">
      <c r="N5011" s="21"/>
    </row>
    <row r="5012" spans="14:14" x14ac:dyDescent="0.25">
      <c r="N5012" s="21"/>
    </row>
    <row r="5013" spans="14:14" x14ac:dyDescent="0.25">
      <c r="N5013" s="21"/>
    </row>
    <row r="5014" spans="14:14" x14ac:dyDescent="0.25">
      <c r="N5014" s="21"/>
    </row>
    <row r="5015" spans="14:14" x14ac:dyDescent="0.25">
      <c r="N5015" s="21"/>
    </row>
    <row r="5016" spans="14:14" x14ac:dyDescent="0.25">
      <c r="N5016" s="21"/>
    </row>
    <row r="5017" spans="14:14" x14ac:dyDescent="0.25">
      <c r="N5017" s="21"/>
    </row>
    <row r="5018" spans="14:14" x14ac:dyDescent="0.25">
      <c r="N5018" s="21"/>
    </row>
    <row r="5019" spans="14:14" x14ac:dyDescent="0.25">
      <c r="N5019" s="21"/>
    </row>
    <row r="5020" spans="14:14" x14ac:dyDescent="0.25">
      <c r="N5020" s="21"/>
    </row>
    <row r="5021" spans="14:14" x14ac:dyDescent="0.25">
      <c r="N5021" s="21"/>
    </row>
    <row r="5022" spans="14:14" x14ac:dyDescent="0.25">
      <c r="N5022" s="21"/>
    </row>
    <row r="5023" spans="14:14" x14ac:dyDescent="0.25">
      <c r="N5023" s="21"/>
    </row>
    <row r="5024" spans="14:14" x14ac:dyDescent="0.25">
      <c r="N5024" s="21"/>
    </row>
    <row r="5025" spans="14:14" x14ac:dyDescent="0.25">
      <c r="N5025" s="21"/>
    </row>
    <row r="5026" spans="14:14" x14ac:dyDescent="0.25">
      <c r="N5026" s="21"/>
    </row>
    <row r="5027" spans="14:14" x14ac:dyDescent="0.25">
      <c r="N5027" s="21"/>
    </row>
    <row r="5028" spans="14:14" x14ac:dyDescent="0.25">
      <c r="N5028" s="21"/>
    </row>
    <row r="5029" spans="14:14" x14ac:dyDescent="0.25">
      <c r="N5029" s="21"/>
    </row>
    <row r="5030" spans="14:14" x14ac:dyDescent="0.25">
      <c r="N5030" s="21"/>
    </row>
    <row r="5031" spans="14:14" x14ac:dyDescent="0.25">
      <c r="N5031" s="21"/>
    </row>
    <row r="5032" spans="14:14" x14ac:dyDescent="0.25">
      <c r="N5032" s="21"/>
    </row>
    <row r="5033" spans="14:14" x14ac:dyDescent="0.25">
      <c r="N5033" s="21"/>
    </row>
    <row r="5034" spans="14:14" x14ac:dyDescent="0.25">
      <c r="N5034" s="21"/>
    </row>
    <row r="5035" spans="14:14" x14ac:dyDescent="0.25">
      <c r="N5035" s="21"/>
    </row>
    <row r="5036" spans="14:14" x14ac:dyDescent="0.25">
      <c r="N5036" s="21"/>
    </row>
    <row r="5037" spans="14:14" x14ac:dyDescent="0.25">
      <c r="N5037" s="21"/>
    </row>
    <row r="5038" spans="14:14" x14ac:dyDescent="0.25">
      <c r="N5038" s="21"/>
    </row>
    <row r="5039" spans="14:14" x14ac:dyDescent="0.25">
      <c r="N5039" s="21"/>
    </row>
    <row r="5040" spans="14:14" x14ac:dyDescent="0.25">
      <c r="N5040" s="21"/>
    </row>
    <row r="5041" spans="14:14" x14ac:dyDescent="0.25">
      <c r="N5041" s="21"/>
    </row>
    <row r="5042" spans="14:14" x14ac:dyDescent="0.25">
      <c r="N5042" s="21"/>
    </row>
    <row r="5043" spans="14:14" x14ac:dyDescent="0.25">
      <c r="N5043" s="21"/>
    </row>
    <row r="5044" spans="14:14" x14ac:dyDescent="0.25">
      <c r="N5044" s="21"/>
    </row>
    <row r="5045" spans="14:14" x14ac:dyDescent="0.25">
      <c r="N5045" s="21"/>
    </row>
    <row r="5046" spans="14:14" x14ac:dyDescent="0.25">
      <c r="N5046" s="21"/>
    </row>
    <row r="5047" spans="14:14" x14ac:dyDescent="0.25">
      <c r="N5047" s="21"/>
    </row>
    <row r="5048" spans="14:14" x14ac:dyDescent="0.25">
      <c r="N5048" s="21"/>
    </row>
    <row r="5049" spans="14:14" x14ac:dyDescent="0.25">
      <c r="N5049" s="21"/>
    </row>
    <row r="5050" spans="14:14" x14ac:dyDescent="0.25">
      <c r="N5050" s="21"/>
    </row>
    <row r="5051" spans="14:14" x14ac:dyDescent="0.25">
      <c r="N5051" s="21"/>
    </row>
    <row r="5052" spans="14:14" x14ac:dyDescent="0.25">
      <c r="N5052" s="21"/>
    </row>
    <row r="5053" spans="14:14" x14ac:dyDescent="0.25">
      <c r="N5053" s="21"/>
    </row>
    <row r="5054" spans="14:14" x14ac:dyDescent="0.25">
      <c r="N5054" s="21"/>
    </row>
    <row r="5055" spans="14:14" x14ac:dyDescent="0.25">
      <c r="N5055" s="21"/>
    </row>
    <row r="5056" spans="14:14" x14ac:dyDescent="0.25">
      <c r="N5056" s="21"/>
    </row>
    <row r="5057" spans="14:14" x14ac:dyDescent="0.25">
      <c r="N5057" s="21"/>
    </row>
    <row r="5058" spans="14:14" x14ac:dyDescent="0.25">
      <c r="N5058" s="21"/>
    </row>
    <row r="5059" spans="14:14" x14ac:dyDescent="0.25">
      <c r="N5059" s="21"/>
    </row>
    <row r="5060" spans="14:14" x14ac:dyDescent="0.25">
      <c r="N5060" s="21"/>
    </row>
    <row r="5061" spans="14:14" x14ac:dyDescent="0.25">
      <c r="N5061" s="21"/>
    </row>
    <row r="5062" spans="14:14" x14ac:dyDescent="0.25">
      <c r="N5062" s="21"/>
    </row>
    <row r="5063" spans="14:14" x14ac:dyDescent="0.25">
      <c r="N5063" s="21"/>
    </row>
    <row r="5064" spans="14:14" x14ac:dyDescent="0.25">
      <c r="N5064" s="21"/>
    </row>
    <row r="5065" spans="14:14" x14ac:dyDescent="0.25">
      <c r="N5065" s="21"/>
    </row>
    <row r="5066" spans="14:14" x14ac:dyDescent="0.25">
      <c r="N5066" s="21"/>
    </row>
    <row r="5067" spans="14:14" x14ac:dyDescent="0.25">
      <c r="N5067" s="21"/>
    </row>
    <row r="5068" spans="14:14" x14ac:dyDescent="0.25">
      <c r="N5068" s="21"/>
    </row>
    <row r="5069" spans="14:14" x14ac:dyDescent="0.25">
      <c r="N5069" s="21"/>
    </row>
    <row r="5070" spans="14:14" x14ac:dyDescent="0.25">
      <c r="N5070" s="21"/>
    </row>
    <row r="5071" spans="14:14" x14ac:dyDescent="0.25">
      <c r="N5071" s="21"/>
    </row>
    <row r="5072" spans="14:14" x14ac:dyDescent="0.25">
      <c r="N5072" s="21"/>
    </row>
    <row r="5073" spans="14:14" x14ac:dyDescent="0.25">
      <c r="N5073" s="21"/>
    </row>
    <row r="5074" spans="14:14" x14ac:dyDescent="0.25">
      <c r="N5074" s="21"/>
    </row>
    <row r="5075" spans="14:14" x14ac:dyDescent="0.25">
      <c r="N5075" s="21"/>
    </row>
    <row r="5076" spans="14:14" x14ac:dyDescent="0.25">
      <c r="N5076" s="21"/>
    </row>
    <row r="5077" spans="14:14" x14ac:dyDescent="0.25">
      <c r="N5077" s="21"/>
    </row>
    <row r="5078" spans="14:14" x14ac:dyDescent="0.25">
      <c r="N5078" s="21"/>
    </row>
    <row r="5079" spans="14:14" x14ac:dyDescent="0.25">
      <c r="N5079" s="21"/>
    </row>
    <row r="5080" spans="14:14" x14ac:dyDescent="0.25">
      <c r="N5080" s="21"/>
    </row>
    <row r="5081" spans="14:14" x14ac:dyDescent="0.25">
      <c r="N5081" s="21"/>
    </row>
    <row r="5082" spans="14:14" x14ac:dyDescent="0.25">
      <c r="N5082" s="21"/>
    </row>
    <row r="5083" spans="14:14" x14ac:dyDescent="0.25">
      <c r="N5083" s="21"/>
    </row>
    <row r="5084" spans="14:14" x14ac:dyDescent="0.25">
      <c r="N5084" s="21"/>
    </row>
    <row r="5085" spans="14:14" x14ac:dyDescent="0.25">
      <c r="N5085" s="21"/>
    </row>
    <row r="5086" spans="14:14" x14ac:dyDescent="0.25">
      <c r="N5086" s="21"/>
    </row>
    <row r="5087" spans="14:14" x14ac:dyDescent="0.25">
      <c r="N5087" s="21"/>
    </row>
    <row r="5088" spans="14:14" x14ac:dyDescent="0.25">
      <c r="N5088" s="21"/>
    </row>
    <row r="5089" spans="14:14" x14ac:dyDescent="0.25">
      <c r="N5089" s="21"/>
    </row>
    <row r="5090" spans="14:14" x14ac:dyDescent="0.25">
      <c r="N5090" s="21"/>
    </row>
    <row r="5091" spans="14:14" x14ac:dyDescent="0.25">
      <c r="N5091" s="21"/>
    </row>
    <row r="5092" spans="14:14" x14ac:dyDescent="0.25">
      <c r="N5092" s="21"/>
    </row>
    <row r="5093" spans="14:14" x14ac:dyDescent="0.25">
      <c r="N5093" s="21"/>
    </row>
    <row r="5094" spans="14:14" x14ac:dyDescent="0.25">
      <c r="N5094" s="21"/>
    </row>
    <row r="5095" spans="14:14" x14ac:dyDescent="0.25">
      <c r="N5095" s="21"/>
    </row>
    <row r="5096" spans="14:14" x14ac:dyDescent="0.25">
      <c r="N5096" s="21"/>
    </row>
    <row r="5097" spans="14:14" x14ac:dyDescent="0.25">
      <c r="N5097" s="21"/>
    </row>
    <row r="5098" spans="14:14" x14ac:dyDescent="0.25">
      <c r="N5098" s="21"/>
    </row>
    <row r="5099" spans="14:14" x14ac:dyDescent="0.25">
      <c r="N5099" s="21"/>
    </row>
    <row r="5100" spans="14:14" x14ac:dyDescent="0.25">
      <c r="N5100" s="21"/>
    </row>
    <row r="5101" spans="14:14" x14ac:dyDescent="0.25">
      <c r="N5101" s="21"/>
    </row>
    <row r="5102" spans="14:14" x14ac:dyDescent="0.25">
      <c r="N5102" s="21"/>
    </row>
    <row r="5103" spans="14:14" x14ac:dyDescent="0.25">
      <c r="N5103" s="21"/>
    </row>
    <row r="5104" spans="14:14" x14ac:dyDescent="0.25">
      <c r="N5104" s="21"/>
    </row>
    <row r="5105" spans="14:14" x14ac:dyDescent="0.25">
      <c r="N5105" s="21"/>
    </row>
    <row r="5106" spans="14:14" x14ac:dyDescent="0.25">
      <c r="N5106" s="21"/>
    </row>
    <row r="5107" spans="14:14" x14ac:dyDescent="0.25">
      <c r="N5107" s="21"/>
    </row>
    <row r="5108" spans="14:14" x14ac:dyDescent="0.25">
      <c r="N5108" s="21"/>
    </row>
    <row r="5109" spans="14:14" x14ac:dyDescent="0.25">
      <c r="N5109" s="21"/>
    </row>
    <row r="5110" spans="14:14" x14ac:dyDescent="0.25">
      <c r="N5110" s="21"/>
    </row>
    <row r="5111" spans="14:14" x14ac:dyDescent="0.25">
      <c r="N5111" s="21"/>
    </row>
    <row r="5112" spans="14:14" x14ac:dyDescent="0.25">
      <c r="N5112" s="21"/>
    </row>
    <row r="5113" spans="14:14" x14ac:dyDescent="0.25">
      <c r="N5113" s="21"/>
    </row>
    <row r="5114" spans="14:14" x14ac:dyDescent="0.25">
      <c r="N5114" s="21"/>
    </row>
    <row r="5115" spans="14:14" x14ac:dyDescent="0.25">
      <c r="N5115" s="21"/>
    </row>
    <row r="5116" spans="14:14" x14ac:dyDescent="0.25">
      <c r="N5116" s="21"/>
    </row>
    <row r="5117" spans="14:14" x14ac:dyDescent="0.25">
      <c r="N5117" s="21"/>
    </row>
    <row r="5118" spans="14:14" x14ac:dyDescent="0.25">
      <c r="N5118" s="21"/>
    </row>
    <row r="5119" spans="14:14" x14ac:dyDescent="0.25">
      <c r="N5119" s="21"/>
    </row>
    <row r="5120" spans="14:14" x14ac:dyDescent="0.25">
      <c r="N5120" s="21"/>
    </row>
    <row r="5121" spans="14:14" x14ac:dyDescent="0.25">
      <c r="N5121" s="21"/>
    </row>
    <row r="5122" spans="14:14" x14ac:dyDescent="0.25">
      <c r="N5122" s="21"/>
    </row>
    <row r="5123" spans="14:14" x14ac:dyDescent="0.25">
      <c r="N5123" s="21"/>
    </row>
    <row r="5124" spans="14:14" x14ac:dyDescent="0.25">
      <c r="N5124" s="21"/>
    </row>
    <row r="5125" spans="14:14" x14ac:dyDescent="0.25">
      <c r="N5125" s="21"/>
    </row>
    <row r="5126" spans="14:14" x14ac:dyDescent="0.25">
      <c r="N5126" s="21"/>
    </row>
    <row r="5127" spans="14:14" x14ac:dyDescent="0.25">
      <c r="N5127" s="21"/>
    </row>
    <row r="5128" spans="14:14" x14ac:dyDescent="0.25">
      <c r="N5128" s="21"/>
    </row>
    <row r="5129" spans="14:14" x14ac:dyDescent="0.25">
      <c r="N5129" s="21"/>
    </row>
    <row r="5130" spans="14:14" x14ac:dyDescent="0.25">
      <c r="N5130" s="21"/>
    </row>
    <row r="5131" spans="14:14" x14ac:dyDescent="0.25">
      <c r="N5131" s="21"/>
    </row>
    <row r="5132" spans="14:14" x14ac:dyDescent="0.25">
      <c r="N5132" s="21"/>
    </row>
    <row r="5133" spans="14:14" x14ac:dyDescent="0.25">
      <c r="N5133" s="21"/>
    </row>
    <row r="5134" spans="14:14" x14ac:dyDescent="0.25">
      <c r="N5134" s="21"/>
    </row>
    <row r="5135" spans="14:14" x14ac:dyDescent="0.25">
      <c r="N5135" s="21"/>
    </row>
    <row r="5136" spans="14:14" x14ac:dyDescent="0.25">
      <c r="N5136" s="21"/>
    </row>
    <row r="5137" spans="14:14" x14ac:dyDescent="0.25">
      <c r="N5137" s="21"/>
    </row>
    <row r="5138" spans="14:14" x14ac:dyDescent="0.25">
      <c r="N5138" s="21"/>
    </row>
    <row r="5139" spans="14:14" x14ac:dyDescent="0.25">
      <c r="N5139" s="21"/>
    </row>
    <row r="5140" spans="14:14" x14ac:dyDescent="0.25">
      <c r="N5140" s="21"/>
    </row>
    <row r="5141" spans="14:14" x14ac:dyDescent="0.25">
      <c r="N5141" s="21"/>
    </row>
    <row r="5142" spans="14:14" x14ac:dyDescent="0.25">
      <c r="N5142" s="21"/>
    </row>
    <row r="5143" spans="14:14" x14ac:dyDescent="0.25">
      <c r="N5143" s="21"/>
    </row>
    <row r="5144" spans="14:14" x14ac:dyDescent="0.25">
      <c r="N5144" s="21"/>
    </row>
    <row r="5145" spans="14:14" x14ac:dyDescent="0.25">
      <c r="N5145" s="21"/>
    </row>
    <row r="5146" spans="14:14" x14ac:dyDescent="0.25">
      <c r="N5146" s="21"/>
    </row>
    <row r="5147" spans="14:14" x14ac:dyDescent="0.25">
      <c r="N5147" s="21"/>
    </row>
    <row r="5148" spans="14:14" x14ac:dyDescent="0.25">
      <c r="N5148" s="21"/>
    </row>
    <row r="5149" spans="14:14" x14ac:dyDescent="0.25">
      <c r="N5149" s="21"/>
    </row>
    <row r="5150" spans="14:14" x14ac:dyDescent="0.25">
      <c r="N5150" s="21"/>
    </row>
    <row r="5151" spans="14:14" x14ac:dyDescent="0.25">
      <c r="N5151" s="21"/>
    </row>
    <row r="5152" spans="14:14" x14ac:dyDescent="0.25">
      <c r="N5152" s="21"/>
    </row>
    <row r="5153" spans="14:14" x14ac:dyDescent="0.25">
      <c r="N5153" s="21"/>
    </row>
    <row r="5154" spans="14:14" x14ac:dyDescent="0.25">
      <c r="N5154" s="21"/>
    </row>
    <row r="5155" spans="14:14" x14ac:dyDescent="0.25">
      <c r="N5155" s="21"/>
    </row>
    <row r="5156" spans="14:14" x14ac:dyDescent="0.25">
      <c r="N5156" s="21"/>
    </row>
    <row r="5157" spans="14:14" x14ac:dyDescent="0.25">
      <c r="N5157" s="21"/>
    </row>
    <row r="5158" spans="14:14" x14ac:dyDescent="0.25">
      <c r="N5158" s="21"/>
    </row>
    <row r="5159" spans="14:14" x14ac:dyDescent="0.25">
      <c r="N5159" s="21"/>
    </row>
    <row r="5160" spans="14:14" x14ac:dyDescent="0.25">
      <c r="N5160" s="21"/>
    </row>
    <row r="5161" spans="14:14" x14ac:dyDescent="0.25">
      <c r="N5161" s="21"/>
    </row>
    <row r="5162" spans="14:14" x14ac:dyDescent="0.25">
      <c r="N5162" s="21"/>
    </row>
    <row r="5163" spans="14:14" x14ac:dyDescent="0.25">
      <c r="N5163" s="21"/>
    </row>
    <row r="5164" spans="14:14" x14ac:dyDescent="0.25">
      <c r="N5164" s="21"/>
    </row>
    <row r="5165" spans="14:14" x14ac:dyDescent="0.25">
      <c r="N5165" s="21"/>
    </row>
    <row r="5166" spans="14:14" x14ac:dyDescent="0.25">
      <c r="N5166" s="21"/>
    </row>
    <row r="5167" spans="14:14" x14ac:dyDescent="0.25">
      <c r="N5167" s="21"/>
    </row>
    <row r="5168" spans="14:14" x14ac:dyDescent="0.25">
      <c r="N5168" s="21"/>
    </row>
    <row r="5169" spans="14:14" x14ac:dyDescent="0.25">
      <c r="N5169" s="21"/>
    </row>
    <row r="5170" spans="14:14" x14ac:dyDescent="0.25">
      <c r="N5170" s="21"/>
    </row>
    <row r="5171" spans="14:14" x14ac:dyDescent="0.25">
      <c r="N5171" s="21"/>
    </row>
    <row r="5172" spans="14:14" x14ac:dyDescent="0.25">
      <c r="N5172" s="21"/>
    </row>
    <row r="5173" spans="14:14" x14ac:dyDescent="0.25">
      <c r="N5173" s="21"/>
    </row>
    <row r="5174" spans="14:14" x14ac:dyDescent="0.25">
      <c r="N5174" s="21"/>
    </row>
    <row r="5175" spans="14:14" x14ac:dyDescent="0.25">
      <c r="N5175" s="21"/>
    </row>
    <row r="5176" spans="14:14" x14ac:dyDescent="0.25">
      <c r="N5176" s="21"/>
    </row>
    <row r="5177" spans="14:14" x14ac:dyDescent="0.25">
      <c r="N5177" s="21"/>
    </row>
    <row r="5178" spans="14:14" x14ac:dyDescent="0.25">
      <c r="N5178" s="21"/>
    </row>
    <row r="5179" spans="14:14" x14ac:dyDescent="0.25">
      <c r="N5179" s="21"/>
    </row>
    <row r="5180" spans="14:14" x14ac:dyDescent="0.25">
      <c r="N5180" s="21"/>
    </row>
    <row r="5181" spans="14:14" x14ac:dyDescent="0.25">
      <c r="N5181" s="21"/>
    </row>
    <row r="5182" spans="14:14" x14ac:dyDescent="0.25">
      <c r="N5182" s="21"/>
    </row>
    <row r="5183" spans="14:14" x14ac:dyDescent="0.25">
      <c r="N5183" s="21"/>
    </row>
    <row r="5184" spans="14:14" x14ac:dyDescent="0.25">
      <c r="N5184" s="21"/>
    </row>
    <row r="5185" spans="14:14" x14ac:dyDescent="0.25">
      <c r="N5185" s="21"/>
    </row>
    <row r="5186" spans="14:14" x14ac:dyDescent="0.25">
      <c r="N5186" s="21"/>
    </row>
    <row r="5187" spans="14:14" x14ac:dyDescent="0.25">
      <c r="N5187" s="21"/>
    </row>
    <row r="5188" spans="14:14" x14ac:dyDescent="0.25">
      <c r="N5188" s="21"/>
    </row>
    <row r="5189" spans="14:14" x14ac:dyDescent="0.25">
      <c r="N5189" s="21"/>
    </row>
    <row r="5190" spans="14:14" x14ac:dyDescent="0.25">
      <c r="N5190" s="21"/>
    </row>
    <row r="5191" spans="14:14" x14ac:dyDescent="0.25">
      <c r="N5191" s="21"/>
    </row>
    <row r="5192" spans="14:14" x14ac:dyDescent="0.25">
      <c r="N5192" s="21"/>
    </row>
    <row r="5193" spans="14:14" x14ac:dyDescent="0.25">
      <c r="N5193" s="21"/>
    </row>
    <row r="5194" spans="14:14" x14ac:dyDescent="0.25">
      <c r="N5194" s="21"/>
    </row>
    <row r="5195" spans="14:14" x14ac:dyDescent="0.25">
      <c r="N5195" s="21"/>
    </row>
    <row r="5196" spans="14:14" x14ac:dyDescent="0.25">
      <c r="N5196" s="21"/>
    </row>
    <row r="5197" spans="14:14" x14ac:dyDescent="0.25">
      <c r="N5197" s="21"/>
    </row>
    <row r="5198" spans="14:14" x14ac:dyDescent="0.25">
      <c r="N5198" s="21"/>
    </row>
    <row r="5199" spans="14:14" x14ac:dyDescent="0.25">
      <c r="N5199" s="21"/>
    </row>
    <row r="5200" spans="14:14" x14ac:dyDescent="0.25">
      <c r="N5200" s="21"/>
    </row>
    <row r="5201" spans="14:14" x14ac:dyDescent="0.25">
      <c r="N5201" s="21"/>
    </row>
    <row r="5202" spans="14:14" x14ac:dyDescent="0.25">
      <c r="N5202" s="21"/>
    </row>
    <row r="5203" spans="14:14" x14ac:dyDescent="0.25">
      <c r="N5203" s="21"/>
    </row>
    <row r="5204" spans="14:14" x14ac:dyDescent="0.25">
      <c r="N5204" s="21"/>
    </row>
    <row r="5205" spans="14:14" x14ac:dyDescent="0.25">
      <c r="N5205" s="21"/>
    </row>
    <row r="5206" spans="14:14" x14ac:dyDescent="0.25">
      <c r="N5206" s="21"/>
    </row>
    <row r="5207" spans="14:14" x14ac:dyDescent="0.25">
      <c r="N5207" s="21"/>
    </row>
    <row r="5208" spans="14:14" x14ac:dyDescent="0.25">
      <c r="N5208" s="21"/>
    </row>
    <row r="5209" spans="14:14" x14ac:dyDescent="0.25">
      <c r="N5209" s="21"/>
    </row>
    <row r="5210" spans="14:14" x14ac:dyDescent="0.25">
      <c r="N5210" s="21"/>
    </row>
    <row r="5211" spans="14:14" x14ac:dyDescent="0.25">
      <c r="N5211" s="21"/>
    </row>
    <row r="5212" spans="14:14" x14ac:dyDescent="0.25">
      <c r="N5212" s="21"/>
    </row>
    <row r="5213" spans="14:14" x14ac:dyDescent="0.25">
      <c r="N5213" s="21"/>
    </row>
    <row r="5214" spans="14:14" x14ac:dyDescent="0.25">
      <c r="N5214" s="21"/>
    </row>
    <row r="5215" spans="14:14" x14ac:dyDescent="0.25">
      <c r="N5215" s="21"/>
    </row>
    <row r="5216" spans="14:14" x14ac:dyDescent="0.25">
      <c r="N5216" s="21"/>
    </row>
    <row r="5217" spans="14:14" x14ac:dyDescent="0.25">
      <c r="N5217" s="21"/>
    </row>
    <row r="5218" spans="14:14" x14ac:dyDescent="0.25">
      <c r="N5218" s="21"/>
    </row>
    <row r="5219" spans="14:14" x14ac:dyDescent="0.25">
      <c r="N5219" s="21"/>
    </row>
    <row r="5220" spans="14:14" x14ac:dyDescent="0.25">
      <c r="N5220" s="21"/>
    </row>
    <row r="5221" spans="14:14" x14ac:dyDescent="0.25">
      <c r="N5221" s="21"/>
    </row>
    <row r="5222" spans="14:14" x14ac:dyDescent="0.25">
      <c r="N5222" s="21"/>
    </row>
    <row r="5223" spans="14:14" x14ac:dyDescent="0.25">
      <c r="N5223" s="21"/>
    </row>
    <row r="5224" spans="14:14" x14ac:dyDescent="0.25">
      <c r="N5224" s="21"/>
    </row>
    <row r="5225" spans="14:14" x14ac:dyDescent="0.25">
      <c r="N5225" s="21"/>
    </row>
    <row r="5226" spans="14:14" x14ac:dyDescent="0.25">
      <c r="N5226" s="21"/>
    </row>
    <row r="5227" spans="14:14" x14ac:dyDescent="0.25">
      <c r="N5227" s="21"/>
    </row>
    <row r="5228" spans="14:14" x14ac:dyDescent="0.25">
      <c r="N5228" s="21"/>
    </row>
    <row r="5229" spans="14:14" x14ac:dyDescent="0.25">
      <c r="N5229" s="21"/>
    </row>
    <row r="5230" spans="14:14" x14ac:dyDescent="0.25">
      <c r="N5230" s="21"/>
    </row>
    <row r="5231" spans="14:14" x14ac:dyDescent="0.25">
      <c r="N5231" s="21"/>
    </row>
    <row r="5232" spans="14:14" x14ac:dyDescent="0.25">
      <c r="N5232" s="21"/>
    </row>
    <row r="5233" spans="14:14" x14ac:dyDescent="0.25">
      <c r="N5233" s="21"/>
    </row>
    <row r="5234" spans="14:14" x14ac:dyDescent="0.25">
      <c r="N5234" s="21"/>
    </row>
    <row r="5235" spans="14:14" x14ac:dyDescent="0.25">
      <c r="N5235" s="21"/>
    </row>
    <row r="5236" spans="14:14" x14ac:dyDescent="0.25">
      <c r="N5236" s="21"/>
    </row>
    <row r="5237" spans="14:14" x14ac:dyDescent="0.25">
      <c r="N5237" s="21"/>
    </row>
    <row r="5238" spans="14:14" x14ac:dyDescent="0.25">
      <c r="N5238" s="21"/>
    </row>
    <row r="5239" spans="14:14" x14ac:dyDescent="0.25">
      <c r="N5239" s="21"/>
    </row>
    <row r="5240" spans="14:14" x14ac:dyDescent="0.25">
      <c r="N5240" s="21"/>
    </row>
    <row r="5241" spans="14:14" x14ac:dyDescent="0.25">
      <c r="N5241" s="21"/>
    </row>
    <row r="5242" spans="14:14" x14ac:dyDescent="0.25">
      <c r="N5242" s="21"/>
    </row>
    <row r="5243" spans="14:14" x14ac:dyDescent="0.25">
      <c r="N5243" s="21"/>
    </row>
    <row r="5244" spans="14:14" x14ac:dyDescent="0.25">
      <c r="N5244" s="21"/>
    </row>
    <row r="5245" spans="14:14" x14ac:dyDescent="0.25">
      <c r="N5245" s="21"/>
    </row>
    <row r="5246" spans="14:14" x14ac:dyDescent="0.25">
      <c r="N5246" s="21"/>
    </row>
    <row r="5247" spans="14:14" x14ac:dyDescent="0.25">
      <c r="N5247" s="21"/>
    </row>
    <row r="5248" spans="14:14" x14ac:dyDescent="0.25">
      <c r="N5248" s="21"/>
    </row>
    <row r="5249" spans="14:14" x14ac:dyDescent="0.25">
      <c r="N5249" s="21"/>
    </row>
    <row r="5250" spans="14:14" x14ac:dyDescent="0.25">
      <c r="N5250" s="21"/>
    </row>
    <row r="5251" spans="14:14" x14ac:dyDescent="0.25">
      <c r="N5251" s="21"/>
    </row>
    <row r="5252" spans="14:14" x14ac:dyDescent="0.25">
      <c r="N5252" s="21"/>
    </row>
    <row r="5253" spans="14:14" x14ac:dyDescent="0.25">
      <c r="N5253" s="21"/>
    </row>
    <row r="5254" spans="14:14" x14ac:dyDescent="0.25">
      <c r="N5254" s="21"/>
    </row>
    <row r="5255" spans="14:14" x14ac:dyDescent="0.25">
      <c r="N5255" s="21"/>
    </row>
    <row r="5256" spans="14:14" x14ac:dyDescent="0.25">
      <c r="N5256" s="21"/>
    </row>
    <row r="5257" spans="14:14" x14ac:dyDescent="0.25">
      <c r="N5257" s="21"/>
    </row>
    <row r="5258" spans="14:14" x14ac:dyDescent="0.25">
      <c r="N5258" s="21"/>
    </row>
    <row r="5259" spans="14:14" x14ac:dyDescent="0.25">
      <c r="N5259" s="21"/>
    </row>
    <row r="5260" spans="14:14" x14ac:dyDescent="0.25">
      <c r="N5260" s="21"/>
    </row>
    <row r="5261" spans="14:14" x14ac:dyDescent="0.25">
      <c r="N5261" s="21"/>
    </row>
    <row r="5262" spans="14:14" x14ac:dyDescent="0.25">
      <c r="N5262" s="21"/>
    </row>
    <row r="5263" spans="14:14" x14ac:dyDescent="0.25">
      <c r="N5263" s="21"/>
    </row>
    <row r="5264" spans="14:14" x14ac:dyDescent="0.25">
      <c r="N5264" s="21"/>
    </row>
    <row r="5265" spans="14:14" x14ac:dyDescent="0.25">
      <c r="N5265" s="21"/>
    </row>
    <row r="5266" spans="14:14" x14ac:dyDescent="0.25">
      <c r="N5266" s="21"/>
    </row>
    <row r="5267" spans="14:14" x14ac:dyDescent="0.25">
      <c r="N5267" s="21"/>
    </row>
    <row r="5268" spans="14:14" x14ac:dyDescent="0.25">
      <c r="N5268" s="21"/>
    </row>
    <row r="5269" spans="14:14" x14ac:dyDescent="0.25">
      <c r="N5269" s="21"/>
    </row>
    <row r="5270" spans="14:14" x14ac:dyDescent="0.25">
      <c r="N5270" s="21"/>
    </row>
    <row r="5271" spans="14:14" x14ac:dyDescent="0.25">
      <c r="N5271" s="21"/>
    </row>
    <row r="5272" spans="14:14" x14ac:dyDescent="0.25">
      <c r="N5272" s="21"/>
    </row>
    <row r="5273" spans="14:14" x14ac:dyDescent="0.25">
      <c r="N5273" s="21"/>
    </row>
    <row r="5274" spans="14:14" x14ac:dyDescent="0.25">
      <c r="N5274" s="21"/>
    </row>
    <row r="5275" spans="14:14" x14ac:dyDescent="0.25">
      <c r="N5275" s="21"/>
    </row>
    <row r="5276" spans="14:14" x14ac:dyDescent="0.25">
      <c r="N5276" s="21"/>
    </row>
    <row r="5277" spans="14:14" x14ac:dyDescent="0.25">
      <c r="N5277" s="21"/>
    </row>
    <row r="5278" spans="14:14" x14ac:dyDescent="0.25">
      <c r="N5278" s="21"/>
    </row>
    <row r="5279" spans="14:14" x14ac:dyDescent="0.25">
      <c r="N5279" s="21"/>
    </row>
    <row r="5280" spans="14:14" x14ac:dyDescent="0.25">
      <c r="N5280" s="21"/>
    </row>
    <row r="5281" spans="14:14" x14ac:dyDescent="0.25">
      <c r="N5281" s="21"/>
    </row>
    <row r="5282" spans="14:14" x14ac:dyDescent="0.25">
      <c r="N5282" s="21"/>
    </row>
    <row r="5283" spans="14:14" x14ac:dyDescent="0.25">
      <c r="N5283" s="21"/>
    </row>
    <row r="5284" spans="14:14" x14ac:dyDescent="0.25">
      <c r="N5284" s="21"/>
    </row>
    <row r="5285" spans="14:14" x14ac:dyDescent="0.25">
      <c r="N5285" s="21"/>
    </row>
    <row r="5286" spans="14:14" x14ac:dyDescent="0.25">
      <c r="N5286" s="21"/>
    </row>
    <row r="5287" spans="14:14" x14ac:dyDescent="0.25">
      <c r="N5287" s="21"/>
    </row>
    <row r="5288" spans="14:14" x14ac:dyDescent="0.25">
      <c r="N5288" s="21"/>
    </row>
    <row r="5289" spans="14:14" x14ac:dyDescent="0.25">
      <c r="N5289" s="21"/>
    </row>
    <row r="5290" spans="14:14" x14ac:dyDescent="0.25">
      <c r="N5290" s="21"/>
    </row>
    <row r="5291" spans="14:14" x14ac:dyDescent="0.25">
      <c r="N5291" s="21"/>
    </row>
    <row r="5292" spans="14:14" x14ac:dyDescent="0.25">
      <c r="N5292" s="21"/>
    </row>
    <row r="5293" spans="14:14" x14ac:dyDescent="0.25">
      <c r="N5293" s="21"/>
    </row>
    <row r="5294" spans="14:14" x14ac:dyDescent="0.25">
      <c r="N5294" s="21"/>
    </row>
    <row r="5295" spans="14:14" x14ac:dyDescent="0.25">
      <c r="N5295" s="21"/>
    </row>
    <row r="5296" spans="14:14" x14ac:dyDescent="0.25">
      <c r="N5296" s="21"/>
    </row>
    <row r="5297" spans="14:14" x14ac:dyDescent="0.25">
      <c r="N5297" s="21"/>
    </row>
    <row r="5298" spans="14:14" x14ac:dyDescent="0.25">
      <c r="N5298" s="21"/>
    </row>
    <row r="5299" spans="14:14" x14ac:dyDescent="0.25">
      <c r="N5299" s="21"/>
    </row>
    <row r="5300" spans="14:14" x14ac:dyDescent="0.25">
      <c r="N5300" s="21"/>
    </row>
    <row r="5301" spans="14:14" x14ac:dyDescent="0.25">
      <c r="N5301" s="21"/>
    </row>
    <row r="5302" spans="14:14" x14ac:dyDescent="0.25">
      <c r="N5302" s="21"/>
    </row>
    <row r="5303" spans="14:14" x14ac:dyDescent="0.25">
      <c r="N5303" s="21"/>
    </row>
    <row r="5304" spans="14:14" x14ac:dyDescent="0.25">
      <c r="N5304" s="21"/>
    </row>
    <row r="5305" spans="14:14" x14ac:dyDescent="0.25">
      <c r="N5305" s="21"/>
    </row>
    <row r="5306" spans="14:14" x14ac:dyDescent="0.25">
      <c r="N5306" s="21"/>
    </row>
    <row r="5307" spans="14:14" x14ac:dyDescent="0.25">
      <c r="N5307" s="21"/>
    </row>
    <row r="5308" spans="14:14" x14ac:dyDescent="0.25">
      <c r="N5308" s="21"/>
    </row>
    <row r="5309" spans="14:14" x14ac:dyDescent="0.25">
      <c r="N5309" s="21"/>
    </row>
    <row r="5310" spans="14:14" x14ac:dyDescent="0.25">
      <c r="N5310" s="21"/>
    </row>
    <row r="5311" spans="14:14" x14ac:dyDescent="0.25">
      <c r="N5311" s="21"/>
    </row>
    <row r="5312" spans="14:14" x14ac:dyDescent="0.25">
      <c r="N5312" s="21"/>
    </row>
    <row r="5313" spans="14:14" x14ac:dyDescent="0.25">
      <c r="N5313" s="21"/>
    </row>
    <row r="5314" spans="14:14" x14ac:dyDescent="0.25">
      <c r="N5314" s="21"/>
    </row>
    <row r="5315" spans="14:14" x14ac:dyDescent="0.25">
      <c r="N5315" s="21"/>
    </row>
    <row r="5316" spans="14:14" x14ac:dyDescent="0.25">
      <c r="N5316" s="21"/>
    </row>
    <row r="5317" spans="14:14" x14ac:dyDescent="0.25">
      <c r="N5317" s="21"/>
    </row>
    <row r="5318" spans="14:14" x14ac:dyDescent="0.25">
      <c r="N5318" s="21"/>
    </row>
    <row r="5319" spans="14:14" x14ac:dyDescent="0.25">
      <c r="N5319" s="21"/>
    </row>
    <row r="5320" spans="14:14" x14ac:dyDescent="0.25">
      <c r="N5320" s="21"/>
    </row>
    <row r="5321" spans="14:14" x14ac:dyDescent="0.25">
      <c r="N5321" s="21"/>
    </row>
    <row r="5322" spans="14:14" x14ac:dyDescent="0.25">
      <c r="N5322" s="21"/>
    </row>
    <row r="5323" spans="14:14" x14ac:dyDescent="0.25">
      <c r="N5323" s="21"/>
    </row>
    <row r="5324" spans="14:14" x14ac:dyDescent="0.25">
      <c r="N5324" s="21"/>
    </row>
    <row r="5325" spans="14:14" x14ac:dyDescent="0.25">
      <c r="N5325" s="21"/>
    </row>
    <row r="5326" spans="14:14" x14ac:dyDescent="0.25">
      <c r="N5326" s="21"/>
    </row>
    <row r="5327" spans="14:14" x14ac:dyDescent="0.25">
      <c r="N5327" s="21"/>
    </row>
    <row r="5328" spans="14:14" x14ac:dyDescent="0.25">
      <c r="N5328" s="21"/>
    </row>
    <row r="5329" spans="14:14" x14ac:dyDescent="0.25">
      <c r="N5329" s="21"/>
    </row>
    <row r="5330" spans="14:14" x14ac:dyDescent="0.25">
      <c r="N5330" s="21"/>
    </row>
    <row r="5331" spans="14:14" x14ac:dyDescent="0.25">
      <c r="N5331" s="21"/>
    </row>
    <row r="5332" spans="14:14" x14ac:dyDescent="0.25">
      <c r="N5332" s="21"/>
    </row>
    <row r="5333" spans="14:14" x14ac:dyDescent="0.25">
      <c r="N5333" s="21"/>
    </row>
    <row r="5334" spans="14:14" x14ac:dyDescent="0.25">
      <c r="N5334" s="21"/>
    </row>
    <row r="5335" spans="14:14" x14ac:dyDescent="0.25">
      <c r="N5335" s="21"/>
    </row>
    <row r="5336" spans="14:14" x14ac:dyDescent="0.25">
      <c r="N5336" s="21"/>
    </row>
    <row r="5337" spans="14:14" x14ac:dyDescent="0.25">
      <c r="N5337" s="21"/>
    </row>
    <row r="5338" spans="14:14" x14ac:dyDescent="0.25">
      <c r="N5338" s="21"/>
    </row>
    <row r="5339" spans="14:14" x14ac:dyDescent="0.25">
      <c r="N5339" s="21"/>
    </row>
    <row r="5340" spans="14:14" x14ac:dyDescent="0.25">
      <c r="N5340" s="21"/>
    </row>
    <row r="5341" spans="14:14" x14ac:dyDescent="0.25">
      <c r="N5341" s="21"/>
    </row>
    <row r="5342" spans="14:14" x14ac:dyDescent="0.25">
      <c r="N5342" s="21"/>
    </row>
    <row r="5343" spans="14:14" x14ac:dyDescent="0.25">
      <c r="N5343" s="21"/>
    </row>
    <row r="5344" spans="14:14" x14ac:dyDescent="0.25">
      <c r="N5344" s="21"/>
    </row>
    <row r="5345" spans="14:14" x14ac:dyDescent="0.25">
      <c r="N5345" s="21"/>
    </row>
    <row r="5346" spans="14:14" x14ac:dyDescent="0.25">
      <c r="N5346" s="21"/>
    </row>
    <row r="5347" spans="14:14" x14ac:dyDescent="0.25">
      <c r="N5347" s="21"/>
    </row>
    <row r="5348" spans="14:14" x14ac:dyDescent="0.25">
      <c r="N5348" s="21"/>
    </row>
    <row r="5349" spans="14:14" x14ac:dyDescent="0.25">
      <c r="N5349" s="21"/>
    </row>
    <row r="5350" spans="14:14" x14ac:dyDescent="0.25">
      <c r="N5350" s="21"/>
    </row>
    <row r="5351" spans="14:14" x14ac:dyDescent="0.25">
      <c r="N5351" s="21"/>
    </row>
    <row r="5352" spans="14:14" x14ac:dyDescent="0.25">
      <c r="N5352" s="21"/>
    </row>
    <row r="5353" spans="14:14" x14ac:dyDescent="0.25">
      <c r="N5353" s="21"/>
    </row>
    <row r="5354" spans="14:14" x14ac:dyDescent="0.25">
      <c r="N5354" s="21"/>
    </row>
    <row r="5355" spans="14:14" x14ac:dyDescent="0.25">
      <c r="N5355" s="21"/>
    </row>
    <row r="5356" spans="14:14" x14ac:dyDescent="0.25">
      <c r="N5356" s="21"/>
    </row>
    <row r="5357" spans="14:14" x14ac:dyDescent="0.25">
      <c r="N5357" s="21"/>
    </row>
    <row r="5358" spans="14:14" x14ac:dyDescent="0.25">
      <c r="N5358" s="21"/>
    </row>
    <row r="5359" spans="14:14" x14ac:dyDescent="0.25">
      <c r="N5359" s="21"/>
    </row>
    <row r="5360" spans="14:14" x14ac:dyDescent="0.25">
      <c r="N5360" s="21"/>
    </row>
    <row r="5361" spans="14:14" x14ac:dyDescent="0.25">
      <c r="N5361" s="21"/>
    </row>
    <row r="5362" spans="14:14" x14ac:dyDescent="0.25">
      <c r="N5362" s="21"/>
    </row>
    <row r="5363" spans="14:14" x14ac:dyDescent="0.25">
      <c r="N5363" s="21"/>
    </row>
    <row r="5364" spans="14:14" x14ac:dyDescent="0.25">
      <c r="N5364" s="21"/>
    </row>
    <row r="5365" spans="14:14" x14ac:dyDescent="0.25">
      <c r="N5365" s="21"/>
    </row>
    <row r="5366" spans="14:14" x14ac:dyDescent="0.25">
      <c r="N5366" s="21"/>
    </row>
    <row r="5367" spans="14:14" x14ac:dyDescent="0.25">
      <c r="N5367" s="21"/>
    </row>
    <row r="5368" spans="14:14" x14ac:dyDescent="0.25">
      <c r="N5368" s="21"/>
    </row>
    <row r="5369" spans="14:14" x14ac:dyDescent="0.25">
      <c r="N5369" s="21"/>
    </row>
    <row r="5370" spans="14:14" x14ac:dyDescent="0.25">
      <c r="N5370" s="21"/>
    </row>
    <row r="5371" spans="14:14" x14ac:dyDescent="0.25">
      <c r="N5371" s="21"/>
    </row>
    <row r="5372" spans="14:14" x14ac:dyDescent="0.25">
      <c r="N5372" s="21"/>
    </row>
    <row r="5373" spans="14:14" x14ac:dyDescent="0.25">
      <c r="N5373" s="21"/>
    </row>
    <row r="5374" spans="14:14" x14ac:dyDescent="0.25">
      <c r="N5374" s="21"/>
    </row>
    <row r="5375" spans="14:14" x14ac:dyDescent="0.25">
      <c r="N5375" s="21"/>
    </row>
    <row r="5376" spans="14:14" x14ac:dyDescent="0.25">
      <c r="N5376" s="21"/>
    </row>
    <row r="5377" spans="14:14" x14ac:dyDescent="0.25">
      <c r="N5377" s="21"/>
    </row>
    <row r="5378" spans="14:14" x14ac:dyDescent="0.25">
      <c r="N5378" s="21"/>
    </row>
    <row r="5379" spans="14:14" x14ac:dyDescent="0.25">
      <c r="N5379" s="21"/>
    </row>
    <row r="5380" spans="14:14" x14ac:dyDescent="0.25">
      <c r="N5380" s="21"/>
    </row>
    <row r="5381" spans="14:14" x14ac:dyDescent="0.25">
      <c r="N5381" s="21"/>
    </row>
    <row r="5382" spans="14:14" x14ac:dyDescent="0.25">
      <c r="N5382" s="21"/>
    </row>
    <row r="5383" spans="14:14" x14ac:dyDescent="0.25">
      <c r="N5383" s="21"/>
    </row>
    <row r="5384" spans="14:14" x14ac:dyDescent="0.25">
      <c r="N5384" s="21"/>
    </row>
    <row r="5385" spans="14:14" x14ac:dyDescent="0.25">
      <c r="N5385" s="21"/>
    </row>
    <row r="5386" spans="14:14" x14ac:dyDescent="0.25">
      <c r="N5386" s="21"/>
    </row>
    <row r="5387" spans="14:14" x14ac:dyDescent="0.25">
      <c r="N5387" s="21"/>
    </row>
    <row r="5388" spans="14:14" x14ac:dyDescent="0.25">
      <c r="N5388" s="21"/>
    </row>
    <row r="5389" spans="14:14" x14ac:dyDescent="0.25">
      <c r="N5389" s="21"/>
    </row>
    <row r="5390" spans="14:14" x14ac:dyDescent="0.25">
      <c r="N5390" s="21"/>
    </row>
    <row r="5391" spans="14:14" x14ac:dyDescent="0.25">
      <c r="N5391" s="21"/>
    </row>
    <row r="5392" spans="14:14" x14ac:dyDescent="0.25">
      <c r="N5392" s="21"/>
    </row>
    <row r="5393" spans="14:14" x14ac:dyDescent="0.25">
      <c r="N5393" s="21"/>
    </row>
    <row r="5394" spans="14:14" x14ac:dyDescent="0.25">
      <c r="N5394" s="21"/>
    </row>
    <row r="5395" spans="14:14" x14ac:dyDescent="0.25">
      <c r="N5395" s="21"/>
    </row>
    <row r="5396" spans="14:14" x14ac:dyDescent="0.25">
      <c r="N5396" s="21"/>
    </row>
    <row r="5397" spans="14:14" x14ac:dyDescent="0.25">
      <c r="N5397" s="21"/>
    </row>
    <row r="5398" spans="14:14" x14ac:dyDescent="0.25">
      <c r="N5398" s="21"/>
    </row>
    <row r="5399" spans="14:14" x14ac:dyDescent="0.25">
      <c r="N5399" s="21"/>
    </row>
    <row r="5400" spans="14:14" x14ac:dyDescent="0.25">
      <c r="N5400" s="21"/>
    </row>
    <row r="5401" spans="14:14" x14ac:dyDescent="0.25">
      <c r="N5401" s="21"/>
    </row>
    <row r="5402" spans="14:14" x14ac:dyDescent="0.25">
      <c r="N5402" s="21"/>
    </row>
    <row r="5403" spans="14:14" x14ac:dyDescent="0.25">
      <c r="N5403" s="21"/>
    </row>
    <row r="5404" spans="14:14" x14ac:dyDescent="0.25">
      <c r="N5404" s="21"/>
    </row>
    <row r="5405" spans="14:14" x14ac:dyDescent="0.25">
      <c r="N5405" s="21"/>
    </row>
    <row r="5406" spans="14:14" x14ac:dyDescent="0.25">
      <c r="N5406" s="21"/>
    </row>
    <row r="5407" spans="14:14" x14ac:dyDescent="0.25">
      <c r="N5407" s="21"/>
    </row>
    <row r="5408" spans="14:14" x14ac:dyDescent="0.25">
      <c r="N5408" s="21"/>
    </row>
    <row r="5409" spans="14:14" x14ac:dyDescent="0.25">
      <c r="N5409" s="21"/>
    </row>
    <row r="5410" spans="14:14" x14ac:dyDescent="0.25">
      <c r="N5410" s="21"/>
    </row>
    <row r="5411" spans="14:14" x14ac:dyDescent="0.25">
      <c r="N5411" s="21"/>
    </row>
    <row r="5412" spans="14:14" x14ac:dyDescent="0.25">
      <c r="N5412" s="21"/>
    </row>
    <row r="5413" spans="14:14" x14ac:dyDescent="0.25">
      <c r="N5413" s="21"/>
    </row>
    <row r="5414" spans="14:14" x14ac:dyDescent="0.25">
      <c r="N5414" s="21"/>
    </row>
    <row r="5415" spans="14:14" x14ac:dyDescent="0.25">
      <c r="N5415" s="21"/>
    </row>
    <row r="5416" spans="14:14" x14ac:dyDescent="0.25">
      <c r="N5416" s="21"/>
    </row>
    <row r="5417" spans="14:14" x14ac:dyDescent="0.25">
      <c r="N5417" s="21"/>
    </row>
    <row r="5418" spans="14:14" x14ac:dyDescent="0.25">
      <c r="N5418" s="21"/>
    </row>
    <row r="5419" spans="14:14" x14ac:dyDescent="0.25">
      <c r="N5419" s="21"/>
    </row>
    <row r="5420" spans="14:14" x14ac:dyDescent="0.25">
      <c r="N5420" s="21"/>
    </row>
    <row r="5421" spans="14:14" x14ac:dyDescent="0.25">
      <c r="N5421" s="21"/>
    </row>
    <row r="5422" spans="14:14" x14ac:dyDescent="0.25">
      <c r="N5422" s="21"/>
    </row>
    <row r="5423" spans="14:14" x14ac:dyDescent="0.25">
      <c r="N5423" s="21"/>
    </row>
    <row r="5424" spans="14:14" x14ac:dyDescent="0.25">
      <c r="N5424" s="21"/>
    </row>
    <row r="5425" spans="14:14" x14ac:dyDescent="0.25">
      <c r="N5425" s="21"/>
    </row>
    <row r="5426" spans="14:14" x14ac:dyDescent="0.25">
      <c r="N5426" s="21"/>
    </row>
    <row r="5427" spans="14:14" x14ac:dyDescent="0.25">
      <c r="N5427" s="21"/>
    </row>
    <row r="5428" spans="14:14" x14ac:dyDescent="0.25">
      <c r="N5428" s="21"/>
    </row>
    <row r="5429" spans="14:14" x14ac:dyDescent="0.25">
      <c r="N5429" s="21"/>
    </row>
    <row r="5430" spans="14:14" x14ac:dyDescent="0.25">
      <c r="N5430" s="21"/>
    </row>
    <row r="5431" spans="14:14" x14ac:dyDescent="0.25">
      <c r="N5431" s="21"/>
    </row>
    <row r="5432" spans="14:14" x14ac:dyDescent="0.25">
      <c r="N5432" s="21"/>
    </row>
    <row r="5433" spans="14:14" x14ac:dyDescent="0.25">
      <c r="N5433" s="21"/>
    </row>
    <row r="5434" spans="14:14" x14ac:dyDescent="0.25">
      <c r="N5434" s="21"/>
    </row>
    <row r="5435" spans="14:14" x14ac:dyDescent="0.25">
      <c r="N5435" s="21"/>
    </row>
    <row r="5436" spans="14:14" x14ac:dyDescent="0.25">
      <c r="N5436" s="21"/>
    </row>
    <row r="5437" spans="14:14" x14ac:dyDescent="0.25">
      <c r="N5437" s="21"/>
    </row>
    <row r="5438" spans="14:14" x14ac:dyDescent="0.25">
      <c r="N5438" s="21"/>
    </row>
    <row r="5439" spans="14:14" x14ac:dyDescent="0.25">
      <c r="N5439" s="21"/>
    </row>
    <row r="5440" spans="14:14" x14ac:dyDescent="0.25">
      <c r="N5440" s="21"/>
    </row>
    <row r="5441" spans="14:14" x14ac:dyDescent="0.25">
      <c r="N5441" s="21"/>
    </row>
    <row r="5442" spans="14:14" x14ac:dyDescent="0.25">
      <c r="N5442" s="21"/>
    </row>
    <row r="5443" spans="14:14" x14ac:dyDescent="0.25">
      <c r="N5443" s="21"/>
    </row>
    <row r="5444" spans="14:14" x14ac:dyDescent="0.25">
      <c r="N5444" s="21"/>
    </row>
    <row r="5445" spans="14:14" x14ac:dyDescent="0.25">
      <c r="N5445" s="21"/>
    </row>
    <row r="5446" spans="14:14" x14ac:dyDescent="0.25">
      <c r="N5446" s="21"/>
    </row>
    <row r="5447" spans="14:14" x14ac:dyDescent="0.25">
      <c r="N5447" s="21"/>
    </row>
    <row r="5448" spans="14:14" x14ac:dyDescent="0.25">
      <c r="N5448" s="21"/>
    </row>
    <row r="5449" spans="14:14" x14ac:dyDescent="0.25">
      <c r="N5449" s="21"/>
    </row>
    <row r="5450" spans="14:14" x14ac:dyDescent="0.25">
      <c r="N5450" s="21"/>
    </row>
    <row r="5451" spans="14:14" x14ac:dyDescent="0.25">
      <c r="N5451" s="21"/>
    </row>
    <row r="5452" spans="14:14" x14ac:dyDescent="0.25">
      <c r="N5452" s="21"/>
    </row>
    <row r="5453" spans="14:14" x14ac:dyDescent="0.25">
      <c r="N5453" s="21"/>
    </row>
    <row r="5454" spans="14:14" x14ac:dyDescent="0.25">
      <c r="N5454" s="21"/>
    </row>
    <row r="5455" spans="14:14" x14ac:dyDescent="0.25">
      <c r="N5455" s="21"/>
    </row>
    <row r="5456" spans="14:14" x14ac:dyDescent="0.25">
      <c r="N5456" s="21"/>
    </row>
    <row r="5457" spans="14:14" x14ac:dyDescent="0.25">
      <c r="N5457" s="21"/>
    </row>
    <row r="5458" spans="14:14" x14ac:dyDescent="0.25">
      <c r="N5458" s="21"/>
    </row>
    <row r="5459" spans="14:14" x14ac:dyDescent="0.25">
      <c r="N5459" s="21"/>
    </row>
    <row r="5460" spans="14:14" x14ac:dyDescent="0.25">
      <c r="N5460" s="21"/>
    </row>
    <row r="5461" spans="14:14" x14ac:dyDescent="0.25">
      <c r="N5461" s="21"/>
    </row>
    <row r="5462" spans="14:14" x14ac:dyDescent="0.25">
      <c r="N5462" s="21"/>
    </row>
    <row r="5463" spans="14:14" x14ac:dyDescent="0.25">
      <c r="N5463" s="21"/>
    </row>
    <row r="5464" spans="14:14" x14ac:dyDescent="0.25">
      <c r="N5464" s="21"/>
    </row>
    <row r="5465" spans="14:14" x14ac:dyDescent="0.25">
      <c r="N5465" s="21"/>
    </row>
    <row r="5466" spans="14:14" x14ac:dyDescent="0.25">
      <c r="N5466" s="21"/>
    </row>
    <row r="5467" spans="14:14" x14ac:dyDescent="0.25">
      <c r="N5467" s="21"/>
    </row>
    <row r="5468" spans="14:14" x14ac:dyDescent="0.25">
      <c r="N5468" s="21"/>
    </row>
    <row r="5469" spans="14:14" x14ac:dyDescent="0.25">
      <c r="N5469" s="21"/>
    </row>
    <row r="5470" spans="14:14" x14ac:dyDescent="0.25">
      <c r="N5470" s="21"/>
    </row>
    <row r="5471" spans="14:14" x14ac:dyDescent="0.25">
      <c r="N5471" s="21"/>
    </row>
    <row r="5472" spans="14:14" x14ac:dyDescent="0.25">
      <c r="N5472" s="21"/>
    </row>
    <row r="5473" spans="14:14" x14ac:dyDescent="0.25">
      <c r="N5473" s="21"/>
    </row>
    <row r="5474" spans="14:14" x14ac:dyDescent="0.25">
      <c r="N5474" s="21"/>
    </row>
    <row r="5475" spans="14:14" x14ac:dyDescent="0.25">
      <c r="N5475" s="21"/>
    </row>
    <row r="5476" spans="14:14" x14ac:dyDescent="0.25">
      <c r="N5476" s="21"/>
    </row>
    <row r="5477" spans="14:14" x14ac:dyDescent="0.25">
      <c r="N5477" s="21"/>
    </row>
    <row r="5478" spans="14:14" x14ac:dyDescent="0.25">
      <c r="N5478" s="21"/>
    </row>
    <row r="5479" spans="14:14" x14ac:dyDescent="0.25">
      <c r="N5479" s="21"/>
    </row>
    <row r="5480" spans="14:14" x14ac:dyDescent="0.25">
      <c r="N5480" s="21"/>
    </row>
    <row r="5481" spans="14:14" x14ac:dyDescent="0.25">
      <c r="N5481" s="21"/>
    </row>
    <row r="5482" spans="14:14" x14ac:dyDescent="0.25">
      <c r="N5482" s="21"/>
    </row>
    <row r="5483" spans="14:14" x14ac:dyDescent="0.25">
      <c r="N5483" s="21"/>
    </row>
    <row r="5484" spans="14:14" x14ac:dyDescent="0.25">
      <c r="N5484" s="21"/>
    </row>
    <row r="5485" spans="14:14" x14ac:dyDescent="0.25">
      <c r="N5485" s="21"/>
    </row>
    <row r="5486" spans="14:14" x14ac:dyDescent="0.25">
      <c r="N5486" s="21"/>
    </row>
    <row r="5487" spans="14:14" x14ac:dyDescent="0.25">
      <c r="N5487" s="21"/>
    </row>
    <row r="5488" spans="14:14" x14ac:dyDescent="0.25">
      <c r="N5488" s="21"/>
    </row>
    <row r="5489" spans="14:14" x14ac:dyDescent="0.25">
      <c r="N5489" s="21"/>
    </row>
    <row r="5490" spans="14:14" x14ac:dyDescent="0.25">
      <c r="N5490" s="21"/>
    </row>
    <row r="5491" spans="14:14" x14ac:dyDescent="0.25">
      <c r="N5491" s="21"/>
    </row>
    <row r="5492" spans="14:14" x14ac:dyDescent="0.25">
      <c r="N5492" s="21"/>
    </row>
    <row r="5493" spans="14:14" x14ac:dyDescent="0.25">
      <c r="N5493" s="21"/>
    </row>
    <row r="5494" spans="14:14" x14ac:dyDescent="0.25">
      <c r="N5494" s="21"/>
    </row>
    <row r="5495" spans="14:14" x14ac:dyDescent="0.25">
      <c r="N5495" s="21"/>
    </row>
    <row r="5496" spans="14:14" x14ac:dyDescent="0.25">
      <c r="N5496" s="21"/>
    </row>
    <row r="5497" spans="14:14" x14ac:dyDescent="0.25">
      <c r="N5497" s="21"/>
    </row>
    <row r="5498" spans="14:14" x14ac:dyDescent="0.25">
      <c r="N5498" s="21"/>
    </row>
    <row r="5499" spans="14:14" x14ac:dyDescent="0.25">
      <c r="N5499" s="21"/>
    </row>
    <row r="5500" spans="14:14" x14ac:dyDescent="0.25">
      <c r="N5500" s="21"/>
    </row>
    <row r="5501" spans="14:14" x14ac:dyDescent="0.25">
      <c r="N5501" s="21"/>
    </row>
    <row r="5502" spans="14:14" x14ac:dyDescent="0.25">
      <c r="N5502" s="21"/>
    </row>
    <row r="5503" spans="14:14" x14ac:dyDescent="0.25">
      <c r="N5503" s="21"/>
    </row>
    <row r="5504" spans="14:14" x14ac:dyDescent="0.25">
      <c r="N5504" s="21"/>
    </row>
    <row r="5505" spans="14:14" x14ac:dyDescent="0.25">
      <c r="N5505" s="21"/>
    </row>
    <row r="5506" spans="14:14" x14ac:dyDescent="0.25">
      <c r="N5506" s="21"/>
    </row>
    <row r="5507" spans="14:14" x14ac:dyDescent="0.25">
      <c r="N5507" s="21"/>
    </row>
    <row r="5508" spans="14:14" x14ac:dyDescent="0.25">
      <c r="N5508" s="21"/>
    </row>
    <row r="5509" spans="14:14" x14ac:dyDescent="0.25">
      <c r="N5509" s="21"/>
    </row>
    <row r="5510" spans="14:14" x14ac:dyDescent="0.25">
      <c r="N5510" s="21"/>
    </row>
    <row r="5511" spans="14:14" x14ac:dyDescent="0.25">
      <c r="N5511" s="21"/>
    </row>
    <row r="5512" spans="14:14" x14ac:dyDescent="0.25">
      <c r="N5512" s="21"/>
    </row>
    <row r="5513" spans="14:14" x14ac:dyDescent="0.25">
      <c r="N5513" s="21"/>
    </row>
    <row r="5514" spans="14:14" x14ac:dyDescent="0.25">
      <c r="N5514" s="21"/>
    </row>
    <row r="5515" spans="14:14" x14ac:dyDescent="0.25">
      <c r="N5515" s="21"/>
    </row>
    <row r="5516" spans="14:14" x14ac:dyDescent="0.25">
      <c r="N5516" s="21"/>
    </row>
    <row r="5517" spans="14:14" x14ac:dyDescent="0.25">
      <c r="N5517" s="21"/>
    </row>
    <row r="5518" spans="14:14" x14ac:dyDescent="0.25">
      <c r="N5518" s="21"/>
    </row>
    <row r="5519" spans="14:14" x14ac:dyDescent="0.25">
      <c r="N5519" s="21"/>
    </row>
    <row r="5520" spans="14:14" x14ac:dyDescent="0.25">
      <c r="N5520" s="21"/>
    </row>
    <row r="5521" spans="14:14" x14ac:dyDescent="0.25">
      <c r="N5521" s="21"/>
    </row>
    <row r="5522" spans="14:14" x14ac:dyDescent="0.25">
      <c r="N5522" s="21"/>
    </row>
    <row r="5523" spans="14:14" x14ac:dyDescent="0.25">
      <c r="N5523" s="21"/>
    </row>
    <row r="5524" spans="14:14" x14ac:dyDescent="0.25">
      <c r="N5524" s="21"/>
    </row>
    <row r="5525" spans="14:14" x14ac:dyDescent="0.25">
      <c r="N5525" s="21"/>
    </row>
    <row r="5526" spans="14:14" x14ac:dyDescent="0.25">
      <c r="N5526" s="21"/>
    </row>
    <row r="5527" spans="14:14" x14ac:dyDescent="0.25">
      <c r="N5527" s="21"/>
    </row>
    <row r="5528" spans="14:14" x14ac:dyDescent="0.25">
      <c r="N5528" s="21"/>
    </row>
    <row r="5529" spans="14:14" x14ac:dyDescent="0.25">
      <c r="N5529" s="21"/>
    </row>
    <row r="5530" spans="14:14" x14ac:dyDescent="0.25">
      <c r="N5530" s="21"/>
    </row>
    <row r="5531" spans="14:14" x14ac:dyDescent="0.25">
      <c r="N5531" s="21"/>
    </row>
    <row r="5532" spans="14:14" x14ac:dyDescent="0.25">
      <c r="N5532" s="21"/>
    </row>
    <row r="5533" spans="14:14" x14ac:dyDescent="0.25">
      <c r="N5533" s="21"/>
    </row>
    <row r="5534" spans="14:14" x14ac:dyDescent="0.25">
      <c r="N5534" s="21"/>
    </row>
    <row r="5535" spans="14:14" x14ac:dyDescent="0.25">
      <c r="N5535" s="21"/>
    </row>
    <row r="5536" spans="14:14" x14ac:dyDescent="0.25">
      <c r="N5536" s="21"/>
    </row>
    <row r="5537" spans="14:14" x14ac:dyDescent="0.25">
      <c r="N5537" s="21"/>
    </row>
    <row r="5538" spans="14:14" x14ac:dyDescent="0.25">
      <c r="N5538" s="21"/>
    </row>
    <row r="5539" spans="14:14" x14ac:dyDescent="0.25">
      <c r="N5539" s="21"/>
    </row>
    <row r="5540" spans="14:14" x14ac:dyDescent="0.25">
      <c r="N5540" s="21"/>
    </row>
    <row r="5541" spans="14:14" x14ac:dyDescent="0.25">
      <c r="N5541" s="21"/>
    </row>
    <row r="5542" spans="14:14" x14ac:dyDescent="0.25">
      <c r="N5542" s="21"/>
    </row>
    <row r="5543" spans="14:14" x14ac:dyDescent="0.25">
      <c r="N5543" s="21"/>
    </row>
    <row r="5544" spans="14:14" x14ac:dyDescent="0.25">
      <c r="N5544" s="21"/>
    </row>
    <row r="5545" spans="14:14" x14ac:dyDescent="0.25">
      <c r="N5545" s="21"/>
    </row>
    <row r="5546" spans="14:14" x14ac:dyDescent="0.25">
      <c r="N5546" s="21"/>
    </row>
    <row r="5547" spans="14:14" x14ac:dyDescent="0.25">
      <c r="N5547" s="21"/>
    </row>
    <row r="5548" spans="14:14" x14ac:dyDescent="0.25">
      <c r="N5548" s="21"/>
    </row>
    <row r="5549" spans="14:14" x14ac:dyDescent="0.25">
      <c r="N5549" s="21"/>
    </row>
    <row r="5550" spans="14:14" x14ac:dyDescent="0.25">
      <c r="N5550" s="21"/>
    </row>
    <row r="5551" spans="14:14" x14ac:dyDescent="0.25">
      <c r="N5551" s="21"/>
    </row>
    <row r="5552" spans="14:14" x14ac:dyDescent="0.25">
      <c r="N5552" s="21"/>
    </row>
    <row r="5553" spans="14:14" x14ac:dyDescent="0.25">
      <c r="N5553" s="21"/>
    </row>
    <row r="5554" spans="14:14" x14ac:dyDescent="0.25">
      <c r="N5554" s="21"/>
    </row>
    <row r="5555" spans="14:14" x14ac:dyDescent="0.25">
      <c r="N5555" s="21"/>
    </row>
    <row r="5556" spans="14:14" x14ac:dyDescent="0.25">
      <c r="N5556" s="21"/>
    </row>
    <row r="5557" spans="14:14" x14ac:dyDescent="0.25">
      <c r="N5557" s="21"/>
    </row>
    <row r="5558" spans="14:14" x14ac:dyDescent="0.25">
      <c r="N5558" s="21"/>
    </row>
    <row r="5559" spans="14:14" x14ac:dyDescent="0.25">
      <c r="N5559" s="21"/>
    </row>
    <row r="5560" spans="14:14" x14ac:dyDescent="0.25">
      <c r="N5560" s="21"/>
    </row>
    <row r="5561" spans="14:14" x14ac:dyDescent="0.25">
      <c r="N5561" s="21"/>
    </row>
    <row r="5562" spans="14:14" x14ac:dyDescent="0.25">
      <c r="N5562" s="21"/>
    </row>
    <row r="5563" spans="14:14" x14ac:dyDescent="0.25">
      <c r="N5563" s="21"/>
    </row>
    <row r="5564" spans="14:14" x14ac:dyDescent="0.25">
      <c r="N5564" s="21"/>
    </row>
    <row r="5565" spans="14:14" x14ac:dyDescent="0.25">
      <c r="N5565" s="21"/>
    </row>
    <row r="5566" spans="14:14" x14ac:dyDescent="0.25">
      <c r="N5566" s="21"/>
    </row>
    <row r="5567" spans="14:14" x14ac:dyDescent="0.25">
      <c r="N5567" s="21"/>
    </row>
    <row r="5568" spans="14:14" x14ac:dyDescent="0.25">
      <c r="N5568" s="21"/>
    </row>
    <row r="5569" spans="14:14" x14ac:dyDescent="0.25">
      <c r="N5569" s="21"/>
    </row>
    <row r="5570" spans="14:14" x14ac:dyDescent="0.25">
      <c r="N5570" s="21"/>
    </row>
    <row r="5571" spans="14:14" x14ac:dyDescent="0.25">
      <c r="N5571" s="21"/>
    </row>
    <row r="5572" spans="14:14" x14ac:dyDescent="0.25">
      <c r="N5572" s="21"/>
    </row>
    <row r="5573" spans="14:14" x14ac:dyDescent="0.25">
      <c r="N5573" s="21"/>
    </row>
    <row r="5574" spans="14:14" x14ac:dyDescent="0.25">
      <c r="N5574" s="21"/>
    </row>
    <row r="5575" spans="14:14" x14ac:dyDescent="0.25">
      <c r="N5575" s="21"/>
    </row>
    <row r="5576" spans="14:14" x14ac:dyDescent="0.25">
      <c r="N5576" s="21"/>
    </row>
    <row r="5577" spans="14:14" x14ac:dyDescent="0.25">
      <c r="N5577" s="21"/>
    </row>
    <row r="5578" spans="14:14" x14ac:dyDescent="0.25">
      <c r="N5578" s="21"/>
    </row>
    <row r="5579" spans="14:14" x14ac:dyDescent="0.25">
      <c r="N5579" s="21"/>
    </row>
    <row r="5580" spans="14:14" x14ac:dyDescent="0.25">
      <c r="N5580" s="21"/>
    </row>
    <row r="5581" spans="14:14" x14ac:dyDescent="0.25">
      <c r="N5581" s="21"/>
    </row>
    <row r="5582" spans="14:14" x14ac:dyDescent="0.25">
      <c r="N5582" s="21"/>
    </row>
    <row r="5583" spans="14:14" x14ac:dyDescent="0.25">
      <c r="N5583" s="21"/>
    </row>
    <row r="5584" spans="14:14" x14ac:dyDescent="0.25">
      <c r="N5584" s="21"/>
    </row>
    <row r="5585" spans="14:14" x14ac:dyDescent="0.25">
      <c r="N5585" s="21"/>
    </row>
    <row r="5586" spans="14:14" x14ac:dyDescent="0.25">
      <c r="N5586" s="21"/>
    </row>
    <row r="5587" spans="14:14" x14ac:dyDescent="0.25">
      <c r="N5587" s="21"/>
    </row>
    <row r="5588" spans="14:14" x14ac:dyDescent="0.25">
      <c r="N5588" s="21"/>
    </row>
    <row r="5589" spans="14:14" x14ac:dyDescent="0.25">
      <c r="N5589" s="21"/>
    </row>
    <row r="5590" spans="14:14" x14ac:dyDescent="0.25">
      <c r="N5590" s="21"/>
    </row>
    <row r="5591" spans="14:14" x14ac:dyDescent="0.25">
      <c r="N5591" s="21"/>
    </row>
    <row r="5592" spans="14:14" x14ac:dyDescent="0.25">
      <c r="N5592" s="21"/>
    </row>
    <row r="5593" spans="14:14" x14ac:dyDescent="0.25">
      <c r="N5593" s="21"/>
    </row>
    <row r="5594" spans="14:14" x14ac:dyDescent="0.25">
      <c r="N5594" s="21"/>
    </row>
    <row r="5595" spans="14:14" x14ac:dyDescent="0.25">
      <c r="N5595" s="21"/>
    </row>
    <row r="5596" spans="14:14" x14ac:dyDescent="0.25">
      <c r="N5596" s="21"/>
    </row>
    <row r="5597" spans="14:14" x14ac:dyDescent="0.25">
      <c r="N5597" s="21"/>
    </row>
    <row r="5598" spans="14:14" x14ac:dyDescent="0.25">
      <c r="N5598" s="21"/>
    </row>
    <row r="5599" spans="14:14" x14ac:dyDescent="0.25">
      <c r="N5599" s="21"/>
    </row>
    <row r="5600" spans="14:14" x14ac:dyDescent="0.25">
      <c r="N5600" s="21"/>
    </row>
    <row r="5601" spans="14:14" x14ac:dyDescent="0.25">
      <c r="N5601" s="21"/>
    </row>
    <row r="5602" spans="14:14" x14ac:dyDescent="0.25">
      <c r="N5602" s="21"/>
    </row>
    <row r="5603" spans="14:14" x14ac:dyDescent="0.25">
      <c r="N5603" s="21"/>
    </row>
    <row r="5604" spans="14:14" x14ac:dyDescent="0.25">
      <c r="N5604" s="21"/>
    </row>
    <row r="5605" spans="14:14" x14ac:dyDescent="0.25">
      <c r="N5605" s="21"/>
    </row>
    <row r="5606" spans="14:14" x14ac:dyDescent="0.25">
      <c r="N5606" s="21"/>
    </row>
    <row r="5607" spans="14:14" x14ac:dyDescent="0.25">
      <c r="N5607" s="21"/>
    </row>
    <row r="5608" spans="14:14" x14ac:dyDescent="0.25">
      <c r="N5608" s="21"/>
    </row>
    <row r="5609" spans="14:14" x14ac:dyDescent="0.25">
      <c r="N5609" s="21"/>
    </row>
    <row r="5610" spans="14:14" x14ac:dyDescent="0.25">
      <c r="N5610" s="21"/>
    </row>
    <row r="5611" spans="14:14" x14ac:dyDescent="0.25">
      <c r="N5611" s="21"/>
    </row>
    <row r="5612" spans="14:14" x14ac:dyDescent="0.25">
      <c r="N5612" s="21"/>
    </row>
    <row r="5613" spans="14:14" x14ac:dyDescent="0.25">
      <c r="N5613" s="21"/>
    </row>
    <row r="5614" spans="14:14" x14ac:dyDescent="0.25">
      <c r="N5614" s="21"/>
    </row>
    <row r="5615" spans="14:14" x14ac:dyDescent="0.25">
      <c r="N5615" s="21"/>
    </row>
    <row r="5616" spans="14:14" x14ac:dyDescent="0.25">
      <c r="N5616" s="21"/>
    </row>
    <row r="5617" spans="14:14" x14ac:dyDescent="0.25">
      <c r="N5617" s="21"/>
    </row>
    <row r="5618" spans="14:14" x14ac:dyDescent="0.25">
      <c r="N5618" s="21"/>
    </row>
    <row r="5619" spans="14:14" x14ac:dyDescent="0.25">
      <c r="N5619" s="21"/>
    </row>
    <row r="5620" spans="14:14" x14ac:dyDescent="0.25">
      <c r="N5620" s="21"/>
    </row>
    <row r="5621" spans="14:14" x14ac:dyDescent="0.25">
      <c r="N5621" s="21"/>
    </row>
    <row r="5622" spans="14:14" x14ac:dyDescent="0.25">
      <c r="N5622" s="21"/>
    </row>
    <row r="5623" spans="14:14" x14ac:dyDescent="0.25">
      <c r="N5623" s="21"/>
    </row>
    <row r="5624" spans="14:14" x14ac:dyDescent="0.25">
      <c r="N5624" s="21"/>
    </row>
    <row r="5625" spans="14:14" x14ac:dyDescent="0.25">
      <c r="N5625" s="21"/>
    </row>
    <row r="5626" spans="14:14" x14ac:dyDescent="0.25">
      <c r="N5626" s="21"/>
    </row>
    <row r="5627" spans="14:14" x14ac:dyDescent="0.25">
      <c r="N5627" s="21"/>
    </row>
    <row r="5628" spans="14:14" x14ac:dyDescent="0.25">
      <c r="N5628" s="21"/>
    </row>
    <row r="5629" spans="14:14" x14ac:dyDescent="0.25">
      <c r="N5629" s="21"/>
    </row>
    <row r="5630" spans="14:14" x14ac:dyDescent="0.25">
      <c r="N5630" s="21"/>
    </row>
    <row r="5631" spans="14:14" x14ac:dyDescent="0.25">
      <c r="N5631" s="21"/>
    </row>
    <row r="5632" spans="14:14" x14ac:dyDescent="0.25">
      <c r="N5632" s="21"/>
    </row>
    <row r="5633" spans="14:14" x14ac:dyDescent="0.25">
      <c r="N5633" s="21"/>
    </row>
    <row r="5634" spans="14:14" x14ac:dyDescent="0.25">
      <c r="N5634" s="21"/>
    </row>
    <row r="5635" spans="14:14" x14ac:dyDescent="0.25">
      <c r="N5635" s="21"/>
    </row>
    <row r="5636" spans="14:14" x14ac:dyDescent="0.25">
      <c r="N5636" s="21"/>
    </row>
    <row r="5637" spans="14:14" x14ac:dyDescent="0.25">
      <c r="N5637" s="21"/>
    </row>
    <row r="5638" spans="14:14" x14ac:dyDescent="0.25">
      <c r="N5638" s="21"/>
    </row>
    <row r="5639" spans="14:14" x14ac:dyDescent="0.25">
      <c r="N5639" s="21"/>
    </row>
    <row r="5640" spans="14:14" x14ac:dyDescent="0.25">
      <c r="N5640" s="21"/>
    </row>
    <row r="5641" spans="14:14" x14ac:dyDescent="0.25">
      <c r="N5641" s="21"/>
    </row>
    <row r="5642" spans="14:14" x14ac:dyDescent="0.25">
      <c r="N5642" s="21"/>
    </row>
    <row r="5643" spans="14:14" x14ac:dyDescent="0.25">
      <c r="N5643" s="21"/>
    </row>
    <row r="5644" spans="14:14" x14ac:dyDescent="0.25">
      <c r="N5644" s="21"/>
    </row>
    <row r="5645" spans="14:14" x14ac:dyDescent="0.25">
      <c r="N5645" s="21"/>
    </row>
    <row r="5646" spans="14:14" x14ac:dyDescent="0.25">
      <c r="N5646" s="21"/>
    </row>
    <row r="5647" spans="14:14" x14ac:dyDescent="0.25">
      <c r="N5647" s="21"/>
    </row>
    <row r="5648" spans="14:14" x14ac:dyDescent="0.25">
      <c r="N5648" s="21"/>
    </row>
    <row r="5649" spans="14:14" x14ac:dyDescent="0.25">
      <c r="N5649" s="21"/>
    </row>
    <row r="5650" spans="14:14" x14ac:dyDescent="0.25">
      <c r="N5650" s="21"/>
    </row>
    <row r="5651" spans="14:14" x14ac:dyDescent="0.25">
      <c r="N5651" s="21"/>
    </row>
    <row r="5652" spans="14:14" x14ac:dyDescent="0.25">
      <c r="N5652" s="21"/>
    </row>
    <row r="5653" spans="14:14" x14ac:dyDescent="0.25">
      <c r="N5653" s="21"/>
    </row>
    <row r="5654" spans="14:14" x14ac:dyDescent="0.25">
      <c r="N5654" s="21"/>
    </row>
    <row r="5655" spans="14:14" x14ac:dyDescent="0.25">
      <c r="N5655" s="21"/>
    </row>
    <row r="5656" spans="14:14" x14ac:dyDescent="0.25">
      <c r="N5656" s="21"/>
    </row>
    <row r="5657" spans="14:14" x14ac:dyDescent="0.25">
      <c r="N5657" s="21"/>
    </row>
    <row r="5658" spans="14:14" x14ac:dyDescent="0.25">
      <c r="N5658" s="21"/>
    </row>
    <row r="5659" spans="14:14" x14ac:dyDescent="0.25">
      <c r="N5659" s="21"/>
    </row>
    <row r="5660" spans="14:14" x14ac:dyDescent="0.25">
      <c r="N5660" s="21"/>
    </row>
    <row r="5661" spans="14:14" x14ac:dyDescent="0.25">
      <c r="N5661" s="21"/>
    </row>
    <row r="5662" spans="14:14" x14ac:dyDescent="0.25">
      <c r="N5662" s="21"/>
    </row>
    <row r="5663" spans="14:14" x14ac:dyDescent="0.25">
      <c r="N5663" s="21"/>
    </row>
    <row r="5664" spans="14:14" x14ac:dyDescent="0.25">
      <c r="N5664" s="21"/>
    </row>
    <row r="5665" spans="14:14" x14ac:dyDescent="0.25">
      <c r="N5665" s="21"/>
    </row>
    <row r="5666" spans="14:14" x14ac:dyDescent="0.25">
      <c r="N5666" s="21"/>
    </row>
    <row r="5667" spans="14:14" x14ac:dyDescent="0.25">
      <c r="N5667" s="21"/>
    </row>
    <row r="5668" spans="14:14" x14ac:dyDescent="0.25">
      <c r="N5668" s="21"/>
    </row>
    <row r="5669" spans="14:14" x14ac:dyDescent="0.25">
      <c r="N5669" s="21"/>
    </row>
    <row r="5670" spans="14:14" x14ac:dyDescent="0.25">
      <c r="N5670" s="21"/>
    </row>
    <row r="5671" spans="14:14" x14ac:dyDescent="0.25">
      <c r="N5671" s="21"/>
    </row>
    <row r="5672" spans="14:14" x14ac:dyDescent="0.25">
      <c r="N5672" s="21"/>
    </row>
    <row r="5673" spans="14:14" x14ac:dyDescent="0.25">
      <c r="N5673" s="21"/>
    </row>
    <row r="5674" spans="14:14" x14ac:dyDescent="0.25">
      <c r="N5674" s="21"/>
    </row>
    <row r="5675" spans="14:14" x14ac:dyDescent="0.25">
      <c r="N5675" s="21"/>
    </row>
    <row r="5676" spans="14:14" x14ac:dyDescent="0.25">
      <c r="N5676" s="21"/>
    </row>
    <row r="5677" spans="14:14" x14ac:dyDescent="0.25">
      <c r="N5677" s="21"/>
    </row>
    <row r="5678" spans="14:14" x14ac:dyDescent="0.25">
      <c r="N5678" s="21"/>
    </row>
    <row r="5679" spans="14:14" x14ac:dyDescent="0.25">
      <c r="N5679" s="21"/>
    </row>
    <row r="5680" spans="14:14" x14ac:dyDescent="0.25">
      <c r="N5680" s="21"/>
    </row>
    <row r="5681" spans="14:14" x14ac:dyDescent="0.25">
      <c r="N5681" s="21"/>
    </row>
    <row r="5682" spans="14:14" x14ac:dyDescent="0.25">
      <c r="N5682" s="21"/>
    </row>
    <row r="5683" spans="14:14" x14ac:dyDescent="0.25">
      <c r="N5683" s="21"/>
    </row>
    <row r="5684" spans="14:14" x14ac:dyDescent="0.25">
      <c r="N5684" s="21"/>
    </row>
    <row r="5685" spans="14:14" x14ac:dyDescent="0.25">
      <c r="N5685" s="21"/>
    </row>
    <row r="5686" spans="14:14" x14ac:dyDescent="0.25">
      <c r="N5686" s="21"/>
    </row>
    <row r="5687" spans="14:14" x14ac:dyDescent="0.25">
      <c r="N5687" s="21"/>
    </row>
    <row r="5688" spans="14:14" x14ac:dyDescent="0.25">
      <c r="N5688" s="21"/>
    </row>
    <row r="5689" spans="14:14" x14ac:dyDescent="0.25">
      <c r="N5689" s="21"/>
    </row>
    <row r="5690" spans="14:14" x14ac:dyDescent="0.25">
      <c r="N5690" s="21"/>
    </row>
    <row r="5691" spans="14:14" x14ac:dyDescent="0.25">
      <c r="N5691" s="21"/>
    </row>
    <row r="5692" spans="14:14" x14ac:dyDescent="0.25">
      <c r="N5692" s="21"/>
    </row>
    <row r="5693" spans="14:14" x14ac:dyDescent="0.25">
      <c r="N5693" s="21"/>
    </row>
    <row r="5694" spans="14:14" x14ac:dyDescent="0.25">
      <c r="N5694" s="21"/>
    </row>
    <row r="5695" spans="14:14" x14ac:dyDescent="0.25">
      <c r="N5695" s="21"/>
    </row>
    <row r="5696" spans="14:14" x14ac:dyDescent="0.25">
      <c r="N5696" s="21"/>
    </row>
    <row r="5697" spans="14:14" x14ac:dyDescent="0.25">
      <c r="N5697" s="21"/>
    </row>
    <row r="5698" spans="14:14" x14ac:dyDescent="0.25">
      <c r="N5698" s="21"/>
    </row>
    <row r="5699" spans="14:14" x14ac:dyDescent="0.25">
      <c r="N5699" s="21"/>
    </row>
    <row r="5700" spans="14:14" x14ac:dyDescent="0.25">
      <c r="N5700" s="21"/>
    </row>
    <row r="5701" spans="14:14" x14ac:dyDescent="0.25">
      <c r="N5701" s="21"/>
    </row>
    <row r="5702" spans="14:14" x14ac:dyDescent="0.25">
      <c r="N5702" s="21"/>
    </row>
    <row r="5703" spans="14:14" x14ac:dyDescent="0.25">
      <c r="N5703" s="21"/>
    </row>
    <row r="5704" spans="14:14" x14ac:dyDescent="0.25">
      <c r="N5704" s="21"/>
    </row>
    <row r="5705" spans="14:14" x14ac:dyDescent="0.25">
      <c r="N5705" s="21"/>
    </row>
    <row r="5706" spans="14:14" x14ac:dyDescent="0.25">
      <c r="N5706" s="21"/>
    </row>
    <row r="5707" spans="14:14" x14ac:dyDescent="0.25">
      <c r="N5707" s="21"/>
    </row>
    <row r="5708" spans="14:14" x14ac:dyDescent="0.25">
      <c r="N5708" s="21"/>
    </row>
    <row r="5709" spans="14:14" x14ac:dyDescent="0.25">
      <c r="N5709" s="21"/>
    </row>
    <row r="5710" spans="14:14" x14ac:dyDescent="0.25">
      <c r="N5710" s="21"/>
    </row>
    <row r="5711" spans="14:14" x14ac:dyDescent="0.25">
      <c r="N5711" s="21"/>
    </row>
    <row r="5712" spans="14:14" x14ac:dyDescent="0.25">
      <c r="N5712" s="21"/>
    </row>
    <row r="5713" spans="14:14" x14ac:dyDescent="0.25">
      <c r="N5713" s="21"/>
    </row>
    <row r="5714" spans="14:14" x14ac:dyDescent="0.25">
      <c r="N5714" s="21"/>
    </row>
    <row r="5715" spans="14:14" x14ac:dyDescent="0.25">
      <c r="N5715" s="21"/>
    </row>
    <row r="5716" spans="14:14" x14ac:dyDescent="0.25">
      <c r="N5716" s="21"/>
    </row>
    <row r="5717" spans="14:14" x14ac:dyDescent="0.25">
      <c r="N5717" s="21"/>
    </row>
    <row r="5718" spans="14:14" x14ac:dyDescent="0.25">
      <c r="N5718" s="21"/>
    </row>
    <row r="5719" spans="14:14" x14ac:dyDescent="0.25">
      <c r="N5719" s="21"/>
    </row>
    <row r="5720" spans="14:14" x14ac:dyDescent="0.25">
      <c r="N5720" s="21"/>
    </row>
    <row r="5721" spans="14:14" x14ac:dyDescent="0.25">
      <c r="N5721" s="21"/>
    </row>
    <row r="5722" spans="14:14" x14ac:dyDescent="0.25">
      <c r="N5722" s="21"/>
    </row>
    <row r="5723" spans="14:14" x14ac:dyDescent="0.25">
      <c r="N5723" s="21"/>
    </row>
    <row r="5724" spans="14:14" x14ac:dyDescent="0.25">
      <c r="N5724" s="21"/>
    </row>
    <row r="5725" spans="14:14" x14ac:dyDescent="0.25">
      <c r="N5725" s="21"/>
    </row>
    <row r="5726" spans="14:14" x14ac:dyDescent="0.25">
      <c r="N5726" s="21"/>
    </row>
    <row r="5727" spans="14:14" x14ac:dyDescent="0.25">
      <c r="N5727" s="21"/>
    </row>
    <row r="5728" spans="14:14" x14ac:dyDescent="0.25">
      <c r="N5728" s="21"/>
    </row>
    <row r="5729" spans="14:14" x14ac:dyDescent="0.25">
      <c r="N5729" s="21"/>
    </row>
    <row r="5730" spans="14:14" x14ac:dyDescent="0.25">
      <c r="N5730" s="21"/>
    </row>
    <row r="5731" spans="14:14" x14ac:dyDescent="0.25">
      <c r="N5731" s="21"/>
    </row>
    <row r="5732" spans="14:14" x14ac:dyDescent="0.25">
      <c r="N5732" s="21"/>
    </row>
    <row r="5733" spans="14:14" x14ac:dyDescent="0.25">
      <c r="N5733" s="21"/>
    </row>
    <row r="5734" spans="14:14" x14ac:dyDescent="0.25">
      <c r="N5734" s="21"/>
    </row>
    <row r="5735" spans="14:14" x14ac:dyDescent="0.25">
      <c r="N5735" s="21"/>
    </row>
    <row r="5736" spans="14:14" x14ac:dyDescent="0.25">
      <c r="N5736" s="21"/>
    </row>
    <row r="5737" spans="14:14" x14ac:dyDescent="0.25">
      <c r="N5737" s="21"/>
    </row>
    <row r="5738" spans="14:14" x14ac:dyDescent="0.25">
      <c r="N5738" s="21"/>
    </row>
    <row r="5739" spans="14:14" x14ac:dyDescent="0.25">
      <c r="N5739" s="21"/>
    </row>
    <row r="5740" spans="14:14" x14ac:dyDescent="0.25">
      <c r="N5740" s="21"/>
    </row>
    <row r="5741" spans="14:14" x14ac:dyDescent="0.25">
      <c r="N5741" s="21"/>
    </row>
    <row r="5742" spans="14:14" x14ac:dyDescent="0.25">
      <c r="N5742" s="21"/>
    </row>
    <row r="5743" spans="14:14" x14ac:dyDescent="0.25">
      <c r="N5743" s="21"/>
    </row>
    <row r="5744" spans="14:14" x14ac:dyDescent="0.25">
      <c r="N5744" s="21"/>
    </row>
    <row r="5745" spans="14:14" x14ac:dyDescent="0.25">
      <c r="N5745" s="21"/>
    </row>
    <row r="5746" spans="14:14" x14ac:dyDescent="0.25">
      <c r="N5746" s="21"/>
    </row>
    <row r="5747" spans="14:14" x14ac:dyDescent="0.25">
      <c r="N5747" s="21"/>
    </row>
    <row r="5748" spans="14:14" x14ac:dyDescent="0.25">
      <c r="N5748" s="21"/>
    </row>
    <row r="5749" spans="14:14" x14ac:dyDescent="0.25">
      <c r="N5749" s="21"/>
    </row>
    <row r="5750" spans="14:14" x14ac:dyDescent="0.25">
      <c r="N5750" s="21"/>
    </row>
    <row r="5751" spans="14:14" x14ac:dyDescent="0.25">
      <c r="N5751" s="21"/>
    </row>
    <row r="5752" spans="14:14" x14ac:dyDescent="0.25">
      <c r="N5752" s="21"/>
    </row>
    <row r="5753" spans="14:14" x14ac:dyDescent="0.25">
      <c r="N5753" s="21"/>
    </row>
    <row r="5754" spans="14:14" x14ac:dyDescent="0.25">
      <c r="N5754" s="21"/>
    </row>
    <row r="5755" spans="14:14" x14ac:dyDescent="0.25">
      <c r="N5755" s="21"/>
    </row>
    <row r="5756" spans="14:14" x14ac:dyDescent="0.25">
      <c r="N5756" s="21"/>
    </row>
    <row r="5757" spans="14:14" x14ac:dyDescent="0.25">
      <c r="N5757" s="21"/>
    </row>
    <row r="5758" spans="14:14" x14ac:dyDescent="0.25">
      <c r="N5758" s="21"/>
    </row>
    <row r="5759" spans="14:14" x14ac:dyDescent="0.25">
      <c r="N5759" s="21"/>
    </row>
    <row r="5760" spans="14:14" x14ac:dyDescent="0.25">
      <c r="N5760" s="21"/>
    </row>
    <row r="5761" spans="14:14" x14ac:dyDescent="0.25">
      <c r="N5761" s="21"/>
    </row>
    <row r="5762" spans="14:14" x14ac:dyDescent="0.25">
      <c r="N5762" s="21"/>
    </row>
    <row r="5763" spans="14:14" x14ac:dyDescent="0.25">
      <c r="N5763" s="21"/>
    </row>
    <row r="5764" spans="14:14" x14ac:dyDescent="0.25">
      <c r="N5764" s="21"/>
    </row>
    <row r="5765" spans="14:14" x14ac:dyDescent="0.25">
      <c r="N5765" s="21"/>
    </row>
    <row r="5766" spans="14:14" x14ac:dyDescent="0.25">
      <c r="N5766" s="21"/>
    </row>
    <row r="5767" spans="14:14" x14ac:dyDescent="0.25">
      <c r="N5767" s="21"/>
    </row>
    <row r="5768" spans="14:14" x14ac:dyDescent="0.25">
      <c r="N5768" s="21"/>
    </row>
    <row r="5769" spans="14:14" x14ac:dyDescent="0.25">
      <c r="N5769" s="21"/>
    </row>
    <row r="5770" spans="14:14" x14ac:dyDescent="0.25">
      <c r="N5770" s="21"/>
    </row>
    <row r="5771" spans="14:14" x14ac:dyDescent="0.25">
      <c r="N5771" s="21"/>
    </row>
    <row r="5772" spans="14:14" x14ac:dyDescent="0.25">
      <c r="N5772" s="21"/>
    </row>
    <row r="5773" spans="14:14" x14ac:dyDescent="0.25">
      <c r="N5773" s="21"/>
    </row>
    <row r="5774" spans="14:14" x14ac:dyDescent="0.25">
      <c r="N5774" s="21"/>
    </row>
    <row r="5775" spans="14:14" x14ac:dyDescent="0.25">
      <c r="N5775" s="21"/>
    </row>
    <row r="5776" spans="14:14" x14ac:dyDescent="0.25">
      <c r="N5776" s="21"/>
    </row>
    <row r="5777" spans="14:14" x14ac:dyDescent="0.25">
      <c r="N5777" s="21"/>
    </row>
    <row r="5778" spans="14:14" x14ac:dyDescent="0.25">
      <c r="N5778" s="21"/>
    </row>
    <row r="5779" spans="14:14" x14ac:dyDescent="0.25">
      <c r="N5779" s="21"/>
    </row>
    <row r="5780" spans="14:14" x14ac:dyDescent="0.25">
      <c r="N5780" s="21"/>
    </row>
    <row r="5781" spans="14:14" x14ac:dyDescent="0.25">
      <c r="N5781" s="21"/>
    </row>
    <row r="5782" spans="14:14" x14ac:dyDescent="0.25">
      <c r="N5782" s="21"/>
    </row>
    <row r="5783" spans="14:14" x14ac:dyDescent="0.25">
      <c r="N5783" s="21"/>
    </row>
    <row r="5784" spans="14:14" x14ac:dyDescent="0.25">
      <c r="N5784" s="21"/>
    </row>
    <row r="5785" spans="14:14" x14ac:dyDescent="0.25">
      <c r="N5785" s="21"/>
    </row>
    <row r="5786" spans="14:14" x14ac:dyDescent="0.25">
      <c r="N5786" s="21"/>
    </row>
    <row r="5787" spans="14:14" x14ac:dyDescent="0.25">
      <c r="N5787" s="21"/>
    </row>
    <row r="5788" spans="14:14" x14ac:dyDescent="0.25">
      <c r="N5788" s="21"/>
    </row>
    <row r="5789" spans="14:14" x14ac:dyDescent="0.25">
      <c r="N5789" s="21"/>
    </row>
    <row r="5790" spans="14:14" x14ac:dyDescent="0.25">
      <c r="N5790" s="21"/>
    </row>
    <row r="5791" spans="14:14" x14ac:dyDescent="0.25">
      <c r="N5791" s="21"/>
    </row>
    <row r="5792" spans="14:14" x14ac:dyDescent="0.25">
      <c r="N5792" s="21"/>
    </row>
    <row r="5793" spans="14:14" x14ac:dyDescent="0.25">
      <c r="N5793" s="21"/>
    </row>
    <row r="5794" spans="14:14" x14ac:dyDescent="0.25">
      <c r="N5794" s="21"/>
    </row>
    <row r="5795" spans="14:14" x14ac:dyDescent="0.25">
      <c r="N5795" s="21"/>
    </row>
    <row r="5796" spans="14:14" x14ac:dyDescent="0.25">
      <c r="N5796" s="21"/>
    </row>
    <row r="5797" spans="14:14" x14ac:dyDescent="0.25">
      <c r="N5797" s="21"/>
    </row>
    <row r="5798" spans="14:14" x14ac:dyDescent="0.25">
      <c r="N5798" s="21"/>
    </row>
    <row r="5799" spans="14:14" x14ac:dyDescent="0.25">
      <c r="N5799" s="21"/>
    </row>
    <row r="5800" spans="14:14" x14ac:dyDescent="0.25">
      <c r="N5800" s="21"/>
    </row>
    <row r="5801" spans="14:14" x14ac:dyDescent="0.25">
      <c r="N5801" s="21"/>
    </row>
    <row r="5802" spans="14:14" x14ac:dyDescent="0.25">
      <c r="N5802" s="21"/>
    </row>
    <row r="5803" spans="14:14" x14ac:dyDescent="0.25">
      <c r="N5803" s="21"/>
    </row>
    <row r="5804" spans="14:14" x14ac:dyDescent="0.25">
      <c r="N5804" s="21"/>
    </row>
    <row r="5805" spans="14:14" x14ac:dyDescent="0.25">
      <c r="N5805" s="21"/>
    </row>
    <row r="5806" spans="14:14" x14ac:dyDescent="0.25">
      <c r="N5806" s="21"/>
    </row>
    <row r="5807" spans="14:14" x14ac:dyDescent="0.25">
      <c r="N5807" s="21"/>
    </row>
    <row r="5808" spans="14:14" x14ac:dyDescent="0.25">
      <c r="N5808" s="21"/>
    </row>
    <row r="5809" spans="14:14" x14ac:dyDescent="0.25">
      <c r="N5809" s="21"/>
    </row>
    <row r="5810" spans="14:14" x14ac:dyDescent="0.25">
      <c r="N5810" s="21"/>
    </row>
    <row r="5811" spans="14:14" x14ac:dyDescent="0.25">
      <c r="N5811" s="21"/>
    </row>
    <row r="5812" spans="14:14" x14ac:dyDescent="0.25">
      <c r="N5812" s="21"/>
    </row>
    <row r="5813" spans="14:14" x14ac:dyDescent="0.25">
      <c r="N5813" s="21"/>
    </row>
    <row r="5814" spans="14:14" x14ac:dyDescent="0.25">
      <c r="N5814" s="21"/>
    </row>
    <row r="5815" spans="14:14" x14ac:dyDescent="0.25">
      <c r="N5815" s="21"/>
    </row>
    <row r="5816" spans="14:14" x14ac:dyDescent="0.25">
      <c r="N5816" s="21"/>
    </row>
    <row r="5817" spans="14:14" x14ac:dyDescent="0.25">
      <c r="N5817" s="21"/>
    </row>
    <row r="5818" spans="14:14" x14ac:dyDescent="0.25">
      <c r="N5818" s="21"/>
    </row>
    <row r="5819" spans="14:14" x14ac:dyDescent="0.25">
      <c r="N5819" s="21"/>
    </row>
    <row r="5820" spans="14:14" x14ac:dyDescent="0.25">
      <c r="N5820" s="21"/>
    </row>
    <row r="5821" spans="14:14" x14ac:dyDescent="0.25">
      <c r="N5821" s="21"/>
    </row>
    <row r="5822" spans="14:14" x14ac:dyDescent="0.25">
      <c r="N5822" s="21"/>
    </row>
    <row r="5823" spans="14:14" x14ac:dyDescent="0.25">
      <c r="N5823" s="21"/>
    </row>
    <row r="5824" spans="14:14" x14ac:dyDescent="0.25">
      <c r="N5824" s="21"/>
    </row>
    <row r="5825" spans="14:14" x14ac:dyDescent="0.25">
      <c r="N5825" s="21"/>
    </row>
    <row r="5826" spans="14:14" x14ac:dyDescent="0.25">
      <c r="N5826" s="21"/>
    </row>
    <row r="5827" spans="14:14" x14ac:dyDescent="0.25">
      <c r="N5827" s="21"/>
    </row>
    <row r="5828" spans="14:14" x14ac:dyDescent="0.25">
      <c r="N5828" s="21"/>
    </row>
    <row r="5829" spans="14:14" x14ac:dyDescent="0.25">
      <c r="N5829" s="21"/>
    </row>
    <row r="5830" spans="14:14" x14ac:dyDescent="0.25">
      <c r="N5830" s="21"/>
    </row>
    <row r="5831" spans="14:14" x14ac:dyDescent="0.25">
      <c r="N5831" s="21"/>
    </row>
    <row r="5832" spans="14:14" x14ac:dyDescent="0.25">
      <c r="N5832" s="21"/>
    </row>
    <row r="5833" spans="14:14" x14ac:dyDescent="0.25">
      <c r="N5833" s="21"/>
    </row>
    <row r="5834" spans="14:14" x14ac:dyDescent="0.25">
      <c r="N5834" s="21"/>
    </row>
    <row r="5835" spans="14:14" x14ac:dyDescent="0.25">
      <c r="N5835" s="21"/>
    </row>
    <row r="5836" spans="14:14" x14ac:dyDescent="0.25">
      <c r="N5836" s="21"/>
    </row>
    <row r="5837" spans="14:14" x14ac:dyDescent="0.25">
      <c r="N5837" s="21"/>
    </row>
    <row r="5838" spans="14:14" x14ac:dyDescent="0.25">
      <c r="N5838" s="21"/>
    </row>
    <row r="5839" spans="14:14" x14ac:dyDescent="0.25">
      <c r="N5839" s="21"/>
    </row>
    <row r="5840" spans="14:14" x14ac:dyDescent="0.25">
      <c r="N5840" s="21"/>
    </row>
    <row r="5841" spans="14:14" x14ac:dyDescent="0.25">
      <c r="N5841" s="21"/>
    </row>
    <row r="5842" spans="14:14" x14ac:dyDescent="0.25">
      <c r="N5842" s="21"/>
    </row>
    <row r="5843" spans="14:14" x14ac:dyDescent="0.25">
      <c r="N5843" s="21"/>
    </row>
    <row r="5844" spans="14:14" x14ac:dyDescent="0.25">
      <c r="N5844" s="21"/>
    </row>
    <row r="5845" spans="14:14" x14ac:dyDescent="0.25">
      <c r="N5845" s="21"/>
    </row>
    <row r="5846" spans="14:14" x14ac:dyDescent="0.25">
      <c r="N5846" s="21"/>
    </row>
    <row r="5847" spans="14:14" x14ac:dyDescent="0.25">
      <c r="N5847" s="21"/>
    </row>
    <row r="5848" spans="14:14" x14ac:dyDescent="0.25">
      <c r="N5848" s="21"/>
    </row>
    <row r="5849" spans="14:14" x14ac:dyDescent="0.25">
      <c r="N5849" s="21"/>
    </row>
    <row r="5850" spans="14:14" x14ac:dyDescent="0.25">
      <c r="N5850" s="21"/>
    </row>
    <row r="5851" spans="14:14" x14ac:dyDescent="0.25">
      <c r="N5851" s="21"/>
    </row>
    <row r="5852" spans="14:14" x14ac:dyDescent="0.25">
      <c r="N5852" s="21"/>
    </row>
    <row r="5853" spans="14:14" x14ac:dyDescent="0.25">
      <c r="N5853" s="21"/>
    </row>
    <row r="5854" spans="14:14" x14ac:dyDescent="0.25">
      <c r="N5854" s="21"/>
    </row>
    <row r="5855" spans="14:14" x14ac:dyDescent="0.25">
      <c r="N5855" s="21"/>
    </row>
    <row r="5856" spans="14:14" x14ac:dyDescent="0.25">
      <c r="N5856" s="21"/>
    </row>
    <row r="5857" spans="14:14" x14ac:dyDescent="0.25">
      <c r="N5857" s="21"/>
    </row>
    <row r="5858" spans="14:14" x14ac:dyDescent="0.25">
      <c r="N5858" s="21"/>
    </row>
    <row r="5859" spans="14:14" x14ac:dyDescent="0.25">
      <c r="N5859" s="21"/>
    </row>
    <row r="5860" spans="14:14" x14ac:dyDescent="0.25">
      <c r="N5860" s="21"/>
    </row>
    <row r="5861" spans="14:14" x14ac:dyDescent="0.25">
      <c r="N5861" s="21"/>
    </row>
    <row r="5862" spans="14:14" x14ac:dyDescent="0.25">
      <c r="N5862" s="21"/>
    </row>
    <row r="5863" spans="14:14" x14ac:dyDescent="0.25">
      <c r="N5863" s="21"/>
    </row>
    <row r="5864" spans="14:14" x14ac:dyDescent="0.25">
      <c r="N5864" s="21"/>
    </row>
    <row r="5865" spans="14:14" x14ac:dyDescent="0.25">
      <c r="N5865" s="21"/>
    </row>
    <row r="5866" spans="14:14" x14ac:dyDescent="0.25">
      <c r="N5866" s="21"/>
    </row>
    <row r="5867" spans="14:14" x14ac:dyDescent="0.25">
      <c r="N5867" s="21"/>
    </row>
    <row r="5868" spans="14:14" x14ac:dyDescent="0.25">
      <c r="N5868" s="21"/>
    </row>
    <row r="5869" spans="14:14" x14ac:dyDescent="0.25">
      <c r="N5869" s="21"/>
    </row>
    <row r="5870" spans="14:14" x14ac:dyDescent="0.25">
      <c r="N5870" s="21"/>
    </row>
    <row r="5871" spans="14:14" x14ac:dyDescent="0.25">
      <c r="N5871" s="21"/>
    </row>
    <row r="5872" spans="14:14" x14ac:dyDescent="0.25">
      <c r="N5872" s="21"/>
    </row>
    <row r="5873" spans="14:14" x14ac:dyDescent="0.25">
      <c r="N5873" s="21"/>
    </row>
    <row r="5874" spans="14:14" x14ac:dyDescent="0.25">
      <c r="N5874" s="21"/>
    </row>
    <row r="5875" spans="14:14" x14ac:dyDescent="0.25">
      <c r="N5875" s="21"/>
    </row>
    <row r="5876" spans="14:14" x14ac:dyDescent="0.25">
      <c r="N5876" s="21"/>
    </row>
    <row r="5877" spans="14:14" x14ac:dyDescent="0.25">
      <c r="N5877" s="21"/>
    </row>
    <row r="5878" spans="14:14" x14ac:dyDescent="0.25">
      <c r="N5878" s="21"/>
    </row>
    <row r="5879" spans="14:14" x14ac:dyDescent="0.25">
      <c r="N5879" s="21"/>
    </row>
    <row r="5880" spans="14:14" x14ac:dyDescent="0.25">
      <c r="N5880" s="21"/>
    </row>
    <row r="5881" spans="14:14" x14ac:dyDescent="0.25">
      <c r="N5881" s="21"/>
    </row>
    <row r="5882" spans="14:14" x14ac:dyDescent="0.25">
      <c r="N5882" s="21"/>
    </row>
    <row r="5883" spans="14:14" x14ac:dyDescent="0.25">
      <c r="N5883" s="21"/>
    </row>
    <row r="5884" spans="14:14" x14ac:dyDescent="0.25">
      <c r="N5884" s="21"/>
    </row>
    <row r="5885" spans="14:14" x14ac:dyDescent="0.25">
      <c r="N5885" s="21"/>
    </row>
    <row r="5886" spans="14:14" x14ac:dyDescent="0.25">
      <c r="N5886" s="21"/>
    </row>
    <row r="5887" spans="14:14" x14ac:dyDescent="0.25">
      <c r="N5887" s="21"/>
    </row>
    <row r="5888" spans="14:14" x14ac:dyDescent="0.25">
      <c r="N5888" s="21"/>
    </row>
    <row r="5889" spans="14:14" x14ac:dyDescent="0.25">
      <c r="N5889" s="21"/>
    </row>
    <row r="5890" spans="14:14" x14ac:dyDescent="0.25">
      <c r="N5890" s="21"/>
    </row>
    <row r="5891" spans="14:14" x14ac:dyDescent="0.25">
      <c r="N5891" s="21"/>
    </row>
    <row r="5892" spans="14:14" x14ac:dyDescent="0.25">
      <c r="N5892" s="21"/>
    </row>
    <row r="5893" spans="14:14" x14ac:dyDescent="0.25">
      <c r="N5893" s="21"/>
    </row>
    <row r="5894" spans="14:14" x14ac:dyDescent="0.25">
      <c r="N5894" s="21"/>
    </row>
    <row r="5895" spans="14:14" x14ac:dyDescent="0.25">
      <c r="N5895" s="21"/>
    </row>
    <row r="5896" spans="14:14" x14ac:dyDescent="0.25">
      <c r="N5896" s="21"/>
    </row>
    <row r="5897" spans="14:14" x14ac:dyDescent="0.25">
      <c r="N5897" s="21"/>
    </row>
    <row r="5898" spans="14:14" x14ac:dyDescent="0.25">
      <c r="N5898" s="21"/>
    </row>
    <row r="5899" spans="14:14" x14ac:dyDescent="0.25">
      <c r="N5899" s="21"/>
    </row>
    <row r="5900" spans="14:14" x14ac:dyDescent="0.25">
      <c r="N5900" s="21"/>
    </row>
    <row r="5901" spans="14:14" x14ac:dyDescent="0.25">
      <c r="N5901" s="21"/>
    </row>
    <row r="5902" spans="14:14" x14ac:dyDescent="0.25">
      <c r="N5902" s="21"/>
    </row>
    <row r="5903" spans="14:14" x14ac:dyDescent="0.25">
      <c r="N5903" s="21"/>
    </row>
    <row r="5904" spans="14:14" x14ac:dyDescent="0.25">
      <c r="N5904" s="21"/>
    </row>
    <row r="5905" spans="14:14" x14ac:dyDescent="0.25">
      <c r="N5905" s="21"/>
    </row>
    <row r="5906" spans="14:14" x14ac:dyDescent="0.25">
      <c r="N5906" s="21"/>
    </row>
    <row r="5907" spans="14:14" x14ac:dyDescent="0.25">
      <c r="N5907" s="21"/>
    </row>
    <row r="5908" spans="14:14" x14ac:dyDescent="0.25">
      <c r="N5908" s="21"/>
    </row>
    <row r="5909" spans="14:14" x14ac:dyDescent="0.25">
      <c r="N5909" s="21"/>
    </row>
    <row r="5910" spans="14:14" x14ac:dyDescent="0.25">
      <c r="N5910" s="21"/>
    </row>
    <row r="5911" spans="14:14" x14ac:dyDescent="0.25">
      <c r="N5911" s="21"/>
    </row>
    <row r="5912" spans="14:14" x14ac:dyDescent="0.25">
      <c r="N5912" s="21"/>
    </row>
    <row r="5913" spans="14:14" x14ac:dyDescent="0.25">
      <c r="N5913" s="21"/>
    </row>
    <row r="5914" spans="14:14" x14ac:dyDescent="0.25">
      <c r="N5914" s="21"/>
    </row>
    <row r="5915" spans="14:14" x14ac:dyDescent="0.25">
      <c r="N5915" s="21"/>
    </row>
    <row r="5916" spans="14:14" x14ac:dyDescent="0.25">
      <c r="N5916" s="21"/>
    </row>
    <row r="5917" spans="14:14" x14ac:dyDescent="0.25">
      <c r="N5917" s="21"/>
    </row>
    <row r="5918" spans="14:14" x14ac:dyDescent="0.25">
      <c r="N5918" s="21"/>
    </row>
    <row r="5919" spans="14:14" x14ac:dyDescent="0.25">
      <c r="N5919" s="21"/>
    </row>
    <row r="5920" spans="14:14" x14ac:dyDescent="0.25">
      <c r="N5920" s="21"/>
    </row>
    <row r="5921" spans="14:14" x14ac:dyDescent="0.25">
      <c r="N5921" s="21"/>
    </row>
    <row r="5922" spans="14:14" x14ac:dyDescent="0.25">
      <c r="N5922" s="21"/>
    </row>
    <row r="5923" spans="14:14" x14ac:dyDescent="0.25">
      <c r="N5923" s="21"/>
    </row>
    <row r="5924" spans="14:14" x14ac:dyDescent="0.25">
      <c r="N5924" s="21"/>
    </row>
    <row r="5925" spans="14:14" x14ac:dyDescent="0.25">
      <c r="N5925" s="21"/>
    </row>
    <row r="5926" spans="14:14" x14ac:dyDescent="0.25">
      <c r="N5926" s="21"/>
    </row>
    <row r="5927" spans="14:14" x14ac:dyDescent="0.25">
      <c r="N5927" s="21"/>
    </row>
    <row r="5928" spans="14:14" x14ac:dyDescent="0.25">
      <c r="N5928" s="21"/>
    </row>
    <row r="5929" spans="14:14" x14ac:dyDescent="0.25">
      <c r="N5929" s="21"/>
    </row>
    <row r="5930" spans="14:14" x14ac:dyDescent="0.25">
      <c r="N5930" s="21"/>
    </row>
    <row r="5931" spans="14:14" x14ac:dyDescent="0.25">
      <c r="N5931" s="21"/>
    </row>
    <row r="5932" spans="14:14" x14ac:dyDescent="0.25">
      <c r="N5932" s="21"/>
    </row>
    <row r="5933" spans="14:14" x14ac:dyDescent="0.25">
      <c r="N5933" s="21"/>
    </row>
    <row r="5934" spans="14:14" x14ac:dyDescent="0.25">
      <c r="N5934" s="21"/>
    </row>
    <row r="5935" spans="14:14" x14ac:dyDescent="0.25">
      <c r="N5935" s="21"/>
    </row>
    <row r="5936" spans="14:14" x14ac:dyDescent="0.25">
      <c r="N5936" s="21"/>
    </row>
    <row r="5937" spans="14:14" x14ac:dyDescent="0.25">
      <c r="N5937" s="21"/>
    </row>
    <row r="5938" spans="14:14" x14ac:dyDescent="0.25">
      <c r="N5938" s="21"/>
    </row>
    <row r="5939" spans="14:14" x14ac:dyDescent="0.25">
      <c r="N5939" s="21"/>
    </row>
    <row r="5940" spans="14:14" x14ac:dyDescent="0.25">
      <c r="N5940" s="21"/>
    </row>
    <row r="5941" spans="14:14" x14ac:dyDescent="0.25">
      <c r="N5941" s="21"/>
    </row>
    <row r="5942" spans="14:14" x14ac:dyDescent="0.25">
      <c r="N5942" s="21"/>
    </row>
    <row r="5943" spans="14:14" x14ac:dyDescent="0.25">
      <c r="N5943" s="21"/>
    </row>
    <row r="5944" spans="14:14" x14ac:dyDescent="0.25">
      <c r="N5944" s="21"/>
    </row>
    <row r="5945" spans="14:14" x14ac:dyDescent="0.25">
      <c r="N5945" s="21"/>
    </row>
    <row r="5946" spans="14:14" x14ac:dyDescent="0.25">
      <c r="N5946" s="21"/>
    </row>
    <row r="5947" spans="14:14" x14ac:dyDescent="0.25">
      <c r="N5947" s="21"/>
    </row>
    <row r="5948" spans="14:14" x14ac:dyDescent="0.25">
      <c r="N5948" s="21"/>
    </row>
    <row r="5949" spans="14:14" x14ac:dyDescent="0.25">
      <c r="N5949" s="21"/>
    </row>
    <row r="5950" spans="14:14" x14ac:dyDescent="0.25">
      <c r="N5950" s="21"/>
    </row>
    <row r="5951" spans="14:14" x14ac:dyDescent="0.25">
      <c r="N5951" s="21"/>
    </row>
    <row r="5952" spans="14:14" x14ac:dyDescent="0.25">
      <c r="N5952" s="21"/>
    </row>
    <row r="5953" spans="14:14" x14ac:dyDescent="0.25">
      <c r="N5953" s="21"/>
    </row>
    <row r="5954" spans="14:14" x14ac:dyDescent="0.25">
      <c r="N5954" s="21"/>
    </row>
    <row r="5955" spans="14:14" x14ac:dyDescent="0.25">
      <c r="N5955" s="21"/>
    </row>
    <row r="5956" spans="14:14" x14ac:dyDescent="0.25">
      <c r="N5956" s="21"/>
    </row>
    <row r="5957" spans="14:14" x14ac:dyDescent="0.25">
      <c r="N5957" s="21"/>
    </row>
    <row r="5958" spans="14:14" x14ac:dyDescent="0.25">
      <c r="N5958" s="21"/>
    </row>
    <row r="5959" spans="14:14" x14ac:dyDescent="0.25">
      <c r="N5959" s="21"/>
    </row>
    <row r="5960" spans="14:14" x14ac:dyDescent="0.25">
      <c r="N5960" s="21"/>
    </row>
    <row r="5961" spans="14:14" x14ac:dyDescent="0.25">
      <c r="N5961" s="21"/>
    </row>
    <row r="5962" spans="14:14" x14ac:dyDescent="0.25">
      <c r="N5962" s="21"/>
    </row>
    <row r="5963" spans="14:14" x14ac:dyDescent="0.25">
      <c r="N5963" s="21"/>
    </row>
    <row r="5964" spans="14:14" x14ac:dyDescent="0.25">
      <c r="N5964" s="21"/>
    </row>
    <row r="5965" spans="14:14" x14ac:dyDescent="0.25">
      <c r="N5965" s="21"/>
    </row>
    <row r="5966" spans="14:14" x14ac:dyDescent="0.25">
      <c r="N5966" s="21"/>
    </row>
    <row r="5967" spans="14:14" x14ac:dyDescent="0.25">
      <c r="N5967" s="21"/>
    </row>
    <row r="5968" spans="14:14" x14ac:dyDescent="0.25">
      <c r="N5968" s="21"/>
    </row>
    <row r="5969" spans="14:14" x14ac:dyDescent="0.25">
      <c r="N5969" s="21"/>
    </row>
    <row r="5970" spans="14:14" x14ac:dyDescent="0.25">
      <c r="N5970" s="21"/>
    </row>
    <row r="5971" spans="14:14" x14ac:dyDescent="0.25">
      <c r="N5971" s="21"/>
    </row>
    <row r="5972" spans="14:14" x14ac:dyDescent="0.25">
      <c r="N5972" s="21"/>
    </row>
    <row r="5973" spans="14:14" x14ac:dyDescent="0.25">
      <c r="N5973" s="21"/>
    </row>
    <row r="5974" spans="14:14" x14ac:dyDescent="0.25">
      <c r="N5974" s="21"/>
    </row>
    <row r="5975" spans="14:14" x14ac:dyDescent="0.25">
      <c r="N5975" s="21"/>
    </row>
    <row r="5976" spans="14:14" x14ac:dyDescent="0.25">
      <c r="N5976" s="21"/>
    </row>
    <row r="5977" spans="14:14" x14ac:dyDescent="0.25">
      <c r="N5977" s="21"/>
    </row>
    <row r="5978" spans="14:14" x14ac:dyDescent="0.25">
      <c r="N5978" s="21"/>
    </row>
    <row r="5979" spans="14:14" x14ac:dyDescent="0.25">
      <c r="N5979" s="21"/>
    </row>
    <row r="5980" spans="14:14" x14ac:dyDescent="0.25">
      <c r="N5980" s="21"/>
    </row>
    <row r="5981" spans="14:14" x14ac:dyDescent="0.25">
      <c r="N5981" s="21"/>
    </row>
    <row r="5982" spans="14:14" x14ac:dyDescent="0.25">
      <c r="N5982" s="21"/>
    </row>
    <row r="5983" spans="14:14" x14ac:dyDescent="0.25">
      <c r="N5983" s="21"/>
    </row>
    <row r="5984" spans="14:14" x14ac:dyDescent="0.25">
      <c r="N5984" s="21"/>
    </row>
    <row r="5985" spans="14:14" x14ac:dyDescent="0.25">
      <c r="N5985" s="21"/>
    </row>
    <row r="5986" spans="14:14" x14ac:dyDescent="0.25">
      <c r="N5986" s="21"/>
    </row>
    <row r="5987" spans="14:14" x14ac:dyDescent="0.25">
      <c r="N5987" s="21"/>
    </row>
    <row r="5988" spans="14:14" x14ac:dyDescent="0.25">
      <c r="N5988" s="21"/>
    </row>
    <row r="5989" spans="14:14" x14ac:dyDescent="0.25">
      <c r="N5989" s="21"/>
    </row>
    <row r="5990" spans="14:14" x14ac:dyDescent="0.25">
      <c r="N5990" s="21"/>
    </row>
    <row r="5991" spans="14:14" x14ac:dyDescent="0.25">
      <c r="N5991" s="21"/>
    </row>
    <row r="5992" spans="14:14" x14ac:dyDescent="0.25">
      <c r="N5992" s="21"/>
    </row>
    <row r="5993" spans="14:14" x14ac:dyDescent="0.25">
      <c r="N5993" s="21"/>
    </row>
    <row r="5994" spans="14:14" x14ac:dyDescent="0.25">
      <c r="N5994" s="21"/>
    </row>
    <row r="5995" spans="14:14" x14ac:dyDescent="0.25">
      <c r="N5995" s="21"/>
    </row>
    <row r="5996" spans="14:14" x14ac:dyDescent="0.25">
      <c r="N5996" s="21"/>
    </row>
    <row r="5997" spans="14:14" x14ac:dyDescent="0.25">
      <c r="N5997" s="21"/>
    </row>
    <row r="5998" spans="14:14" x14ac:dyDescent="0.25">
      <c r="N5998" s="21"/>
    </row>
    <row r="5999" spans="14:14" x14ac:dyDescent="0.25">
      <c r="N5999" s="21"/>
    </row>
    <row r="6000" spans="14:14" x14ac:dyDescent="0.25">
      <c r="N6000" s="21"/>
    </row>
    <row r="6001" spans="14:14" x14ac:dyDescent="0.25">
      <c r="N6001" s="21"/>
    </row>
    <row r="6002" spans="14:14" x14ac:dyDescent="0.25">
      <c r="N6002" s="21"/>
    </row>
    <row r="6003" spans="14:14" x14ac:dyDescent="0.25">
      <c r="N6003" s="21"/>
    </row>
    <row r="6004" spans="14:14" x14ac:dyDescent="0.25">
      <c r="N6004" s="21"/>
    </row>
    <row r="6005" spans="14:14" x14ac:dyDescent="0.25">
      <c r="N6005" s="21"/>
    </row>
    <row r="6006" spans="14:14" x14ac:dyDescent="0.25">
      <c r="N6006" s="21"/>
    </row>
    <row r="6007" spans="14:14" x14ac:dyDescent="0.25">
      <c r="N6007" s="21"/>
    </row>
    <row r="6008" spans="14:14" x14ac:dyDescent="0.25">
      <c r="N6008" s="21"/>
    </row>
    <row r="6009" spans="14:14" x14ac:dyDescent="0.25">
      <c r="N6009" s="21"/>
    </row>
    <row r="6010" spans="14:14" x14ac:dyDescent="0.25">
      <c r="N6010" s="21"/>
    </row>
    <row r="6011" spans="14:14" x14ac:dyDescent="0.25">
      <c r="N6011" s="21"/>
    </row>
    <row r="6012" spans="14:14" x14ac:dyDescent="0.25">
      <c r="N6012" s="21"/>
    </row>
    <row r="6013" spans="14:14" x14ac:dyDescent="0.25">
      <c r="N6013" s="21"/>
    </row>
    <row r="6014" spans="14:14" x14ac:dyDescent="0.25">
      <c r="N6014" s="21"/>
    </row>
    <row r="6015" spans="14:14" x14ac:dyDescent="0.25">
      <c r="N6015" s="21"/>
    </row>
    <row r="6016" spans="14:14" x14ac:dyDescent="0.25">
      <c r="N6016" s="21"/>
    </row>
    <row r="6017" spans="14:14" x14ac:dyDescent="0.25">
      <c r="N6017" s="21"/>
    </row>
    <row r="6018" spans="14:14" x14ac:dyDescent="0.25">
      <c r="N6018" s="21"/>
    </row>
    <row r="6019" spans="14:14" x14ac:dyDescent="0.25">
      <c r="N6019" s="21"/>
    </row>
    <row r="6020" spans="14:14" x14ac:dyDescent="0.25">
      <c r="N6020" s="21"/>
    </row>
    <row r="6021" spans="14:14" x14ac:dyDescent="0.25">
      <c r="N6021" s="21"/>
    </row>
    <row r="6022" spans="14:14" x14ac:dyDescent="0.25">
      <c r="N6022" s="21"/>
    </row>
    <row r="6023" spans="14:14" x14ac:dyDescent="0.25">
      <c r="N6023" s="21"/>
    </row>
    <row r="6024" spans="14:14" x14ac:dyDescent="0.25">
      <c r="N6024" s="21"/>
    </row>
    <row r="6025" spans="14:14" x14ac:dyDescent="0.25">
      <c r="N6025" s="21"/>
    </row>
    <row r="6026" spans="14:14" x14ac:dyDescent="0.25">
      <c r="N6026" s="21"/>
    </row>
    <row r="6027" spans="14:14" x14ac:dyDescent="0.25">
      <c r="N6027" s="21"/>
    </row>
    <row r="6028" spans="14:14" x14ac:dyDescent="0.25">
      <c r="N6028" s="21"/>
    </row>
    <row r="6029" spans="14:14" x14ac:dyDescent="0.25">
      <c r="N6029" s="21"/>
    </row>
    <row r="6030" spans="14:14" x14ac:dyDescent="0.25">
      <c r="N6030" s="21"/>
    </row>
    <row r="6031" spans="14:14" x14ac:dyDescent="0.25">
      <c r="N6031" s="21"/>
    </row>
    <row r="6032" spans="14:14" x14ac:dyDescent="0.25">
      <c r="N6032" s="21"/>
    </row>
    <row r="6033" spans="14:14" x14ac:dyDescent="0.25">
      <c r="N6033" s="21"/>
    </row>
    <row r="6034" spans="14:14" x14ac:dyDescent="0.25">
      <c r="N6034" s="21"/>
    </row>
    <row r="6035" spans="14:14" x14ac:dyDescent="0.25">
      <c r="N6035" s="21"/>
    </row>
    <row r="6036" spans="14:14" x14ac:dyDescent="0.25">
      <c r="N6036" s="21"/>
    </row>
    <row r="6037" spans="14:14" x14ac:dyDescent="0.25">
      <c r="N6037" s="21"/>
    </row>
    <row r="6038" spans="14:14" x14ac:dyDescent="0.25">
      <c r="N6038" s="21"/>
    </row>
    <row r="6039" spans="14:14" x14ac:dyDescent="0.25">
      <c r="N6039" s="21"/>
    </row>
    <row r="6040" spans="14:14" x14ac:dyDescent="0.25">
      <c r="N6040" s="21"/>
    </row>
    <row r="6041" spans="14:14" x14ac:dyDescent="0.25">
      <c r="N6041" s="21"/>
    </row>
    <row r="6042" spans="14:14" x14ac:dyDescent="0.25">
      <c r="N6042" s="21"/>
    </row>
    <row r="6043" spans="14:14" x14ac:dyDescent="0.25">
      <c r="N6043" s="21"/>
    </row>
    <row r="6044" spans="14:14" x14ac:dyDescent="0.25">
      <c r="N6044" s="21"/>
    </row>
    <row r="6045" spans="14:14" x14ac:dyDescent="0.25">
      <c r="N6045" s="21"/>
    </row>
    <row r="6046" spans="14:14" x14ac:dyDescent="0.25">
      <c r="N6046" s="21"/>
    </row>
    <row r="6047" spans="14:14" x14ac:dyDescent="0.25">
      <c r="N6047" s="21"/>
    </row>
    <row r="6048" spans="14:14" x14ac:dyDescent="0.25">
      <c r="N6048" s="21"/>
    </row>
    <row r="6049" spans="14:14" x14ac:dyDescent="0.25">
      <c r="N6049" s="21"/>
    </row>
    <row r="6050" spans="14:14" x14ac:dyDescent="0.25">
      <c r="N6050" s="21"/>
    </row>
    <row r="6051" spans="14:14" x14ac:dyDescent="0.25">
      <c r="N6051" s="21"/>
    </row>
    <row r="6052" spans="14:14" x14ac:dyDescent="0.25">
      <c r="N6052" s="21"/>
    </row>
    <row r="6053" spans="14:14" x14ac:dyDescent="0.25">
      <c r="N6053" s="21"/>
    </row>
    <row r="6054" spans="14:14" x14ac:dyDescent="0.25">
      <c r="N6054" s="21"/>
    </row>
    <row r="6055" spans="14:14" x14ac:dyDescent="0.25">
      <c r="N6055" s="21"/>
    </row>
    <row r="6056" spans="14:14" x14ac:dyDescent="0.25">
      <c r="N6056" s="21"/>
    </row>
    <row r="6057" spans="14:14" x14ac:dyDescent="0.25">
      <c r="N6057" s="21"/>
    </row>
    <row r="6058" spans="14:14" x14ac:dyDescent="0.25">
      <c r="N6058" s="21"/>
    </row>
    <row r="6059" spans="14:14" x14ac:dyDescent="0.25">
      <c r="N6059" s="21"/>
    </row>
    <row r="6060" spans="14:14" x14ac:dyDescent="0.25">
      <c r="N6060" s="21"/>
    </row>
    <row r="6061" spans="14:14" x14ac:dyDescent="0.25">
      <c r="N6061" s="21"/>
    </row>
    <row r="6062" spans="14:14" x14ac:dyDescent="0.25">
      <c r="N6062" s="21"/>
    </row>
    <row r="6063" spans="14:14" x14ac:dyDescent="0.25">
      <c r="N6063" s="21"/>
    </row>
    <row r="6064" spans="14:14" x14ac:dyDescent="0.25">
      <c r="N6064" s="21"/>
    </row>
    <row r="6065" spans="14:14" x14ac:dyDescent="0.25">
      <c r="N6065" s="21"/>
    </row>
    <row r="6066" spans="14:14" x14ac:dyDescent="0.25">
      <c r="N6066" s="21"/>
    </row>
    <row r="6067" spans="14:14" x14ac:dyDescent="0.25">
      <c r="N6067" s="21"/>
    </row>
    <row r="6068" spans="14:14" x14ac:dyDescent="0.25">
      <c r="N6068" s="21"/>
    </row>
    <row r="6069" spans="14:14" x14ac:dyDescent="0.25">
      <c r="N6069" s="21"/>
    </row>
    <row r="6070" spans="14:14" x14ac:dyDescent="0.25">
      <c r="N6070" s="21"/>
    </row>
    <row r="6071" spans="14:14" x14ac:dyDescent="0.25">
      <c r="N6071" s="21"/>
    </row>
    <row r="6072" spans="14:14" x14ac:dyDescent="0.25">
      <c r="N6072" s="21"/>
    </row>
    <row r="6073" spans="14:14" x14ac:dyDescent="0.25">
      <c r="N6073" s="21"/>
    </row>
    <row r="6074" spans="14:14" x14ac:dyDescent="0.25">
      <c r="N6074" s="21"/>
    </row>
    <row r="6075" spans="14:14" x14ac:dyDescent="0.25">
      <c r="N6075" s="21"/>
    </row>
    <row r="6076" spans="14:14" x14ac:dyDescent="0.25">
      <c r="N6076" s="21"/>
    </row>
    <row r="6077" spans="14:14" x14ac:dyDescent="0.25">
      <c r="N6077" s="21"/>
    </row>
    <row r="6078" spans="14:14" x14ac:dyDescent="0.25">
      <c r="N6078" s="21"/>
    </row>
    <row r="6079" spans="14:14" x14ac:dyDescent="0.25">
      <c r="N6079" s="21"/>
    </row>
    <row r="6080" spans="14:14" x14ac:dyDescent="0.25">
      <c r="N6080" s="21"/>
    </row>
    <row r="6081" spans="14:14" x14ac:dyDescent="0.25">
      <c r="N6081" s="21"/>
    </row>
    <row r="6082" spans="14:14" x14ac:dyDescent="0.25">
      <c r="N6082" s="21"/>
    </row>
    <row r="6083" spans="14:14" x14ac:dyDescent="0.25">
      <c r="N6083" s="21"/>
    </row>
    <row r="6084" spans="14:14" x14ac:dyDescent="0.25">
      <c r="N6084" s="21"/>
    </row>
    <row r="6085" spans="14:14" x14ac:dyDescent="0.25">
      <c r="N6085" s="21"/>
    </row>
    <row r="6086" spans="14:14" x14ac:dyDescent="0.25">
      <c r="N6086" s="21"/>
    </row>
    <row r="6087" spans="14:14" x14ac:dyDescent="0.25">
      <c r="N6087" s="21"/>
    </row>
    <row r="6088" spans="14:14" x14ac:dyDescent="0.25">
      <c r="N6088" s="21"/>
    </row>
    <row r="6089" spans="14:14" x14ac:dyDescent="0.25">
      <c r="N6089" s="21"/>
    </row>
    <row r="6090" spans="14:14" x14ac:dyDescent="0.25">
      <c r="N6090" s="21"/>
    </row>
    <row r="6091" spans="14:14" x14ac:dyDescent="0.25">
      <c r="N6091" s="21"/>
    </row>
    <row r="6092" spans="14:14" x14ac:dyDescent="0.25">
      <c r="N6092" s="21"/>
    </row>
    <row r="6093" spans="14:14" x14ac:dyDescent="0.25">
      <c r="N6093" s="21"/>
    </row>
    <row r="6094" spans="14:14" x14ac:dyDescent="0.25">
      <c r="N6094" s="21"/>
    </row>
    <row r="6095" spans="14:14" x14ac:dyDescent="0.25">
      <c r="N6095" s="21"/>
    </row>
    <row r="6096" spans="14:14" x14ac:dyDescent="0.25">
      <c r="N6096" s="21"/>
    </row>
    <row r="6097" spans="14:14" x14ac:dyDescent="0.25">
      <c r="N6097" s="21"/>
    </row>
    <row r="6098" spans="14:14" x14ac:dyDescent="0.25">
      <c r="N6098" s="21"/>
    </row>
    <row r="6099" spans="14:14" x14ac:dyDescent="0.25">
      <c r="N6099" s="21"/>
    </row>
    <row r="6100" spans="14:14" x14ac:dyDescent="0.25">
      <c r="N6100" s="21"/>
    </row>
    <row r="6101" spans="14:14" x14ac:dyDescent="0.25">
      <c r="N6101" s="21"/>
    </row>
    <row r="6102" spans="14:14" x14ac:dyDescent="0.25">
      <c r="N6102" s="21"/>
    </row>
    <row r="6103" spans="14:14" x14ac:dyDescent="0.25">
      <c r="N6103" s="21"/>
    </row>
    <row r="6104" spans="14:14" x14ac:dyDescent="0.25">
      <c r="N6104" s="21"/>
    </row>
    <row r="6105" spans="14:14" x14ac:dyDescent="0.25">
      <c r="N6105" s="21"/>
    </row>
    <row r="6106" spans="14:14" x14ac:dyDescent="0.25">
      <c r="N6106" s="21"/>
    </row>
    <row r="6107" spans="14:14" x14ac:dyDescent="0.25">
      <c r="N6107" s="21"/>
    </row>
    <row r="6108" spans="14:14" x14ac:dyDescent="0.25">
      <c r="N6108" s="21"/>
    </row>
    <row r="6109" spans="14:14" x14ac:dyDescent="0.25">
      <c r="N6109" s="21"/>
    </row>
    <row r="6110" spans="14:14" x14ac:dyDescent="0.25">
      <c r="N6110" s="21"/>
    </row>
    <row r="6111" spans="14:14" x14ac:dyDescent="0.25">
      <c r="N6111" s="21"/>
    </row>
    <row r="6112" spans="14:14" x14ac:dyDescent="0.25">
      <c r="N6112" s="21"/>
    </row>
    <row r="6113" spans="14:14" x14ac:dyDescent="0.25">
      <c r="N6113" s="21"/>
    </row>
    <row r="6114" spans="14:14" x14ac:dyDescent="0.25">
      <c r="N6114" s="21"/>
    </row>
    <row r="6115" spans="14:14" x14ac:dyDescent="0.25">
      <c r="N6115" s="21"/>
    </row>
    <row r="6116" spans="14:14" x14ac:dyDescent="0.25">
      <c r="N6116" s="21"/>
    </row>
    <row r="6117" spans="14:14" x14ac:dyDescent="0.25">
      <c r="N6117" s="21"/>
    </row>
    <row r="6118" spans="14:14" x14ac:dyDescent="0.25">
      <c r="N6118" s="21"/>
    </row>
    <row r="6119" spans="14:14" x14ac:dyDescent="0.25">
      <c r="N6119" s="21"/>
    </row>
    <row r="6120" spans="14:14" x14ac:dyDescent="0.25">
      <c r="N6120" s="21"/>
    </row>
    <row r="6121" spans="14:14" x14ac:dyDescent="0.25">
      <c r="N6121" s="21"/>
    </row>
    <row r="6122" spans="14:14" x14ac:dyDescent="0.25">
      <c r="N6122" s="21"/>
    </row>
    <row r="6123" spans="14:14" x14ac:dyDescent="0.25">
      <c r="N6123" s="21"/>
    </row>
    <row r="6124" spans="14:14" x14ac:dyDescent="0.25">
      <c r="N6124" s="21"/>
    </row>
    <row r="6125" spans="14:14" x14ac:dyDescent="0.25">
      <c r="N6125" s="21"/>
    </row>
    <row r="6126" spans="14:14" x14ac:dyDescent="0.25">
      <c r="N6126" s="21"/>
    </row>
    <row r="6127" spans="14:14" x14ac:dyDescent="0.25">
      <c r="N6127" s="21"/>
    </row>
    <row r="6128" spans="14:14" x14ac:dyDescent="0.25">
      <c r="N6128" s="21"/>
    </row>
    <row r="6129" spans="14:14" x14ac:dyDescent="0.25">
      <c r="N6129" s="21"/>
    </row>
    <row r="6130" spans="14:14" x14ac:dyDescent="0.25">
      <c r="N6130" s="21"/>
    </row>
    <row r="6131" spans="14:14" x14ac:dyDescent="0.25">
      <c r="N6131" s="21"/>
    </row>
    <row r="6132" spans="14:14" x14ac:dyDescent="0.25">
      <c r="N6132" s="21"/>
    </row>
    <row r="6133" spans="14:14" x14ac:dyDescent="0.25">
      <c r="N6133" s="21"/>
    </row>
    <row r="6134" spans="14:14" x14ac:dyDescent="0.25">
      <c r="N6134" s="21"/>
    </row>
    <row r="6135" spans="14:14" x14ac:dyDescent="0.25">
      <c r="N6135" s="21"/>
    </row>
    <row r="6136" spans="14:14" x14ac:dyDescent="0.25">
      <c r="N6136" s="21"/>
    </row>
    <row r="6137" spans="14:14" x14ac:dyDescent="0.25">
      <c r="N6137" s="21"/>
    </row>
    <row r="6138" spans="14:14" x14ac:dyDescent="0.25">
      <c r="N6138" s="21"/>
    </row>
    <row r="6139" spans="14:14" x14ac:dyDescent="0.25">
      <c r="N6139" s="21"/>
    </row>
    <row r="6140" spans="14:14" x14ac:dyDescent="0.25">
      <c r="N6140" s="21"/>
    </row>
    <row r="6141" spans="14:14" x14ac:dyDescent="0.25">
      <c r="N6141" s="21"/>
    </row>
    <row r="6142" spans="14:14" x14ac:dyDescent="0.25">
      <c r="N6142" s="21"/>
    </row>
    <row r="6143" spans="14:14" x14ac:dyDescent="0.25">
      <c r="N6143" s="21"/>
    </row>
    <row r="6144" spans="14:14" x14ac:dyDescent="0.25">
      <c r="N6144" s="21"/>
    </row>
    <row r="6145" spans="14:14" x14ac:dyDescent="0.25">
      <c r="N6145" s="21"/>
    </row>
    <row r="6146" spans="14:14" x14ac:dyDescent="0.25">
      <c r="N6146" s="21"/>
    </row>
    <row r="6147" spans="14:14" x14ac:dyDescent="0.25">
      <c r="N6147" s="21"/>
    </row>
    <row r="6148" spans="14:14" x14ac:dyDescent="0.25">
      <c r="N6148" s="21"/>
    </row>
    <row r="6149" spans="14:14" x14ac:dyDescent="0.25">
      <c r="N6149" s="21"/>
    </row>
    <row r="6150" spans="14:14" x14ac:dyDescent="0.25">
      <c r="N6150" s="21"/>
    </row>
    <row r="6151" spans="14:14" x14ac:dyDescent="0.25">
      <c r="N6151" s="21"/>
    </row>
    <row r="6152" spans="14:14" x14ac:dyDescent="0.25">
      <c r="N6152" s="21"/>
    </row>
    <row r="6153" spans="14:14" x14ac:dyDescent="0.25">
      <c r="N6153" s="21"/>
    </row>
    <row r="6154" spans="14:14" x14ac:dyDescent="0.25">
      <c r="N6154" s="21"/>
    </row>
    <row r="6155" spans="14:14" x14ac:dyDescent="0.25">
      <c r="N6155" s="21"/>
    </row>
    <row r="6156" spans="14:14" x14ac:dyDescent="0.25">
      <c r="N6156" s="21"/>
    </row>
    <row r="6157" spans="14:14" x14ac:dyDescent="0.25">
      <c r="N6157" s="21"/>
    </row>
    <row r="6158" spans="14:14" x14ac:dyDescent="0.25">
      <c r="N6158" s="21"/>
    </row>
    <row r="6159" spans="14:14" x14ac:dyDescent="0.25">
      <c r="N6159" s="21"/>
    </row>
    <row r="6160" spans="14:14" x14ac:dyDescent="0.25">
      <c r="N6160" s="21"/>
    </row>
    <row r="6161" spans="14:14" x14ac:dyDescent="0.25">
      <c r="N6161" s="21"/>
    </row>
    <row r="6162" spans="14:14" x14ac:dyDescent="0.25">
      <c r="N6162" s="21"/>
    </row>
    <row r="6163" spans="14:14" x14ac:dyDescent="0.25">
      <c r="N6163" s="21"/>
    </row>
    <row r="6164" spans="14:14" x14ac:dyDescent="0.25">
      <c r="N6164" s="21"/>
    </row>
    <row r="6165" spans="14:14" x14ac:dyDescent="0.25">
      <c r="N6165" s="21"/>
    </row>
    <row r="6166" spans="14:14" x14ac:dyDescent="0.25">
      <c r="N6166" s="21"/>
    </row>
    <row r="6167" spans="14:14" x14ac:dyDescent="0.25">
      <c r="N6167" s="21"/>
    </row>
    <row r="6168" spans="14:14" x14ac:dyDescent="0.25">
      <c r="N6168" s="21"/>
    </row>
    <row r="6169" spans="14:14" x14ac:dyDescent="0.25">
      <c r="N6169" s="21"/>
    </row>
    <row r="6170" spans="14:14" x14ac:dyDescent="0.25">
      <c r="N6170" s="21"/>
    </row>
    <row r="6171" spans="14:14" x14ac:dyDescent="0.25">
      <c r="N6171" s="21"/>
    </row>
    <row r="6172" spans="14:14" x14ac:dyDescent="0.25">
      <c r="N6172" s="21"/>
    </row>
    <row r="6173" spans="14:14" x14ac:dyDescent="0.25">
      <c r="N6173" s="21"/>
    </row>
    <row r="6174" spans="14:14" x14ac:dyDescent="0.25">
      <c r="N6174" s="21"/>
    </row>
    <row r="6175" spans="14:14" x14ac:dyDescent="0.25">
      <c r="N6175" s="21"/>
    </row>
    <row r="6176" spans="14:14" x14ac:dyDescent="0.25">
      <c r="N6176" s="21"/>
    </row>
    <row r="6177" spans="14:14" x14ac:dyDescent="0.25">
      <c r="N6177" s="21"/>
    </row>
    <row r="6178" spans="14:14" x14ac:dyDescent="0.25">
      <c r="N6178" s="21"/>
    </row>
    <row r="6179" spans="14:14" x14ac:dyDescent="0.25">
      <c r="N6179" s="21"/>
    </row>
    <row r="6180" spans="14:14" x14ac:dyDescent="0.25">
      <c r="N6180" s="21"/>
    </row>
    <row r="6181" spans="14:14" x14ac:dyDescent="0.25">
      <c r="N6181" s="21"/>
    </row>
    <row r="6182" spans="14:14" x14ac:dyDescent="0.25">
      <c r="N6182" s="21"/>
    </row>
    <row r="6183" spans="14:14" x14ac:dyDescent="0.25">
      <c r="N6183" s="21"/>
    </row>
    <row r="6184" spans="14:14" x14ac:dyDescent="0.25">
      <c r="N6184" s="21"/>
    </row>
    <row r="6185" spans="14:14" x14ac:dyDescent="0.25">
      <c r="N6185" s="21"/>
    </row>
    <row r="6186" spans="14:14" x14ac:dyDescent="0.25">
      <c r="N6186" s="21"/>
    </row>
    <row r="6187" spans="14:14" x14ac:dyDescent="0.25">
      <c r="N6187" s="21"/>
    </row>
    <row r="6188" spans="14:14" x14ac:dyDescent="0.25">
      <c r="N6188" s="21"/>
    </row>
    <row r="6189" spans="14:14" x14ac:dyDescent="0.25">
      <c r="N6189" s="21"/>
    </row>
    <row r="6190" spans="14:14" x14ac:dyDescent="0.25">
      <c r="N6190" s="21"/>
    </row>
    <row r="6191" spans="14:14" x14ac:dyDescent="0.25">
      <c r="N6191" s="21"/>
    </row>
    <row r="6192" spans="14:14" x14ac:dyDescent="0.25">
      <c r="N6192" s="21"/>
    </row>
    <row r="6193" spans="14:14" x14ac:dyDescent="0.25">
      <c r="N6193" s="21"/>
    </row>
    <row r="6194" spans="14:14" x14ac:dyDescent="0.25">
      <c r="N6194" s="21"/>
    </row>
    <row r="6195" spans="14:14" x14ac:dyDescent="0.25">
      <c r="N6195" s="21"/>
    </row>
    <row r="6196" spans="14:14" x14ac:dyDescent="0.25">
      <c r="N6196" s="21"/>
    </row>
    <row r="6197" spans="14:14" x14ac:dyDescent="0.25">
      <c r="N6197" s="21"/>
    </row>
    <row r="6198" spans="14:14" x14ac:dyDescent="0.25">
      <c r="N6198" s="21"/>
    </row>
    <row r="6199" spans="14:14" x14ac:dyDescent="0.25">
      <c r="N6199" s="21"/>
    </row>
    <row r="6200" spans="14:14" x14ac:dyDescent="0.25">
      <c r="N6200" s="21"/>
    </row>
    <row r="6201" spans="14:14" x14ac:dyDescent="0.25">
      <c r="N6201" s="21"/>
    </row>
    <row r="6202" spans="14:14" x14ac:dyDescent="0.25">
      <c r="N6202" s="21"/>
    </row>
    <row r="6203" spans="14:14" x14ac:dyDescent="0.25">
      <c r="N6203" s="21"/>
    </row>
    <row r="6204" spans="14:14" x14ac:dyDescent="0.25">
      <c r="N6204" s="21"/>
    </row>
    <row r="6205" spans="14:14" x14ac:dyDescent="0.25">
      <c r="N6205" s="21"/>
    </row>
    <row r="6206" spans="14:14" x14ac:dyDescent="0.25">
      <c r="N6206" s="21"/>
    </row>
    <row r="6207" spans="14:14" x14ac:dyDescent="0.25">
      <c r="N6207" s="21"/>
    </row>
    <row r="6208" spans="14:14" x14ac:dyDescent="0.25">
      <c r="N6208" s="21"/>
    </row>
    <row r="6209" spans="14:14" x14ac:dyDescent="0.25">
      <c r="N6209" s="21"/>
    </row>
    <row r="6210" spans="14:14" x14ac:dyDescent="0.25">
      <c r="N6210" s="21"/>
    </row>
    <row r="6211" spans="14:14" x14ac:dyDescent="0.25">
      <c r="N6211" s="21"/>
    </row>
    <row r="6212" spans="14:14" x14ac:dyDescent="0.25">
      <c r="N6212" s="21"/>
    </row>
    <row r="6213" spans="14:14" x14ac:dyDescent="0.25">
      <c r="N6213" s="21"/>
    </row>
    <row r="6214" spans="14:14" x14ac:dyDescent="0.25">
      <c r="N6214" s="21"/>
    </row>
    <row r="6215" spans="14:14" x14ac:dyDescent="0.25">
      <c r="N6215" s="21"/>
    </row>
    <row r="6216" spans="14:14" x14ac:dyDescent="0.25">
      <c r="N6216" s="21"/>
    </row>
    <row r="6217" spans="14:14" x14ac:dyDescent="0.25">
      <c r="N6217" s="21"/>
    </row>
    <row r="6218" spans="14:14" x14ac:dyDescent="0.25">
      <c r="N6218" s="21"/>
    </row>
    <row r="6219" spans="14:14" x14ac:dyDescent="0.25">
      <c r="N6219" s="21"/>
    </row>
    <row r="6220" spans="14:14" x14ac:dyDescent="0.25">
      <c r="N6220" s="21"/>
    </row>
    <row r="6221" spans="14:14" x14ac:dyDescent="0.25">
      <c r="N6221" s="21"/>
    </row>
    <row r="6222" spans="14:14" x14ac:dyDescent="0.25">
      <c r="N6222" s="21"/>
    </row>
    <row r="6223" spans="14:14" x14ac:dyDescent="0.25">
      <c r="N6223" s="21"/>
    </row>
    <row r="6224" spans="14:14" x14ac:dyDescent="0.25">
      <c r="N6224" s="21"/>
    </row>
    <row r="6225" spans="14:14" x14ac:dyDescent="0.25">
      <c r="N6225" s="21"/>
    </row>
    <row r="6226" spans="14:14" x14ac:dyDescent="0.25">
      <c r="N6226" s="21"/>
    </row>
    <row r="6227" spans="14:14" x14ac:dyDescent="0.25">
      <c r="N6227" s="21"/>
    </row>
    <row r="6228" spans="14:14" x14ac:dyDescent="0.25">
      <c r="N6228" s="21"/>
    </row>
    <row r="6229" spans="14:14" x14ac:dyDescent="0.25">
      <c r="N6229" s="21"/>
    </row>
    <row r="6230" spans="14:14" x14ac:dyDescent="0.25">
      <c r="N6230" s="21"/>
    </row>
    <row r="6231" spans="14:14" x14ac:dyDescent="0.25">
      <c r="N6231" s="21"/>
    </row>
    <row r="6232" spans="14:14" x14ac:dyDescent="0.25">
      <c r="N6232" s="21"/>
    </row>
    <row r="6233" spans="14:14" x14ac:dyDescent="0.25">
      <c r="N6233" s="21"/>
    </row>
    <row r="6234" spans="14:14" x14ac:dyDescent="0.25">
      <c r="N6234" s="21"/>
    </row>
    <row r="6235" spans="14:14" x14ac:dyDescent="0.25">
      <c r="N6235" s="21"/>
    </row>
    <row r="6236" spans="14:14" x14ac:dyDescent="0.25">
      <c r="N6236" s="21"/>
    </row>
    <row r="6237" spans="14:14" x14ac:dyDescent="0.25">
      <c r="N6237" s="21"/>
    </row>
    <row r="6238" spans="14:14" x14ac:dyDescent="0.25">
      <c r="N6238" s="21"/>
    </row>
    <row r="6239" spans="14:14" x14ac:dyDescent="0.25">
      <c r="N6239" s="21"/>
    </row>
    <row r="6240" spans="14:14" x14ac:dyDescent="0.25">
      <c r="N6240" s="21"/>
    </row>
    <row r="6241" spans="14:14" x14ac:dyDescent="0.25">
      <c r="N6241" s="21"/>
    </row>
    <row r="6242" spans="14:14" x14ac:dyDescent="0.25">
      <c r="N6242" s="21"/>
    </row>
    <row r="6243" spans="14:14" x14ac:dyDescent="0.25">
      <c r="N6243" s="21"/>
    </row>
    <row r="6244" spans="14:14" x14ac:dyDescent="0.25">
      <c r="N6244" s="21"/>
    </row>
    <row r="6245" spans="14:14" x14ac:dyDescent="0.25">
      <c r="N6245" s="21"/>
    </row>
    <row r="6246" spans="14:14" x14ac:dyDescent="0.25">
      <c r="N6246" s="21"/>
    </row>
    <row r="6247" spans="14:14" x14ac:dyDescent="0.25">
      <c r="N6247" s="21"/>
    </row>
    <row r="6248" spans="14:14" x14ac:dyDescent="0.25">
      <c r="N6248" s="21"/>
    </row>
    <row r="6249" spans="14:14" x14ac:dyDescent="0.25">
      <c r="N6249" s="21"/>
    </row>
    <row r="6250" spans="14:14" x14ac:dyDescent="0.25">
      <c r="N6250" s="21"/>
    </row>
    <row r="6251" spans="14:14" x14ac:dyDescent="0.25">
      <c r="N6251" s="21"/>
    </row>
    <row r="6252" spans="14:14" x14ac:dyDescent="0.25">
      <c r="N6252" s="21"/>
    </row>
    <row r="6253" spans="14:14" x14ac:dyDescent="0.25">
      <c r="N6253" s="21"/>
    </row>
    <row r="6254" spans="14:14" x14ac:dyDescent="0.25">
      <c r="N6254" s="21"/>
    </row>
    <row r="6255" spans="14:14" x14ac:dyDescent="0.25">
      <c r="N6255" s="21"/>
    </row>
    <row r="6256" spans="14:14" x14ac:dyDescent="0.25">
      <c r="N6256" s="21"/>
    </row>
    <row r="6257" spans="14:14" x14ac:dyDescent="0.25">
      <c r="N6257" s="21"/>
    </row>
    <row r="6258" spans="14:14" x14ac:dyDescent="0.25">
      <c r="N6258" s="21"/>
    </row>
    <row r="6259" spans="14:14" x14ac:dyDescent="0.25">
      <c r="N6259" s="21"/>
    </row>
    <row r="6260" spans="14:14" x14ac:dyDescent="0.25">
      <c r="N6260" s="21"/>
    </row>
    <row r="6261" spans="14:14" x14ac:dyDescent="0.25">
      <c r="N6261" s="21"/>
    </row>
    <row r="6262" spans="14:14" x14ac:dyDescent="0.25">
      <c r="N6262" s="21"/>
    </row>
    <row r="6263" spans="14:14" x14ac:dyDescent="0.25">
      <c r="N6263" s="21"/>
    </row>
    <row r="6264" spans="14:14" x14ac:dyDescent="0.25">
      <c r="N6264" s="21"/>
    </row>
    <row r="6265" spans="14:14" x14ac:dyDescent="0.25">
      <c r="N6265" s="21"/>
    </row>
    <row r="6266" spans="14:14" x14ac:dyDescent="0.25">
      <c r="N6266" s="21"/>
    </row>
    <row r="6267" spans="14:14" x14ac:dyDescent="0.25">
      <c r="N6267" s="21"/>
    </row>
    <row r="6268" spans="14:14" x14ac:dyDescent="0.25">
      <c r="N6268" s="21"/>
    </row>
    <row r="6269" spans="14:14" x14ac:dyDescent="0.25">
      <c r="N6269" s="21"/>
    </row>
    <row r="6270" spans="14:14" x14ac:dyDescent="0.25">
      <c r="N6270" s="21"/>
    </row>
    <row r="6271" spans="14:14" x14ac:dyDescent="0.25">
      <c r="N6271" s="21"/>
    </row>
    <row r="6272" spans="14:14" x14ac:dyDescent="0.25">
      <c r="N6272" s="21"/>
    </row>
    <row r="6273" spans="14:14" x14ac:dyDescent="0.25">
      <c r="N6273" s="21"/>
    </row>
    <row r="6274" spans="14:14" x14ac:dyDescent="0.25">
      <c r="N6274" s="21"/>
    </row>
    <row r="6275" spans="14:14" x14ac:dyDescent="0.25">
      <c r="N6275" s="21"/>
    </row>
    <row r="6276" spans="14:14" x14ac:dyDescent="0.25">
      <c r="N6276" s="21"/>
    </row>
    <row r="6277" spans="14:14" x14ac:dyDescent="0.25">
      <c r="N6277" s="21"/>
    </row>
    <row r="6278" spans="14:14" x14ac:dyDescent="0.25">
      <c r="N6278" s="21"/>
    </row>
    <row r="6279" spans="14:14" x14ac:dyDescent="0.25">
      <c r="N6279" s="21"/>
    </row>
    <row r="6280" spans="14:14" x14ac:dyDescent="0.25">
      <c r="N6280" s="21"/>
    </row>
    <row r="6281" spans="14:14" x14ac:dyDescent="0.25">
      <c r="N6281" s="21"/>
    </row>
    <row r="6282" spans="14:14" x14ac:dyDescent="0.25">
      <c r="N6282" s="21"/>
    </row>
    <row r="6283" spans="14:14" x14ac:dyDescent="0.25">
      <c r="N6283" s="21"/>
    </row>
    <row r="6284" spans="14:14" x14ac:dyDescent="0.25">
      <c r="N6284" s="21"/>
    </row>
    <row r="6285" spans="14:14" x14ac:dyDescent="0.25">
      <c r="N6285" s="21"/>
    </row>
    <row r="6286" spans="14:14" x14ac:dyDescent="0.25">
      <c r="N6286" s="21"/>
    </row>
    <row r="6287" spans="14:14" x14ac:dyDescent="0.25">
      <c r="N6287" s="21"/>
    </row>
    <row r="6288" spans="14:14" x14ac:dyDescent="0.25">
      <c r="N6288" s="21"/>
    </row>
    <row r="6289" spans="14:14" x14ac:dyDescent="0.25">
      <c r="N6289" s="21"/>
    </row>
    <row r="6290" spans="14:14" x14ac:dyDescent="0.25">
      <c r="N6290" s="21"/>
    </row>
    <row r="6291" spans="14:14" x14ac:dyDescent="0.25">
      <c r="N6291" s="21"/>
    </row>
    <row r="6292" spans="14:14" x14ac:dyDescent="0.25">
      <c r="N6292" s="21"/>
    </row>
    <row r="6293" spans="14:14" x14ac:dyDescent="0.25">
      <c r="N6293" s="21"/>
    </row>
    <row r="6294" spans="14:14" x14ac:dyDescent="0.25">
      <c r="N6294" s="21"/>
    </row>
    <row r="6295" spans="14:14" x14ac:dyDescent="0.25">
      <c r="N6295" s="21"/>
    </row>
    <row r="6296" spans="14:14" x14ac:dyDescent="0.25">
      <c r="N6296" s="21"/>
    </row>
    <row r="6297" spans="14:14" x14ac:dyDescent="0.25">
      <c r="N6297" s="21"/>
    </row>
    <row r="6298" spans="14:14" x14ac:dyDescent="0.25">
      <c r="N6298" s="21"/>
    </row>
    <row r="6299" spans="14:14" x14ac:dyDescent="0.25">
      <c r="N6299" s="21"/>
    </row>
    <row r="6300" spans="14:14" x14ac:dyDescent="0.25">
      <c r="N6300" s="21"/>
    </row>
    <row r="6301" spans="14:14" x14ac:dyDescent="0.25">
      <c r="N6301" s="21"/>
    </row>
    <row r="6302" spans="14:14" x14ac:dyDescent="0.25">
      <c r="N6302" s="21"/>
    </row>
    <row r="6303" spans="14:14" x14ac:dyDescent="0.25">
      <c r="N6303" s="21"/>
    </row>
    <row r="6304" spans="14:14" x14ac:dyDescent="0.25">
      <c r="N6304" s="21"/>
    </row>
    <row r="6305" spans="14:14" x14ac:dyDescent="0.25">
      <c r="N6305" s="21"/>
    </row>
    <row r="6306" spans="14:14" x14ac:dyDescent="0.25">
      <c r="N6306" s="21"/>
    </row>
    <row r="6307" spans="14:14" x14ac:dyDescent="0.25">
      <c r="N6307" s="21"/>
    </row>
    <row r="6308" spans="14:14" x14ac:dyDescent="0.25">
      <c r="N6308" s="21"/>
    </row>
    <row r="6309" spans="14:14" x14ac:dyDescent="0.25">
      <c r="N6309" s="21"/>
    </row>
    <row r="6310" spans="14:14" x14ac:dyDescent="0.25">
      <c r="N6310" s="21"/>
    </row>
    <row r="6311" spans="14:14" x14ac:dyDescent="0.25">
      <c r="N6311" s="21"/>
    </row>
    <row r="6312" spans="14:14" x14ac:dyDescent="0.25">
      <c r="N6312" s="21"/>
    </row>
    <row r="6313" spans="14:14" x14ac:dyDescent="0.25">
      <c r="N6313" s="21"/>
    </row>
    <row r="6314" spans="14:14" x14ac:dyDescent="0.25">
      <c r="N6314" s="21"/>
    </row>
    <row r="6315" spans="14:14" x14ac:dyDescent="0.25">
      <c r="N6315" s="21"/>
    </row>
    <row r="6316" spans="14:14" x14ac:dyDescent="0.25">
      <c r="N6316" s="21"/>
    </row>
    <row r="6317" spans="14:14" x14ac:dyDescent="0.25">
      <c r="N6317" s="21"/>
    </row>
    <row r="6318" spans="14:14" x14ac:dyDescent="0.25">
      <c r="N6318" s="21"/>
    </row>
    <row r="6319" spans="14:14" x14ac:dyDescent="0.25">
      <c r="N6319" s="21"/>
    </row>
    <row r="6320" spans="14:14" x14ac:dyDescent="0.25">
      <c r="N6320" s="21"/>
    </row>
    <row r="6321" spans="14:14" x14ac:dyDescent="0.25">
      <c r="N6321" s="21"/>
    </row>
    <row r="6322" spans="14:14" x14ac:dyDescent="0.25">
      <c r="N6322" s="21"/>
    </row>
    <row r="6323" spans="14:14" x14ac:dyDescent="0.25">
      <c r="N6323" s="21"/>
    </row>
    <row r="6324" spans="14:14" x14ac:dyDescent="0.25">
      <c r="N6324" s="21"/>
    </row>
    <row r="6325" spans="14:14" x14ac:dyDescent="0.25">
      <c r="N6325" s="21"/>
    </row>
    <row r="6326" spans="14:14" x14ac:dyDescent="0.25">
      <c r="N6326" s="21"/>
    </row>
    <row r="6327" spans="14:14" x14ac:dyDescent="0.25">
      <c r="N6327" s="21"/>
    </row>
    <row r="6328" spans="14:14" x14ac:dyDescent="0.25">
      <c r="N6328" s="21"/>
    </row>
    <row r="6329" spans="14:14" x14ac:dyDescent="0.25">
      <c r="N6329" s="21"/>
    </row>
    <row r="6330" spans="14:14" x14ac:dyDescent="0.25">
      <c r="N6330" s="21"/>
    </row>
    <row r="6331" spans="14:14" x14ac:dyDescent="0.25">
      <c r="N6331" s="21"/>
    </row>
    <row r="6332" spans="14:14" x14ac:dyDescent="0.25">
      <c r="N6332" s="21"/>
    </row>
    <row r="6333" spans="14:14" x14ac:dyDescent="0.25">
      <c r="N6333" s="21"/>
    </row>
    <row r="6334" spans="14:14" x14ac:dyDescent="0.25">
      <c r="N6334" s="21"/>
    </row>
    <row r="6335" spans="14:14" x14ac:dyDescent="0.25">
      <c r="N6335" s="21"/>
    </row>
    <row r="6336" spans="14:14" x14ac:dyDescent="0.25">
      <c r="N6336" s="21"/>
    </row>
    <row r="6337" spans="14:14" x14ac:dyDescent="0.25">
      <c r="N6337" s="21"/>
    </row>
    <row r="6338" spans="14:14" x14ac:dyDescent="0.25">
      <c r="N6338" s="21"/>
    </row>
    <row r="6339" spans="14:14" x14ac:dyDescent="0.25">
      <c r="N6339" s="21"/>
    </row>
    <row r="6340" spans="14:14" x14ac:dyDescent="0.25">
      <c r="N6340" s="21"/>
    </row>
    <row r="6341" spans="14:14" x14ac:dyDescent="0.25">
      <c r="N6341" s="21"/>
    </row>
    <row r="6342" spans="14:14" x14ac:dyDescent="0.25">
      <c r="N6342" s="21"/>
    </row>
    <row r="6343" spans="14:14" x14ac:dyDescent="0.25">
      <c r="N6343" s="21"/>
    </row>
    <row r="6344" spans="14:14" x14ac:dyDescent="0.25">
      <c r="N6344" s="21"/>
    </row>
    <row r="6345" spans="14:14" x14ac:dyDescent="0.25">
      <c r="N6345" s="21"/>
    </row>
    <row r="6346" spans="14:14" x14ac:dyDescent="0.25">
      <c r="N6346" s="21"/>
    </row>
    <row r="6347" spans="14:14" x14ac:dyDescent="0.25">
      <c r="N6347" s="21"/>
    </row>
    <row r="6348" spans="14:14" x14ac:dyDescent="0.25">
      <c r="N6348" s="21"/>
    </row>
    <row r="6349" spans="14:14" x14ac:dyDescent="0.25">
      <c r="N6349" s="21"/>
    </row>
    <row r="6350" spans="14:14" x14ac:dyDescent="0.25">
      <c r="N6350" s="21"/>
    </row>
    <row r="6351" spans="14:14" x14ac:dyDescent="0.25">
      <c r="N6351" s="21"/>
    </row>
    <row r="6352" spans="14:14" x14ac:dyDescent="0.25">
      <c r="N6352" s="21"/>
    </row>
    <row r="6353" spans="14:14" x14ac:dyDescent="0.25">
      <c r="N6353" s="21"/>
    </row>
    <row r="6354" spans="14:14" x14ac:dyDescent="0.25">
      <c r="N6354" s="21"/>
    </row>
    <row r="6355" spans="14:14" x14ac:dyDescent="0.25">
      <c r="N6355" s="21"/>
    </row>
    <row r="6356" spans="14:14" x14ac:dyDescent="0.25">
      <c r="N6356" s="21"/>
    </row>
    <row r="6357" spans="14:14" x14ac:dyDescent="0.25">
      <c r="N6357" s="21"/>
    </row>
    <row r="6358" spans="14:14" x14ac:dyDescent="0.25">
      <c r="N6358" s="21"/>
    </row>
    <row r="6359" spans="14:14" x14ac:dyDescent="0.25">
      <c r="N6359" s="21"/>
    </row>
    <row r="6360" spans="14:14" x14ac:dyDescent="0.25">
      <c r="N6360" s="21"/>
    </row>
    <row r="6361" spans="14:14" x14ac:dyDescent="0.25">
      <c r="N6361" s="21"/>
    </row>
    <row r="6362" spans="14:14" x14ac:dyDescent="0.25">
      <c r="N6362" s="21"/>
    </row>
    <row r="6363" spans="14:14" x14ac:dyDescent="0.25">
      <c r="N6363" s="21"/>
    </row>
    <row r="6364" spans="14:14" x14ac:dyDescent="0.25">
      <c r="N6364" s="21"/>
    </row>
    <row r="6365" spans="14:14" x14ac:dyDescent="0.25">
      <c r="N6365" s="21"/>
    </row>
    <row r="6366" spans="14:14" x14ac:dyDescent="0.25">
      <c r="N6366" s="21"/>
    </row>
    <row r="6367" spans="14:14" x14ac:dyDescent="0.25">
      <c r="N6367" s="21"/>
    </row>
    <row r="6368" spans="14:14" x14ac:dyDescent="0.25">
      <c r="N6368" s="21"/>
    </row>
    <row r="6369" spans="14:14" x14ac:dyDescent="0.25">
      <c r="N6369" s="21"/>
    </row>
    <row r="6370" spans="14:14" x14ac:dyDescent="0.25">
      <c r="N6370" s="21"/>
    </row>
    <row r="6371" spans="14:14" x14ac:dyDescent="0.25">
      <c r="N6371" s="21"/>
    </row>
    <row r="6372" spans="14:14" x14ac:dyDescent="0.25">
      <c r="N6372" s="21"/>
    </row>
    <row r="6373" spans="14:14" x14ac:dyDescent="0.25">
      <c r="N6373" s="21"/>
    </row>
    <row r="6374" spans="14:14" x14ac:dyDescent="0.25">
      <c r="N6374" s="21"/>
    </row>
    <row r="6375" spans="14:14" x14ac:dyDescent="0.25">
      <c r="N6375" s="21"/>
    </row>
    <row r="6376" spans="14:14" x14ac:dyDescent="0.25">
      <c r="N6376" s="21"/>
    </row>
    <row r="6377" spans="14:14" x14ac:dyDescent="0.25">
      <c r="N6377" s="21"/>
    </row>
    <row r="6378" spans="14:14" x14ac:dyDescent="0.25">
      <c r="N6378" s="21"/>
    </row>
    <row r="6379" spans="14:14" x14ac:dyDescent="0.25">
      <c r="N6379" s="21"/>
    </row>
    <row r="6380" spans="14:14" x14ac:dyDescent="0.25">
      <c r="N6380" s="21"/>
    </row>
    <row r="6381" spans="14:14" x14ac:dyDescent="0.25">
      <c r="N6381" s="21"/>
    </row>
    <row r="6382" spans="14:14" x14ac:dyDescent="0.25">
      <c r="N6382" s="21"/>
    </row>
    <row r="6383" spans="14:14" x14ac:dyDescent="0.25">
      <c r="N6383" s="21"/>
    </row>
    <row r="6384" spans="14:14" x14ac:dyDescent="0.25">
      <c r="N6384" s="21"/>
    </row>
    <row r="6385" spans="14:14" x14ac:dyDescent="0.25">
      <c r="N6385" s="21"/>
    </row>
    <row r="6386" spans="14:14" x14ac:dyDescent="0.25">
      <c r="N6386" s="21"/>
    </row>
    <row r="6387" spans="14:14" x14ac:dyDescent="0.25">
      <c r="N6387" s="21"/>
    </row>
    <row r="6388" spans="14:14" x14ac:dyDescent="0.25">
      <c r="N6388" s="21"/>
    </row>
    <row r="6389" spans="14:14" x14ac:dyDescent="0.25">
      <c r="N6389" s="21"/>
    </row>
    <row r="6390" spans="14:14" x14ac:dyDescent="0.25">
      <c r="N6390" s="21"/>
    </row>
    <row r="6391" spans="14:14" x14ac:dyDescent="0.25">
      <c r="N6391" s="21"/>
    </row>
    <row r="6392" spans="14:14" x14ac:dyDescent="0.25">
      <c r="N6392" s="21"/>
    </row>
    <row r="6393" spans="14:14" x14ac:dyDescent="0.25">
      <c r="N6393" s="21"/>
    </row>
    <row r="6394" spans="14:14" x14ac:dyDescent="0.25">
      <c r="N6394" s="21"/>
    </row>
    <row r="6395" spans="14:14" x14ac:dyDescent="0.25">
      <c r="N6395" s="21"/>
    </row>
    <row r="6396" spans="14:14" x14ac:dyDescent="0.25">
      <c r="N6396" s="21"/>
    </row>
    <row r="6397" spans="14:14" x14ac:dyDescent="0.25">
      <c r="N6397" s="21"/>
    </row>
    <row r="6398" spans="14:14" x14ac:dyDescent="0.25">
      <c r="N6398" s="21"/>
    </row>
    <row r="6399" spans="14:14" x14ac:dyDescent="0.25">
      <c r="N6399" s="21"/>
    </row>
    <row r="6400" spans="14:14" x14ac:dyDescent="0.25">
      <c r="N6400" s="21"/>
    </row>
    <row r="6401" spans="14:14" x14ac:dyDescent="0.25">
      <c r="N6401" s="21"/>
    </row>
    <row r="6402" spans="14:14" x14ac:dyDescent="0.25">
      <c r="N6402" s="21"/>
    </row>
    <row r="6403" spans="14:14" x14ac:dyDescent="0.25">
      <c r="N6403" s="21"/>
    </row>
    <row r="6404" spans="14:14" x14ac:dyDescent="0.25">
      <c r="N6404" s="21"/>
    </row>
    <row r="6405" spans="14:14" x14ac:dyDescent="0.25">
      <c r="N6405" s="21"/>
    </row>
    <row r="6406" spans="14:14" x14ac:dyDescent="0.25">
      <c r="N6406" s="21"/>
    </row>
    <row r="6407" spans="14:14" x14ac:dyDescent="0.25">
      <c r="N6407" s="21"/>
    </row>
    <row r="6408" spans="14:14" x14ac:dyDescent="0.25">
      <c r="N6408" s="21"/>
    </row>
    <row r="6409" spans="14:14" x14ac:dyDescent="0.25">
      <c r="N6409" s="21"/>
    </row>
    <row r="6410" spans="14:14" x14ac:dyDescent="0.25">
      <c r="N6410" s="21"/>
    </row>
    <row r="6411" spans="14:14" x14ac:dyDescent="0.25">
      <c r="N6411" s="21"/>
    </row>
    <row r="6412" spans="14:14" x14ac:dyDescent="0.25">
      <c r="N6412" s="21"/>
    </row>
    <row r="6413" spans="14:14" x14ac:dyDescent="0.25">
      <c r="N6413" s="21"/>
    </row>
    <row r="6414" spans="14:14" x14ac:dyDescent="0.25">
      <c r="N6414" s="21"/>
    </row>
    <row r="6415" spans="14:14" x14ac:dyDescent="0.25">
      <c r="N6415" s="21"/>
    </row>
    <row r="6416" spans="14:14" x14ac:dyDescent="0.25">
      <c r="N6416" s="21"/>
    </row>
    <row r="6417" spans="14:14" x14ac:dyDescent="0.25">
      <c r="N6417" s="21"/>
    </row>
    <row r="6418" spans="14:14" x14ac:dyDescent="0.25">
      <c r="N6418" s="21"/>
    </row>
    <row r="6419" spans="14:14" x14ac:dyDescent="0.25">
      <c r="N6419" s="21"/>
    </row>
    <row r="6420" spans="14:14" x14ac:dyDescent="0.25">
      <c r="N6420" s="21"/>
    </row>
    <row r="6421" spans="14:14" x14ac:dyDescent="0.25">
      <c r="N6421" s="21"/>
    </row>
    <row r="6422" spans="14:14" x14ac:dyDescent="0.25">
      <c r="N6422" s="21"/>
    </row>
    <row r="6423" spans="14:14" x14ac:dyDescent="0.25">
      <c r="N6423" s="21"/>
    </row>
    <row r="6424" spans="14:14" x14ac:dyDescent="0.25">
      <c r="N6424" s="21"/>
    </row>
    <row r="6425" spans="14:14" x14ac:dyDescent="0.25">
      <c r="N6425" s="21"/>
    </row>
    <row r="6426" spans="14:14" x14ac:dyDescent="0.25">
      <c r="N6426" s="21"/>
    </row>
    <row r="6427" spans="14:14" x14ac:dyDescent="0.25">
      <c r="N6427" s="21"/>
    </row>
    <row r="6428" spans="14:14" x14ac:dyDescent="0.25">
      <c r="N6428" s="21"/>
    </row>
    <row r="6429" spans="14:14" x14ac:dyDescent="0.25">
      <c r="N6429" s="21"/>
    </row>
    <row r="6430" spans="14:14" x14ac:dyDescent="0.25">
      <c r="N6430" s="21"/>
    </row>
    <row r="6431" spans="14:14" x14ac:dyDescent="0.25">
      <c r="N6431" s="21"/>
    </row>
    <row r="6432" spans="14:14" x14ac:dyDescent="0.25">
      <c r="N6432" s="21"/>
    </row>
    <row r="6433" spans="14:14" x14ac:dyDescent="0.25">
      <c r="N6433" s="21"/>
    </row>
    <row r="6434" spans="14:14" x14ac:dyDescent="0.25">
      <c r="N6434" s="21"/>
    </row>
    <row r="6435" spans="14:14" x14ac:dyDescent="0.25">
      <c r="N6435" s="21"/>
    </row>
    <row r="6436" spans="14:14" x14ac:dyDescent="0.25">
      <c r="N6436" s="21"/>
    </row>
    <row r="6437" spans="14:14" x14ac:dyDescent="0.25">
      <c r="N6437" s="21"/>
    </row>
    <row r="6438" spans="14:14" x14ac:dyDescent="0.25">
      <c r="N6438" s="21"/>
    </row>
    <row r="6439" spans="14:14" x14ac:dyDescent="0.25">
      <c r="N6439" s="21"/>
    </row>
    <row r="6440" spans="14:14" x14ac:dyDescent="0.25">
      <c r="N6440" s="21"/>
    </row>
    <row r="6441" spans="14:14" x14ac:dyDescent="0.25">
      <c r="N6441" s="21"/>
    </row>
    <row r="6442" spans="14:14" x14ac:dyDescent="0.25">
      <c r="N6442" s="21"/>
    </row>
    <row r="6443" spans="14:14" x14ac:dyDescent="0.25">
      <c r="N6443" s="21"/>
    </row>
    <row r="6444" spans="14:14" x14ac:dyDescent="0.25">
      <c r="N6444" s="21"/>
    </row>
    <row r="6445" spans="14:14" x14ac:dyDescent="0.25">
      <c r="N6445" s="21"/>
    </row>
    <row r="6446" spans="14:14" x14ac:dyDescent="0.25">
      <c r="N6446" s="21"/>
    </row>
    <row r="6447" spans="14:14" x14ac:dyDescent="0.25">
      <c r="N6447" s="21"/>
    </row>
    <row r="6448" spans="14:14" x14ac:dyDescent="0.25">
      <c r="N6448" s="21"/>
    </row>
    <row r="6449" spans="14:14" x14ac:dyDescent="0.25">
      <c r="N6449" s="21"/>
    </row>
    <row r="6450" spans="14:14" x14ac:dyDescent="0.25">
      <c r="N6450" s="21"/>
    </row>
    <row r="6451" spans="14:14" x14ac:dyDescent="0.25">
      <c r="N6451" s="21"/>
    </row>
    <row r="6452" spans="14:14" x14ac:dyDescent="0.25">
      <c r="N6452" s="21"/>
    </row>
    <row r="6453" spans="14:14" x14ac:dyDescent="0.25">
      <c r="N6453" s="21"/>
    </row>
    <row r="6454" spans="14:14" x14ac:dyDescent="0.25">
      <c r="N6454" s="21"/>
    </row>
    <row r="6455" spans="14:14" x14ac:dyDescent="0.25">
      <c r="N6455" s="21"/>
    </row>
    <row r="6456" spans="14:14" x14ac:dyDescent="0.25">
      <c r="N6456" s="21"/>
    </row>
    <row r="6457" spans="14:14" x14ac:dyDescent="0.25">
      <c r="N6457" s="21"/>
    </row>
    <row r="6458" spans="14:14" x14ac:dyDescent="0.25">
      <c r="N6458" s="21"/>
    </row>
    <row r="6459" spans="14:14" x14ac:dyDescent="0.25">
      <c r="N6459" s="21"/>
    </row>
    <row r="6460" spans="14:14" x14ac:dyDescent="0.25">
      <c r="N6460" s="21"/>
    </row>
    <row r="6461" spans="14:14" x14ac:dyDescent="0.25">
      <c r="N6461" s="21"/>
    </row>
    <row r="6462" spans="14:14" x14ac:dyDescent="0.25">
      <c r="N6462" s="21"/>
    </row>
    <row r="6463" spans="14:14" x14ac:dyDescent="0.25">
      <c r="N6463" s="21"/>
    </row>
    <row r="6464" spans="14:14" x14ac:dyDescent="0.25">
      <c r="N6464" s="21"/>
    </row>
    <row r="6465" spans="14:14" x14ac:dyDescent="0.25">
      <c r="N6465" s="21"/>
    </row>
    <row r="6466" spans="14:14" x14ac:dyDescent="0.25">
      <c r="N6466" s="21"/>
    </row>
    <row r="6467" spans="14:14" x14ac:dyDescent="0.25">
      <c r="N6467" s="21"/>
    </row>
    <row r="6468" spans="14:14" x14ac:dyDescent="0.25">
      <c r="N6468" s="21"/>
    </row>
    <row r="6469" spans="14:14" x14ac:dyDescent="0.25">
      <c r="N6469" s="21"/>
    </row>
    <row r="6470" spans="14:14" x14ac:dyDescent="0.25">
      <c r="N6470" s="21"/>
    </row>
    <row r="6471" spans="14:14" x14ac:dyDescent="0.25">
      <c r="N6471" s="21"/>
    </row>
    <row r="6472" spans="14:14" x14ac:dyDescent="0.25">
      <c r="N6472" s="21"/>
    </row>
    <row r="6473" spans="14:14" x14ac:dyDescent="0.25">
      <c r="N6473" s="21"/>
    </row>
    <row r="6474" spans="14:14" x14ac:dyDescent="0.25">
      <c r="N6474" s="21"/>
    </row>
    <row r="6475" spans="14:14" x14ac:dyDescent="0.25">
      <c r="N6475" s="21"/>
    </row>
    <row r="6476" spans="14:14" x14ac:dyDescent="0.25">
      <c r="N6476" s="21"/>
    </row>
    <row r="6477" spans="14:14" x14ac:dyDescent="0.25">
      <c r="N6477" s="21"/>
    </row>
    <row r="6478" spans="14:14" x14ac:dyDescent="0.25">
      <c r="N6478" s="21"/>
    </row>
    <row r="6479" spans="14:14" x14ac:dyDescent="0.25">
      <c r="N6479" s="21"/>
    </row>
    <row r="6480" spans="14:14" x14ac:dyDescent="0.25">
      <c r="N6480" s="21"/>
    </row>
    <row r="6481" spans="14:14" x14ac:dyDescent="0.25">
      <c r="N6481" s="21"/>
    </row>
    <row r="6482" spans="14:14" x14ac:dyDescent="0.25">
      <c r="N6482" s="21"/>
    </row>
    <row r="6483" spans="14:14" x14ac:dyDescent="0.25">
      <c r="N6483" s="21"/>
    </row>
    <row r="6484" spans="14:14" x14ac:dyDescent="0.25">
      <c r="N6484" s="21"/>
    </row>
    <row r="6485" spans="14:14" x14ac:dyDescent="0.25">
      <c r="N6485" s="21"/>
    </row>
    <row r="6486" spans="14:14" x14ac:dyDescent="0.25">
      <c r="N6486" s="21"/>
    </row>
    <row r="6487" spans="14:14" x14ac:dyDescent="0.25">
      <c r="N6487" s="21"/>
    </row>
    <row r="6488" spans="14:14" x14ac:dyDescent="0.25">
      <c r="N6488" s="21"/>
    </row>
    <row r="6489" spans="14:14" x14ac:dyDescent="0.25">
      <c r="N6489" s="21"/>
    </row>
    <row r="6490" spans="14:14" x14ac:dyDescent="0.25">
      <c r="N6490" s="21"/>
    </row>
    <row r="6491" spans="14:14" x14ac:dyDescent="0.25">
      <c r="N6491" s="21"/>
    </row>
    <row r="6492" spans="14:14" x14ac:dyDescent="0.25">
      <c r="N6492" s="21"/>
    </row>
    <row r="6493" spans="14:14" x14ac:dyDescent="0.25">
      <c r="N6493" s="21"/>
    </row>
    <row r="6494" spans="14:14" x14ac:dyDescent="0.25">
      <c r="N6494" s="21"/>
    </row>
    <row r="6495" spans="14:14" x14ac:dyDescent="0.25">
      <c r="N6495" s="21"/>
    </row>
    <row r="6496" spans="14:14" x14ac:dyDescent="0.25">
      <c r="N6496" s="21"/>
    </row>
    <row r="6497" spans="14:14" x14ac:dyDescent="0.25">
      <c r="N6497" s="21"/>
    </row>
    <row r="6498" spans="14:14" x14ac:dyDescent="0.25">
      <c r="N6498" s="21"/>
    </row>
    <row r="6499" spans="14:14" x14ac:dyDescent="0.25">
      <c r="N6499" s="21"/>
    </row>
    <row r="6500" spans="14:14" x14ac:dyDescent="0.25">
      <c r="N6500" s="21"/>
    </row>
    <row r="6501" spans="14:14" x14ac:dyDescent="0.25">
      <c r="N6501" s="21"/>
    </row>
    <row r="6502" spans="14:14" x14ac:dyDescent="0.25">
      <c r="N6502" s="21"/>
    </row>
    <row r="6503" spans="14:14" x14ac:dyDescent="0.25">
      <c r="N6503" s="21"/>
    </row>
    <row r="6504" spans="14:14" x14ac:dyDescent="0.25">
      <c r="N6504" s="21"/>
    </row>
    <row r="6505" spans="14:14" x14ac:dyDescent="0.25">
      <c r="N6505" s="21"/>
    </row>
    <row r="6506" spans="14:14" x14ac:dyDescent="0.25">
      <c r="N6506" s="21"/>
    </row>
    <row r="6507" spans="14:14" x14ac:dyDescent="0.25">
      <c r="N6507" s="21"/>
    </row>
    <row r="6508" spans="14:14" x14ac:dyDescent="0.25">
      <c r="N6508" s="21"/>
    </row>
    <row r="6509" spans="14:14" x14ac:dyDescent="0.25">
      <c r="N6509" s="21"/>
    </row>
    <row r="6510" spans="14:14" x14ac:dyDescent="0.25">
      <c r="N6510" s="21"/>
    </row>
    <row r="6511" spans="14:14" x14ac:dyDescent="0.25">
      <c r="N6511" s="21"/>
    </row>
    <row r="6512" spans="14:14" x14ac:dyDescent="0.25">
      <c r="N6512" s="21"/>
    </row>
    <row r="6513" spans="14:14" x14ac:dyDescent="0.25">
      <c r="N6513" s="21"/>
    </row>
    <row r="6514" spans="14:14" x14ac:dyDescent="0.25">
      <c r="N6514" s="21"/>
    </row>
    <row r="6515" spans="14:14" x14ac:dyDescent="0.25">
      <c r="N6515" s="21"/>
    </row>
    <row r="6516" spans="14:14" x14ac:dyDescent="0.25">
      <c r="N6516" s="21"/>
    </row>
    <row r="6517" spans="14:14" x14ac:dyDescent="0.25">
      <c r="N6517" s="21"/>
    </row>
    <row r="6518" spans="14:14" x14ac:dyDescent="0.25">
      <c r="N6518" s="21"/>
    </row>
    <row r="6519" spans="14:14" x14ac:dyDescent="0.25">
      <c r="N6519" s="21"/>
    </row>
    <row r="6520" spans="14:14" x14ac:dyDescent="0.25">
      <c r="N6520" s="21"/>
    </row>
    <row r="6521" spans="14:14" x14ac:dyDescent="0.25">
      <c r="N6521" s="21"/>
    </row>
    <row r="6522" spans="14:14" x14ac:dyDescent="0.25">
      <c r="N6522" s="21"/>
    </row>
    <row r="6523" spans="14:14" x14ac:dyDescent="0.25">
      <c r="N6523" s="21"/>
    </row>
    <row r="6524" spans="14:14" x14ac:dyDescent="0.25">
      <c r="N6524" s="21"/>
    </row>
    <row r="6525" spans="14:14" x14ac:dyDescent="0.25">
      <c r="N6525" s="21"/>
    </row>
    <row r="6526" spans="14:14" x14ac:dyDescent="0.25">
      <c r="N6526" s="21"/>
    </row>
    <row r="6527" spans="14:14" x14ac:dyDescent="0.25">
      <c r="N6527" s="21"/>
    </row>
    <row r="6528" spans="14:14" x14ac:dyDescent="0.25">
      <c r="N6528" s="21"/>
    </row>
    <row r="6529" spans="14:14" x14ac:dyDescent="0.25">
      <c r="N6529" s="21"/>
    </row>
    <row r="6530" spans="14:14" x14ac:dyDescent="0.25">
      <c r="N6530" s="21"/>
    </row>
    <row r="6531" spans="14:14" x14ac:dyDescent="0.25">
      <c r="N6531" s="21"/>
    </row>
    <row r="6532" spans="14:14" x14ac:dyDescent="0.25">
      <c r="N6532" s="21"/>
    </row>
    <row r="6533" spans="14:14" x14ac:dyDescent="0.25">
      <c r="N6533" s="21"/>
    </row>
    <row r="6534" spans="14:14" x14ac:dyDescent="0.25">
      <c r="N6534" s="21"/>
    </row>
    <row r="6535" spans="14:14" x14ac:dyDescent="0.25">
      <c r="N6535" s="21"/>
    </row>
    <row r="6536" spans="14:14" x14ac:dyDescent="0.25">
      <c r="N6536" s="21"/>
    </row>
    <row r="6537" spans="14:14" x14ac:dyDescent="0.25">
      <c r="N6537" s="21"/>
    </row>
    <row r="6538" spans="14:14" x14ac:dyDescent="0.25">
      <c r="N6538" s="21"/>
    </row>
    <row r="6539" spans="14:14" x14ac:dyDescent="0.25">
      <c r="N6539" s="21"/>
    </row>
    <row r="6540" spans="14:14" x14ac:dyDescent="0.25">
      <c r="N6540" s="21"/>
    </row>
    <row r="6541" spans="14:14" x14ac:dyDescent="0.25">
      <c r="N6541" s="21"/>
    </row>
    <row r="6542" spans="14:14" x14ac:dyDescent="0.25">
      <c r="N6542" s="21"/>
    </row>
    <row r="6543" spans="14:14" x14ac:dyDescent="0.25">
      <c r="N6543" s="21"/>
    </row>
    <row r="6544" spans="14:14" x14ac:dyDescent="0.25">
      <c r="N6544" s="21"/>
    </row>
    <row r="6545" spans="14:14" x14ac:dyDescent="0.25">
      <c r="N6545" s="21"/>
    </row>
    <row r="6546" spans="14:14" x14ac:dyDescent="0.25">
      <c r="N6546" s="21"/>
    </row>
    <row r="6547" spans="14:14" x14ac:dyDescent="0.25">
      <c r="N6547" s="21"/>
    </row>
    <row r="6548" spans="14:14" x14ac:dyDescent="0.25">
      <c r="N6548" s="21"/>
    </row>
    <row r="6549" spans="14:14" x14ac:dyDescent="0.25">
      <c r="N6549" s="21"/>
    </row>
    <row r="6550" spans="14:14" x14ac:dyDescent="0.25">
      <c r="N6550" s="21"/>
    </row>
    <row r="6551" spans="14:14" x14ac:dyDescent="0.25">
      <c r="N6551" s="21"/>
    </row>
    <row r="6552" spans="14:14" x14ac:dyDescent="0.25">
      <c r="N6552" s="21"/>
    </row>
    <row r="6553" spans="14:14" x14ac:dyDescent="0.25">
      <c r="N6553" s="21"/>
    </row>
    <row r="6554" spans="14:14" x14ac:dyDescent="0.25">
      <c r="N6554" s="21"/>
    </row>
    <row r="6555" spans="14:14" x14ac:dyDescent="0.25">
      <c r="N6555" s="21"/>
    </row>
    <row r="6556" spans="14:14" x14ac:dyDescent="0.25">
      <c r="N6556" s="21"/>
    </row>
    <row r="6557" spans="14:14" x14ac:dyDescent="0.25">
      <c r="N6557" s="21"/>
    </row>
    <row r="6558" spans="14:14" x14ac:dyDescent="0.25">
      <c r="N6558" s="21"/>
    </row>
    <row r="6559" spans="14:14" x14ac:dyDescent="0.25">
      <c r="N6559" s="21"/>
    </row>
    <row r="6560" spans="14:14" x14ac:dyDescent="0.25">
      <c r="N6560" s="21"/>
    </row>
    <row r="6561" spans="14:14" x14ac:dyDescent="0.25">
      <c r="N6561" s="21"/>
    </row>
    <row r="6562" spans="14:14" x14ac:dyDescent="0.25">
      <c r="N6562" s="21"/>
    </row>
    <row r="6563" spans="14:14" x14ac:dyDescent="0.25">
      <c r="N6563" s="21"/>
    </row>
    <row r="6564" spans="14:14" x14ac:dyDescent="0.25">
      <c r="N6564" s="21"/>
    </row>
    <row r="6565" spans="14:14" x14ac:dyDescent="0.25">
      <c r="N6565" s="21"/>
    </row>
    <row r="6566" spans="14:14" x14ac:dyDescent="0.25">
      <c r="N6566" s="21"/>
    </row>
    <row r="6567" spans="14:14" x14ac:dyDescent="0.25">
      <c r="N6567" s="21"/>
    </row>
    <row r="6568" spans="14:14" x14ac:dyDescent="0.25">
      <c r="N6568" s="21"/>
    </row>
    <row r="6569" spans="14:14" x14ac:dyDescent="0.25">
      <c r="N6569" s="21"/>
    </row>
    <row r="6570" spans="14:14" x14ac:dyDescent="0.25">
      <c r="N6570" s="21"/>
    </row>
    <row r="6571" spans="14:14" x14ac:dyDescent="0.25">
      <c r="N6571" s="21"/>
    </row>
    <row r="6572" spans="14:14" x14ac:dyDescent="0.25">
      <c r="N6572" s="21"/>
    </row>
    <row r="6573" spans="14:14" x14ac:dyDescent="0.25">
      <c r="N6573" s="21"/>
    </row>
    <row r="6574" spans="14:14" x14ac:dyDescent="0.25">
      <c r="N6574" s="21"/>
    </row>
    <row r="6575" spans="14:14" x14ac:dyDescent="0.25">
      <c r="N6575" s="21"/>
    </row>
    <row r="6576" spans="14:14" x14ac:dyDescent="0.25">
      <c r="N6576" s="21"/>
    </row>
    <row r="6577" spans="14:14" x14ac:dyDescent="0.25">
      <c r="N6577" s="21"/>
    </row>
    <row r="6578" spans="14:14" x14ac:dyDescent="0.25">
      <c r="N6578" s="21"/>
    </row>
    <row r="6579" spans="14:14" x14ac:dyDescent="0.25">
      <c r="N6579" s="21"/>
    </row>
    <row r="6580" spans="14:14" x14ac:dyDescent="0.25">
      <c r="N6580" s="21"/>
    </row>
    <row r="6581" spans="14:14" x14ac:dyDescent="0.25">
      <c r="N6581" s="21"/>
    </row>
    <row r="6582" spans="14:14" x14ac:dyDescent="0.25">
      <c r="N6582" s="21"/>
    </row>
    <row r="6583" spans="14:14" x14ac:dyDescent="0.25">
      <c r="N6583" s="21"/>
    </row>
    <row r="6584" spans="14:14" x14ac:dyDescent="0.25">
      <c r="N6584" s="21"/>
    </row>
    <row r="6585" spans="14:14" x14ac:dyDescent="0.25">
      <c r="N6585" s="21"/>
    </row>
    <row r="6586" spans="14:14" x14ac:dyDescent="0.25">
      <c r="N6586" s="21"/>
    </row>
    <row r="6587" spans="14:14" x14ac:dyDescent="0.25">
      <c r="N6587" s="21"/>
    </row>
    <row r="6588" spans="14:14" x14ac:dyDescent="0.25">
      <c r="N6588" s="21"/>
    </row>
    <row r="6589" spans="14:14" x14ac:dyDescent="0.25">
      <c r="N6589" s="21"/>
    </row>
    <row r="6590" spans="14:14" x14ac:dyDescent="0.25">
      <c r="N6590" s="21"/>
    </row>
    <row r="6591" spans="14:14" x14ac:dyDescent="0.25">
      <c r="N6591" s="21"/>
    </row>
    <row r="6592" spans="14:14" x14ac:dyDescent="0.25">
      <c r="N6592" s="21"/>
    </row>
    <row r="6593" spans="14:14" x14ac:dyDescent="0.25">
      <c r="N6593" s="21"/>
    </row>
    <row r="6594" spans="14:14" x14ac:dyDescent="0.25">
      <c r="N6594" s="21"/>
    </row>
    <row r="6595" spans="14:14" x14ac:dyDescent="0.25">
      <c r="N6595" s="21"/>
    </row>
    <row r="6596" spans="14:14" x14ac:dyDescent="0.25">
      <c r="N6596" s="21"/>
    </row>
    <row r="6597" spans="14:14" x14ac:dyDescent="0.25">
      <c r="N6597" s="21"/>
    </row>
    <row r="6598" spans="14:14" x14ac:dyDescent="0.25">
      <c r="N6598" s="21"/>
    </row>
    <row r="6599" spans="14:14" x14ac:dyDescent="0.25">
      <c r="N6599" s="21"/>
    </row>
    <row r="6600" spans="14:14" x14ac:dyDescent="0.25">
      <c r="N6600" s="21"/>
    </row>
    <row r="6601" spans="14:14" x14ac:dyDescent="0.25">
      <c r="N6601" s="21"/>
    </row>
    <row r="6602" spans="14:14" x14ac:dyDescent="0.25">
      <c r="N6602" s="21"/>
    </row>
    <row r="6603" spans="14:14" x14ac:dyDescent="0.25">
      <c r="N6603" s="21"/>
    </row>
    <row r="6604" spans="14:14" x14ac:dyDescent="0.25">
      <c r="N6604" s="21"/>
    </row>
    <row r="6605" spans="14:14" x14ac:dyDescent="0.25">
      <c r="N6605" s="21"/>
    </row>
    <row r="6606" spans="14:14" x14ac:dyDescent="0.25">
      <c r="N6606" s="21"/>
    </row>
    <row r="6607" spans="14:14" x14ac:dyDescent="0.25">
      <c r="N6607" s="21"/>
    </row>
    <row r="6608" spans="14:14" x14ac:dyDescent="0.25">
      <c r="N6608" s="21"/>
    </row>
    <row r="6609" spans="14:14" x14ac:dyDescent="0.25">
      <c r="N6609" s="21"/>
    </row>
    <row r="6610" spans="14:14" x14ac:dyDescent="0.25">
      <c r="N6610" s="21"/>
    </row>
    <row r="6611" spans="14:14" x14ac:dyDescent="0.25">
      <c r="N6611" s="21"/>
    </row>
    <row r="6612" spans="14:14" x14ac:dyDescent="0.25">
      <c r="N6612" s="21"/>
    </row>
    <row r="6613" spans="14:14" x14ac:dyDescent="0.25">
      <c r="N6613" s="21"/>
    </row>
    <row r="6614" spans="14:14" x14ac:dyDescent="0.25">
      <c r="N6614" s="21"/>
    </row>
    <row r="6615" spans="14:14" x14ac:dyDescent="0.25">
      <c r="N6615" s="21"/>
    </row>
    <row r="6616" spans="14:14" x14ac:dyDescent="0.25">
      <c r="N6616" s="21"/>
    </row>
    <row r="6617" spans="14:14" x14ac:dyDescent="0.25">
      <c r="N6617" s="21"/>
    </row>
    <row r="6618" spans="14:14" x14ac:dyDescent="0.25">
      <c r="N6618" s="21"/>
    </row>
    <row r="6619" spans="14:14" x14ac:dyDescent="0.25">
      <c r="N6619" s="21"/>
    </row>
    <row r="6620" spans="14:14" x14ac:dyDescent="0.25">
      <c r="N6620" s="21"/>
    </row>
    <row r="6621" spans="14:14" x14ac:dyDescent="0.25">
      <c r="N6621" s="21"/>
    </row>
    <row r="6622" spans="14:14" x14ac:dyDescent="0.25">
      <c r="N6622" s="21"/>
    </row>
    <row r="6623" spans="14:14" x14ac:dyDescent="0.25">
      <c r="N6623" s="21"/>
    </row>
    <row r="6624" spans="14:14" x14ac:dyDescent="0.25">
      <c r="N6624" s="21"/>
    </row>
    <row r="6625" spans="14:14" x14ac:dyDescent="0.25">
      <c r="N6625" s="21"/>
    </row>
    <row r="6626" spans="14:14" x14ac:dyDescent="0.25">
      <c r="N6626" s="21"/>
    </row>
    <row r="6627" spans="14:14" x14ac:dyDescent="0.25">
      <c r="N6627" s="21"/>
    </row>
    <row r="6628" spans="14:14" x14ac:dyDescent="0.25">
      <c r="N6628" s="21"/>
    </row>
    <row r="6629" spans="14:14" x14ac:dyDescent="0.25">
      <c r="N6629" s="21"/>
    </row>
    <row r="6630" spans="14:14" x14ac:dyDescent="0.25">
      <c r="N6630" s="21"/>
    </row>
    <row r="6631" spans="14:14" x14ac:dyDescent="0.25">
      <c r="N6631" s="21"/>
    </row>
    <row r="6632" spans="14:14" x14ac:dyDescent="0.25">
      <c r="N6632" s="21"/>
    </row>
    <row r="6633" spans="14:14" x14ac:dyDescent="0.25">
      <c r="N6633" s="21"/>
    </row>
    <row r="6634" spans="14:14" x14ac:dyDescent="0.25">
      <c r="N6634" s="21"/>
    </row>
    <row r="6635" spans="14:14" x14ac:dyDescent="0.25">
      <c r="N6635" s="21"/>
    </row>
    <row r="6636" spans="14:14" x14ac:dyDescent="0.25">
      <c r="N6636" s="21"/>
    </row>
    <row r="6637" spans="14:14" x14ac:dyDescent="0.25">
      <c r="N6637" s="21"/>
    </row>
    <row r="6638" spans="14:14" x14ac:dyDescent="0.25">
      <c r="N6638" s="21"/>
    </row>
    <row r="6639" spans="14:14" x14ac:dyDescent="0.25">
      <c r="N6639" s="21"/>
    </row>
    <row r="6640" spans="14:14" x14ac:dyDescent="0.25">
      <c r="N6640" s="21"/>
    </row>
    <row r="6641" spans="14:14" x14ac:dyDescent="0.25">
      <c r="N6641" s="21"/>
    </row>
    <row r="6642" spans="14:14" x14ac:dyDescent="0.25">
      <c r="N6642" s="21"/>
    </row>
    <row r="6643" spans="14:14" x14ac:dyDescent="0.25">
      <c r="N6643" s="21"/>
    </row>
    <row r="6644" spans="14:14" x14ac:dyDescent="0.25">
      <c r="N6644" s="21"/>
    </row>
    <row r="6645" spans="14:14" x14ac:dyDescent="0.25">
      <c r="N6645" s="21"/>
    </row>
    <row r="6646" spans="14:14" x14ac:dyDescent="0.25">
      <c r="N6646" s="21"/>
    </row>
    <row r="6647" spans="14:14" x14ac:dyDescent="0.25">
      <c r="N6647" s="21"/>
    </row>
    <row r="6648" spans="14:14" x14ac:dyDescent="0.25">
      <c r="N6648" s="21"/>
    </row>
    <row r="6649" spans="14:14" x14ac:dyDescent="0.25">
      <c r="N6649" s="21"/>
    </row>
    <row r="6650" spans="14:14" x14ac:dyDescent="0.25">
      <c r="N6650" s="21"/>
    </row>
    <row r="6651" spans="14:14" x14ac:dyDescent="0.25">
      <c r="N6651" s="21"/>
    </row>
    <row r="6652" spans="14:14" x14ac:dyDescent="0.25">
      <c r="N6652" s="21"/>
    </row>
    <row r="6653" spans="14:14" x14ac:dyDescent="0.25">
      <c r="N6653" s="21"/>
    </row>
    <row r="6654" spans="14:14" x14ac:dyDescent="0.25">
      <c r="N6654" s="21"/>
    </row>
    <row r="6655" spans="14:14" x14ac:dyDescent="0.25">
      <c r="N6655" s="21"/>
    </row>
    <row r="6656" spans="14:14" x14ac:dyDescent="0.25">
      <c r="N6656" s="21"/>
    </row>
    <row r="6657" spans="14:14" x14ac:dyDescent="0.25">
      <c r="N6657" s="21"/>
    </row>
    <row r="6658" spans="14:14" x14ac:dyDescent="0.25">
      <c r="N6658" s="21"/>
    </row>
    <row r="6659" spans="14:14" x14ac:dyDescent="0.25">
      <c r="N6659" s="21"/>
    </row>
    <row r="6660" spans="14:14" x14ac:dyDescent="0.25">
      <c r="N6660" s="21"/>
    </row>
    <row r="6661" spans="14:14" x14ac:dyDescent="0.25">
      <c r="N6661" s="21"/>
    </row>
    <row r="6662" spans="14:14" x14ac:dyDescent="0.25">
      <c r="N6662" s="21"/>
    </row>
    <row r="6663" spans="14:14" x14ac:dyDescent="0.25">
      <c r="N6663" s="21"/>
    </row>
    <row r="6664" spans="14:14" x14ac:dyDescent="0.25">
      <c r="N6664" s="21"/>
    </row>
    <row r="6665" spans="14:14" x14ac:dyDescent="0.25">
      <c r="N6665" s="21"/>
    </row>
    <row r="6666" spans="14:14" x14ac:dyDescent="0.25">
      <c r="N6666" s="21"/>
    </row>
    <row r="6667" spans="14:14" x14ac:dyDescent="0.25">
      <c r="N6667" s="21"/>
    </row>
    <row r="6668" spans="14:14" x14ac:dyDescent="0.25">
      <c r="N6668" s="21"/>
    </row>
    <row r="6669" spans="14:14" x14ac:dyDescent="0.25">
      <c r="N6669" s="21"/>
    </row>
    <row r="6670" spans="14:14" x14ac:dyDescent="0.25">
      <c r="N6670" s="21"/>
    </row>
    <row r="6671" spans="14:14" x14ac:dyDescent="0.25">
      <c r="N6671" s="21"/>
    </row>
    <row r="6672" spans="14:14" x14ac:dyDescent="0.25">
      <c r="N6672" s="21"/>
    </row>
    <row r="6673" spans="14:14" x14ac:dyDescent="0.25">
      <c r="N6673" s="21"/>
    </row>
    <row r="6674" spans="14:14" x14ac:dyDescent="0.25">
      <c r="N6674" s="21"/>
    </row>
    <row r="6675" spans="14:14" x14ac:dyDescent="0.25">
      <c r="N6675" s="21"/>
    </row>
    <row r="6676" spans="14:14" x14ac:dyDescent="0.25">
      <c r="N6676" s="21"/>
    </row>
    <row r="6677" spans="14:14" x14ac:dyDescent="0.25">
      <c r="N6677" s="21"/>
    </row>
    <row r="6678" spans="14:14" x14ac:dyDescent="0.25">
      <c r="N6678" s="21"/>
    </row>
    <row r="6679" spans="14:14" x14ac:dyDescent="0.25">
      <c r="N6679" s="21"/>
    </row>
    <row r="6680" spans="14:14" x14ac:dyDescent="0.25">
      <c r="N6680" s="21"/>
    </row>
    <row r="6681" spans="14:14" x14ac:dyDescent="0.25">
      <c r="N6681" s="21"/>
    </row>
    <row r="6682" spans="14:14" x14ac:dyDescent="0.25">
      <c r="N6682" s="21"/>
    </row>
    <row r="6683" spans="14:14" x14ac:dyDescent="0.25">
      <c r="N6683" s="21"/>
    </row>
    <row r="6684" spans="14:14" x14ac:dyDescent="0.25">
      <c r="N6684" s="21"/>
    </row>
    <row r="6685" spans="14:14" x14ac:dyDescent="0.25">
      <c r="N6685" s="21"/>
    </row>
    <row r="6686" spans="14:14" x14ac:dyDescent="0.25">
      <c r="N6686" s="21"/>
    </row>
    <row r="6687" spans="14:14" x14ac:dyDescent="0.25">
      <c r="N6687" s="21"/>
    </row>
    <row r="6688" spans="14:14" x14ac:dyDescent="0.25">
      <c r="N6688" s="21"/>
    </row>
    <row r="6689" spans="14:14" x14ac:dyDescent="0.25">
      <c r="N6689" s="21"/>
    </row>
    <row r="6690" spans="14:14" x14ac:dyDescent="0.25">
      <c r="N6690" s="21"/>
    </row>
    <row r="6691" spans="14:14" x14ac:dyDescent="0.25">
      <c r="N6691" s="21"/>
    </row>
    <row r="6692" spans="14:14" x14ac:dyDescent="0.25">
      <c r="N6692" s="21"/>
    </row>
    <row r="6693" spans="14:14" x14ac:dyDescent="0.25">
      <c r="N6693" s="21"/>
    </row>
    <row r="6694" spans="14:14" x14ac:dyDescent="0.25">
      <c r="N6694" s="21"/>
    </row>
    <row r="6695" spans="14:14" x14ac:dyDescent="0.25">
      <c r="N6695" s="21"/>
    </row>
    <row r="6696" spans="14:14" x14ac:dyDescent="0.25">
      <c r="N6696" s="21"/>
    </row>
    <row r="6697" spans="14:14" x14ac:dyDescent="0.25">
      <c r="N6697" s="21"/>
    </row>
    <row r="6698" spans="14:14" x14ac:dyDescent="0.25">
      <c r="N6698" s="21"/>
    </row>
    <row r="6699" spans="14:14" x14ac:dyDescent="0.25">
      <c r="N6699" s="21"/>
    </row>
    <row r="6700" spans="14:14" x14ac:dyDescent="0.25">
      <c r="N6700" s="21"/>
    </row>
    <row r="6701" spans="14:14" x14ac:dyDescent="0.25">
      <c r="N6701" s="21"/>
    </row>
    <row r="6702" spans="14:14" x14ac:dyDescent="0.25">
      <c r="N6702" s="21"/>
    </row>
    <row r="6703" spans="14:14" x14ac:dyDescent="0.25">
      <c r="N6703" s="21"/>
    </row>
    <row r="6704" spans="14:14" x14ac:dyDescent="0.25">
      <c r="N6704" s="21"/>
    </row>
    <row r="6705" spans="14:14" x14ac:dyDescent="0.25">
      <c r="N6705" s="21"/>
    </row>
    <row r="6706" spans="14:14" x14ac:dyDescent="0.25">
      <c r="N6706" s="21"/>
    </row>
    <row r="6707" spans="14:14" x14ac:dyDescent="0.25">
      <c r="N6707" s="21"/>
    </row>
    <row r="6708" spans="14:14" x14ac:dyDescent="0.25">
      <c r="N6708" s="21"/>
    </row>
    <row r="6709" spans="14:14" x14ac:dyDescent="0.25">
      <c r="N6709" s="21"/>
    </row>
    <row r="6710" spans="14:14" x14ac:dyDescent="0.25">
      <c r="N6710" s="21"/>
    </row>
    <row r="6711" spans="14:14" x14ac:dyDescent="0.25">
      <c r="N6711" s="21"/>
    </row>
    <row r="6712" spans="14:14" x14ac:dyDescent="0.25">
      <c r="N6712" s="21"/>
    </row>
    <row r="6713" spans="14:14" x14ac:dyDescent="0.25">
      <c r="N6713" s="21"/>
    </row>
    <row r="6714" spans="14:14" x14ac:dyDescent="0.25">
      <c r="N6714" s="21"/>
    </row>
    <row r="6715" spans="14:14" x14ac:dyDescent="0.25">
      <c r="N6715" s="21"/>
    </row>
    <row r="6716" spans="14:14" x14ac:dyDescent="0.25">
      <c r="N6716" s="21"/>
    </row>
    <row r="6717" spans="14:14" x14ac:dyDescent="0.25">
      <c r="N6717" s="21"/>
    </row>
    <row r="6718" spans="14:14" x14ac:dyDescent="0.25">
      <c r="N6718" s="21"/>
    </row>
    <row r="6719" spans="14:14" x14ac:dyDescent="0.25">
      <c r="N6719" s="21"/>
    </row>
    <row r="6720" spans="14:14" x14ac:dyDescent="0.25">
      <c r="N6720" s="21"/>
    </row>
    <row r="6721" spans="14:14" x14ac:dyDescent="0.25">
      <c r="N6721" s="21"/>
    </row>
    <row r="6722" spans="14:14" x14ac:dyDescent="0.25">
      <c r="N6722" s="21"/>
    </row>
    <row r="6723" spans="14:14" x14ac:dyDescent="0.25">
      <c r="N6723" s="21"/>
    </row>
    <row r="6724" spans="14:14" x14ac:dyDescent="0.25">
      <c r="N6724" s="21"/>
    </row>
    <row r="6725" spans="14:14" x14ac:dyDescent="0.25">
      <c r="N6725" s="21"/>
    </row>
    <row r="6726" spans="14:14" x14ac:dyDescent="0.25">
      <c r="N6726" s="21"/>
    </row>
    <row r="6727" spans="14:14" x14ac:dyDescent="0.25">
      <c r="N6727" s="21"/>
    </row>
    <row r="6728" spans="14:14" x14ac:dyDescent="0.25">
      <c r="N6728" s="21"/>
    </row>
    <row r="6729" spans="14:14" x14ac:dyDescent="0.25">
      <c r="N6729" s="21"/>
    </row>
    <row r="6730" spans="14:14" x14ac:dyDescent="0.25">
      <c r="N6730" s="21"/>
    </row>
    <row r="6731" spans="14:14" x14ac:dyDescent="0.25">
      <c r="N6731" s="21"/>
    </row>
    <row r="6732" spans="14:14" x14ac:dyDescent="0.25">
      <c r="N6732" s="21"/>
    </row>
    <row r="6733" spans="14:14" x14ac:dyDescent="0.25">
      <c r="N6733" s="21"/>
    </row>
    <row r="6734" spans="14:14" x14ac:dyDescent="0.25">
      <c r="N6734" s="21"/>
    </row>
    <row r="6735" spans="14:14" x14ac:dyDescent="0.25">
      <c r="N6735" s="21"/>
    </row>
    <row r="6736" spans="14:14" x14ac:dyDescent="0.25">
      <c r="N6736" s="21"/>
    </row>
    <row r="6737" spans="14:14" x14ac:dyDescent="0.25">
      <c r="N6737" s="21"/>
    </row>
    <row r="6738" spans="14:14" x14ac:dyDescent="0.25">
      <c r="N6738" s="21"/>
    </row>
    <row r="6739" spans="14:14" x14ac:dyDescent="0.25">
      <c r="N6739" s="21"/>
    </row>
    <row r="6740" spans="14:14" x14ac:dyDescent="0.25">
      <c r="N6740" s="21"/>
    </row>
    <row r="6741" spans="14:14" x14ac:dyDescent="0.25">
      <c r="N6741" s="21"/>
    </row>
    <row r="6742" spans="14:14" x14ac:dyDescent="0.25">
      <c r="N6742" s="21"/>
    </row>
    <row r="6743" spans="14:14" x14ac:dyDescent="0.25">
      <c r="N6743" s="21"/>
    </row>
    <row r="6744" spans="14:14" x14ac:dyDescent="0.25">
      <c r="N6744" s="21"/>
    </row>
    <row r="6745" spans="14:14" x14ac:dyDescent="0.25">
      <c r="N6745" s="21"/>
    </row>
    <row r="6746" spans="14:14" x14ac:dyDescent="0.25">
      <c r="N6746" s="21"/>
    </row>
    <row r="6747" spans="14:14" x14ac:dyDescent="0.25">
      <c r="N6747" s="21"/>
    </row>
    <row r="6748" spans="14:14" x14ac:dyDescent="0.25">
      <c r="N6748" s="21"/>
    </row>
    <row r="6749" spans="14:14" x14ac:dyDescent="0.25">
      <c r="N6749" s="21"/>
    </row>
    <row r="6750" spans="14:14" x14ac:dyDescent="0.25">
      <c r="N6750" s="21"/>
    </row>
    <row r="6751" spans="14:14" x14ac:dyDescent="0.25">
      <c r="N6751" s="21"/>
    </row>
    <row r="6752" spans="14:14" x14ac:dyDescent="0.25">
      <c r="N6752" s="21"/>
    </row>
    <row r="6753" spans="14:14" x14ac:dyDescent="0.25">
      <c r="N6753" s="21"/>
    </row>
    <row r="6754" spans="14:14" x14ac:dyDescent="0.25">
      <c r="N6754" s="21"/>
    </row>
    <row r="6755" spans="14:14" x14ac:dyDescent="0.25">
      <c r="N6755" s="21"/>
    </row>
    <row r="6756" spans="14:14" x14ac:dyDescent="0.25">
      <c r="N6756" s="21"/>
    </row>
    <row r="6757" spans="14:14" x14ac:dyDescent="0.25">
      <c r="N6757" s="21"/>
    </row>
    <row r="6758" spans="14:14" x14ac:dyDescent="0.25">
      <c r="N6758" s="21"/>
    </row>
    <row r="6759" spans="14:14" x14ac:dyDescent="0.25">
      <c r="N6759" s="21"/>
    </row>
    <row r="6760" spans="14:14" x14ac:dyDescent="0.25">
      <c r="N6760" s="21"/>
    </row>
    <row r="6761" spans="14:14" x14ac:dyDescent="0.25">
      <c r="N6761" s="21"/>
    </row>
    <row r="6762" spans="14:14" x14ac:dyDescent="0.25">
      <c r="N6762" s="21"/>
    </row>
    <row r="6763" spans="14:14" x14ac:dyDescent="0.25">
      <c r="N6763" s="21"/>
    </row>
    <row r="6764" spans="14:14" x14ac:dyDescent="0.25">
      <c r="N6764" s="21"/>
    </row>
    <row r="6765" spans="14:14" x14ac:dyDescent="0.25">
      <c r="N6765" s="21"/>
    </row>
    <row r="6766" spans="14:14" x14ac:dyDescent="0.25">
      <c r="N6766" s="21"/>
    </row>
    <row r="6767" spans="14:14" x14ac:dyDescent="0.25">
      <c r="N6767" s="21"/>
    </row>
    <row r="6768" spans="14:14" x14ac:dyDescent="0.25">
      <c r="N6768" s="21"/>
    </row>
    <row r="6769" spans="14:14" x14ac:dyDescent="0.25">
      <c r="N6769" s="21"/>
    </row>
    <row r="6770" spans="14:14" x14ac:dyDescent="0.25">
      <c r="N6770" s="21"/>
    </row>
    <row r="6771" spans="14:14" x14ac:dyDescent="0.25">
      <c r="N6771" s="21"/>
    </row>
    <row r="6772" spans="14:14" x14ac:dyDescent="0.25">
      <c r="N6772" s="21"/>
    </row>
    <row r="6773" spans="14:14" x14ac:dyDescent="0.25">
      <c r="N6773" s="21"/>
    </row>
    <row r="6774" spans="14:14" x14ac:dyDescent="0.25">
      <c r="N6774" s="21"/>
    </row>
    <row r="6775" spans="14:14" x14ac:dyDescent="0.25">
      <c r="N6775" s="21"/>
    </row>
    <row r="6776" spans="14:14" x14ac:dyDescent="0.25">
      <c r="N6776" s="21"/>
    </row>
    <row r="6777" spans="14:14" x14ac:dyDescent="0.25">
      <c r="N6777" s="21"/>
    </row>
    <row r="6778" spans="14:14" x14ac:dyDescent="0.25">
      <c r="N6778" s="21"/>
    </row>
    <row r="6779" spans="14:14" x14ac:dyDescent="0.25">
      <c r="N6779" s="21"/>
    </row>
    <row r="6780" spans="14:14" x14ac:dyDescent="0.25">
      <c r="N6780" s="21"/>
    </row>
    <row r="6781" spans="14:14" x14ac:dyDescent="0.25">
      <c r="N6781" s="21"/>
    </row>
    <row r="6782" spans="14:14" x14ac:dyDescent="0.25">
      <c r="N6782" s="21"/>
    </row>
    <row r="6783" spans="14:14" x14ac:dyDescent="0.25">
      <c r="N6783" s="21"/>
    </row>
    <row r="6784" spans="14:14" x14ac:dyDescent="0.25">
      <c r="N6784" s="21"/>
    </row>
    <row r="6785" spans="14:14" x14ac:dyDescent="0.25">
      <c r="N6785" s="21"/>
    </row>
    <row r="6786" spans="14:14" x14ac:dyDescent="0.25">
      <c r="N6786" s="21"/>
    </row>
    <row r="6787" spans="14:14" x14ac:dyDescent="0.25">
      <c r="N6787" s="21"/>
    </row>
    <row r="6788" spans="14:14" x14ac:dyDescent="0.25">
      <c r="N6788" s="21"/>
    </row>
    <row r="6789" spans="14:14" x14ac:dyDescent="0.25">
      <c r="N6789" s="21"/>
    </row>
    <row r="6790" spans="14:14" x14ac:dyDescent="0.25">
      <c r="N6790" s="21"/>
    </row>
    <row r="6791" spans="14:14" x14ac:dyDescent="0.25">
      <c r="N6791" s="21"/>
    </row>
    <row r="6792" spans="14:14" x14ac:dyDescent="0.25">
      <c r="N6792" s="21"/>
    </row>
    <row r="6793" spans="14:14" x14ac:dyDescent="0.25">
      <c r="N6793" s="21"/>
    </row>
    <row r="6794" spans="14:14" x14ac:dyDescent="0.25">
      <c r="N6794" s="21"/>
    </row>
    <row r="6795" spans="14:14" x14ac:dyDescent="0.25">
      <c r="N6795" s="21"/>
    </row>
    <row r="6796" spans="14:14" x14ac:dyDescent="0.25">
      <c r="N6796" s="21"/>
    </row>
    <row r="6797" spans="14:14" x14ac:dyDescent="0.25">
      <c r="N6797" s="21"/>
    </row>
    <row r="6798" spans="14:14" x14ac:dyDescent="0.25">
      <c r="N6798" s="21"/>
    </row>
    <row r="6799" spans="14:14" x14ac:dyDescent="0.25">
      <c r="N6799" s="21"/>
    </row>
    <row r="6800" spans="14:14" x14ac:dyDescent="0.25">
      <c r="N6800" s="21"/>
    </row>
    <row r="6801" spans="14:14" x14ac:dyDescent="0.25">
      <c r="N6801" s="21"/>
    </row>
    <row r="6802" spans="14:14" x14ac:dyDescent="0.25">
      <c r="N6802" s="21"/>
    </row>
    <row r="6803" spans="14:14" x14ac:dyDescent="0.25">
      <c r="N6803" s="21"/>
    </row>
    <row r="6804" spans="14:14" x14ac:dyDescent="0.25">
      <c r="N6804" s="21"/>
    </row>
    <row r="6805" spans="14:14" x14ac:dyDescent="0.25">
      <c r="N6805" s="21"/>
    </row>
    <row r="6806" spans="14:14" x14ac:dyDescent="0.25">
      <c r="N6806" s="21"/>
    </row>
    <row r="6807" spans="14:14" x14ac:dyDescent="0.25">
      <c r="N6807" s="21"/>
    </row>
    <row r="6808" spans="14:14" x14ac:dyDescent="0.25">
      <c r="N6808" s="21"/>
    </row>
    <row r="6809" spans="14:14" x14ac:dyDescent="0.25">
      <c r="N6809" s="21"/>
    </row>
    <row r="6810" spans="14:14" x14ac:dyDescent="0.25">
      <c r="N6810" s="21"/>
    </row>
    <row r="6811" spans="14:14" x14ac:dyDescent="0.25">
      <c r="N6811" s="21"/>
    </row>
    <row r="6812" spans="14:14" x14ac:dyDescent="0.25">
      <c r="N6812" s="21"/>
    </row>
    <row r="6813" spans="14:14" x14ac:dyDescent="0.25">
      <c r="N6813" s="21"/>
    </row>
    <row r="6814" spans="14:14" x14ac:dyDescent="0.25">
      <c r="N6814" s="21"/>
    </row>
    <row r="6815" spans="14:14" x14ac:dyDescent="0.25">
      <c r="N6815" s="21"/>
    </row>
    <row r="6816" spans="14:14" x14ac:dyDescent="0.25">
      <c r="N6816" s="21"/>
    </row>
    <row r="6817" spans="14:14" x14ac:dyDescent="0.25">
      <c r="N6817" s="21"/>
    </row>
    <row r="6818" spans="14:14" x14ac:dyDescent="0.25">
      <c r="N6818" s="21"/>
    </row>
    <row r="6819" spans="14:14" x14ac:dyDescent="0.25">
      <c r="N6819" s="21"/>
    </row>
    <row r="6820" spans="14:14" x14ac:dyDescent="0.25">
      <c r="N6820" s="21"/>
    </row>
    <row r="6821" spans="14:14" x14ac:dyDescent="0.25">
      <c r="N6821" s="21"/>
    </row>
    <row r="6822" spans="14:14" x14ac:dyDescent="0.25">
      <c r="N6822" s="21"/>
    </row>
    <row r="6823" spans="14:14" x14ac:dyDescent="0.25">
      <c r="N6823" s="21"/>
    </row>
    <row r="6824" spans="14:14" x14ac:dyDescent="0.25">
      <c r="N6824" s="21"/>
    </row>
    <row r="6825" spans="14:14" x14ac:dyDescent="0.25">
      <c r="N6825" s="21"/>
    </row>
    <row r="6826" spans="14:14" x14ac:dyDescent="0.25">
      <c r="N6826" s="21"/>
    </row>
    <row r="6827" spans="14:14" x14ac:dyDescent="0.25">
      <c r="N6827" s="21"/>
    </row>
    <row r="6828" spans="14:14" x14ac:dyDescent="0.25">
      <c r="N6828" s="21"/>
    </row>
    <row r="6829" spans="14:14" x14ac:dyDescent="0.25">
      <c r="N6829" s="21"/>
    </row>
    <row r="6830" spans="14:14" x14ac:dyDescent="0.25">
      <c r="N6830" s="21"/>
    </row>
    <row r="6831" spans="14:14" x14ac:dyDescent="0.25">
      <c r="N6831" s="21"/>
    </row>
    <row r="6832" spans="14:14" x14ac:dyDescent="0.25">
      <c r="N6832" s="21"/>
    </row>
    <row r="6833" spans="14:14" x14ac:dyDescent="0.25">
      <c r="N6833" s="21"/>
    </row>
    <row r="6834" spans="14:14" x14ac:dyDescent="0.25">
      <c r="N6834" s="21"/>
    </row>
    <row r="6835" spans="14:14" x14ac:dyDescent="0.25">
      <c r="N6835" s="21"/>
    </row>
    <row r="6836" spans="14:14" x14ac:dyDescent="0.25">
      <c r="N6836" s="21"/>
    </row>
    <row r="6837" spans="14:14" x14ac:dyDescent="0.25">
      <c r="N6837" s="21"/>
    </row>
    <row r="6838" spans="14:14" x14ac:dyDescent="0.25">
      <c r="N6838" s="21"/>
    </row>
    <row r="6839" spans="14:14" x14ac:dyDescent="0.25">
      <c r="N6839" s="21"/>
    </row>
    <row r="6840" spans="14:14" x14ac:dyDescent="0.25">
      <c r="N6840" s="21"/>
    </row>
    <row r="6841" spans="14:14" x14ac:dyDescent="0.25">
      <c r="N6841" s="21"/>
    </row>
    <row r="6842" spans="14:14" x14ac:dyDescent="0.25">
      <c r="N6842" s="21"/>
    </row>
    <row r="6843" spans="14:14" x14ac:dyDescent="0.25">
      <c r="N6843" s="21"/>
    </row>
    <row r="6844" spans="14:14" x14ac:dyDescent="0.25">
      <c r="N6844" s="21"/>
    </row>
    <row r="6845" spans="14:14" x14ac:dyDescent="0.25">
      <c r="N6845" s="21"/>
    </row>
    <row r="6846" spans="14:14" x14ac:dyDescent="0.25">
      <c r="N6846" s="21"/>
    </row>
    <row r="6847" spans="14:14" x14ac:dyDescent="0.25">
      <c r="N6847" s="21"/>
    </row>
    <row r="6848" spans="14:14" x14ac:dyDescent="0.25">
      <c r="N6848" s="21"/>
    </row>
    <row r="6849" spans="14:14" x14ac:dyDescent="0.25">
      <c r="N6849" s="21"/>
    </row>
    <row r="6850" spans="14:14" x14ac:dyDescent="0.25">
      <c r="N6850" s="21"/>
    </row>
    <row r="6851" spans="14:14" x14ac:dyDescent="0.25">
      <c r="N6851" s="21"/>
    </row>
    <row r="6852" spans="14:14" x14ac:dyDescent="0.25">
      <c r="N6852" s="21"/>
    </row>
    <row r="6853" spans="14:14" x14ac:dyDescent="0.25">
      <c r="N6853" s="21"/>
    </row>
    <row r="6854" spans="14:14" x14ac:dyDescent="0.25">
      <c r="N6854" s="21"/>
    </row>
    <row r="6855" spans="14:14" x14ac:dyDescent="0.25">
      <c r="N6855" s="21"/>
    </row>
    <row r="6856" spans="14:14" x14ac:dyDescent="0.25">
      <c r="N6856" s="21"/>
    </row>
    <row r="6857" spans="14:14" x14ac:dyDescent="0.25">
      <c r="N6857" s="21"/>
    </row>
    <row r="6858" spans="14:14" x14ac:dyDescent="0.25">
      <c r="N6858" s="21"/>
    </row>
    <row r="6859" spans="14:14" x14ac:dyDescent="0.25">
      <c r="N6859" s="21"/>
    </row>
    <row r="6860" spans="14:14" x14ac:dyDescent="0.25">
      <c r="N6860" s="21"/>
    </row>
    <row r="6861" spans="14:14" x14ac:dyDescent="0.25">
      <c r="N6861" s="21"/>
    </row>
    <row r="6862" spans="14:14" x14ac:dyDescent="0.25">
      <c r="N6862" s="21"/>
    </row>
    <row r="6863" spans="14:14" x14ac:dyDescent="0.25">
      <c r="N6863" s="21"/>
    </row>
    <row r="6864" spans="14:14" x14ac:dyDescent="0.25">
      <c r="N6864" s="21"/>
    </row>
    <row r="6865" spans="14:14" x14ac:dyDescent="0.25">
      <c r="N6865" s="21"/>
    </row>
    <row r="6866" spans="14:14" x14ac:dyDescent="0.25">
      <c r="N6866" s="21"/>
    </row>
    <row r="6867" spans="14:14" x14ac:dyDescent="0.25">
      <c r="N6867" s="21"/>
    </row>
    <row r="6868" spans="14:14" x14ac:dyDescent="0.25">
      <c r="N6868" s="21"/>
    </row>
    <row r="6869" spans="14:14" x14ac:dyDescent="0.25">
      <c r="N6869" s="21"/>
    </row>
    <row r="6870" spans="14:14" x14ac:dyDescent="0.25">
      <c r="N6870" s="21"/>
    </row>
    <row r="6871" spans="14:14" x14ac:dyDescent="0.25">
      <c r="N6871" s="21"/>
    </row>
    <row r="6872" spans="14:14" x14ac:dyDescent="0.25">
      <c r="N6872" s="21"/>
    </row>
    <row r="6873" spans="14:14" x14ac:dyDescent="0.25">
      <c r="N6873" s="21"/>
    </row>
    <row r="6874" spans="14:14" x14ac:dyDescent="0.25">
      <c r="N6874" s="21"/>
    </row>
    <row r="6875" spans="14:14" x14ac:dyDescent="0.25">
      <c r="N6875" s="21"/>
    </row>
    <row r="6876" spans="14:14" x14ac:dyDescent="0.25">
      <c r="N6876" s="21"/>
    </row>
    <row r="6877" spans="14:14" x14ac:dyDescent="0.25">
      <c r="N6877" s="21"/>
    </row>
    <row r="6878" spans="14:14" x14ac:dyDescent="0.25">
      <c r="N6878" s="21"/>
    </row>
    <row r="6879" spans="14:14" x14ac:dyDescent="0.25">
      <c r="N6879" s="21"/>
    </row>
    <row r="6880" spans="14:14" x14ac:dyDescent="0.25">
      <c r="N6880" s="21"/>
    </row>
    <row r="6881" spans="14:14" x14ac:dyDescent="0.25">
      <c r="N6881" s="21"/>
    </row>
    <row r="6882" spans="14:14" x14ac:dyDescent="0.25">
      <c r="N6882" s="21"/>
    </row>
    <row r="6883" spans="14:14" x14ac:dyDescent="0.25">
      <c r="N6883" s="21"/>
    </row>
    <row r="6884" spans="14:14" x14ac:dyDescent="0.25">
      <c r="N6884" s="21"/>
    </row>
    <row r="6885" spans="14:14" x14ac:dyDescent="0.25">
      <c r="N6885" s="21"/>
    </row>
    <row r="6886" spans="14:14" x14ac:dyDescent="0.25">
      <c r="N6886" s="21"/>
    </row>
    <row r="6887" spans="14:14" x14ac:dyDescent="0.25">
      <c r="N6887" s="21"/>
    </row>
    <row r="6888" spans="14:14" x14ac:dyDescent="0.25">
      <c r="N6888" s="21"/>
    </row>
    <row r="6889" spans="14:14" x14ac:dyDescent="0.25">
      <c r="N6889" s="21"/>
    </row>
    <row r="6890" spans="14:14" x14ac:dyDescent="0.25">
      <c r="N6890" s="21"/>
    </row>
    <row r="6891" spans="14:14" x14ac:dyDescent="0.25">
      <c r="N6891" s="21"/>
    </row>
    <row r="6892" spans="14:14" x14ac:dyDescent="0.25">
      <c r="N6892" s="21"/>
    </row>
    <row r="6893" spans="14:14" x14ac:dyDescent="0.25">
      <c r="N6893" s="21"/>
    </row>
    <row r="6894" spans="14:14" x14ac:dyDescent="0.25">
      <c r="N6894" s="21"/>
    </row>
    <row r="6895" spans="14:14" x14ac:dyDescent="0.25">
      <c r="N6895" s="21"/>
    </row>
    <row r="6896" spans="14:14" x14ac:dyDescent="0.25">
      <c r="N6896" s="21"/>
    </row>
    <row r="6897" spans="14:14" x14ac:dyDescent="0.25">
      <c r="N6897" s="21"/>
    </row>
    <row r="6898" spans="14:14" x14ac:dyDescent="0.25">
      <c r="N6898" s="21"/>
    </row>
    <row r="6899" spans="14:14" x14ac:dyDescent="0.25">
      <c r="N6899" s="21"/>
    </row>
    <row r="6900" spans="14:14" x14ac:dyDescent="0.25">
      <c r="N6900" s="21"/>
    </row>
    <row r="6901" spans="14:14" x14ac:dyDescent="0.25">
      <c r="N6901" s="21"/>
    </row>
    <row r="6902" spans="14:14" x14ac:dyDescent="0.25">
      <c r="N6902" s="21"/>
    </row>
    <row r="6903" spans="14:14" x14ac:dyDescent="0.25">
      <c r="N6903" s="21"/>
    </row>
    <row r="6904" spans="14:14" x14ac:dyDescent="0.25">
      <c r="N6904" s="21"/>
    </row>
    <row r="6905" spans="14:14" x14ac:dyDescent="0.25">
      <c r="N6905" s="21"/>
    </row>
    <row r="6906" spans="14:14" x14ac:dyDescent="0.25">
      <c r="N6906" s="21"/>
    </row>
    <row r="6907" spans="14:14" x14ac:dyDescent="0.25">
      <c r="N6907" s="21"/>
    </row>
    <row r="6908" spans="14:14" x14ac:dyDescent="0.25">
      <c r="N6908" s="21"/>
    </row>
    <row r="6909" spans="14:14" x14ac:dyDescent="0.25">
      <c r="N6909" s="21"/>
    </row>
    <row r="6910" spans="14:14" x14ac:dyDescent="0.25">
      <c r="N6910" s="21"/>
    </row>
    <row r="6911" spans="14:14" x14ac:dyDescent="0.25">
      <c r="N6911" s="21"/>
    </row>
    <row r="6912" spans="14:14" x14ac:dyDescent="0.25">
      <c r="N6912" s="21"/>
    </row>
    <row r="6913" spans="14:14" x14ac:dyDescent="0.25">
      <c r="N6913" s="21"/>
    </row>
    <row r="6914" spans="14:14" x14ac:dyDescent="0.25">
      <c r="N6914" s="21"/>
    </row>
    <row r="6915" spans="14:14" x14ac:dyDescent="0.25">
      <c r="N6915" s="21"/>
    </row>
    <row r="6916" spans="14:14" x14ac:dyDescent="0.25">
      <c r="N6916" s="21"/>
    </row>
    <row r="6917" spans="14:14" x14ac:dyDescent="0.25">
      <c r="N6917" s="21"/>
    </row>
    <row r="6918" spans="14:14" x14ac:dyDescent="0.25">
      <c r="N6918" s="21"/>
    </row>
    <row r="6919" spans="14:14" x14ac:dyDescent="0.25">
      <c r="N6919" s="21"/>
    </row>
    <row r="6920" spans="14:14" x14ac:dyDescent="0.25">
      <c r="N6920" s="21"/>
    </row>
    <row r="6921" spans="14:14" x14ac:dyDescent="0.25">
      <c r="N6921" s="21"/>
    </row>
    <row r="6922" spans="14:14" x14ac:dyDescent="0.25">
      <c r="N6922" s="21"/>
    </row>
    <row r="6923" spans="14:14" x14ac:dyDescent="0.25">
      <c r="N6923" s="21"/>
    </row>
    <row r="6924" spans="14:14" x14ac:dyDescent="0.25">
      <c r="N6924" s="21"/>
    </row>
    <row r="6925" spans="14:14" x14ac:dyDescent="0.25">
      <c r="N6925" s="21"/>
    </row>
    <row r="6926" spans="14:14" x14ac:dyDescent="0.25">
      <c r="N6926" s="21"/>
    </row>
    <row r="6927" spans="14:14" x14ac:dyDescent="0.25">
      <c r="N6927" s="21"/>
    </row>
    <row r="6928" spans="14:14" x14ac:dyDescent="0.25">
      <c r="N6928" s="21"/>
    </row>
    <row r="6929" spans="14:14" x14ac:dyDescent="0.25">
      <c r="N6929" s="21"/>
    </row>
    <row r="6930" spans="14:14" x14ac:dyDescent="0.25">
      <c r="N6930" s="21"/>
    </row>
    <row r="6931" spans="14:14" x14ac:dyDescent="0.25">
      <c r="N6931" s="21"/>
    </row>
    <row r="6932" spans="14:14" x14ac:dyDescent="0.25">
      <c r="N6932" s="21"/>
    </row>
    <row r="6933" spans="14:14" x14ac:dyDescent="0.25">
      <c r="N6933" s="21"/>
    </row>
    <row r="6934" spans="14:14" x14ac:dyDescent="0.25">
      <c r="N6934" s="21"/>
    </row>
    <row r="6935" spans="14:14" x14ac:dyDescent="0.25">
      <c r="N6935" s="21"/>
    </row>
    <row r="6936" spans="14:14" x14ac:dyDescent="0.25">
      <c r="N6936" s="21"/>
    </row>
    <row r="6937" spans="14:14" x14ac:dyDescent="0.25">
      <c r="N6937" s="21"/>
    </row>
    <row r="6938" spans="14:14" x14ac:dyDescent="0.25">
      <c r="N6938" s="21"/>
    </row>
    <row r="6939" spans="14:14" x14ac:dyDescent="0.25">
      <c r="N6939" s="21"/>
    </row>
    <row r="6940" spans="14:14" x14ac:dyDescent="0.25">
      <c r="N6940" s="21"/>
    </row>
    <row r="6941" spans="14:14" x14ac:dyDescent="0.25">
      <c r="N6941" s="21"/>
    </row>
    <row r="6942" spans="14:14" x14ac:dyDescent="0.25">
      <c r="N6942" s="21"/>
    </row>
    <row r="6943" spans="14:14" x14ac:dyDescent="0.25">
      <c r="N6943" s="21"/>
    </row>
    <row r="6944" spans="14:14" x14ac:dyDescent="0.25">
      <c r="N6944" s="21"/>
    </row>
    <row r="6945" spans="14:14" x14ac:dyDescent="0.25">
      <c r="N6945" s="21"/>
    </row>
    <row r="6946" spans="14:14" x14ac:dyDescent="0.25">
      <c r="N6946" s="21"/>
    </row>
    <row r="6947" spans="14:14" x14ac:dyDescent="0.25">
      <c r="N6947" s="21"/>
    </row>
    <row r="6948" spans="14:14" x14ac:dyDescent="0.25">
      <c r="N6948" s="21"/>
    </row>
    <row r="6949" spans="14:14" x14ac:dyDescent="0.25">
      <c r="N6949" s="21"/>
    </row>
    <row r="6950" spans="14:14" x14ac:dyDescent="0.25">
      <c r="N6950" s="21"/>
    </row>
    <row r="6951" spans="14:14" x14ac:dyDescent="0.25">
      <c r="N6951" s="21"/>
    </row>
    <row r="6952" spans="14:14" x14ac:dyDescent="0.25">
      <c r="N6952" s="21"/>
    </row>
    <row r="6953" spans="14:14" x14ac:dyDescent="0.25">
      <c r="N6953" s="21"/>
    </row>
    <row r="6954" spans="14:14" x14ac:dyDescent="0.25">
      <c r="N6954" s="21"/>
    </row>
    <row r="6955" spans="14:14" x14ac:dyDescent="0.25">
      <c r="N6955" s="21"/>
    </row>
    <row r="6956" spans="14:14" x14ac:dyDescent="0.25">
      <c r="N6956" s="21"/>
    </row>
    <row r="6957" spans="14:14" x14ac:dyDescent="0.25">
      <c r="N6957" s="21"/>
    </row>
    <row r="6958" spans="14:14" x14ac:dyDescent="0.25">
      <c r="N6958" s="21"/>
    </row>
    <row r="6959" spans="14:14" x14ac:dyDescent="0.25">
      <c r="N6959" s="21"/>
    </row>
    <row r="6960" spans="14:14" x14ac:dyDescent="0.25">
      <c r="N6960" s="21"/>
    </row>
    <row r="6961" spans="14:14" x14ac:dyDescent="0.25">
      <c r="N6961" s="21"/>
    </row>
    <row r="6962" spans="14:14" x14ac:dyDescent="0.25">
      <c r="N6962" s="21"/>
    </row>
    <row r="6963" spans="14:14" x14ac:dyDescent="0.25">
      <c r="N6963" s="21"/>
    </row>
    <row r="6964" spans="14:14" x14ac:dyDescent="0.25">
      <c r="N6964" s="21"/>
    </row>
    <row r="6965" spans="14:14" x14ac:dyDescent="0.25">
      <c r="N6965" s="21"/>
    </row>
    <row r="6966" spans="14:14" x14ac:dyDescent="0.25">
      <c r="N6966" s="21"/>
    </row>
    <row r="6967" spans="14:14" x14ac:dyDescent="0.25">
      <c r="N6967" s="21"/>
    </row>
    <row r="6968" spans="14:14" x14ac:dyDescent="0.25">
      <c r="N6968" s="21"/>
    </row>
    <row r="6969" spans="14:14" x14ac:dyDescent="0.25">
      <c r="N6969" s="21"/>
    </row>
    <row r="6970" spans="14:14" x14ac:dyDescent="0.25">
      <c r="N6970" s="21"/>
    </row>
    <row r="6971" spans="14:14" x14ac:dyDescent="0.25">
      <c r="N6971" s="21"/>
    </row>
    <row r="6972" spans="14:14" x14ac:dyDescent="0.25">
      <c r="N6972" s="21"/>
    </row>
    <row r="6973" spans="14:14" x14ac:dyDescent="0.25">
      <c r="N6973" s="21"/>
    </row>
    <row r="6974" spans="14:14" x14ac:dyDescent="0.25">
      <c r="N6974" s="21"/>
    </row>
    <row r="6975" spans="14:14" x14ac:dyDescent="0.25">
      <c r="N6975" s="21"/>
    </row>
    <row r="6976" spans="14:14" x14ac:dyDescent="0.25">
      <c r="N6976" s="21"/>
    </row>
    <row r="6977" spans="14:14" x14ac:dyDescent="0.25">
      <c r="N6977" s="21"/>
    </row>
    <row r="6978" spans="14:14" x14ac:dyDescent="0.25">
      <c r="N6978" s="21"/>
    </row>
    <row r="6979" spans="14:14" x14ac:dyDescent="0.25">
      <c r="N6979" s="21"/>
    </row>
    <row r="6980" spans="14:14" x14ac:dyDescent="0.25">
      <c r="N6980" s="21"/>
    </row>
    <row r="6981" spans="14:14" x14ac:dyDescent="0.25">
      <c r="N6981" s="21"/>
    </row>
    <row r="6982" spans="14:14" x14ac:dyDescent="0.25">
      <c r="N6982" s="21"/>
    </row>
    <row r="6983" spans="14:14" x14ac:dyDescent="0.25">
      <c r="N6983" s="21"/>
    </row>
    <row r="6984" spans="14:14" x14ac:dyDescent="0.25">
      <c r="N6984" s="21"/>
    </row>
    <row r="6985" spans="14:14" x14ac:dyDescent="0.25">
      <c r="N6985" s="21"/>
    </row>
    <row r="6986" spans="14:14" x14ac:dyDescent="0.25">
      <c r="N6986" s="21"/>
    </row>
    <row r="6987" spans="14:14" x14ac:dyDescent="0.25">
      <c r="N6987" s="21"/>
    </row>
    <row r="6988" spans="14:14" x14ac:dyDescent="0.25">
      <c r="N6988" s="21"/>
    </row>
    <row r="6989" spans="14:14" x14ac:dyDescent="0.25">
      <c r="N6989" s="21"/>
    </row>
    <row r="6990" spans="14:14" x14ac:dyDescent="0.25">
      <c r="N6990" s="21"/>
    </row>
    <row r="6991" spans="14:14" x14ac:dyDescent="0.25">
      <c r="N6991" s="21"/>
    </row>
    <row r="6992" spans="14:14" x14ac:dyDescent="0.25">
      <c r="N6992" s="21"/>
    </row>
    <row r="6993" spans="14:14" x14ac:dyDescent="0.25">
      <c r="N6993" s="21"/>
    </row>
    <row r="6994" spans="14:14" x14ac:dyDescent="0.25">
      <c r="N6994" s="21"/>
    </row>
    <row r="6995" spans="14:14" x14ac:dyDescent="0.25">
      <c r="N6995" s="21"/>
    </row>
    <row r="6996" spans="14:14" x14ac:dyDescent="0.25">
      <c r="N6996" s="21"/>
    </row>
    <row r="6997" spans="14:14" x14ac:dyDescent="0.25">
      <c r="N6997" s="21"/>
    </row>
    <row r="6998" spans="14:14" x14ac:dyDescent="0.25">
      <c r="N6998" s="21"/>
    </row>
    <row r="6999" spans="14:14" x14ac:dyDescent="0.25">
      <c r="N6999" s="21"/>
    </row>
    <row r="7000" spans="14:14" x14ac:dyDescent="0.25">
      <c r="N7000" s="21"/>
    </row>
    <row r="7001" spans="14:14" x14ac:dyDescent="0.25">
      <c r="N7001" s="21"/>
    </row>
    <row r="7002" spans="14:14" x14ac:dyDescent="0.25">
      <c r="N7002" s="21"/>
    </row>
    <row r="7003" spans="14:14" x14ac:dyDescent="0.25">
      <c r="N7003" s="21"/>
    </row>
    <row r="7004" spans="14:14" x14ac:dyDescent="0.25">
      <c r="N7004" s="21"/>
    </row>
    <row r="7005" spans="14:14" x14ac:dyDescent="0.25">
      <c r="N7005" s="21"/>
    </row>
    <row r="7006" spans="14:14" x14ac:dyDescent="0.25">
      <c r="N7006" s="21"/>
    </row>
    <row r="7007" spans="14:14" x14ac:dyDescent="0.25">
      <c r="N7007" s="21"/>
    </row>
    <row r="7008" spans="14:14" x14ac:dyDescent="0.25">
      <c r="N7008" s="21"/>
    </row>
    <row r="7009" spans="14:14" x14ac:dyDescent="0.25">
      <c r="N7009" s="21"/>
    </row>
    <row r="7010" spans="14:14" x14ac:dyDescent="0.25">
      <c r="N7010" s="21"/>
    </row>
    <row r="7011" spans="14:14" x14ac:dyDescent="0.25">
      <c r="N7011" s="21"/>
    </row>
    <row r="7012" spans="14:14" x14ac:dyDescent="0.25">
      <c r="N7012" s="21"/>
    </row>
    <row r="7013" spans="14:14" x14ac:dyDescent="0.25">
      <c r="N7013" s="21"/>
    </row>
    <row r="7014" spans="14:14" x14ac:dyDescent="0.25">
      <c r="N7014" s="21"/>
    </row>
    <row r="7015" spans="14:14" x14ac:dyDescent="0.25">
      <c r="N7015" s="21"/>
    </row>
    <row r="7016" spans="14:14" x14ac:dyDescent="0.25">
      <c r="N7016" s="21"/>
    </row>
    <row r="7017" spans="14:14" x14ac:dyDescent="0.25">
      <c r="N7017" s="21"/>
    </row>
    <row r="7018" spans="14:14" x14ac:dyDescent="0.25">
      <c r="N7018" s="21"/>
    </row>
    <row r="7019" spans="14:14" x14ac:dyDescent="0.25">
      <c r="N7019" s="21"/>
    </row>
    <row r="7020" spans="14:14" x14ac:dyDescent="0.25">
      <c r="N7020" s="21"/>
    </row>
    <row r="7021" spans="14:14" x14ac:dyDescent="0.25">
      <c r="N7021" s="21"/>
    </row>
    <row r="7022" spans="14:14" x14ac:dyDescent="0.25">
      <c r="N7022" s="21"/>
    </row>
    <row r="7023" spans="14:14" x14ac:dyDescent="0.25">
      <c r="N7023" s="21"/>
    </row>
    <row r="7024" spans="14:14" x14ac:dyDescent="0.25">
      <c r="N7024" s="21"/>
    </row>
    <row r="7025" spans="14:14" x14ac:dyDescent="0.25">
      <c r="N7025" s="21"/>
    </row>
    <row r="7026" spans="14:14" x14ac:dyDescent="0.25">
      <c r="N7026" s="21"/>
    </row>
    <row r="7027" spans="14:14" x14ac:dyDescent="0.25">
      <c r="N7027" s="21"/>
    </row>
    <row r="7028" spans="14:14" x14ac:dyDescent="0.25">
      <c r="N7028" s="21"/>
    </row>
    <row r="7029" spans="14:14" x14ac:dyDescent="0.25">
      <c r="N7029" s="21"/>
    </row>
    <row r="7030" spans="14:14" x14ac:dyDescent="0.25">
      <c r="N7030" s="21"/>
    </row>
    <row r="7031" spans="14:14" x14ac:dyDescent="0.25">
      <c r="N7031" s="21"/>
    </row>
    <row r="7032" spans="14:14" x14ac:dyDescent="0.25">
      <c r="N7032" s="21"/>
    </row>
    <row r="7033" spans="14:14" x14ac:dyDescent="0.25">
      <c r="N7033" s="21"/>
    </row>
    <row r="7034" spans="14:14" x14ac:dyDescent="0.25">
      <c r="N7034" s="21"/>
    </row>
    <row r="7035" spans="14:14" x14ac:dyDescent="0.25">
      <c r="N7035" s="21"/>
    </row>
    <row r="7036" spans="14:14" x14ac:dyDescent="0.25">
      <c r="N7036" s="21"/>
    </row>
    <row r="7037" spans="14:14" x14ac:dyDescent="0.25">
      <c r="N7037" s="21"/>
    </row>
    <row r="7038" spans="14:14" x14ac:dyDescent="0.25">
      <c r="N7038" s="21"/>
    </row>
    <row r="7039" spans="14:14" x14ac:dyDescent="0.25">
      <c r="N7039" s="21"/>
    </row>
    <row r="7040" spans="14:14" x14ac:dyDescent="0.25">
      <c r="N7040" s="21"/>
    </row>
    <row r="7041" spans="14:14" x14ac:dyDescent="0.25">
      <c r="N7041" s="21"/>
    </row>
    <row r="7042" spans="14:14" x14ac:dyDescent="0.25">
      <c r="N7042" s="21"/>
    </row>
    <row r="7043" spans="14:14" x14ac:dyDescent="0.25">
      <c r="N7043" s="21"/>
    </row>
    <row r="7044" spans="14:14" x14ac:dyDescent="0.25">
      <c r="N7044" s="21"/>
    </row>
    <row r="7045" spans="14:14" x14ac:dyDescent="0.25">
      <c r="N7045" s="21"/>
    </row>
    <row r="7046" spans="14:14" x14ac:dyDescent="0.25">
      <c r="N7046" s="21"/>
    </row>
    <row r="7047" spans="14:14" x14ac:dyDescent="0.25">
      <c r="N7047" s="21"/>
    </row>
    <row r="7048" spans="14:14" x14ac:dyDescent="0.25">
      <c r="N7048" s="21"/>
    </row>
    <row r="7049" spans="14:14" x14ac:dyDescent="0.25">
      <c r="N7049" s="21"/>
    </row>
    <row r="7050" spans="14:14" x14ac:dyDescent="0.25">
      <c r="N7050" s="21"/>
    </row>
    <row r="7051" spans="14:14" x14ac:dyDescent="0.25">
      <c r="N7051" s="21"/>
    </row>
    <row r="7052" spans="14:14" x14ac:dyDescent="0.25">
      <c r="N7052" s="21"/>
    </row>
    <row r="7053" spans="14:14" x14ac:dyDescent="0.25">
      <c r="N7053" s="21"/>
    </row>
    <row r="7054" spans="14:14" x14ac:dyDescent="0.25">
      <c r="N7054" s="21"/>
    </row>
    <row r="7055" spans="14:14" x14ac:dyDescent="0.25">
      <c r="N7055" s="21"/>
    </row>
    <row r="7056" spans="14:14" x14ac:dyDescent="0.25">
      <c r="N7056" s="21"/>
    </row>
    <row r="7057" spans="14:14" x14ac:dyDescent="0.25">
      <c r="N7057" s="21"/>
    </row>
    <row r="7058" spans="14:14" x14ac:dyDescent="0.25">
      <c r="N7058" s="21"/>
    </row>
    <row r="7059" spans="14:14" x14ac:dyDescent="0.25">
      <c r="N7059" s="21"/>
    </row>
    <row r="7060" spans="14:14" x14ac:dyDescent="0.25">
      <c r="N7060" s="21"/>
    </row>
    <row r="7061" spans="14:14" x14ac:dyDescent="0.25">
      <c r="N7061" s="21"/>
    </row>
    <row r="7062" spans="14:14" x14ac:dyDescent="0.25">
      <c r="N7062" s="21"/>
    </row>
    <row r="7063" spans="14:14" x14ac:dyDescent="0.25">
      <c r="N7063" s="21"/>
    </row>
    <row r="7064" spans="14:14" x14ac:dyDescent="0.25">
      <c r="N7064" s="21"/>
    </row>
    <row r="7065" spans="14:14" x14ac:dyDescent="0.25">
      <c r="N7065" s="21"/>
    </row>
    <row r="7066" spans="14:14" x14ac:dyDescent="0.25">
      <c r="N7066" s="21"/>
    </row>
    <row r="7067" spans="14:14" x14ac:dyDescent="0.25">
      <c r="N7067" s="21"/>
    </row>
    <row r="7068" spans="14:14" x14ac:dyDescent="0.25">
      <c r="N7068" s="21"/>
    </row>
    <row r="7069" spans="14:14" x14ac:dyDescent="0.25">
      <c r="N7069" s="21"/>
    </row>
    <row r="7070" spans="14:14" x14ac:dyDescent="0.25">
      <c r="N7070" s="21"/>
    </row>
    <row r="7071" spans="14:14" x14ac:dyDescent="0.25">
      <c r="N7071" s="21"/>
    </row>
    <row r="7072" spans="14:14" x14ac:dyDescent="0.25">
      <c r="N7072" s="21"/>
    </row>
    <row r="7073" spans="14:14" x14ac:dyDescent="0.25">
      <c r="N7073" s="21"/>
    </row>
    <row r="7074" spans="14:14" x14ac:dyDescent="0.25">
      <c r="N7074" s="21"/>
    </row>
    <row r="7075" spans="14:14" x14ac:dyDescent="0.25">
      <c r="N7075" s="21"/>
    </row>
    <row r="7076" spans="14:14" x14ac:dyDescent="0.25">
      <c r="N7076" s="21"/>
    </row>
    <row r="7077" spans="14:14" x14ac:dyDescent="0.25">
      <c r="N7077" s="21"/>
    </row>
    <row r="7078" spans="14:14" x14ac:dyDescent="0.25">
      <c r="N7078" s="21"/>
    </row>
    <row r="7079" spans="14:14" x14ac:dyDescent="0.25">
      <c r="N7079" s="21"/>
    </row>
    <row r="7080" spans="14:14" x14ac:dyDescent="0.25">
      <c r="N7080" s="21"/>
    </row>
    <row r="7081" spans="14:14" x14ac:dyDescent="0.25">
      <c r="N7081" s="21"/>
    </row>
    <row r="7082" spans="14:14" x14ac:dyDescent="0.25">
      <c r="N7082" s="21"/>
    </row>
    <row r="7083" spans="14:14" x14ac:dyDescent="0.25">
      <c r="N7083" s="21"/>
    </row>
    <row r="7084" spans="14:14" x14ac:dyDescent="0.25">
      <c r="N7084" s="21"/>
    </row>
    <row r="7085" spans="14:14" x14ac:dyDescent="0.25">
      <c r="N7085" s="21"/>
    </row>
    <row r="7086" spans="14:14" x14ac:dyDescent="0.25">
      <c r="N7086" s="21"/>
    </row>
    <row r="7087" spans="14:14" x14ac:dyDescent="0.25">
      <c r="N7087" s="21"/>
    </row>
    <row r="7088" spans="14:14" x14ac:dyDescent="0.25">
      <c r="N7088" s="21"/>
    </row>
    <row r="7089" spans="14:14" x14ac:dyDescent="0.25">
      <c r="N7089" s="21"/>
    </row>
    <row r="7090" spans="14:14" x14ac:dyDescent="0.25">
      <c r="N7090" s="21"/>
    </row>
    <row r="7091" spans="14:14" x14ac:dyDescent="0.25">
      <c r="N7091" s="21"/>
    </row>
    <row r="7092" spans="14:14" x14ac:dyDescent="0.25">
      <c r="N7092" s="21"/>
    </row>
    <row r="7093" spans="14:14" x14ac:dyDescent="0.25">
      <c r="N7093" s="21"/>
    </row>
    <row r="7094" spans="14:14" x14ac:dyDescent="0.25">
      <c r="N7094" s="21"/>
    </row>
    <row r="7095" spans="14:14" x14ac:dyDescent="0.25">
      <c r="N7095" s="21"/>
    </row>
    <row r="7096" spans="14:14" x14ac:dyDescent="0.25">
      <c r="N7096" s="21"/>
    </row>
    <row r="7097" spans="14:14" x14ac:dyDescent="0.25">
      <c r="N7097" s="21"/>
    </row>
    <row r="7098" spans="14:14" x14ac:dyDescent="0.25">
      <c r="N7098" s="21"/>
    </row>
    <row r="7099" spans="14:14" x14ac:dyDescent="0.25">
      <c r="N7099" s="21"/>
    </row>
    <row r="7100" spans="14:14" x14ac:dyDescent="0.25">
      <c r="N7100" s="21"/>
    </row>
    <row r="7101" spans="14:14" x14ac:dyDescent="0.25">
      <c r="N7101" s="21"/>
    </row>
    <row r="7102" spans="14:14" x14ac:dyDescent="0.25">
      <c r="N7102" s="21"/>
    </row>
    <row r="7103" spans="14:14" x14ac:dyDescent="0.25">
      <c r="N7103" s="21"/>
    </row>
    <row r="7104" spans="14:14" x14ac:dyDescent="0.25">
      <c r="N7104" s="21"/>
    </row>
    <row r="7105" spans="14:14" x14ac:dyDescent="0.25">
      <c r="N7105" s="21"/>
    </row>
    <row r="7106" spans="14:14" x14ac:dyDescent="0.25">
      <c r="N7106" s="21"/>
    </row>
    <row r="7107" spans="14:14" x14ac:dyDescent="0.25">
      <c r="N7107" s="21"/>
    </row>
    <row r="7108" spans="14:14" x14ac:dyDescent="0.25">
      <c r="N7108" s="21"/>
    </row>
    <row r="7109" spans="14:14" x14ac:dyDescent="0.25">
      <c r="N7109" s="21"/>
    </row>
    <row r="7110" spans="14:14" x14ac:dyDescent="0.25">
      <c r="N7110" s="21"/>
    </row>
    <row r="7111" spans="14:14" x14ac:dyDescent="0.25">
      <c r="N7111" s="21"/>
    </row>
    <row r="7112" spans="14:14" x14ac:dyDescent="0.25">
      <c r="N7112" s="21"/>
    </row>
    <row r="7113" spans="14:14" x14ac:dyDescent="0.25">
      <c r="N7113" s="21"/>
    </row>
    <row r="7114" spans="14:14" x14ac:dyDescent="0.25">
      <c r="N7114" s="21"/>
    </row>
    <row r="7115" spans="14:14" x14ac:dyDescent="0.25">
      <c r="N7115" s="21"/>
    </row>
    <row r="7116" spans="14:14" x14ac:dyDescent="0.25">
      <c r="N7116" s="21"/>
    </row>
    <row r="7117" spans="14:14" x14ac:dyDescent="0.25">
      <c r="N7117" s="21"/>
    </row>
    <row r="7118" spans="14:14" x14ac:dyDescent="0.25">
      <c r="N7118" s="21"/>
    </row>
    <row r="7119" spans="14:14" x14ac:dyDescent="0.25">
      <c r="N7119" s="21"/>
    </row>
    <row r="7120" spans="14:14" x14ac:dyDescent="0.25">
      <c r="N7120" s="21"/>
    </row>
    <row r="7121" spans="14:14" x14ac:dyDescent="0.25">
      <c r="N7121" s="21"/>
    </row>
    <row r="7122" spans="14:14" x14ac:dyDescent="0.25">
      <c r="N7122" s="21"/>
    </row>
    <row r="7123" spans="14:14" x14ac:dyDescent="0.25">
      <c r="N7123" s="21"/>
    </row>
    <row r="7124" spans="14:14" x14ac:dyDescent="0.25">
      <c r="N7124" s="21"/>
    </row>
    <row r="7125" spans="14:14" x14ac:dyDescent="0.25">
      <c r="N7125" s="21"/>
    </row>
    <row r="7126" spans="14:14" x14ac:dyDescent="0.25">
      <c r="N7126" s="21"/>
    </row>
    <row r="7127" spans="14:14" x14ac:dyDescent="0.25">
      <c r="N7127" s="21"/>
    </row>
    <row r="7128" spans="14:14" x14ac:dyDescent="0.25">
      <c r="N7128" s="21"/>
    </row>
    <row r="7129" spans="14:14" x14ac:dyDescent="0.25">
      <c r="N7129" s="21"/>
    </row>
    <row r="7130" spans="14:14" x14ac:dyDescent="0.25">
      <c r="N7130" s="21"/>
    </row>
    <row r="7131" spans="14:14" x14ac:dyDescent="0.25">
      <c r="N7131" s="21"/>
    </row>
    <row r="7132" spans="14:14" x14ac:dyDescent="0.25">
      <c r="N7132" s="21"/>
    </row>
    <row r="7133" spans="14:14" x14ac:dyDescent="0.25">
      <c r="N7133" s="21"/>
    </row>
    <row r="7134" spans="14:14" x14ac:dyDescent="0.25">
      <c r="N7134" s="21"/>
    </row>
    <row r="7135" spans="14:14" x14ac:dyDescent="0.25">
      <c r="N7135" s="21"/>
    </row>
    <row r="7136" spans="14:14" x14ac:dyDescent="0.25">
      <c r="N7136" s="21"/>
    </row>
    <row r="7137" spans="14:14" x14ac:dyDescent="0.25">
      <c r="N7137" s="21"/>
    </row>
    <row r="7138" spans="14:14" x14ac:dyDescent="0.25">
      <c r="N7138" s="21"/>
    </row>
    <row r="7139" spans="14:14" x14ac:dyDescent="0.25">
      <c r="N7139" s="21"/>
    </row>
    <row r="7140" spans="14:14" x14ac:dyDescent="0.25">
      <c r="N7140" s="21"/>
    </row>
    <row r="7141" spans="14:14" x14ac:dyDescent="0.25">
      <c r="N7141" s="21"/>
    </row>
    <row r="7142" spans="14:14" x14ac:dyDescent="0.25">
      <c r="N7142" s="21"/>
    </row>
    <row r="7143" spans="14:14" x14ac:dyDescent="0.25">
      <c r="N7143" s="21"/>
    </row>
    <row r="7144" spans="14:14" x14ac:dyDescent="0.25">
      <c r="N7144" s="21"/>
    </row>
    <row r="7145" spans="14:14" x14ac:dyDescent="0.25">
      <c r="N7145" s="21"/>
    </row>
    <row r="7146" spans="14:14" x14ac:dyDescent="0.25">
      <c r="N7146" s="21"/>
    </row>
    <row r="7147" spans="14:14" x14ac:dyDescent="0.25">
      <c r="N7147" s="21"/>
    </row>
    <row r="7148" spans="14:14" x14ac:dyDescent="0.25">
      <c r="N7148" s="21"/>
    </row>
    <row r="7149" spans="14:14" x14ac:dyDescent="0.25">
      <c r="N7149" s="21"/>
    </row>
    <row r="7150" spans="14:14" x14ac:dyDescent="0.25">
      <c r="N7150" s="21"/>
    </row>
    <row r="7151" spans="14:14" x14ac:dyDescent="0.25">
      <c r="N7151" s="21"/>
    </row>
    <row r="7152" spans="14:14" x14ac:dyDescent="0.25">
      <c r="N7152" s="21"/>
    </row>
    <row r="7153" spans="14:14" x14ac:dyDescent="0.25">
      <c r="N7153" s="21"/>
    </row>
    <row r="7154" spans="14:14" x14ac:dyDescent="0.25">
      <c r="N7154" s="21"/>
    </row>
    <row r="7155" spans="14:14" x14ac:dyDescent="0.25">
      <c r="N7155" s="21"/>
    </row>
    <row r="7156" spans="14:14" x14ac:dyDescent="0.25">
      <c r="N7156" s="21"/>
    </row>
    <row r="7157" spans="14:14" x14ac:dyDescent="0.25">
      <c r="N7157" s="21"/>
    </row>
    <row r="7158" spans="14:14" x14ac:dyDescent="0.25">
      <c r="N7158" s="21"/>
    </row>
    <row r="7159" spans="14:14" x14ac:dyDescent="0.25">
      <c r="N7159" s="21"/>
    </row>
    <row r="7160" spans="14:14" x14ac:dyDescent="0.25">
      <c r="N7160" s="21"/>
    </row>
    <row r="7161" spans="14:14" x14ac:dyDescent="0.25">
      <c r="N7161" s="21"/>
    </row>
    <row r="7162" spans="14:14" x14ac:dyDescent="0.25">
      <c r="N7162" s="21"/>
    </row>
    <row r="7163" spans="14:14" x14ac:dyDescent="0.25">
      <c r="N7163" s="21"/>
    </row>
    <row r="7164" spans="14:14" x14ac:dyDescent="0.25">
      <c r="N7164" s="21"/>
    </row>
    <row r="7165" spans="14:14" x14ac:dyDescent="0.25">
      <c r="N7165" s="21"/>
    </row>
    <row r="7166" spans="14:14" x14ac:dyDescent="0.25">
      <c r="N7166" s="21"/>
    </row>
    <row r="7167" spans="14:14" x14ac:dyDescent="0.25">
      <c r="N7167" s="21"/>
    </row>
    <row r="7168" spans="14:14" x14ac:dyDescent="0.25">
      <c r="N7168" s="21"/>
    </row>
    <row r="7169" spans="14:14" x14ac:dyDescent="0.25">
      <c r="N7169" s="21"/>
    </row>
    <row r="7170" spans="14:14" x14ac:dyDescent="0.25">
      <c r="N7170" s="21"/>
    </row>
    <row r="7171" spans="14:14" x14ac:dyDescent="0.25">
      <c r="N7171" s="21"/>
    </row>
    <row r="7172" spans="14:14" x14ac:dyDescent="0.25">
      <c r="N7172" s="21"/>
    </row>
    <row r="7173" spans="14:14" x14ac:dyDescent="0.25">
      <c r="N7173" s="21"/>
    </row>
    <row r="7174" spans="14:14" x14ac:dyDescent="0.25">
      <c r="N7174" s="21"/>
    </row>
    <row r="7175" spans="14:14" x14ac:dyDescent="0.25">
      <c r="N7175" s="21"/>
    </row>
    <row r="7176" spans="14:14" x14ac:dyDescent="0.25">
      <c r="N7176" s="21"/>
    </row>
    <row r="7177" spans="14:14" x14ac:dyDescent="0.25">
      <c r="N7177" s="21"/>
    </row>
    <row r="7178" spans="14:14" x14ac:dyDescent="0.25">
      <c r="N7178" s="21"/>
    </row>
    <row r="7179" spans="14:14" x14ac:dyDescent="0.25">
      <c r="N7179" s="21"/>
    </row>
    <row r="7180" spans="14:14" x14ac:dyDescent="0.25">
      <c r="N7180" s="21"/>
    </row>
    <row r="7181" spans="14:14" x14ac:dyDescent="0.25">
      <c r="N7181" s="21"/>
    </row>
    <row r="7182" spans="14:14" x14ac:dyDescent="0.25">
      <c r="N7182" s="21"/>
    </row>
    <row r="7183" spans="14:14" x14ac:dyDescent="0.25">
      <c r="N7183" s="21"/>
    </row>
    <row r="7184" spans="14:14" x14ac:dyDescent="0.25">
      <c r="N7184" s="21"/>
    </row>
    <row r="7185" spans="14:14" x14ac:dyDescent="0.25">
      <c r="N7185" s="21"/>
    </row>
    <row r="7186" spans="14:14" x14ac:dyDescent="0.25">
      <c r="N7186" s="21"/>
    </row>
    <row r="7187" spans="14:14" x14ac:dyDescent="0.25">
      <c r="N7187" s="21"/>
    </row>
    <row r="7188" spans="14:14" x14ac:dyDescent="0.25">
      <c r="N7188" s="21"/>
    </row>
    <row r="7189" spans="14:14" x14ac:dyDescent="0.25">
      <c r="N7189" s="21"/>
    </row>
    <row r="7190" spans="14:14" x14ac:dyDescent="0.25">
      <c r="N7190" s="21"/>
    </row>
    <row r="7191" spans="14:14" x14ac:dyDescent="0.25">
      <c r="N7191" s="21"/>
    </row>
    <row r="7192" spans="14:14" x14ac:dyDescent="0.25">
      <c r="N7192" s="21"/>
    </row>
    <row r="7193" spans="14:14" x14ac:dyDescent="0.25">
      <c r="N7193" s="21"/>
    </row>
    <row r="7194" spans="14:14" x14ac:dyDescent="0.25">
      <c r="N7194" s="21"/>
    </row>
    <row r="7195" spans="14:14" x14ac:dyDescent="0.25">
      <c r="N7195" s="21"/>
    </row>
    <row r="7196" spans="14:14" x14ac:dyDescent="0.25">
      <c r="N7196" s="21"/>
    </row>
    <row r="7197" spans="14:14" x14ac:dyDescent="0.25">
      <c r="N7197" s="21"/>
    </row>
    <row r="7198" spans="14:14" x14ac:dyDescent="0.25">
      <c r="N7198" s="21"/>
    </row>
    <row r="7199" spans="14:14" x14ac:dyDescent="0.25">
      <c r="N7199" s="21"/>
    </row>
    <row r="7200" spans="14:14" x14ac:dyDescent="0.25">
      <c r="N7200" s="21"/>
    </row>
    <row r="7201" spans="14:14" x14ac:dyDescent="0.25">
      <c r="N7201" s="21"/>
    </row>
    <row r="7202" spans="14:14" x14ac:dyDescent="0.25">
      <c r="N7202" s="21"/>
    </row>
    <row r="7203" spans="14:14" x14ac:dyDescent="0.25">
      <c r="N7203" s="21"/>
    </row>
    <row r="7204" spans="14:14" x14ac:dyDescent="0.25">
      <c r="N7204" s="21"/>
    </row>
    <row r="7205" spans="14:14" x14ac:dyDescent="0.25">
      <c r="N7205" s="21"/>
    </row>
    <row r="7206" spans="14:14" x14ac:dyDescent="0.25">
      <c r="N7206" s="21"/>
    </row>
    <row r="7207" spans="14:14" x14ac:dyDescent="0.25">
      <c r="N7207" s="21"/>
    </row>
    <row r="7208" spans="14:14" x14ac:dyDescent="0.25">
      <c r="N7208" s="21"/>
    </row>
    <row r="7209" spans="14:14" x14ac:dyDescent="0.25">
      <c r="N7209" s="21"/>
    </row>
    <row r="7210" spans="14:14" x14ac:dyDescent="0.25">
      <c r="N7210" s="21"/>
    </row>
    <row r="7211" spans="14:14" x14ac:dyDescent="0.25">
      <c r="N7211" s="21"/>
    </row>
    <row r="7212" spans="14:14" x14ac:dyDescent="0.25">
      <c r="N7212" s="21"/>
    </row>
    <row r="7213" spans="14:14" x14ac:dyDescent="0.25">
      <c r="N7213" s="21"/>
    </row>
    <row r="7214" spans="14:14" x14ac:dyDescent="0.25">
      <c r="N7214" s="21"/>
    </row>
    <row r="7215" spans="14:14" x14ac:dyDescent="0.25">
      <c r="N7215" s="21"/>
    </row>
    <row r="7216" spans="14:14" x14ac:dyDescent="0.25">
      <c r="N7216" s="21"/>
    </row>
    <row r="7217" spans="14:14" x14ac:dyDescent="0.25">
      <c r="N7217" s="21"/>
    </row>
    <row r="7218" spans="14:14" x14ac:dyDescent="0.25">
      <c r="N7218" s="21"/>
    </row>
    <row r="7219" spans="14:14" x14ac:dyDescent="0.25">
      <c r="N7219" s="21"/>
    </row>
    <row r="7220" spans="14:14" x14ac:dyDescent="0.25">
      <c r="N7220" s="21"/>
    </row>
    <row r="7221" spans="14:14" x14ac:dyDescent="0.25">
      <c r="N7221" s="21"/>
    </row>
    <row r="7222" spans="14:14" x14ac:dyDescent="0.25">
      <c r="N7222" s="21"/>
    </row>
    <row r="7223" spans="14:14" x14ac:dyDescent="0.25">
      <c r="N7223" s="21"/>
    </row>
    <row r="7224" spans="14:14" x14ac:dyDescent="0.25">
      <c r="N7224" s="21"/>
    </row>
    <row r="7225" spans="14:14" x14ac:dyDescent="0.25">
      <c r="N7225" s="21"/>
    </row>
    <row r="7226" spans="14:14" x14ac:dyDescent="0.25">
      <c r="N7226" s="21"/>
    </row>
    <row r="7227" spans="14:14" x14ac:dyDescent="0.25">
      <c r="N7227" s="21"/>
    </row>
    <row r="7228" spans="14:14" x14ac:dyDescent="0.25">
      <c r="N7228" s="21"/>
    </row>
    <row r="7229" spans="14:14" x14ac:dyDescent="0.25">
      <c r="N7229" s="21"/>
    </row>
    <row r="7230" spans="14:14" x14ac:dyDescent="0.25">
      <c r="N7230" s="21"/>
    </row>
    <row r="7231" spans="14:14" x14ac:dyDescent="0.25">
      <c r="N7231" s="21"/>
    </row>
    <row r="7232" spans="14:14" x14ac:dyDescent="0.25">
      <c r="N7232" s="21"/>
    </row>
    <row r="7233" spans="14:14" x14ac:dyDescent="0.25">
      <c r="N7233" s="21"/>
    </row>
    <row r="7234" spans="14:14" x14ac:dyDescent="0.25">
      <c r="N7234" s="21"/>
    </row>
    <row r="7235" spans="14:14" x14ac:dyDescent="0.25">
      <c r="N7235" s="21"/>
    </row>
    <row r="7236" spans="14:14" x14ac:dyDescent="0.25">
      <c r="N7236" s="21"/>
    </row>
    <row r="7237" spans="14:14" x14ac:dyDescent="0.25">
      <c r="N7237" s="21"/>
    </row>
    <row r="7238" spans="14:14" x14ac:dyDescent="0.25">
      <c r="N7238" s="21"/>
    </row>
    <row r="7239" spans="14:14" x14ac:dyDescent="0.25">
      <c r="N7239" s="21"/>
    </row>
    <row r="7240" spans="14:14" x14ac:dyDescent="0.25">
      <c r="N7240" s="21"/>
    </row>
    <row r="7241" spans="14:14" x14ac:dyDescent="0.25">
      <c r="N7241" s="21"/>
    </row>
    <row r="7242" spans="14:14" x14ac:dyDescent="0.25">
      <c r="N7242" s="21"/>
    </row>
    <row r="7243" spans="14:14" x14ac:dyDescent="0.25">
      <c r="N7243" s="21"/>
    </row>
    <row r="7244" spans="14:14" x14ac:dyDescent="0.25">
      <c r="N7244" s="21"/>
    </row>
    <row r="7245" spans="14:14" x14ac:dyDescent="0.25">
      <c r="N7245" s="21"/>
    </row>
    <row r="7246" spans="14:14" x14ac:dyDescent="0.25">
      <c r="N7246" s="21"/>
    </row>
    <row r="7247" spans="14:14" x14ac:dyDescent="0.25">
      <c r="N7247" s="21"/>
    </row>
    <row r="7248" spans="14:14" x14ac:dyDescent="0.25">
      <c r="N7248" s="21"/>
    </row>
    <row r="7249" spans="14:14" x14ac:dyDescent="0.25">
      <c r="N7249" s="21"/>
    </row>
    <row r="7250" spans="14:14" x14ac:dyDescent="0.25">
      <c r="N7250" s="21"/>
    </row>
    <row r="7251" spans="14:14" x14ac:dyDescent="0.25">
      <c r="N7251" s="21"/>
    </row>
    <row r="7252" spans="14:14" x14ac:dyDescent="0.25">
      <c r="N7252" s="21"/>
    </row>
    <row r="7253" spans="14:14" x14ac:dyDescent="0.25">
      <c r="N7253" s="21"/>
    </row>
    <row r="7254" spans="14:14" x14ac:dyDescent="0.25">
      <c r="N7254" s="21"/>
    </row>
    <row r="7255" spans="14:14" x14ac:dyDescent="0.25">
      <c r="N7255" s="21"/>
    </row>
    <row r="7256" spans="14:14" x14ac:dyDescent="0.25">
      <c r="N7256" s="21"/>
    </row>
    <row r="7257" spans="14:14" x14ac:dyDescent="0.25">
      <c r="N7257" s="21"/>
    </row>
    <row r="7258" spans="14:14" x14ac:dyDescent="0.25">
      <c r="N7258" s="21"/>
    </row>
    <row r="7259" spans="14:14" x14ac:dyDescent="0.25">
      <c r="N7259" s="21"/>
    </row>
    <row r="7260" spans="14:14" x14ac:dyDescent="0.25">
      <c r="N7260" s="21"/>
    </row>
    <row r="7261" spans="14:14" x14ac:dyDescent="0.25">
      <c r="N7261" s="21"/>
    </row>
    <row r="7262" spans="14:14" x14ac:dyDescent="0.25">
      <c r="N7262" s="21"/>
    </row>
    <row r="7263" spans="14:14" x14ac:dyDescent="0.25">
      <c r="N7263" s="21"/>
    </row>
    <row r="7264" spans="14:14" x14ac:dyDescent="0.25">
      <c r="N7264" s="21"/>
    </row>
    <row r="7265" spans="14:14" x14ac:dyDescent="0.25">
      <c r="N7265" s="21"/>
    </row>
    <row r="7266" spans="14:14" x14ac:dyDescent="0.25">
      <c r="N7266" s="21"/>
    </row>
    <row r="7267" spans="14:14" x14ac:dyDescent="0.25">
      <c r="N7267" s="21"/>
    </row>
    <row r="7268" spans="14:14" x14ac:dyDescent="0.25">
      <c r="N7268" s="21"/>
    </row>
    <row r="7269" spans="14:14" x14ac:dyDescent="0.25">
      <c r="N7269" s="21"/>
    </row>
    <row r="7270" spans="14:14" x14ac:dyDescent="0.25">
      <c r="N7270" s="21"/>
    </row>
    <row r="7271" spans="14:14" x14ac:dyDescent="0.25">
      <c r="N7271" s="21"/>
    </row>
    <row r="7272" spans="14:14" x14ac:dyDescent="0.25">
      <c r="N7272" s="21"/>
    </row>
    <row r="7273" spans="14:14" x14ac:dyDescent="0.25">
      <c r="N7273" s="21"/>
    </row>
    <row r="7274" spans="14:14" x14ac:dyDescent="0.25">
      <c r="N7274" s="21"/>
    </row>
    <row r="7275" spans="14:14" x14ac:dyDescent="0.25">
      <c r="N7275" s="21"/>
    </row>
    <row r="7276" spans="14:14" x14ac:dyDescent="0.25">
      <c r="N7276" s="21"/>
    </row>
    <row r="7277" spans="14:14" x14ac:dyDescent="0.25">
      <c r="N7277" s="21"/>
    </row>
    <row r="7278" spans="14:14" x14ac:dyDescent="0.25">
      <c r="N7278" s="21"/>
    </row>
    <row r="7279" spans="14:14" x14ac:dyDescent="0.25">
      <c r="N7279" s="21"/>
    </row>
    <row r="7280" spans="14:14" x14ac:dyDescent="0.25">
      <c r="N7280" s="21"/>
    </row>
    <row r="7281" spans="14:14" x14ac:dyDescent="0.25">
      <c r="N7281" s="21"/>
    </row>
    <row r="7282" spans="14:14" x14ac:dyDescent="0.25">
      <c r="N7282" s="21"/>
    </row>
    <row r="7283" spans="14:14" x14ac:dyDescent="0.25">
      <c r="N7283" s="21"/>
    </row>
    <row r="7284" spans="14:14" x14ac:dyDescent="0.25">
      <c r="N7284" s="21"/>
    </row>
    <row r="7285" spans="14:14" x14ac:dyDescent="0.25">
      <c r="N7285" s="21"/>
    </row>
    <row r="7286" spans="14:14" x14ac:dyDescent="0.25">
      <c r="N7286" s="21"/>
    </row>
    <row r="7287" spans="14:14" x14ac:dyDescent="0.25">
      <c r="N7287" s="21"/>
    </row>
    <row r="7288" spans="14:14" x14ac:dyDescent="0.25">
      <c r="N7288" s="21"/>
    </row>
    <row r="7289" spans="14:14" x14ac:dyDescent="0.25">
      <c r="N7289" s="21"/>
    </row>
    <row r="7290" spans="14:14" x14ac:dyDescent="0.25">
      <c r="N7290" s="21"/>
    </row>
    <row r="7291" spans="14:14" x14ac:dyDescent="0.25">
      <c r="N7291" s="21"/>
    </row>
    <row r="7292" spans="14:14" x14ac:dyDescent="0.25">
      <c r="N7292" s="21"/>
    </row>
    <row r="7293" spans="14:14" x14ac:dyDescent="0.25">
      <c r="N7293" s="21"/>
    </row>
    <row r="7294" spans="14:14" x14ac:dyDescent="0.25">
      <c r="N7294" s="21"/>
    </row>
    <row r="7295" spans="14:14" x14ac:dyDescent="0.25">
      <c r="N7295" s="21"/>
    </row>
    <row r="7296" spans="14:14" x14ac:dyDescent="0.25">
      <c r="N7296" s="21"/>
    </row>
    <row r="7297" spans="14:14" x14ac:dyDescent="0.25">
      <c r="N7297" s="21"/>
    </row>
    <row r="7298" spans="14:14" x14ac:dyDescent="0.25">
      <c r="N7298" s="21"/>
    </row>
    <row r="7299" spans="14:14" x14ac:dyDescent="0.25">
      <c r="N7299" s="21"/>
    </row>
    <row r="7300" spans="14:14" x14ac:dyDescent="0.25">
      <c r="N7300" s="21"/>
    </row>
    <row r="7301" spans="14:14" x14ac:dyDescent="0.25">
      <c r="N7301" s="21"/>
    </row>
    <row r="7302" spans="14:14" x14ac:dyDescent="0.25">
      <c r="N7302" s="21"/>
    </row>
    <row r="7303" spans="14:14" x14ac:dyDescent="0.25">
      <c r="N7303" s="21"/>
    </row>
    <row r="7304" spans="14:14" x14ac:dyDescent="0.25">
      <c r="N7304" s="21"/>
    </row>
    <row r="7305" spans="14:14" x14ac:dyDescent="0.25">
      <c r="N7305" s="21"/>
    </row>
    <row r="7306" spans="14:14" x14ac:dyDescent="0.25">
      <c r="N7306" s="21"/>
    </row>
    <row r="7307" spans="14:14" x14ac:dyDescent="0.25">
      <c r="N7307" s="21"/>
    </row>
    <row r="7308" spans="14:14" x14ac:dyDescent="0.25">
      <c r="N7308" s="21"/>
    </row>
    <row r="7309" spans="14:14" x14ac:dyDescent="0.25">
      <c r="N7309" s="21"/>
    </row>
    <row r="7310" spans="14:14" x14ac:dyDescent="0.25">
      <c r="N7310" s="21"/>
    </row>
    <row r="7311" spans="14:14" x14ac:dyDescent="0.25">
      <c r="N7311" s="21"/>
    </row>
    <row r="7312" spans="14:14" x14ac:dyDescent="0.25">
      <c r="N7312" s="21"/>
    </row>
    <row r="7313" spans="14:14" x14ac:dyDescent="0.25">
      <c r="N7313" s="21"/>
    </row>
    <row r="7314" spans="14:14" x14ac:dyDescent="0.25">
      <c r="N7314" s="21"/>
    </row>
    <row r="7315" spans="14:14" x14ac:dyDescent="0.25">
      <c r="N7315" s="21"/>
    </row>
    <row r="7316" spans="14:14" x14ac:dyDescent="0.25">
      <c r="N7316" s="21"/>
    </row>
    <row r="7317" spans="14:14" x14ac:dyDescent="0.25">
      <c r="N7317" s="21"/>
    </row>
    <row r="7318" spans="14:14" x14ac:dyDescent="0.25">
      <c r="N7318" s="21"/>
    </row>
    <row r="7319" spans="14:14" x14ac:dyDescent="0.25">
      <c r="N7319" s="21"/>
    </row>
    <row r="7320" spans="14:14" x14ac:dyDescent="0.25">
      <c r="N7320" s="21"/>
    </row>
    <row r="7321" spans="14:14" x14ac:dyDescent="0.25">
      <c r="N7321" s="21"/>
    </row>
    <row r="7322" spans="14:14" x14ac:dyDescent="0.25">
      <c r="N7322" s="21"/>
    </row>
    <row r="7323" spans="14:14" x14ac:dyDescent="0.25">
      <c r="N7323" s="21"/>
    </row>
    <row r="7324" spans="14:14" x14ac:dyDescent="0.25">
      <c r="N7324" s="21"/>
    </row>
    <row r="7325" spans="14:14" x14ac:dyDescent="0.25">
      <c r="N7325" s="21"/>
    </row>
    <row r="7326" spans="14:14" x14ac:dyDescent="0.25">
      <c r="N7326" s="21"/>
    </row>
    <row r="7327" spans="14:14" x14ac:dyDescent="0.25">
      <c r="N7327" s="21"/>
    </row>
    <row r="7328" spans="14:14" x14ac:dyDescent="0.25">
      <c r="N7328" s="21"/>
    </row>
    <row r="7329" spans="14:14" x14ac:dyDescent="0.25">
      <c r="N7329" s="21"/>
    </row>
    <row r="7330" spans="14:14" x14ac:dyDescent="0.25">
      <c r="N7330" s="21"/>
    </row>
    <row r="7331" spans="14:14" x14ac:dyDescent="0.25">
      <c r="N7331" s="21"/>
    </row>
    <row r="7332" spans="14:14" x14ac:dyDescent="0.25">
      <c r="N7332" s="21"/>
    </row>
    <row r="7333" spans="14:14" x14ac:dyDescent="0.25">
      <c r="N7333" s="21"/>
    </row>
    <row r="7334" spans="14:14" x14ac:dyDescent="0.25">
      <c r="N7334" s="21"/>
    </row>
    <row r="7335" spans="14:14" x14ac:dyDescent="0.25">
      <c r="N7335" s="21"/>
    </row>
    <row r="7336" spans="14:14" x14ac:dyDescent="0.25">
      <c r="N7336" s="21"/>
    </row>
    <row r="7337" spans="14:14" x14ac:dyDescent="0.25">
      <c r="N7337" s="21"/>
    </row>
    <row r="7338" spans="14:14" x14ac:dyDescent="0.25">
      <c r="N7338" s="21"/>
    </row>
    <row r="7339" spans="14:14" x14ac:dyDescent="0.25">
      <c r="N7339" s="21"/>
    </row>
    <row r="7340" spans="14:14" x14ac:dyDescent="0.25">
      <c r="N7340" s="21"/>
    </row>
    <row r="7341" spans="14:14" x14ac:dyDescent="0.25">
      <c r="N7341" s="21"/>
    </row>
    <row r="7342" spans="14:14" x14ac:dyDescent="0.25">
      <c r="N7342" s="21"/>
    </row>
    <row r="7343" spans="14:14" x14ac:dyDescent="0.25">
      <c r="N7343" s="21"/>
    </row>
    <row r="7344" spans="14:14" x14ac:dyDescent="0.25">
      <c r="N7344" s="21"/>
    </row>
    <row r="7345" spans="14:14" x14ac:dyDescent="0.25">
      <c r="N7345" s="21"/>
    </row>
    <row r="7346" spans="14:14" x14ac:dyDescent="0.25">
      <c r="N7346" s="21"/>
    </row>
    <row r="7347" spans="14:14" x14ac:dyDescent="0.25">
      <c r="N7347" s="21"/>
    </row>
    <row r="7348" spans="14:14" x14ac:dyDescent="0.25">
      <c r="N7348" s="21"/>
    </row>
    <row r="7349" spans="14:14" x14ac:dyDescent="0.25">
      <c r="N7349" s="21"/>
    </row>
    <row r="7350" spans="14:14" x14ac:dyDescent="0.25">
      <c r="N7350" s="21"/>
    </row>
    <row r="7351" spans="14:14" x14ac:dyDescent="0.25">
      <c r="N7351" s="21"/>
    </row>
    <row r="7352" spans="14:14" x14ac:dyDescent="0.25">
      <c r="N7352" s="21"/>
    </row>
    <row r="7353" spans="14:14" x14ac:dyDescent="0.25">
      <c r="N7353" s="21"/>
    </row>
    <row r="7354" spans="14:14" x14ac:dyDescent="0.25">
      <c r="N7354" s="21"/>
    </row>
    <row r="7355" spans="14:14" x14ac:dyDescent="0.25">
      <c r="N7355" s="21"/>
    </row>
    <row r="7356" spans="14:14" x14ac:dyDescent="0.25">
      <c r="N7356" s="21"/>
    </row>
    <row r="7357" spans="14:14" x14ac:dyDescent="0.25">
      <c r="N7357" s="21"/>
    </row>
    <row r="7358" spans="14:14" x14ac:dyDescent="0.25">
      <c r="N7358" s="21"/>
    </row>
    <row r="7359" spans="14:14" x14ac:dyDescent="0.25">
      <c r="N7359" s="21"/>
    </row>
    <row r="7360" spans="14:14" x14ac:dyDescent="0.25">
      <c r="N7360" s="21"/>
    </row>
    <row r="7361" spans="14:14" x14ac:dyDescent="0.25">
      <c r="N7361" s="21"/>
    </row>
    <row r="7362" spans="14:14" x14ac:dyDescent="0.25">
      <c r="N7362" s="21"/>
    </row>
    <row r="7363" spans="14:14" x14ac:dyDescent="0.25">
      <c r="N7363" s="21"/>
    </row>
    <row r="7364" spans="14:14" x14ac:dyDescent="0.25">
      <c r="N7364" s="21"/>
    </row>
    <row r="7365" spans="14:14" x14ac:dyDescent="0.25">
      <c r="N7365" s="21"/>
    </row>
    <row r="7366" spans="14:14" x14ac:dyDescent="0.25">
      <c r="N7366" s="21"/>
    </row>
    <row r="7367" spans="14:14" x14ac:dyDescent="0.25">
      <c r="N7367" s="21"/>
    </row>
    <row r="7368" spans="14:14" x14ac:dyDescent="0.25">
      <c r="N7368" s="21"/>
    </row>
    <row r="7369" spans="14:14" x14ac:dyDescent="0.25">
      <c r="N7369" s="21"/>
    </row>
    <row r="7370" spans="14:14" x14ac:dyDescent="0.25">
      <c r="N7370" s="21"/>
    </row>
    <row r="7371" spans="14:14" x14ac:dyDescent="0.25">
      <c r="N7371" s="21"/>
    </row>
    <row r="7372" spans="14:14" x14ac:dyDescent="0.25">
      <c r="N7372" s="21"/>
    </row>
    <row r="7373" spans="14:14" x14ac:dyDescent="0.25">
      <c r="N7373" s="21"/>
    </row>
    <row r="7374" spans="14:14" x14ac:dyDescent="0.25">
      <c r="N7374" s="21"/>
    </row>
    <row r="7375" spans="14:14" x14ac:dyDescent="0.25">
      <c r="N7375" s="21"/>
    </row>
    <row r="7376" spans="14:14" x14ac:dyDescent="0.25">
      <c r="N7376" s="21"/>
    </row>
    <row r="7377" spans="14:14" x14ac:dyDescent="0.25">
      <c r="N7377" s="21"/>
    </row>
    <row r="7378" spans="14:14" x14ac:dyDescent="0.25">
      <c r="N7378" s="21"/>
    </row>
    <row r="7379" spans="14:14" x14ac:dyDescent="0.25">
      <c r="N7379" s="21"/>
    </row>
    <row r="7380" spans="14:14" x14ac:dyDescent="0.25">
      <c r="N7380" s="21"/>
    </row>
    <row r="7381" spans="14:14" x14ac:dyDescent="0.25">
      <c r="N7381" s="21"/>
    </row>
    <row r="7382" spans="14:14" x14ac:dyDescent="0.25">
      <c r="N7382" s="21"/>
    </row>
    <row r="7383" spans="14:14" x14ac:dyDescent="0.25">
      <c r="N7383" s="21"/>
    </row>
    <row r="7384" spans="14:14" x14ac:dyDescent="0.25">
      <c r="N7384" s="21"/>
    </row>
    <row r="7385" spans="14:14" x14ac:dyDescent="0.25">
      <c r="N7385" s="21"/>
    </row>
    <row r="7386" spans="14:14" x14ac:dyDescent="0.25">
      <c r="N7386" s="21"/>
    </row>
    <row r="7387" spans="14:14" x14ac:dyDescent="0.25">
      <c r="N7387" s="21"/>
    </row>
    <row r="7388" spans="14:14" x14ac:dyDescent="0.25">
      <c r="N7388" s="21"/>
    </row>
    <row r="7389" spans="14:14" x14ac:dyDescent="0.25">
      <c r="N7389" s="21"/>
    </row>
    <row r="7390" spans="14:14" x14ac:dyDescent="0.25">
      <c r="N7390" s="21"/>
    </row>
    <row r="7391" spans="14:14" x14ac:dyDescent="0.25">
      <c r="N7391" s="21"/>
    </row>
    <row r="7392" spans="14:14" x14ac:dyDescent="0.25">
      <c r="N7392" s="21"/>
    </row>
    <row r="7393" spans="14:14" x14ac:dyDescent="0.25">
      <c r="N7393" s="21"/>
    </row>
    <row r="7394" spans="14:14" x14ac:dyDescent="0.25">
      <c r="N7394" s="21"/>
    </row>
    <row r="7395" spans="14:14" x14ac:dyDescent="0.25">
      <c r="N7395" s="21"/>
    </row>
    <row r="7396" spans="14:14" x14ac:dyDescent="0.25">
      <c r="N7396" s="21"/>
    </row>
    <row r="7397" spans="14:14" x14ac:dyDescent="0.25">
      <c r="N7397" s="21"/>
    </row>
    <row r="7398" spans="14:14" x14ac:dyDescent="0.25">
      <c r="N7398" s="21"/>
    </row>
    <row r="7399" spans="14:14" x14ac:dyDescent="0.25">
      <c r="N7399" s="21"/>
    </row>
    <row r="7400" spans="14:14" x14ac:dyDescent="0.25">
      <c r="N7400" s="21"/>
    </row>
    <row r="7401" spans="14:14" x14ac:dyDescent="0.25">
      <c r="N7401" s="21"/>
    </row>
    <row r="7402" spans="14:14" x14ac:dyDescent="0.25">
      <c r="N7402" s="21"/>
    </row>
    <row r="7403" spans="14:14" x14ac:dyDescent="0.25">
      <c r="N7403" s="21"/>
    </row>
    <row r="7404" spans="14:14" x14ac:dyDescent="0.25">
      <c r="N7404" s="21"/>
    </row>
    <row r="7405" spans="14:14" x14ac:dyDescent="0.25">
      <c r="N7405" s="21"/>
    </row>
    <row r="7406" spans="14:14" x14ac:dyDescent="0.25">
      <c r="N7406" s="21"/>
    </row>
    <row r="7407" spans="14:14" x14ac:dyDescent="0.25">
      <c r="N7407" s="21"/>
    </row>
    <row r="7408" spans="14:14" x14ac:dyDescent="0.25">
      <c r="N7408" s="21"/>
    </row>
    <row r="7409" spans="14:14" x14ac:dyDescent="0.25">
      <c r="N7409" s="21"/>
    </row>
    <row r="7410" spans="14:14" x14ac:dyDescent="0.25">
      <c r="N7410" s="21"/>
    </row>
    <row r="7411" spans="14:14" x14ac:dyDescent="0.25">
      <c r="N7411" s="21"/>
    </row>
    <row r="7412" spans="14:14" x14ac:dyDescent="0.25">
      <c r="N7412" s="21"/>
    </row>
    <row r="7413" spans="14:14" x14ac:dyDescent="0.25">
      <c r="N7413" s="21"/>
    </row>
    <row r="7414" spans="14:14" x14ac:dyDescent="0.25">
      <c r="N7414" s="21"/>
    </row>
    <row r="7415" spans="14:14" x14ac:dyDescent="0.25">
      <c r="N7415" s="21"/>
    </row>
    <row r="7416" spans="14:14" x14ac:dyDescent="0.25">
      <c r="N7416" s="21"/>
    </row>
    <row r="7417" spans="14:14" x14ac:dyDescent="0.25">
      <c r="N7417" s="21"/>
    </row>
    <row r="7418" spans="14:14" x14ac:dyDescent="0.25">
      <c r="N7418" s="21"/>
    </row>
    <row r="7419" spans="14:14" x14ac:dyDescent="0.25">
      <c r="N7419" s="21"/>
    </row>
    <row r="7420" spans="14:14" x14ac:dyDescent="0.25">
      <c r="N7420" s="21"/>
    </row>
    <row r="7421" spans="14:14" x14ac:dyDescent="0.25">
      <c r="N7421" s="21"/>
    </row>
    <row r="7422" spans="14:14" x14ac:dyDescent="0.25">
      <c r="N7422" s="21"/>
    </row>
    <row r="7423" spans="14:14" x14ac:dyDescent="0.25">
      <c r="N7423" s="21"/>
    </row>
    <row r="7424" spans="14:14" x14ac:dyDescent="0.25">
      <c r="N7424" s="21"/>
    </row>
    <row r="7425" spans="14:14" x14ac:dyDescent="0.25">
      <c r="N7425" s="21"/>
    </row>
    <row r="7426" spans="14:14" x14ac:dyDescent="0.25">
      <c r="N7426" s="21"/>
    </row>
    <row r="7427" spans="14:14" x14ac:dyDescent="0.25">
      <c r="N7427" s="21"/>
    </row>
    <row r="7428" spans="14:14" x14ac:dyDescent="0.25">
      <c r="N7428" s="21"/>
    </row>
    <row r="7429" spans="14:14" x14ac:dyDescent="0.25">
      <c r="N7429" s="21"/>
    </row>
    <row r="7430" spans="14:14" x14ac:dyDescent="0.25">
      <c r="N7430" s="21"/>
    </row>
    <row r="7431" spans="14:14" x14ac:dyDescent="0.25">
      <c r="N7431" s="21"/>
    </row>
    <row r="7432" spans="14:14" x14ac:dyDescent="0.25">
      <c r="N7432" s="21"/>
    </row>
    <row r="7433" spans="14:14" x14ac:dyDescent="0.25">
      <c r="N7433" s="21"/>
    </row>
    <row r="7434" spans="14:14" x14ac:dyDescent="0.25">
      <c r="N7434" s="21"/>
    </row>
    <row r="7435" spans="14:14" x14ac:dyDescent="0.25">
      <c r="N7435" s="21"/>
    </row>
    <row r="7436" spans="14:14" x14ac:dyDescent="0.25">
      <c r="N7436" s="21"/>
    </row>
    <row r="7437" spans="14:14" x14ac:dyDescent="0.25">
      <c r="N7437" s="21"/>
    </row>
    <row r="7438" spans="14:14" x14ac:dyDescent="0.25">
      <c r="N7438" s="21"/>
    </row>
    <row r="7439" spans="14:14" x14ac:dyDescent="0.25">
      <c r="N7439" s="21"/>
    </row>
    <row r="7440" spans="14:14" x14ac:dyDescent="0.25">
      <c r="N7440" s="21"/>
    </row>
    <row r="7441" spans="14:14" x14ac:dyDescent="0.25">
      <c r="N7441" s="21"/>
    </row>
    <row r="7442" spans="14:14" x14ac:dyDescent="0.25">
      <c r="N7442" s="21"/>
    </row>
    <row r="7443" spans="14:14" x14ac:dyDescent="0.25">
      <c r="N7443" s="21"/>
    </row>
    <row r="7444" spans="14:14" x14ac:dyDescent="0.25">
      <c r="N7444" s="21"/>
    </row>
    <row r="7445" spans="14:14" x14ac:dyDescent="0.25">
      <c r="N7445" s="21"/>
    </row>
    <row r="7446" spans="14:14" x14ac:dyDescent="0.25">
      <c r="N7446" s="21"/>
    </row>
    <row r="7447" spans="14:14" x14ac:dyDescent="0.25">
      <c r="N7447" s="21"/>
    </row>
    <row r="7448" spans="14:14" x14ac:dyDescent="0.25">
      <c r="N7448" s="21"/>
    </row>
    <row r="7449" spans="14:14" x14ac:dyDescent="0.25">
      <c r="N7449" s="21"/>
    </row>
    <row r="7450" spans="14:14" x14ac:dyDescent="0.25">
      <c r="N7450" s="21"/>
    </row>
    <row r="7451" spans="14:14" x14ac:dyDescent="0.25">
      <c r="N7451" s="21"/>
    </row>
    <row r="7452" spans="14:14" x14ac:dyDescent="0.25">
      <c r="N7452" s="21"/>
    </row>
    <row r="7453" spans="14:14" x14ac:dyDescent="0.25">
      <c r="N7453" s="21"/>
    </row>
    <row r="7454" spans="14:14" x14ac:dyDescent="0.25">
      <c r="N7454" s="21"/>
    </row>
    <row r="7455" spans="14:14" x14ac:dyDescent="0.25">
      <c r="N7455" s="21"/>
    </row>
    <row r="7456" spans="14:14" x14ac:dyDescent="0.25">
      <c r="N7456" s="21"/>
    </row>
    <row r="7457" spans="14:14" x14ac:dyDescent="0.25">
      <c r="N7457" s="21"/>
    </row>
    <row r="7458" spans="14:14" x14ac:dyDescent="0.25">
      <c r="N7458" s="21"/>
    </row>
    <row r="7459" spans="14:14" x14ac:dyDescent="0.25">
      <c r="N7459" s="21"/>
    </row>
    <row r="7460" spans="14:14" x14ac:dyDescent="0.25">
      <c r="N7460" s="21"/>
    </row>
    <row r="7461" spans="14:14" x14ac:dyDescent="0.25">
      <c r="N7461" s="21"/>
    </row>
    <row r="7462" spans="14:14" x14ac:dyDescent="0.25">
      <c r="N7462" s="21"/>
    </row>
    <row r="7463" spans="14:14" x14ac:dyDescent="0.25">
      <c r="N7463" s="21"/>
    </row>
    <row r="7464" spans="14:14" x14ac:dyDescent="0.25">
      <c r="N7464" s="21"/>
    </row>
    <row r="7465" spans="14:14" x14ac:dyDescent="0.25">
      <c r="N7465" s="21"/>
    </row>
    <row r="7466" spans="14:14" x14ac:dyDescent="0.25">
      <c r="N7466" s="21"/>
    </row>
    <row r="7467" spans="14:14" x14ac:dyDescent="0.25">
      <c r="N7467" s="21"/>
    </row>
    <row r="7468" spans="14:14" x14ac:dyDescent="0.25">
      <c r="N7468" s="21"/>
    </row>
    <row r="7469" spans="14:14" x14ac:dyDescent="0.25">
      <c r="N7469" s="21"/>
    </row>
    <row r="7470" spans="14:14" x14ac:dyDescent="0.25">
      <c r="N7470" s="21"/>
    </row>
    <row r="7471" spans="14:14" x14ac:dyDescent="0.25">
      <c r="N7471" s="21"/>
    </row>
    <row r="7472" spans="14:14" x14ac:dyDescent="0.25">
      <c r="N7472" s="21"/>
    </row>
    <row r="7473" spans="14:14" x14ac:dyDescent="0.25">
      <c r="N7473" s="21"/>
    </row>
    <row r="7474" spans="14:14" x14ac:dyDescent="0.25">
      <c r="N7474" s="21"/>
    </row>
    <row r="7475" spans="14:14" x14ac:dyDescent="0.25">
      <c r="N7475" s="21"/>
    </row>
    <row r="7476" spans="14:14" x14ac:dyDescent="0.25">
      <c r="N7476" s="21"/>
    </row>
    <row r="7477" spans="14:14" x14ac:dyDescent="0.25">
      <c r="N7477" s="21"/>
    </row>
    <row r="7478" spans="14:14" x14ac:dyDescent="0.25">
      <c r="N7478" s="21"/>
    </row>
    <row r="7479" spans="14:14" x14ac:dyDescent="0.25">
      <c r="N7479" s="21"/>
    </row>
    <row r="7480" spans="14:14" x14ac:dyDescent="0.25">
      <c r="N7480" s="21"/>
    </row>
    <row r="7481" spans="14:14" x14ac:dyDescent="0.25">
      <c r="N7481" s="21"/>
    </row>
    <row r="7482" spans="14:14" x14ac:dyDescent="0.25">
      <c r="N7482" s="21"/>
    </row>
    <row r="7483" spans="14:14" x14ac:dyDescent="0.25">
      <c r="N7483" s="21"/>
    </row>
    <row r="7484" spans="14:14" x14ac:dyDescent="0.25">
      <c r="N7484" s="21"/>
    </row>
    <row r="7485" spans="14:14" x14ac:dyDescent="0.25">
      <c r="N7485" s="21"/>
    </row>
    <row r="7486" spans="14:14" x14ac:dyDescent="0.25">
      <c r="N7486" s="21"/>
    </row>
    <row r="7487" spans="14:14" x14ac:dyDescent="0.25">
      <c r="N7487" s="21"/>
    </row>
    <row r="7488" spans="14:14" x14ac:dyDescent="0.25">
      <c r="N7488" s="21"/>
    </row>
    <row r="7489" spans="14:14" x14ac:dyDescent="0.25">
      <c r="N7489" s="21"/>
    </row>
    <row r="7490" spans="14:14" x14ac:dyDescent="0.25">
      <c r="N7490" s="21"/>
    </row>
    <row r="7491" spans="14:14" x14ac:dyDescent="0.25">
      <c r="N7491" s="21"/>
    </row>
    <row r="7492" spans="14:14" x14ac:dyDescent="0.25">
      <c r="N7492" s="21"/>
    </row>
    <row r="7493" spans="14:14" x14ac:dyDescent="0.25">
      <c r="N7493" s="21"/>
    </row>
    <row r="7494" spans="14:14" x14ac:dyDescent="0.25">
      <c r="N7494" s="21"/>
    </row>
    <row r="7495" spans="14:14" x14ac:dyDescent="0.25">
      <c r="N7495" s="21"/>
    </row>
    <row r="7496" spans="14:14" x14ac:dyDescent="0.25">
      <c r="N7496" s="21"/>
    </row>
    <row r="7497" spans="14:14" x14ac:dyDescent="0.25">
      <c r="N7497" s="21"/>
    </row>
    <row r="7498" spans="14:14" x14ac:dyDescent="0.25">
      <c r="N7498" s="21"/>
    </row>
    <row r="7499" spans="14:14" x14ac:dyDescent="0.25">
      <c r="N7499" s="21"/>
    </row>
    <row r="7500" spans="14:14" x14ac:dyDescent="0.25">
      <c r="N7500" s="21"/>
    </row>
    <row r="7501" spans="14:14" x14ac:dyDescent="0.25">
      <c r="N7501" s="21"/>
    </row>
    <row r="7502" spans="14:14" x14ac:dyDescent="0.25">
      <c r="N7502" s="21"/>
    </row>
    <row r="7503" spans="14:14" x14ac:dyDescent="0.25">
      <c r="N7503" s="21"/>
    </row>
    <row r="7504" spans="14:14" x14ac:dyDescent="0.25">
      <c r="N7504" s="21"/>
    </row>
    <row r="7505" spans="14:14" x14ac:dyDescent="0.25">
      <c r="N7505" s="21"/>
    </row>
    <row r="7506" spans="14:14" x14ac:dyDescent="0.25">
      <c r="N7506" s="21"/>
    </row>
    <row r="7507" spans="14:14" x14ac:dyDescent="0.25">
      <c r="N7507" s="21"/>
    </row>
    <row r="7508" spans="14:14" x14ac:dyDescent="0.25">
      <c r="N7508" s="21"/>
    </row>
    <row r="7509" spans="14:14" x14ac:dyDescent="0.25">
      <c r="N7509" s="21"/>
    </row>
    <row r="7510" spans="14:14" x14ac:dyDescent="0.25">
      <c r="N7510" s="21"/>
    </row>
    <row r="7511" spans="14:14" x14ac:dyDescent="0.25">
      <c r="N7511" s="21"/>
    </row>
    <row r="7512" spans="14:14" x14ac:dyDescent="0.25">
      <c r="N7512" s="21"/>
    </row>
    <row r="7513" spans="14:14" x14ac:dyDescent="0.25">
      <c r="N7513" s="21"/>
    </row>
    <row r="7514" spans="14:14" x14ac:dyDescent="0.25">
      <c r="N7514" s="21"/>
    </row>
    <row r="7515" spans="14:14" x14ac:dyDescent="0.25">
      <c r="N7515" s="21"/>
    </row>
    <row r="7516" spans="14:14" x14ac:dyDescent="0.25">
      <c r="N7516" s="21"/>
    </row>
    <row r="7517" spans="14:14" x14ac:dyDescent="0.25">
      <c r="N7517" s="21"/>
    </row>
    <row r="7518" spans="14:14" x14ac:dyDescent="0.25">
      <c r="N7518" s="21"/>
    </row>
    <row r="7519" spans="14:14" x14ac:dyDescent="0.25">
      <c r="N7519" s="21"/>
    </row>
    <row r="7520" spans="14:14" x14ac:dyDescent="0.25">
      <c r="N7520" s="21"/>
    </row>
    <row r="7521" spans="14:14" x14ac:dyDescent="0.25">
      <c r="N7521" s="21"/>
    </row>
    <row r="7522" spans="14:14" x14ac:dyDescent="0.25">
      <c r="N7522" s="21"/>
    </row>
    <row r="7523" spans="14:14" x14ac:dyDescent="0.25">
      <c r="N7523" s="21"/>
    </row>
    <row r="7524" spans="14:14" x14ac:dyDescent="0.25">
      <c r="N7524" s="21"/>
    </row>
    <row r="7525" spans="14:14" x14ac:dyDescent="0.25">
      <c r="N7525" s="21"/>
    </row>
    <row r="7526" spans="14:14" x14ac:dyDescent="0.25">
      <c r="N7526" s="21"/>
    </row>
    <row r="7527" spans="14:14" x14ac:dyDescent="0.25">
      <c r="N7527" s="21"/>
    </row>
    <row r="7528" spans="14:14" x14ac:dyDescent="0.25">
      <c r="N7528" s="21"/>
    </row>
    <row r="7529" spans="14:14" x14ac:dyDescent="0.25">
      <c r="N7529" s="21"/>
    </row>
    <row r="7530" spans="14:14" x14ac:dyDescent="0.25">
      <c r="N7530" s="21"/>
    </row>
    <row r="7531" spans="14:14" x14ac:dyDescent="0.25">
      <c r="N7531" s="21"/>
    </row>
    <row r="7532" spans="14:14" x14ac:dyDescent="0.25">
      <c r="N7532" s="21"/>
    </row>
    <row r="7533" spans="14:14" x14ac:dyDescent="0.25">
      <c r="N7533" s="21"/>
    </row>
    <row r="7534" spans="14:14" x14ac:dyDescent="0.25">
      <c r="N7534" s="21"/>
    </row>
    <row r="7535" spans="14:14" x14ac:dyDescent="0.25">
      <c r="N7535" s="21"/>
    </row>
    <row r="7536" spans="14:14" x14ac:dyDescent="0.25">
      <c r="N7536" s="21"/>
    </row>
    <row r="7537" spans="14:14" x14ac:dyDescent="0.25">
      <c r="N7537" s="21"/>
    </row>
    <row r="7538" spans="14:14" x14ac:dyDescent="0.25">
      <c r="N7538" s="21"/>
    </row>
    <row r="7539" spans="14:14" x14ac:dyDescent="0.25">
      <c r="N7539" s="21"/>
    </row>
    <row r="7540" spans="14:14" x14ac:dyDescent="0.25">
      <c r="N7540" s="21"/>
    </row>
    <row r="7541" spans="14:14" x14ac:dyDescent="0.25">
      <c r="N7541" s="21"/>
    </row>
    <row r="7542" spans="14:14" x14ac:dyDescent="0.25">
      <c r="N7542" s="21"/>
    </row>
    <row r="7543" spans="14:14" x14ac:dyDescent="0.25">
      <c r="N7543" s="21"/>
    </row>
    <row r="7544" spans="14:14" x14ac:dyDescent="0.25">
      <c r="N7544" s="21"/>
    </row>
    <row r="7545" spans="14:14" x14ac:dyDescent="0.25">
      <c r="N7545" s="21"/>
    </row>
    <row r="7546" spans="14:14" x14ac:dyDescent="0.25">
      <c r="N7546" s="21"/>
    </row>
    <row r="7547" spans="14:14" x14ac:dyDescent="0.25">
      <c r="N7547" s="21"/>
    </row>
    <row r="7548" spans="14:14" x14ac:dyDescent="0.25">
      <c r="N7548" s="21"/>
    </row>
    <row r="7549" spans="14:14" x14ac:dyDescent="0.25">
      <c r="N7549" s="21"/>
    </row>
    <row r="7550" spans="14:14" x14ac:dyDescent="0.25">
      <c r="N7550" s="21"/>
    </row>
    <row r="7551" spans="14:14" x14ac:dyDescent="0.25">
      <c r="N7551" s="21"/>
    </row>
    <row r="7552" spans="14:14" x14ac:dyDescent="0.25">
      <c r="N7552" s="21"/>
    </row>
    <row r="7553" spans="14:14" x14ac:dyDescent="0.25">
      <c r="N7553" s="21"/>
    </row>
    <row r="7554" spans="14:14" x14ac:dyDescent="0.25">
      <c r="N7554" s="21"/>
    </row>
    <row r="7555" spans="14:14" x14ac:dyDescent="0.25">
      <c r="N7555" s="21"/>
    </row>
    <row r="7556" spans="14:14" x14ac:dyDescent="0.25">
      <c r="N7556" s="21"/>
    </row>
    <row r="7557" spans="14:14" x14ac:dyDescent="0.25">
      <c r="N7557" s="21"/>
    </row>
    <row r="7558" spans="14:14" x14ac:dyDescent="0.25">
      <c r="N7558" s="21"/>
    </row>
    <row r="7559" spans="14:14" x14ac:dyDescent="0.25">
      <c r="N7559" s="21"/>
    </row>
    <row r="7560" spans="14:14" x14ac:dyDescent="0.25">
      <c r="N7560" s="21"/>
    </row>
    <row r="7561" spans="14:14" x14ac:dyDescent="0.25">
      <c r="N7561" s="21"/>
    </row>
    <row r="7562" spans="14:14" x14ac:dyDescent="0.25">
      <c r="N7562" s="21"/>
    </row>
    <row r="7563" spans="14:14" x14ac:dyDescent="0.25">
      <c r="N7563" s="21"/>
    </row>
    <row r="7564" spans="14:14" x14ac:dyDescent="0.25">
      <c r="N7564" s="21"/>
    </row>
    <row r="7565" spans="14:14" x14ac:dyDescent="0.25">
      <c r="N7565" s="21"/>
    </row>
    <row r="7566" spans="14:14" x14ac:dyDescent="0.25">
      <c r="N7566" s="21"/>
    </row>
    <row r="7567" spans="14:14" x14ac:dyDescent="0.25">
      <c r="N7567" s="21"/>
    </row>
    <row r="7568" spans="14:14" x14ac:dyDescent="0.25">
      <c r="N7568" s="21"/>
    </row>
    <row r="7569" spans="14:14" x14ac:dyDescent="0.25">
      <c r="N7569" s="21"/>
    </row>
    <row r="7570" spans="14:14" x14ac:dyDescent="0.25">
      <c r="N7570" s="21"/>
    </row>
    <row r="7571" spans="14:14" x14ac:dyDescent="0.25">
      <c r="N7571" s="21"/>
    </row>
    <row r="7572" spans="14:14" x14ac:dyDescent="0.25">
      <c r="N7572" s="21"/>
    </row>
    <row r="7573" spans="14:14" x14ac:dyDescent="0.25">
      <c r="N7573" s="21"/>
    </row>
    <row r="7574" spans="14:14" x14ac:dyDescent="0.25">
      <c r="N7574" s="21"/>
    </row>
    <row r="7575" spans="14:14" x14ac:dyDescent="0.25">
      <c r="N7575" s="21"/>
    </row>
    <row r="7576" spans="14:14" x14ac:dyDescent="0.25">
      <c r="N7576" s="21"/>
    </row>
    <row r="7577" spans="14:14" x14ac:dyDescent="0.25">
      <c r="N7577" s="21"/>
    </row>
    <row r="7578" spans="14:14" x14ac:dyDescent="0.25">
      <c r="N7578" s="21"/>
    </row>
    <row r="7579" spans="14:14" x14ac:dyDescent="0.25">
      <c r="N7579" s="21"/>
    </row>
    <row r="7580" spans="14:14" x14ac:dyDescent="0.25">
      <c r="N7580" s="21"/>
    </row>
    <row r="7581" spans="14:14" x14ac:dyDescent="0.25">
      <c r="N7581" s="21"/>
    </row>
    <row r="7582" spans="14:14" x14ac:dyDescent="0.25">
      <c r="N7582" s="21"/>
    </row>
    <row r="7583" spans="14:14" x14ac:dyDescent="0.25">
      <c r="N7583" s="21"/>
    </row>
    <row r="7584" spans="14:14" x14ac:dyDescent="0.25">
      <c r="N7584" s="21"/>
    </row>
    <row r="7585" spans="14:14" x14ac:dyDescent="0.25">
      <c r="N7585" s="21"/>
    </row>
    <row r="7586" spans="14:14" x14ac:dyDescent="0.25">
      <c r="N7586" s="21"/>
    </row>
  </sheetData>
  <sheetProtection deleteColumns="0"/>
  <autoFilter ref="A4:AO1192"/>
  <conditionalFormatting sqref="AO5:AO1192">
    <cfRule type="containsText" dxfId="34" priority="13" operator="containsText" text="CONFIRMADA">
      <formula>NOT(ISERROR(SEARCH("CONFIRMADA",AO5)))</formula>
    </cfRule>
    <cfRule type="containsText" dxfId="33" priority="14" operator="containsText" text="CERRADA">
      <formula>NOT(ISERROR(SEARCH("CERRADA",AO5)))</formula>
    </cfRule>
    <cfRule type="containsText" dxfId="32" priority="15" operator="containsText" text="LIBERADA">
      <formula>NOT(ISERROR(SEARCH("LIBERADA",AO5)))</formula>
    </cfRule>
  </conditionalFormatting>
  <conditionalFormatting sqref="B5:B135">
    <cfRule type="expression" dxfId="31" priority="6">
      <formula>AO5="LIBERADA"</formula>
    </cfRule>
  </conditionalFormatting>
  <conditionalFormatting sqref="B5:B135">
    <cfRule type="expression" dxfId="30" priority="5">
      <formula>AO5="CERRADA"</formula>
    </cfRule>
  </conditionalFormatting>
  <conditionalFormatting sqref="B354:B806">
    <cfRule type="expression" dxfId="29" priority="1">
      <formula>AO354="NO APLICA"</formula>
    </cfRule>
    <cfRule type="expression" dxfId="28" priority="2">
      <formula>AO354="LIBERADA"</formula>
    </cfRule>
    <cfRule type="expression" dxfId="27" priority="3">
      <formula>AO354="CERRADA"</formula>
    </cfRule>
  </conditionalFormatting>
  <dataValidations count="3">
    <dataValidation type="list" allowBlank="1" showInputMessage="1" showErrorMessage="1" sqref="H5:H18 H20:H556 H558:H605 H860:H1173 AJ187:AJ196 H607:H858 AJ666:AJ667">
      <formula1>$AS$5:$AS$14</formula1>
    </dataValidation>
    <dataValidation type="list" allowBlank="1" showInputMessage="1" showErrorMessage="1" sqref="E5:E253 E860:E1026 E822:E858 E255:E819">
      <formula1>$AU$5:$AU$13</formula1>
    </dataValidation>
    <dataValidation type="list" allowBlank="1" showInputMessage="1" showErrorMessage="1" sqref="H19 H557">
      <formula1>$AS$5:$AS$15</formula1>
    </dataValidation>
  </dataValidations>
  <pageMargins left="0.75" right="0.5" top="0.25" bottom="0.25" header="0.3" footer="0.3"/>
  <pageSetup scale="23"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Y7331"/>
  <sheetViews>
    <sheetView tabSelected="1" zoomScale="110" zoomScaleNormal="110" zoomScalePageLayoutView="105" workbookViewId="0">
      <pane ySplit="4" topLeftCell="A419" activePane="bottomLeft" state="frozen"/>
      <selection activeCell="CFK12" sqref="CFK12"/>
      <selection pane="bottomLeft" activeCell="T449" sqref="T449"/>
    </sheetView>
  </sheetViews>
  <sheetFormatPr baseColWidth="10" defaultRowHeight="15" x14ac:dyDescent="0.25"/>
  <cols>
    <col min="1" max="1" width="19" style="18" customWidth="1"/>
    <col min="2" max="2" width="5.5703125" style="18" customWidth="1"/>
    <col min="3" max="3" width="11.28515625" style="328" customWidth="1"/>
    <col min="4" max="4" width="24.42578125" style="75" customWidth="1"/>
    <col min="5" max="5" width="3.85546875" style="21" customWidth="1"/>
    <col min="6" max="6" width="7.7109375" style="48" customWidth="1"/>
    <col min="7" max="7" width="5.5703125" style="25" customWidth="1"/>
    <col min="8" max="8" width="4.28515625" style="25" customWidth="1"/>
    <col min="9" max="9" width="3" style="21" customWidth="1"/>
    <col min="10" max="10" width="5.7109375" style="21" customWidth="1"/>
    <col min="11" max="11" width="9.28515625" style="21" customWidth="1"/>
    <col min="12" max="13" width="50.7109375" style="21" hidden="1" customWidth="1"/>
    <col min="14" max="14" width="3.140625" style="28" customWidth="1"/>
    <col min="15" max="15" width="6.7109375" style="222" customWidth="1"/>
    <col min="16" max="16" width="6.7109375" style="223" customWidth="1"/>
    <col min="17" max="18" width="6.7109375" style="104" customWidth="1"/>
    <col min="19" max="19" width="6.7109375" style="20" customWidth="1"/>
    <col min="20" max="21" width="3.28515625" style="20" customWidth="1"/>
    <col min="22" max="25" width="6.5703125" style="20" customWidth="1"/>
    <col min="26" max="27" width="6.7109375" style="20" customWidth="1"/>
    <col min="28" max="28" width="4.7109375" style="20" customWidth="1"/>
    <col min="29" max="31" width="6.7109375" style="20" customWidth="1"/>
    <col min="32" max="32" width="22.5703125" style="20" bestFit="1" customWidth="1"/>
    <col min="33" max="33" width="16.7109375" style="25" customWidth="1"/>
    <col min="34" max="36" width="10.85546875" style="25"/>
    <col min="37" max="37" width="10.7109375" style="25" customWidth="1"/>
    <col min="38" max="38" width="22" style="25" bestFit="1" customWidth="1"/>
    <col min="39" max="39" width="10.85546875" style="21"/>
    <col min="40" max="40" width="78.5703125" style="335" customWidth="1"/>
    <col min="41" max="41" width="14.28515625" style="356" customWidth="1"/>
    <col min="42" max="42" width="22" style="356" bestFit="1" customWidth="1"/>
    <col min="43" max="43" width="10.85546875" style="356"/>
    <col min="44" max="44" width="17.28515625" style="356" bestFit="1" customWidth="1"/>
    <col min="45" max="45" width="4.85546875" style="356" bestFit="1" customWidth="1"/>
    <col min="46" max="46" width="22" style="356" bestFit="1" customWidth="1"/>
    <col min="47" max="47" width="5.140625" style="356" bestFit="1" customWidth="1"/>
    <col min="48" max="48" width="17.28515625" style="356" bestFit="1" customWidth="1"/>
    <col min="49" max="50" width="10.85546875" style="356"/>
  </cols>
  <sheetData>
    <row r="1" spans="1:50" x14ac:dyDescent="0.25">
      <c r="A1" s="346"/>
      <c r="B1" s="422"/>
      <c r="C1" s="320"/>
      <c r="D1" s="348" t="s">
        <v>597</v>
      </c>
      <c r="E1" s="349"/>
      <c r="F1" s="349"/>
      <c r="G1" s="349"/>
      <c r="H1" s="349"/>
      <c r="I1" s="349"/>
      <c r="J1" s="388"/>
      <c r="K1" s="349"/>
      <c r="L1" s="349"/>
      <c r="M1" s="410"/>
      <c r="N1" s="349"/>
      <c r="O1" s="349"/>
      <c r="P1" s="217"/>
      <c r="Q1" s="352" t="s">
        <v>898</v>
      </c>
      <c r="R1" s="353"/>
      <c r="S1" s="93" t="s">
        <v>596</v>
      </c>
      <c r="T1" s="195"/>
      <c r="U1" s="195"/>
      <c r="V1" s="195"/>
      <c r="W1" s="195"/>
      <c r="X1" s="195"/>
      <c r="Y1" s="195"/>
      <c r="Z1" s="337"/>
      <c r="AA1" s="338"/>
      <c r="AB1" s="338"/>
      <c r="AC1" s="338"/>
      <c r="AD1" s="338"/>
      <c r="AE1" s="339"/>
      <c r="AF1" s="339"/>
      <c r="AG1" s="329" t="s">
        <v>4506</v>
      </c>
      <c r="AH1" s="329"/>
      <c r="AI1" s="329"/>
      <c r="AJ1" s="329"/>
      <c r="AK1" s="329"/>
      <c r="AL1" s="329"/>
      <c r="AM1" s="383"/>
      <c r="AN1" s="330"/>
    </row>
    <row r="2" spans="1:50" x14ac:dyDescent="0.25">
      <c r="A2" s="347"/>
      <c r="B2" s="423"/>
      <c r="C2" s="321"/>
      <c r="D2" s="350"/>
      <c r="E2" s="351"/>
      <c r="F2" s="351"/>
      <c r="G2" s="351"/>
      <c r="H2" s="351"/>
      <c r="I2" s="351"/>
      <c r="J2" s="389"/>
      <c r="K2" s="351"/>
      <c r="L2" s="351"/>
      <c r="M2" s="411"/>
      <c r="N2" s="351"/>
      <c r="O2" s="351"/>
      <c r="P2" s="217"/>
      <c r="Q2" s="352" t="s">
        <v>899</v>
      </c>
      <c r="R2" s="353"/>
      <c r="S2" s="56">
        <v>1</v>
      </c>
      <c r="T2" s="196"/>
      <c r="U2" s="196"/>
      <c r="V2" s="196"/>
      <c r="W2" s="196"/>
      <c r="X2" s="196"/>
      <c r="Y2" s="196"/>
      <c r="Z2" s="340"/>
      <c r="AA2" s="341"/>
      <c r="AB2" s="341"/>
      <c r="AC2" s="341"/>
      <c r="AD2" s="341"/>
      <c r="AE2" s="342"/>
      <c r="AF2" s="342"/>
      <c r="AG2" s="329"/>
      <c r="AH2" s="329"/>
      <c r="AI2" s="329"/>
      <c r="AJ2" s="329"/>
      <c r="AK2" s="329"/>
      <c r="AL2" s="329"/>
      <c r="AM2" s="383"/>
      <c r="AN2" s="330"/>
    </row>
    <row r="3" spans="1:50" x14ac:dyDescent="0.25">
      <c r="A3" s="347"/>
      <c r="B3" s="423"/>
      <c r="C3" s="321"/>
      <c r="D3" s="350"/>
      <c r="E3" s="351"/>
      <c r="F3" s="351"/>
      <c r="G3" s="351"/>
      <c r="H3" s="351"/>
      <c r="I3" s="351"/>
      <c r="J3" s="389"/>
      <c r="K3" s="351"/>
      <c r="L3" s="351"/>
      <c r="M3" s="411"/>
      <c r="N3" s="351"/>
      <c r="O3" s="351"/>
      <c r="P3" s="217"/>
      <c r="Q3" s="354" t="s">
        <v>900</v>
      </c>
      <c r="R3" s="355"/>
      <c r="S3" s="149">
        <v>1</v>
      </c>
      <c r="T3" s="196"/>
      <c r="U3" s="196"/>
      <c r="V3" s="196"/>
      <c r="W3" s="196"/>
      <c r="X3" s="196"/>
      <c r="Y3" s="196"/>
      <c r="Z3" s="343"/>
      <c r="AA3" s="344"/>
      <c r="AB3" s="344"/>
      <c r="AC3" s="344"/>
      <c r="AD3" s="344"/>
      <c r="AE3" s="345"/>
      <c r="AF3" s="345"/>
      <c r="AG3" s="329"/>
      <c r="AH3" s="329"/>
      <c r="AI3" s="329"/>
      <c r="AJ3" s="329"/>
      <c r="AK3" s="329"/>
      <c r="AL3" s="329"/>
      <c r="AM3" s="383"/>
      <c r="AN3" s="330"/>
    </row>
    <row r="4" spans="1:50" s="26" customFormat="1" ht="26.1" customHeight="1" x14ac:dyDescent="0.25">
      <c r="A4" s="358" t="s">
        <v>139</v>
      </c>
      <c r="B4" s="358" t="s">
        <v>7301</v>
      </c>
      <c r="C4" s="359" t="s">
        <v>141</v>
      </c>
      <c r="D4" s="358" t="s">
        <v>143</v>
      </c>
      <c r="E4" s="360" t="s">
        <v>358</v>
      </c>
      <c r="F4" s="361" t="s">
        <v>140</v>
      </c>
      <c r="G4" s="362" t="s">
        <v>148</v>
      </c>
      <c r="H4" s="363" t="s">
        <v>142</v>
      </c>
      <c r="I4" s="390" t="s">
        <v>6170</v>
      </c>
      <c r="J4" s="364" t="s">
        <v>149</v>
      </c>
      <c r="K4" s="364" t="s">
        <v>150</v>
      </c>
      <c r="L4" s="365" t="s">
        <v>144</v>
      </c>
      <c r="M4" s="365" t="s">
        <v>145</v>
      </c>
      <c r="N4" s="363" t="s">
        <v>163</v>
      </c>
      <c r="O4" s="366" t="s">
        <v>289</v>
      </c>
      <c r="P4" s="367" t="s">
        <v>1246</v>
      </c>
      <c r="Q4" s="366" t="s">
        <v>147</v>
      </c>
      <c r="R4" s="366" t="s">
        <v>146</v>
      </c>
      <c r="S4" s="368" t="s">
        <v>612</v>
      </c>
      <c r="T4" s="368" t="s">
        <v>1810</v>
      </c>
      <c r="U4" s="368" t="s">
        <v>3604</v>
      </c>
      <c r="V4" s="368" t="s">
        <v>7191</v>
      </c>
      <c r="W4" s="368" t="s">
        <v>7190</v>
      </c>
      <c r="X4" s="368" t="s">
        <v>7397</v>
      </c>
      <c r="Y4" s="368" t="s">
        <v>7396</v>
      </c>
      <c r="Z4" s="368" t="s">
        <v>1905</v>
      </c>
      <c r="AA4" s="368" t="s">
        <v>614</v>
      </c>
      <c r="AB4" s="368" t="s">
        <v>689</v>
      </c>
      <c r="AC4" s="368" t="s">
        <v>166</v>
      </c>
      <c r="AD4" s="368" t="s">
        <v>958</v>
      </c>
      <c r="AE4" s="368" t="s">
        <v>430</v>
      </c>
      <c r="AF4" s="368" t="s">
        <v>5920</v>
      </c>
      <c r="AG4" s="331" t="s">
        <v>4507</v>
      </c>
      <c r="AH4" s="331" t="s">
        <v>4508</v>
      </c>
      <c r="AI4" s="329" t="s">
        <v>4509</v>
      </c>
      <c r="AJ4" s="329" t="s">
        <v>4510</v>
      </c>
      <c r="AK4" s="331" t="s">
        <v>4511</v>
      </c>
      <c r="AL4" s="331" t="s">
        <v>4512</v>
      </c>
      <c r="AM4" s="383" t="s">
        <v>4513</v>
      </c>
      <c r="AN4" s="330" t="s">
        <v>4514</v>
      </c>
      <c r="AO4" s="371" t="s">
        <v>8610</v>
      </c>
      <c r="AP4" s="371"/>
      <c r="AQ4" s="371"/>
      <c r="AR4" s="371"/>
      <c r="AS4" s="371"/>
      <c r="AT4" s="371"/>
      <c r="AU4" s="371"/>
      <c r="AV4" s="371"/>
      <c r="AW4" s="371"/>
      <c r="AX4" s="371"/>
    </row>
    <row r="5" spans="1:50" ht="15" customHeight="1" x14ac:dyDescent="0.25">
      <c r="A5" s="17" t="str">
        <f>+'[3]2017'!F5</f>
        <v>225FT-CC-13200-214-01</v>
      </c>
      <c r="B5" s="17" t="str">
        <f>RIGHT(IFERROR(INDEX([1]DATOS!$L$452:$L$45500,MATCH(F5,[1]DATOS!$F$452:$F$9810,0)),""),3)</f>
        <v/>
      </c>
      <c r="C5" s="322" t="str">
        <f>+[4]DATOS!G909</f>
        <v>878-16</v>
      </c>
      <c r="D5" s="37" t="str">
        <f>+'[3]2017'!K5</f>
        <v>TABLEROS Y POSTES S.A.S</v>
      </c>
      <c r="E5" s="201" t="str">
        <f>+'[3]2017'!L5</f>
        <v>CPL</v>
      </c>
      <c r="F5" s="391">
        <f>+'[3]2017'!M5</f>
        <v>10117</v>
      </c>
      <c r="G5" s="225">
        <f>+'[3]2017'!N5</f>
        <v>225</v>
      </c>
      <c r="H5" s="32" t="str">
        <f>+'[3]2017'!O5</f>
        <v>CRT</v>
      </c>
      <c r="I5" s="37">
        <v>15</v>
      </c>
      <c r="J5" s="37">
        <f>+'[3]2017'!P5</f>
        <v>13200</v>
      </c>
      <c r="K5" s="37" t="str">
        <f>+'[3]2017'!Q5</f>
        <v>208/120</v>
      </c>
      <c r="L5" s="37" t="str">
        <f>+'[3]2017'!R5</f>
        <v>SE TOMA DE LA SERIE 2320415, QUITAR TERMOMETRO, SONDAS Y CAJA DE CONEXIONES</v>
      </c>
      <c r="M5" s="37" t="str">
        <f>+'[3]2017'!S5</f>
        <v>DPS MT</v>
      </c>
      <c r="N5" s="234">
        <v>7</v>
      </c>
      <c r="O5" s="235">
        <v>42783</v>
      </c>
      <c r="P5" s="236">
        <f t="shared" ref="P5:P19" si="0">O5</f>
        <v>42783</v>
      </c>
      <c r="Q5" s="99" t="str">
        <f>+'[3]FECHAS DE ENTREGA PLANOS'!C3</f>
        <v>NA</v>
      </c>
      <c r="R5" s="99" t="str">
        <f>+'[3]FECHAS DE ENTREGA PLANOS'!D3</f>
        <v>NA</v>
      </c>
      <c r="S5" s="9" t="s">
        <v>153</v>
      </c>
      <c r="T5" s="9" t="s">
        <v>153</v>
      </c>
      <c r="U5" s="9" t="s">
        <v>5922</v>
      </c>
      <c r="V5" s="9" t="s">
        <v>153</v>
      </c>
      <c r="W5" s="9" t="s">
        <v>153</v>
      </c>
      <c r="X5" s="9" t="s">
        <v>42</v>
      </c>
      <c r="Y5" s="9" t="s">
        <v>42</v>
      </c>
      <c r="Z5" s="9" t="s">
        <v>153</v>
      </c>
      <c r="AA5" s="9" t="s">
        <v>153</v>
      </c>
      <c r="AB5" s="9" t="s">
        <v>153</v>
      </c>
      <c r="AC5" s="9" t="s">
        <v>42</v>
      </c>
      <c r="AD5" s="9" t="s">
        <v>42</v>
      </c>
      <c r="AE5" s="9">
        <v>42780</v>
      </c>
      <c r="AF5" s="525" t="str">
        <f>IFERROR(INDEX('[5]2017'!$AO$2:$AO$2000,MATCH(F5,'[5]2017'!$B$2:$B$2000,0)),"")</f>
        <v/>
      </c>
      <c r="AG5" s="9" t="str">
        <f>+'[3]2017'!T5</f>
        <v>BUCARAMANGA</v>
      </c>
      <c r="AH5" s="9" t="str">
        <f>+'[3]2017'!G5</f>
        <v>CU/CU</v>
      </c>
      <c r="AI5" s="523" t="str">
        <f>+'[3]2017'!I5</f>
        <v>+2-2*2.5%</v>
      </c>
      <c r="AJ5" s="9" t="str">
        <f t="shared" ref="AJ5:AJ32" si="1">H5</f>
        <v>CRT</v>
      </c>
      <c r="AK5" s="9" t="str">
        <f>+'[3]2017'!H5</f>
        <v>Dyn5</v>
      </c>
      <c r="AL5" s="524">
        <f>+'[3]2017'!P5</f>
        <v>13200</v>
      </c>
      <c r="AM5" s="501" t="str">
        <f>+'[3]2017'!Q5</f>
        <v>208/120</v>
      </c>
      <c r="AN5" s="502" t="str">
        <f t="shared" ref="AN5:AN32" si="2">+L5</f>
        <v>SE TOMA DE LA SERIE 2320415, QUITAR TERMOMETRO, SONDAS Y CAJA DE CONEXIONES</v>
      </c>
      <c r="AO5" s="503" t="str">
        <f>IFERROR(INDEX([1]DATOS!$O$452:$O$45500,MATCH(F5,[1]DATOS!$F$452:$F$9810,0)),"")</f>
        <v>NO APLICA</v>
      </c>
      <c r="AP5" s="504"/>
    </row>
    <row r="6" spans="1:50" ht="15" customHeight="1" x14ac:dyDescent="0.25">
      <c r="A6" s="17" t="str">
        <f>+'[3]2017'!F6</f>
        <v>225AT-AA-13200-226-03</v>
      </c>
      <c r="B6" s="17" t="str">
        <f>RIGHT(IFERROR(INDEX([1]DATOS!$L$452:$L$45500,MATCH(F6,[1]DATOS!$F$452:$F$9810,0)),""),3)</f>
        <v>019</v>
      </c>
      <c r="C6" s="594" t="str">
        <f>+[4]DATOS!G910</f>
        <v>880-16</v>
      </c>
      <c r="D6" s="37" t="str">
        <f>+'[3]2017'!K6</f>
        <v>UNIVERSAL DE EMPAQUES PLASTICOS FLEXIBLES S.A.S</v>
      </c>
      <c r="E6" s="201" t="str">
        <f>+'[3]2017'!L6</f>
        <v>FAB</v>
      </c>
      <c r="F6" s="391">
        <f>+'[3]2017'!M6</f>
        <v>20117</v>
      </c>
      <c r="G6" s="225">
        <f>+'[3]2017'!N6</f>
        <v>225</v>
      </c>
      <c r="H6" s="32" t="str">
        <f>+'[3]2017'!O6</f>
        <v>RDC</v>
      </c>
      <c r="I6" s="37">
        <v>15</v>
      </c>
      <c r="J6" s="37">
        <f>+'[3]2017'!P6</f>
        <v>13200</v>
      </c>
      <c r="K6" s="37" t="str">
        <f>+'[3]2017'!Q6</f>
        <v>220/127</v>
      </c>
      <c r="L6" s="37" t="str">
        <f>+'[3]2017'!R6</f>
        <v>NA</v>
      </c>
      <c r="M6" s="37" t="str">
        <f>+'[3]2017'!S6</f>
        <v>CODOS 200A CON CONECTOR PARA CABLE 2/0, DPS, FEEDTHRUE Y ELSP</v>
      </c>
      <c r="N6" s="234">
        <f>WEEKNUM(O6)</f>
        <v>5</v>
      </c>
      <c r="O6" s="235">
        <f>+'[3]2017'!C6</f>
        <v>42767</v>
      </c>
      <c r="P6" s="236">
        <f t="shared" si="0"/>
        <v>42767</v>
      </c>
      <c r="Q6" s="99">
        <f>+'[3]FECHAS DE ENTREGA PLANOS'!C4</f>
        <v>42740</v>
      </c>
      <c r="R6" s="99">
        <f>+'[3]FECHAS DE ENTREGA PLANOS'!D4</f>
        <v>42745</v>
      </c>
      <c r="S6" s="9">
        <v>42763</v>
      </c>
      <c r="T6" s="9" t="s">
        <v>153</v>
      </c>
      <c r="U6" s="9" t="s">
        <v>3605</v>
      </c>
      <c r="V6" s="598" t="s">
        <v>153</v>
      </c>
      <c r="W6" s="9" t="s">
        <v>153</v>
      </c>
      <c r="X6" s="9" t="s">
        <v>153</v>
      </c>
      <c r="Y6" s="9" t="s">
        <v>153</v>
      </c>
      <c r="Z6" s="9">
        <v>42765</v>
      </c>
      <c r="AA6" s="454">
        <v>42765</v>
      </c>
      <c r="AB6" s="9" t="s">
        <v>153</v>
      </c>
      <c r="AC6" s="9" t="s">
        <v>153</v>
      </c>
      <c r="AD6" s="454">
        <v>42767</v>
      </c>
      <c r="AE6" s="9">
        <v>42768</v>
      </c>
      <c r="AF6" s="525" t="str">
        <f>IFERROR(INDEX('[5]2017'!$AO$2:$AO$2000,MATCH(F6,'[5]2017'!$B$2:$B$2000,0)),"")</f>
        <v/>
      </c>
      <c r="AG6" s="9" t="str">
        <f>+'[3]2017'!T6</f>
        <v>BARRANQUILLA</v>
      </c>
      <c r="AH6" s="9" t="str">
        <f>+'[3]2017'!G6</f>
        <v>AL/AL</v>
      </c>
      <c r="AI6" s="523" t="str">
        <f>+'[3]2017'!I6</f>
        <v>+1-3*2.5%</v>
      </c>
      <c r="AJ6" s="9" t="str">
        <f t="shared" si="1"/>
        <v>RDC</v>
      </c>
      <c r="AK6" s="9" t="str">
        <f>+'[3]2017'!H6</f>
        <v>Dyn5</v>
      </c>
      <c r="AL6" s="524">
        <f>+'[3]2017'!P6</f>
        <v>13200</v>
      </c>
      <c r="AM6" s="501" t="str">
        <f>+'[3]2017'!Q6</f>
        <v>220/127</v>
      </c>
      <c r="AN6" s="502" t="str">
        <f t="shared" si="2"/>
        <v>NA</v>
      </c>
      <c r="AO6" s="503" t="str">
        <f>IFERROR(INDEX([1]DATOS!$O$452:$O$45500,MATCH(F6,[1]DATOS!$F$452:$F$9810,0)),"")</f>
        <v>Cerrada</v>
      </c>
      <c r="AP6" s="504"/>
    </row>
    <row r="7" spans="1:50" ht="15" customHeight="1" x14ac:dyDescent="0.25">
      <c r="A7" s="17" t="str">
        <f>+'[3]2017'!F7</f>
        <v>400AT-AA-13200-214-03</v>
      </c>
      <c r="B7" s="17" t="str">
        <f>RIGHT(IFERROR(INDEX([1]DATOS!$L$452:$L$45500,MATCH(F7,[1]DATOS!$F$452:$F$9810,0)),""),3)</f>
        <v>020</v>
      </c>
      <c r="C7" s="594" t="str">
        <f>+[4]DATOS!G911</f>
        <v>836-16</v>
      </c>
      <c r="D7" s="37" t="str">
        <f>+'[3]2017'!K7</f>
        <v>CONSTRUCTORA LAS GALIAS S.A.S</v>
      </c>
      <c r="E7" s="201" t="str">
        <f>+'[3]2017'!L7</f>
        <v>FAB</v>
      </c>
      <c r="F7" s="391">
        <f>+'[3]2017'!M7</f>
        <v>30117</v>
      </c>
      <c r="G7" s="225">
        <f>+'[3]2017'!N7</f>
        <v>400</v>
      </c>
      <c r="H7" s="32" t="str">
        <f>+'[3]2017'!O7</f>
        <v>RDC</v>
      </c>
      <c r="I7" s="37">
        <v>15</v>
      </c>
      <c r="J7" s="37">
        <f>+'[3]2017'!P7</f>
        <v>13200</v>
      </c>
      <c r="K7" s="37" t="str">
        <f>+'[3]2017'!Q7</f>
        <v>208/120</v>
      </c>
      <c r="L7" s="37" t="str">
        <f>+'[3]2017'!R7</f>
        <v>NA</v>
      </c>
      <c r="M7" s="37" t="str">
        <f>+'[3]2017'!S7</f>
        <v>CODOS 200A CON CONECTOR PARA CABLE 2/0, DPS, FEEDTHRUE Y ELSP</v>
      </c>
      <c r="N7" s="234">
        <f>WEEKNUM(O7)</f>
        <v>6</v>
      </c>
      <c r="O7" s="235">
        <v>42772</v>
      </c>
      <c r="P7" s="236">
        <f t="shared" si="0"/>
        <v>42772</v>
      </c>
      <c r="Q7" s="99">
        <f>+'[3]FECHAS DE ENTREGA PLANOS'!C5</f>
        <v>42745</v>
      </c>
      <c r="R7" s="99">
        <f>+'[3]FECHAS DE ENTREGA PLANOS'!D5</f>
        <v>42748</v>
      </c>
      <c r="S7" s="9">
        <v>42767</v>
      </c>
      <c r="T7" s="9" t="s">
        <v>153</v>
      </c>
      <c r="U7" s="9" t="s">
        <v>3605</v>
      </c>
      <c r="V7" s="598" t="s">
        <v>153</v>
      </c>
      <c r="W7" s="9" t="s">
        <v>153</v>
      </c>
      <c r="X7" s="9" t="s">
        <v>153</v>
      </c>
      <c r="Y7" s="9" t="s">
        <v>153</v>
      </c>
      <c r="Z7" s="9" t="s">
        <v>153</v>
      </c>
      <c r="AA7" s="454" t="s">
        <v>153</v>
      </c>
      <c r="AB7" s="9" t="s">
        <v>153</v>
      </c>
      <c r="AC7" s="9" t="s">
        <v>153</v>
      </c>
      <c r="AD7" s="454">
        <v>42769</v>
      </c>
      <c r="AE7" s="9">
        <v>42772</v>
      </c>
      <c r="AF7" s="525" t="str">
        <f>IFERROR(INDEX('[5]2017'!$AO$2:$AO$2000,MATCH(F7,'[5]2017'!$B$2:$B$2000,0)),"")</f>
        <v/>
      </c>
      <c r="AG7" s="9" t="str">
        <f>+'[3]2017'!T7</f>
        <v>ZIPAQUIRÁ</v>
      </c>
      <c r="AH7" s="9" t="str">
        <f>+'[3]2017'!G7</f>
        <v>AL/AL</v>
      </c>
      <c r="AI7" s="523" t="str">
        <f>+'[3]2017'!I7</f>
        <v>+1-3*2.5%</v>
      </c>
      <c r="AJ7" s="9" t="str">
        <f t="shared" si="1"/>
        <v>RDC</v>
      </c>
      <c r="AK7" s="9" t="str">
        <f>+'[3]2017'!H7</f>
        <v>Dyn5</v>
      </c>
      <c r="AL7" s="524">
        <f>+'[3]2017'!P7</f>
        <v>13200</v>
      </c>
      <c r="AM7" s="501" t="str">
        <f>+'[3]2017'!Q7</f>
        <v>208/120</v>
      </c>
      <c r="AN7" s="502" t="str">
        <f t="shared" si="2"/>
        <v>NA</v>
      </c>
      <c r="AO7" s="503" t="str">
        <f>IFERROR(INDEX([1]DATOS!$O$452:$O$45500,MATCH(F7,[1]DATOS!$F$452:$F$9810,0)),"")</f>
        <v>Cerrada</v>
      </c>
      <c r="AP7" s="504"/>
    </row>
    <row r="8" spans="1:50" ht="15" customHeight="1" x14ac:dyDescent="0.25">
      <c r="A8" s="17" t="str">
        <f>+'[3]2017'!F8</f>
        <v>300AT-AA-13200-214-03</v>
      </c>
      <c r="B8" s="17" t="str">
        <f>RIGHT(IFERROR(INDEX([1]DATOS!$L$452:$L$45500,MATCH(F8,[1]DATOS!$F$452:$F$9810,0)),""),3)</f>
        <v>021</v>
      </c>
      <c r="C8" s="594" t="str">
        <f>+[4]DATOS!G912</f>
        <v>837-16</v>
      </c>
      <c r="D8" s="37" t="str">
        <f>+'[3]2017'!K8</f>
        <v>CONSTRUCTORA LAS GALIAS S.A.S</v>
      </c>
      <c r="E8" s="201" t="str">
        <f>+'[3]2017'!L8</f>
        <v>FAB</v>
      </c>
      <c r="F8" s="391">
        <f>+'[3]2017'!M8</f>
        <v>40117</v>
      </c>
      <c r="G8" s="225">
        <f>+'[3]2017'!N8</f>
        <v>300</v>
      </c>
      <c r="H8" s="32" t="str">
        <f>+'[3]2017'!O8</f>
        <v>RDC</v>
      </c>
      <c r="I8" s="37">
        <v>15</v>
      </c>
      <c r="J8" s="37">
        <f>+'[3]2017'!P8</f>
        <v>13200</v>
      </c>
      <c r="K8" s="37" t="str">
        <f>+'[3]2017'!Q8</f>
        <v>208/120</v>
      </c>
      <c r="L8" s="37" t="str">
        <f>+'[3]2017'!R8</f>
        <v>NA</v>
      </c>
      <c r="M8" s="37" t="str">
        <f>+'[3]2017'!S8</f>
        <v>CODOS 200A CON CONECTOR PARA CABLE 2/0, DPS, FEEDTHRUE Y ELSP</v>
      </c>
      <c r="N8" s="234">
        <f>WEEKNUM(O8)</f>
        <v>6</v>
      </c>
      <c r="O8" s="235">
        <v>42772</v>
      </c>
      <c r="P8" s="236">
        <f t="shared" si="0"/>
        <v>42772</v>
      </c>
      <c r="Q8" s="99">
        <f>+'[3]FECHAS DE ENTREGA PLANOS'!C6</f>
        <v>42745</v>
      </c>
      <c r="R8" s="99">
        <f>+'[3]FECHAS DE ENTREGA PLANOS'!D6</f>
        <v>42751</v>
      </c>
      <c r="S8" s="9">
        <v>42768</v>
      </c>
      <c r="T8" s="9" t="s">
        <v>153</v>
      </c>
      <c r="U8" s="9" t="s">
        <v>3605</v>
      </c>
      <c r="V8" s="598" t="s">
        <v>153</v>
      </c>
      <c r="W8" s="9" t="s">
        <v>153</v>
      </c>
      <c r="X8" s="9" t="s">
        <v>153</v>
      </c>
      <c r="Y8" s="9" t="s">
        <v>153</v>
      </c>
      <c r="Z8" s="9" t="s">
        <v>153</v>
      </c>
      <c r="AA8" s="454" t="s">
        <v>153</v>
      </c>
      <c r="AB8" s="9" t="s">
        <v>153</v>
      </c>
      <c r="AC8" s="9" t="s">
        <v>153</v>
      </c>
      <c r="AD8" s="454">
        <v>42769</v>
      </c>
      <c r="AE8" s="9">
        <v>42773</v>
      </c>
      <c r="AF8" s="525" t="str">
        <f>IFERROR(INDEX('[5]2017'!$AO$2:$AO$2000,MATCH(F8,'[5]2017'!$B$2:$B$2000,0)),"")</f>
        <v/>
      </c>
      <c r="AG8" s="9" t="str">
        <f>+'[3]2017'!T8</f>
        <v>ZIPAQUIRÁ</v>
      </c>
      <c r="AH8" s="9" t="str">
        <f>+'[3]2017'!G8</f>
        <v>AL/AL</v>
      </c>
      <c r="AI8" s="523" t="str">
        <f>+'[3]2017'!I8</f>
        <v>+1-3*2.5%</v>
      </c>
      <c r="AJ8" s="9" t="str">
        <f t="shared" si="1"/>
        <v>RDC</v>
      </c>
      <c r="AK8" s="9" t="str">
        <f>+'[3]2017'!H8</f>
        <v>Dyn5</v>
      </c>
      <c r="AL8" s="524">
        <f>+'[3]2017'!P8</f>
        <v>13200</v>
      </c>
      <c r="AM8" s="501" t="str">
        <f>+'[3]2017'!Q8</f>
        <v>208/120</v>
      </c>
      <c r="AN8" s="502" t="str">
        <f t="shared" si="2"/>
        <v>NA</v>
      </c>
      <c r="AO8" s="503" t="str">
        <f>IFERROR(INDEX([1]DATOS!$O$452:$O$45500,MATCH(F8,[1]DATOS!$F$452:$F$9810,0)),"")</f>
        <v>Cerrada</v>
      </c>
      <c r="AP8" s="504"/>
    </row>
    <row r="9" spans="1:50" ht="15" customHeight="1" x14ac:dyDescent="0.25">
      <c r="A9" s="17" t="str">
        <f>+'[3]2017'!F9</f>
        <v>75HT-AA-220-452-03</v>
      </c>
      <c r="B9" s="17" t="str">
        <f>RIGHT(IFERROR(INDEX([1]DATOS!$L$452:$L$45500,MATCH(F9,[1]DATOS!$F$452:$F$9810,0)),""),3)</f>
        <v>033</v>
      </c>
      <c r="C9" s="594" t="str">
        <f>+[4]DATOS!G913</f>
        <v>004-17</v>
      </c>
      <c r="D9" s="37" t="str">
        <f>+'[3]2017'!K9</f>
        <v>FELIX TORRES Y CIA SAS</v>
      </c>
      <c r="E9" s="201" t="str">
        <f>+'[3]2017'!L9</f>
        <v>FAB</v>
      </c>
      <c r="F9" s="391">
        <f>+'[3]2017'!M9</f>
        <v>50117</v>
      </c>
      <c r="G9" s="225">
        <f>+'[3]2017'!N9</f>
        <v>75</v>
      </c>
      <c r="H9" s="32" t="str">
        <f>+'[3]2017'!O9</f>
        <v>SCC</v>
      </c>
      <c r="I9" s="37">
        <v>1.1000000000000001</v>
      </c>
      <c r="J9" s="37">
        <f>+'[3]2017'!P9</f>
        <v>220</v>
      </c>
      <c r="K9" s="37" t="str">
        <f>+'[3]2017'!Q9</f>
        <v>440/254</v>
      </c>
      <c r="L9" s="37" t="str">
        <f>+'[3]2017'!R9</f>
        <v>VOLTAJE VACIO 452/261 V</v>
      </c>
      <c r="M9" s="37" t="str">
        <f>+'[3]2017'!S9</f>
        <v>IP66 ACERO INOX</v>
      </c>
      <c r="N9" s="234">
        <f>WEEKNUM(O9)</f>
        <v>8</v>
      </c>
      <c r="O9" s="235">
        <f>+'[3]2017'!C9</f>
        <v>42791</v>
      </c>
      <c r="P9" s="236">
        <f t="shared" si="0"/>
        <v>42791</v>
      </c>
      <c r="Q9" s="99">
        <f>+'[3]FECHAS DE ENTREGA PLANOS'!C7</f>
        <v>42753</v>
      </c>
      <c r="R9" s="99">
        <f>+'[3]FECHAS DE ENTREGA PLANOS'!D7</f>
        <v>42753</v>
      </c>
      <c r="S9" s="9">
        <v>42770</v>
      </c>
      <c r="T9" s="9" t="s">
        <v>153</v>
      </c>
      <c r="U9" s="9" t="s">
        <v>3605</v>
      </c>
      <c r="V9" s="598" t="s">
        <v>153</v>
      </c>
      <c r="W9" s="9" t="s">
        <v>153</v>
      </c>
      <c r="X9" s="9" t="s">
        <v>153</v>
      </c>
      <c r="Y9" s="9" t="s">
        <v>153</v>
      </c>
      <c r="Z9" s="9">
        <v>42772</v>
      </c>
      <c r="AA9" s="528" t="s">
        <v>153</v>
      </c>
      <c r="AB9" s="9" t="s">
        <v>153</v>
      </c>
      <c r="AC9" s="9" t="s">
        <v>42</v>
      </c>
      <c r="AD9" s="9" t="s">
        <v>42</v>
      </c>
      <c r="AE9" s="9">
        <v>42779</v>
      </c>
      <c r="AF9" s="525" t="str">
        <f>IFERROR(INDEX('[5]2017'!$AO$2:$AO$2000,MATCH(F9,'[5]2017'!$B$2:$B$2000,0)),"")</f>
        <v/>
      </c>
      <c r="AG9" s="9" t="str">
        <f>+'[3]2017'!T9</f>
        <v>CARTAGENA</v>
      </c>
      <c r="AH9" s="9" t="str">
        <f>+'[3]2017'!G9</f>
        <v>AL/AL</v>
      </c>
      <c r="AI9" s="523" t="str">
        <f>+'[3]2017'!I9</f>
        <v>+2-2*2.6%</v>
      </c>
      <c r="AJ9" s="9" t="str">
        <f t="shared" si="1"/>
        <v>SCC</v>
      </c>
      <c r="AK9" s="9" t="str">
        <f>+'[3]2017'!H9</f>
        <v>Dyn5</v>
      </c>
      <c r="AL9" s="524">
        <f>+'[3]2017'!P9</f>
        <v>220</v>
      </c>
      <c r="AM9" s="501" t="str">
        <f>+'[3]2017'!Q9</f>
        <v>440/254</v>
      </c>
      <c r="AN9" s="502" t="str">
        <f t="shared" si="2"/>
        <v>VOLTAJE VACIO 452/261 V</v>
      </c>
      <c r="AO9" s="503" t="str">
        <f>IFERROR(INDEX([1]DATOS!$O$452:$O$45500,MATCH(F9,[1]DATOS!$F$452:$F$9810,0)),"")</f>
        <v>Cerrada</v>
      </c>
      <c r="AP9" s="504"/>
    </row>
    <row r="10" spans="1:50" ht="15" customHeight="1" x14ac:dyDescent="0.25">
      <c r="A10" s="17" t="str">
        <f>+'[3]2017'!F10</f>
        <v>112,5AT-CC-13200-214-05</v>
      </c>
      <c r="B10" s="17" t="str">
        <f>RIGHT(IFERROR(INDEX([1]DATOS!$L$452:$L$45500,MATCH(F10,[1]DATOS!$F$452:$F$9810,0)),""),3)</f>
        <v/>
      </c>
      <c r="C10" s="594" t="str">
        <f>+[4]DATOS!G914</f>
        <v>113-17</v>
      </c>
      <c r="D10" s="37" t="str">
        <f>+'[3]2017'!K10</f>
        <v>DIELCO LTDA</v>
      </c>
      <c r="E10" s="201" t="str">
        <f>+'[3]2017'!L10</f>
        <v>CPL</v>
      </c>
      <c r="F10" s="391">
        <f>+'[3]2017'!M10</f>
        <v>60117</v>
      </c>
      <c r="G10" s="225">
        <f>+'[3]2017'!N10</f>
        <v>112.5</v>
      </c>
      <c r="H10" s="32" t="s">
        <v>20</v>
      </c>
      <c r="I10" s="37">
        <v>15</v>
      </c>
      <c r="J10" s="37">
        <f>+'[3]2017'!P10</f>
        <v>13200</v>
      </c>
      <c r="K10" s="37" t="str">
        <f>+'[3]2017'!Q10</f>
        <v>208/120</v>
      </c>
      <c r="L10" s="37" t="str">
        <f>+'[3]2017'!R10</f>
        <v>SE TOMA DE LA SERIE 4330715</v>
      </c>
      <c r="M10" s="37" t="str">
        <f>+'[3]2017'!S10</f>
        <v>RUEDAS</v>
      </c>
      <c r="N10" s="234">
        <v>7</v>
      </c>
      <c r="O10" s="235">
        <v>42783</v>
      </c>
      <c r="P10" s="236">
        <f t="shared" si="0"/>
        <v>42783</v>
      </c>
      <c r="Q10" s="99" t="str">
        <f>+'[3]FECHAS DE ENTREGA PLANOS'!C8</f>
        <v>NA</v>
      </c>
      <c r="R10" s="99" t="str">
        <f>+'[3]FECHAS DE ENTREGA PLANOS'!D8</f>
        <v>NA</v>
      </c>
      <c r="S10" s="9" t="s">
        <v>153</v>
      </c>
      <c r="T10" s="9" t="s">
        <v>153</v>
      </c>
      <c r="U10" s="9" t="s">
        <v>3605</v>
      </c>
      <c r="V10" s="9" t="s">
        <v>153</v>
      </c>
      <c r="W10" s="9" t="s">
        <v>153</v>
      </c>
      <c r="X10" s="9" t="s">
        <v>42</v>
      </c>
      <c r="Y10" s="9" t="s">
        <v>42</v>
      </c>
      <c r="Z10" s="9" t="s">
        <v>153</v>
      </c>
      <c r="AA10" s="9" t="s">
        <v>153</v>
      </c>
      <c r="AB10" s="9" t="s">
        <v>153</v>
      </c>
      <c r="AC10" s="9" t="s">
        <v>153</v>
      </c>
      <c r="AD10" s="9" t="s">
        <v>153</v>
      </c>
      <c r="AE10" s="9">
        <v>42786</v>
      </c>
      <c r="AF10" s="525" t="str">
        <f>IFERROR(INDEX('[5]2017'!$AO$2:$AO$2000,MATCH(F10,'[5]2017'!$B$2:$B$2000,0)),"")</f>
        <v/>
      </c>
      <c r="AG10" s="9" t="str">
        <f>+'[3]2017'!T10</f>
        <v>GIRARDOT</v>
      </c>
      <c r="AH10" s="9" t="str">
        <f>+'[3]2017'!G10</f>
        <v>CU/CU</v>
      </c>
      <c r="AI10" s="523" t="str">
        <f>+'[3]2017'!I10</f>
        <v>+1-3*2.5%</v>
      </c>
      <c r="AJ10" s="9" t="str">
        <f t="shared" si="1"/>
        <v>CNV</v>
      </c>
      <c r="AK10" s="9" t="str">
        <f>+'[3]2017'!H10</f>
        <v>Dyn5</v>
      </c>
      <c r="AL10" s="524">
        <f>+'[3]2017'!P10</f>
        <v>13200</v>
      </c>
      <c r="AM10" s="501" t="str">
        <f>+'[3]2017'!Q10</f>
        <v>208/120</v>
      </c>
      <c r="AN10" s="502" t="str">
        <f t="shared" si="2"/>
        <v>SE TOMA DE LA SERIE 4330715</v>
      </c>
      <c r="AO10" s="503" t="str">
        <f>IFERROR(INDEX([1]DATOS!$O$452:$O$45500,MATCH(F10,[1]DATOS!$F$452:$F$9810,0)),"")</f>
        <v>NO APLICA</v>
      </c>
      <c r="AP10" s="504"/>
    </row>
    <row r="11" spans="1:50" ht="15" customHeight="1" x14ac:dyDescent="0.25">
      <c r="A11" s="17" t="str">
        <f>+'[3]2017'!F11</f>
        <v>150AT-CC-13200-214-01</v>
      </c>
      <c r="B11" s="17" t="str">
        <f>RIGHT(IFERROR(INDEX([1]DATOS!$L$452:$L$45500,MATCH(F11,[1]DATOS!$F$452:$F$9810,0)),""),3)</f>
        <v>022</v>
      </c>
      <c r="C11" s="594">
        <f>+[4]DATOS!G915</f>
        <v>0</v>
      </c>
      <c r="D11" s="37" t="str">
        <f>+'[3]2017'!K11</f>
        <v>CIDET</v>
      </c>
      <c r="E11" s="201" t="str">
        <f>+'[3]2017'!L11</f>
        <v>FAB</v>
      </c>
      <c r="F11" s="391">
        <f>+'[3]2017'!M11</f>
        <v>70117</v>
      </c>
      <c r="G11" s="225">
        <f>+'[3]2017'!N11</f>
        <v>150</v>
      </c>
      <c r="H11" s="32" t="str">
        <f>+'[3]2017'!O11</f>
        <v>RDC</v>
      </c>
      <c r="I11" s="37">
        <v>15</v>
      </c>
      <c r="J11" s="37">
        <f>+'[3]2017'!P11</f>
        <v>13200</v>
      </c>
      <c r="K11" s="37" t="str">
        <f>+'[3]2017'!Q11</f>
        <v>208/120</v>
      </c>
      <c r="L11" s="37">
        <f>+'[3]2017'!R11</f>
        <v>0</v>
      </c>
      <c r="M11" s="37">
        <f>+'[3]2017'!S11</f>
        <v>0</v>
      </c>
      <c r="N11" s="234">
        <v>7</v>
      </c>
      <c r="O11" s="235">
        <v>42783</v>
      </c>
      <c r="P11" s="236">
        <f t="shared" si="0"/>
        <v>42783</v>
      </c>
      <c r="Q11" s="99">
        <f>+'[3]FECHAS DE ENTREGA PLANOS'!C9</f>
        <v>42751</v>
      </c>
      <c r="R11" s="99">
        <f>+'[3]FECHAS DE ENTREGA PLANOS'!D9</f>
        <v>42752</v>
      </c>
      <c r="S11" s="9">
        <v>42769</v>
      </c>
      <c r="T11" s="9" t="s">
        <v>153</v>
      </c>
      <c r="U11" s="9" t="s">
        <v>3605</v>
      </c>
      <c r="V11" s="526" t="s">
        <v>153</v>
      </c>
      <c r="W11" s="9" t="s">
        <v>153</v>
      </c>
      <c r="X11" s="9" t="s">
        <v>153</v>
      </c>
      <c r="Y11" s="9" t="s">
        <v>153</v>
      </c>
      <c r="Z11" s="9" t="s">
        <v>153</v>
      </c>
      <c r="AA11" s="454" t="s">
        <v>153</v>
      </c>
      <c r="AB11" s="9" t="s">
        <v>153</v>
      </c>
      <c r="AC11" s="9" t="s">
        <v>153</v>
      </c>
      <c r="AD11" s="454">
        <v>42772</v>
      </c>
      <c r="AE11" s="9">
        <v>42774</v>
      </c>
      <c r="AF11" s="525" t="str">
        <f>IFERROR(INDEX('[5]2017'!$AO$2:$AO$2000,MATCH(F11,'[5]2017'!$B$2:$B$2000,0)),"")</f>
        <v/>
      </c>
      <c r="AG11" s="9">
        <f>+'[3]2017'!T11</f>
        <v>0</v>
      </c>
      <c r="AH11" s="9" t="str">
        <f>+'[3]2017'!G11</f>
        <v>CU/CU</v>
      </c>
      <c r="AI11" s="523" t="str">
        <f>+'[3]2017'!I11</f>
        <v>+1-3*2.5%</v>
      </c>
      <c r="AJ11" s="9" t="str">
        <f t="shared" si="1"/>
        <v>RDC</v>
      </c>
      <c r="AK11" s="9" t="str">
        <f>+'[3]2017'!H11</f>
        <v>Dyn5</v>
      </c>
      <c r="AL11" s="524">
        <f>+'[3]2017'!P11</f>
        <v>13200</v>
      </c>
      <c r="AM11" s="501" t="str">
        <f>+'[3]2017'!Q11</f>
        <v>208/120</v>
      </c>
      <c r="AN11" s="502">
        <f t="shared" si="2"/>
        <v>0</v>
      </c>
      <c r="AO11" s="503" t="str">
        <f>IFERROR(INDEX([1]DATOS!$O$452:$O$45500,MATCH(F11,[1]DATOS!$F$452:$F$9810,0)),"")</f>
        <v>Cerrada</v>
      </c>
      <c r="AP11" s="504"/>
    </row>
    <row r="12" spans="1:50" ht="15" customHeight="1" x14ac:dyDescent="0.25">
      <c r="A12" s="17" t="str">
        <f>+'[3]2017'!F257</f>
        <v>-</v>
      </c>
      <c r="B12" s="17" t="str">
        <f>RIGHT(IFERROR(INDEX([1]DATOS!$L$452:$L$45500,MATCH(F12,[1]DATOS!$F$452:$F$9810,0)),""),3)</f>
        <v>264</v>
      </c>
      <c r="C12" s="594" t="str">
        <f>+[4]DATOS!G1161</f>
        <v>223-17</v>
      </c>
      <c r="D12" s="37" t="str">
        <f>+'[3]2017'!K257</f>
        <v>JIMÉNEZ COMPAÑÍA ELÉCTRICA S.A.S/JICEL</v>
      </c>
      <c r="E12" s="201" t="str">
        <f>+'[3]2017'!L257</f>
        <v>MANTTO</v>
      </c>
      <c r="F12" s="391">
        <f>+'[3]2017'!M257</f>
        <v>72459</v>
      </c>
      <c r="G12" s="225">
        <f>+'[3]2017'!N257</f>
        <v>45</v>
      </c>
      <c r="H12" s="32" t="str">
        <f>+'[3]2017'!O257</f>
        <v>CNV</v>
      </c>
      <c r="I12" s="37">
        <v>15</v>
      </c>
      <c r="J12" s="37">
        <f>+'[3]2017'!P257</f>
        <v>11400</v>
      </c>
      <c r="K12" s="37" t="str">
        <f>+'[3]2017'!Q257</f>
        <v>208/120</v>
      </c>
      <c r="L12" s="37" t="str">
        <f>+'[3]2017'!R257</f>
        <v>MARCA TPL , LIMPIEZA GENERAL, CORREGIR FUGA DE ACEITE POR AISLADOR, CAMBIO DE EMPAQUE DE CONMUTADOR Y AISLADORES DE ALTA Y BAJA TENSION, FILTRO PRENSADO DE ACEITE, MEJORAR LA PINTURA DEL TANQUE, CAMBIO DE DPS E INSTALCION DE BUJES PARA INSTALCION DE LOS MISMOS</v>
      </c>
      <c r="M12" s="37" t="str">
        <f>+'[3]2017'!S257</f>
        <v>DPS MT</v>
      </c>
      <c r="N12" s="234">
        <f>WEEKNUM(O12)</f>
        <v>27</v>
      </c>
      <c r="O12" s="235">
        <f>+'[3]2017'!C257</f>
        <v>42919</v>
      </c>
      <c r="P12" s="236">
        <f t="shared" si="0"/>
        <v>42919</v>
      </c>
      <c r="Q12" s="99">
        <f>+'[3]FECHAS DE ENTREGA PLANOS'!C255</f>
        <v>42900</v>
      </c>
      <c r="R12" s="599">
        <f>+'[3]FECHAS DE ENTREGA PLANOS'!D255</f>
        <v>42913</v>
      </c>
      <c r="S12" s="9" t="s">
        <v>153</v>
      </c>
      <c r="T12" s="576" t="s">
        <v>153</v>
      </c>
      <c r="U12" s="9" t="s">
        <v>3605</v>
      </c>
      <c r="V12" s="576" t="s">
        <v>153</v>
      </c>
      <c r="W12" s="9" t="s">
        <v>153</v>
      </c>
      <c r="X12" s="9" t="s">
        <v>42</v>
      </c>
      <c r="Y12" s="9" t="s">
        <v>42</v>
      </c>
      <c r="Z12" s="9" t="s">
        <v>153</v>
      </c>
      <c r="AA12" s="576" t="s">
        <v>153</v>
      </c>
      <c r="AB12" s="9" t="s">
        <v>153</v>
      </c>
      <c r="AC12" s="9" t="s">
        <v>153</v>
      </c>
      <c r="AD12" s="614">
        <v>42915</v>
      </c>
      <c r="AE12" s="9">
        <v>42922</v>
      </c>
      <c r="AF12" s="525" t="str">
        <f>IFERROR(INDEX('[5]2017'!$AO$2:$AO$2000,MATCH(F12,'[5]2017'!$B$2:$B$2000,0)),"")</f>
        <v/>
      </c>
      <c r="AG12" s="9" t="str">
        <f>+'[3]2017'!T257</f>
        <v>BOGOTÁ</v>
      </c>
      <c r="AH12" s="9" t="str">
        <f>+'[3]2017'!G257</f>
        <v>CU/CU</v>
      </c>
      <c r="AI12" s="523" t="str">
        <f>+'[3]2017'!I257</f>
        <v>+2-2*2.5%</v>
      </c>
      <c r="AJ12" s="9" t="str">
        <f t="shared" si="1"/>
        <v>CNV</v>
      </c>
      <c r="AK12" s="9" t="str">
        <f>+'[3]2017'!H257</f>
        <v>Dyn5</v>
      </c>
      <c r="AL12" s="524">
        <f>+'[3]2017'!P257</f>
        <v>11400</v>
      </c>
      <c r="AM12" s="501" t="str">
        <f>+'[3]2017'!Q257</f>
        <v>208/120</v>
      </c>
      <c r="AN12" s="502" t="str">
        <f t="shared" si="2"/>
        <v>MARCA TPL , LIMPIEZA GENERAL, CORREGIR FUGA DE ACEITE POR AISLADOR, CAMBIO DE EMPAQUE DE CONMUTADOR Y AISLADORES DE ALTA Y BAJA TENSION, FILTRO PRENSADO DE ACEITE, MEJORAR LA PINTURA DEL TANQUE, CAMBIO DE DPS E INSTALCION DE BUJES PARA INSTALCION DE LOS MISMOS</v>
      </c>
      <c r="AO12" s="503" t="str">
        <f>IFERROR(INDEX([1]DATOS!$O$452:$O$45500,MATCH(F12,[1]DATOS!$F$452:$F$9810,0)),"")</f>
        <v>Cerrada</v>
      </c>
      <c r="AP12" s="504"/>
    </row>
    <row r="13" spans="1:50" ht="15" customHeight="1" x14ac:dyDescent="0.25">
      <c r="A13" s="17" t="str">
        <f>+'[3]2017'!F12</f>
        <v>150HT-CC-13200-214-02</v>
      </c>
      <c r="B13" s="17" t="str">
        <f>RIGHT(IFERROR(INDEX([1]DATOS!$L$452:$L$45500,MATCH(F13,[1]DATOS!$F$452:$F$9810,0)),""),3)</f>
        <v>023</v>
      </c>
      <c r="C13" s="594" t="str">
        <f>+[4]DATOS!G916</f>
        <v>103-17</v>
      </c>
      <c r="D13" s="37" t="str">
        <f>+'[3]2017'!K12</f>
        <v>SMARTOOLS COMPANY S.A.S</v>
      </c>
      <c r="E13" s="201" t="str">
        <f>+'[3]2017'!L12</f>
        <v>FAB</v>
      </c>
      <c r="F13" s="391">
        <f>+'[3]2017'!M12</f>
        <v>80117</v>
      </c>
      <c r="G13" s="225">
        <f>+'[3]2017'!N12</f>
        <v>150</v>
      </c>
      <c r="H13" s="32" t="str">
        <f>+'[3]2017'!O12</f>
        <v>SCS</v>
      </c>
      <c r="I13" s="37">
        <v>15</v>
      </c>
      <c r="J13" s="37">
        <f>+'[3]2017'!P12</f>
        <v>13200</v>
      </c>
      <c r="K13" s="37" t="str">
        <f>+'[3]2017'!Q12</f>
        <v>208/120</v>
      </c>
      <c r="L13" s="37" t="str">
        <f>+'[3]2017'!R12</f>
        <v>RECERTIFICACIÓN CIDET</v>
      </c>
      <c r="M13" s="37" t="str">
        <f>+'[3]2017'!S12</f>
        <v>DPS MT Y RUEDAS</v>
      </c>
      <c r="N13" s="234">
        <v>7</v>
      </c>
      <c r="O13" s="235">
        <v>42783</v>
      </c>
      <c r="P13" s="236">
        <f t="shared" si="0"/>
        <v>42783</v>
      </c>
      <c r="Q13" s="99">
        <f>+'[3]FECHAS DE ENTREGA PLANOS'!C10</f>
        <v>42751</v>
      </c>
      <c r="R13" s="99">
        <f>+'[3]FECHAS DE ENTREGA PLANOS'!D10</f>
        <v>42751</v>
      </c>
      <c r="S13" s="9">
        <v>42774</v>
      </c>
      <c r="T13" s="529" t="s">
        <v>153</v>
      </c>
      <c r="U13" s="9" t="s">
        <v>3358</v>
      </c>
      <c r="V13" s="526" t="s">
        <v>153</v>
      </c>
      <c r="W13" s="9" t="s">
        <v>153</v>
      </c>
      <c r="X13" s="9" t="s">
        <v>42</v>
      </c>
      <c r="Y13" s="9" t="s">
        <v>42</v>
      </c>
      <c r="Z13" s="9">
        <v>42775</v>
      </c>
      <c r="AA13" s="528">
        <v>42775</v>
      </c>
      <c r="AB13" s="9" t="s">
        <v>153</v>
      </c>
      <c r="AC13" s="9" t="s">
        <v>42</v>
      </c>
      <c r="AD13" s="576" t="s">
        <v>42</v>
      </c>
      <c r="AE13" s="9">
        <v>42779</v>
      </c>
      <c r="AF13" s="525" t="str">
        <f>IFERROR(INDEX('[5]2017'!$AO$2:$AO$2000,MATCH(F13,'[5]2017'!$B$2:$B$2000,0)),"")</f>
        <v/>
      </c>
      <c r="AG13" s="9" t="str">
        <f>+'[3]2017'!T12</f>
        <v>NEIVA</v>
      </c>
      <c r="AH13" s="9" t="str">
        <f>+'[3]2017'!G12</f>
        <v>CU/CU</v>
      </c>
      <c r="AI13" s="523" t="str">
        <f>+'[3]2017'!I12</f>
        <v>+1-3*2.5%</v>
      </c>
      <c r="AJ13" s="9" t="str">
        <f t="shared" si="1"/>
        <v>SCS</v>
      </c>
      <c r="AK13" s="9" t="str">
        <f>+'[3]2017'!H12</f>
        <v>Dyn5</v>
      </c>
      <c r="AL13" s="524">
        <f>+'[3]2017'!P12</f>
        <v>13200</v>
      </c>
      <c r="AM13" s="501" t="str">
        <f>+'[3]2017'!Q12</f>
        <v>208/120</v>
      </c>
      <c r="AN13" s="502" t="str">
        <f t="shared" si="2"/>
        <v>RECERTIFICACIÓN CIDET</v>
      </c>
      <c r="AO13" s="503" t="str">
        <f>IFERROR(INDEX([1]DATOS!$O$452:$O$45500,MATCH(F13,[1]DATOS!$F$452:$F$9810,0)),"")</f>
        <v>Cerrada</v>
      </c>
      <c r="AP13" s="504"/>
    </row>
    <row r="14" spans="1:50" ht="15" customHeight="1" x14ac:dyDescent="0.25">
      <c r="A14" s="17" t="str">
        <f>+'[3]2017'!F67</f>
        <v>150A5T-480-1100-4200-K2-01</v>
      </c>
      <c r="B14" s="17" t="str">
        <f>RIGHT(IFERROR(INDEX([1]DATOS!$L$452:$L$45500,MATCH(F14,[1]DATOS!$F$452:$F$9810,0)),""),3)</f>
        <v/>
      </c>
      <c r="C14" s="594" t="str">
        <f>+[4]DATOS!G917</f>
        <v>156-17</v>
      </c>
      <c r="D14" s="37" t="str">
        <f>+'[3]2017'!K67</f>
        <v>GE OIL &amp; GAS</v>
      </c>
      <c r="E14" s="201" t="str">
        <f>+'[3]2017'!L67</f>
        <v>REP</v>
      </c>
      <c r="F14" s="391">
        <f>+'[3]2017'!M67</f>
        <v>90113</v>
      </c>
      <c r="G14" s="225">
        <f>+'[3]2017'!N67</f>
        <v>150</v>
      </c>
      <c r="H14" s="32" t="str">
        <f>+'[3]2017'!O67</f>
        <v>SUT</v>
      </c>
      <c r="I14" s="37">
        <v>15</v>
      </c>
      <c r="J14" s="37">
        <f>+'[3]2017'!P67</f>
        <v>480</v>
      </c>
      <c r="K14" s="37" t="str">
        <f>+'[3]2017'!Q67</f>
        <v>1100/4200</v>
      </c>
      <c r="L14" s="37" t="str">
        <f>+'[3]2017'!R67</f>
        <v>REALIZAR TAREAS DE MANTENIMIENTO SEGÚN COT. V001-0045-2017, REALIZAR PRUEBA DE CROMATOGRAFIA DE GASES CON TRANSEQUIPOS</v>
      </c>
      <c r="M14" s="37" t="str">
        <f>+'[3]2017'!S67</f>
        <v>NA</v>
      </c>
      <c r="N14" s="234">
        <f>WEEKNUM(O14)</f>
        <v>9</v>
      </c>
      <c r="O14" s="235">
        <f>+'[3]2017'!C67</f>
        <v>42793</v>
      </c>
      <c r="P14" s="236">
        <f t="shared" si="0"/>
        <v>42793</v>
      </c>
      <c r="Q14" s="99">
        <f>+'[3]FECHAS DE ENTREGA PLANOS'!C65</f>
        <v>42775</v>
      </c>
      <c r="R14" s="99" t="str">
        <f>+'[3]FECHAS DE ENTREGA PLANOS'!D65</f>
        <v>NA</v>
      </c>
      <c r="S14" s="9" t="s">
        <v>153</v>
      </c>
      <c r="T14" s="9" t="s">
        <v>153</v>
      </c>
      <c r="U14" s="9" t="s">
        <v>3605</v>
      </c>
      <c r="V14" s="576" t="s">
        <v>153</v>
      </c>
      <c r="W14" s="9" t="s">
        <v>153</v>
      </c>
      <c r="X14" s="9" t="s">
        <v>153</v>
      </c>
      <c r="Y14" s="9" t="s">
        <v>153</v>
      </c>
      <c r="Z14" s="9" t="s">
        <v>153</v>
      </c>
      <c r="AA14" s="9" t="s">
        <v>153</v>
      </c>
      <c r="AB14" s="9" t="s">
        <v>153</v>
      </c>
      <c r="AC14" s="9" t="s">
        <v>153</v>
      </c>
      <c r="AD14" s="576" t="s">
        <v>153</v>
      </c>
      <c r="AE14" s="9">
        <v>42796</v>
      </c>
      <c r="AF14" s="525" t="str">
        <f>IFERROR(INDEX('[5]2017'!$AO$2:$AO$2000,MATCH(F14,'[5]2017'!$B$2:$B$2000,0)),"")</f>
        <v/>
      </c>
      <c r="AG14" s="9" t="str">
        <f>+'[3]2017'!T67</f>
        <v>COTA</v>
      </c>
      <c r="AH14" s="9" t="str">
        <f>+'[3]2017'!G67</f>
        <v>CU/CU</v>
      </c>
      <c r="AI14" s="523" t="str">
        <f>+'[3]2017'!I67</f>
        <v>+2-2*2.5%</v>
      </c>
      <c r="AJ14" s="9" t="str">
        <f t="shared" si="1"/>
        <v>SUT</v>
      </c>
      <c r="AK14" s="9" t="str">
        <f>+'[3]2017'!H67</f>
        <v>Dd0-Dyn1</v>
      </c>
      <c r="AL14" s="524">
        <f>+'[3]2017'!P67</f>
        <v>480</v>
      </c>
      <c r="AM14" s="501" t="str">
        <f>+'[3]2017'!Q67</f>
        <v>1100/4200</v>
      </c>
      <c r="AN14" s="502" t="str">
        <f t="shared" si="2"/>
        <v>REALIZAR TAREAS DE MANTENIMIENTO SEGÚN COT. V001-0045-2017, REALIZAR PRUEBA DE CROMATOGRAFIA DE GASES CON TRANSEQUIPOS</v>
      </c>
      <c r="AO14" s="503" t="str">
        <f>IFERROR(INDEX([1]DATOS!$O$452:$O$45500,MATCH(F14,[1]DATOS!$F$452:$F$9810,0)),"")</f>
        <v>NO APLICA</v>
      </c>
      <c r="AP14" s="504"/>
    </row>
    <row r="15" spans="1:50" ht="15" customHeight="1" x14ac:dyDescent="0.25">
      <c r="A15" s="17" t="str">
        <f>+'[3]2017'!F13</f>
        <v>ES200A-1D200A-02</v>
      </c>
      <c r="B15" s="17" t="str">
        <f>RIGHT(IFERROR(INDEX([1]DATOS!$L$452:$L$45500,MATCH(F15,[1]DATOS!$F$452:$F$9810,0)),""),3)</f>
        <v>032</v>
      </c>
      <c r="C15" s="594" t="str">
        <f>+[4]DATOS!G918</f>
        <v>007-17</v>
      </c>
      <c r="D15" s="37" t="str">
        <f>+'[3]2017'!K13</f>
        <v>ODRQ Y CIA S.A.S</v>
      </c>
      <c r="E15" s="201" t="str">
        <f>+'[3]2017'!L13</f>
        <v>FAB</v>
      </c>
      <c r="F15" s="391">
        <f>+'[3]2017'!M13</f>
        <v>90117</v>
      </c>
      <c r="G15" s="225" t="str">
        <f>+'[3]2017'!N13</f>
        <v>3 VIAS</v>
      </c>
      <c r="H15" s="32" t="str">
        <f>+'[3]2017'!O13</f>
        <v>CJM</v>
      </c>
      <c r="I15" s="37" t="s">
        <v>42</v>
      </c>
      <c r="J15" s="37" t="s">
        <v>8898</v>
      </c>
      <c r="K15" s="37">
        <v>200</v>
      </c>
      <c r="L15" s="37" t="str">
        <f>+'[3]2017'!R13</f>
        <v>NA</v>
      </c>
      <c r="M15" s="37" t="str">
        <f>+'[3]2017'!S13</f>
        <v>debe llevar 1 juego de codos para cable 4/0, los otros 2 juegos cable 2/0</v>
      </c>
      <c r="N15" s="234">
        <v>7</v>
      </c>
      <c r="O15" s="235">
        <v>42783</v>
      </c>
      <c r="P15" s="236">
        <f t="shared" si="0"/>
        <v>42783</v>
      </c>
      <c r="Q15" s="99">
        <f>+'[3]FECHAS DE ENTREGA PLANOS'!C11</f>
        <v>42748</v>
      </c>
      <c r="R15" s="99">
        <f>+'[3]FECHAS DE ENTREGA PLANOS'!D11</f>
        <v>42748</v>
      </c>
      <c r="S15" s="9" t="s">
        <v>42</v>
      </c>
      <c r="T15" s="576" t="s">
        <v>42</v>
      </c>
      <c r="U15" s="9" t="s">
        <v>42</v>
      </c>
      <c r="V15" s="526" t="s">
        <v>153</v>
      </c>
      <c r="W15" s="9" t="s">
        <v>153</v>
      </c>
      <c r="X15" s="9" t="s">
        <v>153</v>
      </c>
      <c r="Y15" s="9" t="s">
        <v>153</v>
      </c>
      <c r="Z15" s="9" t="s">
        <v>42</v>
      </c>
      <c r="AA15" s="576" t="s">
        <v>42</v>
      </c>
      <c r="AB15" s="9" t="s">
        <v>42</v>
      </c>
      <c r="AC15" s="9" t="s">
        <v>153</v>
      </c>
      <c r="AD15" s="526" t="s">
        <v>153</v>
      </c>
      <c r="AE15" s="9">
        <v>42767</v>
      </c>
      <c r="AF15" s="525" t="str">
        <f>IFERROR(INDEX('[5]2017'!$AO$2:$AO$2000,MATCH(F15,'[5]2017'!$B$2:$B$2000,0)),"")</f>
        <v/>
      </c>
      <c r="AG15" s="9" t="str">
        <f>+'[3]2017'!T13</f>
        <v>BOGOTA</v>
      </c>
      <c r="AH15" s="9" t="str">
        <f>+'[3]2017'!G13</f>
        <v>NA</v>
      </c>
      <c r="AI15" s="523" t="str">
        <f>+'[3]2017'!I13</f>
        <v>NA</v>
      </c>
      <c r="AJ15" s="9" t="str">
        <f t="shared" si="1"/>
        <v>CJM</v>
      </c>
      <c r="AK15" s="9" t="str">
        <f>+'[3]2017'!H13</f>
        <v>NA</v>
      </c>
      <c r="AL15" s="524" t="str">
        <f>+'[3]2017'!P13</f>
        <v>200/200</v>
      </c>
      <c r="AM15" s="501" t="str">
        <f>+'[3]2017'!Q13</f>
        <v>1D-200</v>
      </c>
      <c r="AN15" s="502" t="str">
        <f t="shared" si="2"/>
        <v>NA</v>
      </c>
      <c r="AO15" s="503" t="str">
        <f>IFERROR(INDEX([1]DATOS!$O$452:$O$45500,MATCH(F15,[1]DATOS!$F$452:$F$9810,0)),"")</f>
        <v>Cerrada</v>
      </c>
      <c r="AP15" s="504"/>
    </row>
    <row r="16" spans="1:50" ht="15" customHeight="1" x14ac:dyDescent="0.25">
      <c r="A16" s="17" t="str">
        <f>+'[3]2017'!F14</f>
        <v>400AT-AA-11400-214-05</v>
      </c>
      <c r="B16" s="17" t="str">
        <f>RIGHT(IFERROR(INDEX([1]DATOS!$L$452:$L$45500,MATCH(F16,[1]DATOS!$F$452:$F$9810,0)),""),3)</f>
        <v/>
      </c>
      <c r="C16" s="594" t="str">
        <f>+[4]DATOS!G919</f>
        <v>008-17</v>
      </c>
      <c r="D16" s="37" t="str">
        <f>+'[3]2017'!K14</f>
        <v>INSTALACIONES ELÉCTRICAS HCR S.A.S.</v>
      </c>
      <c r="E16" s="201" t="str">
        <f>+'[3]2017'!L14</f>
        <v>CPL</v>
      </c>
      <c r="F16" s="391">
        <f>+'[3]2017'!M14</f>
        <v>100117</v>
      </c>
      <c r="G16" s="225">
        <f>+'[3]2017'!N14</f>
        <v>400</v>
      </c>
      <c r="H16" s="32" t="str">
        <f>+'[3]2017'!O14</f>
        <v>CNV</v>
      </c>
      <c r="I16" s="37">
        <v>15</v>
      </c>
      <c r="J16" s="37">
        <f>+'[3]2017'!P14</f>
        <v>11400</v>
      </c>
      <c r="K16" s="37" t="str">
        <f>+'[3]2017'!Q14</f>
        <v>208/120</v>
      </c>
      <c r="L16" s="37" t="str">
        <f>+'[3]2017'!R14</f>
        <v>SE TOMA DE LA SERIE 1580616, QUITAR DPS Y DEVOLVERLOS A ALMACÉN</v>
      </c>
      <c r="M16" s="37" t="str">
        <f>+'[3]2017'!S14</f>
        <v>NA</v>
      </c>
      <c r="N16" s="234">
        <f t="shared" ref="N16:N32" si="3">WEEKNUM(O16)</f>
        <v>3</v>
      </c>
      <c r="O16" s="235">
        <f>+'[3]2017'!C14</f>
        <v>42751</v>
      </c>
      <c r="P16" s="236">
        <f t="shared" si="0"/>
        <v>42751</v>
      </c>
      <c r="Q16" s="99" t="str">
        <f>+'[3]FECHAS DE ENTREGA PLANOS'!C12</f>
        <v>NA</v>
      </c>
      <c r="R16" s="99" t="str">
        <f>+'[3]FECHAS DE ENTREGA PLANOS'!D12</f>
        <v>NA</v>
      </c>
      <c r="S16" s="9" t="s">
        <v>153</v>
      </c>
      <c r="T16" s="576" t="s">
        <v>153</v>
      </c>
      <c r="U16" s="9" t="s">
        <v>3605</v>
      </c>
      <c r="V16" s="576" t="s">
        <v>153</v>
      </c>
      <c r="W16" s="9" t="s">
        <v>153</v>
      </c>
      <c r="X16" s="9" t="s">
        <v>153</v>
      </c>
      <c r="Y16" s="9" t="s">
        <v>153</v>
      </c>
      <c r="Z16" s="9" t="s">
        <v>153</v>
      </c>
      <c r="AA16" s="576" t="s">
        <v>153</v>
      </c>
      <c r="AB16" s="9" t="s">
        <v>153</v>
      </c>
      <c r="AC16" s="9" t="s">
        <v>153</v>
      </c>
      <c r="AD16" s="9" t="s">
        <v>153</v>
      </c>
      <c r="AE16" s="9">
        <v>42769</v>
      </c>
      <c r="AF16" s="525" t="str">
        <f>IFERROR(INDEX('[5]2017'!$AO$2:$AO$2000,MATCH(F16,'[5]2017'!$B$2:$B$2000,0)),"")</f>
        <v/>
      </c>
      <c r="AG16" s="9" t="str">
        <f>+'[3]2017'!T14</f>
        <v>MADRID</v>
      </c>
      <c r="AH16" s="9" t="str">
        <f>+'[3]2017'!G14</f>
        <v>AL/AL</v>
      </c>
      <c r="AI16" s="523" t="str">
        <f>+'[3]2017'!I14</f>
        <v>+1-3*2.5%</v>
      </c>
      <c r="AJ16" s="9" t="str">
        <f t="shared" si="1"/>
        <v>CNV</v>
      </c>
      <c r="AK16" s="9" t="str">
        <f>+'[3]2017'!H14</f>
        <v>Dyn5</v>
      </c>
      <c r="AL16" s="524">
        <f>+'[3]2017'!P14</f>
        <v>11400</v>
      </c>
      <c r="AM16" s="501" t="str">
        <f>+'[3]2017'!Q14</f>
        <v>208/120</v>
      </c>
      <c r="AN16" s="502" t="str">
        <f t="shared" si="2"/>
        <v>SE TOMA DE LA SERIE 1580616, QUITAR DPS Y DEVOLVERLOS A ALMACÉN</v>
      </c>
      <c r="AO16" s="503" t="str">
        <f>IFERROR(INDEX([1]DATOS!$O$452:$O$45500,MATCH(F16,[1]DATOS!$F$452:$F$9810,0)),"")</f>
        <v>NO APLICA</v>
      </c>
      <c r="AP16" s="504"/>
    </row>
    <row r="17" spans="1:42" ht="15" customHeight="1" x14ac:dyDescent="0.25">
      <c r="A17" s="17" t="str">
        <f>+'[3]2017'!F15</f>
        <v>500HT-AA-11400-220-01</v>
      </c>
      <c r="B17" s="17" t="str">
        <f>RIGHT(IFERROR(INDEX([1]DATOS!$L$452:$L$45500,MATCH(F17,[1]DATOS!$F$452:$F$9810,0)),""),3)</f>
        <v>024</v>
      </c>
      <c r="C17" s="594" t="str">
        <f>+[4]DATOS!G920</f>
        <v>008-17</v>
      </c>
      <c r="D17" s="37" t="str">
        <f>+'[3]2017'!K15</f>
        <v>INELMEC S.A.S.</v>
      </c>
      <c r="E17" s="201" t="str">
        <f>+'[3]2017'!L15</f>
        <v>FAB</v>
      </c>
      <c r="F17" s="391">
        <f>+'[3]2017'!M15</f>
        <v>110117</v>
      </c>
      <c r="G17" s="225">
        <f>+'[3]2017'!N15</f>
        <v>500</v>
      </c>
      <c r="H17" s="32" t="str">
        <f>+'[3]2017'!O15</f>
        <v>SCS</v>
      </c>
      <c r="I17" s="37">
        <v>15</v>
      </c>
      <c r="J17" s="37">
        <f>+'[3]2017'!P15</f>
        <v>11400</v>
      </c>
      <c r="K17" s="37" t="str">
        <f>+'[3]2017'!Q15</f>
        <v>214/123</v>
      </c>
      <c r="L17" s="37" t="str">
        <f>+'[3]2017'!R15</f>
        <v>VOLTAJE BAJO CARGA 214/123 V</v>
      </c>
      <c r="M17" s="37" t="str">
        <f>+'[3]2017'!S15</f>
        <v>NA</v>
      </c>
      <c r="N17" s="234">
        <f t="shared" si="3"/>
        <v>7</v>
      </c>
      <c r="O17" s="235">
        <f>+'[3]2017'!C15</f>
        <v>42781</v>
      </c>
      <c r="P17" s="236">
        <f t="shared" si="0"/>
        <v>42781</v>
      </c>
      <c r="Q17" s="99">
        <f>+'[3]FECHAS DE ENTREGA PLANOS'!C13</f>
        <v>42754</v>
      </c>
      <c r="R17" s="99">
        <f>+'[3]FECHAS DE ENTREGA PLANOS'!D13</f>
        <v>42754</v>
      </c>
      <c r="S17" s="9">
        <v>42781</v>
      </c>
      <c r="T17" s="396" t="s">
        <v>153</v>
      </c>
      <c r="U17" s="9" t="s">
        <v>3358</v>
      </c>
      <c r="V17" s="526" t="s">
        <v>153</v>
      </c>
      <c r="W17" s="9" t="s">
        <v>153</v>
      </c>
      <c r="X17" s="9" t="s">
        <v>42</v>
      </c>
      <c r="Y17" s="9" t="s">
        <v>42</v>
      </c>
      <c r="Z17" s="9">
        <v>42784</v>
      </c>
      <c r="AA17" s="396" t="s">
        <v>153</v>
      </c>
      <c r="AB17" s="9" t="s">
        <v>153</v>
      </c>
      <c r="AC17" s="9" t="s">
        <v>42</v>
      </c>
      <c r="AD17" s="9" t="s">
        <v>42</v>
      </c>
      <c r="AE17" s="9">
        <v>42787</v>
      </c>
      <c r="AF17" s="525" t="str">
        <f>IFERROR(INDEX('[5]2017'!$AO$2:$AO$2000,MATCH(F17,'[5]2017'!$B$2:$B$2000,0)),"")</f>
        <v/>
      </c>
      <c r="AG17" s="9" t="str">
        <f>+'[3]2017'!T15</f>
        <v>BOGOTA</v>
      </c>
      <c r="AH17" s="9" t="str">
        <f>+'[3]2017'!G15</f>
        <v>AL/AL</v>
      </c>
      <c r="AI17" s="523" t="str">
        <f>+'[3]2017'!I15</f>
        <v>+1-3*2.5%</v>
      </c>
      <c r="AJ17" s="9" t="str">
        <f t="shared" si="1"/>
        <v>SCS</v>
      </c>
      <c r="AK17" s="9" t="str">
        <f>+'[3]2017'!H15</f>
        <v>Dyn5</v>
      </c>
      <c r="AL17" s="524">
        <f>+'[3]2017'!P15</f>
        <v>11400</v>
      </c>
      <c r="AM17" s="501" t="str">
        <f>+'[3]2017'!Q15</f>
        <v>214/123</v>
      </c>
      <c r="AN17" s="502" t="str">
        <f t="shared" si="2"/>
        <v>VOLTAJE BAJO CARGA 214/123 V</v>
      </c>
      <c r="AO17" s="503" t="str">
        <f>IFERROR(INDEX([1]DATOS!$O$452:$O$45500,MATCH(F17,[1]DATOS!$F$452:$F$9810,0)),"")</f>
        <v>Cerrada</v>
      </c>
      <c r="AP17" s="504"/>
    </row>
    <row r="18" spans="1:42" ht="15" customHeight="1" x14ac:dyDescent="0.25">
      <c r="A18" s="17" t="str">
        <f>+'[3]2017'!F16</f>
        <v>75HT-AA-11400-214-02</v>
      </c>
      <c r="B18" s="17" t="str">
        <f>RIGHT(IFERROR(INDEX([1]DATOS!$L$452:$L$45500,MATCH(F18,[1]DATOS!$F$452:$F$9810,0)),""),3)</f>
        <v>050</v>
      </c>
      <c r="C18" s="594" t="str">
        <f>+[4]DATOS!G921</f>
        <v>009-17</v>
      </c>
      <c r="D18" s="37" t="str">
        <f>+'[3]2017'!K16</f>
        <v>INELMEC S.A.S.</v>
      </c>
      <c r="E18" s="201" t="str">
        <f>+'[3]2017'!L16</f>
        <v>FAB</v>
      </c>
      <c r="F18" s="391">
        <f>+'[3]2017'!M16</f>
        <v>120117</v>
      </c>
      <c r="G18" s="225">
        <f>+'[3]2017'!N16</f>
        <v>75</v>
      </c>
      <c r="H18" s="32" t="str">
        <f>+'[3]2017'!O16</f>
        <v>SCS</v>
      </c>
      <c r="I18" s="37">
        <v>15</v>
      </c>
      <c r="J18" s="37">
        <f>+'[3]2017'!P16</f>
        <v>11400</v>
      </c>
      <c r="K18" s="37" t="str">
        <f>+'[3]2017'!Q16</f>
        <v>208/120</v>
      </c>
      <c r="L18" s="37" t="str">
        <f>+'[3]2017'!R16</f>
        <v>NA</v>
      </c>
      <c r="M18" s="37" t="str">
        <f>+'[3]2017'!S16</f>
        <v>NA</v>
      </c>
      <c r="N18" s="234">
        <f t="shared" si="3"/>
        <v>7</v>
      </c>
      <c r="O18" s="235">
        <f>+'[3]2017'!C16</f>
        <v>42781</v>
      </c>
      <c r="P18" s="236">
        <f t="shared" si="0"/>
        <v>42781</v>
      </c>
      <c r="Q18" s="99">
        <f>+'[3]FECHAS DE ENTREGA PLANOS'!C14</f>
        <v>42753</v>
      </c>
      <c r="R18" s="99">
        <f>+'[3]FECHAS DE ENTREGA PLANOS'!D14</f>
        <v>42753</v>
      </c>
      <c r="S18" s="9">
        <v>42782</v>
      </c>
      <c r="T18" s="528" t="s">
        <v>153</v>
      </c>
      <c r="U18" s="9" t="s">
        <v>3358</v>
      </c>
      <c r="V18" s="526" t="s">
        <v>153</v>
      </c>
      <c r="W18" s="9" t="s">
        <v>153</v>
      </c>
      <c r="X18" s="9" t="s">
        <v>42</v>
      </c>
      <c r="Y18" s="9" t="s">
        <v>42</v>
      </c>
      <c r="Z18" s="9">
        <v>42777</v>
      </c>
      <c r="AA18" s="396" t="s">
        <v>153</v>
      </c>
      <c r="AB18" s="9" t="s">
        <v>153</v>
      </c>
      <c r="AC18" s="9" t="s">
        <v>42</v>
      </c>
      <c r="AD18" s="9" t="s">
        <v>42</v>
      </c>
      <c r="AE18" s="9">
        <v>42787</v>
      </c>
      <c r="AF18" s="525" t="str">
        <f>IFERROR(INDEX('[5]2017'!$AO$2:$AO$2000,MATCH(F18,'[5]2017'!$B$2:$B$2000,0)),"")</f>
        <v/>
      </c>
      <c r="AG18" s="9" t="str">
        <f>+'[3]2017'!T16</f>
        <v>BOGOTA</v>
      </c>
      <c r="AH18" s="9" t="str">
        <f>+'[3]2017'!G16</f>
        <v>AL/AL</v>
      </c>
      <c r="AI18" s="523" t="str">
        <f>+'[3]2017'!I16</f>
        <v>+1-3*2.5%</v>
      </c>
      <c r="AJ18" s="9" t="str">
        <f t="shared" si="1"/>
        <v>SCS</v>
      </c>
      <c r="AK18" s="9" t="str">
        <f>+'[3]2017'!H16</f>
        <v>Dyn5</v>
      </c>
      <c r="AL18" s="524">
        <f>+'[3]2017'!P16</f>
        <v>11400</v>
      </c>
      <c r="AM18" s="501" t="str">
        <f>+'[3]2017'!Q16</f>
        <v>208/120</v>
      </c>
      <c r="AN18" s="502" t="str">
        <f t="shared" si="2"/>
        <v>NA</v>
      </c>
      <c r="AO18" s="503" t="str">
        <f>IFERROR(INDEX([1]DATOS!$O$452:$O$45500,MATCH(F18,[1]DATOS!$F$452:$F$9810,0)),"")</f>
        <v>Cerrada</v>
      </c>
      <c r="AP18" s="504"/>
    </row>
    <row r="19" spans="1:42" ht="15" customHeight="1" x14ac:dyDescent="0.25">
      <c r="A19" s="17" t="str">
        <f>+'[3]2017'!F17</f>
        <v>400HT-AA-13200-226-01</v>
      </c>
      <c r="B19" s="17" t="str">
        <f>RIGHT(IFERROR(INDEX([1]DATOS!$L$452:$L$45500,MATCH(F19,[1]DATOS!$F$452:$F$9810,0)),""),3)</f>
        <v>025</v>
      </c>
      <c r="C19" s="594" t="str">
        <f>+[4]DATOS!G922</f>
        <v>010-17</v>
      </c>
      <c r="D19" s="37" t="str">
        <f>+'[3]2017'!K17</f>
        <v>FELIX TORRES &amp; CIA LTDA</v>
      </c>
      <c r="E19" s="201" t="str">
        <f>+'[3]2017'!L17</f>
        <v>FAB</v>
      </c>
      <c r="F19" s="391">
        <f>+'[3]2017'!M17</f>
        <v>130117</v>
      </c>
      <c r="G19" s="225">
        <f>+'[3]2017'!N17</f>
        <v>400</v>
      </c>
      <c r="H19" s="32" t="str">
        <f>+'[3]2017'!O17</f>
        <v>SCS</v>
      </c>
      <c r="I19" s="37">
        <v>15</v>
      </c>
      <c r="J19" s="37">
        <f>+'[3]2017'!P17</f>
        <v>13200</v>
      </c>
      <c r="K19" s="37" t="str">
        <f>+'[3]2017'!Q17</f>
        <v>220/127</v>
      </c>
      <c r="L19" s="37" t="str">
        <f>+'[3]2017'!R17</f>
        <v>NA</v>
      </c>
      <c r="M19" s="37" t="str">
        <f>+'[3]2017'!S17</f>
        <v>NA</v>
      </c>
      <c r="N19" s="234">
        <f t="shared" si="3"/>
        <v>7</v>
      </c>
      <c r="O19" s="235">
        <f>+'[3]2017'!C17</f>
        <v>42781</v>
      </c>
      <c r="P19" s="236">
        <f t="shared" si="0"/>
        <v>42781</v>
      </c>
      <c r="Q19" s="99">
        <f>+'[3]FECHAS DE ENTREGA PLANOS'!C15</f>
        <v>42752</v>
      </c>
      <c r="R19" s="99">
        <f>+'[3]FECHAS DE ENTREGA PLANOS'!D15</f>
        <v>42752</v>
      </c>
      <c r="S19" s="9">
        <v>42779</v>
      </c>
      <c r="T19" s="528" t="s">
        <v>153</v>
      </c>
      <c r="U19" s="9" t="s">
        <v>3358</v>
      </c>
      <c r="V19" s="526" t="s">
        <v>153</v>
      </c>
      <c r="W19" s="9" t="s">
        <v>153</v>
      </c>
      <c r="X19" s="9" t="s">
        <v>42</v>
      </c>
      <c r="Y19" s="9" t="s">
        <v>42</v>
      </c>
      <c r="Z19" s="9">
        <v>42783</v>
      </c>
      <c r="AA19" s="396">
        <v>42783</v>
      </c>
      <c r="AB19" s="9" t="s">
        <v>153</v>
      </c>
      <c r="AC19" s="9" t="s">
        <v>42</v>
      </c>
      <c r="AD19" s="9" t="s">
        <v>42</v>
      </c>
      <c r="AE19" s="9">
        <v>42783</v>
      </c>
      <c r="AF19" s="525" t="str">
        <f>IFERROR(INDEX('[5]2017'!$AO$2:$AO$2000,MATCH(F19,'[5]2017'!$B$2:$B$2000,0)),"")</f>
        <v/>
      </c>
      <c r="AG19" s="9" t="str">
        <f>+'[3]2017'!T17</f>
        <v>CARMEN DE BOLIVAR ATLANTICO</v>
      </c>
      <c r="AH19" s="9" t="str">
        <f>+'[3]2017'!G17</f>
        <v>AL/AL</v>
      </c>
      <c r="AI19" s="523" t="str">
        <f>+'[3]2017'!I17</f>
        <v>+1-3*2.5%</v>
      </c>
      <c r="AJ19" s="9" t="str">
        <f t="shared" si="1"/>
        <v>SCS</v>
      </c>
      <c r="AK19" s="9" t="str">
        <f>+'[3]2017'!H17</f>
        <v>Dyn5</v>
      </c>
      <c r="AL19" s="524">
        <f>+'[3]2017'!P17</f>
        <v>13200</v>
      </c>
      <c r="AM19" s="501" t="str">
        <f>+'[3]2017'!Q17</f>
        <v>220/127</v>
      </c>
      <c r="AN19" s="502" t="str">
        <f t="shared" si="2"/>
        <v>NA</v>
      </c>
      <c r="AO19" s="503" t="str">
        <f>IFERROR(INDEX([1]DATOS!$O$452:$O$45500,MATCH(F19,[1]DATOS!$F$452:$F$9810,0)),"")</f>
        <v>Cerrada</v>
      </c>
      <c r="AP19" s="504"/>
    </row>
    <row r="20" spans="1:42" ht="15" customHeight="1" x14ac:dyDescent="0.25">
      <c r="A20" s="17" t="str">
        <f>+'[3]2017'!F18</f>
        <v>225HT-AA-13200-214-02</v>
      </c>
      <c r="B20" s="17" t="str">
        <f>RIGHT(IFERROR(INDEX([1]DATOS!$L$452:$L$45500,MATCH(F20,[1]DATOS!$F$452:$F$9810,0)),""),3)</f>
        <v>056</v>
      </c>
      <c r="C20" s="594" t="str">
        <f>+[4]DATOS!G923</f>
        <v>003-17</v>
      </c>
      <c r="D20" s="37" t="str">
        <f>+'[3]2017'!K18</f>
        <v>INTERALIANZA S.A.S</v>
      </c>
      <c r="E20" s="201" t="str">
        <f>+'[3]2017'!L18</f>
        <v>FAB</v>
      </c>
      <c r="F20" s="391">
        <f>+'[3]2017'!M18</f>
        <v>140117</v>
      </c>
      <c r="G20" s="225">
        <f>+'[3]2017'!N18</f>
        <v>225</v>
      </c>
      <c r="H20" s="32" t="str">
        <f>+'[3]2017'!O18</f>
        <v>SCS</v>
      </c>
      <c r="I20" s="37">
        <v>15</v>
      </c>
      <c r="J20" s="37">
        <f>+'[3]2017'!P18</f>
        <v>13200</v>
      </c>
      <c r="K20" s="37" t="str">
        <f>+'[3]2017'!Q18</f>
        <v>208/120</v>
      </c>
      <c r="L20" s="37" t="str">
        <f>+'[3]2017'!R18</f>
        <v>NA</v>
      </c>
      <c r="M20" s="37" t="str">
        <f>+'[3]2017'!S18</f>
        <v>MONITOR DE TEMPERATURA, SONDAS PT100, CAJA DE CONEXIONES, DPS MT</v>
      </c>
      <c r="N20" s="234">
        <f t="shared" si="3"/>
        <v>7</v>
      </c>
      <c r="O20" s="235">
        <f>+'[3]2017'!C18</f>
        <v>42782</v>
      </c>
      <c r="P20" s="236">
        <v>42795</v>
      </c>
      <c r="Q20" s="99">
        <f>+'[3]FECHAS DE ENTREGA PLANOS'!C16</f>
        <v>42753</v>
      </c>
      <c r="R20" s="99">
        <f>+'[3]FECHAS DE ENTREGA PLANOS'!D16</f>
        <v>42753</v>
      </c>
      <c r="S20" s="9">
        <v>42784</v>
      </c>
      <c r="T20" s="396" t="s">
        <v>153</v>
      </c>
      <c r="U20" s="9" t="s">
        <v>3358</v>
      </c>
      <c r="V20" s="526" t="s">
        <v>153</v>
      </c>
      <c r="W20" s="9" t="s">
        <v>153</v>
      </c>
      <c r="X20" s="9" t="s">
        <v>42</v>
      </c>
      <c r="Y20" s="9" t="s">
        <v>42</v>
      </c>
      <c r="Z20" s="9">
        <v>42780</v>
      </c>
      <c r="AA20" s="530">
        <v>42786</v>
      </c>
      <c r="AB20" s="9" t="s">
        <v>153</v>
      </c>
      <c r="AC20" s="9" t="s">
        <v>42</v>
      </c>
      <c r="AD20" s="9" t="s">
        <v>42</v>
      </c>
      <c r="AE20" s="9">
        <v>42788</v>
      </c>
      <c r="AF20" s="525" t="str">
        <f>IFERROR(INDEX('[5]2017'!$AO$2:$AO$2000,MATCH(F20,'[5]2017'!$B$2:$B$2000,0)),"")</f>
        <v/>
      </c>
      <c r="AG20" s="9" t="str">
        <f>+'[3]2017'!T18</f>
        <v>CALI</v>
      </c>
      <c r="AH20" s="9" t="str">
        <f>+'[3]2017'!G18</f>
        <v>AL/AL</v>
      </c>
      <c r="AI20" s="523" t="str">
        <f>+'[3]2017'!I18</f>
        <v>+2-2*2.5%</v>
      </c>
      <c r="AJ20" s="9" t="str">
        <f t="shared" si="1"/>
        <v>SCS</v>
      </c>
      <c r="AK20" s="9" t="str">
        <f>+'[3]2017'!H18</f>
        <v>Dyn5</v>
      </c>
      <c r="AL20" s="524">
        <f>+'[3]2017'!P18</f>
        <v>13200</v>
      </c>
      <c r="AM20" s="501" t="str">
        <f>+'[3]2017'!Q18</f>
        <v>208/120</v>
      </c>
      <c r="AN20" s="502" t="str">
        <f t="shared" si="2"/>
        <v>NA</v>
      </c>
      <c r="AO20" s="503" t="str">
        <f>IFERROR(INDEX([1]DATOS!$O$452:$O$45500,MATCH(F20,[1]DATOS!$F$452:$F$9810,0)),"")</f>
        <v>Cerrada</v>
      </c>
      <c r="AP20" s="504"/>
    </row>
    <row r="21" spans="1:42" ht="15" customHeight="1" x14ac:dyDescent="0.25">
      <c r="A21" s="17" t="str">
        <f>+'[3]2017'!F19</f>
        <v>112,5HT-CC-440-225-01</v>
      </c>
      <c r="B21" s="17" t="str">
        <f>RIGHT(IFERROR(INDEX([1]DATOS!$L$452:$L$45500,MATCH(F21,[1]DATOS!$F$452:$F$9810,0)),""),3)</f>
        <v>026</v>
      </c>
      <c r="C21" s="594" t="str">
        <f>+[4]DATOS!G924</f>
        <v>013-17</v>
      </c>
      <c r="D21" s="37" t="str">
        <f>+'[3]2017'!K19</f>
        <v>BIOCOMBUSTIBLES SOSTENIBLES DEL CARIBE S.A.</v>
      </c>
      <c r="E21" s="201" t="str">
        <f>+'[3]2017'!L19</f>
        <v>FAB</v>
      </c>
      <c r="F21" s="391">
        <f>+'[3]2017'!M19</f>
        <v>150117</v>
      </c>
      <c r="G21" s="225">
        <f>+'[3]2017'!N19</f>
        <v>112.5</v>
      </c>
      <c r="H21" s="32" t="str">
        <f>+'[3]2017'!O19</f>
        <v>SCS</v>
      </c>
      <c r="I21" s="37">
        <v>1.1000000000000001</v>
      </c>
      <c r="J21" s="37">
        <f>+'[3]2017'!P19</f>
        <v>440</v>
      </c>
      <c r="K21" s="37" t="str">
        <f>+'[3]2017'!Q19</f>
        <v>220/127</v>
      </c>
      <c r="L21" s="37" t="str">
        <f>+'[3]2017'!R19</f>
        <v>SE DEBEN GARANTIZAR PROFUNDIDAD: 400 mm; LARGO: 750 mm; ALTO: 800 mm</v>
      </c>
      <c r="M21" s="37" t="str">
        <f>+'[3]2017'!S19</f>
        <v>NA</v>
      </c>
      <c r="N21" s="234">
        <f t="shared" si="3"/>
        <v>7</v>
      </c>
      <c r="O21" s="235">
        <f>+'[3]2017'!C19</f>
        <v>42782</v>
      </c>
      <c r="P21" s="236">
        <f>O21</f>
        <v>42782</v>
      </c>
      <c r="Q21" s="99">
        <f>+'[3]FECHAS DE ENTREGA PLANOS'!C17</f>
        <v>42758</v>
      </c>
      <c r="R21" s="99">
        <f>+'[3]FECHAS DE ENTREGA PLANOS'!D17</f>
        <v>42758</v>
      </c>
      <c r="S21" s="9">
        <v>42775</v>
      </c>
      <c r="T21" s="576" t="s">
        <v>153</v>
      </c>
      <c r="U21" s="9" t="s">
        <v>3605</v>
      </c>
      <c r="V21" s="526" t="s">
        <v>153</v>
      </c>
      <c r="W21" s="9" t="s">
        <v>153</v>
      </c>
      <c r="X21" s="9" t="s">
        <v>42</v>
      </c>
      <c r="Y21" s="9" t="s">
        <v>42</v>
      </c>
      <c r="Z21" s="9">
        <v>42775</v>
      </c>
      <c r="AA21" s="528">
        <v>42786</v>
      </c>
      <c r="AB21" s="9" t="s">
        <v>153</v>
      </c>
      <c r="AC21" s="9" t="s">
        <v>42</v>
      </c>
      <c r="AD21" s="9" t="s">
        <v>42</v>
      </c>
      <c r="AE21" s="9">
        <v>42790</v>
      </c>
      <c r="AF21" s="525" t="str">
        <f>IFERROR(INDEX('[5]2017'!$AO$2:$AO$2000,MATCH(F21,'[5]2017'!$B$2:$B$2000,0)),"")</f>
        <v/>
      </c>
      <c r="AG21" s="9" t="str">
        <f>+'[3]2017'!T19</f>
        <v>SANTA MARTA</v>
      </c>
      <c r="AH21" s="9" t="str">
        <f>+'[3]2017'!G19</f>
        <v>CU/CU</v>
      </c>
      <c r="AI21" s="523" t="str">
        <f>+'[3]2017'!I19</f>
        <v>+2-2*3.3%</v>
      </c>
      <c r="AJ21" s="9" t="str">
        <f t="shared" si="1"/>
        <v>SCS</v>
      </c>
      <c r="AK21" s="9" t="str">
        <f>+'[3]2017'!H19</f>
        <v>Dyn5</v>
      </c>
      <c r="AL21" s="524">
        <f>+'[3]2017'!P19</f>
        <v>440</v>
      </c>
      <c r="AM21" s="501" t="str">
        <f>+'[3]2017'!Q19</f>
        <v>220/127</v>
      </c>
      <c r="AN21" s="502" t="str">
        <f t="shared" si="2"/>
        <v>SE DEBEN GARANTIZAR PROFUNDIDAD: 400 mm; LARGO: 750 mm; ALTO: 800 mm</v>
      </c>
      <c r="AO21" s="503" t="str">
        <f>IFERROR(INDEX([1]DATOS!$O$452:$O$45500,MATCH(F21,[1]DATOS!$F$452:$F$9810,0)),"")</f>
        <v>Cerrada</v>
      </c>
      <c r="AP21" s="504"/>
    </row>
    <row r="22" spans="1:42" ht="15" customHeight="1" x14ac:dyDescent="0.25">
      <c r="A22" s="17" t="str">
        <f>+'[3]2017'!F20</f>
        <v>500HT-AA-13200-214-04</v>
      </c>
      <c r="B22" s="17" t="str">
        <f>RIGHT(IFERROR(INDEX([1]DATOS!$L$452:$L$45500,MATCH(F22,[1]DATOS!$F$452:$F$9810,0)),""),3)</f>
        <v>016</v>
      </c>
      <c r="C22" s="594" t="str">
        <f>+[4]DATOS!G925</f>
        <v>834-16</v>
      </c>
      <c r="D22" s="37" t="str">
        <f>+'[3]2017'!K20</f>
        <v>COMPAÑÍA DE CONSTRUCTORES ASOCIADOS</v>
      </c>
      <c r="E22" s="585" t="str">
        <f>+'[3]2017'!L20</f>
        <v>FAB</v>
      </c>
      <c r="F22" s="391">
        <f>+'[3]2017'!M20</f>
        <v>160117</v>
      </c>
      <c r="G22" s="225">
        <f>+'[3]2017'!N20</f>
        <v>500</v>
      </c>
      <c r="H22" s="32" t="str">
        <f>+'[3]2017'!O20</f>
        <v>SCS</v>
      </c>
      <c r="I22" s="37">
        <v>15</v>
      </c>
      <c r="J22" s="37">
        <f>+'[3]2017'!P20</f>
        <v>13200</v>
      </c>
      <c r="K22" s="37" t="str">
        <f>+'[3]2017'!Q20</f>
        <v>208/120</v>
      </c>
      <c r="L22" s="37" t="str">
        <f>+'[3]2017'!R20</f>
        <v>NA</v>
      </c>
      <c r="M22" s="37" t="str">
        <f>+'[3]2017'!S20</f>
        <v>JUEGO TERMINALES BIMETALICAS CU/AL PARA AT 50*40 MM 3 UNIDADES FASES (1 ORIFICIO), JUEGO TERMINALES BIMETALICAS CU/AL PARA BT 100 *100 MM 4 UNIDADES (4 ORIFICIOS)</v>
      </c>
      <c r="N22" s="234">
        <f t="shared" si="3"/>
        <v>6</v>
      </c>
      <c r="O22" s="235">
        <f>+'[3]2017'!C20</f>
        <v>42772</v>
      </c>
      <c r="P22" s="236">
        <f>O22</f>
        <v>42772</v>
      </c>
      <c r="Q22" s="99">
        <f>+'[3]FECHAS DE ENTREGA PLANOS'!C18</f>
        <v>42753</v>
      </c>
      <c r="R22" s="99">
        <f>+'[3]FECHAS DE ENTREGA PLANOS'!D18</f>
        <v>42753</v>
      </c>
      <c r="S22" s="9">
        <v>42769</v>
      </c>
      <c r="T22" s="454" t="s">
        <v>153</v>
      </c>
      <c r="U22" s="9" t="s">
        <v>3358</v>
      </c>
      <c r="V22" s="526" t="s">
        <v>153</v>
      </c>
      <c r="W22" s="9" t="s">
        <v>153</v>
      </c>
      <c r="X22" s="9" t="s">
        <v>42</v>
      </c>
      <c r="Y22" s="9" t="s">
        <v>42</v>
      </c>
      <c r="Z22" s="9">
        <v>42772</v>
      </c>
      <c r="AA22" s="528" t="s">
        <v>153</v>
      </c>
      <c r="AB22" s="9" t="s">
        <v>153</v>
      </c>
      <c r="AC22" s="9" t="s">
        <v>42</v>
      </c>
      <c r="AD22" s="9" t="s">
        <v>42</v>
      </c>
      <c r="AE22" s="9">
        <v>42775</v>
      </c>
      <c r="AF22" s="525" t="str">
        <f>IFERROR(INDEX('[5]2017'!$AO$2:$AO$2000,MATCH(F22,'[5]2017'!$B$2:$B$2000,0)),"")</f>
        <v/>
      </c>
      <c r="AG22" s="9" t="str">
        <f>+'[3]2017'!T20</f>
        <v>MEDELLIN</v>
      </c>
      <c r="AH22" s="9" t="str">
        <f>+'[3]2017'!G20</f>
        <v>AL/AL</v>
      </c>
      <c r="AI22" s="523" t="str">
        <f>+'[3]2017'!I20</f>
        <v>+2-2*2.5%</v>
      </c>
      <c r="AJ22" s="9" t="str">
        <f t="shared" si="1"/>
        <v>SCS</v>
      </c>
      <c r="AK22" s="9" t="str">
        <f>+'[3]2017'!H20</f>
        <v>Dyn5</v>
      </c>
      <c r="AL22" s="524">
        <f>+'[3]2017'!P20</f>
        <v>13200</v>
      </c>
      <c r="AM22" s="501" t="str">
        <f>+'[3]2017'!Q20</f>
        <v>208/120</v>
      </c>
      <c r="AN22" s="502" t="str">
        <f t="shared" si="2"/>
        <v>NA</v>
      </c>
      <c r="AO22" s="503" t="str">
        <f>IFERROR(INDEX([1]DATOS!$O$452:$O$45500,MATCH(F22,[1]DATOS!$F$452:$F$9810,0)),"")</f>
        <v>Cerrada</v>
      </c>
      <c r="AP22" s="504"/>
    </row>
    <row r="23" spans="1:42" ht="15" customHeight="1" x14ac:dyDescent="0.25">
      <c r="A23" s="17" t="str">
        <f>+'[3]2017'!F209</f>
        <v>28W</v>
      </c>
      <c r="B23" s="17" t="str">
        <f>RIGHT(IFERROR(INDEX([1]DATOS!$L$452:$L$45500,MATCH(F23,[1]DATOS!$F$452:$F$9810,0)),""),3)</f>
        <v>219</v>
      </c>
      <c r="C23" s="594" t="str">
        <f>+[4]DATOS!G926</f>
        <v>012-17</v>
      </c>
      <c r="D23" s="37" t="str">
        <f>+'[3]2017'!K209</f>
        <v>COINTELCO</v>
      </c>
      <c r="E23" s="617" t="s">
        <v>8908</v>
      </c>
      <c r="F23" s="391">
        <f>+'[3]2017'!M209</f>
        <v>161151</v>
      </c>
      <c r="G23" s="225">
        <f>+'[3]2017'!N209</f>
        <v>45</v>
      </c>
      <c r="H23" s="32" t="str">
        <f>+'[3]2017'!O209</f>
        <v>CNV</v>
      </c>
      <c r="I23" s="37">
        <v>15</v>
      </c>
      <c r="J23" s="37">
        <f>+'[3]2017'!P209</f>
        <v>11400</v>
      </c>
      <c r="K23" s="37" t="str">
        <f>+'[3]2017'!Q209</f>
        <v>214/124</v>
      </c>
      <c r="L23" s="37" t="str">
        <f>+'[3]2017'!R209</f>
        <v>ABB LIMPIEZA GENERAL DEL TANQUE Y ACCESORIOS, AJUSTES Y LIMPIEZA DE TERMINAL NEUTRO, CAMBIO DE TORNILLERIA EN MAL ESTADO, PRUEBAS DE RUTINA, CAMBIO TOTAL DE PINTURA</v>
      </c>
      <c r="M23" s="37" t="str">
        <f>+'[3]2017'!S209</f>
        <v>NA</v>
      </c>
      <c r="N23" s="234">
        <f t="shared" si="3"/>
        <v>22</v>
      </c>
      <c r="O23" s="235">
        <f>+'[3]2017'!C209</f>
        <v>42884</v>
      </c>
      <c r="P23" s="236">
        <f>O23</f>
        <v>42884</v>
      </c>
      <c r="Q23" s="99">
        <f>+'[3]FECHAS DE ENTREGA PLANOS'!C207</f>
        <v>42860</v>
      </c>
      <c r="R23" s="99" t="str">
        <f>+'[3]FECHAS DE ENTREGA PLANOS'!D207</f>
        <v>NA</v>
      </c>
      <c r="S23" s="9" t="s">
        <v>42</v>
      </c>
      <c r="T23" s="576" t="s">
        <v>42</v>
      </c>
      <c r="U23" s="9" t="s">
        <v>42</v>
      </c>
      <c r="V23" s="576" t="s">
        <v>42</v>
      </c>
      <c r="W23" s="9" t="s">
        <v>42</v>
      </c>
      <c r="X23" s="9" t="s">
        <v>42</v>
      </c>
      <c r="Y23" s="9" t="s">
        <v>42</v>
      </c>
      <c r="Z23" s="9" t="s">
        <v>42</v>
      </c>
      <c r="AA23" s="576" t="s">
        <v>42</v>
      </c>
      <c r="AB23" s="9" t="s">
        <v>42</v>
      </c>
      <c r="AC23" s="9" t="s">
        <v>153</v>
      </c>
      <c r="AD23" s="576" t="s">
        <v>153</v>
      </c>
      <c r="AE23" s="9">
        <v>42880</v>
      </c>
      <c r="AF23" s="525" t="str">
        <f>IFERROR(INDEX('[5]2017'!$AO$2:$AO$2000,MATCH(F23,'[5]2017'!$B$2:$B$2000,0)),"")</f>
        <v/>
      </c>
      <c r="AG23" s="9" t="str">
        <f>+'[3]2017'!T209</f>
        <v>BOGOTÁ</v>
      </c>
      <c r="AH23" s="9" t="str">
        <f>+'[3]2017'!G209</f>
        <v>-</v>
      </c>
      <c r="AI23" s="523" t="str">
        <f>+'[3]2017'!I209</f>
        <v>+1-3*2.5%</v>
      </c>
      <c r="AJ23" s="9" t="str">
        <f t="shared" si="1"/>
        <v>CNV</v>
      </c>
      <c r="AK23" s="9" t="str">
        <f>+'[3]2017'!H209</f>
        <v>Dyn5</v>
      </c>
      <c r="AL23" s="524">
        <f>+'[3]2017'!P209</f>
        <v>11400</v>
      </c>
      <c r="AM23" s="501" t="str">
        <f>+'[3]2017'!Q209</f>
        <v>214/124</v>
      </c>
      <c r="AN23" s="502" t="str">
        <f t="shared" si="2"/>
        <v>ABB LIMPIEZA GENERAL DEL TANQUE Y ACCESORIOS, AJUSTES Y LIMPIEZA DE TERMINAL NEUTRO, CAMBIO DE TORNILLERIA EN MAL ESTADO, PRUEBAS DE RUTINA, CAMBIO TOTAL DE PINTURA</v>
      </c>
      <c r="AO23" s="503" t="str">
        <f>IFERROR(INDEX([1]DATOS!$O$452:$O$45500,MATCH(F23,[1]DATOS!$F$452:$F$9810,0)),"")</f>
        <v>Cerrada</v>
      </c>
      <c r="AP23" s="504"/>
    </row>
    <row r="24" spans="1:42" ht="15" customHeight="1" x14ac:dyDescent="0.25">
      <c r="A24" s="17" t="str">
        <f>+'[3]2017'!F21</f>
        <v>400HT-AA-13200-214-03</v>
      </c>
      <c r="B24" s="17" t="str">
        <f>RIGHT(IFERROR(INDEX([1]DATOS!$L$452:$L$45500,MATCH(F24,[1]DATOS!$F$452:$F$9810,0)),""),3)</f>
        <v>034</v>
      </c>
      <c r="C24" s="594" t="str">
        <f>+[4]DATOS!G927</f>
        <v>011-17</v>
      </c>
      <c r="D24" s="37" t="str">
        <f>+'[3]2017'!K21</f>
        <v>A.M.V. S.A. ASOCIACION MARIN VALENCIA S.A.</v>
      </c>
      <c r="E24" s="201" t="str">
        <f>+'[3]2017'!L21</f>
        <v>FAB</v>
      </c>
      <c r="F24" s="391">
        <f>+'[3]2017'!M21</f>
        <v>170117</v>
      </c>
      <c r="G24" s="225">
        <f>+'[3]2017'!N21</f>
        <v>400</v>
      </c>
      <c r="H24" s="32" t="str">
        <f>+'[3]2017'!O21</f>
        <v>SCS</v>
      </c>
      <c r="I24" s="37">
        <v>15</v>
      </c>
      <c r="J24" s="37">
        <f>+'[3]2017'!P21</f>
        <v>13200</v>
      </c>
      <c r="K24" s="37" t="str">
        <f>+'[3]2017'!Q21</f>
        <v>208/120</v>
      </c>
      <c r="L24" s="37" t="str">
        <f>+'[3]2017'!R21</f>
        <v>NA</v>
      </c>
      <c r="M24" s="37" t="str">
        <f>+'[3]2017'!S21</f>
        <v>DPS MT</v>
      </c>
      <c r="N24" s="234">
        <f t="shared" si="3"/>
        <v>7</v>
      </c>
      <c r="O24" s="235">
        <f>+'[3]2017'!C21</f>
        <v>42783</v>
      </c>
      <c r="P24" s="236">
        <v>42787</v>
      </c>
      <c r="Q24" s="99">
        <f>+'[3]FECHAS DE ENTREGA PLANOS'!C19</f>
        <v>42754</v>
      </c>
      <c r="R24" s="99">
        <f>+'[3]FECHAS DE ENTREGA PLANOS'!D19</f>
        <v>42754</v>
      </c>
      <c r="S24" s="9">
        <v>42783</v>
      </c>
      <c r="T24" s="396" t="s">
        <v>153</v>
      </c>
      <c r="U24" s="9" t="s">
        <v>3358</v>
      </c>
      <c r="V24" s="526" t="s">
        <v>153</v>
      </c>
      <c r="W24" s="9" t="s">
        <v>153</v>
      </c>
      <c r="X24" s="9" t="s">
        <v>42</v>
      </c>
      <c r="Y24" s="9" t="s">
        <v>42</v>
      </c>
      <c r="Z24" s="9">
        <v>42787</v>
      </c>
      <c r="AA24" s="530">
        <v>42788</v>
      </c>
      <c r="AB24" s="9" t="s">
        <v>153</v>
      </c>
      <c r="AC24" s="9" t="s">
        <v>42</v>
      </c>
      <c r="AD24" s="9" t="s">
        <v>42</v>
      </c>
      <c r="AE24" s="9">
        <v>42790</v>
      </c>
      <c r="AF24" s="525" t="str">
        <f>IFERROR(INDEX('[5]2017'!$AO$2:$AO$2000,MATCH(F24,'[5]2017'!$B$2:$B$2000,0)),"")</f>
        <v/>
      </c>
      <c r="AG24" s="9" t="str">
        <f>+'[3]2017'!T21</f>
        <v xml:space="preserve">BARRANQUILLA </v>
      </c>
      <c r="AH24" s="9" t="str">
        <f>+'[3]2017'!G21</f>
        <v>AL/AL</v>
      </c>
      <c r="AI24" s="523" t="str">
        <f>+'[3]2017'!I21</f>
        <v>+1-3*2.5%</v>
      </c>
      <c r="AJ24" s="9" t="str">
        <f t="shared" si="1"/>
        <v>SCS</v>
      </c>
      <c r="AK24" s="9" t="str">
        <f>+'[3]2017'!H21</f>
        <v>Dyn5</v>
      </c>
      <c r="AL24" s="524">
        <f>+'[3]2017'!P21</f>
        <v>13200</v>
      </c>
      <c r="AM24" s="501" t="str">
        <f>+'[3]2017'!Q21</f>
        <v>208/120</v>
      </c>
      <c r="AN24" s="502" t="str">
        <f t="shared" si="2"/>
        <v>NA</v>
      </c>
      <c r="AO24" s="503" t="str">
        <f>IFERROR(INDEX([1]DATOS!$O$452:$O$45500,MATCH(F24,[1]DATOS!$F$452:$F$9810,0)),"")</f>
        <v>Cerrada</v>
      </c>
      <c r="AP24" s="504"/>
    </row>
    <row r="25" spans="1:42" ht="15" customHeight="1" x14ac:dyDescent="0.25">
      <c r="A25" s="17" t="str">
        <f>+'[3]2017'!F22</f>
        <v>500HT-AA-13200-214-04</v>
      </c>
      <c r="B25" s="17" t="str">
        <f>RIGHT(IFERROR(INDEX([1]DATOS!$L$452:$L$45500,MATCH(F25,[1]DATOS!$F$452:$F$9810,0)),""),3)</f>
        <v>017</v>
      </c>
      <c r="C25" s="594" t="str">
        <f>+[4]DATOS!G928</f>
        <v>015-17</v>
      </c>
      <c r="D25" s="37" t="str">
        <f>+'[3]2017'!K22</f>
        <v>SERVICIOS ELÉCTRICOS CARRASCAL S.A.S.</v>
      </c>
      <c r="E25" s="201" t="str">
        <f>+'[3]2017'!L22</f>
        <v>FAB</v>
      </c>
      <c r="F25" s="391">
        <f>+'[3]2017'!M22</f>
        <v>180117</v>
      </c>
      <c r="G25" s="225">
        <f>+'[3]2017'!N22</f>
        <v>500</v>
      </c>
      <c r="H25" s="32" t="str">
        <f>+'[3]2017'!O22</f>
        <v>SCS</v>
      </c>
      <c r="I25" s="37">
        <v>15</v>
      </c>
      <c r="J25" s="37">
        <f>+'[3]2017'!P22</f>
        <v>13200</v>
      </c>
      <c r="K25" s="37" t="str">
        <f>+'[3]2017'!Q22</f>
        <v>208/120</v>
      </c>
      <c r="L25" s="37" t="str">
        <f>+'[3]2017'!R22</f>
        <v>NA</v>
      </c>
      <c r="M25" s="37" t="str">
        <f>+'[3]2017'!S22</f>
        <v>NA</v>
      </c>
      <c r="N25" s="234">
        <f t="shared" si="3"/>
        <v>7</v>
      </c>
      <c r="O25" s="235">
        <f>+'[3]2017'!C22</f>
        <v>42783</v>
      </c>
      <c r="P25" s="236">
        <f>O25</f>
        <v>42783</v>
      </c>
      <c r="Q25" s="99">
        <f>+'[3]FECHAS DE ENTREGA PLANOS'!C20</f>
        <v>42754</v>
      </c>
      <c r="R25" s="99">
        <f>+'[3]FECHAS DE ENTREGA PLANOS'!D20</f>
        <v>42754</v>
      </c>
      <c r="S25" s="9">
        <v>42777</v>
      </c>
      <c r="T25" s="528" t="s">
        <v>153</v>
      </c>
      <c r="U25" s="9" t="s">
        <v>3358</v>
      </c>
      <c r="V25" s="526" t="s">
        <v>153</v>
      </c>
      <c r="W25" s="9" t="s">
        <v>153</v>
      </c>
      <c r="X25" s="9" t="s">
        <v>42</v>
      </c>
      <c r="Y25" s="9" t="s">
        <v>42</v>
      </c>
      <c r="Z25" s="9">
        <v>42780</v>
      </c>
      <c r="AA25" s="396" t="s">
        <v>153</v>
      </c>
      <c r="AB25" s="9" t="s">
        <v>153</v>
      </c>
      <c r="AC25" s="9" t="s">
        <v>42</v>
      </c>
      <c r="AD25" s="576" t="s">
        <v>42</v>
      </c>
      <c r="AE25" s="9">
        <v>42782</v>
      </c>
      <c r="AF25" s="525" t="str">
        <f>IFERROR(INDEX('[5]2017'!$AO$2:$AO$2000,MATCH(F25,'[5]2017'!$B$2:$B$2000,0)),"")</f>
        <v/>
      </c>
      <c r="AG25" s="9" t="str">
        <f>+'[3]2017'!T22</f>
        <v>BARRANQUILLA</v>
      </c>
      <c r="AH25" s="9" t="str">
        <f>+'[3]2017'!G22</f>
        <v>AL/AL</v>
      </c>
      <c r="AI25" s="523" t="str">
        <f>+'[3]2017'!I22</f>
        <v>+1-3*2.5%</v>
      </c>
      <c r="AJ25" s="9" t="str">
        <f t="shared" si="1"/>
        <v>SCS</v>
      </c>
      <c r="AK25" s="9" t="str">
        <f>+'[3]2017'!H22</f>
        <v>Dyn5</v>
      </c>
      <c r="AL25" s="524">
        <f>+'[3]2017'!P22</f>
        <v>13200</v>
      </c>
      <c r="AM25" s="501" t="str">
        <f>+'[3]2017'!Q22</f>
        <v>208/120</v>
      </c>
      <c r="AN25" s="502" t="str">
        <f t="shared" si="2"/>
        <v>NA</v>
      </c>
      <c r="AO25" s="503" t="str">
        <f>IFERROR(INDEX([1]DATOS!$O$452:$O$45500,MATCH(F25,[1]DATOS!$F$452:$F$9810,0)),"")</f>
        <v>Cerrada</v>
      </c>
      <c r="AP25" s="504"/>
    </row>
    <row r="26" spans="1:42" ht="15" customHeight="1" x14ac:dyDescent="0.25">
      <c r="A26" s="17" t="str">
        <f>+'[3]2017'!F23</f>
        <v>45AT-CA-34500-226-04</v>
      </c>
      <c r="B26" s="17" t="str">
        <f>RIGHT(IFERROR(INDEX([1]DATOS!$L$452:$L$45500,MATCH(F26,[1]DATOS!$F$452:$F$9810,0)),""),3)</f>
        <v>029</v>
      </c>
      <c r="C26" s="594" t="str">
        <f>+[4]DATOS!G929</f>
        <v>017-17</v>
      </c>
      <c r="D26" s="37" t="str">
        <f>+'[3]2017'!K23</f>
        <v>INGELCA LIMITADA</v>
      </c>
      <c r="E26" s="201" t="str">
        <f>+'[3]2017'!L23</f>
        <v>FAB</v>
      </c>
      <c r="F26" s="391">
        <f>+'[3]2017'!M23</f>
        <v>190117</v>
      </c>
      <c r="G26" s="225">
        <f>+'[3]2017'!N23</f>
        <v>45</v>
      </c>
      <c r="H26" s="32" t="str">
        <f>+'[3]2017'!O23</f>
        <v>CNV</v>
      </c>
      <c r="I26" s="37">
        <v>15</v>
      </c>
      <c r="J26" s="37">
        <f>+'[3]2017'!P23</f>
        <v>34500</v>
      </c>
      <c r="K26" s="37" t="str">
        <f>+'[3]2017'!Q23</f>
        <v>220/127</v>
      </c>
      <c r="L26" s="37" t="str">
        <f>+'[3]2017'!R23</f>
        <v>NA</v>
      </c>
      <c r="M26" s="37" t="str">
        <f>+'[3]2017'!S23</f>
        <v>NA</v>
      </c>
      <c r="N26" s="234">
        <f t="shared" si="3"/>
        <v>8</v>
      </c>
      <c r="O26" s="235">
        <f>+'[3]2017'!C23</f>
        <v>42789</v>
      </c>
      <c r="P26" s="236">
        <f>O26</f>
        <v>42789</v>
      </c>
      <c r="Q26" s="99">
        <f>+'[3]FECHAS DE ENTREGA PLANOS'!C21</f>
        <v>42758</v>
      </c>
      <c r="R26" s="99">
        <f>+'[3]FECHAS DE ENTREGA PLANOS'!D21</f>
        <v>42759</v>
      </c>
      <c r="S26" s="9">
        <v>42775</v>
      </c>
      <c r="T26" s="9" t="s">
        <v>153</v>
      </c>
      <c r="U26" s="9" t="s">
        <v>3605</v>
      </c>
      <c r="V26" s="454" t="s">
        <v>153</v>
      </c>
      <c r="W26" s="9" t="s">
        <v>153</v>
      </c>
      <c r="X26" s="9" t="s">
        <v>42</v>
      </c>
      <c r="Y26" s="9" t="s">
        <v>42</v>
      </c>
      <c r="Z26" s="9">
        <v>42775</v>
      </c>
      <c r="AA26" s="528">
        <v>42775</v>
      </c>
      <c r="AB26" s="9" t="s">
        <v>153</v>
      </c>
      <c r="AC26" s="9" t="s">
        <v>153</v>
      </c>
      <c r="AD26" s="528">
        <v>42780</v>
      </c>
      <c r="AE26" s="9">
        <v>42781</v>
      </c>
      <c r="AF26" s="525" t="str">
        <f>IFERROR(INDEX('[5]2017'!$AO$2:$AO$2000,MATCH(F26,'[5]2017'!$B$2:$B$2000,0)),"")</f>
        <v/>
      </c>
      <c r="AG26" s="9" t="str">
        <f>+'[3]2017'!T23</f>
        <v>BARRANQUILLA</v>
      </c>
      <c r="AH26" s="9" t="str">
        <f>+'[3]2017'!G23</f>
        <v>CU/AL</v>
      </c>
      <c r="AI26" s="523" t="str">
        <f>+'[3]2017'!I23</f>
        <v>+2-2*2.5%</v>
      </c>
      <c r="AJ26" s="9" t="str">
        <f t="shared" si="1"/>
        <v>CNV</v>
      </c>
      <c r="AK26" s="9" t="str">
        <f>+'[3]2017'!H23</f>
        <v>Dyn5</v>
      </c>
      <c r="AL26" s="524">
        <f>+'[3]2017'!P23</f>
        <v>34500</v>
      </c>
      <c r="AM26" s="501" t="str">
        <f>+'[3]2017'!Q23</f>
        <v>220/127</v>
      </c>
      <c r="AN26" s="502" t="str">
        <f t="shared" si="2"/>
        <v>NA</v>
      </c>
      <c r="AO26" s="503" t="str">
        <f>IFERROR(INDEX([1]DATOS!$O$452:$O$45500,MATCH(F26,[1]DATOS!$F$452:$F$9810,0)),"")</f>
        <v>Cerrada</v>
      </c>
      <c r="AP26" s="504"/>
    </row>
    <row r="27" spans="1:42" ht="15" customHeight="1" x14ac:dyDescent="0.25">
      <c r="A27" s="17" t="str">
        <f>+'[3]2017'!F24</f>
        <v>112,5A15TA-214-02</v>
      </c>
      <c r="B27" s="17" t="str">
        <f>RIGHT(IFERROR(INDEX([1]DATOS!$L$452:$L$45500,MATCH(F27,[1]DATOS!$F$452:$F$9810,0)),""),3)</f>
        <v/>
      </c>
      <c r="C27" s="594" t="str">
        <f>+[4]DATOS!G930</f>
        <v>017-17</v>
      </c>
      <c r="D27" s="37" t="str">
        <f>+'[3]2017'!K24</f>
        <v>IND COMERCIALIZADORA DE REDES INTELIGENTES LTDA  ( IC INTELRED)</v>
      </c>
      <c r="E27" s="201" t="str">
        <f>+'[3]2017'!L24</f>
        <v>CPL</v>
      </c>
      <c r="F27" s="391">
        <f>+'[3]2017'!M24</f>
        <v>200117</v>
      </c>
      <c r="G27" s="225">
        <f>+'[3]2017'!N24</f>
        <v>112.5</v>
      </c>
      <c r="H27" s="32" t="str">
        <f>+'[3]2017'!O24</f>
        <v>CNV</v>
      </c>
      <c r="I27" s="37">
        <v>15</v>
      </c>
      <c r="J27" s="37">
        <f>+'[3]2017'!P24</f>
        <v>11400</v>
      </c>
      <c r="K27" s="37" t="str">
        <f>+'[3]2017'!Q24</f>
        <v>208/120</v>
      </c>
      <c r="L27" s="37" t="str">
        <f>+'[3]2017'!R24</f>
        <v>NA</v>
      </c>
      <c r="M27" s="37" t="str">
        <f>+'[3]2017'!S24</f>
        <v>NA</v>
      </c>
      <c r="N27" s="234">
        <f t="shared" si="3"/>
        <v>3</v>
      </c>
      <c r="O27" s="235">
        <f>+'[3]2017'!C24</f>
        <v>42755</v>
      </c>
      <c r="P27" s="236">
        <f>O27</f>
        <v>42755</v>
      </c>
      <c r="Q27" s="99" t="str">
        <f>+'[3]FECHAS DE ENTREGA PLANOS'!C22</f>
        <v>NA</v>
      </c>
      <c r="R27" s="99" t="str">
        <f>+'[3]FECHAS DE ENTREGA PLANOS'!D22</f>
        <v>NA</v>
      </c>
      <c r="S27" s="9" t="s">
        <v>153</v>
      </c>
      <c r="T27" s="9" t="s">
        <v>153</v>
      </c>
      <c r="U27" s="9" t="s">
        <v>3605</v>
      </c>
      <c r="V27" s="454" t="s">
        <v>153</v>
      </c>
      <c r="W27" s="9" t="s">
        <v>153</v>
      </c>
      <c r="X27" s="9" t="s">
        <v>153</v>
      </c>
      <c r="Y27" s="9" t="s">
        <v>153</v>
      </c>
      <c r="Z27" s="9" t="s">
        <v>153</v>
      </c>
      <c r="AA27" s="576" t="s">
        <v>153</v>
      </c>
      <c r="AB27" s="9" t="s">
        <v>153</v>
      </c>
      <c r="AC27" s="9" t="s">
        <v>153</v>
      </c>
      <c r="AD27" s="9" t="s">
        <v>153</v>
      </c>
      <c r="AE27" s="9">
        <v>42755</v>
      </c>
      <c r="AF27" s="525" t="str">
        <f>IFERROR(INDEX('[5]2017'!$AO$2:$AO$2000,MATCH(F27,'[5]2017'!$B$2:$B$2000,0)),"")</f>
        <v/>
      </c>
      <c r="AG27" s="9" t="str">
        <f>+'[3]2017'!T24</f>
        <v>BOGOTA</v>
      </c>
      <c r="AH27" s="9" t="str">
        <f>+'[3]2017'!G24</f>
        <v>CU/AL</v>
      </c>
      <c r="AI27" s="523" t="str">
        <f>+'[3]2017'!I24</f>
        <v>+1-3*2.5%</v>
      </c>
      <c r="AJ27" s="9" t="str">
        <f t="shared" si="1"/>
        <v>CNV</v>
      </c>
      <c r="AK27" s="9" t="str">
        <f>+'[3]2017'!H24</f>
        <v>Dyn5</v>
      </c>
      <c r="AL27" s="524">
        <f>+'[3]2017'!P24</f>
        <v>11400</v>
      </c>
      <c r="AM27" s="501" t="str">
        <f>+'[3]2017'!Q24</f>
        <v>208/120</v>
      </c>
      <c r="AN27" s="502" t="str">
        <f t="shared" si="2"/>
        <v>NA</v>
      </c>
      <c r="AO27" s="503" t="str">
        <f>IFERROR(INDEX([1]DATOS!$O$452:$O$45500,MATCH(F27,[1]DATOS!$F$452:$F$9810,0)),"")</f>
        <v>NO APLICA</v>
      </c>
      <c r="AP27" s="504"/>
    </row>
    <row r="28" spans="1:42" ht="15" customHeight="1" x14ac:dyDescent="0.25">
      <c r="A28" s="17" t="str">
        <f>+'[3]2017'!F25</f>
        <v>100HT-AA-440-226-01</v>
      </c>
      <c r="B28" s="17" t="str">
        <f>RIGHT(IFERROR(INDEX([1]DATOS!$L$452:$L$45500,MATCH(F28,[1]DATOS!$F$452:$F$9810,0)),""),3)</f>
        <v>040</v>
      </c>
      <c r="C28" s="594" t="str">
        <f>+[4]DATOS!G931</f>
        <v>019-17</v>
      </c>
      <c r="D28" s="37" t="str">
        <f>+'[3]2017'!K25</f>
        <v>ESAT TECNOLOGIAS S.A.S.</v>
      </c>
      <c r="E28" s="201" t="str">
        <f>+'[3]2017'!L25</f>
        <v>FAB</v>
      </c>
      <c r="F28" s="391">
        <f>+'[3]2017'!M25</f>
        <v>210117</v>
      </c>
      <c r="G28" s="225">
        <f>+'[3]2017'!N25</f>
        <v>100</v>
      </c>
      <c r="H28" s="32" t="str">
        <f>+'[3]2017'!O25</f>
        <v>SCC</v>
      </c>
      <c r="I28" s="37">
        <v>1.1000000000000001</v>
      </c>
      <c r="J28" s="37">
        <f>+'[3]2017'!P25</f>
        <v>440</v>
      </c>
      <c r="K28" s="37" t="str">
        <f>+'[3]2017'!Q25</f>
        <v>220/127</v>
      </c>
      <c r="L28" s="37" t="str">
        <f>+'[3]2017'!R25</f>
        <v>NA</v>
      </c>
      <c r="M28" s="37" t="str">
        <f>+'[3]2017'!S25</f>
        <v>IP 43 ACERO INOX</v>
      </c>
      <c r="N28" s="234">
        <f t="shared" si="3"/>
        <v>8</v>
      </c>
      <c r="O28" s="235">
        <f>+'[3]2017'!C25</f>
        <v>42790</v>
      </c>
      <c r="P28" s="236">
        <v>42797</v>
      </c>
      <c r="Q28" s="99">
        <f>+'[3]FECHAS DE ENTREGA PLANOS'!C23</f>
        <v>42768</v>
      </c>
      <c r="R28" s="99">
        <f>+'[3]FECHAS DE ENTREGA PLANOS'!D23</f>
        <v>42768</v>
      </c>
      <c r="S28" s="9">
        <v>42796</v>
      </c>
      <c r="T28" s="576" t="s">
        <v>153</v>
      </c>
      <c r="U28" s="9" t="s">
        <v>3605</v>
      </c>
      <c r="V28" s="454" t="s">
        <v>153</v>
      </c>
      <c r="W28" s="9" t="s">
        <v>153</v>
      </c>
      <c r="X28" s="9" t="s">
        <v>153</v>
      </c>
      <c r="Y28" s="9" t="s">
        <v>153</v>
      </c>
      <c r="Z28" s="9" t="s">
        <v>153</v>
      </c>
      <c r="AA28" s="600" t="s">
        <v>153</v>
      </c>
      <c r="AB28" s="9" t="s">
        <v>153</v>
      </c>
      <c r="AC28" s="9" t="s">
        <v>42</v>
      </c>
      <c r="AD28" s="9" t="s">
        <v>42</v>
      </c>
      <c r="AE28" s="9">
        <v>42801</v>
      </c>
      <c r="AF28" s="525" t="str">
        <f>IFERROR(INDEX('[5]2017'!$AO$2:$AO$2000,MATCH(F28,'[5]2017'!$B$2:$B$2000,0)),"")</f>
        <v/>
      </c>
      <c r="AG28" s="9" t="str">
        <f>+'[3]2017'!T25</f>
        <v>CARTAGENA</v>
      </c>
      <c r="AH28" s="9" t="str">
        <f>+'[3]2017'!G25</f>
        <v>AL/AL</v>
      </c>
      <c r="AI28" s="523" t="str">
        <f>+'[3]2017'!I25</f>
        <v>+2-2*2.8%</v>
      </c>
      <c r="AJ28" s="9" t="str">
        <f t="shared" si="1"/>
        <v>SCC</v>
      </c>
      <c r="AK28" s="9" t="str">
        <f>+'[3]2017'!H25</f>
        <v>Dyn5</v>
      </c>
      <c r="AL28" s="524">
        <f>+'[3]2017'!P25</f>
        <v>440</v>
      </c>
      <c r="AM28" s="501" t="str">
        <f>+'[3]2017'!Q25</f>
        <v>220/127</v>
      </c>
      <c r="AN28" s="502" t="str">
        <f t="shared" si="2"/>
        <v>NA</v>
      </c>
      <c r="AO28" s="503" t="str">
        <f>IFERROR(INDEX([1]DATOS!$O$452:$O$45500,MATCH(F28,[1]DATOS!$F$452:$F$9810,0)),"")</f>
        <v>Cerrada</v>
      </c>
      <c r="AP28" s="504"/>
    </row>
    <row r="29" spans="1:42" ht="15" customHeight="1" x14ac:dyDescent="0.25">
      <c r="A29" s="17" t="str">
        <f>+'[3]2017'!F26</f>
        <v>100HT-AA-440-226-01</v>
      </c>
      <c r="B29" s="17" t="str">
        <f>RIGHT(IFERROR(INDEX([1]DATOS!$L$452:$L$45500,MATCH(F29,[1]DATOS!$F$452:$F$9810,0)),""),3)</f>
        <v>041</v>
      </c>
      <c r="C29" s="594" t="str">
        <f>+[4]DATOS!G932</f>
        <v>033-17</v>
      </c>
      <c r="D29" s="37" t="str">
        <f>+'[3]2017'!K26</f>
        <v>ESAT TECNOLOGIAS S.A.S.</v>
      </c>
      <c r="E29" s="201" t="str">
        <f>+'[3]2017'!L26</f>
        <v>FAB</v>
      </c>
      <c r="F29" s="391">
        <f>+'[3]2017'!M26</f>
        <v>220117</v>
      </c>
      <c r="G29" s="225">
        <f>+'[3]2017'!N26</f>
        <v>100</v>
      </c>
      <c r="H29" s="32" t="str">
        <f>+'[3]2017'!O26</f>
        <v>SCC</v>
      </c>
      <c r="I29" s="37">
        <v>1.1000000000000001</v>
      </c>
      <c r="J29" s="37">
        <f>+'[3]2017'!P26</f>
        <v>440</v>
      </c>
      <c r="K29" s="37" t="str">
        <f>+'[3]2017'!Q26</f>
        <v>220/127</v>
      </c>
      <c r="L29" s="37" t="str">
        <f>+'[3]2017'!R26</f>
        <v>NA</v>
      </c>
      <c r="M29" s="37" t="str">
        <f>+'[3]2017'!S26</f>
        <v>IP 43 ACERO INOX</v>
      </c>
      <c r="N29" s="234">
        <f t="shared" si="3"/>
        <v>8</v>
      </c>
      <c r="O29" s="235">
        <f>+'[3]2017'!C26</f>
        <v>42790</v>
      </c>
      <c r="P29" s="236">
        <v>42797</v>
      </c>
      <c r="Q29" s="99">
        <f>+'[3]FECHAS DE ENTREGA PLANOS'!C24</f>
        <v>42768</v>
      </c>
      <c r="R29" s="99">
        <f>+'[3]FECHAS DE ENTREGA PLANOS'!D24</f>
        <v>42768</v>
      </c>
      <c r="S29" s="9">
        <v>42797</v>
      </c>
      <c r="T29" s="9" t="s">
        <v>153</v>
      </c>
      <c r="U29" s="9" t="s">
        <v>3605</v>
      </c>
      <c r="V29" s="454" t="s">
        <v>153</v>
      </c>
      <c r="W29" s="9" t="s">
        <v>153</v>
      </c>
      <c r="X29" s="9" t="s">
        <v>153</v>
      </c>
      <c r="Y29" s="9" t="s">
        <v>153</v>
      </c>
      <c r="Z29" s="9" t="s">
        <v>153</v>
      </c>
      <c r="AA29" s="600" t="s">
        <v>153</v>
      </c>
      <c r="AB29" s="9" t="s">
        <v>153</v>
      </c>
      <c r="AC29" s="9" t="s">
        <v>42</v>
      </c>
      <c r="AD29" s="576" t="s">
        <v>42</v>
      </c>
      <c r="AE29" s="9">
        <v>42801</v>
      </c>
      <c r="AF29" s="525" t="str">
        <f>IFERROR(INDEX('[5]2017'!$AO$2:$AO$2000,MATCH(F29,'[5]2017'!$B$2:$B$2000,0)),"")</f>
        <v/>
      </c>
      <c r="AG29" s="9" t="str">
        <f>+'[3]2017'!T26</f>
        <v>CARTAGENA</v>
      </c>
      <c r="AH29" s="9" t="str">
        <f>+'[3]2017'!G26</f>
        <v>AL/AL</v>
      </c>
      <c r="AI29" s="523" t="str">
        <f>+'[3]2017'!I26</f>
        <v>+2-2*2.8%</v>
      </c>
      <c r="AJ29" s="9" t="str">
        <f t="shared" si="1"/>
        <v>SCC</v>
      </c>
      <c r="AK29" s="9" t="str">
        <f>+'[3]2017'!H26</f>
        <v>Dyn5</v>
      </c>
      <c r="AL29" s="524">
        <f>+'[3]2017'!P26</f>
        <v>440</v>
      </c>
      <c r="AM29" s="501" t="str">
        <f>+'[3]2017'!Q26</f>
        <v>220/127</v>
      </c>
      <c r="AN29" s="502" t="str">
        <f t="shared" si="2"/>
        <v>NA</v>
      </c>
      <c r="AO29" s="503" t="str">
        <f>IFERROR(INDEX([1]DATOS!$O$452:$O$45500,MATCH(F29,[1]DATOS!$F$452:$F$9810,0)),"")</f>
        <v>Cerrada</v>
      </c>
      <c r="AP29" s="504"/>
    </row>
    <row r="30" spans="1:42" ht="15" customHeight="1" x14ac:dyDescent="0.25">
      <c r="A30" s="17" t="str">
        <f>+'[3]2017'!F27</f>
        <v>75HT-AA-480-214-03</v>
      </c>
      <c r="B30" s="17" t="str">
        <f>RIGHT(IFERROR(INDEX([1]DATOS!$L$452:$L$45500,MATCH(F30,[1]DATOS!$F$452:$F$9810,0)),""),3)</f>
        <v>035</v>
      </c>
      <c r="C30" s="594" t="str">
        <f>+[4]DATOS!G933</f>
        <v>020-17</v>
      </c>
      <c r="D30" s="37" t="str">
        <f>+'[3]2017'!K27</f>
        <v>CELCO S.A.</v>
      </c>
      <c r="E30" s="201" t="str">
        <f>+'[3]2017'!L27</f>
        <v>FAB</v>
      </c>
      <c r="F30" s="391">
        <f>+'[3]2017'!M27</f>
        <v>230117</v>
      </c>
      <c r="G30" s="225">
        <f>+'[3]2017'!N27</f>
        <v>75</v>
      </c>
      <c r="H30" s="32" t="str">
        <f>+'[3]2017'!O27</f>
        <v>SCS</v>
      </c>
      <c r="I30" s="37">
        <v>1.1000000000000001</v>
      </c>
      <c r="J30" s="37">
        <f>+'[3]2017'!P27</f>
        <v>480</v>
      </c>
      <c r="K30" s="37" t="str">
        <f>+'[3]2017'!Q27</f>
        <v>208/120</v>
      </c>
      <c r="L30" s="37" t="str">
        <f>+'[3]2017'!R27</f>
        <v>NA</v>
      </c>
      <c r="M30" s="37" t="str">
        <f>+'[3]2017'!S27</f>
        <v>NA</v>
      </c>
      <c r="N30" s="234">
        <f t="shared" si="3"/>
        <v>7</v>
      </c>
      <c r="O30" s="235">
        <f>+'[3]2017'!C27</f>
        <v>42780</v>
      </c>
      <c r="P30" s="236">
        <f t="shared" ref="P30:P32" si="4">O30</f>
        <v>42780</v>
      </c>
      <c r="Q30" s="99">
        <f>+'[3]FECHAS DE ENTREGA PLANOS'!C25</f>
        <v>42761</v>
      </c>
      <c r="R30" s="99">
        <f>+'[3]FECHAS DE ENTREGA PLANOS'!D25</f>
        <v>42761</v>
      </c>
      <c r="S30" s="9">
        <v>42776</v>
      </c>
      <c r="T30" s="576" t="s">
        <v>153</v>
      </c>
      <c r="U30" s="9" t="s">
        <v>3605</v>
      </c>
      <c r="V30" s="454" t="s">
        <v>153</v>
      </c>
      <c r="W30" s="9" t="s">
        <v>153</v>
      </c>
      <c r="X30" s="9" t="s">
        <v>42</v>
      </c>
      <c r="Y30" s="9" t="s">
        <v>42</v>
      </c>
      <c r="Z30" s="9" t="s">
        <v>153</v>
      </c>
      <c r="AA30" s="528" t="s">
        <v>153</v>
      </c>
      <c r="AB30" s="9" t="s">
        <v>153</v>
      </c>
      <c r="AC30" s="9" t="s">
        <v>42</v>
      </c>
      <c r="AD30" s="9" t="s">
        <v>42</v>
      </c>
      <c r="AE30" s="9">
        <v>42786</v>
      </c>
      <c r="AF30" s="525" t="str">
        <f>IFERROR(INDEX('[5]2017'!$AO$2:$AO$2000,MATCH(F30,'[5]2017'!$B$2:$B$2000,0)),"")</f>
        <v/>
      </c>
      <c r="AG30" s="9" t="str">
        <f>+'[3]2017'!T27</f>
        <v>CALI</v>
      </c>
      <c r="AH30" s="9" t="str">
        <f>+'[3]2017'!G27</f>
        <v>AL/AL</v>
      </c>
      <c r="AI30" s="523" t="str">
        <f>+'[3]2017'!I27</f>
        <v>+2-2*2.2%</v>
      </c>
      <c r="AJ30" s="9" t="str">
        <f t="shared" si="1"/>
        <v>SCS</v>
      </c>
      <c r="AK30" s="9" t="str">
        <f>+'[3]2017'!H27</f>
        <v>Dyn5</v>
      </c>
      <c r="AL30" s="524">
        <f>+'[3]2017'!P27</f>
        <v>480</v>
      </c>
      <c r="AM30" s="501" t="str">
        <f>+'[3]2017'!Q27</f>
        <v>208/120</v>
      </c>
      <c r="AN30" s="502" t="str">
        <f t="shared" si="2"/>
        <v>NA</v>
      </c>
      <c r="AO30" s="503" t="str">
        <f>IFERROR(INDEX([1]DATOS!$O$452:$O$45500,MATCH(F30,[1]DATOS!$F$452:$F$9810,0)),"")</f>
        <v>Cerrada</v>
      </c>
      <c r="AP30" s="504"/>
    </row>
    <row r="31" spans="1:42" ht="15" customHeight="1" x14ac:dyDescent="0.25">
      <c r="A31" s="17" t="str">
        <f>+'[3]2017'!F28</f>
        <v>1650HT-AA-11400-456-228-01</v>
      </c>
      <c r="B31" s="17" t="str">
        <f>RIGHT(IFERROR(INDEX([1]DATOS!$L$452:$L$45500,MATCH(F31,[1]DATOS!$F$452:$F$9810,0)),""),3)</f>
        <v>058</v>
      </c>
      <c r="C31" s="594" t="str">
        <f>+[4]DATOS!G934</f>
        <v>021-17</v>
      </c>
      <c r="D31" s="37" t="str">
        <f>+'[3]2017'!K28</f>
        <v>POLÍMEROS Y TEXTILES LTDA</v>
      </c>
      <c r="E31" s="201" t="str">
        <f>+'[3]2017'!L28</f>
        <v>FAB</v>
      </c>
      <c r="F31" s="391">
        <f>+'[3]2017'!M28</f>
        <v>240117</v>
      </c>
      <c r="G31" s="225">
        <f>+'[3]2017'!N28</f>
        <v>1650</v>
      </c>
      <c r="H31" s="32" t="str">
        <f>+'[3]2017'!O28</f>
        <v>SCS</v>
      </c>
      <c r="I31" s="37">
        <v>15</v>
      </c>
      <c r="J31" s="37">
        <f>+'[3]2017'!P28</f>
        <v>11400</v>
      </c>
      <c r="K31" s="37" t="str">
        <f>+'[3]2017'!Q28</f>
        <v>440-220</v>
      </c>
      <c r="L31" s="37" t="str">
        <f>+'[3]2017'!R28</f>
        <v>TRIDEVANADO, 1250 KVA A 456/263 V (EN VACÍO) Y 400 KVA A 228/131 V (EN VACÍO)</v>
      </c>
      <c r="M31" s="37" t="str">
        <f>+'[3]2017'!S28</f>
        <v>NA</v>
      </c>
      <c r="N31" s="234">
        <f t="shared" si="3"/>
        <v>11</v>
      </c>
      <c r="O31" s="235">
        <f>+'[3]2017'!C28</f>
        <v>42810</v>
      </c>
      <c r="P31" s="236">
        <f t="shared" si="4"/>
        <v>42810</v>
      </c>
      <c r="Q31" s="99">
        <f>+'[3]FECHAS DE ENTREGA PLANOS'!C26</f>
        <v>42781</v>
      </c>
      <c r="R31" s="583">
        <f>+'[3]FECHAS DE ENTREGA PLANOS'!D26</f>
        <v>42782</v>
      </c>
      <c r="S31" s="9">
        <v>42796</v>
      </c>
      <c r="T31" s="396" t="s">
        <v>153</v>
      </c>
      <c r="U31" s="9" t="s">
        <v>3358</v>
      </c>
      <c r="V31" s="600" t="s">
        <v>153</v>
      </c>
      <c r="W31" s="9" t="s">
        <v>153</v>
      </c>
      <c r="X31" s="9" t="s">
        <v>42</v>
      </c>
      <c r="Y31" s="9" t="s">
        <v>42</v>
      </c>
      <c r="Z31" s="9" t="s">
        <v>153</v>
      </c>
      <c r="AA31" s="396" t="s">
        <v>153</v>
      </c>
      <c r="AB31" s="9" t="s">
        <v>153</v>
      </c>
      <c r="AC31" s="9" t="s">
        <v>42</v>
      </c>
      <c r="AD31" s="576" t="s">
        <v>42</v>
      </c>
      <c r="AE31" s="9">
        <v>42815</v>
      </c>
      <c r="AF31" s="525" t="str">
        <f>IFERROR(INDEX('[5]2017'!$AO$2:$AO$2000,MATCH(F31,'[5]2017'!$B$2:$B$2000,0)),"")</f>
        <v/>
      </c>
      <c r="AG31" s="9" t="str">
        <f>+'[3]2017'!T28</f>
        <v>MOSQUERA</v>
      </c>
      <c r="AH31" s="9" t="str">
        <f>+'[3]2017'!G28</f>
        <v>AL/AL</v>
      </c>
      <c r="AI31" s="523" t="str">
        <f>+'[3]2017'!I28</f>
        <v>+2-2*2.5%</v>
      </c>
      <c r="AJ31" s="9" t="str">
        <f t="shared" si="1"/>
        <v>SCS</v>
      </c>
      <c r="AK31" s="9" t="str">
        <f>+'[3]2017'!H28</f>
        <v>Dyn5</v>
      </c>
      <c r="AL31" s="524">
        <f>+'[3]2017'!P28</f>
        <v>11400</v>
      </c>
      <c r="AM31" s="501" t="str">
        <f>+'[3]2017'!Q28</f>
        <v>440-220</v>
      </c>
      <c r="AN31" s="502" t="str">
        <f t="shared" si="2"/>
        <v>TRIDEVANADO, 1250 KVA A 456/263 V (EN VACÍO) Y 400 KVA A 228/131 V (EN VACÍO)</v>
      </c>
      <c r="AO31" s="503" t="str">
        <f>IFERROR(INDEX([1]DATOS!$O$452:$O$45500,MATCH(F31,[1]DATOS!$F$452:$F$9810,0)),"")</f>
        <v>Cerrada</v>
      </c>
      <c r="AP31" s="504"/>
    </row>
    <row r="32" spans="1:42" ht="15" customHeight="1" x14ac:dyDescent="0.25">
      <c r="A32" s="17" t="str">
        <f>+'[3]2017'!F29</f>
        <v>630AT-AA-11400-214-02</v>
      </c>
      <c r="B32" s="17" t="str">
        <f>RIGHT(IFERROR(INDEX([1]DATOS!$L$452:$L$45500,MATCH(F32,[1]DATOS!$F$452:$F$9810,0)),""),3)</f>
        <v>036</v>
      </c>
      <c r="C32" s="594" t="str">
        <f>+[4]DATOS!G935</f>
        <v>022-17</v>
      </c>
      <c r="D32" s="37" t="str">
        <f>+'[3]2017'!K29</f>
        <v>INVERSIONES ALCABAMA S.A.</v>
      </c>
      <c r="E32" s="201" t="str">
        <f>+'[3]2017'!L29</f>
        <v>FAB</v>
      </c>
      <c r="F32" s="391">
        <f>+'[3]2017'!M29</f>
        <v>250117</v>
      </c>
      <c r="G32" s="225">
        <f>+'[3]2017'!N29</f>
        <v>630</v>
      </c>
      <c r="H32" s="32" t="str">
        <f>+'[3]2017'!O29</f>
        <v>CNV</v>
      </c>
      <c r="I32" s="37">
        <v>15</v>
      </c>
      <c r="J32" s="37">
        <f>+'[3]2017'!P29</f>
        <v>11400</v>
      </c>
      <c r="K32" s="37" t="str">
        <f>+'[3]2017'!Q29</f>
        <v>208/120</v>
      </c>
      <c r="L32" s="37" t="str">
        <f>+'[3]2017'!R29</f>
        <v>NA</v>
      </c>
      <c r="M32" s="37" t="str">
        <f>+'[3]2017'!S29</f>
        <v>NA</v>
      </c>
      <c r="N32" s="234">
        <f t="shared" si="3"/>
        <v>8</v>
      </c>
      <c r="O32" s="235">
        <f>+'[3]2017'!C29</f>
        <v>42790</v>
      </c>
      <c r="P32" s="236">
        <f t="shared" si="4"/>
        <v>42790</v>
      </c>
      <c r="Q32" s="99">
        <f>+'[3]FECHAS DE ENTREGA PLANOS'!C27</f>
        <v>42761</v>
      </c>
      <c r="R32" s="99">
        <f>+'[3]FECHAS DE ENTREGA PLANOS'!D27</f>
        <v>42761</v>
      </c>
      <c r="S32" s="9">
        <v>42776</v>
      </c>
      <c r="T32" s="576" t="s">
        <v>153</v>
      </c>
      <c r="U32" s="9" t="s">
        <v>3605</v>
      </c>
      <c r="V32" s="528" t="s">
        <v>153</v>
      </c>
      <c r="W32" s="9" t="s">
        <v>153</v>
      </c>
      <c r="X32" s="9" t="s">
        <v>42</v>
      </c>
      <c r="Y32" s="9" t="s">
        <v>42</v>
      </c>
      <c r="Z32" s="9" t="s">
        <v>153</v>
      </c>
      <c r="AA32" s="528" t="s">
        <v>153</v>
      </c>
      <c r="AB32" s="9" t="s">
        <v>153</v>
      </c>
      <c r="AC32" s="9" t="s">
        <v>153</v>
      </c>
      <c r="AD32" s="528">
        <v>42780</v>
      </c>
      <c r="AE32" s="9">
        <v>42782</v>
      </c>
      <c r="AF32" s="525" t="str">
        <f>IFERROR(INDEX('[5]2017'!$AO$2:$AO$2000,MATCH(F32,'[5]2017'!$B$2:$B$2000,0)),"")</f>
        <v/>
      </c>
      <c r="AG32" s="9" t="str">
        <f>+'[3]2017'!T29</f>
        <v>BOGOTA</v>
      </c>
      <c r="AH32" s="9" t="str">
        <f>+'[3]2017'!G29</f>
        <v>AL/AL</v>
      </c>
      <c r="AI32" s="523" t="str">
        <f>+'[3]2017'!I29</f>
        <v>+2-2*2.5%</v>
      </c>
      <c r="AJ32" s="9" t="str">
        <f t="shared" si="1"/>
        <v>CNV</v>
      </c>
      <c r="AK32" s="9" t="str">
        <f>+'[3]2017'!H29</f>
        <v>Dyn5</v>
      </c>
      <c r="AL32" s="524">
        <f>+'[3]2017'!P29</f>
        <v>11400</v>
      </c>
      <c r="AM32" s="501" t="str">
        <f>+'[3]2017'!Q29</f>
        <v>208/120</v>
      </c>
      <c r="AN32" s="502" t="str">
        <f t="shared" si="2"/>
        <v>NA</v>
      </c>
      <c r="AO32" s="503" t="str">
        <f>IFERROR(INDEX([1]DATOS!$O$452:$O$45500,MATCH(F32,[1]DATOS!$F$452:$F$9810,0)),"")</f>
        <v>Cerrada</v>
      </c>
      <c r="AP32" s="504"/>
    </row>
    <row r="33" spans="1:42" ht="15" customHeight="1" x14ac:dyDescent="0.25">
      <c r="A33" s="17" t="str">
        <f>+'[3]2017'!F454</f>
        <v>FOUMN38CC S/15</v>
      </c>
      <c r="B33" s="17" t="str">
        <f>RIGHT(IFERROR(INDEX([1]DATOS!$L$452:$L$45500,MATCH(F33,[1]DATOS!$F$452:$F$9810,0)),""),3)</f>
        <v/>
      </c>
      <c r="C33" s="594">
        <f>+[4]DATOS!G1358</f>
        <v>0</v>
      </c>
      <c r="D33" s="37" t="str">
        <f>+'[3]2017'!K454</f>
        <v>COINTELCO</v>
      </c>
      <c r="E33" s="585" t="str">
        <f>+'[3]2017'!L454</f>
        <v>MANTTO</v>
      </c>
      <c r="F33" s="391">
        <f>+'[3]2017'!M454</f>
        <v>256914</v>
      </c>
      <c r="G33" s="225">
        <f>+'[3]2017'!N454</f>
        <v>150</v>
      </c>
      <c r="H33" s="32" t="str">
        <f>+'[3]2017'!O454</f>
        <v>CNV</v>
      </c>
      <c r="I33" s="37">
        <v>15</v>
      </c>
      <c r="J33" s="37">
        <f>+'[3]2017'!P454</f>
        <v>11400</v>
      </c>
      <c r="K33" s="37" t="str">
        <f>+'[3]2017'!Q454</f>
        <v>208/120</v>
      </c>
      <c r="L33" s="37" t="str">
        <f>+'[3]2017'!R454</f>
        <v>MANTENIMIENTO. NS 0256914, VER ACTIVIDADES HOJA DE DATOS</v>
      </c>
      <c r="M33" s="37" t="str">
        <f>+'[3]2017'!S454</f>
        <v>NA</v>
      </c>
      <c r="N33" s="234">
        <f t="shared" ref="N33:N64" si="5">WEEKNUM(O33)</f>
        <v>39</v>
      </c>
      <c r="O33" s="235">
        <f>+'[3]2017'!C454</f>
        <v>43006</v>
      </c>
      <c r="P33" s="236">
        <f t="shared" ref="P33:P39" si="6">O33</f>
        <v>43006</v>
      </c>
      <c r="Q33" s="99" t="str">
        <f>+'[3]FECHAS DE ENTREGA PLANOS'!C452</f>
        <v>NA</v>
      </c>
      <c r="R33" s="583" t="str">
        <f>+'[3]FECHAS DE ENTREGA PLANOS'!D452</f>
        <v>NA</v>
      </c>
      <c r="S33" s="9" t="s">
        <v>153</v>
      </c>
      <c r="T33" s="9" t="s">
        <v>153</v>
      </c>
      <c r="U33" s="9" t="s">
        <v>3605</v>
      </c>
      <c r="V33" s="576" t="s">
        <v>153</v>
      </c>
      <c r="W33" s="9" t="s">
        <v>153</v>
      </c>
      <c r="X33" s="9" t="s">
        <v>42</v>
      </c>
      <c r="Y33" s="9" t="s">
        <v>42</v>
      </c>
      <c r="Z33" s="9" t="s">
        <v>153</v>
      </c>
      <c r="AA33" s="576" t="s">
        <v>153</v>
      </c>
      <c r="AB33" s="9" t="s">
        <v>153</v>
      </c>
      <c r="AC33" s="9"/>
      <c r="AD33" s="576"/>
      <c r="AE33" s="9"/>
      <c r="AF33" s="525" t="str">
        <f>IFERROR(INDEX('[5]2017'!$AO$2:$AO$2000,MATCH(F33,'[5]2017'!$B$2:$B$2000,0)),"")</f>
        <v/>
      </c>
      <c r="AG33" s="9" t="str">
        <f>+'[3]2017'!T454</f>
        <v>BOGOTA</v>
      </c>
      <c r="AH33" s="9" t="str">
        <f>+'[3]2017'!G454</f>
        <v>CU/CU</v>
      </c>
      <c r="AI33" s="523" t="str">
        <f>+'[3]2017'!I454</f>
        <v>+2-2*2.5%</v>
      </c>
      <c r="AJ33" s="9" t="str">
        <f t="shared" ref="AJ33:AJ96" si="7">H33</f>
        <v>CNV</v>
      </c>
      <c r="AK33" s="9" t="str">
        <f>+'[3]2017'!H454</f>
        <v>Dyn5</v>
      </c>
      <c r="AL33" s="524">
        <f>+'[3]2017'!P454</f>
        <v>11400</v>
      </c>
      <c r="AM33" s="501" t="str">
        <f>+'[3]2017'!Q454</f>
        <v>208/120</v>
      </c>
      <c r="AN33" s="502" t="str">
        <f t="shared" ref="AN33:AN96" si="8">+L33</f>
        <v>MANTENIMIENTO. NS 0256914, VER ACTIVIDADES HOJA DE DATOS</v>
      </c>
      <c r="AO33" s="503" t="str">
        <f>IFERROR(INDEX([1]DATOS!$O$452:$O$45500,MATCH(F33,[1]DATOS!$F$452:$F$9810,0)),"")</f>
        <v>PENDIENTE</v>
      </c>
      <c r="AP33" s="504"/>
    </row>
    <row r="34" spans="1:42" ht="15" customHeight="1" x14ac:dyDescent="0.25">
      <c r="A34" s="17" t="str">
        <f>+'[3]2017'!F30</f>
        <v>800HT-AA-13200-214-03</v>
      </c>
      <c r="B34" s="17" t="str">
        <f>RIGHT(IFERROR(INDEX([1]DATOS!$L$452:$L$45500,MATCH(F34,[1]DATOS!$F$452:$F$9810,0)),""),3)</f>
        <v>057</v>
      </c>
      <c r="C34" s="594" t="str">
        <f>+[4]DATOS!G936</f>
        <v>023-17</v>
      </c>
      <c r="D34" s="37" t="str">
        <f>+'[3]2017'!K30</f>
        <v>AMBAR UNO DISEÑO Y CONSTRUCCIÓN S.A.S.</v>
      </c>
      <c r="E34" s="201" t="str">
        <f>+'[3]2017'!L30</f>
        <v>FAB</v>
      </c>
      <c r="F34" s="391">
        <f>+'[3]2017'!M30</f>
        <v>260117</v>
      </c>
      <c r="G34" s="225">
        <f>+'[3]2017'!N30</f>
        <v>800</v>
      </c>
      <c r="H34" s="32" t="str">
        <f>+'[3]2017'!O30</f>
        <v>SCS</v>
      </c>
      <c r="I34" s="37">
        <v>15</v>
      </c>
      <c r="J34" s="37">
        <f>+'[3]2017'!P30</f>
        <v>13200</v>
      </c>
      <c r="K34" s="37" t="str">
        <f>+'[3]2017'!Q30</f>
        <v>208/120</v>
      </c>
      <c r="L34" s="37" t="str">
        <f>+'[3]2017'!R30</f>
        <v>NA</v>
      </c>
      <c r="M34" s="37" t="str">
        <f>+'[3]2017'!S30</f>
        <v>NA</v>
      </c>
      <c r="N34" s="234">
        <f t="shared" si="5"/>
        <v>10</v>
      </c>
      <c r="O34" s="235">
        <f>+'[3]2017'!C30</f>
        <v>42800</v>
      </c>
      <c r="P34" s="236">
        <f t="shared" si="6"/>
        <v>42800</v>
      </c>
      <c r="Q34" s="99">
        <f>+'[3]FECHAS DE ENTREGA PLANOS'!C28</f>
        <v>42762</v>
      </c>
      <c r="R34" s="583">
        <f>+'[3]FECHAS DE ENTREGA PLANOS'!D28</f>
        <v>42762</v>
      </c>
      <c r="S34" s="9">
        <v>42768</v>
      </c>
      <c r="T34" s="600" t="s">
        <v>153</v>
      </c>
      <c r="U34" s="9" t="s">
        <v>3358</v>
      </c>
      <c r="V34" s="528" t="s">
        <v>153</v>
      </c>
      <c r="W34" s="9" t="s">
        <v>153</v>
      </c>
      <c r="X34" s="9" t="s">
        <v>42</v>
      </c>
      <c r="Y34" s="9" t="s">
        <v>42</v>
      </c>
      <c r="Z34" s="9" t="s">
        <v>153</v>
      </c>
      <c r="AA34" s="600" t="s">
        <v>153</v>
      </c>
      <c r="AB34" s="9" t="s">
        <v>153</v>
      </c>
      <c r="AC34" s="9" t="s">
        <v>42</v>
      </c>
      <c r="AD34" s="576" t="s">
        <v>42</v>
      </c>
      <c r="AE34" s="9">
        <v>42800</v>
      </c>
      <c r="AF34" s="525" t="str">
        <f>IFERROR(INDEX('[5]2017'!$AO$2:$AO$2000,MATCH(F34,'[5]2017'!$B$2:$B$2000,0)),"")</f>
        <v/>
      </c>
      <c r="AG34" s="9" t="str">
        <f>+'[3]2017'!T30</f>
        <v>GIRARDOT</v>
      </c>
      <c r="AH34" s="9" t="str">
        <f>+'[3]2017'!G30</f>
        <v>AL/AL</v>
      </c>
      <c r="AI34" s="523" t="str">
        <f>+'[3]2017'!I30</f>
        <v>+2-2*2.5%</v>
      </c>
      <c r="AJ34" s="9" t="str">
        <f t="shared" si="7"/>
        <v>SCS</v>
      </c>
      <c r="AK34" s="9" t="str">
        <f>+'[3]2017'!H30</f>
        <v>Dyn5</v>
      </c>
      <c r="AL34" s="524">
        <f>+'[3]2017'!P30</f>
        <v>13200</v>
      </c>
      <c r="AM34" s="501" t="str">
        <f>+'[3]2017'!Q30</f>
        <v>208/120</v>
      </c>
      <c r="AN34" s="502" t="str">
        <f t="shared" si="8"/>
        <v>NA</v>
      </c>
      <c r="AO34" s="503" t="str">
        <f>IFERROR(INDEX([1]DATOS!$O$452:$O$45500,MATCH(F34,[1]DATOS!$F$452:$F$9810,0)),"")</f>
        <v>Cerrada</v>
      </c>
      <c r="AP34" s="504"/>
    </row>
    <row r="35" spans="1:42" ht="15" customHeight="1" x14ac:dyDescent="0.25">
      <c r="A35" s="17" t="str">
        <f>+'[3]2017'!F210</f>
        <v>-</v>
      </c>
      <c r="B35" s="17" t="str">
        <f>RIGHT(IFERROR(INDEX([1]DATOS!$L$452:$L$45500,MATCH(F35,[1]DATOS!$F$452:$F$9810,0)),""),3)</f>
        <v>221</v>
      </c>
      <c r="C35" s="594" t="str">
        <f>+[4]DATOS!G937</f>
        <v>024-17</v>
      </c>
      <c r="D35" s="37" t="str">
        <f>+'[3]2017'!K210</f>
        <v>COINTELCO</v>
      </c>
      <c r="E35" s="617" t="s">
        <v>8908</v>
      </c>
      <c r="F35" s="391">
        <f>+'[3]2017'!M210</f>
        <v>263172</v>
      </c>
      <c r="G35" s="225">
        <f>+'[3]2017'!N210</f>
        <v>150</v>
      </c>
      <c r="H35" s="32" t="str">
        <f>+'[3]2017'!O210</f>
        <v>CNV</v>
      </c>
      <c r="I35" s="37">
        <v>15</v>
      </c>
      <c r="J35" s="37">
        <f>+'[3]2017'!P210</f>
        <v>11400</v>
      </c>
      <c r="K35" s="37" t="str">
        <f>+'[3]2017'!Q210</f>
        <v>214/124</v>
      </c>
      <c r="L35" s="37" t="str">
        <f>+'[3]2017'!R210</f>
        <v>SIEMENS LIMPIEZA GENERAL DE TANQUE Y ACCESORIOS, CORREGIR FUGA DE ACEITE EN EL TANQUE, VERIFICAR EMPAQUES, PONR TORNILLOS FALTANTES EN LA TAPA DEL TRANSFORMADOR, CAMBIAR TORNILLERIA , CAMBIO TOTAL DE PINTURADETERIORADA, PRUEBAS DE RUTINA</v>
      </c>
      <c r="M35" s="37" t="str">
        <f>+'[3]2017'!S210</f>
        <v>NA</v>
      </c>
      <c r="N35" s="234">
        <f t="shared" si="5"/>
        <v>22</v>
      </c>
      <c r="O35" s="235">
        <f>+'[3]2017'!C210</f>
        <v>42884</v>
      </c>
      <c r="P35" s="236">
        <f t="shared" si="6"/>
        <v>42884</v>
      </c>
      <c r="Q35" s="99">
        <f>+'[3]FECHAS DE ENTREGA PLANOS'!C208</f>
        <v>42860</v>
      </c>
      <c r="R35" s="99" t="str">
        <f>+'[3]FECHAS DE ENTREGA PLANOS'!D208</f>
        <v>NA</v>
      </c>
      <c r="S35" s="9" t="s">
        <v>42</v>
      </c>
      <c r="T35" s="9" t="s">
        <v>42</v>
      </c>
      <c r="U35" s="9" t="s">
        <v>42</v>
      </c>
      <c r="V35" s="576" t="s">
        <v>42</v>
      </c>
      <c r="W35" s="9" t="s">
        <v>42</v>
      </c>
      <c r="X35" s="9" t="s">
        <v>42</v>
      </c>
      <c r="Y35" s="9" t="s">
        <v>42</v>
      </c>
      <c r="Z35" s="9" t="s">
        <v>42</v>
      </c>
      <c r="AA35" s="576" t="s">
        <v>42</v>
      </c>
      <c r="AB35" s="9" t="s">
        <v>42</v>
      </c>
      <c r="AC35" s="9">
        <v>42886</v>
      </c>
      <c r="AD35" s="576" t="s">
        <v>153</v>
      </c>
      <c r="AE35" s="9">
        <v>42891</v>
      </c>
      <c r="AF35" s="525" t="str">
        <f>IFERROR(INDEX('[5]2017'!$AO$2:$AO$2000,MATCH(F35,'[5]2017'!$B$2:$B$2000,0)),"")</f>
        <v/>
      </c>
      <c r="AG35" s="9" t="str">
        <f>+'[3]2017'!T210</f>
        <v>BOGOTÁ</v>
      </c>
      <c r="AH35" s="9" t="str">
        <f>+'[3]2017'!G210</f>
        <v>CU/CU</v>
      </c>
      <c r="AI35" s="523" t="str">
        <f>+'[3]2017'!I210</f>
        <v>+1-3*2.5%</v>
      </c>
      <c r="AJ35" s="9" t="str">
        <f t="shared" si="7"/>
        <v>CNV</v>
      </c>
      <c r="AK35" s="9" t="str">
        <f>+'[3]2017'!H210</f>
        <v>Dyn5</v>
      </c>
      <c r="AL35" s="524">
        <f>+'[3]2017'!P210</f>
        <v>11400</v>
      </c>
      <c r="AM35" s="501" t="str">
        <f>+'[3]2017'!Q210</f>
        <v>214/124</v>
      </c>
      <c r="AN35" s="502" t="str">
        <f t="shared" si="8"/>
        <v>SIEMENS LIMPIEZA GENERAL DE TANQUE Y ACCESORIOS, CORREGIR FUGA DE ACEITE EN EL TANQUE, VERIFICAR EMPAQUES, PONR TORNILLOS FALTANTES EN LA TAPA DEL TRANSFORMADOR, CAMBIAR TORNILLERIA , CAMBIO TOTAL DE PINTURADETERIORADA, PRUEBAS DE RUTINA</v>
      </c>
      <c r="AO35" s="503" t="str">
        <f>IFERROR(INDEX([1]DATOS!$O$452:$O$45500,MATCH(F35,[1]DATOS!$F$452:$F$9810,0)),"")</f>
        <v>Cerrada</v>
      </c>
      <c r="AP35" s="504"/>
    </row>
    <row r="36" spans="1:42" ht="15" customHeight="1" x14ac:dyDescent="0.25">
      <c r="A36" s="17" t="str">
        <f>+'[3]2017'!F31</f>
        <v>1000FT-AA-13200-216-01</v>
      </c>
      <c r="B36" s="17" t="str">
        <f>RIGHT(IFERROR(INDEX([1]DATOS!$L$452:$L$45500,MATCH(F36,[1]DATOS!$F$452:$F$9810,0)),""),3)</f>
        <v>095</v>
      </c>
      <c r="C36" s="594" t="str">
        <f>+[4]DATOS!G938</f>
        <v>025-17</v>
      </c>
      <c r="D36" s="37" t="str">
        <f>+'[3]2017'!K31</f>
        <v>AMBAR UNO DISEÑO Y CONSTRUCCIÓN S.A.S.</v>
      </c>
      <c r="E36" s="201" t="str">
        <f>+'[3]2017'!L31</f>
        <v>FAB</v>
      </c>
      <c r="F36" s="391">
        <f>+'[3]2017'!M31</f>
        <v>270117</v>
      </c>
      <c r="G36" s="225">
        <f>+'[3]2017'!N31</f>
        <v>1000</v>
      </c>
      <c r="H36" s="32" t="str">
        <f>+'[3]2017'!O31</f>
        <v>CRT</v>
      </c>
      <c r="I36" s="37">
        <v>15</v>
      </c>
      <c r="J36" s="37">
        <f>+'[3]2017'!P31</f>
        <v>13200</v>
      </c>
      <c r="K36" s="37" t="str">
        <f>+'[3]2017'!Q31</f>
        <v>208/120</v>
      </c>
      <c r="L36" s="37" t="str">
        <f>+'[3]2017'!R31</f>
        <v>NA</v>
      </c>
      <c r="M36" s="37" t="str">
        <f>+'[3]2017'!S31</f>
        <v>NA</v>
      </c>
      <c r="N36" s="234">
        <f t="shared" si="5"/>
        <v>17</v>
      </c>
      <c r="O36" s="235">
        <f>+'[3]2017'!C31</f>
        <v>42850</v>
      </c>
      <c r="P36" s="236">
        <f t="shared" si="6"/>
        <v>42850</v>
      </c>
      <c r="Q36" s="99">
        <f>+'[3]FECHAS DE ENTREGA PLANOS'!C29</f>
        <v>42797</v>
      </c>
      <c r="R36" s="599">
        <f>+'[3]FECHAS DE ENTREGA PLANOS'!D29</f>
        <v>42797</v>
      </c>
      <c r="S36" s="9">
        <v>42830</v>
      </c>
      <c r="T36" s="611" t="s">
        <v>153</v>
      </c>
      <c r="U36" s="9" t="s">
        <v>3358</v>
      </c>
      <c r="V36" s="611" t="s">
        <v>153</v>
      </c>
      <c r="W36" s="9" t="s">
        <v>153</v>
      </c>
      <c r="X36" s="9" t="s">
        <v>42</v>
      </c>
      <c r="Y36" s="9" t="s">
        <v>42</v>
      </c>
      <c r="Z36" s="9">
        <v>42822</v>
      </c>
      <c r="AA36" s="408">
        <v>42832</v>
      </c>
      <c r="AB36" s="9" t="s">
        <v>153</v>
      </c>
      <c r="AC36" s="9" t="s">
        <v>42</v>
      </c>
      <c r="AD36" s="576" t="s">
        <v>42</v>
      </c>
      <c r="AE36" s="9">
        <v>42842</v>
      </c>
      <c r="AF36" s="525" t="str">
        <f>IFERROR(INDEX('[5]2017'!$AO$2:$AO$2000,MATCH(F36,'[5]2017'!$B$2:$B$2000,0)),"")</f>
        <v/>
      </c>
      <c r="AG36" s="9" t="str">
        <f>+'[3]2017'!T31</f>
        <v>GIRARDOT</v>
      </c>
      <c r="AH36" s="9" t="str">
        <f>+'[3]2017'!G31</f>
        <v>AL/AL</v>
      </c>
      <c r="AI36" s="523" t="str">
        <f>+'[3]2017'!I31</f>
        <v>+2-2*2.5%</v>
      </c>
      <c r="AJ36" s="9" t="str">
        <f t="shared" si="7"/>
        <v>CRT</v>
      </c>
      <c r="AK36" s="9" t="str">
        <f>+'[3]2017'!H31</f>
        <v>Dyn5</v>
      </c>
      <c r="AL36" s="524">
        <f>+'[3]2017'!P31</f>
        <v>13200</v>
      </c>
      <c r="AM36" s="501" t="str">
        <f>+'[3]2017'!Q31</f>
        <v>208/120</v>
      </c>
      <c r="AN36" s="502" t="str">
        <f t="shared" si="8"/>
        <v>NA</v>
      </c>
      <c r="AO36" s="503" t="str">
        <f>IFERROR(INDEX([1]DATOS!$O$452:$O$45500,MATCH(F36,[1]DATOS!$F$452:$F$9810,0)),"")</f>
        <v>Cerrada</v>
      </c>
      <c r="AP36" s="504"/>
    </row>
    <row r="37" spans="1:42" ht="15" customHeight="1" x14ac:dyDescent="0.25">
      <c r="A37" s="17" t="str">
        <f>+'[3]2017'!F32</f>
        <v>45AT-AA-13200-492-01</v>
      </c>
      <c r="B37" s="17" t="str">
        <f>RIGHT(IFERROR(INDEX([1]DATOS!$L$452:$L$45500,MATCH(F37,[1]DATOS!$F$452:$F$9810,0)),""),3)</f>
        <v>037</v>
      </c>
      <c r="C37" s="594" t="str">
        <f>+[4]DATOS!G939</f>
        <v>030-17</v>
      </c>
      <c r="D37" s="37" t="str">
        <f>+'[3]2017'!K32</f>
        <v>AGRÍCOLA MARGARITA S.A.S.</v>
      </c>
      <c r="E37" s="201" t="str">
        <f>+'[3]2017'!L32</f>
        <v>FAB</v>
      </c>
      <c r="F37" s="391">
        <f>+'[3]2017'!M32</f>
        <v>280117</v>
      </c>
      <c r="G37" s="225">
        <f>+'[3]2017'!N32</f>
        <v>45</v>
      </c>
      <c r="H37" s="32" t="str">
        <f>+'[3]2017'!O32</f>
        <v>CNV</v>
      </c>
      <c r="I37" s="37">
        <v>15</v>
      </c>
      <c r="J37" s="37">
        <f>+'[3]2017'!P32</f>
        <v>13200</v>
      </c>
      <c r="K37" s="37" t="str">
        <f>+'[3]2017'!Q32</f>
        <v>480/277</v>
      </c>
      <c r="L37" s="37" t="str">
        <f>+'[3]2017'!R32</f>
        <v xml:space="preserve">MONTAJE EN POSTE </v>
      </c>
      <c r="M37" s="37" t="str">
        <f>+'[3]2017'!S32</f>
        <v>NA</v>
      </c>
      <c r="N37" s="234">
        <f t="shared" si="5"/>
        <v>9</v>
      </c>
      <c r="O37" s="235">
        <f>+'[3]2017'!C32</f>
        <v>42792</v>
      </c>
      <c r="P37" s="236">
        <f t="shared" si="6"/>
        <v>42792</v>
      </c>
      <c r="Q37" s="99">
        <f>+'[3]FECHAS DE ENTREGA PLANOS'!C30</f>
        <v>42765</v>
      </c>
      <c r="R37" s="99">
        <f>+'[3]FECHAS DE ENTREGA PLANOS'!D30</f>
        <v>42765</v>
      </c>
      <c r="S37" s="9">
        <v>42779</v>
      </c>
      <c r="T37" s="9" t="s">
        <v>153</v>
      </c>
      <c r="U37" s="9" t="s">
        <v>3605</v>
      </c>
      <c r="V37" s="528" t="s">
        <v>153</v>
      </c>
      <c r="W37" s="9" t="s">
        <v>153</v>
      </c>
      <c r="X37" s="9" t="s">
        <v>42</v>
      </c>
      <c r="Y37" s="9" t="s">
        <v>42</v>
      </c>
      <c r="Z37" s="9" t="s">
        <v>153</v>
      </c>
      <c r="AA37" s="528" t="s">
        <v>153</v>
      </c>
      <c r="AB37" s="9" t="s">
        <v>153</v>
      </c>
      <c r="AC37" s="9" t="s">
        <v>153</v>
      </c>
      <c r="AD37" s="528">
        <v>42781</v>
      </c>
      <c r="AE37" s="9">
        <v>42782</v>
      </c>
      <c r="AF37" s="525" t="str">
        <f>IFERROR(INDEX('[5]2017'!$AO$2:$AO$2000,MATCH(F37,'[5]2017'!$B$2:$B$2000,0)),"")</f>
        <v/>
      </c>
      <c r="AG37" s="9" t="str">
        <f>+'[3]2017'!T32</f>
        <v>SANTA MARTA</v>
      </c>
      <c r="AH37" s="9" t="str">
        <f>+'[3]2017'!G32</f>
        <v>AL/AL</v>
      </c>
      <c r="AI37" s="523" t="str">
        <f>+'[3]2017'!I32</f>
        <v>+1-3*2.5%</v>
      </c>
      <c r="AJ37" s="9" t="str">
        <f t="shared" si="7"/>
        <v>CNV</v>
      </c>
      <c r="AK37" s="9" t="str">
        <f>+'[3]2017'!H32</f>
        <v>Dyn5</v>
      </c>
      <c r="AL37" s="524">
        <f>+'[3]2017'!P32</f>
        <v>13200</v>
      </c>
      <c r="AM37" s="501" t="str">
        <f>+'[3]2017'!Q32</f>
        <v>480/277</v>
      </c>
      <c r="AN37" s="502" t="str">
        <f t="shared" si="8"/>
        <v xml:space="preserve">MONTAJE EN POSTE </v>
      </c>
      <c r="AO37" s="503" t="str">
        <f>IFERROR(INDEX([1]DATOS!$O$452:$O$45500,MATCH(F37,[1]DATOS!$F$452:$F$9810,0)),"")</f>
        <v>Cerrada</v>
      </c>
      <c r="AP37" s="504"/>
    </row>
    <row r="38" spans="1:42" ht="15" customHeight="1" x14ac:dyDescent="0.25">
      <c r="A38" s="17" t="str">
        <f>+'[3]2017'!F33</f>
        <v>45AT-AA-13200-492-01</v>
      </c>
      <c r="B38" s="17" t="str">
        <f>RIGHT(IFERROR(INDEX([1]DATOS!$L$452:$L$45500,MATCH(F38,[1]DATOS!$F$452:$F$9810,0)),""),3)</f>
        <v>038</v>
      </c>
      <c r="C38" s="594" t="str">
        <f>+[4]DATOS!G940</f>
        <v>030-17</v>
      </c>
      <c r="D38" s="37" t="str">
        <f>+'[3]2017'!K33</f>
        <v>AGRÍCOLA MARGARITA S.A.S.</v>
      </c>
      <c r="E38" s="201" t="str">
        <f>+'[3]2017'!L33</f>
        <v>FAB</v>
      </c>
      <c r="F38" s="391">
        <f>+'[3]2017'!M33</f>
        <v>290117</v>
      </c>
      <c r="G38" s="225">
        <f>+'[3]2017'!N33</f>
        <v>45</v>
      </c>
      <c r="H38" s="32" t="str">
        <f>+'[3]2017'!O33</f>
        <v>CNV</v>
      </c>
      <c r="I38" s="37">
        <v>15</v>
      </c>
      <c r="J38" s="37">
        <f>+'[3]2017'!P33</f>
        <v>13200</v>
      </c>
      <c r="K38" s="37" t="str">
        <f>+'[3]2017'!Q33</f>
        <v>480/277</v>
      </c>
      <c r="L38" s="37" t="str">
        <f>+'[3]2017'!R33</f>
        <v xml:space="preserve">MONTAJE EN POSTE </v>
      </c>
      <c r="M38" s="37" t="str">
        <f>+'[3]2017'!S33</f>
        <v>NA</v>
      </c>
      <c r="N38" s="234">
        <f t="shared" si="5"/>
        <v>9</v>
      </c>
      <c r="O38" s="235">
        <f>+'[3]2017'!C33</f>
        <v>42792</v>
      </c>
      <c r="P38" s="236">
        <f t="shared" si="6"/>
        <v>42792</v>
      </c>
      <c r="Q38" s="99">
        <f>+'[3]FECHAS DE ENTREGA PLANOS'!C31</f>
        <v>42765</v>
      </c>
      <c r="R38" s="99">
        <f>+'[3]FECHAS DE ENTREGA PLANOS'!D31</f>
        <v>42765</v>
      </c>
      <c r="S38" s="9">
        <v>42780</v>
      </c>
      <c r="T38" s="9" t="s">
        <v>153</v>
      </c>
      <c r="U38" s="9" t="s">
        <v>3605</v>
      </c>
      <c r="V38" s="528" t="s">
        <v>153</v>
      </c>
      <c r="W38" s="9" t="s">
        <v>153</v>
      </c>
      <c r="X38" s="9" t="s">
        <v>42</v>
      </c>
      <c r="Y38" s="9" t="s">
        <v>42</v>
      </c>
      <c r="Z38" s="9" t="s">
        <v>153</v>
      </c>
      <c r="AA38" s="528" t="s">
        <v>153</v>
      </c>
      <c r="AB38" s="9" t="s">
        <v>153</v>
      </c>
      <c r="AC38" s="9" t="s">
        <v>153</v>
      </c>
      <c r="AD38" s="396">
        <v>42782</v>
      </c>
      <c r="AE38" s="9">
        <v>42783</v>
      </c>
      <c r="AF38" s="525" t="str">
        <f>IFERROR(INDEX('[5]2017'!$AO$2:$AO$2000,MATCH(F38,'[5]2017'!$B$2:$B$2000,0)),"")</f>
        <v/>
      </c>
      <c r="AG38" s="9" t="str">
        <f>+'[3]2017'!T33</f>
        <v>SANTA MARTA</v>
      </c>
      <c r="AH38" s="9" t="str">
        <f>+'[3]2017'!G33</f>
        <v>AL/AL</v>
      </c>
      <c r="AI38" s="523" t="str">
        <f>+'[3]2017'!I33</f>
        <v>+1-3*2.5%</v>
      </c>
      <c r="AJ38" s="9" t="str">
        <f t="shared" si="7"/>
        <v>CNV</v>
      </c>
      <c r="AK38" s="9" t="str">
        <f>+'[3]2017'!H33</f>
        <v>Dyn5</v>
      </c>
      <c r="AL38" s="524">
        <f>+'[3]2017'!P33</f>
        <v>13200</v>
      </c>
      <c r="AM38" s="501" t="str">
        <f>+'[3]2017'!Q33</f>
        <v>480/277</v>
      </c>
      <c r="AN38" s="502" t="str">
        <f t="shared" si="8"/>
        <v xml:space="preserve">MONTAJE EN POSTE </v>
      </c>
      <c r="AO38" s="503" t="str">
        <f>IFERROR(INDEX([1]DATOS!$O$452:$O$45500,MATCH(F38,[1]DATOS!$F$452:$F$9810,0)),"")</f>
        <v>Cerrada</v>
      </c>
      <c r="AP38" s="504"/>
    </row>
    <row r="39" spans="1:42" ht="15" customHeight="1" x14ac:dyDescent="0.25">
      <c r="A39" s="17" t="str">
        <f>+'[3]2017'!F34</f>
        <v>30AT-AA-13200-492-01</v>
      </c>
      <c r="B39" s="17" t="str">
        <f>RIGHT(IFERROR(INDEX([1]DATOS!$L$452:$L$45500,MATCH(F39,[1]DATOS!$F$452:$F$9810,0)),""),3)</f>
        <v>042</v>
      </c>
      <c r="C39" s="594" t="str">
        <f>+[4]DATOS!G941</f>
        <v>030-17</v>
      </c>
      <c r="D39" s="37" t="str">
        <f>+'[3]2017'!K34</f>
        <v>AGRÍCOLA MARGARITA S.A.S.</v>
      </c>
      <c r="E39" s="201" t="str">
        <f>+'[3]2017'!L34</f>
        <v>FAB</v>
      </c>
      <c r="F39" s="391">
        <f>+'[3]2017'!M34</f>
        <v>300117</v>
      </c>
      <c r="G39" s="225">
        <f>+'[3]2017'!N34</f>
        <v>30</v>
      </c>
      <c r="H39" s="32" t="str">
        <f>+'[3]2017'!O34</f>
        <v>CNV</v>
      </c>
      <c r="I39" s="37">
        <v>15</v>
      </c>
      <c r="J39" s="37">
        <f>+'[3]2017'!P34</f>
        <v>13200</v>
      </c>
      <c r="K39" s="37" t="str">
        <f>+'[3]2017'!Q34</f>
        <v>480/277</v>
      </c>
      <c r="L39" s="37" t="str">
        <f>+'[3]2017'!R34</f>
        <v xml:space="preserve">MONTAJE EN POSTE </v>
      </c>
      <c r="M39" s="37" t="str">
        <f>+'[3]2017'!S34</f>
        <v>NA</v>
      </c>
      <c r="N39" s="234">
        <f t="shared" si="5"/>
        <v>9</v>
      </c>
      <c r="O39" s="235">
        <f>+'[3]2017'!C34</f>
        <v>42792</v>
      </c>
      <c r="P39" s="236">
        <f t="shared" si="6"/>
        <v>42792</v>
      </c>
      <c r="Q39" s="99">
        <f>+'[3]FECHAS DE ENTREGA PLANOS'!C32</f>
        <v>42765</v>
      </c>
      <c r="R39" s="99">
        <f>+'[3]FECHAS DE ENTREGA PLANOS'!D32</f>
        <v>42766</v>
      </c>
      <c r="S39" s="9">
        <v>42782</v>
      </c>
      <c r="T39" s="9" t="s">
        <v>153</v>
      </c>
      <c r="U39" s="9" t="s">
        <v>3605</v>
      </c>
      <c r="V39" s="528" t="s">
        <v>153</v>
      </c>
      <c r="W39" s="9" t="s">
        <v>153</v>
      </c>
      <c r="X39" s="9" t="s">
        <v>42</v>
      </c>
      <c r="Y39" s="9" t="s">
        <v>42</v>
      </c>
      <c r="Z39" s="9" t="s">
        <v>153</v>
      </c>
      <c r="AA39" s="396" t="s">
        <v>153</v>
      </c>
      <c r="AB39" s="9" t="s">
        <v>153</v>
      </c>
      <c r="AC39" s="9" t="s">
        <v>153</v>
      </c>
      <c r="AD39" s="530">
        <v>42783</v>
      </c>
      <c r="AE39" s="9">
        <v>42786</v>
      </c>
      <c r="AF39" s="525" t="str">
        <f>IFERROR(INDEX('[5]2017'!$AO$2:$AO$2000,MATCH(F39,'[5]2017'!$B$2:$B$2000,0)),"")</f>
        <v/>
      </c>
      <c r="AG39" s="9" t="str">
        <f>+'[3]2017'!T34</f>
        <v>SANTA MARTA</v>
      </c>
      <c r="AH39" s="9" t="str">
        <f>+'[3]2017'!G34</f>
        <v>AL/AL</v>
      </c>
      <c r="AI39" s="523" t="str">
        <f>+'[3]2017'!I34</f>
        <v>+1-3*2.5%</v>
      </c>
      <c r="AJ39" s="9" t="str">
        <f t="shared" si="7"/>
        <v>CNV</v>
      </c>
      <c r="AK39" s="9" t="str">
        <f>+'[3]2017'!H34</f>
        <v>Dyn5</v>
      </c>
      <c r="AL39" s="524">
        <f>+'[3]2017'!P34</f>
        <v>13200</v>
      </c>
      <c r="AM39" s="501" t="str">
        <f>+'[3]2017'!Q34</f>
        <v>480/277</v>
      </c>
      <c r="AN39" s="502" t="str">
        <f t="shared" si="8"/>
        <v xml:space="preserve">MONTAJE EN POSTE </v>
      </c>
      <c r="AO39" s="503" t="str">
        <f>IFERROR(INDEX([1]DATOS!$O$452:$O$45500,MATCH(F39,[1]DATOS!$F$452:$F$9810,0)),"")</f>
        <v>Cerrada</v>
      </c>
      <c r="AP39" s="504"/>
    </row>
    <row r="40" spans="1:42" ht="15" customHeight="1" x14ac:dyDescent="0.25">
      <c r="A40" s="17" t="str">
        <f>+'[3]2017'!F35</f>
        <v>75HT-AA-440-214-02</v>
      </c>
      <c r="B40" s="17" t="str">
        <f>RIGHT(IFERROR(INDEX([1]DATOS!$L$452:$L$45500,MATCH(F40,[1]DATOS!$F$452:$F$9810,0)),""),3)</f>
        <v>043</v>
      </c>
      <c r="C40" s="594" t="str">
        <f>+[4]DATOS!G942</f>
        <v>036-17</v>
      </c>
      <c r="D40" s="37" t="str">
        <f>+'[3]2017'!K35</f>
        <v>REDES Y PROYECTOS DE INGENIERÍA S.A.S EMA</v>
      </c>
      <c r="E40" s="585" t="str">
        <f>+'[3]2017'!L35</f>
        <v>FAB</v>
      </c>
      <c r="F40" s="391">
        <f>+'[3]2017'!M35</f>
        <v>310217</v>
      </c>
      <c r="G40" s="225">
        <f>+'[3]2017'!N35</f>
        <v>75</v>
      </c>
      <c r="H40" s="32" t="str">
        <f>+'[3]2017'!O35</f>
        <v>SCC</v>
      </c>
      <c r="I40" s="37">
        <v>1.1000000000000001</v>
      </c>
      <c r="J40" s="37">
        <f>+'[3]2017'!P35</f>
        <v>440</v>
      </c>
      <c r="K40" s="37" t="str">
        <f>+'[3]2017'!Q35</f>
        <v>208/120</v>
      </c>
      <c r="L40" s="37" t="str">
        <f>+'[3]2017'!R35</f>
        <v>NA</v>
      </c>
      <c r="M40" s="37" t="str">
        <f>+'[3]2017'!S35</f>
        <v>IP20</v>
      </c>
      <c r="N40" s="234">
        <f t="shared" si="5"/>
        <v>8</v>
      </c>
      <c r="O40" s="235">
        <f>+'[3]2017'!C35</f>
        <v>42787</v>
      </c>
      <c r="P40" s="236">
        <v>42795</v>
      </c>
      <c r="Q40" s="99">
        <f>+'[3]FECHAS DE ENTREGA PLANOS'!C33</f>
        <v>42768</v>
      </c>
      <c r="R40" s="99">
        <f>+'[3]FECHAS DE ENTREGA PLANOS'!D33</f>
        <v>42768</v>
      </c>
      <c r="S40" s="9">
        <v>42780</v>
      </c>
      <c r="T40" s="9" t="s">
        <v>153</v>
      </c>
      <c r="U40" s="9" t="s">
        <v>3605</v>
      </c>
      <c r="V40" s="528" t="s">
        <v>153</v>
      </c>
      <c r="W40" s="9" t="s">
        <v>153</v>
      </c>
      <c r="X40" s="9" t="s">
        <v>153</v>
      </c>
      <c r="Y40" s="9" t="s">
        <v>153</v>
      </c>
      <c r="Z40" s="9" t="s">
        <v>153</v>
      </c>
      <c r="AA40" s="396" t="s">
        <v>153</v>
      </c>
      <c r="AB40" s="9" t="s">
        <v>153</v>
      </c>
      <c r="AC40" s="9" t="s">
        <v>42</v>
      </c>
      <c r="AD40" s="9" t="s">
        <v>42</v>
      </c>
      <c r="AE40" s="9">
        <v>42788</v>
      </c>
      <c r="AF40" s="525" t="str">
        <f>IFERROR(INDEX('[5]2017'!$AO$2:$AO$2000,MATCH(F40,'[5]2017'!$B$2:$B$2000,0)),"")</f>
        <v/>
      </c>
      <c r="AG40" s="9" t="str">
        <f>+'[3]2017'!T35</f>
        <v>BOGOTA</v>
      </c>
      <c r="AH40" s="9" t="str">
        <f>+'[3]2017'!G35</f>
        <v>AL/AL</v>
      </c>
      <c r="AI40" s="523" t="str">
        <f>+'[3]2017'!I35</f>
        <v>+2-2*2.4%</v>
      </c>
      <c r="AJ40" s="9" t="str">
        <f t="shared" si="7"/>
        <v>SCC</v>
      </c>
      <c r="AK40" s="9" t="str">
        <f>+'[3]2017'!H35</f>
        <v>Dyn5</v>
      </c>
      <c r="AL40" s="524">
        <f>+'[3]2017'!P35</f>
        <v>440</v>
      </c>
      <c r="AM40" s="501" t="str">
        <f>+'[3]2017'!Q35</f>
        <v>208/120</v>
      </c>
      <c r="AN40" s="502" t="str">
        <f t="shared" si="8"/>
        <v>NA</v>
      </c>
      <c r="AO40" s="503" t="str">
        <f>IFERROR(INDEX([1]DATOS!$O$452:$O$45500,MATCH(F40,[1]DATOS!$F$452:$F$9810,0)),"")</f>
        <v>Cerrada</v>
      </c>
      <c r="AP40" s="504"/>
    </row>
    <row r="41" spans="1:42" ht="15" customHeight="1" x14ac:dyDescent="0.25">
      <c r="A41" s="17" t="str">
        <f>+'[3]2017'!F36</f>
        <v>75HT-AA-440-214-02</v>
      </c>
      <c r="B41" s="17" t="str">
        <f>RIGHT(IFERROR(INDEX([1]DATOS!$L$452:$L$45500,MATCH(F41,[1]DATOS!$F$452:$F$9810,0)),""),3)</f>
        <v>044</v>
      </c>
      <c r="C41" s="594" t="str">
        <f>+[4]DATOS!G943</f>
        <v>037-17</v>
      </c>
      <c r="D41" s="37" t="str">
        <f>+'[3]2017'!K36</f>
        <v>REDES Y PROYECTOS DE INGENIERÍA S.A.S EMA</v>
      </c>
      <c r="E41" s="201" t="str">
        <f>+'[3]2017'!L36</f>
        <v>FAB</v>
      </c>
      <c r="F41" s="391">
        <f>+'[3]2017'!M36</f>
        <v>320217</v>
      </c>
      <c r="G41" s="225">
        <f>+'[3]2017'!N36</f>
        <v>75</v>
      </c>
      <c r="H41" s="32" t="str">
        <f>+'[3]2017'!O36</f>
        <v>SCC</v>
      </c>
      <c r="I41" s="37">
        <v>1.1000000000000001</v>
      </c>
      <c r="J41" s="37">
        <f>+'[3]2017'!P36</f>
        <v>440</v>
      </c>
      <c r="K41" s="37" t="str">
        <f>+'[3]2017'!Q36</f>
        <v>208/120</v>
      </c>
      <c r="L41" s="37" t="str">
        <f>+'[3]2017'!R36</f>
        <v>NA</v>
      </c>
      <c r="M41" s="37" t="str">
        <f>+'[3]2017'!S36</f>
        <v>IP20</v>
      </c>
      <c r="N41" s="234">
        <f t="shared" si="5"/>
        <v>8</v>
      </c>
      <c r="O41" s="235">
        <f>+'[3]2017'!C36</f>
        <v>42787</v>
      </c>
      <c r="P41" s="236">
        <v>42795</v>
      </c>
      <c r="Q41" s="99">
        <f>+'[3]FECHAS DE ENTREGA PLANOS'!C34</f>
        <v>42768</v>
      </c>
      <c r="R41" s="99">
        <f>+'[3]FECHAS DE ENTREGA PLANOS'!D34</f>
        <v>42768</v>
      </c>
      <c r="S41" s="9">
        <v>42781</v>
      </c>
      <c r="T41" s="9" t="s">
        <v>153</v>
      </c>
      <c r="U41" s="9" t="s">
        <v>3605</v>
      </c>
      <c r="V41" s="528" t="s">
        <v>153</v>
      </c>
      <c r="W41" s="9" t="s">
        <v>153</v>
      </c>
      <c r="X41" s="9" t="s">
        <v>153</v>
      </c>
      <c r="Y41" s="9" t="s">
        <v>153</v>
      </c>
      <c r="Z41" s="9" t="s">
        <v>153</v>
      </c>
      <c r="AA41" s="396" t="s">
        <v>153</v>
      </c>
      <c r="AB41" s="9" t="s">
        <v>153</v>
      </c>
      <c r="AC41" s="9" t="s">
        <v>42</v>
      </c>
      <c r="AD41" s="9" t="s">
        <v>42</v>
      </c>
      <c r="AE41" s="9">
        <v>42788</v>
      </c>
      <c r="AF41" s="525" t="str">
        <f>IFERROR(INDEX('[5]2017'!$AO$2:$AO$2000,MATCH(F41,'[5]2017'!$B$2:$B$2000,0)),"")</f>
        <v/>
      </c>
      <c r="AG41" s="9" t="str">
        <f>+'[3]2017'!T36</f>
        <v>BOGOTA</v>
      </c>
      <c r="AH41" s="9" t="str">
        <f>+'[3]2017'!G36</f>
        <v>AL/AL</v>
      </c>
      <c r="AI41" s="523" t="str">
        <f>+'[3]2017'!I36</f>
        <v>+2-2*2.4%</v>
      </c>
      <c r="AJ41" s="9" t="str">
        <f t="shared" si="7"/>
        <v>SCC</v>
      </c>
      <c r="AK41" s="9" t="str">
        <f>+'[3]2017'!H36</f>
        <v>Dyn5</v>
      </c>
      <c r="AL41" s="524">
        <f>+'[3]2017'!P36</f>
        <v>440</v>
      </c>
      <c r="AM41" s="501" t="str">
        <f>+'[3]2017'!Q36</f>
        <v>208/120</v>
      </c>
      <c r="AN41" s="502" t="str">
        <f t="shared" si="8"/>
        <v>NA</v>
      </c>
      <c r="AO41" s="503" t="str">
        <f>IFERROR(INDEX([1]DATOS!$O$452:$O$45500,MATCH(F41,[1]DATOS!$F$452:$F$9810,0)),"")</f>
        <v>Cerrada</v>
      </c>
      <c r="AP41" s="504"/>
    </row>
    <row r="42" spans="1:42" ht="15" customHeight="1" x14ac:dyDescent="0.25">
      <c r="A42" s="17" t="str">
        <f>+'[3]2017'!F65</f>
        <v>112.5A15T-01-A</v>
      </c>
      <c r="B42" s="17" t="str">
        <f>RIGHT(IFERROR(INDEX([1]DATOS!$L$452:$L$45500,MATCH(F42,[1]DATOS!$F$452:$F$9810,0)),""),3)</f>
        <v/>
      </c>
      <c r="C42" s="594" t="str">
        <f>+[4]DATOS!G944</f>
        <v>037-17</v>
      </c>
      <c r="D42" s="37" t="str">
        <f>+'[3]2017'!K65</f>
        <v>MAXIELÉCTRICOS S.A.S</v>
      </c>
      <c r="E42" s="617" t="s">
        <v>8908</v>
      </c>
      <c r="F42" s="391">
        <f>+'[3]2017'!M65</f>
        <v>327402</v>
      </c>
      <c r="G42" s="225">
        <f>+'[3]2017'!N65</f>
        <v>112.5</v>
      </c>
      <c r="H42" s="32" t="str">
        <f>+'[3]2017'!O65</f>
        <v>CNV</v>
      </c>
      <c r="I42" s="37">
        <v>15</v>
      </c>
      <c r="J42" s="37">
        <f>+'[3]2017'!P65</f>
        <v>11400</v>
      </c>
      <c r="K42" s="37" t="str">
        <f>+'[3]2017'!Q65</f>
        <v>208/120</v>
      </c>
      <c r="L42" s="37" t="str">
        <f>+'[3]2017'!R65</f>
        <v>CAMBIAR PLACA TRANSFORMADOR EXISTENTE MARCA ABB N° SERIE: ILCB 301222</v>
      </c>
      <c r="M42" s="37" t="str">
        <f>+'[3]2017'!S65</f>
        <v>NA</v>
      </c>
      <c r="N42" s="234">
        <f t="shared" si="5"/>
        <v>6</v>
      </c>
      <c r="O42" s="235">
        <f>+'[3]2017'!C65</f>
        <v>42775</v>
      </c>
      <c r="P42" s="236">
        <f>O42</f>
        <v>42775</v>
      </c>
      <c r="Q42" s="99" t="str">
        <f>+'[3]FECHAS DE ENTREGA PLANOS'!C63</f>
        <v>NA</v>
      </c>
      <c r="R42" s="99" t="str">
        <f>+'[3]FECHAS DE ENTREGA PLANOS'!D63</f>
        <v>NA</v>
      </c>
      <c r="S42" s="9" t="s">
        <v>153</v>
      </c>
      <c r="T42" s="9" t="s">
        <v>153</v>
      </c>
      <c r="U42" s="9" t="s">
        <v>3605</v>
      </c>
      <c r="V42" s="576" t="s">
        <v>153</v>
      </c>
      <c r="W42" s="9" t="s">
        <v>153</v>
      </c>
      <c r="X42" s="9" t="s">
        <v>42</v>
      </c>
      <c r="Y42" s="9" t="s">
        <v>42</v>
      </c>
      <c r="Z42" s="9" t="s">
        <v>153</v>
      </c>
      <c r="AA42" s="576" t="s">
        <v>153</v>
      </c>
      <c r="AB42" s="9" t="s">
        <v>153</v>
      </c>
      <c r="AC42" s="9" t="s">
        <v>153</v>
      </c>
      <c r="AD42" s="576" t="s">
        <v>153</v>
      </c>
      <c r="AE42" s="9">
        <v>42783</v>
      </c>
      <c r="AF42" s="525" t="str">
        <f>IFERROR(INDEX('[5]2017'!$AO$2:$AO$2000,MATCH(F42,'[5]2017'!$B$2:$B$2000,0)),"")</f>
        <v/>
      </c>
      <c r="AG42" s="9" t="str">
        <f>+'[3]2017'!T65</f>
        <v>BOGOTA</v>
      </c>
      <c r="AH42" s="9">
        <f>+'[3]2017'!G65</f>
        <v>0</v>
      </c>
      <c r="AI42" s="523">
        <f>+'[3]2017'!I65</f>
        <v>0</v>
      </c>
      <c r="AJ42" s="9" t="str">
        <f t="shared" si="7"/>
        <v>CNV</v>
      </c>
      <c r="AK42" s="9">
        <f>+'[3]2017'!H65</f>
        <v>0</v>
      </c>
      <c r="AL42" s="524">
        <f>+'[3]2017'!P65</f>
        <v>11400</v>
      </c>
      <c r="AM42" s="501" t="str">
        <f>+'[3]2017'!Q65</f>
        <v>208/120</v>
      </c>
      <c r="AN42" s="502" t="str">
        <f t="shared" si="8"/>
        <v>CAMBIAR PLACA TRANSFORMADOR EXISTENTE MARCA ABB N° SERIE: ILCB 301222</v>
      </c>
      <c r="AO42" s="503" t="str">
        <f>IFERROR(INDEX([1]DATOS!$O$452:$O$45500,MATCH(F42,[1]DATOS!$F$452:$F$9810,0)),"")</f>
        <v>NO APLICA</v>
      </c>
      <c r="AP42" s="504"/>
    </row>
    <row r="43" spans="1:42" ht="15" customHeight="1" x14ac:dyDescent="0.25">
      <c r="A43" s="17" t="str">
        <f>+'[3]2017'!F37</f>
        <v>75HT-AA-440-214-02</v>
      </c>
      <c r="B43" s="17" t="str">
        <f>RIGHT(IFERROR(INDEX([1]DATOS!$L$452:$L$45500,MATCH(F43,[1]DATOS!$F$452:$F$9810,0)),""),3)</f>
        <v>045</v>
      </c>
      <c r="C43" s="594" t="str">
        <f>+[4]DATOS!G945</f>
        <v>037-17</v>
      </c>
      <c r="D43" s="37" t="str">
        <f>+'[3]2017'!K37</f>
        <v>REDES Y PROYECTOS DE INGENIERÍA S.A.S EMA</v>
      </c>
      <c r="E43" s="585" t="str">
        <f>+'[3]2017'!L37</f>
        <v>FAB</v>
      </c>
      <c r="F43" s="391">
        <f>+'[3]2017'!M37</f>
        <v>330217</v>
      </c>
      <c r="G43" s="225">
        <f>+'[3]2017'!N37</f>
        <v>75</v>
      </c>
      <c r="H43" s="32" t="str">
        <f>+'[3]2017'!O37</f>
        <v>SCC</v>
      </c>
      <c r="I43" s="37">
        <v>1.1000000000000001</v>
      </c>
      <c r="J43" s="37">
        <f>+'[3]2017'!P37</f>
        <v>440</v>
      </c>
      <c r="K43" s="37" t="str">
        <f>+'[3]2017'!Q37</f>
        <v>208/120</v>
      </c>
      <c r="L43" s="37" t="str">
        <f>+'[3]2017'!R37</f>
        <v>NA</v>
      </c>
      <c r="M43" s="37" t="str">
        <f>+'[3]2017'!S37</f>
        <v>IP20</v>
      </c>
      <c r="N43" s="234">
        <f t="shared" si="5"/>
        <v>8</v>
      </c>
      <c r="O43" s="235">
        <f>+'[3]2017'!C37</f>
        <v>42787</v>
      </c>
      <c r="P43" s="236">
        <v>42795</v>
      </c>
      <c r="Q43" s="99">
        <f>+'[3]FECHAS DE ENTREGA PLANOS'!C35</f>
        <v>42768</v>
      </c>
      <c r="R43" s="99">
        <f>+'[3]FECHAS DE ENTREGA PLANOS'!D35</f>
        <v>42768</v>
      </c>
      <c r="S43" s="9">
        <v>42783</v>
      </c>
      <c r="T43" s="9" t="s">
        <v>153</v>
      </c>
      <c r="U43" s="9" t="s">
        <v>3605</v>
      </c>
      <c r="V43" s="528" t="s">
        <v>153</v>
      </c>
      <c r="W43" s="9" t="s">
        <v>153</v>
      </c>
      <c r="X43" s="9" t="s">
        <v>153</v>
      </c>
      <c r="Y43" s="9" t="s">
        <v>153</v>
      </c>
      <c r="Z43" s="9" t="s">
        <v>153</v>
      </c>
      <c r="AA43" s="396" t="s">
        <v>153</v>
      </c>
      <c r="AB43" s="9" t="s">
        <v>153</v>
      </c>
      <c r="AC43" s="9" t="s">
        <v>42</v>
      </c>
      <c r="AD43" s="576" t="s">
        <v>42</v>
      </c>
      <c r="AE43" s="9">
        <v>42793</v>
      </c>
      <c r="AF43" s="525" t="str">
        <f>IFERROR(INDEX('[5]2017'!$AO$2:$AO$2000,MATCH(F43,'[5]2017'!$B$2:$B$2000,0)),"")</f>
        <v/>
      </c>
      <c r="AG43" s="9" t="str">
        <f>+'[3]2017'!T37</f>
        <v>BOGOTA</v>
      </c>
      <c r="AH43" s="9" t="str">
        <f>+'[3]2017'!G37</f>
        <v>AL/AL</v>
      </c>
      <c r="AI43" s="523" t="str">
        <f>+'[3]2017'!I37</f>
        <v>+2-2*2.4%</v>
      </c>
      <c r="AJ43" s="9" t="str">
        <f t="shared" si="7"/>
        <v>SCC</v>
      </c>
      <c r="AK43" s="9" t="str">
        <f>+'[3]2017'!H37</f>
        <v>Dyn5</v>
      </c>
      <c r="AL43" s="524">
        <f>+'[3]2017'!P37</f>
        <v>440</v>
      </c>
      <c r="AM43" s="501" t="str">
        <f>+'[3]2017'!Q37</f>
        <v>208/120</v>
      </c>
      <c r="AN43" s="502" t="str">
        <f t="shared" si="8"/>
        <v>NA</v>
      </c>
      <c r="AO43" s="503" t="str">
        <f>IFERROR(INDEX([1]DATOS!$O$452:$O$45500,MATCH(F43,[1]DATOS!$F$452:$F$9810,0)),"")</f>
        <v>Cerrada</v>
      </c>
      <c r="AP43" s="504"/>
    </row>
    <row r="44" spans="1:42" ht="15" customHeight="1" x14ac:dyDescent="0.25">
      <c r="A44" s="17" t="str">
        <f>+'[3]2017'!F38</f>
        <v>150HT-AA-208-448-03</v>
      </c>
      <c r="B44" s="17" t="str">
        <f>RIGHT(IFERROR(INDEX([1]DATOS!$L$452:$L$45500,MATCH(F44,[1]DATOS!$F$452:$F$9810,0)),""),3)</f>
        <v>046</v>
      </c>
      <c r="C44" s="594" t="str">
        <f>+[4]DATOS!G946</f>
        <v>038-17</v>
      </c>
      <c r="D44" s="37" t="str">
        <f>+'[3]2017'!K38</f>
        <v>REDES Y PROYECTOS DE INGENIERÍA S.A.S EMA</v>
      </c>
      <c r="E44" s="201" t="str">
        <f>+'[3]2017'!L38</f>
        <v>FAB</v>
      </c>
      <c r="F44" s="391">
        <f>+'[3]2017'!M38</f>
        <v>340217</v>
      </c>
      <c r="G44" s="225">
        <f>+'[3]2017'!N38</f>
        <v>150</v>
      </c>
      <c r="H44" s="32" t="str">
        <f>+'[3]2017'!O38</f>
        <v>SCC</v>
      </c>
      <c r="I44" s="37">
        <v>1.1000000000000001</v>
      </c>
      <c r="J44" s="37">
        <f>+'[3]2017'!P38</f>
        <v>208</v>
      </c>
      <c r="K44" s="37" t="str">
        <f>+'[3]2017'!Q38</f>
        <v>440/254</v>
      </c>
      <c r="L44" s="37" t="str">
        <f>+'[3]2017'!R38</f>
        <v>NA</v>
      </c>
      <c r="M44" s="37" t="str">
        <f>+'[3]2017'!S38</f>
        <v>IP20</v>
      </c>
      <c r="N44" s="234">
        <f t="shared" si="5"/>
        <v>8</v>
      </c>
      <c r="O44" s="235">
        <f>+'[3]2017'!C38</f>
        <v>42787</v>
      </c>
      <c r="P44" s="236">
        <v>42795</v>
      </c>
      <c r="Q44" s="99">
        <f>+'[3]FECHAS DE ENTREGA PLANOS'!C36</f>
        <v>42769</v>
      </c>
      <c r="R44" s="99">
        <f>+'[3]FECHAS DE ENTREGA PLANOS'!D36</f>
        <v>42769</v>
      </c>
      <c r="S44" s="9">
        <v>42782</v>
      </c>
      <c r="T44" s="576" t="s">
        <v>153</v>
      </c>
      <c r="U44" s="9" t="s">
        <v>3605</v>
      </c>
      <c r="V44" s="528" t="s">
        <v>153</v>
      </c>
      <c r="W44" s="9" t="s">
        <v>153</v>
      </c>
      <c r="X44" s="9" t="s">
        <v>153</v>
      </c>
      <c r="Y44" s="9" t="s">
        <v>153</v>
      </c>
      <c r="Z44" s="9" t="s">
        <v>153</v>
      </c>
      <c r="AA44" s="396" t="s">
        <v>153</v>
      </c>
      <c r="AB44" s="9" t="s">
        <v>153</v>
      </c>
      <c r="AC44" s="9" t="s">
        <v>42</v>
      </c>
      <c r="AD44" s="9" t="s">
        <v>42</v>
      </c>
      <c r="AE44" s="9">
        <v>42795</v>
      </c>
      <c r="AF44" s="525" t="str">
        <f>IFERROR(INDEX('[5]2017'!$AO$2:$AO$2000,MATCH(F44,'[5]2017'!$B$2:$B$2000,0)),"")</f>
        <v/>
      </c>
      <c r="AG44" s="9" t="str">
        <f>+'[3]2017'!T38</f>
        <v>BOGOTA</v>
      </c>
      <c r="AH44" s="9" t="str">
        <f>+'[3]2017'!G38</f>
        <v>AL/AL</v>
      </c>
      <c r="AI44" s="523" t="str">
        <f>+'[3]2017'!I38</f>
        <v>+2-2*3.4%</v>
      </c>
      <c r="AJ44" s="9" t="str">
        <f t="shared" si="7"/>
        <v>SCC</v>
      </c>
      <c r="AK44" s="9" t="str">
        <f>+'[3]2017'!H38</f>
        <v>Dyn5</v>
      </c>
      <c r="AL44" s="524">
        <f>+'[3]2017'!P38</f>
        <v>208</v>
      </c>
      <c r="AM44" s="501" t="str">
        <f>+'[3]2017'!Q38</f>
        <v>440/254</v>
      </c>
      <c r="AN44" s="502" t="str">
        <f t="shared" si="8"/>
        <v>NA</v>
      </c>
      <c r="AO44" s="503" t="str">
        <f>IFERROR(INDEX([1]DATOS!$O$452:$O$45500,MATCH(F44,[1]DATOS!$F$452:$F$9810,0)),"")</f>
        <v>Cerrada</v>
      </c>
      <c r="AP44" s="504"/>
    </row>
    <row r="45" spans="1:42" ht="15" customHeight="1" x14ac:dyDescent="0.25">
      <c r="A45" s="17" t="str">
        <f>+'[3]2017'!F208</f>
        <v>-</v>
      </c>
      <c r="B45" s="17" t="str">
        <f>RIGHT(IFERROR(INDEX([1]DATOS!$L$452:$L$45500,MATCH(F45,[1]DATOS!$F$452:$F$9810,0)),""),3)</f>
        <v>220</v>
      </c>
      <c r="C45" s="594" t="str">
        <f>+[4]DATOS!G947</f>
        <v>871-16</v>
      </c>
      <c r="D45" s="37" t="str">
        <f>+'[3]2017'!K208</f>
        <v>COINTELCO</v>
      </c>
      <c r="E45" s="617" t="s">
        <v>8908</v>
      </c>
      <c r="F45" s="391">
        <f>+'[3]2017'!M208</f>
        <v>345523</v>
      </c>
      <c r="G45" s="225">
        <f>+'[3]2017'!N208</f>
        <v>112</v>
      </c>
      <c r="H45" s="32" t="str">
        <f>+'[3]2017'!O208</f>
        <v>CNV</v>
      </c>
      <c r="I45" s="37">
        <v>15</v>
      </c>
      <c r="J45" s="37">
        <f>+'[3]2017'!P208</f>
        <v>11400</v>
      </c>
      <c r="K45" s="37" t="str">
        <f>+'[3]2017'!Q208</f>
        <v>214/124</v>
      </c>
      <c r="L45" s="37" t="str">
        <f>+'[3]2017'!R208</f>
        <v>SIEMENS LIMPIEZA GENERAL DEL TANQUE Y ACCESORIOS, REPARAR ALETAS DE RADIADORES QUE ESTAN GOLPEADOS Y OTROS DEFECTOS, CAMBIO DE PASATAPA DE BAJA TENSION DE LA FASE Y, CAMBIO DE TORNILLERIA DE LA TAPA, AISLADORES Y EMPAQUES, SECADO DE TODA LA PARTE ACTIVA PARA ELIMINAR PRESENCIA DE HUMEDAD, CAMBIO TOTAL DE ACEITE DIELECTRICO, CAMBIO TOTAL DE PINTURA DEL TRANSFORMADOR Y RADIADORES</v>
      </c>
      <c r="M45" s="37" t="str">
        <f>+'[3]2017'!S208</f>
        <v>NA</v>
      </c>
      <c r="N45" s="234">
        <f t="shared" si="5"/>
        <v>22</v>
      </c>
      <c r="O45" s="235">
        <f>+'[3]2017'!C208</f>
        <v>42884</v>
      </c>
      <c r="P45" s="236">
        <f>O45</f>
        <v>42884</v>
      </c>
      <c r="Q45" s="99">
        <f>+'[3]FECHAS DE ENTREGA PLANOS'!C206</f>
        <v>42860</v>
      </c>
      <c r="R45" s="99" t="str">
        <f>+'[3]FECHAS DE ENTREGA PLANOS'!D206</f>
        <v>NA</v>
      </c>
      <c r="S45" s="9" t="s">
        <v>42</v>
      </c>
      <c r="T45" s="576" t="s">
        <v>42</v>
      </c>
      <c r="U45" s="9" t="s">
        <v>42</v>
      </c>
      <c r="V45" s="576" t="s">
        <v>42</v>
      </c>
      <c r="W45" s="9" t="s">
        <v>42</v>
      </c>
      <c r="X45" s="9" t="s">
        <v>42</v>
      </c>
      <c r="Y45" s="9" t="s">
        <v>42</v>
      </c>
      <c r="Z45" s="9" t="s">
        <v>42</v>
      </c>
      <c r="AA45" s="576" t="s">
        <v>42</v>
      </c>
      <c r="AB45" s="9" t="s">
        <v>42</v>
      </c>
      <c r="AC45" s="9">
        <v>42886</v>
      </c>
      <c r="AD45" s="9" t="s">
        <v>153</v>
      </c>
      <c r="AE45" s="9">
        <v>42891</v>
      </c>
      <c r="AF45" s="525" t="str">
        <f>IFERROR(INDEX('[5]2017'!$AO$2:$AO$2000,MATCH(F45,'[5]2017'!$B$2:$B$2000,0)),"")</f>
        <v/>
      </c>
      <c r="AG45" s="9" t="str">
        <f>+'[3]2017'!T208</f>
        <v>BOGOTÁ</v>
      </c>
      <c r="AH45" s="9" t="str">
        <f>+'[3]2017'!G208</f>
        <v>CU/AL</v>
      </c>
      <c r="AI45" s="523" t="str">
        <f>+'[3]2017'!I208</f>
        <v>+2-2*2.5%</v>
      </c>
      <c r="AJ45" s="9" t="str">
        <f t="shared" si="7"/>
        <v>CNV</v>
      </c>
      <c r="AK45" s="9" t="str">
        <f>+'[3]2017'!H208</f>
        <v>Dyn5</v>
      </c>
      <c r="AL45" s="524">
        <f>+'[3]2017'!P208</f>
        <v>11400</v>
      </c>
      <c r="AM45" s="501" t="str">
        <f>+'[3]2017'!Q208</f>
        <v>214/124</v>
      </c>
      <c r="AN45" s="502" t="str">
        <f t="shared" si="8"/>
        <v>SIEMENS LIMPIEZA GENERAL DEL TANQUE Y ACCESORIOS, REPARAR ALETAS DE RADIADORES QUE ESTAN GOLPEADOS Y OTROS DEFECTOS, CAMBIO DE PASATAPA DE BAJA TENSION DE LA FASE Y, CAMBIO DE TORNILLERIA DE LA TAPA, AISLADORES Y EMPAQUES, SECADO DE TODA LA PARTE ACTIVA PARA ELIMINAR PRESENCIA DE HUMEDAD, CAMBIO TOTAL DE ACEITE DIELECTRICO, CAMBIO TOTAL DE PINTURA DEL TRANSFORMADOR Y RADIADORES</v>
      </c>
      <c r="AO45" s="503" t="str">
        <f>IFERROR(INDEX([1]DATOS!$O$452:$O$45500,MATCH(F45,[1]DATOS!$F$452:$F$9810,0)),"")</f>
        <v>Cerrada</v>
      </c>
      <c r="AP45" s="504"/>
    </row>
    <row r="46" spans="1:42" ht="15" customHeight="1" x14ac:dyDescent="0.25">
      <c r="A46" s="17" t="str">
        <f>+'[3]2017'!F39</f>
        <v>160HT-AA-440-214-01</v>
      </c>
      <c r="B46" s="17" t="str">
        <f>RIGHT(IFERROR(INDEX([1]DATOS!$L$452:$L$45500,MATCH(F46,[1]DATOS!$F$452:$F$9810,0)),""),3)</f>
        <v>047</v>
      </c>
      <c r="C46" s="594" t="str">
        <f>+[4]DATOS!G948</f>
        <v>040-17</v>
      </c>
      <c r="D46" s="37" t="str">
        <f>+'[3]2017'!K39</f>
        <v>REDES Y PROYECTOS DE INGENIERÍA S.A.S EMA</v>
      </c>
      <c r="E46" s="201" t="str">
        <f>+'[3]2017'!L39</f>
        <v>FAB</v>
      </c>
      <c r="F46" s="391">
        <f>+'[3]2017'!M39</f>
        <v>350217</v>
      </c>
      <c r="G46" s="225">
        <f>+'[3]2017'!N39</f>
        <v>160</v>
      </c>
      <c r="H46" s="32" t="str">
        <f>+'[3]2017'!O39</f>
        <v>SCC</v>
      </c>
      <c r="I46" s="37">
        <v>1.1000000000000001</v>
      </c>
      <c r="J46" s="37">
        <f>+'[3]2017'!P39</f>
        <v>440</v>
      </c>
      <c r="K46" s="37" t="str">
        <f>+'[3]2017'!Q39</f>
        <v>208/120</v>
      </c>
      <c r="L46" s="37" t="str">
        <f>+'[3]2017'!R39</f>
        <v>NA</v>
      </c>
      <c r="M46" s="37" t="str">
        <f>+'[3]2017'!S39</f>
        <v>IP20</v>
      </c>
      <c r="N46" s="234">
        <f t="shared" si="5"/>
        <v>10</v>
      </c>
      <c r="O46" s="235">
        <f>+'[3]2017'!C39</f>
        <v>42802</v>
      </c>
      <c r="P46" s="236">
        <f>O46</f>
        <v>42802</v>
      </c>
      <c r="Q46" s="99">
        <f>+'[3]FECHAS DE ENTREGA PLANOS'!C37</f>
        <v>42769</v>
      </c>
      <c r="R46" s="99">
        <f>+'[3]FECHAS DE ENTREGA PLANOS'!D37</f>
        <v>42769</v>
      </c>
      <c r="S46" s="9">
        <v>42796</v>
      </c>
      <c r="T46" s="9" t="s">
        <v>153</v>
      </c>
      <c r="U46" s="9" t="s">
        <v>3605</v>
      </c>
      <c r="V46" s="528" t="s">
        <v>153</v>
      </c>
      <c r="W46" s="9" t="s">
        <v>153</v>
      </c>
      <c r="X46" s="9" t="s">
        <v>153</v>
      </c>
      <c r="Y46" s="9" t="s">
        <v>153</v>
      </c>
      <c r="Z46" s="9" t="s">
        <v>153</v>
      </c>
      <c r="AA46" s="600" t="s">
        <v>153</v>
      </c>
      <c r="AB46" s="9" t="s">
        <v>153</v>
      </c>
      <c r="AC46" s="9" t="s">
        <v>42</v>
      </c>
      <c r="AD46" s="9" t="s">
        <v>42</v>
      </c>
      <c r="AE46" s="9">
        <v>42816</v>
      </c>
      <c r="AF46" s="525" t="str">
        <f>IFERROR(INDEX('[5]2017'!$AO$2:$AO$2000,MATCH(F46,'[5]2017'!$B$2:$B$2000,0)),"")</f>
        <v/>
      </c>
      <c r="AG46" s="9" t="str">
        <f>+'[3]2017'!T39</f>
        <v>BOGOTA</v>
      </c>
      <c r="AH46" s="9" t="str">
        <f>+'[3]2017'!G39</f>
        <v>AL/AL</v>
      </c>
      <c r="AI46" s="523" t="str">
        <f>+'[3]2017'!I39</f>
        <v>+2-2*3.5%</v>
      </c>
      <c r="AJ46" s="9" t="str">
        <f t="shared" si="7"/>
        <v>SCC</v>
      </c>
      <c r="AK46" s="9" t="str">
        <f>+'[3]2017'!H39</f>
        <v>Dyn5</v>
      </c>
      <c r="AL46" s="524">
        <f>+'[3]2017'!P39</f>
        <v>440</v>
      </c>
      <c r="AM46" s="501" t="str">
        <f>+'[3]2017'!Q39</f>
        <v>208/120</v>
      </c>
      <c r="AN46" s="502" t="str">
        <f t="shared" si="8"/>
        <v>NA</v>
      </c>
      <c r="AO46" s="503" t="str">
        <f>IFERROR(INDEX([1]DATOS!$O$452:$O$45500,MATCH(F46,[1]DATOS!$F$452:$F$9810,0)),"")</f>
        <v>Cerrada</v>
      </c>
      <c r="AP46" s="504"/>
    </row>
    <row r="47" spans="1:42" ht="15" customHeight="1" x14ac:dyDescent="0.25">
      <c r="A47" s="17" t="str">
        <f>+'[3]2017'!F40</f>
        <v>180HT-AA-440-214-01</v>
      </c>
      <c r="B47" s="17" t="str">
        <f>RIGHT(IFERROR(INDEX([1]DATOS!$L$452:$L$45500,MATCH(F47,[1]DATOS!$F$452:$F$9810,0)),""),3)</f>
        <v>048</v>
      </c>
      <c r="C47" s="594" t="str">
        <f>+[4]DATOS!G949</f>
        <v>040-17</v>
      </c>
      <c r="D47" s="37" t="str">
        <f>+'[3]2017'!K40</f>
        <v>REDES Y PROYECTOS DE INGENIERÍA S.A.S EMA</v>
      </c>
      <c r="E47" s="201" t="str">
        <f>+'[3]2017'!L40</f>
        <v>FAB</v>
      </c>
      <c r="F47" s="391">
        <f>+'[3]2017'!M40</f>
        <v>360217</v>
      </c>
      <c r="G47" s="225">
        <f>+'[3]2017'!N40</f>
        <v>180</v>
      </c>
      <c r="H47" s="32" t="str">
        <f>+'[3]2017'!O40</f>
        <v>SCC</v>
      </c>
      <c r="I47" s="37">
        <v>1.1000000000000001</v>
      </c>
      <c r="J47" s="37">
        <f>+'[3]2017'!P40</f>
        <v>440</v>
      </c>
      <c r="K47" s="37" t="str">
        <f>+'[3]2017'!Q40</f>
        <v>208/120</v>
      </c>
      <c r="L47" s="37" t="str">
        <f>+'[3]2017'!R40</f>
        <v>NA</v>
      </c>
      <c r="M47" s="37" t="str">
        <f>+'[3]2017'!S40</f>
        <v>IP20</v>
      </c>
      <c r="N47" s="234">
        <f t="shared" si="5"/>
        <v>10</v>
      </c>
      <c r="O47" s="235">
        <f>+'[3]2017'!C40</f>
        <v>42802</v>
      </c>
      <c r="P47" s="236">
        <f>O47</f>
        <v>42802</v>
      </c>
      <c r="Q47" s="99">
        <f>+'[3]FECHAS DE ENTREGA PLANOS'!C38</f>
        <v>42772</v>
      </c>
      <c r="R47" s="99">
        <f>+'[3]FECHAS DE ENTREGA PLANOS'!D38</f>
        <v>42772</v>
      </c>
      <c r="S47" s="9">
        <v>42794</v>
      </c>
      <c r="T47" s="9" t="s">
        <v>153</v>
      </c>
      <c r="U47" s="9" t="s">
        <v>3605</v>
      </c>
      <c r="V47" s="528" t="s">
        <v>153</v>
      </c>
      <c r="W47" s="9" t="s">
        <v>153</v>
      </c>
      <c r="X47" s="9" t="s">
        <v>153</v>
      </c>
      <c r="Y47" s="9" t="s">
        <v>153</v>
      </c>
      <c r="Z47" s="9" t="s">
        <v>153</v>
      </c>
      <c r="AA47" s="600" t="s">
        <v>153</v>
      </c>
      <c r="AB47" s="9" t="s">
        <v>153</v>
      </c>
      <c r="AC47" s="9" t="s">
        <v>42</v>
      </c>
      <c r="AD47" s="576" t="s">
        <v>42</v>
      </c>
      <c r="AE47" s="9">
        <v>42816</v>
      </c>
      <c r="AF47" s="525" t="str">
        <f>IFERROR(INDEX('[5]2017'!$AO$2:$AO$2000,MATCH(F47,'[5]2017'!$B$2:$B$2000,0)),"")</f>
        <v/>
      </c>
      <c r="AG47" s="9" t="str">
        <f>+'[3]2017'!T40</f>
        <v>BOGOTA</v>
      </c>
      <c r="AH47" s="9" t="str">
        <f>+'[3]2017'!G40</f>
        <v>AL/AL</v>
      </c>
      <c r="AI47" s="523" t="str">
        <f>+'[3]2017'!I40</f>
        <v>+2-2*3.5%</v>
      </c>
      <c r="AJ47" s="9" t="str">
        <f t="shared" si="7"/>
        <v>SCC</v>
      </c>
      <c r="AK47" s="9" t="str">
        <f>+'[3]2017'!H40</f>
        <v>Dyn5</v>
      </c>
      <c r="AL47" s="524">
        <f>+'[3]2017'!P40</f>
        <v>440</v>
      </c>
      <c r="AM47" s="501" t="str">
        <f>+'[3]2017'!Q40</f>
        <v>208/120</v>
      </c>
      <c r="AN47" s="502" t="str">
        <f t="shared" si="8"/>
        <v>NA</v>
      </c>
      <c r="AO47" s="503" t="str">
        <f>IFERROR(INDEX([1]DATOS!$O$452:$O$45500,MATCH(F47,[1]DATOS!$F$452:$F$9810,0)),"")</f>
        <v>Cerrada</v>
      </c>
      <c r="AP47" s="504"/>
    </row>
    <row r="48" spans="1:42" ht="15" customHeight="1" x14ac:dyDescent="0.25">
      <c r="A48" s="17" t="str">
        <f>+'[3]2017'!F41</f>
        <v>225HT-AA-440-214-03</v>
      </c>
      <c r="B48" s="17" t="str">
        <f>RIGHT(IFERROR(INDEX([1]DATOS!$L$452:$L$45500,MATCH(F48,[1]DATOS!$F$452:$F$9810,0)),""),3)</f>
        <v>049</v>
      </c>
      <c r="C48" s="594" t="str">
        <f>+[4]DATOS!G950</f>
        <v>029-17</v>
      </c>
      <c r="D48" s="37" t="str">
        <f>+'[3]2017'!K41</f>
        <v>REDES Y PROYECTOS DE INGENIERÍA S.A.S EMA</v>
      </c>
      <c r="E48" s="201" t="str">
        <f>+'[3]2017'!L41</f>
        <v>FAB</v>
      </c>
      <c r="F48" s="391">
        <f>+'[3]2017'!M41</f>
        <v>370217</v>
      </c>
      <c r="G48" s="225">
        <f>+'[3]2017'!N41</f>
        <v>225</v>
      </c>
      <c r="H48" s="32" t="str">
        <f>+'[3]2017'!O41</f>
        <v>SCC</v>
      </c>
      <c r="I48" s="37">
        <v>1.1000000000000001</v>
      </c>
      <c r="J48" s="37">
        <f>+'[3]2017'!P41</f>
        <v>440</v>
      </c>
      <c r="K48" s="37" t="str">
        <f>+'[3]2017'!Q41</f>
        <v>208/120</v>
      </c>
      <c r="L48" s="37" t="str">
        <f>+'[3]2017'!R41</f>
        <v>NA</v>
      </c>
      <c r="M48" s="37" t="str">
        <f>+'[3]2017'!S41</f>
        <v>IP20</v>
      </c>
      <c r="N48" s="234">
        <f t="shared" si="5"/>
        <v>10</v>
      </c>
      <c r="O48" s="235">
        <f>+'[3]2017'!C41</f>
        <v>42802</v>
      </c>
      <c r="P48" s="236">
        <f>O48</f>
        <v>42802</v>
      </c>
      <c r="Q48" s="99">
        <f>+'[3]FECHAS DE ENTREGA PLANOS'!C39</f>
        <v>42772</v>
      </c>
      <c r="R48" s="99">
        <f>+'[3]FECHAS DE ENTREGA PLANOS'!D39</f>
        <v>42773</v>
      </c>
      <c r="S48" s="9">
        <v>42797</v>
      </c>
      <c r="T48" s="9" t="s">
        <v>153</v>
      </c>
      <c r="U48" s="9" t="s">
        <v>3605</v>
      </c>
      <c r="V48" s="528" t="s">
        <v>153</v>
      </c>
      <c r="W48" s="9" t="s">
        <v>153</v>
      </c>
      <c r="X48" s="9" t="s">
        <v>153</v>
      </c>
      <c r="Y48" s="9" t="s">
        <v>153</v>
      </c>
      <c r="Z48" s="9" t="s">
        <v>153</v>
      </c>
      <c r="AA48" s="396" t="s">
        <v>153</v>
      </c>
      <c r="AB48" s="9" t="s">
        <v>153</v>
      </c>
      <c r="AC48" s="9" t="s">
        <v>42</v>
      </c>
      <c r="AD48" s="576" t="s">
        <v>42</v>
      </c>
      <c r="AE48" s="9">
        <v>42809</v>
      </c>
      <c r="AF48" s="525" t="str">
        <f>IFERROR(INDEX('[5]2017'!$AO$2:$AO$2000,MATCH(F48,'[5]2017'!$B$2:$B$2000,0)),"")</f>
        <v/>
      </c>
      <c r="AG48" s="9" t="str">
        <f>+'[3]2017'!T41</f>
        <v>BOGOTA</v>
      </c>
      <c r="AH48" s="9" t="str">
        <f>+'[3]2017'!G41</f>
        <v>AL/AL</v>
      </c>
      <c r="AI48" s="523" t="str">
        <f>+'[3]2017'!I41</f>
        <v>+2-2*2.0%</v>
      </c>
      <c r="AJ48" s="9" t="str">
        <f t="shared" si="7"/>
        <v>SCC</v>
      </c>
      <c r="AK48" s="9" t="str">
        <f>+'[3]2017'!H41</f>
        <v>Dyn5</v>
      </c>
      <c r="AL48" s="524">
        <f>+'[3]2017'!P41</f>
        <v>440</v>
      </c>
      <c r="AM48" s="501" t="str">
        <f>+'[3]2017'!Q41</f>
        <v>208/120</v>
      </c>
      <c r="AN48" s="502" t="str">
        <f t="shared" si="8"/>
        <v>NA</v>
      </c>
      <c r="AO48" s="503" t="str">
        <f>IFERROR(INDEX([1]DATOS!$O$452:$O$45500,MATCH(F48,[1]DATOS!$F$452:$F$9810,0)),"")</f>
        <v>Cerrada</v>
      </c>
      <c r="AP48" s="504"/>
    </row>
    <row r="49" spans="1:42" ht="15" customHeight="1" x14ac:dyDescent="0.25">
      <c r="A49" s="17" t="str">
        <f>+'[3]2017'!F42</f>
        <v>112,5AT-AA-13200-492-02</v>
      </c>
      <c r="B49" s="17" t="str">
        <f>RIGHT(IFERROR(INDEX([1]DATOS!$L$452:$L$45500,MATCH(F49,[1]DATOS!$F$452:$F$9810,0)),""),3)</f>
        <v>051</v>
      </c>
      <c r="C49" s="594" t="str">
        <f>+[4]DATOS!G951</f>
        <v>043-17</v>
      </c>
      <c r="D49" s="37" t="str">
        <f>+'[3]2017'!K42</f>
        <v>DISICO S.A</v>
      </c>
      <c r="E49" s="201" t="str">
        <f>+'[3]2017'!L42</f>
        <v>FAB</v>
      </c>
      <c r="F49" s="391">
        <f>+'[3]2017'!M42</f>
        <v>380217</v>
      </c>
      <c r="G49" s="225">
        <f>+'[3]2017'!N42</f>
        <v>112.5</v>
      </c>
      <c r="H49" s="32" t="str">
        <f>+'[3]2017'!O42</f>
        <v>CNV</v>
      </c>
      <c r="I49" s="37">
        <v>15</v>
      </c>
      <c r="J49" s="37">
        <f>+'[3]2017'!P42</f>
        <v>13200</v>
      </c>
      <c r="K49" s="37" t="str">
        <f>+'[3]2017'!Q42</f>
        <v>480/277</v>
      </c>
      <c r="L49" s="37" t="str">
        <f>+'[3]2017'!R42</f>
        <v xml:space="preserve">MONTAJE EN POSTE </v>
      </c>
      <c r="M49" s="37" t="str">
        <f>+'[3]2017'!S42</f>
        <v>NA</v>
      </c>
      <c r="N49" s="234">
        <f t="shared" si="5"/>
        <v>8</v>
      </c>
      <c r="O49" s="235">
        <f>+'[3]2017'!C42</f>
        <v>42787</v>
      </c>
      <c r="P49" s="236">
        <v>42793</v>
      </c>
      <c r="Q49" s="99">
        <f>+'[3]FECHAS DE ENTREGA PLANOS'!C40</f>
        <v>42769</v>
      </c>
      <c r="R49" s="99">
        <f>+'[3]FECHAS DE ENTREGA PLANOS'!D40</f>
        <v>42770</v>
      </c>
      <c r="S49" s="9">
        <v>42788</v>
      </c>
      <c r="T49" s="576" t="s">
        <v>153</v>
      </c>
      <c r="U49" s="9" t="s">
        <v>3605</v>
      </c>
      <c r="V49" s="528" t="s">
        <v>153</v>
      </c>
      <c r="W49" s="9" t="s">
        <v>153</v>
      </c>
      <c r="X49" s="9" t="s">
        <v>42</v>
      </c>
      <c r="Y49" s="9" t="s">
        <v>42</v>
      </c>
      <c r="Z49" s="9">
        <v>42788</v>
      </c>
      <c r="AA49" s="530">
        <v>42789</v>
      </c>
      <c r="AB49" s="9" t="s">
        <v>153</v>
      </c>
      <c r="AC49" s="9" t="s">
        <v>153</v>
      </c>
      <c r="AD49" s="530">
        <v>42790</v>
      </c>
      <c r="AE49" s="9">
        <v>42793</v>
      </c>
      <c r="AF49" s="525" t="str">
        <f>IFERROR(INDEX('[5]2017'!$AO$2:$AO$2000,MATCH(F49,'[5]2017'!$B$2:$B$2000,0)),"")</f>
        <v/>
      </c>
      <c r="AG49" s="9" t="str">
        <f>+'[3]2017'!T42</f>
        <v>LOBO GUERRERO CALI</v>
      </c>
      <c r="AH49" s="9" t="str">
        <f>+'[3]2017'!G42</f>
        <v>AL/AL</v>
      </c>
      <c r="AI49" s="523" t="str">
        <f>+'[3]2017'!I42</f>
        <v>+1-3*2.5%</v>
      </c>
      <c r="AJ49" s="9" t="str">
        <f t="shared" si="7"/>
        <v>CNV</v>
      </c>
      <c r="AK49" s="9" t="str">
        <f>+'[3]2017'!H42</f>
        <v>Dyn5</v>
      </c>
      <c r="AL49" s="524">
        <f>+'[3]2017'!P42</f>
        <v>13200</v>
      </c>
      <c r="AM49" s="501" t="str">
        <f>+'[3]2017'!Q42</f>
        <v>480/277</v>
      </c>
      <c r="AN49" s="502" t="str">
        <f t="shared" si="8"/>
        <v xml:space="preserve">MONTAJE EN POSTE </v>
      </c>
      <c r="AO49" s="503" t="str">
        <f>IFERROR(INDEX([1]DATOS!$O$452:$O$45500,MATCH(F49,[1]DATOS!$F$452:$F$9810,0)),"")</f>
        <v>Cerrada</v>
      </c>
      <c r="AP49" s="504"/>
    </row>
    <row r="50" spans="1:42" ht="15" customHeight="1" x14ac:dyDescent="0.25">
      <c r="A50" s="17" t="str">
        <f>+'[3]2017'!F43</f>
        <v>112,5AT-AA-13200-492-02</v>
      </c>
      <c r="B50" s="17" t="str">
        <f>RIGHT(IFERROR(INDEX([1]DATOS!$L$452:$L$45500,MATCH(F50,[1]DATOS!$F$452:$F$9810,0)),""),3)</f>
        <v>052</v>
      </c>
      <c r="C50" s="594" t="str">
        <f>+[4]DATOS!G952</f>
        <v>043-17</v>
      </c>
      <c r="D50" s="37" t="str">
        <f>+'[3]2017'!K43</f>
        <v>DISICO S.A</v>
      </c>
      <c r="E50" s="201" t="str">
        <f>+'[3]2017'!L43</f>
        <v>FAB</v>
      </c>
      <c r="F50" s="391">
        <f>+'[3]2017'!M43</f>
        <v>390217</v>
      </c>
      <c r="G50" s="225">
        <f>+'[3]2017'!N43</f>
        <v>112.5</v>
      </c>
      <c r="H50" s="32" t="str">
        <f>+'[3]2017'!O43</f>
        <v>CNV</v>
      </c>
      <c r="I50" s="37">
        <v>15</v>
      </c>
      <c r="J50" s="37">
        <f>+'[3]2017'!P43</f>
        <v>13200</v>
      </c>
      <c r="K50" s="37" t="str">
        <f>+'[3]2017'!Q43</f>
        <v>480/277</v>
      </c>
      <c r="L50" s="37" t="str">
        <f>+'[3]2017'!R43</f>
        <v xml:space="preserve">MONTAJE EN POSTE </v>
      </c>
      <c r="M50" s="37" t="str">
        <f>+'[3]2017'!S43</f>
        <v>NA</v>
      </c>
      <c r="N50" s="234">
        <f t="shared" si="5"/>
        <v>8</v>
      </c>
      <c r="O50" s="235">
        <f>+'[3]2017'!C43</f>
        <v>42787</v>
      </c>
      <c r="P50" s="236">
        <v>42793</v>
      </c>
      <c r="Q50" s="99">
        <f>+'[3]FECHAS DE ENTREGA PLANOS'!C41</f>
        <v>42769</v>
      </c>
      <c r="R50" s="99">
        <f>+'[3]FECHAS DE ENTREGA PLANOS'!D41</f>
        <v>42770</v>
      </c>
      <c r="S50" s="9">
        <v>42789</v>
      </c>
      <c r="T50" s="576" t="s">
        <v>153</v>
      </c>
      <c r="U50" s="9" t="s">
        <v>3605</v>
      </c>
      <c r="V50" s="528" t="s">
        <v>153</v>
      </c>
      <c r="W50" s="9" t="s">
        <v>153</v>
      </c>
      <c r="X50" s="9" t="s">
        <v>42</v>
      </c>
      <c r="Y50" s="9" t="s">
        <v>42</v>
      </c>
      <c r="Z50" s="9">
        <v>42789</v>
      </c>
      <c r="AA50" s="530">
        <v>42790</v>
      </c>
      <c r="AB50" s="9" t="s">
        <v>153</v>
      </c>
      <c r="AC50" s="9" t="s">
        <v>153</v>
      </c>
      <c r="AD50" s="530">
        <v>42790</v>
      </c>
      <c r="AE50" s="9">
        <v>42793</v>
      </c>
      <c r="AF50" s="525" t="str">
        <f>IFERROR(INDEX('[5]2017'!$AO$2:$AO$2000,MATCH(F50,'[5]2017'!$B$2:$B$2000,0)),"")</f>
        <v/>
      </c>
      <c r="AG50" s="9" t="str">
        <f>+'[3]2017'!T43</f>
        <v>LOBO GUERRERO CALI</v>
      </c>
      <c r="AH50" s="9" t="str">
        <f>+'[3]2017'!G43</f>
        <v>AL/AL</v>
      </c>
      <c r="AI50" s="523" t="str">
        <f>+'[3]2017'!I43</f>
        <v>+1-3*2.5%</v>
      </c>
      <c r="AJ50" s="9" t="str">
        <f t="shared" si="7"/>
        <v>CNV</v>
      </c>
      <c r="AK50" s="9" t="str">
        <f>+'[3]2017'!H43</f>
        <v>Dyn5</v>
      </c>
      <c r="AL50" s="524">
        <f>+'[3]2017'!P43</f>
        <v>13200</v>
      </c>
      <c r="AM50" s="501" t="str">
        <f>+'[3]2017'!Q43</f>
        <v>480/277</v>
      </c>
      <c r="AN50" s="502" t="str">
        <f t="shared" si="8"/>
        <v xml:space="preserve">MONTAJE EN POSTE </v>
      </c>
      <c r="AO50" s="503" t="str">
        <f>IFERROR(INDEX([1]DATOS!$O$452:$O$45500,MATCH(F50,[1]DATOS!$F$452:$F$9810,0)),"")</f>
        <v>Cerrada</v>
      </c>
      <c r="AP50" s="504"/>
    </row>
    <row r="51" spans="1:42" ht="15" customHeight="1" x14ac:dyDescent="0.25">
      <c r="A51" s="17" t="str">
        <f>+'[3]2017'!F346</f>
        <v>225H13,2TAL214-04</v>
      </c>
      <c r="B51" s="17" t="str">
        <f>RIGHT(IFERROR(INDEX([1]DATOS!$L$452:$L$45500,MATCH(F51,[1]DATOS!$F$452:$F$9810,0)),""),3)</f>
        <v>370</v>
      </c>
      <c r="C51" s="594" t="str">
        <f>+[4]DATOS!G1250</f>
        <v>343-17</v>
      </c>
      <c r="D51" s="37" t="str">
        <f>+'[3]2017'!K346</f>
        <v>CONSORCIO SICE DISICO</v>
      </c>
      <c r="E51" s="201" t="str">
        <f>+'[3]2017'!L346</f>
        <v>REP</v>
      </c>
      <c r="F51" s="391">
        <f>+'[3]2017'!M346</f>
        <v>400114</v>
      </c>
      <c r="G51" s="225">
        <f>+'[3]2017'!N346</f>
        <v>225</v>
      </c>
      <c r="H51" s="32" t="str">
        <f>+'[3]2017'!O346</f>
        <v>SCS</v>
      </c>
      <c r="I51" s="37">
        <v>15</v>
      </c>
      <c r="J51" s="37">
        <f>+'[3]2017'!P346</f>
        <v>13200</v>
      </c>
      <c r="K51" s="37" t="str">
        <f>+'[3]2017'!Q346</f>
        <v>208/120</v>
      </c>
      <c r="L51" s="37" t="str">
        <f>+'[3]2017'!R346</f>
        <v xml:space="preserve">• Reparación De Bobinado De Alta Y Baja Tensión Fase W, 
• Cambio De Peines Y Fabricación De Bobinado De Alta Tensión En Fase U, 
• Arreglo De Núcleo Golpeado, 
</v>
      </c>
      <c r="M51" s="37" t="str">
        <f>+'[3]2017'!S346</f>
        <v>NA</v>
      </c>
      <c r="N51" s="234">
        <f t="shared" si="5"/>
        <v>35</v>
      </c>
      <c r="O51" s="235">
        <f>+'[3]2017'!C346</f>
        <v>42975</v>
      </c>
      <c r="P51" s="236">
        <f t="shared" ref="P51:P82" si="9">O51</f>
        <v>42975</v>
      </c>
      <c r="Q51" s="99">
        <f>+'[3]FECHAS DE ENTREGA PLANOS'!C344</f>
        <v>42956</v>
      </c>
      <c r="R51" s="99" t="str">
        <f>+'[3]FECHAS DE ENTREGA PLANOS'!D344</f>
        <v>NA</v>
      </c>
      <c r="S51" s="9">
        <v>42979</v>
      </c>
      <c r="T51" s="9" t="s">
        <v>42</v>
      </c>
      <c r="U51" s="9" t="s">
        <v>42</v>
      </c>
      <c r="V51" s="9" t="s">
        <v>42</v>
      </c>
      <c r="W51" s="9" t="s">
        <v>42</v>
      </c>
      <c r="X51" s="9" t="s">
        <v>42</v>
      </c>
      <c r="Y51" s="9" t="s">
        <v>42</v>
      </c>
      <c r="Z51" s="9" t="s">
        <v>153</v>
      </c>
      <c r="AA51" s="611" t="s">
        <v>153</v>
      </c>
      <c r="AB51" s="9" t="s">
        <v>42</v>
      </c>
      <c r="AC51" s="9" t="s">
        <v>42</v>
      </c>
      <c r="AD51" s="9" t="s">
        <v>42</v>
      </c>
      <c r="AE51" s="9">
        <v>42978</v>
      </c>
      <c r="AF51" s="525" t="str">
        <f>IFERROR(INDEX('[5]2017'!$AO$2:$AO$2000,MATCH(F51,'[5]2017'!$B$2:$B$2000,0)),"")</f>
        <v/>
      </c>
      <c r="AG51" s="9" t="str">
        <f>+'[3]2017'!T346</f>
        <v>BOGOTÁ</v>
      </c>
      <c r="AH51" s="9" t="str">
        <f>+'[3]2017'!G346</f>
        <v>CU/AL</v>
      </c>
      <c r="AI51" s="523" t="str">
        <f>+'[3]2017'!I346</f>
        <v>+1-3*2.5%</v>
      </c>
      <c r="AJ51" s="9" t="str">
        <f t="shared" si="7"/>
        <v>SCS</v>
      </c>
      <c r="AK51" s="9" t="str">
        <f>+'[3]2017'!H346</f>
        <v>Dyn5</v>
      </c>
      <c r="AL51" s="524">
        <f>+'[3]2017'!P346</f>
        <v>13200</v>
      </c>
      <c r="AM51" s="501" t="str">
        <f>+'[3]2017'!Q346</f>
        <v>208/120</v>
      </c>
      <c r="AN51" s="502" t="str">
        <f t="shared" si="8"/>
        <v xml:space="preserve">• Reparación De Bobinado De Alta Y Baja Tensión Fase W, 
• Cambio De Peines Y Fabricación De Bobinado De Alta Tensión En Fase U, 
• Arreglo De Núcleo Golpeado, 
</v>
      </c>
      <c r="AO51" s="503" t="str">
        <f>IFERROR(INDEX([1]DATOS!$O$452:$O$45500,MATCH(F51,[1]DATOS!$F$452:$F$9810,0)),"")</f>
        <v>Cerrada</v>
      </c>
      <c r="AP51" s="504"/>
    </row>
    <row r="52" spans="1:42" ht="15" customHeight="1" x14ac:dyDescent="0.25">
      <c r="A52" s="17" t="str">
        <f>+'[3]2017'!F44</f>
        <v>15HT-AA-440-226-02</v>
      </c>
      <c r="B52" s="17" t="str">
        <f>RIGHT(IFERROR(INDEX([1]DATOS!$L$452:$L$45500,MATCH(F52,[1]DATOS!$F$452:$F$9810,0)),""),3)</f>
        <v>053</v>
      </c>
      <c r="C52" s="594" t="str">
        <f>+[4]DATOS!G953</f>
        <v>043-17</v>
      </c>
      <c r="D52" s="37" t="str">
        <f>+'[3]2017'!K44</f>
        <v>MINERIA TEXAS COLOMBIA S.A</v>
      </c>
      <c r="E52" s="201" t="str">
        <f>+'[3]2017'!L44</f>
        <v>FAB</v>
      </c>
      <c r="F52" s="391">
        <f>+'[3]2017'!M44</f>
        <v>400217</v>
      </c>
      <c r="G52" s="225">
        <f>+'[3]2017'!N44</f>
        <v>15</v>
      </c>
      <c r="H52" s="32" t="str">
        <f>+'[3]2017'!O44</f>
        <v>SCC</v>
      </c>
      <c r="I52" s="37">
        <v>1.1000000000000001</v>
      </c>
      <c r="J52" s="37">
        <f>+'[3]2017'!P44</f>
        <v>440</v>
      </c>
      <c r="K52" s="37" t="str">
        <f>+'[3]2017'!Q44</f>
        <v>220/127</v>
      </c>
      <c r="L52" s="37" t="str">
        <f>+'[3]2017'!R44</f>
        <v>NA</v>
      </c>
      <c r="M52" s="37" t="str">
        <f>+'[3]2017'!S44</f>
        <v>IP66 ACERO INOX</v>
      </c>
      <c r="N52" s="234">
        <f t="shared" si="5"/>
        <v>9</v>
      </c>
      <c r="O52" s="235">
        <f>+'[3]2017'!C44</f>
        <v>42798</v>
      </c>
      <c r="P52" s="236">
        <f t="shared" si="9"/>
        <v>42798</v>
      </c>
      <c r="Q52" s="99">
        <f>+'[3]FECHAS DE ENTREGA PLANOS'!C42</f>
        <v>42772</v>
      </c>
      <c r="R52" s="99">
        <f>+'[3]FECHAS DE ENTREGA PLANOS'!D42</f>
        <v>42773</v>
      </c>
      <c r="S52" s="9">
        <v>42781</v>
      </c>
      <c r="T52" s="396" t="s">
        <v>153</v>
      </c>
      <c r="U52" s="9" t="s">
        <v>3358</v>
      </c>
      <c r="V52" s="9" t="s">
        <v>153</v>
      </c>
      <c r="W52" s="9" t="s">
        <v>153</v>
      </c>
      <c r="X52" s="9" t="s">
        <v>153</v>
      </c>
      <c r="Y52" s="9" t="s">
        <v>153</v>
      </c>
      <c r="Z52" s="9">
        <v>42783</v>
      </c>
      <c r="AA52" s="396" t="s">
        <v>153</v>
      </c>
      <c r="AB52" s="9" t="s">
        <v>153</v>
      </c>
      <c r="AC52" s="9" t="s">
        <v>42</v>
      </c>
      <c r="AD52" s="9" t="s">
        <v>42</v>
      </c>
      <c r="AE52" s="9">
        <v>42797</v>
      </c>
      <c r="AF52" s="525" t="str">
        <f>IFERROR(INDEX('[5]2017'!$AO$2:$AO$2000,MATCH(F52,'[5]2017'!$B$2:$B$2000,0)),"")</f>
        <v/>
      </c>
      <c r="AG52" s="9" t="str">
        <f>+'[3]2017'!T44</f>
        <v>MUZO</v>
      </c>
      <c r="AH52" s="9" t="str">
        <f>+'[3]2017'!G44</f>
        <v>AL/AL</v>
      </c>
      <c r="AI52" s="523" t="str">
        <f>+'[3]2017'!I44</f>
        <v>+2-2*2.5%</v>
      </c>
      <c r="AJ52" s="9" t="str">
        <f t="shared" si="7"/>
        <v>SCC</v>
      </c>
      <c r="AK52" s="9" t="str">
        <f>+'[3]2017'!H44</f>
        <v>Dyn5</v>
      </c>
      <c r="AL52" s="524">
        <f>+'[3]2017'!P44</f>
        <v>440</v>
      </c>
      <c r="AM52" s="501" t="str">
        <f>+'[3]2017'!Q44</f>
        <v>220/127</v>
      </c>
      <c r="AN52" s="502" t="str">
        <f t="shared" si="8"/>
        <v>NA</v>
      </c>
      <c r="AO52" s="503" t="str">
        <f>IFERROR(INDEX([1]DATOS!$O$452:$O$45500,MATCH(F52,[1]DATOS!$F$452:$F$9810,0)),"")</f>
        <v>Cerrada</v>
      </c>
      <c r="AP52" s="504"/>
    </row>
    <row r="53" spans="1:42" ht="15" customHeight="1" x14ac:dyDescent="0.25">
      <c r="A53" s="17" t="str">
        <f>+'[3]2017'!F45</f>
        <v>15HT-AA-440-226-02</v>
      </c>
      <c r="B53" s="17" t="str">
        <f>RIGHT(IFERROR(INDEX([1]DATOS!$L$452:$L$45500,MATCH(F53,[1]DATOS!$F$452:$F$9810,0)),""),3)</f>
        <v>054</v>
      </c>
      <c r="C53" s="594" t="str">
        <f>+[4]DATOS!G954</f>
        <v>043-17</v>
      </c>
      <c r="D53" s="37" t="str">
        <f>+'[3]2017'!K45</f>
        <v>MINERIA TEXAS COLOMBIA S.A</v>
      </c>
      <c r="E53" s="201" t="str">
        <f>+'[3]2017'!L45</f>
        <v>FAB</v>
      </c>
      <c r="F53" s="391">
        <f>+'[3]2017'!M45</f>
        <v>410217</v>
      </c>
      <c r="G53" s="225">
        <f>+'[3]2017'!N45</f>
        <v>15</v>
      </c>
      <c r="H53" s="32" t="str">
        <f>+'[3]2017'!O45</f>
        <v>SCC</v>
      </c>
      <c r="I53" s="37">
        <v>1.1000000000000001</v>
      </c>
      <c r="J53" s="37">
        <f>+'[3]2017'!P45</f>
        <v>440</v>
      </c>
      <c r="K53" s="37" t="str">
        <f>+'[3]2017'!Q45</f>
        <v>220/127</v>
      </c>
      <c r="L53" s="37" t="str">
        <f>+'[3]2017'!R45</f>
        <v>NA</v>
      </c>
      <c r="M53" s="37" t="str">
        <f>+'[3]2017'!S45</f>
        <v>IP66 ACERO INOX</v>
      </c>
      <c r="N53" s="234">
        <f t="shared" si="5"/>
        <v>9</v>
      </c>
      <c r="O53" s="235">
        <f>+'[3]2017'!C45</f>
        <v>42798</v>
      </c>
      <c r="P53" s="236">
        <f t="shared" si="9"/>
        <v>42798</v>
      </c>
      <c r="Q53" s="99">
        <f>+'[3]FECHAS DE ENTREGA PLANOS'!C43</f>
        <v>42772</v>
      </c>
      <c r="R53" s="99">
        <f>+'[3]FECHAS DE ENTREGA PLANOS'!D43</f>
        <v>42773</v>
      </c>
      <c r="S53" s="9">
        <v>42784</v>
      </c>
      <c r="T53" s="530" t="s">
        <v>153</v>
      </c>
      <c r="U53" s="9" t="s">
        <v>3358</v>
      </c>
      <c r="V53" s="9" t="s">
        <v>153</v>
      </c>
      <c r="W53" s="9" t="s">
        <v>153</v>
      </c>
      <c r="X53" s="9" t="s">
        <v>153</v>
      </c>
      <c r="Y53" s="9" t="s">
        <v>153</v>
      </c>
      <c r="Z53" s="9">
        <v>42786</v>
      </c>
      <c r="AA53" s="530" t="s">
        <v>153</v>
      </c>
      <c r="AB53" s="9" t="s">
        <v>153</v>
      </c>
      <c r="AC53" s="9" t="s">
        <v>42</v>
      </c>
      <c r="AD53" s="9" t="s">
        <v>42</v>
      </c>
      <c r="AE53" s="9">
        <v>42797</v>
      </c>
      <c r="AF53" s="525" t="str">
        <f>IFERROR(INDEX('[5]2017'!$AO$2:$AO$2000,MATCH(F53,'[5]2017'!$B$2:$B$2000,0)),"")</f>
        <v/>
      </c>
      <c r="AG53" s="9" t="str">
        <f>+'[3]2017'!T45</f>
        <v>MUZO</v>
      </c>
      <c r="AH53" s="9" t="str">
        <f>+'[3]2017'!G45</f>
        <v>AL/AL</v>
      </c>
      <c r="AI53" s="523" t="str">
        <f>+'[3]2017'!I45</f>
        <v>+2-2*2.5%</v>
      </c>
      <c r="AJ53" s="9" t="str">
        <f t="shared" si="7"/>
        <v>SCC</v>
      </c>
      <c r="AK53" s="9" t="str">
        <f>+'[3]2017'!H45</f>
        <v>Dyn5</v>
      </c>
      <c r="AL53" s="524">
        <f>+'[3]2017'!P45</f>
        <v>440</v>
      </c>
      <c r="AM53" s="501" t="str">
        <f>+'[3]2017'!Q45</f>
        <v>220/127</v>
      </c>
      <c r="AN53" s="502" t="str">
        <f t="shared" si="8"/>
        <v>NA</v>
      </c>
      <c r="AO53" s="503" t="str">
        <f>IFERROR(INDEX([1]DATOS!$O$452:$O$45500,MATCH(F53,[1]DATOS!$F$452:$F$9810,0)),"")</f>
        <v>Cerrada</v>
      </c>
      <c r="AP53" s="504"/>
    </row>
    <row r="54" spans="1:42" ht="15" customHeight="1" x14ac:dyDescent="0.25">
      <c r="A54" s="17" t="str">
        <f>+'[3]2017'!F46</f>
        <v>50HT-AA-440-226-03</v>
      </c>
      <c r="B54" s="17" t="str">
        <f>RIGHT(IFERROR(INDEX([1]DATOS!$L$452:$L$45500,MATCH(F54,[1]DATOS!$F$452:$F$9810,0)),""),3)</f>
        <v>055</v>
      </c>
      <c r="C54" s="594" t="str">
        <f>+[4]DATOS!G955</f>
        <v>043-17</v>
      </c>
      <c r="D54" s="37" t="str">
        <f>+'[3]2017'!K46</f>
        <v>EQUIEMET S.A</v>
      </c>
      <c r="E54" s="201" t="str">
        <f>+'[3]2017'!L46</f>
        <v>FAB</v>
      </c>
      <c r="F54" s="391">
        <f>+'[3]2017'!M46</f>
        <v>420217</v>
      </c>
      <c r="G54" s="225">
        <f>+'[3]2017'!N46</f>
        <v>50</v>
      </c>
      <c r="H54" s="32" t="str">
        <f>+'[3]2017'!O46</f>
        <v>SCS</v>
      </c>
      <c r="I54" s="37">
        <v>1.1000000000000001</v>
      </c>
      <c r="J54" s="37">
        <f>+'[3]2017'!P46</f>
        <v>440</v>
      </c>
      <c r="K54" s="37" t="str">
        <f>+'[3]2017'!Q46</f>
        <v>220/127</v>
      </c>
      <c r="L54" s="37" t="str">
        <f>+'[3]2017'!R46</f>
        <v>NA</v>
      </c>
      <c r="M54" s="37" t="str">
        <f>+'[3]2017'!S46</f>
        <v>NA</v>
      </c>
      <c r="N54" s="234">
        <f t="shared" si="5"/>
        <v>9</v>
      </c>
      <c r="O54" s="235">
        <f>+'[3]2017'!C46</f>
        <v>42798</v>
      </c>
      <c r="P54" s="236">
        <f t="shared" si="9"/>
        <v>42798</v>
      </c>
      <c r="Q54" s="99">
        <f>+'[3]FECHAS DE ENTREGA PLANOS'!C44</f>
        <v>42773</v>
      </c>
      <c r="R54" s="99">
        <f>+'[3]FECHAS DE ENTREGA PLANOS'!D44</f>
        <v>42773</v>
      </c>
      <c r="S54" s="9">
        <v>42784</v>
      </c>
      <c r="T54" s="9" t="s">
        <v>153</v>
      </c>
      <c r="U54" s="9" t="s">
        <v>3605</v>
      </c>
      <c r="V54" s="9" t="s">
        <v>153</v>
      </c>
      <c r="W54" s="9" t="s">
        <v>153</v>
      </c>
      <c r="X54" s="9" t="s">
        <v>42</v>
      </c>
      <c r="Y54" s="9" t="s">
        <v>42</v>
      </c>
      <c r="Z54" s="9">
        <v>42786</v>
      </c>
      <c r="AA54" s="396" t="s">
        <v>153</v>
      </c>
      <c r="AB54" s="9" t="s">
        <v>153</v>
      </c>
      <c r="AC54" s="9" t="s">
        <v>42</v>
      </c>
      <c r="AD54" s="9" t="s">
        <v>42</v>
      </c>
      <c r="AE54" s="9">
        <v>42800</v>
      </c>
      <c r="AF54" s="525" t="str">
        <f>IFERROR(INDEX('[5]2017'!$AO$2:$AO$2000,MATCH(F54,'[5]2017'!$B$2:$B$2000,0)),"")</f>
        <v/>
      </c>
      <c r="AG54" s="9" t="str">
        <f>+'[3]2017'!T46</f>
        <v>MEDELLIN</v>
      </c>
      <c r="AH54" s="9" t="str">
        <f>+'[3]2017'!G46</f>
        <v>AL/AL</v>
      </c>
      <c r="AI54" s="523" t="str">
        <f>+'[3]2017'!I46</f>
        <v>+2-2*2.2%</v>
      </c>
      <c r="AJ54" s="9" t="str">
        <f t="shared" si="7"/>
        <v>SCS</v>
      </c>
      <c r="AK54" s="9" t="str">
        <f>+'[3]2017'!H46</f>
        <v>Dyn5</v>
      </c>
      <c r="AL54" s="524">
        <f>+'[3]2017'!P46</f>
        <v>440</v>
      </c>
      <c r="AM54" s="501" t="str">
        <f>+'[3]2017'!Q46</f>
        <v>220/127</v>
      </c>
      <c r="AN54" s="502" t="str">
        <f t="shared" si="8"/>
        <v>NA</v>
      </c>
      <c r="AO54" s="503" t="str">
        <f>IFERROR(INDEX([1]DATOS!$O$452:$O$45500,MATCH(F54,[1]DATOS!$F$452:$F$9810,0)),"")</f>
        <v>Cerrada</v>
      </c>
      <c r="AP54" s="504"/>
    </row>
    <row r="55" spans="1:42" ht="15" customHeight="1" x14ac:dyDescent="0.25">
      <c r="A55" s="17" t="str">
        <f>+'[3]2017'!F47</f>
        <v>10HM-CC-208-120-03</v>
      </c>
      <c r="B55" s="17" t="str">
        <f>RIGHT(IFERROR(INDEX([1]DATOS!$L$452:$L$45500,MATCH(F55,[1]DATOS!$F$452:$F$9810,0)),""),3)</f>
        <v>059</v>
      </c>
      <c r="C55" s="594" t="str">
        <f>+[4]DATOS!G956</f>
        <v>043-17</v>
      </c>
      <c r="D55" s="37" t="str">
        <f>+'[3]2017'!K47</f>
        <v>INDUSTRIAS ECTRICOL S.A.S</v>
      </c>
      <c r="E55" s="201" t="str">
        <f>+'[3]2017'!L47</f>
        <v>FAB</v>
      </c>
      <c r="F55" s="391">
        <f>+'[3]2017'!M47</f>
        <v>430217</v>
      </c>
      <c r="G55" s="225">
        <f>+'[3]2017'!N47</f>
        <v>10</v>
      </c>
      <c r="H55" s="32" t="str">
        <f>+'[3]2017'!O47</f>
        <v>SCS</v>
      </c>
      <c r="I55" s="37">
        <v>1.1000000000000001</v>
      </c>
      <c r="J55" s="37">
        <f>+'[3]2017'!P47</f>
        <v>208</v>
      </c>
      <c r="K55" s="37">
        <f>+'[3]2017'!Q47</f>
        <v>120</v>
      </c>
      <c r="L55" s="37" t="str">
        <f>+'[3]2017'!R47</f>
        <v>MONOFASICO FACTOR K1 GRUPO DE CONEXIÓN Iio MATERIAL DEVANADOS Cu/Cu, CORRIENTE DE FUGA &lt; 0,5  mA</v>
      </c>
      <c r="M55" s="37" t="str">
        <f>+'[3]2017'!S47</f>
        <v xml:space="preserve">SONDAS PT100, INSTALADAS EN BORNERAS DEL TRANSFORMADOR,  </v>
      </c>
      <c r="N55" s="234">
        <f t="shared" si="5"/>
        <v>11</v>
      </c>
      <c r="O55" s="235">
        <f>+'[3]2017'!C47</f>
        <v>42808</v>
      </c>
      <c r="P55" s="236">
        <f t="shared" si="9"/>
        <v>42808</v>
      </c>
      <c r="Q55" s="99">
        <f>+'[3]FECHAS DE ENTREGA PLANOS'!C45</f>
        <v>42781</v>
      </c>
      <c r="R55" s="99">
        <f>+'[3]FECHAS DE ENTREGA PLANOS'!D45</f>
        <v>42782</v>
      </c>
      <c r="S55" s="9">
        <v>42786</v>
      </c>
      <c r="T55" s="9" t="s">
        <v>153</v>
      </c>
      <c r="U55" s="9" t="s">
        <v>3605</v>
      </c>
      <c r="V55" s="9" t="s">
        <v>153</v>
      </c>
      <c r="W55" s="9" t="s">
        <v>153</v>
      </c>
      <c r="X55" s="9" t="s">
        <v>42</v>
      </c>
      <c r="Y55" s="9" t="s">
        <v>42</v>
      </c>
      <c r="Z55" s="9" t="s">
        <v>153</v>
      </c>
      <c r="AA55" s="530" t="s">
        <v>153</v>
      </c>
      <c r="AB55" s="9" t="s">
        <v>153</v>
      </c>
      <c r="AC55" s="9" t="s">
        <v>42</v>
      </c>
      <c r="AD55" s="9" t="s">
        <v>42</v>
      </c>
      <c r="AE55" s="9">
        <v>42801</v>
      </c>
      <c r="AF55" s="525" t="str">
        <f>IFERROR(INDEX('[5]2017'!$AO$2:$AO$2000,MATCH(F55,'[5]2017'!$B$2:$B$2000,0)),"")</f>
        <v/>
      </c>
      <c r="AG55" s="9" t="str">
        <f>+'[3]2017'!T47</f>
        <v>BOGOTA</v>
      </c>
      <c r="AH55" s="9" t="str">
        <f>+'[3]2017'!G47</f>
        <v>CU/CU</v>
      </c>
      <c r="AI55" s="523" t="str">
        <f>+'[3]2017'!I47</f>
        <v>NA</v>
      </c>
      <c r="AJ55" s="9" t="str">
        <f t="shared" si="7"/>
        <v>SCS</v>
      </c>
      <c r="AK55" s="9" t="str">
        <f>+'[3]2017'!H47</f>
        <v>Ii0</v>
      </c>
      <c r="AL55" s="524">
        <f>+'[3]2017'!P47</f>
        <v>208</v>
      </c>
      <c r="AM55" s="501">
        <f>+'[3]2017'!Q47</f>
        <v>120</v>
      </c>
      <c r="AN55" s="502" t="str">
        <f t="shared" si="8"/>
        <v>MONOFASICO FACTOR K1 GRUPO DE CONEXIÓN Iio MATERIAL DEVANADOS Cu/Cu, CORRIENTE DE FUGA &lt; 0,5  mA</v>
      </c>
      <c r="AO55" s="503" t="str">
        <f>IFERROR(INDEX([1]DATOS!$O$452:$O$45500,MATCH(F55,[1]DATOS!$F$452:$F$9810,0)),"")</f>
        <v>Cerrada</v>
      </c>
      <c r="AP55" s="504"/>
    </row>
    <row r="56" spans="1:42" ht="15" customHeight="1" x14ac:dyDescent="0.25">
      <c r="A56" s="17" t="str">
        <f>+'[3]2017'!F48</f>
        <v>10HM-CC-208-120-03</v>
      </c>
      <c r="B56" s="17" t="str">
        <f>RIGHT(IFERROR(INDEX([1]DATOS!$L$452:$L$45500,MATCH(F56,[1]DATOS!$F$452:$F$9810,0)),""),3)</f>
        <v>060</v>
      </c>
      <c r="C56" s="594" t="str">
        <f>+[4]DATOS!G957</f>
        <v>043-17</v>
      </c>
      <c r="D56" s="37" t="str">
        <f>+'[3]2017'!K48</f>
        <v>INDUSTRIAS ECTRICOL S.A.S</v>
      </c>
      <c r="E56" s="201" t="str">
        <f>+'[3]2017'!L48</f>
        <v>FAB</v>
      </c>
      <c r="F56" s="391">
        <f>+'[3]2017'!M48</f>
        <v>440217</v>
      </c>
      <c r="G56" s="225">
        <f>+'[3]2017'!N48</f>
        <v>10</v>
      </c>
      <c r="H56" s="32" t="str">
        <f>+'[3]2017'!O48</f>
        <v>SCS</v>
      </c>
      <c r="I56" s="37">
        <v>1.1000000000000001</v>
      </c>
      <c r="J56" s="37">
        <f>+'[3]2017'!P48</f>
        <v>208</v>
      </c>
      <c r="K56" s="37">
        <f>+'[3]2017'!Q48</f>
        <v>120</v>
      </c>
      <c r="L56" s="37" t="str">
        <f>+'[3]2017'!R48</f>
        <v>MONOFASICO FACTOR K1 GRUPO DE CONEXIÓN Iio MATERIAL DEVANADOS Cu/Cu, CORRIENTE DE FUGA &lt; 0,5  mA</v>
      </c>
      <c r="M56" s="37" t="str">
        <f>+'[3]2017'!S48</f>
        <v xml:space="preserve">SONDAS PT100, INSTALADAS EN BORNERAS DEL TRANSFORMADOR,  </v>
      </c>
      <c r="N56" s="234">
        <f t="shared" si="5"/>
        <v>11</v>
      </c>
      <c r="O56" s="235">
        <f>+'[3]2017'!C48</f>
        <v>42808</v>
      </c>
      <c r="P56" s="236">
        <f t="shared" si="9"/>
        <v>42808</v>
      </c>
      <c r="Q56" s="99">
        <f>+'[3]FECHAS DE ENTREGA PLANOS'!C46</f>
        <v>42781</v>
      </c>
      <c r="R56" s="99">
        <f>+'[3]FECHAS DE ENTREGA PLANOS'!D46</f>
        <v>42782</v>
      </c>
      <c r="S56" s="9">
        <v>42787</v>
      </c>
      <c r="T56" s="9" t="s">
        <v>153</v>
      </c>
      <c r="U56" s="9" t="s">
        <v>3605</v>
      </c>
      <c r="V56" s="9" t="s">
        <v>153</v>
      </c>
      <c r="W56" s="9" t="s">
        <v>153</v>
      </c>
      <c r="X56" s="9" t="s">
        <v>42</v>
      </c>
      <c r="Y56" s="9" t="s">
        <v>42</v>
      </c>
      <c r="Z56" s="9" t="s">
        <v>153</v>
      </c>
      <c r="AA56" s="530" t="s">
        <v>153</v>
      </c>
      <c r="AB56" s="9" t="s">
        <v>153</v>
      </c>
      <c r="AC56" s="9" t="s">
        <v>42</v>
      </c>
      <c r="AD56" s="9" t="s">
        <v>42</v>
      </c>
      <c r="AE56" s="9">
        <v>42811</v>
      </c>
      <c r="AF56" s="525" t="str">
        <f>IFERROR(INDEX('[5]2017'!$AO$2:$AO$2000,MATCH(F56,'[5]2017'!$B$2:$B$2000,0)),"")</f>
        <v/>
      </c>
      <c r="AG56" s="9" t="str">
        <f>+'[3]2017'!T48</f>
        <v>BOGOTA</v>
      </c>
      <c r="AH56" s="9" t="str">
        <f>+'[3]2017'!G48</f>
        <v>CU/CU</v>
      </c>
      <c r="AI56" s="523" t="str">
        <f>+'[3]2017'!I48</f>
        <v>NA</v>
      </c>
      <c r="AJ56" s="9" t="str">
        <f t="shared" si="7"/>
        <v>SCS</v>
      </c>
      <c r="AK56" s="9" t="str">
        <f>+'[3]2017'!H48</f>
        <v>Ii0</v>
      </c>
      <c r="AL56" s="524">
        <f>+'[3]2017'!P48</f>
        <v>208</v>
      </c>
      <c r="AM56" s="501">
        <f>+'[3]2017'!Q48</f>
        <v>120</v>
      </c>
      <c r="AN56" s="502" t="str">
        <f t="shared" si="8"/>
        <v>MONOFASICO FACTOR K1 GRUPO DE CONEXIÓN Iio MATERIAL DEVANADOS Cu/Cu, CORRIENTE DE FUGA &lt; 0,5  mA</v>
      </c>
      <c r="AO56" s="503" t="str">
        <f>IFERROR(INDEX([1]DATOS!$O$452:$O$45500,MATCH(F56,[1]DATOS!$F$452:$F$9810,0)),"")</f>
        <v>Cerrada</v>
      </c>
      <c r="AP56" s="504"/>
    </row>
    <row r="57" spans="1:42" ht="15" customHeight="1" x14ac:dyDescent="0.25">
      <c r="A57" s="17" t="str">
        <f>+'[3]2017'!F49</f>
        <v>10HM-CC-208-120-03</v>
      </c>
      <c r="B57" s="17" t="str">
        <f>RIGHT(IFERROR(INDEX([1]DATOS!$L$452:$L$45500,MATCH(F57,[1]DATOS!$F$452:$F$9810,0)),""),3)</f>
        <v>061</v>
      </c>
      <c r="C57" s="594" t="str">
        <f>+[4]DATOS!G958</f>
        <v>043-17</v>
      </c>
      <c r="D57" s="37" t="str">
        <f>+'[3]2017'!K49</f>
        <v>INDUSTRIAS ECTRICOL S.A.S</v>
      </c>
      <c r="E57" s="201" t="str">
        <f>+'[3]2017'!L49</f>
        <v>FAB</v>
      </c>
      <c r="F57" s="391">
        <f>+'[3]2017'!M49</f>
        <v>450217</v>
      </c>
      <c r="G57" s="225">
        <f>+'[3]2017'!N49</f>
        <v>10</v>
      </c>
      <c r="H57" s="32" t="str">
        <f>+'[3]2017'!O49</f>
        <v>SCS</v>
      </c>
      <c r="I57" s="37">
        <v>1.1000000000000001</v>
      </c>
      <c r="J57" s="37">
        <f>+'[3]2017'!P49</f>
        <v>208</v>
      </c>
      <c r="K57" s="37">
        <f>+'[3]2017'!Q49</f>
        <v>120</v>
      </c>
      <c r="L57" s="37" t="str">
        <f>+'[3]2017'!R49</f>
        <v>MONOFASICO FACTOR K1 GRUPO DE CONEXIÓN Iio MATERIAL DEVANADOS Cu/Cu, CORRIENTE DE FUGA &lt; 0,5  mA</v>
      </c>
      <c r="M57" s="37" t="str">
        <f>+'[3]2017'!S49</f>
        <v xml:space="preserve">SONDAS PT100, INSTALADAS EN BORNERAS DEL TRANSFORMADOR,  </v>
      </c>
      <c r="N57" s="234">
        <f t="shared" si="5"/>
        <v>11</v>
      </c>
      <c r="O57" s="235">
        <f>+'[3]2017'!C49</f>
        <v>42808</v>
      </c>
      <c r="P57" s="236">
        <f t="shared" si="9"/>
        <v>42808</v>
      </c>
      <c r="Q57" s="99">
        <f>+'[3]FECHAS DE ENTREGA PLANOS'!C47</f>
        <v>42781</v>
      </c>
      <c r="R57" s="99">
        <f>+'[3]FECHAS DE ENTREGA PLANOS'!D47</f>
        <v>42782</v>
      </c>
      <c r="S57" s="9">
        <v>42787</v>
      </c>
      <c r="T57" s="576" t="s">
        <v>153</v>
      </c>
      <c r="U57" s="9" t="s">
        <v>3605</v>
      </c>
      <c r="V57" s="9" t="s">
        <v>153</v>
      </c>
      <c r="W57" s="9" t="s">
        <v>153</v>
      </c>
      <c r="X57" s="9" t="s">
        <v>42</v>
      </c>
      <c r="Y57" s="9" t="s">
        <v>42</v>
      </c>
      <c r="Z57" s="9" t="s">
        <v>153</v>
      </c>
      <c r="AA57" s="600" t="s">
        <v>153</v>
      </c>
      <c r="AB57" s="9" t="s">
        <v>153</v>
      </c>
      <c r="AC57" s="9" t="s">
        <v>42</v>
      </c>
      <c r="AD57" s="9" t="s">
        <v>42</v>
      </c>
      <c r="AE57" s="9">
        <v>42804</v>
      </c>
      <c r="AF57" s="525" t="str">
        <f>IFERROR(INDEX('[5]2017'!$AO$2:$AO$2000,MATCH(F57,'[5]2017'!$B$2:$B$2000,0)),"")</f>
        <v/>
      </c>
      <c r="AG57" s="9" t="str">
        <f>+'[3]2017'!T49</f>
        <v>BOGOTA</v>
      </c>
      <c r="AH57" s="9" t="str">
        <f>+'[3]2017'!G49</f>
        <v>CU/CU</v>
      </c>
      <c r="AI57" s="523" t="str">
        <f>+'[3]2017'!I49</f>
        <v>NA</v>
      </c>
      <c r="AJ57" s="9" t="str">
        <f t="shared" si="7"/>
        <v>SCS</v>
      </c>
      <c r="AK57" s="9" t="str">
        <f>+'[3]2017'!H49</f>
        <v>Ii0</v>
      </c>
      <c r="AL57" s="524">
        <f>+'[3]2017'!P49</f>
        <v>208</v>
      </c>
      <c r="AM57" s="501">
        <f>+'[3]2017'!Q49</f>
        <v>120</v>
      </c>
      <c r="AN57" s="502" t="str">
        <f t="shared" si="8"/>
        <v>MONOFASICO FACTOR K1 GRUPO DE CONEXIÓN Iio MATERIAL DEVANADOS Cu/Cu, CORRIENTE DE FUGA &lt; 0,5  mA</v>
      </c>
      <c r="AO57" s="503" t="str">
        <f>IFERROR(INDEX([1]DATOS!$O$452:$O$45500,MATCH(F57,[1]DATOS!$F$452:$F$9810,0)),"")</f>
        <v>Cerrada</v>
      </c>
      <c r="AP57" s="504"/>
    </row>
    <row r="58" spans="1:42" ht="15" customHeight="1" x14ac:dyDescent="0.25">
      <c r="A58" s="17" t="str">
        <f>+'[3]2017'!F50</f>
        <v>10HM-CC-208-120-03</v>
      </c>
      <c r="B58" s="17" t="str">
        <f>RIGHT(IFERROR(INDEX([1]DATOS!$L$452:$L$45500,MATCH(F58,[1]DATOS!$F$452:$F$9810,0)),""),3)</f>
        <v>062</v>
      </c>
      <c r="C58" s="594" t="str">
        <f>+[4]DATOS!G959</f>
        <v>043-17</v>
      </c>
      <c r="D58" s="37" t="str">
        <f>+'[3]2017'!K50</f>
        <v>INDUSTRIAS ECTRICOL S.A.S</v>
      </c>
      <c r="E58" s="201" t="str">
        <f>+'[3]2017'!L50</f>
        <v>FAB</v>
      </c>
      <c r="F58" s="391">
        <f>+'[3]2017'!M50</f>
        <v>460217</v>
      </c>
      <c r="G58" s="225">
        <f>+'[3]2017'!N50</f>
        <v>10</v>
      </c>
      <c r="H58" s="32" t="str">
        <f>+'[3]2017'!O50</f>
        <v>SCS</v>
      </c>
      <c r="I58" s="37">
        <v>1.1000000000000001</v>
      </c>
      <c r="J58" s="37">
        <f>+'[3]2017'!P50</f>
        <v>208</v>
      </c>
      <c r="K58" s="37">
        <f>+'[3]2017'!Q50</f>
        <v>120</v>
      </c>
      <c r="L58" s="37" t="str">
        <f>+'[3]2017'!R50</f>
        <v>MONOFASICO FACTOR K1 GRUPO DE CONEXIÓN Iio MATERIAL DEVANADOS Cu/Cu, CORRIENTE DE FUGA &lt; 0,5  mA</v>
      </c>
      <c r="M58" s="37" t="str">
        <f>+'[3]2017'!S50</f>
        <v xml:space="preserve">SONDAS PT100, INSTALADAS EN BORNERAS DEL TRANSFORMADOR,  </v>
      </c>
      <c r="N58" s="234">
        <f t="shared" si="5"/>
        <v>11</v>
      </c>
      <c r="O58" s="235">
        <f>+'[3]2017'!C50</f>
        <v>42808</v>
      </c>
      <c r="P58" s="236">
        <f t="shared" si="9"/>
        <v>42808</v>
      </c>
      <c r="Q58" s="99">
        <f>+'[3]FECHAS DE ENTREGA PLANOS'!C48</f>
        <v>42781</v>
      </c>
      <c r="R58" s="99">
        <f>+'[3]FECHAS DE ENTREGA PLANOS'!D48</f>
        <v>42782</v>
      </c>
      <c r="S58" s="9">
        <v>42788</v>
      </c>
      <c r="T58" s="9" t="s">
        <v>153</v>
      </c>
      <c r="U58" s="9" t="s">
        <v>3605</v>
      </c>
      <c r="V58" s="9" t="s">
        <v>153</v>
      </c>
      <c r="W58" s="9" t="s">
        <v>153</v>
      </c>
      <c r="X58" s="9" t="s">
        <v>42</v>
      </c>
      <c r="Y58" s="9" t="s">
        <v>42</v>
      </c>
      <c r="Z58" s="9" t="s">
        <v>153</v>
      </c>
      <c r="AA58" s="600" t="s">
        <v>153</v>
      </c>
      <c r="AB58" s="9" t="s">
        <v>153</v>
      </c>
      <c r="AC58" s="9" t="s">
        <v>42</v>
      </c>
      <c r="AD58" s="576" t="s">
        <v>42</v>
      </c>
      <c r="AE58" s="9">
        <v>42801</v>
      </c>
      <c r="AF58" s="525" t="str">
        <f>IFERROR(INDEX('[5]2017'!$AO$2:$AO$2000,MATCH(F58,'[5]2017'!$B$2:$B$2000,0)),"")</f>
        <v/>
      </c>
      <c r="AG58" s="9" t="str">
        <f>+'[3]2017'!T50</f>
        <v>BOGOTA</v>
      </c>
      <c r="AH58" s="9" t="str">
        <f>+'[3]2017'!G50</f>
        <v>CU/CU</v>
      </c>
      <c r="AI58" s="523" t="str">
        <f>+'[3]2017'!I50</f>
        <v>NA</v>
      </c>
      <c r="AJ58" s="9" t="str">
        <f t="shared" si="7"/>
        <v>SCS</v>
      </c>
      <c r="AK58" s="9" t="str">
        <f>+'[3]2017'!H50</f>
        <v>Ii0</v>
      </c>
      <c r="AL58" s="524">
        <f>+'[3]2017'!P50</f>
        <v>208</v>
      </c>
      <c r="AM58" s="501">
        <f>+'[3]2017'!Q50</f>
        <v>120</v>
      </c>
      <c r="AN58" s="502" t="str">
        <f t="shared" si="8"/>
        <v>MONOFASICO FACTOR K1 GRUPO DE CONEXIÓN Iio MATERIAL DEVANADOS Cu/Cu, CORRIENTE DE FUGA &lt; 0,5  mA</v>
      </c>
      <c r="AO58" s="503" t="str">
        <f>IFERROR(INDEX([1]DATOS!$O$452:$O$45500,MATCH(F58,[1]DATOS!$F$452:$F$9810,0)),"")</f>
        <v>Cerrada</v>
      </c>
      <c r="AP58" s="504"/>
    </row>
    <row r="59" spans="1:42" ht="15" customHeight="1" x14ac:dyDescent="0.25">
      <c r="A59" s="17" t="str">
        <f>+'[3]2017'!F51</f>
        <v>10HM-CC-208-120-03</v>
      </c>
      <c r="B59" s="17" t="str">
        <f>RIGHT(IFERROR(INDEX([1]DATOS!$L$452:$L$45500,MATCH(F59,[1]DATOS!$F$452:$F$9810,0)),""),3)</f>
        <v>063</v>
      </c>
      <c r="C59" s="594" t="str">
        <f>+[4]DATOS!G960</f>
        <v>043-17</v>
      </c>
      <c r="D59" s="37" t="str">
        <f>+'[3]2017'!K51</f>
        <v>INDUSTRIAS ECTRICOL S.A.S</v>
      </c>
      <c r="E59" s="201" t="str">
        <f>+'[3]2017'!L51</f>
        <v>FAB</v>
      </c>
      <c r="F59" s="391">
        <f>+'[3]2017'!M51</f>
        <v>470217</v>
      </c>
      <c r="G59" s="225">
        <f>+'[3]2017'!N51</f>
        <v>10</v>
      </c>
      <c r="H59" s="32" t="str">
        <f>+'[3]2017'!O51</f>
        <v>SCS</v>
      </c>
      <c r="I59" s="37">
        <v>1.1000000000000001</v>
      </c>
      <c r="J59" s="37">
        <f>+'[3]2017'!P51</f>
        <v>208</v>
      </c>
      <c r="K59" s="37">
        <f>+'[3]2017'!Q51</f>
        <v>120</v>
      </c>
      <c r="L59" s="37" t="str">
        <f>+'[3]2017'!R51</f>
        <v>MONOFASICO FACTOR K1 GRUPO DE CONEXIÓN Iio MATERIAL DEVANADOS Cu/Cu, CORRIENTE DE FUGA &lt; 0,5  mA</v>
      </c>
      <c r="M59" s="37" t="str">
        <f>+'[3]2017'!S51</f>
        <v xml:space="preserve">SONDAS PT100, INSTALADAS EN BORNERAS DEL TRANSFORMADOR,  </v>
      </c>
      <c r="N59" s="234">
        <f t="shared" si="5"/>
        <v>11</v>
      </c>
      <c r="O59" s="235">
        <f>+'[3]2017'!C51</f>
        <v>42808</v>
      </c>
      <c r="P59" s="236">
        <f t="shared" si="9"/>
        <v>42808</v>
      </c>
      <c r="Q59" s="99">
        <f>+'[3]FECHAS DE ENTREGA PLANOS'!C49</f>
        <v>42781</v>
      </c>
      <c r="R59" s="99">
        <f>+'[3]FECHAS DE ENTREGA PLANOS'!D49</f>
        <v>42782</v>
      </c>
      <c r="S59" s="9">
        <v>42788</v>
      </c>
      <c r="T59" s="576" t="s">
        <v>153</v>
      </c>
      <c r="U59" s="9" t="s">
        <v>3605</v>
      </c>
      <c r="V59" s="9" t="s">
        <v>153</v>
      </c>
      <c r="W59" s="9" t="s">
        <v>153</v>
      </c>
      <c r="X59" s="9" t="s">
        <v>42</v>
      </c>
      <c r="Y59" s="9" t="s">
        <v>42</v>
      </c>
      <c r="Z59" s="9" t="s">
        <v>153</v>
      </c>
      <c r="AA59" s="600" t="s">
        <v>153</v>
      </c>
      <c r="AB59" s="9" t="s">
        <v>153</v>
      </c>
      <c r="AC59" s="9" t="s">
        <v>42</v>
      </c>
      <c r="AD59" s="9" t="s">
        <v>42</v>
      </c>
      <c r="AE59" s="9">
        <v>42802</v>
      </c>
      <c r="AF59" s="525" t="str">
        <f>IFERROR(INDEX('[5]2017'!$AO$2:$AO$2000,MATCH(F59,'[5]2017'!$B$2:$B$2000,0)),"")</f>
        <v/>
      </c>
      <c r="AG59" s="9" t="str">
        <f>+'[3]2017'!T51</f>
        <v>BOGOTA</v>
      </c>
      <c r="AH59" s="9" t="str">
        <f>+'[3]2017'!G51</f>
        <v>CU/CU</v>
      </c>
      <c r="AI59" s="523" t="str">
        <f>+'[3]2017'!I51</f>
        <v>NA</v>
      </c>
      <c r="AJ59" s="9" t="str">
        <f t="shared" si="7"/>
        <v>SCS</v>
      </c>
      <c r="AK59" s="9" t="str">
        <f>+'[3]2017'!H51</f>
        <v>Ii0</v>
      </c>
      <c r="AL59" s="524">
        <f>+'[3]2017'!P51</f>
        <v>208</v>
      </c>
      <c r="AM59" s="501">
        <f>+'[3]2017'!Q51</f>
        <v>120</v>
      </c>
      <c r="AN59" s="502" t="str">
        <f t="shared" si="8"/>
        <v>MONOFASICO FACTOR K1 GRUPO DE CONEXIÓN Iio MATERIAL DEVANADOS Cu/Cu, CORRIENTE DE FUGA &lt; 0,5  mA</v>
      </c>
      <c r="AO59" s="503" t="str">
        <f>IFERROR(INDEX([1]DATOS!$O$452:$O$45500,MATCH(F59,[1]DATOS!$F$452:$F$9810,0)),"")</f>
        <v>Cerrada</v>
      </c>
      <c r="AP59" s="504"/>
    </row>
    <row r="60" spans="1:42" ht="15" customHeight="1" x14ac:dyDescent="0.25">
      <c r="A60" s="17" t="str">
        <f>+'[3]2017'!F52</f>
        <v>10HM-CC-208-120-03</v>
      </c>
      <c r="B60" s="17" t="str">
        <f>RIGHT(IFERROR(INDEX([1]DATOS!$L$452:$L$45500,MATCH(F60,[1]DATOS!$F$452:$F$9810,0)),""),3)</f>
        <v>064</v>
      </c>
      <c r="C60" s="594" t="str">
        <f>+[4]DATOS!G961</f>
        <v>026-17</v>
      </c>
      <c r="D60" s="37" t="str">
        <f>+'[3]2017'!K52</f>
        <v>INDUSTRIAS ECTRICOL S.A.S</v>
      </c>
      <c r="E60" s="201" t="str">
        <f>+'[3]2017'!L52</f>
        <v>FAB</v>
      </c>
      <c r="F60" s="391">
        <f>+'[3]2017'!M52</f>
        <v>480217</v>
      </c>
      <c r="G60" s="225">
        <f>+'[3]2017'!N52</f>
        <v>10</v>
      </c>
      <c r="H60" s="32" t="str">
        <f>+'[3]2017'!O52</f>
        <v>SCS</v>
      </c>
      <c r="I60" s="37">
        <v>1.1000000000000001</v>
      </c>
      <c r="J60" s="37">
        <f>+'[3]2017'!P52</f>
        <v>208</v>
      </c>
      <c r="K60" s="37">
        <f>+'[3]2017'!Q52</f>
        <v>120</v>
      </c>
      <c r="L60" s="37" t="str">
        <f>+'[3]2017'!R52</f>
        <v>MONOFASICO FACTOR K1 GRUPO DE CONEXIÓN Iio MATERIAL DEVANADOS Cu/Cu, CORRIENTE DE FUGA &lt; 0,5  mA</v>
      </c>
      <c r="M60" s="37" t="str">
        <f>+'[3]2017'!S52</f>
        <v xml:space="preserve">SONDAS PT100, INSTALADAS EN BORNERAS DEL TRANSFORMADOR,  </v>
      </c>
      <c r="N60" s="234">
        <f t="shared" si="5"/>
        <v>11</v>
      </c>
      <c r="O60" s="235">
        <f>+'[3]2017'!C52</f>
        <v>42808</v>
      </c>
      <c r="P60" s="236">
        <f t="shared" si="9"/>
        <v>42808</v>
      </c>
      <c r="Q60" s="99">
        <f>+'[3]FECHAS DE ENTREGA PLANOS'!C50</f>
        <v>42781</v>
      </c>
      <c r="R60" s="99">
        <f>+'[3]FECHAS DE ENTREGA PLANOS'!D50</f>
        <v>42782</v>
      </c>
      <c r="S60" s="9">
        <v>42789</v>
      </c>
      <c r="T60" s="576" t="s">
        <v>153</v>
      </c>
      <c r="U60" s="9" t="s">
        <v>3605</v>
      </c>
      <c r="V60" s="9" t="s">
        <v>153</v>
      </c>
      <c r="W60" s="9" t="s">
        <v>153</v>
      </c>
      <c r="X60" s="9" t="s">
        <v>42</v>
      </c>
      <c r="Y60" s="9" t="s">
        <v>42</v>
      </c>
      <c r="Z60" s="9" t="s">
        <v>153</v>
      </c>
      <c r="AA60" s="600" t="s">
        <v>153</v>
      </c>
      <c r="AB60" s="9" t="s">
        <v>153</v>
      </c>
      <c r="AC60" s="9" t="s">
        <v>42</v>
      </c>
      <c r="AD60" s="9" t="s">
        <v>42</v>
      </c>
      <c r="AE60" s="9">
        <v>42804</v>
      </c>
      <c r="AF60" s="525" t="str">
        <f>IFERROR(INDEX('[5]2017'!$AO$2:$AO$2000,MATCH(F60,'[5]2017'!$B$2:$B$2000,0)),"")</f>
        <v/>
      </c>
      <c r="AG60" s="9" t="str">
        <f>+'[3]2017'!T52</f>
        <v>BOGOTA</v>
      </c>
      <c r="AH60" s="9" t="str">
        <f>+'[3]2017'!G52</f>
        <v>CU/CU</v>
      </c>
      <c r="AI60" s="523" t="str">
        <f>+'[3]2017'!I52</f>
        <v>NA</v>
      </c>
      <c r="AJ60" s="9" t="str">
        <f t="shared" si="7"/>
        <v>SCS</v>
      </c>
      <c r="AK60" s="9" t="str">
        <f>+'[3]2017'!H52</f>
        <v>Ii0</v>
      </c>
      <c r="AL60" s="524">
        <f>+'[3]2017'!P52</f>
        <v>208</v>
      </c>
      <c r="AM60" s="501">
        <f>+'[3]2017'!Q52</f>
        <v>120</v>
      </c>
      <c r="AN60" s="502" t="str">
        <f t="shared" si="8"/>
        <v>MONOFASICO FACTOR K1 GRUPO DE CONEXIÓN Iio MATERIAL DEVANADOS Cu/Cu, CORRIENTE DE FUGA &lt; 0,5  mA</v>
      </c>
      <c r="AO60" s="503" t="str">
        <f>IFERROR(INDEX([1]DATOS!$O$452:$O$45500,MATCH(F60,[1]DATOS!$F$452:$F$9810,0)),"")</f>
        <v>Cerrada</v>
      </c>
      <c r="AP60" s="504"/>
    </row>
    <row r="61" spans="1:42" ht="15" customHeight="1" x14ac:dyDescent="0.25">
      <c r="A61" s="17" t="str">
        <f>+'[3]2017'!F53</f>
        <v>10HM-CC-208-120-03</v>
      </c>
      <c r="B61" s="17" t="str">
        <f>RIGHT(IFERROR(INDEX([1]DATOS!$L$452:$L$45500,MATCH(F61,[1]DATOS!$F$452:$F$9810,0)),""),3)</f>
        <v>065</v>
      </c>
      <c r="C61" s="594" t="str">
        <f>+[4]DATOS!G962</f>
        <v>319-16</v>
      </c>
      <c r="D61" s="37" t="str">
        <f>+'[3]2017'!K53</f>
        <v>INDUSTRIAS ECTRICOL S.A.S</v>
      </c>
      <c r="E61" s="201" t="str">
        <f>+'[3]2017'!L53</f>
        <v>FAB</v>
      </c>
      <c r="F61" s="391">
        <f>+'[3]2017'!M53</f>
        <v>490217</v>
      </c>
      <c r="G61" s="225">
        <f>+'[3]2017'!N53</f>
        <v>10</v>
      </c>
      <c r="H61" s="32" t="str">
        <f>+'[3]2017'!O53</f>
        <v>SCS</v>
      </c>
      <c r="I61" s="37">
        <v>1.1000000000000001</v>
      </c>
      <c r="J61" s="37">
        <f>+'[3]2017'!P53</f>
        <v>208</v>
      </c>
      <c r="K61" s="37">
        <f>+'[3]2017'!Q53</f>
        <v>120</v>
      </c>
      <c r="L61" s="37" t="str">
        <f>+'[3]2017'!R53</f>
        <v>MONOFASICO FACTOR K1 GRUPO DE CONEXIÓN Iio MATERIAL DEVANADOS Cu/Cu, CORRIENTE DE FUGA &lt; 0,5  mA</v>
      </c>
      <c r="M61" s="37" t="str">
        <f>+'[3]2017'!S53</f>
        <v xml:space="preserve">SONDAS PT100, INSTALADAS EN BORNERAS DEL TRANSFORMADOR,  </v>
      </c>
      <c r="N61" s="234">
        <f t="shared" si="5"/>
        <v>11</v>
      </c>
      <c r="O61" s="235">
        <f>+'[3]2017'!C53</f>
        <v>42808</v>
      </c>
      <c r="P61" s="236">
        <f t="shared" si="9"/>
        <v>42808</v>
      </c>
      <c r="Q61" s="99">
        <f>+'[3]FECHAS DE ENTREGA PLANOS'!C51</f>
        <v>42781</v>
      </c>
      <c r="R61" s="99">
        <f>+'[3]FECHAS DE ENTREGA PLANOS'!D51</f>
        <v>42782</v>
      </c>
      <c r="S61" s="9">
        <v>42789</v>
      </c>
      <c r="T61" s="9" t="s">
        <v>153</v>
      </c>
      <c r="U61" s="9" t="s">
        <v>3605</v>
      </c>
      <c r="V61" s="576" t="s">
        <v>153</v>
      </c>
      <c r="W61" s="9" t="s">
        <v>153</v>
      </c>
      <c r="X61" s="9" t="s">
        <v>42</v>
      </c>
      <c r="Y61" s="9" t="s">
        <v>42</v>
      </c>
      <c r="Z61" s="9" t="s">
        <v>153</v>
      </c>
      <c r="AA61" s="600" t="s">
        <v>153</v>
      </c>
      <c r="AB61" s="9" t="s">
        <v>153</v>
      </c>
      <c r="AC61" s="9" t="s">
        <v>42</v>
      </c>
      <c r="AD61" s="576" t="s">
        <v>42</v>
      </c>
      <c r="AE61" s="9">
        <v>42804</v>
      </c>
      <c r="AF61" s="525" t="str">
        <f>IFERROR(INDEX('[5]2017'!$AO$2:$AO$2000,MATCH(F61,'[5]2017'!$B$2:$B$2000,0)),"")</f>
        <v/>
      </c>
      <c r="AG61" s="9" t="str">
        <f>+'[3]2017'!T53</f>
        <v>BOGOTA</v>
      </c>
      <c r="AH61" s="9" t="str">
        <f>+'[3]2017'!G53</f>
        <v>CU/CU</v>
      </c>
      <c r="AI61" s="523" t="str">
        <f>+'[3]2017'!I53</f>
        <v>NA</v>
      </c>
      <c r="AJ61" s="9" t="str">
        <f t="shared" si="7"/>
        <v>SCS</v>
      </c>
      <c r="AK61" s="9" t="str">
        <f>+'[3]2017'!H53</f>
        <v>Ii0</v>
      </c>
      <c r="AL61" s="524">
        <f>+'[3]2017'!P53</f>
        <v>208</v>
      </c>
      <c r="AM61" s="501">
        <f>+'[3]2017'!Q53</f>
        <v>120</v>
      </c>
      <c r="AN61" s="502" t="str">
        <f t="shared" si="8"/>
        <v>MONOFASICO FACTOR K1 GRUPO DE CONEXIÓN Iio MATERIAL DEVANADOS Cu/Cu, CORRIENTE DE FUGA &lt; 0,5  mA</v>
      </c>
      <c r="AO61" s="503" t="str">
        <f>IFERROR(INDEX([1]DATOS!$O$452:$O$45500,MATCH(F61,[1]DATOS!$F$452:$F$9810,0)),"")</f>
        <v>Cerrada</v>
      </c>
      <c r="AP61" s="504"/>
    </row>
    <row r="62" spans="1:42" ht="15" customHeight="1" x14ac:dyDescent="0.25">
      <c r="A62" s="17" t="str">
        <f>+'[3]2017'!F54</f>
        <v>10HM-CC-208-120-03</v>
      </c>
      <c r="B62" s="17" t="str">
        <f>RIGHT(IFERROR(INDEX([1]DATOS!$L$452:$L$45500,MATCH(F62,[1]DATOS!$F$452:$F$9810,0)),""),3)</f>
        <v>066</v>
      </c>
      <c r="C62" s="594" t="str">
        <f>+[4]DATOS!G963</f>
        <v>047-17</v>
      </c>
      <c r="D62" s="37" t="str">
        <f>+'[3]2017'!K54</f>
        <v>INDUSTRIAS ECTRICOL S.A.S</v>
      </c>
      <c r="E62" s="201" t="str">
        <f>+'[3]2017'!L54</f>
        <v>FAB</v>
      </c>
      <c r="F62" s="391">
        <f>+'[3]2017'!M54</f>
        <v>500217</v>
      </c>
      <c r="G62" s="225">
        <f>+'[3]2017'!N54</f>
        <v>10</v>
      </c>
      <c r="H62" s="32" t="str">
        <f>+'[3]2017'!O54</f>
        <v>SCS</v>
      </c>
      <c r="I62" s="37">
        <v>1.1000000000000001</v>
      </c>
      <c r="J62" s="37">
        <f>+'[3]2017'!P54</f>
        <v>208</v>
      </c>
      <c r="K62" s="37">
        <f>+'[3]2017'!Q54</f>
        <v>120</v>
      </c>
      <c r="L62" s="37" t="str">
        <f>+'[3]2017'!R54</f>
        <v>MONOFASICO FACTOR K1 GRUPO DE CONEXIÓN Iio MATERIAL DEVANADOS Cu/Cu, CORRIENTE DE FUGA &lt; 0,5  mA</v>
      </c>
      <c r="M62" s="37" t="str">
        <f>+'[3]2017'!S54</f>
        <v xml:space="preserve">SONDAS PT100, INSTALADAS EN BORNERAS DEL TRANSFORMADOR,  </v>
      </c>
      <c r="N62" s="234">
        <f t="shared" si="5"/>
        <v>11</v>
      </c>
      <c r="O62" s="235">
        <f>+'[3]2017'!C54</f>
        <v>42808</v>
      </c>
      <c r="P62" s="236">
        <f t="shared" si="9"/>
        <v>42808</v>
      </c>
      <c r="Q62" s="99">
        <f>+'[3]FECHAS DE ENTREGA PLANOS'!C52</f>
        <v>42781</v>
      </c>
      <c r="R62" s="99">
        <f>+'[3]FECHAS DE ENTREGA PLANOS'!D52</f>
        <v>42782</v>
      </c>
      <c r="S62" s="9">
        <v>42790</v>
      </c>
      <c r="T62" s="576" t="s">
        <v>153</v>
      </c>
      <c r="U62" s="9" t="s">
        <v>3605</v>
      </c>
      <c r="V62" s="9" t="s">
        <v>153</v>
      </c>
      <c r="W62" s="9" t="s">
        <v>153</v>
      </c>
      <c r="X62" s="9" t="s">
        <v>42</v>
      </c>
      <c r="Y62" s="9" t="s">
        <v>42</v>
      </c>
      <c r="Z62" s="9" t="s">
        <v>153</v>
      </c>
      <c r="AA62" s="600" t="s">
        <v>153</v>
      </c>
      <c r="AB62" s="9" t="s">
        <v>153</v>
      </c>
      <c r="AC62" s="9" t="s">
        <v>42</v>
      </c>
      <c r="AD62" s="9" t="s">
        <v>42</v>
      </c>
      <c r="AE62" s="9">
        <v>42802</v>
      </c>
      <c r="AF62" s="525" t="str">
        <f>IFERROR(INDEX('[5]2017'!$AO$2:$AO$2000,MATCH(F62,'[5]2017'!$B$2:$B$2000,0)),"")</f>
        <v/>
      </c>
      <c r="AG62" s="9" t="str">
        <f>+'[3]2017'!T54</f>
        <v>BOGOTA</v>
      </c>
      <c r="AH62" s="9" t="str">
        <f>+'[3]2017'!G54</f>
        <v>CU/CU</v>
      </c>
      <c r="AI62" s="523" t="str">
        <f>+'[3]2017'!I54</f>
        <v>NA</v>
      </c>
      <c r="AJ62" s="9" t="str">
        <f t="shared" si="7"/>
        <v>SCS</v>
      </c>
      <c r="AK62" s="9" t="str">
        <f>+'[3]2017'!H54</f>
        <v>Ii0</v>
      </c>
      <c r="AL62" s="524">
        <f>+'[3]2017'!P54</f>
        <v>208</v>
      </c>
      <c r="AM62" s="501">
        <f>+'[3]2017'!Q54</f>
        <v>120</v>
      </c>
      <c r="AN62" s="502" t="str">
        <f t="shared" si="8"/>
        <v>MONOFASICO FACTOR K1 GRUPO DE CONEXIÓN Iio MATERIAL DEVANADOS Cu/Cu, CORRIENTE DE FUGA &lt; 0,5  mA</v>
      </c>
      <c r="AO62" s="503" t="str">
        <f>IFERROR(INDEX([1]DATOS!$O$452:$O$45500,MATCH(F62,[1]DATOS!$F$452:$F$9810,0)),"")</f>
        <v>Cerrada</v>
      </c>
      <c r="AP62" s="504"/>
    </row>
    <row r="63" spans="1:42" ht="15" customHeight="1" x14ac:dyDescent="0.25">
      <c r="A63" s="17" t="str">
        <f>+'[3]2017'!F55</f>
        <v>5HM-CC-208-120-01</v>
      </c>
      <c r="B63" s="17" t="str">
        <f>RIGHT(IFERROR(INDEX([1]DATOS!$L$452:$L$45500,MATCH(F63,[1]DATOS!$F$452:$F$9810,0)),""),3)</f>
        <v>067</v>
      </c>
      <c r="C63" s="594" t="str">
        <f>+[4]DATOS!G964</f>
        <v>047-17</v>
      </c>
      <c r="D63" s="37" t="str">
        <f>+'[3]2017'!K55</f>
        <v>INDUSTRIAS ECTRICOL S.A.S</v>
      </c>
      <c r="E63" s="201" t="str">
        <f>+'[3]2017'!L55</f>
        <v>FAB</v>
      </c>
      <c r="F63" s="391">
        <f>+'[3]2017'!M55</f>
        <v>510217</v>
      </c>
      <c r="G63" s="225">
        <f>+'[3]2017'!N55</f>
        <v>5</v>
      </c>
      <c r="H63" s="32" t="str">
        <f>+'[3]2017'!O55</f>
        <v>SCS</v>
      </c>
      <c r="I63" s="37">
        <v>1.1000000000000001</v>
      </c>
      <c r="J63" s="37">
        <f>+'[3]2017'!P55</f>
        <v>208</v>
      </c>
      <c r="K63" s="37">
        <f>+'[3]2017'!Q55</f>
        <v>120</v>
      </c>
      <c r="L63" s="37" t="str">
        <f>+'[3]2017'!R55</f>
        <v>MONOFASICO FACTOR K1 GRUPO DE CONEXIÓN Iio MATERIAL DEVANADOS Cu/Cu, CORRIENTE DE FUGA &lt; 0,5  mA</v>
      </c>
      <c r="M63" s="37" t="str">
        <f>+'[3]2017'!S55</f>
        <v xml:space="preserve">SONDAS PT100, INSTALADAS EN BORNERAS DEL TRANSFORMADOR,  </v>
      </c>
      <c r="N63" s="234">
        <f t="shared" si="5"/>
        <v>11</v>
      </c>
      <c r="O63" s="235">
        <f>+'[3]2017'!C55</f>
        <v>42808</v>
      </c>
      <c r="P63" s="236">
        <f t="shared" si="9"/>
        <v>42808</v>
      </c>
      <c r="Q63" s="99">
        <f>+'[3]FECHAS DE ENTREGA PLANOS'!C53</f>
        <v>42776</v>
      </c>
      <c r="R63" s="99">
        <f>+'[3]FECHAS DE ENTREGA PLANOS'!D53</f>
        <v>42776</v>
      </c>
      <c r="S63" s="9">
        <v>42784</v>
      </c>
      <c r="T63" s="576" t="s">
        <v>153</v>
      </c>
      <c r="U63" s="9" t="s">
        <v>3605</v>
      </c>
      <c r="V63" s="9" t="s">
        <v>153</v>
      </c>
      <c r="W63" s="9" t="s">
        <v>153</v>
      </c>
      <c r="X63" s="9" t="s">
        <v>42</v>
      </c>
      <c r="Y63" s="9" t="s">
        <v>42</v>
      </c>
      <c r="Z63" s="9" t="s">
        <v>153</v>
      </c>
      <c r="AA63" s="530" t="s">
        <v>153</v>
      </c>
      <c r="AB63" s="9" t="s">
        <v>153</v>
      </c>
      <c r="AC63" s="9" t="s">
        <v>42</v>
      </c>
      <c r="AD63" s="576" t="s">
        <v>42</v>
      </c>
      <c r="AE63" s="9">
        <v>42800</v>
      </c>
      <c r="AF63" s="525" t="str">
        <f>IFERROR(INDEX('[5]2017'!$AO$2:$AO$2000,MATCH(F63,'[5]2017'!$B$2:$B$2000,0)),"")</f>
        <v/>
      </c>
      <c r="AG63" s="9" t="str">
        <f>+'[3]2017'!T55</f>
        <v>BOGOTA</v>
      </c>
      <c r="AH63" s="9" t="str">
        <f>+'[3]2017'!G55</f>
        <v>CU/CU</v>
      </c>
      <c r="AI63" s="523" t="str">
        <f>+'[3]2017'!I55</f>
        <v>NA</v>
      </c>
      <c r="AJ63" s="9" t="str">
        <f t="shared" si="7"/>
        <v>SCS</v>
      </c>
      <c r="AK63" s="9" t="str">
        <f>+'[3]2017'!H55</f>
        <v>Ii0</v>
      </c>
      <c r="AL63" s="524">
        <f>+'[3]2017'!P55</f>
        <v>208</v>
      </c>
      <c r="AM63" s="501">
        <f>+'[3]2017'!Q55</f>
        <v>120</v>
      </c>
      <c r="AN63" s="502" t="str">
        <f t="shared" si="8"/>
        <v>MONOFASICO FACTOR K1 GRUPO DE CONEXIÓN Iio MATERIAL DEVANADOS Cu/Cu, CORRIENTE DE FUGA &lt; 0,5  mA</v>
      </c>
      <c r="AO63" s="503" t="str">
        <f>IFERROR(INDEX([1]DATOS!$O$452:$O$45500,MATCH(F63,[1]DATOS!$F$452:$F$9810,0)),"")</f>
        <v>Cerrada</v>
      </c>
      <c r="AP63" s="504"/>
    </row>
    <row r="64" spans="1:42" ht="15" customHeight="1" x14ac:dyDescent="0.25">
      <c r="A64" s="17" t="str">
        <f>+'[3]2017'!F56</f>
        <v>5HM-CC-208-120-01</v>
      </c>
      <c r="B64" s="17" t="str">
        <f>RIGHT(IFERROR(INDEX([1]DATOS!$L$452:$L$45500,MATCH(F64,[1]DATOS!$F$452:$F$9810,0)),""),3)</f>
        <v>068</v>
      </c>
      <c r="C64" s="594" t="str">
        <f>+[4]DATOS!G965</f>
        <v>018-17</v>
      </c>
      <c r="D64" s="37" t="str">
        <f>+'[3]2017'!K56</f>
        <v>INDUSTRIAS ECTRICOL S.A.S</v>
      </c>
      <c r="E64" s="201" t="str">
        <f>+'[3]2017'!L56</f>
        <v>FAB</v>
      </c>
      <c r="F64" s="391">
        <f>+'[3]2017'!M56</f>
        <v>520217</v>
      </c>
      <c r="G64" s="225">
        <f>+'[3]2017'!N56</f>
        <v>5</v>
      </c>
      <c r="H64" s="32" t="str">
        <f>+'[3]2017'!O56</f>
        <v>SCS</v>
      </c>
      <c r="I64" s="37">
        <v>1.1000000000000001</v>
      </c>
      <c r="J64" s="37">
        <f>+'[3]2017'!P56</f>
        <v>208</v>
      </c>
      <c r="K64" s="37">
        <f>+'[3]2017'!Q56</f>
        <v>120</v>
      </c>
      <c r="L64" s="37" t="str">
        <f>+'[3]2017'!R56</f>
        <v>MONOFASICO FACTOR K1 GRUPO DE CONEXIÓN Iio MATERIAL DEVANADOS Cu/Cu, CORRIENTE DE FUGA &lt; 0,5  mA</v>
      </c>
      <c r="M64" s="37" t="str">
        <f>+'[3]2017'!S56</f>
        <v xml:space="preserve">SONDAS PT100, INSTALADAS EN BORNERAS DEL TRANSFORMADOR,  </v>
      </c>
      <c r="N64" s="234">
        <f t="shared" si="5"/>
        <v>11</v>
      </c>
      <c r="O64" s="235">
        <f>+'[3]2017'!C56</f>
        <v>42808</v>
      </c>
      <c r="P64" s="236">
        <f t="shared" si="9"/>
        <v>42808</v>
      </c>
      <c r="Q64" s="99">
        <f>+'[3]FECHAS DE ENTREGA PLANOS'!C54</f>
        <v>42781</v>
      </c>
      <c r="R64" s="99">
        <f>+'[3]FECHAS DE ENTREGA PLANOS'!D54</f>
        <v>42782</v>
      </c>
      <c r="S64" s="9">
        <v>42786</v>
      </c>
      <c r="T64" s="576" t="s">
        <v>153</v>
      </c>
      <c r="U64" s="9" t="s">
        <v>3605</v>
      </c>
      <c r="V64" s="9" t="s">
        <v>153</v>
      </c>
      <c r="W64" s="9" t="s">
        <v>153</v>
      </c>
      <c r="X64" s="9" t="s">
        <v>42</v>
      </c>
      <c r="Y64" s="9" t="s">
        <v>42</v>
      </c>
      <c r="Z64" s="9" t="s">
        <v>153</v>
      </c>
      <c r="AA64" s="530" t="s">
        <v>153</v>
      </c>
      <c r="AB64" s="9" t="s">
        <v>153</v>
      </c>
      <c r="AC64" s="9" t="s">
        <v>42</v>
      </c>
      <c r="AD64" s="9" t="s">
        <v>42</v>
      </c>
      <c r="AE64" s="9">
        <v>42804</v>
      </c>
      <c r="AF64" s="525" t="str">
        <f>IFERROR(INDEX('[5]2017'!$AO$2:$AO$2000,MATCH(F64,'[5]2017'!$B$2:$B$2000,0)),"")</f>
        <v/>
      </c>
      <c r="AG64" s="9" t="str">
        <f>+'[3]2017'!T56</f>
        <v>BOGOTA</v>
      </c>
      <c r="AH64" s="9" t="str">
        <f>+'[3]2017'!G56</f>
        <v>CU/CU</v>
      </c>
      <c r="AI64" s="523" t="str">
        <f>+'[3]2017'!I56</f>
        <v>NA</v>
      </c>
      <c r="AJ64" s="9" t="str">
        <f t="shared" si="7"/>
        <v>SCS</v>
      </c>
      <c r="AK64" s="9" t="str">
        <f>+'[3]2017'!H56</f>
        <v>Ii0</v>
      </c>
      <c r="AL64" s="524">
        <f>+'[3]2017'!P56</f>
        <v>208</v>
      </c>
      <c r="AM64" s="501">
        <f>+'[3]2017'!Q56</f>
        <v>120</v>
      </c>
      <c r="AN64" s="502" t="str">
        <f t="shared" si="8"/>
        <v>MONOFASICO FACTOR K1 GRUPO DE CONEXIÓN Iio MATERIAL DEVANADOS Cu/Cu, CORRIENTE DE FUGA &lt; 0,5  mA</v>
      </c>
      <c r="AO64" s="503" t="str">
        <f>IFERROR(INDEX([1]DATOS!$O$452:$O$45500,MATCH(F64,[1]DATOS!$F$452:$F$9810,0)),"")</f>
        <v>Cerrada</v>
      </c>
      <c r="AP64" s="504"/>
    </row>
    <row r="65" spans="1:42" ht="15" customHeight="1" x14ac:dyDescent="0.25">
      <c r="A65" s="17" t="str">
        <f>+'[3]2017'!F57</f>
        <v>400HT-AA-13200-214-03</v>
      </c>
      <c r="B65" s="17" t="str">
        <f>RIGHT(IFERROR(INDEX([1]DATOS!$L$452:$L$45500,MATCH(F65,[1]DATOS!$F$452:$F$9810,0)),""),3)</f>
        <v>069</v>
      </c>
      <c r="C65" s="594" t="str">
        <f>+[4]DATOS!G966</f>
        <v>027-17</v>
      </c>
      <c r="D65" s="37" t="str">
        <f>+'[3]2017'!K57</f>
        <v>V2O S.A.S</v>
      </c>
      <c r="E65" s="581" t="str">
        <f>+'[3]2017'!L57</f>
        <v>FAB</v>
      </c>
      <c r="F65" s="391">
        <f>+'[3]2017'!M57</f>
        <v>530217</v>
      </c>
      <c r="G65" s="225">
        <f>+'[3]2017'!N57</f>
        <v>400</v>
      </c>
      <c r="H65" s="32" t="str">
        <f>+'[3]2017'!O57</f>
        <v>SCS</v>
      </c>
      <c r="I65" s="37">
        <v>15</v>
      </c>
      <c r="J65" s="37">
        <f>+'[3]2017'!P57</f>
        <v>13200</v>
      </c>
      <c r="K65" s="37" t="str">
        <f>+'[3]2017'!Q57</f>
        <v>208/120</v>
      </c>
      <c r="L65" s="37" t="str">
        <f>+'[3]2017'!R57</f>
        <v>NA</v>
      </c>
      <c r="M65" s="37" t="str">
        <f>+'[3]2017'!S57</f>
        <v>DPS MT, MONITOR DE TEMPERATURA (INSTALADO EN CELDA)</v>
      </c>
      <c r="N65" s="234">
        <f t="shared" ref="N65:N96" si="10">WEEKNUM(O65)</f>
        <v>9</v>
      </c>
      <c r="O65" s="235">
        <f>+'[3]2017'!C57</f>
        <v>42797</v>
      </c>
      <c r="P65" s="236">
        <f t="shared" si="9"/>
        <v>42797</v>
      </c>
      <c r="Q65" s="99">
        <f>+'[3]FECHAS DE ENTREGA PLANOS'!C55</f>
        <v>42773</v>
      </c>
      <c r="R65" s="99">
        <f>+'[3]FECHAS DE ENTREGA PLANOS'!D55</f>
        <v>42773</v>
      </c>
      <c r="S65" s="9">
        <v>42793</v>
      </c>
      <c r="T65" s="530" t="s">
        <v>153</v>
      </c>
      <c r="U65" s="9" t="s">
        <v>3358</v>
      </c>
      <c r="V65" s="9" t="s">
        <v>153</v>
      </c>
      <c r="W65" s="9" t="s">
        <v>153</v>
      </c>
      <c r="X65" s="9" t="s">
        <v>42</v>
      </c>
      <c r="Y65" s="9" t="s">
        <v>42</v>
      </c>
      <c r="Z65" s="9">
        <v>42794</v>
      </c>
      <c r="AA65" s="600" t="s">
        <v>153</v>
      </c>
      <c r="AB65" s="9" t="s">
        <v>153</v>
      </c>
      <c r="AC65" s="9" t="s">
        <v>42</v>
      </c>
      <c r="AD65" s="9" t="s">
        <v>42</v>
      </c>
      <c r="AE65" s="9">
        <v>42800</v>
      </c>
      <c r="AF65" s="525" t="str">
        <f>IFERROR(INDEX('[5]2017'!$AO$2:$AO$2000,MATCH(F65,'[5]2017'!$B$2:$B$2000,0)),"")</f>
        <v/>
      </c>
      <c r="AG65" s="9" t="str">
        <f>+'[3]2017'!T57</f>
        <v>BARRANQUILLA</v>
      </c>
      <c r="AH65" s="9" t="str">
        <f>+'[3]2017'!G57</f>
        <v>AL/AL</v>
      </c>
      <c r="AI65" s="523" t="str">
        <f>+'[3]2017'!I57</f>
        <v>+1-3*2.5%</v>
      </c>
      <c r="AJ65" s="9" t="str">
        <f t="shared" si="7"/>
        <v>SCS</v>
      </c>
      <c r="AK65" s="9" t="str">
        <f>+'[3]2017'!H57</f>
        <v>Dyn5</v>
      </c>
      <c r="AL65" s="524">
        <f>+'[3]2017'!P57</f>
        <v>13200</v>
      </c>
      <c r="AM65" s="501" t="str">
        <f>+'[3]2017'!Q57</f>
        <v>208/120</v>
      </c>
      <c r="AN65" s="502" t="str">
        <f t="shared" si="8"/>
        <v>NA</v>
      </c>
      <c r="AO65" s="503" t="str">
        <f>IFERROR(INDEX([1]DATOS!$O$452:$O$45500,MATCH(F65,[1]DATOS!$F$452:$F$9810,0)),"")</f>
        <v>Cerrada</v>
      </c>
      <c r="AP65" s="504"/>
    </row>
    <row r="66" spans="1:42" ht="15" customHeight="1" x14ac:dyDescent="0.25">
      <c r="A66" s="17" t="str">
        <f>+'[3]2017'!F58</f>
        <v>500AT-AA-11400-214-03</v>
      </c>
      <c r="B66" s="17" t="str">
        <f>RIGHT(IFERROR(INDEX([1]DATOS!$L$452:$L$45500,MATCH(F66,[1]DATOS!$F$452:$F$9810,0)),""),3)</f>
        <v>070</v>
      </c>
      <c r="C66" s="594" t="str">
        <f>+[4]DATOS!G967</f>
        <v>031-17</v>
      </c>
      <c r="D66" s="37" t="str">
        <f>+'[3]2017'!K58</f>
        <v>IND COMERCIALIZADORA DE REDES INTELIGENTES LTDA  ( IC INTELRED)</v>
      </c>
      <c r="E66" s="201" t="str">
        <f>+'[3]2017'!L58</f>
        <v>FAB</v>
      </c>
      <c r="F66" s="391">
        <f>+'[3]2017'!M58</f>
        <v>540217</v>
      </c>
      <c r="G66" s="225">
        <f>+'[3]2017'!N58</f>
        <v>500</v>
      </c>
      <c r="H66" s="32" t="str">
        <f>+'[3]2017'!O58</f>
        <v>CNV</v>
      </c>
      <c r="I66" s="37">
        <v>15</v>
      </c>
      <c r="J66" s="37">
        <f>+'[3]2017'!P58</f>
        <v>11400</v>
      </c>
      <c r="K66" s="37" t="str">
        <f>+'[3]2017'!Q58</f>
        <v>208/120</v>
      </c>
      <c r="L66" s="37" t="str">
        <f>+'[3]2017'!R58</f>
        <v>NA</v>
      </c>
      <c r="M66" s="37" t="str">
        <f>+'[3]2017'!S58</f>
        <v>NA</v>
      </c>
      <c r="N66" s="234">
        <f t="shared" si="10"/>
        <v>10</v>
      </c>
      <c r="O66" s="235">
        <f>+'[3]2017'!C58</f>
        <v>42802</v>
      </c>
      <c r="P66" s="236">
        <f t="shared" si="9"/>
        <v>42802</v>
      </c>
      <c r="Q66" s="99">
        <f>+'[3]FECHAS DE ENTREGA PLANOS'!C56</f>
        <v>42774</v>
      </c>
      <c r="R66" s="99">
        <f>+'[3]FECHAS DE ENTREGA PLANOS'!D56</f>
        <v>42775</v>
      </c>
      <c r="S66" s="9">
        <v>42796</v>
      </c>
      <c r="T66" s="9" t="s">
        <v>153</v>
      </c>
      <c r="U66" s="9" t="s">
        <v>3605</v>
      </c>
      <c r="V66" s="576" t="s">
        <v>153</v>
      </c>
      <c r="W66" s="9" t="s">
        <v>153</v>
      </c>
      <c r="X66" s="9" t="s">
        <v>42</v>
      </c>
      <c r="Y66" s="9" t="s">
        <v>42</v>
      </c>
      <c r="Z66" s="9" t="s">
        <v>153</v>
      </c>
      <c r="AA66" s="600" t="s">
        <v>153</v>
      </c>
      <c r="AB66" s="9" t="s">
        <v>153</v>
      </c>
      <c r="AC66" s="9" t="s">
        <v>153</v>
      </c>
      <c r="AD66" s="600">
        <v>42800</v>
      </c>
      <c r="AE66" s="9">
        <v>42801</v>
      </c>
      <c r="AF66" s="525" t="str">
        <f>IFERROR(INDEX('[5]2017'!$AO$2:$AO$2000,MATCH(F66,'[5]2017'!$B$2:$B$2000,0)),"")</f>
        <v/>
      </c>
      <c r="AG66" s="9" t="str">
        <f>+'[3]2017'!T58</f>
        <v>BOGOTA</v>
      </c>
      <c r="AH66" s="9" t="str">
        <f>+'[3]2017'!G58</f>
        <v>AL/AL</v>
      </c>
      <c r="AI66" s="523" t="str">
        <f>+'[3]2017'!I58</f>
        <v>+1-3*2.5%</v>
      </c>
      <c r="AJ66" s="9" t="str">
        <f t="shared" si="7"/>
        <v>CNV</v>
      </c>
      <c r="AK66" s="9" t="str">
        <f>+'[3]2017'!H58</f>
        <v>Dyn5</v>
      </c>
      <c r="AL66" s="524">
        <f>+'[3]2017'!P58</f>
        <v>11400</v>
      </c>
      <c r="AM66" s="501" t="str">
        <f>+'[3]2017'!Q58</f>
        <v>208/120</v>
      </c>
      <c r="AN66" s="502" t="str">
        <f t="shared" si="8"/>
        <v>NA</v>
      </c>
      <c r="AO66" s="503" t="str">
        <f>IFERROR(INDEX([1]DATOS!$O$452:$O$45500,MATCH(F66,[1]DATOS!$F$452:$F$9810,0)),"")</f>
        <v>Cerrada</v>
      </c>
      <c r="AP66" s="504"/>
    </row>
    <row r="67" spans="1:42" ht="15" customHeight="1" x14ac:dyDescent="0.25">
      <c r="A67" s="17" t="str">
        <f>+'[3]2017'!F59</f>
        <v>225HT-AA-13200-216-01</v>
      </c>
      <c r="B67" s="17" t="str">
        <f>RIGHT(IFERROR(INDEX([1]DATOS!$L$452:$L$45500,MATCH(F67,[1]DATOS!$F$452:$F$9810,0)),""),3)</f>
        <v>072</v>
      </c>
      <c r="C67" s="594" t="str">
        <f>+[4]DATOS!G968</f>
        <v>032-17</v>
      </c>
      <c r="D67" s="37" t="str">
        <f>+'[3]2017'!K59</f>
        <v>E.S. INGENIERÍA ELÉCTRICA S.A.S</v>
      </c>
      <c r="E67" s="201" t="str">
        <f>+'[3]2017'!L59</f>
        <v>FAB</v>
      </c>
      <c r="F67" s="391">
        <f>+'[3]2017'!M59</f>
        <v>550217</v>
      </c>
      <c r="G67" s="225">
        <f>+'[3]2017'!N59</f>
        <v>225</v>
      </c>
      <c r="H67" s="32" t="str">
        <f>+'[3]2017'!O59</f>
        <v>SCS</v>
      </c>
      <c r="I67" s="37">
        <v>15</v>
      </c>
      <c r="J67" s="37">
        <f>+'[3]2017'!P59</f>
        <v>13200</v>
      </c>
      <c r="K67" s="37" t="str">
        <f>+'[3]2017'!Q59</f>
        <v>208/120</v>
      </c>
      <c r="L67" s="37" t="str">
        <f>+'[3]2017'!R59</f>
        <v>216/125 EN VACÍO, +2-2X2.5%</v>
      </c>
      <c r="M67" s="37" t="str">
        <f>+'[3]2017'!S59</f>
        <v xml:space="preserve">DPS MT, JUEGO TERMINALES BIMETALICAS CU/AL PARA AT , JUEGO TERMINALES BIMETALICAS  CU/AL PARA BT </v>
      </c>
      <c r="N67" s="234">
        <f t="shared" si="10"/>
        <v>9</v>
      </c>
      <c r="O67" s="235">
        <f>+'[3]2017'!C59</f>
        <v>42797</v>
      </c>
      <c r="P67" s="236">
        <f t="shared" si="9"/>
        <v>42797</v>
      </c>
      <c r="Q67" s="99">
        <f>+'[3]FECHAS DE ENTREGA PLANOS'!C57</f>
        <v>42773</v>
      </c>
      <c r="R67" s="99">
        <f>+'[3]FECHAS DE ENTREGA PLANOS'!D57</f>
        <v>42773</v>
      </c>
      <c r="S67" s="9">
        <v>42786</v>
      </c>
      <c r="T67" s="396" t="s">
        <v>153</v>
      </c>
      <c r="U67" s="9" t="s">
        <v>3358</v>
      </c>
      <c r="V67" s="9" t="s">
        <v>153</v>
      </c>
      <c r="W67" s="9" t="s">
        <v>153</v>
      </c>
      <c r="X67" s="9" t="s">
        <v>42</v>
      </c>
      <c r="Y67" s="9" t="s">
        <v>42</v>
      </c>
      <c r="Z67" s="9">
        <v>42789</v>
      </c>
      <c r="AA67" s="530" t="s">
        <v>153</v>
      </c>
      <c r="AB67" s="9" t="s">
        <v>153</v>
      </c>
      <c r="AC67" s="9" t="s">
        <v>42</v>
      </c>
      <c r="AD67" s="9" t="s">
        <v>42</v>
      </c>
      <c r="AE67" s="9">
        <v>42794</v>
      </c>
      <c r="AF67" s="525" t="str">
        <f>IFERROR(INDEX('[5]2017'!$AO$2:$AO$2000,MATCH(F67,'[5]2017'!$B$2:$B$2000,0)),"")</f>
        <v/>
      </c>
      <c r="AG67" s="9" t="str">
        <f>+'[3]2017'!T59</f>
        <v>SABANETA</v>
      </c>
      <c r="AH67" s="9" t="str">
        <f>+'[3]2017'!G59</f>
        <v>AL/AL</v>
      </c>
      <c r="AI67" s="523" t="str">
        <f>+'[3]2017'!I59</f>
        <v>+2-2*2.5%</v>
      </c>
      <c r="AJ67" s="9" t="str">
        <f t="shared" si="7"/>
        <v>SCS</v>
      </c>
      <c r="AK67" s="9" t="str">
        <f>+'[3]2017'!H59</f>
        <v>Dyn5</v>
      </c>
      <c r="AL67" s="524">
        <f>+'[3]2017'!P59</f>
        <v>13200</v>
      </c>
      <c r="AM67" s="501" t="str">
        <f>+'[3]2017'!Q59</f>
        <v>208/120</v>
      </c>
      <c r="AN67" s="502" t="str">
        <f t="shared" si="8"/>
        <v>216/125 EN VACÍO, +2-2X2.5%</v>
      </c>
      <c r="AO67" s="503" t="str">
        <f>IFERROR(INDEX([1]DATOS!$O$452:$O$45500,MATCH(F67,[1]DATOS!$F$452:$F$9810,0)),"")</f>
        <v>Cerrada</v>
      </c>
      <c r="AP67" s="504"/>
    </row>
    <row r="68" spans="1:42" ht="15" customHeight="1" x14ac:dyDescent="0.25">
      <c r="A68" s="17" t="str">
        <f>+'[3]2017'!F60</f>
        <v>500HT-AA-13200-216-01</v>
      </c>
      <c r="B68" s="17" t="str">
        <f>RIGHT(IFERROR(INDEX([1]DATOS!$L$452:$L$45500,MATCH(F68,[1]DATOS!$F$452:$F$9810,0)),""),3)</f>
        <v>073</v>
      </c>
      <c r="C68" s="594" t="str">
        <f>+[4]DATOS!G969</f>
        <v>049-17</v>
      </c>
      <c r="D68" s="37" t="str">
        <f>+'[3]2017'!K60</f>
        <v>E.S. INGENIERÍA ELÉCTRICA S.A.S</v>
      </c>
      <c r="E68" s="585" t="str">
        <f>+'[3]2017'!L60</f>
        <v>FAB</v>
      </c>
      <c r="F68" s="391">
        <f>+'[3]2017'!M60</f>
        <v>560217</v>
      </c>
      <c r="G68" s="225">
        <f>+'[3]2017'!N60</f>
        <v>500</v>
      </c>
      <c r="H68" s="32" t="str">
        <f>+'[3]2017'!O60</f>
        <v>SCS</v>
      </c>
      <c r="I68" s="37">
        <v>15</v>
      </c>
      <c r="J68" s="37">
        <f>+'[3]2017'!P60</f>
        <v>13200</v>
      </c>
      <c r="K68" s="37" t="str">
        <f>+'[3]2017'!Q60</f>
        <v>208/120</v>
      </c>
      <c r="L68" s="37" t="str">
        <f>+'[3]2017'!R60</f>
        <v>216/125 EN VACÍO, +2-2X2.5%</v>
      </c>
      <c r="M68" s="37" t="str">
        <f>+'[3]2017'!S60</f>
        <v xml:space="preserve">DPS MT, JUEGO TERMINALES BIMETALICAS CU/AL PARA AT , JUEGO TERMINALES BIMETALICAS  CU/AL PARA BT </v>
      </c>
      <c r="N68" s="234">
        <f t="shared" si="10"/>
        <v>9</v>
      </c>
      <c r="O68" s="235">
        <f>+'[3]2017'!C60</f>
        <v>42797</v>
      </c>
      <c r="P68" s="236">
        <f t="shared" si="9"/>
        <v>42797</v>
      </c>
      <c r="Q68" s="99">
        <f>+'[3]FECHAS DE ENTREGA PLANOS'!C58</f>
        <v>42774</v>
      </c>
      <c r="R68" s="99">
        <f>+'[3]FECHAS DE ENTREGA PLANOS'!D58</f>
        <v>42775</v>
      </c>
      <c r="S68" s="9">
        <v>42790</v>
      </c>
      <c r="T68" s="530" t="s">
        <v>153</v>
      </c>
      <c r="U68" s="9" t="s">
        <v>3358</v>
      </c>
      <c r="V68" s="576" t="s">
        <v>153</v>
      </c>
      <c r="W68" s="9" t="s">
        <v>153</v>
      </c>
      <c r="X68" s="9" t="s">
        <v>42</v>
      </c>
      <c r="Y68" s="9" t="s">
        <v>42</v>
      </c>
      <c r="Z68" s="9">
        <v>42790</v>
      </c>
      <c r="AA68" s="530">
        <v>42793</v>
      </c>
      <c r="AB68" s="9" t="s">
        <v>153</v>
      </c>
      <c r="AC68" s="9" t="s">
        <v>42</v>
      </c>
      <c r="AD68" s="576" t="s">
        <v>42</v>
      </c>
      <c r="AE68" s="9">
        <v>42795</v>
      </c>
      <c r="AF68" s="525" t="str">
        <f>IFERROR(INDEX('[5]2017'!$AO$2:$AO$2000,MATCH(F68,'[5]2017'!$B$2:$B$2000,0)),"")</f>
        <v/>
      </c>
      <c r="AG68" s="9" t="str">
        <f>+'[3]2017'!T60</f>
        <v>SABANETA</v>
      </c>
      <c r="AH68" s="9" t="str">
        <f>+'[3]2017'!G60</f>
        <v>AL/AL</v>
      </c>
      <c r="AI68" s="523" t="str">
        <f>+'[3]2017'!I60</f>
        <v>+2-2*2.5%</v>
      </c>
      <c r="AJ68" s="9" t="str">
        <f t="shared" si="7"/>
        <v>SCS</v>
      </c>
      <c r="AK68" s="9" t="str">
        <f>+'[3]2017'!H60</f>
        <v>Dyn5</v>
      </c>
      <c r="AL68" s="524">
        <f>+'[3]2017'!P60</f>
        <v>13200</v>
      </c>
      <c r="AM68" s="501" t="str">
        <f>+'[3]2017'!Q60</f>
        <v>208/120</v>
      </c>
      <c r="AN68" s="502" t="str">
        <f t="shared" si="8"/>
        <v>216/125 EN VACÍO, +2-2X2.5%</v>
      </c>
      <c r="AO68" s="503" t="str">
        <f>IFERROR(INDEX([1]DATOS!$O$452:$O$45500,MATCH(F68,[1]DATOS!$F$452:$F$9810,0)),"")</f>
        <v>Cerrada</v>
      </c>
      <c r="AP68" s="504"/>
    </row>
    <row r="69" spans="1:42" ht="15" customHeight="1" x14ac:dyDescent="0.25">
      <c r="A69" s="17" t="str">
        <f>+'[3]2017'!F61</f>
        <v>500AT-CC-13200-226-01</v>
      </c>
      <c r="B69" s="17" t="str">
        <f>RIGHT(IFERROR(INDEX([1]DATOS!$L$452:$L$45500,MATCH(F69,[1]DATOS!$F$452:$F$9810,0)),""),3)</f>
        <v>079</v>
      </c>
      <c r="C69" s="594" t="str">
        <f>+[4]DATOS!G970</f>
        <v>034-17</v>
      </c>
      <c r="D69" s="37" t="str">
        <f>+'[3]2017'!K61</f>
        <v>GIRALDO OROZCO LUZ MARY</v>
      </c>
      <c r="E69" s="201" t="str">
        <f>+'[3]2017'!L61</f>
        <v>FAB</v>
      </c>
      <c r="F69" s="391">
        <f>+'[3]2017'!M61</f>
        <v>570217</v>
      </c>
      <c r="G69" s="225">
        <f>+'[3]2017'!N61</f>
        <v>500</v>
      </c>
      <c r="H69" s="32" t="str">
        <f>+'[3]2017'!O61</f>
        <v>RDC</v>
      </c>
      <c r="I69" s="37">
        <v>15</v>
      </c>
      <c r="J69" s="37">
        <f>+'[3]2017'!P61</f>
        <v>13200</v>
      </c>
      <c r="K69" s="37" t="str">
        <f>+'[3]2017'!Q61</f>
        <v>220/127</v>
      </c>
      <c r="L69" s="37" t="str">
        <f>+'[3]2017'!R61</f>
        <v>NA</v>
      </c>
      <c r="M69" s="37" t="str">
        <f>+'[3]2017'!S61</f>
        <v>CODOS 200A CON CONECTOR PARA CABLE 2/0, DPS, FEEDTHRUE</v>
      </c>
      <c r="N69" s="234">
        <f t="shared" si="10"/>
        <v>11</v>
      </c>
      <c r="O69" s="235">
        <f>+'[3]2017'!C61</f>
        <v>42807</v>
      </c>
      <c r="P69" s="236">
        <f t="shared" si="9"/>
        <v>42807</v>
      </c>
      <c r="Q69" s="99">
        <f>+'[3]FECHAS DE ENTREGA PLANOS'!C59</f>
        <v>42776</v>
      </c>
      <c r="R69" s="99">
        <f>+'[3]FECHAS DE ENTREGA PLANOS'!D59</f>
        <v>42779</v>
      </c>
      <c r="S69" s="9">
        <v>42802</v>
      </c>
      <c r="T69" s="576" t="s">
        <v>153</v>
      </c>
      <c r="U69" s="9" t="s">
        <v>3605</v>
      </c>
      <c r="V69" s="600" t="s">
        <v>153</v>
      </c>
      <c r="W69" s="9" t="s">
        <v>153</v>
      </c>
      <c r="X69" s="9" t="s">
        <v>153</v>
      </c>
      <c r="Y69" s="9" t="s">
        <v>153</v>
      </c>
      <c r="Z69" s="9" t="s">
        <v>153</v>
      </c>
      <c r="AA69" s="396" t="s">
        <v>153</v>
      </c>
      <c r="AB69" s="9" t="s">
        <v>153</v>
      </c>
      <c r="AC69" s="9" t="s">
        <v>153</v>
      </c>
      <c r="AD69" s="396" t="s">
        <v>153</v>
      </c>
      <c r="AE69" s="9">
        <v>42808</v>
      </c>
      <c r="AF69" s="525" t="str">
        <f>IFERROR(INDEX('[5]2017'!$AO$2:$AO$2000,MATCH(F69,'[5]2017'!$B$2:$B$2000,0)),"")</f>
        <v/>
      </c>
      <c r="AG69" s="9" t="str">
        <f>+'[3]2017'!T61</f>
        <v>BARRANQUILLA</v>
      </c>
      <c r="AH69" s="9" t="str">
        <f>+'[3]2017'!G61</f>
        <v>CU/CU</v>
      </c>
      <c r="AI69" s="523" t="str">
        <f>+'[3]2017'!I61</f>
        <v>+1-3*2.5%</v>
      </c>
      <c r="AJ69" s="9" t="str">
        <f t="shared" si="7"/>
        <v>RDC</v>
      </c>
      <c r="AK69" s="9" t="str">
        <f>+'[3]2017'!H61</f>
        <v>Dyn5</v>
      </c>
      <c r="AL69" s="524">
        <f>+'[3]2017'!P61</f>
        <v>13200</v>
      </c>
      <c r="AM69" s="501" t="str">
        <f>+'[3]2017'!Q61</f>
        <v>220/127</v>
      </c>
      <c r="AN69" s="502" t="str">
        <f t="shared" si="8"/>
        <v>NA</v>
      </c>
      <c r="AO69" s="503" t="str">
        <f>IFERROR(INDEX([1]DATOS!$O$452:$O$45500,MATCH(F69,[1]DATOS!$F$452:$F$9810,0)),"")</f>
        <v>Cerrada</v>
      </c>
      <c r="AP69" s="504"/>
    </row>
    <row r="70" spans="1:42" ht="15" customHeight="1" x14ac:dyDescent="0.25">
      <c r="A70" s="17" t="str">
        <f>+'[3]2017'!F62</f>
        <v>75HT-AA-11400-214-02</v>
      </c>
      <c r="B70" s="17" t="str">
        <f>RIGHT(IFERROR(INDEX([1]DATOS!$L$452:$L$45500,MATCH(F70,[1]DATOS!$F$452:$F$9810,0)),""),3)</f>
        <v>074</v>
      </c>
      <c r="C70" s="594" t="str">
        <f>+[4]DATOS!G971</f>
        <v>855-16</v>
      </c>
      <c r="D70" s="37" t="str">
        <f>+'[3]2017'!K62</f>
        <v>JIMÉNEZ COMPAÑÍA ELÉCTRICA S.A.S/JICEL</v>
      </c>
      <c r="E70" s="201" t="str">
        <f>+'[3]2017'!L62</f>
        <v>FAB</v>
      </c>
      <c r="F70" s="391">
        <f>+'[3]2017'!M62</f>
        <v>580217</v>
      </c>
      <c r="G70" s="225">
        <f>+'[3]2017'!N62</f>
        <v>75</v>
      </c>
      <c r="H70" s="32" t="str">
        <f>+'[3]2017'!O62</f>
        <v>SCS</v>
      </c>
      <c r="I70" s="37">
        <v>15</v>
      </c>
      <c r="J70" s="37">
        <f>+'[3]2017'!P62</f>
        <v>11400</v>
      </c>
      <c r="K70" s="37" t="str">
        <f>+'[3]2017'!Q62</f>
        <v>208/120</v>
      </c>
      <c r="L70" s="37" t="str">
        <f>+'[3]2017'!R62</f>
        <v>NA</v>
      </c>
      <c r="M70" s="37" t="str">
        <f>+'[3]2017'!S62</f>
        <v>DPS MT</v>
      </c>
      <c r="N70" s="234">
        <f t="shared" si="10"/>
        <v>10</v>
      </c>
      <c r="O70" s="235">
        <f>+'[3]2017'!C62</f>
        <v>42803</v>
      </c>
      <c r="P70" s="236">
        <f t="shared" si="9"/>
        <v>42803</v>
      </c>
      <c r="Q70" s="99">
        <f>+'[3]FECHAS DE ENTREGA PLANOS'!C60</f>
        <v>42774</v>
      </c>
      <c r="R70" s="99">
        <f>+'[3]FECHAS DE ENTREGA PLANOS'!D60</f>
        <v>42775</v>
      </c>
      <c r="S70" s="9">
        <v>42795</v>
      </c>
      <c r="T70" s="531" t="s">
        <v>153</v>
      </c>
      <c r="U70" s="9" t="s">
        <v>3358</v>
      </c>
      <c r="V70" s="9" t="s">
        <v>153</v>
      </c>
      <c r="W70" s="9" t="s">
        <v>153</v>
      </c>
      <c r="X70" s="9" t="s">
        <v>42</v>
      </c>
      <c r="Y70" s="9" t="s">
        <v>42</v>
      </c>
      <c r="Z70" s="9" t="s">
        <v>153</v>
      </c>
      <c r="AA70" s="600" t="s">
        <v>153</v>
      </c>
      <c r="AB70" s="9" t="s">
        <v>153</v>
      </c>
      <c r="AC70" s="9" t="s">
        <v>42</v>
      </c>
      <c r="AD70" s="9" t="s">
        <v>42</v>
      </c>
      <c r="AE70" s="9">
        <v>42802</v>
      </c>
      <c r="AF70" s="525" t="str">
        <f>IFERROR(INDEX('[5]2017'!$AO$2:$AO$2000,MATCH(F70,'[5]2017'!$B$2:$B$2000,0)),"")</f>
        <v/>
      </c>
      <c r="AG70" s="9" t="str">
        <f>+'[3]2017'!T62</f>
        <v>BOGOTA</v>
      </c>
      <c r="AH70" s="9" t="str">
        <f>+'[3]2017'!G62</f>
        <v>AL/AL</v>
      </c>
      <c r="AI70" s="523" t="str">
        <f>+'[3]2017'!I62</f>
        <v>+1-3*2.5%</v>
      </c>
      <c r="AJ70" s="9" t="str">
        <f t="shared" si="7"/>
        <v>SCS</v>
      </c>
      <c r="AK70" s="9" t="str">
        <f>+'[3]2017'!H62</f>
        <v>Dyn5</v>
      </c>
      <c r="AL70" s="524">
        <f>+'[3]2017'!P62</f>
        <v>11400</v>
      </c>
      <c r="AM70" s="501" t="str">
        <f>+'[3]2017'!Q62</f>
        <v>208/120</v>
      </c>
      <c r="AN70" s="502" t="str">
        <f t="shared" si="8"/>
        <v>NA</v>
      </c>
      <c r="AO70" s="503" t="str">
        <f>IFERROR(INDEX([1]DATOS!$O$452:$O$45500,MATCH(F70,[1]DATOS!$F$452:$F$9810,0)),"")</f>
        <v>Cerrada</v>
      </c>
      <c r="AP70" s="504"/>
    </row>
    <row r="71" spans="1:42" ht="15" customHeight="1" x14ac:dyDescent="0.25">
      <c r="A71" s="17" t="str">
        <f>+'[3]2017'!F63</f>
        <v>112,5HT-AA-11400-214-02</v>
      </c>
      <c r="B71" s="17" t="str">
        <f>RIGHT(IFERROR(INDEX([1]DATOS!$L$452:$L$45500,MATCH(F71,[1]DATOS!$F$452:$F$9810,0)),""),3)</f>
        <v>075</v>
      </c>
      <c r="C71" s="594" t="str">
        <f>+[4]DATOS!G972</f>
        <v>051-17</v>
      </c>
      <c r="D71" s="37" t="str">
        <f>+'[3]2017'!K63</f>
        <v>JIMÉNEZ COMPAÑÍA ELÉCTRICA S.A.S/JICEL</v>
      </c>
      <c r="E71" s="201" t="str">
        <f>+'[3]2017'!L63</f>
        <v>FAB</v>
      </c>
      <c r="F71" s="391">
        <f>+'[3]2017'!M63</f>
        <v>590217</v>
      </c>
      <c r="G71" s="225">
        <f>+'[3]2017'!N63</f>
        <v>112.5</v>
      </c>
      <c r="H71" s="32" t="str">
        <f>+'[3]2017'!O63</f>
        <v>SCS</v>
      </c>
      <c r="I71" s="37">
        <v>15</v>
      </c>
      <c r="J71" s="37">
        <f>+'[3]2017'!P63</f>
        <v>11400</v>
      </c>
      <c r="K71" s="37" t="str">
        <f>+'[3]2017'!Q63</f>
        <v>208/120</v>
      </c>
      <c r="L71" s="37" t="str">
        <f>+'[3]2017'!R63</f>
        <v>NA</v>
      </c>
      <c r="M71" s="37" t="str">
        <f>+'[3]2017'!S63</f>
        <v>DPS MT</v>
      </c>
      <c r="N71" s="234">
        <f t="shared" si="10"/>
        <v>10</v>
      </c>
      <c r="O71" s="235">
        <f>+'[3]2017'!C63</f>
        <v>42803</v>
      </c>
      <c r="P71" s="236">
        <f t="shared" si="9"/>
        <v>42803</v>
      </c>
      <c r="Q71" s="99">
        <f>+'[3]FECHAS DE ENTREGA PLANOS'!C61</f>
        <v>42775</v>
      </c>
      <c r="R71" s="99">
        <f>+'[3]FECHAS DE ENTREGA PLANOS'!D61</f>
        <v>42776</v>
      </c>
      <c r="S71" s="9">
        <v>42796</v>
      </c>
      <c r="T71" s="531" t="s">
        <v>153</v>
      </c>
      <c r="U71" s="9" t="s">
        <v>3358</v>
      </c>
      <c r="V71" s="576" t="s">
        <v>153</v>
      </c>
      <c r="W71" s="9" t="s">
        <v>153</v>
      </c>
      <c r="X71" s="9" t="s">
        <v>42</v>
      </c>
      <c r="Y71" s="9" t="s">
        <v>42</v>
      </c>
      <c r="Z71" s="9" t="s">
        <v>153</v>
      </c>
      <c r="AA71" s="600" t="s">
        <v>153</v>
      </c>
      <c r="AB71" s="9" t="s">
        <v>153</v>
      </c>
      <c r="AC71" s="9" t="s">
        <v>42</v>
      </c>
      <c r="AD71" s="576" t="s">
        <v>42</v>
      </c>
      <c r="AE71" s="9">
        <v>42808</v>
      </c>
      <c r="AF71" s="525" t="str">
        <f>IFERROR(INDEX('[5]2017'!$AO$2:$AO$2000,MATCH(F71,'[5]2017'!$B$2:$B$2000,0)),"")</f>
        <v/>
      </c>
      <c r="AG71" s="9" t="str">
        <f>+'[3]2017'!T63</f>
        <v>BOGOTA</v>
      </c>
      <c r="AH71" s="9" t="str">
        <f>+'[3]2017'!G63</f>
        <v>AL/AL</v>
      </c>
      <c r="AI71" s="523" t="str">
        <f>+'[3]2017'!I63</f>
        <v>+1-3*2.5%</v>
      </c>
      <c r="AJ71" s="9" t="str">
        <f t="shared" si="7"/>
        <v>SCS</v>
      </c>
      <c r="AK71" s="9" t="str">
        <f>+'[3]2017'!H63</f>
        <v>Dyn5</v>
      </c>
      <c r="AL71" s="524">
        <f>+'[3]2017'!P63</f>
        <v>11400</v>
      </c>
      <c r="AM71" s="501" t="str">
        <f>+'[3]2017'!Q63</f>
        <v>208/120</v>
      </c>
      <c r="AN71" s="502" t="str">
        <f t="shared" si="8"/>
        <v>NA</v>
      </c>
      <c r="AO71" s="503" t="str">
        <f>IFERROR(INDEX([1]DATOS!$O$452:$O$45500,MATCH(F71,[1]DATOS!$F$452:$F$9810,0)),"")</f>
        <v>Cerrada</v>
      </c>
      <c r="AP71" s="504"/>
    </row>
    <row r="72" spans="1:42" ht="15" customHeight="1" x14ac:dyDescent="0.25">
      <c r="A72" s="17" t="str">
        <f>+'[3]2017'!F64</f>
        <v>225HT-AA-11400-214-02</v>
      </c>
      <c r="B72" s="17" t="str">
        <f>RIGHT(IFERROR(INDEX([1]DATOS!$L$452:$L$45500,MATCH(F72,[1]DATOS!$F$452:$F$9810,0)),""),3)</f>
        <v>080</v>
      </c>
      <c r="C72" s="594" t="str">
        <f>+[4]DATOS!G973</f>
        <v>056-17</v>
      </c>
      <c r="D72" s="37" t="str">
        <f>+'[3]2017'!K64</f>
        <v>JIMÉNEZ COMPAÑÍA ELÉCTRICA S.A.S/JICEL</v>
      </c>
      <c r="E72" s="201" t="str">
        <f>+'[3]2017'!L64</f>
        <v>FAB</v>
      </c>
      <c r="F72" s="391">
        <f>+'[3]2017'!M64</f>
        <v>600217</v>
      </c>
      <c r="G72" s="225">
        <f>+'[3]2017'!N64</f>
        <v>225</v>
      </c>
      <c r="H72" s="32" t="str">
        <f>+'[3]2017'!O64</f>
        <v>SCS</v>
      </c>
      <c r="I72" s="37">
        <v>15</v>
      </c>
      <c r="J72" s="37">
        <f>+'[3]2017'!P64</f>
        <v>11400</v>
      </c>
      <c r="K72" s="37" t="str">
        <f>+'[3]2017'!Q64</f>
        <v>208/120</v>
      </c>
      <c r="L72" s="37" t="str">
        <f>+'[3]2017'!R64</f>
        <v>NA</v>
      </c>
      <c r="M72" s="37" t="str">
        <f>+'[3]2017'!S64</f>
        <v>DPS MT</v>
      </c>
      <c r="N72" s="234">
        <f t="shared" si="10"/>
        <v>10</v>
      </c>
      <c r="O72" s="235">
        <f>+'[3]2017'!C64</f>
        <v>42803</v>
      </c>
      <c r="P72" s="236">
        <f t="shared" si="9"/>
        <v>42803</v>
      </c>
      <c r="Q72" s="99">
        <f>+'[3]FECHAS DE ENTREGA PLANOS'!C62</f>
        <v>42774</v>
      </c>
      <c r="R72" s="99">
        <f>+'[3]FECHAS DE ENTREGA PLANOS'!D62</f>
        <v>42775</v>
      </c>
      <c r="S72" s="9">
        <v>42797</v>
      </c>
      <c r="T72" s="531" t="s">
        <v>153</v>
      </c>
      <c r="U72" s="9" t="s">
        <v>3358</v>
      </c>
      <c r="V72" s="576" t="s">
        <v>153</v>
      </c>
      <c r="W72" s="9" t="s">
        <v>153</v>
      </c>
      <c r="X72" s="9" t="s">
        <v>42</v>
      </c>
      <c r="Y72" s="9" t="s">
        <v>42</v>
      </c>
      <c r="Z72" s="9" t="s">
        <v>153</v>
      </c>
      <c r="AA72" s="600" t="s">
        <v>153</v>
      </c>
      <c r="AB72" s="9" t="s">
        <v>153</v>
      </c>
      <c r="AC72" s="9" t="s">
        <v>42</v>
      </c>
      <c r="AD72" s="576" t="s">
        <v>42</v>
      </c>
      <c r="AE72" s="9">
        <v>42802</v>
      </c>
      <c r="AF72" s="525" t="str">
        <f>IFERROR(INDEX('[5]2017'!$AO$2:$AO$2000,MATCH(F72,'[5]2017'!$B$2:$B$2000,0)),"")</f>
        <v/>
      </c>
      <c r="AG72" s="9" t="str">
        <f>+'[3]2017'!T64</f>
        <v>BOGOTA</v>
      </c>
      <c r="AH72" s="9" t="str">
        <f>+'[3]2017'!G64</f>
        <v>AL/AL</v>
      </c>
      <c r="AI72" s="523" t="str">
        <f>+'[3]2017'!I64</f>
        <v>+1-3*2.5%</v>
      </c>
      <c r="AJ72" s="9" t="str">
        <f t="shared" si="7"/>
        <v>SCS</v>
      </c>
      <c r="AK72" s="9" t="str">
        <f>+'[3]2017'!H64</f>
        <v>Dyn5</v>
      </c>
      <c r="AL72" s="524">
        <f>+'[3]2017'!P64</f>
        <v>11400</v>
      </c>
      <c r="AM72" s="501" t="str">
        <f>+'[3]2017'!Q64</f>
        <v>208/120</v>
      </c>
      <c r="AN72" s="502" t="str">
        <f t="shared" si="8"/>
        <v>NA</v>
      </c>
      <c r="AO72" s="503" t="str">
        <f>IFERROR(INDEX([1]DATOS!$O$452:$O$45500,MATCH(F72,[1]DATOS!$F$452:$F$9810,0)),"")</f>
        <v>Cerrada</v>
      </c>
      <c r="AP72" s="504"/>
    </row>
    <row r="73" spans="1:42" ht="15" customHeight="1" x14ac:dyDescent="0.25">
      <c r="A73" s="17" t="str">
        <f>+'[3]2017'!F66</f>
        <v>75HT-AA-480-215-04</v>
      </c>
      <c r="B73" s="17" t="str">
        <f>RIGHT(IFERROR(INDEX([1]DATOS!$L$452:$L$45500,MATCH(F73,[1]DATOS!$F$452:$F$9810,0)),""),3)</f>
        <v>125</v>
      </c>
      <c r="C73" s="594" t="str">
        <f>+[4]DATOS!G974</f>
        <v>052-17</v>
      </c>
      <c r="D73" s="37" t="str">
        <f>+'[3]2017'!K66</f>
        <v>INGENIEROS CIVILES CONSTRUCTORES ICICO S.A.S</v>
      </c>
      <c r="E73" s="201" t="str">
        <f>+'[3]2017'!L66</f>
        <v>FAB</v>
      </c>
      <c r="F73" s="391">
        <f>+'[3]2017'!M66</f>
        <v>610217</v>
      </c>
      <c r="G73" s="225">
        <f>+'[3]2017'!N66</f>
        <v>75</v>
      </c>
      <c r="H73" s="32" t="str">
        <f>+'[3]2017'!O66</f>
        <v>SCS</v>
      </c>
      <c r="I73" s="37">
        <v>1.1000000000000001</v>
      </c>
      <c r="J73" s="37">
        <f>+'[3]2017'!P66</f>
        <v>480</v>
      </c>
      <c r="K73" s="37" t="str">
        <f>+'[3]2017'!Q66</f>
        <v>208/120</v>
      </c>
      <c r="L73" s="37" t="str">
        <f>+'[3]2017'!R66</f>
        <v>NA</v>
      </c>
      <c r="M73" s="37" t="str">
        <f>+'[3]2017'!S66</f>
        <v>DPS BT PARA ENTRADA</v>
      </c>
      <c r="N73" s="234">
        <f t="shared" si="10"/>
        <v>11</v>
      </c>
      <c r="O73" s="235">
        <f>+'[3]2017'!C66</f>
        <v>42810</v>
      </c>
      <c r="P73" s="236">
        <f t="shared" si="9"/>
        <v>42810</v>
      </c>
      <c r="Q73" s="99">
        <f>+'[3]FECHAS DE ENTREGA PLANOS'!C64</f>
        <v>42781</v>
      </c>
      <c r="R73" s="99">
        <f>+'[3]FECHAS DE ENTREGA PLANOS'!D64</f>
        <v>42782</v>
      </c>
      <c r="S73" s="9">
        <v>42800</v>
      </c>
      <c r="T73" s="576" t="s">
        <v>153</v>
      </c>
      <c r="U73" s="9" t="s">
        <v>3605</v>
      </c>
      <c r="V73" s="576" t="s">
        <v>153</v>
      </c>
      <c r="W73" s="9" t="s">
        <v>153</v>
      </c>
      <c r="X73" s="9" t="s">
        <v>42</v>
      </c>
      <c r="Y73" s="9" t="s">
        <v>42</v>
      </c>
      <c r="Z73" s="9" t="s">
        <v>153</v>
      </c>
      <c r="AA73" s="396" t="s">
        <v>153</v>
      </c>
      <c r="AB73" s="9" t="s">
        <v>153</v>
      </c>
      <c r="AC73" s="9" t="s">
        <v>42</v>
      </c>
      <c r="AD73" s="9" t="s">
        <v>42</v>
      </c>
      <c r="AE73" s="9">
        <v>42810</v>
      </c>
      <c r="AF73" s="525" t="str">
        <f>IFERROR(INDEX('[5]2017'!$AO$2:$AO$2000,MATCH(F73,'[5]2017'!$B$2:$B$2000,0)),"")</f>
        <v/>
      </c>
      <c r="AG73" s="9" t="str">
        <f>+'[3]2017'!T66</f>
        <v>YOPAL</v>
      </c>
      <c r="AH73" s="9" t="str">
        <f>+'[3]2017'!G66</f>
        <v>AL/AL</v>
      </c>
      <c r="AI73" s="523" t="str">
        <f>+'[3]2017'!I66</f>
        <v>+2-2*2.2%</v>
      </c>
      <c r="AJ73" s="9" t="str">
        <f t="shared" si="7"/>
        <v>SCS</v>
      </c>
      <c r="AK73" s="9" t="str">
        <f>+'[3]2017'!H66</f>
        <v>Dyn5</v>
      </c>
      <c r="AL73" s="524">
        <f>+'[3]2017'!P66</f>
        <v>480</v>
      </c>
      <c r="AM73" s="501" t="str">
        <f>+'[3]2017'!Q66</f>
        <v>208/120</v>
      </c>
      <c r="AN73" s="502" t="str">
        <f t="shared" si="8"/>
        <v>NA</v>
      </c>
      <c r="AO73" s="503" t="str">
        <f>IFERROR(INDEX([1]DATOS!$O$452:$O$45500,MATCH(F73,[1]DATOS!$F$452:$F$9810,0)),"")</f>
        <v>Cerrada</v>
      </c>
      <c r="AP73" s="504"/>
    </row>
    <row r="74" spans="1:42" ht="15" customHeight="1" x14ac:dyDescent="0.25">
      <c r="A74" s="17" t="str">
        <f>+'[3]2017'!F68</f>
        <v>150AT-AA-34500-226-02</v>
      </c>
      <c r="B74" s="17" t="str">
        <f>RIGHT(IFERROR(INDEX([1]DATOS!$L$452:$L$45500,MATCH(F74,[1]DATOS!$F$452:$F$9810,0)),""),3)</f>
        <v>084</v>
      </c>
      <c r="C74" s="594" t="str">
        <f>+[4]DATOS!G975</f>
        <v>053-17</v>
      </c>
      <c r="D74" s="37" t="str">
        <f>+'[3]2017'!K68</f>
        <v>INGELCA LIMITADA</v>
      </c>
      <c r="E74" s="201" t="str">
        <f>+'[3]2017'!L68</f>
        <v>FAB</v>
      </c>
      <c r="F74" s="391">
        <f>+'[3]2017'!M68</f>
        <v>620217</v>
      </c>
      <c r="G74" s="225">
        <f>+'[3]2017'!N68</f>
        <v>150</v>
      </c>
      <c r="H74" s="32" t="str">
        <f>+'[3]2017'!O68</f>
        <v>RDC</v>
      </c>
      <c r="I74" s="37">
        <v>15</v>
      </c>
      <c r="J74" s="37">
        <f>+'[3]2017'!P68</f>
        <v>34500</v>
      </c>
      <c r="K74" s="37" t="str">
        <f>+'[3]2017'!Q68</f>
        <v>220/127</v>
      </c>
      <c r="L74" s="37" t="str">
        <f>+'[3]2017'!R68</f>
        <v>NA</v>
      </c>
      <c r="M74" s="37" t="str">
        <f>+'[3]2017'!S68</f>
        <v>COORDINACIÓN MAGNEX-ELSP, DESPACHAR EL TRAFO SIN CODOS, se despachan los codos primero mediante confirmación de comercial 16/03/2017</v>
      </c>
      <c r="N74" s="234">
        <f t="shared" si="10"/>
        <v>16</v>
      </c>
      <c r="O74" s="235">
        <f>+'[3]2017'!C68</f>
        <v>42844</v>
      </c>
      <c r="P74" s="236">
        <f t="shared" si="9"/>
        <v>42844</v>
      </c>
      <c r="Q74" s="99">
        <f>+'[3]FECHAS DE ENTREGA PLANOS'!C66</f>
        <v>42781</v>
      </c>
      <c r="R74" s="99">
        <f>+'[3]FECHAS DE ENTREGA PLANOS'!D66</f>
        <v>42782</v>
      </c>
      <c r="S74" s="9">
        <v>42815</v>
      </c>
      <c r="T74" s="9" t="s">
        <v>153</v>
      </c>
      <c r="U74" s="9" t="s">
        <v>3605</v>
      </c>
      <c r="V74" s="396" t="s">
        <v>153</v>
      </c>
      <c r="W74" s="9" t="s">
        <v>153</v>
      </c>
      <c r="X74" s="9" t="s">
        <v>42</v>
      </c>
      <c r="Y74" s="9" t="s">
        <v>42</v>
      </c>
      <c r="Z74" s="9" t="s">
        <v>153</v>
      </c>
      <c r="AA74" s="611" t="s">
        <v>153</v>
      </c>
      <c r="AB74" s="9" t="s">
        <v>153</v>
      </c>
      <c r="AC74" s="9" t="s">
        <v>153</v>
      </c>
      <c r="AD74" s="611">
        <v>42818</v>
      </c>
      <c r="AE74" s="9">
        <v>42825</v>
      </c>
      <c r="AF74" s="525" t="str">
        <f>IFERROR(INDEX('[5]2017'!$AO$2:$AO$2000,MATCH(F74,'[5]2017'!$B$2:$B$2000,0)),"")</f>
        <v/>
      </c>
      <c r="AG74" s="9" t="str">
        <f>+'[3]2017'!T68</f>
        <v>BARRANQUILLA</v>
      </c>
      <c r="AH74" s="9" t="str">
        <f>+'[3]2017'!G68</f>
        <v>AL/AL</v>
      </c>
      <c r="AI74" s="523" t="str">
        <f>+'[3]2017'!I68</f>
        <v>+2-2*2.5%</v>
      </c>
      <c r="AJ74" s="9" t="str">
        <f t="shared" si="7"/>
        <v>RDC</v>
      </c>
      <c r="AK74" s="9" t="str">
        <f>+'[3]2017'!H68</f>
        <v>Dyn5</v>
      </c>
      <c r="AL74" s="524">
        <f>+'[3]2017'!P68</f>
        <v>34500</v>
      </c>
      <c r="AM74" s="501" t="str">
        <f>+'[3]2017'!Q68</f>
        <v>220/127</v>
      </c>
      <c r="AN74" s="502" t="str">
        <f t="shared" si="8"/>
        <v>NA</v>
      </c>
      <c r="AO74" s="503" t="str">
        <f>IFERROR(INDEX([1]DATOS!$O$452:$O$45500,MATCH(F74,[1]DATOS!$F$452:$F$9810,0)),"")</f>
        <v>Cerrada</v>
      </c>
      <c r="AP74" s="504"/>
    </row>
    <row r="75" spans="1:42" ht="15" customHeight="1" x14ac:dyDescent="0.25">
      <c r="A75" s="17" t="str">
        <f>+'[3]2017'!F69</f>
        <v>225AT-AA-11400-214-02</v>
      </c>
      <c r="B75" s="17" t="str">
        <f>RIGHT(IFERROR(INDEX([1]DATOS!$L$452:$L$45500,MATCH(F75,[1]DATOS!$F$452:$F$9810,0)),""),3)</f>
        <v>076</v>
      </c>
      <c r="C75" s="594" t="str">
        <f>+[4]DATOS!G976</f>
        <v>053-17</v>
      </c>
      <c r="D75" s="37" t="str">
        <f>+'[3]2017'!K69</f>
        <v>INVERSIONES ALCABAMA S.A.</v>
      </c>
      <c r="E75" s="201" t="str">
        <f>+'[3]2017'!L69</f>
        <v>FAB</v>
      </c>
      <c r="F75" s="391">
        <f>+'[3]2017'!M69</f>
        <v>630217</v>
      </c>
      <c r="G75" s="225">
        <f>+'[3]2017'!N69</f>
        <v>225</v>
      </c>
      <c r="H75" s="32" t="str">
        <f>+'[3]2017'!O69</f>
        <v>CNV</v>
      </c>
      <c r="I75" s="37">
        <v>15</v>
      </c>
      <c r="J75" s="37">
        <f>+'[3]2017'!P69</f>
        <v>11400</v>
      </c>
      <c r="K75" s="37" t="str">
        <f>+'[3]2017'!Q69</f>
        <v>208/120</v>
      </c>
      <c r="L75" s="37" t="str">
        <f>+'[3]2017'!R69</f>
        <v>NA</v>
      </c>
      <c r="M75" s="37" t="str">
        <f>+'[3]2017'!S69</f>
        <v>DPS MT</v>
      </c>
      <c r="N75" s="234">
        <f t="shared" si="10"/>
        <v>9</v>
      </c>
      <c r="O75" s="235">
        <f>+'[3]2017'!C69</f>
        <v>42795</v>
      </c>
      <c r="P75" s="236">
        <f t="shared" si="9"/>
        <v>42795</v>
      </c>
      <c r="Q75" s="99">
        <f>+'[3]FECHAS DE ENTREGA PLANOS'!C67</f>
        <v>42776</v>
      </c>
      <c r="R75" s="99">
        <f>+'[3]FECHAS DE ENTREGA PLANOS'!D67</f>
        <v>42779</v>
      </c>
      <c r="S75" s="9">
        <v>42790</v>
      </c>
      <c r="T75" s="9" t="s">
        <v>153</v>
      </c>
      <c r="U75" s="9" t="s">
        <v>3605</v>
      </c>
      <c r="V75" s="576" t="s">
        <v>153</v>
      </c>
      <c r="W75" s="9" t="s">
        <v>153</v>
      </c>
      <c r="X75" s="9" t="s">
        <v>42</v>
      </c>
      <c r="Y75" s="9" t="s">
        <v>42</v>
      </c>
      <c r="Z75" s="9">
        <v>42791</v>
      </c>
      <c r="AA75" s="600">
        <v>42793</v>
      </c>
      <c r="AB75" s="9" t="s">
        <v>153</v>
      </c>
      <c r="AC75" s="9">
        <v>42793</v>
      </c>
      <c r="AD75" s="600">
        <v>42794</v>
      </c>
      <c r="AE75" s="9">
        <v>42796</v>
      </c>
      <c r="AF75" s="525" t="str">
        <f>IFERROR(INDEX('[5]2017'!$AO$2:$AO$2000,MATCH(F75,'[5]2017'!$B$2:$B$2000,0)),"")</f>
        <v/>
      </c>
      <c r="AG75" s="9" t="str">
        <f>+'[3]2017'!T69</f>
        <v>BOGOTA</v>
      </c>
      <c r="AH75" s="9" t="str">
        <f>+'[3]2017'!G69</f>
        <v>AL/AL</v>
      </c>
      <c r="AI75" s="523" t="str">
        <f>+'[3]2017'!I69</f>
        <v>+1-3*2.5%</v>
      </c>
      <c r="AJ75" s="9" t="str">
        <f t="shared" si="7"/>
        <v>CNV</v>
      </c>
      <c r="AK75" s="9" t="str">
        <f>+'[3]2017'!H69</f>
        <v>Dyn5</v>
      </c>
      <c r="AL75" s="524">
        <f>+'[3]2017'!P69</f>
        <v>11400</v>
      </c>
      <c r="AM75" s="501" t="str">
        <f>+'[3]2017'!Q69</f>
        <v>208/120</v>
      </c>
      <c r="AN75" s="502" t="str">
        <f t="shared" si="8"/>
        <v>NA</v>
      </c>
      <c r="AO75" s="503" t="str">
        <f>IFERROR(INDEX([1]DATOS!$O$452:$O$45500,MATCH(F75,[1]DATOS!$F$452:$F$9810,0)),"")</f>
        <v>Cerrada</v>
      </c>
      <c r="AP75" s="504"/>
    </row>
    <row r="76" spans="1:42" ht="15" customHeight="1" x14ac:dyDescent="0.25">
      <c r="A76" s="17" t="str">
        <f>+'[3]2017'!F70</f>
        <v>300HT-AA-13200-214-02</v>
      </c>
      <c r="B76" s="17" t="str">
        <f>RIGHT(IFERROR(INDEX([1]DATOS!$L$452:$L$45500,MATCH(F76,[1]DATOS!$F$452:$F$9810,0)),""),3)</f>
        <v>081</v>
      </c>
      <c r="C76" s="594" t="str">
        <f>+[4]DATOS!G977</f>
        <v>063-17</v>
      </c>
      <c r="D76" s="37" t="str">
        <f>+'[3]2017'!K70</f>
        <v>CAMELECO LTDA</v>
      </c>
      <c r="E76" s="201" t="str">
        <f>+'[3]2017'!L70</f>
        <v>FAB</v>
      </c>
      <c r="F76" s="391">
        <f>+'[3]2017'!M70</f>
        <v>640217</v>
      </c>
      <c r="G76" s="225">
        <f>+'[3]2017'!N70</f>
        <v>300</v>
      </c>
      <c r="H76" s="32" t="str">
        <f>+'[3]2017'!O70</f>
        <v>SCS</v>
      </c>
      <c r="I76" s="37">
        <v>15</v>
      </c>
      <c r="J76" s="37">
        <f>+'[3]2017'!P70</f>
        <v>13200</v>
      </c>
      <c r="K76" s="37" t="str">
        <f>+'[3]2017'!Q70</f>
        <v>208/120</v>
      </c>
      <c r="L76" s="37" t="str">
        <f>+'[3]2017'!R70</f>
        <v>NA</v>
      </c>
      <c r="M76" s="37" t="str">
        <f>+'[3]2017'!S70</f>
        <v>NA</v>
      </c>
      <c r="N76" s="234">
        <f t="shared" si="10"/>
        <v>11</v>
      </c>
      <c r="O76" s="235">
        <f>+'[3]2017'!C70</f>
        <v>42806</v>
      </c>
      <c r="P76" s="236">
        <f t="shared" si="9"/>
        <v>42806</v>
      </c>
      <c r="Q76" s="99">
        <f>+'[3]FECHAS DE ENTREGA PLANOS'!C68</f>
        <v>42780</v>
      </c>
      <c r="R76" s="99">
        <f>+'[3]FECHAS DE ENTREGA PLANOS'!D68</f>
        <v>42781</v>
      </c>
      <c r="S76" s="9">
        <v>42798</v>
      </c>
      <c r="T76" s="600" t="s">
        <v>153</v>
      </c>
      <c r="U76" s="9" t="s">
        <v>3358</v>
      </c>
      <c r="V76" s="576" t="s">
        <v>153</v>
      </c>
      <c r="W76" s="9" t="s">
        <v>153</v>
      </c>
      <c r="X76" s="9" t="s">
        <v>42</v>
      </c>
      <c r="Y76" s="9" t="s">
        <v>42</v>
      </c>
      <c r="Z76" s="9">
        <v>42801</v>
      </c>
      <c r="AA76" s="396" t="s">
        <v>153</v>
      </c>
      <c r="AB76" s="9" t="s">
        <v>153</v>
      </c>
      <c r="AC76" s="9" t="s">
        <v>42</v>
      </c>
      <c r="AD76" s="9" t="s">
        <v>42</v>
      </c>
      <c r="AE76" s="9">
        <v>42807</v>
      </c>
      <c r="AF76" s="525" t="str">
        <f>IFERROR(INDEX('[5]2017'!$AO$2:$AO$2000,MATCH(F76,'[5]2017'!$B$2:$B$2000,0)),"")</f>
        <v/>
      </c>
      <c r="AG76" s="9" t="str">
        <f>+'[3]2017'!T70</f>
        <v>SILVANIA</v>
      </c>
      <c r="AH76" s="9" t="str">
        <f>+'[3]2017'!G70</f>
        <v>AL/AL</v>
      </c>
      <c r="AI76" s="523" t="str">
        <f>+'[3]2017'!I70</f>
        <v>+1-3*2.5%</v>
      </c>
      <c r="AJ76" s="9" t="str">
        <f t="shared" si="7"/>
        <v>SCS</v>
      </c>
      <c r="AK76" s="9" t="str">
        <f>+'[3]2017'!H70</f>
        <v>Dyn5</v>
      </c>
      <c r="AL76" s="524">
        <f>+'[3]2017'!P70</f>
        <v>13200</v>
      </c>
      <c r="AM76" s="501" t="str">
        <f>+'[3]2017'!Q70</f>
        <v>208/120</v>
      </c>
      <c r="AN76" s="502" t="str">
        <f t="shared" si="8"/>
        <v>NA</v>
      </c>
      <c r="AO76" s="503" t="str">
        <f>IFERROR(INDEX([1]DATOS!$O$452:$O$45500,MATCH(F76,[1]DATOS!$F$452:$F$9810,0)),"")</f>
        <v>Cerrada</v>
      </c>
      <c r="AP76" s="504"/>
    </row>
    <row r="77" spans="1:42" ht="15" customHeight="1" x14ac:dyDescent="0.25">
      <c r="A77" s="17" t="str">
        <f>+'[3]2017'!F71</f>
        <v>ES200A-3D200A-03</v>
      </c>
      <c r="B77" s="17" t="str">
        <f>RIGHT(IFERROR(INDEX([1]DATOS!$L$452:$L$45500,MATCH(F77,[1]DATOS!$F$452:$F$9810,0)),""),3)</f>
        <v>077</v>
      </c>
      <c r="C77" s="594" t="str">
        <f>+[4]DATOS!G978</f>
        <v>064-17</v>
      </c>
      <c r="D77" s="37" t="str">
        <f>+'[3]2017'!K71</f>
        <v>INVERSIONES Y CONSTRUCCIONES MISIC S.A.S</v>
      </c>
      <c r="E77" s="201" t="str">
        <f>+'[3]2017'!L71</f>
        <v>FAB</v>
      </c>
      <c r="F77" s="391">
        <f>+'[3]2017'!M71</f>
        <v>650217</v>
      </c>
      <c r="G77" s="225" t="str">
        <f>+'[3]2017'!N71</f>
        <v>5 VIAS</v>
      </c>
      <c r="H77" s="32" t="str">
        <f>+'[3]2017'!O71</f>
        <v>CJM</v>
      </c>
      <c r="I77" s="37">
        <v>15</v>
      </c>
      <c r="J77" s="37" t="str">
        <f>+'[3]2017'!P71</f>
        <v>200-200</v>
      </c>
      <c r="K77" s="37" t="str">
        <f>+'[3]2017'!Q71</f>
        <v>200-200-200</v>
      </c>
      <c r="L77" s="37" t="str">
        <f>+'[3]2017'!R71</f>
        <v>NA</v>
      </c>
      <c r="M77" s="37" t="str">
        <f>+'[3]2017'!S71</f>
        <v>NA</v>
      </c>
      <c r="N77" s="234">
        <f t="shared" si="10"/>
        <v>9</v>
      </c>
      <c r="O77" s="235">
        <f>+'[3]2017'!C71</f>
        <v>42796</v>
      </c>
      <c r="P77" s="236">
        <f t="shared" si="9"/>
        <v>42796</v>
      </c>
      <c r="Q77" s="99">
        <f>+'[3]FECHAS DE ENTREGA PLANOS'!C69</f>
        <v>42780</v>
      </c>
      <c r="R77" s="99">
        <f>+'[3]FECHAS DE ENTREGA PLANOS'!D69</f>
        <v>42781</v>
      </c>
      <c r="S77" s="9" t="s">
        <v>42</v>
      </c>
      <c r="T77" s="576" t="s">
        <v>42</v>
      </c>
      <c r="U77" s="9" t="s">
        <v>42</v>
      </c>
      <c r="V77" s="600" t="s">
        <v>153</v>
      </c>
      <c r="W77" s="9" t="s">
        <v>153</v>
      </c>
      <c r="X77" s="9" t="s">
        <v>153</v>
      </c>
      <c r="Y77" s="9" t="s">
        <v>153</v>
      </c>
      <c r="Z77" s="9" t="s">
        <v>42</v>
      </c>
      <c r="AA77" s="576" t="s">
        <v>42</v>
      </c>
      <c r="AB77" s="9" t="s">
        <v>42</v>
      </c>
      <c r="AC77" s="9" t="s">
        <v>153</v>
      </c>
      <c r="AD77" s="600">
        <v>42800</v>
      </c>
      <c r="AE77" s="9">
        <v>42816</v>
      </c>
      <c r="AF77" s="525" t="str">
        <f>IFERROR(INDEX('[5]2017'!$AO$2:$AO$2000,MATCH(F77,'[5]2017'!$B$2:$B$2000,0)),"")</f>
        <v/>
      </c>
      <c r="AG77" s="9" t="str">
        <f>+'[3]2017'!T71</f>
        <v>MOSQUERA</v>
      </c>
      <c r="AH77" s="9" t="str">
        <f>+'[3]2017'!G71</f>
        <v>NA</v>
      </c>
      <c r="AI77" s="523" t="str">
        <f>+'[3]2017'!I71</f>
        <v>NA</v>
      </c>
      <c r="AJ77" s="9" t="str">
        <f t="shared" si="7"/>
        <v>CJM</v>
      </c>
      <c r="AK77" s="9" t="str">
        <f>+'[3]2017'!H71</f>
        <v>NA</v>
      </c>
      <c r="AL77" s="524" t="str">
        <f>+'[3]2017'!P71</f>
        <v>200-200</v>
      </c>
      <c r="AM77" s="501" t="str">
        <f>+'[3]2017'!Q71</f>
        <v>200-200-200</v>
      </c>
      <c r="AN77" s="502" t="str">
        <f t="shared" si="8"/>
        <v>NA</v>
      </c>
      <c r="AO77" s="503" t="str">
        <f>IFERROR(INDEX([1]DATOS!$O$452:$O$45500,MATCH(F77,[1]DATOS!$F$452:$F$9810,0)),"")</f>
        <v>Cerrada</v>
      </c>
      <c r="AP77" s="504"/>
    </row>
    <row r="78" spans="1:42" ht="15" customHeight="1" x14ac:dyDescent="0.25">
      <c r="A78" s="17" t="str">
        <f>+'[3]2017'!F72</f>
        <v>ES600A-3D200A-04</v>
      </c>
      <c r="B78" s="17" t="str">
        <f>RIGHT(IFERROR(INDEX([1]DATOS!$L$452:$L$45500,MATCH(F78,[1]DATOS!$F$452:$F$9810,0)),""),3)</f>
        <v>078</v>
      </c>
      <c r="C78" s="594" t="str">
        <f>+[4]DATOS!G979</f>
        <v>065-17</v>
      </c>
      <c r="D78" s="37" t="str">
        <f>+'[3]2017'!K72</f>
        <v>INVERSIONES Y CONSTRUCCIONES MISIC S.A.S</v>
      </c>
      <c r="E78" s="201" t="str">
        <f>+'[3]2017'!L72</f>
        <v>FAB</v>
      </c>
      <c r="F78" s="391">
        <f>+'[3]2017'!M72</f>
        <v>660217</v>
      </c>
      <c r="G78" s="225" t="str">
        <f>+'[3]2017'!N72</f>
        <v>5 VIAS</v>
      </c>
      <c r="H78" s="32" t="str">
        <f>+'[3]2017'!O72</f>
        <v>CJM</v>
      </c>
      <c r="I78" s="37">
        <v>15</v>
      </c>
      <c r="J78" s="37" t="str">
        <f>+'[3]2017'!P72</f>
        <v>600-600</v>
      </c>
      <c r="K78" s="37" t="str">
        <f>+'[3]2017'!Q72</f>
        <v>200-200-200</v>
      </c>
      <c r="L78" s="37" t="str">
        <f>+'[3]2017'!R72</f>
        <v>NA</v>
      </c>
      <c r="M78" s="37" t="str">
        <f>+'[3]2017'!S72</f>
        <v>NA</v>
      </c>
      <c r="N78" s="234">
        <f t="shared" si="10"/>
        <v>9</v>
      </c>
      <c r="O78" s="235">
        <f>+'[3]2017'!C72</f>
        <v>42796</v>
      </c>
      <c r="P78" s="236">
        <f t="shared" si="9"/>
        <v>42796</v>
      </c>
      <c r="Q78" s="99">
        <f>+'[3]FECHAS DE ENTREGA PLANOS'!C70</f>
        <v>42780</v>
      </c>
      <c r="R78" s="99">
        <f>+'[3]FECHAS DE ENTREGA PLANOS'!D70</f>
        <v>42782</v>
      </c>
      <c r="S78" s="9" t="s">
        <v>42</v>
      </c>
      <c r="T78" s="9" t="s">
        <v>42</v>
      </c>
      <c r="U78" s="9" t="s">
        <v>42</v>
      </c>
      <c r="V78" s="600" t="s">
        <v>153</v>
      </c>
      <c r="W78" s="9" t="s">
        <v>153</v>
      </c>
      <c r="X78" s="9" t="s">
        <v>153</v>
      </c>
      <c r="Y78" s="9" t="s">
        <v>153</v>
      </c>
      <c r="Z78" s="9" t="s">
        <v>42</v>
      </c>
      <c r="AA78" s="576" t="s">
        <v>42</v>
      </c>
      <c r="AB78" s="9" t="s">
        <v>42</v>
      </c>
      <c r="AC78" s="9" t="s">
        <v>153</v>
      </c>
      <c r="AD78" s="600">
        <v>42803</v>
      </c>
      <c r="AE78" s="9">
        <v>42816</v>
      </c>
      <c r="AF78" s="525" t="str">
        <f>IFERROR(INDEX('[5]2017'!$AO$2:$AO$2000,MATCH(F78,'[5]2017'!$B$2:$B$2000,0)),"")</f>
        <v/>
      </c>
      <c r="AG78" s="9" t="str">
        <f>+'[3]2017'!T72</f>
        <v>MOSQUERA</v>
      </c>
      <c r="AH78" s="9" t="str">
        <f>+'[3]2017'!G72</f>
        <v>NA</v>
      </c>
      <c r="AI78" s="523" t="str">
        <f>+'[3]2017'!I72</f>
        <v>NA</v>
      </c>
      <c r="AJ78" s="9" t="str">
        <f t="shared" si="7"/>
        <v>CJM</v>
      </c>
      <c r="AK78" s="9" t="str">
        <f>+'[3]2017'!H72</f>
        <v>NA</v>
      </c>
      <c r="AL78" s="524" t="str">
        <f>+'[3]2017'!P72</f>
        <v>600-600</v>
      </c>
      <c r="AM78" s="501" t="str">
        <f>+'[3]2017'!Q72</f>
        <v>200-200-200</v>
      </c>
      <c r="AN78" s="502" t="str">
        <f t="shared" si="8"/>
        <v>NA</v>
      </c>
      <c r="AO78" s="503" t="str">
        <f>IFERROR(INDEX([1]DATOS!$O$452:$O$45500,MATCH(F78,[1]DATOS!$F$452:$F$9810,0)),"")</f>
        <v>Cerrada</v>
      </c>
      <c r="AP78" s="504"/>
    </row>
    <row r="79" spans="1:42" ht="15" customHeight="1" x14ac:dyDescent="0.25">
      <c r="A79" s="17" t="str">
        <f>+'[3]2017'!F73</f>
        <v>75HT-AA-480-230-01</v>
      </c>
      <c r="B79" s="17" t="str">
        <f>RIGHT(IFERROR(INDEX([1]DATOS!$L$452:$L$45500,MATCH(F79,[1]DATOS!$F$452:$F$9810,0)),""),3)</f>
        <v>082</v>
      </c>
      <c r="C79" s="594" t="str">
        <f>+[4]DATOS!G980</f>
        <v>721-16</v>
      </c>
      <c r="D79" s="37" t="str">
        <f>+'[3]2017'!K73</f>
        <v>TARELECTRIC INGENIERÍA LTDA.</v>
      </c>
      <c r="E79" s="201" t="str">
        <f>+'[3]2017'!L73</f>
        <v>FAB</v>
      </c>
      <c r="F79" s="391">
        <f>+'[3]2017'!M73</f>
        <v>670217</v>
      </c>
      <c r="G79" s="225">
        <f>+'[3]2017'!N73</f>
        <v>75</v>
      </c>
      <c r="H79" s="32" t="str">
        <f>+'[3]2017'!O73</f>
        <v>SCC</v>
      </c>
      <c r="I79" s="37">
        <v>1.1000000000000001</v>
      </c>
      <c r="J79" s="37">
        <f>+'[3]2017'!P73</f>
        <v>480</v>
      </c>
      <c r="K79" s="37" t="str">
        <f>+'[3]2017'!Q73</f>
        <v>230/132</v>
      </c>
      <c r="L79" s="37" t="str">
        <f>+'[3]2017'!R73</f>
        <v>ESPECIFICAN VOLTAJE DE SALIDA EN VACÍO</v>
      </c>
      <c r="M79" s="37" t="str">
        <f>+'[3]2017'!S73</f>
        <v>IP20</v>
      </c>
      <c r="N79" s="234">
        <f t="shared" si="10"/>
        <v>11</v>
      </c>
      <c r="O79" s="235">
        <f>+'[3]2017'!C73</f>
        <v>42811</v>
      </c>
      <c r="P79" s="236">
        <f t="shared" si="9"/>
        <v>42811</v>
      </c>
      <c r="Q79" s="99">
        <f>+'[3]FECHAS DE ENTREGA PLANOS'!C71</f>
        <v>42783</v>
      </c>
      <c r="R79" s="99">
        <f>+'[3]FECHAS DE ENTREGA PLANOS'!D71</f>
        <v>42783</v>
      </c>
      <c r="S79" s="9">
        <v>42798</v>
      </c>
      <c r="T79" s="576" t="s">
        <v>153</v>
      </c>
      <c r="U79" s="9" t="s">
        <v>3605</v>
      </c>
      <c r="V79" s="600" t="s">
        <v>153</v>
      </c>
      <c r="W79" s="9" t="s">
        <v>153</v>
      </c>
      <c r="X79" s="9" t="s">
        <v>153</v>
      </c>
      <c r="Y79" s="9" t="s">
        <v>153</v>
      </c>
      <c r="Z79" s="9" t="s">
        <v>153</v>
      </c>
      <c r="AA79" s="396" t="s">
        <v>153</v>
      </c>
      <c r="AB79" s="9" t="s">
        <v>153</v>
      </c>
      <c r="AC79" s="9" t="s">
        <v>42</v>
      </c>
      <c r="AD79" s="576" t="s">
        <v>42</v>
      </c>
      <c r="AE79" s="9">
        <v>42810</v>
      </c>
      <c r="AF79" s="525" t="str">
        <f>IFERROR(INDEX('[5]2017'!$AO$2:$AO$2000,MATCH(F79,'[5]2017'!$B$2:$B$2000,0)),"")</f>
        <v/>
      </c>
      <c r="AG79" s="9" t="str">
        <f>+'[3]2017'!T73</f>
        <v>BARRANQUILLA</v>
      </c>
      <c r="AH79" s="9" t="str">
        <f>+'[3]2017'!G73</f>
        <v>AL/AL</v>
      </c>
      <c r="AI79" s="523" t="str">
        <f>+'[3]2017'!I73</f>
        <v>+2-2*2.2%</v>
      </c>
      <c r="AJ79" s="9" t="str">
        <f t="shared" si="7"/>
        <v>SCC</v>
      </c>
      <c r="AK79" s="9" t="str">
        <f>+'[3]2017'!H73</f>
        <v>Dyn5</v>
      </c>
      <c r="AL79" s="524">
        <f>+'[3]2017'!P73</f>
        <v>480</v>
      </c>
      <c r="AM79" s="501" t="str">
        <f>+'[3]2017'!Q73</f>
        <v>230/132</v>
      </c>
      <c r="AN79" s="502" t="str">
        <f t="shared" si="8"/>
        <v>ESPECIFICAN VOLTAJE DE SALIDA EN VACÍO</v>
      </c>
      <c r="AO79" s="503" t="str">
        <f>IFERROR(INDEX([1]DATOS!$O$452:$O$45500,MATCH(F79,[1]DATOS!$F$452:$F$9810,0)),"")</f>
        <v>Cerrada</v>
      </c>
      <c r="AP79" s="504"/>
    </row>
    <row r="80" spans="1:42" ht="15" customHeight="1" x14ac:dyDescent="0.25">
      <c r="A80" s="17" t="str">
        <f>+'[3]2017'!F74</f>
        <v>500AT-AA-11400-214-03</v>
      </c>
      <c r="B80" s="17" t="str">
        <f>RIGHT(IFERROR(INDEX([1]DATOS!$L$452:$L$45500,MATCH(F80,[1]DATOS!$F$452:$F$9810,0)),""),3)</f>
        <v>071</v>
      </c>
      <c r="C80" s="594" t="str">
        <f>+[4]DATOS!G981</f>
        <v>074-17</v>
      </c>
      <c r="D80" s="37" t="str">
        <f>+'[3]2017'!K74</f>
        <v>INSTALACIONES ELÉCTRICAS HCR S.A.S.</v>
      </c>
      <c r="E80" s="201" t="str">
        <f>+'[3]2017'!L74</f>
        <v>FAB</v>
      </c>
      <c r="F80" s="391">
        <f>+'[3]2017'!M74</f>
        <v>680217</v>
      </c>
      <c r="G80" s="225">
        <f>+'[3]2017'!N74</f>
        <v>500</v>
      </c>
      <c r="H80" s="32" t="str">
        <f>+'[3]2017'!O74</f>
        <v>CNV</v>
      </c>
      <c r="I80" s="37">
        <v>15</v>
      </c>
      <c r="J80" s="37">
        <f>+'[3]2017'!P74</f>
        <v>11400</v>
      </c>
      <c r="K80" s="37" t="str">
        <f>+'[3]2017'!Q74</f>
        <v>208/120</v>
      </c>
      <c r="L80" s="37" t="str">
        <f>+'[3]2017'!R74</f>
        <v>NA</v>
      </c>
      <c r="M80" s="37" t="str">
        <f>+'[3]2017'!S74</f>
        <v>NA</v>
      </c>
      <c r="N80" s="234">
        <f t="shared" si="10"/>
        <v>10</v>
      </c>
      <c r="O80" s="235">
        <f>+'[3]2017'!C74</f>
        <v>42801</v>
      </c>
      <c r="P80" s="236">
        <f t="shared" si="9"/>
        <v>42801</v>
      </c>
      <c r="Q80" s="99">
        <f>+'[3]FECHAS DE ENTREGA PLANOS'!C72</f>
        <v>42782</v>
      </c>
      <c r="R80" s="99">
        <f>+'[3]FECHAS DE ENTREGA PLANOS'!D72</f>
        <v>42783</v>
      </c>
      <c r="S80" s="9">
        <v>42794</v>
      </c>
      <c r="T80" s="576" t="s">
        <v>153</v>
      </c>
      <c r="U80" s="9" t="s">
        <v>3605</v>
      </c>
      <c r="V80" s="600" t="s">
        <v>153</v>
      </c>
      <c r="W80" s="9" t="s">
        <v>153</v>
      </c>
      <c r="X80" s="9" t="s">
        <v>42</v>
      </c>
      <c r="Y80" s="9" t="s">
        <v>42</v>
      </c>
      <c r="Z80" s="9" t="s">
        <v>153</v>
      </c>
      <c r="AA80" s="600" t="s">
        <v>153</v>
      </c>
      <c r="AB80" s="9" t="s">
        <v>153</v>
      </c>
      <c r="AC80" s="9" t="s">
        <v>153</v>
      </c>
      <c r="AD80" s="600">
        <v>42796</v>
      </c>
      <c r="AE80" s="9">
        <v>42797</v>
      </c>
      <c r="AF80" s="525" t="str">
        <f>IFERROR(INDEX('[5]2017'!$AO$2:$AO$2000,MATCH(F80,'[5]2017'!$B$2:$B$2000,0)),"")</f>
        <v/>
      </c>
      <c r="AG80" s="9" t="str">
        <f>+'[3]2017'!T74</f>
        <v>BOGOTA</v>
      </c>
      <c r="AH80" s="9" t="str">
        <f>+'[3]2017'!G74</f>
        <v>AL/AL</v>
      </c>
      <c r="AI80" s="523" t="str">
        <f>+'[3]2017'!I74</f>
        <v>+1-3*2.5%</v>
      </c>
      <c r="AJ80" s="9" t="str">
        <f t="shared" si="7"/>
        <v>CNV</v>
      </c>
      <c r="AK80" s="9" t="str">
        <f>+'[3]2017'!H74</f>
        <v>Dyn5</v>
      </c>
      <c r="AL80" s="524">
        <f>+'[3]2017'!P74</f>
        <v>11400</v>
      </c>
      <c r="AM80" s="501" t="str">
        <f>+'[3]2017'!Q74</f>
        <v>208/120</v>
      </c>
      <c r="AN80" s="502" t="str">
        <f t="shared" si="8"/>
        <v>NA</v>
      </c>
      <c r="AO80" s="503" t="str">
        <f>IFERROR(INDEX([1]DATOS!$O$452:$O$45500,MATCH(F80,[1]DATOS!$F$452:$F$9810,0)),"")</f>
        <v>Cerrada</v>
      </c>
      <c r="AP80" s="504"/>
    </row>
    <row r="81" spans="1:43" ht="15" customHeight="1" x14ac:dyDescent="0.25">
      <c r="A81" s="17" t="str">
        <f>+'[3]2017'!F75</f>
        <v>75AT-AA-11400-214-02</v>
      </c>
      <c r="B81" s="17" t="str">
        <f>RIGHT(IFERROR(INDEX([1]DATOS!$L$452:$L$45500,MATCH(F81,[1]DATOS!$F$452:$F$9810,0)),""),3)</f>
        <v>083</v>
      </c>
      <c r="C81" s="594" t="str">
        <f>+[4]DATOS!G982</f>
        <v>067-17</v>
      </c>
      <c r="D81" s="37" t="str">
        <f>+'[3]2017'!K75</f>
        <v>SOLUCIONES Y SERVICIOS DE ENERGIA S.A.S</v>
      </c>
      <c r="E81" s="201" t="str">
        <f>+'[3]2017'!L75</f>
        <v>FAB</v>
      </c>
      <c r="F81" s="391">
        <f>+'[3]2017'!M75</f>
        <v>690217</v>
      </c>
      <c r="G81" s="225">
        <f>+'[3]2017'!N75</f>
        <v>75</v>
      </c>
      <c r="H81" s="32" t="str">
        <f>+'[3]2017'!O75</f>
        <v>CNV</v>
      </c>
      <c r="I81" s="37">
        <v>15</v>
      </c>
      <c r="J81" s="37">
        <f>+'[3]2017'!P75</f>
        <v>11400</v>
      </c>
      <c r="K81" s="37" t="str">
        <f>+'[3]2017'!Q75</f>
        <v>208/120</v>
      </c>
      <c r="L81" s="37" t="str">
        <f>+'[3]2017'!R75</f>
        <v>NA</v>
      </c>
      <c r="M81" s="37" t="str">
        <f>+'[3]2017'!S75</f>
        <v>NA</v>
      </c>
      <c r="N81" s="234">
        <f t="shared" si="10"/>
        <v>10</v>
      </c>
      <c r="O81" s="235">
        <f>+'[3]2017'!C75</f>
        <v>42801</v>
      </c>
      <c r="P81" s="236">
        <f t="shared" si="9"/>
        <v>42801</v>
      </c>
      <c r="Q81" s="99">
        <f>+'[3]FECHAS DE ENTREGA PLANOS'!C73</f>
        <v>42782</v>
      </c>
      <c r="R81" s="99">
        <f>+'[3]FECHAS DE ENTREGA PLANOS'!D73</f>
        <v>42783</v>
      </c>
      <c r="S81" s="9">
        <v>42797</v>
      </c>
      <c r="T81" s="576" t="s">
        <v>153</v>
      </c>
      <c r="U81" s="9" t="s">
        <v>3605</v>
      </c>
      <c r="V81" s="600" t="s">
        <v>153</v>
      </c>
      <c r="W81" s="9" t="s">
        <v>153</v>
      </c>
      <c r="X81" s="9" t="s">
        <v>42</v>
      </c>
      <c r="Y81" s="9" t="s">
        <v>42</v>
      </c>
      <c r="Z81" s="9">
        <v>42797</v>
      </c>
      <c r="AA81" s="600">
        <v>42798</v>
      </c>
      <c r="AB81" s="9" t="s">
        <v>153</v>
      </c>
      <c r="AC81" s="9" t="s">
        <v>153</v>
      </c>
      <c r="AD81" s="396">
        <v>42802</v>
      </c>
      <c r="AE81" s="9">
        <v>42803</v>
      </c>
      <c r="AF81" s="525" t="str">
        <f>IFERROR(INDEX('[5]2017'!$AO$2:$AO$2000,MATCH(F81,'[5]2017'!$B$2:$B$2000,0)),"")</f>
        <v/>
      </c>
      <c r="AG81" s="9" t="str">
        <f>+'[3]2017'!T75</f>
        <v>BOGOTA</v>
      </c>
      <c r="AH81" s="9" t="str">
        <f>+'[3]2017'!G75</f>
        <v>AL/AL</v>
      </c>
      <c r="AI81" s="523" t="str">
        <f>+'[3]2017'!I75</f>
        <v>+1-3*2.5%</v>
      </c>
      <c r="AJ81" s="9" t="str">
        <f t="shared" si="7"/>
        <v>CNV</v>
      </c>
      <c r="AK81" s="9" t="str">
        <f>+'[3]2017'!H75</f>
        <v>Dyn5</v>
      </c>
      <c r="AL81" s="524">
        <f>+'[3]2017'!P75</f>
        <v>11400</v>
      </c>
      <c r="AM81" s="501" t="str">
        <f>+'[3]2017'!Q75</f>
        <v>208/120</v>
      </c>
      <c r="AN81" s="502" t="str">
        <f t="shared" si="8"/>
        <v>NA</v>
      </c>
      <c r="AO81" s="503" t="str">
        <f>IFERROR(INDEX([1]DATOS!$O$452:$O$45500,MATCH(F81,[1]DATOS!$F$452:$F$9810,0)),"")</f>
        <v>Cerrada</v>
      </c>
      <c r="AP81" s="504"/>
    </row>
    <row r="82" spans="1:43" ht="15" customHeight="1" x14ac:dyDescent="0.25">
      <c r="A82" s="17" t="str">
        <f>+'[3]2017'!F76</f>
        <v>630HT-AA-11400-214-02</v>
      </c>
      <c r="B82" s="17" t="str">
        <f>RIGHT(IFERROR(INDEX([1]DATOS!$L$452:$L$45500,MATCH(F82,[1]DATOS!$F$452:$F$9810,0)),""),3)</f>
        <v>085</v>
      </c>
      <c r="C82" s="594" t="str">
        <f>+[4]DATOS!G983</f>
        <v>068-17</v>
      </c>
      <c r="D82" s="37" t="str">
        <f>+'[3]2017'!K76</f>
        <v>ODRQ Y CIA S.A.S</v>
      </c>
      <c r="E82" s="201" t="str">
        <f>+'[3]2017'!L76</f>
        <v>FAB</v>
      </c>
      <c r="F82" s="391">
        <f>+'[3]2017'!M76</f>
        <v>700217</v>
      </c>
      <c r="G82" s="225">
        <f>+'[3]2017'!N76</f>
        <v>630</v>
      </c>
      <c r="H82" s="32" t="str">
        <f>+'[3]2017'!O76</f>
        <v>SCS</v>
      </c>
      <c r="I82" s="37">
        <v>15</v>
      </c>
      <c r="J82" s="37">
        <f>+'[3]2017'!P76</f>
        <v>11400</v>
      </c>
      <c r="K82" s="37" t="str">
        <f>+'[3]2017'!Q76</f>
        <v>208/120</v>
      </c>
      <c r="L82" s="37" t="str">
        <f>+'[3]2017'!R76</f>
        <v>NA</v>
      </c>
      <c r="M82" s="37" t="str">
        <f>+'[3]2017'!S76</f>
        <v>NA</v>
      </c>
      <c r="N82" s="234">
        <f t="shared" si="10"/>
        <v>10</v>
      </c>
      <c r="O82" s="235">
        <f>+'[3]2017'!C76</f>
        <v>42804</v>
      </c>
      <c r="P82" s="236">
        <f t="shared" si="9"/>
        <v>42804</v>
      </c>
      <c r="Q82" s="99">
        <f>+'[3]FECHAS DE ENTREGA PLANOS'!C74</f>
        <v>42782</v>
      </c>
      <c r="R82" s="99">
        <f>+'[3]FECHAS DE ENTREGA PLANOS'!D74</f>
        <v>42783</v>
      </c>
      <c r="S82" s="9">
        <v>42804</v>
      </c>
      <c r="T82" s="396" t="s">
        <v>153</v>
      </c>
      <c r="U82" s="9" t="s">
        <v>3358</v>
      </c>
      <c r="V82" s="600" t="s">
        <v>153</v>
      </c>
      <c r="W82" s="9" t="s">
        <v>153</v>
      </c>
      <c r="X82" s="9" t="s">
        <v>42</v>
      </c>
      <c r="Y82" s="9" t="s">
        <v>42</v>
      </c>
      <c r="Z82" s="9" t="s">
        <v>153</v>
      </c>
      <c r="AA82" s="611">
        <v>42815</v>
      </c>
      <c r="AB82" s="9" t="s">
        <v>153</v>
      </c>
      <c r="AC82" s="9" t="s">
        <v>42</v>
      </c>
      <c r="AD82" s="576" t="s">
        <v>42</v>
      </c>
      <c r="AE82" s="9">
        <v>42817</v>
      </c>
      <c r="AF82" s="525" t="str">
        <f>IFERROR(INDEX('[5]2017'!$AO$2:$AO$2000,MATCH(F82,'[5]2017'!$B$2:$B$2000,0)),"")</f>
        <v/>
      </c>
      <c r="AG82" s="9" t="str">
        <f>+'[3]2017'!T76</f>
        <v>BOGOTA</v>
      </c>
      <c r="AH82" s="9" t="str">
        <f>+'[3]2017'!G76</f>
        <v>AL/AL</v>
      </c>
      <c r="AI82" s="523" t="str">
        <f>+'[3]2017'!I76</f>
        <v>+2-2*2.5%</v>
      </c>
      <c r="AJ82" s="9" t="str">
        <f t="shared" si="7"/>
        <v>SCS</v>
      </c>
      <c r="AK82" s="9" t="str">
        <f>+'[3]2017'!H76</f>
        <v>Dyn5</v>
      </c>
      <c r="AL82" s="524">
        <f>+'[3]2017'!P76</f>
        <v>11400</v>
      </c>
      <c r="AM82" s="501" t="str">
        <f>+'[3]2017'!Q76</f>
        <v>208/120</v>
      </c>
      <c r="AN82" s="502" t="str">
        <f t="shared" si="8"/>
        <v>NA</v>
      </c>
      <c r="AO82" s="503" t="str">
        <f>IFERROR(INDEX([1]DATOS!$O$452:$O$45500,MATCH(F82,[1]DATOS!$F$452:$F$9810,0)),"")</f>
        <v>Cerrada</v>
      </c>
      <c r="AP82" s="504"/>
    </row>
    <row r="83" spans="1:43" ht="15" customHeight="1" x14ac:dyDescent="0.25">
      <c r="A83" s="17" t="str">
        <f>+'[3]2017'!F77</f>
        <v>300HT-AA-11400-452-03</v>
      </c>
      <c r="B83" s="17" t="str">
        <f>RIGHT(IFERROR(INDEX([1]DATOS!$L$452:$L$45500,MATCH(F83,[1]DATOS!$F$452:$F$9810,0)),""),3)</f>
        <v>086</v>
      </c>
      <c r="C83" s="594" t="str">
        <f>+[4]DATOS!G984</f>
        <v>069-17</v>
      </c>
      <c r="D83" s="37" t="str">
        <f>+'[3]2017'!K77</f>
        <v>REDES Y PROYECTOS DE INGENIERÍA S.A.S EMA</v>
      </c>
      <c r="E83" s="201" t="str">
        <f>+'[3]2017'!L77</f>
        <v>FAB</v>
      </c>
      <c r="F83" s="391">
        <f>+'[3]2017'!M77</f>
        <v>710217</v>
      </c>
      <c r="G83" s="225">
        <f>+'[3]2017'!N77</f>
        <v>300</v>
      </c>
      <c r="H83" s="32" t="str">
        <f>+'[3]2017'!O77</f>
        <v>SCS</v>
      </c>
      <c r="I83" s="37">
        <v>15</v>
      </c>
      <c r="J83" s="37">
        <f>+'[3]2017'!P77</f>
        <v>11400</v>
      </c>
      <c r="K83" s="37" t="str">
        <f>+'[3]2017'!Q77</f>
        <v>440/254</v>
      </c>
      <c r="L83" s="37" t="str">
        <f>+'[3]2017'!R77</f>
        <v>NA</v>
      </c>
      <c r="M83" s="37" t="str">
        <f>+'[3]2017'!S77</f>
        <v>MONITOR DE TEMPERATURA, SONDAS PT100, CAJA DE CONEXIONES, DPS MT</v>
      </c>
      <c r="N83" s="234">
        <f t="shared" si="10"/>
        <v>12</v>
      </c>
      <c r="O83" s="235">
        <f>+'[3]2017'!C77</f>
        <v>42813</v>
      </c>
      <c r="P83" s="236">
        <f t="shared" ref="P83:P114" si="11">O83</f>
        <v>42813</v>
      </c>
      <c r="Q83" s="99">
        <f>+'[3]FECHAS DE ENTREGA PLANOS'!C75</f>
        <v>42786</v>
      </c>
      <c r="R83" s="99">
        <f>+'[3]FECHAS DE ENTREGA PLANOS'!D75</f>
        <v>42787</v>
      </c>
      <c r="S83" s="9">
        <v>42800</v>
      </c>
      <c r="T83" s="396" t="s">
        <v>153</v>
      </c>
      <c r="U83" s="9" t="s">
        <v>3358</v>
      </c>
      <c r="V83" s="600" t="s">
        <v>153</v>
      </c>
      <c r="W83" s="9" t="s">
        <v>153</v>
      </c>
      <c r="X83" s="9" t="s">
        <v>42</v>
      </c>
      <c r="Y83" s="9" t="s">
        <v>42</v>
      </c>
      <c r="Z83" s="9">
        <v>42801</v>
      </c>
      <c r="AA83" s="396" t="s">
        <v>153</v>
      </c>
      <c r="AB83" s="9" t="s">
        <v>153</v>
      </c>
      <c r="AC83" s="9" t="s">
        <v>42</v>
      </c>
      <c r="AD83" s="576" t="s">
        <v>42</v>
      </c>
      <c r="AE83" s="9">
        <v>42807</v>
      </c>
      <c r="AF83" s="525" t="str">
        <f>IFERROR(INDEX('[5]2017'!$AO$2:$AO$2000,MATCH(F83,'[5]2017'!$B$2:$B$2000,0)),"")</f>
        <v/>
      </c>
      <c r="AG83" s="9" t="str">
        <f>+'[3]2017'!T77</f>
        <v>BOGOTA</v>
      </c>
      <c r="AH83" s="9" t="str">
        <f>+'[3]2017'!G77</f>
        <v>AL/AL</v>
      </c>
      <c r="AI83" s="523" t="str">
        <f>+'[3]2017'!I77</f>
        <v>+1-3*2.5%</v>
      </c>
      <c r="AJ83" s="9" t="str">
        <f t="shared" si="7"/>
        <v>SCS</v>
      </c>
      <c r="AK83" s="9" t="str">
        <f>+'[3]2017'!H77</f>
        <v>Dyn5</v>
      </c>
      <c r="AL83" s="524">
        <f>+'[3]2017'!P77</f>
        <v>11400</v>
      </c>
      <c r="AM83" s="501" t="str">
        <f>+'[3]2017'!Q77</f>
        <v>440/254</v>
      </c>
      <c r="AN83" s="502" t="str">
        <f t="shared" si="8"/>
        <v>NA</v>
      </c>
      <c r="AO83" s="503" t="str">
        <f>IFERROR(INDEX([1]DATOS!$O$452:$O$45500,MATCH(F83,[1]DATOS!$F$452:$F$9810,0)),"")</f>
        <v>Cerrada</v>
      </c>
      <c r="AP83" s="504"/>
    </row>
    <row r="84" spans="1:43" ht="15" customHeight="1" x14ac:dyDescent="0.25">
      <c r="A84" s="17" t="str">
        <f>+'[3]2017'!F78</f>
        <v>300AT-AA-13200-226-04</v>
      </c>
      <c r="B84" s="17" t="str">
        <f>RIGHT(IFERROR(INDEX([1]DATOS!$L$452:$L$45500,MATCH(F84,[1]DATOS!$F$452:$F$9810,0)),""),3)</f>
        <v>087</v>
      </c>
      <c r="C84" s="594" t="str">
        <f>+[4]DATOS!G985</f>
        <v>073-17</v>
      </c>
      <c r="D84" s="37" t="str">
        <f>+'[3]2017'!K78</f>
        <v>EUROMETAL DEL CARIBE S.A.S</v>
      </c>
      <c r="E84" s="201" t="str">
        <f>+'[3]2017'!L78</f>
        <v>FAB</v>
      </c>
      <c r="F84" s="391">
        <f>+'[3]2017'!M78</f>
        <v>720217</v>
      </c>
      <c r="G84" s="225">
        <f>+'[3]2017'!N78</f>
        <v>300</v>
      </c>
      <c r="H84" s="32" t="str">
        <f>+'[3]2017'!O78</f>
        <v>RDC</v>
      </c>
      <c r="I84" s="37">
        <v>15</v>
      </c>
      <c r="J84" s="37">
        <f>+'[3]2017'!P78</f>
        <v>13200</v>
      </c>
      <c r="K84" s="37" t="str">
        <f>+'[3]2017'!Q78</f>
        <v>220/127</v>
      </c>
      <c r="L84" s="37" t="str">
        <f>+'[3]2017'!R78</f>
        <v>NA</v>
      </c>
      <c r="M84" s="37" t="str">
        <f>+'[3]2017'!S78</f>
        <v>CODOS 200 A CABLE 2/0</v>
      </c>
      <c r="N84" s="234">
        <f t="shared" si="10"/>
        <v>12</v>
      </c>
      <c r="O84" s="235">
        <f>+'[3]2017'!C78</f>
        <v>42813</v>
      </c>
      <c r="P84" s="236">
        <f t="shared" si="11"/>
        <v>42813</v>
      </c>
      <c r="Q84" s="99">
        <f>+'[3]FECHAS DE ENTREGA PLANOS'!C76</f>
        <v>42786</v>
      </c>
      <c r="R84" s="99">
        <f>+'[3]FECHAS DE ENTREGA PLANOS'!D76</f>
        <v>42787</v>
      </c>
      <c r="S84" s="9">
        <v>42804</v>
      </c>
      <c r="T84" s="576" t="s">
        <v>153</v>
      </c>
      <c r="U84" s="9" t="s">
        <v>3605</v>
      </c>
      <c r="V84" s="600" t="s">
        <v>153</v>
      </c>
      <c r="W84" s="9" t="s">
        <v>153</v>
      </c>
      <c r="X84" s="9" t="s">
        <v>153</v>
      </c>
      <c r="Y84" s="9" t="s">
        <v>153</v>
      </c>
      <c r="Z84" s="9" t="s">
        <v>153</v>
      </c>
      <c r="AA84" s="396" t="s">
        <v>153</v>
      </c>
      <c r="AB84" s="9" t="s">
        <v>153</v>
      </c>
      <c r="AC84" s="9" t="s">
        <v>153</v>
      </c>
      <c r="AD84" s="611" t="s">
        <v>153</v>
      </c>
      <c r="AE84" s="9">
        <v>42811</v>
      </c>
      <c r="AF84" s="525" t="str">
        <f>IFERROR(INDEX('[5]2017'!$AO$2:$AO$2000,MATCH(F84,'[5]2017'!$B$2:$B$2000,0)),"")</f>
        <v/>
      </c>
      <c r="AG84" s="9" t="str">
        <f>+'[3]2017'!T78</f>
        <v>BARRANQUILLA</v>
      </c>
      <c r="AH84" s="9" t="str">
        <f>+'[3]2017'!G78</f>
        <v>AL/AL</v>
      </c>
      <c r="AI84" s="523" t="str">
        <f>+'[3]2017'!I78</f>
        <v>+1-3*2.5%</v>
      </c>
      <c r="AJ84" s="9" t="str">
        <f t="shared" si="7"/>
        <v>RDC</v>
      </c>
      <c r="AK84" s="9" t="str">
        <f>+'[3]2017'!H78</f>
        <v>Dyn5</v>
      </c>
      <c r="AL84" s="524">
        <f>+'[3]2017'!P78</f>
        <v>13200</v>
      </c>
      <c r="AM84" s="501" t="str">
        <f>+'[3]2017'!Q78</f>
        <v>220/127</v>
      </c>
      <c r="AN84" s="502" t="str">
        <f t="shared" si="8"/>
        <v>NA</v>
      </c>
      <c r="AO84" s="503" t="str">
        <f>IFERROR(INDEX([1]DATOS!$O$452:$O$45500,MATCH(F84,[1]DATOS!$F$452:$F$9810,0)),"")</f>
        <v>Cerrada</v>
      </c>
      <c r="AP84" s="504"/>
    </row>
    <row r="85" spans="1:43" ht="15" customHeight="1" x14ac:dyDescent="0.25">
      <c r="A85" s="17" t="str">
        <f>+'[3]2017'!F79</f>
        <v>500AT-AA-13200-226-03</v>
      </c>
      <c r="B85" s="17" t="str">
        <f>RIGHT(IFERROR(INDEX([1]DATOS!$L$452:$L$45500,MATCH(F85,[1]DATOS!$F$452:$F$9810,0)),""),3)</f>
        <v>096</v>
      </c>
      <c r="C85" s="594" t="str">
        <f>+[4]DATOS!G986</f>
        <v>072-17</v>
      </c>
      <c r="D85" s="37" t="str">
        <f>+'[3]2017'!K79</f>
        <v>EUROMETAL DEL CARIBE S.A.S</v>
      </c>
      <c r="E85" s="201" t="str">
        <f>+'[3]2017'!L79</f>
        <v>FAB</v>
      </c>
      <c r="F85" s="391">
        <f>+'[3]2017'!M79</f>
        <v>730217</v>
      </c>
      <c r="G85" s="225">
        <f>+'[3]2017'!N79</f>
        <v>500</v>
      </c>
      <c r="H85" s="32" t="str">
        <f>+'[3]2017'!O79</f>
        <v>MLL</v>
      </c>
      <c r="I85" s="37">
        <v>15</v>
      </c>
      <c r="J85" s="37">
        <f>+'[3]2017'!P79</f>
        <v>13200</v>
      </c>
      <c r="K85" s="37" t="str">
        <f>+'[3]2017'!Q79</f>
        <v>220/127</v>
      </c>
      <c r="L85" s="37" t="str">
        <f>+'[3]2017'!R79</f>
        <v>NA</v>
      </c>
      <c r="M85" s="37" t="str">
        <f>+'[3]2017'!S79</f>
        <v>CODOS 200 A CABLE 2/0</v>
      </c>
      <c r="N85" s="234">
        <f t="shared" si="10"/>
        <v>12</v>
      </c>
      <c r="O85" s="235">
        <f>+'[3]2017'!C79</f>
        <v>42813</v>
      </c>
      <c r="P85" s="236">
        <f t="shared" si="11"/>
        <v>42813</v>
      </c>
      <c r="Q85" s="99">
        <f>+'[3]FECHAS DE ENTREGA PLANOS'!C77</f>
        <v>42787</v>
      </c>
      <c r="R85" s="99">
        <f>+'[3]FECHAS DE ENTREGA PLANOS'!D77</f>
        <v>42788</v>
      </c>
      <c r="S85" s="9">
        <v>42802</v>
      </c>
      <c r="T85" s="576" t="s">
        <v>153</v>
      </c>
      <c r="U85" s="9" t="s">
        <v>3605</v>
      </c>
      <c r="V85" s="600" t="s">
        <v>153</v>
      </c>
      <c r="W85" s="9" t="s">
        <v>153</v>
      </c>
      <c r="X85" s="9" t="s">
        <v>153</v>
      </c>
      <c r="Y85" s="9" t="s">
        <v>153</v>
      </c>
      <c r="Z85" s="9" t="s">
        <v>153</v>
      </c>
      <c r="AA85" s="611" t="s">
        <v>153</v>
      </c>
      <c r="AB85" s="9" t="s">
        <v>153</v>
      </c>
      <c r="AC85" s="9" t="s">
        <v>153</v>
      </c>
      <c r="AD85" s="611">
        <v>42815</v>
      </c>
      <c r="AE85" s="9">
        <v>42817</v>
      </c>
      <c r="AF85" s="525" t="str">
        <f>IFERROR(INDEX('[5]2017'!$AO$2:$AO$2000,MATCH(F85,'[5]2017'!$B$2:$B$2000,0)),"")</f>
        <v/>
      </c>
      <c r="AG85" s="9" t="str">
        <f>+'[3]2017'!T79</f>
        <v>BARRANQUILLA</v>
      </c>
      <c r="AH85" s="9" t="str">
        <f>+'[3]2017'!G79</f>
        <v>AL/AL</v>
      </c>
      <c r="AI85" s="523" t="str">
        <f>+'[3]2017'!I79</f>
        <v>+1-3*2.5%</v>
      </c>
      <c r="AJ85" s="9" t="str">
        <f t="shared" si="7"/>
        <v>MLL</v>
      </c>
      <c r="AK85" s="9" t="str">
        <f>+'[3]2017'!H79</f>
        <v>Dyn5</v>
      </c>
      <c r="AL85" s="524">
        <f>+'[3]2017'!P79</f>
        <v>13200</v>
      </c>
      <c r="AM85" s="501" t="str">
        <f>+'[3]2017'!Q79</f>
        <v>220/127</v>
      </c>
      <c r="AN85" s="502" t="str">
        <f t="shared" si="8"/>
        <v>NA</v>
      </c>
      <c r="AO85" s="503" t="str">
        <f>IFERROR(INDEX([1]DATOS!$O$452:$O$45500,MATCH(F85,[1]DATOS!$F$452:$F$9810,0)),"")</f>
        <v>Cerrada</v>
      </c>
      <c r="AP85" s="504"/>
    </row>
    <row r="86" spans="1:43" ht="15" customHeight="1" x14ac:dyDescent="0.25">
      <c r="A86" s="17" t="str">
        <f>+'[3]2017'!F80</f>
        <v>300AT-AA-13200-226-04</v>
      </c>
      <c r="B86" s="17" t="str">
        <f>RIGHT(IFERROR(INDEX([1]DATOS!$L$452:$L$45500,MATCH(F86,[1]DATOS!$F$452:$F$9810,0)),""),3)</f>
        <v>088</v>
      </c>
      <c r="C86" s="594" t="str">
        <f>+[4]DATOS!G987</f>
        <v>042-17</v>
      </c>
      <c r="D86" s="37" t="str">
        <f>+'[3]2017'!K80</f>
        <v>EUROMETAL DEL CARIBE S.A.S</v>
      </c>
      <c r="E86" s="201" t="str">
        <f>+'[3]2017'!L80</f>
        <v>FAB</v>
      </c>
      <c r="F86" s="391">
        <f>+'[3]2017'!M80</f>
        <v>740217</v>
      </c>
      <c r="G86" s="225">
        <f>+'[3]2017'!N80</f>
        <v>300</v>
      </c>
      <c r="H86" s="32" t="str">
        <f>+'[3]2017'!O80</f>
        <v>MLL</v>
      </c>
      <c r="I86" s="37">
        <v>15</v>
      </c>
      <c r="J86" s="37">
        <f>+'[3]2017'!P80</f>
        <v>13200</v>
      </c>
      <c r="K86" s="37" t="str">
        <f>+'[3]2017'!Q80</f>
        <v>220/127</v>
      </c>
      <c r="L86" s="37" t="str">
        <f>+'[3]2017'!R80</f>
        <v>NA</v>
      </c>
      <c r="M86" s="37" t="str">
        <f>+'[3]2017'!S80</f>
        <v>CODOS 200 A CABLE 2/0</v>
      </c>
      <c r="N86" s="234">
        <f t="shared" si="10"/>
        <v>12</v>
      </c>
      <c r="O86" s="235">
        <f>+'[3]2017'!C80</f>
        <v>42813</v>
      </c>
      <c r="P86" s="236">
        <f t="shared" si="11"/>
        <v>42813</v>
      </c>
      <c r="Q86" s="99">
        <f>+'[3]FECHAS DE ENTREGA PLANOS'!C78</f>
        <v>42786</v>
      </c>
      <c r="R86" s="583">
        <f>+'[3]FECHAS DE ENTREGA PLANOS'!D78</f>
        <v>42788</v>
      </c>
      <c r="S86" s="9">
        <v>42807</v>
      </c>
      <c r="T86" s="576" t="s">
        <v>153</v>
      </c>
      <c r="U86" s="9" t="s">
        <v>3605</v>
      </c>
      <c r="V86" s="600" t="s">
        <v>153</v>
      </c>
      <c r="W86" s="9" t="s">
        <v>153</v>
      </c>
      <c r="X86" s="9" t="s">
        <v>153</v>
      </c>
      <c r="Y86" s="9" t="s">
        <v>153</v>
      </c>
      <c r="Z86" s="9" t="s">
        <v>153</v>
      </c>
      <c r="AA86" s="611" t="s">
        <v>153</v>
      </c>
      <c r="AB86" s="9" t="s">
        <v>153</v>
      </c>
      <c r="AC86" s="9" t="s">
        <v>153</v>
      </c>
      <c r="AD86" s="611" t="s">
        <v>153</v>
      </c>
      <c r="AE86" s="9">
        <v>42811</v>
      </c>
      <c r="AF86" s="525" t="str">
        <f>IFERROR(INDEX('[5]2017'!$AO$2:$AO$2000,MATCH(F86,'[5]2017'!$B$2:$B$2000,0)),"")</f>
        <v/>
      </c>
      <c r="AG86" s="9" t="str">
        <f>+'[3]2017'!T80</f>
        <v>BARRANQUILLA</v>
      </c>
      <c r="AH86" s="9" t="str">
        <f>+'[3]2017'!G80</f>
        <v>AL/AL</v>
      </c>
      <c r="AI86" s="523" t="str">
        <f>+'[3]2017'!I80</f>
        <v>+1-3*2.5%</v>
      </c>
      <c r="AJ86" s="9" t="str">
        <f t="shared" si="7"/>
        <v>MLL</v>
      </c>
      <c r="AK86" s="9" t="str">
        <f>+'[3]2017'!H80</f>
        <v>Dyn5</v>
      </c>
      <c r="AL86" s="524">
        <f>+'[3]2017'!P80</f>
        <v>13200</v>
      </c>
      <c r="AM86" s="501" t="str">
        <f>+'[3]2017'!Q80</f>
        <v>220/127</v>
      </c>
      <c r="AN86" s="502" t="str">
        <f t="shared" si="8"/>
        <v>NA</v>
      </c>
      <c r="AO86" s="503" t="str">
        <f>IFERROR(INDEX([1]DATOS!$O$452:$O$45500,MATCH(F86,[1]DATOS!$F$452:$F$9810,0)),"")</f>
        <v>Cerrada</v>
      </c>
      <c r="AP86" s="504"/>
    </row>
    <row r="87" spans="1:43" ht="15" customHeight="1" x14ac:dyDescent="0.25">
      <c r="A87" s="17" t="str">
        <f>+'[3]2017'!F81</f>
        <v>225HT-AA-13200-226-02</v>
      </c>
      <c r="B87" s="17" t="str">
        <f>RIGHT(IFERROR(INDEX([1]DATOS!$L$452:$L$45500,MATCH(F87,[1]DATOS!$F$452:$F$9810,0)),""),3)</f>
        <v>089</v>
      </c>
      <c r="C87" s="594" t="str">
        <f>+[4]DATOS!G988</f>
        <v>042-17</v>
      </c>
      <c r="D87" s="37" t="str">
        <f>+'[3]2017'!K81</f>
        <v>GIRALDO QUINTERO ARGIRO DE JESUS</v>
      </c>
      <c r="E87" s="201" t="str">
        <f>+'[3]2017'!L81</f>
        <v>FAB</v>
      </c>
      <c r="F87" s="391">
        <f>+'[3]2017'!M81</f>
        <v>750217</v>
      </c>
      <c r="G87" s="225">
        <f>+'[3]2017'!N81</f>
        <v>225</v>
      </c>
      <c r="H87" s="32" t="str">
        <f>+'[3]2017'!O81</f>
        <v>SCS</v>
      </c>
      <c r="I87" s="37">
        <v>15</v>
      </c>
      <c r="J87" s="37">
        <f>+'[3]2017'!P81</f>
        <v>13200</v>
      </c>
      <c r="K87" s="37" t="str">
        <f>+'[3]2017'!Q81</f>
        <v>220/127</v>
      </c>
      <c r="L87" s="37" t="str">
        <f>+'[3]2017'!R81</f>
        <v>NA</v>
      </c>
      <c r="M87" s="37" t="str">
        <f>+'[3]2017'!S81</f>
        <v>DPS MT</v>
      </c>
      <c r="N87" s="234">
        <f t="shared" si="10"/>
        <v>12</v>
      </c>
      <c r="O87" s="235">
        <f>+'[3]2017'!C81</f>
        <v>42813</v>
      </c>
      <c r="P87" s="236">
        <f t="shared" si="11"/>
        <v>42813</v>
      </c>
      <c r="Q87" s="99">
        <f>+'[3]FECHAS DE ENTREGA PLANOS'!C79</f>
        <v>42787</v>
      </c>
      <c r="R87" s="99">
        <f>+'[3]FECHAS DE ENTREGA PLANOS'!D79</f>
        <v>42788</v>
      </c>
      <c r="S87" s="9">
        <v>42807</v>
      </c>
      <c r="T87" s="396" t="s">
        <v>153</v>
      </c>
      <c r="U87" s="9" t="s">
        <v>3358</v>
      </c>
      <c r="V87" s="600" t="s">
        <v>153</v>
      </c>
      <c r="W87" s="9" t="s">
        <v>153</v>
      </c>
      <c r="X87" s="9" t="s">
        <v>42</v>
      </c>
      <c r="Y87" s="9" t="s">
        <v>42</v>
      </c>
      <c r="Z87" s="9" t="s">
        <v>153</v>
      </c>
      <c r="AA87" s="611">
        <v>42816</v>
      </c>
      <c r="AB87" s="9" t="s">
        <v>153</v>
      </c>
      <c r="AC87" s="9" t="s">
        <v>42</v>
      </c>
      <c r="AD87" s="576" t="s">
        <v>42</v>
      </c>
      <c r="AE87" s="9">
        <v>42819</v>
      </c>
      <c r="AF87" s="525" t="str">
        <f>IFERROR(INDEX('[5]2017'!$AO$2:$AO$2000,MATCH(F87,'[5]2017'!$B$2:$B$2000,0)),"")</f>
        <v/>
      </c>
      <c r="AG87" s="9" t="str">
        <f>+'[3]2017'!T81</f>
        <v>MONTERIA</v>
      </c>
      <c r="AH87" s="9" t="str">
        <f>+'[3]2017'!G81</f>
        <v>AL/AL</v>
      </c>
      <c r="AI87" s="523" t="str">
        <f>+'[3]2017'!I81</f>
        <v>+1-3*2.5%</v>
      </c>
      <c r="AJ87" s="9" t="str">
        <f t="shared" si="7"/>
        <v>SCS</v>
      </c>
      <c r="AK87" s="9" t="str">
        <f>+'[3]2017'!H81</f>
        <v>Dyn5</v>
      </c>
      <c r="AL87" s="524">
        <f>+'[3]2017'!P81</f>
        <v>13200</v>
      </c>
      <c r="AM87" s="501" t="str">
        <f>+'[3]2017'!Q81</f>
        <v>220/127</v>
      </c>
      <c r="AN87" s="502" t="str">
        <f t="shared" si="8"/>
        <v>NA</v>
      </c>
      <c r="AO87" s="503" t="str">
        <f>IFERROR(INDEX([1]DATOS!$O$452:$O$45500,MATCH(F87,[1]DATOS!$F$452:$F$9810,0)),"")</f>
        <v>Cerrada</v>
      </c>
      <c r="AP87" s="504"/>
    </row>
    <row r="88" spans="1:43" ht="15" customHeight="1" x14ac:dyDescent="0.25">
      <c r="A88" s="17" t="str">
        <f>+'[3]2017'!F82</f>
        <v>75AT-AA-11400-214-02</v>
      </c>
      <c r="B88" s="17" t="str">
        <f>RIGHT(IFERROR(INDEX([1]DATOS!$L$452:$L$45500,MATCH(F88,[1]DATOS!$F$452:$F$9810,0)),""),3)</f>
        <v>090</v>
      </c>
      <c r="C88" s="594" t="str">
        <f>+[4]DATOS!G989</f>
        <v>077-17</v>
      </c>
      <c r="D88" s="37" t="str">
        <f>+'[3]2017'!K82</f>
        <v>PANEL ROCK COLOMBIA S.A.S</v>
      </c>
      <c r="E88" s="201" t="str">
        <f>+'[3]2017'!L82</f>
        <v>FAB</v>
      </c>
      <c r="F88" s="391">
        <f>+'[3]2017'!M82</f>
        <v>760217</v>
      </c>
      <c r="G88" s="225">
        <f>+'[3]2017'!N82</f>
        <v>75</v>
      </c>
      <c r="H88" s="32" t="str">
        <f>+'[3]2017'!O82</f>
        <v>CNV</v>
      </c>
      <c r="I88" s="37">
        <v>15</v>
      </c>
      <c r="J88" s="37">
        <f>+'[3]2017'!P82</f>
        <v>11400</v>
      </c>
      <c r="K88" s="37" t="str">
        <f>+'[3]2017'!Q82</f>
        <v>208/120</v>
      </c>
      <c r="L88" s="37" t="str">
        <f>+'[3]2017'!R82</f>
        <v>PARA  POSTE</v>
      </c>
      <c r="M88" s="37" t="str">
        <f>+'[3]2017'!S82</f>
        <v>DPS MT</v>
      </c>
      <c r="N88" s="234">
        <f t="shared" si="10"/>
        <v>11</v>
      </c>
      <c r="O88" s="235">
        <f>+'[3]2017'!C82</f>
        <v>42806</v>
      </c>
      <c r="P88" s="236">
        <f t="shared" si="11"/>
        <v>42806</v>
      </c>
      <c r="Q88" s="99">
        <f>+'[3]FECHAS DE ENTREGA PLANOS'!C80</f>
        <v>42787</v>
      </c>
      <c r="R88" s="583">
        <f>+'[3]FECHAS DE ENTREGA PLANOS'!D80</f>
        <v>42787</v>
      </c>
      <c r="S88" s="9">
        <v>42798</v>
      </c>
      <c r="T88" s="576" t="s">
        <v>153</v>
      </c>
      <c r="U88" s="9" t="s">
        <v>3605</v>
      </c>
      <c r="V88" s="600" t="s">
        <v>153</v>
      </c>
      <c r="W88" s="9" t="s">
        <v>153</v>
      </c>
      <c r="X88" s="9" t="s">
        <v>42</v>
      </c>
      <c r="Y88" s="9" t="s">
        <v>42</v>
      </c>
      <c r="Z88" s="9">
        <v>42798</v>
      </c>
      <c r="AA88" s="396">
        <v>42800</v>
      </c>
      <c r="AB88" s="9" t="s">
        <v>153</v>
      </c>
      <c r="AC88" s="9" t="s">
        <v>153</v>
      </c>
      <c r="AD88" s="396">
        <v>42803</v>
      </c>
      <c r="AE88" s="9">
        <v>42807</v>
      </c>
      <c r="AF88" s="525" t="str">
        <f>IFERROR(INDEX('[5]2017'!$AO$2:$AO$2000,MATCH(F88,'[5]2017'!$B$2:$B$2000,0)),"")</f>
        <v/>
      </c>
      <c r="AG88" s="9" t="str">
        <f>+'[3]2017'!T82</f>
        <v>BOGOTA</v>
      </c>
      <c r="AH88" s="9" t="str">
        <f>+'[3]2017'!G82</f>
        <v>AL/AL</v>
      </c>
      <c r="AI88" s="523" t="str">
        <f>+'[3]2017'!I82</f>
        <v>+1-3*2.5%</v>
      </c>
      <c r="AJ88" s="9" t="str">
        <f t="shared" si="7"/>
        <v>CNV</v>
      </c>
      <c r="AK88" s="9" t="str">
        <f>+'[3]2017'!H82</f>
        <v>Dyn5</v>
      </c>
      <c r="AL88" s="524">
        <f>+'[3]2017'!P82</f>
        <v>11400</v>
      </c>
      <c r="AM88" s="501" t="str">
        <f>+'[3]2017'!Q82</f>
        <v>208/120</v>
      </c>
      <c r="AN88" s="502" t="str">
        <f t="shared" si="8"/>
        <v>PARA  POSTE</v>
      </c>
      <c r="AO88" s="503" t="str">
        <f>IFERROR(INDEX([1]DATOS!$O$452:$O$45500,MATCH(F88,[1]DATOS!$F$452:$F$9810,0)),"")</f>
        <v>Cerrada</v>
      </c>
      <c r="AP88" s="504"/>
    </row>
    <row r="89" spans="1:43" ht="15" customHeight="1" x14ac:dyDescent="0.25">
      <c r="A89" s="17" t="str">
        <f>+'[3]2017'!F83</f>
        <v>300HT-AA-460-225-01</v>
      </c>
      <c r="B89" s="17" t="str">
        <f>RIGHT(IFERROR(INDEX([1]DATOS!$L$452:$L$45500,MATCH(F89,[1]DATOS!$F$452:$F$9810,0)),""),3)</f>
        <v>092</v>
      </c>
      <c r="C89" s="594" t="str">
        <f>+[4]DATOS!G990</f>
        <v>317-16</v>
      </c>
      <c r="D89" s="37" t="str">
        <f>+'[3]2017'!K83</f>
        <v>INELCO S.A.S</v>
      </c>
      <c r="E89" s="201" t="str">
        <f>+'[3]2017'!L83</f>
        <v>FAB</v>
      </c>
      <c r="F89" s="391">
        <f>+'[3]2017'!M83</f>
        <v>770217</v>
      </c>
      <c r="G89" s="225">
        <f>+'[3]2017'!N83</f>
        <v>300</v>
      </c>
      <c r="H89" s="32" t="str">
        <f>+'[3]2017'!O83</f>
        <v>SCC</v>
      </c>
      <c r="I89" s="37">
        <v>1.1000000000000001</v>
      </c>
      <c r="J89" s="37">
        <f>+'[3]2017'!P83</f>
        <v>460</v>
      </c>
      <c r="K89" s="37" t="str">
        <f>+'[3]2017'!Q83</f>
        <v>220/127</v>
      </c>
      <c r="L89" s="37" t="str">
        <f>+'[3]2017'!R83</f>
        <v>NA</v>
      </c>
      <c r="M89" s="37" t="str">
        <f>+'[3]2017'!S83</f>
        <v>IP20</v>
      </c>
      <c r="N89" s="234">
        <f t="shared" si="10"/>
        <v>12</v>
      </c>
      <c r="O89" s="235">
        <f>+'[3]2017'!C83</f>
        <v>42816</v>
      </c>
      <c r="P89" s="236">
        <f t="shared" si="11"/>
        <v>42816</v>
      </c>
      <c r="Q89" s="99">
        <f>+'[3]FECHAS DE ENTREGA PLANOS'!C81</f>
        <v>42788</v>
      </c>
      <c r="R89" s="583">
        <f>+'[3]FECHAS DE ENTREGA PLANOS'!D81</f>
        <v>42789</v>
      </c>
      <c r="S89" s="9">
        <v>42802</v>
      </c>
      <c r="T89" s="576" t="s">
        <v>153</v>
      </c>
      <c r="U89" s="9" t="s">
        <v>3605</v>
      </c>
      <c r="V89" s="396" t="s">
        <v>153</v>
      </c>
      <c r="W89" s="9" t="s">
        <v>153</v>
      </c>
      <c r="X89" s="9" t="s">
        <v>153</v>
      </c>
      <c r="Y89" s="9" t="s">
        <v>153</v>
      </c>
      <c r="Z89" s="9" t="s">
        <v>153</v>
      </c>
      <c r="AA89" s="396"/>
      <c r="AB89" s="9" t="s">
        <v>153</v>
      </c>
      <c r="AC89" s="9" t="s">
        <v>42</v>
      </c>
      <c r="AD89" s="576" t="s">
        <v>42</v>
      </c>
      <c r="AE89" s="9">
        <v>42825</v>
      </c>
      <c r="AF89" s="525" t="str">
        <f>IFERROR(INDEX('[5]2017'!$AO$2:$AO$2000,MATCH(F89,'[5]2017'!$B$2:$B$2000,0)),"")</f>
        <v/>
      </c>
      <c r="AG89" s="9" t="str">
        <f>+'[3]2017'!T83</f>
        <v>CALI</v>
      </c>
      <c r="AH89" s="9" t="str">
        <f>+'[3]2017'!G83</f>
        <v>AL/AL</v>
      </c>
      <c r="AI89" s="523" t="str">
        <f>+'[3]2017'!I83</f>
        <v>+2-2*2.2%</v>
      </c>
      <c r="AJ89" s="9" t="str">
        <f t="shared" si="7"/>
        <v>SCC</v>
      </c>
      <c r="AK89" s="9" t="str">
        <f>+'[3]2017'!H83</f>
        <v>Dyn5</v>
      </c>
      <c r="AL89" s="524">
        <f>+'[3]2017'!P83</f>
        <v>460</v>
      </c>
      <c r="AM89" s="501" t="str">
        <f>+'[3]2017'!Q83</f>
        <v>220/127</v>
      </c>
      <c r="AN89" s="502" t="str">
        <f t="shared" si="8"/>
        <v>NA</v>
      </c>
      <c r="AO89" s="503" t="str">
        <f>IFERROR(INDEX([1]DATOS!$O$452:$O$45500,MATCH(F89,[1]DATOS!$F$452:$F$9810,0)),"")</f>
        <v>Cerrada</v>
      </c>
      <c r="AP89" s="504"/>
    </row>
    <row r="90" spans="1:43" ht="15" customHeight="1" x14ac:dyDescent="0.25">
      <c r="A90" s="17" t="str">
        <f>+'[3]2017'!F84</f>
        <v>112,5HT-AA-460-226-02</v>
      </c>
      <c r="B90" s="17" t="str">
        <f>RIGHT(IFERROR(INDEX([1]DATOS!$L$452:$L$45500,MATCH(F90,[1]DATOS!$F$452:$F$9810,0)),""),3)</f>
        <v>093</v>
      </c>
      <c r="C90" s="594" t="str">
        <f>+[4]DATOS!G991</f>
        <v>230-17</v>
      </c>
      <c r="D90" s="37" t="str">
        <f>+'[3]2017'!K84</f>
        <v>INELCO S.A.S</v>
      </c>
      <c r="E90" s="201" t="str">
        <f>+'[3]2017'!L84</f>
        <v>FAB</v>
      </c>
      <c r="F90" s="391">
        <f>+'[3]2017'!M84</f>
        <v>780217</v>
      </c>
      <c r="G90" s="225">
        <f>+'[3]2017'!N84</f>
        <v>112.5</v>
      </c>
      <c r="H90" s="32" t="str">
        <f>+'[3]2017'!O84</f>
        <v>SCC</v>
      </c>
      <c r="I90" s="37">
        <v>1.1000000000000001</v>
      </c>
      <c r="J90" s="37">
        <f>+'[3]2017'!P84</f>
        <v>460</v>
      </c>
      <c r="K90" s="37" t="str">
        <f>+'[3]2017'!Q84</f>
        <v>220/127</v>
      </c>
      <c r="L90" s="37" t="str">
        <f>+'[3]2017'!R84</f>
        <v>NA</v>
      </c>
      <c r="M90" s="37" t="str">
        <f>+'[3]2017'!S84</f>
        <v>IP20</v>
      </c>
      <c r="N90" s="234">
        <f t="shared" si="10"/>
        <v>12</v>
      </c>
      <c r="O90" s="235">
        <f>+'[3]2017'!C84</f>
        <v>42816</v>
      </c>
      <c r="P90" s="236">
        <f t="shared" si="11"/>
        <v>42816</v>
      </c>
      <c r="Q90" s="99">
        <f>+'[3]FECHAS DE ENTREGA PLANOS'!C82</f>
        <v>42788</v>
      </c>
      <c r="R90" s="99">
        <f>+'[3]FECHAS DE ENTREGA PLANOS'!D82</f>
        <v>42789</v>
      </c>
      <c r="S90" s="9">
        <v>42807</v>
      </c>
      <c r="T90" s="9" t="s">
        <v>153</v>
      </c>
      <c r="U90" s="9" t="s">
        <v>3605</v>
      </c>
      <c r="V90" s="396" t="s">
        <v>153</v>
      </c>
      <c r="W90" s="9" t="s">
        <v>153</v>
      </c>
      <c r="X90" s="9" t="s">
        <v>153</v>
      </c>
      <c r="Y90" s="9" t="s">
        <v>153</v>
      </c>
      <c r="Z90" s="9" t="s">
        <v>153</v>
      </c>
      <c r="AA90" s="611" t="s">
        <v>153</v>
      </c>
      <c r="AB90" s="9" t="s">
        <v>153</v>
      </c>
      <c r="AC90" s="9" t="s">
        <v>42</v>
      </c>
      <c r="AD90" s="576" t="s">
        <v>42</v>
      </c>
      <c r="AE90" s="9">
        <v>42824</v>
      </c>
      <c r="AF90" s="525" t="str">
        <f>IFERROR(INDEX('[5]2017'!$AO$2:$AO$2000,MATCH(F90,'[5]2017'!$B$2:$B$2000,0)),"")</f>
        <v/>
      </c>
      <c r="AG90" s="9" t="str">
        <f>+'[3]2017'!T84</f>
        <v>CALI</v>
      </c>
      <c r="AH90" s="9" t="str">
        <f>+'[3]2017'!G84</f>
        <v>AL/AL</v>
      </c>
      <c r="AI90" s="523" t="str">
        <f>+'[3]2017'!I84</f>
        <v>+2-2*3.0%</v>
      </c>
      <c r="AJ90" s="9" t="str">
        <f t="shared" si="7"/>
        <v>SCC</v>
      </c>
      <c r="AK90" s="9" t="str">
        <f>+'[3]2017'!H84</f>
        <v>Dyn5</v>
      </c>
      <c r="AL90" s="524">
        <f>+'[3]2017'!P84</f>
        <v>460</v>
      </c>
      <c r="AM90" s="501" t="str">
        <f>+'[3]2017'!Q84</f>
        <v>220/127</v>
      </c>
      <c r="AN90" s="502" t="str">
        <f t="shared" si="8"/>
        <v>NA</v>
      </c>
      <c r="AO90" s="503" t="str">
        <f>IFERROR(INDEX([1]DATOS!$O$452:$O$45500,MATCH(F90,[1]DATOS!$F$452:$F$9810,0)),"")</f>
        <v>Cerrada</v>
      </c>
      <c r="AP90" s="504"/>
    </row>
    <row r="91" spans="1:43" ht="15" customHeight="1" x14ac:dyDescent="0.25">
      <c r="A91" s="17" t="str">
        <f>+'[3]2017'!F85</f>
        <v>1000HT-AA-11400-216-02</v>
      </c>
      <c r="B91" s="17" t="str">
        <f>RIGHT(IFERROR(INDEX([1]DATOS!$L$452:$L$45500,MATCH(F91,[1]DATOS!$F$452:$F$9810,0)),""),3)</f>
        <v>094</v>
      </c>
      <c r="C91" s="594" t="str">
        <f>+[4]DATOS!G992</f>
        <v>071-17</v>
      </c>
      <c r="D91" s="37" t="str">
        <f>+'[3]2017'!K85</f>
        <v>RUIZ INGENIERÍA JS S.A.S</v>
      </c>
      <c r="E91" s="201" t="str">
        <f>+'[3]2017'!L85</f>
        <v>FAB</v>
      </c>
      <c r="F91" s="391">
        <f>+'[3]2017'!M85</f>
        <v>790217</v>
      </c>
      <c r="G91" s="225">
        <f>+'[3]2017'!N85</f>
        <v>1000</v>
      </c>
      <c r="H91" s="32" t="str">
        <f>+'[3]2017'!O85</f>
        <v>SCS</v>
      </c>
      <c r="I91" s="37">
        <v>15</v>
      </c>
      <c r="J91" s="37">
        <f>+'[3]2017'!P85</f>
        <v>11400</v>
      </c>
      <c r="K91" s="37" t="str">
        <f>+'[3]2017'!Q85</f>
        <v>208/120</v>
      </c>
      <c r="L91" s="37" t="str">
        <f>+'[3]2017'!R85</f>
        <v>NA</v>
      </c>
      <c r="M91" s="37" t="str">
        <f>+'[3]2017'!S85</f>
        <v>MONITOR DE TEMPERATURA CON PUERTO DE COMUNICACIÓN MODBUS RS485, SONDAS PT100, CAJA DE CONEXIONES Y DPS MT</v>
      </c>
      <c r="N91" s="234">
        <f t="shared" si="10"/>
        <v>12</v>
      </c>
      <c r="O91" s="235">
        <f>+'[3]2017'!C85</f>
        <v>42817</v>
      </c>
      <c r="P91" s="236">
        <f t="shared" si="11"/>
        <v>42817</v>
      </c>
      <c r="Q91" s="99">
        <f>+'[3]FECHAS DE ENTREGA PLANOS'!C83</f>
        <v>42788</v>
      </c>
      <c r="R91" s="583">
        <f>+'[3]FECHAS DE ENTREGA PLANOS'!D83</f>
        <v>42789</v>
      </c>
      <c r="S91" s="9">
        <v>42821</v>
      </c>
      <c r="T91" s="611" t="s">
        <v>153</v>
      </c>
      <c r="U91" s="9" t="s">
        <v>3358</v>
      </c>
      <c r="V91" s="396" t="s">
        <v>153</v>
      </c>
      <c r="W91" s="9" t="s">
        <v>153</v>
      </c>
      <c r="X91" s="9" t="s">
        <v>42</v>
      </c>
      <c r="Y91" s="9" t="s">
        <v>42</v>
      </c>
      <c r="Z91" s="9">
        <v>42816</v>
      </c>
      <c r="AA91" s="611">
        <v>42822</v>
      </c>
      <c r="AB91" s="9" t="s">
        <v>153</v>
      </c>
      <c r="AC91" s="9" t="s">
        <v>42</v>
      </c>
      <c r="AD91" s="576" t="s">
        <v>42</v>
      </c>
      <c r="AE91" s="9">
        <v>42823</v>
      </c>
      <c r="AF91" s="525" t="str">
        <f>IFERROR(INDEX('[5]2017'!$AO$2:$AO$2000,MATCH(F91,'[5]2017'!$B$2:$B$2000,0)),"")</f>
        <v/>
      </c>
      <c r="AG91" s="9" t="str">
        <f>+'[3]2017'!T85</f>
        <v>MADRID</v>
      </c>
      <c r="AH91" s="9" t="str">
        <f>+'[3]2017'!G85</f>
        <v>AL/AL</v>
      </c>
      <c r="AI91" s="523" t="str">
        <f>+'[3]2017'!I85</f>
        <v>+2-2*2.5%</v>
      </c>
      <c r="AJ91" s="9" t="str">
        <f t="shared" si="7"/>
        <v>SCS</v>
      </c>
      <c r="AK91" s="9" t="str">
        <f>+'[3]2017'!H85</f>
        <v>Dyn5</v>
      </c>
      <c r="AL91" s="524">
        <f>+'[3]2017'!P85</f>
        <v>11400</v>
      </c>
      <c r="AM91" s="501" t="str">
        <f>+'[3]2017'!Q85</f>
        <v>208/120</v>
      </c>
      <c r="AN91" s="502" t="str">
        <f t="shared" si="8"/>
        <v>NA</v>
      </c>
      <c r="AO91" s="503" t="str">
        <f>IFERROR(INDEX([1]DATOS!$O$452:$O$45500,MATCH(F91,[1]DATOS!$F$452:$F$9810,0)),"")</f>
        <v>Cerrada</v>
      </c>
      <c r="AP91" s="504"/>
    </row>
    <row r="92" spans="1:43" ht="15" customHeight="1" x14ac:dyDescent="0.25">
      <c r="A92" s="17" t="str">
        <f>+'[3]2017'!F86</f>
        <v>800HT-AA-11400-214-02</v>
      </c>
      <c r="B92" s="17" t="str">
        <f>RIGHT(IFERROR(INDEX([1]DATOS!$L$452:$L$45500,MATCH(F92,[1]DATOS!$F$452:$F$9810,0)),""),3)</f>
        <v>100</v>
      </c>
      <c r="C92" s="594" t="str">
        <f>+[4]DATOS!G993</f>
        <v>076-17</v>
      </c>
      <c r="D92" s="37" t="str">
        <f>+'[3]2017'!K86</f>
        <v>IND COMERCIALIZADORA DE REDES INTELIGENTES LTDA  ( IC INTELRED)</v>
      </c>
      <c r="E92" s="201" t="str">
        <f>+'[3]2017'!L86</f>
        <v>FAB</v>
      </c>
      <c r="F92" s="391">
        <f>+'[3]2017'!M86</f>
        <v>800217</v>
      </c>
      <c r="G92" s="225">
        <f>+'[3]2017'!N86</f>
        <v>800</v>
      </c>
      <c r="H92" s="32" t="str">
        <f>+'[3]2017'!O86</f>
        <v>SCS</v>
      </c>
      <c r="I92" s="37">
        <v>15</v>
      </c>
      <c r="J92" s="37">
        <f>+'[3]2017'!P86</f>
        <v>11400</v>
      </c>
      <c r="K92" s="37" t="str">
        <f>+'[3]2017'!Q86</f>
        <v>208/120</v>
      </c>
      <c r="L92" s="37" t="str">
        <f>+'[3]2017'!R86</f>
        <v>NA</v>
      </c>
      <c r="M92" s="37" t="str">
        <f>+'[3]2017'!S86</f>
        <v>NA</v>
      </c>
      <c r="N92" s="234">
        <f t="shared" si="10"/>
        <v>12</v>
      </c>
      <c r="O92" s="235">
        <f>+'[3]2017'!C86</f>
        <v>42817</v>
      </c>
      <c r="P92" s="236">
        <f t="shared" si="11"/>
        <v>42817</v>
      </c>
      <c r="Q92" s="99">
        <f>+'[3]FECHAS DE ENTREGA PLANOS'!C84</f>
        <v>42788</v>
      </c>
      <c r="R92" s="599">
        <f>+'[3]FECHAS DE ENTREGA PLANOS'!D84</f>
        <v>42789</v>
      </c>
      <c r="S92" s="9">
        <v>42818</v>
      </c>
      <c r="T92" s="611" t="s">
        <v>153</v>
      </c>
      <c r="U92" s="9" t="s">
        <v>3358</v>
      </c>
      <c r="V92" s="396" t="s">
        <v>153</v>
      </c>
      <c r="W92" s="9" t="s">
        <v>153</v>
      </c>
      <c r="X92" s="9" t="s">
        <v>42</v>
      </c>
      <c r="Y92" s="9" t="s">
        <v>42</v>
      </c>
      <c r="Z92" s="9">
        <v>42816</v>
      </c>
      <c r="AA92" s="611">
        <v>42821</v>
      </c>
      <c r="AB92" s="9" t="s">
        <v>153</v>
      </c>
      <c r="AC92" s="9" t="s">
        <v>42</v>
      </c>
      <c r="AD92" s="576" t="s">
        <v>42</v>
      </c>
      <c r="AE92" s="9">
        <v>42830</v>
      </c>
      <c r="AF92" s="525" t="str">
        <f>IFERROR(INDEX('[5]2017'!$AO$2:$AO$2000,MATCH(F92,'[5]2017'!$B$2:$B$2000,0)),"")</f>
        <v/>
      </c>
      <c r="AG92" s="9" t="str">
        <f>+'[3]2017'!T86</f>
        <v>BOGOTA</v>
      </c>
      <c r="AH92" s="9" t="str">
        <f>+'[3]2017'!G86</f>
        <v>AL/AL</v>
      </c>
      <c r="AI92" s="523" t="str">
        <f>+'[3]2017'!I86</f>
        <v>+2-2*2.5%</v>
      </c>
      <c r="AJ92" s="9" t="str">
        <f t="shared" si="7"/>
        <v>SCS</v>
      </c>
      <c r="AK92" s="9" t="str">
        <f>+'[3]2017'!H86</f>
        <v>Dyn5</v>
      </c>
      <c r="AL92" s="524">
        <f>+'[3]2017'!P86</f>
        <v>11400</v>
      </c>
      <c r="AM92" s="501" t="str">
        <f>+'[3]2017'!Q86</f>
        <v>208/120</v>
      </c>
      <c r="AN92" s="502" t="str">
        <f t="shared" si="8"/>
        <v>NA</v>
      </c>
      <c r="AO92" s="503" t="str">
        <f>IFERROR(INDEX([1]DATOS!$O$452:$O$45500,MATCH(F92,[1]DATOS!$F$452:$F$9810,0)),"")</f>
        <v>Cerrada</v>
      </c>
      <c r="AP92" s="504"/>
    </row>
    <row r="93" spans="1:43" ht="15" customHeight="1" x14ac:dyDescent="0.25">
      <c r="A93" s="17" t="str">
        <f>+'[3]2017'!F87</f>
        <v>400AT-AA-11400-214-05</v>
      </c>
      <c r="B93" s="17" t="str">
        <f>RIGHT(IFERROR(INDEX([1]DATOS!$L$452:$L$45500,MATCH(F93,[1]DATOS!$F$452:$F$9810,0)),""),3)</f>
        <v>101</v>
      </c>
      <c r="C93" s="594" t="str">
        <f>+[4]DATOS!G994</f>
        <v>084-17</v>
      </c>
      <c r="D93" s="37" t="str">
        <f>+'[3]2017'!K87</f>
        <v>ARQUITECTURA Y CONCRETO S.A.S</v>
      </c>
      <c r="E93" s="201" t="str">
        <f>+'[3]2017'!L87</f>
        <v>FAB</v>
      </c>
      <c r="F93" s="391">
        <f>+'[3]2017'!M87</f>
        <v>810217</v>
      </c>
      <c r="G93" s="225">
        <f>+'[3]2017'!N87</f>
        <v>400</v>
      </c>
      <c r="H93" s="32" t="str">
        <f>+'[3]2017'!O87</f>
        <v>CNV</v>
      </c>
      <c r="I93" s="37">
        <v>15</v>
      </c>
      <c r="J93" s="37">
        <f>+'[3]2017'!P87</f>
        <v>11400</v>
      </c>
      <c r="K93" s="37" t="str">
        <f>+'[3]2017'!Q87</f>
        <v>208/120</v>
      </c>
      <c r="L93" s="37" t="str">
        <f>+'[3]2017'!R87</f>
        <v>NA</v>
      </c>
      <c r="M93" s="37" t="str">
        <f>+'[3]2017'!S87</f>
        <v>DPS MT</v>
      </c>
      <c r="N93" s="234">
        <f t="shared" si="10"/>
        <v>12</v>
      </c>
      <c r="O93" s="235">
        <f>+'[3]2017'!C87</f>
        <v>42813</v>
      </c>
      <c r="P93" s="236">
        <f t="shared" si="11"/>
        <v>42813</v>
      </c>
      <c r="Q93" s="99">
        <f>+'[3]FECHAS DE ENTREGA PLANOS'!C85</f>
        <v>42789</v>
      </c>
      <c r="R93" s="583">
        <f>+'[3]FECHAS DE ENTREGA PLANOS'!D85</f>
        <v>42790</v>
      </c>
      <c r="S93" s="9">
        <v>42808</v>
      </c>
      <c r="T93" s="576" t="s">
        <v>153</v>
      </c>
      <c r="U93" s="9" t="s">
        <v>3605</v>
      </c>
      <c r="V93" s="396" t="s">
        <v>153</v>
      </c>
      <c r="W93" s="9" t="s">
        <v>153</v>
      </c>
      <c r="X93" s="9" t="s">
        <v>42</v>
      </c>
      <c r="Y93" s="9" t="s">
        <v>42</v>
      </c>
      <c r="Z93" s="9" t="s">
        <v>153</v>
      </c>
      <c r="AA93" s="611" t="s">
        <v>153</v>
      </c>
      <c r="AB93" s="9" t="s">
        <v>153</v>
      </c>
      <c r="AC93" s="9" t="s">
        <v>153</v>
      </c>
      <c r="AD93" s="611" t="s">
        <v>153</v>
      </c>
      <c r="AE93" s="9">
        <v>42817</v>
      </c>
      <c r="AF93" s="525" t="str">
        <f>IFERROR(INDEX('[5]2017'!$AO$2:$AO$2000,MATCH(F93,'[5]2017'!$B$2:$B$2000,0)),"")</f>
        <v/>
      </c>
      <c r="AG93" s="9" t="str">
        <f>+'[3]2017'!T87</f>
        <v>BOGOTA</v>
      </c>
      <c r="AH93" s="9" t="str">
        <f>+'[3]2017'!G87</f>
        <v>AL/AL</v>
      </c>
      <c r="AI93" s="523" t="str">
        <f>+'[3]2017'!I87</f>
        <v>+1-3*2.5%</v>
      </c>
      <c r="AJ93" s="9" t="str">
        <f t="shared" si="7"/>
        <v>CNV</v>
      </c>
      <c r="AK93" s="9" t="str">
        <f>+'[3]2017'!H87</f>
        <v>Dyn5</v>
      </c>
      <c r="AL93" s="524">
        <f>+'[3]2017'!P87</f>
        <v>11400</v>
      </c>
      <c r="AM93" s="501" t="str">
        <f>+'[3]2017'!Q87</f>
        <v>208/120</v>
      </c>
      <c r="AN93" s="502" t="str">
        <f t="shared" si="8"/>
        <v>NA</v>
      </c>
      <c r="AO93" s="503" t="str">
        <f>IFERROR(INDEX([1]DATOS!$O$452:$O$45500,MATCH(F93,[1]DATOS!$F$452:$F$9810,0)),"")</f>
        <v>Cerrada</v>
      </c>
      <c r="AP93" s="504"/>
    </row>
    <row r="94" spans="1:43" ht="15" customHeight="1" x14ac:dyDescent="0.25">
      <c r="A94" s="17" t="str">
        <f>+'[3]2017'!F88</f>
        <v>1250AT-AA-11400-214-02</v>
      </c>
      <c r="B94" s="17" t="str">
        <f>RIGHT(IFERROR(INDEX([1]DATOS!$L$452:$L$45500,MATCH(F94,[1]DATOS!$F$452:$F$9810,0)),""),3)</f>
        <v>105</v>
      </c>
      <c r="C94" s="594" t="str">
        <f>+[4]DATOS!G995</f>
        <v>085-17</v>
      </c>
      <c r="D94" s="37" t="str">
        <f>+'[3]2017'!K88</f>
        <v>A&amp;G INGENIERÍA ELÉCTRICA S.A.S</v>
      </c>
      <c r="E94" s="201" t="str">
        <f>+'[3]2017'!L88</f>
        <v>FAB</v>
      </c>
      <c r="F94" s="391">
        <f>+'[3]2017'!M88</f>
        <v>820217</v>
      </c>
      <c r="G94" s="225">
        <f>+'[3]2017'!N88</f>
        <v>1250</v>
      </c>
      <c r="H94" s="32" t="str">
        <f>+'[3]2017'!O88</f>
        <v>CNV</v>
      </c>
      <c r="I94" s="37">
        <v>15</v>
      </c>
      <c r="J94" s="37">
        <f>+'[3]2017'!P88</f>
        <v>11400</v>
      </c>
      <c r="K94" s="37" t="str">
        <f>+'[3]2017'!Q88</f>
        <v>208/120</v>
      </c>
      <c r="L94" s="37" t="str">
        <f>+'[3]2017'!R88</f>
        <v>NA</v>
      </c>
      <c r="M94" s="37" t="str">
        <f>+'[3]2017'!S88</f>
        <v>DPS MT</v>
      </c>
      <c r="N94" s="234">
        <f t="shared" si="10"/>
        <v>12</v>
      </c>
      <c r="O94" s="235">
        <f>+'[3]2017'!C88</f>
        <v>42813</v>
      </c>
      <c r="P94" s="236">
        <f t="shared" si="11"/>
        <v>42813</v>
      </c>
      <c r="Q94" s="99">
        <f>+'[3]FECHAS DE ENTREGA PLANOS'!C86</f>
        <v>42790</v>
      </c>
      <c r="R94" s="599">
        <f>+'[3]FECHAS DE ENTREGA PLANOS'!D86</f>
        <v>42796</v>
      </c>
      <c r="S94" s="9">
        <v>42807</v>
      </c>
      <c r="T94" s="9" t="s">
        <v>153</v>
      </c>
      <c r="U94" s="9" t="s">
        <v>3605</v>
      </c>
      <c r="V94" s="396" t="s">
        <v>153</v>
      </c>
      <c r="W94" s="9" t="s">
        <v>153</v>
      </c>
      <c r="X94" s="9" t="s">
        <v>42</v>
      </c>
      <c r="Y94" s="9" t="s">
        <v>42</v>
      </c>
      <c r="Z94" s="9" t="s">
        <v>153</v>
      </c>
      <c r="AA94" s="611" t="s">
        <v>153</v>
      </c>
      <c r="AB94" s="9" t="s">
        <v>153</v>
      </c>
      <c r="AC94" s="9" t="s">
        <v>153</v>
      </c>
      <c r="AD94" s="611">
        <v>42821</v>
      </c>
      <c r="AE94" s="9">
        <v>42828</v>
      </c>
      <c r="AF94" s="525" t="str">
        <f>IFERROR(INDEX('[5]2017'!$AO$2:$AO$2000,MATCH(F94,'[5]2017'!$B$2:$B$2000,0)),"")</f>
        <v/>
      </c>
      <c r="AG94" s="9" t="str">
        <f>+'[3]2017'!T88</f>
        <v>CAJICA</v>
      </c>
      <c r="AH94" s="9" t="str">
        <f>+'[3]2017'!G88</f>
        <v>AL/AL</v>
      </c>
      <c r="AI94" s="523" t="str">
        <f>+'[3]2017'!I88</f>
        <v>+2-2*2.5%</v>
      </c>
      <c r="AJ94" s="9" t="str">
        <f t="shared" si="7"/>
        <v>CNV</v>
      </c>
      <c r="AK94" s="9" t="str">
        <f>+'[3]2017'!H88</f>
        <v>Dyn5</v>
      </c>
      <c r="AL94" s="524">
        <f>+'[3]2017'!P88</f>
        <v>11400</v>
      </c>
      <c r="AM94" s="501" t="str">
        <f>+'[3]2017'!Q88</f>
        <v>208/120</v>
      </c>
      <c r="AN94" s="502" t="str">
        <f t="shared" si="8"/>
        <v>NA</v>
      </c>
      <c r="AO94" s="503" t="str">
        <f>IFERROR(INDEX([1]DATOS!$O$452:$O$45500,MATCH(F94,[1]DATOS!$F$452:$F$9810,0)),"")</f>
        <v>Cerrada</v>
      </c>
      <c r="AP94" s="504"/>
    </row>
    <row r="95" spans="1:43" ht="15" customHeight="1" x14ac:dyDescent="0.25">
      <c r="A95" s="17" t="str">
        <f>+'[3]2017'!F89</f>
        <v>ES600A-2D600A-1D200A-02</v>
      </c>
      <c r="B95" s="17" t="str">
        <f>RIGHT(IFERROR(INDEX([1]DATOS!$L$452:$L$45500,MATCH(F95,[1]DATOS!$F$452:$F$9810,0)),""),3)</f>
        <v>104</v>
      </c>
      <c r="C95" s="594" t="str">
        <f>+[4]DATOS!G996</f>
        <v>085-17</v>
      </c>
      <c r="D95" s="37" t="str">
        <f>+'[3]2017'!K89</f>
        <v>INDUSTRIA ELECTROMECÁNICA INELMEC-S-A-S</v>
      </c>
      <c r="E95" s="201" t="str">
        <f>+'[3]2017'!L89</f>
        <v>FAB</v>
      </c>
      <c r="F95" s="391">
        <f>+'[3]2017'!M89</f>
        <v>830217</v>
      </c>
      <c r="G95" s="225" t="str">
        <f>+'[3]2017'!N89</f>
        <v>5 VIAS</v>
      </c>
      <c r="H95" s="32" t="str">
        <f>+'[3]2017'!O89</f>
        <v>CJM</v>
      </c>
      <c r="I95" s="37">
        <v>15</v>
      </c>
      <c r="J95" s="37" t="str">
        <f>+'[3]2017'!P89</f>
        <v>600-600</v>
      </c>
      <c r="K95" s="37" t="str">
        <f>+'[3]2017'!Q89</f>
        <v>600-600-200</v>
      </c>
      <c r="L95" s="37" t="str">
        <f>+'[3]2017'!R89</f>
        <v>NA</v>
      </c>
      <c r="M95" s="37" t="str">
        <f>+'[3]2017'!S89</f>
        <v>NA</v>
      </c>
      <c r="N95" s="234">
        <f t="shared" si="10"/>
        <v>14</v>
      </c>
      <c r="O95" s="235">
        <f>+'[3]2017'!C89</f>
        <v>42833</v>
      </c>
      <c r="P95" s="236">
        <f t="shared" si="11"/>
        <v>42833</v>
      </c>
      <c r="Q95" s="99">
        <f>+'[3]FECHAS DE ENTREGA PLANOS'!C87</f>
        <v>42789</v>
      </c>
      <c r="R95" s="583">
        <f>+'[3]FECHAS DE ENTREGA PLANOS'!D87</f>
        <v>42794</v>
      </c>
      <c r="S95" s="9" t="s">
        <v>42</v>
      </c>
      <c r="T95" s="9" t="s">
        <v>42</v>
      </c>
      <c r="U95" s="9" t="s">
        <v>42</v>
      </c>
      <c r="V95" s="396" t="s">
        <v>153</v>
      </c>
      <c r="W95" s="9" t="s">
        <v>153</v>
      </c>
      <c r="X95" s="9" t="s">
        <v>153</v>
      </c>
      <c r="Y95" s="9" t="s">
        <v>153</v>
      </c>
      <c r="Z95" s="9" t="s">
        <v>42</v>
      </c>
      <c r="AA95" s="576" t="s">
        <v>42</v>
      </c>
      <c r="AB95" s="9" t="s">
        <v>42</v>
      </c>
      <c r="AC95" s="9" t="s">
        <v>153</v>
      </c>
      <c r="AD95" s="611" t="s">
        <v>153</v>
      </c>
      <c r="AE95" s="9">
        <v>42816</v>
      </c>
      <c r="AF95" s="525" t="str">
        <f>IFERROR(INDEX('[5]2017'!$AO$2:$AO$2000,MATCH(F95,'[5]2017'!$B$2:$B$2000,0)),"")</f>
        <v/>
      </c>
      <c r="AG95" s="9" t="str">
        <f>+'[3]2017'!T89</f>
        <v>MOSQUERA</v>
      </c>
      <c r="AH95" s="9" t="str">
        <f>+'[3]2017'!G89</f>
        <v>NA</v>
      </c>
      <c r="AI95" s="523" t="str">
        <f>+'[3]2017'!I89</f>
        <v>NA</v>
      </c>
      <c r="AJ95" s="9" t="str">
        <f t="shared" si="7"/>
        <v>CJM</v>
      </c>
      <c r="AK95" s="9" t="str">
        <f>+'[3]2017'!H89</f>
        <v>NA</v>
      </c>
      <c r="AL95" s="524" t="str">
        <f>+'[3]2017'!P89</f>
        <v>600-600</v>
      </c>
      <c r="AM95" s="501" t="str">
        <f>+'[3]2017'!Q89</f>
        <v>600-600-200</v>
      </c>
      <c r="AN95" s="502" t="str">
        <f t="shared" si="8"/>
        <v>NA</v>
      </c>
      <c r="AO95" s="503" t="str">
        <f>IFERROR(INDEX([1]DATOS!$O$452:$O$45500,MATCH(F95,[1]DATOS!$F$452:$F$9810,0)),"")</f>
        <v>Cerrada</v>
      </c>
      <c r="AP95" s="505"/>
      <c r="AQ95" s="379"/>
    </row>
    <row r="96" spans="1:43" ht="15" customHeight="1" x14ac:dyDescent="0.25">
      <c r="A96" s="17" t="str">
        <f>+'[3]2017'!F90</f>
        <v>225AT-AA-13200-214-03</v>
      </c>
      <c r="B96" s="17" t="str">
        <f>RIGHT(IFERROR(INDEX([1]DATOS!$L$452:$L$45500,MATCH(F96,[1]DATOS!$F$452:$F$9810,0)),""),3)</f>
        <v>109</v>
      </c>
      <c r="C96" s="594" t="str">
        <f>+[4]DATOS!G997</f>
        <v>087-17</v>
      </c>
      <c r="D96" s="37" t="str">
        <f>+'[3]2017'!K90</f>
        <v>INGELECSA S.A.S</v>
      </c>
      <c r="E96" s="201" t="str">
        <f>+'[3]2017'!L90</f>
        <v>FAB</v>
      </c>
      <c r="F96" s="391">
        <f>+'[3]2017'!M90</f>
        <v>840217</v>
      </c>
      <c r="G96" s="225">
        <f>+'[3]2017'!N90</f>
        <v>225</v>
      </c>
      <c r="H96" s="32" t="str">
        <f>+'[3]2017'!O90</f>
        <v>RDC</v>
      </c>
      <c r="I96" s="37">
        <v>15</v>
      </c>
      <c r="J96" s="37">
        <f>+'[3]2017'!P90</f>
        <v>13200</v>
      </c>
      <c r="K96" s="37" t="str">
        <f>+'[3]2017'!Q90</f>
        <v>208/120</v>
      </c>
      <c r="L96" s="37" t="str">
        <f>+'[3]2017'!R90</f>
        <v>NA</v>
      </c>
      <c r="M96" s="37" t="str">
        <f>+'[3]2017'!S90</f>
        <v>CODOS 200 A CABLE 2/0</v>
      </c>
      <c r="N96" s="234">
        <f t="shared" si="10"/>
        <v>12</v>
      </c>
      <c r="O96" s="235">
        <f>+'[3]2017'!C90</f>
        <v>42818</v>
      </c>
      <c r="P96" s="236">
        <f t="shared" si="11"/>
        <v>42818</v>
      </c>
      <c r="Q96" s="99">
        <f>+'[3]FECHAS DE ENTREGA PLANOS'!C88</f>
        <v>42789</v>
      </c>
      <c r="R96" s="583">
        <f>+'[3]FECHAS DE ENTREGA PLANOS'!D88</f>
        <v>42793</v>
      </c>
      <c r="S96" s="9">
        <v>42811</v>
      </c>
      <c r="T96" s="576" t="s">
        <v>153</v>
      </c>
      <c r="U96" s="9" t="s">
        <v>3605</v>
      </c>
      <c r="V96" s="396" t="s">
        <v>153</v>
      </c>
      <c r="W96" s="9" t="s">
        <v>153</v>
      </c>
      <c r="X96" s="9" t="s">
        <v>153</v>
      </c>
      <c r="Y96" s="9" t="s">
        <v>153</v>
      </c>
      <c r="Z96" s="9" t="s">
        <v>153</v>
      </c>
      <c r="AA96" s="611" t="s">
        <v>153</v>
      </c>
      <c r="AB96" s="9" t="s">
        <v>153</v>
      </c>
      <c r="AC96" s="9" t="s">
        <v>153</v>
      </c>
      <c r="AD96" s="611">
        <v>42816</v>
      </c>
      <c r="AE96" s="9">
        <v>42817</v>
      </c>
      <c r="AF96" s="525" t="str">
        <f>IFERROR(INDEX('[5]2017'!$AO$2:$AO$2000,MATCH(F96,'[5]2017'!$B$2:$B$2000,0)),"")</f>
        <v/>
      </c>
      <c r="AG96" s="9" t="str">
        <f>+'[3]2017'!T90</f>
        <v>SANTA MARTA</v>
      </c>
      <c r="AH96" s="9" t="str">
        <f>+'[3]2017'!G90</f>
        <v>AL/AL</v>
      </c>
      <c r="AI96" s="523" t="str">
        <f>+'[3]2017'!I90</f>
        <v>+1-3*2.5%</v>
      </c>
      <c r="AJ96" s="9" t="str">
        <f t="shared" si="7"/>
        <v>RDC</v>
      </c>
      <c r="AK96" s="9" t="str">
        <f>+'[3]2017'!H90</f>
        <v>Dyn5</v>
      </c>
      <c r="AL96" s="524">
        <f>+'[3]2017'!P90</f>
        <v>13200</v>
      </c>
      <c r="AM96" s="501" t="str">
        <f>+'[3]2017'!Q90</f>
        <v>208/120</v>
      </c>
      <c r="AN96" s="502" t="str">
        <f t="shared" si="8"/>
        <v>NA</v>
      </c>
      <c r="AO96" s="503" t="str">
        <f>IFERROR(INDEX([1]DATOS!$O$452:$O$45500,MATCH(F96,[1]DATOS!$F$452:$F$9810,0)),"")</f>
        <v>Cerrada</v>
      </c>
      <c r="AP96" s="504"/>
    </row>
    <row r="97" spans="1:50" ht="15" customHeight="1" x14ac:dyDescent="0.25">
      <c r="A97" s="17" t="str">
        <f>+'[3]2017'!F91</f>
        <v>75HT-CC-480-489-02</v>
      </c>
      <c r="B97" s="17" t="str">
        <f>RIGHT(IFERROR(INDEX([1]DATOS!$L$452:$L$45500,MATCH(F97,[1]DATOS!$F$452:$F$9810,0)),""),3)</f>
        <v>110</v>
      </c>
      <c r="C97" s="594" t="str">
        <f>+[4]DATOS!G998</f>
        <v>089-17</v>
      </c>
      <c r="D97" s="37" t="str">
        <f>+'[3]2017'!K91</f>
        <v>INDUSTRIAS ECTRICOL S.A.S</v>
      </c>
      <c r="E97" s="201" t="str">
        <f>+'[3]2017'!L91</f>
        <v>FAB</v>
      </c>
      <c r="F97" s="391">
        <f>+'[3]2017'!M91</f>
        <v>850217</v>
      </c>
      <c r="G97" s="225">
        <f>+'[3]2017'!N91</f>
        <v>75</v>
      </c>
      <c r="H97" s="32" t="str">
        <f>+'[3]2017'!O91</f>
        <v>SCS</v>
      </c>
      <c r="I97" s="37">
        <v>1.1000000000000001</v>
      </c>
      <c r="J97" s="37">
        <f>+'[3]2017'!P91</f>
        <v>480</v>
      </c>
      <c r="K97" s="37" t="str">
        <f>+'[3]2017'!Q91</f>
        <v>480/277</v>
      </c>
      <c r="L97" s="37" t="str">
        <f>+'[3]2017'!R91</f>
        <v>LA IMPEDANCIA DEBE SER 4%</v>
      </c>
      <c r="M97" s="37" t="str">
        <f>+'[3]2017'!S91</f>
        <v>PANTALLA ELECTROSTÁTICA</v>
      </c>
      <c r="N97" s="234">
        <f t="shared" ref="N97:N128" si="12">WEEKNUM(O97)</f>
        <v>12</v>
      </c>
      <c r="O97" s="235">
        <f>+'[3]2017'!C91</f>
        <v>42814</v>
      </c>
      <c r="P97" s="236">
        <f t="shared" si="11"/>
        <v>42814</v>
      </c>
      <c r="Q97" s="99">
        <f>+'[3]FECHAS DE ENTREGA PLANOS'!C89</f>
        <v>42821</v>
      </c>
      <c r="R97" s="583">
        <f>+'[3]FECHAS DE ENTREGA PLANOS'!D89</f>
        <v>42826</v>
      </c>
      <c r="S97" s="9">
        <v>42802</v>
      </c>
      <c r="T97" s="9" t="s">
        <v>153</v>
      </c>
      <c r="U97" s="9" t="s">
        <v>3605</v>
      </c>
      <c r="V97" s="396" t="s">
        <v>153</v>
      </c>
      <c r="W97" s="9" t="s">
        <v>153</v>
      </c>
      <c r="X97" s="9" t="s">
        <v>42</v>
      </c>
      <c r="Y97" s="9" t="s">
        <v>42</v>
      </c>
      <c r="Z97" s="9" t="s">
        <v>153</v>
      </c>
      <c r="AA97" s="396" t="s">
        <v>153</v>
      </c>
      <c r="AB97" s="9" t="s">
        <v>153</v>
      </c>
      <c r="AC97" s="9" t="s">
        <v>42</v>
      </c>
      <c r="AD97" s="576" t="s">
        <v>42</v>
      </c>
      <c r="AE97" s="9">
        <v>42822</v>
      </c>
      <c r="AF97" s="525" t="str">
        <f>IFERROR(INDEX('[5]2017'!$AO$2:$AO$2000,MATCH(F97,'[5]2017'!$B$2:$B$2000,0)),"")</f>
        <v/>
      </c>
      <c r="AG97" s="9" t="str">
        <f>+'[3]2017'!T91</f>
        <v>BOGOTA</v>
      </c>
      <c r="AH97" s="9" t="str">
        <f>+'[3]2017'!G91</f>
        <v>CU/CU</v>
      </c>
      <c r="AI97" s="523" t="str">
        <f>+'[3]2017'!I91</f>
        <v>+2-2*2.4%</v>
      </c>
      <c r="AJ97" s="9" t="str">
        <f t="shared" ref="AJ97:AJ160" si="13">H97</f>
        <v>SCS</v>
      </c>
      <c r="AK97" s="9" t="str">
        <f>+'[3]2017'!H91</f>
        <v>Dyn5</v>
      </c>
      <c r="AL97" s="524">
        <f>+'[3]2017'!P91</f>
        <v>480</v>
      </c>
      <c r="AM97" s="501" t="str">
        <f>+'[3]2017'!Q91</f>
        <v>480/277</v>
      </c>
      <c r="AN97" s="502" t="str">
        <f t="shared" ref="AN97:AN160" si="14">+L97</f>
        <v>LA IMPEDANCIA DEBE SER 4%</v>
      </c>
      <c r="AO97" s="503" t="str">
        <f>IFERROR(INDEX([1]DATOS!$O$452:$O$45500,MATCH(F97,[1]DATOS!$F$452:$F$9810,0)),"")</f>
        <v>Cerrada</v>
      </c>
      <c r="AP97" s="504"/>
    </row>
    <row r="98" spans="1:50" ht="15" customHeight="1" x14ac:dyDescent="0.25">
      <c r="A98" s="17" t="str">
        <f>+'[3]2017'!F92</f>
        <v>30HT-CC-480-211-01</v>
      </c>
      <c r="B98" s="17" t="str">
        <f>RIGHT(IFERROR(INDEX([1]DATOS!$L$452:$L$45500,MATCH(F98,[1]DATOS!$F$452:$F$9810,0)),""),3)</f>
        <v>111</v>
      </c>
      <c r="C98" s="594" t="str">
        <f>+[4]DATOS!G999</f>
        <v>075-17</v>
      </c>
      <c r="D98" s="37" t="str">
        <f>+'[3]2017'!K92</f>
        <v>INDUSTRIAS ECTRICOL S.A.S</v>
      </c>
      <c r="E98" s="201" t="str">
        <f>+'[3]2017'!L92</f>
        <v>FAB</v>
      </c>
      <c r="F98" s="391">
        <f>+'[3]2017'!M92</f>
        <v>860217</v>
      </c>
      <c r="G98" s="225">
        <f>+'[3]2017'!N92</f>
        <v>30</v>
      </c>
      <c r="H98" s="32" t="str">
        <f>+'[3]2017'!O92</f>
        <v>SCS</v>
      </c>
      <c r="I98" s="37">
        <v>1.1000000000000001</v>
      </c>
      <c r="J98" s="37">
        <f>+'[3]2017'!P92</f>
        <v>480</v>
      </c>
      <c r="K98" s="37" t="str">
        <f>+'[3]2017'!Q92</f>
        <v>208/120</v>
      </c>
      <c r="L98" s="37" t="str">
        <f>+'[3]2017'!R92</f>
        <v>LA IMPEDANCIA DEBE SER 4%</v>
      </c>
      <c r="M98" s="37" t="str">
        <f>+'[3]2017'!S92</f>
        <v>NA</v>
      </c>
      <c r="N98" s="234">
        <f t="shared" si="12"/>
        <v>12</v>
      </c>
      <c r="O98" s="235">
        <f>+'[3]2017'!C92</f>
        <v>42814</v>
      </c>
      <c r="P98" s="236">
        <f t="shared" si="11"/>
        <v>42814</v>
      </c>
      <c r="Q98" s="99">
        <f>+'[3]FECHAS DE ENTREGA PLANOS'!C90</f>
        <v>42821</v>
      </c>
      <c r="R98" s="583">
        <f>+'[3]FECHAS DE ENTREGA PLANOS'!D90</f>
        <v>42826</v>
      </c>
      <c r="S98" s="9">
        <v>42802</v>
      </c>
      <c r="T98" s="9" t="s">
        <v>153</v>
      </c>
      <c r="U98" s="9" t="s">
        <v>3605</v>
      </c>
      <c r="V98" s="396" t="s">
        <v>153</v>
      </c>
      <c r="W98" s="9" t="s">
        <v>153</v>
      </c>
      <c r="X98" s="9" t="s">
        <v>42</v>
      </c>
      <c r="Y98" s="9" t="s">
        <v>42</v>
      </c>
      <c r="Z98" s="9" t="s">
        <v>153</v>
      </c>
      <c r="AA98" s="396" t="s">
        <v>153</v>
      </c>
      <c r="AB98" s="9" t="s">
        <v>153</v>
      </c>
      <c r="AC98" s="9" t="s">
        <v>42</v>
      </c>
      <c r="AD98" s="9" t="s">
        <v>42</v>
      </c>
      <c r="AE98" s="9">
        <v>42822</v>
      </c>
      <c r="AF98" s="525" t="str">
        <f>IFERROR(INDEX('[5]2017'!$AO$2:$AO$2000,MATCH(F98,'[5]2017'!$B$2:$B$2000,0)),"")</f>
        <v/>
      </c>
      <c r="AG98" s="9" t="str">
        <f>+'[3]2017'!T92</f>
        <v>BOGOTA</v>
      </c>
      <c r="AH98" s="9" t="str">
        <f>+'[3]2017'!G92</f>
        <v>CU/CU</v>
      </c>
      <c r="AI98" s="523" t="str">
        <f>+'[3]2017'!I92</f>
        <v>+2-2*2.3%</v>
      </c>
      <c r="AJ98" s="9" t="str">
        <f t="shared" si="13"/>
        <v>SCS</v>
      </c>
      <c r="AK98" s="9" t="str">
        <f>+'[3]2017'!H92</f>
        <v>Dyn5</v>
      </c>
      <c r="AL98" s="524">
        <f>+'[3]2017'!P92</f>
        <v>480</v>
      </c>
      <c r="AM98" s="501" t="str">
        <f>+'[3]2017'!Q92</f>
        <v>208/120</v>
      </c>
      <c r="AN98" s="502" t="str">
        <f t="shared" si="14"/>
        <v>LA IMPEDANCIA DEBE SER 4%</v>
      </c>
      <c r="AO98" s="503" t="str">
        <f>IFERROR(INDEX([1]DATOS!$O$452:$O$45500,MATCH(F98,[1]DATOS!$F$452:$F$9810,0)),"")</f>
        <v>Cerrada</v>
      </c>
      <c r="AP98" s="504"/>
    </row>
    <row r="99" spans="1:50" s="281" customFormat="1" ht="15" customHeight="1" x14ac:dyDescent="0.25">
      <c r="A99" s="17" t="str">
        <f>+'[3]2017'!F93</f>
        <v>112,5HT-AA-11400-214-02</v>
      </c>
      <c r="B99" s="17" t="str">
        <f>RIGHT(IFERROR(INDEX([1]DATOS!$L$452:$L$45500,MATCH(F99,[1]DATOS!$F$452:$F$9810,0)),""),3)</f>
        <v>091</v>
      </c>
      <c r="C99" s="594" t="str">
        <f>+[4]DATOS!G1000</f>
        <v>083-17</v>
      </c>
      <c r="D99" s="37" t="str">
        <f>+'[3]2017'!K93</f>
        <v>INGENIERÍA Y PRODUCTOS S.A.S</v>
      </c>
      <c r="E99" s="201" t="str">
        <f>+'[3]2017'!L93</f>
        <v>FAB</v>
      </c>
      <c r="F99" s="391">
        <f>+'[3]2017'!M93</f>
        <v>870217</v>
      </c>
      <c r="G99" s="225">
        <f>+'[3]2017'!N93</f>
        <v>112.5</v>
      </c>
      <c r="H99" s="32" t="str">
        <f>+'[3]2017'!O93</f>
        <v>SCS</v>
      </c>
      <c r="I99" s="37">
        <v>15</v>
      </c>
      <c r="J99" s="37">
        <f>+'[3]2017'!P93</f>
        <v>11400</v>
      </c>
      <c r="K99" s="37" t="str">
        <f>+'[3]2017'!Q93</f>
        <v>208/120</v>
      </c>
      <c r="L99" s="37" t="str">
        <f>+'[3]2017'!R93</f>
        <v>NA</v>
      </c>
      <c r="M99" s="37" t="str">
        <f>+'[3]2017'!S93</f>
        <v>NA</v>
      </c>
      <c r="N99" s="234">
        <f t="shared" si="12"/>
        <v>12</v>
      </c>
      <c r="O99" s="235">
        <f>+'[3]2017'!C93</f>
        <v>42819</v>
      </c>
      <c r="P99" s="236">
        <f t="shared" si="11"/>
        <v>42819</v>
      </c>
      <c r="Q99" s="99">
        <f>+'[3]FECHAS DE ENTREGA PLANOS'!C91</f>
        <v>42793</v>
      </c>
      <c r="R99" s="599">
        <f>+'[3]FECHAS DE ENTREGA PLANOS'!D91</f>
        <v>42793</v>
      </c>
      <c r="S99" s="576">
        <v>42821</v>
      </c>
      <c r="T99" s="611" t="s">
        <v>153</v>
      </c>
      <c r="U99" s="576" t="s">
        <v>3358</v>
      </c>
      <c r="V99" s="396" t="s">
        <v>153</v>
      </c>
      <c r="W99" s="576" t="s">
        <v>153</v>
      </c>
      <c r="X99" s="576" t="s">
        <v>42</v>
      </c>
      <c r="Y99" s="576" t="s">
        <v>42</v>
      </c>
      <c r="Z99" s="576">
        <v>42821</v>
      </c>
      <c r="AA99" s="611">
        <v>42822</v>
      </c>
      <c r="AB99" s="576" t="s">
        <v>153</v>
      </c>
      <c r="AC99" s="576" t="s">
        <v>42</v>
      </c>
      <c r="AD99" s="576" t="s">
        <v>42</v>
      </c>
      <c r="AE99" s="576">
        <v>42829</v>
      </c>
      <c r="AF99" s="525" t="str">
        <f>IFERROR(INDEX('[5]2017'!$AO$2:$AO$2000,MATCH(F99,'[5]2017'!$B$2:$B$2000,0)),"")</f>
        <v/>
      </c>
      <c r="AG99" s="9" t="str">
        <f>+'[3]2017'!T93</f>
        <v>BOGOTA</v>
      </c>
      <c r="AH99" s="9" t="str">
        <f>+'[3]2017'!G93</f>
        <v>AL/AL</v>
      </c>
      <c r="AI99" s="523" t="str">
        <f>+'[3]2017'!I93</f>
        <v>+1-3*2.5%</v>
      </c>
      <c r="AJ99" s="9" t="str">
        <f t="shared" si="13"/>
        <v>SCS</v>
      </c>
      <c r="AK99" s="9" t="str">
        <f>+'[3]2017'!H93</f>
        <v>Dyn5</v>
      </c>
      <c r="AL99" s="524">
        <f>+'[3]2017'!P93</f>
        <v>11400</v>
      </c>
      <c r="AM99" s="501" t="str">
        <f>+'[3]2017'!Q93</f>
        <v>208/120</v>
      </c>
      <c r="AN99" s="502" t="str">
        <f t="shared" si="14"/>
        <v>NA</v>
      </c>
      <c r="AO99" s="503" t="str">
        <f>IFERROR(INDEX([1]DATOS!$O$452:$O$45500,MATCH(F99,[1]DATOS!$F$452:$F$9810,0)),"")</f>
        <v>Cerrada</v>
      </c>
      <c r="AP99" s="506"/>
      <c r="AQ99" s="412"/>
      <c r="AR99" s="380"/>
      <c r="AS99" s="380"/>
      <c r="AT99" s="380"/>
      <c r="AU99" s="380"/>
      <c r="AV99" s="380"/>
      <c r="AW99" s="380"/>
      <c r="AX99" s="380"/>
    </row>
    <row r="100" spans="1:50" ht="15" customHeight="1" x14ac:dyDescent="0.25">
      <c r="A100" s="17" t="str">
        <f>+'[3]2017'!F94</f>
        <v>400AT-AA-11400-214-05</v>
      </c>
      <c r="B100" s="17" t="str">
        <f>RIGHT(IFERROR(INDEX([1]DATOS!$L$452:$L$45500,MATCH(F100,[1]DATOS!$F$452:$F$9810,0)),""),3)</f>
        <v>102</v>
      </c>
      <c r="C100" s="594" t="str">
        <f>+[4]DATOS!G1001</f>
        <v>045-17</v>
      </c>
      <c r="D100" s="37" t="str">
        <f>+'[3]2017'!K94</f>
        <v>INGENIERÍA Y PRODUCTOS S.A.S</v>
      </c>
      <c r="E100" s="201" t="str">
        <f>+'[3]2017'!L94</f>
        <v>FAB</v>
      </c>
      <c r="F100" s="391">
        <f>+'[3]2017'!M94</f>
        <v>880217</v>
      </c>
      <c r="G100" s="225">
        <f>+'[3]2017'!N94</f>
        <v>400</v>
      </c>
      <c r="H100" s="32" t="str">
        <f>+'[3]2017'!O94</f>
        <v>CNV</v>
      </c>
      <c r="I100" s="37">
        <v>15</v>
      </c>
      <c r="J100" s="37">
        <f>+'[3]2017'!P94</f>
        <v>11400</v>
      </c>
      <c r="K100" s="37" t="str">
        <f>+'[3]2017'!Q94</f>
        <v>208/120</v>
      </c>
      <c r="L100" s="37" t="str">
        <f>+'[3]2017'!R94</f>
        <v>NA</v>
      </c>
      <c r="M100" s="37" t="str">
        <f>+'[3]2017'!S94</f>
        <v>NA</v>
      </c>
      <c r="N100" s="234">
        <f t="shared" si="12"/>
        <v>13</v>
      </c>
      <c r="O100" s="235">
        <f>+'[3]2017'!C94</f>
        <v>42820</v>
      </c>
      <c r="P100" s="236">
        <f t="shared" si="11"/>
        <v>42820</v>
      </c>
      <c r="Q100" s="99">
        <f>+'[3]FECHAS DE ENTREGA PLANOS'!C92</f>
        <v>42793</v>
      </c>
      <c r="R100" s="599">
        <f>+'[3]FECHAS DE ENTREGA PLANOS'!D92</f>
        <v>42793</v>
      </c>
      <c r="S100" s="9">
        <v>42815</v>
      </c>
      <c r="T100" s="9" t="s">
        <v>153</v>
      </c>
      <c r="U100" s="9" t="s">
        <v>3605</v>
      </c>
      <c r="V100" s="396" t="s">
        <v>153</v>
      </c>
      <c r="W100" s="9" t="s">
        <v>153</v>
      </c>
      <c r="X100" s="576" t="s">
        <v>42</v>
      </c>
      <c r="Y100" s="9" t="s">
        <v>42</v>
      </c>
      <c r="Z100" s="9" t="s">
        <v>153</v>
      </c>
      <c r="AA100" s="611" t="s">
        <v>153</v>
      </c>
      <c r="AB100" s="9" t="s">
        <v>153</v>
      </c>
      <c r="AC100" s="9" t="s">
        <v>153</v>
      </c>
      <c r="AD100" s="611">
        <v>42816</v>
      </c>
      <c r="AE100" s="9">
        <v>42819</v>
      </c>
      <c r="AF100" s="525" t="str">
        <f>IFERROR(INDEX('[5]2017'!$AO$2:$AO$2000,MATCH(F100,'[5]2017'!$B$2:$B$2000,0)),"")</f>
        <v/>
      </c>
      <c r="AG100" s="9" t="str">
        <f>+'[3]2017'!T94</f>
        <v>BOGOTA</v>
      </c>
      <c r="AH100" s="9" t="str">
        <f>+'[3]2017'!G94</f>
        <v>AL/AL</v>
      </c>
      <c r="AI100" s="523" t="str">
        <f>+'[3]2017'!I94</f>
        <v>+1-3*2.5%</v>
      </c>
      <c r="AJ100" s="9" t="str">
        <f t="shared" si="13"/>
        <v>CNV</v>
      </c>
      <c r="AK100" s="9" t="str">
        <f>+'[3]2017'!H94</f>
        <v>Dyn5</v>
      </c>
      <c r="AL100" s="524">
        <f>+'[3]2017'!P94</f>
        <v>11400</v>
      </c>
      <c r="AM100" s="501" t="str">
        <f>+'[3]2017'!Q94</f>
        <v>208/120</v>
      </c>
      <c r="AN100" s="502" t="str">
        <f t="shared" si="14"/>
        <v>NA</v>
      </c>
      <c r="AO100" s="503" t="str">
        <f>IFERROR(INDEX([1]DATOS!$O$452:$O$45500,MATCH(F100,[1]DATOS!$F$452:$F$9810,0)),"")</f>
        <v>Cerrada</v>
      </c>
      <c r="AP100" s="504"/>
    </row>
    <row r="101" spans="1:50" ht="15" customHeight="1" x14ac:dyDescent="0.25">
      <c r="A101" s="17" t="str">
        <f>+'[3]2017'!F95</f>
        <v>225HT-AA-220-486-01</v>
      </c>
      <c r="B101" s="17" t="str">
        <f>RIGHT(IFERROR(INDEX([1]DATOS!$L$452:$L$45500,MATCH(F101,[1]DATOS!$F$452:$F$9810,0)),""),3)</f>
        <v>112</v>
      </c>
      <c r="C101" s="594" t="str">
        <f>+[4]DATOS!G1002</f>
        <v>045-17</v>
      </c>
      <c r="D101" s="37" t="str">
        <f>+'[3]2017'!K95</f>
        <v>CERTION S.A.S</v>
      </c>
      <c r="E101" s="201" t="str">
        <f>+'[3]2017'!L95</f>
        <v>FAB</v>
      </c>
      <c r="F101" s="391">
        <f>+'[3]2017'!M95</f>
        <v>890217</v>
      </c>
      <c r="G101" s="225">
        <f>+'[3]2017'!N95</f>
        <v>225</v>
      </c>
      <c r="H101" s="32" t="str">
        <f>+'[3]2017'!O95</f>
        <v>SCS</v>
      </c>
      <c r="I101" s="37">
        <v>1.1000000000000001</v>
      </c>
      <c r="J101" s="37">
        <f>+'[3]2017'!P95</f>
        <v>220</v>
      </c>
      <c r="K101" s="37" t="str">
        <f>+'[3]2017'!Q95</f>
        <v>480/277</v>
      </c>
      <c r="L101" s="37" t="str">
        <f>+'[3]2017'!R95</f>
        <v>VOLTAJE DE SALIDA EN VACÍO, LA REGULACIÓN DEBE SER DEL 5% APROX.</v>
      </c>
      <c r="M101" s="37" t="str">
        <f>+'[3]2017'!S95</f>
        <v>NA</v>
      </c>
      <c r="N101" s="234">
        <f t="shared" si="12"/>
        <v>12</v>
      </c>
      <c r="O101" s="235">
        <f>+'[3]2017'!C95</f>
        <v>42815</v>
      </c>
      <c r="P101" s="236">
        <f t="shared" si="11"/>
        <v>42815</v>
      </c>
      <c r="Q101" s="99">
        <f>+'[3]FECHAS DE ENTREGA PLANOS'!C93</f>
        <v>42797</v>
      </c>
      <c r="R101" s="599">
        <f>+'[3]FECHAS DE ENTREGA PLANOS'!D93</f>
        <v>42801</v>
      </c>
      <c r="S101" s="9">
        <v>42815</v>
      </c>
      <c r="T101" s="576" t="s">
        <v>153</v>
      </c>
      <c r="U101" s="9" t="s">
        <v>3605</v>
      </c>
      <c r="V101" s="396" t="s">
        <v>153</v>
      </c>
      <c r="W101" s="9" t="s">
        <v>153</v>
      </c>
      <c r="X101" s="576" t="s">
        <v>42</v>
      </c>
      <c r="Y101" s="9" t="s">
        <v>42</v>
      </c>
      <c r="Z101" s="9" t="s">
        <v>153</v>
      </c>
      <c r="AA101" s="611" t="s">
        <v>153</v>
      </c>
      <c r="AB101" s="9" t="s">
        <v>153</v>
      </c>
      <c r="AC101" s="576" t="s">
        <v>42</v>
      </c>
      <c r="AD101" s="576" t="s">
        <v>42</v>
      </c>
      <c r="AE101" s="9">
        <v>42830</v>
      </c>
      <c r="AF101" s="525" t="str">
        <f>IFERROR(INDEX('[5]2017'!$AO$2:$AO$2000,MATCH(F101,'[5]2017'!$B$2:$B$2000,0)),"")</f>
        <v/>
      </c>
      <c r="AG101" s="9" t="str">
        <f>+'[3]2017'!T95</f>
        <v>ITAGUI</v>
      </c>
      <c r="AH101" s="9" t="str">
        <f>+'[3]2017'!G95</f>
        <v>AL/AL</v>
      </c>
      <c r="AI101" s="523" t="str">
        <f>+'[3]2017'!I95</f>
        <v>+2-2*4.0%</v>
      </c>
      <c r="AJ101" s="9" t="str">
        <f t="shared" si="13"/>
        <v>SCS</v>
      </c>
      <c r="AK101" s="9" t="str">
        <f>+'[3]2017'!H95</f>
        <v>Dyn5</v>
      </c>
      <c r="AL101" s="524">
        <f>+'[3]2017'!P95</f>
        <v>220</v>
      </c>
      <c r="AM101" s="501" t="str">
        <f>+'[3]2017'!Q95</f>
        <v>480/277</v>
      </c>
      <c r="AN101" s="502" t="str">
        <f t="shared" si="14"/>
        <v>VOLTAJE DE SALIDA EN VACÍO, LA REGULACIÓN DEBE SER DEL 5% APROX.</v>
      </c>
      <c r="AO101" s="503" t="str">
        <f>IFERROR(INDEX([1]DATOS!$O$452:$O$45500,MATCH(F101,[1]DATOS!$F$452:$F$9810,0)),"")</f>
        <v>Cerrada</v>
      </c>
      <c r="AP101" s="504"/>
    </row>
    <row r="102" spans="1:50" ht="15" customHeight="1" x14ac:dyDescent="0.25">
      <c r="A102" s="17" t="str">
        <f>+'[3]2017'!F96</f>
        <v>150AT-AA-13200-226-02</v>
      </c>
      <c r="B102" s="17" t="str">
        <f>RIGHT(IFERROR(INDEX([1]DATOS!$L$452:$L$45500,MATCH(F102,[1]DATOS!$F$452:$F$9810,0)),""),3)</f>
        <v>114</v>
      </c>
      <c r="C102" s="594" t="str">
        <f>+[4]DATOS!G1003</f>
        <v>101-17</v>
      </c>
      <c r="D102" s="37" t="str">
        <f>+'[3]2017'!K96</f>
        <v>ELÉCTRICOS DISTRICARIBE S.A.S</v>
      </c>
      <c r="E102" s="201" t="str">
        <f>+'[3]2017'!L96</f>
        <v>FAB</v>
      </c>
      <c r="F102" s="391">
        <f>+'[3]2017'!M96</f>
        <v>900217</v>
      </c>
      <c r="G102" s="225">
        <f>+'[3]2017'!N96</f>
        <v>150</v>
      </c>
      <c r="H102" s="32" t="str">
        <f>+'[3]2017'!O96</f>
        <v>RDC</v>
      </c>
      <c r="I102" s="37">
        <v>15</v>
      </c>
      <c r="J102" s="37">
        <f>+'[3]2017'!P96</f>
        <v>13200</v>
      </c>
      <c r="K102" s="37" t="str">
        <f>+'[3]2017'!Q96</f>
        <v>220/127</v>
      </c>
      <c r="L102" s="37" t="str">
        <f>+'[3]2017'!R96</f>
        <v>NA</v>
      </c>
      <c r="M102" s="37" t="str">
        <f>+'[3]2017'!S96</f>
        <v>CODOS 200 A CABLE 2/0</v>
      </c>
      <c r="N102" s="234">
        <f t="shared" si="12"/>
        <v>11</v>
      </c>
      <c r="O102" s="235">
        <f>+'[3]2017'!C96</f>
        <v>42810</v>
      </c>
      <c r="P102" s="236">
        <f t="shared" si="11"/>
        <v>42810</v>
      </c>
      <c r="Q102" s="99">
        <f>+'[3]FECHAS DE ENTREGA PLANOS'!C94</f>
        <v>42793</v>
      </c>
      <c r="R102" s="599">
        <f>+'[3]FECHAS DE ENTREGA PLANOS'!D94</f>
        <v>42794</v>
      </c>
      <c r="S102" s="576">
        <v>42803</v>
      </c>
      <c r="T102" s="576" t="s">
        <v>153</v>
      </c>
      <c r="U102" s="576" t="s">
        <v>3605</v>
      </c>
      <c r="V102" s="396" t="s">
        <v>153</v>
      </c>
      <c r="W102" s="576" t="s">
        <v>153</v>
      </c>
      <c r="X102" s="576" t="s">
        <v>153</v>
      </c>
      <c r="Y102" s="576" t="s">
        <v>153</v>
      </c>
      <c r="Z102" s="576" t="s">
        <v>153</v>
      </c>
      <c r="AA102" s="396" t="s">
        <v>153</v>
      </c>
      <c r="AB102" s="576" t="s">
        <v>153</v>
      </c>
      <c r="AC102" s="576" t="s">
        <v>153</v>
      </c>
      <c r="AD102" s="396" t="s">
        <v>153</v>
      </c>
      <c r="AE102" s="576">
        <v>42808</v>
      </c>
      <c r="AF102" s="525" t="str">
        <f>IFERROR(INDEX('[5]2017'!$AO$2:$AO$2000,MATCH(F102,'[5]2017'!$B$2:$B$2000,0)),"")</f>
        <v/>
      </c>
      <c r="AG102" s="9" t="str">
        <f>+'[3]2017'!T96</f>
        <v>CARTAGENA</v>
      </c>
      <c r="AH102" s="9" t="str">
        <f>+'[3]2017'!G96</f>
        <v>AL/AL</v>
      </c>
      <c r="AI102" s="523" t="str">
        <f>+'[3]2017'!I96</f>
        <v>+1-3*2.5%</v>
      </c>
      <c r="AJ102" s="9" t="str">
        <f t="shared" si="13"/>
        <v>RDC</v>
      </c>
      <c r="AK102" s="9" t="str">
        <f>+'[3]2017'!H96</f>
        <v>Dyn5</v>
      </c>
      <c r="AL102" s="524">
        <f>+'[3]2017'!P96</f>
        <v>13200</v>
      </c>
      <c r="AM102" s="501" t="str">
        <f>+'[3]2017'!Q96</f>
        <v>220/127</v>
      </c>
      <c r="AN102" s="502" t="str">
        <f t="shared" si="14"/>
        <v>NA</v>
      </c>
      <c r="AO102" s="503" t="str">
        <f>IFERROR(INDEX([1]DATOS!$O$452:$O$45500,MATCH(F102,[1]DATOS!$F$452:$F$9810,0)),"")</f>
        <v>Cerrada</v>
      </c>
      <c r="AP102" s="505"/>
      <c r="AQ102" s="379"/>
    </row>
    <row r="103" spans="1:50" ht="15" customHeight="1" x14ac:dyDescent="0.25">
      <c r="A103" s="17" t="str">
        <f>+'[3]2017'!F97</f>
        <v>45HT-AA-480-226-02</v>
      </c>
      <c r="B103" s="17" t="str">
        <f>RIGHT(IFERROR(INDEX([1]DATOS!$L$452:$L$45500,MATCH(F103,[1]DATOS!$F$452:$F$9810,0)),""),3)</f>
        <v>115</v>
      </c>
      <c r="C103" s="594" t="str">
        <f>+[4]DATOS!G1004</f>
        <v>096-17</v>
      </c>
      <c r="D103" s="37" t="str">
        <f>+'[3]2017'!K97</f>
        <v>CONSORCIO SERVICIOS PENITENCIARIOS</v>
      </c>
      <c r="E103" s="201" t="str">
        <f>+'[3]2017'!L97</f>
        <v>FAB</v>
      </c>
      <c r="F103" s="391">
        <f>+'[3]2017'!M97</f>
        <v>910317</v>
      </c>
      <c r="G103" s="225">
        <f>+'[3]2017'!N97</f>
        <v>45</v>
      </c>
      <c r="H103" s="32" t="str">
        <f>+'[3]2017'!O97</f>
        <v>SCS</v>
      </c>
      <c r="I103" s="37">
        <v>1.1000000000000001</v>
      </c>
      <c r="J103" s="37">
        <f>+'[3]2017'!P97</f>
        <v>480</v>
      </c>
      <c r="K103" s="37" t="str">
        <f>+'[3]2017'!Q97</f>
        <v>220/127</v>
      </c>
      <c r="L103" s="37" t="str">
        <f>+'[3]2017'!R97</f>
        <v>NA</v>
      </c>
      <c r="M103" s="37" t="str">
        <f>+'[3]2017'!S97</f>
        <v>NA</v>
      </c>
      <c r="N103" s="234">
        <f t="shared" si="12"/>
        <v>13</v>
      </c>
      <c r="O103" s="235">
        <f>+'[3]2017'!C97</f>
        <v>42825</v>
      </c>
      <c r="P103" s="236">
        <f t="shared" si="11"/>
        <v>42825</v>
      </c>
      <c r="Q103" s="99">
        <f>+'[3]FECHAS DE ENTREGA PLANOS'!C95</f>
        <v>42797</v>
      </c>
      <c r="R103" s="599">
        <f>+'[3]FECHAS DE ENTREGA PLANOS'!D95</f>
        <v>42800</v>
      </c>
      <c r="S103" s="9">
        <v>42810</v>
      </c>
      <c r="T103" s="576" t="s">
        <v>153</v>
      </c>
      <c r="U103" s="9" t="s">
        <v>3605</v>
      </c>
      <c r="V103" s="611" t="s">
        <v>153</v>
      </c>
      <c r="W103" s="9" t="s">
        <v>153</v>
      </c>
      <c r="X103" s="576" t="s">
        <v>42</v>
      </c>
      <c r="Y103" s="9" t="s">
        <v>42</v>
      </c>
      <c r="Z103" s="9" t="s">
        <v>153</v>
      </c>
      <c r="AA103" s="611" t="s">
        <v>153</v>
      </c>
      <c r="AB103" s="9" t="s">
        <v>153</v>
      </c>
      <c r="AC103" s="576" t="s">
        <v>42</v>
      </c>
      <c r="AD103" s="576" t="s">
        <v>42</v>
      </c>
      <c r="AE103" s="9">
        <v>42830</v>
      </c>
      <c r="AF103" s="525" t="str">
        <f>IFERROR(INDEX('[5]2017'!$AO$2:$AO$2000,MATCH(F103,'[5]2017'!$B$2:$B$2000,0)),"")</f>
        <v/>
      </c>
      <c r="AG103" s="9" t="str">
        <f>+'[3]2017'!T97</f>
        <v>BUGA</v>
      </c>
      <c r="AH103" s="9" t="str">
        <f>+'[3]2017'!G97</f>
        <v>AL/AL</v>
      </c>
      <c r="AI103" s="523" t="str">
        <f>+'[3]2017'!I97</f>
        <v>+2-2*2.0%</v>
      </c>
      <c r="AJ103" s="9" t="str">
        <f t="shared" si="13"/>
        <v>SCS</v>
      </c>
      <c r="AK103" s="9" t="str">
        <f>+'[3]2017'!H97</f>
        <v>Dyn5</v>
      </c>
      <c r="AL103" s="524">
        <f>+'[3]2017'!P97</f>
        <v>480</v>
      </c>
      <c r="AM103" s="501" t="str">
        <f>+'[3]2017'!Q97</f>
        <v>220/127</v>
      </c>
      <c r="AN103" s="502" t="str">
        <f t="shared" si="14"/>
        <v>NA</v>
      </c>
      <c r="AO103" s="503" t="str">
        <f>IFERROR(INDEX([1]DATOS!$O$452:$O$45500,MATCH(F103,[1]DATOS!$F$452:$F$9810,0)),"")</f>
        <v>Cerrada</v>
      </c>
      <c r="AP103" s="505"/>
      <c r="AQ103" s="379"/>
    </row>
    <row r="104" spans="1:50" ht="15" customHeight="1" x14ac:dyDescent="0.25">
      <c r="A104" s="17" t="str">
        <f>+'[3]2017'!F98</f>
        <v>45HT-AA-480-226-02</v>
      </c>
      <c r="B104" s="17" t="str">
        <f>RIGHT(IFERROR(INDEX([1]DATOS!$L$452:$L$45500,MATCH(F104,[1]DATOS!$F$452:$F$9810,0)),""),3)</f>
        <v>116</v>
      </c>
      <c r="C104" s="594" t="str">
        <f>+[4]DATOS!G1005</f>
        <v>090-17</v>
      </c>
      <c r="D104" s="37" t="str">
        <f>+'[3]2017'!K98</f>
        <v>CONSORCIO SERVICIOS PENITENCIARIOS</v>
      </c>
      <c r="E104" s="201" t="str">
        <f>+'[3]2017'!L98</f>
        <v>FAB</v>
      </c>
      <c r="F104" s="391">
        <f>+'[3]2017'!M98</f>
        <v>920317</v>
      </c>
      <c r="G104" s="225">
        <f>+'[3]2017'!N98</f>
        <v>45</v>
      </c>
      <c r="H104" s="32" t="str">
        <f>+'[3]2017'!O98</f>
        <v>SCS</v>
      </c>
      <c r="I104" s="37">
        <v>1.1000000000000001</v>
      </c>
      <c r="J104" s="37">
        <f>+'[3]2017'!P98</f>
        <v>480</v>
      </c>
      <c r="K104" s="37" t="str">
        <f>+'[3]2017'!Q98</f>
        <v>220/127</v>
      </c>
      <c r="L104" s="37" t="str">
        <f>+'[3]2017'!R98</f>
        <v>NA</v>
      </c>
      <c r="M104" s="37" t="str">
        <f>+'[3]2017'!S98</f>
        <v>NA</v>
      </c>
      <c r="N104" s="234">
        <f t="shared" si="12"/>
        <v>13</v>
      </c>
      <c r="O104" s="235">
        <f>+'[3]2017'!C98</f>
        <v>42825</v>
      </c>
      <c r="P104" s="236">
        <f t="shared" si="11"/>
        <v>42825</v>
      </c>
      <c r="Q104" s="99">
        <f>+'[3]FECHAS DE ENTREGA PLANOS'!C96</f>
        <v>42797</v>
      </c>
      <c r="R104" s="599">
        <f>+'[3]FECHAS DE ENTREGA PLANOS'!D96</f>
        <v>42800</v>
      </c>
      <c r="S104" s="9">
        <v>42817</v>
      </c>
      <c r="T104" s="576" t="s">
        <v>153</v>
      </c>
      <c r="U104" s="9" t="s">
        <v>3605</v>
      </c>
      <c r="V104" s="611" t="s">
        <v>153</v>
      </c>
      <c r="W104" s="9" t="s">
        <v>153</v>
      </c>
      <c r="X104" s="576" t="s">
        <v>42</v>
      </c>
      <c r="Y104" s="9" t="s">
        <v>42</v>
      </c>
      <c r="Z104" s="9" t="s">
        <v>153</v>
      </c>
      <c r="AA104" s="611" t="s">
        <v>153</v>
      </c>
      <c r="AB104" s="9" t="s">
        <v>153</v>
      </c>
      <c r="AC104" s="576" t="s">
        <v>42</v>
      </c>
      <c r="AD104" s="576" t="s">
        <v>42</v>
      </c>
      <c r="AE104" s="9">
        <v>42831</v>
      </c>
      <c r="AF104" s="525" t="str">
        <f>IFERROR(INDEX('[5]2017'!$AO$2:$AO$2000,MATCH(F104,'[5]2017'!$B$2:$B$2000,0)),"")</f>
        <v/>
      </c>
      <c r="AG104" s="9" t="str">
        <f>+'[3]2017'!T98</f>
        <v>BUGA</v>
      </c>
      <c r="AH104" s="9" t="str">
        <f>+'[3]2017'!G98</f>
        <v>AL/AL</v>
      </c>
      <c r="AI104" s="523" t="str">
        <f>+'[3]2017'!I98</f>
        <v>+2-2*2.0%</v>
      </c>
      <c r="AJ104" s="9" t="str">
        <f t="shared" si="13"/>
        <v>SCS</v>
      </c>
      <c r="AK104" s="9" t="str">
        <f>+'[3]2017'!H98</f>
        <v>Dyn5</v>
      </c>
      <c r="AL104" s="524">
        <f>+'[3]2017'!P98</f>
        <v>480</v>
      </c>
      <c r="AM104" s="501" t="str">
        <f>+'[3]2017'!Q98</f>
        <v>220/127</v>
      </c>
      <c r="AN104" s="502" t="str">
        <f t="shared" si="14"/>
        <v>NA</v>
      </c>
      <c r="AO104" s="503" t="str">
        <f>IFERROR(INDEX([1]DATOS!$O$452:$O$45500,MATCH(F104,[1]DATOS!$F$452:$F$9810,0)),"")</f>
        <v>Cerrada</v>
      </c>
      <c r="AP104" s="505"/>
      <c r="AQ104" s="379"/>
    </row>
    <row r="105" spans="1:50" ht="15" customHeight="1" x14ac:dyDescent="0.25">
      <c r="A105" s="17" t="str">
        <f>+'[3]2017'!F99</f>
        <v>800AT-AA-11400-492-K4-01</v>
      </c>
      <c r="B105" s="17" t="str">
        <f>RIGHT(IFERROR(INDEX([1]DATOS!$L$452:$L$45500,MATCH(F105,[1]DATOS!$F$452:$F$9810,0)),""),3)</f>
        <v>117</v>
      </c>
      <c r="C105" s="594" t="str">
        <f>+[4]DATOS!G1006</f>
        <v>091-17</v>
      </c>
      <c r="D105" s="37" t="str">
        <f>+'[3]2017'!K99</f>
        <v>TECNI AMERICA EXPRESS S.A.S</v>
      </c>
      <c r="E105" s="201" t="str">
        <f>+'[3]2017'!L99</f>
        <v>FAB</v>
      </c>
      <c r="F105" s="391">
        <f>+'[3]2017'!M99</f>
        <v>930317</v>
      </c>
      <c r="G105" s="225">
        <f>+'[3]2017'!N99</f>
        <v>800</v>
      </c>
      <c r="H105" s="32" t="str">
        <f>+'[3]2017'!O99</f>
        <v>CNV</v>
      </c>
      <c r="I105" s="37">
        <v>15</v>
      </c>
      <c r="J105" s="37">
        <f>+'[3]2017'!P99</f>
        <v>11400</v>
      </c>
      <c r="K105" s="37" t="str">
        <f>+'[3]2017'!Q99</f>
        <v>480/277</v>
      </c>
      <c r="L105" s="37" t="str">
        <f>+'[3]2017'!R99</f>
        <v>FACTOR K4</v>
      </c>
      <c r="M105" s="37" t="str">
        <f>+'[3]2017'!S99</f>
        <v>PANTALLA ELECTROSTÁTICA</v>
      </c>
      <c r="N105" s="234">
        <f t="shared" si="12"/>
        <v>14</v>
      </c>
      <c r="O105" s="235">
        <v>42832</v>
      </c>
      <c r="P105" s="236">
        <f t="shared" si="11"/>
        <v>42832</v>
      </c>
      <c r="Q105" s="99">
        <f>+'[3]FECHAS DE ENTREGA PLANOS'!C97</f>
        <v>42802</v>
      </c>
      <c r="R105" s="599">
        <f>+'[3]FECHAS DE ENTREGA PLANOS'!D97</f>
        <v>42803</v>
      </c>
      <c r="S105" s="596">
        <v>42818</v>
      </c>
      <c r="T105" s="596" t="s">
        <v>153</v>
      </c>
      <c r="U105" s="596" t="s">
        <v>3605</v>
      </c>
      <c r="V105" s="532" t="s">
        <v>153</v>
      </c>
      <c r="W105" s="596" t="s">
        <v>153</v>
      </c>
      <c r="X105" s="596" t="s">
        <v>42</v>
      </c>
      <c r="Y105" s="596" t="s">
        <v>42</v>
      </c>
      <c r="Z105" s="596" t="s">
        <v>153</v>
      </c>
      <c r="AA105" s="532" t="s">
        <v>153</v>
      </c>
      <c r="AB105" s="596" t="s">
        <v>153</v>
      </c>
      <c r="AC105" s="596">
        <v>42822</v>
      </c>
      <c r="AD105" s="533">
        <v>42822</v>
      </c>
      <c r="AE105" s="596">
        <v>42826</v>
      </c>
      <c r="AF105" s="525" t="str">
        <f>IFERROR(INDEX('[5]2017'!$AO$2:$AO$2000,MATCH(F105,'[5]2017'!$B$2:$B$2000,0)),"")</f>
        <v/>
      </c>
      <c r="AG105" s="9" t="str">
        <f>+'[3]2017'!T99</f>
        <v>BOGOTA</v>
      </c>
      <c r="AH105" s="9" t="str">
        <f>+'[3]2017'!G99</f>
        <v>AL/AL</v>
      </c>
      <c r="AI105" s="523" t="str">
        <f>+'[3]2017'!I99</f>
        <v>+2-2*2.5%</v>
      </c>
      <c r="AJ105" s="9" t="str">
        <f t="shared" si="13"/>
        <v>CNV</v>
      </c>
      <c r="AK105" s="9" t="str">
        <f>+'[3]2017'!H99</f>
        <v>Dyn5</v>
      </c>
      <c r="AL105" s="524">
        <f>+'[3]2017'!P99</f>
        <v>11400</v>
      </c>
      <c r="AM105" s="501" t="str">
        <f>+'[3]2017'!Q99</f>
        <v>480/277</v>
      </c>
      <c r="AN105" s="502" t="str">
        <f t="shared" si="14"/>
        <v>FACTOR K4</v>
      </c>
      <c r="AO105" s="503" t="str">
        <f>IFERROR(INDEX([1]DATOS!$O$452:$O$45500,MATCH(F105,[1]DATOS!$F$452:$F$9810,0)),"")</f>
        <v>Cerrada</v>
      </c>
      <c r="AP105" s="505"/>
      <c r="AQ105" s="379"/>
    </row>
    <row r="106" spans="1:50" ht="15" customHeight="1" x14ac:dyDescent="0.25">
      <c r="A106" s="17" t="str">
        <f>+'[3]2017'!F100</f>
        <v>15AT-AA-4160-214-01</v>
      </c>
      <c r="B106" s="17" t="str">
        <f>RIGHT(IFERROR(INDEX([1]DATOS!$L$452:$L$45500,MATCH(F106,[1]DATOS!$F$452:$F$9810,0)),""),3)</f>
        <v>118</v>
      </c>
      <c r="C106" s="594" t="str">
        <f>+[4]DATOS!G1007</f>
        <v>092-17</v>
      </c>
      <c r="D106" s="37" t="str">
        <f>+'[3]2017'!K100</f>
        <v>RAPIDEXXUS S.A.</v>
      </c>
      <c r="E106" s="201" t="str">
        <f>+'[3]2017'!L100</f>
        <v>FAB</v>
      </c>
      <c r="F106" s="391">
        <f>+'[3]2017'!M100</f>
        <v>940317</v>
      </c>
      <c r="G106" s="225">
        <f>+'[3]2017'!N100</f>
        <v>15</v>
      </c>
      <c r="H106" s="32" t="str">
        <f>+'[3]2017'!O100</f>
        <v>MLL</v>
      </c>
      <c r="I106" s="37">
        <v>15</v>
      </c>
      <c r="J106" s="37">
        <f>+'[3]2017'!P100</f>
        <v>4160</v>
      </c>
      <c r="K106" s="37" t="str">
        <f>+'[3]2017'!Q100</f>
        <v>208/120</v>
      </c>
      <c r="L106" s="37" t="str">
        <f>+'[3]2017'!R100</f>
        <v>NA</v>
      </c>
      <c r="M106" s="37" t="str">
        <f>+'[3]2017'!S100</f>
        <v>NA</v>
      </c>
      <c r="N106" s="234">
        <f t="shared" si="12"/>
        <v>15</v>
      </c>
      <c r="O106" s="235">
        <f>+'[3]2017'!C100</f>
        <v>42837</v>
      </c>
      <c r="P106" s="236">
        <f t="shared" si="11"/>
        <v>42837</v>
      </c>
      <c r="Q106" s="99">
        <f>+'[3]FECHAS DE ENTREGA PLANOS'!C98</f>
        <v>42801</v>
      </c>
      <c r="R106" s="599">
        <f>+'[3]FECHAS DE ENTREGA PLANOS'!D98</f>
        <v>42816</v>
      </c>
      <c r="S106" s="9">
        <v>42818</v>
      </c>
      <c r="T106" s="576" t="s">
        <v>153</v>
      </c>
      <c r="U106" s="9" t="s">
        <v>3605</v>
      </c>
      <c r="V106" s="611" t="s">
        <v>153</v>
      </c>
      <c r="W106" s="9" t="s">
        <v>153</v>
      </c>
      <c r="X106" s="596" t="s">
        <v>153</v>
      </c>
      <c r="Y106" s="9" t="s">
        <v>153</v>
      </c>
      <c r="Z106" s="9" t="s">
        <v>153</v>
      </c>
      <c r="AA106" s="611" t="s">
        <v>153</v>
      </c>
      <c r="AB106" s="9" t="s">
        <v>153</v>
      </c>
      <c r="AC106" s="576" t="s">
        <v>153</v>
      </c>
      <c r="AD106" s="534">
        <v>42830</v>
      </c>
      <c r="AE106" s="9">
        <v>42842</v>
      </c>
      <c r="AF106" s="525" t="str">
        <f>IFERROR(INDEX('[5]2017'!$AO$2:$AO$2000,MATCH(F106,'[5]2017'!$B$2:$B$2000,0)),"")</f>
        <v/>
      </c>
      <c r="AG106" s="9" t="str">
        <f>+'[3]2017'!T100</f>
        <v>PASTO</v>
      </c>
      <c r="AH106" s="9" t="str">
        <f>+'[3]2017'!G100</f>
        <v>AL/AL</v>
      </c>
      <c r="AI106" s="523" t="str">
        <f>+'[3]2017'!I100</f>
        <v>+1-3*2.5%</v>
      </c>
      <c r="AJ106" s="9" t="str">
        <f t="shared" si="13"/>
        <v>MLL</v>
      </c>
      <c r="AK106" s="9" t="str">
        <f>+'[3]2017'!H100</f>
        <v>Dyn5</v>
      </c>
      <c r="AL106" s="524">
        <f>+'[3]2017'!P100</f>
        <v>4160</v>
      </c>
      <c r="AM106" s="501" t="str">
        <f>+'[3]2017'!Q100</f>
        <v>208/120</v>
      </c>
      <c r="AN106" s="502" t="str">
        <f t="shared" si="14"/>
        <v>NA</v>
      </c>
      <c r="AO106" s="503" t="str">
        <f>IFERROR(INDEX([1]DATOS!$O$452:$O$45500,MATCH(F106,[1]DATOS!$F$452:$F$9810,0)),"")</f>
        <v>Cerrada</v>
      </c>
      <c r="AP106" s="505"/>
      <c r="AQ106" s="379"/>
    </row>
    <row r="107" spans="1:50" ht="15" customHeight="1" x14ac:dyDescent="0.25">
      <c r="A107" s="17" t="str">
        <f>+'[3]2017'!F101</f>
        <v>300HT-AA-13200-214-02</v>
      </c>
      <c r="B107" s="17" t="str">
        <f>RIGHT(IFERROR(INDEX([1]DATOS!$L$452:$L$45500,MATCH(F107,[1]DATOS!$F$452:$F$9810,0)),""),3)</f>
        <v>097</v>
      </c>
      <c r="C107" s="594" t="str">
        <f>+[4]DATOS!G1008</f>
        <v>093-17</v>
      </c>
      <c r="D107" s="37" t="str">
        <f>+'[3]2017'!K101</f>
        <v>MONTAJES Y SERVICIOS DE INGENIERIA S.A.S</v>
      </c>
      <c r="E107" s="201" t="str">
        <f>+'[3]2017'!L101</f>
        <v>FAB</v>
      </c>
      <c r="F107" s="391">
        <f>+'[3]2017'!M101</f>
        <v>950317</v>
      </c>
      <c r="G107" s="225">
        <f>+'[3]2017'!N101</f>
        <v>300</v>
      </c>
      <c r="H107" s="32" t="str">
        <f>+'[3]2017'!O101</f>
        <v>SCS</v>
      </c>
      <c r="I107" s="37">
        <v>15</v>
      </c>
      <c r="J107" s="37">
        <f>+'[3]2017'!P101</f>
        <v>13200</v>
      </c>
      <c r="K107" s="37" t="str">
        <f>+'[3]2017'!Q101</f>
        <v>208/120</v>
      </c>
      <c r="L107" s="37" t="str">
        <f>+'[3]2017'!R101</f>
        <v>NA</v>
      </c>
      <c r="M107" s="37" t="str">
        <f>+'[3]2017'!S101</f>
        <v>NA</v>
      </c>
      <c r="N107" s="234">
        <f t="shared" si="12"/>
        <v>18</v>
      </c>
      <c r="O107" s="235">
        <f>+'[3]2017'!C101</f>
        <v>42860</v>
      </c>
      <c r="P107" s="236">
        <f t="shared" si="11"/>
        <v>42860</v>
      </c>
      <c r="Q107" s="99">
        <f>+'[3]FECHAS DE ENTREGA PLANOS'!C99</f>
        <v>42802</v>
      </c>
      <c r="R107" s="599">
        <f>+'[3]FECHAS DE ENTREGA PLANOS'!D99</f>
        <v>42803</v>
      </c>
      <c r="S107" s="9">
        <v>42824</v>
      </c>
      <c r="T107" s="611" t="s">
        <v>153</v>
      </c>
      <c r="U107" s="9" t="s">
        <v>3358</v>
      </c>
      <c r="V107" s="611" t="s">
        <v>153</v>
      </c>
      <c r="W107" s="9" t="s">
        <v>153</v>
      </c>
      <c r="X107" s="596" t="s">
        <v>42</v>
      </c>
      <c r="Y107" s="9" t="s">
        <v>42</v>
      </c>
      <c r="Z107" s="9">
        <v>42824</v>
      </c>
      <c r="AA107" s="611">
        <v>42828</v>
      </c>
      <c r="AB107" s="9" t="s">
        <v>153</v>
      </c>
      <c r="AC107" s="596" t="s">
        <v>42</v>
      </c>
      <c r="AD107" s="596" t="s">
        <v>42</v>
      </c>
      <c r="AE107" s="9">
        <v>42830</v>
      </c>
      <c r="AF107" s="525" t="str">
        <f>IFERROR(INDEX('[5]2017'!$AO$2:$AO$2000,MATCH(F107,'[5]2017'!$B$2:$B$2000,0)),"")</f>
        <v/>
      </c>
      <c r="AG107" s="9" t="str">
        <f>+'[3]2017'!T101</f>
        <v>BARRANQUILLA</v>
      </c>
      <c r="AH107" s="9" t="str">
        <f>+'[3]2017'!G101</f>
        <v>AL/AL</v>
      </c>
      <c r="AI107" s="523" t="str">
        <f>+'[3]2017'!I101</f>
        <v>+1-3*2.5%</v>
      </c>
      <c r="AJ107" s="9" t="str">
        <f t="shared" si="13"/>
        <v>SCS</v>
      </c>
      <c r="AK107" s="9" t="str">
        <f>+'[3]2017'!H101</f>
        <v>Dyn5</v>
      </c>
      <c r="AL107" s="524">
        <f>+'[3]2017'!P101</f>
        <v>13200</v>
      </c>
      <c r="AM107" s="501" t="str">
        <f>+'[3]2017'!Q101</f>
        <v>208/120</v>
      </c>
      <c r="AN107" s="502" t="str">
        <f t="shared" si="14"/>
        <v>NA</v>
      </c>
      <c r="AO107" s="503" t="str">
        <f>IFERROR(INDEX([1]DATOS!$O$452:$O$45500,MATCH(F107,[1]DATOS!$F$452:$F$9810,0)),"")</f>
        <v>Cerrada</v>
      </c>
      <c r="AP107" s="505"/>
      <c r="AQ107" s="379"/>
    </row>
    <row r="108" spans="1:50" ht="15" customHeight="1" x14ac:dyDescent="0.25">
      <c r="A108" s="17" t="str">
        <f>+'[3]2017'!F102</f>
        <v>800HT-AA-13200-214-03</v>
      </c>
      <c r="B108" s="17" t="str">
        <f>RIGHT(IFERROR(INDEX([1]DATOS!$L$452:$L$45500,MATCH(F108,[1]DATOS!$F$452:$F$9810,0)),""),3)</f>
        <v>098</v>
      </c>
      <c r="C108" s="594" t="str">
        <f>+[4]DATOS!G1009</f>
        <v>054-17</v>
      </c>
      <c r="D108" s="37" t="str">
        <f>+'[3]2017'!K102</f>
        <v>MONTAJES Y SERVICIOS DE INGENIERIA S.A.S</v>
      </c>
      <c r="E108" s="201" t="str">
        <f>+'[3]2017'!L102</f>
        <v>FAB</v>
      </c>
      <c r="F108" s="391">
        <f>+'[3]2017'!M102</f>
        <v>960317</v>
      </c>
      <c r="G108" s="225">
        <f>+'[3]2017'!N102</f>
        <v>800</v>
      </c>
      <c r="H108" s="32" t="str">
        <f>+'[3]2017'!O102</f>
        <v>SCS</v>
      </c>
      <c r="I108" s="37">
        <v>15</v>
      </c>
      <c r="J108" s="37">
        <f>+'[3]2017'!P102</f>
        <v>13200</v>
      </c>
      <c r="K108" s="37" t="str">
        <f>+'[3]2017'!Q102</f>
        <v>208/120</v>
      </c>
      <c r="L108" s="37" t="str">
        <f>+'[3]2017'!R102</f>
        <v>NA</v>
      </c>
      <c r="M108" s="37" t="str">
        <f>+'[3]2017'!S102</f>
        <v>NA</v>
      </c>
      <c r="N108" s="234">
        <f t="shared" si="12"/>
        <v>18</v>
      </c>
      <c r="O108" s="235">
        <f>+'[3]2017'!C102</f>
        <v>42860</v>
      </c>
      <c r="P108" s="236">
        <f t="shared" si="11"/>
        <v>42860</v>
      </c>
      <c r="Q108" s="99">
        <f>+'[3]FECHAS DE ENTREGA PLANOS'!C100</f>
        <v>42802</v>
      </c>
      <c r="R108" s="599">
        <f>+'[3]FECHAS DE ENTREGA PLANOS'!D100</f>
        <v>42803</v>
      </c>
      <c r="S108" s="507">
        <v>42828</v>
      </c>
      <c r="T108" s="611" t="s">
        <v>153</v>
      </c>
      <c r="U108" s="9" t="s">
        <v>3358</v>
      </c>
      <c r="V108" s="611" t="s">
        <v>153</v>
      </c>
      <c r="W108" s="9" t="s">
        <v>153</v>
      </c>
      <c r="X108" s="596" t="s">
        <v>42</v>
      </c>
      <c r="Y108" s="9" t="s">
        <v>42</v>
      </c>
      <c r="Z108" s="9">
        <v>42829</v>
      </c>
      <c r="AA108" s="534">
        <v>42829</v>
      </c>
      <c r="AB108" s="9" t="s">
        <v>153</v>
      </c>
      <c r="AC108" s="576" t="s">
        <v>42</v>
      </c>
      <c r="AD108" s="576" t="s">
        <v>42</v>
      </c>
      <c r="AE108" s="9">
        <v>42833</v>
      </c>
      <c r="AF108" s="525" t="str">
        <f>IFERROR(INDEX('[5]2017'!$AO$2:$AO$2000,MATCH(F108,'[5]2017'!$B$2:$B$2000,0)),"")</f>
        <v/>
      </c>
      <c r="AG108" s="9" t="str">
        <f>+'[3]2017'!T102</f>
        <v>BARRANQUILLA</v>
      </c>
      <c r="AH108" s="9" t="str">
        <f>+'[3]2017'!G102</f>
        <v>AL/AL</v>
      </c>
      <c r="AI108" s="523" t="str">
        <f>+'[3]2017'!I102</f>
        <v>+2-2*2.5%</v>
      </c>
      <c r="AJ108" s="9" t="str">
        <f t="shared" si="13"/>
        <v>SCS</v>
      </c>
      <c r="AK108" s="9" t="str">
        <f>+'[3]2017'!H102</f>
        <v>Dyn5</v>
      </c>
      <c r="AL108" s="524">
        <f>+'[3]2017'!P102</f>
        <v>13200</v>
      </c>
      <c r="AM108" s="501" t="str">
        <f>+'[3]2017'!Q102</f>
        <v>208/120</v>
      </c>
      <c r="AN108" s="502" t="str">
        <f t="shared" si="14"/>
        <v>NA</v>
      </c>
      <c r="AO108" s="503" t="str">
        <f>IFERROR(INDEX([1]DATOS!$O$452:$O$45500,MATCH(F108,[1]DATOS!$F$452:$F$9810,0)),"")</f>
        <v>Cerrada</v>
      </c>
      <c r="AP108" s="505"/>
      <c r="AQ108" s="379"/>
    </row>
    <row r="109" spans="1:50" ht="15" customHeight="1" x14ac:dyDescent="0.25">
      <c r="A109" s="17" t="str">
        <f>+'[3]2017'!F103</f>
        <v>400HT-AA-13200-214-03</v>
      </c>
      <c r="B109" s="17" t="str">
        <f>RIGHT(IFERROR(INDEX([1]DATOS!$L$452:$L$45500,MATCH(F109,[1]DATOS!$F$452:$F$9810,0)),""),3)</f>
        <v>099</v>
      </c>
      <c r="C109" s="594" t="str">
        <f>+[4]DATOS!G1010</f>
        <v>104-17</v>
      </c>
      <c r="D109" s="37" t="str">
        <f>+'[3]2017'!K103</f>
        <v>MONTAJES Y SERVICIOS DE INGENIERIA S.A.S</v>
      </c>
      <c r="E109" s="201" t="str">
        <f>+'[3]2017'!L103</f>
        <v>FAB</v>
      </c>
      <c r="F109" s="391">
        <f>+'[3]2017'!M103</f>
        <v>970317</v>
      </c>
      <c r="G109" s="225">
        <f>+'[3]2017'!N103</f>
        <v>400</v>
      </c>
      <c r="H109" s="32" t="str">
        <f>+'[3]2017'!O103</f>
        <v>SCS</v>
      </c>
      <c r="I109" s="37">
        <v>15</v>
      </c>
      <c r="J109" s="37">
        <f>+'[3]2017'!P103</f>
        <v>13200</v>
      </c>
      <c r="K109" s="37" t="str">
        <f>+'[3]2017'!Q103</f>
        <v>208/120</v>
      </c>
      <c r="L109" s="37" t="str">
        <f>+'[3]2017'!R103</f>
        <v>NA</v>
      </c>
      <c r="M109" s="37" t="str">
        <f>+'[3]2017'!S103</f>
        <v>NA</v>
      </c>
      <c r="N109" s="234">
        <f t="shared" si="12"/>
        <v>18</v>
      </c>
      <c r="O109" s="235">
        <f>+'[3]2017'!C103</f>
        <v>42860</v>
      </c>
      <c r="P109" s="236">
        <f t="shared" si="11"/>
        <v>42860</v>
      </c>
      <c r="Q109" s="99">
        <f>+'[3]FECHAS DE ENTREGA PLANOS'!C101</f>
        <v>42802</v>
      </c>
      <c r="R109" s="599">
        <f>+'[3]FECHAS DE ENTREGA PLANOS'!D101</f>
        <v>42803</v>
      </c>
      <c r="S109" s="9">
        <v>42852</v>
      </c>
      <c r="T109" s="611" t="s">
        <v>153</v>
      </c>
      <c r="U109" s="9" t="s">
        <v>3358</v>
      </c>
      <c r="V109" s="611" t="s">
        <v>153</v>
      </c>
      <c r="W109" s="9" t="s">
        <v>153</v>
      </c>
      <c r="X109" s="596" t="s">
        <v>42</v>
      </c>
      <c r="Y109" s="9" t="s">
        <v>42</v>
      </c>
      <c r="Z109" s="9" t="s">
        <v>153</v>
      </c>
      <c r="AA109" s="534">
        <v>42858</v>
      </c>
      <c r="AB109" s="9" t="s">
        <v>153</v>
      </c>
      <c r="AC109" s="596" t="s">
        <v>42</v>
      </c>
      <c r="AD109" s="596" t="s">
        <v>42</v>
      </c>
      <c r="AE109" s="9">
        <v>42859</v>
      </c>
      <c r="AF109" s="525" t="str">
        <f>IFERROR(INDEX('[5]2017'!$AO$2:$AO$2000,MATCH(F109,'[5]2017'!$B$2:$B$2000,0)),"")</f>
        <v/>
      </c>
      <c r="AG109" s="9" t="str">
        <f>+'[3]2017'!T103</f>
        <v>BARRANQUILLA</v>
      </c>
      <c r="AH109" s="9" t="str">
        <f>+'[3]2017'!G103</f>
        <v>AL/AL</v>
      </c>
      <c r="AI109" s="523" t="str">
        <f>+'[3]2017'!I103</f>
        <v>+1-3*2.5%</v>
      </c>
      <c r="AJ109" s="9" t="str">
        <f t="shared" si="13"/>
        <v>SCS</v>
      </c>
      <c r="AK109" s="9" t="str">
        <f>+'[3]2017'!H103</f>
        <v>Dyn5</v>
      </c>
      <c r="AL109" s="524">
        <f>+'[3]2017'!P103</f>
        <v>13200</v>
      </c>
      <c r="AM109" s="501" t="str">
        <f>+'[3]2017'!Q103</f>
        <v>208/120</v>
      </c>
      <c r="AN109" s="502" t="str">
        <f t="shared" si="14"/>
        <v>NA</v>
      </c>
      <c r="AO109" s="503" t="str">
        <f>IFERROR(INDEX([1]DATOS!$O$452:$O$45500,MATCH(F109,[1]DATOS!$F$452:$F$9810,0)),"")</f>
        <v>Cerrada</v>
      </c>
      <c r="AP109" s="505"/>
      <c r="AQ109" s="379"/>
    </row>
    <row r="110" spans="1:50" ht="15" customHeight="1" x14ac:dyDescent="0.25">
      <c r="A110" s="17" t="str">
        <f>+'[3]2017'!F104</f>
        <v>400AT-AA-13200-214-03</v>
      </c>
      <c r="B110" s="17" t="str">
        <f>RIGHT(IFERROR(INDEX([1]DATOS!$L$452:$L$45500,MATCH(F110,[1]DATOS!$F$452:$F$9810,0)),""),3)</f>
        <v>106</v>
      </c>
      <c r="C110" s="594" t="str">
        <f>+[4]DATOS!G1011</f>
        <v>104-17</v>
      </c>
      <c r="D110" s="37" t="str">
        <f>+'[3]2017'!K104</f>
        <v>MONTAJES Y SERVICIOS DE INGENIERIA S.A.S</v>
      </c>
      <c r="E110" s="201" t="str">
        <f>+'[3]2017'!L104</f>
        <v>FAB</v>
      </c>
      <c r="F110" s="391">
        <f>+'[3]2017'!M104</f>
        <v>980317</v>
      </c>
      <c r="G110" s="225">
        <f>+'[3]2017'!N104</f>
        <v>400</v>
      </c>
      <c r="H110" s="32" t="str">
        <f>+'[3]2017'!O104</f>
        <v>RDC</v>
      </c>
      <c r="I110" s="37">
        <v>15</v>
      </c>
      <c r="J110" s="37">
        <f>+'[3]2017'!P104</f>
        <v>13200</v>
      </c>
      <c r="K110" s="37" t="str">
        <f>+'[3]2017'!Q104</f>
        <v>208/120</v>
      </c>
      <c r="L110" s="37" t="str">
        <f>+'[3]2017'!R104</f>
        <v>NA</v>
      </c>
      <c r="M110" s="37" t="str">
        <f>+'[3]2017'!S104</f>
        <v>CODOS 200A CABLE 2/0</v>
      </c>
      <c r="N110" s="234">
        <f t="shared" si="12"/>
        <v>18</v>
      </c>
      <c r="O110" s="235">
        <f>+'[3]2017'!C104</f>
        <v>42860</v>
      </c>
      <c r="P110" s="236">
        <f t="shared" si="11"/>
        <v>42860</v>
      </c>
      <c r="Q110" s="99">
        <f>+'[3]FECHAS DE ENTREGA PLANOS'!C102</f>
        <v>42802</v>
      </c>
      <c r="R110" s="599">
        <f>+'[3]FECHAS DE ENTREGA PLANOS'!D102</f>
        <v>42803</v>
      </c>
      <c r="S110" s="9">
        <v>42822</v>
      </c>
      <c r="T110" s="576" t="s">
        <v>153</v>
      </c>
      <c r="U110" s="9" t="s">
        <v>3605</v>
      </c>
      <c r="V110" s="611" t="s">
        <v>153</v>
      </c>
      <c r="W110" s="9" t="s">
        <v>153</v>
      </c>
      <c r="X110" s="596" t="s">
        <v>153</v>
      </c>
      <c r="Y110" s="9" t="s">
        <v>153</v>
      </c>
      <c r="Z110" s="9" t="s">
        <v>153</v>
      </c>
      <c r="AA110" s="611" t="s">
        <v>153</v>
      </c>
      <c r="AB110" s="9" t="s">
        <v>153</v>
      </c>
      <c r="AC110" s="576" t="s">
        <v>153</v>
      </c>
      <c r="AD110" s="534" t="s">
        <v>153</v>
      </c>
      <c r="AE110" s="9">
        <v>42837</v>
      </c>
      <c r="AF110" s="525" t="str">
        <f>IFERROR(INDEX('[5]2017'!$AO$2:$AO$2000,MATCH(F110,'[5]2017'!$B$2:$B$2000,0)),"")</f>
        <v/>
      </c>
      <c r="AG110" s="9" t="str">
        <f>+'[3]2017'!T104</f>
        <v>BARRANQUILLA</v>
      </c>
      <c r="AH110" s="9" t="str">
        <f>+'[3]2017'!G104</f>
        <v>AL/AL</v>
      </c>
      <c r="AI110" s="523" t="str">
        <f>+'[3]2017'!I104</f>
        <v>+1-3*2.5%</v>
      </c>
      <c r="AJ110" s="9" t="str">
        <f t="shared" si="13"/>
        <v>RDC</v>
      </c>
      <c r="AK110" s="9" t="str">
        <f>+'[3]2017'!H104</f>
        <v>Dyn5</v>
      </c>
      <c r="AL110" s="524">
        <f>+'[3]2017'!P104</f>
        <v>13200</v>
      </c>
      <c r="AM110" s="501" t="str">
        <f>+'[3]2017'!Q104</f>
        <v>208/120</v>
      </c>
      <c r="AN110" s="502" t="str">
        <f t="shared" si="14"/>
        <v>NA</v>
      </c>
      <c r="AO110" s="503" t="str">
        <f>IFERROR(INDEX([1]DATOS!$O$452:$O$45500,MATCH(F110,[1]DATOS!$F$452:$F$9810,0)),"")</f>
        <v>Cerrada</v>
      </c>
      <c r="AP110" s="505"/>
      <c r="AQ110" s="379"/>
    </row>
    <row r="111" spans="1:50" ht="15" customHeight="1" x14ac:dyDescent="0.25">
      <c r="A111" s="17" t="str">
        <f>+'[3]2017'!F105</f>
        <v>400AT-AA-11400-214-05</v>
      </c>
      <c r="B111" s="17" t="str">
        <f>RIGHT(IFERROR(INDEX([1]DATOS!$L$452:$L$45500,MATCH(F111,[1]DATOS!$F$452:$F$9810,0)),""),3)</f>
        <v>103</v>
      </c>
      <c r="C111" s="594" t="str">
        <f>+[4]DATOS!G1012</f>
        <v>104-17</v>
      </c>
      <c r="D111" s="37" t="str">
        <f>+'[3]2017'!K105</f>
        <v>CONSTRUCTORA LAS GALIAS S.A.S</v>
      </c>
      <c r="E111" s="201" t="str">
        <f>+'[3]2017'!L105</f>
        <v>FAB</v>
      </c>
      <c r="F111" s="391">
        <f>+'[3]2017'!M105</f>
        <v>990317</v>
      </c>
      <c r="G111" s="225">
        <f>+'[3]2017'!N105</f>
        <v>400</v>
      </c>
      <c r="H111" s="32" t="str">
        <f>+'[3]2017'!O105</f>
        <v>CNV</v>
      </c>
      <c r="I111" s="37">
        <v>15</v>
      </c>
      <c r="J111" s="37">
        <f>+'[3]2017'!P105</f>
        <v>11400</v>
      </c>
      <c r="K111" s="37" t="str">
        <f>+'[3]2017'!Q105</f>
        <v>208/120</v>
      </c>
      <c r="L111" s="37" t="str">
        <f>+'[3]2017'!R105</f>
        <v>NA</v>
      </c>
      <c r="M111" s="37" t="str">
        <f>+'[3]2017'!S105</f>
        <v>DPS MT</v>
      </c>
      <c r="N111" s="234">
        <f t="shared" si="12"/>
        <v>14</v>
      </c>
      <c r="O111" s="235">
        <f>+'[3]2017'!C105</f>
        <v>42830</v>
      </c>
      <c r="P111" s="236">
        <f t="shared" si="11"/>
        <v>42830</v>
      </c>
      <c r="Q111" s="99">
        <f>+'[3]FECHAS DE ENTREGA PLANOS'!C103</f>
        <v>42801</v>
      </c>
      <c r="R111" s="599">
        <f>+'[3]FECHAS DE ENTREGA PLANOS'!D103</f>
        <v>42801</v>
      </c>
      <c r="S111" s="576">
        <v>42817</v>
      </c>
      <c r="T111" s="576" t="s">
        <v>153</v>
      </c>
      <c r="U111" s="9" t="s">
        <v>3605</v>
      </c>
      <c r="V111" s="611" t="s">
        <v>153</v>
      </c>
      <c r="W111" s="9" t="s">
        <v>153</v>
      </c>
      <c r="X111" s="596" t="s">
        <v>42</v>
      </c>
      <c r="Y111" s="9" t="s">
        <v>42</v>
      </c>
      <c r="Z111" s="9" t="s">
        <v>153</v>
      </c>
      <c r="AA111" s="611" t="s">
        <v>153</v>
      </c>
      <c r="AB111" s="9" t="s">
        <v>153</v>
      </c>
      <c r="AC111" s="596">
        <v>42818</v>
      </c>
      <c r="AD111" s="533">
        <v>42822</v>
      </c>
      <c r="AE111" s="9">
        <v>42825</v>
      </c>
      <c r="AF111" s="525" t="str">
        <f>IFERROR(INDEX('[5]2017'!$AO$2:$AO$2000,MATCH(F111,'[5]2017'!$B$2:$B$2000,0)),"")</f>
        <v/>
      </c>
      <c r="AG111" s="9" t="str">
        <f>+'[3]2017'!T105</f>
        <v>BOGOTA</v>
      </c>
      <c r="AH111" s="9" t="str">
        <f>+'[3]2017'!G105</f>
        <v>AL/AL</v>
      </c>
      <c r="AI111" s="523" t="str">
        <f>+'[3]2017'!I105</f>
        <v>+1-3*2.5%</v>
      </c>
      <c r="AJ111" s="9" t="str">
        <f t="shared" si="13"/>
        <v>CNV</v>
      </c>
      <c r="AK111" s="9" t="str">
        <f>+'[3]2017'!H105</f>
        <v>Dyn5</v>
      </c>
      <c r="AL111" s="524">
        <f>+'[3]2017'!P105</f>
        <v>11400</v>
      </c>
      <c r="AM111" s="501" t="str">
        <f>+'[3]2017'!Q105</f>
        <v>208/120</v>
      </c>
      <c r="AN111" s="502" t="str">
        <f t="shared" si="14"/>
        <v>NA</v>
      </c>
      <c r="AO111" s="503" t="str">
        <f>IFERROR(INDEX([1]DATOS!$O$452:$O$45500,MATCH(F111,[1]DATOS!$F$452:$F$9810,0)),"")</f>
        <v>Cerrada</v>
      </c>
      <c r="AP111" s="505"/>
      <c r="AQ111" s="379"/>
    </row>
    <row r="112" spans="1:50" ht="15" customHeight="1" x14ac:dyDescent="0.25">
      <c r="A112" s="17" t="str">
        <f>+'[3]2017'!F106</f>
        <v>2000AT-AA-13200-492-02</v>
      </c>
      <c r="B112" s="17" t="str">
        <f>RIGHT(IFERROR(INDEX([1]DATOS!$L$452:$L$45500,MATCH(F112,[1]DATOS!$F$452:$F$9810,0)),""),3)</f>
        <v>140</v>
      </c>
      <c r="C112" s="594" t="str">
        <f>+[4]DATOS!G1013</f>
        <v>079-17</v>
      </c>
      <c r="D112" s="37" t="str">
        <f>+'[3]2017'!K106</f>
        <v>PROYECTOS DE INGENIERÍA S.A PROING S.A</v>
      </c>
      <c r="E112" s="201" t="str">
        <f>+'[3]2017'!L106</f>
        <v>FAB</v>
      </c>
      <c r="F112" s="391">
        <f>+'[3]2017'!M106</f>
        <v>1000317</v>
      </c>
      <c r="G112" s="225">
        <f>+'[3]2017'!N106</f>
        <v>2000</v>
      </c>
      <c r="H112" s="32" t="str">
        <f>+'[3]2017'!O106</f>
        <v>RDC</v>
      </c>
      <c r="I112" s="37">
        <v>15</v>
      </c>
      <c r="J112" s="37">
        <f>+'[3]2017'!P106</f>
        <v>13200</v>
      </c>
      <c r="K112" s="37" t="str">
        <f>+'[3]2017'!Q106</f>
        <v>480/277</v>
      </c>
      <c r="L112" s="37" t="str">
        <f>+'[3]2017'!R106</f>
        <v>NA</v>
      </c>
      <c r="M112" s="37" t="str">
        <f>+'[3]2017'!S106</f>
        <v>CODOS 200A CABLE 1/0, DPS FEEDTHRUE Y ELSP</v>
      </c>
      <c r="N112" s="234">
        <f t="shared" si="12"/>
        <v>17</v>
      </c>
      <c r="O112" s="235">
        <f>+'[3]2017'!C106</f>
        <v>42848</v>
      </c>
      <c r="P112" s="236">
        <f t="shared" si="11"/>
        <v>42848</v>
      </c>
      <c r="Q112" s="99">
        <f>+'[3]FECHAS DE ENTREGA PLANOS'!C104</f>
        <v>42816</v>
      </c>
      <c r="R112" s="599">
        <f>+'[3]FECHAS DE ENTREGA PLANOS'!D104</f>
        <v>42817</v>
      </c>
      <c r="S112" s="9">
        <v>42835</v>
      </c>
      <c r="T112" s="576" t="s">
        <v>153</v>
      </c>
      <c r="U112" s="9" t="s">
        <v>3605</v>
      </c>
      <c r="V112" s="611" t="s">
        <v>153</v>
      </c>
      <c r="W112" s="9" t="s">
        <v>153</v>
      </c>
      <c r="X112" s="596" t="s">
        <v>153</v>
      </c>
      <c r="Y112" s="9" t="s">
        <v>153</v>
      </c>
      <c r="Z112" s="9">
        <v>42835</v>
      </c>
      <c r="AA112" s="408">
        <v>42837</v>
      </c>
      <c r="AB112" s="9" t="s">
        <v>153</v>
      </c>
      <c r="AC112" s="576">
        <v>42845</v>
      </c>
      <c r="AD112" s="408">
        <v>42845</v>
      </c>
      <c r="AE112" s="9">
        <v>42849</v>
      </c>
      <c r="AF112" s="525" t="str">
        <f>IFERROR(INDEX('[5]2017'!$AO$2:$AO$2000,MATCH(F112,'[5]2017'!$B$2:$B$2000,0)),"")</f>
        <v/>
      </c>
      <c r="AG112" s="9" t="str">
        <f>+'[3]2017'!T106</f>
        <v>BUENAVENTURA</v>
      </c>
      <c r="AH112" s="9" t="str">
        <f>+'[3]2017'!G106</f>
        <v>AL/AL</v>
      </c>
      <c r="AI112" s="523" t="str">
        <f>+'[3]2017'!I106</f>
        <v>+2-2*2.5%</v>
      </c>
      <c r="AJ112" s="9" t="str">
        <f t="shared" si="13"/>
        <v>RDC</v>
      </c>
      <c r="AK112" s="9" t="str">
        <f>+'[3]2017'!H106</f>
        <v>Dyn5</v>
      </c>
      <c r="AL112" s="524">
        <f>+'[3]2017'!P106</f>
        <v>13200</v>
      </c>
      <c r="AM112" s="501" t="str">
        <f>+'[3]2017'!Q106</f>
        <v>480/277</v>
      </c>
      <c r="AN112" s="502" t="str">
        <f t="shared" si="14"/>
        <v>NA</v>
      </c>
      <c r="AO112" s="503" t="str">
        <f>IFERROR(INDEX([1]DATOS!$O$452:$O$45500,MATCH(F112,[1]DATOS!$F$452:$F$9810,0)),"")</f>
        <v>Cerrada</v>
      </c>
      <c r="AP112" s="504"/>
    </row>
    <row r="113" spans="1:43" ht="15" customHeight="1" x14ac:dyDescent="0.25">
      <c r="A113" s="17" t="str">
        <f>+'[3]2017'!F107</f>
        <v>800AT-AA-13200-492-01</v>
      </c>
      <c r="B113" s="17" t="str">
        <f>RIGHT(IFERROR(INDEX([1]DATOS!$L$452:$L$45500,MATCH(F113,[1]DATOS!$F$452:$F$9810,0)),""),3)</f>
        <v>126</v>
      </c>
      <c r="C113" s="594" t="str">
        <f>+[4]DATOS!G1014</f>
        <v>079-17</v>
      </c>
      <c r="D113" s="37" t="str">
        <f>+'[3]2017'!K107</f>
        <v>PROYECTOS DE INGENIERÍA S.A PROING S.A</v>
      </c>
      <c r="E113" s="201" t="str">
        <f>+'[3]2017'!L107</f>
        <v>FAB</v>
      </c>
      <c r="F113" s="391">
        <f>+'[3]2017'!M107</f>
        <v>1010317</v>
      </c>
      <c r="G113" s="225">
        <f>+'[3]2017'!N107</f>
        <v>800</v>
      </c>
      <c r="H113" s="32" t="str">
        <f>+'[3]2017'!O107</f>
        <v>RDC</v>
      </c>
      <c r="I113" s="37">
        <v>15</v>
      </c>
      <c r="J113" s="37">
        <f>+'[3]2017'!P107</f>
        <v>13200</v>
      </c>
      <c r="K113" s="37" t="str">
        <f>+'[3]2017'!Q107</f>
        <v>480/277</v>
      </c>
      <c r="L113" s="37" t="str">
        <f>+'[3]2017'!R107</f>
        <v>NA</v>
      </c>
      <c r="M113" s="37" t="str">
        <f>+'[3]2017'!S107</f>
        <v>CODOS 200A CABLE #2, DPS FEEDTHRUE Y ELSP</v>
      </c>
      <c r="N113" s="234">
        <f t="shared" si="12"/>
        <v>17</v>
      </c>
      <c r="O113" s="235">
        <f>+'[3]2017'!C107</f>
        <v>42848</v>
      </c>
      <c r="P113" s="236">
        <f t="shared" si="11"/>
        <v>42848</v>
      </c>
      <c r="Q113" s="99">
        <f>+'[3]FECHAS DE ENTREGA PLANOS'!C105</f>
        <v>42816</v>
      </c>
      <c r="R113" s="599">
        <f>+'[3]FECHAS DE ENTREGA PLANOS'!D105</f>
        <v>42815</v>
      </c>
      <c r="S113" s="9">
        <v>42824</v>
      </c>
      <c r="T113" s="576" t="s">
        <v>153</v>
      </c>
      <c r="U113" s="9" t="s">
        <v>3605</v>
      </c>
      <c r="V113" s="611" t="s">
        <v>153</v>
      </c>
      <c r="W113" s="9" t="s">
        <v>153</v>
      </c>
      <c r="X113" s="596" t="s">
        <v>153</v>
      </c>
      <c r="Y113" s="9" t="s">
        <v>153</v>
      </c>
      <c r="Z113" s="9" t="s">
        <v>153</v>
      </c>
      <c r="AA113" s="534" t="s">
        <v>153</v>
      </c>
      <c r="AB113" s="9" t="s">
        <v>153</v>
      </c>
      <c r="AC113" s="596" t="s">
        <v>153</v>
      </c>
      <c r="AD113" s="535" t="s">
        <v>153</v>
      </c>
      <c r="AE113" s="9">
        <v>42835</v>
      </c>
      <c r="AF113" s="525" t="str">
        <f>IFERROR(INDEX('[5]2017'!$AO$2:$AO$2000,MATCH(F113,'[5]2017'!$B$2:$B$2000,0)),"")</f>
        <v/>
      </c>
      <c r="AG113" s="9" t="str">
        <f>+'[3]2017'!T107</f>
        <v>BUENAVENTURA</v>
      </c>
      <c r="AH113" s="9" t="str">
        <f>+'[3]2017'!G107</f>
        <v>AL/AL</v>
      </c>
      <c r="AI113" s="523" t="str">
        <f>+'[3]2017'!I107</f>
        <v>+2-2*2.5%</v>
      </c>
      <c r="AJ113" s="9" t="str">
        <f t="shared" si="13"/>
        <v>RDC</v>
      </c>
      <c r="AK113" s="9" t="str">
        <f>+'[3]2017'!H107</f>
        <v>Dyn5</v>
      </c>
      <c r="AL113" s="524">
        <f>+'[3]2017'!P107</f>
        <v>13200</v>
      </c>
      <c r="AM113" s="501" t="str">
        <f>+'[3]2017'!Q107</f>
        <v>480/277</v>
      </c>
      <c r="AN113" s="502" t="str">
        <f t="shared" si="14"/>
        <v>NA</v>
      </c>
      <c r="AO113" s="503" t="str">
        <f>IFERROR(INDEX([1]DATOS!$O$452:$O$45500,MATCH(F113,[1]DATOS!$F$452:$F$9810,0)),"")</f>
        <v>Cerrada</v>
      </c>
      <c r="AP113" s="505"/>
      <c r="AQ113" s="379"/>
    </row>
    <row r="114" spans="1:43" ht="15" customHeight="1" x14ac:dyDescent="0.25">
      <c r="A114" s="17" t="str">
        <f>+'[3]2017'!F108</f>
        <v>1000AT-AA-480-13800-01</v>
      </c>
      <c r="B114" s="17" t="str">
        <f>RIGHT(IFERROR(INDEX([1]DATOS!$L$452:$L$45500,MATCH(F114,[1]DATOS!$F$452:$F$9810,0)),""),3)</f>
        <v>135</v>
      </c>
      <c r="C114" s="594" t="str">
        <f>+[4]DATOS!G1015</f>
        <v>098-17</v>
      </c>
      <c r="D114" s="37" t="str">
        <f>+'[3]2017'!K108</f>
        <v>PROYECTOS DE INGENIERÍA S.A PROING S.A</v>
      </c>
      <c r="E114" s="201" t="str">
        <f>+'[3]2017'!L108</f>
        <v>FAB</v>
      </c>
      <c r="F114" s="391">
        <f>+'[3]2017'!M108</f>
        <v>1020317</v>
      </c>
      <c r="G114" s="225">
        <f>+'[3]2017'!N108</f>
        <v>1000</v>
      </c>
      <c r="H114" s="32" t="str">
        <f>+'[3]2017'!O108</f>
        <v>RDC</v>
      </c>
      <c r="I114" s="37">
        <v>15</v>
      </c>
      <c r="J114" s="37">
        <f>+'[3]2017'!P108</f>
        <v>480</v>
      </c>
      <c r="K114" s="37" t="str">
        <f>+'[3]2017'!Q108</f>
        <v>13800/7967</v>
      </c>
      <c r="L114" s="37" t="str">
        <f>+'[3]2017'!R108</f>
        <v>VOLTAJE DE SALIDA EN VACÍO</v>
      </c>
      <c r="M114" s="37" t="str">
        <f>+'[3]2017'!S108</f>
        <v>CODOS 200A CABLE #2, DPS FEEDTHRUE Y ELSP</v>
      </c>
      <c r="N114" s="234">
        <f t="shared" si="12"/>
        <v>17</v>
      </c>
      <c r="O114" s="235">
        <f>+'[3]2017'!C108</f>
        <v>42848</v>
      </c>
      <c r="P114" s="236">
        <f t="shared" si="11"/>
        <v>42848</v>
      </c>
      <c r="Q114" s="99">
        <f>+'[3]FECHAS DE ENTREGA PLANOS'!C106</f>
        <v>42816</v>
      </c>
      <c r="R114" s="599">
        <f>+'[3]FECHAS DE ENTREGA PLANOS'!D106</f>
        <v>42817</v>
      </c>
      <c r="S114" s="9">
        <v>42837</v>
      </c>
      <c r="T114" s="576" t="s">
        <v>153</v>
      </c>
      <c r="U114" s="9" t="s">
        <v>3605</v>
      </c>
      <c r="V114" s="611" t="s">
        <v>153</v>
      </c>
      <c r="W114" s="9" t="s">
        <v>153</v>
      </c>
      <c r="X114" s="596" t="s">
        <v>153</v>
      </c>
      <c r="Y114" s="9" t="s">
        <v>153</v>
      </c>
      <c r="Z114" s="9">
        <v>42837</v>
      </c>
      <c r="AA114" s="408">
        <v>42842</v>
      </c>
      <c r="AB114" s="9" t="s">
        <v>153</v>
      </c>
      <c r="AC114" s="576">
        <v>42844</v>
      </c>
      <c r="AD114" s="408">
        <v>42844</v>
      </c>
      <c r="AE114" s="9">
        <v>42845</v>
      </c>
      <c r="AF114" s="525" t="str">
        <f>IFERROR(INDEX('[5]2017'!$AO$2:$AO$2000,MATCH(F114,'[5]2017'!$B$2:$B$2000,0)),"")</f>
        <v/>
      </c>
      <c r="AG114" s="9" t="str">
        <f>+'[3]2017'!T108</f>
        <v>BUENAVENTURA</v>
      </c>
      <c r="AH114" s="9" t="str">
        <f>+'[3]2017'!G108</f>
        <v>AL/AL</v>
      </c>
      <c r="AI114" s="523" t="str">
        <f>+'[3]2017'!I108</f>
        <v>+2-2*2.5%</v>
      </c>
      <c r="AJ114" s="9" t="str">
        <f t="shared" si="13"/>
        <v>RDC</v>
      </c>
      <c r="AK114" s="9" t="str">
        <f>+'[3]2017'!H108</f>
        <v>YNd5</v>
      </c>
      <c r="AL114" s="524">
        <f>+'[3]2017'!P108</f>
        <v>480</v>
      </c>
      <c r="AM114" s="501" t="str">
        <f>+'[3]2017'!Q108</f>
        <v>13800/7967</v>
      </c>
      <c r="AN114" s="502" t="str">
        <f t="shared" si="14"/>
        <v>VOLTAJE DE SALIDA EN VACÍO</v>
      </c>
      <c r="AO114" s="503" t="str">
        <f>IFERROR(INDEX([1]DATOS!$O$452:$O$45500,MATCH(F114,[1]DATOS!$F$452:$F$9810,0)),"")</f>
        <v>Cerrada</v>
      </c>
      <c r="AP114" s="505"/>
      <c r="AQ114" s="379"/>
    </row>
    <row r="115" spans="1:43" ht="15" customHeight="1" x14ac:dyDescent="0.25">
      <c r="A115" s="17" t="str">
        <f>+'[3]2017'!F109</f>
        <v>225AT-CC-13200-4260-01</v>
      </c>
      <c r="B115" s="17" t="str">
        <f>RIGHT(IFERROR(INDEX([1]DATOS!$L$452:$L$45500,MATCH(F115,[1]DATOS!$F$452:$F$9810,0)),""),3)</f>
        <v>145</v>
      </c>
      <c r="C115" s="594" t="str">
        <f>+[4]DATOS!G1016</f>
        <v>098-17</v>
      </c>
      <c r="D115" s="37" t="str">
        <f>+'[3]2017'!K109</f>
        <v>DISICO S.A</v>
      </c>
      <c r="E115" s="201" t="str">
        <f>+'[3]2017'!L109</f>
        <v>FAB</v>
      </c>
      <c r="F115" s="391">
        <f>+'[3]2017'!M109</f>
        <v>1030317</v>
      </c>
      <c r="G115" s="225">
        <f>+'[3]2017'!N109</f>
        <v>225</v>
      </c>
      <c r="H115" s="32" t="str">
        <f>+'[3]2017'!O109</f>
        <v>RDC</v>
      </c>
      <c r="I115" s="37">
        <v>15</v>
      </c>
      <c r="J115" s="37">
        <f>+'[3]2017'!P109</f>
        <v>13200</v>
      </c>
      <c r="K115" s="37">
        <f>+'[3]2017'!Q109</f>
        <v>4160</v>
      </c>
      <c r="L115" s="37" t="str">
        <f>+'[3]2017'!R109</f>
        <v>VER OFERTA</v>
      </c>
      <c r="M115" s="37" t="str">
        <f>+'[3]2017'!S109</f>
        <v>CODOS PREMOLDEADOS 200A CABLE 2/0 , BAY-O-NET- ELSP, DPS Y FEETHRUE  PARA PRIMARIO, CODOS PREMOLDEADOS 200 A CABLE 2/0 PARA SECUNDARIO</v>
      </c>
      <c r="N115" s="234">
        <f t="shared" si="12"/>
        <v>18</v>
      </c>
      <c r="O115" s="235">
        <f>+'[3]2017'!C109</f>
        <v>42857</v>
      </c>
      <c r="P115" s="236">
        <f t="shared" ref="P115:P140" si="15">O115</f>
        <v>42857</v>
      </c>
      <c r="Q115" s="99">
        <f>+'[3]FECHAS DE ENTREGA PLANOS'!C107</f>
        <v>42828</v>
      </c>
      <c r="R115" s="599">
        <f>+'[3]FECHAS DE ENTREGA PLANOS'!D107</f>
        <v>42831</v>
      </c>
      <c r="S115" s="9">
        <v>42846</v>
      </c>
      <c r="T115" s="576" t="s">
        <v>153</v>
      </c>
      <c r="U115" s="9" t="s">
        <v>3605</v>
      </c>
      <c r="V115" s="408" t="s">
        <v>153</v>
      </c>
      <c r="W115" s="9" t="s">
        <v>153</v>
      </c>
      <c r="X115" s="596" t="s">
        <v>153</v>
      </c>
      <c r="Y115" s="9" t="s">
        <v>153</v>
      </c>
      <c r="Z115" s="9" t="s">
        <v>153</v>
      </c>
      <c r="AA115" s="613" t="s">
        <v>153</v>
      </c>
      <c r="AB115" s="9" t="s">
        <v>153</v>
      </c>
      <c r="AC115" s="596">
        <v>42852</v>
      </c>
      <c r="AD115" s="565">
        <v>42852</v>
      </c>
      <c r="AE115" s="9">
        <v>42858</v>
      </c>
      <c r="AF115" s="525" t="str">
        <f>IFERROR(INDEX('[5]2017'!$AO$2:$AO$2000,MATCH(F115,'[5]2017'!$B$2:$B$2000,0)),"")</f>
        <v/>
      </c>
      <c r="AG115" s="9" t="str">
        <f>+'[3]2017'!T109</f>
        <v>SAN ANDRES</v>
      </c>
      <c r="AH115" s="9" t="str">
        <f>+'[3]2017'!G109</f>
        <v>CU/CU</v>
      </c>
      <c r="AI115" s="523" t="str">
        <f>+'[3]2017'!I109</f>
        <v>+2-2*2.5%</v>
      </c>
      <c r="AJ115" s="9" t="str">
        <f t="shared" si="13"/>
        <v>RDC</v>
      </c>
      <c r="AK115" s="9" t="str">
        <f>+'[3]2017'!H109</f>
        <v>Dd0</v>
      </c>
      <c r="AL115" s="524">
        <f>+'[3]2017'!P109</f>
        <v>13200</v>
      </c>
      <c r="AM115" s="501">
        <f>+'[3]2017'!Q109</f>
        <v>4160</v>
      </c>
      <c r="AN115" s="502" t="str">
        <f t="shared" si="14"/>
        <v>VER OFERTA</v>
      </c>
      <c r="AO115" s="503" t="str">
        <f>IFERROR(INDEX([1]DATOS!$O$452:$O$45500,MATCH(F115,[1]DATOS!$F$452:$F$9810,0)),"")</f>
        <v>Cerrada</v>
      </c>
      <c r="AP115" s="505"/>
      <c r="AQ115" s="379"/>
    </row>
    <row r="116" spans="1:43" ht="15" customHeight="1" x14ac:dyDescent="0.25">
      <c r="A116" s="577" t="str">
        <f>+'[3]2017'!F110</f>
        <v>225HT-CC-4160-214-01</v>
      </c>
      <c r="B116" s="577" t="str">
        <f>RIGHT(IFERROR(INDEX([1]DATOS!$L$452:$L$45500,MATCH(F116,[1]DATOS!$F$452:$F$9810,0)),""),3)</f>
        <v>144</v>
      </c>
      <c r="C116" s="594" t="str">
        <f>+[4]DATOS!G1017</f>
        <v>098-17</v>
      </c>
      <c r="D116" s="582" t="str">
        <f>+'[3]2017'!K110</f>
        <v>DISICO S.A</v>
      </c>
      <c r="E116" s="585" t="str">
        <f>+'[3]2017'!L110</f>
        <v>FAB</v>
      </c>
      <c r="F116" s="391">
        <f>+'[3]2017'!M110</f>
        <v>1040317</v>
      </c>
      <c r="G116" s="225">
        <f>+'[3]2017'!N110</f>
        <v>225</v>
      </c>
      <c r="H116" s="32" t="str">
        <f>+'[3]2017'!O110</f>
        <v>SCS</v>
      </c>
      <c r="I116" s="582">
        <v>15</v>
      </c>
      <c r="J116" s="582">
        <f>+'[3]2017'!P110</f>
        <v>4160</v>
      </c>
      <c r="K116" s="582" t="str">
        <f>+'[3]2017'!Q110</f>
        <v>208/120</v>
      </c>
      <c r="L116" s="582" t="str">
        <f>+'[3]2017'!R110</f>
        <v>VER OFERTA</v>
      </c>
      <c r="M116" s="582" t="str">
        <f>+'[3]2017'!S110</f>
        <v>MONTOR DE TEMPERATURA, CAJA DE CONEXIONES, SONDAS PT100, DPS 6KV-5.1 MCOV, SOPORTES ANTIVIBRACIÓN</v>
      </c>
      <c r="N116" s="590">
        <f t="shared" si="12"/>
        <v>18</v>
      </c>
      <c r="O116" s="591">
        <f>+'[3]2017'!C110</f>
        <v>42857</v>
      </c>
      <c r="P116" s="236">
        <f t="shared" si="15"/>
        <v>42857</v>
      </c>
      <c r="Q116" s="99">
        <f>+'[3]FECHAS DE ENTREGA PLANOS'!C108</f>
        <v>42828</v>
      </c>
      <c r="R116" s="599">
        <f>+'[3]FECHAS DE ENTREGA PLANOS'!D108</f>
        <v>42829</v>
      </c>
      <c r="S116" s="576">
        <v>42846</v>
      </c>
      <c r="T116" s="613" t="s">
        <v>153</v>
      </c>
      <c r="U116" s="576" t="s">
        <v>3358</v>
      </c>
      <c r="V116" s="408" t="s">
        <v>153</v>
      </c>
      <c r="W116" s="576" t="s">
        <v>153</v>
      </c>
      <c r="X116" s="596" t="s">
        <v>42</v>
      </c>
      <c r="Y116" s="576" t="s">
        <v>42</v>
      </c>
      <c r="Z116" s="576" t="s">
        <v>153</v>
      </c>
      <c r="AA116" s="614">
        <v>42852</v>
      </c>
      <c r="AB116" s="576" t="s">
        <v>153</v>
      </c>
      <c r="AC116" s="576" t="s">
        <v>42</v>
      </c>
      <c r="AD116" s="576" t="s">
        <v>42</v>
      </c>
      <c r="AE116" s="576">
        <v>42859</v>
      </c>
      <c r="AF116" s="610" t="str">
        <f>IFERROR(INDEX('[5]2017'!$AO$2:$AO$2000,MATCH(F116,'[5]2017'!$B$2:$B$2000,0)),"")</f>
        <v/>
      </c>
      <c r="AG116" s="576" t="str">
        <f>+'[3]2017'!T110</f>
        <v>SAN ANDRES</v>
      </c>
      <c r="AH116" s="576" t="str">
        <f>+'[3]2017'!G110</f>
        <v>CU/CU</v>
      </c>
      <c r="AI116" s="609" t="str">
        <f>+'[3]2017'!I110</f>
        <v>+1-3*2.5%</v>
      </c>
      <c r="AJ116" s="9" t="str">
        <f t="shared" si="13"/>
        <v>SCS</v>
      </c>
      <c r="AK116" s="9" t="str">
        <f>+'[3]2017'!H110</f>
        <v>Dyn5</v>
      </c>
      <c r="AL116" s="524">
        <f>+'[3]2017'!P110</f>
        <v>4160</v>
      </c>
      <c r="AM116" s="501" t="str">
        <f>+'[3]2017'!Q110</f>
        <v>208/120</v>
      </c>
      <c r="AN116" s="607" t="str">
        <f t="shared" si="14"/>
        <v>VER OFERTA</v>
      </c>
      <c r="AO116" s="503" t="str">
        <f>IFERROR(INDEX([1]DATOS!$O$452:$O$45500,MATCH(F116,[1]DATOS!$F$452:$F$9810,0)),"")</f>
        <v>Cerrada</v>
      </c>
      <c r="AP116" s="504"/>
    </row>
    <row r="117" spans="1:43" ht="15" customHeight="1" x14ac:dyDescent="0.25">
      <c r="A117" s="17" t="str">
        <f>+'[3]2017'!F111</f>
        <v>225HT-CC-13200-214-01</v>
      </c>
      <c r="B117" s="17" t="str">
        <f>RIGHT(IFERROR(INDEX([1]DATOS!$L$452:$L$45500,MATCH(F117,[1]DATOS!$F$452:$F$9810,0)),""),3)</f>
        <v>141</v>
      </c>
      <c r="C117" s="594" t="str">
        <f>+[4]DATOS!G1018</f>
        <v>112-17</v>
      </c>
      <c r="D117" s="37" t="str">
        <f>+'[3]2017'!K111</f>
        <v>DISICO S.A</v>
      </c>
      <c r="E117" s="201" t="str">
        <f>+'[3]2017'!L111</f>
        <v>FAB</v>
      </c>
      <c r="F117" s="391">
        <f>+'[3]2017'!M111</f>
        <v>1050317</v>
      </c>
      <c r="G117" s="225">
        <f>+'[3]2017'!N111</f>
        <v>225</v>
      </c>
      <c r="H117" s="32" t="str">
        <f>+'[3]2017'!O111</f>
        <v>SCS</v>
      </c>
      <c r="I117" s="37">
        <v>15</v>
      </c>
      <c r="J117" s="37">
        <f>+'[3]2017'!P111</f>
        <v>13200</v>
      </c>
      <c r="K117" s="37" t="str">
        <f>+'[3]2017'!Q111</f>
        <v>208/120</v>
      </c>
      <c r="L117" s="37" t="str">
        <f>+'[3]2017'!R111</f>
        <v>VER OFERTA</v>
      </c>
      <c r="M117" s="37" t="str">
        <f>+'[3]2017'!S111</f>
        <v>MONTOR DE TEMPERATURA, CAJA DE CONEXIONES, SONDAS PT100, DPS 12KV-10.2 MCOV, SOPORTES ANTIVIBRACIÓN</v>
      </c>
      <c r="N117" s="234">
        <f t="shared" si="12"/>
        <v>18</v>
      </c>
      <c r="O117" s="235">
        <f>+'[3]2017'!C111</f>
        <v>42857</v>
      </c>
      <c r="P117" s="236">
        <f t="shared" si="15"/>
        <v>42857</v>
      </c>
      <c r="Q117" s="99">
        <f>+'[3]FECHAS DE ENTREGA PLANOS'!C109</f>
        <v>42828</v>
      </c>
      <c r="R117" s="599">
        <f>+'[3]FECHAS DE ENTREGA PLANOS'!D109</f>
        <v>42829</v>
      </c>
      <c r="S117" s="576">
        <v>42847</v>
      </c>
      <c r="T117" s="613" t="s">
        <v>153</v>
      </c>
      <c r="U117" s="576" t="s">
        <v>3358</v>
      </c>
      <c r="V117" s="408" t="s">
        <v>153</v>
      </c>
      <c r="W117" s="9" t="s">
        <v>153</v>
      </c>
      <c r="X117" s="596" t="s">
        <v>42</v>
      </c>
      <c r="Y117" s="576" t="s">
        <v>42</v>
      </c>
      <c r="Z117" s="576" t="s">
        <v>153</v>
      </c>
      <c r="AA117" s="614">
        <v>42853</v>
      </c>
      <c r="AB117" s="576" t="s">
        <v>153</v>
      </c>
      <c r="AC117" s="596" t="s">
        <v>42</v>
      </c>
      <c r="AD117" s="596" t="s">
        <v>42</v>
      </c>
      <c r="AE117" s="576">
        <v>42859</v>
      </c>
      <c r="AF117" s="525" t="str">
        <f>IFERROR(INDEX('[5]2017'!$AO$2:$AO$2000,MATCH(F117,'[5]2017'!$B$2:$B$2000,0)),"")</f>
        <v/>
      </c>
      <c r="AG117" s="9" t="str">
        <f>+'[3]2017'!T111</f>
        <v>SAN ANDRES</v>
      </c>
      <c r="AH117" s="9" t="str">
        <f>+'[3]2017'!G111</f>
        <v>CU/CU</v>
      </c>
      <c r="AI117" s="523" t="str">
        <f>+'[3]2017'!I111</f>
        <v>+1-3*2.5%</v>
      </c>
      <c r="AJ117" s="9" t="str">
        <f t="shared" si="13"/>
        <v>SCS</v>
      </c>
      <c r="AK117" s="9" t="str">
        <f>+'[3]2017'!H111</f>
        <v>Dyn5</v>
      </c>
      <c r="AL117" s="524">
        <f>+'[3]2017'!P111</f>
        <v>13200</v>
      </c>
      <c r="AM117" s="501" t="str">
        <f>+'[3]2017'!Q111</f>
        <v>208/120</v>
      </c>
      <c r="AN117" s="502" t="str">
        <f t="shared" si="14"/>
        <v>VER OFERTA</v>
      </c>
      <c r="AO117" s="503" t="str">
        <f>IFERROR(INDEX([1]DATOS!$O$452:$O$45500,MATCH(F117,[1]DATOS!$F$452:$F$9810,0)),"")</f>
        <v>Cerrada</v>
      </c>
      <c r="AP117" s="505"/>
      <c r="AQ117" s="379"/>
    </row>
    <row r="118" spans="1:43" ht="15" customHeight="1" x14ac:dyDescent="0.25">
      <c r="A118" s="17" t="str">
        <f>+'[3]2017'!F112</f>
        <v>30HT-CC-2400-214-01</v>
      </c>
      <c r="B118" s="17" t="str">
        <f>RIGHT(IFERROR(INDEX([1]DATOS!$L$452:$L$45500,MATCH(F118,[1]DATOS!$F$452:$F$9810,0)),""),3)</f>
        <v>142</v>
      </c>
      <c r="C118" s="594" t="str">
        <f>+[4]DATOS!G1019</f>
        <v>094-17</v>
      </c>
      <c r="D118" s="37" t="str">
        <f>+'[3]2017'!K112</f>
        <v>DISICO S.A</v>
      </c>
      <c r="E118" s="201" t="str">
        <f>+'[3]2017'!L112</f>
        <v>FAB</v>
      </c>
      <c r="F118" s="391">
        <f>+'[3]2017'!M112</f>
        <v>1060317</v>
      </c>
      <c r="G118" s="225">
        <f>+'[3]2017'!N112</f>
        <v>30</v>
      </c>
      <c r="H118" s="32" t="str">
        <f>+'[3]2017'!O112</f>
        <v>SCS</v>
      </c>
      <c r="I118" s="37">
        <v>15</v>
      </c>
      <c r="J118" s="37">
        <f>+'[3]2017'!P112</f>
        <v>2400</v>
      </c>
      <c r="K118" s="37" t="str">
        <f>+'[3]2017'!Q112</f>
        <v>208/120</v>
      </c>
      <c r="L118" s="37" t="str">
        <f>+'[3]2017'!R112</f>
        <v>VER OFERTA</v>
      </c>
      <c r="M118" s="37" t="str">
        <f>+'[3]2017'!S112</f>
        <v>MONTOR DE TEMPERATURA, CAJA DE CONEXIONES, SONDAS PT100, DPS 3KV-2.5 MCOV, SOPORTES ANTIVIBRACIÓN</v>
      </c>
      <c r="N118" s="234">
        <f t="shared" si="12"/>
        <v>18</v>
      </c>
      <c r="O118" s="235">
        <f>+'[3]2017'!C112</f>
        <v>42857</v>
      </c>
      <c r="P118" s="236">
        <f t="shared" si="15"/>
        <v>42857</v>
      </c>
      <c r="Q118" s="99">
        <f>+'[3]FECHAS DE ENTREGA PLANOS'!C110</f>
        <v>42828</v>
      </c>
      <c r="R118" s="599">
        <f>+'[3]FECHAS DE ENTREGA PLANOS'!D110</f>
        <v>42829</v>
      </c>
      <c r="S118" s="9">
        <v>42851</v>
      </c>
      <c r="T118" s="614" t="s">
        <v>153</v>
      </c>
      <c r="U118" s="9" t="s">
        <v>3358</v>
      </c>
      <c r="V118" s="408" t="s">
        <v>153</v>
      </c>
      <c r="W118" s="9" t="s">
        <v>153</v>
      </c>
      <c r="X118" s="596" t="s">
        <v>42</v>
      </c>
      <c r="Y118" s="9" t="s">
        <v>42</v>
      </c>
      <c r="Z118" s="9" t="s">
        <v>153</v>
      </c>
      <c r="AA118" s="614">
        <v>42852</v>
      </c>
      <c r="AB118" s="9" t="s">
        <v>153</v>
      </c>
      <c r="AC118" s="576" t="s">
        <v>42</v>
      </c>
      <c r="AD118" s="576" t="s">
        <v>42</v>
      </c>
      <c r="AE118" s="9">
        <v>42859</v>
      </c>
      <c r="AF118" s="525" t="str">
        <f>IFERROR(INDEX('[5]2017'!$AO$2:$AO$2000,MATCH(F118,'[5]2017'!$B$2:$B$2000,0)),"")</f>
        <v/>
      </c>
      <c r="AG118" s="9" t="str">
        <f>+'[3]2017'!T112</f>
        <v>SAN ANDRES</v>
      </c>
      <c r="AH118" s="9" t="str">
        <f>+'[3]2017'!G112</f>
        <v>CU/CU</v>
      </c>
      <c r="AI118" s="523" t="str">
        <f>+'[3]2017'!I112</f>
        <v>+1-3*2.5%</v>
      </c>
      <c r="AJ118" s="9" t="str">
        <f t="shared" si="13"/>
        <v>SCS</v>
      </c>
      <c r="AK118" s="9" t="str">
        <f>+'[3]2017'!H112</f>
        <v>Dyn5</v>
      </c>
      <c r="AL118" s="524">
        <f>+'[3]2017'!P112</f>
        <v>2400</v>
      </c>
      <c r="AM118" s="501" t="str">
        <f>+'[3]2017'!Q112</f>
        <v>208/120</v>
      </c>
      <c r="AN118" s="502" t="str">
        <f t="shared" si="14"/>
        <v>VER OFERTA</v>
      </c>
      <c r="AO118" s="503" t="str">
        <f>IFERROR(INDEX([1]DATOS!$O$452:$O$45500,MATCH(F118,[1]DATOS!$F$452:$F$9810,0)),"")</f>
        <v>Cerrada</v>
      </c>
      <c r="AP118" s="505"/>
      <c r="AQ118" s="379"/>
    </row>
    <row r="119" spans="1:43" ht="15" customHeight="1" x14ac:dyDescent="0.25">
      <c r="A119" s="17" t="str">
        <f>+'[3]2017'!F113</f>
        <v>30HT-CC-2470-208-01</v>
      </c>
      <c r="B119" s="17" t="str">
        <f>RIGHT(IFERROR(INDEX([1]DATOS!$L$452:$L$45500,MATCH(F119,[1]DATOS!$F$452:$F$9810,0)),""),3)</f>
        <v>160</v>
      </c>
      <c r="C119" s="594" t="str">
        <f>+[4]DATOS!G1020</f>
        <v>062-17</v>
      </c>
      <c r="D119" s="37" t="str">
        <f>+'[3]2017'!K113</f>
        <v>DISICO S.A</v>
      </c>
      <c r="E119" s="201" t="str">
        <f>+'[3]2017'!L113</f>
        <v>FAB</v>
      </c>
      <c r="F119" s="391">
        <f>+'[3]2017'!M113</f>
        <v>1070317</v>
      </c>
      <c r="G119" s="225">
        <f>+'[3]2017'!N113</f>
        <v>30</v>
      </c>
      <c r="H119" s="32" t="str">
        <f>+'[3]2017'!O113</f>
        <v>SCS</v>
      </c>
      <c r="I119" s="37">
        <v>15</v>
      </c>
      <c r="J119" s="37" t="str">
        <f>+'[3]2017'!P113</f>
        <v>208/120</v>
      </c>
      <c r="K119" s="37">
        <f>+'[3]2017'!Q113</f>
        <v>2400</v>
      </c>
      <c r="L119" s="37" t="str">
        <f>+'[3]2017'!R113</f>
        <v>VER OFERTA MODIFICADA V006-2698-2016-M4 (cambian las conexiones)</v>
      </c>
      <c r="M119" s="37" t="str">
        <f>+'[3]2017'!S113</f>
        <v>MONTOR DE TEMPERATURA, CAJA DE CONEXIONES, SONDAS PT100, DPS 3KV-2.5 MCOV, SOPORTES ANTIVIBRACIÓN</v>
      </c>
      <c r="N119" s="234">
        <f t="shared" si="12"/>
        <v>18</v>
      </c>
      <c r="O119" s="235">
        <f>+'[3]2017'!C113</f>
        <v>42857</v>
      </c>
      <c r="P119" s="236">
        <f t="shared" si="15"/>
        <v>42857</v>
      </c>
      <c r="Q119" s="99">
        <f>+'[3]FECHAS DE ENTREGA PLANOS'!C111</f>
        <v>42835</v>
      </c>
      <c r="R119" s="599">
        <f>+'[3]FECHAS DE ENTREGA PLANOS'!D111</f>
        <v>42837</v>
      </c>
      <c r="S119" s="9">
        <v>42851</v>
      </c>
      <c r="T119" s="614" t="s">
        <v>153</v>
      </c>
      <c r="U119" s="9" t="s">
        <v>3358</v>
      </c>
      <c r="V119" s="613" t="s">
        <v>153</v>
      </c>
      <c r="W119" s="9" t="s">
        <v>153</v>
      </c>
      <c r="X119" s="596" t="s">
        <v>42</v>
      </c>
      <c r="Y119" s="9" t="s">
        <v>42</v>
      </c>
      <c r="Z119" s="9">
        <v>42853</v>
      </c>
      <c r="AA119" s="614">
        <v>42857</v>
      </c>
      <c r="AB119" s="9" t="s">
        <v>153</v>
      </c>
      <c r="AC119" s="596" t="s">
        <v>42</v>
      </c>
      <c r="AD119" s="596" t="s">
        <v>42</v>
      </c>
      <c r="AE119" s="9">
        <v>42866</v>
      </c>
      <c r="AF119" s="525" t="str">
        <f>IFERROR(INDEX('[5]2017'!$AO$2:$AO$2000,MATCH(F119,'[5]2017'!$B$2:$B$2000,0)),"")</f>
        <v/>
      </c>
      <c r="AG119" s="9" t="str">
        <f>+'[3]2017'!T113</f>
        <v>SAN ANDRES</v>
      </c>
      <c r="AH119" s="9" t="str">
        <f>+'[3]2017'!G113</f>
        <v>CU/CU</v>
      </c>
      <c r="AI119" s="523" t="str">
        <f>+'[3]2017'!I113</f>
        <v>+1-3*2.5%</v>
      </c>
      <c r="AJ119" s="9" t="str">
        <f t="shared" si="13"/>
        <v>SCS</v>
      </c>
      <c r="AK119" s="9" t="str">
        <f>+'[3]2017'!H113</f>
        <v>Dyn5</v>
      </c>
      <c r="AL119" s="524" t="str">
        <f>+'[3]2017'!P113</f>
        <v>208/120</v>
      </c>
      <c r="AM119" s="501">
        <f>+'[3]2017'!Q113</f>
        <v>2400</v>
      </c>
      <c r="AN119" s="502" t="str">
        <f t="shared" si="14"/>
        <v>VER OFERTA MODIFICADA V006-2698-2016-M4 (cambian las conexiones)</v>
      </c>
      <c r="AO119" s="503" t="str">
        <f>IFERROR(INDEX([1]DATOS!$O$452:$O$45500,MATCH(F119,[1]DATOS!$F$452:$F$9810,0)),"")</f>
        <v>Cerrada</v>
      </c>
      <c r="AP119" s="505"/>
      <c r="AQ119" s="379"/>
    </row>
    <row r="120" spans="1:43" ht="15" customHeight="1" x14ac:dyDescent="0.25">
      <c r="A120" s="17" t="str">
        <f>+'[3]2017'!F114</f>
        <v>7H1T-W</v>
      </c>
      <c r="B120" s="17" t="str">
        <f>RIGHT(IFERROR(INDEX([1]DATOS!$L$452:$L$45500,MATCH(F120,[1]DATOS!$F$452:$F$9810,0)),""),3)</f>
        <v>0</v>
      </c>
      <c r="C120" s="594" t="str">
        <f>+[4]DATOS!G1021</f>
        <v>118-17</v>
      </c>
      <c r="D120" s="37" t="str">
        <f>+'[3]2017'!K114</f>
        <v xml:space="preserve">PAYANES ASOCIADOS S.A.S </v>
      </c>
      <c r="E120" s="201" t="str">
        <f>+'[3]2017'!L114</f>
        <v>CPL</v>
      </c>
      <c r="F120" s="391">
        <f>+'[3]2017'!M114</f>
        <v>1080317</v>
      </c>
      <c r="G120" s="225">
        <f>+'[3]2017'!N114</f>
        <v>7</v>
      </c>
      <c r="H120" s="32" t="str">
        <f>+'[3]2017'!O114</f>
        <v>SCC</v>
      </c>
      <c r="I120" s="37">
        <v>1.1000000000000001</v>
      </c>
      <c r="J120" s="37">
        <f>+'[3]2017'!P114</f>
        <v>440</v>
      </c>
      <c r="K120" s="37" t="str">
        <f>+'[3]2017'!Q114</f>
        <v>380/219</v>
      </c>
      <c r="L120" s="37" t="str">
        <f>+'[3]2017'!R114</f>
        <v>SE COMPRA AL WATTIO,llegó con voltaje de vacío 390/225 V</v>
      </c>
      <c r="M120" s="37" t="str">
        <f>+'[3]2017'!S114</f>
        <v>IP20</v>
      </c>
      <c r="N120" s="234">
        <f t="shared" si="12"/>
        <v>12</v>
      </c>
      <c r="O120" s="235">
        <f>+'[3]2017'!C114</f>
        <v>42819</v>
      </c>
      <c r="P120" s="236">
        <f t="shared" si="15"/>
        <v>42819</v>
      </c>
      <c r="Q120" s="99" t="str">
        <f>+'[3]FECHAS DE ENTREGA PLANOS'!C112</f>
        <v>NA</v>
      </c>
      <c r="R120" s="583" t="str">
        <f>+'[3]FECHAS DE ENTREGA PLANOS'!D112</f>
        <v>NA</v>
      </c>
      <c r="S120" s="576" t="s">
        <v>153</v>
      </c>
      <c r="T120" s="576" t="s">
        <v>153</v>
      </c>
      <c r="U120" s="576" t="s">
        <v>3605</v>
      </c>
      <c r="V120" s="576" t="s">
        <v>153</v>
      </c>
      <c r="W120" s="9" t="s">
        <v>153</v>
      </c>
      <c r="X120" s="596" t="s">
        <v>153</v>
      </c>
      <c r="Y120" s="576" t="s">
        <v>153</v>
      </c>
      <c r="Z120" s="576" t="s">
        <v>153</v>
      </c>
      <c r="AA120" s="576" t="s">
        <v>153</v>
      </c>
      <c r="AB120" s="576" t="s">
        <v>153</v>
      </c>
      <c r="AC120" s="576" t="s">
        <v>42</v>
      </c>
      <c r="AD120" s="576" t="s">
        <v>42</v>
      </c>
      <c r="AE120" s="576">
        <v>42818</v>
      </c>
      <c r="AF120" s="525" t="str">
        <f>IFERROR(INDEX('[5]2017'!$AO$2:$AO$2000,MATCH(F120,'[5]2017'!$B$2:$B$2000,0)),"")</f>
        <v/>
      </c>
      <c r="AG120" s="9" t="str">
        <f>+'[3]2017'!T114</f>
        <v>MANIZALES</v>
      </c>
      <c r="AH120" s="9">
        <f>+'[3]2017'!G114</f>
        <v>0</v>
      </c>
      <c r="AI120" s="523" t="str">
        <f>+'[3]2017'!I114</f>
        <v>+2-2*2.4%</v>
      </c>
      <c r="AJ120" s="9" t="str">
        <f t="shared" si="13"/>
        <v>SCC</v>
      </c>
      <c r="AK120" s="9" t="str">
        <f>+'[3]2017'!H114</f>
        <v>Dyn5</v>
      </c>
      <c r="AL120" s="524">
        <f>+'[3]2017'!P114</f>
        <v>440</v>
      </c>
      <c r="AM120" s="501" t="str">
        <f>+'[3]2017'!Q114</f>
        <v>380/219</v>
      </c>
      <c r="AN120" s="502" t="str">
        <f t="shared" si="14"/>
        <v>SE COMPRA AL WATTIO,llegó con voltaje de vacío 390/225 V</v>
      </c>
      <c r="AO120" s="503" t="str">
        <f>IFERROR(INDEX([1]DATOS!$O$452:$O$45500,MATCH(F120,[1]DATOS!$F$452:$F$9810,0)),"")</f>
        <v>NO APLICA</v>
      </c>
      <c r="AP120" s="505"/>
      <c r="AQ120" s="379"/>
    </row>
    <row r="121" spans="1:43" ht="15" customHeight="1" x14ac:dyDescent="0.25">
      <c r="A121" s="577" t="str">
        <f>+'[3]2017'!F115</f>
        <v>400HT-AA-34500-214-01</v>
      </c>
      <c r="B121" s="577" t="str">
        <f>RIGHT(IFERROR(INDEX([1]DATOS!$L$452:$L$45500,MATCH(F121,[1]DATOS!$F$452:$F$9810,0)),""),3)</f>
        <v>133</v>
      </c>
      <c r="C121" s="594" t="str">
        <f>+[4]DATOS!G1022</f>
        <v>119-17</v>
      </c>
      <c r="D121" s="582" t="str">
        <f>+'[3]2017'!K115</f>
        <v>GOMEZ ZULUAGA VILLEGAS Y CIA LTDA</v>
      </c>
      <c r="E121" s="585" t="str">
        <f>+'[3]2017'!L115</f>
        <v>FAB</v>
      </c>
      <c r="F121" s="391">
        <f>+'[3]2017'!M115</f>
        <v>1090317</v>
      </c>
      <c r="G121" s="225">
        <f>+'[3]2017'!N115</f>
        <v>400</v>
      </c>
      <c r="H121" s="32" t="str">
        <f>+'[3]2017'!O115</f>
        <v>SCS</v>
      </c>
      <c r="I121" s="582">
        <v>36</v>
      </c>
      <c r="J121" s="582">
        <f>+'[3]2017'!P115</f>
        <v>34500</v>
      </c>
      <c r="K121" s="582" t="str">
        <f>+'[3]2017'!Q115</f>
        <v>208/120</v>
      </c>
      <c r="L121" s="582" t="str">
        <f>+'[3]2017'!R115</f>
        <v>NA</v>
      </c>
      <c r="M121" s="582" t="str">
        <f>+'[3]2017'!S115</f>
        <v>DPS MT</v>
      </c>
      <c r="N121" s="590">
        <f t="shared" si="12"/>
        <v>15</v>
      </c>
      <c r="O121" s="591">
        <f>+'[3]2017'!C115</f>
        <v>42839</v>
      </c>
      <c r="P121" s="236">
        <f t="shared" si="15"/>
        <v>42839</v>
      </c>
      <c r="Q121" s="99">
        <f>+'[3]FECHAS DE ENTREGA PLANOS'!C113</f>
        <v>42810</v>
      </c>
      <c r="R121" s="599">
        <f>+'[3]FECHAS DE ENTREGA PLANOS'!D113</f>
        <v>42811</v>
      </c>
      <c r="S121" s="576">
        <v>42844</v>
      </c>
      <c r="T121" s="408" t="s">
        <v>153</v>
      </c>
      <c r="U121" s="576" t="s">
        <v>3358</v>
      </c>
      <c r="V121" s="534" t="s">
        <v>153</v>
      </c>
      <c r="W121" s="576" t="s">
        <v>153</v>
      </c>
      <c r="X121" s="596" t="s">
        <v>42</v>
      </c>
      <c r="Y121" s="576" t="s">
        <v>42</v>
      </c>
      <c r="Z121" s="576" t="s">
        <v>153</v>
      </c>
      <c r="AA121" s="613">
        <v>42844</v>
      </c>
      <c r="AB121" s="576" t="s">
        <v>153</v>
      </c>
      <c r="AC121" s="596" t="s">
        <v>42</v>
      </c>
      <c r="AD121" s="596" t="s">
        <v>42</v>
      </c>
      <c r="AE121" s="576">
        <v>42849</v>
      </c>
      <c r="AF121" s="610" t="str">
        <f>IFERROR(INDEX('[5]2017'!$AO$2:$AO$2000,MATCH(F121,'[5]2017'!$B$2:$B$2000,0)),"")</f>
        <v/>
      </c>
      <c r="AG121" s="576" t="str">
        <f>+'[3]2017'!T115</f>
        <v>VILLAVICENCIO</v>
      </c>
      <c r="AH121" s="576" t="str">
        <f>+'[3]2017'!G115</f>
        <v>AL/AL</v>
      </c>
      <c r="AI121" s="609" t="str">
        <f>+'[3]2017'!I115</f>
        <v>+2-2*2.5%</v>
      </c>
      <c r="AJ121" s="9" t="str">
        <f t="shared" si="13"/>
        <v>SCS</v>
      </c>
      <c r="AK121" s="9" t="str">
        <f>+'[3]2017'!H115</f>
        <v>Dyn5</v>
      </c>
      <c r="AL121" s="524">
        <f>+'[3]2017'!P115</f>
        <v>34500</v>
      </c>
      <c r="AM121" s="501" t="str">
        <f>+'[3]2017'!Q115</f>
        <v>208/120</v>
      </c>
      <c r="AN121" s="607" t="str">
        <f t="shared" si="14"/>
        <v>NA</v>
      </c>
      <c r="AO121" s="503" t="str">
        <f>IFERROR(INDEX([1]DATOS!$O$452:$O$45500,MATCH(F121,[1]DATOS!$F$452:$F$9810,0)),"")</f>
        <v>Cerrada</v>
      </c>
      <c r="AP121" s="505"/>
      <c r="AQ121" s="379"/>
    </row>
    <row r="122" spans="1:43" ht="15" customHeight="1" x14ac:dyDescent="0.25">
      <c r="A122" s="577" t="str">
        <f>+'[3]2017'!F116</f>
        <v>1250FT-AA-13200-214-01</v>
      </c>
      <c r="B122" s="577" t="str">
        <f>RIGHT(IFERROR(INDEX([1]DATOS!$L$452:$L$45500,MATCH(F122,[1]DATOS!$F$452:$F$9810,0)),""),3)</f>
        <v>185</v>
      </c>
      <c r="C122" s="594" t="str">
        <f>+[4]DATOS!G1023</f>
        <v>120-17</v>
      </c>
      <c r="D122" s="582" t="str">
        <f>+'[3]2017'!K116</f>
        <v>PRABYC INGENIEROS S.A.S</v>
      </c>
      <c r="E122" s="585" t="str">
        <f>+'[3]2017'!L116</f>
        <v>FAB</v>
      </c>
      <c r="F122" s="391">
        <f>+'[3]2017'!M116</f>
        <v>1100317</v>
      </c>
      <c r="G122" s="589">
        <f>+'[3]2017'!N116</f>
        <v>1250</v>
      </c>
      <c r="H122" s="581" t="str">
        <f>+'[3]2017'!O116</f>
        <v>CRT</v>
      </c>
      <c r="I122" s="582">
        <v>15</v>
      </c>
      <c r="J122" s="582">
        <f>+'[3]2017'!P116</f>
        <v>13200</v>
      </c>
      <c r="K122" s="582" t="str">
        <f>+'[3]2017'!Q116</f>
        <v>208/120</v>
      </c>
      <c r="L122" s="582" t="str">
        <f>+'[3]2017'!R116</f>
        <v>NA</v>
      </c>
      <c r="M122" s="582" t="str">
        <f>+'[3]2017'!S116</f>
        <v>NA</v>
      </c>
      <c r="N122" s="590">
        <f t="shared" si="12"/>
        <v>24</v>
      </c>
      <c r="O122" s="591">
        <f>+'[3]2017'!C116</f>
        <v>42897</v>
      </c>
      <c r="P122" s="236">
        <f t="shared" si="15"/>
        <v>42897</v>
      </c>
      <c r="Q122" s="99">
        <f>+'[3]FECHAS DE ENTREGA PLANOS'!C114</f>
        <v>42850</v>
      </c>
      <c r="R122" s="599">
        <f>+'[3]FECHAS DE ENTREGA PLANOS'!D114</f>
        <v>42851</v>
      </c>
      <c r="S122" s="576">
        <v>42885</v>
      </c>
      <c r="T122" s="598" t="s">
        <v>153</v>
      </c>
      <c r="U122" s="576" t="s">
        <v>3358</v>
      </c>
      <c r="V122" s="611" t="s">
        <v>153</v>
      </c>
      <c r="W122" s="576" t="s">
        <v>153</v>
      </c>
      <c r="X122" s="596" t="s">
        <v>42</v>
      </c>
      <c r="Y122" s="576" t="s">
        <v>42</v>
      </c>
      <c r="Z122" s="576">
        <v>42887</v>
      </c>
      <c r="AA122" s="409">
        <v>42892</v>
      </c>
      <c r="AB122" s="576" t="s">
        <v>153</v>
      </c>
      <c r="AC122" s="576" t="s">
        <v>42</v>
      </c>
      <c r="AD122" s="576" t="s">
        <v>42</v>
      </c>
      <c r="AE122" s="576">
        <v>42894</v>
      </c>
      <c r="AF122" s="610" t="str">
        <f>IFERROR(INDEX('[5]2017'!$AO$2:$AO$2000,MATCH(F122,'[5]2017'!$B$2:$B$2000,0)),"")</f>
        <v/>
      </c>
      <c r="AG122" s="576" t="str">
        <f>+'[3]2017'!T116</f>
        <v>SANTA MARTA</v>
      </c>
      <c r="AH122" s="576" t="str">
        <f>+'[3]2017'!G116</f>
        <v>AL/AL</v>
      </c>
      <c r="AI122" s="609" t="str">
        <f>+'[3]2017'!I116</f>
        <v>+2-2*2.5%</v>
      </c>
      <c r="AJ122" s="9" t="str">
        <f t="shared" si="13"/>
        <v>CRT</v>
      </c>
      <c r="AK122" s="9" t="str">
        <f>+'[3]2017'!H116</f>
        <v>Dyn5</v>
      </c>
      <c r="AL122" s="524">
        <f>+'[3]2017'!P116</f>
        <v>13200</v>
      </c>
      <c r="AM122" s="501" t="str">
        <f>+'[3]2017'!Q116</f>
        <v>208/120</v>
      </c>
      <c r="AN122" s="607" t="str">
        <f t="shared" si="14"/>
        <v>NA</v>
      </c>
      <c r="AO122" s="503" t="str">
        <f>IFERROR(INDEX([1]DATOS!$O$452:$O$45500,MATCH(F122,[1]DATOS!$F$452:$F$9810,0)),"")</f>
        <v>Cerrada</v>
      </c>
      <c r="AP122" s="505"/>
      <c r="AQ122" s="379"/>
    </row>
    <row r="123" spans="1:43" ht="15" customHeight="1" x14ac:dyDescent="0.25">
      <c r="A123" s="577" t="str">
        <f>+'[3]2017'!F117</f>
        <v>112,5HT-AA-13200-492-01</v>
      </c>
      <c r="B123" s="577" t="str">
        <f>RIGHT(IFERROR(INDEX([1]DATOS!$L$452:$L$45500,MATCH(F123,[1]DATOS!$F$452:$F$9810,0)),""),3)</f>
        <v>119</v>
      </c>
      <c r="C123" s="594" t="str">
        <f>+[4]DATOS!G1024</f>
        <v>123-17</v>
      </c>
      <c r="D123" s="582" t="str">
        <f>+'[3]2017'!K117</f>
        <v>BIOMAX BIOCOMBUSTIBLES S.A.</v>
      </c>
      <c r="E123" s="585" t="str">
        <f>+'[3]2017'!L117</f>
        <v>FAB</v>
      </c>
      <c r="F123" s="391">
        <f>+'[3]2017'!M117</f>
        <v>1110317</v>
      </c>
      <c r="G123" s="589">
        <f>+'[3]2017'!N117</f>
        <v>112.5</v>
      </c>
      <c r="H123" s="581" t="str">
        <f>+'[3]2017'!O117</f>
        <v>SCS</v>
      </c>
      <c r="I123" s="582">
        <v>15</v>
      </c>
      <c r="J123" s="582">
        <f>+'[3]2017'!P117</f>
        <v>13200</v>
      </c>
      <c r="K123" s="582" t="str">
        <f>+'[3]2017'!Q117</f>
        <v>480/277</v>
      </c>
      <c r="L123" s="582" t="str">
        <f>+'[3]2017'!R117</f>
        <v>NA</v>
      </c>
      <c r="M123" s="582" t="str">
        <f>+'[3]2017'!S117</f>
        <v>CELDA IP20, DPS MT</v>
      </c>
      <c r="N123" s="590">
        <f t="shared" si="12"/>
        <v>15</v>
      </c>
      <c r="O123" s="591">
        <f>+'[3]2017'!C117</f>
        <v>42838</v>
      </c>
      <c r="P123" s="236">
        <f t="shared" si="15"/>
        <v>42838</v>
      </c>
      <c r="Q123" s="99">
        <f>+'[3]FECHAS DE ENTREGA PLANOS'!C115</f>
        <v>42811</v>
      </c>
      <c r="R123" s="599">
        <f>+'[3]FECHAS DE ENTREGA PLANOS'!D115</f>
        <v>42811</v>
      </c>
      <c r="S123" s="596">
        <v>42766</v>
      </c>
      <c r="T123" s="533" t="s">
        <v>153</v>
      </c>
      <c r="U123" s="596" t="s">
        <v>3358</v>
      </c>
      <c r="V123" s="534" t="s">
        <v>153</v>
      </c>
      <c r="W123" s="576" t="s">
        <v>153</v>
      </c>
      <c r="X123" s="596" t="s">
        <v>42</v>
      </c>
      <c r="Y123" s="596" t="s">
        <v>42</v>
      </c>
      <c r="Z123" s="596">
        <v>42828</v>
      </c>
      <c r="AA123" s="535" t="s">
        <v>153</v>
      </c>
      <c r="AB123" s="596" t="s">
        <v>153</v>
      </c>
      <c r="AC123" s="596" t="s">
        <v>42</v>
      </c>
      <c r="AD123" s="596" t="s">
        <v>42</v>
      </c>
      <c r="AE123" s="596">
        <v>42833</v>
      </c>
      <c r="AF123" s="610" t="str">
        <f>IFERROR(INDEX('[5]2017'!$AO$2:$AO$2000,MATCH(F123,'[5]2017'!$B$2:$B$2000,0)),"")</f>
        <v/>
      </c>
      <c r="AG123" s="576" t="str">
        <f>+'[3]2017'!T117</f>
        <v>ACACIAS</v>
      </c>
      <c r="AH123" s="576" t="str">
        <f>+'[3]2017'!G117</f>
        <v>AL/AL</v>
      </c>
      <c r="AI123" s="609" t="str">
        <f>+'[3]2017'!I117</f>
        <v>+1-3*2.5%</v>
      </c>
      <c r="AJ123" s="9" t="str">
        <f t="shared" si="13"/>
        <v>SCS</v>
      </c>
      <c r="AK123" s="9" t="str">
        <f>+'[3]2017'!H117</f>
        <v>Dyn5</v>
      </c>
      <c r="AL123" s="524">
        <f>+'[3]2017'!P117</f>
        <v>13200</v>
      </c>
      <c r="AM123" s="501" t="str">
        <f>+'[3]2017'!Q117</f>
        <v>480/277</v>
      </c>
      <c r="AN123" s="607" t="str">
        <f t="shared" si="14"/>
        <v>NA</v>
      </c>
      <c r="AO123" s="503" t="str">
        <f>IFERROR(INDEX([1]DATOS!$O$452:$O$45500,MATCH(F123,[1]DATOS!$F$452:$F$9810,0)),"")</f>
        <v>Cerrada</v>
      </c>
      <c r="AP123" s="505"/>
      <c r="AQ123" s="379"/>
    </row>
    <row r="124" spans="1:43" ht="15" customHeight="1" x14ac:dyDescent="0.25">
      <c r="A124" s="17" t="str">
        <f>+'[3]2017'!F118</f>
        <v>112,5HT-AA-11400-214-02</v>
      </c>
      <c r="B124" s="17" t="str">
        <f>RIGHT(IFERROR(INDEX([1]DATOS!$L$452:$L$45500,MATCH(F124,[1]DATOS!$F$452:$F$9810,0)),""),3)</f>
        <v>107</v>
      </c>
      <c r="C124" s="594" t="str">
        <f>+[4]DATOS!G1025</f>
        <v>116-17</v>
      </c>
      <c r="D124" s="37" t="str">
        <f>+'[3]2017'!K118</f>
        <v>TORRES Y TORRES INGENIERÍA ELÉCTRICA LTDA</v>
      </c>
      <c r="E124" s="201" t="str">
        <f>+'[3]2017'!L118</f>
        <v>FAB</v>
      </c>
      <c r="F124" s="391">
        <f>+'[3]2017'!M118</f>
        <v>1120317</v>
      </c>
      <c r="G124" s="225">
        <f>+'[3]2017'!N118</f>
        <v>112.5</v>
      </c>
      <c r="H124" s="32" t="str">
        <f>+'[3]2017'!O118</f>
        <v>SCS</v>
      </c>
      <c r="I124" s="37">
        <v>15</v>
      </c>
      <c r="J124" s="37">
        <f>+'[3]2017'!P118</f>
        <v>11400</v>
      </c>
      <c r="K124" s="37" t="str">
        <f>+'[3]2017'!Q118</f>
        <v>208/120</v>
      </c>
      <c r="L124" s="37" t="str">
        <f>+'[3]2017'!R118</f>
        <v>NA</v>
      </c>
      <c r="M124" s="37" t="str">
        <f>+'[3]2017'!S118</f>
        <v>DPS MT</v>
      </c>
      <c r="N124" s="234">
        <f t="shared" si="12"/>
        <v>14</v>
      </c>
      <c r="O124" s="235">
        <f>+'[3]2017'!C118</f>
        <v>42833</v>
      </c>
      <c r="P124" s="236">
        <f t="shared" si="15"/>
        <v>42833</v>
      </c>
      <c r="Q124" s="99">
        <f>+'[3]FECHAS DE ENTREGA PLANOS'!C116</f>
        <v>42810</v>
      </c>
      <c r="R124" s="599">
        <f>+'[3]FECHAS DE ENTREGA PLANOS'!D116</f>
        <v>42811</v>
      </c>
      <c r="S124" s="576">
        <v>42828</v>
      </c>
      <c r="T124" s="534" t="s">
        <v>153</v>
      </c>
      <c r="U124" s="9" t="s">
        <v>3358</v>
      </c>
      <c r="V124" s="534" t="s">
        <v>153</v>
      </c>
      <c r="W124" s="9" t="s">
        <v>153</v>
      </c>
      <c r="X124" s="596" t="s">
        <v>42</v>
      </c>
      <c r="Y124" s="576" t="s">
        <v>42</v>
      </c>
      <c r="Z124" s="576">
        <v>42825</v>
      </c>
      <c r="AA124" s="408" t="s">
        <v>153</v>
      </c>
      <c r="AB124" s="576" t="s">
        <v>153</v>
      </c>
      <c r="AC124" s="576" t="s">
        <v>42</v>
      </c>
      <c r="AD124" s="576" t="s">
        <v>42</v>
      </c>
      <c r="AE124" s="576">
        <v>42833</v>
      </c>
      <c r="AF124" s="525" t="str">
        <f>IFERROR(INDEX('[5]2017'!$AO$2:$AO$2000,MATCH(F124,'[5]2017'!$B$2:$B$2000,0)),"")</f>
        <v/>
      </c>
      <c r="AG124" s="9" t="str">
        <f>+'[3]2017'!T118</f>
        <v>BOGOTA</v>
      </c>
      <c r="AH124" s="9" t="str">
        <f>+'[3]2017'!G118</f>
        <v>AL/AL</v>
      </c>
      <c r="AI124" s="523" t="str">
        <f>+'[3]2017'!I118</f>
        <v>+1-3*2.5%</v>
      </c>
      <c r="AJ124" s="9" t="str">
        <f t="shared" si="13"/>
        <v>SCS</v>
      </c>
      <c r="AK124" s="9" t="str">
        <f>+'[3]2017'!H118</f>
        <v>Dyn5</v>
      </c>
      <c r="AL124" s="524">
        <f>+'[3]2017'!P118</f>
        <v>11400</v>
      </c>
      <c r="AM124" s="501" t="str">
        <f>+'[3]2017'!Q118</f>
        <v>208/120</v>
      </c>
      <c r="AN124" s="502" t="str">
        <f t="shared" si="14"/>
        <v>NA</v>
      </c>
      <c r="AO124" s="503" t="str">
        <f>IFERROR(INDEX([1]DATOS!$O$452:$O$45500,MATCH(F124,[1]DATOS!$F$452:$F$9810,0)),"")</f>
        <v>Cerrada</v>
      </c>
      <c r="AP124" s="505"/>
      <c r="AQ124" s="379"/>
    </row>
    <row r="125" spans="1:43" ht="15" customHeight="1" x14ac:dyDescent="0.25">
      <c r="A125" s="577" t="str">
        <f>+'[3]2017'!F119</f>
        <v>30AT-CA-13200-214-04-E</v>
      </c>
      <c r="B125" s="577" t="str">
        <f>RIGHT(IFERROR(INDEX([1]DATOS!$L$452:$L$45500,MATCH(F125,[1]DATOS!$F$452:$F$9810,0)),""),3)</f>
        <v>120</v>
      </c>
      <c r="C125" s="594" t="str">
        <f>+[4]DATOS!G1026</f>
        <v>116-17</v>
      </c>
      <c r="D125" s="582" t="str">
        <f>+'[3]2017'!K119</f>
        <v>ARTURO RAMIREZ</v>
      </c>
      <c r="E125" s="585" t="str">
        <f>+'[3]2017'!L119</f>
        <v>FAB</v>
      </c>
      <c r="F125" s="391">
        <f>+'[3]2017'!M119</f>
        <v>1130317</v>
      </c>
      <c r="G125" s="589">
        <f>+'[3]2017'!N119</f>
        <v>30</v>
      </c>
      <c r="H125" s="581" t="str">
        <f>+'[3]2017'!O119</f>
        <v>CNV</v>
      </c>
      <c r="I125" s="582">
        <v>15</v>
      </c>
      <c r="J125" s="582">
        <f>+'[3]2017'!P119</f>
        <v>13200</v>
      </c>
      <c r="K125" s="582" t="str">
        <f>+'[3]2017'!Q119</f>
        <v>208/120</v>
      </c>
      <c r="L125" s="582" t="str">
        <f>+'[3]2017'!R119</f>
        <v>PARA POSTE</v>
      </c>
      <c r="M125" s="582" t="str">
        <f>+'[3]2017'!S119</f>
        <v>NA</v>
      </c>
      <c r="N125" s="590">
        <f t="shared" si="12"/>
        <v>15</v>
      </c>
      <c r="O125" s="591">
        <f>+'[3]2017'!C119</f>
        <v>42839</v>
      </c>
      <c r="P125" s="236">
        <f t="shared" si="15"/>
        <v>42839</v>
      </c>
      <c r="Q125" s="99">
        <f>+'[3]FECHAS DE ENTREGA PLANOS'!C117</f>
        <v>42811</v>
      </c>
      <c r="R125" s="599">
        <f>+'[3]FECHAS DE ENTREGA PLANOS'!D117</f>
        <v>42815</v>
      </c>
      <c r="S125" s="576">
        <v>42823</v>
      </c>
      <c r="T125" s="576" t="s">
        <v>153</v>
      </c>
      <c r="U125" s="576" t="s">
        <v>3605</v>
      </c>
      <c r="V125" s="534" t="s">
        <v>153</v>
      </c>
      <c r="W125" s="576" t="s">
        <v>153</v>
      </c>
      <c r="X125" s="596" t="s">
        <v>42</v>
      </c>
      <c r="Y125" s="576" t="s">
        <v>42</v>
      </c>
      <c r="Z125" s="576" t="s">
        <v>153</v>
      </c>
      <c r="AA125" s="534" t="s">
        <v>153</v>
      </c>
      <c r="AB125" s="576" t="s">
        <v>153</v>
      </c>
      <c r="AC125" s="596" t="s">
        <v>153</v>
      </c>
      <c r="AD125" s="533" t="s">
        <v>153</v>
      </c>
      <c r="AE125" s="576">
        <v>42832</v>
      </c>
      <c r="AF125" s="610" t="str">
        <f>IFERROR(INDEX('[5]2017'!$AO$2:$AO$2000,MATCH(F125,'[5]2017'!$B$2:$B$2000,0)),"")</f>
        <v/>
      </c>
      <c r="AG125" s="576" t="str">
        <f>+'[3]2017'!T119</f>
        <v>COTA</v>
      </c>
      <c r="AH125" s="576" t="str">
        <f>+'[3]2017'!G119</f>
        <v>AL/AL</v>
      </c>
      <c r="AI125" s="609" t="str">
        <f>+'[3]2017'!I119</f>
        <v>+1-3*2.5%</v>
      </c>
      <c r="AJ125" s="9" t="str">
        <f t="shared" si="13"/>
        <v>CNV</v>
      </c>
      <c r="AK125" s="9" t="str">
        <f>+'[3]2017'!H119</f>
        <v>Dyn5</v>
      </c>
      <c r="AL125" s="524">
        <f>+'[3]2017'!P119</f>
        <v>13200</v>
      </c>
      <c r="AM125" s="501" t="str">
        <f>+'[3]2017'!Q119</f>
        <v>208/120</v>
      </c>
      <c r="AN125" s="607" t="str">
        <f t="shared" si="14"/>
        <v>PARA POSTE</v>
      </c>
      <c r="AO125" s="503" t="str">
        <f>IFERROR(INDEX([1]DATOS!$O$452:$O$45500,MATCH(F125,[1]DATOS!$F$452:$F$9810,0)),"")</f>
        <v>Cerrada</v>
      </c>
      <c r="AP125" s="505"/>
      <c r="AQ125" s="379"/>
    </row>
    <row r="126" spans="1:43" ht="15" customHeight="1" x14ac:dyDescent="0.25">
      <c r="A126" s="577" t="str">
        <f>+'[3]2017'!F120</f>
        <v>75HT-AA-11400-214-02</v>
      </c>
      <c r="B126" s="577" t="str">
        <f>RIGHT(IFERROR(INDEX([1]DATOS!$L$452:$L$45500,MATCH(F126,[1]DATOS!$F$452:$F$9810,0)),""),3)</f>
        <v>108</v>
      </c>
      <c r="C126" s="594" t="str">
        <f>+[4]DATOS!G1027</f>
        <v>116-17</v>
      </c>
      <c r="D126" s="582" t="str">
        <f>+'[3]2017'!K120</f>
        <v>MENDOZA TORRES CESAR AUGUSTO</v>
      </c>
      <c r="E126" s="585" t="str">
        <f>+'[3]2017'!L120</f>
        <v>FAB</v>
      </c>
      <c r="F126" s="391">
        <f>+'[3]2017'!M120</f>
        <v>1140317</v>
      </c>
      <c r="G126" s="589">
        <f>+'[3]2017'!N120</f>
        <v>75</v>
      </c>
      <c r="H126" s="581" t="str">
        <f>+'[3]2017'!O120</f>
        <v>SCS</v>
      </c>
      <c r="I126" s="582">
        <v>15</v>
      </c>
      <c r="J126" s="582">
        <f>+'[3]2017'!P120</f>
        <v>11400</v>
      </c>
      <c r="K126" s="582" t="str">
        <f>+'[3]2017'!Q120</f>
        <v>208/120</v>
      </c>
      <c r="L126" s="582" t="str">
        <f>+'[3]2017'!R120</f>
        <v>NA, RUIDO MAX 55 Db</v>
      </c>
      <c r="M126" s="582" t="str">
        <f>+'[3]2017'!S120</f>
        <v>DPS MT</v>
      </c>
      <c r="N126" s="590">
        <f t="shared" si="12"/>
        <v>13</v>
      </c>
      <c r="O126" s="591">
        <f>+'[3]2017'!C120</f>
        <v>42825</v>
      </c>
      <c r="P126" s="236">
        <f t="shared" si="15"/>
        <v>42825</v>
      </c>
      <c r="Q126" s="99">
        <f>+'[3]FECHAS DE ENTREGA PLANOS'!C118</f>
        <v>42811</v>
      </c>
      <c r="R126" s="599">
        <f>+'[3]FECHAS DE ENTREGA PLANOS'!D118</f>
        <v>42817</v>
      </c>
      <c r="S126" s="576">
        <v>42824</v>
      </c>
      <c r="T126" s="534" t="s">
        <v>153</v>
      </c>
      <c r="U126" s="576" t="s">
        <v>3358</v>
      </c>
      <c r="V126" s="534" t="s">
        <v>153</v>
      </c>
      <c r="W126" s="576" t="s">
        <v>153</v>
      </c>
      <c r="X126" s="596" t="s">
        <v>42</v>
      </c>
      <c r="Y126" s="576" t="s">
        <v>42</v>
      </c>
      <c r="Z126" s="576">
        <v>42829</v>
      </c>
      <c r="AA126" s="534" t="s">
        <v>153</v>
      </c>
      <c r="AB126" s="576" t="s">
        <v>153</v>
      </c>
      <c r="AC126" s="576" t="s">
        <v>42</v>
      </c>
      <c r="AD126" s="576" t="s">
        <v>42</v>
      </c>
      <c r="AE126" s="576">
        <v>42832</v>
      </c>
      <c r="AF126" s="610" t="str">
        <f>IFERROR(INDEX('[5]2017'!$AO$2:$AO$2000,MATCH(F126,'[5]2017'!$B$2:$B$2000,0)),"")</f>
        <v/>
      </c>
      <c r="AG126" s="576" t="str">
        <f>+'[3]2017'!T120</f>
        <v>BOGOTA</v>
      </c>
      <c r="AH126" s="576" t="str">
        <f>+'[3]2017'!G120</f>
        <v>AL/AL</v>
      </c>
      <c r="AI126" s="609" t="str">
        <f>+'[3]2017'!I120</f>
        <v>+1-3*2.5%</v>
      </c>
      <c r="AJ126" s="9" t="str">
        <f t="shared" si="13"/>
        <v>SCS</v>
      </c>
      <c r="AK126" s="9" t="str">
        <f>+'[3]2017'!H120</f>
        <v>Dyn5</v>
      </c>
      <c r="AL126" s="524">
        <f>+'[3]2017'!P120</f>
        <v>11400</v>
      </c>
      <c r="AM126" s="501" t="str">
        <f>+'[3]2017'!Q120</f>
        <v>208/120</v>
      </c>
      <c r="AN126" s="607" t="str">
        <f t="shared" si="14"/>
        <v>NA, RUIDO MAX 55 Db</v>
      </c>
      <c r="AO126" s="503" t="str">
        <f>IFERROR(INDEX([1]DATOS!$O$452:$O$45500,MATCH(F126,[1]DATOS!$F$452:$F$9810,0)),"")</f>
        <v>Cerrada</v>
      </c>
      <c r="AP126" s="505"/>
      <c r="AQ126" s="379"/>
    </row>
    <row r="127" spans="1:43" ht="15" customHeight="1" x14ac:dyDescent="0.25">
      <c r="A127" s="17" t="str">
        <f>+'[3]2017'!F121</f>
        <v>1000FT-AA-11400-216-01</v>
      </c>
      <c r="B127" s="17" t="str">
        <f>RIGHT(IFERROR(INDEX([1]DATOS!$L$452:$L$45500,MATCH(F127,[1]DATOS!$F$452:$F$9810,0)),""),3)</f>
        <v>186</v>
      </c>
      <c r="C127" s="594" t="str">
        <f>+[4]DATOS!G1028</f>
        <v>116-17</v>
      </c>
      <c r="D127" s="37" t="str">
        <f>+'[3]2017'!K121</f>
        <v>REDES Y PROYECTOS DE INGENIERÍA S.A.S EMA</v>
      </c>
      <c r="E127" s="201" t="str">
        <f>+'[3]2017'!L121</f>
        <v>FAB</v>
      </c>
      <c r="F127" s="391">
        <f>+'[3]2017'!M121</f>
        <v>1150317</v>
      </c>
      <c r="G127" s="225">
        <f>+'[3]2017'!N121</f>
        <v>1000</v>
      </c>
      <c r="H127" s="32" t="str">
        <f>+'[3]2017'!O121</f>
        <v>CRT</v>
      </c>
      <c r="I127" s="37">
        <v>15</v>
      </c>
      <c r="J127" s="37">
        <f>+'[3]2017'!P121</f>
        <v>11400</v>
      </c>
      <c r="K127" s="37" t="str">
        <f>+'[3]2017'!Q121</f>
        <v>208/120</v>
      </c>
      <c r="L127" s="37" t="str">
        <f>+'[3]2017'!R121</f>
        <v>VOLTAJE DE VACÍO 216/125</v>
      </c>
      <c r="M127" s="37" t="str">
        <f>+'[3]2017'!S121</f>
        <v>SONDAS  PT100, CAJA DE CONEXIONES Y DPS MT</v>
      </c>
      <c r="N127" s="234">
        <f t="shared" si="12"/>
        <v>24</v>
      </c>
      <c r="O127" s="235">
        <f>+'[3]2017'!C121</f>
        <v>42901</v>
      </c>
      <c r="P127" s="236">
        <f t="shared" si="15"/>
        <v>42901</v>
      </c>
      <c r="Q127" s="99">
        <f>+'[3]FECHAS DE ENTREGA PLANOS'!C119</f>
        <v>42850</v>
      </c>
      <c r="R127" s="599">
        <f>+'[3]FECHAS DE ENTREGA PLANOS'!D119</f>
        <v>42851</v>
      </c>
      <c r="S127" s="576">
        <v>42885</v>
      </c>
      <c r="T127" s="409" t="s">
        <v>153</v>
      </c>
      <c r="U127" s="9" t="s">
        <v>3358</v>
      </c>
      <c r="V127" s="611" t="s">
        <v>153</v>
      </c>
      <c r="W127" s="9" t="s">
        <v>153</v>
      </c>
      <c r="X127" s="596" t="s">
        <v>42</v>
      </c>
      <c r="Y127" s="576" t="s">
        <v>42</v>
      </c>
      <c r="Z127" s="576">
        <v>42887</v>
      </c>
      <c r="AA127" s="465">
        <v>42894</v>
      </c>
      <c r="AB127" s="576" t="s">
        <v>153</v>
      </c>
      <c r="AC127" s="596" t="s">
        <v>42</v>
      </c>
      <c r="AD127" s="596" t="s">
        <v>42</v>
      </c>
      <c r="AE127" s="576">
        <v>42898</v>
      </c>
      <c r="AF127" s="525" t="str">
        <f>IFERROR(INDEX('[5]2017'!$AO$2:$AO$2000,MATCH(F127,'[5]2017'!$B$2:$B$2000,0)),"")</f>
        <v/>
      </c>
      <c r="AG127" s="9" t="str">
        <f>+'[3]2017'!T121</f>
        <v>BOGOTA</v>
      </c>
      <c r="AH127" s="9" t="str">
        <f>+'[3]2017'!G121</f>
        <v>AL/AL</v>
      </c>
      <c r="AI127" s="523" t="str">
        <f>+'[3]2017'!I121</f>
        <v>+2-2*2.5%</v>
      </c>
      <c r="AJ127" s="9" t="str">
        <f t="shared" si="13"/>
        <v>CRT</v>
      </c>
      <c r="AK127" s="9" t="str">
        <f>+'[3]2017'!H121</f>
        <v>Dyn5</v>
      </c>
      <c r="AL127" s="524">
        <f>+'[3]2017'!P121</f>
        <v>11400</v>
      </c>
      <c r="AM127" s="501" t="str">
        <f>+'[3]2017'!Q121</f>
        <v>208/120</v>
      </c>
      <c r="AN127" s="502" t="str">
        <f t="shared" si="14"/>
        <v>VOLTAJE DE VACÍO 216/125</v>
      </c>
      <c r="AO127" s="503" t="str">
        <f>IFERROR(INDEX([1]DATOS!$O$452:$O$45500,MATCH(F127,[1]DATOS!$F$452:$F$9810,0)),"")</f>
        <v>Cerrada</v>
      </c>
      <c r="AP127" s="505"/>
      <c r="AQ127" s="379"/>
    </row>
    <row r="128" spans="1:43" ht="15" customHeight="1" x14ac:dyDescent="0.25">
      <c r="A128" s="577" t="str">
        <f>+'[3]2017'!F122</f>
        <v>1000FT-AA-11400-216-01</v>
      </c>
      <c r="B128" s="577" t="str">
        <f>RIGHT(IFERROR(INDEX([1]DATOS!$L$452:$L$45500,MATCH(F128,[1]DATOS!$F$452:$F$9810,0)),""),3)</f>
        <v>187</v>
      </c>
      <c r="C128" s="594" t="str">
        <f>+[4]DATOS!G1029</f>
        <v>116-17</v>
      </c>
      <c r="D128" s="582" t="str">
        <f>+'[3]2017'!K122</f>
        <v>REDES Y PROYECTOS DE INGENIERÍA S.A.S EMA</v>
      </c>
      <c r="E128" s="585" t="str">
        <f>+'[3]2017'!L122</f>
        <v>FAB</v>
      </c>
      <c r="F128" s="391">
        <f>+'[3]2017'!M122</f>
        <v>1160317</v>
      </c>
      <c r="G128" s="589">
        <f>+'[3]2017'!N122</f>
        <v>1000</v>
      </c>
      <c r="H128" s="581" t="str">
        <f>+'[3]2017'!O122</f>
        <v>CRT</v>
      </c>
      <c r="I128" s="582">
        <v>15</v>
      </c>
      <c r="J128" s="582">
        <f>+'[3]2017'!P122</f>
        <v>11400</v>
      </c>
      <c r="K128" s="582" t="str">
        <f>+'[3]2017'!Q122</f>
        <v>208/120</v>
      </c>
      <c r="L128" s="582" t="str">
        <f>+'[3]2017'!R122</f>
        <v>VOLTAJE DE VACÍO 216/125</v>
      </c>
      <c r="M128" s="582" t="str">
        <f>+'[3]2017'!S122</f>
        <v>SONDAS  PT100, CAJA DE CONEXIONES Y DPS MT</v>
      </c>
      <c r="N128" s="590">
        <f t="shared" si="12"/>
        <v>24</v>
      </c>
      <c r="O128" s="591">
        <f>+'[3]2017'!C122</f>
        <v>42901</v>
      </c>
      <c r="P128" s="236">
        <f t="shared" si="15"/>
        <v>42901</v>
      </c>
      <c r="Q128" s="99">
        <f>+'[3]FECHAS DE ENTREGA PLANOS'!C120</f>
        <v>42850</v>
      </c>
      <c r="R128" s="599">
        <f>+'[3]FECHAS DE ENTREGA PLANOS'!D120</f>
        <v>42851</v>
      </c>
      <c r="S128" s="576">
        <v>42885</v>
      </c>
      <c r="T128" s="465" t="s">
        <v>153</v>
      </c>
      <c r="U128" s="576" t="s">
        <v>3358</v>
      </c>
      <c r="V128" s="611" t="s">
        <v>153</v>
      </c>
      <c r="W128" s="576" t="s">
        <v>153</v>
      </c>
      <c r="X128" s="596" t="s">
        <v>42</v>
      </c>
      <c r="Y128" s="576" t="s">
        <v>42</v>
      </c>
      <c r="Z128" s="576">
        <v>42899</v>
      </c>
      <c r="AA128" s="465">
        <v>42900</v>
      </c>
      <c r="AB128" s="576" t="s">
        <v>153</v>
      </c>
      <c r="AC128" s="576" t="s">
        <v>42</v>
      </c>
      <c r="AD128" s="576" t="s">
        <v>42</v>
      </c>
      <c r="AE128" s="576">
        <v>42907</v>
      </c>
      <c r="AF128" s="610" t="str">
        <f>IFERROR(INDEX('[5]2017'!$AO$2:$AO$2000,MATCH(F128,'[5]2017'!$B$2:$B$2000,0)),"")</f>
        <v/>
      </c>
      <c r="AG128" s="576" t="str">
        <f>+'[3]2017'!T122</f>
        <v>BOGOTA</v>
      </c>
      <c r="AH128" s="576" t="str">
        <f>+'[3]2017'!G122</f>
        <v>AL/AL</v>
      </c>
      <c r="AI128" s="609" t="str">
        <f>+'[3]2017'!I122</f>
        <v>+2-2*2.5%</v>
      </c>
      <c r="AJ128" s="9" t="str">
        <f t="shared" si="13"/>
        <v>CRT</v>
      </c>
      <c r="AK128" s="9" t="str">
        <f>+'[3]2017'!H122</f>
        <v>Dyn5</v>
      </c>
      <c r="AL128" s="524">
        <f>+'[3]2017'!P122</f>
        <v>11400</v>
      </c>
      <c r="AM128" s="501" t="str">
        <f>+'[3]2017'!Q122</f>
        <v>208/120</v>
      </c>
      <c r="AN128" s="607" t="str">
        <f t="shared" si="14"/>
        <v>VOLTAJE DE VACÍO 216/125</v>
      </c>
      <c r="AO128" s="503" t="str">
        <f>IFERROR(INDEX([1]DATOS!$O$452:$O$45500,MATCH(F128,[1]DATOS!$F$452:$F$9810,0)),"")</f>
        <v>Cerrada</v>
      </c>
      <c r="AP128" s="505"/>
      <c r="AQ128" s="379"/>
    </row>
    <row r="129" spans="1:43" ht="15" customHeight="1" x14ac:dyDescent="0.25">
      <c r="A129" s="577" t="str">
        <f>+'[3]2017'!F123</f>
        <v>1000FT-AA-11400-216-01</v>
      </c>
      <c r="B129" s="577" t="str">
        <f>RIGHT(IFERROR(INDEX([1]DATOS!$L$452:$L$45500,MATCH(F129,[1]DATOS!$F$452:$F$9810,0)),""),3)</f>
        <v>188</v>
      </c>
      <c r="C129" s="594" t="str">
        <f>+[4]DATOS!G1030</f>
        <v>116-17</v>
      </c>
      <c r="D129" s="582" t="str">
        <f>+'[3]2017'!K123</f>
        <v>REDES Y PROYECTOS DE INGENIERÍA S.A.S EMA</v>
      </c>
      <c r="E129" s="585" t="str">
        <f>+'[3]2017'!L123</f>
        <v>FAB</v>
      </c>
      <c r="F129" s="391">
        <f>+'[3]2017'!M123</f>
        <v>1170317</v>
      </c>
      <c r="G129" s="589">
        <f>+'[3]2017'!N123</f>
        <v>1000</v>
      </c>
      <c r="H129" s="581" t="str">
        <f>+'[3]2017'!O123</f>
        <v>CRT</v>
      </c>
      <c r="I129" s="582">
        <v>15</v>
      </c>
      <c r="J129" s="582">
        <f>+'[3]2017'!P123</f>
        <v>11400</v>
      </c>
      <c r="K129" s="582" t="str">
        <f>+'[3]2017'!Q123</f>
        <v>208/120</v>
      </c>
      <c r="L129" s="582" t="str">
        <f>+'[3]2017'!R123</f>
        <v>VOLTAJE DE VACÍO 216/125</v>
      </c>
      <c r="M129" s="582" t="str">
        <f>+'[3]2017'!S123</f>
        <v>SONDAS  PT100, CAJA DE CONEXIONES Y DPS MT</v>
      </c>
      <c r="N129" s="590">
        <f t="shared" ref="N129:N140" si="16">WEEKNUM(O129)</f>
        <v>24</v>
      </c>
      <c r="O129" s="591">
        <f>+'[3]2017'!C123</f>
        <v>42901</v>
      </c>
      <c r="P129" s="236">
        <f t="shared" si="15"/>
        <v>42901</v>
      </c>
      <c r="Q129" s="99">
        <f>+'[3]FECHAS DE ENTREGA PLANOS'!C121</f>
        <v>42850</v>
      </c>
      <c r="R129" s="599">
        <f>+'[3]FECHAS DE ENTREGA PLANOS'!D121</f>
        <v>42851</v>
      </c>
      <c r="S129" s="576">
        <v>42885</v>
      </c>
      <c r="T129" s="618" t="s">
        <v>153</v>
      </c>
      <c r="U129" s="576" t="s">
        <v>3358</v>
      </c>
      <c r="V129" s="611" t="s">
        <v>153</v>
      </c>
      <c r="W129" s="576" t="s">
        <v>153</v>
      </c>
      <c r="X129" s="596" t="s">
        <v>42</v>
      </c>
      <c r="Y129" s="596" t="s">
        <v>42</v>
      </c>
      <c r="Z129" s="596">
        <v>42901</v>
      </c>
      <c r="AA129" s="618">
        <v>42902</v>
      </c>
      <c r="AB129" s="596" t="s">
        <v>153</v>
      </c>
      <c r="AC129" s="596" t="s">
        <v>42</v>
      </c>
      <c r="AD129" s="596" t="s">
        <v>42</v>
      </c>
      <c r="AE129" s="596">
        <v>42908</v>
      </c>
      <c r="AF129" s="610" t="str">
        <f>IFERROR(INDEX('[5]2017'!$AO$2:$AO$2000,MATCH(F129,'[5]2017'!$B$2:$B$2000,0)),"")</f>
        <v/>
      </c>
      <c r="AG129" s="576" t="str">
        <f>+'[3]2017'!T123</f>
        <v>BOGOTA</v>
      </c>
      <c r="AH129" s="576" t="str">
        <f>+'[3]2017'!G123</f>
        <v>AL/AL</v>
      </c>
      <c r="AI129" s="609" t="str">
        <f>+'[3]2017'!I123</f>
        <v>+2-2*2.5%</v>
      </c>
      <c r="AJ129" s="9" t="str">
        <f t="shared" si="13"/>
        <v>CRT</v>
      </c>
      <c r="AK129" s="9" t="str">
        <f>+'[3]2017'!H123</f>
        <v>Dyn5</v>
      </c>
      <c r="AL129" s="524">
        <f>+'[3]2017'!P123</f>
        <v>11400</v>
      </c>
      <c r="AM129" s="501" t="str">
        <f>+'[3]2017'!Q123</f>
        <v>208/120</v>
      </c>
      <c r="AN129" s="607" t="str">
        <f t="shared" si="14"/>
        <v>VOLTAJE DE VACÍO 216/125</v>
      </c>
      <c r="AO129" s="503" t="str">
        <f>IFERROR(INDEX([1]DATOS!$O$452:$O$45500,MATCH(F129,[1]DATOS!$F$452:$F$9810,0)),"")</f>
        <v>Cerrada</v>
      </c>
      <c r="AP129" s="505"/>
      <c r="AQ129" s="379"/>
    </row>
    <row r="130" spans="1:43" ht="15" customHeight="1" x14ac:dyDescent="0.25">
      <c r="A130" s="17" t="str">
        <f>+'[3]2017'!F124</f>
        <v>800FT-AA-11400-452-01-R</v>
      </c>
      <c r="B130" s="17" t="str">
        <f>RIGHT(IFERROR(INDEX([1]DATOS!$L$452:$L$45500,MATCH(F130,[1]DATOS!$F$452:$F$9810,0)),""),3)</f>
        <v>0</v>
      </c>
      <c r="C130" s="594" t="str">
        <f>+[4]DATOS!G1031</f>
        <v>116-17</v>
      </c>
      <c r="D130" s="37" t="str">
        <f>+'[3]2017'!K124</f>
        <v>REDES Y PROYECTOS DE INGENIERÍA S.A.S EMA</v>
      </c>
      <c r="E130" s="201" t="str">
        <f>+'[3]2017'!L124</f>
        <v>FAB</v>
      </c>
      <c r="F130" s="391">
        <f>+'[3]2017'!M124</f>
        <v>1180317</v>
      </c>
      <c r="G130" s="225">
        <f>+'[3]2017'!N124</f>
        <v>800</v>
      </c>
      <c r="H130" s="32" t="str">
        <f>+'[3]2017'!O124</f>
        <v>CRT</v>
      </c>
      <c r="I130" s="37">
        <v>15</v>
      </c>
      <c r="J130" s="37">
        <f>+'[3]2017'!P124</f>
        <v>11400</v>
      </c>
      <c r="K130" s="37" t="str">
        <f>+'[3]2017'!Q124</f>
        <v>440/254</v>
      </c>
      <c r="L130" s="37" t="str">
        <f>+'[3]2017'!R124</f>
        <v xml:space="preserve">SE DEBE REPARAR LA SERIE 7191115 PARA CABIAR VOLTAJE EN BT DE 472 V A 452 V </v>
      </c>
      <c r="M130" s="37" t="str">
        <f>+'[3]2017'!S124</f>
        <v>SONDAS  PT100, CAJA DE CONEXIONES Y DPS MT</v>
      </c>
      <c r="N130" s="234">
        <f t="shared" si="16"/>
        <v>24</v>
      </c>
      <c r="O130" s="235">
        <f>+'[3]2017'!C124</f>
        <v>42901</v>
      </c>
      <c r="P130" s="236">
        <f t="shared" si="15"/>
        <v>42901</v>
      </c>
      <c r="Q130" s="99">
        <f>+'[3]FECHAS DE ENTREGA PLANOS'!C122</f>
        <v>42821</v>
      </c>
      <c r="R130" s="599">
        <f>+'[3]FECHAS DE ENTREGA PLANOS'!D122</f>
        <v>42824</v>
      </c>
      <c r="S130" s="596" t="s">
        <v>153</v>
      </c>
      <c r="T130" s="596" t="s">
        <v>153</v>
      </c>
      <c r="U130" s="9" t="s">
        <v>3358</v>
      </c>
      <c r="V130" s="576" t="s">
        <v>153</v>
      </c>
      <c r="W130" s="9" t="s">
        <v>153</v>
      </c>
      <c r="X130" s="596" t="s">
        <v>42</v>
      </c>
      <c r="Y130" s="596" t="s">
        <v>42</v>
      </c>
      <c r="Z130" s="596" t="s">
        <v>153</v>
      </c>
      <c r="AA130" s="596" t="s">
        <v>153</v>
      </c>
      <c r="AB130" s="596" t="s">
        <v>153</v>
      </c>
      <c r="AC130" s="576" t="s">
        <v>42</v>
      </c>
      <c r="AD130" s="576" t="s">
        <v>42</v>
      </c>
      <c r="AE130" s="596">
        <v>42836</v>
      </c>
      <c r="AF130" s="525" t="str">
        <f>IFERROR(INDEX('[5]2017'!$AO$2:$AO$2000,MATCH(F130,'[5]2017'!$B$2:$B$2000,0)),"")</f>
        <v/>
      </c>
      <c r="AG130" s="9" t="str">
        <f>+'[3]2017'!T124</f>
        <v>BOGOTA</v>
      </c>
      <c r="AH130" s="9" t="str">
        <f>+'[3]2017'!G124</f>
        <v>AL/AL</v>
      </c>
      <c r="AI130" s="523" t="str">
        <f>+'[3]2017'!I124</f>
        <v>+2-2*2.5%</v>
      </c>
      <c r="AJ130" s="9" t="str">
        <f t="shared" si="13"/>
        <v>CRT</v>
      </c>
      <c r="AK130" s="9" t="str">
        <f>+'[3]2017'!H124</f>
        <v>Dyn5</v>
      </c>
      <c r="AL130" s="524">
        <f>+'[3]2017'!P124</f>
        <v>11400</v>
      </c>
      <c r="AM130" s="501" t="str">
        <f>+'[3]2017'!Q124</f>
        <v>440/254</v>
      </c>
      <c r="AN130" s="502" t="str">
        <f t="shared" si="14"/>
        <v xml:space="preserve">SE DEBE REPARAR LA SERIE 7191115 PARA CABIAR VOLTAJE EN BT DE 472 V A 452 V </v>
      </c>
      <c r="AO130" s="503" t="str">
        <f>IFERROR(INDEX([1]DATOS!$O$452:$O$45500,MATCH(F130,[1]DATOS!$F$452:$F$9810,0)),"")</f>
        <v>NO APLICA</v>
      </c>
      <c r="AP130" s="505"/>
      <c r="AQ130" s="379"/>
    </row>
    <row r="131" spans="1:43" ht="15" customHeight="1" x14ac:dyDescent="0.25">
      <c r="A131" s="17" t="str">
        <f>+'[3]2017'!F125</f>
        <v>800FT-AA-11400-214-01</v>
      </c>
      <c r="B131" s="17" t="str">
        <f>RIGHT(IFERROR(INDEX([1]DATOS!$L$452:$L$45500,MATCH(F131,[1]DATOS!$F$452:$F$9810,0)),""),3)</f>
        <v>189</v>
      </c>
      <c r="C131" s="594" t="str">
        <f>+[4]DATOS!G1032</f>
        <v>116-17</v>
      </c>
      <c r="D131" s="37" t="str">
        <f>+'[3]2017'!K125</f>
        <v>REDES Y PROYECTOS DE INGENIERÍA S.A.S EMA</v>
      </c>
      <c r="E131" s="201" t="str">
        <f>+'[3]2017'!L125</f>
        <v>FAB</v>
      </c>
      <c r="F131" s="391">
        <f>+'[3]2017'!M125</f>
        <v>1190317</v>
      </c>
      <c r="G131" s="225">
        <f>+'[3]2017'!N125</f>
        <v>800</v>
      </c>
      <c r="H131" s="32" t="str">
        <f>+'[3]2017'!O125</f>
        <v>CRT</v>
      </c>
      <c r="I131" s="37">
        <v>15</v>
      </c>
      <c r="J131" s="37">
        <f>+'[3]2017'!P125</f>
        <v>11400</v>
      </c>
      <c r="K131" s="37" t="str">
        <f>+'[3]2017'!Q125</f>
        <v>208/120</v>
      </c>
      <c r="L131" s="37" t="str">
        <f>+'[3]2017'!R125</f>
        <v>NA</v>
      </c>
      <c r="M131" s="37" t="str">
        <f>+'[3]2017'!S125</f>
        <v>SONDAS  PT100, CAJA DE CONEXIONES Y DPS MT</v>
      </c>
      <c r="N131" s="234">
        <f t="shared" si="16"/>
        <v>24</v>
      </c>
      <c r="O131" s="235">
        <f>+'[3]2017'!C125</f>
        <v>42901</v>
      </c>
      <c r="P131" s="236">
        <f t="shared" si="15"/>
        <v>42901</v>
      </c>
      <c r="Q131" s="99">
        <f>+'[3]FECHAS DE ENTREGA PLANOS'!C123</f>
        <v>42850</v>
      </c>
      <c r="R131" s="599">
        <f>+'[3]FECHAS DE ENTREGA PLANOS'!D123</f>
        <v>42852</v>
      </c>
      <c r="S131" s="576">
        <v>42885</v>
      </c>
      <c r="T131" s="409" t="s">
        <v>153</v>
      </c>
      <c r="U131" s="9" t="s">
        <v>3358</v>
      </c>
      <c r="V131" s="598" t="s">
        <v>153</v>
      </c>
      <c r="W131" s="9" t="s">
        <v>153</v>
      </c>
      <c r="X131" s="596" t="s">
        <v>42</v>
      </c>
      <c r="Y131" s="9" t="s">
        <v>42</v>
      </c>
      <c r="Z131" s="9">
        <v>42893</v>
      </c>
      <c r="AA131" s="465">
        <v>42895</v>
      </c>
      <c r="AB131" s="9" t="s">
        <v>153</v>
      </c>
      <c r="AC131" s="596" t="s">
        <v>42</v>
      </c>
      <c r="AD131" s="596" t="s">
        <v>42</v>
      </c>
      <c r="AE131" s="9">
        <v>42901</v>
      </c>
      <c r="AF131" s="525" t="str">
        <f>IFERROR(INDEX('[5]2017'!$AO$2:$AO$2000,MATCH(F131,'[5]2017'!$B$2:$B$2000,0)),"")</f>
        <v/>
      </c>
      <c r="AG131" s="9" t="str">
        <f>+'[3]2017'!T125</f>
        <v>BOGOTA</v>
      </c>
      <c r="AH131" s="9" t="str">
        <f>+'[3]2017'!G125</f>
        <v>AL/AL</v>
      </c>
      <c r="AI131" s="523" t="str">
        <f>+'[3]2017'!I125</f>
        <v>+2-2*2.5%</v>
      </c>
      <c r="AJ131" s="9" t="str">
        <f t="shared" si="13"/>
        <v>CRT</v>
      </c>
      <c r="AK131" s="9" t="str">
        <f>+'[3]2017'!H125</f>
        <v>Dyn5</v>
      </c>
      <c r="AL131" s="524">
        <f>+'[3]2017'!P125</f>
        <v>11400</v>
      </c>
      <c r="AM131" s="501" t="str">
        <f>+'[3]2017'!Q125</f>
        <v>208/120</v>
      </c>
      <c r="AN131" s="502" t="str">
        <f t="shared" si="14"/>
        <v>NA</v>
      </c>
      <c r="AO131" s="503" t="str">
        <f>IFERROR(INDEX([1]DATOS!$O$452:$O$45500,MATCH(F131,[1]DATOS!$F$452:$F$9810,0)),"")</f>
        <v>Cerrada</v>
      </c>
      <c r="AP131" s="505"/>
      <c r="AQ131" s="379"/>
    </row>
    <row r="132" spans="1:43" ht="15" customHeight="1" x14ac:dyDescent="0.25">
      <c r="A132" s="17" t="str">
        <f>+'[3]2017'!F126</f>
        <v>800FT-AA-11400-214-01</v>
      </c>
      <c r="B132" s="17" t="str">
        <f>RIGHT(IFERROR(INDEX([1]DATOS!$L$452:$L$45500,MATCH(F132,[1]DATOS!$F$452:$F$9810,0)),""),3)</f>
        <v>190</v>
      </c>
      <c r="C132" s="594" t="str">
        <f>+[4]DATOS!G1033</f>
        <v>116-17</v>
      </c>
      <c r="D132" s="37" t="str">
        <f>+'[3]2017'!K126</f>
        <v>REDES Y PROYECTOS DE INGENIERÍA S.A.S EMA</v>
      </c>
      <c r="E132" s="201" t="str">
        <f>+'[3]2017'!L126</f>
        <v>FAB</v>
      </c>
      <c r="F132" s="391">
        <f>+'[3]2017'!M126</f>
        <v>1200317</v>
      </c>
      <c r="G132" s="225">
        <f>+'[3]2017'!N126</f>
        <v>800</v>
      </c>
      <c r="H132" s="32" t="str">
        <f>+'[3]2017'!O126</f>
        <v>CRT</v>
      </c>
      <c r="I132" s="37">
        <v>15</v>
      </c>
      <c r="J132" s="37">
        <f>+'[3]2017'!P126</f>
        <v>11400</v>
      </c>
      <c r="K132" s="37" t="str">
        <f>+'[3]2017'!Q126</f>
        <v>208/120</v>
      </c>
      <c r="L132" s="37" t="str">
        <f>+'[3]2017'!R126</f>
        <v>NA</v>
      </c>
      <c r="M132" s="37" t="str">
        <f>+'[3]2017'!S126</f>
        <v>SONDAS  PT100, CAJA DE CONEXIONES Y DPS MT</v>
      </c>
      <c r="N132" s="234">
        <f t="shared" si="16"/>
        <v>24</v>
      </c>
      <c r="O132" s="235">
        <f>+'[3]2017'!C126</f>
        <v>42901</v>
      </c>
      <c r="P132" s="236">
        <f t="shared" si="15"/>
        <v>42901</v>
      </c>
      <c r="Q132" s="99">
        <f>+'[3]FECHAS DE ENTREGA PLANOS'!C124</f>
        <v>42850</v>
      </c>
      <c r="R132" s="599">
        <f>+'[3]FECHAS DE ENTREGA PLANOS'!D124</f>
        <v>42852</v>
      </c>
      <c r="S132" s="576">
        <v>42885</v>
      </c>
      <c r="T132" s="465" t="s">
        <v>153</v>
      </c>
      <c r="U132" s="576" t="s">
        <v>3358</v>
      </c>
      <c r="V132" s="598" t="s">
        <v>153</v>
      </c>
      <c r="W132" s="576" t="s">
        <v>153</v>
      </c>
      <c r="X132" s="596" t="s">
        <v>42</v>
      </c>
      <c r="Y132" s="576" t="s">
        <v>42</v>
      </c>
      <c r="Z132" s="576">
        <v>42894</v>
      </c>
      <c r="AA132" s="465">
        <v>42898</v>
      </c>
      <c r="AB132" s="576" t="s">
        <v>153</v>
      </c>
      <c r="AC132" s="576" t="s">
        <v>42</v>
      </c>
      <c r="AD132" s="576" t="s">
        <v>42</v>
      </c>
      <c r="AE132" s="576">
        <v>42906</v>
      </c>
      <c r="AF132" s="525" t="str">
        <f>IFERROR(INDEX('[5]2017'!$AO$2:$AO$2000,MATCH(F132,'[5]2017'!$B$2:$B$2000,0)),"")</f>
        <v/>
      </c>
      <c r="AG132" s="9" t="str">
        <f>+'[3]2017'!T126</f>
        <v>BOGOTA</v>
      </c>
      <c r="AH132" s="9" t="str">
        <f>+'[3]2017'!G126</f>
        <v>AL/AL</v>
      </c>
      <c r="AI132" s="523" t="str">
        <f>+'[3]2017'!I126</f>
        <v>+2-2*2.5%</v>
      </c>
      <c r="AJ132" s="9" t="str">
        <f t="shared" si="13"/>
        <v>CRT</v>
      </c>
      <c r="AK132" s="9" t="str">
        <f>+'[3]2017'!H126</f>
        <v>Dyn5</v>
      </c>
      <c r="AL132" s="524">
        <f>+'[3]2017'!P126</f>
        <v>11400</v>
      </c>
      <c r="AM132" s="501" t="str">
        <f>+'[3]2017'!Q126</f>
        <v>208/120</v>
      </c>
      <c r="AN132" s="502" t="str">
        <f t="shared" si="14"/>
        <v>NA</v>
      </c>
      <c r="AO132" s="503" t="str">
        <f>IFERROR(INDEX([1]DATOS!$O$452:$O$45500,MATCH(F132,[1]DATOS!$F$452:$F$9810,0)),"")</f>
        <v>Cerrada</v>
      </c>
      <c r="AP132" s="505"/>
      <c r="AQ132" s="379"/>
    </row>
    <row r="133" spans="1:43" ht="15" customHeight="1" x14ac:dyDescent="0.25">
      <c r="A133" s="17" t="str">
        <f>+'[3]2017'!F127</f>
        <v>1000FT-AA-11400-452-01</v>
      </c>
      <c r="B133" s="17" t="str">
        <f>RIGHT(IFERROR(INDEX([1]DATOS!$L$452:$L$45500,MATCH(F133,[1]DATOS!$F$452:$F$9810,0)),""),3)</f>
        <v>127</v>
      </c>
      <c r="C133" s="594" t="str">
        <f>+[4]DATOS!G1034</f>
        <v>116-17</v>
      </c>
      <c r="D133" s="37" t="str">
        <f>+'[3]2017'!K127</f>
        <v>REDES Y PROYECTOS DE INGENIERÍA S.A.S EMA</v>
      </c>
      <c r="E133" s="201" t="str">
        <f>+'[3]2017'!L127</f>
        <v>FAB</v>
      </c>
      <c r="F133" s="391">
        <f>+'[3]2017'!M127</f>
        <v>1210317</v>
      </c>
      <c r="G133" s="225">
        <f>+'[3]2017'!N127</f>
        <v>1000</v>
      </c>
      <c r="H133" s="32" t="str">
        <f>+'[3]2017'!O127</f>
        <v>CRT</v>
      </c>
      <c r="I133" s="37">
        <v>15</v>
      </c>
      <c r="J133" s="37">
        <f>+'[3]2017'!P127</f>
        <v>11400</v>
      </c>
      <c r="K133" s="37" t="str">
        <f>+'[3]2017'!Q127</f>
        <v>440/254</v>
      </c>
      <c r="L133" s="37" t="str">
        <f>+'[3]2017'!R127</f>
        <v>BOBINAS EN INVENTARIO</v>
      </c>
      <c r="M133" s="37" t="str">
        <f>+'[3]2017'!S127</f>
        <v>SONDAS  PT100, CAJA DE CONEXIONES Y DPS MT</v>
      </c>
      <c r="N133" s="234">
        <f t="shared" si="16"/>
        <v>24</v>
      </c>
      <c r="O133" s="235">
        <f>+'[3]2017'!C127</f>
        <v>42901</v>
      </c>
      <c r="P133" s="236">
        <f t="shared" si="15"/>
        <v>42901</v>
      </c>
      <c r="Q133" s="99">
        <f>+'[3]FECHAS DE ENTREGA PLANOS'!C125</f>
        <v>42821</v>
      </c>
      <c r="R133" s="599">
        <f>+'[3]FECHAS DE ENTREGA PLANOS'!D125</f>
        <v>42823</v>
      </c>
      <c r="S133" s="9" t="s">
        <v>153</v>
      </c>
      <c r="T133" s="408" t="s">
        <v>153</v>
      </c>
      <c r="U133" s="9" t="s">
        <v>3358</v>
      </c>
      <c r="V133" s="408" t="s">
        <v>153</v>
      </c>
      <c r="W133" s="9" t="s">
        <v>153</v>
      </c>
      <c r="X133" s="596" t="s">
        <v>42</v>
      </c>
      <c r="Y133" s="9" t="s">
        <v>42</v>
      </c>
      <c r="Z133" s="9">
        <v>42836</v>
      </c>
      <c r="AA133" s="613">
        <v>42843</v>
      </c>
      <c r="AB133" s="9" t="s">
        <v>153</v>
      </c>
      <c r="AC133" s="596" t="s">
        <v>42</v>
      </c>
      <c r="AD133" s="596" t="s">
        <v>42</v>
      </c>
      <c r="AE133" s="9">
        <v>42844</v>
      </c>
      <c r="AF133" s="525" t="str">
        <f>IFERROR(INDEX('[5]2017'!$AO$2:$AO$2000,MATCH(F133,'[5]2017'!$B$2:$B$2000,0)),"")</f>
        <v/>
      </c>
      <c r="AG133" s="9" t="str">
        <f>+'[3]2017'!T127</f>
        <v>BOGOTA</v>
      </c>
      <c r="AH133" s="9" t="str">
        <f>+'[3]2017'!G127</f>
        <v>AL/AL</v>
      </c>
      <c r="AI133" s="523" t="str">
        <f>+'[3]2017'!I127</f>
        <v>+2-2*2.5%</v>
      </c>
      <c r="AJ133" s="9" t="str">
        <f t="shared" si="13"/>
        <v>CRT</v>
      </c>
      <c r="AK133" s="9" t="str">
        <f>+'[3]2017'!H127</f>
        <v>Dyn5</v>
      </c>
      <c r="AL133" s="524">
        <f>+'[3]2017'!P127</f>
        <v>11400</v>
      </c>
      <c r="AM133" s="501" t="str">
        <f>+'[3]2017'!Q127</f>
        <v>440/254</v>
      </c>
      <c r="AN133" s="502" t="str">
        <f t="shared" si="14"/>
        <v>BOBINAS EN INVENTARIO</v>
      </c>
      <c r="AO133" s="503" t="str">
        <f>IFERROR(INDEX([1]DATOS!$O$452:$O$45500,MATCH(F133,[1]DATOS!$F$452:$F$9810,0)),"")</f>
        <v>Cerrada</v>
      </c>
      <c r="AP133" s="505"/>
      <c r="AQ133" s="379"/>
    </row>
    <row r="134" spans="1:43" ht="15" customHeight="1" x14ac:dyDescent="0.25">
      <c r="A134" s="17" t="str">
        <f>+'[3]2017'!F128</f>
        <v>630FT-AA-11400-214-02</v>
      </c>
      <c r="B134" s="17" t="str">
        <f>RIGHT(IFERROR(INDEX([1]DATOS!$L$452:$L$45500,MATCH(F134,[1]DATOS!$F$452:$F$9810,0)),""),3)</f>
        <v>193</v>
      </c>
      <c r="C134" s="594" t="str">
        <f>+[4]DATOS!G1035</f>
        <v>116-17</v>
      </c>
      <c r="D134" s="37" t="str">
        <f>+'[3]2017'!K128</f>
        <v>REDES Y PROYECTOS DE INGENIERÍA S.A.S EMA</v>
      </c>
      <c r="E134" s="201" t="str">
        <f>+'[3]2017'!L128</f>
        <v>FAB</v>
      </c>
      <c r="F134" s="391">
        <f>+'[3]2017'!M128</f>
        <v>1220317</v>
      </c>
      <c r="G134" s="225">
        <f>+'[3]2017'!N128</f>
        <v>630</v>
      </c>
      <c r="H134" s="32" t="str">
        <f>+'[3]2017'!O128</f>
        <v>CRT</v>
      </c>
      <c r="I134" s="37">
        <v>15</v>
      </c>
      <c r="J134" s="37">
        <f>+'[3]2017'!P128</f>
        <v>11400</v>
      </c>
      <c r="K134" s="37" t="str">
        <f>+'[3]2017'!Q128</f>
        <v>208/120</v>
      </c>
      <c r="L134" s="37" t="str">
        <f>+'[3]2017'!R128</f>
        <v>NA</v>
      </c>
      <c r="M134" s="37" t="str">
        <f>+'[3]2017'!S128</f>
        <v>SONDAS  PT100, CAJA DE CONEXIONES Y DPS MT</v>
      </c>
      <c r="N134" s="234">
        <f t="shared" si="16"/>
        <v>24</v>
      </c>
      <c r="O134" s="235">
        <f>+'[3]2017'!C128</f>
        <v>42901</v>
      </c>
      <c r="P134" s="236">
        <f t="shared" si="15"/>
        <v>42901</v>
      </c>
      <c r="Q134" s="99">
        <f>+'[3]FECHAS DE ENTREGA PLANOS'!C126</f>
        <v>42850</v>
      </c>
      <c r="R134" s="599">
        <f>+'[3]FECHAS DE ENTREGA PLANOS'!D126</f>
        <v>42852</v>
      </c>
      <c r="S134" s="9">
        <v>42885</v>
      </c>
      <c r="T134" s="616" t="s">
        <v>153</v>
      </c>
      <c r="U134" s="9" t="s">
        <v>3358</v>
      </c>
      <c r="V134" s="598" t="s">
        <v>153</v>
      </c>
      <c r="W134" s="9" t="s">
        <v>153</v>
      </c>
      <c r="X134" s="596" t="s">
        <v>42</v>
      </c>
      <c r="Y134" s="9" t="s">
        <v>42</v>
      </c>
      <c r="Z134" s="9" t="s">
        <v>153</v>
      </c>
      <c r="AA134" s="409" t="s">
        <v>153</v>
      </c>
      <c r="AB134" s="9" t="s">
        <v>153</v>
      </c>
      <c r="AC134" s="576" t="s">
        <v>42</v>
      </c>
      <c r="AD134" s="576" t="s">
        <v>42</v>
      </c>
      <c r="AE134" s="9">
        <v>42891</v>
      </c>
      <c r="AF134" s="525" t="str">
        <f>IFERROR(INDEX('[5]2017'!$AO$2:$AO$2000,MATCH(F134,'[5]2017'!$B$2:$B$2000,0)),"")</f>
        <v/>
      </c>
      <c r="AG134" s="9" t="str">
        <f>+'[3]2017'!T128</f>
        <v>BOGOTA</v>
      </c>
      <c r="AH134" s="9" t="str">
        <f>+'[3]2017'!G128</f>
        <v>AL/AL</v>
      </c>
      <c r="AI134" s="523" t="str">
        <f>+'[3]2017'!I128</f>
        <v>+2-2*2.5%</v>
      </c>
      <c r="AJ134" s="9" t="str">
        <f t="shared" si="13"/>
        <v>CRT</v>
      </c>
      <c r="AK134" s="9" t="str">
        <f>+'[3]2017'!H128</f>
        <v>Dyn5</v>
      </c>
      <c r="AL134" s="524">
        <f>+'[3]2017'!P128</f>
        <v>11400</v>
      </c>
      <c r="AM134" s="501" t="str">
        <f>+'[3]2017'!Q128</f>
        <v>208/120</v>
      </c>
      <c r="AN134" s="502" t="str">
        <f t="shared" si="14"/>
        <v>NA</v>
      </c>
      <c r="AO134" s="503" t="str">
        <f>IFERROR(INDEX([1]DATOS!$O$452:$O$45500,MATCH(F134,[1]DATOS!$F$452:$F$9810,0)),"")</f>
        <v>Cerrada</v>
      </c>
      <c r="AP134" s="505"/>
      <c r="AQ134" s="379"/>
    </row>
    <row r="135" spans="1:43" ht="15" customHeight="1" x14ac:dyDescent="0.25">
      <c r="A135" s="17" t="str">
        <f>+'[3]2017'!F129</f>
        <v>400FT-AA-11400-452-01</v>
      </c>
      <c r="B135" s="17" t="str">
        <f>RIGHT(IFERROR(INDEX([1]DATOS!$L$452:$L$45500,MATCH(F135,[1]DATOS!$F$452:$F$9810,0)),""),3)</f>
        <v>194</v>
      </c>
      <c r="C135" s="594" t="str">
        <f>+[4]DATOS!G1036</f>
        <v>121-17</v>
      </c>
      <c r="D135" s="37" t="str">
        <f>+'[3]2017'!K129</f>
        <v>REDES Y PROYECTOS DE INGENIERÍA S.A.S EMA</v>
      </c>
      <c r="E135" s="201" t="str">
        <f>+'[3]2017'!L129</f>
        <v>FAB</v>
      </c>
      <c r="F135" s="391">
        <f>+'[3]2017'!M129</f>
        <v>1230317</v>
      </c>
      <c r="G135" s="225">
        <f>+'[3]2017'!N129</f>
        <v>400</v>
      </c>
      <c r="H135" s="32" t="str">
        <f>+'[3]2017'!O129</f>
        <v>CRT</v>
      </c>
      <c r="I135" s="37">
        <v>15</v>
      </c>
      <c r="J135" s="37">
        <f>+'[3]2017'!P129</f>
        <v>11400</v>
      </c>
      <c r="K135" s="37" t="str">
        <f>+'[3]2017'!Q129</f>
        <v>440/254</v>
      </c>
      <c r="L135" s="37" t="str">
        <f>+'[3]2017'!R129</f>
        <v>NA</v>
      </c>
      <c r="M135" s="37" t="str">
        <f>+'[3]2017'!S129</f>
        <v>SONDAS  PT100, CAJA DE CONEXIONES Y DPS MT</v>
      </c>
      <c r="N135" s="234">
        <f t="shared" si="16"/>
        <v>24</v>
      </c>
      <c r="O135" s="235">
        <f>+'[3]2017'!C129</f>
        <v>42901</v>
      </c>
      <c r="P135" s="236">
        <f t="shared" si="15"/>
        <v>42901</v>
      </c>
      <c r="Q135" s="99">
        <f>+'[3]FECHAS DE ENTREGA PLANOS'!C127</f>
        <v>42850</v>
      </c>
      <c r="R135" s="599">
        <f>+'[3]FECHAS DE ENTREGA PLANOS'!D127</f>
        <v>42852</v>
      </c>
      <c r="S135" s="9">
        <v>42885</v>
      </c>
      <c r="T135" s="600" t="s">
        <v>153</v>
      </c>
      <c r="U135" s="9" t="s">
        <v>3358</v>
      </c>
      <c r="V135" s="598" t="s">
        <v>153</v>
      </c>
      <c r="W135" s="9" t="s">
        <v>153</v>
      </c>
      <c r="X135" s="596" t="s">
        <v>42</v>
      </c>
      <c r="Y135" s="9" t="s">
        <v>42</v>
      </c>
      <c r="Z135" s="9" t="s">
        <v>153</v>
      </c>
      <c r="AA135" s="409" t="s">
        <v>153</v>
      </c>
      <c r="AB135" s="9" t="s">
        <v>153</v>
      </c>
      <c r="AC135" s="596" t="s">
        <v>42</v>
      </c>
      <c r="AD135" s="596" t="s">
        <v>42</v>
      </c>
      <c r="AE135" s="9">
        <v>42888</v>
      </c>
      <c r="AF135" s="525" t="str">
        <f>IFERROR(INDEX('[5]2017'!$AO$2:$AO$2000,MATCH(F135,'[5]2017'!$B$2:$B$2000,0)),"")</f>
        <v/>
      </c>
      <c r="AG135" s="9" t="str">
        <f>+'[3]2017'!T129</f>
        <v>BOGOTA</v>
      </c>
      <c r="AH135" s="9" t="str">
        <f>+'[3]2017'!G129</f>
        <v>AL/AL</v>
      </c>
      <c r="AI135" s="523" t="str">
        <f>+'[3]2017'!I129</f>
        <v>+2-2*2.5%</v>
      </c>
      <c r="AJ135" s="9" t="str">
        <f t="shared" si="13"/>
        <v>CRT</v>
      </c>
      <c r="AK135" s="9" t="str">
        <f>+'[3]2017'!H129</f>
        <v>Dyn5</v>
      </c>
      <c r="AL135" s="524">
        <f>+'[3]2017'!P129</f>
        <v>11400</v>
      </c>
      <c r="AM135" s="501" t="str">
        <f>+'[3]2017'!Q129</f>
        <v>440/254</v>
      </c>
      <c r="AN135" s="502" t="str">
        <f t="shared" si="14"/>
        <v>NA</v>
      </c>
      <c r="AO135" s="503" t="str">
        <f>IFERROR(INDEX([1]DATOS!$O$452:$O$45500,MATCH(F135,[1]DATOS!$F$452:$F$9810,0)),"")</f>
        <v>Cerrada</v>
      </c>
      <c r="AP135" s="505"/>
      <c r="AQ135" s="379"/>
    </row>
    <row r="136" spans="1:43" ht="15" customHeight="1" x14ac:dyDescent="0.25">
      <c r="A136" s="577" t="str">
        <f>+'[3]2017'!F130</f>
        <v>225HT-AA-440-214-03</v>
      </c>
      <c r="B136" s="577" t="str">
        <f>RIGHT(IFERROR(INDEX([1]DATOS!$L$452:$L$45500,MATCH(F136,[1]DATOS!$F$452:$F$9810,0)),""),3)</f>
        <v>128</v>
      </c>
      <c r="C136" s="594" t="str">
        <f>+[4]DATOS!G1037</f>
        <v>109-17</v>
      </c>
      <c r="D136" s="582" t="str">
        <f>+'[3]2017'!K130</f>
        <v>REDES Y PROYECTOS DE INGENIERÍA S.A.S EMA</v>
      </c>
      <c r="E136" s="585" t="str">
        <f>+'[3]2017'!L130</f>
        <v>FAB</v>
      </c>
      <c r="F136" s="391">
        <f>+'[3]2017'!M130</f>
        <v>1240317</v>
      </c>
      <c r="G136" s="589">
        <f>+'[3]2017'!N130</f>
        <v>225</v>
      </c>
      <c r="H136" s="581" t="str">
        <f>+'[3]2017'!O130</f>
        <v>SCC</v>
      </c>
      <c r="I136" s="582">
        <v>1.1000000000000001</v>
      </c>
      <c r="J136" s="582">
        <f>+'[3]2017'!P130</f>
        <v>440</v>
      </c>
      <c r="K136" s="582" t="str">
        <f>+'[3]2017'!Q130</f>
        <v>208/120</v>
      </c>
      <c r="L136" s="582" t="str">
        <f>+'[3]2017'!R130</f>
        <v>NA</v>
      </c>
      <c r="M136" s="582" t="str">
        <f>+'[3]2017'!S130</f>
        <v>IP20</v>
      </c>
      <c r="N136" s="590">
        <f t="shared" si="16"/>
        <v>26</v>
      </c>
      <c r="O136" s="591">
        <f>+'[3]2017'!C130</f>
        <v>42911</v>
      </c>
      <c r="P136" s="236">
        <f t="shared" si="15"/>
        <v>42911</v>
      </c>
      <c r="Q136" s="99">
        <f>+'[3]FECHAS DE ENTREGA PLANOS'!C128</f>
        <v>42816</v>
      </c>
      <c r="R136" s="599">
        <f>+'[3]FECHAS DE ENTREGA PLANOS'!D128</f>
        <v>42825</v>
      </c>
      <c r="S136" s="576">
        <v>42835</v>
      </c>
      <c r="T136" s="576" t="s">
        <v>153</v>
      </c>
      <c r="U136" s="576" t="s">
        <v>3605</v>
      </c>
      <c r="V136" s="534" t="s">
        <v>153</v>
      </c>
      <c r="W136" s="576" t="s">
        <v>153</v>
      </c>
      <c r="X136" s="596" t="s">
        <v>153</v>
      </c>
      <c r="Y136" s="576" t="s">
        <v>153</v>
      </c>
      <c r="Z136" s="576" t="s">
        <v>153</v>
      </c>
      <c r="AA136" s="613" t="s">
        <v>153</v>
      </c>
      <c r="AB136" s="576" t="s">
        <v>153</v>
      </c>
      <c r="AC136" s="576" t="s">
        <v>42</v>
      </c>
      <c r="AD136" s="576" t="s">
        <v>42</v>
      </c>
      <c r="AE136" s="576">
        <v>42852</v>
      </c>
      <c r="AF136" s="610" t="str">
        <f>IFERROR(INDEX('[5]2017'!$AO$2:$AO$2000,MATCH(F136,'[5]2017'!$B$2:$B$2000,0)),"")</f>
        <v/>
      </c>
      <c r="AG136" s="576" t="str">
        <f>+'[3]2017'!T130</f>
        <v>BOGOTA</v>
      </c>
      <c r="AH136" s="576" t="str">
        <f>+'[3]2017'!G130</f>
        <v>AL/AL</v>
      </c>
      <c r="AI136" s="609" t="str">
        <f>+'[3]2017'!I130</f>
        <v>+2-2*2.0%</v>
      </c>
      <c r="AJ136" s="9" t="str">
        <f t="shared" si="13"/>
        <v>SCC</v>
      </c>
      <c r="AK136" s="9" t="str">
        <f>+'[3]2017'!H130</f>
        <v>Dyn5</v>
      </c>
      <c r="AL136" s="524">
        <f>+'[3]2017'!P130</f>
        <v>440</v>
      </c>
      <c r="AM136" s="501" t="str">
        <f>+'[3]2017'!Q130</f>
        <v>208/120</v>
      </c>
      <c r="AN136" s="607" t="str">
        <f t="shared" si="14"/>
        <v>NA</v>
      </c>
      <c r="AO136" s="503" t="str">
        <f>IFERROR(INDEX([1]DATOS!$O$452:$O$45500,MATCH(F136,[1]DATOS!$F$452:$F$9810,0)),"")</f>
        <v>Cerrada</v>
      </c>
      <c r="AP136" s="505"/>
      <c r="AQ136" s="379"/>
    </row>
    <row r="137" spans="1:43" ht="15" customHeight="1" x14ac:dyDescent="0.25">
      <c r="A137" s="17" t="str">
        <f>+'[3]2017'!F131</f>
        <v>300HT-AA-440-213-03</v>
      </c>
      <c r="B137" s="17" t="str">
        <f>RIGHT(IFERROR(INDEX([1]DATOS!$L$452:$L$45500,MATCH(F137,[1]DATOS!$F$452:$F$9810,0)),""),3)</f>
        <v>136</v>
      </c>
      <c r="C137" s="594" t="str">
        <f>+[4]DATOS!G1038</f>
        <v>109-17</v>
      </c>
      <c r="D137" s="37" t="str">
        <f>+'[3]2017'!K131</f>
        <v>REDES Y PROYECTOS DE INGENIERÍA S.A.S EMA</v>
      </c>
      <c r="E137" s="201" t="str">
        <f>+'[3]2017'!L131</f>
        <v>FAB</v>
      </c>
      <c r="F137" s="391">
        <f>+'[3]2017'!M131</f>
        <v>1250317</v>
      </c>
      <c r="G137" s="225">
        <f>+'[3]2017'!N131</f>
        <v>300</v>
      </c>
      <c r="H137" s="32" t="str">
        <f>+'[3]2017'!O131</f>
        <v>SCC</v>
      </c>
      <c r="I137" s="37">
        <v>1.1000000000000001</v>
      </c>
      <c r="J137" s="37">
        <f>+'[3]2017'!P131</f>
        <v>440</v>
      </c>
      <c r="K137" s="37" t="str">
        <f>+'[3]2017'!Q131</f>
        <v>208/120</v>
      </c>
      <c r="L137" s="37" t="str">
        <f>+'[3]2017'!R131</f>
        <v>NA</v>
      </c>
      <c r="M137" s="37" t="str">
        <f>+'[3]2017'!S131</f>
        <v>IP20</v>
      </c>
      <c r="N137" s="234">
        <f t="shared" si="16"/>
        <v>26</v>
      </c>
      <c r="O137" s="235">
        <f>+'[3]2017'!C131</f>
        <v>42911</v>
      </c>
      <c r="P137" s="236">
        <f t="shared" si="15"/>
        <v>42911</v>
      </c>
      <c r="Q137" s="99">
        <f>+'[3]FECHAS DE ENTREGA PLANOS'!C129</f>
        <v>42816</v>
      </c>
      <c r="R137" s="599">
        <f>+'[3]FECHAS DE ENTREGA PLANOS'!D129</f>
        <v>42825</v>
      </c>
      <c r="S137" s="9">
        <v>42830</v>
      </c>
      <c r="T137" s="576" t="s">
        <v>153</v>
      </c>
      <c r="U137" s="9" t="s">
        <v>3605</v>
      </c>
      <c r="V137" s="534" t="s">
        <v>153</v>
      </c>
      <c r="W137" s="9" t="s">
        <v>153</v>
      </c>
      <c r="X137" s="596" t="s">
        <v>153</v>
      </c>
      <c r="Y137" s="9" t="s">
        <v>153</v>
      </c>
      <c r="Z137" s="9" t="s">
        <v>153</v>
      </c>
      <c r="AA137" s="408" t="s">
        <v>153</v>
      </c>
      <c r="AB137" s="9" t="s">
        <v>153</v>
      </c>
      <c r="AC137" s="596" t="s">
        <v>42</v>
      </c>
      <c r="AD137" s="596" t="s">
        <v>42</v>
      </c>
      <c r="AE137" s="9">
        <v>42846</v>
      </c>
      <c r="AF137" s="525" t="str">
        <f>IFERROR(INDEX('[5]2017'!$AO$2:$AO$2000,MATCH(F137,'[5]2017'!$B$2:$B$2000,0)),"")</f>
        <v/>
      </c>
      <c r="AG137" s="9" t="str">
        <f>+'[3]2017'!T131</f>
        <v>BOGOTA</v>
      </c>
      <c r="AH137" s="9" t="str">
        <f>+'[3]2017'!G131</f>
        <v>AL/AL</v>
      </c>
      <c r="AI137" s="523" t="str">
        <f>+'[3]2017'!I131</f>
        <v>+2-2*2.3%</v>
      </c>
      <c r="AJ137" s="9" t="str">
        <f t="shared" si="13"/>
        <v>SCC</v>
      </c>
      <c r="AK137" s="9" t="str">
        <f>+'[3]2017'!H131</f>
        <v>Dyn5</v>
      </c>
      <c r="AL137" s="524">
        <f>+'[3]2017'!P131</f>
        <v>440</v>
      </c>
      <c r="AM137" s="501" t="str">
        <f>+'[3]2017'!Q131</f>
        <v>208/120</v>
      </c>
      <c r="AN137" s="502" t="str">
        <f t="shared" si="14"/>
        <v>NA</v>
      </c>
      <c r="AO137" s="503" t="str">
        <f>IFERROR(INDEX([1]DATOS!$O$452:$O$45500,MATCH(F137,[1]DATOS!$F$452:$F$9810,0)),"")</f>
        <v>Cerrada</v>
      </c>
      <c r="AP137" s="505"/>
      <c r="AQ137" s="379"/>
    </row>
    <row r="138" spans="1:43" ht="15" customHeight="1" x14ac:dyDescent="0.25">
      <c r="A138" s="17" t="str">
        <f>+'[3]2017'!F133</f>
        <v>630HT-AA-13200-214-02</v>
      </c>
      <c r="B138" s="17" t="str">
        <f>RIGHT(IFERROR(INDEX([1]DATOS!$L$452:$L$45500,MATCH(F138,[1]DATOS!$F$452:$F$9810,0)),""),3)</f>
        <v>121</v>
      </c>
      <c r="C138" s="594" t="str">
        <f>+[4]DATOS!G1039</f>
        <v>117-17</v>
      </c>
      <c r="D138" s="37" t="str">
        <f>+'[3]2017'!K133</f>
        <v>CONSTRUCCIONES JF S.A.S</v>
      </c>
      <c r="E138" s="201" t="str">
        <f>+'[3]2017'!L133</f>
        <v>FAB</v>
      </c>
      <c r="F138" s="391">
        <f>+'[3]2017'!M133</f>
        <v>1260317</v>
      </c>
      <c r="G138" s="225">
        <f>+'[3]2017'!N133</f>
        <v>630</v>
      </c>
      <c r="H138" s="32" t="str">
        <f>+'[3]2017'!O133</f>
        <v>SCS</v>
      </c>
      <c r="I138" s="37">
        <v>15</v>
      </c>
      <c r="J138" s="37">
        <f>+'[3]2017'!P133</f>
        <v>13200</v>
      </c>
      <c r="K138" s="37" t="str">
        <f>+'[3]2017'!Q133</f>
        <v>208/120</v>
      </c>
      <c r="L138" s="37" t="str">
        <f>+'[3]2017'!R133</f>
        <v>NA</v>
      </c>
      <c r="M138" s="37" t="str">
        <f>+'[3]2017'!S133</f>
        <v>DPS MT</v>
      </c>
      <c r="N138" s="234">
        <f t="shared" si="16"/>
        <v>14</v>
      </c>
      <c r="O138" s="235">
        <f>+'[3]2017'!C133</f>
        <v>42831</v>
      </c>
      <c r="P138" s="236">
        <f t="shared" si="15"/>
        <v>42831</v>
      </c>
      <c r="Q138" s="99">
        <f>+'[3]FECHAS DE ENTREGA PLANOS'!C131</f>
        <v>42815</v>
      </c>
      <c r="R138" s="599">
        <f>+'[3]FECHAS DE ENTREGA PLANOS'!D131</f>
        <v>42815</v>
      </c>
      <c r="S138" s="9">
        <v>42831</v>
      </c>
      <c r="T138" s="534" t="s">
        <v>153</v>
      </c>
      <c r="U138" s="9" t="s">
        <v>3358</v>
      </c>
      <c r="V138" s="534" t="s">
        <v>153</v>
      </c>
      <c r="W138" s="9" t="s">
        <v>153</v>
      </c>
      <c r="X138" s="596" t="s">
        <v>42</v>
      </c>
      <c r="Y138" s="9" t="s">
        <v>42</v>
      </c>
      <c r="Z138" s="9">
        <v>42832</v>
      </c>
      <c r="AA138" s="408" t="s">
        <v>153</v>
      </c>
      <c r="AB138" s="9" t="s">
        <v>153</v>
      </c>
      <c r="AC138" s="596" t="s">
        <v>42</v>
      </c>
      <c r="AD138" s="596" t="s">
        <v>42</v>
      </c>
      <c r="AE138" s="9">
        <v>42843</v>
      </c>
      <c r="AF138" s="525" t="str">
        <f>IFERROR(INDEX('[5]2017'!$AO$2:$AO$2000,MATCH(F138,'[5]2017'!$B$2:$B$2000,0)),"")</f>
        <v/>
      </c>
      <c r="AG138" s="9" t="str">
        <f>+'[3]2017'!T133</f>
        <v>IBAGUE</v>
      </c>
      <c r="AH138" s="9" t="str">
        <f>+'[3]2017'!G133</f>
        <v>AL/AL</v>
      </c>
      <c r="AI138" s="523" t="str">
        <f>+'[3]2017'!I133</f>
        <v>+2-2*2.5%</v>
      </c>
      <c r="AJ138" s="9" t="str">
        <f t="shared" si="13"/>
        <v>SCS</v>
      </c>
      <c r="AK138" s="9" t="str">
        <f>+'[3]2017'!H133</f>
        <v>Dyn5</v>
      </c>
      <c r="AL138" s="524">
        <f>+'[3]2017'!P133</f>
        <v>13200</v>
      </c>
      <c r="AM138" s="501" t="str">
        <f>+'[3]2017'!Q133</f>
        <v>208/120</v>
      </c>
      <c r="AN138" s="502" t="str">
        <f t="shared" si="14"/>
        <v>NA</v>
      </c>
      <c r="AO138" s="503" t="str">
        <f>IFERROR(INDEX([1]DATOS!$O$452:$O$45500,MATCH(F138,[1]DATOS!$F$452:$F$9810,0)),"")</f>
        <v>Cerrada</v>
      </c>
      <c r="AP138" s="505"/>
      <c r="AQ138" s="379"/>
    </row>
    <row r="139" spans="1:43" ht="15" customHeight="1" x14ac:dyDescent="0.25">
      <c r="A139" s="17" t="str">
        <f>+'[3]2017'!F134</f>
        <v>630HT-AA-13200-214-02</v>
      </c>
      <c r="B139" s="17" t="str">
        <f>RIGHT(IFERROR(INDEX([1]DATOS!$L$452:$L$45500,MATCH(F139,[1]DATOS!$F$452:$F$9810,0)),""),3)</f>
        <v>122</v>
      </c>
      <c r="C139" s="594" t="str">
        <f>+[4]DATOS!G1040</f>
        <v>128-17</v>
      </c>
      <c r="D139" s="37" t="str">
        <f>+'[3]2017'!K134</f>
        <v>CONSTRUCCIONES JF S.A.S</v>
      </c>
      <c r="E139" s="201" t="str">
        <f>+'[3]2017'!L134</f>
        <v>FAB</v>
      </c>
      <c r="F139" s="391">
        <f>+'[3]2017'!M134</f>
        <v>1270317</v>
      </c>
      <c r="G139" s="225">
        <f>+'[3]2017'!N134</f>
        <v>630</v>
      </c>
      <c r="H139" s="32" t="str">
        <f>+'[3]2017'!O134</f>
        <v>SCS</v>
      </c>
      <c r="I139" s="37">
        <v>15</v>
      </c>
      <c r="J139" s="37">
        <f>+'[3]2017'!P134</f>
        <v>13200</v>
      </c>
      <c r="K139" s="37" t="str">
        <f>+'[3]2017'!Q134</f>
        <v>208/120</v>
      </c>
      <c r="L139" s="37" t="str">
        <f>+'[3]2017'!R134</f>
        <v>NA</v>
      </c>
      <c r="M139" s="37" t="str">
        <f>+'[3]2017'!S134</f>
        <v>DPS MT</v>
      </c>
      <c r="N139" s="234">
        <f t="shared" si="16"/>
        <v>14</v>
      </c>
      <c r="O139" s="235">
        <f>+'[3]2017'!C134</f>
        <v>42831</v>
      </c>
      <c r="P139" s="236">
        <f t="shared" si="15"/>
        <v>42831</v>
      </c>
      <c r="Q139" s="99">
        <f>+'[3]FECHAS DE ENTREGA PLANOS'!C132</f>
        <v>42815</v>
      </c>
      <c r="R139" s="599">
        <f>+'[3]FECHAS DE ENTREGA PLANOS'!D132</f>
        <v>42815</v>
      </c>
      <c r="S139" s="9">
        <v>42833</v>
      </c>
      <c r="T139" s="534" t="s">
        <v>153</v>
      </c>
      <c r="U139" s="9" t="s">
        <v>3358</v>
      </c>
      <c r="V139" s="534" t="s">
        <v>153</v>
      </c>
      <c r="W139" s="9" t="s">
        <v>153</v>
      </c>
      <c r="X139" s="9" t="s">
        <v>42</v>
      </c>
      <c r="Y139" s="9" t="s">
        <v>42</v>
      </c>
      <c r="Z139" s="9">
        <v>42835</v>
      </c>
      <c r="AA139" s="408" t="s">
        <v>153</v>
      </c>
      <c r="AB139" s="9" t="s">
        <v>153</v>
      </c>
      <c r="AC139" s="9" t="s">
        <v>42</v>
      </c>
      <c r="AD139" s="9" t="s">
        <v>42</v>
      </c>
      <c r="AE139" s="9">
        <v>42836</v>
      </c>
      <c r="AF139" s="525" t="str">
        <f>IFERROR(INDEX('[5]2017'!$AO$2:$AO$2000,MATCH(F139,'[5]2017'!$B$2:$B$2000,0)),"")</f>
        <v/>
      </c>
      <c r="AG139" s="9" t="str">
        <f>+'[3]2017'!T134</f>
        <v>IBAGUE</v>
      </c>
      <c r="AH139" s="9" t="str">
        <f>+'[3]2017'!G134</f>
        <v>AL/AL</v>
      </c>
      <c r="AI139" s="523" t="str">
        <f>+'[3]2017'!I134</f>
        <v>+2-2*2.5%</v>
      </c>
      <c r="AJ139" s="9" t="str">
        <f t="shared" si="13"/>
        <v>SCS</v>
      </c>
      <c r="AK139" s="9" t="str">
        <f>+'[3]2017'!H134</f>
        <v>Dyn5</v>
      </c>
      <c r="AL139" s="524">
        <f>+'[3]2017'!P134</f>
        <v>13200</v>
      </c>
      <c r="AM139" s="501" t="str">
        <f>+'[3]2017'!Q134</f>
        <v>208/120</v>
      </c>
      <c r="AN139" s="502" t="str">
        <f t="shared" si="14"/>
        <v>NA</v>
      </c>
      <c r="AO139" s="503" t="str">
        <f>IFERROR(INDEX([1]DATOS!$O$452:$O$45500,MATCH(F139,[1]DATOS!$F$452:$F$9810,0)),"")</f>
        <v>Cerrada</v>
      </c>
      <c r="AP139" s="505"/>
      <c r="AQ139" s="379"/>
    </row>
    <row r="140" spans="1:43" ht="15" customHeight="1" x14ac:dyDescent="0.25">
      <c r="A140" s="17" t="str">
        <f>+'[3]2017'!F135</f>
        <v>75AT-AA-13200-214-05</v>
      </c>
      <c r="B140" s="17" t="str">
        <f>RIGHT(IFERROR(INDEX([1]DATOS!$L$452:$L$45500,MATCH(F140,[1]DATOS!$F$452:$F$9810,0)),""),3)</f>
        <v>130</v>
      </c>
      <c r="C140" s="594" t="str">
        <f>+[4]DATOS!G1041</f>
        <v>134-17</v>
      </c>
      <c r="D140" s="37" t="str">
        <f>+'[3]2017'!K135</f>
        <v>REDSIS TECNOLOGY S.A.S</v>
      </c>
      <c r="E140" s="201" t="str">
        <f>+'[3]2017'!L135</f>
        <v>FAB</v>
      </c>
      <c r="F140" s="391">
        <f>+'[3]2017'!M135</f>
        <v>1280317</v>
      </c>
      <c r="G140" s="225">
        <f>+'[3]2017'!N135</f>
        <v>75</v>
      </c>
      <c r="H140" s="32" t="str">
        <f>+'[3]2017'!O135</f>
        <v>RDC</v>
      </c>
      <c r="I140" s="37">
        <v>15</v>
      </c>
      <c r="J140" s="37">
        <f>+'[3]2017'!P135</f>
        <v>13200</v>
      </c>
      <c r="K140" s="37" t="str">
        <f>+'[3]2017'!Q135</f>
        <v>208/120</v>
      </c>
      <c r="L140" s="37" t="str">
        <f>+'[3]2017'!R135</f>
        <v>NA</v>
      </c>
      <c r="M140" s="37" t="str">
        <f>+'[3]2017'!S135</f>
        <v>CODOS 200A CABLE 2/0, DPS FEEDTHRUE</v>
      </c>
      <c r="N140" s="234">
        <f t="shared" si="16"/>
        <v>16</v>
      </c>
      <c r="O140" s="235">
        <f>+'[3]2017'!C135</f>
        <v>42841</v>
      </c>
      <c r="P140" s="236">
        <f t="shared" si="15"/>
        <v>42841</v>
      </c>
      <c r="Q140" s="99">
        <f>+'[3]FECHAS DE ENTREGA PLANOS'!C133</f>
        <v>42815</v>
      </c>
      <c r="R140" s="599">
        <f>+'[3]FECHAS DE ENTREGA PLANOS'!D133</f>
        <v>42818</v>
      </c>
      <c r="S140" s="9">
        <v>42824</v>
      </c>
      <c r="T140" s="576" t="s">
        <v>153</v>
      </c>
      <c r="U140" s="9" t="s">
        <v>3605</v>
      </c>
      <c r="V140" s="534" t="s">
        <v>153</v>
      </c>
      <c r="W140" s="9" t="s">
        <v>153</v>
      </c>
      <c r="X140" s="9" t="s">
        <v>153</v>
      </c>
      <c r="Y140" s="9" t="s">
        <v>153</v>
      </c>
      <c r="Z140" s="9">
        <v>42824</v>
      </c>
      <c r="AA140" s="534" t="s">
        <v>153</v>
      </c>
      <c r="AB140" s="9" t="s">
        <v>153</v>
      </c>
      <c r="AC140" s="9" t="s">
        <v>153</v>
      </c>
      <c r="AD140" s="408" t="s">
        <v>153</v>
      </c>
      <c r="AE140" s="9">
        <v>42836</v>
      </c>
      <c r="AF140" s="525" t="str">
        <f>IFERROR(INDEX('[5]2017'!$AO$2:$AO$2000,MATCH(F140,'[5]2017'!$B$2:$B$2000,0)),"")</f>
        <v/>
      </c>
      <c r="AG140" s="9" t="str">
        <f>+'[3]2017'!T135</f>
        <v>ARMENIA</v>
      </c>
      <c r="AH140" s="9" t="str">
        <f>+'[3]2017'!G135</f>
        <v>AL/AL</v>
      </c>
      <c r="AI140" s="523" t="str">
        <f>+'[3]2017'!I135</f>
        <v>+1-3*2.5%</v>
      </c>
      <c r="AJ140" s="9" t="str">
        <f t="shared" si="13"/>
        <v>RDC</v>
      </c>
      <c r="AK140" s="9" t="str">
        <f>+'[3]2017'!H135</f>
        <v>Dyn5</v>
      </c>
      <c r="AL140" s="524">
        <f>+'[3]2017'!P135</f>
        <v>13200</v>
      </c>
      <c r="AM140" s="501" t="str">
        <f>+'[3]2017'!Q135</f>
        <v>208/120</v>
      </c>
      <c r="AN140" s="502" t="str">
        <f t="shared" si="14"/>
        <v>NA</v>
      </c>
      <c r="AO140" s="503" t="str">
        <f>IFERROR(INDEX([1]DATOS!$O$452:$O$45500,MATCH(F140,[1]DATOS!$F$452:$F$9810,0)),"")</f>
        <v>Cerrada</v>
      </c>
      <c r="AP140" s="505"/>
      <c r="AQ140" s="379"/>
    </row>
    <row r="141" spans="1:43" ht="15" customHeight="1" x14ac:dyDescent="0.25">
      <c r="A141" s="17" t="str">
        <f>+'[3]2017'!F136</f>
        <v>630HT-AA-13200-226-03</v>
      </c>
      <c r="B141" s="17" t="str">
        <f>RIGHT(IFERROR(INDEX([1]DATOS!$L$452:$L$45500,MATCH(F141,[1]DATOS!$F$452:$F$9810,0)),""),3)</f>
        <v>0</v>
      </c>
      <c r="C141" s="594" t="str">
        <f>+[4]DATOS!G1042</f>
        <v>135-17</v>
      </c>
      <c r="D141" s="37" t="str">
        <f>+'[3]2017'!K136</f>
        <v>PROYECTOS SOICON S.A.S (SOICON)</v>
      </c>
      <c r="E141" s="201" t="str">
        <f>+'[3]2017'!L136</f>
        <v>FAB</v>
      </c>
      <c r="F141" s="391">
        <f>+'[3]2017'!M136</f>
        <v>1290317</v>
      </c>
      <c r="G141" s="225">
        <f>+'[3]2017'!N136</f>
        <v>630</v>
      </c>
      <c r="H141" s="32" t="str">
        <f>+'[3]2017'!O136</f>
        <v>SCS</v>
      </c>
      <c r="I141" s="37">
        <v>15</v>
      </c>
      <c r="J141" s="37">
        <f>+'[3]2017'!P136</f>
        <v>13200</v>
      </c>
      <c r="K141" s="37" t="str">
        <f>+'[3]2017'!Q136</f>
        <v>220/127</v>
      </c>
      <c r="L141" s="37" t="str">
        <f>+'[3]2017'!R136</f>
        <v>NA</v>
      </c>
      <c r="M141" s="37" t="str">
        <f>+'[3]2017'!S136</f>
        <v>NA</v>
      </c>
      <c r="N141" s="234" t="s">
        <v>42</v>
      </c>
      <c r="O141" s="235" t="s">
        <v>42</v>
      </c>
      <c r="P141" s="236" t="s">
        <v>42</v>
      </c>
      <c r="Q141" s="99" t="str">
        <f>+'[3]FECHAS DE ENTREGA PLANOS'!C134</f>
        <v>NA</v>
      </c>
      <c r="R141" s="583" t="str">
        <f>+'[3]FECHAS DE ENTREGA PLANOS'!D134</f>
        <v>NA</v>
      </c>
      <c r="S141" s="9" t="s">
        <v>42</v>
      </c>
      <c r="T141" s="576" t="s">
        <v>42</v>
      </c>
      <c r="U141" s="9" t="s">
        <v>3358</v>
      </c>
      <c r="V141" s="576" t="s">
        <v>42</v>
      </c>
      <c r="W141" s="9" t="s">
        <v>42</v>
      </c>
      <c r="X141" s="9" t="s">
        <v>42</v>
      </c>
      <c r="Y141" s="9" t="s">
        <v>42</v>
      </c>
      <c r="Z141" s="9" t="s">
        <v>42</v>
      </c>
      <c r="AA141" s="576" t="s">
        <v>42</v>
      </c>
      <c r="AB141" s="9" t="s">
        <v>42</v>
      </c>
      <c r="AC141" s="9" t="s">
        <v>42</v>
      </c>
      <c r="AD141" s="9" t="s">
        <v>42</v>
      </c>
      <c r="AE141" s="9" t="s">
        <v>9289</v>
      </c>
      <c r="AF141" s="525" t="str">
        <f>IFERROR(INDEX('[5]2017'!$AO$2:$AO$2000,MATCH(F141,'[5]2017'!$B$2:$B$2000,0)),"")</f>
        <v/>
      </c>
      <c r="AG141" s="9" t="str">
        <f>+'[3]2017'!T136</f>
        <v>BARRANQUILLA</v>
      </c>
      <c r="AH141" s="9" t="str">
        <f>+'[3]2017'!G136</f>
        <v>AL/AL</v>
      </c>
      <c r="AI141" s="523" t="str">
        <f>+'[3]2017'!I136</f>
        <v>+2-2*2.5%</v>
      </c>
      <c r="AJ141" s="9" t="str">
        <f t="shared" si="13"/>
        <v>SCS</v>
      </c>
      <c r="AK141" s="9" t="str">
        <f>+'[3]2017'!H136</f>
        <v>Dyn5</v>
      </c>
      <c r="AL141" s="524">
        <f>+'[3]2017'!P136</f>
        <v>13200</v>
      </c>
      <c r="AM141" s="501" t="str">
        <f>+'[3]2017'!Q136</f>
        <v>220/127</v>
      </c>
      <c r="AN141" s="502" t="str">
        <f t="shared" si="14"/>
        <v>NA</v>
      </c>
      <c r="AO141" s="503" t="str">
        <f>IFERROR(INDEX([1]DATOS!$O$452:$O$45500,MATCH(F141,[1]DATOS!$F$452:$F$9810,0)),"")</f>
        <v>NO APLICA</v>
      </c>
      <c r="AP141" s="505"/>
      <c r="AQ141" s="379"/>
    </row>
    <row r="142" spans="1:43" ht="15" customHeight="1" x14ac:dyDescent="0.25">
      <c r="A142" s="17" t="str">
        <f>+'[3]2017'!F137</f>
        <v>400HT-AA-13200-214-03</v>
      </c>
      <c r="B142" s="17" t="str">
        <f>RIGHT(IFERROR(INDEX([1]DATOS!$L$452:$L$45500,MATCH(F142,[1]DATOS!$F$452:$F$9810,0)),""),3)</f>
        <v>123</v>
      </c>
      <c r="C142" s="594" t="str">
        <f>+[4]DATOS!G1043</f>
        <v>136-17</v>
      </c>
      <c r="D142" s="37" t="str">
        <f>+'[3]2017'!K137</f>
        <v>DISTRIBUIDORA DE TEXTILES Y CONFECCIONES S.A</v>
      </c>
      <c r="E142" s="201" t="str">
        <f>+'[3]2017'!L137</f>
        <v>FAB</v>
      </c>
      <c r="F142" s="391">
        <f>+'[3]2017'!M137</f>
        <v>1300317</v>
      </c>
      <c r="G142" s="225">
        <f>+'[3]2017'!N137</f>
        <v>400</v>
      </c>
      <c r="H142" s="32" t="str">
        <f>+'[3]2017'!O137</f>
        <v>SCS</v>
      </c>
      <c r="I142" s="37">
        <v>15</v>
      </c>
      <c r="J142" s="37">
        <f>+'[3]2017'!P137</f>
        <v>13200</v>
      </c>
      <c r="K142" s="37" t="str">
        <f>+'[3]2017'!Q137</f>
        <v>208/120</v>
      </c>
      <c r="L142" s="37" t="str">
        <f>+'[3]2017'!R137</f>
        <v>POS NOM 3</v>
      </c>
      <c r="M142" s="37" t="str">
        <f>+'[3]2017'!S137</f>
        <v>NA</v>
      </c>
      <c r="N142" s="234">
        <f t="shared" ref="N142:N173" si="17">WEEKNUM(O142)</f>
        <v>16</v>
      </c>
      <c r="O142" s="235">
        <f>+'[3]2017'!C137</f>
        <v>42846</v>
      </c>
      <c r="P142" s="236">
        <f t="shared" ref="P142:P173" si="18">O142</f>
        <v>42846</v>
      </c>
      <c r="Q142" s="99">
        <f>+'[3]FECHAS DE ENTREGA PLANOS'!C135</f>
        <v>42818</v>
      </c>
      <c r="R142" s="599">
        <f>+'[3]FECHAS DE ENTREGA PLANOS'!D135</f>
        <v>42818</v>
      </c>
      <c r="S142" s="9">
        <v>42831</v>
      </c>
      <c r="T142" s="613" t="s">
        <v>153</v>
      </c>
      <c r="U142" s="9" t="s">
        <v>3358</v>
      </c>
      <c r="V142" s="408" t="s">
        <v>153</v>
      </c>
      <c r="W142" s="9" t="s">
        <v>153</v>
      </c>
      <c r="X142" s="9" t="s">
        <v>42</v>
      </c>
      <c r="Y142" s="9" t="s">
        <v>42</v>
      </c>
      <c r="Z142" s="9" t="s">
        <v>153</v>
      </c>
      <c r="AA142" s="613" t="s">
        <v>153</v>
      </c>
      <c r="AB142" s="9" t="s">
        <v>153</v>
      </c>
      <c r="AC142" s="9" t="s">
        <v>42</v>
      </c>
      <c r="AD142" s="9" t="s">
        <v>42</v>
      </c>
      <c r="AE142" s="9">
        <v>42844</v>
      </c>
      <c r="AF142" s="525" t="str">
        <f>IFERROR(INDEX('[5]2017'!$AO$2:$AO$2000,MATCH(F142,'[5]2017'!$B$2:$B$2000,0)),"")</f>
        <v/>
      </c>
      <c r="AG142" s="9" t="str">
        <f>+'[3]2017'!T137</f>
        <v>IBAGUE</v>
      </c>
      <c r="AH142" s="9" t="str">
        <f>+'[3]2017'!G137</f>
        <v>AL/AL</v>
      </c>
      <c r="AI142" s="523" t="str">
        <f>+'[3]2017'!I137</f>
        <v>+2-2*2.5%</v>
      </c>
      <c r="AJ142" s="9" t="str">
        <f t="shared" si="13"/>
        <v>SCS</v>
      </c>
      <c r="AK142" s="9" t="str">
        <f>+'[3]2017'!H137</f>
        <v>Dyn5</v>
      </c>
      <c r="AL142" s="524">
        <f>+'[3]2017'!P137</f>
        <v>13200</v>
      </c>
      <c r="AM142" s="501" t="str">
        <f>+'[3]2017'!Q137</f>
        <v>208/120</v>
      </c>
      <c r="AN142" s="502" t="str">
        <f t="shared" si="14"/>
        <v>POS NOM 3</v>
      </c>
      <c r="AO142" s="503" t="str">
        <f>IFERROR(INDEX([1]DATOS!$O$452:$O$45500,MATCH(F142,[1]DATOS!$F$452:$F$9810,0)),"")</f>
        <v>Cerrada</v>
      </c>
      <c r="AP142" s="505"/>
      <c r="AQ142" s="379"/>
    </row>
    <row r="143" spans="1:43" ht="15" customHeight="1" x14ac:dyDescent="0.25">
      <c r="A143" s="17" t="str">
        <f>+'[3]2017'!F138</f>
        <v>400HT-AA-11400-214-03</v>
      </c>
      <c r="B143" s="17" t="str">
        <f>RIGHT(IFERROR(INDEX([1]DATOS!$L$452:$L$45500,MATCH(F143,[1]DATOS!$F$452:$F$9810,0)),""),3)</f>
        <v>131</v>
      </c>
      <c r="C143" s="594" t="str">
        <f>+[4]DATOS!G1044</f>
        <v>137-17</v>
      </c>
      <c r="D143" s="37" t="str">
        <f>+'[3]2017'!K138</f>
        <v>TORRES Y TORRES INGENIERÍA ELÉCTRICA LTDA</v>
      </c>
      <c r="E143" s="201" t="str">
        <f>+'[3]2017'!L138</f>
        <v>FAB</v>
      </c>
      <c r="F143" s="391">
        <f>+'[3]2017'!M138</f>
        <v>1310317</v>
      </c>
      <c r="G143" s="225">
        <f>+'[3]2017'!N138</f>
        <v>400</v>
      </c>
      <c r="H143" s="32" t="str">
        <f>+'[3]2017'!O138</f>
        <v>SCS</v>
      </c>
      <c r="I143" s="37">
        <v>15</v>
      </c>
      <c r="J143" s="37">
        <f>+'[3]2017'!P138</f>
        <v>11400</v>
      </c>
      <c r="K143" s="37" t="str">
        <f>+'[3]2017'!Q138</f>
        <v>208/120</v>
      </c>
      <c r="L143" s="37" t="str">
        <f>+'[3]2017'!R138</f>
        <v>NA</v>
      </c>
      <c r="M143" s="37" t="str">
        <f>+'[3]2017'!S138</f>
        <v>DPS MT</v>
      </c>
      <c r="N143" s="234">
        <f t="shared" si="17"/>
        <v>16</v>
      </c>
      <c r="O143" s="235">
        <f>+'[3]2017'!C138</f>
        <v>42842</v>
      </c>
      <c r="P143" s="236">
        <f t="shared" si="18"/>
        <v>42842</v>
      </c>
      <c r="Q143" s="99">
        <f>+'[3]FECHAS DE ENTREGA PLANOS'!C136</f>
        <v>42821</v>
      </c>
      <c r="R143" s="599">
        <f>+'[3]FECHAS DE ENTREGA PLANOS'!D136</f>
        <v>42821</v>
      </c>
      <c r="S143" s="9">
        <v>42833</v>
      </c>
      <c r="T143" s="408" t="s">
        <v>153</v>
      </c>
      <c r="U143" s="9" t="s">
        <v>3358</v>
      </c>
      <c r="V143" s="408" t="s">
        <v>153</v>
      </c>
      <c r="W143" s="9" t="s">
        <v>153</v>
      </c>
      <c r="X143" s="9" t="s">
        <v>42</v>
      </c>
      <c r="Y143" s="9" t="s">
        <v>42</v>
      </c>
      <c r="Z143" s="9">
        <v>42845</v>
      </c>
      <c r="AA143" s="613" t="s">
        <v>153</v>
      </c>
      <c r="AB143" s="9" t="s">
        <v>153</v>
      </c>
      <c r="AC143" s="9" t="s">
        <v>42</v>
      </c>
      <c r="AD143" s="576" t="s">
        <v>42</v>
      </c>
      <c r="AE143" s="9">
        <v>42850</v>
      </c>
      <c r="AF143" s="525" t="str">
        <f>IFERROR(INDEX('[5]2017'!$AO$2:$AO$2000,MATCH(F143,'[5]2017'!$B$2:$B$2000,0)),"")</f>
        <v/>
      </c>
      <c r="AG143" s="9" t="str">
        <f>+'[3]2017'!T138</f>
        <v>BOGOTA</v>
      </c>
      <c r="AH143" s="9" t="str">
        <f>+'[3]2017'!G138</f>
        <v>AL/AL</v>
      </c>
      <c r="AI143" s="523" t="str">
        <f>+'[3]2017'!I138</f>
        <v>+1-3*2.5%</v>
      </c>
      <c r="AJ143" s="9" t="str">
        <f t="shared" si="13"/>
        <v>SCS</v>
      </c>
      <c r="AK143" s="9" t="str">
        <f>+'[3]2017'!H138</f>
        <v>Dyn5</v>
      </c>
      <c r="AL143" s="524">
        <f>+'[3]2017'!P138</f>
        <v>11400</v>
      </c>
      <c r="AM143" s="501" t="str">
        <f>+'[3]2017'!Q138</f>
        <v>208/120</v>
      </c>
      <c r="AN143" s="502" t="str">
        <f t="shared" si="14"/>
        <v>NA</v>
      </c>
      <c r="AO143" s="503" t="str">
        <f>IFERROR(INDEX([1]DATOS!$O$452:$O$45500,MATCH(F143,[1]DATOS!$F$452:$F$9810,0)),"")</f>
        <v>Cerrada</v>
      </c>
      <c r="AP143" s="505"/>
      <c r="AQ143" s="379"/>
    </row>
    <row r="144" spans="1:43" ht="15" customHeight="1" x14ac:dyDescent="0.25">
      <c r="A144" s="17" t="str">
        <f>+'[3]2017'!F139</f>
        <v>500HT-AA-11400-214-02</v>
      </c>
      <c r="B144" s="17" t="str">
        <f>RIGHT(IFERROR(INDEX([1]DATOS!$L$452:$L$45500,MATCH(F144,[1]DATOS!$F$452:$F$9810,0)),""),3)</f>
        <v>132</v>
      </c>
      <c r="C144" s="594" t="str">
        <f>+[4]DATOS!G1045</f>
        <v>138-17</v>
      </c>
      <c r="D144" s="37" t="str">
        <f>+'[3]2017'!K139</f>
        <v>TORRES Y TORRES INGENIERÍA ELÉCTRICA LTDA</v>
      </c>
      <c r="E144" s="201" t="str">
        <f>+'[3]2017'!L139</f>
        <v>FAB</v>
      </c>
      <c r="F144" s="391">
        <f>+'[3]2017'!M139</f>
        <v>1320317</v>
      </c>
      <c r="G144" s="225">
        <f>+'[3]2017'!N139</f>
        <v>500</v>
      </c>
      <c r="H144" s="32" t="str">
        <f>+'[3]2017'!O139</f>
        <v>SCS</v>
      </c>
      <c r="I144" s="37">
        <v>15</v>
      </c>
      <c r="J144" s="37">
        <f>+'[3]2017'!P139</f>
        <v>11400</v>
      </c>
      <c r="K144" s="37" t="str">
        <f>+'[3]2017'!Q139</f>
        <v>208/120</v>
      </c>
      <c r="L144" s="37" t="str">
        <f>+'[3]2017'!R139</f>
        <v>NA</v>
      </c>
      <c r="M144" s="37" t="str">
        <f>+'[3]2017'!S139</f>
        <v>DPS MT</v>
      </c>
      <c r="N144" s="234">
        <f t="shared" si="17"/>
        <v>16</v>
      </c>
      <c r="O144" s="235">
        <f>+'[3]2017'!C139</f>
        <v>42842</v>
      </c>
      <c r="P144" s="236">
        <f t="shared" si="18"/>
        <v>42842</v>
      </c>
      <c r="Q144" s="99">
        <f>+'[3]FECHAS DE ENTREGA PLANOS'!C137</f>
        <v>42821</v>
      </c>
      <c r="R144" s="599">
        <f>+'[3]FECHAS DE ENTREGA PLANOS'!D137</f>
        <v>42821</v>
      </c>
      <c r="S144" s="9">
        <v>42842</v>
      </c>
      <c r="T144" s="408" t="s">
        <v>153</v>
      </c>
      <c r="U144" s="9" t="s">
        <v>3358</v>
      </c>
      <c r="V144" s="408" t="s">
        <v>153</v>
      </c>
      <c r="W144" s="9" t="s">
        <v>153</v>
      </c>
      <c r="X144" s="9" t="s">
        <v>42</v>
      </c>
      <c r="Y144" s="9" t="s">
        <v>42</v>
      </c>
      <c r="Z144" s="9" t="s">
        <v>153</v>
      </c>
      <c r="AA144" s="613">
        <v>42849</v>
      </c>
      <c r="AB144" s="9" t="s">
        <v>153</v>
      </c>
      <c r="AC144" s="9" t="s">
        <v>42</v>
      </c>
      <c r="AD144" s="9" t="s">
        <v>42</v>
      </c>
      <c r="AE144" s="9">
        <v>42852</v>
      </c>
      <c r="AF144" s="525" t="str">
        <f>IFERROR(INDEX('[5]2017'!$AO$2:$AO$2000,MATCH(F144,'[5]2017'!$B$2:$B$2000,0)),"")</f>
        <v/>
      </c>
      <c r="AG144" s="9" t="str">
        <f>+'[3]2017'!T139</f>
        <v>BOGOTA</v>
      </c>
      <c r="AH144" s="9" t="str">
        <f>+'[3]2017'!G139</f>
        <v>AL/AL</v>
      </c>
      <c r="AI144" s="523" t="str">
        <f>+'[3]2017'!I139</f>
        <v>+1-3*2.5%</v>
      </c>
      <c r="AJ144" s="9" t="str">
        <f t="shared" si="13"/>
        <v>SCS</v>
      </c>
      <c r="AK144" s="9" t="str">
        <f>+'[3]2017'!H139</f>
        <v>Dyn5</v>
      </c>
      <c r="AL144" s="524">
        <f>+'[3]2017'!P139</f>
        <v>11400</v>
      </c>
      <c r="AM144" s="501" t="str">
        <f>+'[3]2017'!Q139</f>
        <v>208/120</v>
      </c>
      <c r="AN144" s="502" t="str">
        <f t="shared" si="14"/>
        <v>NA</v>
      </c>
      <c r="AO144" s="503" t="str">
        <f>IFERROR(INDEX([1]DATOS!$O$452:$O$45500,MATCH(F144,[1]DATOS!$F$452:$F$9810,0)),"")</f>
        <v>Cerrada</v>
      </c>
      <c r="AP144" s="505"/>
      <c r="AQ144" s="379"/>
    </row>
    <row r="145" spans="1:43" ht="15" customHeight="1" x14ac:dyDescent="0.25">
      <c r="A145" s="17" t="str">
        <f>+'[3]2017'!F140</f>
        <v>112,5HT-AA-11400-214-02</v>
      </c>
      <c r="B145" s="17" t="str">
        <f>RIGHT(IFERROR(INDEX([1]DATOS!$L$452:$L$45500,MATCH(F145,[1]DATOS!$F$452:$F$9810,0)),""),3)</f>
        <v>124</v>
      </c>
      <c r="C145" s="594" t="str">
        <f>+[4]DATOS!G1046</f>
        <v>132-17</v>
      </c>
      <c r="D145" s="37" t="str">
        <f>+'[3]2017'!K140</f>
        <v>TORRES Y TORRES INGENIERÍA ELÉCTRICA LTDA</v>
      </c>
      <c r="E145" s="201" t="str">
        <f>+'[3]2017'!L140</f>
        <v>FAB</v>
      </c>
      <c r="F145" s="391">
        <f>+'[3]2017'!M140</f>
        <v>1330317</v>
      </c>
      <c r="G145" s="225">
        <f>+'[3]2017'!N140</f>
        <v>112.5</v>
      </c>
      <c r="H145" s="32" t="str">
        <f>+'[3]2017'!O140</f>
        <v>SCS</v>
      </c>
      <c r="I145" s="37">
        <v>15</v>
      </c>
      <c r="J145" s="37">
        <f>+'[3]2017'!P140</f>
        <v>11400</v>
      </c>
      <c r="K145" s="37" t="str">
        <f>+'[3]2017'!Q140</f>
        <v>208/120</v>
      </c>
      <c r="L145" s="37" t="str">
        <f>+'[3]2017'!R140</f>
        <v>NA</v>
      </c>
      <c r="M145" s="37" t="str">
        <f>+'[3]2017'!S140</f>
        <v>DPS MT</v>
      </c>
      <c r="N145" s="234">
        <f t="shared" si="17"/>
        <v>16</v>
      </c>
      <c r="O145" s="235">
        <f>+'[3]2017'!C140</f>
        <v>42842</v>
      </c>
      <c r="P145" s="236">
        <f t="shared" si="18"/>
        <v>42842</v>
      </c>
      <c r="Q145" s="99">
        <f>+'[3]FECHAS DE ENTREGA PLANOS'!C138</f>
        <v>42821</v>
      </c>
      <c r="R145" s="599">
        <f>+'[3]FECHAS DE ENTREGA PLANOS'!D138</f>
        <v>42821</v>
      </c>
      <c r="S145" s="9">
        <v>42844</v>
      </c>
      <c r="T145" s="408" t="s">
        <v>153</v>
      </c>
      <c r="U145" s="9" t="s">
        <v>3358</v>
      </c>
      <c r="V145" s="408" t="s">
        <v>153</v>
      </c>
      <c r="W145" s="9" t="s">
        <v>153</v>
      </c>
      <c r="X145" s="9" t="s">
        <v>42</v>
      </c>
      <c r="Y145" s="9" t="s">
        <v>42</v>
      </c>
      <c r="Z145" s="9">
        <v>42844</v>
      </c>
      <c r="AA145" s="613" t="s">
        <v>153</v>
      </c>
      <c r="AB145" s="9" t="s">
        <v>153</v>
      </c>
      <c r="AC145" s="9" t="s">
        <v>42</v>
      </c>
      <c r="AD145" s="576" t="s">
        <v>42</v>
      </c>
      <c r="AE145" s="9">
        <v>42850</v>
      </c>
      <c r="AF145" s="525" t="str">
        <f>IFERROR(INDEX('[5]2017'!$AO$2:$AO$2000,MATCH(F145,'[5]2017'!$B$2:$B$2000,0)),"")</f>
        <v/>
      </c>
      <c r="AG145" s="9" t="str">
        <f>+'[3]2017'!T140</f>
        <v>BOGOTA</v>
      </c>
      <c r="AH145" s="9" t="str">
        <f>+'[3]2017'!G140</f>
        <v>AL/AL</v>
      </c>
      <c r="AI145" s="523" t="str">
        <f>+'[3]2017'!I140</f>
        <v>+1-3*2.5%</v>
      </c>
      <c r="AJ145" s="9" t="str">
        <f t="shared" si="13"/>
        <v>SCS</v>
      </c>
      <c r="AK145" s="9" t="str">
        <f>+'[3]2017'!H140</f>
        <v>Dyn5</v>
      </c>
      <c r="AL145" s="524">
        <f>+'[3]2017'!P140</f>
        <v>11400</v>
      </c>
      <c r="AM145" s="501" t="str">
        <f>+'[3]2017'!Q140</f>
        <v>208/120</v>
      </c>
      <c r="AN145" s="502" t="str">
        <f t="shared" si="14"/>
        <v>NA</v>
      </c>
      <c r="AO145" s="503" t="str">
        <f>IFERROR(INDEX([1]DATOS!$O$452:$O$45500,MATCH(F145,[1]DATOS!$F$452:$F$9810,0)),"")</f>
        <v>Cerrada</v>
      </c>
      <c r="AP145" s="505"/>
      <c r="AQ145" s="379"/>
    </row>
    <row r="146" spans="1:43" ht="15" customHeight="1" x14ac:dyDescent="0.25">
      <c r="A146" s="17" t="str">
        <f>+'[3]2017'!F141</f>
        <v>15HT-AA-440-215-02</v>
      </c>
      <c r="B146" s="17" t="str">
        <f>RIGHT(IFERROR(INDEX([1]DATOS!$L$452:$L$45500,MATCH(F146,[1]DATOS!$F$452:$F$9810,0)),""),3)</f>
        <v>139</v>
      </c>
      <c r="C146" s="594" t="str">
        <f>+[4]DATOS!G1047</f>
        <v>133-17</v>
      </c>
      <c r="D146" s="37" t="str">
        <f>+'[3]2017'!K141</f>
        <v>CELCO S.A.</v>
      </c>
      <c r="E146" s="201" t="str">
        <f>+'[3]2017'!L141</f>
        <v>FAB</v>
      </c>
      <c r="F146" s="391">
        <f>+'[3]2017'!M141</f>
        <v>1340317</v>
      </c>
      <c r="G146" s="225">
        <f>+'[3]2017'!N141</f>
        <v>15</v>
      </c>
      <c r="H146" s="32" t="str">
        <f>+'[3]2017'!O141</f>
        <v>SCS</v>
      </c>
      <c r="I146" s="37">
        <v>1.1000000000000001</v>
      </c>
      <c r="J146" s="37">
        <f>+'[3]2017'!P141</f>
        <v>440</v>
      </c>
      <c r="K146" s="37" t="str">
        <f>+'[3]2017'!Q141</f>
        <v>208/120</v>
      </c>
      <c r="L146" s="37" t="str">
        <f>+'[3]2017'!R141</f>
        <v>NA</v>
      </c>
      <c r="M146" s="37" t="str">
        <f>+'[3]2017'!S141</f>
        <v>NA</v>
      </c>
      <c r="N146" s="234">
        <f t="shared" si="17"/>
        <v>17</v>
      </c>
      <c r="O146" s="235">
        <f>+'[3]2017'!C141</f>
        <v>42848</v>
      </c>
      <c r="P146" s="236">
        <f t="shared" si="18"/>
        <v>42848</v>
      </c>
      <c r="Q146" s="99">
        <f>+'[3]FECHAS DE ENTREGA PLANOS'!C139</f>
        <v>42822</v>
      </c>
      <c r="R146" s="599">
        <f>+'[3]FECHAS DE ENTREGA PLANOS'!D139</f>
        <v>42823</v>
      </c>
      <c r="S146" s="9">
        <v>42830</v>
      </c>
      <c r="T146" s="408" t="s">
        <v>153</v>
      </c>
      <c r="U146" s="9" t="s">
        <v>3358</v>
      </c>
      <c r="V146" s="408" t="s">
        <v>153</v>
      </c>
      <c r="W146" s="9" t="s">
        <v>153</v>
      </c>
      <c r="X146" s="9" t="s">
        <v>42</v>
      </c>
      <c r="Y146" s="9" t="s">
        <v>42</v>
      </c>
      <c r="Z146" s="9" t="s">
        <v>153</v>
      </c>
      <c r="AA146" s="408" t="s">
        <v>153</v>
      </c>
      <c r="AB146" s="9" t="s">
        <v>153</v>
      </c>
      <c r="AC146" s="9" t="s">
        <v>42</v>
      </c>
      <c r="AD146" s="9" t="s">
        <v>42</v>
      </c>
      <c r="AE146" s="9">
        <v>42843</v>
      </c>
      <c r="AF146" s="525" t="str">
        <f>IFERROR(INDEX('[5]2017'!$AO$2:$AO$2000,MATCH(F146,'[5]2017'!$B$2:$B$2000,0)),"")</f>
        <v/>
      </c>
      <c r="AG146" s="9" t="str">
        <f>+'[3]2017'!T141</f>
        <v>CALI</v>
      </c>
      <c r="AH146" s="9" t="str">
        <f>+'[3]2017'!G141</f>
        <v>AL/AL</v>
      </c>
      <c r="AI146" s="523" t="str">
        <f>+'[3]2017'!I141</f>
        <v>+2-2*2.5%</v>
      </c>
      <c r="AJ146" s="9" t="str">
        <f t="shared" si="13"/>
        <v>SCS</v>
      </c>
      <c r="AK146" s="9" t="str">
        <f>+'[3]2017'!H141</f>
        <v>Dyn5</v>
      </c>
      <c r="AL146" s="524">
        <f>+'[3]2017'!P141</f>
        <v>440</v>
      </c>
      <c r="AM146" s="501" t="str">
        <f>+'[3]2017'!Q141</f>
        <v>208/120</v>
      </c>
      <c r="AN146" s="502" t="str">
        <f t="shared" si="14"/>
        <v>NA</v>
      </c>
      <c r="AO146" s="503" t="str">
        <f>IFERROR(INDEX([1]DATOS!$O$452:$O$45500,MATCH(F146,[1]DATOS!$F$452:$F$9810,0)),"")</f>
        <v>Cerrada</v>
      </c>
      <c r="AP146" s="505"/>
      <c r="AQ146" s="379"/>
    </row>
    <row r="147" spans="1:43" ht="15" customHeight="1" x14ac:dyDescent="0.25">
      <c r="A147" s="17" t="str">
        <f>+'[3]2017'!F142</f>
        <v>150HT-AA-440-227-03</v>
      </c>
      <c r="B147" s="17" t="str">
        <f>RIGHT(IFERROR(INDEX([1]DATOS!$L$452:$L$45500,MATCH(F147,[1]DATOS!$F$452:$F$9810,0)),""),3)</f>
        <v>143</v>
      </c>
      <c r="C147" s="594" t="str">
        <f>+[4]DATOS!G1048</f>
        <v>081-17</v>
      </c>
      <c r="D147" s="37" t="str">
        <f>+'[3]2017'!K142</f>
        <v>EQUIPOS INDUSTRIALES LTDA-EQUID LDA</v>
      </c>
      <c r="E147" s="201" t="str">
        <f>+'[3]2017'!L142</f>
        <v>FAB</v>
      </c>
      <c r="F147" s="391">
        <f>+'[3]2017'!M142</f>
        <v>1350317</v>
      </c>
      <c r="G147" s="225">
        <f>+'[3]2017'!N142</f>
        <v>150</v>
      </c>
      <c r="H147" s="32" t="str">
        <f>+'[3]2017'!O142</f>
        <v>SCC</v>
      </c>
      <c r="I147" s="37">
        <v>1.1000000000000001</v>
      </c>
      <c r="J147" s="37">
        <f>+'[3]2017'!P142</f>
        <v>440</v>
      </c>
      <c r="K147" s="37" t="str">
        <f>+'[3]2017'!Q142</f>
        <v>220/127</v>
      </c>
      <c r="L147" s="37" t="str">
        <f>+'[3]2017'!R142</f>
        <v>NA</v>
      </c>
      <c r="M147" s="37" t="str">
        <f>+'[3]2017'!S142</f>
        <v>IP20</v>
      </c>
      <c r="N147" s="234">
        <f t="shared" si="17"/>
        <v>17</v>
      </c>
      <c r="O147" s="235">
        <f>+'[3]2017'!C142</f>
        <v>42851</v>
      </c>
      <c r="P147" s="236">
        <f t="shared" si="18"/>
        <v>42851</v>
      </c>
      <c r="Q147" s="99">
        <f>+'[3]FECHAS DE ENTREGA PLANOS'!C140</f>
        <v>42823</v>
      </c>
      <c r="R147" s="599">
        <f>+'[3]FECHAS DE ENTREGA PLANOS'!D140</f>
        <v>42825</v>
      </c>
      <c r="S147" s="9">
        <v>42836</v>
      </c>
      <c r="T147" s="9" t="s">
        <v>153</v>
      </c>
      <c r="U147" s="9" t="s">
        <v>3605</v>
      </c>
      <c r="V147" s="408" t="s">
        <v>153</v>
      </c>
      <c r="W147" s="9" t="s">
        <v>153</v>
      </c>
      <c r="X147" s="9" t="s">
        <v>153</v>
      </c>
      <c r="Y147" s="9" t="s">
        <v>153</v>
      </c>
      <c r="Z147" s="9" t="s">
        <v>153</v>
      </c>
      <c r="AA147" s="613" t="s">
        <v>153</v>
      </c>
      <c r="AB147" s="9" t="s">
        <v>153</v>
      </c>
      <c r="AC147" s="9" t="s">
        <v>42</v>
      </c>
      <c r="AD147" s="576" t="s">
        <v>42</v>
      </c>
      <c r="AE147" s="9">
        <v>42851</v>
      </c>
      <c r="AF147" s="525" t="str">
        <f>IFERROR(INDEX('[5]2017'!$AO$2:$AO$2000,MATCH(F147,'[5]2017'!$B$2:$B$2000,0)),"")</f>
        <v/>
      </c>
      <c r="AG147" s="9" t="str">
        <f>+'[3]2017'!T142</f>
        <v>IBAGUE</v>
      </c>
      <c r="AH147" s="9" t="str">
        <f>+'[3]2017'!G142</f>
        <v>AL/AL</v>
      </c>
      <c r="AI147" s="523" t="str">
        <f>+'[3]2017'!I142</f>
        <v>+2-2*1,8%</v>
      </c>
      <c r="AJ147" s="9" t="str">
        <f t="shared" si="13"/>
        <v>SCC</v>
      </c>
      <c r="AK147" s="9" t="str">
        <f>+'[3]2017'!H142</f>
        <v>Dyn5</v>
      </c>
      <c r="AL147" s="524">
        <f>+'[3]2017'!P142</f>
        <v>440</v>
      </c>
      <c r="AM147" s="501" t="str">
        <f>+'[3]2017'!Q142</f>
        <v>220/127</v>
      </c>
      <c r="AN147" s="502" t="str">
        <f t="shared" si="14"/>
        <v>NA</v>
      </c>
      <c r="AO147" s="503" t="str">
        <f>IFERROR(INDEX([1]DATOS!$O$452:$O$45500,MATCH(F147,[1]DATOS!$F$452:$F$9810,0)),"")</f>
        <v>Cerrada</v>
      </c>
      <c r="AP147" s="505"/>
      <c r="AQ147" s="379"/>
    </row>
    <row r="148" spans="1:43" ht="15" customHeight="1" x14ac:dyDescent="0.25">
      <c r="A148" s="17" t="str">
        <f>+'[3]2017'!F143</f>
        <v>630AT-AA-13200-452-02</v>
      </c>
      <c r="B148" s="17" t="str">
        <f>RIGHT(IFERROR(INDEX([1]DATOS!$L$452:$L$45500,MATCH(F148,[1]DATOS!$F$452:$F$9810,0)),""),3)</f>
        <v>146</v>
      </c>
      <c r="C148" s="594" t="str">
        <f>+[4]DATOS!G1049</f>
        <v>139-17</v>
      </c>
      <c r="D148" s="37" t="str">
        <f>+'[3]2017'!K143</f>
        <v>EQUIPOS INDUSTRIALES LTDA-EQUID LDA</v>
      </c>
      <c r="E148" s="201" t="str">
        <f>+'[3]2017'!L143</f>
        <v>FAB</v>
      </c>
      <c r="F148" s="391">
        <f>+'[3]2017'!M143</f>
        <v>1360317</v>
      </c>
      <c r="G148" s="225">
        <f>+'[3]2017'!N143</f>
        <v>630</v>
      </c>
      <c r="H148" s="32" t="str">
        <f>+'[3]2017'!O143</f>
        <v>CNV</v>
      </c>
      <c r="I148" s="37">
        <v>15</v>
      </c>
      <c r="J148" s="37">
        <f>+'[3]2017'!P143</f>
        <v>13200</v>
      </c>
      <c r="K148" s="37" t="str">
        <f>+'[3]2017'!Q143</f>
        <v>440/254</v>
      </c>
      <c r="L148" s="37" t="str">
        <f>+'[3]2017'!R143</f>
        <v>ACEITE VEGETAL</v>
      </c>
      <c r="M148" s="37" t="str">
        <f>+'[3]2017'!S143</f>
        <v>NA</v>
      </c>
      <c r="N148" s="234">
        <f t="shared" si="17"/>
        <v>17</v>
      </c>
      <c r="O148" s="235">
        <f>+'[3]2017'!C143</f>
        <v>42851</v>
      </c>
      <c r="P148" s="236">
        <f t="shared" si="18"/>
        <v>42851</v>
      </c>
      <c r="Q148" s="99">
        <f>+'[3]FECHAS DE ENTREGA PLANOS'!C141</f>
        <v>42824</v>
      </c>
      <c r="R148" s="599">
        <f>+'[3]FECHAS DE ENTREGA PLANOS'!D141</f>
        <v>42829</v>
      </c>
      <c r="S148" s="9">
        <v>42850</v>
      </c>
      <c r="T148" s="9" t="s">
        <v>153</v>
      </c>
      <c r="U148" s="9" t="s">
        <v>3605</v>
      </c>
      <c r="V148" s="408" t="s">
        <v>153</v>
      </c>
      <c r="W148" s="9" t="s">
        <v>153</v>
      </c>
      <c r="X148" s="9" t="s">
        <v>42</v>
      </c>
      <c r="Y148" s="9" t="s">
        <v>42</v>
      </c>
      <c r="Z148" s="9" t="s">
        <v>153</v>
      </c>
      <c r="AA148" s="613" t="s">
        <v>153</v>
      </c>
      <c r="AB148" s="9" t="s">
        <v>153</v>
      </c>
      <c r="AC148" s="9">
        <v>42852</v>
      </c>
      <c r="AD148" s="614">
        <v>42852</v>
      </c>
      <c r="AE148" s="9">
        <v>42857</v>
      </c>
      <c r="AF148" s="525" t="str">
        <f>IFERROR(INDEX('[5]2017'!$AO$2:$AO$2000,MATCH(F148,'[5]2017'!$B$2:$B$2000,0)),"")</f>
        <v/>
      </c>
      <c r="AG148" s="9" t="str">
        <f>+'[3]2017'!T143</f>
        <v>IBAGUE</v>
      </c>
      <c r="AH148" s="9" t="str">
        <f>+'[3]2017'!G143</f>
        <v>AL/AL</v>
      </c>
      <c r="AI148" s="523" t="str">
        <f>+'[3]2017'!I143</f>
        <v>+2-2*2.5%</v>
      </c>
      <c r="AJ148" s="9" t="str">
        <f t="shared" si="13"/>
        <v>CNV</v>
      </c>
      <c r="AK148" s="9" t="str">
        <f>+'[3]2017'!H143</f>
        <v>Dyn5</v>
      </c>
      <c r="AL148" s="524">
        <f>+'[3]2017'!P143</f>
        <v>13200</v>
      </c>
      <c r="AM148" s="501" t="str">
        <f>+'[3]2017'!Q143</f>
        <v>440/254</v>
      </c>
      <c r="AN148" s="502" t="str">
        <f t="shared" si="14"/>
        <v>ACEITE VEGETAL</v>
      </c>
      <c r="AO148" s="503" t="str">
        <f>IFERROR(INDEX([1]DATOS!$O$452:$O$45500,MATCH(F148,[1]DATOS!$F$452:$F$9810,0)),"")</f>
        <v>Cerrada</v>
      </c>
      <c r="AP148" s="505"/>
      <c r="AQ148" s="379"/>
    </row>
    <row r="149" spans="1:43" ht="15" customHeight="1" x14ac:dyDescent="0.25">
      <c r="A149" s="17" t="str">
        <f>+'[3]2017'!F144</f>
        <v>150HT-AA-220-492-01</v>
      </c>
      <c r="B149" s="17" t="str">
        <f>RIGHT(IFERROR(INDEX([1]DATOS!$L$452:$L$45500,MATCH(F149,[1]DATOS!$F$452:$F$9810,0)),""),3)</f>
        <v>147</v>
      </c>
      <c r="C149" s="594" t="str">
        <f>+[4]DATOS!G1050</f>
        <v>145-17</v>
      </c>
      <c r="D149" s="37" t="str">
        <f>+'[3]2017'!K144</f>
        <v>INELCO S.A.S</v>
      </c>
      <c r="E149" s="201" t="str">
        <f>+'[3]2017'!L144</f>
        <v>FAB</v>
      </c>
      <c r="F149" s="391">
        <f>+'[3]2017'!M144</f>
        <v>1370317</v>
      </c>
      <c r="G149" s="225">
        <f>+'[3]2017'!N144</f>
        <v>150</v>
      </c>
      <c r="H149" s="32" t="str">
        <f>+'[3]2017'!O144</f>
        <v>SCC</v>
      </c>
      <c r="I149" s="37">
        <v>1.1000000000000001</v>
      </c>
      <c r="J149" s="37">
        <f>+'[3]2017'!P144</f>
        <v>220</v>
      </c>
      <c r="K149" s="37" t="str">
        <f>+'[3]2017'!Q144</f>
        <v>480/277</v>
      </c>
      <c r="L149" s="37" t="str">
        <f>+'[3]2017'!R144</f>
        <v>NA</v>
      </c>
      <c r="M149" s="37" t="str">
        <f>+'[3]2017'!S144</f>
        <v>IP20</v>
      </c>
      <c r="N149" s="234">
        <f t="shared" si="17"/>
        <v>17</v>
      </c>
      <c r="O149" s="235">
        <f>+'[3]2017'!C144</f>
        <v>42851</v>
      </c>
      <c r="P149" s="236">
        <f t="shared" si="18"/>
        <v>42851</v>
      </c>
      <c r="Q149" s="99">
        <f>+'[3]FECHAS DE ENTREGA PLANOS'!C142</f>
        <v>42823</v>
      </c>
      <c r="R149" s="599">
        <f>+'[3]FECHAS DE ENTREGA PLANOS'!D142</f>
        <v>42829</v>
      </c>
      <c r="S149" s="9">
        <v>42845</v>
      </c>
      <c r="T149" s="9" t="s">
        <v>153</v>
      </c>
      <c r="U149" s="9" t="s">
        <v>3605</v>
      </c>
      <c r="V149" s="408" t="s">
        <v>153</v>
      </c>
      <c r="W149" s="9" t="s">
        <v>153</v>
      </c>
      <c r="X149" s="9" t="s">
        <v>153</v>
      </c>
      <c r="Y149" s="9" t="s">
        <v>153</v>
      </c>
      <c r="Z149" s="9" t="s">
        <v>153</v>
      </c>
      <c r="AA149" s="613" t="s">
        <v>153</v>
      </c>
      <c r="AB149" s="9" t="s">
        <v>153</v>
      </c>
      <c r="AC149" s="9" t="s">
        <v>42</v>
      </c>
      <c r="AD149" s="576" t="s">
        <v>42</v>
      </c>
      <c r="AE149" s="9">
        <v>42858</v>
      </c>
      <c r="AF149" s="525" t="str">
        <f>IFERROR(INDEX('[5]2017'!$AO$2:$AO$2000,MATCH(F149,'[5]2017'!$B$2:$B$2000,0)),"")</f>
        <v/>
      </c>
      <c r="AG149" s="9" t="str">
        <f>+'[3]2017'!T144</f>
        <v>BOGOTA</v>
      </c>
      <c r="AH149" s="9" t="str">
        <f>+'[3]2017'!G144</f>
        <v>AL/AL</v>
      </c>
      <c r="AI149" s="523" t="str">
        <f>+'[3]2017'!I144</f>
        <v>+2-2*3,3%</v>
      </c>
      <c r="AJ149" s="9" t="str">
        <f t="shared" si="13"/>
        <v>SCC</v>
      </c>
      <c r="AK149" s="9" t="str">
        <f>+'[3]2017'!H144</f>
        <v>Dyn5</v>
      </c>
      <c r="AL149" s="524">
        <f>+'[3]2017'!P144</f>
        <v>220</v>
      </c>
      <c r="AM149" s="501" t="str">
        <f>+'[3]2017'!Q144</f>
        <v>480/277</v>
      </c>
      <c r="AN149" s="502" t="str">
        <f t="shared" si="14"/>
        <v>NA</v>
      </c>
      <c r="AO149" s="503" t="str">
        <f>IFERROR(INDEX([1]DATOS!$O$452:$O$45500,MATCH(F149,[1]DATOS!$F$452:$F$9810,0)),"")</f>
        <v>Cerrada</v>
      </c>
      <c r="AP149" s="505"/>
      <c r="AQ149" s="379"/>
    </row>
    <row r="150" spans="1:43" ht="15" customHeight="1" x14ac:dyDescent="0.25">
      <c r="A150" s="17" t="str">
        <f>+'[3]2017'!F145</f>
        <v>400AT-AA-13200-214-03</v>
      </c>
      <c r="B150" s="17" t="str">
        <f>RIGHT(IFERROR(INDEX([1]DATOS!$L$452:$L$45500,MATCH(F150,[1]DATOS!$F$452:$F$9810,0)),""),3)</f>
        <v>129</v>
      </c>
      <c r="C150" s="594" t="str">
        <f>+[4]DATOS!G1051</f>
        <v>152-17</v>
      </c>
      <c r="D150" s="37" t="str">
        <f>+'[3]2017'!K145</f>
        <v>INSTALACIONES ELÉCTRICAS HCR S.A.S.</v>
      </c>
      <c r="E150" s="201" t="str">
        <f>+'[3]2017'!L145</f>
        <v>FAB</v>
      </c>
      <c r="F150" s="391">
        <f>+'[3]2017'!M145</f>
        <v>1380317</v>
      </c>
      <c r="G150" s="225">
        <f>+'[3]2017'!N145</f>
        <v>400</v>
      </c>
      <c r="H150" s="32" t="str">
        <f>+'[3]2017'!O145</f>
        <v>RDC</v>
      </c>
      <c r="I150" s="37">
        <v>15</v>
      </c>
      <c r="J150" s="37">
        <f>+'[3]2017'!P145</f>
        <v>13200</v>
      </c>
      <c r="K150" s="37" t="str">
        <f>+'[3]2017'!Q145</f>
        <v>208/120</v>
      </c>
      <c r="L150" s="37" t="str">
        <f>+'[3]2017'!R145</f>
        <v>NA</v>
      </c>
      <c r="M150" s="37" t="str">
        <f>+'[3]2017'!S145</f>
        <v>CODOS 200A CABLE 0 2/0, DPS FEEDTHRUE Y ELSP</v>
      </c>
      <c r="N150" s="234">
        <f t="shared" si="17"/>
        <v>16</v>
      </c>
      <c r="O150" s="235">
        <f>+'[3]2017'!C145</f>
        <v>42842</v>
      </c>
      <c r="P150" s="236">
        <f t="shared" si="18"/>
        <v>42842</v>
      </c>
      <c r="Q150" s="99">
        <f>+'[3]FECHAS DE ENTREGA PLANOS'!C143</f>
        <v>42822</v>
      </c>
      <c r="R150" s="599">
        <f>+'[3]FECHAS DE ENTREGA PLANOS'!D143</f>
        <v>42823</v>
      </c>
      <c r="S150" s="9">
        <v>42832</v>
      </c>
      <c r="T150" s="9" t="s">
        <v>153</v>
      </c>
      <c r="U150" s="9" t="s">
        <v>3605</v>
      </c>
      <c r="V150" s="408" t="s">
        <v>153</v>
      </c>
      <c r="W150" s="9" t="s">
        <v>153</v>
      </c>
      <c r="X150" s="9" t="s">
        <v>153</v>
      </c>
      <c r="Y150" s="9" t="s">
        <v>153</v>
      </c>
      <c r="Z150" s="9" t="s">
        <v>153</v>
      </c>
      <c r="AA150" s="408" t="s">
        <v>153</v>
      </c>
      <c r="AB150" s="9" t="s">
        <v>153</v>
      </c>
      <c r="AC150" s="9" t="s">
        <v>153</v>
      </c>
      <c r="AD150" s="408" t="s">
        <v>153</v>
      </c>
      <c r="AE150" s="9">
        <v>42844</v>
      </c>
      <c r="AF150" s="525" t="str">
        <f>IFERROR(INDEX('[5]2017'!$AO$2:$AO$2000,MATCH(F150,'[5]2017'!$B$2:$B$2000,0)),"")</f>
        <v/>
      </c>
      <c r="AG150" s="9" t="str">
        <f>+'[3]2017'!T145</f>
        <v>FACATATIVA</v>
      </c>
      <c r="AH150" s="9" t="str">
        <f>+'[3]2017'!G145</f>
        <v>AL/AL</v>
      </c>
      <c r="AI150" s="523" t="str">
        <f>+'[3]2017'!I145</f>
        <v>+1-3*2.5%</v>
      </c>
      <c r="AJ150" s="9" t="str">
        <f t="shared" si="13"/>
        <v>RDC</v>
      </c>
      <c r="AK150" s="9" t="str">
        <f>+'[3]2017'!H145</f>
        <v>Dyn5</v>
      </c>
      <c r="AL150" s="524">
        <f>+'[3]2017'!P145</f>
        <v>13200</v>
      </c>
      <c r="AM150" s="501" t="str">
        <f>+'[3]2017'!Q145</f>
        <v>208/120</v>
      </c>
      <c r="AN150" s="502" t="str">
        <f t="shared" si="14"/>
        <v>NA</v>
      </c>
      <c r="AO150" s="503" t="str">
        <f>IFERROR(INDEX([1]DATOS!$O$452:$O$45500,MATCH(F150,[1]DATOS!$F$452:$F$9810,0)),"")</f>
        <v>Cerrada</v>
      </c>
      <c r="AP150" s="505"/>
      <c r="AQ150" s="379"/>
    </row>
    <row r="151" spans="1:43" ht="15" customHeight="1" x14ac:dyDescent="0.25">
      <c r="A151" s="17" t="str">
        <f>+'[3]2017'!F146</f>
        <v>150HT-AA-220-492-01</v>
      </c>
      <c r="B151" s="17" t="str">
        <f>RIGHT(IFERROR(INDEX([1]DATOS!$L$452:$L$45500,MATCH(F151,[1]DATOS!$F$452:$F$9810,0)),""),3)</f>
        <v>148</v>
      </c>
      <c r="C151" s="594" t="str">
        <f>+[4]DATOS!G1052</f>
        <v>151-17</v>
      </c>
      <c r="D151" s="37" t="str">
        <f>+'[3]2017'!K146</f>
        <v>INELCO S.A.S</v>
      </c>
      <c r="E151" s="201" t="str">
        <f>+'[3]2017'!L146</f>
        <v>FAB</v>
      </c>
      <c r="F151" s="391">
        <f>+'[3]2017'!M146</f>
        <v>1390317</v>
      </c>
      <c r="G151" s="225">
        <f>+'[3]2017'!N146</f>
        <v>150</v>
      </c>
      <c r="H151" s="32" t="str">
        <f>+'[3]2017'!O146</f>
        <v>SCC</v>
      </c>
      <c r="I151" s="37">
        <v>1.1000000000000001</v>
      </c>
      <c r="J151" s="37">
        <f>+'[3]2017'!P146</f>
        <v>220</v>
      </c>
      <c r="K151" s="37" t="str">
        <f>+'[3]2017'!Q146</f>
        <v>480/277</v>
      </c>
      <c r="L151" s="37" t="str">
        <f>+'[3]2017'!R146</f>
        <v>NA</v>
      </c>
      <c r="M151" s="37" t="str">
        <f>+'[3]2017'!S146</f>
        <v>IP20</v>
      </c>
      <c r="N151" s="234">
        <f t="shared" si="17"/>
        <v>15</v>
      </c>
      <c r="O151" s="235">
        <f>+'[3]2017'!C146</f>
        <v>42837</v>
      </c>
      <c r="P151" s="236">
        <f t="shared" si="18"/>
        <v>42837</v>
      </c>
      <c r="Q151" s="99">
        <f>+'[3]FECHAS DE ENTREGA PLANOS'!C144</f>
        <v>42823</v>
      </c>
      <c r="R151" s="599">
        <f>+'[3]FECHAS DE ENTREGA PLANOS'!D144</f>
        <v>42829</v>
      </c>
      <c r="S151" s="576">
        <v>42836</v>
      </c>
      <c r="T151" s="576" t="s">
        <v>153</v>
      </c>
      <c r="U151" s="576" t="s">
        <v>3605</v>
      </c>
      <c r="V151" s="408" t="s">
        <v>153</v>
      </c>
      <c r="W151" s="9" t="s">
        <v>153</v>
      </c>
      <c r="X151" s="9" t="s">
        <v>153</v>
      </c>
      <c r="Y151" s="9" t="s">
        <v>153</v>
      </c>
      <c r="Z151" s="576" t="s">
        <v>153</v>
      </c>
      <c r="AA151" s="613" t="s">
        <v>153</v>
      </c>
      <c r="AB151" s="576" t="s">
        <v>153</v>
      </c>
      <c r="AC151" s="576" t="s">
        <v>42</v>
      </c>
      <c r="AD151" s="576" t="s">
        <v>42</v>
      </c>
      <c r="AE151" s="576">
        <v>42851</v>
      </c>
      <c r="AF151" s="525" t="str">
        <f>IFERROR(INDEX('[5]2017'!$AO$2:$AO$2000,MATCH(F151,'[5]2017'!$B$2:$B$2000,0)),"")</f>
        <v/>
      </c>
      <c r="AG151" s="9" t="str">
        <f>+'[3]2017'!T146</f>
        <v>BOGOTA</v>
      </c>
      <c r="AH151" s="9" t="str">
        <f>+'[3]2017'!G146</f>
        <v>AL/AL</v>
      </c>
      <c r="AI151" s="523" t="str">
        <f>+'[3]2017'!I146</f>
        <v>+2-2*3,3%</v>
      </c>
      <c r="AJ151" s="9" t="str">
        <f t="shared" si="13"/>
        <v>SCC</v>
      </c>
      <c r="AK151" s="9" t="str">
        <f>+'[3]2017'!H146</f>
        <v>Dyn5</v>
      </c>
      <c r="AL151" s="524">
        <f>+'[3]2017'!P146</f>
        <v>220</v>
      </c>
      <c r="AM151" s="501" t="str">
        <f>+'[3]2017'!Q146</f>
        <v>480/277</v>
      </c>
      <c r="AN151" s="502" t="str">
        <f t="shared" si="14"/>
        <v>NA</v>
      </c>
      <c r="AO151" s="503" t="str">
        <f>IFERROR(INDEX([1]DATOS!$O$452:$O$45500,MATCH(F151,[1]DATOS!$F$452:$F$9810,0)),"")</f>
        <v>Cerrada</v>
      </c>
      <c r="AP151" s="505"/>
      <c r="AQ151" s="379"/>
    </row>
    <row r="152" spans="1:43" ht="15" customHeight="1" x14ac:dyDescent="0.25">
      <c r="A152" s="17" t="str">
        <f>+'[3]2017'!F147</f>
        <v>400AT-AA-13200-214-03</v>
      </c>
      <c r="B152" s="17" t="str">
        <f>RIGHT(IFERROR(INDEX([1]DATOS!$L$452:$L$45500,MATCH(F152,[1]DATOS!$F$452:$F$9810,0)),""),3)</f>
        <v>137</v>
      </c>
      <c r="C152" s="594" t="str">
        <f>+[4]DATOS!G1053</f>
        <v>150-17</v>
      </c>
      <c r="D152" s="37" t="str">
        <f>+'[3]2017'!K147</f>
        <v>R.P.B. SAS. ARQUITECTURA E INGENIERÍA</v>
      </c>
      <c r="E152" s="201" t="str">
        <f>+'[3]2017'!L147</f>
        <v>FAB</v>
      </c>
      <c r="F152" s="391">
        <f>+'[3]2017'!M147</f>
        <v>1400317</v>
      </c>
      <c r="G152" s="225">
        <f>+'[3]2017'!N147</f>
        <v>400</v>
      </c>
      <c r="H152" s="32" t="str">
        <f>+'[3]2017'!O147</f>
        <v>RDC</v>
      </c>
      <c r="I152" s="37">
        <v>15</v>
      </c>
      <c r="J152" s="37">
        <f>+'[3]2017'!P147</f>
        <v>13200</v>
      </c>
      <c r="K152" s="37" t="str">
        <f>+'[3]2017'!Q147</f>
        <v>208/120</v>
      </c>
      <c r="L152" s="37" t="str">
        <f>+'[3]2017'!R147</f>
        <v xml:space="preserve">RECOMENDACIONES PARA LA PINTURA </v>
      </c>
      <c r="M152" s="37" t="str">
        <f>+'[3]2017'!S147</f>
        <v>CODOS 200A CABLE #2</v>
      </c>
      <c r="N152" s="234">
        <f t="shared" si="17"/>
        <v>17</v>
      </c>
      <c r="O152" s="235">
        <f>+'[3]2017'!C147</f>
        <v>42848</v>
      </c>
      <c r="P152" s="236">
        <f t="shared" si="18"/>
        <v>42848</v>
      </c>
      <c r="Q152" s="99">
        <f>+'[3]FECHAS DE ENTREGA PLANOS'!C145</f>
        <v>42824</v>
      </c>
      <c r="R152" s="599">
        <f>+'[3]FECHAS DE ENTREGA PLANOS'!D145</f>
        <v>42824</v>
      </c>
      <c r="S152" s="9">
        <v>42845</v>
      </c>
      <c r="T152" s="9" t="s">
        <v>153</v>
      </c>
      <c r="U152" s="9" t="s">
        <v>3605</v>
      </c>
      <c r="V152" s="408" t="s">
        <v>153</v>
      </c>
      <c r="W152" s="9" t="s">
        <v>153</v>
      </c>
      <c r="X152" s="9" t="s">
        <v>153</v>
      </c>
      <c r="Y152" s="9" t="s">
        <v>153</v>
      </c>
      <c r="Z152" s="9">
        <v>42845</v>
      </c>
      <c r="AA152" s="613" t="s">
        <v>153</v>
      </c>
      <c r="AB152" s="9" t="s">
        <v>153</v>
      </c>
      <c r="AC152" s="9" t="s">
        <v>153</v>
      </c>
      <c r="AD152" s="613">
        <v>42849</v>
      </c>
      <c r="AE152" s="9">
        <v>42850</v>
      </c>
      <c r="AF152" s="525" t="str">
        <f>IFERROR(INDEX('[5]2017'!$AO$2:$AO$2000,MATCH(F152,'[5]2017'!$B$2:$B$2000,0)),"")</f>
        <v/>
      </c>
      <c r="AG152" s="9" t="str">
        <f>+'[3]2017'!T147</f>
        <v>SANTA MARTA</v>
      </c>
      <c r="AH152" s="9" t="str">
        <f>+'[3]2017'!G147</f>
        <v>AL/AL</v>
      </c>
      <c r="AI152" s="523" t="str">
        <f>+'[3]2017'!I147</f>
        <v>+1-3*2.5%</v>
      </c>
      <c r="AJ152" s="9" t="str">
        <f t="shared" si="13"/>
        <v>RDC</v>
      </c>
      <c r="AK152" s="9" t="str">
        <f>+'[3]2017'!H147</f>
        <v>Dyn5</v>
      </c>
      <c r="AL152" s="524">
        <f>+'[3]2017'!P147</f>
        <v>13200</v>
      </c>
      <c r="AM152" s="501" t="str">
        <f>+'[3]2017'!Q147</f>
        <v>208/120</v>
      </c>
      <c r="AN152" s="502" t="str">
        <f t="shared" si="14"/>
        <v xml:space="preserve">RECOMENDACIONES PARA LA PINTURA </v>
      </c>
      <c r="AO152" s="503" t="str">
        <f>IFERROR(INDEX([1]DATOS!$O$452:$O$45500,MATCH(F152,[1]DATOS!$F$452:$F$9810,0)),"")</f>
        <v>Cerrada</v>
      </c>
      <c r="AP152" s="505"/>
      <c r="AQ152" s="379"/>
    </row>
    <row r="153" spans="1:43" ht="15" customHeight="1" x14ac:dyDescent="0.25">
      <c r="A153" s="17" t="str">
        <f>+'[3]2017'!F148</f>
        <v>300AT-AA-13200-492-01</v>
      </c>
      <c r="B153" s="17" t="str">
        <f>RIGHT(IFERROR(INDEX([1]DATOS!$L$452:$L$45500,MATCH(F153,[1]DATOS!$F$452:$F$9810,0)),""),3)</f>
        <v>151</v>
      </c>
      <c r="C153" s="594" t="str">
        <f>+[4]DATOS!G1054</f>
        <v>162-17</v>
      </c>
      <c r="D153" s="37" t="str">
        <f>+'[3]2017'!K148</f>
        <v>R.P.B. SAS. ARQUITECTURA E INGENIERÍA</v>
      </c>
      <c r="E153" s="201" t="str">
        <f>+'[3]2017'!L148</f>
        <v>FAB</v>
      </c>
      <c r="F153" s="391">
        <f>+'[3]2017'!M148</f>
        <v>1410317</v>
      </c>
      <c r="G153" s="225">
        <f>+'[3]2017'!N148</f>
        <v>300</v>
      </c>
      <c r="H153" s="32" t="str">
        <f>+'[3]2017'!O148</f>
        <v>RDC</v>
      </c>
      <c r="I153" s="37">
        <v>15</v>
      </c>
      <c r="J153" s="37">
        <f>+'[3]2017'!P148</f>
        <v>13200</v>
      </c>
      <c r="K153" s="37" t="str">
        <f>+'[3]2017'!Q148</f>
        <v>480/277</v>
      </c>
      <c r="L153" s="37" t="str">
        <f>+'[3]2017'!R148</f>
        <v xml:space="preserve">RECOMENDACIONES PARA LA PINTURA </v>
      </c>
      <c r="M153" s="37" t="str">
        <f>+'[3]2017'!S148</f>
        <v>CODOS 200A CABLE #2</v>
      </c>
      <c r="N153" s="234">
        <f t="shared" si="17"/>
        <v>17</v>
      </c>
      <c r="O153" s="235">
        <f>+'[3]2017'!C148</f>
        <v>42848</v>
      </c>
      <c r="P153" s="236">
        <f t="shared" si="18"/>
        <v>42848</v>
      </c>
      <c r="Q153" s="99">
        <f>+'[3]FECHAS DE ENTREGA PLANOS'!C146</f>
        <v>42825</v>
      </c>
      <c r="R153" s="599">
        <f>+'[3]FECHAS DE ENTREGA PLANOS'!D146</f>
        <v>42830</v>
      </c>
      <c r="S153" s="576">
        <v>42846</v>
      </c>
      <c r="T153" s="576" t="s">
        <v>153</v>
      </c>
      <c r="U153" s="576" t="s">
        <v>3605</v>
      </c>
      <c r="V153" s="408" t="s">
        <v>153</v>
      </c>
      <c r="W153" s="9" t="s">
        <v>153</v>
      </c>
      <c r="X153" s="9" t="s">
        <v>153</v>
      </c>
      <c r="Y153" s="9" t="s">
        <v>153</v>
      </c>
      <c r="Z153" s="576" t="s">
        <v>153</v>
      </c>
      <c r="AA153" s="613" t="s">
        <v>153</v>
      </c>
      <c r="AB153" s="576" t="s">
        <v>153</v>
      </c>
      <c r="AC153" s="576">
        <v>42851</v>
      </c>
      <c r="AD153" s="613">
        <v>42851</v>
      </c>
      <c r="AE153" s="576">
        <v>42858</v>
      </c>
      <c r="AF153" s="525" t="str">
        <f>IFERROR(INDEX('[5]2017'!$AO$2:$AO$2000,MATCH(F153,'[5]2017'!$B$2:$B$2000,0)),"")</f>
        <v/>
      </c>
      <c r="AG153" s="9" t="str">
        <f>+'[3]2017'!T148</f>
        <v>BARRANQUILLA</v>
      </c>
      <c r="AH153" s="9" t="str">
        <f>+'[3]2017'!G148</f>
        <v>AL/AL</v>
      </c>
      <c r="AI153" s="523" t="str">
        <f>+'[3]2017'!I148</f>
        <v>+1-3*2.5%</v>
      </c>
      <c r="AJ153" s="9" t="str">
        <f t="shared" si="13"/>
        <v>RDC</v>
      </c>
      <c r="AK153" s="9" t="str">
        <f>+'[3]2017'!H148</f>
        <v>Dyn5</v>
      </c>
      <c r="AL153" s="524">
        <f>+'[3]2017'!P148</f>
        <v>13200</v>
      </c>
      <c r="AM153" s="501" t="str">
        <f>+'[3]2017'!Q148</f>
        <v>480/277</v>
      </c>
      <c r="AN153" s="502" t="str">
        <f t="shared" si="14"/>
        <v xml:space="preserve">RECOMENDACIONES PARA LA PINTURA </v>
      </c>
      <c r="AO153" s="503" t="str">
        <f>IFERROR(INDEX([1]DATOS!$O$452:$O$45500,MATCH(F153,[1]DATOS!$F$452:$F$9810,0)),"")</f>
        <v>Cerrada</v>
      </c>
      <c r="AP153" s="505"/>
      <c r="AQ153" s="379"/>
    </row>
    <row r="154" spans="1:43" ht="15" customHeight="1" x14ac:dyDescent="0.25">
      <c r="A154" s="17" t="str">
        <f>+'[3]2017'!F149</f>
        <v>300AT-AA-13200-492-01</v>
      </c>
      <c r="B154" s="17" t="str">
        <f>RIGHT(IFERROR(INDEX([1]DATOS!$L$452:$L$45500,MATCH(F154,[1]DATOS!$F$452:$F$9810,0)),""),3)</f>
        <v>152</v>
      </c>
      <c r="C154" s="594" t="str">
        <f>+[4]DATOS!G1055</f>
        <v>156-17</v>
      </c>
      <c r="D154" s="37" t="str">
        <f>+'[3]2017'!K149</f>
        <v>R.P.B. SAS. ARQUITECTURA E INGENIERÍA</v>
      </c>
      <c r="E154" s="201" t="str">
        <f>+'[3]2017'!L149</f>
        <v>FAB</v>
      </c>
      <c r="F154" s="391">
        <f>+'[3]2017'!M149</f>
        <v>1420317</v>
      </c>
      <c r="G154" s="225">
        <f>+'[3]2017'!N149</f>
        <v>300</v>
      </c>
      <c r="H154" s="32" t="str">
        <f>+'[3]2017'!O149</f>
        <v>RDC</v>
      </c>
      <c r="I154" s="37">
        <v>15</v>
      </c>
      <c r="J154" s="37">
        <f>+'[3]2017'!P149</f>
        <v>13200</v>
      </c>
      <c r="K154" s="37" t="str">
        <f>+'[3]2017'!Q149</f>
        <v>480/277</v>
      </c>
      <c r="L154" s="37" t="str">
        <f>+'[3]2017'!R149</f>
        <v xml:space="preserve">RECOMENDACIONES PARA LA PINTURA </v>
      </c>
      <c r="M154" s="37" t="str">
        <f>+'[3]2017'!S149</f>
        <v>CODOS 200A CABLE #2</v>
      </c>
      <c r="N154" s="234">
        <f t="shared" si="17"/>
        <v>17</v>
      </c>
      <c r="O154" s="235">
        <f>+'[3]2017'!C149</f>
        <v>42848</v>
      </c>
      <c r="P154" s="236">
        <f t="shared" si="18"/>
        <v>42848</v>
      </c>
      <c r="Q154" s="99">
        <f>+'[3]FECHAS DE ENTREGA PLANOS'!C147</f>
        <v>42825</v>
      </c>
      <c r="R154" s="599">
        <f>+'[3]FECHAS DE ENTREGA PLANOS'!D147</f>
        <v>42830</v>
      </c>
      <c r="S154" s="9">
        <v>42850</v>
      </c>
      <c r="T154" s="9" t="s">
        <v>153</v>
      </c>
      <c r="U154" s="9" t="s">
        <v>3605</v>
      </c>
      <c r="V154" s="408" t="s">
        <v>153</v>
      </c>
      <c r="W154" s="9" t="s">
        <v>153</v>
      </c>
      <c r="X154" s="9" t="s">
        <v>153</v>
      </c>
      <c r="Y154" s="9" t="s">
        <v>153</v>
      </c>
      <c r="Z154" s="9" t="s">
        <v>153</v>
      </c>
      <c r="AA154" s="613" t="s">
        <v>153</v>
      </c>
      <c r="AB154" s="9" t="s">
        <v>153</v>
      </c>
      <c r="AC154" s="9">
        <v>42851</v>
      </c>
      <c r="AD154" s="613">
        <v>42851</v>
      </c>
      <c r="AE154" s="9">
        <v>42852</v>
      </c>
      <c r="AF154" s="525" t="str">
        <f>IFERROR(INDEX('[5]2017'!$AO$2:$AO$2000,MATCH(F154,'[5]2017'!$B$2:$B$2000,0)),"")</f>
        <v/>
      </c>
      <c r="AG154" s="9" t="str">
        <f>+'[3]2017'!T149</f>
        <v>BARRANQUILLA</v>
      </c>
      <c r="AH154" s="9" t="str">
        <f>+'[3]2017'!G149</f>
        <v>AL/AL</v>
      </c>
      <c r="AI154" s="523" t="str">
        <f>+'[3]2017'!I149</f>
        <v>+1-3*2.5%</v>
      </c>
      <c r="AJ154" s="9" t="str">
        <f t="shared" si="13"/>
        <v>RDC</v>
      </c>
      <c r="AK154" s="9" t="str">
        <f>+'[3]2017'!H149</f>
        <v>Dyn5</v>
      </c>
      <c r="AL154" s="524">
        <f>+'[3]2017'!P149</f>
        <v>13200</v>
      </c>
      <c r="AM154" s="501" t="str">
        <f>+'[3]2017'!Q149</f>
        <v>480/277</v>
      </c>
      <c r="AN154" s="502" t="str">
        <f t="shared" si="14"/>
        <v xml:space="preserve">RECOMENDACIONES PARA LA PINTURA </v>
      </c>
      <c r="AO154" s="503" t="str">
        <f>IFERROR(INDEX([1]DATOS!$O$452:$O$45500,MATCH(F154,[1]DATOS!$F$452:$F$9810,0)),"")</f>
        <v>Cerrada</v>
      </c>
      <c r="AP154" s="505"/>
      <c r="AQ154" s="379"/>
    </row>
    <row r="155" spans="1:43" ht="15" customHeight="1" x14ac:dyDescent="0.25">
      <c r="A155" s="17" t="str">
        <f>+'[3]2017'!F150</f>
        <v>500AT-AA-13200-214-03</v>
      </c>
      <c r="B155" s="17" t="str">
        <f>RIGHT(IFERROR(INDEX([1]DATOS!$L$452:$L$45500,MATCH(F155,[1]DATOS!$F$452:$F$9810,0)),""),3)</f>
        <v>155</v>
      </c>
      <c r="C155" s="594" t="str">
        <f>+[4]DATOS!G1056</f>
        <v>153-17</v>
      </c>
      <c r="D155" s="37" t="str">
        <f>+'[3]2017'!K150</f>
        <v>R.P.B. SAS. ARQUITECTURA E INGENIERÍA</v>
      </c>
      <c r="E155" s="201" t="str">
        <f>+'[3]2017'!L150</f>
        <v>FAB</v>
      </c>
      <c r="F155" s="391">
        <f>+'[3]2017'!M150</f>
        <v>1430317</v>
      </c>
      <c r="G155" s="225">
        <f>+'[3]2017'!N150</f>
        <v>500</v>
      </c>
      <c r="H155" s="32" t="str">
        <f>+'[3]2017'!O150</f>
        <v>RDC</v>
      </c>
      <c r="I155" s="37">
        <v>15</v>
      </c>
      <c r="J155" s="37">
        <f>+'[3]2017'!P150</f>
        <v>13200</v>
      </c>
      <c r="K155" s="37" t="str">
        <f>+'[3]2017'!Q150</f>
        <v>208/120</v>
      </c>
      <c r="L155" s="37" t="str">
        <f>+'[3]2017'!R150</f>
        <v xml:space="preserve">RECOMENDACIONES PARA LA PINTURA </v>
      </c>
      <c r="M155" s="37" t="str">
        <f>+'[3]2017'!S150</f>
        <v>CODOS 200A CABLE #2</v>
      </c>
      <c r="N155" s="234">
        <f t="shared" si="17"/>
        <v>18</v>
      </c>
      <c r="O155" s="235">
        <f>+'[3]2017'!C150</f>
        <v>42856</v>
      </c>
      <c r="P155" s="236">
        <f t="shared" si="18"/>
        <v>42856</v>
      </c>
      <c r="Q155" s="99">
        <f>+'[3]FECHAS DE ENTREGA PLANOS'!C148</f>
        <v>42835</v>
      </c>
      <c r="R155" s="599">
        <f>+'[3]FECHAS DE ENTREGA PLANOS'!D148</f>
        <v>42835</v>
      </c>
      <c r="S155" s="9">
        <v>42851</v>
      </c>
      <c r="T155" s="576" t="s">
        <v>153</v>
      </c>
      <c r="U155" s="9" t="s">
        <v>3605</v>
      </c>
      <c r="V155" s="408" t="s">
        <v>153</v>
      </c>
      <c r="W155" s="9" t="s">
        <v>153</v>
      </c>
      <c r="X155" s="9" t="s">
        <v>153</v>
      </c>
      <c r="Y155" s="9" t="s">
        <v>153</v>
      </c>
      <c r="Z155" s="9" t="s">
        <v>153</v>
      </c>
      <c r="AA155" s="614" t="s">
        <v>153</v>
      </c>
      <c r="AB155" s="9" t="s">
        <v>153</v>
      </c>
      <c r="AC155" s="9">
        <v>42853</v>
      </c>
      <c r="AD155" s="614">
        <v>42853</v>
      </c>
      <c r="AE155" s="9">
        <v>42859</v>
      </c>
      <c r="AF155" s="525" t="str">
        <f>IFERROR(INDEX('[5]2017'!$AO$2:$AO$2000,MATCH(F155,'[5]2017'!$B$2:$B$2000,0)),"")</f>
        <v/>
      </c>
      <c r="AG155" s="9" t="str">
        <f>+'[3]2017'!T150</f>
        <v>CARTAGENA</v>
      </c>
      <c r="AH155" s="9" t="str">
        <f>+'[3]2017'!G150</f>
        <v>AL/AL</v>
      </c>
      <c r="AI155" s="523" t="str">
        <f>+'[3]2017'!I150</f>
        <v>+1-3*2.5%</v>
      </c>
      <c r="AJ155" s="9" t="str">
        <f t="shared" si="13"/>
        <v>RDC</v>
      </c>
      <c r="AK155" s="9" t="str">
        <f>+'[3]2017'!H150</f>
        <v>Dyn5</v>
      </c>
      <c r="AL155" s="524">
        <f>+'[3]2017'!P150</f>
        <v>13200</v>
      </c>
      <c r="AM155" s="501" t="str">
        <f>+'[3]2017'!Q150</f>
        <v>208/120</v>
      </c>
      <c r="AN155" s="502" t="str">
        <f t="shared" si="14"/>
        <v xml:space="preserve">RECOMENDACIONES PARA LA PINTURA </v>
      </c>
      <c r="AO155" s="503" t="str">
        <f>IFERROR(INDEX([1]DATOS!$O$452:$O$45500,MATCH(F155,[1]DATOS!$F$452:$F$9810,0)),"")</f>
        <v>Cerrada</v>
      </c>
      <c r="AP155" s="505"/>
      <c r="AQ155" s="379"/>
    </row>
    <row r="156" spans="1:43" ht="15" customHeight="1" x14ac:dyDescent="0.25">
      <c r="A156" s="577" t="str">
        <f>+'[3]2017'!F151</f>
        <v>500AT-AA-11400-214-03</v>
      </c>
      <c r="B156" s="577" t="str">
        <f>RIGHT(IFERROR(INDEX([1]DATOS!$L$452:$L$45500,MATCH(F156,[1]DATOS!$F$452:$F$9810,0)),""),3)</f>
        <v>159</v>
      </c>
      <c r="C156" s="594" t="str">
        <f>+[4]DATOS!G1057</f>
        <v>131-17</v>
      </c>
      <c r="D156" s="582" t="str">
        <f>+'[3]2017'!K151</f>
        <v>ODRQ Y CIA S.A.S</v>
      </c>
      <c r="E156" s="585" t="str">
        <f>+'[3]2017'!L151</f>
        <v>FAB</v>
      </c>
      <c r="F156" s="391">
        <f>+'[3]2017'!M151</f>
        <v>1440317</v>
      </c>
      <c r="G156" s="225">
        <f>+'[3]2017'!N151</f>
        <v>500</v>
      </c>
      <c r="H156" s="32" t="str">
        <f>+'[3]2017'!O151</f>
        <v>RDC</v>
      </c>
      <c r="I156" s="582">
        <v>15</v>
      </c>
      <c r="J156" s="582">
        <f>+'[3]2017'!P151</f>
        <v>11400</v>
      </c>
      <c r="K156" s="582" t="str">
        <f>+'[3]2017'!Q151</f>
        <v>208/120</v>
      </c>
      <c r="L156" s="582" t="str">
        <f>+'[3]2017'!R151</f>
        <v>NA</v>
      </c>
      <c r="M156" s="582" t="str">
        <f>+'[3]2017'!S151</f>
        <v>CODOS 200A CABLE  2/0, DPS FEEDTHRUE Y ELSP</v>
      </c>
      <c r="N156" s="590">
        <f t="shared" si="17"/>
        <v>17</v>
      </c>
      <c r="O156" s="591">
        <f>+'[3]2017'!C151</f>
        <v>42848</v>
      </c>
      <c r="P156" s="236">
        <f t="shared" si="18"/>
        <v>42848</v>
      </c>
      <c r="Q156" s="99">
        <f>+'[3]FECHAS DE ENTREGA PLANOS'!C149</f>
        <v>42825</v>
      </c>
      <c r="R156" s="599">
        <f>+'[3]FECHAS DE ENTREGA PLANOS'!D149</f>
        <v>42831</v>
      </c>
      <c r="S156" s="596">
        <v>42852</v>
      </c>
      <c r="T156" s="596" t="s">
        <v>153</v>
      </c>
      <c r="U156" s="596" t="s">
        <v>3605</v>
      </c>
      <c r="V156" s="408" t="s">
        <v>153</v>
      </c>
      <c r="W156" s="576" t="s">
        <v>153</v>
      </c>
      <c r="X156" s="576" t="s">
        <v>153</v>
      </c>
      <c r="Y156" s="576" t="s">
        <v>153</v>
      </c>
      <c r="Z156" s="596" t="s">
        <v>153</v>
      </c>
      <c r="AA156" s="565" t="s">
        <v>153</v>
      </c>
      <c r="AB156" s="596" t="s">
        <v>153</v>
      </c>
      <c r="AC156" s="596">
        <v>42864</v>
      </c>
      <c r="AD156" s="565">
        <v>42864</v>
      </c>
      <c r="AE156" s="596">
        <v>42865</v>
      </c>
      <c r="AF156" s="610" t="str">
        <f>IFERROR(INDEX('[5]2017'!$AO$2:$AO$2000,MATCH(F156,'[5]2017'!$B$2:$B$2000,0)),"")</f>
        <v/>
      </c>
      <c r="AG156" s="576" t="str">
        <f>+'[3]2017'!T151</f>
        <v>BOGOTA</v>
      </c>
      <c r="AH156" s="576" t="str">
        <f>+'[3]2017'!G151</f>
        <v>AL/AL</v>
      </c>
      <c r="AI156" s="609" t="str">
        <f>+'[3]2017'!I151</f>
        <v>+1-3*2.5%</v>
      </c>
      <c r="AJ156" s="9" t="str">
        <f t="shared" si="13"/>
        <v>RDC</v>
      </c>
      <c r="AK156" s="9" t="str">
        <f>+'[3]2017'!H151</f>
        <v>Dyn5</v>
      </c>
      <c r="AL156" s="524">
        <f>+'[3]2017'!P151</f>
        <v>11400</v>
      </c>
      <c r="AM156" s="501" t="str">
        <f>+'[3]2017'!Q151</f>
        <v>208/120</v>
      </c>
      <c r="AN156" s="607" t="str">
        <f t="shared" si="14"/>
        <v>NA</v>
      </c>
      <c r="AO156" s="503" t="str">
        <f>IFERROR(INDEX([1]DATOS!$O$452:$O$45500,MATCH(F156,[1]DATOS!$F$452:$F$9810,0)),"")</f>
        <v>Cerrada</v>
      </c>
      <c r="AP156" s="505"/>
      <c r="AQ156" s="379"/>
    </row>
    <row r="157" spans="1:43" ht="15" customHeight="1" x14ac:dyDescent="0.25">
      <c r="A157" s="17" t="str">
        <f>+'[3]2017'!F152</f>
        <v>75AT-AA-13200-226-03</v>
      </c>
      <c r="B157" s="17" t="str">
        <f>RIGHT(IFERROR(INDEX([1]DATOS!$L$452:$L$45500,MATCH(F157,[1]DATOS!$F$452:$F$9810,0)),""),3)</f>
        <v>0</v>
      </c>
      <c r="C157" s="594" t="str">
        <f>+[4]DATOS!G1058</f>
        <v>014-17</v>
      </c>
      <c r="D157" s="37" t="str">
        <f>+'[3]2017'!K152</f>
        <v>CISNEROS SASTOQUE JAIME</v>
      </c>
      <c r="E157" s="201" t="str">
        <f>+'[3]2017'!L152</f>
        <v>CPL</v>
      </c>
      <c r="F157" s="391">
        <f>+'[3]2017'!M152</f>
        <v>1450317</v>
      </c>
      <c r="G157" s="225">
        <f>+'[3]2017'!N152</f>
        <v>75</v>
      </c>
      <c r="H157" s="32" t="str">
        <f>+'[3]2017'!O152</f>
        <v>RDC</v>
      </c>
      <c r="I157" s="37">
        <v>15</v>
      </c>
      <c r="J157" s="37">
        <f>+'[3]2017'!P152</f>
        <v>13200</v>
      </c>
      <c r="K157" s="37" t="str">
        <f>+'[3]2017'!Q152</f>
        <v>220/127</v>
      </c>
      <c r="L157" s="37" t="str">
        <f>+'[3]2017'!R152</f>
        <v>CPL SE TOMA DE  LA 0150116</v>
      </c>
      <c r="M157" s="37" t="str">
        <f>+'[3]2017'!S152</f>
        <v>CODOS 200A CABLE  2/0, DPS FEEDTHRUE</v>
      </c>
      <c r="N157" s="234">
        <f t="shared" si="17"/>
        <v>13</v>
      </c>
      <c r="O157" s="235">
        <f>+'[3]2017'!C152</f>
        <v>42826</v>
      </c>
      <c r="P157" s="236">
        <f t="shared" si="18"/>
        <v>42826</v>
      </c>
      <c r="Q157" s="99" t="str">
        <f>+'[3]FECHAS DE ENTREGA PLANOS'!C150</f>
        <v>NA</v>
      </c>
      <c r="R157" s="583" t="str">
        <f>+'[3]FECHAS DE ENTREGA PLANOS'!D150</f>
        <v>NA</v>
      </c>
      <c r="S157" s="9" t="s">
        <v>153</v>
      </c>
      <c r="T157" s="576" t="s">
        <v>153</v>
      </c>
      <c r="U157" s="9" t="s">
        <v>3605</v>
      </c>
      <c r="V157" s="576" t="s">
        <v>153</v>
      </c>
      <c r="W157" s="9" t="s">
        <v>153</v>
      </c>
      <c r="X157" s="9" t="s">
        <v>153</v>
      </c>
      <c r="Y157" s="9" t="s">
        <v>153</v>
      </c>
      <c r="Z157" s="9" t="s">
        <v>153</v>
      </c>
      <c r="AA157" s="576" t="s">
        <v>153</v>
      </c>
      <c r="AB157" s="9" t="s">
        <v>153</v>
      </c>
      <c r="AC157" s="9" t="s">
        <v>153</v>
      </c>
      <c r="AD157" s="576" t="s">
        <v>153</v>
      </c>
      <c r="AE157" s="9">
        <v>42823</v>
      </c>
      <c r="AF157" s="525" t="str">
        <f>IFERROR(INDEX('[5]2017'!$AO$2:$AO$2000,MATCH(F157,'[5]2017'!$B$2:$B$2000,0)),"")</f>
        <v/>
      </c>
      <c r="AG157" s="9" t="str">
        <f>+'[3]2017'!T152</f>
        <v>BARRANQUILLA</v>
      </c>
      <c r="AH157" s="9" t="str">
        <f>+'[3]2017'!G152</f>
        <v>AL/AL</v>
      </c>
      <c r="AI157" s="523" t="str">
        <f>+'[3]2017'!I152</f>
        <v>+1-3*2.5%</v>
      </c>
      <c r="AJ157" s="9" t="str">
        <f t="shared" si="13"/>
        <v>RDC</v>
      </c>
      <c r="AK157" s="9" t="str">
        <f>+'[3]2017'!H152</f>
        <v>Dyn5</v>
      </c>
      <c r="AL157" s="524">
        <f>+'[3]2017'!P152</f>
        <v>13200</v>
      </c>
      <c r="AM157" s="501" t="str">
        <f>+'[3]2017'!Q152</f>
        <v>220/127</v>
      </c>
      <c r="AN157" s="502" t="str">
        <f t="shared" si="14"/>
        <v>CPL SE TOMA DE  LA 0150116</v>
      </c>
      <c r="AO157" s="503" t="str">
        <f>IFERROR(INDEX([1]DATOS!$O$452:$O$45500,MATCH(F157,[1]DATOS!$F$452:$F$9810,0)),"")</f>
        <v>NO APLICA</v>
      </c>
      <c r="AP157" s="505"/>
      <c r="AQ157" s="379"/>
    </row>
    <row r="158" spans="1:43" ht="15" customHeight="1" x14ac:dyDescent="0.25">
      <c r="A158" s="17" t="str">
        <f>+'[3]2017'!F153</f>
        <v>300HT-AA-13200-214-02</v>
      </c>
      <c r="B158" s="17" t="str">
        <f>RIGHT(IFERROR(INDEX([1]DATOS!$L$452:$L$45500,MATCH(F158,[1]DATOS!$F$452:$F$9810,0)),""),3)</f>
        <v>138</v>
      </c>
      <c r="C158" s="594" t="str">
        <f>+[4]DATOS!G1059</f>
        <v>158-17</v>
      </c>
      <c r="D158" s="37" t="str">
        <f>+'[3]2017'!K153</f>
        <v>PROMOTORA SANTORINI SAS</v>
      </c>
      <c r="E158" s="201" t="str">
        <f>+'[3]2017'!L153</f>
        <v>FAB</v>
      </c>
      <c r="F158" s="391">
        <f>+'[3]2017'!M153</f>
        <v>1460317</v>
      </c>
      <c r="G158" s="225">
        <f>+'[3]2017'!N153</f>
        <v>300</v>
      </c>
      <c r="H158" s="32" t="str">
        <f>+'[3]2017'!O153</f>
        <v>SCS</v>
      </c>
      <c r="I158" s="37">
        <v>15</v>
      </c>
      <c r="J158" s="37">
        <f>+'[3]2017'!P153</f>
        <v>13200</v>
      </c>
      <c r="K158" s="37" t="str">
        <f>+'[3]2017'!Q153</f>
        <v>208/120</v>
      </c>
      <c r="L158" s="37" t="str">
        <f>+'[3]2017'!R153</f>
        <v>NA</v>
      </c>
      <c r="M158" s="37" t="str">
        <f>+'[3]2017'!S153</f>
        <v>NA</v>
      </c>
      <c r="N158" s="234">
        <f t="shared" si="17"/>
        <v>17</v>
      </c>
      <c r="O158" s="235">
        <f>+'[3]2017'!C153</f>
        <v>42853</v>
      </c>
      <c r="P158" s="236">
        <f t="shared" si="18"/>
        <v>42853</v>
      </c>
      <c r="Q158" s="99">
        <f>+'[3]FECHAS DE ENTREGA PLANOS'!C151</f>
        <v>42825</v>
      </c>
      <c r="R158" s="599">
        <f>+'[3]FECHAS DE ENTREGA PLANOS'!D151</f>
        <v>42825</v>
      </c>
      <c r="S158" s="9">
        <v>42854</v>
      </c>
      <c r="T158" s="613" t="s">
        <v>153</v>
      </c>
      <c r="U158" s="9" t="s">
        <v>3358</v>
      </c>
      <c r="V158" s="408" t="s">
        <v>153</v>
      </c>
      <c r="W158" s="9" t="s">
        <v>153</v>
      </c>
      <c r="X158" s="9" t="s">
        <v>42</v>
      </c>
      <c r="Y158" s="9" t="s">
        <v>42</v>
      </c>
      <c r="Z158" s="9" t="s">
        <v>153</v>
      </c>
      <c r="AA158" s="613" t="s">
        <v>153</v>
      </c>
      <c r="AB158" s="9" t="s">
        <v>153</v>
      </c>
      <c r="AC158" s="9" t="s">
        <v>42</v>
      </c>
      <c r="AD158" s="576" t="s">
        <v>42</v>
      </c>
      <c r="AE158" s="9">
        <v>42858</v>
      </c>
      <c r="AF158" s="525" t="str">
        <f>IFERROR(INDEX('[5]2017'!$AO$2:$AO$2000,MATCH(F158,'[5]2017'!$B$2:$B$2000,0)),"")</f>
        <v/>
      </c>
      <c r="AG158" s="9" t="str">
        <f>+'[3]2017'!T153</f>
        <v>BARRANQUILLA</v>
      </c>
      <c r="AH158" s="9" t="str">
        <f>+'[3]2017'!G153</f>
        <v>AL/AL</v>
      </c>
      <c r="AI158" s="523" t="str">
        <f>+'[3]2017'!I153</f>
        <v>+1-3*2.5%</v>
      </c>
      <c r="AJ158" s="9" t="str">
        <f t="shared" si="13"/>
        <v>SCS</v>
      </c>
      <c r="AK158" s="9" t="str">
        <f>+'[3]2017'!H153</f>
        <v>Dyn5</v>
      </c>
      <c r="AL158" s="524">
        <f>+'[3]2017'!P153</f>
        <v>13200</v>
      </c>
      <c r="AM158" s="501" t="str">
        <f>+'[3]2017'!Q153</f>
        <v>208/120</v>
      </c>
      <c r="AN158" s="502" t="str">
        <f t="shared" si="14"/>
        <v>NA</v>
      </c>
      <c r="AO158" s="503" t="str">
        <f>IFERROR(INDEX([1]DATOS!$O$452:$O$45500,MATCH(F158,[1]DATOS!$F$452:$F$9810,0)),"")</f>
        <v>Cerrada</v>
      </c>
      <c r="AP158" s="505"/>
      <c r="AQ158" s="379"/>
    </row>
    <row r="159" spans="1:43" ht="15" customHeight="1" x14ac:dyDescent="0.25">
      <c r="A159" s="577" t="str">
        <f>+'[3]2017'!F154</f>
        <v>1000AT-AA-11400-216-01</v>
      </c>
      <c r="B159" s="577" t="str">
        <f>RIGHT(IFERROR(INDEX([1]DATOS!$L$452:$L$45500,MATCH(F159,[1]DATOS!$F$452:$F$9810,0)),""),3)</f>
        <v>156</v>
      </c>
      <c r="C159" s="594" t="str">
        <f>+[4]DATOS!G1060</f>
        <v>159-17</v>
      </c>
      <c r="D159" s="582" t="str">
        <f>+'[3]2017'!K154</f>
        <v>IND COMERCIALIZADORA DE REDES INTELIGENTES LTDA  ( IC INTELRED)</v>
      </c>
      <c r="E159" s="585" t="str">
        <f>+'[3]2017'!L154</f>
        <v>FAB</v>
      </c>
      <c r="F159" s="391">
        <f>+'[3]2017'!M154</f>
        <v>1470417</v>
      </c>
      <c r="G159" s="589">
        <f>+'[3]2017'!N154</f>
        <v>1000</v>
      </c>
      <c r="H159" s="581" t="str">
        <f>+'[3]2017'!O154</f>
        <v>CNV</v>
      </c>
      <c r="I159" s="582">
        <v>15</v>
      </c>
      <c r="J159" s="582">
        <f>+'[3]2017'!P154</f>
        <v>11400</v>
      </c>
      <c r="K159" s="582" t="str">
        <f>+'[3]2017'!Q154</f>
        <v>208/120</v>
      </c>
      <c r="L159" s="582" t="str">
        <f>+'[3]2017'!R154</f>
        <v>NA</v>
      </c>
      <c r="M159" s="582" t="str">
        <f>+'[3]2017'!S154</f>
        <v>NA</v>
      </c>
      <c r="N159" s="590">
        <f t="shared" si="17"/>
        <v>18</v>
      </c>
      <c r="O159" s="591">
        <f>+'[3]2017'!C154</f>
        <v>42858</v>
      </c>
      <c r="P159" s="236">
        <f t="shared" si="18"/>
        <v>42858</v>
      </c>
      <c r="Q159" s="99">
        <f>+'[3]FECHAS DE ENTREGA PLANOS'!C152</f>
        <v>42830</v>
      </c>
      <c r="R159" s="599">
        <f>+'[3]FECHAS DE ENTREGA PLANOS'!D152</f>
        <v>42832</v>
      </c>
      <c r="S159" s="576">
        <v>42853</v>
      </c>
      <c r="T159" s="576" t="s">
        <v>153</v>
      </c>
      <c r="U159" s="576" t="s">
        <v>3605</v>
      </c>
      <c r="V159" s="613" t="s">
        <v>153</v>
      </c>
      <c r="W159" s="576" t="s">
        <v>153</v>
      </c>
      <c r="X159" s="576" t="s">
        <v>42</v>
      </c>
      <c r="Y159" s="576" t="s">
        <v>42</v>
      </c>
      <c r="Z159" s="576" t="s">
        <v>153</v>
      </c>
      <c r="AA159" s="614">
        <v>42853</v>
      </c>
      <c r="AB159" s="576" t="s">
        <v>153</v>
      </c>
      <c r="AC159" s="576" t="s">
        <v>153</v>
      </c>
      <c r="AD159" s="614">
        <v>42859</v>
      </c>
      <c r="AE159" s="576">
        <v>42863</v>
      </c>
      <c r="AF159" s="610" t="str">
        <f>IFERROR(INDEX('[5]2017'!$AO$2:$AO$2000,MATCH(F159,'[5]2017'!$B$2:$B$2000,0)),"")</f>
        <v/>
      </c>
      <c r="AG159" s="576" t="str">
        <f>+'[3]2017'!T154</f>
        <v>BOGOTA</v>
      </c>
      <c r="AH159" s="576" t="str">
        <f>+'[3]2017'!G154</f>
        <v>AL/AL</v>
      </c>
      <c r="AI159" s="609" t="str">
        <f>+'[3]2017'!I154</f>
        <v>+2-2*2.5%</v>
      </c>
      <c r="AJ159" s="9" t="str">
        <f t="shared" si="13"/>
        <v>CNV</v>
      </c>
      <c r="AK159" s="9" t="str">
        <f>+'[3]2017'!H154</f>
        <v>Dyn5</v>
      </c>
      <c r="AL159" s="524">
        <f>+'[3]2017'!P154</f>
        <v>11400</v>
      </c>
      <c r="AM159" s="501" t="str">
        <f>+'[3]2017'!Q154</f>
        <v>208/120</v>
      </c>
      <c r="AN159" s="607" t="str">
        <f t="shared" si="14"/>
        <v>NA</v>
      </c>
      <c r="AO159" s="503" t="str">
        <f>IFERROR(INDEX([1]DATOS!$O$452:$O$45500,MATCH(F159,[1]DATOS!$F$452:$F$9810,0)),"")</f>
        <v>Cerrada</v>
      </c>
      <c r="AP159" s="505"/>
      <c r="AQ159" s="379"/>
    </row>
    <row r="160" spans="1:43" ht="15" customHeight="1" x14ac:dyDescent="0.25">
      <c r="A160" s="17" t="str">
        <f>+'[3]2017'!F155</f>
        <v>300AT-AA-13200-214-03</v>
      </c>
      <c r="B160" s="17" t="str">
        <f>RIGHT(IFERROR(INDEX([1]DATOS!$L$452:$L$45500,MATCH(F160,[1]DATOS!$F$452:$F$9810,0)),""),3)</f>
        <v>153</v>
      </c>
      <c r="C160" s="594" t="str">
        <f>+[4]DATOS!G1061</f>
        <v>167-17</v>
      </c>
      <c r="D160" s="37" t="str">
        <f>+'[3]2017'!K155</f>
        <v>S&amp;E INGENIERIA Y REDES S.A.S</v>
      </c>
      <c r="E160" s="201" t="str">
        <f>+'[3]2017'!L155</f>
        <v>FAB</v>
      </c>
      <c r="F160" s="391">
        <f>+'[3]2017'!M155</f>
        <v>1480417</v>
      </c>
      <c r="G160" s="225">
        <f>+'[3]2017'!N155</f>
        <v>300</v>
      </c>
      <c r="H160" s="32" t="str">
        <f>+'[3]2017'!O155</f>
        <v>RDC</v>
      </c>
      <c r="I160" s="37">
        <v>15</v>
      </c>
      <c r="J160" s="37">
        <f>+'[3]2017'!P155</f>
        <v>13200</v>
      </c>
      <c r="K160" s="37" t="str">
        <f>+'[3]2017'!Q155</f>
        <v>208/120</v>
      </c>
      <c r="L160" s="37" t="str">
        <f>+'[3]2017'!R155</f>
        <v>NA</v>
      </c>
      <c r="M160" s="37" t="str">
        <f>+'[3]2017'!S155</f>
        <v>CODOS 200A CABLE  2/0, DPS FEEDTHRUE Y ELSP</v>
      </c>
      <c r="N160" s="234">
        <f t="shared" si="17"/>
        <v>18</v>
      </c>
      <c r="O160" s="235">
        <f>+'[3]2017'!C155</f>
        <v>42859</v>
      </c>
      <c r="P160" s="236">
        <f t="shared" si="18"/>
        <v>42859</v>
      </c>
      <c r="Q160" s="99">
        <f>+'[3]FECHAS DE ENTREGA PLANOS'!C153</f>
        <v>42831</v>
      </c>
      <c r="R160" s="599">
        <f>+'[3]FECHAS DE ENTREGA PLANOS'!D153</f>
        <v>42831</v>
      </c>
      <c r="S160" s="9">
        <v>42853</v>
      </c>
      <c r="T160" s="9" t="s">
        <v>153</v>
      </c>
      <c r="U160" s="9" t="s">
        <v>3605</v>
      </c>
      <c r="V160" s="613" t="s">
        <v>153</v>
      </c>
      <c r="W160" s="9" t="s">
        <v>153</v>
      </c>
      <c r="X160" s="9" t="s">
        <v>153</v>
      </c>
      <c r="Y160" s="9" t="s">
        <v>153</v>
      </c>
      <c r="Z160" s="9" t="s">
        <v>153</v>
      </c>
      <c r="AA160" s="614" t="s">
        <v>153</v>
      </c>
      <c r="AB160" s="9" t="s">
        <v>153</v>
      </c>
      <c r="AC160" s="9">
        <v>42863</v>
      </c>
      <c r="AD160" s="611">
        <v>42864</v>
      </c>
      <c r="AE160" s="9">
        <v>42865</v>
      </c>
      <c r="AF160" s="525" t="str">
        <f>IFERROR(INDEX('[5]2017'!$AO$2:$AO$2000,MATCH(F160,'[5]2017'!$B$2:$B$2000,0)),"")</f>
        <v/>
      </c>
      <c r="AG160" s="9" t="str">
        <f>+'[3]2017'!T155</f>
        <v>CALI</v>
      </c>
      <c r="AH160" s="9" t="str">
        <f>+'[3]2017'!G155</f>
        <v>AL/AL</v>
      </c>
      <c r="AI160" s="523" t="str">
        <f>+'[3]2017'!I155</f>
        <v>+1-3*2.5%</v>
      </c>
      <c r="AJ160" s="9" t="str">
        <f t="shared" si="13"/>
        <v>RDC</v>
      </c>
      <c r="AK160" s="9" t="str">
        <f>+'[3]2017'!H155</f>
        <v>Dyn5</v>
      </c>
      <c r="AL160" s="524">
        <f>+'[3]2017'!P155</f>
        <v>13200</v>
      </c>
      <c r="AM160" s="501" t="str">
        <f>+'[3]2017'!Q155</f>
        <v>208/120</v>
      </c>
      <c r="AN160" s="502" t="str">
        <f t="shared" si="14"/>
        <v>NA</v>
      </c>
      <c r="AO160" s="503" t="str">
        <f>IFERROR(INDEX([1]DATOS!$O$452:$O$45500,MATCH(F160,[1]DATOS!$F$452:$F$9810,0)),"")</f>
        <v>Cerrada</v>
      </c>
      <c r="AP160" s="505"/>
      <c r="AQ160" s="379"/>
    </row>
    <row r="161" spans="1:43" ht="15" customHeight="1" x14ac:dyDescent="0.25">
      <c r="A161" s="17" t="str">
        <f>+'[3]2017'!F156</f>
        <v>1100AT-AA-11400-452-K4-01</v>
      </c>
      <c r="B161" s="17" t="str">
        <f>RIGHT(IFERROR(INDEX([1]DATOS!$L$452:$L$45500,MATCH(F161,[1]DATOS!$F$452:$F$9810,0)),""),3)</f>
        <v>204</v>
      </c>
      <c r="C161" s="594" t="str">
        <f>+[4]DATOS!G1062</f>
        <v>161-17</v>
      </c>
      <c r="D161" s="37" t="str">
        <f>+'[3]2017'!K156</f>
        <v>SIEMENS S.A</v>
      </c>
      <c r="E161" s="201" t="str">
        <f>+'[3]2017'!L156</f>
        <v>FAB</v>
      </c>
      <c r="F161" s="391">
        <f>+'[3]2017'!M156</f>
        <v>1490417</v>
      </c>
      <c r="G161" s="225">
        <f>+'[3]2017'!N156</f>
        <v>1100</v>
      </c>
      <c r="H161" s="32" t="str">
        <f>+'[3]2017'!O156</f>
        <v>CNV</v>
      </c>
      <c r="I161" s="37">
        <v>15</v>
      </c>
      <c r="J161" s="37">
        <f>+'[3]2017'!P156</f>
        <v>11400</v>
      </c>
      <c r="K161" s="37" t="str">
        <f>+'[3]2017'!Q156</f>
        <v>440/254</v>
      </c>
      <c r="L161" s="37" t="str">
        <f>+'[3]2017'!R156</f>
        <v>FACTOR K4</v>
      </c>
      <c r="M161" s="37" t="str">
        <f>+'[3]2017'!S156</f>
        <v>PANTALLA ELECTROSTÁTICA, TERMÓMETRO DE ACEITE CON 2 CONTACTOS, CAJA DE CONEXIONES</v>
      </c>
      <c r="N161" s="234">
        <f t="shared" si="17"/>
        <v>23</v>
      </c>
      <c r="O161" s="235">
        <v>42895</v>
      </c>
      <c r="P161" s="236">
        <f t="shared" si="18"/>
        <v>42895</v>
      </c>
      <c r="Q161" s="99">
        <f>+'[3]FECHAS DE ENTREGA PLANOS'!C154</f>
        <v>42866</v>
      </c>
      <c r="R161" s="599">
        <f>+'[3]FECHAS DE ENTREGA PLANOS'!D154</f>
        <v>42870</v>
      </c>
      <c r="S161" s="9">
        <v>42889</v>
      </c>
      <c r="T161" s="9" t="s">
        <v>153</v>
      </c>
      <c r="U161" s="9" t="s">
        <v>3605</v>
      </c>
      <c r="V161" s="613" t="s">
        <v>153</v>
      </c>
      <c r="W161" s="9" t="s">
        <v>153</v>
      </c>
      <c r="X161" s="9" t="s">
        <v>42</v>
      </c>
      <c r="Y161" s="9" t="s">
        <v>42</v>
      </c>
      <c r="Z161" s="9">
        <v>42892</v>
      </c>
      <c r="AA161" s="465">
        <v>42893</v>
      </c>
      <c r="AB161" s="9" t="s">
        <v>153</v>
      </c>
      <c r="AC161" s="9">
        <v>42892</v>
      </c>
      <c r="AD161" s="465">
        <v>42894</v>
      </c>
      <c r="AE161" s="9">
        <v>42895</v>
      </c>
      <c r="AF161" s="525" t="str">
        <f>IFERROR(INDEX('[5]2017'!$AO$2:$AO$2000,MATCH(F161,'[5]2017'!$B$2:$B$2000,0)),"")</f>
        <v/>
      </c>
      <c r="AG161" s="9" t="str">
        <f>+'[3]2017'!T156</f>
        <v>TENJO</v>
      </c>
      <c r="AH161" s="9" t="str">
        <f>+'[3]2017'!G156</f>
        <v>AL/AL</v>
      </c>
      <c r="AI161" s="523" t="str">
        <f>+'[3]2017'!I156</f>
        <v>+2-2*2.5%</v>
      </c>
      <c r="AJ161" s="9" t="str">
        <f t="shared" ref="AJ161:AJ224" si="19">H161</f>
        <v>CNV</v>
      </c>
      <c r="AK161" s="9" t="str">
        <f>+'[3]2017'!H156</f>
        <v>Dyn5</v>
      </c>
      <c r="AL161" s="524">
        <f>+'[3]2017'!P156</f>
        <v>11400</v>
      </c>
      <c r="AM161" s="501" t="str">
        <f>+'[3]2017'!Q156</f>
        <v>440/254</v>
      </c>
      <c r="AN161" s="502" t="str">
        <f t="shared" ref="AN161:AN224" si="20">+L161</f>
        <v>FACTOR K4</v>
      </c>
      <c r="AO161" s="503" t="str">
        <f>IFERROR(INDEX([1]DATOS!$O$452:$O$45500,MATCH(F161,[1]DATOS!$F$452:$F$9810,0)),"")</f>
        <v>Cerrada</v>
      </c>
      <c r="AP161" s="505"/>
      <c r="AQ161" s="379"/>
    </row>
    <row r="162" spans="1:43" ht="15" customHeight="1" x14ac:dyDescent="0.25">
      <c r="A162" s="17" t="str">
        <f>+'[3]2017'!F157</f>
        <v>225HT-AA-13200-214-02</v>
      </c>
      <c r="B162" s="17" t="str">
        <f>RIGHT(IFERROR(INDEX([1]DATOS!$L$452:$L$45500,MATCH(F162,[1]DATOS!$F$452:$F$9810,0)),""),3)</f>
        <v>224</v>
      </c>
      <c r="C162" s="594" t="str">
        <f>+[4]DATOS!G1063</f>
        <v>149-17</v>
      </c>
      <c r="D162" s="37" t="str">
        <f>+'[3]2017'!K157</f>
        <v>INTERNACIONAL DE ELECTRICOS S.A.S</v>
      </c>
      <c r="E162" s="201" t="str">
        <f>+'[3]2017'!L157</f>
        <v>FAB</v>
      </c>
      <c r="F162" s="391">
        <f>+'[3]2017'!M157</f>
        <v>1500417</v>
      </c>
      <c r="G162" s="225">
        <f>+'[3]2017'!N157</f>
        <v>225</v>
      </c>
      <c r="H162" s="32" t="str">
        <f>+'[3]2017'!O157</f>
        <v>SCS</v>
      </c>
      <c r="I162" s="37">
        <v>15</v>
      </c>
      <c r="J162" s="37">
        <f>+'[3]2017'!P157</f>
        <v>13200</v>
      </c>
      <c r="K162" s="37" t="str">
        <f>+'[3]2017'!Q157</f>
        <v>208/120</v>
      </c>
      <c r="L162" s="37" t="str">
        <f>+'[3]2017'!R157</f>
        <v>NA</v>
      </c>
      <c r="M162" s="37" t="str">
        <f>+'[3]2017'!S157</f>
        <v>NA</v>
      </c>
      <c r="N162" s="234">
        <f t="shared" si="17"/>
        <v>19</v>
      </c>
      <c r="O162" s="235">
        <f>+'[3]2017'!C157</f>
        <v>42862</v>
      </c>
      <c r="P162" s="236">
        <f t="shared" si="18"/>
        <v>42862</v>
      </c>
      <c r="Q162" s="99">
        <f>+'[3]FECHAS DE ENTREGA PLANOS'!C155</f>
        <v>42835</v>
      </c>
      <c r="R162" s="599">
        <f>+'[3]FECHAS DE ENTREGA PLANOS'!D155</f>
        <v>42836</v>
      </c>
      <c r="S162" s="9">
        <v>42863</v>
      </c>
      <c r="T162" s="611" t="s">
        <v>153</v>
      </c>
      <c r="U162" s="9" t="s">
        <v>3358</v>
      </c>
      <c r="V162" s="613" t="s">
        <v>153</v>
      </c>
      <c r="W162" s="9" t="s">
        <v>153</v>
      </c>
      <c r="X162" s="9" t="s">
        <v>42</v>
      </c>
      <c r="Y162" s="9" t="s">
        <v>42</v>
      </c>
      <c r="Z162" s="9" t="s">
        <v>153</v>
      </c>
      <c r="AA162" s="598">
        <v>42868</v>
      </c>
      <c r="AB162" s="9" t="s">
        <v>153</v>
      </c>
      <c r="AC162" s="9" t="s">
        <v>42</v>
      </c>
      <c r="AD162" s="576" t="s">
        <v>42</v>
      </c>
      <c r="AE162" s="9">
        <v>42871</v>
      </c>
      <c r="AF162" s="525" t="str">
        <f>IFERROR(INDEX('[5]2017'!$AO$2:$AO$2000,MATCH(F162,'[5]2017'!$B$2:$B$2000,0)),"")</f>
        <v/>
      </c>
      <c r="AG162" s="9" t="str">
        <f>+'[3]2017'!T157</f>
        <v>IBAGUE</v>
      </c>
      <c r="AH162" s="9" t="str">
        <f>+'[3]2017'!G157</f>
        <v>AL/AL</v>
      </c>
      <c r="AI162" s="523" t="str">
        <f>+'[3]2017'!I157</f>
        <v>+1-3*2.5%</v>
      </c>
      <c r="AJ162" s="9" t="str">
        <f t="shared" si="19"/>
        <v>SCS</v>
      </c>
      <c r="AK162" s="9" t="str">
        <f>+'[3]2017'!H157</f>
        <v>Dyn5</v>
      </c>
      <c r="AL162" s="524">
        <f>+'[3]2017'!P157</f>
        <v>13200</v>
      </c>
      <c r="AM162" s="501" t="str">
        <f>+'[3]2017'!Q157</f>
        <v>208/120</v>
      </c>
      <c r="AN162" s="502" t="str">
        <f t="shared" si="20"/>
        <v>NA</v>
      </c>
      <c r="AO162" s="503" t="str">
        <f>IFERROR(INDEX([1]DATOS!$O$452:$O$45500,MATCH(F162,[1]DATOS!$F$452:$F$9810,0)),"")</f>
        <v>Cerrada</v>
      </c>
      <c r="AP162" s="505"/>
      <c r="AQ162" s="379"/>
    </row>
    <row r="163" spans="1:43" ht="15" customHeight="1" x14ac:dyDescent="0.25">
      <c r="A163" s="577" t="str">
        <f>+'[3]2017'!F158</f>
        <v>300AT-AA-13200-214-03</v>
      </c>
      <c r="B163" s="577" t="str">
        <f>RIGHT(IFERROR(INDEX([1]DATOS!$L$452:$L$45500,MATCH(F163,[1]DATOS!$F$452:$F$9810,0)),""),3)</f>
        <v>154</v>
      </c>
      <c r="C163" s="594" t="str">
        <f>+[4]DATOS!G1064</f>
        <v>170-17</v>
      </c>
      <c r="D163" s="582" t="str">
        <f>+'[3]2017'!K158</f>
        <v>OBRINGEL LTDA</v>
      </c>
      <c r="E163" s="585" t="str">
        <f>+'[3]2017'!L158</f>
        <v>FAB</v>
      </c>
      <c r="F163" s="391">
        <f>+'[3]2017'!M158</f>
        <v>1510417</v>
      </c>
      <c r="G163" s="225">
        <f>+'[3]2017'!N158</f>
        <v>300</v>
      </c>
      <c r="H163" s="32" t="str">
        <f>+'[3]2017'!O158</f>
        <v>RDC</v>
      </c>
      <c r="I163" s="582">
        <v>15</v>
      </c>
      <c r="J163" s="582">
        <f>+'[3]2017'!P158</f>
        <v>13200</v>
      </c>
      <c r="K163" s="582" t="str">
        <f>+'[3]2017'!Q158</f>
        <v>208/120</v>
      </c>
      <c r="L163" s="582" t="str">
        <f>+'[3]2017'!R158</f>
        <v>NA</v>
      </c>
      <c r="M163" s="582" t="str">
        <f>+'[3]2017'!S158</f>
        <v>CODOS 200A CABLE  2/0, DPS FEEDTHRUE Y ELSP</v>
      </c>
      <c r="N163" s="590">
        <f t="shared" si="17"/>
        <v>19</v>
      </c>
      <c r="O163" s="591">
        <f>+'[3]2017'!C158</f>
        <v>42862</v>
      </c>
      <c r="P163" s="236">
        <f t="shared" si="18"/>
        <v>42862</v>
      </c>
      <c r="Q163" s="99">
        <f>+'[3]FECHAS DE ENTREGA PLANOS'!C156</f>
        <v>42835</v>
      </c>
      <c r="R163" s="599">
        <f>+'[3]FECHAS DE ENTREGA PLANOS'!D156</f>
        <v>42836</v>
      </c>
      <c r="S163" s="576">
        <v>42853</v>
      </c>
      <c r="T163" s="576" t="s">
        <v>153</v>
      </c>
      <c r="U163" s="576" t="s">
        <v>3605</v>
      </c>
      <c r="V163" s="613" t="s">
        <v>153</v>
      </c>
      <c r="W163" s="576" t="s">
        <v>153</v>
      </c>
      <c r="X163" s="576" t="s">
        <v>153</v>
      </c>
      <c r="Y163" s="576" t="s">
        <v>153</v>
      </c>
      <c r="Z163" s="576" t="s">
        <v>153</v>
      </c>
      <c r="AA163" s="611" t="s">
        <v>153</v>
      </c>
      <c r="AB163" s="576" t="s">
        <v>153</v>
      </c>
      <c r="AC163" s="576">
        <v>42860</v>
      </c>
      <c r="AD163" s="611">
        <v>42860</v>
      </c>
      <c r="AE163" s="576">
        <v>42861</v>
      </c>
      <c r="AF163" s="610" t="str">
        <f>IFERROR(INDEX('[5]2017'!$AO$2:$AO$2000,MATCH(F163,'[5]2017'!$B$2:$B$2000,0)),"")</f>
        <v/>
      </c>
      <c r="AG163" s="576" t="str">
        <f>+'[3]2017'!T158</f>
        <v>RICAURTE</v>
      </c>
      <c r="AH163" s="576" t="str">
        <f>+'[3]2017'!G158</f>
        <v>AL/AL</v>
      </c>
      <c r="AI163" s="609" t="str">
        <f>+'[3]2017'!I158</f>
        <v>+1-3*2.5%</v>
      </c>
      <c r="AJ163" s="9" t="str">
        <f t="shared" si="19"/>
        <v>RDC</v>
      </c>
      <c r="AK163" s="9" t="str">
        <f>+'[3]2017'!H158</f>
        <v>Dyn5</v>
      </c>
      <c r="AL163" s="524">
        <f>+'[3]2017'!P158</f>
        <v>13200</v>
      </c>
      <c r="AM163" s="501" t="str">
        <f>+'[3]2017'!Q158</f>
        <v>208/120</v>
      </c>
      <c r="AN163" s="607" t="str">
        <f t="shared" si="20"/>
        <v>NA</v>
      </c>
      <c r="AO163" s="503" t="str">
        <f>IFERROR(INDEX([1]DATOS!$O$452:$O$45500,MATCH(F163,[1]DATOS!$F$452:$F$9810,0)),"")</f>
        <v>Cerrada</v>
      </c>
      <c r="AP163" s="505"/>
      <c r="AQ163" s="379"/>
    </row>
    <row r="164" spans="1:43" ht="15" customHeight="1" x14ac:dyDescent="0.25">
      <c r="A164" s="17" t="str">
        <f>+'[3]2017'!F159</f>
        <v>225AT-CC-34500-214-01</v>
      </c>
      <c r="B164" s="17" t="str">
        <f>RIGHT(IFERROR(INDEX([1]DATOS!$L$452:$L$45500,MATCH(F164,[1]DATOS!$F$452:$F$9810,0)),""),3)</f>
        <v>166</v>
      </c>
      <c r="C164" s="594" t="str">
        <f>+[4]DATOS!G1065</f>
        <v>170-17</v>
      </c>
      <c r="D164" s="37" t="str">
        <f>+'[3]2017'!K159</f>
        <v>DISEÑOS Y CONSTRUCCIONES LTDA</v>
      </c>
      <c r="E164" s="201" t="str">
        <f>+'[3]2017'!L159</f>
        <v>FAB</v>
      </c>
      <c r="F164" s="391">
        <f>+'[3]2017'!M159</f>
        <v>1520417</v>
      </c>
      <c r="G164" s="225">
        <f>+'[3]2017'!N159</f>
        <v>225</v>
      </c>
      <c r="H164" s="32" t="str">
        <f>+'[3]2017'!O159</f>
        <v>RDC</v>
      </c>
      <c r="I164" s="37">
        <v>15</v>
      </c>
      <c r="J164" s="37">
        <f>+'[3]2017'!P159</f>
        <v>34500</v>
      </c>
      <c r="K164" s="37" t="str">
        <f>+'[3]2017'!Q159</f>
        <v>208/120</v>
      </c>
      <c r="L164" s="37" t="str">
        <f>+'[3]2017'!R159</f>
        <v>NA</v>
      </c>
      <c r="M164" s="37" t="str">
        <f>+'[3]2017'!S159</f>
        <v>CODOS 200A CABLE 133%  1/0, MAGNEX-ELSP</v>
      </c>
      <c r="N164" s="234">
        <f t="shared" si="17"/>
        <v>24</v>
      </c>
      <c r="O164" s="235">
        <f>+'[3]2017'!C159</f>
        <v>42902</v>
      </c>
      <c r="P164" s="236">
        <f t="shared" si="18"/>
        <v>42902</v>
      </c>
      <c r="Q164" s="99">
        <f>+'[3]FECHAS DE ENTREGA PLANOS'!C157</f>
        <v>42843</v>
      </c>
      <c r="R164" s="599">
        <f>+'[3]FECHAS DE ENTREGA PLANOS'!D157</f>
        <v>42849</v>
      </c>
      <c r="S164" s="9">
        <v>42860</v>
      </c>
      <c r="T164" s="9" t="s">
        <v>153</v>
      </c>
      <c r="U164" s="9" t="s">
        <v>3605</v>
      </c>
      <c r="V164" s="614" t="s">
        <v>153</v>
      </c>
      <c r="W164" s="9" t="s">
        <v>153</v>
      </c>
      <c r="X164" s="9" t="s">
        <v>153</v>
      </c>
      <c r="Y164" s="9" t="s">
        <v>153</v>
      </c>
      <c r="Z164" s="9" t="s">
        <v>153</v>
      </c>
      <c r="AA164" s="611" t="s">
        <v>153</v>
      </c>
      <c r="AB164" s="9" t="s">
        <v>153</v>
      </c>
      <c r="AC164" s="9">
        <v>42881</v>
      </c>
      <c r="AD164" s="615">
        <v>42888</v>
      </c>
      <c r="AE164" s="9">
        <v>42892</v>
      </c>
      <c r="AF164" s="525" t="str">
        <f>IFERROR(INDEX('[5]2017'!$AO$2:$AO$2000,MATCH(F164,'[5]2017'!$B$2:$B$2000,0)),"")</f>
        <v/>
      </c>
      <c r="AG164" s="9" t="str">
        <f>+'[3]2017'!T159</f>
        <v xml:space="preserve">CASTILLA LA NUEVA </v>
      </c>
      <c r="AH164" s="9" t="str">
        <f>+'[3]2017'!G159</f>
        <v>CU/CU</v>
      </c>
      <c r="AI164" s="523" t="str">
        <f>+'[3]2017'!I159</f>
        <v>+2-2*2.5%</v>
      </c>
      <c r="AJ164" s="9" t="str">
        <f t="shared" si="19"/>
        <v>RDC</v>
      </c>
      <c r="AK164" s="9" t="str">
        <f>+'[3]2017'!H159</f>
        <v>Dyn5</v>
      </c>
      <c r="AL164" s="524">
        <f>+'[3]2017'!P159</f>
        <v>34500</v>
      </c>
      <c r="AM164" s="501" t="str">
        <f>+'[3]2017'!Q159</f>
        <v>208/120</v>
      </c>
      <c r="AN164" s="502" t="str">
        <f t="shared" si="20"/>
        <v>NA</v>
      </c>
      <c r="AO164" s="503" t="str">
        <f>IFERROR(INDEX([1]DATOS!$O$452:$O$45500,MATCH(F164,[1]DATOS!$F$452:$F$9810,0)),"")</f>
        <v>Cerrada</v>
      </c>
      <c r="AP164" s="505"/>
      <c r="AQ164" s="379"/>
    </row>
    <row r="165" spans="1:43" ht="15" customHeight="1" x14ac:dyDescent="0.25">
      <c r="A165" s="17" t="str">
        <f>+'[3]2017'!F160</f>
        <v>ES600A-1D200A-03</v>
      </c>
      <c r="B165" s="17" t="str">
        <f>RIGHT(IFERROR(INDEX([1]DATOS!$L$452:$L$45500,MATCH(F165,[1]DATOS!$F$452:$F$9810,0)),""),3)</f>
        <v>157</v>
      </c>
      <c r="C165" s="594" t="str">
        <f>+[4]DATOS!G1066</f>
        <v>170-17</v>
      </c>
      <c r="D165" s="37" t="str">
        <f>+'[3]2017'!K160</f>
        <v>OBRINGEL LTDA</v>
      </c>
      <c r="E165" s="201" t="str">
        <f>+'[3]2017'!L160</f>
        <v>FAB</v>
      </c>
      <c r="F165" s="391">
        <f>+'[3]2017'!M160</f>
        <v>1530417</v>
      </c>
      <c r="G165" s="225" t="str">
        <f>+'[3]2017'!N160</f>
        <v>3 VIAS</v>
      </c>
      <c r="H165" s="32" t="str">
        <f>+'[3]2017'!O160</f>
        <v>CJM</v>
      </c>
      <c r="I165" s="37">
        <v>15</v>
      </c>
      <c r="J165" s="37" t="str">
        <f>+'[3]2017'!P160</f>
        <v>600-600</v>
      </c>
      <c r="K165" s="37" t="str">
        <f>+'[3]2017'!Q160</f>
        <v>1D-200</v>
      </c>
      <c r="L165" s="37" t="str">
        <f>+'[3]2017'!R160</f>
        <v>NA</v>
      </c>
      <c r="M165" s="37" t="str">
        <f>+'[3]2017'!S160</f>
        <v>NA</v>
      </c>
      <c r="N165" s="234">
        <f t="shared" si="17"/>
        <v>17</v>
      </c>
      <c r="O165" s="235">
        <f>+'[3]2017'!C160</f>
        <v>42852</v>
      </c>
      <c r="P165" s="236">
        <f t="shared" si="18"/>
        <v>42852</v>
      </c>
      <c r="Q165" s="99">
        <f>+'[3]FECHAS DE ENTREGA PLANOS'!C158</f>
        <v>42836</v>
      </c>
      <c r="R165" s="599">
        <f>+'[3]FECHAS DE ENTREGA PLANOS'!D158</f>
        <v>42836</v>
      </c>
      <c r="S165" s="9" t="s">
        <v>42</v>
      </c>
      <c r="T165" s="9" t="s">
        <v>42</v>
      </c>
      <c r="U165" s="9" t="s">
        <v>42</v>
      </c>
      <c r="V165" s="613" t="s">
        <v>153</v>
      </c>
      <c r="W165" s="9" t="s">
        <v>153</v>
      </c>
      <c r="X165" s="9" t="s">
        <v>153</v>
      </c>
      <c r="Y165" s="9" t="s">
        <v>153</v>
      </c>
      <c r="Z165" s="9" t="s">
        <v>42</v>
      </c>
      <c r="AA165" s="576" t="s">
        <v>42</v>
      </c>
      <c r="AB165" s="9" t="s">
        <v>42</v>
      </c>
      <c r="AC165" s="9" t="s">
        <v>153</v>
      </c>
      <c r="AD165" s="614">
        <v>42857</v>
      </c>
      <c r="AE165" s="9">
        <v>42860</v>
      </c>
      <c r="AF165" s="525" t="str">
        <f>IFERROR(INDEX('[5]2017'!$AO$2:$AO$2000,MATCH(F165,'[5]2017'!$B$2:$B$2000,0)),"")</f>
        <v/>
      </c>
      <c r="AG165" s="9" t="str">
        <f>+'[3]2017'!T160</f>
        <v>RICCAURTE</v>
      </c>
      <c r="AH165" s="9" t="str">
        <f>+'[3]2017'!G160</f>
        <v>NA</v>
      </c>
      <c r="AI165" s="523" t="str">
        <f>+'[3]2017'!I160</f>
        <v>NA</v>
      </c>
      <c r="AJ165" s="9" t="str">
        <f t="shared" si="19"/>
        <v>CJM</v>
      </c>
      <c r="AK165" s="9" t="str">
        <f>+'[3]2017'!H160</f>
        <v>NA</v>
      </c>
      <c r="AL165" s="524" t="str">
        <f>+'[3]2017'!P160</f>
        <v>600-600</v>
      </c>
      <c r="AM165" s="501" t="str">
        <f>+'[3]2017'!Q160</f>
        <v>1D-200</v>
      </c>
      <c r="AN165" s="502" t="str">
        <f t="shared" si="20"/>
        <v>NA</v>
      </c>
      <c r="AO165" s="503" t="str">
        <f>IFERROR(INDEX([1]DATOS!$O$452:$O$45500,MATCH(F165,[1]DATOS!$F$452:$F$9810,0)),"")</f>
        <v>Cerrada</v>
      </c>
      <c r="AP165" s="505"/>
      <c r="AQ165" s="379"/>
    </row>
    <row r="166" spans="1:43" ht="15" customHeight="1" x14ac:dyDescent="0.25">
      <c r="A166" s="17" t="str">
        <f>+'[3]2017'!F161</f>
        <v>ES600A-1D200A-03</v>
      </c>
      <c r="B166" s="17" t="str">
        <f>RIGHT(IFERROR(INDEX([1]DATOS!$L$452:$L$45500,MATCH(F166,[1]DATOS!$F$452:$F$9810,0)),""),3)</f>
        <v>158</v>
      </c>
      <c r="C166" s="594" t="str">
        <f>+[4]DATOS!G1067</f>
        <v>157-17</v>
      </c>
      <c r="D166" s="37" t="str">
        <f>+'[3]2017'!K161</f>
        <v>OBRINGEL LTDA</v>
      </c>
      <c r="E166" s="201" t="str">
        <f>+'[3]2017'!L161</f>
        <v>FAB</v>
      </c>
      <c r="F166" s="391">
        <f>+'[3]2017'!M161</f>
        <v>1540417</v>
      </c>
      <c r="G166" s="225" t="str">
        <f>+'[3]2017'!N161</f>
        <v>3 VIAS</v>
      </c>
      <c r="H166" s="32" t="str">
        <f>+'[3]2017'!O161</f>
        <v>CJM</v>
      </c>
      <c r="I166" s="37">
        <v>15</v>
      </c>
      <c r="J166" s="37" t="str">
        <f>+'[3]2017'!P161</f>
        <v>600-600</v>
      </c>
      <c r="K166" s="37" t="str">
        <f>+'[3]2017'!Q161</f>
        <v>1D-200</v>
      </c>
      <c r="L166" s="37" t="str">
        <f>+'[3]2017'!R161</f>
        <v>NA</v>
      </c>
      <c r="M166" s="37" t="str">
        <f>+'[3]2017'!S161</f>
        <v>NA</v>
      </c>
      <c r="N166" s="234">
        <f t="shared" si="17"/>
        <v>17</v>
      </c>
      <c r="O166" s="235">
        <f>+'[3]2017'!C161</f>
        <v>42852</v>
      </c>
      <c r="P166" s="236">
        <f t="shared" si="18"/>
        <v>42852</v>
      </c>
      <c r="Q166" s="99">
        <f>+'[3]FECHAS DE ENTREGA PLANOS'!C159</f>
        <v>42836</v>
      </c>
      <c r="R166" s="599">
        <f>+'[3]FECHAS DE ENTREGA PLANOS'!D159</f>
        <v>42836</v>
      </c>
      <c r="S166" s="9" t="s">
        <v>42</v>
      </c>
      <c r="T166" s="9" t="s">
        <v>42</v>
      </c>
      <c r="U166" s="9" t="s">
        <v>42</v>
      </c>
      <c r="V166" s="613" t="s">
        <v>153</v>
      </c>
      <c r="W166" s="9" t="s">
        <v>153</v>
      </c>
      <c r="X166" s="9" t="s">
        <v>153</v>
      </c>
      <c r="Y166" s="9" t="s">
        <v>153</v>
      </c>
      <c r="Z166" s="9" t="s">
        <v>42</v>
      </c>
      <c r="AA166" s="576" t="s">
        <v>42</v>
      </c>
      <c r="AB166" s="9" t="s">
        <v>42</v>
      </c>
      <c r="AC166" s="9" t="s">
        <v>153</v>
      </c>
      <c r="AD166" s="614">
        <v>42857</v>
      </c>
      <c r="AE166" s="9">
        <v>42860</v>
      </c>
      <c r="AF166" s="525" t="str">
        <f>IFERROR(INDEX('[5]2017'!$AO$2:$AO$2000,MATCH(F166,'[5]2017'!$B$2:$B$2000,0)),"")</f>
        <v/>
      </c>
      <c r="AG166" s="9" t="str">
        <f>+'[3]2017'!T161</f>
        <v>RICCAURTE</v>
      </c>
      <c r="AH166" s="9" t="str">
        <f>+'[3]2017'!G161</f>
        <v>NA</v>
      </c>
      <c r="AI166" s="523" t="str">
        <f>+'[3]2017'!I161</f>
        <v>NA</v>
      </c>
      <c r="AJ166" s="9" t="str">
        <f t="shared" si="19"/>
        <v>CJM</v>
      </c>
      <c r="AK166" s="9" t="str">
        <f>+'[3]2017'!H161</f>
        <v>NA</v>
      </c>
      <c r="AL166" s="524" t="str">
        <f>+'[3]2017'!P161</f>
        <v>600-600</v>
      </c>
      <c r="AM166" s="501" t="str">
        <f>+'[3]2017'!Q161</f>
        <v>1D-200</v>
      </c>
      <c r="AN166" s="502" t="str">
        <f t="shared" si="20"/>
        <v>NA</v>
      </c>
      <c r="AO166" s="503" t="str">
        <f>IFERROR(INDEX([1]DATOS!$O$452:$O$45500,MATCH(F166,[1]DATOS!$F$452:$F$9810,0)),"")</f>
        <v>Cerrada</v>
      </c>
      <c r="AP166" s="505"/>
      <c r="AQ166" s="379"/>
    </row>
    <row r="167" spans="1:43" ht="15" customHeight="1" x14ac:dyDescent="0.25">
      <c r="A167" s="17" t="str">
        <f>+'[3]2017'!F162</f>
        <v>ES600A-1D600A-1D200A-01</v>
      </c>
      <c r="B167" s="17" t="str">
        <f>RIGHT(IFERROR(INDEX([1]DATOS!$L$452:$L$45500,MATCH(F167,[1]DATOS!$F$452:$F$9810,0)),""),3)</f>
        <v>163</v>
      </c>
      <c r="C167" s="594" t="str">
        <f>+[4]DATOS!G1068</f>
        <v>157-17</v>
      </c>
      <c r="D167" s="37" t="str">
        <f>+'[3]2017'!K162</f>
        <v>OBRINGEL LTDA</v>
      </c>
      <c r="E167" s="201" t="str">
        <f>+'[3]2017'!L162</f>
        <v>FAB</v>
      </c>
      <c r="F167" s="391">
        <f>+'[3]2017'!M162</f>
        <v>1550417</v>
      </c>
      <c r="G167" s="225" t="str">
        <f>+'[3]2017'!N162</f>
        <v>4 VIAS</v>
      </c>
      <c r="H167" s="32" t="str">
        <f>+'[3]2017'!O162</f>
        <v>CJM</v>
      </c>
      <c r="I167" s="37">
        <v>15</v>
      </c>
      <c r="J167" s="37" t="str">
        <f>+'[3]2017'!P162</f>
        <v>600-600</v>
      </c>
      <c r="K167" s="37" t="str">
        <f>+'[3]2017'!Q162</f>
        <v>600-200</v>
      </c>
      <c r="L167" s="37" t="str">
        <f>+'[3]2017'!R162</f>
        <v>NA</v>
      </c>
      <c r="M167" s="37" t="str">
        <f>+'[3]2017'!S162</f>
        <v>NA</v>
      </c>
      <c r="N167" s="234">
        <f t="shared" si="17"/>
        <v>17</v>
      </c>
      <c r="O167" s="235">
        <f>+'[3]2017'!C162</f>
        <v>42852</v>
      </c>
      <c r="P167" s="236">
        <f t="shared" si="18"/>
        <v>42852</v>
      </c>
      <c r="Q167" s="99">
        <f>+'[3]FECHAS DE ENTREGA PLANOS'!C160</f>
        <v>42837</v>
      </c>
      <c r="R167" s="599">
        <f>+'[3]FECHAS DE ENTREGA PLANOS'!D160</f>
        <v>42837</v>
      </c>
      <c r="S167" s="9" t="s">
        <v>42</v>
      </c>
      <c r="T167" s="576" t="s">
        <v>42</v>
      </c>
      <c r="U167" s="9" t="s">
        <v>42</v>
      </c>
      <c r="V167" s="613" t="s">
        <v>153</v>
      </c>
      <c r="W167" s="9" t="s">
        <v>153</v>
      </c>
      <c r="X167" s="9" t="s">
        <v>153</v>
      </c>
      <c r="Y167" s="9" t="s">
        <v>153</v>
      </c>
      <c r="Z167" s="9" t="s">
        <v>42</v>
      </c>
      <c r="AA167" s="576" t="s">
        <v>42</v>
      </c>
      <c r="AB167" s="9" t="s">
        <v>42</v>
      </c>
      <c r="AC167" s="9" t="s">
        <v>153</v>
      </c>
      <c r="AD167" s="614">
        <v>42859</v>
      </c>
      <c r="AE167" s="9">
        <v>42860</v>
      </c>
      <c r="AF167" s="525" t="str">
        <f>IFERROR(INDEX('[5]2017'!$AO$2:$AO$2000,MATCH(F167,'[5]2017'!$B$2:$B$2000,0)),"")</f>
        <v/>
      </c>
      <c r="AG167" s="9" t="str">
        <f>+'[3]2017'!T162</f>
        <v>RICCAURTE</v>
      </c>
      <c r="AH167" s="9" t="str">
        <f>+'[3]2017'!G162</f>
        <v>NA</v>
      </c>
      <c r="AI167" s="523" t="str">
        <f>+'[3]2017'!I162</f>
        <v>NA</v>
      </c>
      <c r="AJ167" s="9" t="str">
        <f t="shared" si="19"/>
        <v>CJM</v>
      </c>
      <c r="AK167" s="9" t="str">
        <f>+'[3]2017'!H162</f>
        <v>NA</v>
      </c>
      <c r="AL167" s="524" t="str">
        <f>+'[3]2017'!P162</f>
        <v>600-600</v>
      </c>
      <c r="AM167" s="501" t="str">
        <f>+'[3]2017'!Q162</f>
        <v>600-200</v>
      </c>
      <c r="AN167" s="502" t="str">
        <f t="shared" si="20"/>
        <v>NA</v>
      </c>
      <c r="AO167" s="503" t="str">
        <f>IFERROR(INDEX([1]DATOS!$O$452:$O$45500,MATCH(F167,[1]DATOS!$F$452:$F$9810,0)),"")</f>
        <v>Cerrada</v>
      </c>
      <c r="AP167" s="505"/>
      <c r="AQ167" s="379"/>
    </row>
    <row r="168" spans="1:43" ht="15" customHeight="1" x14ac:dyDescent="0.25">
      <c r="A168" s="17" t="str">
        <f>+'[3]2017'!F163</f>
        <v>45AT-AA-13200-392-01</v>
      </c>
      <c r="B168" s="17" t="str">
        <f>RIGHT(IFERROR(INDEX([1]DATOS!$L$452:$L$45500,MATCH(F168,[1]DATOS!$F$452:$F$9810,0)),""),3)</f>
        <v>195</v>
      </c>
      <c r="C168" s="594" t="str">
        <f>+[4]DATOS!G1069</f>
        <v>165-17</v>
      </c>
      <c r="D168" s="37" t="str">
        <f>+'[3]2017'!K163</f>
        <v>CONSORCIO ECOENERGY</v>
      </c>
      <c r="E168" s="201" t="str">
        <f>+'[3]2017'!L163</f>
        <v>FAB</v>
      </c>
      <c r="F168" s="391">
        <f>+'[3]2017'!M163</f>
        <v>1560417</v>
      </c>
      <c r="G168" s="225">
        <f>+'[3]2017'!N163</f>
        <v>45</v>
      </c>
      <c r="H168" s="32" t="str">
        <f>+'[3]2017'!O163</f>
        <v>RDC-SUM</v>
      </c>
      <c r="I168" s="37">
        <v>15</v>
      </c>
      <c r="J168" s="37">
        <f>+'[3]2017'!P163</f>
        <v>13200</v>
      </c>
      <c r="K168" s="37" t="str">
        <f>+'[3]2017'!Q163</f>
        <v>380/220</v>
      </c>
      <c r="L168" s="37" t="str">
        <f>+'[3]2017'!R163</f>
        <v>OCASIONALMENTE SUMERGIBLE, TANQUE HR PINTADO</v>
      </c>
      <c r="M168" s="37" t="str">
        <f>+'[3]2017'!S163</f>
        <v>CODOS 200A CABLE  2/0, DPS FEEDTHRUE Y ELSP</v>
      </c>
      <c r="N168" s="234">
        <f t="shared" si="17"/>
        <v>22</v>
      </c>
      <c r="O168" s="235">
        <f>+'[3]2017'!C163</f>
        <v>42885</v>
      </c>
      <c r="P168" s="236">
        <f t="shared" si="18"/>
        <v>42885</v>
      </c>
      <c r="Q168" s="99">
        <f>+'[3]FECHAS DE ENTREGA PLANOS'!C161</f>
        <v>42850</v>
      </c>
      <c r="R168" s="599">
        <f>+'[3]FECHAS DE ENTREGA PLANOS'!D161</f>
        <v>42859</v>
      </c>
      <c r="S168" s="9">
        <v>42858</v>
      </c>
      <c r="T168" s="9" t="s">
        <v>153</v>
      </c>
      <c r="U168" s="9" t="s">
        <v>3605</v>
      </c>
      <c r="V168" s="598" t="s">
        <v>153</v>
      </c>
      <c r="W168" s="9" t="s">
        <v>153</v>
      </c>
      <c r="X168" s="9" t="s">
        <v>42</v>
      </c>
      <c r="Y168" s="9" t="s">
        <v>42</v>
      </c>
      <c r="Z168" s="9" t="s">
        <v>153</v>
      </c>
      <c r="AA168" s="598" t="s">
        <v>153</v>
      </c>
      <c r="AB168" s="9" t="s">
        <v>153</v>
      </c>
      <c r="AC168" s="9">
        <v>42895</v>
      </c>
      <c r="AD168" s="615">
        <v>42895</v>
      </c>
      <c r="AE168" s="9">
        <v>42898</v>
      </c>
      <c r="AF168" s="525" t="str">
        <f>IFERROR(INDEX('[5]2017'!$AO$2:$AO$2000,MATCH(F168,'[5]2017'!$B$2:$B$2000,0)),"")</f>
        <v/>
      </c>
      <c r="AG168" s="9" t="str">
        <f>+'[3]2017'!T163</f>
        <v>BUCARAMANGA</v>
      </c>
      <c r="AH168" s="9" t="str">
        <f>+'[3]2017'!G163</f>
        <v>AL/AL</v>
      </c>
      <c r="AI168" s="523" t="str">
        <f>+'[3]2017'!I163</f>
        <v>+2-2*2.5%</v>
      </c>
      <c r="AJ168" s="9" t="str">
        <f t="shared" si="19"/>
        <v>RDC-SUM</v>
      </c>
      <c r="AK168" s="9" t="str">
        <f>+'[3]2017'!H163</f>
        <v>Dyn5</v>
      </c>
      <c r="AL168" s="524">
        <f>+'[3]2017'!P163</f>
        <v>13200</v>
      </c>
      <c r="AM168" s="501" t="str">
        <f>+'[3]2017'!Q163</f>
        <v>380/220</v>
      </c>
      <c r="AN168" s="502" t="str">
        <f t="shared" si="20"/>
        <v>OCASIONALMENTE SUMERGIBLE, TANQUE HR PINTADO</v>
      </c>
      <c r="AO168" s="503" t="str">
        <f>IFERROR(INDEX([1]DATOS!$O$452:$O$45500,MATCH(F168,[1]DATOS!$F$452:$F$9810,0)),"")</f>
        <v>Cerrada</v>
      </c>
      <c r="AP168" s="505"/>
      <c r="AQ168" s="379"/>
    </row>
    <row r="169" spans="1:43" ht="15" customHeight="1" x14ac:dyDescent="0.25">
      <c r="A169" s="17" t="str">
        <f>+'[3]2017'!F164</f>
        <v>45AT-AA-13200-392-01</v>
      </c>
      <c r="B169" s="17" t="str">
        <f>RIGHT(IFERROR(INDEX([1]DATOS!$L$452:$L$45500,MATCH(F169,[1]DATOS!$F$452:$F$9810,0)),""),3)</f>
        <v>165</v>
      </c>
      <c r="C169" s="594" t="str">
        <f>+[4]DATOS!G1070</f>
        <v>166-17</v>
      </c>
      <c r="D169" s="37" t="str">
        <f>+'[3]2017'!K164</f>
        <v>CONSORCIO ECOENERGY</v>
      </c>
      <c r="E169" s="201" t="str">
        <f>+'[3]2017'!L164</f>
        <v>FAB</v>
      </c>
      <c r="F169" s="391">
        <f>+'[3]2017'!M164</f>
        <v>1570417</v>
      </c>
      <c r="G169" s="225">
        <f>+'[3]2017'!N164</f>
        <v>45</v>
      </c>
      <c r="H169" s="32" t="str">
        <f>+'[3]2017'!O164</f>
        <v>CNV</v>
      </c>
      <c r="I169" s="37">
        <v>15</v>
      </c>
      <c r="J169" s="37">
        <f>+'[3]2017'!P164</f>
        <v>13200</v>
      </c>
      <c r="K169" s="37" t="str">
        <f>+'[3]2017'!Q164</f>
        <v>380/220</v>
      </c>
      <c r="L169" s="37" t="str">
        <f>+'[3]2017'!R164</f>
        <v>PARA POSTE</v>
      </c>
      <c r="M169" s="37" t="str">
        <f>+'[3]2017'!S164</f>
        <v>NA</v>
      </c>
      <c r="N169" s="234">
        <f t="shared" si="17"/>
        <v>19</v>
      </c>
      <c r="O169" s="235">
        <f>+'[3]2017'!C164</f>
        <v>42865</v>
      </c>
      <c r="P169" s="236">
        <f t="shared" si="18"/>
        <v>42865</v>
      </c>
      <c r="Q169" s="99">
        <f>+'[3]FECHAS DE ENTREGA PLANOS'!C162</f>
        <v>42837</v>
      </c>
      <c r="R169" s="599">
        <f>+'[3]FECHAS DE ENTREGA PLANOS'!D162</f>
        <v>42843</v>
      </c>
      <c r="S169" s="9">
        <v>42859</v>
      </c>
      <c r="T169" s="576" t="s">
        <v>153</v>
      </c>
      <c r="U169" s="9" t="s">
        <v>3605</v>
      </c>
      <c r="V169" s="613" t="s">
        <v>153</v>
      </c>
      <c r="W169" s="9" t="s">
        <v>153</v>
      </c>
      <c r="X169" s="9" t="s">
        <v>42</v>
      </c>
      <c r="Y169" s="9" t="s">
        <v>42</v>
      </c>
      <c r="Z169" s="9">
        <v>42859</v>
      </c>
      <c r="AA169" s="611">
        <v>42859</v>
      </c>
      <c r="AB169" s="9" t="s">
        <v>153</v>
      </c>
      <c r="AC169" s="9">
        <v>42865</v>
      </c>
      <c r="AD169" s="611">
        <v>42865</v>
      </c>
      <c r="AE169" s="9">
        <v>42870</v>
      </c>
      <c r="AF169" s="525" t="str">
        <f>IFERROR(INDEX('[5]2017'!$AO$2:$AO$2000,MATCH(F169,'[5]2017'!$B$2:$B$2000,0)),"")</f>
        <v/>
      </c>
      <c r="AG169" s="9" t="str">
        <f>+'[3]2017'!T164</f>
        <v>BUCARAMANGA</v>
      </c>
      <c r="AH169" s="9" t="str">
        <f>+'[3]2017'!G164</f>
        <v>AL/AL</v>
      </c>
      <c r="AI169" s="523" t="str">
        <f>+'[3]2017'!I164</f>
        <v>+1-3*2.5%</v>
      </c>
      <c r="AJ169" s="9" t="str">
        <f t="shared" si="19"/>
        <v>CNV</v>
      </c>
      <c r="AK169" s="9" t="str">
        <f>+'[3]2017'!H164</f>
        <v>Dyn5</v>
      </c>
      <c r="AL169" s="524">
        <f>+'[3]2017'!P164</f>
        <v>13200</v>
      </c>
      <c r="AM169" s="501" t="str">
        <f>+'[3]2017'!Q164</f>
        <v>380/220</v>
      </c>
      <c r="AN169" s="502" t="str">
        <f t="shared" si="20"/>
        <v>PARA POSTE</v>
      </c>
      <c r="AO169" s="503" t="str">
        <f>IFERROR(INDEX([1]DATOS!$O$452:$O$45500,MATCH(F169,[1]DATOS!$F$452:$F$9810,0)),"")</f>
        <v>Cerrada</v>
      </c>
      <c r="AP169" s="505"/>
      <c r="AQ169" s="379"/>
    </row>
    <row r="170" spans="1:43" ht="15" customHeight="1" x14ac:dyDescent="0.25">
      <c r="A170" s="17" t="str">
        <f>+'[3]2017'!F165</f>
        <v>400AT-AA-13200-214-03</v>
      </c>
      <c r="B170" s="17" t="str">
        <f>RIGHT(IFERROR(INDEX([1]DATOS!$L$452:$L$45500,MATCH(F170,[1]DATOS!$F$452:$F$9810,0)),""),3)</f>
        <v>149</v>
      </c>
      <c r="C170" s="594" t="str">
        <f>+[4]DATOS!G1071</f>
        <v>169-17</v>
      </c>
      <c r="D170" s="37" t="str">
        <f>+'[3]2017'!K165</f>
        <v>PRADOS DE PICACHO S.A.S</v>
      </c>
      <c r="E170" s="201" t="str">
        <f>+'[3]2017'!L165</f>
        <v>FAB</v>
      </c>
      <c r="F170" s="391">
        <f>+'[3]2017'!M165</f>
        <v>1580417</v>
      </c>
      <c r="G170" s="225">
        <f>+'[3]2017'!N165</f>
        <v>400</v>
      </c>
      <c r="H170" s="32" t="str">
        <f>+'[3]2017'!O165</f>
        <v>RDC</v>
      </c>
      <c r="I170" s="37">
        <v>15</v>
      </c>
      <c r="J170" s="37">
        <f>+'[3]2017'!P165</f>
        <v>13200</v>
      </c>
      <c r="K170" s="37" t="str">
        <f>+'[3]2017'!Q165</f>
        <v>208/120</v>
      </c>
      <c r="L170" s="37" t="str">
        <f>+'[3]2017'!R165</f>
        <v>NA</v>
      </c>
      <c r="M170" s="37" t="str">
        <f>+'[3]2017'!S165</f>
        <v>CODOS 200A CABLE  2/0</v>
      </c>
      <c r="N170" s="234">
        <f t="shared" si="17"/>
        <v>19</v>
      </c>
      <c r="O170" s="235">
        <f>+'[3]2017'!C165</f>
        <v>42865</v>
      </c>
      <c r="P170" s="236">
        <f t="shared" si="18"/>
        <v>42865</v>
      </c>
      <c r="Q170" s="99">
        <f>+'[3]FECHAS DE ENTREGA PLANOS'!C163</f>
        <v>42836</v>
      </c>
      <c r="R170" s="599">
        <f>+'[3]FECHAS DE ENTREGA PLANOS'!D163</f>
        <v>42842</v>
      </c>
      <c r="S170" s="9">
        <v>42858</v>
      </c>
      <c r="T170" s="9" t="s">
        <v>153</v>
      </c>
      <c r="U170" s="9" t="s">
        <v>3605</v>
      </c>
      <c r="V170" s="613" t="s">
        <v>153</v>
      </c>
      <c r="W170" s="9" t="s">
        <v>153</v>
      </c>
      <c r="X170" s="9" t="s">
        <v>153</v>
      </c>
      <c r="Y170" s="9" t="s">
        <v>153</v>
      </c>
      <c r="Z170" s="9" t="s">
        <v>153</v>
      </c>
      <c r="AA170" s="611" t="s">
        <v>153</v>
      </c>
      <c r="AB170" s="9" t="s">
        <v>153</v>
      </c>
      <c r="AC170" s="9">
        <v>42866</v>
      </c>
      <c r="AD170" s="598">
        <v>42866</v>
      </c>
      <c r="AE170" s="9">
        <v>42870</v>
      </c>
      <c r="AF170" s="525" t="str">
        <f>IFERROR(INDEX('[5]2017'!$AO$2:$AO$2000,MATCH(F170,'[5]2017'!$B$2:$B$2000,0)),"")</f>
        <v/>
      </c>
      <c r="AG170" s="9" t="str">
        <f>+'[3]2017'!T165</f>
        <v>MONTERIA</v>
      </c>
      <c r="AH170" s="9" t="str">
        <f>+'[3]2017'!G165</f>
        <v>AL/AL</v>
      </c>
      <c r="AI170" s="523" t="str">
        <f>+'[3]2017'!I165</f>
        <v>+1-3*2.5%</v>
      </c>
      <c r="AJ170" s="9" t="str">
        <f t="shared" si="19"/>
        <v>RDC</v>
      </c>
      <c r="AK170" s="9" t="str">
        <f>+'[3]2017'!H165</f>
        <v>Dyn5</v>
      </c>
      <c r="AL170" s="524">
        <f>+'[3]2017'!P165</f>
        <v>13200</v>
      </c>
      <c r="AM170" s="501" t="str">
        <f>+'[3]2017'!Q165</f>
        <v>208/120</v>
      </c>
      <c r="AN170" s="502" t="str">
        <f t="shared" si="20"/>
        <v>NA</v>
      </c>
      <c r="AO170" s="503" t="str">
        <f>IFERROR(INDEX([1]DATOS!$O$452:$O$45500,MATCH(F170,[1]DATOS!$F$452:$F$9810,0)),"")</f>
        <v>Cerrada</v>
      </c>
      <c r="AP170" s="505"/>
      <c r="AQ170" s="379"/>
    </row>
    <row r="171" spans="1:43" ht="15" customHeight="1" x14ac:dyDescent="0.25">
      <c r="A171" s="17" t="str">
        <f>+'[3]2017'!F166</f>
        <v>150AT-AA-13200-214-03</v>
      </c>
      <c r="B171" s="17" t="str">
        <f>RIGHT(IFERROR(INDEX([1]DATOS!$L$452:$L$45500,MATCH(F171,[1]DATOS!$F$452:$F$9810,0)),""),3)</f>
        <v>167</v>
      </c>
      <c r="C171" s="594" t="str">
        <f>+[4]DATOS!G1072</f>
        <v>173-17</v>
      </c>
      <c r="D171" s="37" t="str">
        <f>+'[3]2017'!K166</f>
        <v>PRADOS DE PICACHO S.A.S</v>
      </c>
      <c r="E171" s="201" t="str">
        <f>+'[3]2017'!L166</f>
        <v>FAB</v>
      </c>
      <c r="F171" s="391">
        <f>+'[3]2017'!M166</f>
        <v>1590417</v>
      </c>
      <c r="G171" s="225">
        <f>+'[3]2017'!N166</f>
        <v>150</v>
      </c>
      <c r="H171" s="32" t="str">
        <f>+'[3]2017'!O166</f>
        <v>MLL</v>
      </c>
      <c r="I171" s="37">
        <v>15</v>
      </c>
      <c r="J171" s="37">
        <f>+'[3]2017'!P166</f>
        <v>13200</v>
      </c>
      <c r="K171" s="37" t="str">
        <f>+'[3]2017'!Q166</f>
        <v>208/120</v>
      </c>
      <c r="L171" s="37" t="str">
        <f>+'[3]2017'!R166</f>
        <v>NA</v>
      </c>
      <c r="M171" s="37" t="str">
        <f>+'[3]2017'!S166</f>
        <v>CODOS 200A CABLE  2/0</v>
      </c>
      <c r="N171" s="234">
        <f t="shared" si="17"/>
        <v>19</v>
      </c>
      <c r="O171" s="235">
        <f>+'[3]2017'!C166</f>
        <v>42865</v>
      </c>
      <c r="P171" s="236">
        <f t="shared" si="18"/>
        <v>42865</v>
      </c>
      <c r="Q171" s="99">
        <f>+'[3]FECHAS DE ENTREGA PLANOS'!C164</f>
        <v>42837</v>
      </c>
      <c r="R171" s="599">
        <f>+'[3]FECHAS DE ENTREGA PLANOS'!D164</f>
        <v>42844</v>
      </c>
      <c r="S171" s="9">
        <v>42853</v>
      </c>
      <c r="T171" s="9" t="s">
        <v>153</v>
      </c>
      <c r="U171" s="9" t="s">
        <v>3605</v>
      </c>
      <c r="V171" s="614" t="s">
        <v>153</v>
      </c>
      <c r="W171" s="9" t="s">
        <v>153</v>
      </c>
      <c r="X171" s="9" t="s">
        <v>153</v>
      </c>
      <c r="Y171" s="9" t="s">
        <v>153</v>
      </c>
      <c r="Z171" s="9" t="s">
        <v>153</v>
      </c>
      <c r="AA171" s="611" t="s">
        <v>153</v>
      </c>
      <c r="AB171" s="9" t="s">
        <v>153</v>
      </c>
      <c r="AC171" s="9">
        <v>42867</v>
      </c>
      <c r="AD171" s="598">
        <v>42867</v>
      </c>
      <c r="AE171" s="9">
        <v>42870</v>
      </c>
      <c r="AF171" s="525" t="str">
        <f>IFERROR(INDEX('[5]2017'!$AO$2:$AO$2000,MATCH(F171,'[5]2017'!$B$2:$B$2000,0)),"")</f>
        <v/>
      </c>
      <c r="AG171" s="9" t="str">
        <f>+'[3]2017'!T166</f>
        <v>MONTERIA</v>
      </c>
      <c r="AH171" s="9" t="str">
        <f>+'[3]2017'!G166</f>
        <v>AL/AL</v>
      </c>
      <c r="AI171" s="523" t="str">
        <f>+'[3]2017'!I166</f>
        <v>+1-3*2.5%</v>
      </c>
      <c r="AJ171" s="9" t="str">
        <f t="shared" si="19"/>
        <v>MLL</v>
      </c>
      <c r="AK171" s="9" t="str">
        <f>+'[3]2017'!H166</f>
        <v>Dyn5</v>
      </c>
      <c r="AL171" s="524">
        <f>+'[3]2017'!P166</f>
        <v>13200</v>
      </c>
      <c r="AM171" s="501" t="str">
        <f>+'[3]2017'!Q166</f>
        <v>208/120</v>
      </c>
      <c r="AN171" s="502" t="str">
        <f t="shared" si="20"/>
        <v>NA</v>
      </c>
      <c r="AO171" s="503" t="str">
        <f>IFERROR(INDEX([1]DATOS!$O$452:$O$45500,MATCH(F171,[1]DATOS!$F$452:$F$9810,0)),"")</f>
        <v>Cerrada</v>
      </c>
      <c r="AP171" s="505"/>
      <c r="AQ171" s="379"/>
    </row>
    <row r="172" spans="1:43" ht="15" customHeight="1" x14ac:dyDescent="0.25">
      <c r="A172" s="17" t="str">
        <f>+'[3]2017'!F167</f>
        <v>400HT-AA-34500-214-01</v>
      </c>
      <c r="B172" s="17" t="str">
        <f>RIGHT(IFERROR(INDEX([1]DATOS!$L$452:$L$45500,MATCH(F172,[1]DATOS!$F$452:$F$9810,0)),""),3)</f>
        <v>150</v>
      </c>
      <c r="C172" s="594" t="str">
        <f>+[4]DATOS!G1073</f>
        <v>173-17</v>
      </c>
      <c r="D172" s="37" t="str">
        <f>+'[3]2017'!K167</f>
        <v>EME INGENIERÍA S.A.S</v>
      </c>
      <c r="E172" s="201" t="str">
        <f>+'[3]2017'!L167</f>
        <v>FAB</v>
      </c>
      <c r="F172" s="391">
        <f>+'[3]2017'!M167</f>
        <v>1600417</v>
      </c>
      <c r="G172" s="225">
        <f>+'[3]2017'!N167</f>
        <v>400</v>
      </c>
      <c r="H172" s="32" t="str">
        <f>+'[3]2017'!O167</f>
        <v>SCS</v>
      </c>
      <c r="I172" s="37">
        <v>36</v>
      </c>
      <c r="J172" s="37">
        <f>+'[3]2017'!P167</f>
        <v>34500</v>
      </c>
      <c r="K172" s="37" t="str">
        <f>+'[3]2017'!Q167</f>
        <v>208/120</v>
      </c>
      <c r="L172" s="37" t="str">
        <f>+'[3]2017'!R167</f>
        <v>ALTURA MAXIMA DE 1750 MM</v>
      </c>
      <c r="M172" s="37" t="str">
        <f>+'[3]2017'!S167</f>
        <v>DPS MT</v>
      </c>
      <c r="N172" s="234">
        <f t="shared" si="17"/>
        <v>18</v>
      </c>
      <c r="O172" s="235">
        <f>+'[3]2017'!C167</f>
        <v>42860</v>
      </c>
      <c r="P172" s="236">
        <f t="shared" si="18"/>
        <v>42860</v>
      </c>
      <c r="Q172" s="99">
        <f>+'[3]FECHAS DE ENTREGA PLANOS'!C165</f>
        <v>42842</v>
      </c>
      <c r="R172" s="599">
        <f>+'[3]FECHAS DE ENTREGA PLANOS'!D165</f>
        <v>42844</v>
      </c>
      <c r="S172" s="9">
        <v>42860</v>
      </c>
      <c r="T172" s="614" t="s">
        <v>153</v>
      </c>
      <c r="U172" s="9" t="s">
        <v>3358</v>
      </c>
      <c r="V172" s="614" t="s">
        <v>153</v>
      </c>
      <c r="W172" s="9" t="s">
        <v>153</v>
      </c>
      <c r="X172" s="9" t="s">
        <v>42</v>
      </c>
      <c r="Y172" s="9" t="s">
        <v>42</v>
      </c>
      <c r="Z172" s="9" t="s">
        <v>153</v>
      </c>
      <c r="AA172" s="611">
        <v>42864</v>
      </c>
      <c r="AB172" s="9" t="s">
        <v>153</v>
      </c>
      <c r="AC172" s="9" t="s">
        <v>42</v>
      </c>
      <c r="AD172" s="9" t="s">
        <v>42</v>
      </c>
      <c r="AE172" s="9">
        <v>42867</v>
      </c>
      <c r="AF172" s="525" t="str">
        <f>IFERROR(INDEX('[5]2017'!$AO$2:$AO$2000,MATCH(F172,'[5]2017'!$B$2:$B$2000,0)),"")</f>
        <v/>
      </c>
      <c r="AG172" s="9" t="str">
        <f>+'[3]2017'!T167</f>
        <v>BUCARAMANGA</v>
      </c>
      <c r="AH172" s="9" t="str">
        <f>+'[3]2017'!G167</f>
        <v>AL/AL</v>
      </c>
      <c r="AI172" s="523" t="str">
        <f>+'[3]2017'!I167</f>
        <v>+2-2*2.5%</v>
      </c>
      <c r="AJ172" s="9" t="str">
        <f t="shared" si="19"/>
        <v>SCS</v>
      </c>
      <c r="AK172" s="9" t="str">
        <f>+'[3]2017'!H167</f>
        <v>Dyn5</v>
      </c>
      <c r="AL172" s="524">
        <f>+'[3]2017'!P167</f>
        <v>34500</v>
      </c>
      <c r="AM172" s="501" t="str">
        <f>+'[3]2017'!Q167</f>
        <v>208/120</v>
      </c>
      <c r="AN172" s="502" t="str">
        <f t="shared" si="20"/>
        <v>ALTURA MAXIMA DE 1750 MM</v>
      </c>
      <c r="AO172" s="503" t="str">
        <f>IFERROR(INDEX([1]DATOS!$O$452:$O$45500,MATCH(F172,[1]DATOS!$F$452:$F$9810,0)),"")</f>
        <v>Cerrada</v>
      </c>
      <c r="AP172" s="505"/>
      <c r="AQ172" s="379"/>
    </row>
    <row r="173" spans="1:43" ht="15" customHeight="1" x14ac:dyDescent="0.25">
      <c r="A173" s="17" t="str">
        <f>+'[3]2017'!F168</f>
        <v>5H1M-W</v>
      </c>
      <c r="B173" s="17" t="str">
        <f>RIGHT(IFERROR(INDEX([1]DATOS!$L$452:$L$45500,MATCH(F173,[1]DATOS!$F$452:$F$9810,0)),""),3)</f>
        <v>176</v>
      </c>
      <c r="C173" s="594" t="str">
        <f>+[4]DATOS!G1074</f>
        <v>173-17</v>
      </c>
      <c r="D173" s="37" t="str">
        <f>+'[3]2017'!K168</f>
        <v>SIEMENS S.A</v>
      </c>
      <c r="E173" s="201" t="str">
        <f>+'[3]2017'!L168</f>
        <v>CPL</v>
      </c>
      <c r="F173" s="391">
        <f>+'[3]2017'!M168</f>
        <v>1610417</v>
      </c>
      <c r="G173" s="225">
        <f>+'[3]2017'!N168</f>
        <v>5</v>
      </c>
      <c r="H173" s="32" t="str">
        <f>+'[3]2017'!O168</f>
        <v>SCS</v>
      </c>
      <c r="I173" s="37">
        <v>1.1000000000000001</v>
      </c>
      <c r="J173" s="37">
        <f>+'[3]2017'!P168</f>
        <v>480</v>
      </c>
      <c r="K173" s="37" t="str">
        <f>+'[3]2017'!Q168</f>
        <v>240/120</v>
      </c>
      <c r="L173" s="37" t="str">
        <f>+'[3]2017'!R168</f>
        <v>MONOFASICO</v>
      </c>
      <c r="M173" s="37" t="str">
        <f>+'[3]2017'!S168</f>
        <v>NA</v>
      </c>
      <c r="N173" s="234">
        <f t="shared" si="17"/>
        <v>17</v>
      </c>
      <c r="O173" s="235">
        <f>+'[3]2017'!C168</f>
        <v>42850</v>
      </c>
      <c r="P173" s="236">
        <f t="shared" si="18"/>
        <v>42850</v>
      </c>
      <c r="Q173" s="99" t="s">
        <v>42</v>
      </c>
      <c r="R173" s="99" t="s">
        <v>42</v>
      </c>
      <c r="S173" s="9" t="s">
        <v>42</v>
      </c>
      <c r="T173" s="9" t="s">
        <v>42</v>
      </c>
      <c r="U173" s="9" t="s">
        <v>42</v>
      </c>
      <c r="V173" s="9" t="s">
        <v>42</v>
      </c>
      <c r="W173" s="9" t="s">
        <v>42</v>
      </c>
      <c r="X173" s="9" t="s">
        <v>42</v>
      </c>
      <c r="Y173" s="9" t="s">
        <v>42</v>
      </c>
      <c r="Z173" s="9" t="s">
        <v>42</v>
      </c>
      <c r="AA173" s="9" t="s">
        <v>42</v>
      </c>
      <c r="AB173" s="9" t="s">
        <v>42</v>
      </c>
      <c r="AC173" s="9" t="s">
        <v>42</v>
      </c>
      <c r="AD173" s="9" t="s">
        <v>42</v>
      </c>
      <c r="AE173" s="9">
        <v>42853</v>
      </c>
      <c r="AF173" s="525" t="str">
        <f>IFERROR(INDEX('[5]2017'!$AO$2:$AO$2000,MATCH(F173,'[5]2017'!$B$2:$B$2000,0)),"")</f>
        <v/>
      </c>
      <c r="AG173" s="9" t="str">
        <f>+'[3]2017'!T168</f>
        <v>TENJO</v>
      </c>
      <c r="AH173" s="9" t="str">
        <f>+'[3]2017'!G168</f>
        <v>-</v>
      </c>
      <c r="AI173" s="523" t="str">
        <f>+'[3]2017'!I168</f>
        <v>NA</v>
      </c>
      <c r="AJ173" s="9" t="str">
        <f t="shared" si="19"/>
        <v>SCS</v>
      </c>
      <c r="AK173" s="9" t="str">
        <f>+'[3]2017'!H168</f>
        <v>SERIE-PARALELO</v>
      </c>
      <c r="AL173" s="524">
        <f>+'[3]2017'!P168</f>
        <v>480</v>
      </c>
      <c r="AM173" s="501" t="str">
        <f>+'[3]2017'!Q168</f>
        <v>240/120</v>
      </c>
      <c r="AN173" s="502" t="str">
        <f t="shared" si="20"/>
        <v>MONOFASICO</v>
      </c>
      <c r="AO173" s="503" t="str">
        <f>IFERROR(INDEX([1]DATOS!$O$452:$O$45500,MATCH(F173,[1]DATOS!$F$452:$F$9810,0)),"")</f>
        <v>Cerrada</v>
      </c>
      <c r="AP173" s="505"/>
      <c r="AQ173" s="379"/>
    </row>
    <row r="174" spans="1:43" ht="15" customHeight="1" x14ac:dyDescent="0.25">
      <c r="A174" s="17" t="str">
        <f>+'[3]2017'!F169</f>
        <v>5H1M-W</v>
      </c>
      <c r="B174" s="17" t="str">
        <f>RIGHT(IFERROR(INDEX([1]DATOS!$L$452:$L$45500,MATCH(F174,[1]DATOS!$F$452:$F$9810,0)),""),3)</f>
        <v>177</v>
      </c>
      <c r="C174" s="594" t="str">
        <f>+[4]DATOS!G1075</f>
        <v>173-17</v>
      </c>
      <c r="D174" s="37" t="str">
        <f>+'[3]2017'!K169</f>
        <v>SIEMENS S.A</v>
      </c>
      <c r="E174" s="201" t="str">
        <f>+'[3]2017'!L169</f>
        <v>CPL</v>
      </c>
      <c r="F174" s="391">
        <f>+'[3]2017'!M169</f>
        <v>1620417</v>
      </c>
      <c r="G174" s="225">
        <f>+'[3]2017'!N169</f>
        <v>5</v>
      </c>
      <c r="H174" s="32" t="str">
        <f>+'[3]2017'!O169</f>
        <v>SCS</v>
      </c>
      <c r="I174" s="37">
        <v>1.1000000000000001</v>
      </c>
      <c r="J174" s="37">
        <f>+'[3]2017'!P169</f>
        <v>480</v>
      </c>
      <c r="K174" s="37" t="str">
        <f>+'[3]2017'!Q169</f>
        <v>240/120</v>
      </c>
      <c r="L174" s="37" t="str">
        <f>+'[3]2017'!R169</f>
        <v>MONOFASICO</v>
      </c>
      <c r="M174" s="37" t="str">
        <f>+'[3]2017'!S169</f>
        <v>NA</v>
      </c>
      <c r="N174" s="234">
        <f t="shared" ref="N174:N205" si="21">WEEKNUM(O174)</f>
        <v>17</v>
      </c>
      <c r="O174" s="235">
        <f>+'[3]2017'!C169</f>
        <v>42850</v>
      </c>
      <c r="P174" s="236">
        <f t="shared" ref="P174:P201" si="22">O174</f>
        <v>42850</v>
      </c>
      <c r="Q174" s="99" t="s">
        <v>42</v>
      </c>
      <c r="R174" s="99" t="s">
        <v>42</v>
      </c>
      <c r="S174" s="9" t="s">
        <v>42</v>
      </c>
      <c r="T174" s="9" t="s">
        <v>42</v>
      </c>
      <c r="U174" s="9" t="s">
        <v>42</v>
      </c>
      <c r="V174" s="9" t="s">
        <v>42</v>
      </c>
      <c r="W174" s="9" t="s">
        <v>42</v>
      </c>
      <c r="X174" s="9" t="s">
        <v>42</v>
      </c>
      <c r="Y174" s="9" t="s">
        <v>42</v>
      </c>
      <c r="Z174" s="9" t="s">
        <v>42</v>
      </c>
      <c r="AA174" s="9" t="s">
        <v>42</v>
      </c>
      <c r="AB174" s="9" t="s">
        <v>42</v>
      </c>
      <c r="AC174" s="9" t="s">
        <v>42</v>
      </c>
      <c r="AD174" s="9" t="s">
        <v>42</v>
      </c>
      <c r="AE174" s="9">
        <v>42853</v>
      </c>
      <c r="AF174" s="525" t="str">
        <f>IFERROR(INDEX('[5]2017'!$AO$2:$AO$2000,MATCH(F174,'[5]2017'!$B$2:$B$2000,0)),"")</f>
        <v/>
      </c>
      <c r="AG174" s="9" t="str">
        <f>+'[3]2017'!T169</f>
        <v>TENJO</v>
      </c>
      <c r="AH174" s="9" t="str">
        <f>+'[3]2017'!G169</f>
        <v>-</v>
      </c>
      <c r="AI174" s="523" t="str">
        <f>+'[3]2017'!I169</f>
        <v>NA</v>
      </c>
      <c r="AJ174" s="9" t="str">
        <f t="shared" si="19"/>
        <v>SCS</v>
      </c>
      <c r="AK174" s="9" t="str">
        <f>+'[3]2017'!H169</f>
        <v>SERIE-PARALELO</v>
      </c>
      <c r="AL174" s="524">
        <f>+'[3]2017'!P169</f>
        <v>480</v>
      </c>
      <c r="AM174" s="501" t="str">
        <f>+'[3]2017'!Q169</f>
        <v>240/120</v>
      </c>
      <c r="AN174" s="502" t="str">
        <f t="shared" si="20"/>
        <v>MONOFASICO</v>
      </c>
      <c r="AO174" s="503" t="str">
        <f>IFERROR(INDEX([1]DATOS!$O$452:$O$45500,MATCH(F174,[1]DATOS!$F$452:$F$9810,0)),"")</f>
        <v>Cerrada</v>
      </c>
      <c r="AP174" s="505"/>
      <c r="AQ174" s="379"/>
    </row>
    <row r="175" spans="1:43" ht="15" customHeight="1" x14ac:dyDescent="0.25">
      <c r="A175" s="17" t="str">
        <f>+'[3]2017'!F170</f>
        <v>5H1M-W</v>
      </c>
      <c r="B175" s="17" t="str">
        <f>RIGHT(IFERROR(INDEX([1]DATOS!$L$452:$L$45500,MATCH(F175,[1]DATOS!$F$452:$F$9810,0)),""),3)</f>
        <v>178</v>
      </c>
      <c r="C175" s="594" t="str">
        <f>+[4]DATOS!G1076</f>
        <v>173-17</v>
      </c>
      <c r="D175" s="37" t="str">
        <f>+'[3]2017'!K170</f>
        <v>SIEMENS S.A</v>
      </c>
      <c r="E175" s="201" t="str">
        <f>+'[3]2017'!L170</f>
        <v>CPL</v>
      </c>
      <c r="F175" s="391">
        <f>+'[3]2017'!M170</f>
        <v>1630417</v>
      </c>
      <c r="G175" s="225">
        <f>+'[3]2017'!N170</f>
        <v>5</v>
      </c>
      <c r="H175" s="32" t="str">
        <f>+'[3]2017'!O170</f>
        <v>SCS</v>
      </c>
      <c r="I175" s="37">
        <v>1.1000000000000001</v>
      </c>
      <c r="J175" s="37">
        <f>+'[3]2017'!P170</f>
        <v>480</v>
      </c>
      <c r="K175" s="37" t="str">
        <f>+'[3]2017'!Q170</f>
        <v>240/120</v>
      </c>
      <c r="L175" s="37" t="str">
        <f>+'[3]2017'!R170</f>
        <v>MONOFASICO</v>
      </c>
      <c r="M175" s="37" t="str">
        <f>+'[3]2017'!S170</f>
        <v>NA</v>
      </c>
      <c r="N175" s="234">
        <f t="shared" si="21"/>
        <v>17</v>
      </c>
      <c r="O175" s="235">
        <f>+'[3]2017'!C170</f>
        <v>42850</v>
      </c>
      <c r="P175" s="236">
        <f t="shared" si="22"/>
        <v>42850</v>
      </c>
      <c r="Q175" s="99" t="s">
        <v>42</v>
      </c>
      <c r="R175" s="99" t="s">
        <v>42</v>
      </c>
      <c r="S175" s="9" t="s">
        <v>42</v>
      </c>
      <c r="T175" s="9" t="s">
        <v>42</v>
      </c>
      <c r="U175" s="9" t="s">
        <v>42</v>
      </c>
      <c r="V175" s="9" t="s">
        <v>42</v>
      </c>
      <c r="W175" s="9" t="s">
        <v>42</v>
      </c>
      <c r="X175" s="9" t="s">
        <v>42</v>
      </c>
      <c r="Y175" s="9" t="s">
        <v>42</v>
      </c>
      <c r="Z175" s="9" t="s">
        <v>42</v>
      </c>
      <c r="AA175" s="9" t="s">
        <v>42</v>
      </c>
      <c r="AB175" s="9" t="s">
        <v>42</v>
      </c>
      <c r="AC175" s="9" t="s">
        <v>42</v>
      </c>
      <c r="AD175" s="9" t="s">
        <v>42</v>
      </c>
      <c r="AE175" s="9">
        <v>42857</v>
      </c>
      <c r="AF175" s="525" t="str">
        <f>IFERROR(INDEX('[5]2017'!$AO$2:$AO$2000,MATCH(F175,'[5]2017'!$B$2:$B$2000,0)),"")</f>
        <v/>
      </c>
      <c r="AG175" s="9" t="str">
        <f>+'[3]2017'!T170</f>
        <v>TENJO</v>
      </c>
      <c r="AH175" s="9" t="str">
        <f>+'[3]2017'!G170</f>
        <v>-</v>
      </c>
      <c r="AI175" s="523" t="str">
        <f>+'[3]2017'!I170</f>
        <v>NA</v>
      </c>
      <c r="AJ175" s="9" t="str">
        <f t="shared" si="19"/>
        <v>SCS</v>
      </c>
      <c r="AK175" s="9" t="str">
        <f>+'[3]2017'!H170</f>
        <v>SERIE-PARALELO</v>
      </c>
      <c r="AL175" s="524">
        <f>+'[3]2017'!P170</f>
        <v>480</v>
      </c>
      <c r="AM175" s="501" t="str">
        <f>+'[3]2017'!Q170</f>
        <v>240/120</v>
      </c>
      <c r="AN175" s="502" t="str">
        <f t="shared" si="20"/>
        <v>MONOFASICO</v>
      </c>
      <c r="AO175" s="503" t="str">
        <f>IFERROR(INDEX([1]DATOS!$O$452:$O$45500,MATCH(F175,[1]DATOS!$F$452:$F$9810,0)),"")</f>
        <v>Cerrada</v>
      </c>
      <c r="AP175" s="505"/>
      <c r="AQ175" s="379"/>
    </row>
    <row r="176" spans="1:43" ht="15" customHeight="1" x14ac:dyDescent="0.25">
      <c r="A176" s="17" t="str">
        <f>+'[3]2017'!F171</f>
        <v>5H1M-W</v>
      </c>
      <c r="B176" s="17" t="str">
        <f>RIGHT(IFERROR(INDEX([1]DATOS!$L$452:$L$45500,MATCH(F176,[1]DATOS!$F$452:$F$9810,0)),""),3)</f>
        <v>179</v>
      </c>
      <c r="C176" s="594" t="str">
        <f>+[4]DATOS!G1077</f>
        <v>173-17</v>
      </c>
      <c r="D176" s="37" t="str">
        <f>+'[3]2017'!K171</f>
        <v>SIEMENS S.A</v>
      </c>
      <c r="E176" s="201" t="str">
        <f>+'[3]2017'!L171</f>
        <v>CPL</v>
      </c>
      <c r="F176" s="391">
        <f>+'[3]2017'!M171</f>
        <v>1640417</v>
      </c>
      <c r="G176" s="225">
        <f>+'[3]2017'!N171</f>
        <v>5</v>
      </c>
      <c r="H176" s="32" t="str">
        <f>+'[3]2017'!O171</f>
        <v>SCS</v>
      </c>
      <c r="I176" s="37">
        <v>1.1000000000000001</v>
      </c>
      <c r="J176" s="37">
        <f>+'[3]2017'!P171</f>
        <v>480</v>
      </c>
      <c r="K176" s="37" t="str">
        <f>+'[3]2017'!Q171</f>
        <v>240/120</v>
      </c>
      <c r="L176" s="37" t="str">
        <f>+'[3]2017'!R171</f>
        <v>MONOFASICO</v>
      </c>
      <c r="M176" s="37" t="str">
        <f>+'[3]2017'!S171</f>
        <v>NA</v>
      </c>
      <c r="N176" s="234">
        <f t="shared" si="21"/>
        <v>17</v>
      </c>
      <c r="O176" s="235">
        <f>+'[3]2017'!C171</f>
        <v>42850</v>
      </c>
      <c r="P176" s="236">
        <f t="shared" si="22"/>
        <v>42850</v>
      </c>
      <c r="Q176" s="99" t="s">
        <v>42</v>
      </c>
      <c r="R176" s="99" t="s">
        <v>42</v>
      </c>
      <c r="S176" s="9" t="s">
        <v>42</v>
      </c>
      <c r="T176" s="9" t="s">
        <v>42</v>
      </c>
      <c r="U176" s="9" t="s">
        <v>42</v>
      </c>
      <c r="V176" s="9" t="s">
        <v>42</v>
      </c>
      <c r="W176" s="9" t="s">
        <v>42</v>
      </c>
      <c r="X176" s="9" t="s">
        <v>42</v>
      </c>
      <c r="Y176" s="9" t="s">
        <v>42</v>
      </c>
      <c r="Z176" s="9" t="s">
        <v>42</v>
      </c>
      <c r="AA176" s="9" t="s">
        <v>42</v>
      </c>
      <c r="AB176" s="9" t="s">
        <v>42</v>
      </c>
      <c r="AC176" s="9" t="s">
        <v>42</v>
      </c>
      <c r="AD176" s="9" t="s">
        <v>42</v>
      </c>
      <c r="AE176" s="9">
        <v>42857</v>
      </c>
      <c r="AF176" s="525" t="str">
        <f>IFERROR(INDEX('[5]2017'!$AO$2:$AO$2000,MATCH(F176,'[5]2017'!$B$2:$B$2000,0)),"")</f>
        <v/>
      </c>
      <c r="AG176" s="9" t="str">
        <f>+'[3]2017'!T171</f>
        <v>TENJO</v>
      </c>
      <c r="AH176" s="9" t="str">
        <f>+'[3]2017'!G171</f>
        <v>-</v>
      </c>
      <c r="AI176" s="523" t="str">
        <f>+'[3]2017'!I171</f>
        <v>NA</v>
      </c>
      <c r="AJ176" s="9" t="str">
        <f t="shared" si="19"/>
        <v>SCS</v>
      </c>
      <c r="AK176" s="9" t="str">
        <f>+'[3]2017'!H171</f>
        <v>SERIE-PARALELO</v>
      </c>
      <c r="AL176" s="524">
        <f>+'[3]2017'!P171</f>
        <v>480</v>
      </c>
      <c r="AM176" s="501" t="str">
        <f>+'[3]2017'!Q171</f>
        <v>240/120</v>
      </c>
      <c r="AN176" s="502" t="str">
        <f t="shared" si="20"/>
        <v>MONOFASICO</v>
      </c>
      <c r="AO176" s="503" t="str">
        <f>IFERROR(INDEX([1]DATOS!$O$452:$O$45500,MATCH(F176,[1]DATOS!$F$452:$F$9810,0)),"")</f>
        <v>Cerrada</v>
      </c>
      <c r="AP176" s="505"/>
      <c r="AQ176" s="379"/>
    </row>
    <row r="177" spans="1:43" ht="15" customHeight="1" x14ac:dyDescent="0.25">
      <c r="A177" s="17" t="str">
        <f>+'[3]2017'!F172</f>
        <v>5H1M-W</v>
      </c>
      <c r="B177" s="17" t="str">
        <f>RIGHT(IFERROR(INDEX([1]DATOS!$L$452:$L$45500,MATCH(F177,[1]DATOS!$F$452:$F$9810,0)),""),3)</f>
        <v>180</v>
      </c>
      <c r="C177" s="594" t="str">
        <f>+[4]DATOS!G1078</f>
        <v>173-17</v>
      </c>
      <c r="D177" s="37" t="str">
        <f>+'[3]2017'!K172</f>
        <v>SIEMENS S.A</v>
      </c>
      <c r="E177" s="201" t="str">
        <f>+'[3]2017'!L172</f>
        <v>CPL</v>
      </c>
      <c r="F177" s="391">
        <f>+'[3]2017'!M172</f>
        <v>1650417</v>
      </c>
      <c r="G177" s="225">
        <f>+'[3]2017'!N172</f>
        <v>5</v>
      </c>
      <c r="H177" s="32" t="str">
        <f>+'[3]2017'!O172</f>
        <v>SCS</v>
      </c>
      <c r="I177" s="37">
        <v>1.1000000000000001</v>
      </c>
      <c r="J177" s="37">
        <f>+'[3]2017'!P172</f>
        <v>480</v>
      </c>
      <c r="K177" s="37" t="str">
        <f>+'[3]2017'!Q172</f>
        <v>240/120</v>
      </c>
      <c r="L177" s="37" t="str">
        <f>+'[3]2017'!R172</f>
        <v>MONOFASICO</v>
      </c>
      <c r="M177" s="37" t="str">
        <f>+'[3]2017'!S172</f>
        <v>NA</v>
      </c>
      <c r="N177" s="234">
        <f t="shared" si="21"/>
        <v>17</v>
      </c>
      <c r="O177" s="235">
        <f>+'[3]2017'!C172</f>
        <v>42850</v>
      </c>
      <c r="P177" s="236">
        <f t="shared" si="22"/>
        <v>42850</v>
      </c>
      <c r="Q177" s="99" t="s">
        <v>42</v>
      </c>
      <c r="R177" s="583" t="s">
        <v>42</v>
      </c>
      <c r="S177" s="9" t="s">
        <v>42</v>
      </c>
      <c r="T177" s="576" t="s">
        <v>42</v>
      </c>
      <c r="U177" s="9" t="s">
        <v>42</v>
      </c>
      <c r="V177" s="576" t="s">
        <v>42</v>
      </c>
      <c r="W177" s="9" t="s">
        <v>42</v>
      </c>
      <c r="X177" s="9" t="s">
        <v>42</v>
      </c>
      <c r="Y177" s="9" t="s">
        <v>42</v>
      </c>
      <c r="Z177" s="9" t="s">
        <v>42</v>
      </c>
      <c r="AA177" s="576" t="s">
        <v>42</v>
      </c>
      <c r="AB177" s="9" t="s">
        <v>42</v>
      </c>
      <c r="AC177" s="9" t="s">
        <v>42</v>
      </c>
      <c r="AD177" s="9" t="s">
        <v>42</v>
      </c>
      <c r="AE177" s="9">
        <v>42853</v>
      </c>
      <c r="AF177" s="525" t="str">
        <f>IFERROR(INDEX('[5]2017'!$AO$2:$AO$2000,MATCH(F177,'[5]2017'!$B$2:$B$2000,0)),"")</f>
        <v/>
      </c>
      <c r="AG177" s="9" t="str">
        <f>+'[3]2017'!T172</f>
        <v>TENJO</v>
      </c>
      <c r="AH177" s="9" t="str">
        <f>+'[3]2017'!G172</f>
        <v>-</v>
      </c>
      <c r="AI177" s="523" t="str">
        <f>+'[3]2017'!I172</f>
        <v>NA</v>
      </c>
      <c r="AJ177" s="9" t="str">
        <f t="shared" si="19"/>
        <v>SCS</v>
      </c>
      <c r="AK177" s="9" t="str">
        <f>+'[3]2017'!H172</f>
        <v>SERIE-PARALELO</v>
      </c>
      <c r="AL177" s="524">
        <f>+'[3]2017'!P172</f>
        <v>480</v>
      </c>
      <c r="AM177" s="501" t="str">
        <f>+'[3]2017'!Q172</f>
        <v>240/120</v>
      </c>
      <c r="AN177" s="502" t="str">
        <f t="shared" si="20"/>
        <v>MONOFASICO</v>
      </c>
      <c r="AO177" s="503" t="str">
        <f>IFERROR(INDEX([1]DATOS!$O$452:$O$45500,MATCH(F177,[1]DATOS!$F$452:$F$9810,0)),"")</f>
        <v>Cerrada</v>
      </c>
      <c r="AP177" s="505"/>
      <c r="AQ177" s="379"/>
    </row>
    <row r="178" spans="1:43" ht="15" customHeight="1" x14ac:dyDescent="0.25">
      <c r="A178" s="17" t="str">
        <f>+'[3]2017'!F173</f>
        <v>5H1M-W</v>
      </c>
      <c r="B178" s="17" t="str">
        <f>RIGHT(IFERROR(INDEX([1]DATOS!$L$452:$L$45500,MATCH(F178,[1]DATOS!$F$452:$F$9810,0)),""),3)</f>
        <v>181</v>
      </c>
      <c r="C178" s="594" t="str">
        <f>+[4]DATOS!G1079</f>
        <v>173-17</v>
      </c>
      <c r="D178" s="37" t="str">
        <f>+'[3]2017'!K173</f>
        <v>SIEMENS S.A</v>
      </c>
      <c r="E178" s="201" t="str">
        <f>+'[3]2017'!L173</f>
        <v>CPL</v>
      </c>
      <c r="F178" s="391">
        <f>+'[3]2017'!M173</f>
        <v>1660417</v>
      </c>
      <c r="G178" s="225">
        <f>+'[3]2017'!N173</f>
        <v>5</v>
      </c>
      <c r="H178" s="32" t="str">
        <f>+'[3]2017'!O173</f>
        <v>SCS</v>
      </c>
      <c r="I178" s="37">
        <v>1.1000000000000001</v>
      </c>
      <c r="J178" s="37">
        <f>+'[3]2017'!P173</f>
        <v>480</v>
      </c>
      <c r="K178" s="37" t="str">
        <f>+'[3]2017'!Q173</f>
        <v>240/120</v>
      </c>
      <c r="L178" s="37" t="str">
        <f>+'[3]2017'!R173</f>
        <v>MONOFASICO</v>
      </c>
      <c r="M178" s="37" t="str">
        <f>+'[3]2017'!S173</f>
        <v>NA</v>
      </c>
      <c r="N178" s="234">
        <f t="shared" si="21"/>
        <v>17</v>
      </c>
      <c r="O178" s="235">
        <f>+'[3]2017'!C173</f>
        <v>42850</v>
      </c>
      <c r="P178" s="236">
        <f t="shared" si="22"/>
        <v>42850</v>
      </c>
      <c r="Q178" s="99" t="s">
        <v>42</v>
      </c>
      <c r="R178" s="583" t="s">
        <v>42</v>
      </c>
      <c r="S178" s="9" t="s">
        <v>42</v>
      </c>
      <c r="T178" s="576" t="s">
        <v>42</v>
      </c>
      <c r="U178" s="9" t="s">
        <v>42</v>
      </c>
      <c r="V178" s="576" t="s">
        <v>42</v>
      </c>
      <c r="W178" s="9" t="s">
        <v>42</v>
      </c>
      <c r="X178" s="9" t="s">
        <v>42</v>
      </c>
      <c r="Y178" s="9" t="s">
        <v>42</v>
      </c>
      <c r="Z178" s="9" t="s">
        <v>42</v>
      </c>
      <c r="AA178" s="576" t="s">
        <v>42</v>
      </c>
      <c r="AB178" s="9" t="s">
        <v>42</v>
      </c>
      <c r="AC178" s="9" t="s">
        <v>42</v>
      </c>
      <c r="AD178" s="9" t="s">
        <v>42</v>
      </c>
      <c r="AE178" s="9">
        <v>42853</v>
      </c>
      <c r="AF178" s="525" t="str">
        <f>IFERROR(INDEX('[5]2017'!$AO$2:$AO$2000,MATCH(F178,'[5]2017'!$B$2:$B$2000,0)),"")</f>
        <v/>
      </c>
      <c r="AG178" s="9" t="str">
        <f>+'[3]2017'!T173</f>
        <v>TENJO</v>
      </c>
      <c r="AH178" s="9" t="str">
        <f>+'[3]2017'!G173</f>
        <v>-</v>
      </c>
      <c r="AI178" s="523" t="str">
        <f>+'[3]2017'!I173</f>
        <v>NA</v>
      </c>
      <c r="AJ178" s="9" t="str">
        <f t="shared" si="19"/>
        <v>SCS</v>
      </c>
      <c r="AK178" s="9" t="str">
        <f>+'[3]2017'!H173</f>
        <v>SERIE-PARALELO</v>
      </c>
      <c r="AL178" s="524">
        <f>+'[3]2017'!P173</f>
        <v>480</v>
      </c>
      <c r="AM178" s="501" t="str">
        <f>+'[3]2017'!Q173</f>
        <v>240/120</v>
      </c>
      <c r="AN178" s="502" t="str">
        <f t="shared" si="20"/>
        <v>MONOFASICO</v>
      </c>
      <c r="AO178" s="503" t="str">
        <f>IFERROR(INDEX([1]DATOS!$O$452:$O$45500,MATCH(F178,[1]DATOS!$F$452:$F$9810,0)),"")</f>
        <v>Cerrada</v>
      </c>
      <c r="AP178" s="505"/>
      <c r="AQ178" s="379"/>
    </row>
    <row r="179" spans="1:43" ht="15" customHeight="1" x14ac:dyDescent="0.25">
      <c r="A179" s="17" t="str">
        <f>+'[3]2017'!F174</f>
        <v>10H1M-W</v>
      </c>
      <c r="B179" s="17" t="str">
        <f>RIGHT(IFERROR(INDEX([1]DATOS!$L$452:$L$45500,MATCH(F179,[1]DATOS!$F$452:$F$9810,0)),""),3)</f>
        <v>182</v>
      </c>
      <c r="C179" s="594" t="str">
        <f>+[4]DATOS!G1080</f>
        <v>173-17</v>
      </c>
      <c r="D179" s="37" t="str">
        <f>+'[3]2017'!K174</f>
        <v>SIEMENS S.A</v>
      </c>
      <c r="E179" s="201" t="str">
        <f>+'[3]2017'!L174</f>
        <v>CPL</v>
      </c>
      <c r="F179" s="391">
        <f>+'[3]2017'!M174</f>
        <v>1670417</v>
      </c>
      <c r="G179" s="225">
        <f>+'[3]2017'!N174</f>
        <v>10</v>
      </c>
      <c r="H179" s="32" t="str">
        <f>+'[3]2017'!O174</f>
        <v>SCS</v>
      </c>
      <c r="I179" s="37">
        <v>1.1000000000000001</v>
      </c>
      <c r="J179" s="37">
        <f>+'[3]2017'!P174</f>
        <v>480</v>
      </c>
      <c r="K179" s="37" t="str">
        <f>+'[3]2017'!Q174</f>
        <v>240/120</v>
      </c>
      <c r="L179" s="37" t="str">
        <f>+'[3]2017'!R174</f>
        <v>MONOFASICO</v>
      </c>
      <c r="M179" s="37" t="str">
        <f>+'[3]2017'!S174</f>
        <v>NA</v>
      </c>
      <c r="N179" s="234">
        <f t="shared" si="21"/>
        <v>17</v>
      </c>
      <c r="O179" s="235">
        <f>+'[3]2017'!C174</f>
        <v>42850</v>
      </c>
      <c r="P179" s="236">
        <f t="shared" si="22"/>
        <v>42850</v>
      </c>
      <c r="Q179" s="99" t="s">
        <v>42</v>
      </c>
      <c r="R179" s="583" t="s">
        <v>42</v>
      </c>
      <c r="S179" s="9" t="s">
        <v>42</v>
      </c>
      <c r="T179" s="576" t="s">
        <v>42</v>
      </c>
      <c r="U179" s="9" t="s">
        <v>42</v>
      </c>
      <c r="V179" s="576" t="s">
        <v>42</v>
      </c>
      <c r="W179" s="9" t="s">
        <v>42</v>
      </c>
      <c r="X179" s="9" t="s">
        <v>42</v>
      </c>
      <c r="Y179" s="9" t="s">
        <v>42</v>
      </c>
      <c r="Z179" s="9" t="s">
        <v>42</v>
      </c>
      <c r="AA179" s="576" t="s">
        <v>42</v>
      </c>
      <c r="AB179" s="9" t="s">
        <v>42</v>
      </c>
      <c r="AC179" s="9" t="s">
        <v>42</v>
      </c>
      <c r="AD179" s="9" t="s">
        <v>42</v>
      </c>
      <c r="AE179" s="9">
        <v>42852</v>
      </c>
      <c r="AF179" s="525" t="str">
        <f>IFERROR(INDEX('[5]2017'!$AO$2:$AO$2000,MATCH(F179,'[5]2017'!$B$2:$B$2000,0)),"")</f>
        <v/>
      </c>
      <c r="AG179" s="9" t="str">
        <f>+'[3]2017'!T174</f>
        <v>TENJO</v>
      </c>
      <c r="AH179" s="9" t="str">
        <f>+'[3]2017'!G174</f>
        <v>-</v>
      </c>
      <c r="AI179" s="523" t="str">
        <f>+'[3]2017'!I174</f>
        <v>NA</v>
      </c>
      <c r="AJ179" s="9" t="str">
        <f t="shared" si="19"/>
        <v>SCS</v>
      </c>
      <c r="AK179" s="9" t="str">
        <f>+'[3]2017'!H174</f>
        <v>SERIE-PARALELO</v>
      </c>
      <c r="AL179" s="524">
        <f>+'[3]2017'!P174</f>
        <v>480</v>
      </c>
      <c r="AM179" s="501" t="str">
        <f>+'[3]2017'!Q174</f>
        <v>240/120</v>
      </c>
      <c r="AN179" s="502" t="str">
        <f t="shared" si="20"/>
        <v>MONOFASICO</v>
      </c>
      <c r="AO179" s="503" t="str">
        <f>IFERROR(INDEX([1]DATOS!$O$452:$O$45500,MATCH(F179,[1]DATOS!$F$452:$F$9810,0)),"")</f>
        <v>Cerrada</v>
      </c>
      <c r="AP179" s="505"/>
      <c r="AQ179" s="379"/>
    </row>
    <row r="180" spans="1:43" ht="15" customHeight="1" x14ac:dyDescent="0.25">
      <c r="A180" s="577" t="str">
        <f>+'[3]2017'!F175</f>
        <v>10H1M-W</v>
      </c>
      <c r="B180" s="577" t="str">
        <f>RIGHT(IFERROR(INDEX([1]DATOS!$L$452:$L$45500,MATCH(F180,[1]DATOS!$F$452:$F$9810,0)),""),3)</f>
        <v>183</v>
      </c>
      <c r="C180" s="594" t="str">
        <f>+[4]DATOS!G1081</f>
        <v>146-17</v>
      </c>
      <c r="D180" s="582" t="str">
        <f>+'[3]2017'!K175</f>
        <v>SIEMENS S.A</v>
      </c>
      <c r="E180" s="585" t="str">
        <f>+'[3]2017'!L175</f>
        <v>CPL</v>
      </c>
      <c r="F180" s="391">
        <f>+'[3]2017'!M175</f>
        <v>1680417</v>
      </c>
      <c r="G180" s="225">
        <f>+'[3]2017'!N175</f>
        <v>10</v>
      </c>
      <c r="H180" s="32" t="str">
        <f>+'[3]2017'!O175</f>
        <v>SCS</v>
      </c>
      <c r="I180" s="582">
        <v>1.1000000000000001</v>
      </c>
      <c r="J180" s="582">
        <f>+'[3]2017'!P175</f>
        <v>480</v>
      </c>
      <c r="K180" s="582" t="str">
        <f>+'[3]2017'!Q175</f>
        <v>240/120</v>
      </c>
      <c r="L180" s="582" t="str">
        <f>+'[3]2017'!R175</f>
        <v>MONOFASICO</v>
      </c>
      <c r="M180" s="582" t="str">
        <f>+'[3]2017'!S175</f>
        <v>NA</v>
      </c>
      <c r="N180" s="590">
        <f t="shared" si="21"/>
        <v>17</v>
      </c>
      <c r="O180" s="591">
        <f>+'[3]2017'!C175</f>
        <v>42850</v>
      </c>
      <c r="P180" s="236">
        <f t="shared" si="22"/>
        <v>42850</v>
      </c>
      <c r="Q180" s="99" t="s">
        <v>42</v>
      </c>
      <c r="R180" s="583" t="s">
        <v>42</v>
      </c>
      <c r="S180" s="576" t="s">
        <v>42</v>
      </c>
      <c r="T180" s="576" t="s">
        <v>42</v>
      </c>
      <c r="U180" s="576" t="s">
        <v>42</v>
      </c>
      <c r="V180" s="576" t="s">
        <v>42</v>
      </c>
      <c r="W180" s="576" t="s">
        <v>42</v>
      </c>
      <c r="X180" s="576" t="s">
        <v>42</v>
      </c>
      <c r="Y180" s="576" t="s">
        <v>42</v>
      </c>
      <c r="Z180" s="576" t="s">
        <v>42</v>
      </c>
      <c r="AA180" s="576" t="s">
        <v>42</v>
      </c>
      <c r="AB180" s="576" t="s">
        <v>42</v>
      </c>
      <c r="AC180" s="576" t="s">
        <v>42</v>
      </c>
      <c r="AD180" s="576" t="s">
        <v>42</v>
      </c>
      <c r="AE180" s="576">
        <v>42852</v>
      </c>
      <c r="AF180" s="610" t="str">
        <f>IFERROR(INDEX('[5]2017'!$AO$2:$AO$2000,MATCH(F180,'[5]2017'!$B$2:$B$2000,0)),"")</f>
        <v/>
      </c>
      <c r="AG180" s="576" t="str">
        <f>+'[3]2017'!T175</f>
        <v>TENJO</v>
      </c>
      <c r="AH180" s="576" t="str">
        <f>+'[3]2017'!G175</f>
        <v>-</v>
      </c>
      <c r="AI180" s="609" t="str">
        <f>+'[3]2017'!I175</f>
        <v>NA</v>
      </c>
      <c r="AJ180" s="9" t="str">
        <f t="shared" si="19"/>
        <v>SCS</v>
      </c>
      <c r="AK180" s="9" t="str">
        <f>+'[3]2017'!H175</f>
        <v>SERIE-PARALELO</v>
      </c>
      <c r="AL180" s="524">
        <f>+'[3]2017'!P175</f>
        <v>480</v>
      </c>
      <c r="AM180" s="501" t="str">
        <f>+'[3]2017'!Q175</f>
        <v>240/120</v>
      </c>
      <c r="AN180" s="607" t="str">
        <f t="shared" si="20"/>
        <v>MONOFASICO</v>
      </c>
      <c r="AO180" s="503" t="str">
        <f>IFERROR(INDEX([1]DATOS!$O$452:$O$45500,MATCH(F180,[1]DATOS!$F$452:$F$9810,0)),"")</f>
        <v>Cerrada</v>
      </c>
      <c r="AP180" s="505"/>
      <c r="AQ180" s="379"/>
    </row>
    <row r="181" spans="1:43" ht="15" customHeight="1" x14ac:dyDescent="0.25">
      <c r="A181" s="577" t="str">
        <f>+'[3]2017'!F176</f>
        <v>10H1M-W</v>
      </c>
      <c r="B181" s="577" t="str">
        <f>RIGHT(IFERROR(INDEX([1]DATOS!$L$452:$L$45500,MATCH(F181,[1]DATOS!$F$452:$F$9810,0)),""),3)</f>
        <v>184</v>
      </c>
      <c r="C181" s="594" t="str">
        <f>+[4]DATOS!G1082</f>
        <v>147-17</v>
      </c>
      <c r="D181" s="582" t="str">
        <f>+'[3]2017'!K176</f>
        <v>SIEMENS S.A</v>
      </c>
      <c r="E181" s="585" t="str">
        <f>+'[3]2017'!L176</f>
        <v>CPL</v>
      </c>
      <c r="F181" s="391">
        <f>+'[3]2017'!M176</f>
        <v>1690417</v>
      </c>
      <c r="G181" s="225">
        <f>+'[3]2017'!N176</f>
        <v>10</v>
      </c>
      <c r="H181" s="32" t="str">
        <f>+'[3]2017'!O176</f>
        <v>SCS</v>
      </c>
      <c r="I181" s="582">
        <v>1.1000000000000001</v>
      </c>
      <c r="J181" s="582">
        <f>+'[3]2017'!P176</f>
        <v>480</v>
      </c>
      <c r="K181" s="582" t="str">
        <f>+'[3]2017'!Q176</f>
        <v>240/120</v>
      </c>
      <c r="L181" s="582" t="str">
        <f>+'[3]2017'!R176</f>
        <v>MONOFASICO</v>
      </c>
      <c r="M181" s="582" t="str">
        <f>+'[3]2017'!S176</f>
        <v>NA</v>
      </c>
      <c r="N181" s="590">
        <f t="shared" si="21"/>
        <v>17</v>
      </c>
      <c r="O181" s="591">
        <f>+'[3]2017'!C176</f>
        <v>42850</v>
      </c>
      <c r="P181" s="236">
        <f t="shared" si="22"/>
        <v>42850</v>
      </c>
      <c r="Q181" s="99" t="s">
        <v>42</v>
      </c>
      <c r="R181" s="583" t="s">
        <v>42</v>
      </c>
      <c r="S181" s="576" t="s">
        <v>42</v>
      </c>
      <c r="T181" s="576" t="s">
        <v>42</v>
      </c>
      <c r="U181" s="576" t="s">
        <v>42</v>
      </c>
      <c r="V181" s="576" t="s">
        <v>42</v>
      </c>
      <c r="W181" s="576" t="s">
        <v>42</v>
      </c>
      <c r="X181" s="576" t="s">
        <v>42</v>
      </c>
      <c r="Y181" s="576" t="s">
        <v>42</v>
      </c>
      <c r="Z181" s="576" t="s">
        <v>42</v>
      </c>
      <c r="AA181" s="576" t="s">
        <v>42</v>
      </c>
      <c r="AB181" s="576" t="s">
        <v>42</v>
      </c>
      <c r="AC181" s="576" t="s">
        <v>42</v>
      </c>
      <c r="AD181" s="576" t="s">
        <v>42</v>
      </c>
      <c r="AE181" s="576">
        <v>42852</v>
      </c>
      <c r="AF181" s="610" t="str">
        <f>IFERROR(INDEX('[5]2017'!$AO$2:$AO$2000,MATCH(F181,'[5]2017'!$B$2:$B$2000,0)),"")</f>
        <v/>
      </c>
      <c r="AG181" s="576" t="str">
        <f>+'[3]2017'!T176</f>
        <v>TENJO</v>
      </c>
      <c r="AH181" s="576" t="str">
        <f>+'[3]2017'!G176</f>
        <v>-</v>
      </c>
      <c r="AI181" s="609" t="str">
        <f>+'[3]2017'!I176</f>
        <v>NA</v>
      </c>
      <c r="AJ181" s="9" t="str">
        <f t="shared" si="19"/>
        <v>SCS</v>
      </c>
      <c r="AK181" s="9" t="str">
        <f>+'[3]2017'!H176</f>
        <v>SERIE-PARALELO</v>
      </c>
      <c r="AL181" s="524">
        <f>+'[3]2017'!P176</f>
        <v>480</v>
      </c>
      <c r="AM181" s="501" t="str">
        <f>+'[3]2017'!Q176</f>
        <v>240/120</v>
      </c>
      <c r="AN181" s="607" t="str">
        <f t="shared" si="20"/>
        <v>MONOFASICO</v>
      </c>
      <c r="AO181" s="503" t="str">
        <f>IFERROR(INDEX([1]DATOS!$O$452:$O$45500,MATCH(F181,[1]DATOS!$F$452:$F$9810,0)),"")</f>
        <v>Cerrada</v>
      </c>
      <c r="AP181" s="505"/>
      <c r="AQ181" s="379"/>
    </row>
    <row r="182" spans="1:43" ht="15" customHeight="1" x14ac:dyDescent="0.25">
      <c r="A182" s="17" t="str">
        <f>+'[3]2017'!F177</f>
        <v>630HT-AA-13200-214-02</v>
      </c>
      <c r="B182" s="17" t="str">
        <f>RIGHT(IFERROR(INDEX([1]DATOS!$L$452:$L$45500,MATCH(F182,[1]DATOS!$F$452:$F$9810,0)),""),3)</f>
        <v>161</v>
      </c>
      <c r="C182" s="594" t="str">
        <f>+[4]DATOS!G1083</f>
        <v>174-17</v>
      </c>
      <c r="D182" s="37" t="str">
        <f>+'[3]2017'!K177</f>
        <v>MALAGON SAAVEDRA Y CIA SAS</v>
      </c>
      <c r="E182" s="201" t="str">
        <f>+'[3]2017'!L177</f>
        <v>FAB</v>
      </c>
      <c r="F182" s="391">
        <f>+'[3]2017'!M177</f>
        <v>1700417</v>
      </c>
      <c r="G182" s="225">
        <f>+'[3]2017'!N177</f>
        <v>630</v>
      </c>
      <c r="H182" s="32" t="str">
        <f>+'[3]2017'!O177</f>
        <v>SCS</v>
      </c>
      <c r="I182" s="37">
        <v>15</v>
      </c>
      <c r="J182" s="37">
        <f>+'[3]2017'!P177</f>
        <v>13200</v>
      </c>
      <c r="K182" s="37" t="str">
        <f>+'[3]2017'!Q177</f>
        <v>208/120</v>
      </c>
      <c r="L182" s="37" t="str">
        <f>+'[3]2017'!R177</f>
        <v>NA</v>
      </c>
      <c r="M182" s="37" t="str">
        <f>+'[3]2017'!S177</f>
        <v>NA</v>
      </c>
      <c r="N182" s="234">
        <f t="shared" si="21"/>
        <v>18</v>
      </c>
      <c r="O182" s="235">
        <f>+'[3]2017'!C177</f>
        <v>42857</v>
      </c>
      <c r="P182" s="236">
        <f t="shared" si="22"/>
        <v>42857</v>
      </c>
      <c r="Q182" s="99">
        <f>+'[3]FECHAS DE ENTREGA PLANOS'!C175</f>
        <v>42842</v>
      </c>
      <c r="R182" s="599">
        <f>+'[3]FECHAS DE ENTREGA PLANOS'!D175</f>
        <v>42842</v>
      </c>
      <c r="S182" s="9">
        <v>42858</v>
      </c>
      <c r="T182" s="614" t="s">
        <v>153</v>
      </c>
      <c r="U182" s="9" t="s">
        <v>3358</v>
      </c>
      <c r="V182" s="614" t="s">
        <v>153</v>
      </c>
      <c r="W182" s="9" t="s">
        <v>153</v>
      </c>
      <c r="X182" s="9" t="s">
        <v>42</v>
      </c>
      <c r="Y182" s="9" t="s">
        <v>42</v>
      </c>
      <c r="Z182" s="9" t="s">
        <v>153</v>
      </c>
      <c r="AA182" s="614" t="s">
        <v>153</v>
      </c>
      <c r="AB182" s="9" t="s">
        <v>153</v>
      </c>
      <c r="AC182" s="9" t="s">
        <v>42</v>
      </c>
      <c r="AD182" s="9" t="s">
        <v>42</v>
      </c>
      <c r="AE182" s="9">
        <v>42871</v>
      </c>
      <c r="AF182" s="525" t="str">
        <f>IFERROR(INDEX('[5]2017'!$AO$2:$AO$2000,MATCH(F182,'[5]2017'!$B$2:$B$2000,0)),"")</f>
        <v/>
      </c>
      <c r="AG182" s="9" t="str">
        <f>+'[3]2017'!T177</f>
        <v>CARTAGENA</v>
      </c>
      <c r="AH182" s="9" t="str">
        <f>+'[3]2017'!G177</f>
        <v>AL/AL</v>
      </c>
      <c r="AI182" s="523" t="str">
        <f>+'[3]2017'!I177</f>
        <v>+2-2*2.5%</v>
      </c>
      <c r="AJ182" s="9" t="str">
        <f t="shared" si="19"/>
        <v>SCS</v>
      </c>
      <c r="AK182" s="9" t="str">
        <f>+'[3]2017'!H177</f>
        <v>Dyn5</v>
      </c>
      <c r="AL182" s="524">
        <f>+'[3]2017'!P177</f>
        <v>13200</v>
      </c>
      <c r="AM182" s="501" t="str">
        <f>+'[3]2017'!Q177</f>
        <v>208/120</v>
      </c>
      <c r="AN182" s="502" t="str">
        <f t="shared" si="20"/>
        <v>NA</v>
      </c>
      <c r="AO182" s="503" t="str">
        <f>IFERROR(INDEX([1]DATOS!$O$452:$O$45500,MATCH(F182,[1]DATOS!$F$452:$F$9810,0)),"")</f>
        <v>Cerrada</v>
      </c>
      <c r="AP182" s="505"/>
      <c r="AQ182" s="379"/>
    </row>
    <row r="183" spans="1:43" ht="15" customHeight="1" x14ac:dyDescent="0.25">
      <c r="A183" s="577" t="str">
        <f>+'[3]2017'!F178</f>
        <v>112,5HT-AA-11400-214-02</v>
      </c>
      <c r="B183" s="577" t="str">
        <f>RIGHT(IFERROR(INDEX([1]DATOS!$L$452:$L$45500,MATCH(F183,[1]DATOS!$F$452:$F$9810,0)),""),3)</f>
        <v>162</v>
      </c>
      <c r="C183" s="594" t="str">
        <f>+[4]DATOS!G1084</f>
        <v>172-17</v>
      </c>
      <c r="D183" s="582" t="str">
        <f>+'[3]2017'!K178</f>
        <v>MALAGON SAAVEDRA Y CIA SAS</v>
      </c>
      <c r="E183" s="585" t="str">
        <f>+'[3]2017'!L178</f>
        <v>FAB</v>
      </c>
      <c r="F183" s="391">
        <f>+'[3]2017'!M178</f>
        <v>1710417</v>
      </c>
      <c r="G183" s="225">
        <f>+'[3]2017'!N178</f>
        <v>112.5</v>
      </c>
      <c r="H183" s="32" t="str">
        <f>+'[3]2017'!O178</f>
        <v>SCS</v>
      </c>
      <c r="I183" s="582">
        <v>15</v>
      </c>
      <c r="J183" s="582">
        <f>+'[3]2017'!P178</f>
        <v>11400</v>
      </c>
      <c r="K183" s="582" t="str">
        <f>+'[3]2017'!Q178</f>
        <v>208/120</v>
      </c>
      <c r="L183" s="582" t="str">
        <f>+'[3]2017'!R178</f>
        <v>NA</v>
      </c>
      <c r="M183" s="582" t="str">
        <f>+'[3]2017'!S178</f>
        <v>NA</v>
      </c>
      <c r="N183" s="590">
        <f t="shared" si="21"/>
        <v>18</v>
      </c>
      <c r="O183" s="591">
        <f>+'[3]2017'!C178</f>
        <v>42857</v>
      </c>
      <c r="P183" s="236">
        <f t="shared" si="22"/>
        <v>42857</v>
      </c>
      <c r="Q183" s="99">
        <f>+'[3]FECHAS DE ENTREGA PLANOS'!C176</f>
        <v>42842</v>
      </c>
      <c r="R183" s="599">
        <f>+'[3]FECHAS DE ENTREGA PLANOS'!D176</f>
        <v>42842</v>
      </c>
      <c r="S183" s="576">
        <v>42857</v>
      </c>
      <c r="T183" s="614" t="s">
        <v>153</v>
      </c>
      <c r="U183" s="576" t="s">
        <v>3358</v>
      </c>
      <c r="V183" s="614" t="s">
        <v>153</v>
      </c>
      <c r="W183" s="576" t="s">
        <v>153</v>
      </c>
      <c r="X183" s="576" t="s">
        <v>42</v>
      </c>
      <c r="Y183" s="576" t="s">
        <v>42</v>
      </c>
      <c r="Z183" s="576" t="s">
        <v>153</v>
      </c>
      <c r="AA183" s="614" t="s">
        <v>153</v>
      </c>
      <c r="AB183" s="576" t="s">
        <v>153</v>
      </c>
      <c r="AC183" s="576" t="s">
        <v>42</v>
      </c>
      <c r="AD183" s="576" t="s">
        <v>42</v>
      </c>
      <c r="AE183" s="576">
        <v>42863</v>
      </c>
      <c r="AF183" s="610" t="str">
        <f>IFERROR(INDEX('[5]2017'!$AO$2:$AO$2000,MATCH(F183,'[5]2017'!$B$2:$B$2000,0)),"")</f>
        <v/>
      </c>
      <c r="AG183" s="576" t="str">
        <f>+'[3]2017'!T178</f>
        <v>BOGOTA</v>
      </c>
      <c r="AH183" s="576" t="str">
        <f>+'[3]2017'!G178</f>
        <v>AL/AL</v>
      </c>
      <c r="AI183" s="609" t="str">
        <f>+'[3]2017'!I178</f>
        <v>+1-3*2.5%</v>
      </c>
      <c r="AJ183" s="9" t="str">
        <f t="shared" si="19"/>
        <v>SCS</v>
      </c>
      <c r="AK183" s="9" t="str">
        <f>+'[3]2017'!H178</f>
        <v>Dyn5</v>
      </c>
      <c r="AL183" s="524">
        <f>+'[3]2017'!P178</f>
        <v>11400</v>
      </c>
      <c r="AM183" s="501" t="str">
        <f>+'[3]2017'!Q178</f>
        <v>208/120</v>
      </c>
      <c r="AN183" s="607" t="str">
        <f t="shared" si="20"/>
        <v>NA</v>
      </c>
      <c r="AO183" s="503" t="str">
        <f>IFERROR(INDEX([1]DATOS!$O$452:$O$45500,MATCH(F183,[1]DATOS!$F$452:$F$9810,0)),"")</f>
        <v>Cerrada</v>
      </c>
      <c r="AP183" s="505"/>
      <c r="AQ183" s="379"/>
    </row>
    <row r="184" spans="1:43" ht="15" customHeight="1" x14ac:dyDescent="0.25">
      <c r="A184" s="17" t="str">
        <f>+'[3]2017'!F179</f>
        <v>112,5HT-AA-440-226-02</v>
      </c>
      <c r="B184" s="17" t="str">
        <f>RIGHT(IFERROR(INDEX([1]DATOS!$L$452:$L$45500,MATCH(F184,[1]DATOS!$F$452:$F$9810,0)),""),3)</f>
        <v>168</v>
      </c>
      <c r="C184" s="594" t="str">
        <f>+[4]DATOS!G1085</f>
        <v>176-17</v>
      </c>
      <c r="D184" s="37" t="str">
        <f>+'[3]2017'!K179</f>
        <v>SOLUCIONES ELECTRICAS Y CIVILES SELEC INGENIEROS S.A.S</v>
      </c>
      <c r="E184" s="201" t="str">
        <f>+'[3]2017'!L179</f>
        <v>FAB</v>
      </c>
      <c r="F184" s="391">
        <f>+'[3]2017'!M179</f>
        <v>1720417</v>
      </c>
      <c r="G184" s="225">
        <f>+'[3]2017'!N179</f>
        <v>112.5</v>
      </c>
      <c r="H184" s="32" t="str">
        <f>+'[3]2017'!O179</f>
        <v>SCC</v>
      </c>
      <c r="I184" s="37">
        <v>1.1000000000000001</v>
      </c>
      <c r="J184" s="37" t="str">
        <f>+'[3]2017'!P179</f>
        <v>440/254</v>
      </c>
      <c r="K184" s="37" t="str">
        <f>+'[3]2017'!Q179</f>
        <v>220/127</v>
      </c>
      <c r="L184" s="37" t="str">
        <f>+'[3]2017'!R179</f>
        <v>NA</v>
      </c>
      <c r="M184" s="37" t="str">
        <f>+'[3]2017'!S179</f>
        <v>IP20</v>
      </c>
      <c r="N184" s="234">
        <f t="shared" si="21"/>
        <v>18</v>
      </c>
      <c r="O184" s="235">
        <f>+'[3]2017'!C179</f>
        <v>42857</v>
      </c>
      <c r="P184" s="236">
        <f t="shared" si="22"/>
        <v>42857</v>
      </c>
      <c r="Q184" s="99">
        <f>+'[3]FECHAS DE ENTREGA PLANOS'!C177</f>
        <v>42844</v>
      </c>
      <c r="R184" s="599">
        <f>+'[3]FECHAS DE ENTREGA PLANOS'!D177</f>
        <v>42846</v>
      </c>
      <c r="S184" s="9">
        <v>42853</v>
      </c>
      <c r="T184" s="576" t="s">
        <v>153</v>
      </c>
      <c r="U184" s="9" t="s">
        <v>3605</v>
      </c>
      <c r="V184" s="614" t="s">
        <v>153</v>
      </c>
      <c r="W184" s="9" t="s">
        <v>153</v>
      </c>
      <c r="X184" s="9" t="s">
        <v>153</v>
      </c>
      <c r="Y184" s="9" t="s">
        <v>153</v>
      </c>
      <c r="Z184" s="9" t="s">
        <v>153</v>
      </c>
      <c r="AA184" s="611" t="s">
        <v>153</v>
      </c>
      <c r="AB184" s="9" t="s">
        <v>153</v>
      </c>
      <c r="AC184" s="9" t="s">
        <v>42</v>
      </c>
      <c r="AD184" s="9" t="s">
        <v>42</v>
      </c>
      <c r="AE184" s="9">
        <v>42866</v>
      </c>
      <c r="AF184" s="525" t="str">
        <f>IFERROR(INDEX('[5]2017'!$AO$2:$AO$2000,MATCH(F184,'[5]2017'!$B$2:$B$2000,0)),"")</f>
        <v/>
      </c>
      <c r="AG184" s="9" t="str">
        <f>+'[3]2017'!T179</f>
        <v>SANTA MARTA</v>
      </c>
      <c r="AH184" s="9" t="str">
        <f>+'[3]2017'!G179</f>
        <v>AL/AL</v>
      </c>
      <c r="AI184" s="523" t="str">
        <f>+'[3]2017'!I179</f>
        <v>+2-2*2.7%</v>
      </c>
      <c r="AJ184" s="9" t="str">
        <f t="shared" si="19"/>
        <v>SCC</v>
      </c>
      <c r="AK184" s="9" t="str">
        <f>+'[3]2017'!H179</f>
        <v>Yyn0</v>
      </c>
      <c r="AL184" s="524" t="str">
        <f>+'[3]2017'!P179</f>
        <v>440/254</v>
      </c>
      <c r="AM184" s="501" t="str">
        <f>+'[3]2017'!Q179</f>
        <v>220/127</v>
      </c>
      <c r="AN184" s="502" t="str">
        <f t="shared" si="20"/>
        <v>NA</v>
      </c>
      <c r="AO184" s="503" t="str">
        <f>IFERROR(INDEX([1]DATOS!$O$452:$O$45500,MATCH(F184,[1]DATOS!$F$452:$F$9810,0)),"")</f>
        <v>Cerrada</v>
      </c>
      <c r="AP184" s="505"/>
      <c r="AQ184" s="379"/>
    </row>
    <row r="185" spans="1:43" ht="15" customHeight="1" x14ac:dyDescent="0.25">
      <c r="A185" s="17" t="str">
        <f>+'[3]2017'!F180</f>
        <v>150HT-AA-220-452-04</v>
      </c>
      <c r="B185" s="17" t="str">
        <f>RIGHT(IFERROR(INDEX([1]DATOS!$L$452:$L$45500,MATCH(F185,[1]DATOS!$F$452:$F$9810,0)),""),3)</f>
        <v>205</v>
      </c>
      <c r="C185" s="594" t="str">
        <f>+[4]DATOS!G1086</f>
        <v>182-17</v>
      </c>
      <c r="D185" s="37" t="str">
        <f>+'[3]2017'!K180</f>
        <v>FERIAS Y EVENTOS S.A</v>
      </c>
      <c r="E185" s="201" t="str">
        <f>+'[3]2017'!L180</f>
        <v>FAB</v>
      </c>
      <c r="F185" s="391">
        <f>+'[3]2017'!M180</f>
        <v>1730417</v>
      </c>
      <c r="G185" s="225">
        <f>+'[3]2017'!N180</f>
        <v>150</v>
      </c>
      <c r="H185" s="32" t="str">
        <f>+'[3]2017'!O180</f>
        <v>SCC</v>
      </c>
      <c r="I185" s="37">
        <v>1.1000000000000001</v>
      </c>
      <c r="J185" s="37" t="str">
        <f>+'[3]2017'!P180</f>
        <v>220/127</v>
      </c>
      <c r="K185" s="37" t="str">
        <f>+'[3]2017'!Q180</f>
        <v>440/254</v>
      </c>
      <c r="L185" s="37" t="str">
        <f>+'[3]2017'!R180</f>
        <v>BAJA INDUCCIÓN PARA LLEGAR A 480 V CON CONMUTACIÓN</v>
      </c>
      <c r="M185" s="37" t="str">
        <f>+'[3]2017'!S180</f>
        <v>IP20</v>
      </c>
      <c r="N185" s="234">
        <f t="shared" si="21"/>
        <v>21</v>
      </c>
      <c r="O185" s="235">
        <f>+'[3]2017'!C180</f>
        <v>42877</v>
      </c>
      <c r="P185" s="236">
        <f t="shared" si="22"/>
        <v>42877</v>
      </c>
      <c r="Q185" s="99">
        <f>+'[3]FECHAS DE ENTREGA PLANOS'!C178</f>
        <v>42858</v>
      </c>
      <c r="R185" s="599">
        <f>+'[3]FECHAS DE ENTREGA PLANOS'!D178</f>
        <v>42865</v>
      </c>
      <c r="S185" s="9">
        <v>42867</v>
      </c>
      <c r="T185" s="9" t="s">
        <v>153</v>
      </c>
      <c r="U185" s="9" t="s">
        <v>3605</v>
      </c>
      <c r="V185" s="600" t="s">
        <v>153</v>
      </c>
      <c r="W185" s="9" t="s">
        <v>153</v>
      </c>
      <c r="X185" s="9" t="s">
        <v>42</v>
      </c>
      <c r="Y185" s="9" t="s">
        <v>42</v>
      </c>
      <c r="Z185" s="9" t="s">
        <v>153</v>
      </c>
      <c r="AA185" s="598" t="s">
        <v>153</v>
      </c>
      <c r="AB185" s="9" t="s">
        <v>153</v>
      </c>
      <c r="AC185" s="9" t="s">
        <v>42</v>
      </c>
      <c r="AD185" s="576" t="s">
        <v>42</v>
      </c>
      <c r="AE185" s="9">
        <v>42887</v>
      </c>
      <c r="AF185" s="525" t="str">
        <f>IFERROR(INDEX('[5]2017'!$AO$2:$AO$2000,MATCH(F185,'[5]2017'!$B$2:$B$2000,0)),"")</f>
        <v/>
      </c>
      <c r="AG185" s="9" t="str">
        <f>+'[3]2017'!T180</f>
        <v>CALI</v>
      </c>
      <c r="AH185" s="9" t="str">
        <f>+'[3]2017'!G180</f>
        <v>AL/AL</v>
      </c>
      <c r="AI185" s="523" t="str">
        <f>+'[3]2017'!I180</f>
        <v>+2-2*5,6%</v>
      </c>
      <c r="AJ185" s="9" t="str">
        <f t="shared" si="19"/>
        <v>SCC</v>
      </c>
      <c r="AK185" s="9" t="str">
        <f>+'[3]2017'!H180</f>
        <v>Yyn0</v>
      </c>
      <c r="AL185" s="524" t="str">
        <f>+'[3]2017'!P180</f>
        <v>220/127</v>
      </c>
      <c r="AM185" s="501" t="str">
        <f>+'[3]2017'!Q180</f>
        <v>440/254</v>
      </c>
      <c r="AN185" s="502" t="str">
        <f t="shared" si="20"/>
        <v>BAJA INDUCCIÓN PARA LLEGAR A 480 V CON CONMUTACIÓN</v>
      </c>
      <c r="AO185" s="503" t="str">
        <f>IFERROR(INDEX([1]DATOS!$O$452:$O$45500,MATCH(F185,[1]DATOS!$F$452:$F$9810,0)),"")</f>
        <v>Cerrada</v>
      </c>
      <c r="AP185" s="505"/>
      <c r="AQ185" s="379"/>
    </row>
    <row r="186" spans="1:43" ht="15" customHeight="1" x14ac:dyDescent="0.25">
      <c r="A186" s="17" t="str">
        <f>+'[3]2017'!F181</f>
        <v>630AT-AA-13200-214-04</v>
      </c>
      <c r="B186" s="17" t="str">
        <f>RIGHT(IFERROR(INDEX([1]DATOS!$L$452:$L$45500,MATCH(F186,[1]DATOS!$F$452:$F$9810,0)),""),3)</f>
        <v>206</v>
      </c>
      <c r="C186" s="594" t="str">
        <f>+[4]DATOS!G1087</f>
        <v>187-17</v>
      </c>
      <c r="D186" s="37" t="str">
        <f>+'[3]2017'!K181</f>
        <v>CONSTRUCTORA CAPITAL BOGOTA S.A.S</v>
      </c>
      <c r="E186" s="201" t="str">
        <f>+'[3]2017'!L181</f>
        <v>FAB</v>
      </c>
      <c r="F186" s="391">
        <f>+'[3]2017'!M181</f>
        <v>1740417</v>
      </c>
      <c r="G186" s="225">
        <f>+'[3]2017'!N181</f>
        <v>630</v>
      </c>
      <c r="H186" s="32" t="str">
        <f>+'[3]2017'!O181</f>
        <v>CNV</v>
      </c>
      <c r="I186" s="37">
        <v>15</v>
      </c>
      <c r="J186" s="37">
        <f>+'[3]2017'!P181</f>
        <v>13200</v>
      </c>
      <c r="K186" s="37" t="str">
        <f>+'[3]2017'!Q181</f>
        <v>208/120</v>
      </c>
      <c r="L186" s="37" t="str">
        <f>+'[3]2017'!R181</f>
        <v>NA, LOS DPS NO DEBEN IR EN LA ESTRUCTURA DE ERP</v>
      </c>
      <c r="M186" s="37" t="str">
        <f>+'[3]2017'!S181</f>
        <v xml:space="preserve">DPS MT </v>
      </c>
      <c r="N186" s="234">
        <f t="shared" si="21"/>
        <v>23</v>
      </c>
      <c r="O186" s="235">
        <f>+'[3]2017'!C181</f>
        <v>42890</v>
      </c>
      <c r="P186" s="236">
        <f t="shared" si="22"/>
        <v>42890</v>
      </c>
      <c r="Q186" s="99">
        <f>+'[3]FECHAS DE ENTREGA PLANOS'!C179</f>
        <v>42863</v>
      </c>
      <c r="R186" s="599">
        <f>+'[3]FECHAS DE ENTREGA PLANOS'!D179</f>
        <v>42865</v>
      </c>
      <c r="S186" s="9">
        <v>42879</v>
      </c>
      <c r="T186" s="576" t="s">
        <v>153</v>
      </c>
      <c r="U186" s="9" t="s">
        <v>3605</v>
      </c>
      <c r="V186" s="600" t="s">
        <v>153</v>
      </c>
      <c r="W186" s="9" t="s">
        <v>153</v>
      </c>
      <c r="X186" s="9" t="s">
        <v>42</v>
      </c>
      <c r="Y186" s="9" t="s">
        <v>42</v>
      </c>
      <c r="Z186" s="9" t="s">
        <v>153</v>
      </c>
      <c r="AA186" s="615" t="s">
        <v>153</v>
      </c>
      <c r="AB186" s="9" t="s">
        <v>153</v>
      </c>
      <c r="AC186" s="9">
        <v>42887</v>
      </c>
      <c r="AD186" s="409">
        <v>42887</v>
      </c>
      <c r="AE186" s="9">
        <v>42888</v>
      </c>
      <c r="AF186" s="525" t="str">
        <f>IFERROR(INDEX('[5]2017'!$AO$2:$AO$2000,MATCH(F186,'[5]2017'!$B$2:$B$2000,0)),"")</f>
        <v/>
      </c>
      <c r="AG186" s="9" t="str">
        <f>+'[3]2017'!T181</f>
        <v>ZIPAQUIRÁ</v>
      </c>
      <c r="AH186" s="9" t="str">
        <f>+'[3]2017'!G181</f>
        <v>AL/AL</v>
      </c>
      <c r="AI186" s="523" t="str">
        <f>+'[3]2017'!I181</f>
        <v>+2-2*2.5%</v>
      </c>
      <c r="AJ186" s="9" t="str">
        <f t="shared" si="19"/>
        <v>CNV</v>
      </c>
      <c r="AK186" s="9" t="str">
        <f>+'[3]2017'!H181</f>
        <v>Dyn5</v>
      </c>
      <c r="AL186" s="524">
        <f>+'[3]2017'!P181</f>
        <v>13200</v>
      </c>
      <c r="AM186" s="501" t="str">
        <f>+'[3]2017'!Q181</f>
        <v>208/120</v>
      </c>
      <c r="AN186" s="502" t="str">
        <f t="shared" si="20"/>
        <v>NA, LOS DPS NO DEBEN IR EN LA ESTRUCTURA DE ERP</v>
      </c>
      <c r="AO186" s="503" t="str">
        <f>IFERROR(INDEX([1]DATOS!$O$452:$O$45500,MATCH(F186,[1]DATOS!$F$452:$F$9810,0)),"")</f>
        <v>Cerrada</v>
      </c>
      <c r="AP186" s="505"/>
      <c r="AQ186" s="379"/>
    </row>
    <row r="187" spans="1:43" ht="15" customHeight="1" x14ac:dyDescent="0.25">
      <c r="A187" s="17" t="str">
        <f>+'[3]2017'!F182</f>
        <v>225HT-AA-440-214-03</v>
      </c>
      <c r="B187" s="17" t="str">
        <f>RIGHT(IFERROR(INDEX([1]DATOS!$L$452:$L$45500,MATCH(F187,[1]DATOS!$F$452:$F$9810,0)),""),3)</f>
        <v>164</v>
      </c>
      <c r="C187" s="594" t="str">
        <f>+[4]DATOS!G1088</f>
        <v>184-17</v>
      </c>
      <c r="D187" s="37" t="str">
        <f>+'[3]2017'!K182</f>
        <v>REDES Y PROYECTOS DE INGENIERÍA S.A.S EMA</v>
      </c>
      <c r="E187" s="201" t="str">
        <f>+'[3]2017'!L182</f>
        <v>FAB</v>
      </c>
      <c r="F187" s="391">
        <f>+'[3]2017'!M182</f>
        <v>1750417</v>
      </c>
      <c r="G187" s="225">
        <f>+'[3]2017'!N182</f>
        <v>225</v>
      </c>
      <c r="H187" s="32" t="str">
        <f>+'[3]2017'!O182</f>
        <v>SCC</v>
      </c>
      <c r="I187" s="37">
        <v>1.1000000000000001</v>
      </c>
      <c r="J187" s="37">
        <f>+'[3]2017'!P182</f>
        <v>440</v>
      </c>
      <c r="K187" s="37" t="str">
        <f>+'[3]2017'!Q182</f>
        <v>208/120</v>
      </c>
      <c r="L187" s="37" t="str">
        <f>+'[3]2017'!R182</f>
        <v>NA</v>
      </c>
      <c r="M187" s="37" t="str">
        <f>+'[3]2017'!S182</f>
        <v>IP20</v>
      </c>
      <c r="N187" s="234">
        <f t="shared" si="21"/>
        <v>20</v>
      </c>
      <c r="O187" s="235">
        <f>+'[3]2017'!C182</f>
        <v>42871</v>
      </c>
      <c r="P187" s="236">
        <f t="shared" si="22"/>
        <v>42871</v>
      </c>
      <c r="Q187" s="99">
        <f>+'[3]FECHAS DE ENTREGA PLANOS'!C180</f>
        <v>42844</v>
      </c>
      <c r="R187" s="599">
        <f>+'[3]FECHAS DE ENTREGA PLANOS'!D180</f>
        <v>42845</v>
      </c>
      <c r="S187" s="9">
        <v>42852</v>
      </c>
      <c r="T187" s="9" t="s">
        <v>153</v>
      </c>
      <c r="U187" s="9" t="s">
        <v>3605</v>
      </c>
      <c r="V187" s="611" t="s">
        <v>153</v>
      </c>
      <c r="W187" s="9" t="s">
        <v>153</v>
      </c>
      <c r="X187" s="9" t="s">
        <v>153</v>
      </c>
      <c r="Y187" s="9" t="s">
        <v>153</v>
      </c>
      <c r="Z187" s="9" t="s">
        <v>153</v>
      </c>
      <c r="AA187" s="611" t="s">
        <v>153</v>
      </c>
      <c r="AB187" s="9" t="s">
        <v>153</v>
      </c>
      <c r="AC187" s="9" t="s">
        <v>42</v>
      </c>
      <c r="AD187" s="576" t="s">
        <v>42</v>
      </c>
      <c r="AE187" s="9">
        <v>42871</v>
      </c>
      <c r="AF187" s="525" t="str">
        <f>IFERROR(INDEX('[5]2017'!$AO$2:$AO$2000,MATCH(F187,'[5]2017'!$B$2:$B$2000,0)),"")</f>
        <v/>
      </c>
      <c r="AG187" s="9" t="str">
        <f>+'[3]2017'!T182</f>
        <v>BOGOTA</v>
      </c>
      <c r="AH187" s="9" t="str">
        <f>+'[3]2017'!G182</f>
        <v>AL/AL</v>
      </c>
      <c r="AI187" s="523" t="str">
        <f>+'[3]2017'!I182</f>
        <v>+2-2*2.0%</v>
      </c>
      <c r="AJ187" s="9" t="str">
        <f t="shared" si="19"/>
        <v>SCC</v>
      </c>
      <c r="AK187" s="9" t="str">
        <f>+'[3]2017'!H182</f>
        <v>Dyn5</v>
      </c>
      <c r="AL187" s="524">
        <f>+'[3]2017'!P182</f>
        <v>440</v>
      </c>
      <c r="AM187" s="501" t="str">
        <f>+'[3]2017'!Q182</f>
        <v>208/120</v>
      </c>
      <c r="AN187" s="502" t="str">
        <f t="shared" si="20"/>
        <v>NA</v>
      </c>
      <c r="AO187" s="503" t="str">
        <f>IFERROR(INDEX([1]DATOS!$O$452:$O$45500,MATCH(F187,[1]DATOS!$F$452:$F$9810,0)),"")</f>
        <v>Cerrada</v>
      </c>
      <c r="AP187" s="505"/>
      <c r="AQ187" s="379"/>
    </row>
    <row r="188" spans="1:43" ht="15" customHeight="1" x14ac:dyDescent="0.25">
      <c r="A188" s="577" t="str">
        <f>+'[3]2017'!F183</f>
        <v>30HT-CC-480-225-01</v>
      </c>
      <c r="B188" s="577" t="str">
        <f>RIGHT(IFERROR(INDEX([1]DATOS!$L$452:$L$45500,MATCH(F188,[1]DATOS!$F$452:$F$9810,0)),""),3)</f>
        <v>198</v>
      </c>
      <c r="C188" s="594" t="str">
        <f>+[4]DATOS!G1089</f>
        <v>160-17</v>
      </c>
      <c r="D188" s="582" t="str">
        <f>+'[3]2017'!K183</f>
        <v>ELECTRICAS DE MEDELLIN INGENIERÍA Y SERVICIOS S.A.S</v>
      </c>
      <c r="E188" s="585" t="str">
        <f>+'[3]2017'!L183</f>
        <v>FAB</v>
      </c>
      <c r="F188" s="391">
        <f>+'[3]2017'!M183</f>
        <v>1760417</v>
      </c>
      <c r="G188" s="225">
        <f>+'[3]2017'!N183</f>
        <v>30</v>
      </c>
      <c r="H188" s="32" t="str">
        <f>+'[3]2017'!O183</f>
        <v>SCC</v>
      </c>
      <c r="I188" s="582">
        <v>1.1000000000000001</v>
      </c>
      <c r="J188" s="582">
        <f>+'[3]2017'!P183</f>
        <v>480</v>
      </c>
      <c r="K188" s="582" t="str">
        <f>+'[3]2017'!Q183</f>
        <v>220/127</v>
      </c>
      <c r="L188" s="582" t="str">
        <f>+'[3]2017'!R183</f>
        <v>NA</v>
      </c>
      <c r="M188" s="582" t="str">
        <f>+'[3]2017'!S183</f>
        <v>IP 54</v>
      </c>
      <c r="N188" s="590">
        <f t="shared" si="21"/>
        <v>20</v>
      </c>
      <c r="O188" s="591">
        <f>+'[3]2017'!C183</f>
        <v>42875</v>
      </c>
      <c r="P188" s="236">
        <f t="shared" si="22"/>
        <v>42875</v>
      </c>
      <c r="Q188" s="99">
        <f>+'[3]FECHAS DE ENTREGA PLANOS'!C181</f>
        <v>42850</v>
      </c>
      <c r="R188" s="599">
        <f>+'[3]FECHAS DE ENTREGA PLANOS'!D181</f>
        <v>42851</v>
      </c>
      <c r="S188" s="576">
        <v>42859</v>
      </c>
      <c r="T188" s="576" t="s">
        <v>153</v>
      </c>
      <c r="U188" s="576" t="s">
        <v>3605</v>
      </c>
      <c r="V188" s="611" t="s">
        <v>153</v>
      </c>
      <c r="W188" s="576" t="s">
        <v>153</v>
      </c>
      <c r="X188" s="576" t="s">
        <v>153</v>
      </c>
      <c r="Y188" s="576" t="s">
        <v>153</v>
      </c>
      <c r="Z188" s="576" t="s">
        <v>153</v>
      </c>
      <c r="AA188" s="611" t="s">
        <v>153</v>
      </c>
      <c r="AB188" s="576" t="s">
        <v>153</v>
      </c>
      <c r="AC188" s="576" t="s">
        <v>42</v>
      </c>
      <c r="AD188" s="576" t="s">
        <v>42</v>
      </c>
      <c r="AE188" s="576">
        <v>42881</v>
      </c>
      <c r="AF188" s="610" t="str">
        <f>IFERROR(INDEX('[5]2017'!$AO$2:$AO$2000,MATCH(F188,'[5]2017'!$B$2:$B$2000,0)),"")</f>
        <v/>
      </c>
      <c r="AG188" s="576" t="str">
        <f>+'[3]2017'!T183</f>
        <v>CANTAGALLO</v>
      </c>
      <c r="AH188" s="576" t="str">
        <f>+'[3]2017'!G183</f>
        <v>CU/CU</v>
      </c>
      <c r="AI188" s="609" t="str">
        <f>+'[3]2017'!I183</f>
        <v>+2-2*2,27%</v>
      </c>
      <c r="AJ188" s="9" t="str">
        <f t="shared" si="19"/>
        <v>SCC</v>
      </c>
      <c r="AK188" s="9" t="str">
        <f>+'[3]2017'!H183</f>
        <v>Dyn5</v>
      </c>
      <c r="AL188" s="524">
        <f>+'[3]2017'!P183</f>
        <v>480</v>
      </c>
      <c r="AM188" s="501" t="str">
        <f>+'[3]2017'!Q183</f>
        <v>220/127</v>
      </c>
      <c r="AN188" s="607" t="str">
        <f t="shared" si="20"/>
        <v>NA</v>
      </c>
      <c r="AO188" s="503" t="str">
        <f>IFERROR(INDEX([1]DATOS!$O$452:$O$45500,MATCH(F188,[1]DATOS!$F$452:$F$9810,0)),"")</f>
        <v>Cerrada</v>
      </c>
      <c r="AP188" s="505"/>
      <c r="AQ188" s="379"/>
    </row>
    <row r="189" spans="1:43" ht="15" customHeight="1" x14ac:dyDescent="0.25">
      <c r="A189" s="577" t="str">
        <f>+'[3]2017'!F184</f>
        <v>45HT-AA-11400-214-02</v>
      </c>
      <c r="B189" s="577" t="str">
        <f>RIGHT(IFERROR(INDEX([1]DATOS!$L$452:$L$45500,MATCH(F189,[1]DATOS!$F$452:$F$9810,0)),""),3)</f>
        <v>169</v>
      </c>
      <c r="C189" s="594" t="str">
        <f>+[4]DATOS!G1090</f>
        <v>191-17</v>
      </c>
      <c r="D189" s="582" t="str">
        <f>+'[3]2017'!K184</f>
        <v>INCA INGENIEROS CIVILES ASOCIADOS S.A.S</v>
      </c>
      <c r="E189" s="585" t="str">
        <f>+'[3]2017'!L184</f>
        <v>FAB</v>
      </c>
      <c r="F189" s="391">
        <f>+'[3]2017'!M184</f>
        <v>1770417</v>
      </c>
      <c r="G189" s="225">
        <f>+'[3]2017'!N184</f>
        <v>45</v>
      </c>
      <c r="H189" s="32" t="str">
        <f>+'[3]2017'!O184</f>
        <v>SCS</v>
      </c>
      <c r="I189" s="582">
        <v>15</v>
      </c>
      <c r="J189" s="582">
        <f>+'[3]2017'!P184</f>
        <v>11400</v>
      </c>
      <c r="K189" s="582" t="str">
        <f>+'[3]2017'!Q184</f>
        <v>208/120</v>
      </c>
      <c r="L189" s="582" t="str">
        <f>+'[3]2017'!R184</f>
        <v>NA</v>
      </c>
      <c r="M189" s="582" t="str">
        <f>+'[3]2017'!S184</f>
        <v>DPS MT, PLACAS BIMETALICAS PARA AT Y BT</v>
      </c>
      <c r="N189" s="590">
        <f t="shared" si="21"/>
        <v>20</v>
      </c>
      <c r="O189" s="591">
        <f>+'[3]2017'!C184</f>
        <v>42875</v>
      </c>
      <c r="P189" s="236">
        <f t="shared" si="22"/>
        <v>42875</v>
      </c>
      <c r="Q189" s="99">
        <f>+'[3]FECHAS DE ENTREGA PLANOS'!C182</f>
        <v>42849</v>
      </c>
      <c r="R189" s="599">
        <f>+'[3]FECHAS DE ENTREGA PLANOS'!D182</f>
        <v>42850</v>
      </c>
      <c r="S189" s="576">
        <v>42865</v>
      </c>
      <c r="T189" s="611" t="s">
        <v>153</v>
      </c>
      <c r="U189" s="576" t="s">
        <v>3358</v>
      </c>
      <c r="V189" s="611" t="s">
        <v>153</v>
      </c>
      <c r="W189" s="576" t="s">
        <v>153</v>
      </c>
      <c r="X189" s="576" t="s">
        <v>42</v>
      </c>
      <c r="Y189" s="576" t="s">
        <v>42</v>
      </c>
      <c r="Z189" s="576">
        <v>42870</v>
      </c>
      <c r="AA189" s="598"/>
      <c r="AB189" s="576" t="s">
        <v>153</v>
      </c>
      <c r="AC189" s="576" t="s">
        <v>42</v>
      </c>
      <c r="AD189" s="576" t="s">
        <v>42</v>
      </c>
      <c r="AE189" s="576">
        <v>42878</v>
      </c>
      <c r="AF189" s="610" t="str">
        <f>IFERROR(INDEX('[5]2017'!$AO$2:$AO$2000,MATCH(F189,'[5]2017'!$B$2:$B$2000,0)),"")</f>
        <v/>
      </c>
      <c r="AG189" s="576" t="str">
        <f>+'[3]2017'!T184</f>
        <v>BOGOTA</v>
      </c>
      <c r="AH189" s="576" t="str">
        <f>+'[3]2017'!G184</f>
        <v>AL/AL</v>
      </c>
      <c r="AI189" s="609" t="str">
        <f>+'[3]2017'!I184</f>
        <v>+1-3*2.5%</v>
      </c>
      <c r="AJ189" s="9" t="str">
        <f t="shared" si="19"/>
        <v>SCS</v>
      </c>
      <c r="AK189" s="9" t="str">
        <f>+'[3]2017'!H184</f>
        <v>Dyn5</v>
      </c>
      <c r="AL189" s="524">
        <f>+'[3]2017'!P184</f>
        <v>11400</v>
      </c>
      <c r="AM189" s="501" t="str">
        <f>+'[3]2017'!Q184</f>
        <v>208/120</v>
      </c>
      <c r="AN189" s="607" t="str">
        <f t="shared" si="20"/>
        <v>NA</v>
      </c>
      <c r="AO189" s="503" t="str">
        <f>IFERROR(INDEX([1]DATOS!$O$452:$O$45500,MATCH(F189,[1]DATOS!$F$452:$F$9810,0)),"")</f>
        <v>Cerrada</v>
      </c>
      <c r="AP189" s="505"/>
      <c r="AQ189" s="379"/>
    </row>
    <row r="190" spans="1:43" ht="15" customHeight="1" x14ac:dyDescent="0.25">
      <c r="A190" s="17" t="str">
        <f>+'[3]2017'!F185</f>
        <v>800AT-AA-11400-214-03</v>
      </c>
      <c r="B190" s="17" t="str">
        <f>RIGHT(IFERROR(INDEX([1]DATOS!$L$452:$L$45500,MATCH(F190,[1]DATOS!$F$452:$F$9810,0)),""),3)</f>
        <v>199</v>
      </c>
      <c r="C190" s="594" t="str">
        <f>+[4]DATOS!G1091</f>
        <v>652-17</v>
      </c>
      <c r="D190" s="37" t="str">
        <f>+'[3]2017'!K185</f>
        <v>RUIZ INGENIERÍA JS S.A.S</v>
      </c>
      <c r="E190" s="201" t="str">
        <f>+'[3]2017'!L185</f>
        <v>FAB</v>
      </c>
      <c r="F190" s="391">
        <f>+'[3]2017'!M185</f>
        <v>1780417</v>
      </c>
      <c r="G190" s="225">
        <f>+'[3]2017'!N185</f>
        <v>800</v>
      </c>
      <c r="H190" s="32" t="str">
        <f>+'[3]2017'!O185</f>
        <v>CNV</v>
      </c>
      <c r="I190" s="37">
        <v>15</v>
      </c>
      <c r="J190" s="37">
        <f>+'[3]2017'!P185</f>
        <v>11400</v>
      </c>
      <c r="K190" s="37" t="str">
        <f>+'[3]2017'!Q185</f>
        <v>208/120</v>
      </c>
      <c r="L190" s="37" t="str">
        <f>+'[3]2017'!R185</f>
        <v>NA</v>
      </c>
      <c r="M190" s="37" t="str">
        <f>+'[3]2017'!S185</f>
        <v>DPS MT</v>
      </c>
      <c r="N190" s="234">
        <f t="shared" si="21"/>
        <v>20</v>
      </c>
      <c r="O190" s="235">
        <f>+'[3]2017'!C185</f>
        <v>42871</v>
      </c>
      <c r="P190" s="236">
        <f t="shared" si="22"/>
        <v>42871</v>
      </c>
      <c r="Q190" s="99">
        <f>+'[3]FECHAS DE ENTREGA PLANOS'!C183</f>
        <v>42851</v>
      </c>
      <c r="R190" s="599">
        <f>+'[3]FECHAS DE ENTREGA PLANOS'!D183</f>
        <v>42853</v>
      </c>
      <c r="S190" s="9">
        <v>42864</v>
      </c>
      <c r="T190" s="576" t="s">
        <v>153</v>
      </c>
      <c r="U190" s="9" t="s">
        <v>3605</v>
      </c>
      <c r="V190" s="611" t="s">
        <v>153</v>
      </c>
      <c r="W190" s="9" t="s">
        <v>153</v>
      </c>
      <c r="X190" s="9" t="s">
        <v>42</v>
      </c>
      <c r="Y190" s="9" t="s">
        <v>42</v>
      </c>
      <c r="Z190" s="9" t="s">
        <v>153</v>
      </c>
      <c r="AA190" s="598" t="s">
        <v>153</v>
      </c>
      <c r="AB190" s="9" t="s">
        <v>153</v>
      </c>
      <c r="AC190" s="9" t="s">
        <v>153</v>
      </c>
      <c r="AD190" s="600">
        <v>42873</v>
      </c>
      <c r="AE190" s="9">
        <v>42874</v>
      </c>
      <c r="AF190" s="525" t="str">
        <f>IFERROR(INDEX('[5]2017'!$AO$2:$AO$2000,MATCH(F190,'[5]2017'!$B$2:$B$2000,0)),"")</f>
        <v/>
      </c>
      <c r="AG190" s="9" t="str">
        <f>+'[3]2017'!T185</f>
        <v>BOGOTA</v>
      </c>
      <c r="AH190" s="9" t="str">
        <f>+'[3]2017'!G185</f>
        <v>AL/AL</v>
      </c>
      <c r="AI190" s="523" t="str">
        <f>+'[3]2017'!I185</f>
        <v>+2-2*2.5%</v>
      </c>
      <c r="AJ190" s="9" t="str">
        <f t="shared" si="19"/>
        <v>CNV</v>
      </c>
      <c r="AK190" s="9" t="str">
        <f>+'[3]2017'!H185</f>
        <v>Dyn5</v>
      </c>
      <c r="AL190" s="524">
        <f>+'[3]2017'!P185</f>
        <v>11400</v>
      </c>
      <c r="AM190" s="501" t="str">
        <f>+'[3]2017'!Q185</f>
        <v>208/120</v>
      </c>
      <c r="AN190" s="502" t="str">
        <f t="shared" si="20"/>
        <v>NA</v>
      </c>
      <c r="AO190" s="503" t="str">
        <f>IFERROR(INDEX([1]DATOS!$O$452:$O$45500,MATCH(F190,[1]DATOS!$F$452:$F$9810,0)),"")</f>
        <v>Cerrada</v>
      </c>
      <c r="AP190" s="505"/>
      <c r="AQ190" s="379"/>
    </row>
    <row r="191" spans="1:43" ht="15" customHeight="1" x14ac:dyDescent="0.25">
      <c r="A191" s="577" t="str">
        <f>+'[3]2017'!F186</f>
        <v>400HT-AA-13200-226-01</v>
      </c>
      <c r="B191" s="577" t="str">
        <f>RIGHT(IFERROR(INDEX([1]DATOS!$L$452:$L$45500,MATCH(F191,[1]DATOS!$F$452:$F$9810,0)),""),3)</f>
        <v>170</v>
      </c>
      <c r="C191" s="594" t="str">
        <f>+[4]DATOS!G1092</f>
        <v>192-17</v>
      </c>
      <c r="D191" s="582" t="str">
        <f>+'[3]2017'!K186</f>
        <v>GUTIERREZ NUÑEZ JAIRO ENRIQUE</v>
      </c>
      <c r="E191" s="585" t="str">
        <f>+'[3]2017'!L186</f>
        <v>FAB</v>
      </c>
      <c r="F191" s="391">
        <f>+'[3]2017'!M186</f>
        <v>1790417</v>
      </c>
      <c r="G191" s="225">
        <f>+'[3]2017'!N186</f>
        <v>400</v>
      </c>
      <c r="H191" s="32" t="str">
        <f>+'[3]2017'!O186</f>
        <v>SCS</v>
      </c>
      <c r="I191" s="582">
        <v>15</v>
      </c>
      <c r="J191" s="582">
        <f>+'[3]2017'!P186</f>
        <v>13200</v>
      </c>
      <c r="K191" s="582" t="str">
        <f>+'[3]2017'!Q186</f>
        <v>220/127</v>
      </c>
      <c r="L191" s="582" t="str">
        <f>+'[3]2017'!R186</f>
        <v>NA</v>
      </c>
      <c r="M191" s="582" t="str">
        <f>+'[3]2017'!S186</f>
        <v>NA</v>
      </c>
      <c r="N191" s="590">
        <f t="shared" si="21"/>
        <v>20</v>
      </c>
      <c r="O191" s="591">
        <f>+'[3]2017'!C186</f>
        <v>42871</v>
      </c>
      <c r="P191" s="236">
        <f t="shared" si="22"/>
        <v>42871</v>
      </c>
      <c r="Q191" s="99">
        <f>+'[3]FECHAS DE ENTREGA PLANOS'!C184</f>
        <v>42849</v>
      </c>
      <c r="R191" s="599">
        <f>+'[3]FECHAS DE ENTREGA PLANOS'!D184</f>
        <v>42850</v>
      </c>
      <c r="S191" s="576">
        <v>42866</v>
      </c>
      <c r="T191" s="611" t="s">
        <v>153</v>
      </c>
      <c r="U191" s="576" t="s">
        <v>3358</v>
      </c>
      <c r="V191" s="611" t="s">
        <v>153</v>
      </c>
      <c r="W191" s="576" t="s">
        <v>153</v>
      </c>
      <c r="X191" s="576" t="s">
        <v>42</v>
      </c>
      <c r="Y191" s="576" t="s">
        <v>42</v>
      </c>
      <c r="Z191" s="576" t="s">
        <v>153</v>
      </c>
      <c r="AA191" s="598" t="s">
        <v>153</v>
      </c>
      <c r="AB191" s="576" t="s">
        <v>153</v>
      </c>
      <c r="AC191" s="576" t="s">
        <v>42</v>
      </c>
      <c r="AD191" s="576" t="s">
        <v>42</v>
      </c>
      <c r="AE191" s="576">
        <v>42874</v>
      </c>
      <c r="AF191" s="610" t="str">
        <f>IFERROR(INDEX('[5]2017'!$AO$2:$AO$2000,MATCH(F191,'[5]2017'!$B$2:$B$2000,0)),"")</f>
        <v/>
      </c>
      <c r="AG191" s="576" t="str">
        <f>+'[3]2017'!T186</f>
        <v>VALLEDUPAR</v>
      </c>
      <c r="AH191" s="576" t="str">
        <f>+'[3]2017'!G186</f>
        <v>AL/AL</v>
      </c>
      <c r="AI191" s="609" t="str">
        <f>+'[3]2017'!I186</f>
        <v>+1-3*2.5%</v>
      </c>
      <c r="AJ191" s="9" t="str">
        <f t="shared" si="19"/>
        <v>SCS</v>
      </c>
      <c r="AK191" s="9" t="str">
        <f>+'[3]2017'!H186</f>
        <v>Dyn5</v>
      </c>
      <c r="AL191" s="524">
        <f>+'[3]2017'!P186</f>
        <v>13200</v>
      </c>
      <c r="AM191" s="501" t="str">
        <f>+'[3]2017'!Q186</f>
        <v>220/127</v>
      </c>
      <c r="AN191" s="607" t="str">
        <f t="shared" si="20"/>
        <v>NA</v>
      </c>
      <c r="AO191" s="503" t="str">
        <f>IFERROR(INDEX([1]DATOS!$O$452:$O$45500,MATCH(F191,[1]DATOS!$F$452:$F$9810,0)),"")</f>
        <v>Cerrada</v>
      </c>
      <c r="AP191" s="505"/>
      <c r="AQ191" s="379"/>
    </row>
    <row r="192" spans="1:43" ht="15" customHeight="1" x14ac:dyDescent="0.25">
      <c r="A192" s="17" t="str">
        <f>+'[3]2017'!F187</f>
        <v>ES200A-1D200A-02</v>
      </c>
      <c r="B192" s="17" t="str">
        <f>RIGHT(IFERROR(INDEX([1]DATOS!$L$452:$L$45500,MATCH(F192,[1]DATOS!$F$452:$F$9810,0)),""),3)</f>
        <v>171</v>
      </c>
      <c r="C192" s="594" t="str">
        <f>+[4]DATOS!G1093</f>
        <v>195-17</v>
      </c>
      <c r="D192" s="37" t="str">
        <f>+'[3]2017'!K187</f>
        <v>IND COMERCIALIZADORA DE REDES INTELIGENTES LTDA  ( IC INTELRED)</v>
      </c>
      <c r="E192" s="201" t="str">
        <f>+'[3]2017'!L187</f>
        <v>FAB</v>
      </c>
      <c r="F192" s="391">
        <f>+'[3]2017'!M187</f>
        <v>1800417</v>
      </c>
      <c r="G192" s="225" t="str">
        <f>+'[3]2017'!N187</f>
        <v>3 VIAS</v>
      </c>
      <c r="H192" s="32" t="str">
        <f>+'[3]2017'!O187</f>
        <v>CJM</v>
      </c>
      <c r="I192" s="37" t="s">
        <v>42</v>
      </c>
      <c r="J192" s="37" t="str">
        <f>+'[3]2017'!P187</f>
        <v>200/200</v>
      </c>
      <c r="K192" s="37" t="str">
        <f>+'[3]2017'!Q187</f>
        <v>1D-200</v>
      </c>
      <c r="L192" s="37" t="str">
        <f>+'[3]2017'!R187</f>
        <v>NA</v>
      </c>
      <c r="M192" s="37" t="str">
        <f>+'[3]2017'!S187</f>
        <v>CODOS 200A CABLE  2/0</v>
      </c>
      <c r="N192" s="234">
        <f t="shared" si="21"/>
        <v>19</v>
      </c>
      <c r="O192" s="235">
        <v>42865</v>
      </c>
      <c r="P192" s="236">
        <f t="shared" si="22"/>
        <v>42865</v>
      </c>
      <c r="Q192" s="99">
        <f>+'[3]FECHAS DE ENTREGA PLANOS'!C185</f>
        <v>42849</v>
      </c>
      <c r="R192" s="599">
        <f>+'[3]FECHAS DE ENTREGA PLANOS'!D185</f>
        <v>42849</v>
      </c>
      <c r="S192" s="9" t="s">
        <v>42</v>
      </c>
      <c r="T192" s="576" t="s">
        <v>42</v>
      </c>
      <c r="U192" s="9" t="s">
        <v>42</v>
      </c>
      <c r="V192" s="611" t="s">
        <v>153</v>
      </c>
      <c r="W192" s="9" t="s">
        <v>153</v>
      </c>
      <c r="X192" s="9" t="s">
        <v>153</v>
      </c>
      <c r="Y192" s="9" t="s">
        <v>153</v>
      </c>
      <c r="Z192" s="9" t="s">
        <v>42</v>
      </c>
      <c r="AA192" s="576" t="s">
        <v>42</v>
      </c>
      <c r="AB192" s="9" t="s">
        <v>42</v>
      </c>
      <c r="AC192" s="9">
        <v>42866</v>
      </c>
      <c r="AD192" s="598">
        <v>42866</v>
      </c>
      <c r="AE192" s="9">
        <v>42867</v>
      </c>
      <c r="AF192" s="525" t="str">
        <f>IFERROR(INDEX('[5]2017'!$AO$2:$AO$2000,MATCH(F192,'[5]2017'!$B$2:$B$2000,0)),"")</f>
        <v/>
      </c>
      <c r="AG192" s="9" t="str">
        <f>+'[3]2017'!T187</f>
        <v>BOGOTA</v>
      </c>
      <c r="AH192" s="9" t="str">
        <f>+'[3]2017'!G187</f>
        <v>NA</v>
      </c>
      <c r="AI192" s="523" t="str">
        <f>+'[3]2017'!I187</f>
        <v>NA</v>
      </c>
      <c r="AJ192" s="9" t="str">
        <f t="shared" si="19"/>
        <v>CJM</v>
      </c>
      <c r="AK192" s="9" t="str">
        <f>+'[3]2017'!H187</f>
        <v>NA</v>
      </c>
      <c r="AL192" s="524" t="str">
        <f>+'[3]2017'!P187</f>
        <v>200/200</v>
      </c>
      <c r="AM192" s="501" t="str">
        <f>+'[3]2017'!Q187</f>
        <v>1D-200</v>
      </c>
      <c r="AN192" s="502" t="str">
        <f t="shared" si="20"/>
        <v>NA</v>
      </c>
      <c r="AO192" s="503" t="str">
        <f>IFERROR(INDEX([1]DATOS!$O$452:$O$45500,MATCH(F192,[1]DATOS!$F$452:$F$9810,0)),"")</f>
        <v>Cerrada</v>
      </c>
      <c r="AP192" s="505"/>
      <c r="AQ192" s="379"/>
    </row>
    <row r="193" spans="1:43" ht="15" customHeight="1" x14ac:dyDescent="0.25">
      <c r="A193" s="17" t="str">
        <f>+'[3]2017'!F188</f>
        <v>400HT-AA-13200-214-03</v>
      </c>
      <c r="B193" s="17" t="str">
        <f>RIGHT(IFERROR(INDEX([1]DATOS!$L$452:$L$45500,MATCH(F193,[1]DATOS!$F$452:$F$9810,0)),""),3)</f>
        <v>172</v>
      </c>
      <c r="C193" s="594" t="str">
        <f>+[4]DATOS!G1094</f>
        <v>859-16</v>
      </c>
      <c r="D193" s="37" t="str">
        <f>+'[3]2017'!K188</f>
        <v>PROYECTOS SOICON S.A.S (SOICON)</v>
      </c>
      <c r="E193" s="201" t="str">
        <f>+'[3]2017'!L188</f>
        <v>FAB</v>
      </c>
      <c r="F193" s="391">
        <f>+'[3]2017'!M188</f>
        <v>1810417</v>
      </c>
      <c r="G193" s="225">
        <f>+'[3]2017'!N188</f>
        <v>400</v>
      </c>
      <c r="H193" s="32" t="str">
        <f>+'[3]2017'!O188</f>
        <v>SCS</v>
      </c>
      <c r="I193" s="37">
        <v>15</v>
      </c>
      <c r="J193" s="37">
        <f>+'[3]2017'!P188</f>
        <v>13200</v>
      </c>
      <c r="K193" s="37" t="str">
        <f>+'[3]2017'!Q188</f>
        <v>208/120</v>
      </c>
      <c r="L193" s="37" t="str">
        <f>+'[3]2017'!R188</f>
        <v>NA</v>
      </c>
      <c r="M193" s="37" t="str">
        <f>+'[3]2017'!S188</f>
        <v>NA</v>
      </c>
      <c r="N193" s="234">
        <f t="shared" si="21"/>
        <v>21</v>
      </c>
      <c r="O193" s="235">
        <f>+'[3]2017'!C188</f>
        <v>42879</v>
      </c>
      <c r="P193" s="236">
        <f t="shared" si="22"/>
        <v>42879</v>
      </c>
      <c r="Q193" s="99">
        <f>+'[3]FECHAS DE ENTREGA PLANOS'!C186</f>
        <v>42851</v>
      </c>
      <c r="R193" s="599">
        <f>+'[3]FECHAS DE ENTREGA PLANOS'!D186</f>
        <v>42852</v>
      </c>
      <c r="S193" s="9">
        <v>42873</v>
      </c>
      <c r="T193" s="598" t="s">
        <v>153</v>
      </c>
      <c r="U193" s="9" t="s">
        <v>3358</v>
      </c>
      <c r="V193" s="611" t="s">
        <v>153</v>
      </c>
      <c r="W193" s="9" t="s">
        <v>153</v>
      </c>
      <c r="X193" s="9" t="s">
        <v>42</v>
      </c>
      <c r="Y193" s="9" t="s">
        <v>42</v>
      </c>
      <c r="Z193" s="9">
        <v>42874</v>
      </c>
      <c r="AA193" s="600" t="s">
        <v>153</v>
      </c>
      <c r="AB193" s="9" t="s">
        <v>153</v>
      </c>
      <c r="AC193" s="9" t="s">
        <v>42</v>
      </c>
      <c r="AD193" s="576" t="s">
        <v>42</v>
      </c>
      <c r="AE193" s="9">
        <v>42879</v>
      </c>
      <c r="AF193" s="525" t="str">
        <f>IFERROR(INDEX('[5]2017'!$AO$2:$AO$2000,MATCH(F193,'[5]2017'!$B$2:$B$2000,0)),"")</f>
        <v/>
      </c>
      <c r="AG193" s="9" t="str">
        <f>+'[3]2017'!T188</f>
        <v>BARRANQUILLA</v>
      </c>
      <c r="AH193" s="9" t="str">
        <f>+'[3]2017'!G188</f>
        <v>AL/AL</v>
      </c>
      <c r="AI193" s="523" t="str">
        <f>+'[3]2017'!I188</f>
        <v>+1-3*2.5%</v>
      </c>
      <c r="AJ193" s="9" t="str">
        <f t="shared" si="19"/>
        <v>SCS</v>
      </c>
      <c r="AK193" s="9" t="str">
        <f>+'[3]2017'!H188</f>
        <v>Dyn5</v>
      </c>
      <c r="AL193" s="524">
        <f>+'[3]2017'!P188</f>
        <v>13200</v>
      </c>
      <c r="AM193" s="501" t="str">
        <f>+'[3]2017'!Q188</f>
        <v>208/120</v>
      </c>
      <c r="AN193" s="502" t="str">
        <f t="shared" si="20"/>
        <v>NA</v>
      </c>
      <c r="AO193" s="503" t="str">
        <f>IFERROR(INDEX([1]DATOS!$O$452:$O$45500,MATCH(F193,[1]DATOS!$F$452:$F$9810,0)),"")</f>
        <v>Cerrada</v>
      </c>
      <c r="AP193" s="505"/>
      <c r="AQ193" s="379"/>
    </row>
    <row r="194" spans="1:43" ht="15" customHeight="1" x14ac:dyDescent="0.25">
      <c r="A194" s="577" t="str">
        <f>+'[3]2017'!F189</f>
        <v>500AT-AA-13200-214-03</v>
      </c>
      <c r="B194" s="577" t="str">
        <f>RIGHT(IFERROR(INDEX([1]DATOS!$L$452:$L$45500,MATCH(F194,[1]DATOS!$F$452:$F$9810,0)),""),3)</f>
        <v>222</v>
      </c>
      <c r="C194" s="594" t="str">
        <f>+[4]DATOS!G1095</f>
        <v>189-17</v>
      </c>
      <c r="D194" s="582" t="str">
        <f>+'[3]2017'!K189</f>
        <v>CONSTRUCTORA CAPITAL BOGOTA S.A.S</v>
      </c>
      <c r="E194" s="585" t="str">
        <f>+'[3]2017'!L189</f>
        <v>FAB</v>
      </c>
      <c r="F194" s="391">
        <f>+'[3]2017'!M189</f>
        <v>1820417</v>
      </c>
      <c r="G194" s="225">
        <f>+'[3]2017'!N189</f>
        <v>500</v>
      </c>
      <c r="H194" s="32" t="str">
        <f>+'[3]2017'!O189</f>
        <v>CNV</v>
      </c>
      <c r="I194" s="582">
        <v>15</v>
      </c>
      <c r="J194" s="582">
        <f>+'[3]2017'!P189</f>
        <v>13200</v>
      </c>
      <c r="K194" s="582" t="str">
        <f>+'[3]2017'!Q189</f>
        <v>208/120</v>
      </c>
      <c r="L194" s="582" t="str">
        <f>+'[3]2017'!R189</f>
        <v>NA</v>
      </c>
      <c r="M194" s="582" t="str">
        <f>+'[3]2017'!S189</f>
        <v>DPS MT</v>
      </c>
      <c r="N194" s="590">
        <f t="shared" si="21"/>
        <v>23</v>
      </c>
      <c r="O194" s="591">
        <f>+'[3]2017'!C189</f>
        <v>42893</v>
      </c>
      <c r="P194" s="236">
        <f t="shared" si="22"/>
        <v>42893</v>
      </c>
      <c r="Q194" s="99">
        <f>+'[3]FECHAS DE ENTREGA PLANOS'!C187</f>
        <v>42865</v>
      </c>
      <c r="R194" s="599">
        <f>+'[3]FECHAS DE ENTREGA PLANOS'!D187</f>
        <v>42871</v>
      </c>
      <c r="S194" s="576">
        <v>42881</v>
      </c>
      <c r="T194" s="576" t="s">
        <v>153</v>
      </c>
      <c r="U194" s="576" t="s">
        <v>3605</v>
      </c>
      <c r="V194" s="615" t="s">
        <v>153</v>
      </c>
      <c r="W194" s="576" t="s">
        <v>153</v>
      </c>
      <c r="X194" s="576" t="s">
        <v>42</v>
      </c>
      <c r="Y194" s="576" t="s">
        <v>42</v>
      </c>
      <c r="Z194" s="576" t="s">
        <v>153</v>
      </c>
      <c r="AA194" s="615" t="s">
        <v>153</v>
      </c>
      <c r="AB194" s="576" t="s">
        <v>153</v>
      </c>
      <c r="AC194" s="576">
        <v>42892</v>
      </c>
      <c r="AD194" s="465">
        <v>42893</v>
      </c>
      <c r="AE194" s="576">
        <v>42894</v>
      </c>
      <c r="AF194" s="610" t="str">
        <f>IFERROR(INDEX('[5]2017'!$AO$2:$AO$2000,MATCH(F194,'[5]2017'!$B$2:$B$2000,0)),"")</f>
        <v/>
      </c>
      <c r="AG194" s="576" t="str">
        <f>+'[3]2017'!T189</f>
        <v>ZIPAQUIRÁ</v>
      </c>
      <c r="AH194" s="576" t="str">
        <f>+'[3]2017'!G189</f>
        <v>AL/AL</v>
      </c>
      <c r="AI194" s="609" t="str">
        <f>+'[3]2017'!I189</f>
        <v>+2-2*2.5%</v>
      </c>
      <c r="AJ194" s="9" t="str">
        <f t="shared" si="19"/>
        <v>CNV</v>
      </c>
      <c r="AK194" s="9" t="str">
        <f>+'[3]2017'!H189</f>
        <v>Dyn5</v>
      </c>
      <c r="AL194" s="524">
        <f>+'[3]2017'!P189</f>
        <v>13200</v>
      </c>
      <c r="AM194" s="501" t="str">
        <f>+'[3]2017'!Q189</f>
        <v>208/120</v>
      </c>
      <c r="AN194" s="607" t="str">
        <f t="shared" si="20"/>
        <v>NA</v>
      </c>
      <c r="AO194" s="503" t="str">
        <f>IFERROR(INDEX([1]DATOS!$O$452:$O$45500,MATCH(F194,[1]DATOS!$F$452:$F$9810,0)),"")</f>
        <v>Cerrada</v>
      </c>
      <c r="AP194" s="505"/>
      <c r="AQ194" s="379"/>
    </row>
    <row r="195" spans="1:43" ht="15" customHeight="1" x14ac:dyDescent="0.25">
      <c r="A195" s="577" t="str">
        <f>+'[3]2017'!F190</f>
        <v>300HT-AA-13200-214-02</v>
      </c>
      <c r="B195" s="577" t="str">
        <f>RIGHT(IFERROR(INDEX([1]DATOS!$L$452:$L$45500,MATCH(F195,[1]DATOS!$F$452:$F$9810,0)),""),3)</f>
        <v>173</v>
      </c>
      <c r="C195" s="594" t="str">
        <f>+[4]DATOS!G1096</f>
        <v>194-17</v>
      </c>
      <c r="D195" s="582" t="str">
        <f>+'[3]2017'!K190</f>
        <v xml:space="preserve">INVERSIONES ALCABAMA S.A </v>
      </c>
      <c r="E195" s="585" t="str">
        <f>+'[3]2017'!L190</f>
        <v>FAB</v>
      </c>
      <c r="F195" s="391">
        <f>+'[3]2017'!M190</f>
        <v>1830417</v>
      </c>
      <c r="G195" s="225">
        <f>+'[3]2017'!N190</f>
        <v>300</v>
      </c>
      <c r="H195" s="32" t="str">
        <f>+'[3]2017'!O190</f>
        <v>SCS</v>
      </c>
      <c r="I195" s="582">
        <v>15</v>
      </c>
      <c r="J195" s="582">
        <f>+'[3]2017'!P190</f>
        <v>13200</v>
      </c>
      <c r="K195" s="582" t="str">
        <f>+'[3]2017'!Q190</f>
        <v>208/120</v>
      </c>
      <c r="L195" s="582" t="str">
        <f>+'[3]2017'!R190</f>
        <v>NA</v>
      </c>
      <c r="M195" s="582" t="str">
        <f>+'[3]2017'!S190</f>
        <v>DPS MT</v>
      </c>
      <c r="N195" s="590">
        <f t="shared" si="21"/>
        <v>20</v>
      </c>
      <c r="O195" s="591">
        <f>+'[3]2017'!C190</f>
        <v>42870</v>
      </c>
      <c r="P195" s="236">
        <f t="shared" si="22"/>
        <v>42870</v>
      </c>
      <c r="Q195" s="99">
        <f>+'[3]FECHAS DE ENTREGA PLANOS'!C188</f>
        <v>42851</v>
      </c>
      <c r="R195" s="599">
        <f>+'[3]FECHAS DE ENTREGA PLANOS'!D188</f>
        <v>42852</v>
      </c>
      <c r="S195" s="576">
        <v>42863</v>
      </c>
      <c r="T195" s="598" t="s">
        <v>153</v>
      </c>
      <c r="U195" s="576" t="s">
        <v>3358</v>
      </c>
      <c r="V195" s="611" t="s">
        <v>153</v>
      </c>
      <c r="W195" s="576" t="s">
        <v>153</v>
      </c>
      <c r="X195" s="576" t="s">
        <v>42</v>
      </c>
      <c r="Y195" s="576" t="s">
        <v>42</v>
      </c>
      <c r="Z195" s="576" t="s">
        <v>153</v>
      </c>
      <c r="AA195" s="598" t="s">
        <v>153</v>
      </c>
      <c r="AB195" s="576" t="s">
        <v>153</v>
      </c>
      <c r="AC195" s="576" t="s">
        <v>42</v>
      </c>
      <c r="AD195" s="576" t="s">
        <v>42</v>
      </c>
      <c r="AE195" s="576">
        <v>42877</v>
      </c>
      <c r="AF195" s="610" t="str">
        <f>IFERROR(INDEX('[5]2017'!$AO$2:$AO$2000,MATCH(F195,'[5]2017'!$B$2:$B$2000,0)),"")</f>
        <v/>
      </c>
      <c r="AG195" s="576" t="str">
        <f>+'[3]2017'!T190</f>
        <v>ZIPAQUIRÁ</v>
      </c>
      <c r="AH195" s="576" t="str">
        <f>+'[3]2017'!G190</f>
        <v>AL/AL</v>
      </c>
      <c r="AI195" s="609" t="str">
        <f>+'[3]2017'!I190</f>
        <v>+1-3*2.5%</v>
      </c>
      <c r="AJ195" s="9" t="str">
        <f t="shared" si="19"/>
        <v>SCS</v>
      </c>
      <c r="AK195" s="9" t="str">
        <f>+'[3]2017'!H190</f>
        <v>Dyn5</v>
      </c>
      <c r="AL195" s="524">
        <f>+'[3]2017'!P190</f>
        <v>13200</v>
      </c>
      <c r="AM195" s="501" t="str">
        <f>+'[3]2017'!Q190</f>
        <v>208/120</v>
      </c>
      <c r="AN195" s="607" t="str">
        <f t="shared" si="20"/>
        <v>NA</v>
      </c>
      <c r="AO195" s="503" t="str">
        <f>IFERROR(INDEX([1]DATOS!$O$452:$O$45500,MATCH(F195,[1]DATOS!$F$452:$F$9810,0)),"")</f>
        <v>Cerrada</v>
      </c>
      <c r="AP195" s="505"/>
      <c r="AQ195" s="379"/>
    </row>
    <row r="196" spans="1:43" ht="15" customHeight="1" x14ac:dyDescent="0.25">
      <c r="A196" s="577" t="str">
        <f>+'[3]2017'!F191</f>
        <v>300AT-AA-13200-214-03</v>
      </c>
      <c r="B196" s="577" t="str">
        <f>RIGHT(IFERROR(INDEX([1]DATOS!$L$452:$L$45500,MATCH(F196,[1]DATOS!$F$452:$F$9810,0)),""),3)</f>
        <v>191</v>
      </c>
      <c r="C196" s="594" t="str">
        <f>+[4]DATOS!G1097</f>
        <v>273-17</v>
      </c>
      <c r="D196" s="582" t="str">
        <f>+'[3]2017'!K191</f>
        <v>TARELECTRIC INGENIERÍA LTDA.</v>
      </c>
      <c r="E196" s="585" t="str">
        <f>+'[3]2017'!L191</f>
        <v>FAB</v>
      </c>
      <c r="F196" s="391">
        <f>+'[3]2017'!M191</f>
        <v>1840417</v>
      </c>
      <c r="G196" s="225">
        <f>+'[3]2017'!N191</f>
        <v>300</v>
      </c>
      <c r="H196" s="32" t="str">
        <f>+'[3]2017'!O191</f>
        <v>RDC</v>
      </c>
      <c r="I196" s="582">
        <v>15</v>
      </c>
      <c r="J196" s="582">
        <f>+'[3]2017'!P191</f>
        <v>13200</v>
      </c>
      <c r="K196" s="582" t="str">
        <f>+'[3]2017'!Q191</f>
        <v>208/120</v>
      </c>
      <c r="L196" s="582" t="str">
        <f>+'[3]2017'!R191</f>
        <v>NA</v>
      </c>
      <c r="M196" s="582" t="str">
        <f>+'[3]2017'!S191</f>
        <v>CODOS 200A CABLE  2/0, DPS Y FEEDTHRUE</v>
      </c>
      <c r="N196" s="590">
        <f t="shared" si="21"/>
        <v>21</v>
      </c>
      <c r="O196" s="591">
        <f>+'[3]2017'!C191</f>
        <v>42881</v>
      </c>
      <c r="P196" s="236">
        <f t="shared" si="22"/>
        <v>42881</v>
      </c>
      <c r="Q196" s="99">
        <f>+'[3]FECHAS DE ENTREGA PLANOS'!C189</f>
        <v>42852</v>
      </c>
      <c r="R196" s="599">
        <f>+'[3]FECHAS DE ENTREGA PLANOS'!D189</f>
        <v>42853</v>
      </c>
      <c r="S196" s="576">
        <v>42874</v>
      </c>
      <c r="T196" s="576" t="s">
        <v>153</v>
      </c>
      <c r="U196" s="576" t="s">
        <v>3605</v>
      </c>
      <c r="V196" s="611" t="s">
        <v>153</v>
      </c>
      <c r="W196" s="576" t="s">
        <v>153</v>
      </c>
      <c r="X196" s="576" t="s">
        <v>153</v>
      </c>
      <c r="Y196" s="576" t="s">
        <v>153</v>
      </c>
      <c r="Z196" s="576" t="s">
        <v>153</v>
      </c>
      <c r="AA196" s="600" t="s">
        <v>153</v>
      </c>
      <c r="AB196" s="576" t="s">
        <v>153</v>
      </c>
      <c r="AC196" s="576">
        <v>42880</v>
      </c>
      <c r="AD196" s="600">
        <v>42880</v>
      </c>
      <c r="AE196" s="576">
        <v>42881</v>
      </c>
      <c r="AF196" s="610" t="str">
        <f>IFERROR(INDEX('[5]2017'!$AO$2:$AO$2000,MATCH(F196,'[5]2017'!$B$2:$B$2000,0)),"")</f>
        <v/>
      </c>
      <c r="AG196" s="576" t="str">
        <f>+'[3]2017'!T191</f>
        <v>BARRANQUILLA</v>
      </c>
      <c r="AH196" s="576" t="str">
        <f>+'[3]2017'!G191</f>
        <v>AL/AL</v>
      </c>
      <c r="AI196" s="609" t="str">
        <f>+'[3]2017'!I191</f>
        <v>+1-3*2.5%</v>
      </c>
      <c r="AJ196" s="9" t="str">
        <f t="shared" si="19"/>
        <v>RDC</v>
      </c>
      <c r="AK196" s="9" t="str">
        <f>+'[3]2017'!H191</f>
        <v>Dyn5</v>
      </c>
      <c r="AL196" s="524">
        <f>+'[3]2017'!P191</f>
        <v>13200</v>
      </c>
      <c r="AM196" s="501" t="str">
        <f>+'[3]2017'!Q191</f>
        <v>208/120</v>
      </c>
      <c r="AN196" s="607" t="str">
        <f t="shared" si="20"/>
        <v>NA</v>
      </c>
      <c r="AO196" s="503" t="str">
        <f>IFERROR(INDEX([1]DATOS!$O$452:$O$45500,MATCH(F196,[1]DATOS!$F$452:$F$9810,0)),"")</f>
        <v>Cerrada</v>
      </c>
      <c r="AP196" s="505"/>
      <c r="AQ196" s="379"/>
    </row>
    <row r="197" spans="1:43" ht="15" customHeight="1" x14ac:dyDescent="0.25">
      <c r="A197" s="577" t="str">
        <f>+'[3]2017'!F192</f>
        <v>500AT-AA-11400-214-03</v>
      </c>
      <c r="B197" s="577" t="str">
        <f>RIGHT(IFERROR(INDEX([1]DATOS!$L$452:$L$45500,MATCH(F197,[1]DATOS!$F$452:$F$9810,0)),""),3)</f>
        <v>192</v>
      </c>
      <c r="C197" s="594" t="str">
        <f>+[4]DATOS!G1098</f>
        <v>181-17</v>
      </c>
      <c r="D197" s="582" t="str">
        <f>+'[3]2017'!K192</f>
        <v>AV INGENIEROS CONTRATISTAS J S.A.S</v>
      </c>
      <c r="E197" s="585" t="str">
        <f>+'[3]2017'!L192</f>
        <v>FAB</v>
      </c>
      <c r="F197" s="391">
        <f>+'[3]2017'!M192</f>
        <v>1850417</v>
      </c>
      <c r="G197" s="589">
        <f>+'[3]2017'!N192</f>
        <v>500</v>
      </c>
      <c r="H197" s="581" t="str">
        <f>+'[3]2017'!O192</f>
        <v>CNV</v>
      </c>
      <c r="I197" s="582">
        <v>15</v>
      </c>
      <c r="J197" s="582">
        <f>+'[3]2017'!P192</f>
        <v>11400</v>
      </c>
      <c r="K197" s="582" t="str">
        <f>+'[3]2017'!Q192</f>
        <v>208/120</v>
      </c>
      <c r="L197" s="582" t="str">
        <f>+'[3]2017'!R192</f>
        <v>NA</v>
      </c>
      <c r="M197" s="582" t="str">
        <f>+'[3]2017'!S192</f>
        <v>DPS MT</v>
      </c>
      <c r="N197" s="590">
        <f t="shared" si="21"/>
        <v>20</v>
      </c>
      <c r="O197" s="591">
        <f>+'[3]2017'!C192</f>
        <v>42871</v>
      </c>
      <c r="P197" s="236">
        <f t="shared" si="22"/>
        <v>42871</v>
      </c>
      <c r="Q197" s="99">
        <f>+'[3]FECHAS DE ENTREGA PLANOS'!C190</f>
        <v>42852</v>
      </c>
      <c r="R197" s="599">
        <f>+'[3]FECHAS DE ENTREGA PLANOS'!D190</f>
        <v>42853</v>
      </c>
      <c r="S197" s="576" t="s">
        <v>153</v>
      </c>
      <c r="T197" s="576" t="s">
        <v>153</v>
      </c>
      <c r="U197" s="576" t="s">
        <v>3605</v>
      </c>
      <c r="V197" s="611" t="s">
        <v>153</v>
      </c>
      <c r="W197" s="576" t="s">
        <v>153</v>
      </c>
      <c r="X197" s="576" t="s">
        <v>42</v>
      </c>
      <c r="Y197" s="576" t="s">
        <v>42</v>
      </c>
      <c r="Z197" s="576" t="s">
        <v>153</v>
      </c>
      <c r="AA197" s="598" t="s">
        <v>153</v>
      </c>
      <c r="AB197" s="576" t="s">
        <v>153</v>
      </c>
      <c r="AC197" s="576" t="s">
        <v>153</v>
      </c>
      <c r="AD197" s="600">
        <v>42874</v>
      </c>
      <c r="AE197" s="576">
        <v>42877</v>
      </c>
      <c r="AF197" s="610" t="str">
        <f>IFERROR(INDEX('[5]2017'!$AO$2:$AO$2000,MATCH(F197,'[5]2017'!$B$2:$B$2000,0)),"")</f>
        <v/>
      </c>
      <c r="AG197" s="576" t="str">
        <f>+'[3]2017'!T192</f>
        <v>BOGOTÁ</v>
      </c>
      <c r="AH197" s="576" t="str">
        <f>+'[3]2017'!G192</f>
        <v>AL/AL</v>
      </c>
      <c r="AI197" s="609" t="str">
        <f>+'[3]2017'!I192</f>
        <v>+1-3*2.5%</v>
      </c>
      <c r="AJ197" s="9" t="str">
        <f t="shared" si="19"/>
        <v>CNV</v>
      </c>
      <c r="AK197" s="9" t="str">
        <f>+'[3]2017'!H192</f>
        <v>Dyn5</v>
      </c>
      <c r="AL197" s="524">
        <f>+'[3]2017'!P192</f>
        <v>11400</v>
      </c>
      <c r="AM197" s="501" t="str">
        <f>+'[3]2017'!Q192</f>
        <v>208/120</v>
      </c>
      <c r="AN197" s="607" t="str">
        <f t="shared" si="20"/>
        <v>NA</v>
      </c>
      <c r="AO197" s="503" t="str">
        <f>IFERROR(INDEX([1]DATOS!$O$452:$O$45500,MATCH(F197,[1]DATOS!$F$452:$F$9810,0)),"")</f>
        <v>Cerrada</v>
      </c>
      <c r="AP197" s="505"/>
      <c r="AQ197" s="379"/>
    </row>
    <row r="198" spans="1:43" ht="15" customHeight="1" x14ac:dyDescent="0.25">
      <c r="A198" s="577" t="str">
        <f>+'[3]2017'!F193</f>
        <v>630AT-AA-11400-214-02</v>
      </c>
      <c r="B198" s="577" t="str">
        <f>RIGHT(IFERROR(INDEX([1]DATOS!$L$452:$L$45500,MATCH(F198,[1]DATOS!$F$452:$F$9810,0)),""),3)</f>
        <v>200</v>
      </c>
      <c r="C198" s="594" t="str">
        <f>+[4]DATOS!G1099</f>
        <v>198-17</v>
      </c>
      <c r="D198" s="582" t="str">
        <f>+'[3]2017'!K193</f>
        <v>TORRES Y TORRES INGENIERÍA ELÉCTRICA LTDA</v>
      </c>
      <c r="E198" s="585" t="str">
        <f>+'[3]2017'!L193</f>
        <v>FAB</v>
      </c>
      <c r="F198" s="391">
        <f>+'[3]2017'!M193</f>
        <v>1860417</v>
      </c>
      <c r="G198" s="225">
        <f>+'[3]2017'!N193</f>
        <v>630</v>
      </c>
      <c r="H198" s="32" t="str">
        <f>+'[3]2017'!O193</f>
        <v>CNV</v>
      </c>
      <c r="I198" s="582">
        <v>15</v>
      </c>
      <c r="J198" s="582">
        <f>+'[3]2017'!P193</f>
        <v>11400</v>
      </c>
      <c r="K198" s="582" t="str">
        <f>+'[3]2017'!Q193</f>
        <v>208/120</v>
      </c>
      <c r="L198" s="582" t="str">
        <f>+'[3]2017'!R193</f>
        <v>NA</v>
      </c>
      <c r="M198" s="582" t="str">
        <f>+'[3]2017'!S193</f>
        <v>DPS MT</v>
      </c>
      <c r="N198" s="590">
        <f t="shared" si="21"/>
        <v>20</v>
      </c>
      <c r="O198" s="591">
        <f>+'[3]2017'!C193</f>
        <v>42872</v>
      </c>
      <c r="P198" s="236">
        <f t="shared" si="22"/>
        <v>42872</v>
      </c>
      <c r="Q198" s="99">
        <f>+'[3]FECHAS DE ENTREGA PLANOS'!C191</f>
        <v>42857</v>
      </c>
      <c r="R198" s="599">
        <f>+'[3]FECHAS DE ENTREGA PLANOS'!D191</f>
        <v>42858</v>
      </c>
      <c r="S198" s="576">
        <v>42867</v>
      </c>
      <c r="T198" s="576" t="s">
        <v>153</v>
      </c>
      <c r="U198" s="576" t="s">
        <v>3605</v>
      </c>
      <c r="V198" s="598" t="s">
        <v>153</v>
      </c>
      <c r="W198" s="576" t="s">
        <v>153</v>
      </c>
      <c r="X198" s="576" t="s">
        <v>42</v>
      </c>
      <c r="Y198" s="576" t="s">
        <v>42</v>
      </c>
      <c r="Z198" s="576" t="s">
        <v>153</v>
      </c>
      <c r="AA198" s="598" t="s">
        <v>153</v>
      </c>
      <c r="AB198" s="576" t="s">
        <v>153</v>
      </c>
      <c r="AC198" s="576" t="s">
        <v>153</v>
      </c>
      <c r="AD198" s="600">
        <v>42874</v>
      </c>
      <c r="AE198" s="576">
        <v>42877</v>
      </c>
      <c r="AF198" s="610" t="str">
        <f>IFERROR(INDEX('[5]2017'!$AO$2:$AO$2000,MATCH(F198,'[5]2017'!$B$2:$B$2000,0)),"")</f>
        <v/>
      </c>
      <c r="AG198" s="576" t="str">
        <f>+'[3]2017'!T193</f>
        <v>BOGOTÁ</v>
      </c>
      <c r="AH198" s="576" t="str">
        <f>+'[3]2017'!G193</f>
        <v>AL/AL</v>
      </c>
      <c r="AI198" s="609" t="str">
        <f>+'[3]2017'!I193</f>
        <v>+2-2*2.5%</v>
      </c>
      <c r="AJ198" s="9" t="str">
        <f t="shared" si="19"/>
        <v>CNV</v>
      </c>
      <c r="AK198" s="9" t="str">
        <f>+'[3]2017'!H193</f>
        <v>Dyn5</v>
      </c>
      <c r="AL198" s="524">
        <f>+'[3]2017'!P193</f>
        <v>11400</v>
      </c>
      <c r="AM198" s="501" t="str">
        <f>+'[3]2017'!Q193</f>
        <v>208/120</v>
      </c>
      <c r="AN198" s="607" t="str">
        <f t="shared" si="20"/>
        <v>NA</v>
      </c>
      <c r="AO198" s="503" t="str">
        <f>IFERROR(INDEX([1]DATOS!$O$452:$O$45500,MATCH(F198,[1]DATOS!$F$452:$F$9810,0)),"")</f>
        <v>Cerrada</v>
      </c>
      <c r="AP198" s="505"/>
      <c r="AQ198" s="379"/>
    </row>
    <row r="199" spans="1:43" ht="15" customHeight="1" x14ac:dyDescent="0.25">
      <c r="A199" s="577" t="str">
        <f>+'[3]2017'!F194</f>
        <v>225HT-AA-480-208-01</v>
      </c>
      <c r="B199" s="577" t="str">
        <f>RIGHT(IFERROR(INDEX([1]DATOS!$L$452:$L$45500,MATCH(F199,[1]DATOS!$F$452:$F$9810,0)),""),3)</f>
        <v>210</v>
      </c>
      <c r="C199" s="594" t="str">
        <f>+[4]DATOS!G1100</f>
        <v>178-17</v>
      </c>
      <c r="D199" s="582" t="str">
        <f>+'[3]2017'!K194</f>
        <v>IND COMERCIALIZADORA DE REDES INTELIGENTES LTDA  ( IC INTELRED)</v>
      </c>
      <c r="E199" s="585" t="str">
        <f>+'[3]2017'!L194</f>
        <v>FAB</v>
      </c>
      <c r="F199" s="391">
        <f>+'[3]2017'!M194</f>
        <v>1870417</v>
      </c>
      <c r="G199" s="225">
        <f>+'[3]2017'!N194</f>
        <v>225</v>
      </c>
      <c r="H199" s="32" t="str">
        <f>+'[3]2017'!O194</f>
        <v>SCC</v>
      </c>
      <c r="I199" s="582">
        <v>1.1000000000000001</v>
      </c>
      <c r="J199" s="582">
        <f>+'[3]2017'!P194</f>
        <v>460</v>
      </c>
      <c r="K199" s="582" t="str">
        <f>+'[3]2017'!Q194</f>
        <v>208/120</v>
      </c>
      <c r="L199" s="582" t="str">
        <f>+'[3]2017'!R194</f>
        <v>VA A SER UTILIZADO COMO ELEVADOR, 208V EN VACÍO, 460 V  PLENA CARGA, SE DISEÑA 480 V EN VACÍO</v>
      </c>
      <c r="M199" s="582" t="str">
        <f>+'[3]2017'!S194</f>
        <v>IP20</v>
      </c>
      <c r="N199" s="590">
        <f t="shared" si="21"/>
        <v>21</v>
      </c>
      <c r="O199" s="591">
        <f>+'[3]2017'!C194</f>
        <v>42882</v>
      </c>
      <c r="P199" s="236">
        <f t="shared" si="22"/>
        <v>42882</v>
      </c>
      <c r="Q199" s="99">
        <f>+'[3]FECHAS DE ENTREGA PLANOS'!C192</f>
        <v>42858</v>
      </c>
      <c r="R199" s="599">
        <f>+'[3]FECHAS DE ENTREGA PLANOS'!D192</f>
        <v>42859</v>
      </c>
      <c r="S199" s="576">
        <v>42873</v>
      </c>
      <c r="T199" s="576" t="s">
        <v>153</v>
      </c>
      <c r="U199" s="576" t="s">
        <v>3605</v>
      </c>
      <c r="V199" s="598" t="s">
        <v>153</v>
      </c>
      <c r="W199" s="576" t="s">
        <v>153</v>
      </c>
      <c r="X199" s="576" t="s">
        <v>153</v>
      </c>
      <c r="Y199" s="576" t="s">
        <v>153</v>
      </c>
      <c r="Z199" s="576" t="s">
        <v>153</v>
      </c>
      <c r="AA199" s="600" t="s">
        <v>153</v>
      </c>
      <c r="AB199" s="576" t="s">
        <v>153</v>
      </c>
      <c r="AC199" s="576" t="s">
        <v>42</v>
      </c>
      <c r="AD199" s="576" t="s">
        <v>42</v>
      </c>
      <c r="AE199" s="576">
        <v>42886</v>
      </c>
      <c r="AF199" s="610" t="str">
        <f>IFERROR(INDEX('[5]2017'!$AO$2:$AO$2000,MATCH(F199,'[5]2017'!$B$2:$B$2000,0)),"")</f>
        <v/>
      </c>
      <c r="AG199" s="576" t="str">
        <f>+'[3]2017'!T194</f>
        <v>BOGOTÁ</v>
      </c>
      <c r="AH199" s="576" t="str">
        <f>+'[3]2017'!G194</f>
        <v>AL/AL</v>
      </c>
      <c r="AI199" s="609" t="str">
        <f>+'[3]2017'!I194</f>
        <v>+2-2*1,8%</v>
      </c>
      <c r="AJ199" s="9" t="str">
        <f t="shared" si="19"/>
        <v>SCC</v>
      </c>
      <c r="AK199" s="9" t="str">
        <f>+'[3]2017'!H194</f>
        <v>Dyn5</v>
      </c>
      <c r="AL199" s="524">
        <f>+'[3]2017'!P194</f>
        <v>460</v>
      </c>
      <c r="AM199" s="501" t="str">
        <f>+'[3]2017'!Q194</f>
        <v>208/120</v>
      </c>
      <c r="AN199" s="607" t="str">
        <f t="shared" si="20"/>
        <v>VA A SER UTILIZADO COMO ELEVADOR, 208V EN VACÍO, 460 V  PLENA CARGA, SE DISEÑA 480 V EN VACÍO</v>
      </c>
      <c r="AO199" s="503" t="str">
        <f>IFERROR(INDEX([1]DATOS!$O$452:$O$45500,MATCH(F199,[1]DATOS!$F$452:$F$9810,0)),"")</f>
        <v>Cerrada</v>
      </c>
      <c r="AP199" s="505"/>
      <c r="AQ199" s="379"/>
    </row>
    <row r="200" spans="1:43" ht="15" customHeight="1" x14ac:dyDescent="0.25">
      <c r="A200" s="17" t="str">
        <f>+'[3]2017'!F195</f>
        <v>800AT-AA-13200-492-01</v>
      </c>
      <c r="B200" s="17" t="str">
        <f>RIGHT(IFERROR(INDEX([1]DATOS!$L$452:$L$45500,MATCH(F200,[1]DATOS!$F$452:$F$9810,0)),""),3)</f>
        <v>211</v>
      </c>
      <c r="C200" s="594" t="str">
        <f>+[4]DATOS!G1101</f>
        <v>179-17</v>
      </c>
      <c r="D200" s="37" t="str">
        <f>+'[3]2017'!K195</f>
        <v>SOLMICO OIL S.A.S</v>
      </c>
      <c r="E200" s="201" t="str">
        <f>+'[3]2017'!L195</f>
        <v>FAB</v>
      </c>
      <c r="F200" s="391">
        <f>+'[3]2017'!M195</f>
        <v>1880417</v>
      </c>
      <c r="G200" s="225">
        <f>+'[3]2017'!N195</f>
        <v>800</v>
      </c>
      <c r="H200" s="32" t="str">
        <f>+'[3]2017'!O195</f>
        <v>CNV</v>
      </c>
      <c r="I200" s="37">
        <v>15</v>
      </c>
      <c r="J200" s="37">
        <f>+'[3]2017'!P195</f>
        <v>13200</v>
      </c>
      <c r="K200" s="37" t="str">
        <f>+'[3]2017'!Q195</f>
        <v>480/277</v>
      </c>
      <c r="L200" s="37" t="str">
        <f>+'[3]2017'!R195</f>
        <v>NA</v>
      </c>
      <c r="M200" s="37" t="str">
        <f>+'[3]2017'!S195</f>
        <v>DPS MT, TERMOMETRO DE ACEITE CON 2 CONTACTOS</v>
      </c>
      <c r="N200" s="234">
        <f t="shared" si="21"/>
        <v>21</v>
      </c>
      <c r="O200" s="235">
        <f>+'[3]2017'!C195</f>
        <v>42882</v>
      </c>
      <c r="P200" s="236">
        <f t="shared" si="22"/>
        <v>42882</v>
      </c>
      <c r="Q200" s="99">
        <f>+'[3]FECHAS DE ENTREGA PLANOS'!C193</f>
        <v>42858</v>
      </c>
      <c r="R200" s="599">
        <f>+'[3]FECHAS DE ENTREGA PLANOS'!D193</f>
        <v>42866</v>
      </c>
      <c r="S200" s="9">
        <v>42873</v>
      </c>
      <c r="T200" s="9" t="s">
        <v>153</v>
      </c>
      <c r="U200" s="9" t="s">
        <v>3605</v>
      </c>
      <c r="V200" s="598" t="s">
        <v>153</v>
      </c>
      <c r="W200" s="9" t="s">
        <v>153</v>
      </c>
      <c r="X200" s="9" t="s">
        <v>42</v>
      </c>
      <c r="Y200" s="9" t="s">
        <v>42</v>
      </c>
      <c r="Z200" s="9" t="s">
        <v>153</v>
      </c>
      <c r="AA200" s="615" t="s">
        <v>153</v>
      </c>
      <c r="AB200" s="9" t="s">
        <v>153</v>
      </c>
      <c r="AC200" s="9">
        <v>42886</v>
      </c>
      <c r="AD200" s="409">
        <v>42886</v>
      </c>
      <c r="AE200" s="9">
        <v>42887</v>
      </c>
      <c r="AF200" s="525" t="str">
        <f>IFERROR(INDEX('[5]2017'!$AO$2:$AO$2000,MATCH(F200,'[5]2017'!$B$2:$B$2000,0)),"")</f>
        <v/>
      </c>
      <c r="AG200" s="9" t="str">
        <f>+'[3]2017'!T195</f>
        <v>BARRANQUILLA</v>
      </c>
      <c r="AH200" s="9" t="str">
        <f>+'[3]2017'!G195</f>
        <v>AL/AL</v>
      </c>
      <c r="AI200" s="523" t="str">
        <f>+'[3]2017'!I195</f>
        <v>+2-2*2.5%</v>
      </c>
      <c r="AJ200" s="9" t="str">
        <f t="shared" si="19"/>
        <v>CNV</v>
      </c>
      <c r="AK200" s="9" t="str">
        <f>+'[3]2017'!H195</f>
        <v>Dyn5</v>
      </c>
      <c r="AL200" s="524">
        <f>+'[3]2017'!P195</f>
        <v>13200</v>
      </c>
      <c r="AM200" s="501" t="str">
        <f>+'[3]2017'!Q195</f>
        <v>480/277</v>
      </c>
      <c r="AN200" s="502" t="str">
        <f t="shared" si="20"/>
        <v>NA</v>
      </c>
      <c r="AO200" s="503" t="str">
        <f>IFERROR(INDEX([1]DATOS!$O$452:$O$45500,MATCH(F200,[1]DATOS!$F$452:$F$9810,0)),"")</f>
        <v>Cerrada</v>
      </c>
      <c r="AP200" s="505"/>
      <c r="AQ200" s="379"/>
    </row>
    <row r="201" spans="1:43" ht="15" customHeight="1" x14ac:dyDescent="0.25">
      <c r="A201" s="17" t="str">
        <f>+'[3]2017'!F196</f>
        <v>150HT-AA-460-215-03</v>
      </c>
      <c r="B201" s="17" t="str">
        <f>RIGHT(IFERROR(INDEX([1]DATOS!$L$452:$L$45500,MATCH(F201,[1]DATOS!$F$452:$F$9810,0)),""),3)</f>
        <v>212</v>
      </c>
      <c r="C201" s="594" t="str">
        <f>+[4]DATOS!G1102</f>
        <v>201-17</v>
      </c>
      <c r="D201" s="37" t="str">
        <f>+'[3]2017'!K196</f>
        <v>PROYECTOS DE INGENIERÍA S.A  PROING S.A</v>
      </c>
      <c r="E201" s="201" t="str">
        <f>+'[3]2017'!L196</f>
        <v>FAB</v>
      </c>
      <c r="F201" s="391">
        <f>+'[3]2017'!M196</f>
        <v>1890417</v>
      </c>
      <c r="G201" s="225">
        <f>+'[3]2017'!N196</f>
        <v>150</v>
      </c>
      <c r="H201" s="32" t="str">
        <f>+'[3]2017'!O196</f>
        <v>SCC</v>
      </c>
      <c r="I201" s="37">
        <v>1.1000000000000001</v>
      </c>
      <c r="J201" s="37">
        <f>+'[3]2017'!P196</f>
        <v>460</v>
      </c>
      <c r="K201" s="37" t="str">
        <f>+'[3]2017'!Q196</f>
        <v>208/120</v>
      </c>
      <c r="L201" s="37" t="str">
        <f>+'[3]2017'!R196</f>
        <v>NA</v>
      </c>
      <c r="M201" s="37" t="str">
        <f>+'[3]2017'!S196</f>
        <v>IP20</v>
      </c>
      <c r="N201" s="234">
        <f t="shared" si="21"/>
        <v>21</v>
      </c>
      <c r="O201" s="235">
        <f>+'[3]2017'!C196</f>
        <v>42882</v>
      </c>
      <c r="P201" s="236">
        <f t="shared" si="22"/>
        <v>42882</v>
      </c>
      <c r="Q201" s="99">
        <f>+'[3]FECHAS DE ENTREGA PLANOS'!C194</f>
        <v>42858</v>
      </c>
      <c r="R201" s="599">
        <f>+'[3]FECHAS DE ENTREGA PLANOS'!D194</f>
        <v>42860</v>
      </c>
      <c r="S201" s="9">
        <v>42874</v>
      </c>
      <c r="T201" s="9" t="s">
        <v>153</v>
      </c>
      <c r="U201" s="9" t="s">
        <v>3605</v>
      </c>
      <c r="V201" s="598" t="s">
        <v>153</v>
      </c>
      <c r="W201" s="9" t="s">
        <v>153</v>
      </c>
      <c r="X201" s="9" t="s">
        <v>153</v>
      </c>
      <c r="Y201" s="9" t="s">
        <v>153</v>
      </c>
      <c r="Z201" s="9" t="s">
        <v>153</v>
      </c>
      <c r="AA201" s="600" t="s">
        <v>153</v>
      </c>
      <c r="AB201" s="9" t="s">
        <v>153</v>
      </c>
      <c r="AC201" s="9" t="s">
        <v>42</v>
      </c>
      <c r="AD201" s="576" t="s">
        <v>42</v>
      </c>
      <c r="AE201" s="9">
        <v>42892</v>
      </c>
      <c r="AF201" s="525" t="str">
        <f>IFERROR(INDEX('[5]2017'!$AO$2:$AO$2000,MATCH(F201,'[5]2017'!$B$2:$B$2000,0)),"")</f>
        <v/>
      </c>
      <c r="AG201" s="9" t="str">
        <f>+'[3]2017'!T196</f>
        <v>BUGA</v>
      </c>
      <c r="AH201" s="9" t="str">
        <f>+'[3]2017'!G196</f>
        <v>AL/AL</v>
      </c>
      <c r="AI201" s="523" t="str">
        <f>+'[3]2017'!I196</f>
        <v>+2-2*3,17%</v>
      </c>
      <c r="AJ201" s="9" t="str">
        <f t="shared" si="19"/>
        <v>SCC</v>
      </c>
      <c r="AK201" s="9" t="str">
        <f>+'[3]2017'!H196</f>
        <v>Dyn5</v>
      </c>
      <c r="AL201" s="524">
        <f>+'[3]2017'!P196</f>
        <v>460</v>
      </c>
      <c r="AM201" s="501" t="str">
        <f>+'[3]2017'!Q196</f>
        <v>208/120</v>
      </c>
      <c r="AN201" s="502" t="str">
        <f t="shared" si="20"/>
        <v>NA</v>
      </c>
      <c r="AO201" s="503" t="str">
        <f>IFERROR(INDEX([1]DATOS!$O$452:$O$45500,MATCH(F201,[1]DATOS!$F$452:$F$9810,0)),"")</f>
        <v>Cerrada</v>
      </c>
      <c r="AP201" s="505"/>
      <c r="AQ201" s="379"/>
    </row>
    <row r="202" spans="1:43" ht="15" customHeight="1" x14ac:dyDescent="0.25">
      <c r="A202" s="17" t="str">
        <f>+'[3]2017'!F197</f>
        <v>2000HT-AA-34500-472-01</v>
      </c>
      <c r="B202" s="17" t="str">
        <f>RIGHT(IFERROR(INDEX([1]DATOS!$L$452:$L$45500,MATCH(F202,[1]DATOS!$F$452:$F$9810,0)),""),3)</f>
        <v>201</v>
      </c>
      <c r="C202" s="594" t="str">
        <f>+[4]DATOS!G1103</f>
        <v>058-17</v>
      </c>
      <c r="D202" s="37" t="str">
        <f>+'[3]2017'!K197</f>
        <v>PROYECTOS DE INGENIERÍA S.A  PROING S.A</v>
      </c>
      <c r="E202" s="201" t="str">
        <f>+'[3]2017'!L197</f>
        <v>FAB</v>
      </c>
      <c r="F202" s="391">
        <f>+'[3]2017'!M197</f>
        <v>1900417</v>
      </c>
      <c r="G202" s="225">
        <f>+'[3]2017'!N197</f>
        <v>2000</v>
      </c>
      <c r="H202" s="32" t="str">
        <f>+'[3]2017'!O197</f>
        <v>SCS</v>
      </c>
      <c r="I202" s="37">
        <v>36</v>
      </c>
      <c r="J202" s="37">
        <f>+'[3]2017'!P197</f>
        <v>34500</v>
      </c>
      <c r="K202" s="37" t="str">
        <f>+'[3]2017'!Q197</f>
        <v>460/266</v>
      </c>
      <c r="L202" s="37" t="str">
        <f>+'[3]2017'!R197</f>
        <v>NA</v>
      </c>
      <c r="M202" s="37" t="str">
        <f>+'[3]2017'!S197</f>
        <v>DPS MT</v>
      </c>
      <c r="N202" s="234">
        <f t="shared" si="21"/>
        <v>24</v>
      </c>
      <c r="O202" s="235">
        <f>+'[3]2017'!C197</f>
        <v>42902</v>
      </c>
      <c r="P202" s="236">
        <v>42913</v>
      </c>
      <c r="Q202" s="99">
        <f>+'[3]FECHAS DE ENTREGA PLANOS'!C195</f>
        <v>42858</v>
      </c>
      <c r="R202" s="599">
        <f>+'[3]FECHAS DE ENTREGA PLANOS'!D195</f>
        <v>42860</v>
      </c>
      <c r="S202" s="576">
        <v>42885</v>
      </c>
      <c r="T202" s="619" t="s">
        <v>153</v>
      </c>
      <c r="U202" s="576" t="s">
        <v>3358</v>
      </c>
      <c r="V202" s="598" t="s">
        <v>153</v>
      </c>
      <c r="W202" s="576" t="s">
        <v>153</v>
      </c>
      <c r="X202" s="576" t="s">
        <v>42</v>
      </c>
      <c r="Y202" s="576" t="s">
        <v>42</v>
      </c>
      <c r="Z202" s="576">
        <v>42908</v>
      </c>
      <c r="AA202" s="614">
        <v>42916</v>
      </c>
      <c r="AB202" s="576" t="s">
        <v>153</v>
      </c>
      <c r="AC202" s="576" t="s">
        <v>42</v>
      </c>
      <c r="AD202" s="576" t="s">
        <v>42</v>
      </c>
      <c r="AE202" s="576">
        <v>42923</v>
      </c>
      <c r="AF202" s="525" t="str">
        <f>IFERROR(INDEX('[5]2017'!$AO$2:$AO$2000,MATCH(F202,'[5]2017'!$B$2:$B$2000,0)),"")</f>
        <v/>
      </c>
      <c r="AG202" s="9" t="str">
        <f>+'[3]2017'!T197</f>
        <v>BUGA</v>
      </c>
      <c r="AH202" s="9" t="str">
        <f>+'[3]2017'!G197</f>
        <v>AL/AL</v>
      </c>
      <c r="AI202" s="523" t="str">
        <f>+'[3]2017'!I197</f>
        <v>+2-2*2.5%</v>
      </c>
      <c r="AJ202" s="9" t="str">
        <f t="shared" si="19"/>
        <v>SCS</v>
      </c>
      <c r="AK202" s="9" t="str">
        <f>+'[3]2017'!H197</f>
        <v>Dyn5</v>
      </c>
      <c r="AL202" s="524">
        <f>+'[3]2017'!P197</f>
        <v>34500</v>
      </c>
      <c r="AM202" s="501" t="str">
        <f>+'[3]2017'!Q197</f>
        <v>460/266</v>
      </c>
      <c r="AN202" s="502" t="str">
        <f t="shared" si="20"/>
        <v>NA</v>
      </c>
      <c r="AO202" s="503" t="str">
        <f>IFERROR(INDEX([1]DATOS!$O$452:$O$45500,MATCH(F202,[1]DATOS!$F$452:$F$9810,0)),"")</f>
        <v>Cerrada</v>
      </c>
      <c r="AP202" s="505"/>
      <c r="AQ202" s="379"/>
    </row>
    <row r="203" spans="1:43" ht="15" customHeight="1" x14ac:dyDescent="0.25">
      <c r="A203" s="577" t="str">
        <f>+'[3]2017'!F198</f>
        <v>500AT-AA-11400-214-04</v>
      </c>
      <c r="B203" s="577" t="str">
        <f>RIGHT(IFERROR(INDEX([1]DATOS!$L$452:$L$45500,MATCH(F203,[1]DATOS!$F$452:$F$9810,0)),""),3)</f>
        <v>237</v>
      </c>
      <c r="C203" s="594" t="str">
        <f>+[4]DATOS!G1104</f>
        <v>202-17</v>
      </c>
      <c r="D203" s="582" t="str">
        <f>+'[3]2017'!K198</f>
        <v>INSTALACIONES ELÉCTRICAS HCR S.A.S.</v>
      </c>
      <c r="E203" s="585" t="str">
        <f>+'[3]2017'!L198</f>
        <v>FAB</v>
      </c>
      <c r="F203" s="391">
        <f>+'[3]2017'!M198</f>
        <v>1910417</v>
      </c>
      <c r="G203" s="225">
        <f>+'[3]2017'!N198</f>
        <v>500</v>
      </c>
      <c r="H203" s="32" t="str">
        <f>+'[3]2017'!O198</f>
        <v>CNV</v>
      </c>
      <c r="I203" s="582">
        <v>15</v>
      </c>
      <c r="J203" s="582">
        <f>+'[3]2017'!P198</f>
        <v>11400</v>
      </c>
      <c r="K203" s="582" t="str">
        <f>+'[3]2017'!Q198</f>
        <v>208/120</v>
      </c>
      <c r="L203" s="582" t="str">
        <f>+'[3]2017'!R198</f>
        <v>NA</v>
      </c>
      <c r="M203" s="582" t="str">
        <f>+'[3]2017'!S198</f>
        <v>DPS MT</v>
      </c>
      <c r="N203" s="590">
        <f t="shared" si="21"/>
        <v>20</v>
      </c>
      <c r="O203" s="591">
        <f>+'[3]2017'!C198</f>
        <v>42873</v>
      </c>
      <c r="P203" s="236">
        <f t="shared" ref="P203:P208" si="23">O203</f>
        <v>42873</v>
      </c>
      <c r="Q203" s="99">
        <f>+'[3]FECHAS DE ENTREGA PLANOS'!C196</f>
        <v>42859</v>
      </c>
      <c r="R203" s="599">
        <f>+'[3]FECHAS DE ENTREGA PLANOS'!D196</f>
        <v>42863</v>
      </c>
      <c r="S203" s="576">
        <v>42871</v>
      </c>
      <c r="T203" s="576" t="s">
        <v>153</v>
      </c>
      <c r="U203" s="576" t="s">
        <v>3605</v>
      </c>
      <c r="V203" s="598" t="s">
        <v>153</v>
      </c>
      <c r="W203" s="576" t="s">
        <v>153</v>
      </c>
      <c r="X203" s="576" t="s">
        <v>42</v>
      </c>
      <c r="Y203" s="576" t="s">
        <v>153</v>
      </c>
      <c r="Z203" s="576" t="s">
        <v>153</v>
      </c>
      <c r="AA203" s="600" t="s">
        <v>153</v>
      </c>
      <c r="AB203" s="576" t="s">
        <v>153</v>
      </c>
      <c r="AC203" s="576">
        <v>42879</v>
      </c>
      <c r="AD203" s="615" t="s">
        <v>153</v>
      </c>
      <c r="AE203" s="576">
        <v>42879</v>
      </c>
      <c r="AF203" s="610" t="str">
        <f>IFERROR(INDEX('[5]2017'!$AO$2:$AO$2000,MATCH(F203,'[5]2017'!$B$2:$B$2000,0)),"")</f>
        <v/>
      </c>
      <c r="AG203" s="576" t="str">
        <f>+'[3]2017'!T198</f>
        <v>BOGOTÁ</v>
      </c>
      <c r="AH203" s="576" t="str">
        <f>+'[3]2017'!G198</f>
        <v>AL/AL</v>
      </c>
      <c r="AI203" s="609" t="str">
        <f>+'[3]2017'!I198</f>
        <v>+1-3*2.5%</v>
      </c>
      <c r="AJ203" s="9" t="str">
        <f t="shared" si="19"/>
        <v>CNV</v>
      </c>
      <c r="AK203" s="9" t="str">
        <f>+'[3]2017'!H198</f>
        <v>Dyn5</v>
      </c>
      <c r="AL203" s="524">
        <f>+'[3]2017'!P198</f>
        <v>11400</v>
      </c>
      <c r="AM203" s="501" t="str">
        <f>+'[3]2017'!Q198</f>
        <v>208/120</v>
      </c>
      <c r="AN203" s="607" t="str">
        <f t="shared" si="20"/>
        <v>NA</v>
      </c>
      <c r="AO203" s="503" t="str">
        <f>IFERROR(INDEX([1]DATOS!$O$452:$O$45500,MATCH(F203,[1]DATOS!$F$452:$F$9810,0)),"")</f>
        <v>Cerrada</v>
      </c>
      <c r="AP203" s="505"/>
      <c r="AQ203" s="379"/>
    </row>
    <row r="204" spans="1:43" ht="15" customHeight="1" x14ac:dyDescent="0.25">
      <c r="A204" s="577" t="str">
        <f>+'[3]2017'!F199</f>
        <v>300AT-CC-13200-226-01</v>
      </c>
      <c r="B204" s="577" t="str">
        <f>RIGHT(IFERROR(INDEX([1]DATOS!$L$452:$L$45500,MATCH(F204,[1]DATOS!$F$452:$F$9810,0)),""),3)</f>
        <v>213</v>
      </c>
      <c r="C204" s="594" t="str">
        <f>+[4]DATOS!G1105</f>
        <v>202-17</v>
      </c>
      <c r="D204" s="582" t="str">
        <f>+'[3]2017'!K199</f>
        <v>PLASTICOS PUPIPLAST DEL CARIBE S.A.S</v>
      </c>
      <c r="E204" s="585" t="str">
        <f>+'[3]2017'!L199</f>
        <v>FAB</v>
      </c>
      <c r="F204" s="391">
        <f>+'[3]2017'!M199</f>
        <v>1920417</v>
      </c>
      <c r="G204" s="225">
        <f>+'[3]2017'!N199</f>
        <v>300</v>
      </c>
      <c r="H204" s="32" t="str">
        <f>+'[3]2017'!O199</f>
        <v>RDC</v>
      </c>
      <c r="I204" s="582">
        <v>15</v>
      </c>
      <c r="J204" s="582">
        <f>+'[3]2017'!P199</f>
        <v>13200</v>
      </c>
      <c r="K204" s="582" t="str">
        <f>+'[3]2017'!Q199</f>
        <v>220/127</v>
      </c>
      <c r="L204" s="582" t="str">
        <f>+'[3]2017'!R199</f>
        <v>NA</v>
      </c>
      <c r="M204" s="582" t="str">
        <f>+'[3]2017'!S199</f>
        <v>CODOS 200A CABLE #2,DPS Y FEEDTHRUE</v>
      </c>
      <c r="N204" s="590">
        <f t="shared" si="21"/>
        <v>22</v>
      </c>
      <c r="O204" s="591">
        <f>+'[3]2017'!C199</f>
        <v>42888</v>
      </c>
      <c r="P204" s="236">
        <f t="shared" si="23"/>
        <v>42888</v>
      </c>
      <c r="Q204" s="99">
        <f>+'[3]FECHAS DE ENTREGA PLANOS'!C197</f>
        <v>42859</v>
      </c>
      <c r="R204" s="599">
        <f>+'[3]FECHAS DE ENTREGA PLANOS'!D197</f>
        <v>42867</v>
      </c>
      <c r="S204" s="576">
        <v>42872</v>
      </c>
      <c r="T204" s="576" t="s">
        <v>153</v>
      </c>
      <c r="U204" s="576" t="s">
        <v>3605</v>
      </c>
      <c r="V204" s="600" t="s">
        <v>153</v>
      </c>
      <c r="W204" s="576" t="s">
        <v>153</v>
      </c>
      <c r="X204" s="576" t="s">
        <v>153</v>
      </c>
      <c r="Y204" s="576" t="s">
        <v>153</v>
      </c>
      <c r="Z204" s="576" t="s">
        <v>153</v>
      </c>
      <c r="AA204" s="615" t="s">
        <v>153</v>
      </c>
      <c r="AB204" s="576" t="s">
        <v>153</v>
      </c>
      <c r="AC204" s="576">
        <v>42893</v>
      </c>
      <c r="AD204" s="409" t="s">
        <v>153</v>
      </c>
      <c r="AE204" s="576">
        <v>42907</v>
      </c>
      <c r="AF204" s="610" t="str">
        <f>IFERROR(INDEX('[5]2017'!$AO$2:$AO$2000,MATCH(F204,'[5]2017'!$B$2:$B$2000,0)),"")</f>
        <v/>
      </c>
      <c r="AG204" s="576" t="str">
        <f>+'[3]2017'!T199</f>
        <v>BARRANQUILLA</v>
      </c>
      <c r="AH204" s="576" t="str">
        <f>+'[3]2017'!G199</f>
        <v>CU/CU</v>
      </c>
      <c r="AI204" s="609" t="str">
        <f>+'[3]2017'!I199</f>
        <v>+1-3*2.5%</v>
      </c>
      <c r="AJ204" s="9" t="str">
        <f t="shared" si="19"/>
        <v>RDC</v>
      </c>
      <c r="AK204" s="9" t="str">
        <f>+'[3]2017'!H199</f>
        <v>Dyn5</v>
      </c>
      <c r="AL204" s="524">
        <f>+'[3]2017'!P199</f>
        <v>13200</v>
      </c>
      <c r="AM204" s="501" t="str">
        <f>+'[3]2017'!Q199</f>
        <v>220/127</v>
      </c>
      <c r="AN204" s="607" t="str">
        <f t="shared" si="20"/>
        <v>NA</v>
      </c>
      <c r="AO204" s="503" t="str">
        <f>IFERROR(INDEX([1]DATOS!$O$452:$O$45500,MATCH(F204,[1]DATOS!$F$452:$F$9810,0)),"")</f>
        <v>Cerrada</v>
      </c>
      <c r="AP204" s="505"/>
      <c r="AQ204" s="379"/>
    </row>
    <row r="205" spans="1:43" ht="15" customHeight="1" x14ac:dyDescent="0.25">
      <c r="A205" s="577" t="str">
        <f>+'[3]2017'!F200</f>
        <v>50HT-CC-480-214-K4-01</v>
      </c>
      <c r="B205" s="577" t="str">
        <f>RIGHT(IFERROR(INDEX([1]DATOS!$L$452:$L$45500,MATCH(F205,[1]DATOS!$F$452:$F$9810,0)),""),3)</f>
        <v>272</v>
      </c>
      <c r="C205" s="594" t="str">
        <f>+[4]DATOS!G1106</f>
        <v>202-17</v>
      </c>
      <c r="D205" s="582" t="str">
        <f>+'[3]2017'!K200</f>
        <v>SIEMENS S.A</v>
      </c>
      <c r="E205" s="585" t="str">
        <f>+'[3]2017'!L200</f>
        <v>FAB</v>
      </c>
      <c r="F205" s="391">
        <f>+'[3]2017'!M200</f>
        <v>1930417</v>
      </c>
      <c r="G205" s="225">
        <f>+'[3]2017'!N200</f>
        <v>50</v>
      </c>
      <c r="H205" s="32" t="str">
        <f>+'[3]2017'!O200</f>
        <v>SCS</v>
      </c>
      <c r="I205" s="582">
        <v>1.1000000000000001</v>
      </c>
      <c r="J205" s="582">
        <f>+'[3]2017'!P200</f>
        <v>480</v>
      </c>
      <c r="K205" s="582" t="str">
        <f>+'[3]2017'!Q200</f>
        <v>208/120</v>
      </c>
      <c r="L205" s="582" t="str">
        <f>+'[3]2017'!R200</f>
        <v>VER OFERTA, FACTOR K4</v>
      </c>
      <c r="M205" s="582" t="str">
        <f>+'[3]2017'!S200</f>
        <v>NA</v>
      </c>
      <c r="N205" s="590">
        <f t="shared" si="21"/>
        <v>28</v>
      </c>
      <c r="O205" s="591">
        <f>+'[3]2017'!C200</f>
        <v>42929</v>
      </c>
      <c r="P205" s="236">
        <f t="shared" si="23"/>
        <v>42929</v>
      </c>
      <c r="Q205" s="99">
        <f>+'[3]FECHAS DE ENTREGA PLANOS'!C198</f>
        <v>42900</v>
      </c>
      <c r="R205" s="599">
        <f>+'[3]FECHAS DE ENTREGA PLANOS'!D198</f>
        <v>42906</v>
      </c>
      <c r="S205" s="576">
        <v>42909</v>
      </c>
      <c r="T205" s="576" t="s">
        <v>153</v>
      </c>
      <c r="U205" s="576" t="s">
        <v>3605</v>
      </c>
      <c r="V205" s="409" t="s">
        <v>153</v>
      </c>
      <c r="W205" s="576" t="s">
        <v>153</v>
      </c>
      <c r="X205" s="576" t="s">
        <v>42</v>
      </c>
      <c r="Y205" s="576" t="s">
        <v>42</v>
      </c>
      <c r="Z205" s="576" t="s">
        <v>153</v>
      </c>
      <c r="AA205" s="621">
        <v>42921</v>
      </c>
      <c r="AB205" s="576" t="s">
        <v>153</v>
      </c>
      <c r="AC205" s="576" t="s">
        <v>42</v>
      </c>
      <c r="AD205" s="576" t="s">
        <v>42</v>
      </c>
      <c r="AE205" s="576">
        <v>42928</v>
      </c>
      <c r="AF205" s="610" t="str">
        <f>IFERROR(INDEX('[5]2017'!$AO$2:$AO$2000,MATCH(F205,'[5]2017'!$B$2:$B$2000,0)),"")</f>
        <v/>
      </c>
      <c r="AG205" s="576" t="str">
        <f>+'[3]2017'!T200</f>
        <v>TENJO</v>
      </c>
      <c r="AH205" s="576" t="str">
        <f>+'[3]2017'!G200</f>
        <v>CU/CU</v>
      </c>
      <c r="AI205" s="609" t="str">
        <f>+'[3]2017'!I200</f>
        <v>+2-2*2.0%</v>
      </c>
      <c r="AJ205" s="9" t="str">
        <f t="shared" si="19"/>
        <v>SCS</v>
      </c>
      <c r="AK205" s="9" t="str">
        <f>+'[3]2017'!H200</f>
        <v>Dyn1</v>
      </c>
      <c r="AL205" s="524">
        <f>+'[3]2017'!P200</f>
        <v>480</v>
      </c>
      <c r="AM205" s="501" t="str">
        <f>+'[3]2017'!Q200</f>
        <v>208/120</v>
      </c>
      <c r="AN205" s="607" t="str">
        <f t="shared" si="20"/>
        <v>VER OFERTA, FACTOR K4</v>
      </c>
      <c r="AO205" s="503" t="str">
        <f>IFERROR(INDEX([1]DATOS!$O$452:$O$45500,MATCH(F205,[1]DATOS!$F$452:$F$9810,0)),"")</f>
        <v>Cerrada</v>
      </c>
      <c r="AP205" s="505"/>
      <c r="AQ205" s="379"/>
    </row>
    <row r="206" spans="1:43" ht="15" customHeight="1" x14ac:dyDescent="0.25">
      <c r="A206" s="577" t="str">
        <f>+'[3]2017'!F201</f>
        <v>50HT-CC-480-214-K4-01</v>
      </c>
      <c r="B206" s="577" t="str">
        <f>RIGHT(IFERROR(INDEX([1]DATOS!$L$452:$L$45500,MATCH(F206,[1]DATOS!$F$452:$F$9810,0)),""),3)</f>
        <v>273</v>
      </c>
      <c r="C206" s="594" t="str">
        <f>+[4]DATOS!G1107</f>
        <v>203-17</v>
      </c>
      <c r="D206" s="582" t="str">
        <f>+'[3]2017'!K201</f>
        <v>SIEMENS S.A</v>
      </c>
      <c r="E206" s="585" t="str">
        <f>+'[3]2017'!L201</f>
        <v>FAB</v>
      </c>
      <c r="F206" s="391">
        <f>+'[3]2017'!M201</f>
        <v>1940417</v>
      </c>
      <c r="G206" s="225">
        <f>+'[3]2017'!N201</f>
        <v>50</v>
      </c>
      <c r="H206" s="32" t="str">
        <f>+'[3]2017'!O201</f>
        <v>SCS</v>
      </c>
      <c r="I206" s="582">
        <v>1.1000000000000001</v>
      </c>
      <c r="J206" s="582">
        <f>+'[3]2017'!P201</f>
        <v>480</v>
      </c>
      <c r="K206" s="582" t="str">
        <f>+'[3]2017'!Q201</f>
        <v>208/120</v>
      </c>
      <c r="L206" s="582" t="str">
        <f>+'[3]2017'!R201</f>
        <v>VER OFERTA, FACTOR K4</v>
      </c>
      <c r="M206" s="582" t="str">
        <f>+'[3]2017'!S201</f>
        <v>NA</v>
      </c>
      <c r="N206" s="590">
        <f t="shared" ref="N206:N237" si="24">WEEKNUM(O206)</f>
        <v>28</v>
      </c>
      <c r="O206" s="591">
        <f>+'[3]2017'!C201</f>
        <v>42929</v>
      </c>
      <c r="P206" s="236">
        <f t="shared" si="23"/>
        <v>42929</v>
      </c>
      <c r="Q206" s="99">
        <f>+'[3]FECHAS DE ENTREGA PLANOS'!C199</f>
        <v>42900</v>
      </c>
      <c r="R206" s="599">
        <f>+'[3]FECHAS DE ENTREGA PLANOS'!D199</f>
        <v>42906</v>
      </c>
      <c r="S206" s="576">
        <v>42914</v>
      </c>
      <c r="T206" s="576" t="s">
        <v>153</v>
      </c>
      <c r="U206" s="576" t="s">
        <v>3605</v>
      </c>
      <c r="V206" s="409" t="s">
        <v>153</v>
      </c>
      <c r="W206" s="576" t="s">
        <v>153</v>
      </c>
      <c r="X206" s="576" t="s">
        <v>42</v>
      </c>
      <c r="Y206" s="576" t="s">
        <v>42</v>
      </c>
      <c r="Z206" s="576" t="s">
        <v>153</v>
      </c>
      <c r="AA206" s="621">
        <v>42926</v>
      </c>
      <c r="AB206" s="576" t="s">
        <v>153</v>
      </c>
      <c r="AC206" s="576" t="s">
        <v>42</v>
      </c>
      <c r="AD206" s="576" t="s">
        <v>42</v>
      </c>
      <c r="AE206" s="576">
        <v>42928</v>
      </c>
      <c r="AF206" s="610" t="str">
        <f>IFERROR(INDEX('[5]2017'!$AO$2:$AO$2000,MATCH(F206,'[5]2017'!$B$2:$B$2000,0)),"")</f>
        <v/>
      </c>
      <c r="AG206" s="576" t="str">
        <f>+'[3]2017'!T201</f>
        <v>TENJO</v>
      </c>
      <c r="AH206" s="576" t="str">
        <f>+'[3]2017'!G201</f>
        <v>CU/CU</v>
      </c>
      <c r="AI206" s="609" t="str">
        <f>+'[3]2017'!I201</f>
        <v>+2-2*2.0%</v>
      </c>
      <c r="AJ206" s="9" t="str">
        <f t="shared" si="19"/>
        <v>SCS</v>
      </c>
      <c r="AK206" s="9" t="str">
        <f>+'[3]2017'!H201</f>
        <v>Dyn1</v>
      </c>
      <c r="AL206" s="524">
        <f>+'[3]2017'!P201</f>
        <v>480</v>
      </c>
      <c r="AM206" s="501" t="str">
        <f>+'[3]2017'!Q201</f>
        <v>208/120</v>
      </c>
      <c r="AN206" s="607" t="str">
        <f t="shared" si="20"/>
        <v>VER OFERTA, FACTOR K4</v>
      </c>
      <c r="AO206" s="503" t="str">
        <f>IFERROR(INDEX([1]DATOS!$O$452:$O$45500,MATCH(F206,[1]DATOS!$F$452:$F$9810,0)),"")</f>
        <v>Cerrada</v>
      </c>
      <c r="AP206" s="505"/>
      <c r="AQ206" s="379"/>
    </row>
    <row r="207" spans="1:43" ht="15" customHeight="1" x14ac:dyDescent="0.25">
      <c r="A207" s="577" t="str">
        <f>+'[3]2017'!F202</f>
        <v>50HT-CC-480-214-K4-01</v>
      </c>
      <c r="B207" s="577" t="str">
        <f>RIGHT(IFERROR(INDEX([1]DATOS!$L$452:$L$45500,MATCH(F207,[1]DATOS!$F$452:$F$9810,0)),""),3)</f>
        <v>274</v>
      </c>
      <c r="C207" s="594" t="str">
        <f>+[4]DATOS!G1108</f>
        <v>205-17</v>
      </c>
      <c r="D207" s="582" t="str">
        <f>+'[3]2017'!K202</f>
        <v>SIEMENS S.A</v>
      </c>
      <c r="E207" s="585" t="str">
        <f>+'[3]2017'!L202</f>
        <v>FAB</v>
      </c>
      <c r="F207" s="391">
        <f>+'[3]2017'!M202</f>
        <v>1950417</v>
      </c>
      <c r="G207" s="225">
        <f>+'[3]2017'!N202</f>
        <v>50</v>
      </c>
      <c r="H207" s="32" t="str">
        <f>+'[3]2017'!O202</f>
        <v>CUB</v>
      </c>
      <c r="I207" s="582">
        <v>1.1000000000000001</v>
      </c>
      <c r="J207" s="582">
        <f>+'[3]2017'!P202</f>
        <v>480</v>
      </c>
      <c r="K207" s="582" t="str">
        <f>+'[3]2017'!Q202</f>
        <v>208/120</v>
      </c>
      <c r="L207" s="582" t="str">
        <f>+'[3]2017'!R202</f>
        <v>CUBUCULO PARA INSTALAR TRANSFORMADORES 1930417 Y 1940417 NEMA 2 (IP11)</v>
      </c>
      <c r="M207" s="582" t="str">
        <f>+'[3]2017'!S202</f>
        <v>NA</v>
      </c>
      <c r="N207" s="590">
        <f t="shared" si="24"/>
        <v>28</v>
      </c>
      <c r="O207" s="591">
        <f>+'[3]2017'!C202</f>
        <v>42929</v>
      </c>
      <c r="P207" s="236">
        <f t="shared" si="23"/>
        <v>42929</v>
      </c>
      <c r="Q207" s="99" t="str">
        <f>+'[3]FECHAS DE ENTREGA PLANOS'!C200</f>
        <v>NA</v>
      </c>
      <c r="R207" s="599">
        <f>+'[3]FECHAS DE ENTREGA PLANOS'!D200</f>
        <v>42906</v>
      </c>
      <c r="S207" s="576" t="s">
        <v>42</v>
      </c>
      <c r="T207" s="576" t="s">
        <v>42</v>
      </c>
      <c r="U207" s="576" t="s">
        <v>42</v>
      </c>
      <c r="V207" s="409" t="s">
        <v>42</v>
      </c>
      <c r="W207" s="576" t="s">
        <v>42</v>
      </c>
      <c r="X207" s="576" t="s">
        <v>153</v>
      </c>
      <c r="Y207" s="576" t="s">
        <v>153</v>
      </c>
      <c r="Z207" s="576" t="s">
        <v>42</v>
      </c>
      <c r="AA207" s="576" t="s">
        <v>42</v>
      </c>
      <c r="AB207" s="576" t="s">
        <v>42</v>
      </c>
      <c r="AC207" s="576" t="s">
        <v>42</v>
      </c>
      <c r="AD207" s="576" t="s">
        <v>42</v>
      </c>
      <c r="AE207" s="576">
        <v>42942</v>
      </c>
      <c r="AF207" s="610" t="str">
        <f>IFERROR(INDEX('[5]2017'!$AO$2:$AO$2000,MATCH(F207,'[5]2017'!$B$2:$B$2000,0)),"")</f>
        <v/>
      </c>
      <c r="AG207" s="576" t="str">
        <f>+'[3]2017'!T202</f>
        <v>TENJO</v>
      </c>
      <c r="AH207" s="576" t="str">
        <f>+'[3]2017'!G202</f>
        <v>NA</v>
      </c>
      <c r="AI207" s="609" t="str">
        <f>+'[3]2017'!I202</f>
        <v>NA</v>
      </c>
      <c r="AJ207" s="9" t="str">
        <f t="shared" si="19"/>
        <v>CUB</v>
      </c>
      <c r="AK207" s="9" t="str">
        <f>+'[3]2017'!H202</f>
        <v>NA</v>
      </c>
      <c r="AL207" s="524">
        <f>+'[3]2017'!P202</f>
        <v>480</v>
      </c>
      <c r="AM207" s="501" t="str">
        <f>+'[3]2017'!Q202</f>
        <v>208/120</v>
      </c>
      <c r="AN207" s="607" t="str">
        <f t="shared" si="20"/>
        <v>CUBUCULO PARA INSTALAR TRANSFORMADORES 1930417 Y 1940417 NEMA 2 (IP11)</v>
      </c>
      <c r="AO207" s="503" t="str">
        <f>IFERROR(INDEX([1]DATOS!$O$452:$O$45500,MATCH(F207,[1]DATOS!$F$452:$F$9810,0)),"")</f>
        <v>Cerrada</v>
      </c>
      <c r="AP207" s="505"/>
      <c r="AQ207" s="379"/>
    </row>
    <row r="208" spans="1:43" ht="15" customHeight="1" x14ac:dyDescent="0.25">
      <c r="A208" s="577" t="str">
        <f>+'[3]2017'!F203</f>
        <v>150AT-AA-11400-226-02</v>
      </c>
      <c r="B208" s="577" t="str">
        <f>RIGHT(IFERROR(INDEX([1]DATOS!$L$452:$L$45500,MATCH(F208,[1]DATOS!$F$452:$F$9810,0)),""),3)</f>
        <v>214</v>
      </c>
      <c r="C208" s="594" t="str">
        <f>+[4]DATOS!G1109</f>
        <v>185-17</v>
      </c>
      <c r="D208" s="582" t="str">
        <f>+'[3]2017'!K203</f>
        <v>CALYPSO DEL CARIBE S.A</v>
      </c>
      <c r="E208" s="585" t="str">
        <f>+'[3]2017'!L203</f>
        <v>FAB</v>
      </c>
      <c r="F208" s="391">
        <f>+'[3]2017'!M203</f>
        <v>1960517</v>
      </c>
      <c r="G208" s="225">
        <f>+'[3]2017'!N203</f>
        <v>150</v>
      </c>
      <c r="H208" s="32" t="str">
        <f>+'[3]2017'!O203</f>
        <v>CNV</v>
      </c>
      <c r="I208" s="582">
        <v>15</v>
      </c>
      <c r="J208" s="582">
        <f>+'[3]2017'!P203</f>
        <v>11400</v>
      </c>
      <c r="K208" s="582" t="str">
        <f>+'[3]2017'!Q203</f>
        <v>220/127</v>
      </c>
      <c r="L208" s="582" t="str">
        <f>+'[3]2017'!R203</f>
        <v>TOMAR PARTE ACTIVA DE LA SERIE 2870516, PARA INSTALACION EN POSTE</v>
      </c>
      <c r="M208" s="582" t="str">
        <f>+'[3]2017'!S203</f>
        <v>NA</v>
      </c>
      <c r="N208" s="590">
        <f t="shared" si="24"/>
        <v>22</v>
      </c>
      <c r="O208" s="591">
        <f>+'[3]2017'!C203</f>
        <v>42887</v>
      </c>
      <c r="P208" s="236">
        <f t="shared" si="23"/>
        <v>42887</v>
      </c>
      <c r="Q208" s="99">
        <f>+'[3]FECHAS DE ENTREGA PLANOS'!C201</f>
        <v>42865</v>
      </c>
      <c r="R208" s="599">
        <f>+'[3]FECHAS DE ENTREGA PLANOS'!D201</f>
        <v>42866</v>
      </c>
      <c r="S208" s="576" t="s">
        <v>153</v>
      </c>
      <c r="T208" s="576" t="s">
        <v>153</v>
      </c>
      <c r="U208" s="576" t="s">
        <v>3605</v>
      </c>
      <c r="V208" s="600" t="s">
        <v>153</v>
      </c>
      <c r="W208" s="576" t="s">
        <v>153</v>
      </c>
      <c r="X208" s="576" t="s">
        <v>42</v>
      </c>
      <c r="Y208" s="576" t="s">
        <v>42</v>
      </c>
      <c r="Z208" s="576" t="s">
        <v>153</v>
      </c>
      <c r="AA208" s="600" t="s">
        <v>153</v>
      </c>
      <c r="AB208" s="576" t="s">
        <v>153</v>
      </c>
      <c r="AC208" s="576">
        <v>42880</v>
      </c>
      <c r="AD208" s="615">
        <v>42881</v>
      </c>
      <c r="AE208" s="576">
        <v>42885</v>
      </c>
      <c r="AF208" s="610" t="str">
        <f>IFERROR(INDEX('[5]2017'!$AO$2:$AO$2000,MATCH(F208,'[5]2017'!$B$2:$B$2000,0)),"")</f>
        <v/>
      </c>
      <c r="AG208" s="576" t="str">
        <f>+'[3]2017'!T203</f>
        <v>TOCANCIPA</v>
      </c>
      <c r="AH208" s="576" t="str">
        <f>+'[3]2017'!G203</f>
        <v>AL/AL</v>
      </c>
      <c r="AI208" s="609" t="str">
        <f>+'[3]2017'!I203</f>
        <v>+1-3*2.5%</v>
      </c>
      <c r="AJ208" s="9" t="str">
        <f t="shared" si="19"/>
        <v>CNV</v>
      </c>
      <c r="AK208" s="9" t="str">
        <f>+'[3]2017'!H203</f>
        <v>Dyn5</v>
      </c>
      <c r="AL208" s="524">
        <f>+'[3]2017'!P203</f>
        <v>11400</v>
      </c>
      <c r="AM208" s="501" t="str">
        <f>+'[3]2017'!Q203</f>
        <v>220/127</v>
      </c>
      <c r="AN208" s="607" t="str">
        <f t="shared" si="20"/>
        <v>TOMAR PARTE ACTIVA DE LA SERIE 2870516, PARA INSTALACION EN POSTE</v>
      </c>
      <c r="AO208" s="503" t="str">
        <f>IFERROR(INDEX([1]DATOS!$O$452:$O$45500,MATCH(F208,[1]DATOS!$F$452:$F$9810,0)),"")</f>
        <v>Cerrada</v>
      </c>
      <c r="AP208" s="505"/>
      <c r="AQ208" s="379"/>
    </row>
    <row r="209" spans="1:43" ht="15" customHeight="1" x14ac:dyDescent="0.25">
      <c r="A209" s="577" t="str">
        <f>+'[3]2017'!F204</f>
        <v>400AT-AA-13200-452-03</v>
      </c>
      <c r="B209" s="577" t="str">
        <f>RIGHT(IFERROR(INDEX([1]DATOS!$L$452:$L$45500,MATCH(F209,[1]DATOS!$F$452:$F$9810,0)),""),3)</f>
        <v>215</v>
      </c>
      <c r="C209" s="594" t="str">
        <f>+[4]DATOS!G1110</f>
        <v>207-17</v>
      </c>
      <c r="D209" s="582" t="str">
        <f>+'[3]2017'!K204</f>
        <v>CALYPSO DEL CARIBE S.A</v>
      </c>
      <c r="E209" s="585" t="str">
        <f>+'[3]2017'!L204</f>
        <v>FAB</v>
      </c>
      <c r="F209" s="597">
        <f>+'[3]2017'!M204</f>
        <v>1970517</v>
      </c>
      <c r="G209" s="225">
        <f>+'[3]2017'!N204</f>
        <v>400</v>
      </c>
      <c r="H209" s="32" t="str">
        <f>+'[3]2017'!O204</f>
        <v>RDC</v>
      </c>
      <c r="I209" s="582">
        <v>15</v>
      </c>
      <c r="J209" s="582">
        <f>+'[3]2017'!P204</f>
        <v>13200</v>
      </c>
      <c r="K209" s="582" t="str">
        <f>+'[3]2017'!Q204</f>
        <v>440/254</v>
      </c>
      <c r="L209" s="582" t="str">
        <f>+'[3]2017'!R204</f>
        <v>NA</v>
      </c>
      <c r="M209" s="582" t="str">
        <f>+'[3]2017'!S204</f>
        <v>CODOS 200A CABLE  2/0, DPS Y FEEDTHRUE Y ELSP</v>
      </c>
      <c r="N209" s="590">
        <f t="shared" si="24"/>
        <v>22</v>
      </c>
      <c r="O209" s="591">
        <f>+'[3]2017'!C204</f>
        <v>42888</v>
      </c>
      <c r="P209" s="236">
        <v>42894</v>
      </c>
      <c r="Q209" s="99">
        <f>+'[3]FECHAS DE ENTREGA PLANOS'!C202</f>
        <v>42860</v>
      </c>
      <c r="R209" s="599">
        <f>+'[3]FECHAS DE ENTREGA PLANOS'!D202</f>
        <v>42870</v>
      </c>
      <c r="S209" s="576">
        <v>42878</v>
      </c>
      <c r="T209" s="576" t="s">
        <v>153</v>
      </c>
      <c r="U209" s="576" t="s">
        <v>3605</v>
      </c>
      <c r="V209" s="615" t="s">
        <v>153</v>
      </c>
      <c r="W209" s="576" t="s">
        <v>153</v>
      </c>
      <c r="X209" s="576" t="s">
        <v>153</v>
      </c>
      <c r="Y209" s="576" t="s">
        <v>153</v>
      </c>
      <c r="Z209" s="576" t="s">
        <v>153</v>
      </c>
      <c r="AA209" s="615" t="s">
        <v>153</v>
      </c>
      <c r="AB209" s="576" t="s">
        <v>153</v>
      </c>
      <c r="AC209" s="576">
        <v>42892</v>
      </c>
      <c r="AD209" s="409">
        <v>42892</v>
      </c>
      <c r="AE209" s="576">
        <v>42893</v>
      </c>
      <c r="AF209" s="610" t="str">
        <f>IFERROR(INDEX('[5]2017'!$AO$2:$AO$2000,MATCH(F209,'[5]2017'!$B$2:$B$2000,0)),"")</f>
        <v/>
      </c>
      <c r="AG209" s="576" t="str">
        <f>+'[3]2017'!T204</f>
        <v>SANTA MARTA</v>
      </c>
      <c r="AH209" s="576" t="str">
        <f>+'[3]2017'!G204</f>
        <v>AL/AL</v>
      </c>
      <c r="AI209" s="609" t="str">
        <f>+'[3]2017'!I204</f>
        <v>+1-3*2.5%</v>
      </c>
      <c r="AJ209" s="9" t="str">
        <f t="shared" si="19"/>
        <v>RDC</v>
      </c>
      <c r="AK209" s="9" t="str">
        <f>+'[3]2017'!H204</f>
        <v>Dyn5</v>
      </c>
      <c r="AL209" s="524">
        <f>+'[3]2017'!P204</f>
        <v>13200</v>
      </c>
      <c r="AM209" s="501" t="str">
        <f>+'[3]2017'!Q204</f>
        <v>440/254</v>
      </c>
      <c r="AN209" s="607" t="str">
        <f t="shared" si="20"/>
        <v>NA</v>
      </c>
      <c r="AO209" s="503" t="str">
        <f>IFERROR(INDEX([1]DATOS!$O$452:$O$45500,MATCH(F209,[1]DATOS!$F$452:$F$9810,0)),"")</f>
        <v>Cerrada</v>
      </c>
      <c r="AP209" s="505"/>
      <c r="AQ209" s="379"/>
    </row>
    <row r="210" spans="1:43" ht="15" customHeight="1" x14ac:dyDescent="0.25">
      <c r="A210" s="577" t="str">
        <f>+'[3]2017'!F393</f>
        <v>500FT-AA-13200-214-02</v>
      </c>
      <c r="B210" s="577" t="str">
        <f>RIGHT(IFERROR(INDEX([1]DATOS!$L$452:$L$45500,MATCH(F210,[1]DATOS!$F$452:$F$9810,0)),""),3)</f>
        <v>0</v>
      </c>
      <c r="C210" s="594" t="str">
        <f>+[4]DATOS!G1297</f>
        <v>403-17</v>
      </c>
      <c r="D210" s="582" t="str">
        <f>+'[3]2017'!K393</f>
        <v>TARELECTRIC INGENIERÍA LTDA.</v>
      </c>
      <c r="E210" s="585" t="str">
        <f>+'[3]2017'!L393</f>
        <v>MANTTO</v>
      </c>
      <c r="F210" s="597">
        <f>+'[3]2017'!M393</f>
        <v>1980316</v>
      </c>
      <c r="G210" s="225">
        <f>+'[3]2017'!N393</f>
        <v>500</v>
      </c>
      <c r="H210" s="32" t="str">
        <f>+'[3]2017'!O393</f>
        <v>CRT</v>
      </c>
      <c r="I210" s="582">
        <v>15</v>
      </c>
      <c r="J210" s="582">
        <f>+'[3]2017'!P393</f>
        <v>13200</v>
      </c>
      <c r="K210" s="582" t="str">
        <f>+'[3]2017'!Q393</f>
        <v>208/120</v>
      </c>
      <c r="L210" s="582" t="str">
        <f>+'[3]2017'!R393</f>
        <v xml:space="preserve">1. Limpieza General
2. Cambio de Tornillería y elementos oxidados
3. Secado de parte activa en horno
4. Pintura en puntos de oxidación de núcleo y culatas
</v>
      </c>
      <c r="M210" s="582" t="str">
        <f>+'[3]2017'!S393</f>
        <v>NA</v>
      </c>
      <c r="N210" s="590">
        <f t="shared" si="24"/>
        <v>35</v>
      </c>
      <c r="O210" s="591">
        <f>+'[3]2017'!C393</f>
        <v>42974</v>
      </c>
      <c r="P210" s="236">
        <f t="shared" ref="P210:P216" si="25">O210</f>
        <v>42974</v>
      </c>
      <c r="Q210" s="99" t="str">
        <f>+'[3]FECHAS DE ENTREGA PLANOS'!C391</f>
        <v>NA</v>
      </c>
      <c r="R210" s="583" t="str">
        <f>+'[3]FECHAS DE ENTREGA PLANOS'!D391</f>
        <v>NA</v>
      </c>
      <c r="S210" s="576" t="s">
        <v>153</v>
      </c>
      <c r="T210" s="576" t="s">
        <v>153</v>
      </c>
      <c r="U210" s="576" t="s">
        <v>42</v>
      </c>
      <c r="V210" s="576" t="s">
        <v>153</v>
      </c>
      <c r="W210" s="576" t="s">
        <v>153</v>
      </c>
      <c r="X210" s="576" t="s">
        <v>42</v>
      </c>
      <c r="Y210" s="576" t="s">
        <v>42</v>
      </c>
      <c r="Z210" s="576" t="s">
        <v>153</v>
      </c>
      <c r="AA210" s="399" t="s">
        <v>153</v>
      </c>
      <c r="AB210" s="576" t="s">
        <v>153</v>
      </c>
      <c r="AC210" s="576" t="s">
        <v>42</v>
      </c>
      <c r="AD210" s="576" t="s">
        <v>42</v>
      </c>
      <c r="AE210" s="576">
        <v>42976</v>
      </c>
      <c r="AF210" s="610" t="str">
        <f>IFERROR(INDEX('[5]2017'!$AO$2:$AO$2000,MATCH(F210,'[5]2017'!$B$2:$B$2000,0)),"")</f>
        <v/>
      </c>
      <c r="AG210" s="576" t="str">
        <f>+'[3]2017'!T393</f>
        <v>BOGOTÁ</v>
      </c>
      <c r="AH210" s="576" t="str">
        <f>+'[3]2017'!G393</f>
        <v>AL/AL</v>
      </c>
      <c r="AI210" s="609" t="str">
        <f>+'[3]2017'!I393</f>
        <v>+2-2*2.5%</v>
      </c>
      <c r="AJ210" s="9" t="str">
        <f t="shared" si="19"/>
        <v>CRT</v>
      </c>
      <c r="AK210" s="9" t="str">
        <f>+'[3]2017'!H393</f>
        <v>Dyn5</v>
      </c>
      <c r="AL210" s="524">
        <f>+'[3]2017'!P393</f>
        <v>13200</v>
      </c>
      <c r="AM210" s="501" t="str">
        <f>+'[3]2017'!Q393</f>
        <v>208/120</v>
      </c>
      <c r="AN210" s="607" t="str">
        <f t="shared" si="20"/>
        <v xml:space="preserve">1. Limpieza General
2. Cambio de Tornillería y elementos oxidados
3. Secado de parte activa en horno
4. Pintura en puntos de oxidación de núcleo y culatas
</v>
      </c>
      <c r="AO210" s="503" t="str">
        <f>IFERROR(INDEX([1]DATOS!$O$452:$O$45500,MATCH(F210,[1]DATOS!$F$452:$F$9810,0)),"")</f>
        <v>PENDIENTE</v>
      </c>
      <c r="AP210" s="505"/>
      <c r="AQ210" s="379"/>
    </row>
    <row r="211" spans="1:43" ht="15" customHeight="1" x14ac:dyDescent="0.25">
      <c r="A211" s="577" t="str">
        <f>+'[3]2017'!F206</f>
        <v>400HT-AA-11400-214-03</v>
      </c>
      <c r="B211" s="577" t="str">
        <f>RIGHT(IFERROR(INDEX([1]DATOS!$L$452:$L$45500,MATCH(F211,[1]DATOS!$F$452:$F$9810,0)),""),3)</f>
        <v>196</v>
      </c>
      <c r="C211" s="594" t="str">
        <f>+[4]DATOS!G1111</f>
        <v>208-17</v>
      </c>
      <c r="D211" s="582" t="str">
        <f>+'[3]2017'!K206</f>
        <v>TORRES Y TORRES INGENIERÍA ELÉCTRICA LTDA</v>
      </c>
      <c r="E211" s="585" t="str">
        <f>+'[3]2017'!L206</f>
        <v>FAB</v>
      </c>
      <c r="F211" s="597">
        <f>+'[3]2017'!M206</f>
        <v>1980517</v>
      </c>
      <c r="G211" s="225">
        <f>+'[3]2017'!N206</f>
        <v>400</v>
      </c>
      <c r="H211" s="32" t="str">
        <f>+'[3]2017'!O206</f>
        <v>SCS</v>
      </c>
      <c r="I211" s="582">
        <v>15</v>
      </c>
      <c r="J211" s="582">
        <f>+'[3]2017'!P206</f>
        <v>11400</v>
      </c>
      <c r="K211" s="582" t="str">
        <f>+'[3]2017'!Q206</f>
        <v>208/120</v>
      </c>
      <c r="L211" s="582" t="str">
        <f>+'[3]2017'!R206</f>
        <v>NA</v>
      </c>
      <c r="M211" s="582" t="str">
        <f>+'[3]2017'!S206</f>
        <v>DPS MT</v>
      </c>
      <c r="N211" s="590">
        <f t="shared" si="24"/>
        <v>21</v>
      </c>
      <c r="O211" s="591">
        <f>+'[3]2017'!C206</f>
        <v>42878</v>
      </c>
      <c r="P211" s="236">
        <f t="shared" si="25"/>
        <v>42878</v>
      </c>
      <c r="Q211" s="99">
        <f>+'[3]FECHAS DE ENTREGA PLANOS'!C204</f>
        <v>42859</v>
      </c>
      <c r="R211" s="599">
        <f>+'[3]FECHAS DE ENTREGA PLANOS'!D204</f>
        <v>42860</v>
      </c>
      <c r="S211" s="576">
        <v>42857</v>
      </c>
      <c r="T211" s="600" t="s">
        <v>153</v>
      </c>
      <c r="U211" s="576" t="s">
        <v>3358</v>
      </c>
      <c r="V211" s="598" t="s">
        <v>153</v>
      </c>
      <c r="W211" s="576" t="s">
        <v>153</v>
      </c>
      <c r="X211" s="576" t="s">
        <v>42</v>
      </c>
      <c r="Y211" s="576" t="s">
        <v>42</v>
      </c>
      <c r="Z211" s="576" t="s">
        <v>153</v>
      </c>
      <c r="AA211" s="615" t="s">
        <v>153</v>
      </c>
      <c r="AB211" s="576" t="s">
        <v>153</v>
      </c>
      <c r="AC211" s="576" t="s">
        <v>42</v>
      </c>
      <c r="AD211" s="576" t="s">
        <v>42</v>
      </c>
      <c r="AE211" s="576">
        <v>42880</v>
      </c>
      <c r="AF211" s="610" t="str">
        <f>IFERROR(INDEX('[5]2017'!$AO$2:$AO$2000,MATCH(F211,'[5]2017'!$B$2:$B$2000,0)),"")</f>
        <v/>
      </c>
      <c r="AG211" s="576" t="str">
        <f>+'[3]2017'!T206</f>
        <v>BOGOTÁ</v>
      </c>
      <c r="AH211" s="576" t="str">
        <f>+'[3]2017'!G206</f>
        <v>AL/AL</v>
      </c>
      <c r="AI211" s="609" t="str">
        <f>+'[3]2017'!I206</f>
        <v>+1-3*2.5%</v>
      </c>
      <c r="AJ211" s="9" t="str">
        <f t="shared" si="19"/>
        <v>SCS</v>
      </c>
      <c r="AK211" s="9" t="str">
        <f>+'[3]2017'!H206</f>
        <v>Dyn5</v>
      </c>
      <c r="AL211" s="524">
        <f>+'[3]2017'!P206</f>
        <v>11400</v>
      </c>
      <c r="AM211" s="501" t="str">
        <f>+'[3]2017'!Q206</f>
        <v>208/120</v>
      </c>
      <c r="AN211" s="607" t="str">
        <f t="shared" si="20"/>
        <v>NA</v>
      </c>
      <c r="AO211" s="503" t="str">
        <f>IFERROR(INDEX([1]DATOS!$O$452:$O$45500,MATCH(F211,[1]DATOS!$F$452:$F$9810,0)),"")</f>
        <v>Cerrada</v>
      </c>
      <c r="AP211" s="505"/>
      <c r="AQ211" s="379"/>
    </row>
    <row r="212" spans="1:43" ht="15" customHeight="1" x14ac:dyDescent="0.25">
      <c r="A212" s="577" t="str">
        <f>+'[3]2017'!F207</f>
        <v>112,5HT-AA-11400-214-02</v>
      </c>
      <c r="B212" s="577" t="str">
        <f>RIGHT(IFERROR(INDEX([1]DATOS!$L$452:$L$45500,MATCH(F212,[1]DATOS!$F$452:$F$9810,0)),""),3)</f>
        <v>197</v>
      </c>
      <c r="C212" s="594" t="str">
        <f>+[4]DATOS!G1112</f>
        <v>057-17</v>
      </c>
      <c r="D212" s="582" t="str">
        <f>+'[3]2017'!K207</f>
        <v>INSTALACIONES ELÉCTRICAS HCR S.A.S.</v>
      </c>
      <c r="E212" s="585" t="str">
        <f>+'[3]2017'!L207</f>
        <v>FAB</v>
      </c>
      <c r="F212" s="597">
        <f>+'[3]2017'!M207</f>
        <v>1990517</v>
      </c>
      <c r="G212" s="225">
        <f>+'[3]2017'!N207</f>
        <v>112.5</v>
      </c>
      <c r="H212" s="32" t="str">
        <f>+'[3]2017'!O207</f>
        <v>SCS</v>
      </c>
      <c r="I212" s="582">
        <v>15</v>
      </c>
      <c r="J212" s="582">
        <f>+'[3]2017'!P207</f>
        <v>11400</v>
      </c>
      <c r="K212" s="582" t="str">
        <f>+'[3]2017'!Q207</f>
        <v>208/120</v>
      </c>
      <c r="L212" s="582" t="str">
        <f>+'[3]2017'!R207</f>
        <v>NA</v>
      </c>
      <c r="M212" s="582" t="str">
        <f>+'[3]2017'!S207</f>
        <v>NA</v>
      </c>
      <c r="N212" s="590">
        <f t="shared" si="24"/>
        <v>21</v>
      </c>
      <c r="O212" s="591">
        <f>+'[3]2017'!C207</f>
        <v>42878</v>
      </c>
      <c r="P212" s="236">
        <f t="shared" si="25"/>
        <v>42878</v>
      </c>
      <c r="Q212" s="99">
        <f>+'[3]FECHAS DE ENTREGA PLANOS'!C205</f>
        <v>42859</v>
      </c>
      <c r="R212" s="599">
        <f>+'[3]FECHAS DE ENTREGA PLANOS'!D205</f>
        <v>42860</v>
      </c>
      <c r="S212" s="576">
        <v>42874</v>
      </c>
      <c r="T212" s="600" t="s">
        <v>153</v>
      </c>
      <c r="U212" s="576" t="s">
        <v>3358</v>
      </c>
      <c r="V212" s="598" t="s">
        <v>153</v>
      </c>
      <c r="W212" s="576" t="s">
        <v>153</v>
      </c>
      <c r="X212" s="576" t="s">
        <v>42</v>
      </c>
      <c r="Y212" s="576" t="s">
        <v>42</v>
      </c>
      <c r="Z212" s="576" t="s">
        <v>153</v>
      </c>
      <c r="AA212" s="615" t="s">
        <v>153</v>
      </c>
      <c r="AB212" s="576" t="s">
        <v>153</v>
      </c>
      <c r="AC212" s="576" t="s">
        <v>42</v>
      </c>
      <c r="AD212" s="576" t="s">
        <v>42</v>
      </c>
      <c r="AE212" s="576">
        <v>42879</v>
      </c>
      <c r="AF212" s="610" t="str">
        <f>IFERROR(INDEX('[5]2017'!$AO$2:$AO$2000,MATCH(F212,'[5]2017'!$B$2:$B$2000,0)),"")</f>
        <v/>
      </c>
      <c r="AG212" s="576" t="str">
        <f>+'[3]2017'!T207</f>
        <v>BOGOTÁ</v>
      </c>
      <c r="AH212" s="576" t="str">
        <f>+'[3]2017'!G207</f>
        <v>AL/AL</v>
      </c>
      <c r="AI212" s="609" t="str">
        <f>+'[3]2017'!I207</f>
        <v>+1-3*2.5%</v>
      </c>
      <c r="AJ212" s="9" t="str">
        <f t="shared" si="19"/>
        <v>SCS</v>
      </c>
      <c r="AK212" s="9" t="str">
        <f>+'[3]2017'!H207</f>
        <v>Dyn5</v>
      </c>
      <c r="AL212" s="524">
        <f>+'[3]2017'!P207</f>
        <v>11400</v>
      </c>
      <c r="AM212" s="501" t="str">
        <f>+'[3]2017'!Q207</f>
        <v>208/120</v>
      </c>
      <c r="AN212" s="607" t="str">
        <f t="shared" si="20"/>
        <v>NA</v>
      </c>
      <c r="AO212" s="503" t="str">
        <f>IFERROR(INDEX([1]DATOS!$O$452:$O$45500,MATCH(F212,[1]DATOS!$F$452:$F$9810,0)),"")</f>
        <v>Cerrada</v>
      </c>
      <c r="AP212" s="505"/>
      <c r="AQ212" s="379"/>
    </row>
    <row r="213" spans="1:43" ht="15" customHeight="1" x14ac:dyDescent="0.25">
      <c r="A213" s="577" t="str">
        <f>+'[3]2017'!F211</f>
        <v>225HT-AA-13200-226-02</v>
      </c>
      <c r="B213" s="577" t="str">
        <f>RIGHT(IFERROR(INDEX([1]DATOS!$L$452:$L$45500,MATCH(F213,[1]DATOS!$F$452:$F$9810,0)),""),3)</f>
        <v>216</v>
      </c>
      <c r="C213" s="594" t="str">
        <f>+[4]DATOS!G1113</f>
        <v>209-17</v>
      </c>
      <c r="D213" s="582" t="str">
        <f>+'[3]2017'!K211</f>
        <v>INTERNACIONAL DE ELECTRICOS S.A.S</v>
      </c>
      <c r="E213" s="585" t="str">
        <f>+'[3]2017'!L211</f>
        <v>FAB</v>
      </c>
      <c r="F213" s="391">
        <f>+'[3]2017'!M211</f>
        <v>2000517</v>
      </c>
      <c r="G213" s="225">
        <f>+'[3]2017'!N211</f>
        <v>225</v>
      </c>
      <c r="H213" s="32" t="str">
        <f>+'[3]2017'!O211</f>
        <v>SCS</v>
      </c>
      <c r="I213" s="582">
        <v>15</v>
      </c>
      <c r="J213" s="582">
        <f>+'[3]2017'!P211</f>
        <v>13200</v>
      </c>
      <c r="K213" s="582" t="str">
        <f>+'[3]2017'!Q211</f>
        <v>220/127</v>
      </c>
      <c r="L213" s="582" t="str">
        <f>+'[3]2017'!R211</f>
        <v>LLEVA CELDA IP20</v>
      </c>
      <c r="M213" s="582" t="str">
        <f>+'[3]2017'!S211</f>
        <v>NA</v>
      </c>
      <c r="N213" s="590">
        <f t="shared" si="24"/>
        <v>23</v>
      </c>
      <c r="O213" s="591">
        <f>+'[3]2017'!C211</f>
        <v>42895</v>
      </c>
      <c r="P213" s="236">
        <f t="shared" si="25"/>
        <v>42895</v>
      </c>
      <c r="Q213" s="99">
        <f>+'[3]FECHAS DE ENTREGA PLANOS'!C209</f>
        <v>42865</v>
      </c>
      <c r="R213" s="599">
        <f>+'[3]FECHAS DE ENTREGA PLANOS'!D209</f>
        <v>42866</v>
      </c>
      <c r="S213" s="576">
        <v>42881</v>
      </c>
      <c r="T213" s="465" t="s">
        <v>153</v>
      </c>
      <c r="U213" s="576" t="s">
        <v>3358</v>
      </c>
      <c r="V213" s="600" t="s">
        <v>153</v>
      </c>
      <c r="W213" s="576" t="s">
        <v>153</v>
      </c>
      <c r="X213" s="576" t="s">
        <v>42</v>
      </c>
      <c r="Y213" s="576" t="s">
        <v>42</v>
      </c>
      <c r="Z213" s="576">
        <v>42898</v>
      </c>
      <c r="AA213" s="465" t="s">
        <v>153</v>
      </c>
      <c r="AB213" s="576" t="s">
        <v>153</v>
      </c>
      <c r="AC213" s="576" t="s">
        <v>42</v>
      </c>
      <c r="AD213" s="576" t="s">
        <v>42</v>
      </c>
      <c r="AE213" s="576">
        <v>42906</v>
      </c>
      <c r="AF213" s="610" t="str">
        <f>IFERROR(INDEX('[5]2017'!$AO$2:$AO$2000,MATCH(F213,'[5]2017'!$B$2:$B$2000,0)),"")</f>
        <v/>
      </c>
      <c r="AG213" s="576" t="str">
        <f>+'[3]2017'!T211</f>
        <v>BUCARAMANGA</v>
      </c>
      <c r="AH213" s="576" t="str">
        <f>+'[3]2017'!G211</f>
        <v>AL/AL</v>
      </c>
      <c r="AI213" s="609" t="str">
        <f>+'[3]2017'!I211</f>
        <v>+1-3*2.5%</v>
      </c>
      <c r="AJ213" s="9" t="str">
        <f t="shared" si="19"/>
        <v>SCS</v>
      </c>
      <c r="AK213" s="9" t="str">
        <f>+'[3]2017'!H211</f>
        <v>Dyn5</v>
      </c>
      <c r="AL213" s="524">
        <f>+'[3]2017'!P211</f>
        <v>13200</v>
      </c>
      <c r="AM213" s="501" t="str">
        <f>+'[3]2017'!Q211</f>
        <v>220/127</v>
      </c>
      <c r="AN213" s="607" t="str">
        <f t="shared" si="20"/>
        <v>LLEVA CELDA IP20</v>
      </c>
      <c r="AO213" s="503" t="str">
        <f>IFERROR(INDEX([1]DATOS!$O$452:$O$45500,MATCH(F213,[1]DATOS!$F$452:$F$9810,0)),"")</f>
        <v>Cerrada</v>
      </c>
      <c r="AP213" s="505"/>
      <c r="AQ213" s="379"/>
    </row>
    <row r="214" spans="1:43" ht="15" customHeight="1" x14ac:dyDescent="0.25">
      <c r="A214" s="577" t="str">
        <f>+'[3]2017'!F212</f>
        <v>150HT-AA-13200-214-03</v>
      </c>
      <c r="B214" s="577" t="str">
        <f>RIGHT(IFERROR(INDEX([1]DATOS!$L$452:$L$45500,MATCH(F214,[1]DATOS!$F$452:$F$9810,0)),""),3)</f>
        <v>217</v>
      </c>
      <c r="C214" s="594" t="str">
        <f>+[4]DATOS!G1114</f>
        <v>210-17</v>
      </c>
      <c r="D214" s="582" t="str">
        <f>+'[3]2017'!K212</f>
        <v>ELECTRO REDES INGENIERÍA S.A.S</v>
      </c>
      <c r="E214" s="585" t="str">
        <f>+'[3]2017'!L212</f>
        <v>FAB</v>
      </c>
      <c r="F214" s="597">
        <f>+'[3]2017'!M212</f>
        <v>2010517</v>
      </c>
      <c r="G214" s="225">
        <f>+'[3]2017'!N212</f>
        <v>150</v>
      </c>
      <c r="H214" s="32" t="str">
        <f>+'[3]2017'!O212</f>
        <v>SCS</v>
      </c>
      <c r="I214" s="582">
        <v>15</v>
      </c>
      <c r="J214" s="582">
        <f>+'[3]2017'!P212</f>
        <v>13200</v>
      </c>
      <c r="K214" s="582" t="str">
        <f>+'[3]2017'!Q212</f>
        <v>208/120</v>
      </c>
      <c r="L214" s="582" t="str">
        <f>+'[3]2017'!R212</f>
        <v>POS. NOM 3</v>
      </c>
      <c r="M214" s="582" t="str">
        <f>+'[3]2017'!S212</f>
        <v>DPS MT</v>
      </c>
      <c r="N214" s="590">
        <f t="shared" si="24"/>
        <v>23</v>
      </c>
      <c r="O214" s="591">
        <f>+'[3]2017'!C212</f>
        <v>42896</v>
      </c>
      <c r="P214" s="236">
        <f t="shared" si="25"/>
        <v>42896</v>
      </c>
      <c r="Q214" s="99">
        <f>+'[3]FECHAS DE ENTREGA PLANOS'!C210</f>
        <v>42867</v>
      </c>
      <c r="R214" s="599">
        <f>+'[3]FECHAS DE ENTREGA PLANOS'!D210</f>
        <v>42867</v>
      </c>
      <c r="S214" s="576">
        <v>42885</v>
      </c>
      <c r="T214" s="619" t="s">
        <v>153</v>
      </c>
      <c r="U214" s="576" t="s">
        <v>3358</v>
      </c>
      <c r="V214" s="409" t="s">
        <v>153</v>
      </c>
      <c r="W214" s="576" t="s">
        <v>153</v>
      </c>
      <c r="X214" s="576" t="s">
        <v>42</v>
      </c>
      <c r="Y214" s="576" t="s">
        <v>42</v>
      </c>
      <c r="Z214" s="576">
        <v>42908</v>
      </c>
      <c r="AA214" s="619" t="s">
        <v>153</v>
      </c>
      <c r="AB214" s="576" t="s">
        <v>153</v>
      </c>
      <c r="AC214" s="576" t="s">
        <v>42</v>
      </c>
      <c r="AD214" s="576" t="s">
        <v>42</v>
      </c>
      <c r="AE214" s="576">
        <v>42909</v>
      </c>
      <c r="AF214" s="610" t="str">
        <f>IFERROR(INDEX('[5]2017'!$AO$2:$AO$2000,MATCH(F214,'[5]2017'!$B$2:$B$2000,0)),"")</f>
        <v/>
      </c>
      <c r="AG214" s="576" t="str">
        <f>+'[3]2017'!T212</f>
        <v>SAN GIL</v>
      </c>
      <c r="AH214" s="576" t="str">
        <f>+'[3]2017'!G212</f>
        <v>AL/AL</v>
      </c>
      <c r="AI214" s="609" t="str">
        <f>+'[3]2017'!I212</f>
        <v>+2-2*2.5%</v>
      </c>
      <c r="AJ214" s="9" t="str">
        <f t="shared" si="19"/>
        <v>SCS</v>
      </c>
      <c r="AK214" s="9" t="str">
        <f>+'[3]2017'!H212</f>
        <v>Dyn5</v>
      </c>
      <c r="AL214" s="524">
        <f>+'[3]2017'!P212</f>
        <v>13200</v>
      </c>
      <c r="AM214" s="501" t="str">
        <f>+'[3]2017'!Q212</f>
        <v>208/120</v>
      </c>
      <c r="AN214" s="607" t="str">
        <f t="shared" si="20"/>
        <v>POS. NOM 3</v>
      </c>
      <c r="AO214" s="503" t="str">
        <f>IFERROR(INDEX([1]DATOS!$O$452:$O$45500,MATCH(F214,[1]DATOS!$F$452:$F$9810,0)),"")</f>
        <v>Cerrada</v>
      </c>
      <c r="AP214" s="505"/>
      <c r="AQ214" s="379"/>
    </row>
    <row r="215" spans="1:43" ht="15" customHeight="1" x14ac:dyDescent="0.25">
      <c r="A215" s="577" t="str">
        <f>+'[3]2017'!F213</f>
        <v>112,5HT-AA-11400-214-02</v>
      </c>
      <c r="B215" s="577" t="str">
        <f>RIGHT(IFERROR(INDEX([1]DATOS!$L$452:$L$45500,MATCH(F215,[1]DATOS!$F$452:$F$9810,0)),""),3)</f>
        <v>207</v>
      </c>
      <c r="C215" s="594" t="str">
        <f>+[4]DATOS!G1115</f>
        <v>216-17</v>
      </c>
      <c r="D215" s="582" t="str">
        <f>+'[3]2017'!K213</f>
        <v>ELECTROHIDRÁULICAS INGENIERÍA LTDA</v>
      </c>
      <c r="E215" s="585" t="str">
        <f>+'[3]2017'!L213</f>
        <v>FAB</v>
      </c>
      <c r="F215" s="597">
        <f>+'[3]2017'!M213</f>
        <v>2020517</v>
      </c>
      <c r="G215" s="225">
        <f>+'[3]2017'!N213</f>
        <v>112.5</v>
      </c>
      <c r="H215" s="32" t="str">
        <f>+'[3]2017'!O213</f>
        <v>SCS</v>
      </c>
      <c r="I215" s="582">
        <v>15</v>
      </c>
      <c r="J215" s="582">
        <f>+'[3]2017'!P213</f>
        <v>11400</v>
      </c>
      <c r="K215" s="582" t="str">
        <f>+'[3]2017'!Q213</f>
        <v>208/120</v>
      </c>
      <c r="L215" s="582" t="str">
        <f>+'[3]2017'!R213</f>
        <v>NA</v>
      </c>
      <c r="M215" s="582" t="str">
        <f>+'[3]2017'!S213</f>
        <v>DPS MT</v>
      </c>
      <c r="N215" s="590">
        <f t="shared" si="24"/>
        <v>22</v>
      </c>
      <c r="O215" s="591">
        <f>+'[3]2017'!C213</f>
        <v>42886</v>
      </c>
      <c r="P215" s="236">
        <f t="shared" si="25"/>
        <v>42886</v>
      </c>
      <c r="Q215" s="99">
        <f>+'[3]FECHAS DE ENTREGA PLANOS'!C211</f>
        <v>42867</v>
      </c>
      <c r="R215" s="599">
        <f>+'[3]FECHAS DE ENTREGA PLANOS'!D211</f>
        <v>42870</v>
      </c>
      <c r="S215" s="576">
        <v>42878</v>
      </c>
      <c r="T215" s="615" t="s">
        <v>153</v>
      </c>
      <c r="U215" s="576" t="s">
        <v>3358</v>
      </c>
      <c r="V215" s="615" t="s">
        <v>153</v>
      </c>
      <c r="W215" s="576" t="s">
        <v>153</v>
      </c>
      <c r="X215" s="576" t="s">
        <v>42</v>
      </c>
      <c r="Y215" s="576" t="s">
        <v>42</v>
      </c>
      <c r="Z215" s="576">
        <v>42885</v>
      </c>
      <c r="AA215" s="409">
        <v>42885</v>
      </c>
      <c r="AB215" s="576" t="s">
        <v>153</v>
      </c>
      <c r="AC215" s="576" t="s">
        <v>42</v>
      </c>
      <c r="AD215" s="576" t="s">
        <v>42</v>
      </c>
      <c r="AE215" s="576">
        <v>42888</v>
      </c>
      <c r="AF215" s="610" t="str">
        <f>IFERROR(INDEX('[5]2017'!$AO$2:$AO$2000,MATCH(F215,'[5]2017'!$B$2:$B$2000,0)),"")</f>
        <v/>
      </c>
      <c r="AG215" s="576" t="str">
        <f>+'[3]2017'!T213</f>
        <v>BOGOTÁ</v>
      </c>
      <c r="AH215" s="576" t="str">
        <f>+'[3]2017'!G213</f>
        <v>AL/AL</v>
      </c>
      <c r="AI215" s="609" t="str">
        <f>+'[3]2017'!I213</f>
        <v>+1-3*2.5%</v>
      </c>
      <c r="AJ215" s="9" t="str">
        <f t="shared" si="19"/>
        <v>SCS</v>
      </c>
      <c r="AK215" s="9" t="str">
        <f>+'[3]2017'!H213</f>
        <v>Dyn5</v>
      </c>
      <c r="AL215" s="524">
        <f>+'[3]2017'!P213</f>
        <v>11400</v>
      </c>
      <c r="AM215" s="501" t="str">
        <f>+'[3]2017'!Q213</f>
        <v>208/120</v>
      </c>
      <c r="AN215" s="607" t="str">
        <f t="shared" si="20"/>
        <v>NA</v>
      </c>
      <c r="AO215" s="503" t="str">
        <f>IFERROR(INDEX([1]DATOS!$O$452:$O$45500,MATCH(F215,[1]DATOS!$F$452:$F$9810,0)),"")</f>
        <v>Cerrada</v>
      </c>
      <c r="AP215" s="505"/>
      <c r="AQ215" s="379"/>
    </row>
    <row r="216" spans="1:43" ht="15" customHeight="1" x14ac:dyDescent="0.25">
      <c r="A216" s="577" t="str">
        <f>+'[3]2017'!F214</f>
        <v>75HT-AA-11400-214-02</v>
      </c>
      <c r="B216" s="577" t="str">
        <f>RIGHT(IFERROR(INDEX([1]DATOS!$L$452:$L$45500,MATCH(F216,[1]DATOS!$F$452:$F$9810,0)),""),3)</f>
        <v>208</v>
      </c>
      <c r="C216" s="594" t="str">
        <f>+[4]DATOS!G1116</f>
        <v>163-17</v>
      </c>
      <c r="D216" s="582" t="str">
        <f>+'[3]2017'!K214</f>
        <v>SISTEMAS INTEGRALES DE PROYECTOS E INGENIERIA (ELECTROHIDRAULICAS INGENIERIA LTDA)</v>
      </c>
      <c r="E216" s="585" t="str">
        <f>+'[3]2017'!L214</f>
        <v>FAB</v>
      </c>
      <c r="F216" s="391">
        <f>+'[3]2017'!M214</f>
        <v>2030517</v>
      </c>
      <c r="G216" s="225">
        <f>+'[3]2017'!N214</f>
        <v>75</v>
      </c>
      <c r="H216" s="32" t="str">
        <f>+'[3]2017'!O214</f>
        <v>SCS</v>
      </c>
      <c r="I216" s="582">
        <v>15</v>
      </c>
      <c r="J216" s="582">
        <f>+'[3]2017'!P214</f>
        <v>11400</v>
      </c>
      <c r="K216" s="582" t="str">
        <f>+'[3]2017'!Q214</f>
        <v>208/120</v>
      </c>
      <c r="L216" s="582" t="str">
        <f>+'[3]2017'!R214</f>
        <v>NA</v>
      </c>
      <c r="M216" s="582" t="str">
        <f>+'[3]2017'!S214</f>
        <v>DPS MT</v>
      </c>
      <c r="N216" s="590">
        <f t="shared" si="24"/>
        <v>22</v>
      </c>
      <c r="O216" s="591">
        <f>+'[3]2017'!C214</f>
        <v>42886</v>
      </c>
      <c r="P216" s="236">
        <f t="shared" si="25"/>
        <v>42886</v>
      </c>
      <c r="Q216" s="99">
        <f>+'[3]FECHAS DE ENTREGA PLANOS'!C212</f>
        <v>42867</v>
      </c>
      <c r="R216" s="599">
        <f>+'[3]FECHAS DE ENTREGA PLANOS'!D212</f>
        <v>42870</v>
      </c>
      <c r="S216" s="576">
        <v>42879</v>
      </c>
      <c r="T216" s="615" t="s">
        <v>153</v>
      </c>
      <c r="U216" s="576" t="s">
        <v>3358</v>
      </c>
      <c r="V216" s="615" t="s">
        <v>153</v>
      </c>
      <c r="W216" s="576" t="s">
        <v>153</v>
      </c>
      <c r="X216" s="576" t="s">
        <v>42</v>
      </c>
      <c r="Y216" s="576" t="s">
        <v>42</v>
      </c>
      <c r="Z216" s="576">
        <v>42885</v>
      </c>
      <c r="AA216" s="409">
        <v>42885</v>
      </c>
      <c r="AB216" s="576" t="s">
        <v>153</v>
      </c>
      <c r="AC216" s="576" t="s">
        <v>42</v>
      </c>
      <c r="AD216" s="576" t="s">
        <v>42</v>
      </c>
      <c r="AE216" s="576">
        <v>42887</v>
      </c>
      <c r="AF216" s="610" t="str">
        <f>IFERROR(INDEX('[5]2017'!$AO$2:$AO$2000,MATCH(F216,'[5]2017'!$B$2:$B$2000,0)),"")</f>
        <v/>
      </c>
      <c r="AG216" s="576" t="str">
        <f>+'[3]2017'!T214</f>
        <v>BOGOTÁ</v>
      </c>
      <c r="AH216" s="576" t="str">
        <f>+'[3]2017'!G214</f>
        <v>AL/AL</v>
      </c>
      <c r="AI216" s="609" t="str">
        <f>+'[3]2017'!I214</f>
        <v>+1-3*2.5%</v>
      </c>
      <c r="AJ216" s="9" t="str">
        <f t="shared" si="19"/>
        <v>SCS</v>
      </c>
      <c r="AK216" s="9" t="str">
        <f>+'[3]2017'!H214</f>
        <v>Dyn5</v>
      </c>
      <c r="AL216" s="524">
        <f>+'[3]2017'!P214</f>
        <v>11400</v>
      </c>
      <c r="AM216" s="501" t="str">
        <f>+'[3]2017'!Q214</f>
        <v>208/120</v>
      </c>
      <c r="AN216" s="607" t="str">
        <f t="shared" si="20"/>
        <v>NA</v>
      </c>
      <c r="AO216" s="503" t="str">
        <f>IFERROR(INDEX([1]DATOS!$O$452:$O$45500,MATCH(F216,[1]DATOS!$F$452:$F$9810,0)),"")</f>
        <v>Cerrada</v>
      </c>
      <c r="AP216" s="505"/>
      <c r="AQ216" s="379"/>
    </row>
    <row r="217" spans="1:43" ht="15" customHeight="1" x14ac:dyDescent="0.25">
      <c r="A217" s="577" t="str">
        <f>+'[3]2017'!F215</f>
        <v>75HT-AA-11400-214-02</v>
      </c>
      <c r="B217" s="577" t="str">
        <f>RIGHT(IFERROR(INDEX([1]DATOS!$L$452:$L$45500,MATCH(F217,[1]DATOS!$F$452:$F$9810,0)),""),3)</f>
        <v>209</v>
      </c>
      <c r="C217" s="594" t="str">
        <f>+[4]DATOS!G1117</f>
        <v>221-17</v>
      </c>
      <c r="D217" s="582" t="str">
        <f>+'[3]2017'!K215</f>
        <v>INGELECTRICA DIAZ S.A.S</v>
      </c>
      <c r="E217" s="585" t="str">
        <f>+'[3]2017'!L215</f>
        <v>FAB</v>
      </c>
      <c r="F217" s="391">
        <f>+'[3]2017'!M215</f>
        <v>2040517</v>
      </c>
      <c r="G217" s="589">
        <f>+'[3]2017'!N215</f>
        <v>75</v>
      </c>
      <c r="H217" s="581" t="str">
        <f>+'[3]2017'!O215</f>
        <v>SCS</v>
      </c>
      <c r="I217" s="582">
        <v>15</v>
      </c>
      <c r="J217" s="582">
        <f>+'[3]2017'!P215</f>
        <v>11400</v>
      </c>
      <c r="K217" s="582" t="str">
        <f>+'[3]2017'!Q215</f>
        <v>208/120</v>
      </c>
      <c r="L217" s="582" t="str">
        <f>+'[3]2017'!R215</f>
        <v>LLEVA CELDA IP20</v>
      </c>
      <c r="M217" s="582" t="str">
        <f>+'[3]2017'!S215</f>
        <v>DPS (NO VAN EN LA ESTRUCTURA)</v>
      </c>
      <c r="N217" s="590">
        <f t="shared" si="24"/>
        <v>22</v>
      </c>
      <c r="O217" s="591">
        <f>+'[3]2017'!C215</f>
        <v>42887</v>
      </c>
      <c r="P217" s="236">
        <v>42901</v>
      </c>
      <c r="Q217" s="99">
        <f>+'[3]FECHAS DE ENTREGA PLANOS'!C213</f>
        <v>42867</v>
      </c>
      <c r="R217" s="599">
        <f>+'[3]FECHAS DE ENTREGA PLANOS'!D213</f>
        <v>42870</v>
      </c>
      <c r="S217" s="576">
        <v>42888</v>
      </c>
      <c r="T217" s="615" t="s">
        <v>153</v>
      </c>
      <c r="U217" s="576" t="s">
        <v>3358</v>
      </c>
      <c r="V217" s="615" t="s">
        <v>153</v>
      </c>
      <c r="W217" s="576" t="s">
        <v>153</v>
      </c>
      <c r="X217" s="576" t="s">
        <v>42</v>
      </c>
      <c r="Y217" s="576" t="s">
        <v>42</v>
      </c>
      <c r="Z217" s="576" t="s">
        <v>153</v>
      </c>
      <c r="AA217" s="619" t="s">
        <v>153</v>
      </c>
      <c r="AB217" s="576" t="s">
        <v>153</v>
      </c>
      <c r="AC217" s="576" t="s">
        <v>42</v>
      </c>
      <c r="AD217" s="576" t="s">
        <v>42</v>
      </c>
      <c r="AE217" s="576">
        <v>42908</v>
      </c>
      <c r="AF217" s="610" t="str">
        <f>IFERROR(INDEX('[5]2017'!$AO$2:$AO$2000,MATCH(F217,'[5]2017'!$B$2:$B$2000,0)),"")</f>
        <v/>
      </c>
      <c r="AG217" s="576" t="str">
        <f>+'[3]2017'!T215</f>
        <v>BOGOTÁ</v>
      </c>
      <c r="AH217" s="576" t="str">
        <f>+'[3]2017'!G215</f>
        <v>AL/AL</v>
      </c>
      <c r="AI217" s="609" t="str">
        <f>+'[3]2017'!I215</f>
        <v>+1-3*2.5%</v>
      </c>
      <c r="AJ217" s="9" t="str">
        <f t="shared" si="19"/>
        <v>SCS</v>
      </c>
      <c r="AK217" s="9" t="str">
        <f>+'[3]2017'!H215</f>
        <v>Dyn5</v>
      </c>
      <c r="AL217" s="524">
        <f>+'[3]2017'!P215</f>
        <v>11400</v>
      </c>
      <c r="AM217" s="501" t="str">
        <f>+'[3]2017'!Q215</f>
        <v>208/120</v>
      </c>
      <c r="AN217" s="607" t="str">
        <f t="shared" si="20"/>
        <v>LLEVA CELDA IP20</v>
      </c>
      <c r="AO217" s="503" t="str">
        <f>IFERROR(INDEX([1]DATOS!$O$452:$O$45500,MATCH(F217,[1]DATOS!$F$452:$F$9810,0)),"")</f>
        <v>Cerrada</v>
      </c>
      <c r="AP217" s="505"/>
      <c r="AQ217" s="379"/>
    </row>
    <row r="218" spans="1:43" ht="15" customHeight="1" x14ac:dyDescent="0.25">
      <c r="A218" s="577" t="str">
        <f>+'[3]2017'!F216</f>
        <v>112,5HT-AA-11400-214-02</v>
      </c>
      <c r="B218" s="577" t="str">
        <f>RIGHT(IFERROR(INDEX([1]DATOS!$L$452:$L$45500,MATCH(F218,[1]DATOS!$F$452:$F$9810,0)),""),3)</f>
        <v>218</v>
      </c>
      <c r="C218" s="594" t="str">
        <f>+[4]DATOS!G1118</f>
        <v>221-17</v>
      </c>
      <c r="D218" s="582" t="str">
        <f>+'[3]2017'!K216</f>
        <v>ELECTRICAS LAC LTDA</v>
      </c>
      <c r="E218" s="585" t="str">
        <f>+'[3]2017'!L216</f>
        <v>FAB</v>
      </c>
      <c r="F218" s="391">
        <f>+'[3]2017'!M216</f>
        <v>2050517</v>
      </c>
      <c r="G218" s="225">
        <f>+'[3]2017'!N216</f>
        <v>112.5</v>
      </c>
      <c r="H218" s="32" t="str">
        <f>+'[3]2017'!O216</f>
        <v>SCS</v>
      </c>
      <c r="I218" s="582">
        <v>15</v>
      </c>
      <c r="J218" s="582">
        <f>+'[3]2017'!P216</f>
        <v>11400</v>
      </c>
      <c r="K218" s="582" t="str">
        <f>+'[3]2017'!Q216</f>
        <v>208/120</v>
      </c>
      <c r="L218" s="582" t="str">
        <f>+'[3]2017'!R216</f>
        <v>NA</v>
      </c>
      <c r="M218" s="582" t="str">
        <f>+'[3]2017'!S216</f>
        <v>DPS MT</v>
      </c>
      <c r="N218" s="590">
        <f t="shared" si="24"/>
        <v>23</v>
      </c>
      <c r="O218" s="591">
        <f>+'[3]2017'!C216</f>
        <v>42893</v>
      </c>
      <c r="P218" s="236">
        <f>O218</f>
        <v>42893</v>
      </c>
      <c r="Q218" s="99">
        <f>+'[3]FECHAS DE ENTREGA PLANOS'!C214</f>
        <v>42873</v>
      </c>
      <c r="R218" s="599">
        <f>+'[3]FECHAS DE ENTREGA PLANOS'!D214</f>
        <v>42965</v>
      </c>
      <c r="S218" s="576">
        <v>42889</v>
      </c>
      <c r="T218" s="409" t="s">
        <v>153</v>
      </c>
      <c r="U218" s="576" t="s">
        <v>3358</v>
      </c>
      <c r="V218" s="615" t="s">
        <v>153</v>
      </c>
      <c r="W218" s="576" t="s">
        <v>153</v>
      </c>
      <c r="X218" s="576" t="s">
        <v>42</v>
      </c>
      <c r="Y218" s="576" t="s">
        <v>42</v>
      </c>
      <c r="Z218" s="576">
        <v>42887</v>
      </c>
      <c r="AA218" s="409" t="s">
        <v>153</v>
      </c>
      <c r="AB218" s="576" t="s">
        <v>153</v>
      </c>
      <c r="AC218" s="576" t="s">
        <v>42</v>
      </c>
      <c r="AD218" s="576" t="s">
        <v>42</v>
      </c>
      <c r="AE218" s="576">
        <v>42893</v>
      </c>
      <c r="AF218" s="610" t="str">
        <f>IFERROR(INDEX('[5]2017'!$AO$2:$AO$2000,MATCH(F218,'[5]2017'!$B$2:$B$2000,0)),"")</f>
        <v/>
      </c>
      <c r="AG218" s="576" t="str">
        <f>+'[3]2017'!T216</f>
        <v>BOGOTÁ</v>
      </c>
      <c r="AH218" s="576" t="str">
        <f>+'[3]2017'!G216</f>
        <v>AL/AL</v>
      </c>
      <c r="AI218" s="609" t="str">
        <f>+'[3]2017'!I216</f>
        <v>+1-3*2.5%</v>
      </c>
      <c r="AJ218" s="9" t="str">
        <f t="shared" si="19"/>
        <v>SCS</v>
      </c>
      <c r="AK218" s="9" t="str">
        <f>+'[3]2017'!H216</f>
        <v>Dyn5</v>
      </c>
      <c r="AL218" s="524">
        <f>+'[3]2017'!P216</f>
        <v>11400</v>
      </c>
      <c r="AM218" s="501" t="str">
        <f>+'[3]2017'!Q216</f>
        <v>208/120</v>
      </c>
      <c r="AN218" s="607" t="str">
        <f t="shared" si="20"/>
        <v>NA</v>
      </c>
      <c r="AO218" s="503" t="str">
        <f>IFERROR(INDEX([1]DATOS!$O$452:$O$45500,MATCH(F218,[1]DATOS!$F$452:$F$9810,0)),"")</f>
        <v>Cerrada</v>
      </c>
      <c r="AP218" s="505"/>
      <c r="AQ218" s="379"/>
    </row>
    <row r="219" spans="1:43" ht="15" customHeight="1" x14ac:dyDescent="0.25">
      <c r="A219" s="577" t="str">
        <f>+'[3]2017'!F217</f>
        <v>500HT-AA-13200-214-04</v>
      </c>
      <c r="B219" s="577" t="str">
        <f>RIGHT(IFERROR(INDEX([1]DATOS!$L$452:$L$45500,MATCH(F219,[1]DATOS!$F$452:$F$9810,0)),""),3)</f>
        <v>236</v>
      </c>
      <c r="C219" s="594" t="str">
        <f>+[4]DATOS!G1119</f>
        <v>217-17</v>
      </c>
      <c r="D219" s="582" t="str">
        <f>+'[3]2017'!K217</f>
        <v>CONSTRUCTORA CAPITAL BOGOTA S.A.S</v>
      </c>
      <c r="E219" s="585" t="str">
        <f>+'[3]2017'!L217</f>
        <v>FAB</v>
      </c>
      <c r="F219" s="391">
        <f>+'[3]2017'!M217</f>
        <v>2060517</v>
      </c>
      <c r="G219" s="225">
        <f>+'[3]2017'!N217</f>
        <v>500</v>
      </c>
      <c r="H219" s="32" t="str">
        <f>+'[3]2017'!O217</f>
        <v>SCS</v>
      </c>
      <c r="I219" s="582">
        <v>15</v>
      </c>
      <c r="J219" s="582">
        <f>+'[3]2017'!P217</f>
        <v>13200</v>
      </c>
      <c r="K219" s="582" t="str">
        <f>+'[3]2017'!Q217</f>
        <v>208/120</v>
      </c>
      <c r="L219" s="582" t="str">
        <f>+'[3]2017'!R217</f>
        <v>LLEVA CELDA IP20, POS. NOM 3</v>
      </c>
      <c r="M219" s="582" t="str">
        <f>+'[3]2017'!S217</f>
        <v>DPS MT</v>
      </c>
      <c r="N219" s="590">
        <f t="shared" si="24"/>
        <v>23</v>
      </c>
      <c r="O219" s="591">
        <f>+'[3]2017'!C217</f>
        <v>42894</v>
      </c>
      <c r="P219" s="236">
        <v>42901</v>
      </c>
      <c r="Q219" s="99">
        <f>+'[3]FECHAS DE ENTREGA PLANOS'!C215</f>
        <v>42877</v>
      </c>
      <c r="R219" s="599">
        <f>+'[3]FECHAS DE ENTREGA PLANOS'!D215</f>
        <v>42877</v>
      </c>
      <c r="S219" s="576">
        <v>42891</v>
      </c>
      <c r="T219" s="409" t="s">
        <v>153</v>
      </c>
      <c r="U219" s="576" t="s">
        <v>3358</v>
      </c>
      <c r="V219" s="409" t="s">
        <v>153</v>
      </c>
      <c r="W219" s="576" t="s">
        <v>153</v>
      </c>
      <c r="X219" s="576" t="s">
        <v>42</v>
      </c>
      <c r="Y219" s="576" t="s">
        <v>42</v>
      </c>
      <c r="Z219" s="576">
        <v>42893</v>
      </c>
      <c r="AA219" s="465">
        <v>42893</v>
      </c>
      <c r="AB219" s="576" t="s">
        <v>153</v>
      </c>
      <c r="AC219" s="576" t="s">
        <v>42</v>
      </c>
      <c r="AD219" s="576" t="s">
        <v>42</v>
      </c>
      <c r="AE219" s="576">
        <v>42895</v>
      </c>
      <c r="AF219" s="610" t="str">
        <f>IFERROR(INDEX('[5]2017'!$AO$2:$AO$2000,MATCH(F219,'[5]2017'!$B$2:$B$2000,0)),"")</f>
        <v/>
      </c>
      <c r="AG219" s="576" t="str">
        <f>+'[3]2017'!T217</f>
        <v>ZIPAQUIRÁ</v>
      </c>
      <c r="AH219" s="576" t="str">
        <f>+'[3]2017'!G217</f>
        <v>AL/AL</v>
      </c>
      <c r="AI219" s="609" t="str">
        <f>+'[3]2017'!I217</f>
        <v>+2-2*2.5%</v>
      </c>
      <c r="AJ219" s="9" t="str">
        <f t="shared" si="19"/>
        <v>SCS</v>
      </c>
      <c r="AK219" s="9" t="str">
        <f>+'[3]2017'!H217</f>
        <v>Dyn5</v>
      </c>
      <c r="AL219" s="524">
        <f>+'[3]2017'!P217</f>
        <v>13200</v>
      </c>
      <c r="AM219" s="501" t="str">
        <f>+'[3]2017'!Q217</f>
        <v>208/120</v>
      </c>
      <c r="AN219" s="607" t="str">
        <f t="shared" si="20"/>
        <v>LLEVA CELDA IP20, POS. NOM 3</v>
      </c>
      <c r="AO219" s="503" t="str">
        <f>IFERROR(INDEX([1]DATOS!$O$452:$O$45500,MATCH(F219,[1]DATOS!$F$452:$F$9810,0)),"")</f>
        <v>Cerrada</v>
      </c>
      <c r="AP219" s="505"/>
      <c r="AQ219" s="379"/>
    </row>
    <row r="220" spans="1:43" ht="15" customHeight="1" x14ac:dyDescent="0.25">
      <c r="A220" s="577" t="str">
        <f>+'[3]2017'!F218</f>
        <v>112,5HT-AA-13200-214-02</v>
      </c>
      <c r="B220" s="577" t="str">
        <f>RIGHT(IFERROR(INDEX([1]DATOS!$L$452:$L$45500,MATCH(F220,[1]DATOS!$F$452:$F$9810,0)),""),3)</f>
        <v>226</v>
      </c>
      <c r="C220" s="594" t="str">
        <f>+[4]DATOS!G1120</f>
        <v>228-17</v>
      </c>
      <c r="D220" s="582" t="str">
        <f>+'[3]2017'!K218</f>
        <v>A&amp;G INGENIERÍA ELÉCTRICA S.A.S</v>
      </c>
      <c r="E220" s="585" t="str">
        <f>+'[3]2017'!L218</f>
        <v>FAB</v>
      </c>
      <c r="F220" s="597">
        <f>+'[3]2017'!M218</f>
        <v>2070517</v>
      </c>
      <c r="G220" s="225">
        <f>+'[3]2017'!N218</f>
        <v>112.5</v>
      </c>
      <c r="H220" s="32" t="str">
        <f>+'[3]2017'!O218</f>
        <v>SCS</v>
      </c>
      <c r="I220" s="582">
        <v>15</v>
      </c>
      <c r="J220" s="582">
        <f>+'[3]2017'!P218</f>
        <v>13200</v>
      </c>
      <c r="K220" s="582" t="str">
        <f>+'[3]2017'!Q218</f>
        <v>208/120</v>
      </c>
      <c r="L220" s="582" t="str">
        <f>+'[3]2017'!R218</f>
        <v>NA</v>
      </c>
      <c r="M220" s="582" t="str">
        <f>+'[3]2017'!S218</f>
        <v>DPS MT</v>
      </c>
      <c r="N220" s="590">
        <f t="shared" si="24"/>
        <v>24</v>
      </c>
      <c r="O220" s="591">
        <f>+'[3]2017'!C218</f>
        <v>42899</v>
      </c>
      <c r="P220" s="236">
        <v>42908</v>
      </c>
      <c r="Q220" s="99">
        <f>+'[3]FECHAS DE ENTREGA PLANOS'!C216</f>
        <v>42878</v>
      </c>
      <c r="R220" s="599">
        <f>+'[3]FECHAS DE ENTREGA PLANOS'!D216</f>
        <v>42879</v>
      </c>
      <c r="S220" s="576">
        <v>42901</v>
      </c>
      <c r="T220" s="465" t="s">
        <v>153</v>
      </c>
      <c r="U220" s="576" t="s">
        <v>3358</v>
      </c>
      <c r="V220" s="409" t="s">
        <v>153</v>
      </c>
      <c r="W220" s="576" t="s">
        <v>153</v>
      </c>
      <c r="X220" s="576" t="s">
        <v>42</v>
      </c>
      <c r="Y220" s="576" t="s">
        <v>42</v>
      </c>
      <c r="Z220" s="576" t="s">
        <v>153</v>
      </c>
      <c r="AA220" s="619" t="s">
        <v>153</v>
      </c>
      <c r="AB220" s="576" t="s">
        <v>153</v>
      </c>
      <c r="AC220" s="576" t="s">
        <v>42</v>
      </c>
      <c r="AD220" s="576" t="s">
        <v>42</v>
      </c>
      <c r="AE220" s="576">
        <v>42908</v>
      </c>
      <c r="AF220" s="610" t="str">
        <f>IFERROR(INDEX('[5]2017'!$AO$2:$AO$2000,MATCH(F220,'[5]2017'!$B$2:$B$2000,0)),"")</f>
        <v/>
      </c>
      <c r="AG220" s="576" t="str">
        <f>+'[3]2017'!T218</f>
        <v>CALI</v>
      </c>
      <c r="AH220" s="576" t="str">
        <f>+'[3]2017'!G218</f>
        <v>AL/AL</v>
      </c>
      <c r="AI220" s="609" t="str">
        <f>+'[3]2017'!I218</f>
        <v>+1-3*2.5%</v>
      </c>
      <c r="AJ220" s="9" t="str">
        <f t="shared" si="19"/>
        <v>SCS</v>
      </c>
      <c r="AK220" s="9" t="str">
        <f>+'[3]2017'!H218</f>
        <v>Dyn5</v>
      </c>
      <c r="AL220" s="524">
        <f>+'[3]2017'!P218</f>
        <v>13200</v>
      </c>
      <c r="AM220" s="501" t="str">
        <f>+'[3]2017'!Q218</f>
        <v>208/120</v>
      </c>
      <c r="AN220" s="607" t="str">
        <f t="shared" si="20"/>
        <v>NA</v>
      </c>
      <c r="AO220" s="503" t="str">
        <f>IFERROR(INDEX([1]DATOS!$O$452:$O$45500,MATCH(F220,[1]DATOS!$F$452:$F$9810,0)),"")</f>
        <v>Cerrada</v>
      </c>
      <c r="AP220" s="505"/>
      <c r="AQ220" s="379"/>
    </row>
    <row r="221" spans="1:43" ht="15" customHeight="1" x14ac:dyDescent="0.25">
      <c r="A221" s="577" t="str">
        <f>+'[3]2017'!F219</f>
        <v>630HT-AA-13200-452-02</v>
      </c>
      <c r="B221" s="577" t="str">
        <f>RIGHT(IFERROR(INDEX([1]DATOS!$L$452:$L$45500,MATCH(F221,[1]DATOS!$F$452:$F$9810,0)),""),3)</f>
        <v>227</v>
      </c>
      <c r="C221" s="594" t="str">
        <f>+[4]DATOS!G1121</f>
        <v>242-17</v>
      </c>
      <c r="D221" s="582" t="str">
        <f>+'[3]2017'!K219</f>
        <v>A&amp;G INGENIERÍA ELÉCTRICA S.A.S</v>
      </c>
      <c r="E221" s="585" t="str">
        <f>+'[3]2017'!L219</f>
        <v>FAB</v>
      </c>
      <c r="F221" s="391">
        <f>+'[3]2017'!M219</f>
        <v>2080517</v>
      </c>
      <c r="G221" s="225">
        <f>+'[3]2017'!N219</f>
        <v>630</v>
      </c>
      <c r="H221" s="32" t="str">
        <f>+'[3]2017'!O219</f>
        <v>SCS</v>
      </c>
      <c r="I221" s="582">
        <v>15</v>
      </c>
      <c r="J221" s="582">
        <f>+'[3]2017'!P219</f>
        <v>13200</v>
      </c>
      <c r="K221" s="582" t="str">
        <f>+'[3]2017'!Q219</f>
        <v>440/254</v>
      </c>
      <c r="L221" s="582" t="str">
        <f>+'[3]2017'!R219</f>
        <v>NA</v>
      </c>
      <c r="M221" s="582" t="str">
        <f>+'[3]2017'!S219</f>
        <v>DPS MT</v>
      </c>
      <c r="N221" s="590">
        <f t="shared" si="24"/>
        <v>24</v>
      </c>
      <c r="O221" s="591">
        <f>+'[3]2017'!C219</f>
        <v>42899</v>
      </c>
      <c r="P221" s="236">
        <v>42908</v>
      </c>
      <c r="Q221" s="99">
        <f>+'[3]FECHAS DE ENTREGA PLANOS'!C217</f>
        <v>42879</v>
      </c>
      <c r="R221" s="599">
        <f>+'[3]FECHAS DE ENTREGA PLANOS'!D217</f>
        <v>42880</v>
      </c>
      <c r="S221" s="576" t="s">
        <v>153</v>
      </c>
      <c r="T221" s="619" t="s">
        <v>153</v>
      </c>
      <c r="U221" s="576" t="s">
        <v>3358</v>
      </c>
      <c r="V221" s="409" t="s">
        <v>153</v>
      </c>
      <c r="W221" s="576" t="s">
        <v>153</v>
      </c>
      <c r="X221" s="576" t="s">
        <v>42</v>
      </c>
      <c r="Y221" s="576" t="s">
        <v>42</v>
      </c>
      <c r="Z221" s="576">
        <v>42907</v>
      </c>
      <c r="AA221" s="614" t="s">
        <v>153</v>
      </c>
      <c r="AB221" s="576" t="s">
        <v>153</v>
      </c>
      <c r="AC221" s="576" t="s">
        <v>42</v>
      </c>
      <c r="AD221" s="576" t="s">
        <v>42</v>
      </c>
      <c r="AE221" s="576">
        <v>42909</v>
      </c>
      <c r="AF221" s="610" t="str">
        <f>IFERROR(INDEX('[5]2017'!$AO$2:$AO$2000,MATCH(F221,'[5]2017'!$B$2:$B$2000,0)),"")</f>
        <v/>
      </c>
      <c r="AG221" s="576" t="str">
        <f>+'[3]2017'!T219</f>
        <v>CALI</v>
      </c>
      <c r="AH221" s="576" t="str">
        <f>+'[3]2017'!G219</f>
        <v>AL/AL</v>
      </c>
      <c r="AI221" s="609" t="str">
        <f>+'[3]2017'!I219</f>
        <v>+2-2*2.5%</v>
      </c>
      <c r="AJ221" s="9" t="str">
        <f t="shared" si="19"/>
        <v>SCS</v>
      </c>
      <c r="AK221" s="9" t="str">
        <f>+'[3]2017'!H219</f>
        <v>Dyn5</v>
      </c>
      <c r="AL221" s="524">
        <f>+'[3]2017'!P219</f>
        <v>13200</v>
      </c>
      <c r="AM221" s="501" t="str">
        <f>+'[3]2017'!Q219</f>
        <v>440/254</v>
      </c>
      <c r="AN221" s="607" t="str">
        <f t="shared" si="20"/>
        <v>NA</v>
      </c>
      <c r="AO221" s="503" t="str">
        <f>IFERROR(INDEX([1]DATOS!$O$452:$O$45500,MATCH(F221,[1]DATOS!$F$452:$F$9810,0)),"")</f>
        <v>Cerrada</v>
      </c>
      <c r="AP221" s="505"/>
      <c r="AQ221" s="379"/>
    </row>
    <row r="222" spans="1:43" ht="15" customHeight="1" x14ac:dyDescent="0.25">
      <c r="A222" s="577" t="str">
        <f>+'[3]2017'!F220</f>
        <v>112,5HT-AA-440-213-03</v>
      </c>
      <c r="B222" s="577" t="str">
        <f>RIGHT(IFERROR(INDEX([1]DATOS!$L$452:$L$45500,MATCH(F222,[1]DATOS!$F$452:$F$9810,0)),""),3)</f>
        <v>228</v>
      </c>
      <c r="C222" s="594" t="str">
        <f>+[4]DATOS!G1122</f>
        <v>238-17</v>
      </c>
      <c r="D222" s="582" t="str">
        <f>+'[3]2017'!K220</f>
        <v>A&amp;G INGENIERÍA ELÉCTRICA S.A.S</v>
      </c>
      <c r="E222" s="585" t="str">
        <f>+'[3]2017'!L220</f>
        <v>FAB</v>
      </c>
      <c r="F222" s="597">
        <f>+'[3]2017'!M220</f>
        <v>2090517</v>
      </c>
      <c r="G222" s="589">
        <f>+'[3]2017'!N220</f>
        <v>112.5</v>
      </c>
      <c r="H222" s="581" t="str">
        <f>+'[3]2017'!O220</f>
        <v>SCS</v>
      </c>
      <c r="I222" s="582">
        <v>1.1000000000000001</v>
      </c>
      <c r="J222" s="582">
        <f>+'[3]2017'!P220</f>
        <v>440</v>
      </c>
      <c r="K222" s="582" t="str">
        <f>+'[3]2017'!Q220</f>
        <v>208/120</v>
      </c>
      <c r="L222" s="582" t="str">
        <f>+'[3]2017'!R220</f>
        <v>NA</v>
      </c>
      <c r="M222" s="582" t="str">
        <f>+'[3]2017'!S220</f>
        <v>NA</v>
      </c>
      <c r="N222" s="590">
        <f t="shared" si="24"/>
        <v>24</v>
      </c>
      <c r="O222" s="591">
        <f>+'[3]2017'!C220</f>
        <v>42899</v>
      </c>
      <c r="P222" s="236">
        <f t="shared" ref="P222:P253" si="26">O222</f>
        <v>42899</v>
      </c>
      <c r="Q222" s="99">
        <f>+'[3]FECHAS DE ENTREGA PLANOS'!C218</f>
        <v>42879</v>
      </c>
      <c r="R222" s="599">
        <f>+'[3]FECHAS DE ENTREGA PLANOS'!D218</f>
        <v>42880</v>
      </c>
      <c r="S222" s="576">
        <v>42887</v>
      </c>
      <c r="T222" s="576" t="s">
        <v>153</v>
      </c>
      <c r="U222" s="576" t="s">
        <v>3605</v>
      </c>
      <c r="V222" s="409" t="s">
        <v>153</v>
      </c>
      <c r="W222" s="576" t="s">
        <v>153</v>
      </c>
      <c r="X222" s="576" t="s">
        <v>42</v>
      </c>
      <c r="Y222" s="576" t="s">
        <v>42</v>
      </c>
      <c r="Z222" s="576" t="s">
        <v>153</v>
      </c>
      <c r="AA222" s="465">
        <v>42893</v>
      </c>
      <c r="AB222" s="576" t="s">
        <v>153</v>
      </c>
      <c r="AC222" s="576" t="s">
        <v>42</v>
      </c>
      <c r="AD222" s="576" t="s">
        <v>42</v>
      </c>
      <c r="AE222" s="576">
        <v>42900</v>
      </c>
      <c r="AF222" s="610" t="str">
        <f>IFERROR(INDEX('[5]2017'!$AO$2:$AO$2000,MATCH(F222,'[5]2017'!$B$2:$B$2000,0)),"")</f>
        <v/>
      </c>
      <c r="AG222" s="576" t="str">
        <f>+'[3]2017'!T220</f>
        <v>CALI</v>
      </c>
      <c r="AH222" s="576" t="str">
        <f>+'[3]2017'!G220</f>
        <v>AL/AL</v>
      </c>
      <c r="AI222" s="609" t="str">
        <f>+'[3]2017'!I220</f>
        <v>+2-2*3,3%</v>
      </c>
      <c r="AJ222" s="9" t="str">
        <f t="shared" si="19"/>
        <v>SCS</v>
      </c>
      <c r="AK222" s="9" t="str">
        <f>+'[3]2017'!H220</f>
        <v>Dyn5</v>
      </c>
      <c r="AL222" s="524">
        <f>+'[3]2017'!P220</f>
        <v>440</v>
      </c>
      <c r="AM222" s="501" t="str">
        <f>+'[3]2017'!Q220</f>
        <v>208/120</v>
      </c>
      <c r="AN222" s="607" t="str">
        <f t="shared" si="20"/>
        <v>NA</v>
      </c>
      <c r="AO222" s="503" t="str">
        <f>IFERROR(INDEX([1]DATOS!$O$452:$O$45500,MATCH(F222,[1]DATOS!$F$452:$F$9810,0)),"")</f>
        <v>Cerrada</v>
      </c>
      <c r="AP222" s="505"/>
      <c r="AQ222" s="379"/>
    </row>
    <row r="223" spans="1:43" ht="15" customHeight="1" x14ac:dyDescent="0.25">
      <c r="A223" s="577" t="str">
        <f>+'[3]2017'!F221</f>
        <v>400HT-AA-440-215-03</v>
      </c>
      <c r="B223" s="577" t="str">
        <f>RIGHT(IFERROR(INDEX([1]DATOS!$L$452:$L$45500,MATCH(F223,[1]DATOS!$F$452:$F$9810,0)),""),3)</f>
        <v>229</v>
      </c>
      <c r="C223" s="594" t="str">
        <f>+[4]DATOS!G1123</f>
        <v>238-17</v>
      </c>
      <c r="D223" s="582" t="str">
        <f>+'[3]2017'!K221</f>
        <v>A&amp;G INGENIERÍA ELÉCTRICA S.A.S</v>
      </c>
      <c r="E223" s="585" t="str">
        <f>+'[3]2017'!L221</f>
        <v>FAB</v>
      </c>
      <c r="F223" s="391">
        <f>+'[3]2017'!M221</f>
        <v>2100517</v>
      </c>
      <c r="G223" s="589">
        <f>+'[3]2017'!N221</f>
        <v>400</v>
      </c>
      <c r="H223" s="581" t="str">
        <f>+'[3]2017'!O221</f>
        <v>SCS</v>
      </c>
      <c r="I223" s="582">
        <v>1.1000000000000001</v>
      </c>
      <c r="J223" s="582">
        <f>+'[3]2017'!P221</f>
        <v>440</v>
      </c>
      <c r="K223" s="582" t="str">
        <f>+'[3]2017'!Q221</f>
        <v>208/120</v>
      </c>
      <c r="L223" s="582" t="str">
        <f>+'[3]2017'!R221</f>
        <v>NA</v>
      </c>
      <c r="M223" s="582" t="str">
        <f>+'[3]2017'!S221</f>
        <v>NA</v>
      </c>
      <c r="N223" s="590">
        <f t="shared" si="24"/>
        <v>24</v>
      </c>
      <c r="O223" s="591">
        <f>+'[3]2017'!C221</f>
        <v>42899</v>
      </c>
      <c r="P223" s="236">
        <f t="shared" si="26"/>
        <v>42899</v>
      </c>
      <c r="Q223" s="99">
        <f>+'[3]FECHAS DE ENTREGA PLANOS'!C219</f>
        <v>42879</v>
      </c>
      <c r="R223" s="599">
        <f>+'[3]FECHAS DE ENTREGA PLANOS'!D219</f>
        <v>42880</v>
      </c>
      <c r="S223" s="576">
        <v>42892</v>
      </c>
      <c r="T223" s="576" t="s">
        <v>153</v>
      </c>
      <c r="U223" s="576" t="s">
        <v>3605</v>
      </c>
      <c r="V223" s="409" t="s">
        <v>153</v>
      </c>
      <c r="W223" s="576" t="s">
        <v>153</v>
      </c>
      <c r="X223" s="576" t="s">
        <v>42</v>
      </c>
      <c r="Y223" s="576" t="s">
        <v>42</v>
      </c>
      <c r="Z223" s="576" t="s">
        <v>153</v>
      </c>
      <c r="AA223" s="465">
        <v>42895</v>
      </c>
      <c r="AB223" s="576" t="s">
        <v>153</v>
      </c>
      <c r="AC223" s="576" t="s">
        <v>42</v>
      </c>
      <c r="AD223" s="576" t="s">
        <v>42</v>
      </c>
      <c r="AE223" s="576">
        <v>42900</v>
      </c>
      <c r="AF223" s="610" t="str">
        <f>IFERROR(INDEX('[5]2017'!$AO$2:$AO$2000,MATCH(F223,'[5]2017'!$B$2:$B$2000,0)),"")</f>
        <v/>
      </c>
      <c r="AG223" s="576" t="str">
        <f>+'[3]2017'!T221</f>
        <v>CALI</v>
      </c>
      <c r="AH223" s="576" t="str">
        <f>+'[3]2017'!G221</f>
        <v>AL/AL</v>
      </c>
      <c r="AI223" s="609" t="str">
        <f>+'[3]2017'!I221</f>
        <v>+2-2*2.6%</v>
      </c>
      <c r="AJ223" s="9" t="str">
        <f t="shared" si="19"/>
        <v>SCS</v>
      </c>
      <c r="AK223" s="9" t="str">
        <f>+'[3]2017'!H221</f>
        <v>Dyn5</v>
      </c>
      <c r="AL223" s="524">
        <f>+'[3]2017'!P221</f>
        <v>440</v>
      </c>
      <c r="AM223" s="501" t="str">
        <f>+'[3]2017'!Q221</f>
        <v>208/120</v>
      </c>
      <c r="AN223" s="607" t="str">
        <f t="shared" si="20"/>
        <v>NA</v>
      </c>
      <c r="AO223" s="503" t="str">
        <f>IFERROR(INDEX([1]DATOS!$O$452:$O$45500,MATCH(F223,[1]DATOS!$F$452:$F$9810,0)),"")</f>
        <v>Cerrada</v>
      </c>
      <c r="AP223" s="505"/>
      <c r="AQ223" s="379"/>
    </row>
    <row r="224" spans="1:43" ht="15" customHeight="1" x14ac:dyDescent="0.25">
      <c r="A224" s="577" t="str">
        <f>+'[3]2017'!F222</f>
        <v>630HT-AA-11400-214-02</v>
      </c>
      <c r="B224" s="577" t="str">
        <f>RIGHT(IFERROR(INDEX([1]DATOS!$L$452:$L$45500,MATCH(F224,[1]DATOS!$F$452:$F$9810,0)),""),3)</f>
        <v>230</v>
      </c>
      <c r="C224" s="594" t="str">
        <f>+[4]DATOS!G1124</f>
        <v>238-17</v>
      </c>
      <c r="D224" s="582" t="str">
        <f>+'[3]2017'!K222</f>
        <v>INVERSIONES PRIMERA LIMITADA</v>
      </c>
      <c r="E224" s="585" t="str">
        <f>+'[3]2017'!L222</f>
        <v>FAB</v>
      </c>
      <c r="F224" s="597">
        <f>+'[3]2017'!M222</f>
        <v>2110517</v>
      </c>
      <c r="G224" s="225">
        <f>+'[3]2017'!N222</f>
        <v>630</v>
      </c>
      <c r="H224" s="32" t="str">
        <f>+'[3]2017'!O222</f>
        <v>SCS</v>
      </c>
      <c r="I224" s="582">
        <v>15</v>
      </c>
      <c r="J224" s="582">
        <f>+'[3]2017'!P222</f>
        <v>11400</v>
      </c>
      <c r="K224" s="582" t="str">
        <f>+'[3]2017'!Q222</f>
        <v>208/120</v>
      </c>
      <c r="L224" s="582" t="str">
        <f>+'[3]2017'!R222</f>
        <v>LLEVA CELDA IP20</v>
      </c>
      <c r="M224" s="582" t="str">
        <f>+'[3]2017'!S222</f>
        <v>DPS MT</v>
      </c>
      <c r="N224" s="590">
        <f t="shared" si="24"/>
        <v>24</v>
      </c>
      <c r="O224" s="591">
        <f>+'[3]2017'!C222</f>
        <v>42902</v>
      </c>
      <c r="P224" s="236">
        <f t="shared" si="26"/>
        <v>42902</v>
      </c>
      <c r="Q224" s="99">
        <f>+'[3]FECHAS DE ENTREGA PLANOS'!C220</f>
        <v>42877</v>
      </c>
      <c r="R224" s="599">
        <f>+'[3]FECHAS DE ENTREGA PLANOS'!D220</f>
        <v>42878</v>
      </c>
      <c r="S224" s="576">
        <v>42895</v>
      </c>
      <c r="T224" s="465" t="s">
        <v>153</v>
      </c>
      <c r="U224" s="576" t="s">
        <v>3358</v>
      </c>
      <c r="V224" s="409" t="s">
        <v>153</v>
      </c>
      <c r="W224" s="576" t="s">
        <v>153</v>
      </c>
      <c r="X224" s="576" t="s">
        <v>42</v>
      </c>
      <c r="Y224" s="576" t="s">
        <v>42</v>
      </c>
      <c r="Z224" s="576">
        <v>42900</v>
      </c>
      <c r="AA224" s="619">
        <v>42901</v>
      </c>
      <c r="AB224" s="576" t="s">
        <v>153</v>
      </c>
      <c r="AC224" s="576" t="s">
        <v>42</v>
      </c>
      <c r="AD224" s="576" t="s">
        <v>42</v>
      </c>
      <c r="AE224" s="576">
        <v>42906</v>
      </c>
      <c r="AF224" s="610" t="str">
        <f>IFERROR(INDEX('[5]2017'!$AO$2:$AO$2000,MATCH(F224,'[5]2017'!$B$2:$B$2000,0)),"")</f>
        <v/>
      </c>
      <c r="AG224" s="576" t="str">
        <f>+'[3]2017'!T222</f>
        <v>BOGOTA</v>
      </c>
      <c r="AH224" s="576" t="str">
        <f>+'[3]2017'!G222</f>
        <v>AL/AL</v>
      </c>
      <c r="AI224" s="609" t="str">
        <f>+'[3]2017'!I222</f>
        <v>+2-2*2.5%</v>
      </c>
      <c r="AJ224" s="9" t="str">
        <f t="shared" si="19"/>
        <v>SCS</v>
      </c>
      <c r="AK224" s="9" t="str">
        <f>+'[3]2017'!H222</f>
        <v>Dyn5</v>
      </c>
      <c r="AL224" s="524">
        <f>+'[3]2017'!P222</f>
        <v>11400</v>
      </c>
      <c r="AM224" s="501" t="str">
        <f>+'[3]2017'!Q222</f>
        <v>208/120</v>
      </c>
      <c r="AN224" s="607" t="str">
        <f t="shared" si="20"/>
        <v>LLEVA CELDA IP20</v>
      </c>
      <c r="AO224" s="503" t="str">
        <f>IFERROR(INDEX([1]DATOS!$O$452:$O$45500,MATCH(F224,[1]DATOS!$F$452:$F$9810,0)),"")</f>
        <v>Cerrada</v>
      </c>
      <c r="AP224" s="505"/>
      <c r="AQ224" s="379"/>
    </row>
    <row r="225" spans="1:43" ht="15" customHeight="1" x14ac:dyDescent="0.25">
      <c r="A225" s="577" t="str">
        <f>+'[3]2017'!F223</f>
        <v>150AT-AA-13800-214-01</v>
      </c>
      <c r="B225" s="577" t="str">
        <f>RIGHT(IFERROR(INDEX([1]DATOS!$L$452:$L$45500,MATCH(F225,[1]DATOS!$F$452:$F$9810,0)),""),3)</f>
        <v>231</v>
      </c>
      <c r="C225" s="594" t="str">
        <f>+[4]DATOS!G1125</f>
        <v>238-17</v>
      </c>
      <c r="D225" s="582" t="str">
        <f>+'[3]2017'!K223</f>
        <v>ELECTRICAS LAC LTDA</v>
      </c>
      <c r="E225" s="585" t="str">
        <f>+'[3]2017'!L223</f>
        <v>FAB</v>
      </c>
      <c r="F225" s="391">
        <f>+'[3]2017'!M223</f>
        <v>2120517</v>
      </c>
      <c r="G225" s="589">
        <f>+'[3]2017'!N223</f>
        <v>150</v>
      </c>
      <c r="H225" s="581" t="str">
        <f>+'[3]2017'!O223</f>
        <v>CNV</v>
      </c>
      <c r="I225" s="582">
        <v>15</v>
      </c>
      <c r="J225" s="582">
        <f>+'[3]2017'!P223</f>
        <v>13800</v>
      </c>
      <c r="K225" s="582" t="str">
        <f>+'[3]2017'!Q223</f>
        <v>208/120</v>
      </c>
      <c r="L225" s="582" t="str">
        <f>+'[3]2017'!R223</f>
        <v>PARA MONTAJE EN POSTE</v>
      </c>
      <c r="M225" s="582" t="str">
        <f>+'[3]2017'!S223</f>
        <v>DPS MT</v>
      </c>
      <c r="N225" s="590">
        <f t="shared" si="24"/>
        <v>25</v>
      </c>
      <c r="O225" s="591">
        <f>+'[3]2017'!C223</f>
        <v>42907</v>
      </c>
      <c r="P225" s="236">
        <f t="shared" si="26"/>
        <v>42907</v>
      </c>
      <c r="Q225" s="99">
        <f>+'[3]FECHAS DE ENTREGA PLANOS'!C221</f>
        <v>42878</v>
      </c>
      <c r="R225" s="599">
        <f>+'[3]FECHAS DE ENTREGA PLANOS'!D221</f>
        <v>42879</v>
      </c>
      <c r="S225" s="576">
        <v>42895</v>
      </c>
      <c r="T225" s="576" t="s">
        <v>153</v>
      </c>
      <c r="U225" s="576" t="s">
        <v>3605</v>
      </c>
      <c r="V225" s="409" t="s">
        <v>153</v>
      </c>
      <c r="W225" s="576" t="s">
        <v>153</v>
      </c>
      <c r="X225" s="576" t="s">
        <v>42</v>
      </c>
      <c r="Y225" s="576" t="s">
        <v>42</v>
      </c>
      <c r="Z225" s="576" t="s">
        <v>153</v>
      </c>
      <c r="AA225" s="465" t="s">
        <v>153</v>
      </c>
      <c r="AB225" s="576" t="s">
        <v>153</v>
      </c>
      <c r="AC225" s="576">
        <v>42898</v>
      </c>
      <c r="AD225" s="619">
        <v>42899</v>
      </c>
      <c r="AE225" s="576">
        <v>42901</v>
      </c>
      <c r="AF225" s="610" t="str">
        <f>IFERROR(INDEX('[5]2017'!$AO$2:$AO$2000,MATCH(F225,'[5]2017'!$B$2:$B$2000,0)),"")</f>
        <v/>
      </c>
      <c r="AG225" s="576" t="str">
        <f>+'[3]2017'!T223</f>
        <v>NEIVA</v>
      </c>
      <c r="AH225" s="576" t="str">
        <f>+'[3]2017'!G223</f>
        <v>AL/AL</v>
      </c>
      <c r="AI225" s="609" t="str">
        <f>+'[3]2017'!I223</f>
        <v>+1-3*2.5%</v>
      </c>
      <c r="AJ225" s="9" t="str">
        <f t="shared" ref="AJ225:AJ288" si="27">H225</f>
        <v>CNV</v>
      </c>
      <c r="AK225" s="9" t="str">
        <f>+'[3]2017'!H223</f>
        <v>Dyn5</v>
      </c>
      <c r="AL225" s="524">
        <f>+'[3]2017'!P223</f>
        <v>13800</v>
      </c>
      <c r="AM225" s="501" t="str">
        <f>+'[3]2017'!Q223</f>
        <v>208/120</v>
      </c>
      <c r="AN225" s="607" t="str">
        <f t="shared" ref="AN225:AN288" si="28">+L225</f>
        <v>PARA MONTAJE EN POSTE</v>
      </c>
      <c r="AO225" s="503" t="str">
        <f>IFERROR(INDEX([1]DATOS!$O$452:$O$45500,MATCH(F225,[1]DATOS!$F$452:$F$9810,0)),"")</f>
        <v>Cerrada</v>
      </c>
      <c r="AP225" s="505"/>
      <c r="AQ225" s="379"/>
    </row>
    <row r="226" spans="1:43" ht="15" customHeight="1" x14ac:dyDescent="0.25">
      <c r="A226" s="577" t="str">
        <f>+'[3]2017'!F224</f>
        <v>150HT-AA-13200-214-03</v>
      </c>
      <c r="B226" s="577" t="str">
        <f>RIGHT(IFERROR(INDEX([1]DATOS!$L$452:$L$45500,MATCH(F226,[1]DATOS!$F$452:$F$9810,0)),""),3)</f>
        <v>223</v>
      </c>
      <c r="C226" s="594" t="str">
        <f>+[4]DATOS!G1126</f>
        <v>245-17</v>
      </c>
      <c r="D226" s="582" t="str">
        <f>+'[3]2017'!K224</f>
        <v>INGENIERÍA Y DISEÑO ELÉCTRICO S.A.S</v>
      </c>
      <c r="E226" s="585" t="str">
        <f>+'[3]2017'!L224</f>
        <v>FAB</v>
      </c>
      <c r="F226" s="391">
        <f>+'[3]2017'!M224</f>
        <v>2130517</v>
      </c>
      <c r="G226" s="589">
        <f>+'[3]2017'!N224</f>
        <v>150</v>
      </c>
      <c r="H226" s="581" t="str">
        <f>+'[3]2017'!O224</f>
        <v>SCS</v>
      </c>
      <c r="I226" s="582">
        <v>15</v>
      </c>
      <c r="J226" s="582">
        <f>+'[3]2017'!P224</f>
        <v>13200</v>
      </c>
      <c r="K226" s="582" t="str">
        <f>+'[3]2017'!Q224</f>
        <v>208/120</v>
      </c>
      <c r="L226" s="582" t="str">
        <f>+'[3]2017'!R224</f>
        <v>TERMINAL DE BT CON 2 ORIFICIOS</v>
      </c>
      <c r="M226" s="582" t="str">
        <f>+'[3]2017'!S224</f>
        <v>JUEGO DE PLACAS BIMETALICAS PARA BT (2 AGUJEROS), JUEGO DE PLACAS BIMETALICAS PARA MT</v>
      </c>
      <c r="N226" s="590">
        <f t="shared" si="24"/>
        <v>24</v>
      </c>
      <c r="O226" s="591">
        <f>+'[3]2017'!C224</f>
        <v>42897</v>
      </c>
      <c r="P226" s="236">
        <f t="shared" si="26"/>
        <v>42897</v>
      </c>
      <c r="Q226" s="99">
        <f>+'[3]FECHAS DE ENTREGA PLANOS'!C222</f>
        <v>42878</v>
      </c>
      <c r="R226" s="599">
        <f>+'[3]FECHAS DE ENTREGA PLANOS'!D222</f>
        <v>42879</v>
      </c>
      <c r="S226" s="576">
        <v>42892</v>
      </c>
      <c r="T226" s="465" t="s">
        <v>153</v>
      </c>
      <c r="U226" s="576" t="s">
        <v>3358</v>
      </c>
      <c r="V226" s="409" t="s">
        <v>153</v>
      </c>
      <c r="W226" s="576" t="s">
        <v>153</v>
      </c>
      <c r="X226" s="576" t="s">
        <v>42</v>
      </c>
      <c r="Y226" s="576" t="s">
        <v>42</v>
      </c>
      <c r="Z226" s="576" t="s">
        <v>153</v>
      </c>
      <c r="AA226" s="619" t="s">
        <v>153</v>
      </c>
      <c r="AB226" s="576" t="s">
        <v>153</v>
      </c>
      <c r="AC226" s="576" t="s">
        <v>42</v>
      </c>
      <c r="AD226" s="576" t="s">
        <v>42</v>
      </c>
      <c r="AE226" s="576">
        <v>42907</v>
      </c>
      <c r="AF226" s="610" t="str">
        <f>IFERROR(INDEX('[5]2017'!$AO$2:$AO$2000,MATCH(F226,'[5]2017'!$B$2:$B$2000,0)),"")</f>
        <v/>
      </c>
      <c r="AG226" s="576" t="str">
        <f>+'[3]2017'!T224</f>
        <v>ESPINAL</v>
      </c>
      <c r="AH226" s="576" t="str">
        <f>+'[3]2017'!G224</f>
        <v>AL/AL</v>
      </c>
      <c r="AI226" s="609" t="str">
        <f>+'[3]2017'!I224</f>
        <v>+1-3*2.5%</v>
      </c>
      <c r="AJ226" s="9" t="str">
        <f t="shared" si="27"/>
        <v>SCS</v>
      </c>
      <c r="AK226" s="9" t="str">
        <f>+'[3]2017'!H224</f>
        <v>Dyn5</v>
      </c>
      <c r="AL226" s="524">
        <f>+'[3]2017'!P224</f>
        <v>13200</v>
      </c>
      <c r="AM226" s="501" t="str">
        <f>+'[3]2017'!Q224</f>
        <v>208/120</v>
      </c>
      <c r="AN226" s="607" t="str">
        <f t="shared" si="28"/>
        <v>TERMINAL DE BT CON 2 ORIFICIOS</v>
      </c>
      <c r="AO226" s="503" t="str">
        <f>IFERROR(INDEX([1]DATOS!$O$452:$O$45500,MATCH(F226,[1]DATOS!$F$452:$F$9810,0)),"")</f>
        <v>Cerrada</v>
      </c>
      <c r="AP226" s="505"/>
      <c r="AQ226" s="379"/>
    </row>
    <row r="227" spans="1:43" ht="15" customHeight="1" x14ac:dyDescent="0.25">
      <c r="A227" s="577" t="str">
        <f>+'[3]2017'!F225</f>
        <v>225AT-AA-13200-226-03</v>
      </c>
      <c r="B227" s="577" t="str">
        <f>RIGHT(IFERROR(INDEX([1]DATOS!$L$452:$L$45500,MATCH(F227,[1]DATOS!$F$452:$F$9810,0)),""),3)</f>
        <v>232</v>
      </c>
      <c r="C227" s="594" t="str">
        <f>+[4]DATOS!G1127</f>
        <v>229-17</v>
      </c>
      <c r="D227" s="582" t="str">
        <f>+'[3]2017'!K225</f>
        <v>ELÉCTRICOS DISTRICARIBE S.A.S</v>
      </c>
      <c r="E227" s="585" t="str">
        <f>+'[3]2017'!L225</f>
        <v>FAB</v>
      </c>
      <c r="F227" s="391">
        <f>+'[3]2017'!M225</f>
        <v>2140517</v>
      </c>
      <c r="G227" s="589">
        <f>+'[3]2017'!N225</f>
        <v>225</v>
      </c>
      <c r="H227" s="581" t="str">
        <f>+'[3]2017'!O225</f>
        <v>RDC</v>
      </c>
      <c r="I227" s="582">
        <v>15</v>
      </c>
      <c r="J227" s="582">
        <f>+'[3]2017'!P225</f>
        <v>13200</v>
      </c>
      <c r="K227" s="582" t="str">
        <f>+'[3]2017'!Q225</f>
        <v>220/127</v>
      </c>
      <c r="L227" s="582" t="str">
        <f>+'[3]2017'!R225</f>
        <v>NA</v>
      </c>
      <c r="M227" s="582" t="str">
        <f>+'[3]2017'!S225</f>
        <v>CODOS 200A CONECTOR PARA CABLE #2</v>
      </c>
      <c r="N227" s="590">
        <f t="shared" si="24"/>
        <v>24</v>
      </c>
      <c r="O227" s="591">
        <f>+'[3]2017'!C225</f>
        <v>42902</v>
      </c>
      <c r="P227" s="236">
        <f t="shared" si="26"/>
        <v>42902</v>
      </c>
      <c r="Q227" s="99">
        <f>+'[3]FECHAS DE ENTREGA PLANOS'!C223</f>
        <v>42878</v>
      </c>
      <c r="R227" s="599">
        <f>+'[3]FECHAS DE ENTREGA PLANOS'!D223</f>
        <v>42879</v>
      </c>
      <c r="S227" s="576">
        <v>42892</v>
      </c>
      <c r="T227" s="576" t="s">
        <v>153</v>
      </c>
      <c r="U227" s="576" t="s">
        <v>3605</v>
      </c>
      <c r="V227" s="409" t="s">
        <v>153</v>
      </c>
      <c r="W227" s="576" t="s">
        <v>153</v>
      </c>
      <c r="X227" s="576"/>
      <c r="Y227" s="576"/>
      <c r="Z227" s="576">
        <v>42893</v>
      </c>
      <c r="AA227" s="465" t="s">
        <v>153</v>
      </c>
      <c r="AB227" s="576" t="s">
        <v>153</v>
      </c>
      <c r="AC227" s="576">
        <v>42899</v>
      </c>
      <c r="AD227" s="619">
        <v>42900</v>
      </c>
      <c r="AE227" s="576">
        <v>42901</v>
      </c>
      <c r="AF227" s="610" t="str">
        <f>IFERROR(INDEX('[5]2017'!$AO$2:$AO$2000,MATCH(F227,'[5]2017'!$B$2:$B$2000,0)),"")</f>
        <v/>
      </c>
      <c r="AG227" s="576" t="str">
        <f>+'[3]2017'!T225</f>
        <v>CARTAGENA</v>
      </c>
      <c r="AH227" s="576" t="str">
        <f>+'[3]2017'!G225</f>
        <v>AL/AL</v>
      </c>
      <c r="AI227" s="609" t="str">
        <f>+'[3]2017'!I225</f>
        <v>+1-3*2.5%</v>
      </c>
      <c r="AJ227" s="9" t="str">
        <f t="shared" si="27"/>
        <v>RDC</v>
      </c>
      <c r="AK227" s="9" t="str">
        <f>+'[3]2017'!H225</f>
        <v>Dyn5</v>
      </c>
      <c r="AL227" s="524">
        <f>+'[3]2017'!P225</f>
        <v>13200</v>
      </c>
      <c r="AM227" s="501" t="str">
        <f>+'[3]2017'!Q225</f>
        <v>220/127</v>
      </c>
      <c r="AN227" s="607" t="str">
        <f t="shared" si="28"/>
        <v>NA</v>
      </c>
      <c r="AO227" s="503" t="str">
        <f>IFERROR(INDEX([1]DATOS!$O$452:$O$45500,MATCH(F227,[1]DATOS!$F$452:$F$9810,0)),"")</f>
        <v>Cerrada</v>
      </c>
      <c r="AP227" s="505"/>
      <c r="AQ227" s="379"/>
    </row>
    <row r="228" spans="1:43" ht="15" customHeight="1" x14ac:dyDescent="0.25">
      <c r="A228" s="577" t="str">
        <f>+'[3]2017'!F226</f>
        <v>500HT-AA-11400-214-02</v>
      </c>
      <c r="B228" s="577" t="str">
        <f>RIGHT(IFERROR(INDEX([1]DATOS!$L$452:$L$45500,MATCH(F228,[1]DATOS!$F$452:$F$9810,0)),""),3)</f>
        <v>270</v>
      </c>
      <c r="C228" s="594" t="str">
        <f>+[4]DATOS!G1128</f>
        <v>235-17</v>
      </c>
      <c r="D228" s="582" t="str">
        <f>+'[3]2017'!K226</f>
        <v>DAHERM S.A.S</v>
      </c>
      <c r="E228" s="585" t="str">
        <f>+'[3]2017'!L226</f>
        <v>FAB</v>
      </c>
      <c r="F228" s="391">
        <f>+'[3]2017'!M226</f>
        <v>2150517</v>
      </c>
      <c r="G228" s="589">
        <f>+'[3]2017'!N226</f>
        <v>500</v>
      </c>
      <c r="H228" s="581" t="str">
        <f>+'[3]2017'!O226</f>
        <v>SCS</v>
      </c>
      <c r="I228" s="582">
        <v>15</v>
      </c>
      <c r="J228" s="582">
        <f>+'[3]2017'!P226</f>
        <v>11400</v>
      </c>
      <c r="K228" s="582" t="str">
        <f>+'[3]2017'!Q226</f>
        <v>208/120</v>
      </c>
      <c r="L228" s="582" t="str">
        <f>+'[3]2017'!R226</f>
        <v>LLEVA CELDA IP20</v>
      </c>
      <c r="M228" s="582" t="str">
        <f>+'[3]2017'!S226</f>
        <v>DPS MT</v>
      </c>
      <c r="N228" s="590">
        <f t="shared" si="24"/>
        <v>25</v>
      </c>
      <c r="O228" s="591">
        <f>+'[3]2017'!C226</f>
        <v>42909</v>
      </c>
      <c r="P228" s="236">
        <f t="shared" si="26"/>
        <v>42909</v>
      </c>
      <c r="Q228" s="99">
        <f>+'[3]FECHAS DE ENTREGA PLANOS'!C224</f>
        <v>42880</v>
      </c>
      <c r="R228" s="599">
        <f>+'[3]FECHAS DE ENTREGA PLANOS'!D224</f>
        <v>42880</v>
      </c>
      <c r="S228" s="576">
        <v>42906</v>
      </c>
      <c r="T228" s="614" t="s">
        <v>153</v>
      </c>
      <c r="U228" s="576" t="s">
        <v>3358</v>
      </c>
      <c r="V228" s="409" t="s">
        <v>153</v>
      </c>
      <c r="W228" s="576" t="s">
        <v>153</v>
      </c>
      <c r="X228" s="576" t="s">
        <v>42</v>
      </c>
      <c r="Y228" s="576" t="s">
        <v>42</v>
      </c>
      <c r="Z228" s="576">
        <v>42910</v>
      </c>
      <c r="AA228" s="614">
        <v>42915</v>
      </c>
      <c r="AB228" s="576" t="s">
        <v>153</v>
      </c>
      <c r="AC228" s="576" t="s">
        <v>42</v>
      </c>
      <c r="AD228" s="576" t="s">
        <v>42</v>
      </c>
      <c r="AE228" s="576">
        <v>42920</v>
      </c>
      <c r="AF228" s="610" t="str">
        <f>IFERROR(INDEX('[5]2017'!$AO$2:$AO$2000,MATCH(F228,'[5]2017'!$B$2:$B$2000,0)),"")</f>
        <v/>
      </c>
      <c r="AG228" s="576" t="str">
        <f>+'[3]2017'!T226</f>
        <v>BOGOTA</v>
      </c>
      <c r="AH228" s="576" t="str">
        <f>+'[3]2017'!G226</f>
        <v>AL/AL</v>
      </c>
      <c r="AI228" s="609" t="str">
        <f>+'[3]2017'!I226</f>
        <v>+1-3*2.5%</v>
      </c>
      <c r="AJ228" s="9" t="str">
        <f t="shared" si="27"/>
        <v>SCS</v>
      </c>
      <c r="AK228" s="9" t="str">
        <f>+'[3]2017'!H226</f>
        <v>Dyn5</v>
      </c>
      <c r="AL228" s="524">
        <f>+'[3]2017'!P226</f>
        <v>11400</v>
      </c>
      <c r="AM228" s="501" t="str">
        <f>+'[3]2017'!Q226</f>
        <v>208/120</v>
      </c>
      <c r="AN228" s="607" t="str">
        <f t="shared" si="28"/>
        <v>LLEVA CELDA IP20</v>
      </c>
      <c r="AO228" s="503" t="str">
        <f>IFERROR(INDEX([1]DATOS!$O$452:$O$45500,MATCH(F228,[1]DATOS!$F$452:$F$9810,0)),"")</f>
        <v>Cerrada</v>
      </c>
      <c r="AP228" s="505"/>
      <c r="AQ228" s="379"/>
    </row>
    <row r="229" spans="1:43" ht="15" customHeight="1" x14ac:dyDescent="0.25">
      <c r="A229" s="577" t="str">
        <f>+'[3]2017'!F227</f>
        <v>1250HT-AA-11400-216-02</v>
      </c>
      <c r="B229" s="577" t="str">
        <f>RIGHT(IFERROR(INDEX([1]DATOS!$L$452:$L$45500,MATCH(F229,[1]DATOS!$F$452:$F$9810,0)),""),3)</f>
        <v>239</v>
      </c>
      <c r="C229" s="594" t="str">
        <f>+[4]DATOS!G1129</f>
        <v>240-17</v>
      </c>
      <c r="D229" s="582" t="str">
        <f>+'[3]2017'!K227</f>
        <v>DAHERM S.A.S</v>
      </c>
      <c r="E229" s="585" t="str">
        <f>+'[3]2017'!L227</f>
        <v>FAB</v>
      </c>
      <c r="F229" s="391">
        <f>+'[3]2017'!M227</f>
        <v>2160517</v>
      </c>
      <c r="G229" s="589">
        <f>+'[3]2017'!N227</f>
        <v>1250</v>
      </c>
      <c r="H229" s="581" t="str">
        <f>+'[3]2017'!O227</f>
        <v>SCS</v>
      </c>
      <c r="I229" s="582">
        <v>15</v>
      </c>
      <c r="J229" s="582">
        <f>+'[3]2017'!P227</f>
        <v>11400</v>
      </c>
      <c r="K229" s="582" t="str">
        <f>+'[3]2017'!Q227</f>
        <v>208/120</v>
      </c>
      <c r="L229" s="582" t="str">
        <f>+'[3]2017'!R227</f>
        <v>LLEVA CELDA IP20</v>
      </c>
      <c r="M229" s="582" t="str">
        <f>+'[3]2017'!S227</f>
        <v>DPS MT</v>
      </c>
      <c r="N229" s="590">
        <f t="shared" si="24"/>
        <v>25</v>
      </c>
      <c r="O229" s="591">
        <f>+'[3]2017'!C227</f>
        <v>42909</v>
      </c>
      <c r="P229" s="236">
        <f t="shared" si="26"/>
        <v>42909</v>
      </c>
      <c r="Q229" s="99">
        <f>+'[3]FECHAS DE ENTREGA PLANOS'!C225</f>
        <v>42880</v>
      </c>
      <c r="R229" s="599">
        <f>+'[3]FECHAS DE ENTREGA PLANOS'!D225</f>
        <v>42881</v>
      </c>
      <c r="S229" s="576">
        <v>42909</v>
      </c>
      <c r="T229" s="614" t="s">
        <v>153</v>
      </c>
      <c r="U229" s="576" t="s">
        <v>3358</v>
      </c>
      <c r="V229" s="465" t="s">
        <v>153</v>
      </c>
      <c r="W229" s="576" t="s">
        <v>153</v>
      </c>
      <c r="X229" s="576" t="s">
        <v>42</v>
      </c>
      <c r="Y229" s="576" t="s">
        <v>42</v>
      </c>
      <c r="Z229" s="576">
        <v>42908</v>
      </c>
      <c r="AA229" s="614">
        <v>42916</v>
      </c>
      <c r="AB229" s="576" t="s">
        <v>153</v>
      </c>
      <c r="AC229" s="576" t="s">
        <v>42</v>
      </c>
      <c r="AD229" s="576" t="s">
        <v>42</v>
      </c>
      <c r="AE229" s="576">
        <v>42916</v>
      </c>
      <c r="AF229" s="610" t="str">
        <f>IFERROR(INDEX('[5]2017'!$AO$2:$AO$2000,MATCH(F229,'[5]2017'!$B$2:$B$2000,0)),"")</f>
        <v/>
      </c>
      <c r="AG229" s="576" t="str">
        <f>+'[3]2017'!T227</f>
        <v>BOGOTA</v>
      </c>
      <c r="AH229" s="576" t="str">
        <f>+'[3]2017'!G227</f>
        <v>AL/AL</v>
      </c>
      <c r="AI229" s="609" t="str">
        <f>+'[3]2017'!I227</f>
        <v>+2-2*2.5%</v>
      </c>
      <c r="AJ229" s="9" t="str">
        <f t="shared" si="27"/>
        <v>SCS</v>
      </c>
      <c r="AK229" s="9" t="str">
        <f>+'[3]2017'!H227</f>
        <v>Dyn5</v>
      </c>
      <c r="AL229" s="524">
        <f>+'[3]2017'!P227</f>
        <v>11400</v>
      </c>
      <c r="AM229" s="501" t="str">
        <f>+'[3]2017'!Q227</f>
        <v>208/120</v>
      </c>
      <c r="AN229" s="607" t="str">
        <f t="shared" si="28"/>
        <v>LLEVA CELDA IP20</v>
      </c>
      <c r="AO229" s="503" t="str">
        <f>IFERROR(INDEX([1]DATOS!$O$452:$O$45500,MATCH(F229,[1]DATOS!$F$452:$F$9810,0)),"")</f>
        <v>Cerrada</v>
      </c>
      <c r="AP229" s="505"/>
      <c r="AQ229" s="379"/>
    </row>
    <row r="230" spans="1:43" ht="15" customHeight="1" x14ac:dyDescent="0.25">
      <c r="A230" s="577" t="str">
        <f>+'[3]2017'!F228</f>
        <v>1250AT-AA-13200-216-01</v>
      </c>
      <c r="B230" s="577" t="str">
        <f>RIGHT(IFERROR(INDEX([1]DATOS!$L$452:$L$45500,MATCH(F230,[1]DATOS!$F$452:$F$9810,0)),""),3)</f>
        <v>241</v>
      </c>
      <c r="C230" s="594" t="str">
        <f>+[4]DATOS!G1130</f>
        <v>243-17</v>
      </c>
      <c r="D230" s="582" t="str">
        <f>+'[3]2017'!K228</f>
        <v>CONSTRUELECTRICOS JOSE H S.A.S</v>
      </c>
      <c r="E230" s="585" t="str">
        <f>+'[3]2017'!L228</f>
        <v>FAB</v>
      </c>
      <c r="F230" s="391">
        <f>+'[3]2017'!M228</f>
        <v>2170517</v>
      </c>
      <c r="G230" s="589">
        <f>+'[3]2017'!N228</f>
        <v>1250</v>
      </c>
      <c r="H230" s="581" t="str">
        <f>+'[3]2017'!O228</f>
        <v>CNV</v>
      </c>
      <c r="I230" s="582">
        <v>15</v>
      </c>
      <c r="J230" s="582">
        <f>+'[3]2017'!P228</f>
        <v>13200</v>
      </c>
      <c r="K230" s="582" t="str">
        <f>+'[3]2017'!Q228</f>
        <v>208/120</v>
      </c>
      <c r="L230" s="582" t="str">
        <f>+'[3]2017'!R228</f>
        <v>NA</v>
      </c>
      <c r="M230" s="582" t="str">
        <f>+'[3]2017'!S228</f>
        <v>DPS MT</v>
      </c>
      <c r="N230" s="590">
        <f t="shared" si="24"/>
        <v>25</v>
      </c>
      <c r="O230" s="591">
        <f>+'[3]2017'!C228</f>
        <v>42909</v>
      </c>
      <c r="P230" s="236">
        <f t="shared" si="26"/>
        <v>42909</v>
      </c>
      <c r="Q230" s="99">
        <f>+'[3]FECHAS DE ENTREGA PLANOS'!C226</f>
        <v>42880</v>
      </c>
      <c r="R230" s="599">
        <f>+'[3]FECHAS DE ENTREGA PLANOS'!D226</f>
        <v>42881</v>
      </c>
      <c r="S230" s="576">
        <v>42908</v>
      </c>
      <c r="T230" s="576" t="s">
        <v>153</v>
      </c>
      <c r="U230" s="576" t="s">
        <v>3605</v>
      </c>
      <c r="V230" s="465" t="s">
        <v>153</v>
      </c>
      <c r="W230" s="576" t="s">
        <v>153</v>
      </c>
      <c r="X230" s="576" t="s">
        <v>42</v>
      </c>
      <c r="Y230" s="576" t="s">
        <v>42</v>
      </c>
      <c r="Z230" s="576">
        <v>42908</v>
      </c>
      <c r="AA230" s="614">
        <v>42909</v>
      </c>
      <c r="AB230" s="576" t="s">
        <v>153</v>
      </c>
      <c r="AC230" s="576" t="s">
        <v>153</v>
      </c>
      <c r="AD230" s="614">
        <v>42914</v>
      </c>
      <c r="AE230" s="576">
        <v>42915</v>
      </c>
      <c r="AF230" s="610" t="str">
        <f>IFERROR(INDEX('[5]2017'!$AO$2:$AO$2000,MATCH(F230,'[5]2017'!$B$2:$B$2000,0)),"")</f>
        <v/>
      </c>
      <c r="AG230" s="576" t="str">
        <f>+'[3]2017'!T228</f>
        <v>CARTAGENA</v>
      </c>
      <c r="AH230" s="576" t="str">
        <f>+'[3]2017'!G228</f>
        <v>AL/AL</v>
      </c>
      <c r="AI230" s="609" t="str">
        <f>+'[3]2017'!I228</f>
        <v>+2-2*2.5%</v>
      </c>
      <c r="AJ230" s="9" t="str">
        <f t="shared" si="27"/>
        <v>CNV</v>
      </c>
      <c r="AK230" s="9" t="str">
        <f>+'[3]2017'!H228</f>
        <v>Dyn5</v>
      </c>
      <c r="AL230" s="524">
        <f>+'[3]2017'!P228</f>
        <v>13200</v>
      </c>
      <c r="AM230" s="501" t="str">
        <f>+'[3]2017'!Q228</f>
        <v>208/120</v>
      </c>
      <c r="AN230" s="607" t="str">
        <f t="shared" si="28"/>
        <v>NA</v>
      </c>
      <c r="AO230" s="503" t="str">
        <f>IFERROR(INDEX([1]DATOS!$O$452:$O$45500,MATCH(F230,[1]DATOS!$F$452:$F$9810,0)),"")</f>
        <v>Cerrada</v>
      </c>
      <c r="AP230" s="505"/>
      <c r="AQ230" s="379"/>
    </row>
    <row r="231" spans="1:43" ht="15" customHeight="1" x14ac:dyDescent="0.25">
      <c r="A231" s="577" t="str">
        <f>+'[3]2017'!F229</f>
        <v>ES600A-1D600-2D200A-03</v>
      </c>
      <c r="B231" s="577" t="str">
        <f>RIGHT(IFERROR(INDEX([1]DATOS!$L$452:$L$45500,MATCH(F231,[1]DATOS!$F$452:$F$9810,0)),""),3)</f>
        <v>242</v>
      </c>
      <c r="C231" s="594" t="str">
        <f>+[4]DATOS!G1131</f>
        <v>243-17</v>
      </c>
      <c r="D231" s="582" t="str">
        <f>+'[3]2017'!K229</f>
        <v>CONSTRUELECTRICOS JOSE H S.A.S</v>
      </c>
      <c r="E231" s="585" t="str">
        <f>+'[3]2017'!L229</f>
        <v>FAB</v>
      </c>
      <c r="F231" s="391">
        <f>+'[3]2017'!M229</f>
        <v>2180517</v>
      </c>
      <c r="G231" s="589" t="str">
        <f>+'[3]2017'!N229</f>
        <v>5 VIAS</v>
      </c>
      <c r="H231" s="581" t="str">
        <f>+'[3]2017'!O229</f>
        <v>CJM</v>
      </c>
      <c r="I231" s="582" t="s">
        <v>42</v>
      </c>
      <c r="J231" s="582" t="str">
        <f>+'[3]2017'!P229</f>
        <v>600-600</v>
      </c>
      <c r="K231" s="582" t="str">
        <f>+'[3]2017'!Q229</f>
        <v>600-200-200</v>
      </c>
      <c r="L231" s="582" t="str">
        <f>+'[3]2017'!R229</f>
        <v>NA</v>
      </c>
      <c r="M231" s="582" t="str">
        <f>+'[3]2017'!S229</f>
        <v>CODOS 600 A CON CONECTOR 4/0, CODOS 200 CON CONECTOR 1/0.</v>
      </c>
      <c r="N231" s="590">
        <f t="shared" si="24"/>
        <v>25</v>
      </c>
      <c r="O231" s="591">
        <f>+'[3]2017'!C229</f>
        <v>42908</v>
      </c>
      <c r="P231" s="236">
        <f t="shared" si="26"/>
        <v>42908</v>
      </c>
      <c r="Q231" s="99">
        <f>+'[3]FECHAS DE ENTREGA PLANOS'!C227</f>
        <v>42886</v>
      </c>
      <c r="R231" s="599">
        <f>+'[3]FECHAS DE ENTREGA PLANOS'!D227</f>
        <v>42886</v>
      </c>
      <c r="S231" s="576" t="s">
        <v>42</v>
      </c>
      <c r="T231" s="576" t="s">
        <v>42</v>
      </c>
      <c r="U231" s="576" t="s">
        <v>42</v>
      </c>
      <c r="V231" s="465" t="s">
        <v>153</v>
      </c>
      <c r="W231" s="576" t="s">
        <v>153</v>
      </c>
      <c r="X231" s="576" t="s">
        <v>153</v>
      </c>
      <c r="Y231" s="576" t="s">
        <v>153</v>
      </c>
      <c r="Z231" s="576" t="s">
        <v>42</v>
      </c>
      <c r="AA231" s="576" t="s">
        <v>42</v>
      </c>
      <c r="AB231" s="576" t="s">
        <v>42</v>
      </c>
      <c r="AC231" s="576" t="s">
        <v>153</v>
      </c>
      <c r="AD231" s="614">
        <v>42908</v>
      </c>
      <c r="AE231" s="576">
        <v>42909</v>
      </c>
      <c r="AF231" s="610" t="str">
        <f>IFERROR(INDEX('[5]2017'!$AO$2:$AO$2000,MATCH(F231,'[5]2017'!$B$2:$B$2000,0)),"")</f>
        <v/>
      </c>
      <c r="AG231" s="576" t="str">
        <f>+'[3]2017'!T229</f>
        <v>CARTAGENA</v>
      </c>
      <c r="AH231" s="576" t="str">
        <f>+'[3]2017'!G229</f>
        <v>NA</v>
      </c>
      <c r="AI231" s="609" t="str">
        <f>+'[3]2017'!I229</f>
        <v>NA</v>
      </c>
      <c r="AJ231" s="9" t="str">
        <f t="shared" si="27"/>
        <v>CJM</v>
      </c>
      <c r="AK231" s="9" t="str">
        <f>+'[3]2017'!H229</f>
        <v>NA</v>
      </c>
      <c r="AL231" s="524" t="str">
        <f>+'[3]2017'!P229</f>
        <v>600-600</v>
      </c>
      <c r="AM231" s="501" t="str">
        <f>+'[3]2017'!Q229</f>
        <v>600-200-200</v>
      </c>
      <c r="AN231" s="607" t="str">
        <f t="shared" si="28"/>
        <v>NA</v>
      </c>
      <c r="AO231" s="503" t="str">
        <f>IFERROR(INDEX([1]DATOS!$O$452:$O$45500,MATCH(F231,[1]DATOS!$F$452:$F$9810,0)),"")</f>
        <v>Cerrada</v>
      </c>
      <c r="AP231" s="505"/>
      <c r="AQ231" s="379"/>
    </row>
    <row r="232" spans="1:43" ht="15" customHeight="1" x14ac:dyDescent="0.25">
      <c r="A232" s="17" t="str">
        <f>+'[3]2017'!F230</f>
        <v>500AT-AA-13200-214-03</v>
      </c>
      <c r="B232" s="17" t="str">
        <f>RIGHT(IFERROR(INDEX([1]DATOS!$L$452:$L$45500,MATCH(F232,[1]DATOS!$F$452:$F$9810,0)),""),3)</f>
        <v>240</v>
      </c>
      <c r="C232" s="594" t="str">
        <f>+[4]DATOS!G1132</f>
        <v>248-17</v>
      </c>
      <c r="D232" s="37" t="str">
        <f>+'[3]2017'!K230</f>
        <v>CONSTRUELECTRICOS JOSE H S.A.S</v>
      </c>
      <c r="E232" s="201" t="str">
        <f>+'[3]2017'!L230</f>
        <v>FAB</v>
      </c>
      <c r="F232" s="391">
        <f>+'[3]2017'!M230</f>
        <v>2190517</v>
      </c>
      <c r="G232" s="225">
        <f>+'[3]2017'!N230</f>
        <v>500</v>
      </c>
      <c r="H232" s="32" t="str">
        <f>+'[3]2017'!O230</f>
        <v>RDC</v>
      </c>
      <c r="I232" s="37">
        <v>15</v>
      </c>
      <c r="J232" s="37">
        <f>+'[3]2017'!P230</f>
        <v>13200</v>
      </c>
      <c r="K232" s="37" t="str">
        <f>+'[3]2017'!Q230</f>
        <v>208/120</v>
      </c>
      <c r="L232" s="37" t="str">
        <f>+'[3]2017'!R230</f>
        <v>NA</v>
      </c>
      <c r="M232" s="37" t="str">
        <f>+'[3]2017'!S230</f>
        <v>CODOS 200A CABLE  1/0, DPS Y FEEDTHRUE Y ELSP</v>
      </c>
      <c r="N232" s="234">
        <f t="shared" si="24"/>
        <v>25</v>
      </c>
      <c r="O232" s="235">
        <f>+'[3]2017'!C230</f>
        <v>42908</v>
      </c>
      <c r="P232" s="236">
        <f t="shared" si="26"/>
        <v>42908</v>
      </c>
      <c r="Q232" s="99">
        <f>+'[3]FECHAS DE ENTREGA PLANOS'!C228</f>
        <v>42881</v>
      </c>
      <c r="R232" s="599">
        <f>+'[3]FECHAS DE ENTREGA PLANOS'!D228</f>
        <v>42885</v>
      </c>
      <c r="S232" s="576" t="s">
        <v>153</v>
      </c>
      <c r="T232" s="576" t="s">
        <v>153</v>
      </c>
      <c r="U232" s="576" t="s">
        <v>3605</v>
      </c>
      <c r="V232" s="465" t="s">
        <v>153</v>
      </c>
      <c r="W232" s="576" t="s">
        <v>153</v>
      </c>
      <c r="X232" s="576" t="s">
        <v>153</v>
      </c>
      <c r="Y232" s="576" t="s">
        <v>153</v>
      </c>
      <c r="Z232" s="576" t="s">
        <v>153</v>
      </c>
      <c r="AA232" s="619" t="s">
        <v>153</v>
      </c>
      <c r="AB232" s="576" t="s">
        <v>153</v>
      </c>
      <c r="AC232" s="576" t="s">
        <v>153</v>
      </c>
      <c r="AD232" s="619">
        <v>42909</v>
      </c>
      <c r="AE232" s="576">
        <v>42913</v>
      </c>
      <c r="AF232" s="525" t="str">
        <f>IFERROR(INDEX('[5]2017'!$AO$2:$AO$2000,MATCH(F232,'[5]2017'!$B$2:$B$2000,0)),"")</f>
        <v/>
      </c>
      <c r="AG232" s="9" t="str">
        <f>+'[3]2017'!T230</f>
        <v>CARTAGENA</v>
      </c>
      <c r="AH232" s="9" t="str">
        <f>+'[3]2017'!G230</f>
        <v>AL/AL</v>
      </c>
      <c r="AI232" s="523" t="str">
        <f>+'[3]2017'!I230</f>
        <v>+1-3*2.5%</v>
      </c>
      <c r="AJ232" s="9" t="str">
        <f t="shared" si="27"/>
        <v>RDC</v>
      </c>
      <c r="AK232" s="9" t="str">
        <f>+'[3]2017'!H230</f>
        <v>Dyn5</v>
      </c>
      <c r="AL232" s="524">
        <f>+'[3]2017'!P230</f>
        <v>13200</v>
      </c>
      <c r="AM232" s="501" t="str">
        <f>+'[3]2017'!Q230</f>
        <v>208/120</v>
      </c>
      <c r="AN232" s="502" t="str">
        <f t="shared" si="28"/>
        <v>NA</v>
      </c>
      <c r="AO232" s="503" t="str">
        <f>IFERROR(INDEX([1]DATOS!$O$452:$O$45500,MATCH(F232,[1]DATOS!$F$452:$F$9810,0)),"")</f>
        <v>Cerrada</v>
      </c>
      <c r="AP232" s="505"/>
      <c r="AQ232" s="379"/>
    </row>
    <row r="233" spans="1:43" ht="15" customHeight="1" x14ac:dyDescent="0.25">
      <c r="A233" s="17" t="str">
        <f>+'[3]2017'!F231</f>
        <v>630AT-AA-13200-214-04</v>
      </c>
      <c r="B233" s="17" t="str">
        <f>RIGHT(IFERROR(INDEX([1]DATOS!$L$452:$L$45500,MATCH(F233,[1]DATOS!$F$452:$F$9810,0)),""),3)</f>
        <v>243</v>
      </c>
      <c r="C233" s="594" t="str">
        <f>+[4]DATOS!G1133</f>
        <v>247-17</v>
      </c>
      <c r="D233" s="37" t="str">
        <f>+'[3]2017'!K231</f>
        <v>CONSTRUELECTRICOS JOSE H S.A.S</v>
      </c>
      <c r="E233" s="201" t="str">
        <f>+'[3]2017'!L231</f>
        <v>FAB</v>
      </c>
      <c r="F233" s="391">
        <f>+'[3]2017'!M231</f>
        <v>2200517</v>
      </c>
      <c r="G233" s="225">
        <f>+'[3]2017'!N231</f>
        <v>630</v>
      </c>
      <c r="H233" s="32" t="str">
        <f>+'[3]2017'!O231</f>
        <v>RDC</v>
      </c>
      <c r="I233" s="37">
        <v>15</v>
      </c>
      <c r="J233" s="37">
        <f>+'[3]2017'!P231</f>
        <v>13200</v>
      </c>
      <c r="K233" s="37" t="str">
        <f>+'[3]2017'!Q231</f>
        <v>208/120</v>
      </c>
      <c r="L233" s="37" t="str">
        <f>+'[3]2017'!R231</f>
        <v>NA</v>
      </c>
      <c r="M233" s="37" t="str">
        <f>+'[3]2017'!S231</f>
        <v>CODOS 200A CABLE  1/0, DPS Y FEEDTHRUE Y ELSP</v>
      </c>
      <c r="N233" s="234">
        <f t="shared" si="24"/>
        <v>25</v>
      </c>
      <c r="O233" s="235">
        <f>+'[3]2017'!C231</f>
        <v>42908</v>
      </c>
      <c r="P233" s="236">
        <f t="shared" si="26"/>
        <v>42908</v>
      </c>
      <c r="Q233" s="99">
        <f>+'[3]FECHAS DE ENTREGA PLANOS'!C229</f>
        <v>42881</v>
      </c>
      <c r="R233" s="599">
        <f>+'[3]FECHAS DE ENTREGA PLANOS'!D229</f>
        <v>42887</v>
      </c>
      <c r="S233" s="576">
        <v>42900</v>
      </c>
      <c r="T233" s="576" t="s">
        <v>153</v>
      </c>
      <c r="U233" s="576" t="s">
        <v>3605</v>
      </c>
      <c r="V233" s="465" t="s">
        <v>153</v>
      </c>
      <c r="W233" s="576" t="s">
        <v>153</v>
      </c>
      <c r="X233" s="576" t="s">
        <v>153</v>
      </c>
      <c r="Y233" s="576" t="s">
        <v>153</v>
      </c>
      <c r="Z233" s="576" t="s">
        <v>153</v>
      </c>
      <c r="AA233" s="619" t="s">
        <v>153</v>
      </c>
      <c r="AB233" s="576" t="s">
        <v>153</v>
      </c>
      <c r="AC233" s="9" t="s">
        <v>153</v>
      </c>
      <c r="AD233" s="619">
        <v>42909</v>
      </c>
      <c r="AE233" s="576">
        <v>42914</v>
      </c>
      <c r="AF233" s="525" t="str">
        <f>IFERROR(INDEX('[5]2017'!$AO$2:$AO$2000,MATCH(F233,'[5]2017'!$B$2:$B$2000,0)),"")</f>
        <v/>
      </c>
      <c r="AG233" s="9" t="str">
        <f>+'[3]2017'!T231</f>
        <v>CARTAGENA</v>
      </c>
      <c r="AH233" s="9" t="str">
        <f>+'[3]2017'!G231</f>
        <v>AL/AL</v>
      </c>
      <c r="AI233" s="523" t="str">
        <f>+'[3]2017'!I231</f>
        <v>+2-2*2.5%</v>
      </c>
      <c r="AJ233" s="9" t="str">
        <f t="shared" si="27"/>
        <v>RDC</v>
      </c>
      <c r="AK233" s="9" t="str">
        <f>+'[3]2017'!H231</f>
        <v>Dyn5</v>
      </c>
      <c r="AL233" s="524">
        <f>+'[3]2017'!P231</f>
        <v>13200</v>
      </c>
      <c r="AM233" s="501" t="str">
        <f>+'[3]2017'!Q231</f>
        <v>208/120</v>
      </c>
      <c r="AN233" s="502" t="str">
        <f t="shared" si="28"/>
        <v>NA</v>
      </c>
      <c r="AO233" s="503" t="str">
        <f>IFERROR(INDEX([1]DATOS!$O$452:$O$45500,MATCH(F233,[1]DATOS!$F$452:$F$9810,0)),"")</f>
        <v>Cerrada</v>
      </c>
      <c r="AP233" s="505"/>
      <c r="AQ233" s="379"/>
    </row>
    <row r="234" spans="1:43" ht="15" customHeight="1" x14ac:dyDescent="0.25">
      <c r="A234" s="17" t="str">
        <f>+'[3]2017'!F232</f>
        <v>400AT-AA-11400-214-05</v>
      </c>
      <c r="B234" s="17" t="str">
        <f>RIGHT(IFERROR(INDEX([1]DATOS!$L$452:$L$45500,MATCH(F234,[1]DATOS!$F$452:$F$9810,0)),""),3)</f>
        <v>244</v>
      </c>
      <c r="C234" s="594" t="str">
        <f>+[4]DATOS!G1134</f>
        <v>247-17</v>
      </c>
      <c r="D234" s="37" t="str">
        <f>+'[3]2017'!K232</f>
        <v>INSTALACIONES ELÉCTRICAS HCR S.A.S.</v>
      </c>
      <c r="E234" s="201" t="str">
        <f>+'[3]2017'!L232</f>
        <v>FAB</v>
      </c>
      <c r="F234" s="391">
        <f>+'[3]2017'!M232</f>
        <v>2210517</v>
      </c>
      <c r="G234" s="225">
        <f>+'[3]2017'!N232</f>
        <v>400</v>
      </c>
      <c r="H234" s="32" t="str">
        <f>+'[3]2017'!O232</f>
        <v>CNV</v>
      </c>
      <c r="I234" s="37">
        <v>15</v>
      </c>
      <c r="J234" s="37">
        <f>+'[3]2017'!P232</f>
        <v>11400</v>
      </c>
      <c r="K234" s="37" t="str">
        <f>+'[3]2017'!Q232</f>
        <v>208/120</v>
      </c>
      <c r="L234" s="37" t="str">
        <f>+'[3]2017'!R232</f>
        <v>NA</v>
      </c>
      <c r="M234" s="37" t="str">
        <f>+'[3]2017'!S232</f>
        <v>NA</v>
      </c>
      <c r="N234" s="234">
        <f t="shared" si="24"/>
        <v>24</v>
      </c>
      <c r="O234" s="235">
        <f>+'[3]2017'!C232</f>
        <v>42900</v>
      </c>
      <c r="P234" s="236">
        <f t="shared" si="26"/>
        <v>42900</v>
      </c>
      <c r="Q234" s="99">
        <f>+'[3]FECHAS DE ENTREGA PLANOS'!C230</f>
        <v>42881</v>
      </c>
      <c r="R234" s="599">
        <f>+'[3]FECHAS DE ENTREGA PLANOS'!D230</f>
        <v>42885</v>
      </c>
      <c r="S234" s="9">
        <v>42894</v>
      </c>
      <c r="T234" s="576" t="s">
        <v>153</v>
      </c>
      <c r="U234" s="9" t="s">
        <v>3605</v>
      </c>
      <c r="V234" s="465" t="s">
        <v>153</v>
      </c>
      <c r="W234" s="9" t="s">
        <v>153</v>
      </c>
      <c r="X234" s="9" t="s">
        <v>42</v>
      </c>
      <c r="Y234" s="9" t="s">
        <v>42</v>
      </c>
      <c r="Z234" s="9" t="s">
        <v>153</v>
      </c>
      <c r="AA234" s="465" t="s">
        <v>153</v>
      </c>
      <c r="AB234" s="9" t="s">
        <v>153</v>
      </c>
      <c r="AC234" s="9">
        <v>42898</v>
      </c>
      <c r="AD234" s="619" t="s">
        <v>153</v>
      </c>
      <c r="AE234" s="9">
        <v>42899</v>
      </c>
      <c r="AF234" s="525" t="str">
        <f>IFERROR(INDEX('[5]2017'!$AO$2:$AO$2000,MATCH(F234,'[5]2017'!$B$2:$B$2000,0)),"")</f>
        <v/>
      </c>
      <c r="AG234" s="9" t="str">
        <f>+'[3]2017'!T232</f>
        <v>BOGOTÁ</v>
      </c>
      <c r="AH234" s="9" t="str">
        <f>+'[3]2017'!G232</f>
        <v>AL/AL</v>
      </c>
      <c r="AI234" s="523" t="str">
        <f>+'[3]2017'!I232</f>
        <v>+1-3*2.5%</v>
      </c>
      <c r="AJ234" s="9" t="str">
        <f t="shared" si="27"/>
        <v>CNV</v>
      </c>
      <c r="AK234" s="9" t="str">
        <f>+'[3]2017'!H232</f>
        <v>Dyn5</v>
      </c>
      <c r="AL234" s="524">
        <f>+'[3]2017'!P232</f>
        <v>11400</v>
      </c>
      <c r="AM234" s="501" t="str">
        <f>+'[3]2017'!Q232</f>
        <v>208/120</v>
      </c>
      <c r="AN234" s="502" t="str">
        <f t="shared" si="28"/>
        <v>NA</v>
      </c>
      <c r="AO234" s="503" t="str">
        <f>IFERROR(INDEX([1]DATOS!$O$452:$O$45500,MATCH(F234,[1]DATOS!$F$452:$F$9810,0)),"")</f>
        <v>Cerrada</v>
      </c>
      <c r="AP234" s="505"/>
      <c r="AQ234" s="379"/>
    </row>
    <row r="235" spans="1:43" ht="15" customHeight="1" x14ac:dyDescent="0.25">
      <c r="A235" s="17" t="str">
        <f>+'[3]2017'!F233</f>
        <v>400HT-AA-11400-214-03</v>
      </c>
      <c r="B235" s="17" t="str">
        <f>RIGHT(IFERROR(INDEX([1]DATOS!$L$452:$L$45500,MATCH(F235,[1]DATOS!$F$452:$F$9810,0)),""),3)</f>
        <v>245</v>
      </c>
      <c r="C235" s="594" t="str">
        <f>+[4]DATOS!G1137</f>
        <v>099-17</v>
      </c>
      <c r="D235" s="37" t="str">
        <f>+'[3]2017'!K233</f>
        <v>JIMÉNEZ COMPAÑÍA ELÉCTRICA S.A.S/JICEL</v>
      </c>
      <c r="E235" s="201" t="str">
        <f>+'[3]2017'!L233</f>
        <v>FAB</v>
      </c>
      <c r="F235" s="391">
        <f>+'[3]2017'!M233</f>
        <v>2220517</v>
      </c>
      <c r="G235" s="225">
        <f>+'[3]2017'!N233</f>
        <v>400</v>
      </c>
      <c r="H235" s="32" t="str">
        <f>+'[3]2017'!O233</f>
        <v>SCS</v>
      </c>
      <c r="I235" s="37">
        <v>15</v>
      </c>
      <c r="J235" s="37">
        <f>+'[3]2017'!P233</f>
        <v>11400</v>
      </c>
      <c r="K235" s="37" t="str">
        <f>+'[3]2017'!Q233</f>
        <v>208/120</v>
      </c>
      <c r="L235" s="37" t="str">
        <f>+'[3]2017'!R233</f>
        <v>NA</v>
      </c>
      <c r="M235" s="37" t="str">
        <f>+'[3]2017'!S233</f>
        <v>NA</v>
      </c>
      <c r="N235" s="234">
        <f t="shared" si="24"/>
        <v>26</v>
      </c>
      <c r="O235" s="235">
        <f>+'[3]2017'!C233</f>
        <v>42911</v>
      </c>
      <c r="P235" s="236">
        <f t="shared" si="26"/>
        <v>42911</v>
      </c>
      <c r="Q235" s="99">
        <f>+'[3]FECHAS DE ENTREGA PLANOS'!C231</f>
        <v>42885</v>
      </c>
      <c r="R235" s="599">
        <f>+'[3]FECHAS DE ENTREGA PLANOS'!D231</f>
        <v>42886</v>
      </c>
      <c r="S235" s="9">
        <v>42909</v>
      </c>
      <c r="T235" s="614" t="s">
        <v>153</v>
      </c>
      <c r="U235" s="9" t="s">
        <v>3358</v>
      </c>
      <c r="V235" s="465" t="s">
        <v>153</v>
      </c>
      <c r="W235" s="9" t="s">
        <v>153</v>
      </c>
      <c r="X235" s="9" t="s">
        <v>42</v>
      </c>
      <c r="Y235" s="9" t="s">
        <v>42</v>
      </c>
      <c r="Z235" s="9">
        <v>42910</v>
      </c>
      <c r="AA235" s="614">
        <v>42915</v>
      </c>
      <c r="AB235" s="9" t="s">
        <v>153</v>
      </c>
      <c r="AC235" s="9" t="s">
        <v>42</v>
      </c>
      <c r="AD235" s="576" t="s">
        <v>42</v>
      </c>
      <c r="AE235" s="9">
        <v>42915</v>
      </c>
      <c r="AF235" s="525" t="str">
        <f>IFERROR(INDEX('[5]2017'!$AO$2:$AO$2000,MATCH(F235,'[5]2017'!$B$2:$B$2000,0)),"")</f>
        <v/>
      </c>
      <c r="AG235" s="9" t="str">
        <f>+'[3]2017'!T233</f>
        <v>BOGOTÁ</v>
      </c>
      <c r="AH235" s="9" t="str">
        <f>+'[3]2017'!G233</f>
        <v>AL/AL</v>
      </c>
      <c r="AI235" s="523" t="str">
        <f>+'[3]2017'!I233</f>
        <v>+1-3*2.5%</v>
      </c>
      <c r="AJ235" s="9" t="str">
        <f t="shared" si="27"/>
        <v>SCS</v>
      </c>
      <c r="AK235" s="9" t="str">
        <f>+'[3]2017'!H233</f>
        <v>Dyn5</v>
      </c>
      <c r="AL235" s="524">
        <f>+'[3]2017'!P233</f>
        <v>11400</v>
      </c>
      <c r="AM235" s="501" t="str">
        <f>+'[3]2017'!Q233</f>
        <v>208/120</v>
      </c>
      <c r="AN235" s="502" t="str">
        <f t="shared" si="28"/>
        <v>NA</v>
      </c>
      <c r="AO235" s="503" t="str">
        <f>IFERROR(INDEX([1]DATOS!$O$452:$O$45500,MATCH(F235,[1]DATOS!$F$452:$F$9810,0)),"")</f>
        <v>Cerrada</v>
      </c>
      <c r="AP235" s="505"/>
      <c r="AQ235" s="379"/>
    </row>
    <row r="236" spans="1:43" ht="15" customHeight="1" x14ac:dyDescent="0.25">
      <c r="A236" s="17" t="str">
        <f>+'[3]2017'!F234</f>
        <v>150HT-AA-11400-214-02</v>
      </c>
      <c r="B236" s="17" t="str">
        <f>RIGHT(IFERROR(INDEX([1]DATOS!$L$452:$L$45500,MATCH(F236,[1]DATOS!$F$452:$F$9810,0)),""),3)</f>
        <v>247</v>
      </c>
      <c r="C236" s="594" t="str">
        <f>+[4]DATOS!G1138</f>
        <v>231-17</v>
      </c>
      <c r="D236" s="37" t="str">
        <f>+'[3]2017'!K234</f>
        <v>RYM FERROILUMINACIONES LTDA</v>
      </c>
      <c r="E236" s="201" t="str">
        <f>+'[3]2017'!L234</f>
        <v>FAB</v>
      </c>
      <c r="F236" s="391">
        <f>+'[3]2017'!M234</f>
        <v>2230517</v>
      </c>
      <c r="G236" s="225">
        <f>+'[3]2017'!N234</f>
        <v>150</v>
      </c>
      <c r="H236" s="32" t="str">
        <f>+'[3]2017'!O234</f>
        <v>SCS</v>
      </c>
      <c r="I236" s="37">
        <v>15</v>
      </c>
      <c r="J236" s="37">
        <f>+'[3]2017'!P234</f>
        <v>11400</v>
      </c>
      <c r="K236" s="37" t="str">
        <f>+'[3]2017'!Q234</f>
        <v>208/120</v>
      </c>
      <c r="L236" s="37" t="str">
        <f>+'[3]2017'!R234</f>
        <v>NA</v>
      </c>
      <c r="M236" s="37" t="str">
        <f>+'[3]2017'!S234</f>
        <v>DPS MT</v>
      </c>
      <c r="N236" s="234">
        <f t="shared" si="24"/>
        <v>25</v>
      </c>
      <c r="O236" s="235">
        <f>+'[3]2017'!C234</f>
        <v>42910</v>
      </c>
      <c r="P236" s="236">
        <f t="shared" si="26"/>
        <v>42910</v>
      </c>
      <c r="Q236" s="99">
        <f>+'[3]FECHAS DE ENTREGA PLANOS'!C232</f>
        <v>42886</v>
      </c>
      <c r="R236" s="599">
        <f>+'[3]FECHAS DE ENTREGA PLANOS'!D232</f>
        <v>42886</v>
      </c>
      <c r="S236" s="9">
        <v>42908</v>
      </c>
      <c r="T236" s="614" t="s">
        <v>153</v>
      </c>
      <c r="U236" s="9" t="s">
        <v>3358</v>
      </c>
      <c r="V236" s="465" t="s">
        <v>153</v>
      </c>
      <c r="W236" s="9" t="s">
        <v>153</v>
      </c>
      <c r="X236" s="9" t="s">
        <v>42</v>
      </c>
      <c r="Y236" s="9" t="s">
        <v>42</v>
      </c>
      <c r="Z236" s="9">
        <v>42915</v>
      </c>
      <c r="AA236" s="614">
        <v>42920</v>
      </c>
      <c r="AB236" s="9" t="s">
        <v>153</v>
      </c>
      <c r="AC236" s="9" t="s">
        <v>42</v>
      </c>
      <c r="AD236" s="576" t="s">
        <v>42</v>
      </c>
      <c r="AE236" s="9">
        <v>42922</v>
      </c>
      <c r="AF236" s="525" t="str">
        <f>IFERROR(INDEX('[5]2017'!$AO$2:$AO$2000,MATCH(F236,'[5]2017'!$B$2:$B$2000,0)),"")</f>
        <v/>
      </c>
      <c r="AG236" s="9" t="str">
        <f>+'[3]2017'!T234</f>
        <v>BOGOTÁ</v>
      </c>
      <c r="AH236" s="9" t="str">
        <f>+'[3]2017'!G234</f>
        <v>AL/AL</v>
      </c>
      <c r="AI236" s="523" t="str">
        <f>+'[3]2017'!I234</f>
        <v>+1-3*2.5%</v>
      </c>
      <c r="AJ236" s="9" t="str">
        <f t="shared" si="27"/>
        <v>SCS</v>
      </c>
      <c r="AK236" s="9" t="str">
        <f>+'[3]2017'!H234</f>
        <v>Dyn5</v>
      </c>
      <c r="AL236" s="524">
        <f>+'[3]2017'!P234</f>
        <v>11400</v>
      </c>
      <c r="AM236" s="501" t="str">
        <f>+'[3]2017'!Q234</f>
        <v>208/120</v>
      </c>
      <c r="AN236" s="502" t="str">
        <f t="shared" si="28"/>
        <v>NA</v>
      </c>
      <c r="AO236" s="503" t="str">
        <f>IFERROR(INDEX([1]DATOS!$O$452:$O$45500,MATCH(F236,[1]DATOS!$F$452:$F$9810,0)),"")</f>
        <v>Cerrada</v>
      </c>
      <c r="AP236" s="505"/>
      <c r="AQ236" s="379"/>
    </row>
    <row r="237" spans="1:43" ht="15" customHeight="1" x14ac:dyDescent="0.25">
      <c r="A237" s="17" t="str">
        <f>+'[3]2017'!F235</f>
        <v>300AT-AA-11400-214-05</v>
      </c>
      <c r="B237" s="17" t="str">
        <f>RIGHT(IFERROR(INDEX([1]DATOS!$L$452:$L$45500,MATCH(F237,[1]DATOS!$F$452:$F$9810,0)),""),3)</f>
        <v>249</v>
      </c>
      <c r="C237" s="594" t="str">
        <f>+[4]DATOS!G1139</f>
        <v>232-17</v>
      </c>
      <c r="D237" s="37" t="str">
        <f>+'[3]2017'!K235</f>
        <v>RYM FERROILUMINACIONES LTDA</v>
      </c>
      <c r="E237" s="201" t="str">
        <f>+'[3]2017'!L235</f>
        <v>FAB</v>
      </c>
      <c r="F237" s="391">
        <f>+'[3]2017'!M235</f>
        <v>2240517</v>
      </c>
      <c r="G237" s="225">
        <f>+'[3]2017'!N235</f>
        <v>300</v>
      </c>
      <c r="H237" s="32" t="str">
        <f>+'[3]2017'!O235</f>
        <v>RDC</v>
      </c>
      <c r="I237" s="37">
        <v>15</v>
      </c>
      <c r="J237" s="37">
        <f>+'[3]2017'!P235</f>
        <v>11400</v>
      </c>
      <c r="K237" s="37" t="str">
        <f>+'[3]2017'!Q235</f>
        <v>208/120</v>
      </c>
      <c r="L237" s="37" t="str">
        <f>+'[3]2017'!R235</f>
        <v>NA</v>
      </c>
      <c r="M237" s="37" t="str">
        <f>+'[3]2017'!S235</f>
        <v>CODOS 200A CABLE  2/0, DPS Y FEEDTHRUE Y ELSP</v>
      </c>
      <c r="N237" s="234">
        <f t="shared" si="24"/>
        <v>25</v>
      </c>
      <c r="O237" s="235">
        <f>+'[3]2017'!C235</f>
        <v>42910</v>
      </c>
      <c r="P237" s="236">
        <f t="shared" si="26"/>
        <v>42910</v>
      </c>
      <c r="Q237" s="99">
        <f>+'[3]FECHAS DE ENTREGA PLANOS'!C233</f>
        <v>42887</v>
      </c>
      <c r="R237" s="599">
        <f>+'[3]FECHAS DE ENTREGA PLANOS'!D233</f>
        <v>42888</v>
      </c>
      <c r="S237" s="9">
        <v>42900</v>
      </c>
      <c r="T237" s="9" t="s">
        <v>153</v>
      </c>
      <c r="U237" s="9" t="s">
        <v>3605</v>
      </c>
      <c r="V237" s="465" t="s">
        <v>153</v>
      </c>
      <c r="W237" s="9" t="s">
        <v>153</v>
      </c>
      <c r="X237" s="9" t="s">
        <v>153</v>
      </c>
      <c r="Y237" s="9" t="s">
        <v>153</v>
      </c>
      <c r="Z237" s="9" t="s">
        <v>153</v>
      </c>
      <c r="AA237" s="614" t="s">
        <v>153</v>
      </c>
      <c r="AB237" s="9" t="s">
        <v>153</v>
      </c>
      <c r="AC237" s="9">
        <v>42909</v>
      </c>
      <c r="AD237" s="614">
        <v>42909</v>
      </c>
      <c r="AE237" s="9">
        <v>42913</v>
      </c>
      <c r="AF237" s="525" t="str">
        <f>IFERROR(INDEX('[5]2017'!$AO$2:$AO$2000,MATCH(F237,'[5]2017'!$B$2:$B$2000,0)),"")</f>
        <v/>
      </c>
      <c r="AG237" s="9" t="str">
        <f>+'[3]2017'!T235</f>
        <v>CAJICA</v>
      </c>
      <c r="AH237" s="9" t="str">
        <f>+'[3]2017'!G235</f>
        <v>AL/AL</v>
      </c>
      <c r="AI237" s="523" t="str">
        <f>+'[3]2017'!I235</f>
        <v>+1-3*2.5%</v>
      </c>
      <c r="AJ237" s="9" t="str">
        <f t="shared" si="27"/>
        <v>RDC</v>
      </c>
      <c r="AK237" s="9" t="str">
        <f>+'[3]2017'!H235</f>
        <v>Dyn5</v>
      </c>
      <c r="AL237" s="524">
        <f>+'[3]2017'!P235</f>
        <v>11400</v>
      </c>
      <c r="AM237" s="501" t="str">
        <f>+'[3]2017'!Q235</f>
        <v>208/120</v>
      </c>
      <c r="AN237" s="502" t="str">
        <f t="shared" si="28"/>
        <v>NA</v>
      </c>
      <c r="AO237" s="503" t="str">
        <f>IFERROR(INDEX([1]DATOS!$O$452:$O$45500,MATCH(F237,[1]DATOS!$F$452:$F$9810,0)),"")</f>
        <v>Cerrada</v>
      </c>
      <c r="AP237" s="505"/>
      <c r="AQ237" s="379"/>
    </row>
    <row r="238" spans="1:43" ht="15" customHeight="1" x14ac:dyDescent="0.25">
      <c r="A238" s="17" t="str">
        <f>+'[3]2017'!F236</f>
        <v>ES200A-1D200A-02</v>
      </c>
      <c r="B238" s="17" t="str">
        <f>RIGHT(IFERROR(INDEX([1]DATOS!$L$452:$L$45500,MATCH(F238,[1]DATOS!$F$452:$F$9810,0)),""),3)</f>
        <v>250</v>
      </c>
      <c r="C238" s="594" t="str">
        <f>+[4]DATOS!G1140</f>
        <v>233-17</v>
      </c>
      <c r="D238" s="37" t="str">
        <f>+'[3]2017'!K236</f>
        <v>RYM FERROILUMINACIONES LTDA</v>
      </c>
      <c r="E238" s="201" t="str">
        <f>+'[3]2017'!L236</f>
        <v>FAB</v>
      </c>
      <c r="F238" s="391">
        <f>+'[3]2017'!M236</f>
        <v>2250517</v>
      </c>
      <c r="G238" s="225" t="str">
        <f>+'[3]2017'!N236</f>
        <v>3 VIAS</v>
      </c>
      <c r="H238" s="32" t="str">
        <f>+'[3]2017'!O236</f>
        <v>CJM</v>
      </c>
      <c r="I238" s="37" t="s">
        <v>42</v>
      </c>
      <c r="J238" s="37" t="str">
        <f>+'[3]2017'!P236</f>
        <v>200-200</v>
      </c>
      <c r="K238" s="37" t="str">
        <f>+'[3]2017'!Q236</f>
        <v>1D-200</v>
      </c>
      <c r="L238" s="37" t="str">
        <f>+'[3]2017'!R236</f>
        <v>NA</v>
      </c>
      <c r="M238" s="37" t="str">
        <f>+'[3]2017'!S236</f>
        <v>CODOS 200A CABLE  2/0</v>
      </c>
      <c r="N238" s="234">
        <f t="shared" ref="N238:N269" si="29">WEEKNUM(O238)</f>
        <v>25</v>
      </c>
      <c r="O238" s="235">
        <f>+'[3]2017'!C236</f>
        <v>42910</v>
      </c>
      <c r="P238" s="236">
        <f t="shared" si="26"/>
        <v>42910</v>
      </c>
      <c r="Q238" s="99">
        <f>+'[3]FECHAS DE ENTREGA PLANOS'!C234</f>
        <v>42886</v>
      </c>
      <c r="R238" s="599">
        <f>+'[3]FECHAS DE ENTREGA PLANOS'!D234</f>
        <v>42886</v>
      </c>
      <c r="S238" s="9" t="s">
        <v>42</v>
      </c>
      <c r="T238" s="576" t="s">
        <v>42</v>
      </c>
      <c r="U238" s="9" t="s">
        <v>42</v>
      </c>
      <c r="V238" s="465" t="s">
        <v>153</v>
      </c>
      <c r="W238" s="9" t="s">
        <v>153</v>
      </c>
      <c r="X238" s="9" t="s">
        <v>153</v>
      </c>
      <c r="Y238" s="9" t="s">
        <v>153</v>
      </c>
      <c r="Z238" s="9" t="s">
        <v>42</v>
      </c>
      <c r="AA238" s="576" t="s">
        <v>42</v>
      </c>
      <c r="AB238" s="9" t="s">
        <v>42</v>
      </c>
      <c r="AC238" s="9" t="s">
        <v>153</v>
      </c>
      <c r="AD238" s="614">
        <v>42907</v>
      </c>
      <c r="AE238" s="9">
        <v>42908</v>
      </c>
      <c r="AF238" s="525" t="str">
        <f>IFERROR(INDEX('[5]2017'!$AO$2:$AO$2000,MATCH(F238,'[5]2017'!$B$2:$B$2000,0)),"")</f>
        <v/>
      </c>
      <c r="AG238" s="9" t="str">
        <f>+'[3]2017'!T236</f>
        <v>CAJICA</v>
      </c>
      <c r="AH238" s="9" t="str">
        <f>+'[3]2017'!G236</f>
        <v>NA</v>
      </c>
      <c r="AI238" s="523" t="str">
        <f>+'[3]2017'!I236</f>
        <v>NA</v>
      </c>
      <c r="AJ238" s="9" t="str">
        <f t="shared" si="27"/>
        <v>CJM</v>
      </c>
      <c r="AK238" s="9" t="str">
        <f>+'[3]2017'!H236</f>
        <v>NA</v>
      </c>
      <c r="AL238" s="524" t="str">
        <f>+'[3]2017'!P236</f>
        <v>200-200</v>
      </c>
      <c r="AM238" s="501" t="str">
        <f>+'[3]2017'!Q236</f>
        <v>1D-200</v>
      </c>
      <c r="AN238" s="502" t="str">
        <f t="shared" si="28"/>
        <v>NA</v>
      </c>
      <c r="AO238" s="503" t="str">
        <f>IFERROR(INDEX([1]DATOS!$O$452:$O$45500,MATCH(F238,[1]DATOS!$F$452:$F$9810,0)),"")</f>
        <v>Cerrada</v>
      </c>
      <c r="AP238" s="505"/>
      <c r="AQ238" s="379"/>
    </row>
    <row r="239" spans="1:43" ht="15" customHeight="1" x14ac:dyDescent="0.25">
      <c r="A239" s="17" t="str">
        <f>+'[3]2017'!F237</f>
        <v>30HT-AA-208-487-02</v>
      </c>
      <c r="B239" s="17" t="str">
        <f>RIGHT(IFERROR(INDEX([1]DATOS!$L$452:$L$45500,MATCH(F239,[1]DATOS!$F$452:$F$9810,0)),""),3)</f>
        <v>251</v>
      </c>
      <c r="C239" s="594" t="str">
        <f>+[4]DATOS!G1141</f>
        <v>219-17</v>
      </c>
      <c r="D239" s="37" t="str">
        <f>+'[3]2017'!K237</f>
        <v>TARELECTRIC INGENIERÍA LTDA.</v>
      </c>
      <c r="E239" s="201" t="str">
        <f>+'[3]2017'!L237</f>
        <v>FAB</v>
      </c>
      <c r="F239" s="391">
        <f>+'[3]2017'!M237</f>
        <v>2260617</v>
      </c>
      <c r="G239" s="225">
        <f>+'[3]2017'!N237</f>
        <v>30</v>
      </c>
      <c r="H239" s="32" t="str">
        <f>+'[3]2017'!O237</f>
        <v>SCS</v>
      </c>
      <c r="I239" s="37">
        <v>1.1000000000000001</v>
      </c>
      <c r="J239" s="37">
        <f>+'[3]2017'!P237</f>
        <v>280</v>
      </c>
      <c r="K239" s="37" t="str">
        <f>+'[3]2017'!Q237</f>
        <v>480/277</v>
      </c>
      <c r="L239" s="37" t="str">
        <f>+'[3]2017'!R237</f>
        <v>NA</v>
      </c>
      <c r="M239" s="37" t="str">
        <f>+'[3]2017'!S237</f>
        <v>NA</v>
      </c>
      <c r="N239" s="234">
        <f t="shared" si="29"/>
        <v>26</v>
      </c>
      <c r="O239" s="235">
        <f>+'[3]2017'!C237</f>
        <v>42917</v>
      </c>
      <c r="P239" s="236">
        <f t="shared" si="26"/>
        <v>42917</v>
      </c>
      <c r="Q239" s="99">
        <f>+'[3]FECHAS DE ENTREGA PLANOS'!C235</f>
        <v>42891</v>
      </c>
      <c r="R239" s="599">
        <f>+'[3]FECHAS DE ENTREGA PLANOS'!D235</f>
        <v>42892</v>
      </c>
      <c r="S239" s="9">
        <v>42899</v>
      </c>
      <c r="T239" s="576" t="s">
        <v>153</v>
      </c>
      <c r="U239" s="9" t="s">
        <v>3605</v>
      </c>
      <c r="V239" s="619" t="s">
        <v>153</v>
      </c>
      <c r="W239" s="9" t="s">
        <v>153</v>
      </c>
      <c r="X239" s="9" t="s">
        <v>42</v>
      </c>
      <c r="Y239" s="9" t="s">
        <v>42</v>
      </c>
      <c r="Z239" s="9" t="s">
        <v>153</v>
      </c>
      <c r="AA239" s="619" t="s">
        <v>153</v>
      </c>
      <c r="AB239" s="9" t="s">
        <v>153</v>
      </c>
      <c r="AC239" s="9" t="s">
        <v>42</v>
      </c>
      <c r="AD239" s="9" t="s">
        <v>42</v>
      </c>
      <c r="AE239" s="9">
        <v>42914</v>
      </c>
      <c r="AF239" s="525" t="str">
        <f>IFERROR(INDEX('[5]2017'!$AO$2:$AO$2000,MATCH(F239,'[5]2017'!$B$2:$B$2000,0)),"")</f>
        <v/>
      </c>
      <c r="AG239" s="9" t="str">
        <f>+'[3]2017'!T237</f>
        <v>BARRANQUILLA</v>
      </c>
      <c r="AH239" s="9" t="str">
        <f>+'[3]2017'!G237</f>
        <v>AL/AL</v>
      </c>
      <c r="AI239" s="523" t="str">
        <f>+'[3]2017'!I237</f>
        <v>+2-2*1,8%</v>
      </c>
      <c r="AJ239" s="9" t="str">
        <f t="shared" si="27"/>
        <v>SCS</v>
      </c>
      <c r="AK239" s="9" t="str">
        <f>+'[3]2017'!H237</f>
        <v>Dyn5</v>
      </c>
      <c r="AL239" s="524">
        <f>+'[3]2017'!P237</f>
        <v>280</v>
      </c>
      <c r="AM239" s="501" t="str">
        <f>+'[3]2017'!Q237</f>
        <v>480/277</v>
      </c>
      <c r="AN239" s="502" t="str">
        <f t="shared" si="28"/>
        <v>NA</v>
      </c>
      <c r="AO239" s="503" t="str">
        <f>IFERROR(INDEX([1]DATOS!$O$452:$O$45500,MATCH(F239,[1]DATOS!$F$452:$F$9810,0)),"")</f>
        <v>Cerrada</v>
      </c>
      <c r="AP239" s="505"/>
      <c r="AQ239" s="379"/>
    </row>
    <row r="240" spans="1:43" ht="15" customHeight="1" x14ac:dyDescent="0.25">
      <c r="A240" s="17" t="str">
        <f>+'[3]2017'!F238</f>
        <v>150AT-AA-11400-226-02</v>
      </c>
      <c r="B240" s="17" t="str">
        <f>RIGHT(IFERROR(INDEX([1]DATOS!$L$452:$L$45500,MATCH(F240,[1]DATOS!$F$452:$F$9810,0)),""),3)</f>
        <v>252</v>
      </c>
      <c r="C240" s="594" t="str">
        <f>+[4]DATOS!G1142</f>
        <v>225-17</v>
      </c>
      <c r="D240" s="37" t="str">
        <f>+'[3]2017'!K238</f>
        <v>OPSA INGENIERÍA LTDA</v>
      </c>
      <c r="E240" s="201" t="str">
        <f>+'[3]2017'!L238</f>
        <v>FAB</v>
      </c>
      <c r="F240" s="391">
        <f>+'[3]2017'!M238</f>
        <v>2270617</v>
      </c>
      <c r="G240" s="225">
        <f>+'[3]2017'!N238</f>
        <v>150</v>
      </c>
      <c r="H240" s="32" t="str">
        <f>+'[3]2017'!O238</f>
        <v>RDC</v>
      </c>
      <c r="I240" s="37">
        <v>15</v>
      </c>
      <c r="J240" s="37">
        <f>+'[3]2017'!P238</f>
        <v>11400</v>
      </c>
      <c r="K240" s="37" t="str">
        <f>+'[3]2017'!Q238</f>
        <v>220/127</v>
      </c>
      <c r="L240" s="37" t="str">
        <f>+'[3]2017'!R238</f>
        <v>NA</v>
      </c>
      <c r="M240" s="37" t="str">
        <f>+'[3]2017'!S238</f>
        <v>CODOS 200A CABLE  2/0, DPS Y FEEDTHRUE Y ELSP (DEBE LLEVAR DE 30 A)</v>
      </c>
      <c r="N240" s="234">
        <f t="shared" si="29"/>
        <v>27</v>
      </c>
      <c r="O240" s="235">
        <f>+'[3]2017'!C238</f>
        <v>42918</v>
      </c>
      <c r="P240" s="236">
        <f t="shared" si="26"/>
        <v>42918</v>
      </c>
      <c r="Q240" s="99">
        <f>+'[3]FECHAS DE ENTREGA PLANOS'!C236</f>
        <v>42891</v>
      </c>
      <c r="R240" s="599">
        <f>+'[3]FECHAS DE ENTREGA PLANOS'!D236</f>
        <v>42891</v>
      </c>
      <c r="S240" s="9">
        <v>42909</v>
      </c>
      <c r="T240" s="9" t="s">
        <v>153</v>
      </c>
      <c r="U240" s="9" t="s">
        <v>3605</v>
      </c>
      <c r="V240" s="619" t="s">
        <v>153</v>
      </c>
      <c r="W240" s="9" t="s">
        <v>153</v>
      </c>
      <c r="X240" s="9" t="s">
        <v>153</v>
      </c>
      <c r="Y240" s="9" t="s">
        <v>153</v>
      </c>
      <c r="Z240" s="9" t="s">
        <v>153</v>
      </c>
      <c r="AA240" s="621" t="s">
        <v>153</v>
      </c>
      <c r="AB240" s="9" t="s">
        <v>153</v>
      </c>
      <c r="AC240" s="9" t="s">
        <v>153</v>
      </c>
      <c r="AD240" s="621">
        <v>42916</v>
      </c>
      <c r="AE240" s="9">
        <v>42921</v>
      </c>
      <c r="AF240" s="525" t="str">
        <f>IFERROR(INDEX('[5]2017'!$AO$2:$AO$2000,MATCH(F240,'[5]2017'!$B$2:$B$2000,0)),"")</f>
        <v/>
      </c>
      <c r="AG240" s="9" t="str">
        <f>+'[3]2017'!T238</f>
        <v>FACATATIVA</v>
      </c>
      <c r="AH240" s="9" t="str">
        <f>+'[3]2017'!G238</f>
        <v>AL/AL</v>
      </c>
      <c r="AI240" s="523" t="str">
        <f>+'[3]2017'!I238</f>
        <v>+1-3*2.5%</v>
      </c>
      <c r="AJ240" s="9" t="str">
        <f t="shared" si="27"/>
        <v>RDC</v>
      </c>
      <c r="AK240" s="9" t="str">
        <f>+'[3]2017'!H238</f>
        <v>Dyn5</v>
      </c>
      <c r="AL240" s="524">
        <f>+'[3]2017'!P238</f>
        <v>11400</v>
      </c>
      <c r="AM240" s="501" t="str">
        <f>+'[3]2017'!Q238</f>
        <v>220/127</v>
      </c>
      <c r="AN240" s="502" t="str">
        <f t="shared" si="28"/>
        <v>NA</v>
      </c>
      <c r="AO240" s="503" t="str">
        <f>IFERROR(INDEX([1]DATOS!$O$452:$O$45500,MATCH(F240,[1]DATOS!$F$452:$F$9810,0)),"")</f>
        <v>Cerrada</v>
      </c>
      <c r="AP240" s="505"/>
      <c r="AQ240" s="379"/>
    </row>
    <row r="241" spans="1:43" ht="15" customHeight="1" x14ac:dyDescent="0.25">
      <c r="A241" s="17" t="str">
        <f>+'[3]2017'!F239</f>
        <v>400HT-AA-13200-214-03</v>
      </c>
      <c r="B241" s="17" t="str">
        <f>RIGHT(IFERROR(INDEX([1]DATOS!$L$452:$L$45500,MATCH(F241,[1]DATOS!$F$452:$F$9810,0)),""),3)</f>
        <v>253</v>
      </c>
      <c r="C241" s="594" t="str">
        <f>+[4]DATOS!G1143</f>
        <v>258-17</v>
      </c>
      <c r="D241" s="37" t="str">
        <f>+'[3]2017'!K239</f>
        <v>ELECTRICOS IMPORTADOS S.A EIMPSA</v>
      </c>
      <c r="E241" s="201" t="str">
        <f>+'[3]2017'!L239</f>
        <v>FAB</v>
      </c>
      <c r="F241" s="391">
        <f>+'[3]2017'!M239</f>
        <v>2280617</v>
      </c>
      <c r="G241" s="225">
        <f>+'[3]2017'!N239</f>
        <v>400</v>
      </c>
      <c r="H241" s="32" t="str">
        <f>+'[3]2017'!O239</f>
        <v>SCS</v>
      </c>
      <c r="I241" s="37">
        <v>15</v>
      </c>
      <c r="J241" s="37">
        <f>+'[3]2017'!P239</f>
        <v>13200</v>
      </c>
      <c r="K241" s="37" t="str">
        <f>+'[3]2017'!Q239</f>
        <v>208/120</v>
      </c>
      <c r="L241" s="37" t="str">
        <f>+'[3]2017'!R239</f>
        <v>NA</v>
      </c>
      <c r="M241" s="37" t="str">
        <f>+'[3]2017'!S239</f>
        <v>NA</v>
      </c>
      <c r="N241" s="234">
        <f t="shared" si="29"/>
        <v>27</v>
      </c>
      <c r="O241" s="235">
        <f>+'[3]2017'!C239</f>
        <v>42921</v>
      </c>
      <c r="P241" s="236">
        <f t="shared" si="26"/>
        <v>42921</v>
      </c>
      <c r="Q241" s="99">
        <f>+'[3]FECHAS DE ENTREGA PLANOS'!C237</f>
        <v>42892</v>
      </c>
      <c r="R241" s="599">
        <f>+'[3]FECHAS DE ENTREGA PLANOS'!D237</f>
        <v>42892</v>
      </c>
      <c r="S241" s="9">
        <v>42910</v>
      </c>
      <c r="T241" s="621" t="s">
        <v>153</v>
      </c>
      <c r="U241" s="9" t="s">
        <v>3358</v>
      </c>
      <c r="V241" s="619" t="s">
        <v>153</v>
      </c>
      <c r="W241" s="9" t="s">
        <v>153</v>
      </c>
      <c r="X241" s="9" t="s">
        <v>42</v>
      </c>
      <c r="Y241" s="9" t="s">
        <v>42</v>
      </c>
      <c r="Z241" s="9" t="s">
        <v>153</v>
      </c>
      <c r="AA241" s="621">
        <v>42923</v>
      </c>
      <c r="AB241" s="9" t="s">
        <v>153</v>
      </c>
      <c r="AC241" s="9" t="s">
        <v>42</v>
      </c>
      <c r="AD241" s="9" t="s">
        <v>42</v>
      </c>
      <c r="AE241" s="576">
        <v>42923</v>
      </c>
      <c r="AF241" s="525" t="str">
        <f>IFERROR(INDEX('[5]2017'!$AO$2:$AO$2000,MATCH(F241,'[5]2017'!$B$2:$B$2000,0)),"")</f>
        <v/>
      </c>
      <c r="AG241" s="9" t="str">
        <f>+'[3]2017'!T239</f>
        <v>BARRANQUILLA</v>
      </c>
      <c r="AH241" s="9" t="str">
        <f>+'[3]2017'!G239</f>
        <v>AL/AL</v>
      </c>
      <c r="AI241" s="523" t="str">
        <f>+'[3]2017'!I239</f>
        <v>+1-3*2.5%</v>
      </c>
      <c r="AJ241" s="9" t="str">
        <f t="shared" si="27"/>
        <v>SCS</v>
      </c>
      <c r="AK241" s="9" t="str">
        <f>+'[3]2017'!H239</f>
        <v>Dyn5</v>
      </c>
      <c r="AL241" s="524">
        <f>+'[3]2017'!P239</f>
        <v>13200</v>
      </c>
      <c r="AM241" s="501" t="str">
        <f>+'[3]2017'!Q239</f>
        <v>208/120</v>
      </c>
      <c r="AN241" s="502" t="str">
        <f t="shared" si="28"/>
        <v>NA</v>
      </c>
      <c r="AO241" s="503" t="str">
        <f>IFERROR(INDEX([1]DATOS!$O$452:$O$45500,MATCH(F241,[1]DATOS!$F$452:$F$9810,0)),"")</f>
        <v>Cerrada</v>
      </c>
      <c r="AP241" s="505"/>
      <c r="AQ241" s="379"/>
    </row>
    <row r="242" spans="1:43" ht="15" customHeight="1" x14ac:dyDescent="0.25">
      <c r="A242" s="17" t="str">
        <f>+'[3]2017'!F240</f>
        <v>100HT-AA-208-405-01</v>
      </c>
      <c r="B242" s="17" t="str">
        <f>RIGHT(IFERROR(INDEX([1]DATOS!$L$452:$L$45500,MATCH(F242,[1]DATOS!$F$452:$F$9810,0)),""),3)</f>
        <v>254</v>
      </c>
      <c r="C242" s="594" t="str">
        <f>+[4]DATOS!G1144</f>
        <v>262-17</v>
      </c>
      <c r="D242" s="37" t="str">
        <f>+'[3]2017'!K240</f>
        <v>ENERGÍA INTEGRAL ANDINA S.A.S</v>
      </c>
      <c r="E242" s="201" t="str">
        <f>+'[3]2017'!L240</f>
        <v>FAB</v>
      </c>
      <c r="F242" s="391">
        <f>+'[3]2017'!M240</f>
        <v>2290617</v>
      </c>
      <c r="G242" s="225">
        <f>+'[3]2017'!N240</f>
        <v>100</v>
      </c>
      <c r="H242" s="32" t="str">
        <f>+'[3]2017'!O240</f>
        <v>SCS</v>
      </c>
      <c r="I242" s="37">
        <v>1.1000000000000001</v>
      </c>
      <c r="J242" s="37" t="str">
        <f>+'[3]2017'!P240</f>
        <v>208/120</v>
      </c>
      <c r="K242" s="37" t="str">
        <f>+'[3]2017'!Q240</f>
        <v>400/231</v>
      </c>
      <c r="L242" s="37" t="str">
        <f>+'[3]2017'!R240</f>
        <v>NA</v>
      </c>
      <c r="M242" s="37" t="str">
        <f>+'[3]2017'!S240</f>
        <v>NA</v>
      </c>
      <c r="N242" s="234">
        <f t="shared" si="29"/>
        <v>26</v>
      </c>
      <c r="O242" s="235">
        <f>+'[3]2017'!C240</f>
        <v>42912</v>
      </c>
      <c r="P242" s="236">
        <f t="shared" si="26"/>
        <v>42912</v>
      </c>
      <c r="Q242" s="99">
        <f>+'[3]FECHAS DE ENTREGA PLANOS'!C238</f>
        <v>42894</v>
      </c>
      <c r="R242" s="599">
        <f>+'[3]FECHAS DE ENTREGA PLANOS'!D238</f>
        <v>42895</v>
      </c>
      <c r="S242" s="9">
        <v>42901</v>
      </c>
      <c r="T242" s="576" t="s">
        <v>153</v>
      </c>
      <c r="U242" s="9" t="s">
        <v>3605</v>
      </c>
      <c r="V242" s="619" t="s">
        <v>153</v>
      </c>
      <c r="W242" s="9" t="s">
        <v>153</v>
      </c>
      <c r="X242" s="576" t="s">
        <v>42</v>
      </c>
      <c r="Y242" s="576" t="s">
        <v>42</v>
      </c>
      <c r="Z242" s="576" t="s">
        <v>153</v>
      </c>
      <c r="AA242" s="614" t="s">
        <v>153</v>
      </c>
      <c r="AB242" s="576" t="s">
        <v>153</v>
      </c>
      <c r="AC242" s="576" t="s">
        <v>42</v>
      </c>
      <c r="AD242" s="576" t="s">
        <v>42</v>
      </c>
      <c r="AE242" s="9">
        <v>42916</v>
      </c>
      <c r="AF242" s="525" t="str">
        <f>IFERROR(INDEX('[5]2017'!$AO$2:$AO$2000,MATCH(F242,'[5]2017'!$B$2:$B$2000,0)),"")</f>
        <v/>
      </c>
      <c r="AG242" s="9" t="str">
        <f>+'[3]2017'!T240</f>
        <v>BOGOTÁ</v>
      </c>
      <c r="AH242" s="9" t="str">
        <f>+'[3]2017'!G240</f>
        <v>AL/AL</v>
      </c>
      <c r="AI242" s="523" t="str">
        <f>+'[3]2017'!I240</f>
        <v>+2-2*2.7%</v>
      </c>
      <c r="AJ242" s="9" t="str">
        <f t="shared" si="27"/>
        <v>SCS</v>
      </c>
      <c r="AK242" s="9" t="str">
        <f>+'[3]2017'!H240</f>
        <v>Yyn0</v>
      </c>
      <c r="AL242" s="524" t="str">
        <f>+'[3]2017'!P240</f>
        <v>208/120</v>
      </c>
      <c r="AM242" s="501" t="str">
        <f>+'[3]2017'!Q240</f>
        <v>400/231</v>
      </c>
      <c r="AN242" s="502" t="str">
        <f t="shared" si="28"/>
        <v>NA</v>
      </c>
      <c r="AO242" s="503" t="str">
        <f>IFERROR(INDEX([1]DATOS!$O$452:$O$45500,MATCH(F242,[1]DATOS!$F$452:$F$9810,0)),"")</f>
        <v>Cerrada</v>
      </c>
      <c r="AP242" s="505"/>
      <c r="AQ242" s="379"/>
    </row>
    <row r="243" spans="1:43" ht="15" customHeight="1" x14ac:dyDescent="0.25">
      <c r="A243" s="17" t="str">
        <f>+'[3]2017'!F241</f>
        <v>100HT-AA-400-211-01</v>
      </c>
      <c r="B243" s="17" t="str">
        <f>RIGHT(IFERROR(INDEX([1]DATOS!$L$452:$L$45500,MATCH(F243,[1]DATOS!$F$452:$F$9810,0)),""),3)</f>
        <v>255</v>
      </c>
      <c r="C243" s="594" t="str">
        <f>+[4]DATOS!G1145</f>
        <v>262-17</v>
      </c>
      <c r="D243" s="582" t="str">
        <f>+'[3]2017'!K241</f>
        <v>ENERGÍA INTEGRAL ANDINA S.A.S</v>
      </c>
      <c r="E243" s="201" t="str">
        <f>+'[3]2017'!L241</f>
        <v>FAB</v>
      </c>
      <c r="F243" s="391">
        <f>+'[3]2017'!M241</f>
        <v>2300617</v>
      </c>
      <c r="G243" s="225">
        <f>+'[3]2017'!N241</f>
        <v>100</v>
      </c>
      <c r="H243" s="32" t="str">
        <f>+'[3]2017'!O241</f>
        <v>SCS</v>
      </c>
      <c r="I243" s="37">
        <v>1.1000000000000001</v>
      </c>
      <c r="J243" s="37" t="str">
        <f>+'[3]2017'!P241</f>
        <v>400/231</v>
      </c>
      <c r="K243" s="37" t="str">
        <f>+'[3]2017'!Q241</f>
        <v>208/120</v>
      </c>
      <c r="L243" s="37" t="str">
        <f>+'[3]2017'!R241</f>
        <v>NA</v>
      </c>
      <c r="M243" s="37" t="str">
        <f>+'[3]2017'!S241</f>
        <v>NA</v>
      </c>
      <c r="N243" s="234">
        <f t="shared" si="29"/>
        <v>26</v>
      </c>
      <c r="O243" s="235">
        <f>+'[3]2017'!C241</f>
        <v>42912</v>
      </c>
      <c r="P243" s="236">
        <f t="shared" si="26"/>
        <v>42912</v>
      </c>
      <c r="Q243" s="99">
        <f>+'[3]FECHAS DE ENTREGA PLANOS'!C239</f>
        <v>42894</v>
      </c>
      <c r="R243" s="599">
        <f>+'[3]FECHAS DE ENTREGA PLANOS'!D239</f>
        <v>42895</v>
      </c>
      <c r="S243" s="9">
        <v>42902</v>
      </c>
      <c r="T243" s="9" t="s">
        <v>153</v>
      </c>
      <c r="U243" s="9" t="s">
        <v>3605</v>
      </c>
      <c r="V243" s="619" t="s">
        <v>153</v>
      </c>
      <c r="W243" s="9" t="s">
        <v>153</v>
      </c>
      <c r="X243" s="576" t="s">
        <v>42</v>
      </c>
      <c r="Y243" s="576" t="s">
        <v>42</v>
      </c>
      <c r="Z243" s="576" t="s">
        <v>153</v>
      </c>
      <c r="AA243" s="614" t="s">
        <v>153</v>
      </c>
      <c r="AB243" s="576" t="s">
        <v>153</v>
      </c>
      <c r="AC243" s="576" t="s">
        <v>42</v>
      </c>
      <c r="AD243" s="576" t="s">
        <v>42</v>
      </c>
      <c r="AE243" s="9">
        <v>42916</v>
      </c>
      <c r="AF243" s="525" t="str">
        <f>IFERROR(INDEX('[5]2017'!$AO$2:$AO$2000,MATCH(F243,'[5]2017'!$B$2:$B$2000,0)),"")</f>
        <v/>
      </c>
      <c r="AG243" s="9" t="str">
        <f>+'[3]2017'!T241</f>
        <v>BOGOTÁ</v>
      </c>
      <c r="AH243" s="9" t="str">
        <f>+'[3]2017'!G241</f>
        <v>AL/AL</v>
      </c>
      <c r="AI243" s="523" t="str">
        <f>+'[3]2017'!I241</f>
        <v>+2-2*2.8%</v>
      </c>
      <c r="AJ243" s="9" t="str">
        <f t="shared" si="27"/>
        <v>SCS</v>
      </c>
      <c r="AK243" s="9" t="str">
        <f>+'[3]2017'!H241</f>
        <v>Yyn0</v>
      </c>
      <c r="AL243" s="524" t="str">
        <f>+'[3]2017'!P241</f>
        <v>400/231</v>
      </c>
      <c r="AM243" s="501" t="str">
        <f>+'[3]2017'!Q241</f>
        <v>208/120</v>
      </c>
      <c r="AN243" s="502" t="str">
        <f t="shared" si="28"/>
        <v>NA</v>
      </c>
      <c r="AO243" s="503" t="str">
        <f>IFERROR(INDEX([1]DATOS!$O$452:$O$45500,MATCH(F243,[1]DATOS!$F$452:$F$9810,0)),"")</f>
        <v>Cerrada</v>
      </c>
      <c r="AP243" s="505"/>
      <c r="AQ243" s="379"/>
    </row>
    <row r="244" spans="1:43" ht="15" customHeight="1" x14ac:dyDescent="0.25">
      <c r="A244" s="17" t="str">
        <f>+'[3]2017'!F242</f>
        <v>300FT-AA-11400-214-01-T</v>
      </c>
      <c r="B244" s="17" t="str">
        <f>RIGHT(IFERROR(INDEX([1]DATOS!$L$452:$L$45500,MATCH(F244,[1]DATOS!$F$452:$F$9810,0)),""),3)</f>
        <v>0</v>
      </c>
      <c r="C244" s="594" t="str">
        <f>+[4]DATOS!G1146</f>
        <v>259-17</v>
      </c>
      <c r="D244" s="582" t="str">
        <f>+'[3]2017'!K242</f>
        <v>TESLA-PROTOTIPO</v>
      </c>
      <c r="E244" s="201" t="str">
        <f>+'[3]2017'!L242</f>
        <v>FAB</v>
      </c>
      <c r="F244" s="391">
        <f>+'[3]2017'!M242</f>
        <v>2310617</v>
      </c>
      <c r="G244" s="225">
        <f>+'[3]2017'!N242</f>
        <v>300</v>
      </c>
      <c r="H244" s="32" t="str">
        <f>+'[3]2017'!O242</f>
        <v>CRT</v>
      </c>
      <c r="I244" s="37">
        <v>15</v>
      </c>
      <c r="J244" s="37">
        <f>+'[3]2017'!P242</f>
        <v>11400</v>
      </c>
      <c r="K244" s="37" t="str">
        <f>+'[3]2017'!Q242</f>
        <v>208/120</v>
      </c>
      <c r="L244" s="37" t="str">
        <f>+'[3]2017'!R242</f>
        <v>NA</v>
      </c>
      <c r="M244" s="37" t="str">
        <f>+'[3]2017'!S242</f>
        <v>DPS MT</v>
      </c>
      <c r="N244" s="234">
        <f t="shared" si="29"/>
        <v>36</v>
      </c>
      <c r="O244" s="235">
        <f>+'[3]2017'!C242</f>
        <v>42983</v>
      </c>
      <c r="P244" s="236">
        <f t="shared" si="26"/>
        <v>42983</v>
      </c>
      <c r="Q244" s="99">
        <f>+'[3]FECHAS DE ENTREGA PLANOS'!C240</f>
        <v>0</v>
      </c>
      <c r="R244" s="599">
        <f>+'[3]FECHAS DE ENTREGA PLANOS'!D240</f>
        <v>0</v>
      </c>
      <c r="S244" s="9" t="s">
        <v>9427</v>
      </c>
      <c r="T244" s="611" t="s">
        <v>153</v>
      </c>
      <c r="U244" s="9" t="s">
        <v>3358</v>
      </c>
      <c r="V244" s="399" t="s">
        <v>153</v>
      </c>
      <c r="W244" s="9" t="s">
        <v>153</v>
      </c>
      <c r="X244" s="576" t="s">
        <v>42</v>
      </c>
      <c r="Y244" s="576" t="s">
        <v>42</v>
      </c>
      <c r="Z244" s="576" t="s">
        <v>153</v>
      </c>
      <c r="AA244" s="576"/>
      <c r="AB244" s="576" t="s">
        <v>153</v>
      </c>
      <c r="AC244" s="576" t="s">
        <v>42</v>
      </c>
      <c r="AD244" s="576" t="s">
        <v>42</v>
      </c>
      <c r="AE244" s="9"/>
      <c r="AF244" s="525" t="str">
        <f>IFERROR(INDEX('[5]2017'!$AO$2:$AO$2000,MATCH(F244,'[5]2017'!$B$2:$B$2000,0)),"")</f>
        <v/>
      </c>
      <c r="AG244" s="9" t="str">
        <f>+'[3]2017'!T242</f>
        <v>BOGOTÁ</v>
      </c>
      <c r="AH244" s="9" t="str">
        <f>+'[3]2017'!G242</f>
        <v>AL/AL</v>
      </c>
      <c r="AI244" s="523" t="str">
        <f>+'[3]2017'!I242</f>
        <v>+2-2*2.5%</v>
      </c>
      <c r="AJ244" s="9" t="str">
        <f t="shared" si="27"/>
        <v>CRT</v>
      </c>
      <c r="AK244" s="9" t="str">
        <f>+'[3]2017'!H242</f>
        <v>Dyn5</v>
      </c>
      <c r="AL244" s="524">
        <f>+'[3]2017'!P242</f>
        <v>11400</v>
      </c>
      <c r="AM244" s="501" t="str">
        <f>+'[3]2017'!Q242</f>
        <v>208/120</v>
      </c>
      <c r="AN244" s="502" t="str">
        <f t="shared" si="28"/>
        <v>NA</v>
      </c>
      <c r="AO244" s="503" t="str">
        <f>IFERROR(INDEX([1]DATOS!$O$452:$O$45500,MATCH(F244,[1]DATOS!$F$452:$F$9810,0)),"")</f>
        <v>PENDIENTE</v>
      </c>
      <c r="AP244" s="505"/>
      <c r="AQ244" s="379"/>
    </row>
    <row r="245" spans="1:43" ht="15" customHeight="1" x14ac:dyDescent="0.25">
      <c r="A245" s="17" t="str">
        <f>+'[3]2017'!F243</f>
        <v>30HT-AA-480-224-03</v>
      </c>
      <c r="B245" s="17" t="str">
        <f>RIGHT(IFERROR(INDEX([1]DATOS!$L$452:$L$45500,MATCH(F245,[1]DATOS!$F$452:$F$9810,0)),""),3)</f>
        <v>256</v>
      </c>
      <c r="C245" s="594" t="str">
        <f>+[4]DATOS!G1147</f>
        <v>268-17</v>
      </c>
      <c r="D245" s="37" t="str">
        <f>+'[3]2017'!K243</f>
        <v>GIM INGENIERÍA ELÉCTRICA LTDA</v>
      </c>
      <c r="E245" s="201" t="str">
        <f>+'[3]2017'!L243</f>
        <v>FAB</v>
      </c>
      <c r="F245" s="391">
        <f>+'[3]2017'!M243</f>
        <v>2320617</v>
      </c>
      <c r="G245" s="225">
        <f>+'[3]2017'!N243</f>
        <v>30</v>
      </c>
      <c r="H245" s="32" t="str">
        <f>+'[3]2017'!O243</f>
        <v>SCS</v>
      </c>
      <c r="I245" s="37">
        <v>1.1000000000000001</v>
      </c>
      <c r="J245" s="37">
        <f>+'[3]2017'!P243</f>
        <v>480</v>
      </c>
      <c r="K245" s="37" t="str">
        <f>+'[3]2017'!Q243</f>
        <v>220/127</v>
      </c>
      <c r="L245" s="37" t="str">
        <f>+'[3]2017'!R243</f>
        <v>NA</v>
      </c>
      <c r="M245" s="37" t="str">
        <f>+'[3]2017'!S243</f>
        <v>NA</v>
      </c>
      <c r="N245" s="234">
        <f t="shared" si="29"/>
        <v>27</v>
      </c>
      <c r="O245" s="235">
        <f>+'[3]2017'!C243</f>
        <v>42919</v>
      </c>
      <c r="P245" s="236">
        <f t="shared" si="26"/>
        <v>42919</v>
      </c>
      <c r="Q245" s="99">
        <f>+'[3]FECHAS DE ENTREGA PLANOS'!C241</f>
        <v>42895</v>
      </c>
      <c r="R245" s="599">
        <f>+'[3]FECHAS DE ENTREGA PLANOS'!D241</f>
        <v>42895</v>
      </c>
      <c r="S245" s="9">
        <v>42909</v>
      </c>
      <c r="T245" s="576" t="s">
        <v>153</v>
      </c>
      <c r="U245" s="9" t="s">
        <v>3605</v>
      </c>
      <c r="V245" s="614" t="s">
        <v>153</v>
      </c>
      <c r="W245" s="9" t="s">
        <v>153</v>
      </c>
      <c r="X245" s="576" t="s">
        <v>42</v>
      </c>
      <c r="Y245" s="576" t="s">
        <v>42</v>
      </c>
      <c r="Z245" s="576" t="s">
        <v>153</v>
      </c>
      <c r="AA245" s="621">
        <v>42920</v>
      </c>
      <c r="AB245" s="576" t="s">
        <v>153</v>
      </c>
      <c r="AC245" s="576" t="s">
        <v>42</v>
      </c>
      <c r="AD245" s="576" t="s">
        <v>42</v>
      </c>
      <c r="AE245" s="9">
        <v>42921</v>
      </c>
      <c r="AF245" s="525" t="str">
        <f>IFERROR(INDEX('[5]2017'!$AO$2:$AO$2000,MATCH(F245,'[5]2017'!$B$2:$B$2000,0)),"")</f>
        <v/>
      </c>
      <c r="AG245" s="9" t="str">
        <f>+'[3]2017'!T243</f>
        <v>BOGOTÁ</v>
      </c>
      <c r="AH245" s="9" t="str">
        <f>+'[3]2017'!G243</f>
        <v>AL/AL</v>
      </c>
      <c r="AI245" s="523" t="str">
        <f>+'[3]2017'!I243</f>
        <v>+2-2*2.3%</v>
      </c>
      <c r="AJ245" s="9" t="str">
        <f t="shared" si="27"/>
        <v>SCS</v>
      </c>
      <c r="AK245" s="9" t="str">
        <f>+'[3]2017'!H243</f>
        <v>Dyn5</v>
      </c>
      <c r="AL245" s="524">
        <f>+'[3]2017'!P243</f>
        <v>480</v>
      </c>
      <c r="AM245" s="501" t="str">
        <f>+'[3]2017'!Q243</f>
        <v>220/127</v>
      </c>
      <c r="AN245" s="502" t="str">
        <f t="shared" si="28"/>
        <v>NA</v>
      </c>
      <c r="AO245" s="503" t="str">
        <f>IFERROR(INDEX([1]DATOS!$O$452:$O$45500,MATCH(F245,[1]DATOS!$F$452:$F$9810,0)),"")</f>
        <v>Cerrada</v>
      </c>
      <c r="AP245" s="505"/>
      <c r="AQ245" s="379"/>
    </row>
    <row r="246" spans="1:43" ht="15" customHeight="1" x14ac:dyDescent="0.25">
      <c r="A246" s="17" t="str">
        <f>+'[3]2017'!F244</f>
        <v>800HT-AA-11400-214-02</v>
      </c>
      <c r="B246" s="17" t="str">
        <f>RIGHT(IFERROR(INDEX([1]DATOS!$L$452:$L$45500,MATCH(F246,[1]DATOS!$F$452:$F$9810,0)),""),3)</f>
        <v>257</v>
      </c>
      <c r="C246" s="594" t="str">
        <f>+[4]DATOS!G1148</f>
        <v>263-17</v>
      </c>
      <c r="D246" s="582" t="str">
        <f>+'[3]2017'!K244</f>
        <v>CAMELECO LTDA</v>
      </c>
      <c r="E246" s="201" t="str">
        <f>+'[3]2017'!L244</f>
        <v>FAB</v>
      </c>
      <c r="F246" s="391">
        <f>+'[3]2017'!M244</f>
        <v>2330617</v>
      </c>
      <c r="G246" s="225">
        <f>+'[3]2017'!N244</f>
        <v>800</v>
      </c>
      <c r="H246" s="32" t="str">
        <f>+'[3]2017'!O244</f>
        <v>SCS</v>
      </c>
      <c r="I246" s="37">
        <v>15</v>
      </c>
      <c r="J246" s="37">
        <f>+'[3]2017'!P244</f>
        <v>11400</v>
      </c>
      <c r="K246" s="37" t="str">
        <f>+'[3]2017'!Q244</f>
        <v>208/120</v>
      </c>
      <c r="L246" s="37" t="str">
        <f>+'[3]2017'!R244</f>
        <v>NA</v>
      </c>
      <c r="M246" s="37" t="str">
        <f>+'[3]2017'!S244</f>
        <v>NA</v>
      </c>
      <c r="N246" s="234">
        <f t="shared" si="29"/>
        <v>27</v>
      </c>
      <c r="O246" s="235">
        <f>+'[3]2017'!C244</f>
        <v>42919</v>
      </c>
      <c r="P246" s="236">
        <f t="shared" si="26"/>
        <v>42919</v>
      </c>
      <c r="Q246" s="99">
        <f>+'[3]FECHAS DE ENTREGA PLANOS'!C242</f>
        <v>42898</v>
      </c>
      <c r="R246" s="599">
        <f>+'[3]FECHAS DE ENTREGA PLANOS'!D242</f>
        <v>42898</v>
      </c>
      <c r="S246" s="9">
        <v>42915</v>
      </c>
      <c r="T246" s="614" t="s">
        <v>153</v>
      </c>
      <c r="U246" s="9" t="s">
        <v>3358</v>
      </c>
      <c r="V246" s="614" t="s">
        <v>153</v>
      </c>
      <c r="W246" s="9" t="s">
        <v>153</v>
      </c>
      <c r="X246" s="576" t="s">
        <v>42</v>
      </c>
      <c r="Y246" s="576" t="s">
        <v>42</v>
      </c>
      <c r="Z246" s="576">
        <v>42914</v>
      </c>
      <c r="AA246" s="621">
        <v>42921</v>
      </c>
      <c r="AB246" s="576" t="s">
        <v>153</v>
      </c>
      <c r="AC246" s="576" t="s">
        <v>42</v>
      </c>
      <c r="AD246" s="576" t="s">
        <v>42</v>
      </c>
      <c r="AE246" s="9">
        <v>42926</v>
      </c>
      <c r="AF246" s="525" t="str">
        <f>IFERROR(INDEX('[5]2017'!$AO$2:$AO$2000,MATCH(F246,'[5]2017'!$B$2:$B$2000,0)),"")</f>
        <v/>
      </c>
      <c r="AG246" s="9" t="str">
        <f>+'[3]2017'!T244</f>
        <v>BOGOTÁ</v>
      </c>
      <c r="AH246" s="9" t="str">
        <f>+'[3]2017'!G244</f>
        <v>AL/AL</v>
      </c>
      <c r="AI246" s="523" t="str">
        <f>+'[3]2017'!I244</f>
        <v>+2-2*2.5%</v>
      </c>
      <c r="AJ246" s="9" t="str">
        <f t="shared" si="27"/>
        <v>SCS</v>
      </c>
      <c r="AK246" s="9" t="str">
        <f>+'[3]2017'!H244</f>
        <v>Dyn5</v>
      </c>
      <c r="AL246" s="524">
        <f>+'[3]2017'!P244</f>
        <v>11400</v>
      </c>
      <c r="AM246" s="501" t="str">
        <f>+'[3]2017'!Q244</f>
        <v>208/120</v>
      </c>
      <c r="AN246" s="502" t="str">
        <f t="shared" si="28"/>
        <v>NA</v>
      </c>
      <c r="AO246" s="503" t="str">
        <f>IFERROR(INDEX([1]DATOS!$O$452:$O$45500,MATCH(F246,[1]DATOS!$F$452:$F$9810,0)),"")</f>
        <v>Cerrada</v>
      </c>
      <c r="AP246" s="505"/>
      <c r="AQ246" s="379"/>
    </row>
    <row r="247" spans="1:43" ht="15" customHeight="1" x14ac:dyDescent="0.25">
      <c r="A247" s="17" t="str">
        <f>+'[3]2017'!F245</f>
        <v>400HT-AA-11400-214-03</v>
      </c>
      <c r="B247" s="17" t="str">
        <f>RIGHT(IFERROR(INDEX([1]DATOS!$L$452:$L$45500,MATCH(F247,[1]DATOS!$F$452:$F$9810,0)),""),3)</f>
        <v>246</v>
      </c>
      <c r="C247" s="594" t="str">
        <f>+[4]DATOS!G1149</f>
        <v>263-17</v>
      </c>
      <c r="D247" s="37" t="str">
        <f>+'[3]2017'!K245</f>
        <v>CAMELECO LTDA</v>
      </c>
      <c r="E247" s="201" t="str">
        <f>+'[3]2017'!L245</f>
        <v>FAB</v>
      </c>
      <c r="F247" s="391">
        <f>+'[3]2017'!M245</f>
        <v>2340617</v>
      </c>
      <c r="G247" s="225">
        <f>+'[3]2017'!N245</f>
        <v>400</v>
      </c>
      <c r="H247" s="32" t="str">
        <f>+'[3]2017'!O245</f>
        <v>SCS</v>
      </c>
      <c r="I247" s="37">
        <v>15</v>
      </c>
      <c r="J247" s="37">
        <f>+'[3]2017'!P245</f>
        <v>11400</v>
      </c>
      <c r="K247" s="37" t="str">
        <f>+'[3]2017'!Q245</f>
        <v>208/120</v>
      </c>
      <c r="L247" s="37" t="str">
        <f>+'[3]2017'!R245</f>
        <v>NA</v>
      </c>
      <c r="M247" s="37" t="str">
        <f>+'[3]2017'!S245</f>
        <v>NA</v>
      </c>
      <c r="N247" s="234">
        <f t="shared" si="29"/>
        <v>27</v>
      </c>
      <c r="O247" s="235">
        <f>+'[3]2017'!C245</f>
        <v>42919</v>
      </c>
      <c r="P247" s="236">
        <f t="shared" si="26"/>
        <v>42919</v>
      </c>
      <c r="Q247" s="99">
        <f>+'[3]FECHAS DE ENTREGA PLANOS'!C243</f>
        <v>42898</v>
      </c>
      <c r="R247" s="599">
        <f>+'[3]FECHAS DE ENTREGA PLANOS'!D243</f>
        <v>42898</v>
      </c>
      <c r="S247" s="9">
        <v>42913</v>
      </c>
      <c r="T247" s="614" t="s">
        <v>153</v>
      </c>
      <c r="U247" s="9" t="s">
        <v>3358</v>
      </c>
      <c r="V247" s="614" t="s">
        <v>153</v>
      </c>
      <c r="W247" s="9" t="s">
        <v>153</v>
      </c>
      <c r="X247" s="576" t="s">
        <v>42</v>
      </c>
      <c r="Y247" s="576" t="s">
        <v>42</v>
      </c>
      <c r="Z247" s="576">
        <v>42915</v>
      </c>
      <c r="AA247" s="621">
        <v>42916</v>
      </c>
      <c r="AB247" s="576" t="s">
        <v>153</v>
      </c>
      <c r="AC247" s="576" t="s">
        <v>42</v>
      </c>
      <c r="AD247" s="576" t="s">
        <v>42</v>
      </c>
      <c r="AE247" s="9">
        <v>42921</v>
      </c>
      <c r="AF247" s="525" t="str">
        <f>IFERROR(INDEX('[5]2017'!$AO$2:$AO$2000,MATCH(F247,'[5]2017'!$B$2:$B$2000,0)),"")</f>
        <v/>
      </c>
      <c r="AG247" s="9" t="str">
        <f>+'[3]2017'!T245</f>
        <v>BOGOTÁ</v>
      </c>
      <c r="AH247" s="9" t="str">
        <f>+'[3]2017'!G245</f>
        <v>AL/AL</v>
      </c>
      <c r="AI247" s="523" t="str">
        <f>+'[3]2017'!I245</f>
        <v>+1-3*2.5%</v>
      </c>
      <c r="AJ247" s="9" t="str">
        <f t="shared" si="27"/>
        <v>SCS</v>
      </c>
      <c r="AK247" s="9" t="str">
        <f>+'[3]2017'!H245</f>
        <v>Dyn5</v>
      </c>
      <c r="AL247" s="524">
        <f>+'[3]2017'!P245</f>
        <v>11400</v>
      </c>
      <c r="AM247" s="501" t="str">
        <f>+'[3]2017'!Q245</f>
        <v>208/120</v>
      </c>
      <c r="AN247" s="502" t="str">
        <f t="shared" si="28"/>
        <v>NA</v>
      </c>
      <c r="AO247" s="503" t="str">
        <f>IFERROR(INDEX([1]DATOS!$O$452:$O$45500,MATCH(F247,[1]DATOS!$F$452:$F$9810,0)),"")</f>
        <v>Cerrada</v>
      </c>
      <c r="AP247" s="505"/>
      <c r="AQ247" s="379"/>
    </row>
    <row r="248" spans="1:43" ht="15" customHeight="1" x14ac:dyDescent="0.25">
      <c r="A248" s="17" t="str">
        <f>+'[3]2017'!F246</f>
        <v>630HT-AA-34500-452-02</v>
      </c>
      <c r="B248" s="17" t="str">
        <f>RIGHT(IFERROR(INDEX([1]DATOS!$L$452:$L$45500,MATCH(F248,[1]DATOS!$F$452:$F$9810,0)),""),3)</f>
        <v>259</v>
      </c>
      <c r="C248" s="594" t="str">
        <f>+[4]DATOS!G1150</f>
        <v>271-17</v>
      </c>
      <c r="D248" s="37" t="str">
        <f>+'[3]2017'!K246</f>
        <v>KRONOS ENERGY S.A ESP</v>
      </c>
      <c r="E248" s="201" t="str">
        <f>+'[3]2017'!L246</f>
        <v>FAB</v>
      </c>
      <c r="F248" s="391">
        <f>+'[3]2017'!M246</f>
        <v>2350617</v>
      </c>
      <c r="G248" s="225">
        <f>+'[3]2017'!N246</f>
        <v>630</v>
      </c>
      <c r="H248" s="32" t="str">
        <f>+'[3]2017'!O246</f>
        <v>SCS</v>
      </c>
      <c r="I248" s="37">
        <v>36</v>
      </c>
      <c r="J248" s="37">
        <f>+'[3]2017'!P246</f>
        <v>34500</v>
      </c>
      <c r="K248" s="37" t="str">
        <f>+'[3]2017'!Q246</f>
        <v>440/254</v>
      </c>
      <c r="L248" s="37" t="str">
        <f>+'[3]2017'!R246</f>
        <v>NA</v>
      </c>
      <c r="M248" s="37" t="str">
        <f>+'[3]2017'!S246</f>
        <v>NA</v>
      </c>
      <c r="N248" s="234">
        <f t="shared" si="29"/>
        <v>27</v>
      </c>
      <c r="O248" s="235">
        <f>+'[3]2017'!C246</f>
        <v>42924</v>
      </c>
      <c r="P248" s="236">
        <f t="shared" si="26"/>
        <v>42924</v>
      </c>
      <c r="Q248" s="99">
        <f>+'[3]FECHAS DE ENTREGA PLANOS'!C244</f>
        <v>42899</v>
      </c>
      <c r="R248" s="599">
        <f>+'[3]FECHAS DE ENTREGA PLANOS'!D244</f>
        <v>42900</v>
      </c>
      <c r="S248" s="9">
        <v>42922</v>
      </c>
      <c r="T248" s="621" t="s">
        <v>153</v>
      </c>
      <c r="U248" s="9" t="s">
        <v>3358</v>
      </c>
      <c r="V248" s="614" t="s">
        <v>153</v>
      </c>
      <c r="W248" s="9" t="s">
        <v>153</v>
      </c>
      <c r="X248" s="9" t="s">
        <v>42</v>
      </c>
      <c r="Y248" s="9" t="s">
        <v>42</v>
      </c>
      <c r="Z248" s="9">
        <v>42922</v>
      </c>
      <c r="AA248" s="409">
        <v>42928</v>
      </c>
      <c r="AB248" s="9" t="s">
        <v>153</v>
      </c>
      <c r="AC248" s="9" t="s">
        <v>42</v>
      </c>
      <c r="AD248" s="9" t="s">
        <v>42</v>
      </c>
      <c r="AE248" s="9">
        <v>42941</v>
      </c>
      <c r="AF248" s="525" t="str">
        <f>IFERROR(INDEX('[5]2017'!$AO$2:$AO$2000,MATCH(F248,'[5]2017'!$B$2:$B$2000,0)),"")</f>
        <v/>
      </c>
      <c r="AG248" s="9" t="str">
        <f>+'[3]2017'!T246</f>
        <v>AGUAZUL</v>
      </c>
      <c r="AH248" s="9" t="str">
        <f>+'[3]2017'!G246</f>
        <v>AL/AL</v>
      </c>
      <c r="AI248" s="523" t="str">
        <f>+'[3]2017'!I246</f>
        <v>+2-2*2.5%</v>
      </c>
      <c r="AJ248" s="9" t="str">
        <f t="shared" si="27"/>
        <v>SCS</v>
      </c>
      <c r="AK248" s="9" t="str">
        <f>+'[3]2017'!H246</f>
        <v>Dyn5</v>
      </c>
      <c r="AL248" s="524">
        <f>+'[3]2017'!P246</f>
        <v>34500</v>
      </c>
      <c r="AM248" s="501" t="str">
        <f>+'[3]2017'!Q246</f>
        <v>440/254</v>
      </c>
      <c r="AN248" s="502" t="str">
        <f t="shared" si="28"/>
        <v>NA</v>
      </c>
      <c r="AO248" s="503" t="str">
        <f>IFERROR(INDEX([1]DATOS!$O$452:$O$45500,MATCH(F248,[1]DATOS!$F$452:$F$9810,0)),"")</f>
        <v>Cerrada</v>
      </c>
      <c r="AP248" s="505"/>
      <c r="AQ248" s="379"/>
    </row>
    <row r="249" spans="1:43" ht="15" customHeight="1" x14ac:dyDescent="0.25">
      <c r="A249" s="17" t="str">
        <f>+'[3]2017'!F247</f>
        <v>45HT-AA-11400-214-01</v>
      </c>
      <c r="B249" s="17" t="str">
        <f>RIGHT(IFERROR(INDEX([1]DATOS!$L$452:$L$45500,MATCH(F249,[1]DATOS!$F$452:$F$9810,0)),""),3)</f>
        <v>0</v>
      </c>
      <c r="C249" s="594" t="str">
        <f>+[4]DATOS!G1151</f>
        <v>244-17</v>
      </c>
      <c r="D249" s="37" t="str">
        <f>+'[3]2017'!K247</f>
        <v>METAL ELECTRICOS MALAVER GARZON Y CIA LTDA</v>
      </c>
      <c r="E249" s="201" t="str">
        <f>+'[3]2017'!L247</f>
        <v>CPL</v>
      </c>
      <c r="F249" s="391">
        <f>+'[3]2017'!M247</f>
        <v>2360617</v>
      </c>
      <c r="G249" s="225">
        <f>+'[3]2017'!N247</f>
        <v>45</v>
      </c>
      <c r="H249" s="32" t="str">
        <f>+'[3]2017'!O247</f>
        <v>SCS</v>
      </c>
      <c r="I249" s="37">
        <v>15</v>
      </c>
      <c r="J249" s="37">
        <f>+'[3]2017'!P247</f>
        <v>11400</v>
      </c>
      <c r="K249" s="37" t="str">
        <f>+'[3]2017'!Q247</f>
        <v>208/120</v>
      </c>
      <c r="L249" s="37" t="str">
        <f>+'[3]2017'!R247</f>
        <v>SE DEBE ASIGNAR TRANSFORMADOR DE LA SERIE 0210116 QUE SE RECIBIÓ POR DEVOLUCIÓN</v>
      </c>
      <c r="M249" s="37" t="str">
        <f>+'[3]2017'!S247</f>
        <v>NA</v>
      </c>
      <c r="N249" s="234">
        <f t="shared" si="29"/>
        <v>25</v>
      </c>
      <c r="O249" s="235">
        <f>+'[3]2017'!C247</f>
        <v>42909</v>
      </c>
      <c r="P249" s="236">
        <f t="shared" si="26"/>
        <v>42909</v>
      </c>
      <c r="Q249" s="99" t="str">
        <f>+'[3]FECHAS DE ENTREGA PLANOS'!C245</f>
        <v>NA</v>
      </c>
      <c r="R249" s="583" t="str">
        <f>+'[3]FECHAS DE ENTREGA PLANOS'!D245</f>
        <v>NA</v>
      </c>
      <c r="S249" s="9" t="s">
        <v>153</v>
      </c>
      <c r="T249" s="576" t="s">
        <v>153</v>
      </c>
      <c r="U249" s="9" t="s">
        <v>42</v>
      </c>
      <c r="V249" s="576" t="s">
        <v>153</v>
      </c>
      <c r="W249" s="9" t="s">
        <v>153</v>
      </c>
      <c r="X249" s="9" t="s">
        <v>42</v>
      </c>
      <c r="Y249" s="9" t="s">
        <v>42</v>
      </c>
      <c r="Z249" s="9" t="s">
        <v>153</v>
      </c>
      <c r="AA249" s="576" t="s">
        <v>153</v>
      </c>
      <c r="AB249" s="9" t="s">
        <v>153</v>
      </c>
      <c r="AC249" s="9" t="s">
        <v>42</v>
      </c>
      <c r="AD249" s="9" t="s">
        <v>42</v>
      </c>
      <c r="AE249" s="9">
        <v>42906</v>
      </c>
      <c r="AF249" s="525" t="str">
        <f>IFERROR(INDEX('[5]2017'!$AO$2:$AO$2000,MATCH(F249,'[5]2017'!$B$2:$B$2000,0)),"")</f>
        <v/>
      </c>
      <c r="AG249" s="9" t="str">
        <f>+'[3]2017'!T247</f>
        <v>BOGOTÁ</v>
      </c>
      <c r="AH249" s="9" t="str">
        <f>+'[3]2017'!G247</f>
        <v>AL/AL</v>
      </c>
      <c r="AI249" s="523" t="str">
        <f>+'[3]2017'!I247</f>
        <v>+1-3*2.5%</v>
      </c>
      <c r="AJ249" s="9" t="str">
        <f t="shared" si="27"/>
        <v>SCS</v>
      </c>
      <c r="AK249" s="9" t="str">
        <f>+'[3]2017'!H247</f>
        <v>Dyn5</v>
      </c>
      <c r="AL249" s="524">
        <f>+'[3]2017'!P247</f>
        <v>11400</v>
      </c>
      <c r="AM249" s="501" t="str">
        <f>+'[3]2017'!Q247</f>
        <v>208/120</v>
      </c>
      <c r="AN249" s="502" t="str">
        <f t="shared" si="28"/>
        <v>SE DEBE ASIGNAR TRANSFORMADOR DE LA SERIE 0210116 QUE SE RECIBIÓ POR DEVOLUCIÓN</v>
      </c>
      <c r="AO249" s="503" t="str">
        <f>IFERROR(INDEX([1]DATOS!$O$452:$O$45500,MATCH(F249,[1]DATOS!$F$452:$F$9810,0)),"")</f>
        <v>NO APLICA</v>
      </c>
      <c r="AP249" s="505"/>
      <c r="AQ249" s="379"/>
    </row>
    <row r="250" spans="1:43" ht="15" customHeight="1" x14ac:dyDescent="0.25">
      <c r="A250" s="17" t="str">
        <f>+'[3]2017'!F248</f>
        <v>ES200A-1D200A-02</v>
      </c>
      <c r="B250" s="17" t="str">
        <f>RIGHT(IFERROR(INDEX([1]DATOS!$L$452:$L$45500,MATCH(F250,[1]DATOS!$F$452:$F$9810,0)),""),3)</f>
        <v>0</v>
      </c>
      <c r="C250" s="594" t="str">
        <f>+[4]DATOS!G1152</f>
        <v>264-17</v>
      </c>
      <c r="D250" s="582" t="str">
        <f>+'[3]2017'!K248</f>
        <v>CR PROYECTOS S.A.S</v>
      </c>
      <c r="E250" s="201" t="str">
        <f>+'[3]2017'!L248</f>
        <v>CPL</v>
      </c>
      <c r="F250" s="391">
        <f>+'[3]2017'!M248</f>
        <v>2370617</v>
      </c>
      <c r="G250" s="225" t="str">
        <f>+'[3]2017'!N248</f>
        <v>3 VIAS</v>
      </c>
      <c r="H250" s="32" t="str">
        <f>+'[3]2017'!O248</f>
        <v>CJM</v>
      </c>
      <c r="I250" s="37">
        <v>15</v>
      </c>
      <c r="J250" s="37" t="str">
        <f>+'[3]2017'!P248</f>
        <v>200-200</v>
      </c>
      <c r="K250" s="37" t="str">
        <f>+'[3]2017'!Q248</f>
        <v>1D-200</v>
      </c>
      <c r="L250" s="37" t="str">
        <f>+'[3]2017'!R248</f>
        <v>CPL, SE TOMA DE LA SERUE 2830516</v>
      </c>
      <c r="M250" s="37" t="str">
        <f>+'[3]2017'!S248</f>
        <v>NA</v>
      </c>
      <c r="N250" s="234">
        <f t="shared" si="29"/>
        <v>24</v>
      </c>
      <c r="O250" s="235">
        <f>+'[3]2017'!C248</f>
        <v>42901</v>
      </c>
      <c r="P250" s="236">
        <f t="shared" si="26"/>
        <v>42901</v>
      </c>
      <c r="Q250" s="99" t="str">
        <f>+'[3]FECHAS DE ENTREGA PLANOS'!C246</f>
        <v>NA</v>
      </c>
      <c r="R250" s="583" t="str">
        <f>+'[3]FECHAS DE ENTREGA PLANOS'!D246</f>
        <v>NA</v>
      </c>
      <c r="S250" s="9" t="s">
        <v>42</v>
      </c>
      <c r="T250" s="576" t="s">
        <v>42</v>
      </c>
      <c r="U250" s="9" t="s">
        <v>42</v>
      </c>
      <c r="V250" s="576" t="s">
        <v>153</v>
      </c>
      <c r="W250" s="9" t="s">
        <v>153</v>
      </c>
      <c r="X250" s="9" t="s">
        <v>153</v>
      </c>
      <c r="Y250" s="9" t="s">
        <v>153</v>
      </c>
      <c r="Z250" s="9" t="s">
        <v>42</v>
      </c>
      <c r="AA250" s="576" t="s">
        <v>42</v>
      </c>
      <c r="AB250" s="9" t="s">
        <v>42</v>
      </c>
      <c r="AC250" s="9" t="s">
        <v>153</v>
      </c>
      <c r="AD250" s="9" t="s">
        <v>153</v>
      </c>
      <c r="AE250" s="9">
        <v>42899</v>
      </c>
      <c r="AF250" s="525" t="str">
        <f>IFERROR(INDEX('[5]2017'!$AO$2:$AO$2000,MATCH(F250,'[5]2017'!$B$2:$B$2000,0)),"")</f>
        <v/>
      </c>
      <c r="AG250" s="9" t="str">
        <f>+'[3]2017'!T248</f>
        <v>BOGOTÁ</v>
      </c>
      <c r="AH250" s="9" t="str">
        <f>+'[3]2017'!G248</f>
        <v>NA</v>
      </c>
      <c r="AI250" s="523" t="str">
        <f>+'[3]2017'!I248</f>
        <v>NA</v>
      </c>
      <c r="AJ250" s="9" t="str">
        <f t="shared" si="27"/>
        <v>CJM</v>
      </c>
      <c r="AK250" s="9" t="str">
        <f>+'[3]2017'!H248</f>
        <v>NA</v>
      </c>
      <c r="AL250" s="524" t="str">
        <f>+'[3]2017'!P248</f>
        <v>200-200</v>
      </c>
      <c r="AM250" s="501" t="str">
        <f>+'[3]2017'!Q248</f>
        <v>1D-200</v>
      </c>
      <c r="AN250" s="502" t="str">
        <f t="shared" si="28"/>
        <v>CPL, SE TOMA DE LA SERUE 2830516</v>
      </c>
      <c r="AO250" s="503" t="str">
        <f>IFERROR(INDEX([1]DATOS!$O$452:$O$45500,MATCH(F250,[1]DATOS!$F$452:$F$9810,0)),"")</f>
        <v>NO APLICA</v>
      </c>
      <c r="AP250" s="505"/>
      <c r="AQ250" s="379"/>
    </row>
    <row r="251" spans="1:43" ht="15" customHeight="1" x14ac:dyDescent="0.25">
      <c r="A251" s="17" t="str">
        <f>+'[3]2017'!F249</f>
        <v>630HT-AA-13200-214-02</v>
      </c>
      <c r="B251" s="17" t="str">
        <f>RIGHT(IFERROR(INDEX([1]DATOS!$L$452:$L$45500,MATCH(F251,[1]DATOS!$F$452:$F$9810,0)),""),3)</f>
        <v>260</v>
      </c>
      <c r="C251" s="594" t="str">
        <f>+[4]DATOS!G1153</f>
        <v>270-17</v>
      </c>
      <c r="D251" s="582" t="str">
        <f>+'[3]2017'!K249</f>
        <v>CONSORCIO HAMEL CARTAGENA</v>
      </c>
      <c r="E251" s="201" t="str">
        <f>+'[3]2017'!L249</f>
        <v>FAB</v>
      </c>
      <c r="F251" s="391">
        <f>+'[3]2017'!M249</f>
        <v>2380617</v>
      </c>
      <c r="G251" s="225">
        <f>+'[3]2017'!N249</f>
        <v>630</v>
      </c>
      <c r="H251" s="32" t="str">
        <f>+'[3]2017'!O249</f>
        <v>SCS</v>
      </c>
      <c r="I251" s="37">
        <v>15</v>
      </c>
      <c r="J251" s="37">
        <f>+'[3]2017'!P249</f>
        <v>13200</v>
      </c>
      <c r="K251" s="37" t="str">
        <f>+'[3]2017'!Q249</f>
        <v>208/120</v>
      </c>
      <c r="L251" s="37" t="str">
        <f>+'[3]2017'!R249</f>
        <v xml:space="preserve">SE LE ASIGNA A LA SERIE 1270317 </v>
      </c>
      <c r="M251" s="37" t="str">
        <f>+'[3]2017'!S249</f>
        <v>NA</v>
      </c>
      <c r="N251" s="234">
        <f t="shared" si="29"/>
        <v>28</v>
      </c>
      <c r="O251" s="235">
        <f>+'[3]2017'!C249</f>
        <v>42928</v>
      </c>
      <c r="P251" s="236">
        <f t="shared" si="26"/>
        <v>42928</v>
      </c>
      <c r="Q251" s="99">
        <f>+'[3]FECHAS DE ENTREGA PLANOS'!C247</f>
        <v>42899</v>
      </c>
      <c r="R251" s="599">
        <f>+'[3]FECHAS DE ENTREGA PLANOS'!D247</f>
        <v>42899</v>
      </c>
      <c r="S251" s="9">
        <v>42922</v>
      </c>
      <c r="T251" s="621" t="s">
        <v>153</v>
      </c>
      <c r="U251" s="9" t="s">
        <v>3358</v>
      </c>
      <c r="V251" s="614" t="s">
        <v>153</v>
      </c>
      <c r="W251" s="9" t="s">
        <v>153</v>
      </c>
      <c r="X251" s="9" t="s">
        <v>42</v>
      </c>
      <c r="Y251" s="9" t="s">
        <v>42</v>
      </c>
      <c r="Z251" s="9">
        <v>42922</v>
      </c>
      <c r="AA251" s="409">
        <v>42929</v>
      </c>
      <c r="AB251" s="9" t="s">
        <v>153</v>
      </c>
      <c r="AC251" s="9" t="s">
        <v>42</v>
      </c>
      <c r="AD251" s="9" t="s">
        <v>42</v>
      </c>
      <c r="AE251" s="9">
        <v>42933</v>
      </c>
      <c r="AF251" s="525" t="str">
        <f>IFERROR(INDEX('[5]2017'!$AO$2:$AO$2000,MATCH(F251,'[5]2017'!$B$2:$B$2000,0)),"")</f>
        <v/>
      </c>
      <c r="AG251" s="9" t="str">
        <f>+'[3]2017'!T249</f>
        <v>CARTAGENA</v>
      </c>
      <c r="AH251" s="9" t="str">
        <f>+'[3]2017'!G249</f>
        <v>AL/AL</v>
      </c>
      <c r="AI251" s="523" t="str">
        <f>+'[3]2017'!I249</f>
        <v>+2-2*2.5%</v>
      </c>
      <c r="AJ251" s="9" t="str">
        <f t="shared" si="27"/>
        <v>SCS</v>
      </c>
      <c r="AK251" s="9" t="str">
        <f>+'[3]2017'!H249</f>
        <v>Dyn5</v>
      </c>
      <c r="AL251" s="524">
        <f>+'[3]2017'!P249</f>
        <v>13200</v>
      </c>
      <c r="AM251" s="501" t="str">
        <f>+'[3]2017'!Q249</f>
        <v>208/120</v>
      </c>
      <c r="AN251" s="502" t="str">
        <f t="shared" si="28"/>
        <v xml:space="preserve">SE LE ASIGNA A LA SERIE 1270317 </v>
      </c>
      <c r="AO251" s="503" t="str">
        <f>IFERROR(INDEX([1]DATOS!$O$452:$O$45500,MATCH(F251,[1]DATOS!$F$452:$F$9810,0)),"")</f>
        <v>Cerrada</v>
      </c>
      <c r="AP251" s="505"/>
      <c r="AQ251" s="379"/>
    </row>
    <row r="252" spans="1:43" ht="15" customHeight="1" x14ac:dyDescent="0.25">
      <c r="A252" s="17" t="str">
        <f>+'[3]2017'!F250</f>
        <v>1000HT-AA-11400-216-02</v>
      </c>
      <c r="B252" s="17" t="str">
        <f>RIGHT(IFERROR(INDEX([1]DATOS!$L$452:$L$45500,MATCH(F252,[1]DATOS!$F$452:$F$9810,0)),""),3)</f>
        <v>261</v>
      </c>
      <c r="C252" s="594" t="str">
        <f>+[4]DATOS!G1154</f>
        <v>199-17</v>
      </c>
      <c r="D252" s="582" t="str">
        <f>+'[3]2017'!K250</f>
        <v>IND COMERCIALIZADORA DE REDES INTELIGENTES LTDA  ( IC INTELRED)</v>
      </c>
      <c r="E252" s="201" t="str">
        <f>+'[3]2017'!L250</f>
        <v>FAB</v>
      </c>
      <c r="F252" s="391">
        <f>+'[3]2017'!M250</f>
        <v>2390617</v>
      </c>
      <c r="G252" s="225">
        <f>+'[3]2017'!N250</f>
        <v>1000</v>
      </c>
      <c r="H252" s="32" t="str">
        <f>+'[3]2017'!O250</f>
        <v>SCS</v>
      </c>
      <c r="I252" s="37">
        <v>15</v>
      </c>
      <c r="J252" s="37">
        <f>+'[3]2017'!P250</f>
        <v>11400</v>
      </c>
      <c r="K252" s="37" t="str">
        <f>+'[3]2017'!Q250</f>
        <v>208/120</v>
      </c>
      <c r="L252" s="37" t="str">
        <f>+'[3]2017'!R250</f>
        <v>NA</v>
      </c>
      <c r="M252" s="37" t="str">
        <f>+'[3]2017'!S250</f>
        <v>DPS MT</v>
      </c>
      <c r="N252" s="234">
        <f t="shared" si="29"/>
        <v>28</v>
      </c>
      <c r="O252" s="235">
        <f>+'[3]2017'!C250</f>
        <v>42928</v>
      </c>
      <c r="P252" s="236">
        <f t="shared" si="26"/>
        <v>42928</v>
      </c>
      <c r="Q252" s="99">
        <f>+'[3]FECHAS DE ENTREGA PLANOS'!C248</f>
        <v>42899</v>
      </c>
      <c r="R252" s="599">
        <f>+'[3]FECHAS DE ENTREGA PLANOS'!D248</f>
        <v>42900</v>
      </c>
      <c r="S252" s="9">
        <v>42927</v>
      </c>
      <c r="T252" s="409" t="s">
        <v>153</v>
      </c>
      <c r="U252" s="9" t="s">
        <v>3358</v>
      </c>
      <c r="V252" s="614" t="s">
        <v>153</v>
      </c>
      <c r="W252" s="9" t="s">
        <v>153</v>
      </c>
      <c r="X252" s="9" t="s">
        <v>42</v>
      </c>
      <c r="Y252" s="9" t="s">
        <v>42</v>
      </c>
      <c r="Z252" s="9">
        <v>42926</v>
      </c>
      <c r="AA252" s="409">
        <v>42929</v>
      </c>
      <c r="AB252" s="9" t="s">
        <v>153</v>
      </c>
      <c r="AC252" s="9" t="s">
        <v>42</v>
      </c>
      <c r="AD252" s="9" t="s">
        <v>42</v>
      </c>
      <c r="AE252" s="9">
        <v>42933</v>
      </c>
      <c r="AF252" s="525" t="str">
        <f>IFERROR(INDEX('[5]2017'!$AO$2:$AO$2000,MATCH(F252,'[5]2017'!$B$2:$B$2000,0)),"")</f>
        <v/>
      </c>
      <c r="AG252" s="9" t="str">
        <f>+'[3]2017'!T250</f>
        <v>BOGOTÁ</v>
      </c>
      <c r="AH252" s="9" t="str">
        <f>+'[3]2017'!G250</f>
        <v>AL/AL</v>
      </c>
      <c r="AI252" s="523" t="str">
        <f>+'[3]2017'!I250</f>
        <v>+2-2*2.5%</v>
      </c>
      <c r="AJ252" s="9" t="str">
        <f t="shared" si="27"/>
        <v>SCS</v>
      </c>
      <c r="AK252" s="9" t="str">
        <f>+'[3]2017'!H250</f>
        <v>Dyn5</v>
      </c>
      <c r="AL252" s="524">
        <f>+'[3]2017'!P250</f>
        <v>11400</v>
      </c>
      <c r="AM252" s="501" t="str">
        <f>+'[3]2017'!Q250</f>
        <v>208/120</v>
      </c>
      <c r="AN252" s="502" t="str">
        <f t="shared" si="28"/>
        <v>NA</v>
      </c>
      <c r="AO252" s="503" t="str">
        <f>IFERROR(INDEX([1]DATOS!$O$452:$O$45500,MATCH(F252,[1]DATOS!$F$452:$F$9810,0)),"")</f>
        <v>Cerrada</v>
      </c>
      <c r="AP252" s="505"/>
      <c r="AQ252" s="379"/>
    </row>
    <row r="253" spans="1:43" ht="15" customHeight="1" x14ac:dyDescent="0.25">
      <c r="A253" s="17" t="str">
        <f>+'[3]2017'!F251</f>
        <v>630HT-AA-11400-214-02</v>
      </c>
      <c r="B253" s="17" t="str">
        <f>RIGHT(IFERROR(INDEX([1]DATOS!$L$452:$L$45500,MATCH(F253,[1]DATOS!$F$452:$F$9810,0)),""),3)</f>
        <v>262</v>
      </c>
      <c r="C253" s="594" t="str">
        <f>+[4]DATOS!G1155</f>
        <v>211-17</v>
      </c>
      <c r="D253" s="620" t="str">
        <f>+'[3]2017'!K251</f>
        <v>IND COMERCIALIZADORA DE REDES INTELIGENTES LTDA  ( IC INTELRED)</v>
      </c>
      <c r="E253" s="201" t="str">
        <f>+'[3]2017'!L251</f>
        <v>FAB</v>
      </c>
      <c r="F253" s="391">
        <f>+'[3]2017'!M251</f>
        <v>2400617</v>
      </c>
      <c r="G253" s="225">
        <f>+'[3]2017'!N251</f>
        <v>630</v>
      </c>
      <c r="H253" s="32" t="str">
        <f>+'[3]2017'!O251</f>
        <v>SCS</v>
      </c>
      <c r="I253" s="37">
        <v>15</v>
      </c>
      <c r="J253" s="37">
        <f>+'[3]2017'!P251</f>
        <v>11400</v>
      </c>
      <c r="K253" s="37" t="str">
        <f>+'[3]2017'!Q251</f>
        <v>208/120</v>
      </c>
      <c r="L253" s="37" t="str">
        <f>+'[3]2017'!R251</f>
        <v>NA</v>
      </c>
      <c r="M253" s="37" t="str">
        <f>+'[3]2017'!S251</f>
        <v>DPS MT</v>
      </c>
      <c r="N253" s="234">
        <f t="shared" si="29"/>
        <v>27</v>
      </c>
      <c r="O253" s="235">
        <f>+'[3]2017'!C251</f>
        <v>42923</v>
      </c>
      <c r="P253" s="236">
        <f t="shared" si="26"/>
        <v>42923</v>
      </c>
      <c r="Q253" s="99">
        <f>+'[3]FECHAS DE ENTREGA PLANOS'!C249</f>
        <v>42899</v>
      </c>
      <c r="R253" s="599">
        <f>+'[3]FECHAS DE ENTREGA PLANOS'!D249</f>
        <v>42899</v>
      </c>
      <c r="S253" s="9">
        <v>42916</v>
      </c>
      <c r="T253" s="621" t="s">
        <v>153</v>
      </c>
      <c r="U253" s="9" t="s">
        <v>3358</v>
      </c>
      <c r="V253" s="614" t="s">
        <v>153</v>
      </c>
      <c r="W253" s="9" t="s">
        <v>153</v>
      </c>
      <c r="X253" s="9" t="s">
        <v>42</v>
      </c>
      <c r="Y253" s="9" t="s">
        <v>42</v>
      </c>
      <c r="Z253" s="9">
        <v>42922</v>
      </c>
      <c r="AA253" s="621">
        <v>42926</v>
      </c>
      <c r="AB253" s="9" t="s">
        <v>153</v>
      </c>
      <c r="AC253" s="9" t="s">
        <v>42</v>
      </c>
      <c r="AD253" s="9" t="s">
        <v>42</v>
      </c>
      <c r="AE253" s="9">
        <v>42927</v>
      </c>
      <c r="AF253" s="525" t="str">
        <f>IFERROR(INDEX('[5]2017'!$AO$2:$AO$2000,MATCH(F253,'[5]2017'!$B$2:$B$2000,0)),"")</f>
        <v/>
      </c>
      <c r="AG253" s="9" t="str">
        <f>+'[3]2017'!T251</f>
        <v>BOGOTÁ</v>
      </c>
      <c r="AH253" s="9" t="str">
        <f>+'[3]2017'!G251</f>
        <v>AL/AL</v>
      </c>
      <c r="AI253" s="523" t="str">
        <f>+'[3]2017'!I251</f>
        <v>+2-2*2.5%</v>
      </c>
      <c r="AJ253" s="9" t="str">
        <f t="shared" si="27"/>
        <v>SCS</v>
      </c>
      <c r="AK253" s="9" t="str">
        <f>+'[3]2017'!H251</f>
        <v>Dyn5</v>
      </c>
      <c r="AL253" s="524">
        <f>+'[3]2017'!P251</f>
        <v>11400</v>
      </c>
      <c r="AM253" s="501" t="str">
        <f>+'[3]2017'!Q251</f>
        <v>208/120</v>
      </c>
      <c r="AN253" s="502" t="str">
        <f t="shared" si="28"/>
        <v>NA</v>
      </c>
      <c r="AO253" s="503" t="str">
        <f>IFERROR(INDEX([1]DATOS!$O$452:$O$45500,MATCH(F253,[1]DATOS!$F$452:$F$9810,0)),"")</f>
        <v>Cerrada</v>
      </c>
      <c r="AP253" s="505"/>
      <c r="AQ253" s="379"/>
    </row>
    <row r="254" spans="1:43" ht="15" customHeight="1" x14ac:dyDescent="0.25">
      <c r="A254" s="17" t="str">
        <f>+'[3]2017'!F252</f>
        <v>800HT-AA-11400-214-02</v>
      </c>
      <c r="B254" s="17" t="str">
        <f>RIGHT(IFERROR(INDEX([1]DATOS!$L$452:$L$45500,MATCH(F254,[1]DATOS!$F$452:$F$9810,0)),""),3)</f>
        <v>258</v>
      </c>
      <c r="C254" s="594" t="str">
        <f>+[4]DATOS!G1156</f>
        <v>212-17</v>
      </c>
      <c r="D254" s="37" t="str">
        <f>+'[3]2017'!K252</f>
        <v>IND COMERCIALIZADORA DE REDES INTELIGENTES LTDA  ( IC INTELRED)</v>
      </c>
      <c r="E254" s="201" t="str">
        <f>+'[3]2017'!L252</f>
        <v>FAB</v>
      </c>
      <c r="F254" s="391">
        <f>+'[3]2017'!M252</f>
        <v>2410617</v>
      </c>
      <c r="G254" s="225">
        <f>+'[3]2017'!N252</f>
        <v>800</v>
      </c>
      <c r="H254" s="32" t="str">
        <f>+'[3]2017'!O252</f>
        <v>SCS</v>
      </c>
      <c r="I254" s="37">
        <v>15</v>
      </c>
      <c r="J254" s="37">
        <f>+'[3]2017'!P252</f>
        <v>11400</v>
      </c>
      <c r="K254" s="37" t="str">
        <f>+'[3]2017'!Q252</f>
        <v>208/120</v>
      </c>
      <c r="L254" s="37" t="str">
        <f>+'[3]2017'!R252</f>
        <v>NA</v>
      </c>
      <c r="M254" s="37" t="str">
        <f>+'[3]2017'!S252</f>
        <v>DPS MT</v>
      </c>
      <c r="N254" s="234">
        <f t="shared" si="29"/>
        <v>28</v>
      </c>
      <c r="O254" s="235">
        <f>+'[3]2017'!C252</f>
        <v>42928</v>
      </c>
      <c r="P254" s="236">
        <f t="shared" ref="P254:P285" si="30">O254</f>
        <v>42928</v>
      </c>
      <c r="Q254" s="99">
        <f>+'[3]FECHAS DE ENTREGA PLANOS'!C250</f>
        <v>42899</v>
      </c>
      <c r="R254" s="599">
        <f>+'[3]FECHAS DE ENTREGA PLANOS'!D250</f>
        <v>42900</v>
      </c>
      <c r="S254" s="9">
        <v>42927</v>
      </c>
      <c r="T254" s="409" t="s">
        <v>153</v>
      </c>
      <c r="U254" s="9" t="s">
        <v>3358</v>
      </c>
      <c r="V254" s="614" t="s">
        <v>153</v>
      </c>
      <c r="W254" s="9" t="s">
        <v>153</v>
      </c>
      <c r="X254" s="9" t="s">
        <v>42</v>
      </c>
      <c r="Y254" s="9" t="s">
        <v>42</v>
      </c>
      <c r="Z254" s="9">
        <v>42926</v>
      </c>
      <c r="AA254" s="382">
        <v>42929</v>
      </c>
      <c r="AB254" s="9" t="s">
        <v>153</v>
      </c>
      <c r="AC254" s="9" t="s">
        <v>42</v>
      </c>
      <c r="AD254" s="576" t="s">
        <v>42</v>
      </c>
      <c r="AE254" s="9">
        <v>42931</v>
      </c>
      <c r="AF254" s="525" t="str">
        <f>IFERROR(INDEX('[5]2017'!$AO$2:$AO$2000,MATCH(F254,'[5]2017'!$B$2:$B$2000,0)),"")</f>
        <v/>
      </c>
      <c r="AG254" s="9" t="str">
        <f>+'[3]2017'!T252</f>
        <v>BOGOTÁ</v>
      </c>
      <c r="AH254" s="9" t="str">
        <f>+'[3]2017'!G252</f>
        <v>AL/AL</v>
      </c>
      <c r="AI254" s="523" t="str">
        <f>+'[3]2017'!I252</f>
        <v>+2-2*2.5%</v>
      </c>
      <c r="AJ254" s="9" t="str">
        <f t="shared" si="27"/>
        <v>SCS</v>
      </c>
      <c r="AK254" s="9" t="str">
        <f>+'[3]2017'!H252</f>
        <v>Dyn5</v>
      </c>
      <c r="AL254" s="524">
        <f>+'[3]2017'!P252</f>
        <v>11400</v>
      </c>
      <c r="AM254" s="501" t="str">
        <f>+'[3]2017'!Q252</f>
        <v>208/120</v>
      </c>
      <c r="AN254" s="502" t="str">
        <f t="shared" si="28"/>
        <v>NA</v>
      </c>
      <c r="AO254" s="503" t="str">
        <f>IFERROR(INDEX([1]DATOS!$O$452:$O$45500,MATCH(F254,[1]DATOS!$F$452:$F$9810,0)),"")</f>
        <v>Cerrada</v>
      </c>
      <c r="AP254" s="505"/>
      <c r="AQ254" s="379"/>
    </row>
    <row r="255" spans="1:43" ht="15" customHeight="1" x14ac:dyDescent="0.25">
      <c r="A255" s="17" t="str">
        <f>+'[3]2017'!F253</f>
        <v>500HT-AA-11400-214-02</v>
      </c>
      <c r="B255" s="17" t="str">
        <f>RIGHT(IFERROR(INDEX([1]DATOS!$L$452:$L$45500,MATCH(F255,[1]DATOS!$F$452:$F$9810,0)),""),3)</f>
        <v>263</v>
      </c>
      <c r="C255" s="594" t="str">
        <f>+[4]DATOS!G1157</f>
        <v>212-17</v>
      </c>
      <c r="D255" s="37" t="str">
        <f>+'[3]2017'!K253</f>
        <v>IND COMERCIALIZADORA DE REDES INTELIGENTES LTDA  ( IC INTELRED)</v>
      </c>
      <c r="E255" s="201" t="str">
        <f>+'[3]2017'!L253</f>
        <v>FAB</v>
      </c>
      <c r="F255" s="391">
        <f>+'[3]2017'!M253</f>
        <v>2420617</v>
      </c>
      <c r="G255" s="225">
        <f>+'[3]2017'!N253</f>
        <v>500</v>
      </c>
      <c r="H255" s="32" t="str">
        <f>+'[3]2017'!O253</f>
        <v>SCS</v>
      </c>
      <c r="I255" s="37">
        <v>15</v>
      </c>
      <c r="J255" s="37">
        <f>+'[3]2017'!P253</f>
        <v>11400</v>
      </c>
      <c r="K255" s="37" t="str">
        <f>+'[3]2017'!Q253</f>
        <v>208/120</v>
      </c>
      <c r="L255" s="37" t="str">
        <f>+'[3]2017'!R253</f>
        <v>NA</v>
      </c>
      <c r="M255" s="37" t="str">
        <f>+'[3]2017'!S253</f>
        <v>DPS MT</v>
      </c>
      <c r="N255" s="234">
        <f t="shared" si="29"/>
        <v>28</v>
      </c>
      <c r="O255" s="235">
        <f>+'[3]2017'!C253</f>
        <v>42928</v>
      </c>
      <c r="P255" s="236">
        <f t="shared" si="30"/>
        <v>42928</v>
      </c>
      <c r="Q255" s="99">
        <f>+'[3]FECHAS DE ENTREGA PLANOS'!C251</f>
        <v>42899</v>
      </c>
      <c r="R255" s="599">
        <f>+'[3]FECHAS DE ENTREGA PLANOS'!D251</f>
        <v>42900</v>
      </c>
      <c r="S255" s="9">
        <v>42914</v>
      </c>
      <c r="T255" s="409" t="s">
        <v>153</v>
      </c>
      <c r="U255" s="9" t="s">
        <v>3358</v>
      </c>
      <c r="V255" s="614" t="s">
        <v>153</v>
      </c>
      <c r="W255" s="9" t="s">
        <v>153</v>
      </c>
      <c r="X255" s="9" t="s">
        <v>42</v>
      </c>
      <c r="Y255" s="9" t="s">
        <v>42</v>
      </c>
      <c r="Z255" s="9">
        <v>42928</v>
      </c>
      <c r="AA255" s="409" t="s">
        <v>153</v>
      </c>
      <c r="AB255" s="9" t="s">
        <v>153</v>
      </c>
      <c r="AC255" s="9" t="s">
        <v>42</v>
      </c>
      <c r="AD255" s="576" t="s">
        <v>42</v>
      </c>
      <c r="AE255" s="9">
        <v>42933</v>
      </c>
      <c r="AF255" s="525" t="str">
        <f>IFERROR(INDEX('[5]2017'!$AO$2:$AO$2000,MATCH(F255,'[5]2017'!$B$2:$B$2000,0)),"")</f>
        <v/>
      </c>
      <c r="AG255" s="9" t="str">
        <f>+'[3]2017'!T253</f>
        <v>BOGOTÁ</v>
      </c>
      <c r="AH255" s="9" t="str">
        <f>+'[3]2017'!G253</f>
        <v>AL/AL</v>
      </c>
      <c r="AI255" s="523" t="str">
        <f>+'[3]2017'!I253</f>
        <v>+1-3*2.5%</v>
      </c>
      <c r="AJ255" s="9" t="str">
        <f t="shared" si="27"/>
        <v>SCS</v>
      </c>
      <c r="AK255" s="9" t="str">
        <f>+'[3]2017'!H253</f>
        <v>Dyn5</v>
      </c>
      <c r="AL255" s="524">
        <f>+'[3]2017'!P253</f>
        <v>11400</v>
      </c>
      <c r="AM255" s="501" t="str">
        <f>+'[3]2017'!Q253</f>
        <v>208/120</v>
      </c>
      <c r="AN255" s="502" t="str">
        <f t="shared" si="28"/>
        <v>NA</v>
      </c>
      <c r="AO255" s="503" t="str">
        <f>IFERROR(INDEX([1]DATOS!$O$452:$O$45500,MATCH(F255,[1]DATOS!$F$452:$F$9810,0)),"")</f>
        <v>Cerrada</v>
      </c>
      <c r="AP255" s="505"/>
      <c r="AQ255" s="379"/>
    </row>
    <row r="256" spans="1:43" ht="15" customHeight="1" x14ac:dyDescent="0.25">
      <c r="A256" s="17" t="str">
        <f>+'[3]2017'!F254</f>
        <v>ES600A-1D200A-03</v>
      </c>
      <c r="B256" s="17" t="str">
        <f>RIGHT(IFERROR(INDEX([1]DATOS!$L$452:$L$45500,MATCH(F256,[1]DATOS!$F$452:$F$9810,0)),""),3)</f>
        <v>275</v>
      </c>
      <c r="C256" s="594" t="str">
        <f>+[4]DATOS!G1158</f>
        <v>278-17</v>
      </c>
      <c r="D256" s="37" t="str">
        <f>+'[3]2017'!K254</f>
        <v>INDUSTRIA ELECTROMECÁNICA INELMEC-S-A-S</v>
      </c>
      <c r="E256" s="201" t="str">
        <f>+'[3]2017'!L254</f>
        <v>FAB</v>
      </c>
      <c r="F256" s="391">
        <f>+'[3]2017'!M254</f>
        <v>2430617</v>
      </c>
      <c r="G256" s="225" t="str">
        <f>+'[3]2017'!N254</f>
        <v>3 VIAS</v>
      </c>
      <c r="H256" s="32" t="str">
        <f>+'[3]2017'!O254</f>
        <v>CJM</v>
      </c>
      <c r="I256" s="37" t="s">
        <v>42</v>
      </c>
      <c r="J256" s="37" t="str">
        <f>+'[3]2017'!P254</f>
        <v>600-600</v>
      </c>
      <c r="K256" s="37" t="str">
        <f>+'[3]2017'!Q254</f>
        <v>1D-200</v>
      </c>
      <c r="L256" s="37" t="str">
        <f>+'[3]2017'!R254</f>
        <v>NA</v>
      </c>
      <c r="M256" s="37" t="str">
        <f>+'[3]2017'!S254</f>
        <v>NA</v>
      </c>
      <c r="N256" s="234">
        <f t="shared" si="29"/>
        <v>28</v>
      </c>
      <c r="O256" s="235">
        <f>+'[3]2017'!C254</f>
        <v>42929</v>
      </c>
      <c r="P256" s="236">
        <f t="shared" si="30"/>
        <v>42929</v>
      </c>
      <c r="Q256" s="99">
        <f>+'[3]FECHAS DE ENTREGA PLANOS'!C252</f>
        <v>42902</v>
      </c>
      <c r="R256" s="599">
        <f>+'[3]FECHAS DE ENTREGA PLANOS'!D252</f>
        <v>42902</v>
      </c>
      <c r="S256" s="9" t="s">
        <v>42</v>
      </c>
      <c r="T256" s="576" t="s">
        <v>42</v>
      </c>
      <c r="U256" s="9" t="s">
        <v>42</v>
      </c>
      <c r="V256" s="621" t="s">
        <v>153</v>
      </c>
      <c r="W256" s="9" t="s">
        <v>153</v>
      </c>
      <c r="X256" s="9" t="s">
        <v>153</v>
      </c>
      <c r="Y256" s="9" t="s">
        <v>153</v>
      </c>
      <c r="Z256" s="9" t="s">
        <v>42</v>
      </c>
      <c r="AA256" s="576" t="s">
        <v>42</v>
      </c>
      <c r="AB256" s="9" t="s">
        <v>42</v>
      </c>
      <c r="AC256" s="9" t="s">
        <v>153</v>
      </c>
      <c r="AD256" s="621">
        <v>42926</v>
      </c>
      <c r="AE256" s="9">
        <v>42927</v>
      </c>
      <c r="AF256" s="525" t="str">
        <f>IFERROR(INDEX('[5]2017'!$AO$2:$AO$2000,MATCH(F256,'[5]2017'!$B$2:$B$2000,0)),"")</f>
        <v/>
      </c>
      <c r="AG256" s="9" t="str">
        <f>+'[3]2017'!T254</f>
        <v>BOGOTÁ</v>
      </c>
      <c r="AH256" s="9" t="str">
        <f>+'[3]2017'!G254</f>
        <v>NA</v>
      </c>
      <c r="AI256" s="523" t="str">
        <f>+'[3]2017'!I254</f>
        <v>NA</v>
      </c>
      <c r="AJ256" s="9" t="str">
        <f t="shared" si="27"/>
        <v>CJM</v>
      </c>
      <c r="AK256" s="9" t="str">
        <f>+'[3]2017'!H254</f>
        <v>NA</v>
      </c>
      <c r="AL256" s="524" t="str">
        <f>+'[3]2017'!P254</f>
        <v>600-600</v>
      </c>
      <c r="AM256" s="501" t="str">
        <f>+'[3]2017'!Q254</f>
        <v>1D-200</v>
      </c>
      <c r="AN256" s="502" t="str">
        <f t="shared" si="28"/>
        <v>NA</v>
      </c>
      <c r="AO256" s="503" t="str">
        <f>IFERROR(INDEX([1]DATOS!$O$452:$O$45500,MATCH(F256,[1]DATOS!$F$452:$F$9810,0)),"")</f>
        <v>Cerrada</v>
      </c>
      <c r="AP256" s="505"/>
      <c r="AQ256" s="379"/>
    </row>
    <row r="257" spans="1:43" ht="15" customHeight="1" x14ac:dyDescent="0.25">
      <c r="A257" s="17" t="str">
        <f>+'[3]2017'!F255</f>
        <v>ES600A-1D200A-03</v>
      </c>
      <c r="B257" s="17" t="str">
        <f>RIGHT(IFERROR(INDEX([1]DATOS!$L$452:$L$45500,MATCH(F257,[1]DATOS!$F$452:$F$9810,0)),""),3)</f>
        <v>276</v>
      </c>
      <c r="C257" s="594" t="str">
        <f>+[4]DATOS!G1159</f>
        <v>278-17</v>
      </c>
      <c r="D257" s="37" t="str">
        <f>+'[3]2017'!K255</f>
        <v>INDUSTRIA ELECTROMECÁNICA INELMEC-S-A-S</v>
      </c>
      <c r="E257" s="201" t="str">
        <f>+'[3]2017'!L255</f>
        <v>FAB</v>
      </c>
      <c r="F257" s="391">
        <f>+'[3]2017'!M255</f>
        <v>2440617</v>
      </c>
      <c r="G257" s="225" t="str">
        <f>+'[3]2017'!N255</f>
        <v>3 VIAS</v>
      </c>
      <c r="H257" s="32" t="str">
        <f>+'[3]2017'!O255</f>
        <v>CJM</v>
      </c>
      <c r="I257" s="37" t="s">
        <v>42</v>
      </c>
      <c r="J257" s="37" t="str">
        <f>+'[3]2017'!P255</f>
        <v>600-600</v>
      </c>
      <c r="K257" s="37" t="str">
        <f>+'[3]2017'!Q255</f>
        <v>1D-200</v>
      </c>
      <c r="L257" s="37" t="str">
        <f>+'[3]2017'!R255</f>
        <v>NA</v>
      </c>
      <c r="M257" s="37" t="str">
        <f>+'[3]2017'!S255</f>
        <v>NA</v>
      </c>
      <c r="N257" s="234">
        <f t="shared" si="29"/>
        <v>28</v>
      </c>
      <c r="O257" s="235">
        <f>+'[3]2017'!C255</f>
        <v>42929</v>
      </c>
      <c r="P257" s="236">
        <f t="shared" si="30"/>
        <v>42929</v>
      </c>
      <c r="Q257" s="99">
        <f>+'[3]FECHAS DE ENTREGA PLANOS'!C253</f>
        <v>42902</v>
      </c>
      <c r="R257" s="599">
        <f>+'[3]FECHAS DE ENTREGA PLANOS'!D253</f>
        <v>42902</v>
      </c>
      <c r="S257" s="9" t="s">
        <v>42</v>
      </c>
      <c r="T257" s="576" t="s">
        <v>42</v>
      </c>
      <c r="U257" s="9" t="s">
        <v>42</v>
      </c>
      <c r="V257" s="621" t="s">
        <v>153</v>
      </c>
      <c r="W257" s="9" t="s">
        <v>153</v>
      </c>
      <c r="X257" s="9" t="s">
        <v>153</v>
      </c>
      <c r="Y257" s="9" t="s">
        <v>153</v>
      </c>
      <c r="Z257" s="9" t="s">
        <v>42</v>
      </c>
      <c r="AA257" s="576" t="s">
        <v>42</v>
      </c>
      <c r="AB257" s="9" t="s">
        <v>42</v>
      </c>
      <c r="AC257" s="9" t="s">
        <v>153</v>
      </c>
      <c r="AD257" s="621">
        <v>42921</v>
      </c>
      <c r="AE257" s="9">
        <v>42927</v>
      </c>
      <c r="AF257" s="525" t="str">
        <f>IFERROR(INDEX('[5]2017'!$AO$2:$AO$2000,MATCH(F257,'[5]2017'!$B$2:$B$2000,0)),"")</f>
        <v/>
      </c>
      <c r="AG257" s="9" t="str">
        <f>+'[3]2017'!T255</f>
        <v>BOGOTÁ</v>
      </c>
      <c r="AH257" s="9" t="str">
        <f>+'[3]2017'!G255</f>
        <v>NA</v>
      </c>
      <c r="AI257" s="523" t="str">
        <f>+'[3]2017'!I255</f>
        <v>NA</v>
      </c>
      <c r="AJ257" s="9" t="str">
        <f t="shared" si="27"/>
        <v>CJM</v>
      </c>
      <c r="AK257" s="9" t="str">
        <f>+'[3]2017'!H255</f>
        <v>NA</v>
      </c>
      <c r="AL257" s="524" t="str">
        <f>+'[3]2017'!P255</f>
        <v>600-600</v>
      </c>
      <c r="AM257" s="501" t="str">
        <f>+'[3]2017'!Q255</f>
        <v>1D-200</v>
      </c>
      <c r="AN257" s="502" t="str">
        <f t="shared" si="28"/>
        <v>NA</v>
      </c>
      <c r="AO257" s="503" t="str">
        <f>IFERROR(INDEX([1]DATOS!$O$452:$O$45500,MATCH(F257,[1]DATOS!$F$452:$F$9810,0)),"")</f>
        <v>Cerrada</v>
      </c>
      <c r="AP257" s="505"/>
      <c r="AQ257" s="379"/>
    </row>
    <row r="258" spans="1:43" ht="15" customHeight="1" x14ac:dyDescent="0.25">
      <c r="A258" s="17" t="str">
        <f>+'[3]2017'!F256</f>
        <v>800AT-AA-11400-214-03</v>
      </c>
      <c r="B258" s="17" t="str">
        <f>RIGHT(IFERROR(INDEX([1]DATOS!$L$452:$L$45500,MATCH(F258,[1]DATOS!$F$452:$F$9810,0)),""),3)</f>
        <v>277</v>
      </c>
      <c r="C258" s="594" t="str">
        <f>+[4]DATOS!G1160</f>
        <v>278-17</v>
      </c>
      <c r="D258" s="582" t="str">
        <f>+'[3]2017'!K256</f>
        <v>INDUSTRIA ELECTROMECÁNICA INELMEC-S-A-S</v>
      </c>
      <c r="E258" s="201" t="str">
        <f>+'[3]2017'!L256</f>
        <v>FAB</v>
      </c>
      <c r="F258" s="391">
        <f>+'[3]2017'!M256</f>
        <v>2450617</v>
      </c>
      <c r="G258" s="225">
        <f>+'[3]2017'!N256</f>
        <v>800</v>
      </c>
      <c r="H258" s="32" t="str">
        <f>+'[3]2017'!O256</f>
        <v>RDC</v>
      </c>
      <c r="I258" s="37">
        <v>15</v>
      </c>
      <c r="J258" s="37">
        <f>+'[3]2017'!P256</f>
        <v>11400</v>
      </c>
      <c r="K258" s="37" t="str">
        <f>+'[3]2017'!Q256</f>
        <v>208/120</v>
      </c>
      <c r="L258" s="37" t="str">
        <f>+'[3]2017'!R256</f>
        <v>NA</v>
      </c>
      <c r="M258" s="37" t="str">
        <f>+'[3]2017'!S256</f>
        <v xml:space="preserve">CODOS 200A CABLE  2/0, DPS Y FEEDTHRUE Y ELSP </v>
      </c>
      <c r="N258" s="234">
        <f t="shared" si="29"/>
        <v>28</v>
      </c>
      <c r="O258" s="235">
        <f>+'[3]2017'!C256</f>
        <v>42929</v>
      </c>
      <c r="P258" s="236">
        <f t="shared" si="30"/>
        <v>42929</v>
      </c>
      <c r="Q258" s="99">
        <f>+'[3]FECHAS DE ENTREGA PLANOS'!C254</f>
        <v>42900</v>
      </c>
      <c r="R258" s="599">
        <f>+'[3]FECHAS DE ENTREGA PLANOS'!D254</f>
        <v>42906</v>
      </c>
      <c r="S258" s="9">
        <v>42921</v>
      </c>
      <c r="T258" s="576" t="s">
        <v>153</v>
      </c>
      <c r="U258" s="9" t="s">
        <v>3605</v>
      </c>
      <c r="V258" s="621" t="s">
        <v>153</v>
      </c>
      <c r="W258" s="9" t="s">
        <v>153</v>
      </c>
      <c r="X258" s="9" t="s">
        <v>153</v>
      </c>
      <c r="Y258" s="9" t="s">
        <v>6774</v>
      </c>
      <c r="Z258" s="9">
        <v>42923</v>
      </c>
      <c r="AA258" s="409">
        <v>42930</v>
      </c>
      <c r="AB258" s="9" t="s">
        <v>153</v>
      </c>
      <c r="AC258" s="9" t="s">
        <v>153</v>
      </c>
      <c r="AD258" s="382" t="s">
        <v>153</v>
      </c>
      <c r="AE258" s="9">
        <v>42933</v>
      </c>
      <c r="AF258" s="525" t="str">
        <f>IFERROR(INDEX('[5]2017'!$AO$2:$AO$2000,MATCH(F258,'[5]2017'!$B$2:$B$2000,0)),"")</f>
        <v/>
      </c>
      <c r="AG258" s="9" t="str">
        <f>+'[3]2017'!T256</f>
        <v>BOGOTÁ</v>
      </c>
      <c r="AH258" s="9" t="str">
        <f>+'[3]2017'!G256</f>
        <v>AL/AL</v>
      </c>
      <c r="AI258" s="523" t="str">
        <f>+'[3]2017'!I256</f>
        <v>+2-2*2.5%</v>
      </c>
      <c r="AJ258" s="9" t="str">
        <f t="shared" si="27"/>
        <v>RDC</v>
      </c>
      <c r="AK258" s="9" t="str">
        <f>+'[3]2017'!H256</f>
        <v>Dyn5</v>
      </c>
      <c r="AL258" s="524">
        <f>+'[3]2017'!P256</f>
        <v>11400</v>
      </c>
      <c r="AM258" s="501" t="str">
        <f>+'[3]2017'!Q256</f>
        <v>208/120</v>
      </c>
      <c r="AN258" s="502" t="str">
        <f t="shared" si="28"/>
        <v>NA</v>
      </c>
      <c r="AO258" s="503" t="str">
        <f>IFERROR(INDEX([1]DATOS!$O$452:$O$45500,MATCH(F258,[1]DATOS!$F$452:$F$9810,0)),"")</f>
        <v>Cerrada</v>
      </c>
      <c r="AP258" s="505"/>
      <c r="AQ258" s="379"/>
    </row>
    <row r="259" spans="1:43" ht="15" customHeight="1" x14ac:dyDescent="0.25">
      <c r="A259" s="17" t="str">
        <f>+'[3]2017'!F258</f>
        <v>800HT-AA-11400-226-02</v>
      </c>
      <c r="B259" s="17" t="str">
        <f>RIGHT(IFERROR(INDEX([1]DATOS!$L$452:$L$45500,MATCH(F259,[1]DATOS!$F$452:$F$9810,0)),""),3)</f>
        <v>265</v>
      </c>
      <c r="C259" s="594" t="str">
        <f>+[4]DATOS!G1162</f>
        <v>280-17</v>
      </c>
      <c r="D259" s="37" t="str">
        <f>+'[3]2017'!K258</f>
        <v>INGENIERÍA Y PRODUCTOS S.A.S</v>
      </c>
      <c r="E259" s="201" t="str">
        <f>+'[3]2017'!L258</f>
        <v>FAB</v>
      </c>
      <c r="F259" s="391">
        <f>+'[3]2017'!M258</f>
        <v>2460617</v>
      </c>
      <c r="G259" s="225">
        <f>+'[3]2017'!N258</f>
        <v>800</v>
      </c>
      <c r="H259" s="32" t="str">
        <f>+'[3]2017'!O258</f>
        <v>SCS</v>
      </c>
      <c r="I259" s="37">
        <v>15</v>
      </c>
      <c r="J259" s="37">
        <f>+'[3]2017'!P258</f>
        <v>11400</v>
      </c>
      <c r="K259" s="37" t="str">
        <f>+'[3]2017'!Q258</f>
        <v>220/127</v>
      </c>
      <c r="L259" s="37" t="str">
        <f>+'[3]2017'!R258</f>
        <v>NA</v>
      </c>
      <c r="M259" s="37" t="str">
        <f>+'[3]2017'!S258</f>
        <v>DPS MT</v>
      </c>
      <c r="N259" s="234">
        <f t="shared" si="29"/>
        <v>28</v>
      </c>
      <c r="O259" s="235">
        <f>+'[3]2017'!C258</f>
        <v>42929</v>
      </c>
      <c r="P259" s="236">
        <f t="shared" si="30"/>
        <v>42929</v>
      </c>
      <c r="Q259" s="99">
        <f>+'[3]FECHAS DE ENTREGA PLANOS'!C256</f>
        <v>42902</v>
      </c>
      <c r="R259" s="599">
        <f>+'[3]FECHAS DE ENTREGA PLANOS'!D256</f>
        <v>42907</v>
      </c>
      <c r="S259" s="9">
        <v>42926</v>
      </c>
      <c r="T259" s="382" t="s">
        <v>153</v>
      </c>
      <c r="U259" s="9" t="s">
        <v>3358</v>
      </c>
      <c r="V259" s="621" t="s">
        <v>153</v>
      </c>
      <c r="W259" s="9" t="s">
        <v>153</v>
      </c>
      <c r="X259" s="9" t="s">
        <v>42</v>
      </c>
      <c r="Y259" s="9" t="s">
        <v>42</v>
      </c>
      <c r="Z259" s="9">
        <v>42929</v>
      </c>
      <c r="AA259" s="382" t="s">
        <v>153</v>
      </c>
      <c r="AB259" s="9" t="s">
        <v>153</v>
      </c>
      <c r="AC259" s="9" t="s">
        <v>42</v>
      </c>
      <c r="AD259" s="9" t="s">
        <v>42</v>
      </c>
      <c r="AE259" s="9">
        <v>42940</v>
      </c>
      <c r="AF259" s="525" t="str">
        <f>IFERROR(INDEX('[5]2017'!$AO$2:$AO$2000,MATCH(F259,'[5]2017'!$B$2:$B$2000,0)),"")</f>
        <v/>
      </c>
      <c r="AG259" s="9" t="str">
        <f>+'[3]2017'!T258</f>
        <v>BOGOTÁ</v>
      </c>
      <c r="AH259" s="9" t="str">
        <f>+'[3]2017'!G258</f>
        <v>AL/AL</v>
      </c>
      <c r="AI259" s="523" t="str">
        <f>+'[3]2017'!I258</f>
        <v>+2-2*2.5%</v>
      </c>
      <c r="AJ259" s="9" t="str">
        <f t="shared" si="27"/>
        <v>SCS</v>
      </c>
      <c r="AK259" s="9" t="str">
        <f>+'[3]2017'!H258</f>
        <v>Dyn5</v>
      </c>
      <c r="AL259" s="524">
        <f>+'[3]2017'!P258</f>
        <v>11400</v>
      </c>
      <c r="AM259" s="501" t="str">
        <f>+'[3]2017'!Q258</f>
        <v>220/127</v>
      </c>
      <c r="AN259" s="502" t="str">
        <f t="shared" si="28"/>
        <v>NA</v>
      </c>
      <c r="AO259" s="503" t="str">
        <f>IFERROR(INDEX([1]DATOS!$O$452:$O$45500,MATCH(F259,[1]DATOS!$F$452:$F$9810,0)),"")</f>
        <v>Cerrada</v>
      </c>
      <c r="AP259" s="505"/>
      <c r="AQ259" s="379"/>
    </row>
    <row r="260" spans="1:43" ht="15" customHeight="1" x14ac:dyDescent="0.25">
      <c r="A260" s="17" t="str">
        <f>+'[3]2017'!F259</f>
        <v>300HT-AA-11400-214-03</v>
      </c>
      <c r="B260" s="17" t="str">
        <f>RIGHT(IFERROR(INDEX([1]DATOS!$L$452:$L$45500,MATCH(F260,[1]DATOS!$F$452:$F$9810,0)),""),3)</f>
        <v>266</v>
      </c>
      <c r="C260" s="594" t="str">
        <f>+[4]DATOS!G1163</f>
        <v>078-17</v>
      </c>
      <c r="D260" s="37" t="str">
        <f>+'[3]2017'!K259</f>
        <v>A.M.V. S.A. ASOCIACION MARIN VALENCIA S.A.</v>
      </c>
      <c r="E260" s="201" t="str">
        <f>+'[3]2017'!L259</f>
        <v>FAB</v>
      </c>
      <c r="F260" s="391">
        <f>+'[3]2017'!M259</f>
        <v>2470617</v>
      </c>
      <c r="G260" s="225">
        <f>+'[3]2017'!N259</f>
        <v>300</v>
      </c>
      <c r="H260" s="32" t="str">
        <f>+'[3]2017'!O259</f>
        <v>SCS</v>
      </c>
      <c r="I260" s="37">
        <v>15</v>
      </c>
      <c r="J260" s="37">
        <f>+'[3]2017'!P259</f>
        <v>11400</v>
      </c>
      <c r="K260" s="37" t="str">
        <f>+'[3]2017'!Q259</f>
        <v>208/120</v>
      </c>
      <c r="L260" s="37" t="str">
        <f>+'[3]2017'!R259</f>
        <v>LLEVA CELDA IP20</v>
      </c>
      <c r="M260" s="37" t="str">
        <f>+'[3]2017'!S259</f>
        <v>DPS MT</v>
      </c>
      <c r="N260" s="234">
        <f t="shared" si="29"/>
        <v>28</v>
      </c>
      <c r="O260" s="235">
        <f>+'[3]2017'!C259</f>
        <v>42929</v>
      </c>
      <c r="P260" s="236">
        <f t="shared" si="30"/>
        <v>42929</v>
      </c>
      <c r="Q260" s="99">
        <f>+'[3]FECHAS DE ENTREGA PLANOS'!C257</f>
        <v>42901</v>
      </c>
      <c r="R260" s="599">
        <f>+'[3]FECHAS DE ENTREGA PLANOS'!D257</f>
        <v>42902</v>
      </c>
      <c r="S260" s="9">
        <v>42928</v>
      </c>
      <c r="T260" s="382" t="s">
        <v>153</v>
      </c>
      <c r="U260" s="9" t="s">
        <v>3358</v>
      </c>
      <c r="V260" s="621" t="s">
        <v>153</v>
      </c>
      <c r="W260" s="9" t="s">
        <v>153</v>
      </c>
      <c r="X260" s="9" t="s">
        <v>42</v>
      </c>
      <c r="Y260" s="9" t="s">
        <v>42</v>
      </c>
      <c r="Z260" s="9" t="s">
        <v>153</v>
      </c>
      <c r="AA260" s="382" t="s">
        <v>153</v>
      </c>
      <c r="AB260" s="9" t="s">
        <v>153</v>
      </c>
      <c r="AC260" s="9" t="s">
        <v>42</v>
      </c>
      <c r="AD260" s="576" t="s">
        <v>42</v>
      </c>
      <c r="AE260" s="9">
        <v>42935</v>
      </c>
      <c r="AF260" s="525" t="str">
        <f>IFERROR(INDEX('[5]2017'!$AO$2:$AO$2000,MATCH(F260,'[5]2017'!$B$2:$B$2000,0)),"")</f>
        <v/>
      </c>
      <c r="AG260" s="9" t="str">
        <f>+'[3]2017'!T259</f>
        <v>BOGOTÁ</v>
      </c>
      <c r="AH260" s="9" t="str">
        <f>+'[3]2017'!G259</f>
        <v>AL/AL</v>
      </c>
      <c r="AI260" s="523" t="str">
        <f>+'[3]2017'!I259</f>
        <v>+1-3*2.5%</v>
      </c>
      <c r="AJ260" s="9" t="str">
        <f t="shared" si="27"/>
        <v>SCS</v>
      </c>
      <c r="AK260" s="9" t="str">
        <f>+'[3]2017'!H259</f>
        <v>Dyn5</v>
      </c>
      <c r="AL260" s="524">
        <f>+'[3]2017'!P259</f>
        <v>11400</v>
      </c>
      <c r="AM260" s="501" t="str">
        <f>+'[3]2017'!Q259</f>
        <v>208/120</v>
      </c>
      <c r="AN260" s="502" t="str">
        <f t="shared" si="28"/>
        <v>LLEVA CELDA IP20</v>
      </c>
      <c r="AO260" s="503" t="str">
        <f>IFERROR(INDEX([1]DATOS!$O$452:$O$45500,MATCH(F260,[1]DATOS!$F$452:$F$9810,0)),"")</f>
        <v>Cerrada</v>
      </c>
      <c r="AP260" s="505"/>
      <c r="AQ260" s="379"/>
    </row>
    <row r="261" spans="1:43" ht="15" customHeight="1" x14ac:dyDescent="0.25">
      <c r="A261" s="17" t="str">
        <f>+'[3]2017'!F260</f>
        <v>800AT-AA-13200-214-03</v>
      </c>
      <c r="B261" s="17" t="str">
        <f>RIGHT(IFERROR(INDEX([1]DATOS!$L$452:$L$45500,MATCH(F261,[1]DATOS!$F$452:$F$9810,0)),""),3)</f>
        <v>278</v>
      </c>
      <c r="C261" s="594" t="str">
        <f>+[4]DATOS!G1164</f>
        <v>078-17</v>
      </c>
      <c r="D261" s="37" t="str">
        <f>+'[3]2017'!K260</f>
        <v>A.M.V. S.A. ASOCIACION MARIN VALENCIA S.A.</v>
      </c>
      <c r="E261" s="201" t="str">
        <f>+'[3]2017'!L260</f>
        <v>FAB</v>
      </c>
      <c r="F261" s="391">
        <f>+'[3]2017'!M260</f>
        <v>2480617</v>
      </c>
      <c r="G261" s="225">
        <f>+'[3]2017'!N260</f>
        <v>800</v>
      </c>
      <c r="H261" s="32" t="str">
        <f>+'[3]2017'!O260</f>
        <v>RDC</v>
      </c>
      <c r="I261" s="37">
        <v>15</v>
      </c>
      <c r="J261" s="37">
        <f>+'[3]2017'!P260</f>
        <v>13200</v>
      </c>
      <c r="K261" s="37" t="str">
        <f>+'[3]2017'!Q260</f>
        <v>208/120</v>
      </c>
      <c r="L261" s="37" t="str">
        <f>+'[3]2017'!R260</f>
        <v>NA</v>
      </c>
      <c r="M261" s="37" t="str">
        <f>+'[3]2017'!S260</f>
        <v xml:space="preserve">CODOS 200A CABLE  2/0, DPS Y FEEDTHRUE </v>
      </c>
      <c r="N261" s="234">
        <f t="shared" si="29"/>
        <v>28</v>
      </c>
      <c r="O261" s="235">
        <f>+'[3]2017'!C260</f>
        <v>42929</v>
      </c>
      <c r="P261" s="236">
        <f t="shared" si="30"/>
        <v>42929</v>
      </c>
      <c r="Q261" s="99">
        <f>+'[3]FECHAS DE ENTREGA PLANOS'!C258</f>
        <v>42902</v>
      </c>
      <c r="R261" s="599">
        <f>+'[3]FECHAS DE ENTREGA PLANOS'!D258</f>
        <v>42908</v>
      </c>
      <c r="S261" s="9">
        <v>42930</v>
      </c>
      <c r="T261" s="9" t="s">
        <v>153</v>
      </c>
      <c r="U261" s="9" t="s">
        <v>3605</v>
      </c>
      <c r="V261" s="621" t="s">
        <v>153</v>
      </c>
      <c r="W261" s="9" t="s">
        <v>153</v>
      </c>
      <c r="X261" s="9" t="s">
        <v>153</v>
      </c>
      <c r="Y261" s="9" t="s">
        <v>153</v>
      </c>
      <c r="Z261" s="9" t="s">
        <v>153</v>
      </c>
      <c r="AA261" s="382" t="s">
        <v>153</v>
      </c>
      <c r="AB261" s="9" t="s">
        <v>153</v>
      </c>
      <c r="AC261" s="9" t="s">
        <v>153</v>
      </c>
      <c r="AD261" s="382" t="s">
        <v>153</v>
      </c>
      <c r="AE261" s="9">
        <v>42935</v>
      </c>
      <c r="AF261" s="525" t="str">
        <f>IFERROR(INDEX('[5]2017'!$AO$2:$AO$2000,MATCH(F261,'[5]2017'!$B$2:$B$2000,0)),"")</f>
        <v/>
      </c>
      <c r="AG261" s="9" t="str">
        <f>+'[3]2017'!T260</f>
        <v>BUCARAMANGA</v>
      </c>
      <c r="AH261" s="9" t="str">
        <f>+'[3]2017'!G260</f>
        <v>AL/AL</v>
      </c>
      <c r="AI261" s="523" t="str">
        <f>+'[3]2017'!I260</f>
        <v>+2-2*2.5%</v>
      </c>
      <c r="AJ261" s="9" t="str">
        <f t="shared" si="27"/>
        <v>RDC</v>
      </c>
      <c r="AK261" s="9" t="str">
        <f>+'[3]2017'!H260</f>
        <v>Dyn5</v>
      </c>
      <c r="AL261" s="524">
        <f>+'[3]2017'!P260</f>
        <v>13200</v>
      </c>
      <c r="AM261" s="501" t="str">
        <f>+'[3]2017'!Q260</f>
        <v>208/120</v>
      </c>
      <c r="AN261" s="502" t="str">
        <f t="shared" si="28"/>
        <v>NA</v>
      </c>
      <c r="AO261" s="503" t="str">
        <f>IFERROR(INDEX([1]DATOS!$O$452:$O$45500,MATCH(F261,[1]DATOS!$F$452:$F$9810,0)),"")</f>
        <v>Cerrada</v>
      </c>
      <c r="AP261" s="505"/>
      <c r="AQ261" s="379"/>
    </row>
    <row r="262" spans="1:43" ht="15" customHeight="1" x14ac:dyDescent="0.25">
      <c r="A262" s="17" t="str">
        <f>+'[3]2017'!F261</f>
        <v>400AT-AA-13200-214-03</v>
      </c>
      <c r="B262" s="17" t="str">
        <f>RIGHT(IFERROR(INDEX([1]DATOS!$L$452:$L$45500,MATCH(F262,[1]DATOS!$F$452:$F$9810,0)),""),3)</f>
        <v>267</v>
      </c>
      <c r="C262" s="594" t="str">
        <f>+[4]DATOS!G1165</f>
        <v>078-17</v>
      </c>
      <c r="D262" s="37" t="str">
        <f>+'[3]2017'!K261</f>
        <v>UNION TEMPORAL IE SANTA MARTA 2017</v>
      </c>
      <c r="E262" s="201" t="str">
        <f>+'[3]2017'!L261</f>
        <v>FAB</v>
      </c>
      <c r="F262" s="391">
        <f>+'[3]2017'!M261</f>
        <v>2490617</v>
      </c>
      <c r="G262" s="225">
        <f>+'[3]2017'!N261</f>
        <v>400</v>
      </c>
      <c r="H262" s="32" t="str">
        <f>+'[3]2017'!O261</f>
        <v>RDC</v>
      </c>
      <c r="I262" s="37">
        <v>15</v>
      </c>
      <c r="J262" s="37">
        <f>+'[3]2017'!P261</f>
        <v>13200</v>
      </c>
      <c r="K262" s="37" t="str">
        <f>+'[3]2017'!Q261</f>
        <v>208/120</v>
      </c>
      <c r="L262" s="37" t="str">
        <f>+'[3]2017'!R261</f>
        <v>NA</v>
      </c>
      <c r="M262" s="37" t="str">
        <f>+'[3]2017'!S261</f>
        <v xml:space="preserve">CODOS 200A CABLE  2/0, DPS Y FEEDTHRUE, INSTALAR ELSP PARA UNION TEMPORAL </v>
      </c>
      <c r="N262" s="234">
        <f t="shared" si="29"/>
        <v>38</v>
      </c>
      <c r="O262" s="235">
        <f>+'[3]2017'!C261</f>
        <v>43000</v>
      </c>
      <c r="P262" s="236">
        <f t="shared" si="30"/>
        <v>43000</v>
      </c>
      <c r="Q262" s="99" t="str">
        <f>+'[3]FECHAS DE ENTREGA PLANOS'!C259</f>
        <v>NA</v>
      </c>
      <c r="R262" s="599" t="str">
        <f>+'[3]FECHAS DE ENTREGA PLANOS'!D259</f>
        <v>NA</v>
      </c>
      <c r="S262" s="9">
        <v>42921</v>
      </c>
      <c r="T262" s="576" t="s">
        <v>153</v>
      </c>
      <c r="U262" s="9" t="s">
        <v>3605</v>
      </c>
      <c r="V262" s="621" t="s">
        <v>153</v>
      </c>
      <c r="W262" s="9" t="s">
        <v>153</v>
      </c>
      <c r="X262" s="9" t="s">
        <v>153</v>
      </c>
      <c r="Y262" s="9" t="s">
        <v>6774</v>
      </c>
      <c r="Z262" s="9" t="s">
        <v>153</v>
      </c>
      <c r="AA262" s="409">
        <v>42923</v>
      </c>
      <c r="AB262" s="9" t="s">
        <v>153</v>
      </c>
      <c r="AC262" s="9" t="s">
        <v>153</v>
      </c>
      <c r="AD262" s="409">
        <v>42927</v>
      </c>
      <c r="AE262" s="9">
        <v>42929</v>
      </c>
      <c r="AF262" s="525" t="str">
        <f>IFERROR(INDEX('[5]2017'!$AO$2:$AO$2000,MATCH(F262,'[5]2017'!$B$2:$B$2000,0)),"")</f>
        <v/>
      </c>
      <c r="AG262" s="9" t="str">
        <f>+'[3]2017'!T261</f>
        <v>SANTA MARTA</v>
      </c>
      <c r="AH262" s="9" t="str">
        <f>+'[3]2017'!G261</f>
        <v>AL/AL</v>
      </c>
      <c r="AI262" s="523" t="str">
        <f>+'[3]2017'!I261</f>
        <v>+1-3*2.5%</v>
      </c>
      <c r="AJ262" s="9" t="str">
        <f t="shared" si="27"/>
        <v>RDC</v>
      </c>
      <c r="AK262" s="9" t="str">
        <f>+'[3]2017'!H261</f>
        <v>Dyn5</v>
      </c>
      <c r="AL262" s="524">
        <f>+'[3]2017'!P261</f>
        <v>13200</v>
      </c>
      <c r="AM262" s="501" t="str">
        <f>+'[3]2017'!Q261</f>
        <v>208/120</v>
      </c>
      <c r="AN262" s="502" t="str">
        <f t="shared" si="28"/>
        <v>NA</v>
      </c>
      <c r="AO262" s="503" t="str">
        <f>IFERROR(INDEX([1]DATOS!$O$452:$O$45500,MATCH(F262,[1]DATOS!$F$452:$F$9810,0)),"")</f>
        <v>Cerrada</v>
      </c>
      <c r="AP262" s="505"/>
      <c r="AQ262" s="379"/>
    </row>
    <row r="263" spans="1:43" ht="15" customHeight="1" x14ac:dyDescent="0.25">
      <c r="A263" s="17" t="str">
        <f>+'[3]2017'!F262</f>
        <v>3500AT-CA-34500-472-01</v>
      </c>
      <c r="B263" s="17" t="str">
        <f>RIGHT(IFERROR(INDEX([1]DATOS!$L$452:$L$45500,MATCH(F263,[1]DATOS!$F$452:$F$9810,0)),""),3)</f>
        <v>336</v>
      </c>
      <c r="C263" s="594" t="str">
        <f>+[4]DATOS!G1166</f>
        <v>241-17</v>
      </c>
      <c r="D263" s="37" t="str">
        <f>+'[3]2017'!K262</f>
        <v>AJOVER S.A.S</v>
      </c>
      <c r="E263" s="201" t="str">
        <f>+'[3]2017'!L262</f>
        <v>FAB</v>
      </c>
      <c r="F263" s="391">
        <f>+'[3]2017'!M262</f>
        <v>2500617</v>
      </c>
      <c r="G263" s="225">
        <f>+'[3]2017'!N262</f>
        <v>3500</v>
      </c>
      <c r="H263" s="32" t="str">
        <f>+'[3]2017'!O262</f>
        <v>CNV</v>
      </c>
      <c r="I263" s="37">
        <v>36</v>
      </c>
      <c r="J263" s="37">
        <f>+'[3]2017'!P262</f>
        <v>34500</v>
      </c>
      <c r="K263" s="37" t="str">
        <f>+'[3]2017'!Q262</f>
        <v>460/266</v>
      </c>
      <c r="L263" s="37" t="str">
        <f>+'[3]2017'!R262</f>
        <v>PASATAPAS DE AT Y BT EN LA TAPA, VER OFERTA</v>
      </c>
      <c r="M263" s="37" t="str">
        <f>+'[3]2017'!S262</f>
        <v>VER OFERTA</v>
      </c>
      <c r="N263" s="234">
        <f t="shared" si="29"/>
        <v>34</v>
      </c>
      <c r="O263" s="235">
        <f>+'[3]2017'!C262</f>
        <v>42971</v>
      </c>
      <c r="P263" s="236">
        <f t="shared" si="30"/>
        <v>42971</v>
      </c>
      <c r="Q263" s="99">
        <f>+'[3]FECHAS DE ENTREGA PLANOS'!C260</f>
        <v>42933</v>
      </c>
      <c r="R263" s="599">
        <f>+'[3]FECHAS DE ENTREGA PLANOS'!D260</f>
        <v>42940</v>
      </c>
      <c r="S263" s="9">
        <v>42963</v>
      </c>
      <c r="T263" s="530" t="s">
        <v>153</v>
      </c>
      <c r="U263" s="9" t="s">
        <v>3358</v>
      </c>
      <c r="V263" s="530" t="s">
        <v>153</v>
      </c>
      <c r="W263" s="9" t="s">
        <v>153</v>
      </c>
      <c r="X263" s="9" t="s">
        <v>42</v>
      </c>
      <c r="Y263" s="9" t="s">
        <v>42</v>
      </c>
      <c r="Z263" s="9" t="s">
        <v>153</v>
      </c>
      <c r="AA263" s="461" t="s">
        <v>153</v>
      </c>
      <c r="AB263" s="9" t="s">
        <v>153</v>
      </c>
      <c r="AC263" s="9">
        <v>42992</v>
      </c>
      <c r="AD263" s="611">
        <v>42992</v>
      </c>
      <c r="AE263" s="9">
        <v>42998</v>
      </c>
      <c r="AF263" s="525" t="str">
        <f>IFERROR(INDEX('[5]2017'!$AO$2:$AO$2000,MATCH(F263,'[5]2017'!$B$2:$B$2000,0)),"")</f>
        <v/>
      </c>
      <c r="AG263" s="9" t="str">
        <f>+'[3]2017'!T262</f>
        <v>MADRID</v>
      </c>
      <c r="AH263" s="9" t="str">
        <f>+'[3]2017'!G262</f>
        <v>CU/AL</v>
      </c>
      <c r="AI263" s="523" t="str">
        <f>+'[3]2017'!I262</f>
        <v>+2-2*2.5%</v>
      </c>
      <c r="AJ263" s="9" t="str">
        <f t="shared" si="27"/>
        <v>CNV</v>
      </c>
      <c r="AK263" s="9" t="str">
        <f>+'[3]2017'!H262</f>
        <v>Dyn5</v>
      </c>
      <c r="AL263" s="524">
        <f>+'[3]2017'!P262</f>
        <v>34500</v>
      </c>
      <c r="AM263" s="501" t="str">
        <f>+'[3]2017'!Q262</f>
        <v>460/266</v>
      </c>
      <c r="AN263" s="502" t="str">
        <f t="shared" si="28"/>
        <v>PASATAPAS DE AT Y BT EN LA TAPA, VER OFERTA</v>
      </c>
      <c r="AO263" s="503" t="str">
        <f>IFERROR(INDEX([1]DATOS!$O$452:$O$45500,MATCH(F263,[1]DATOS!$F$452:$F$9810,0)),"")</f>
        <v>Liberada</v>
      </c>
      <c r="AP263" s="505"/>
      <c r="AQ263" s="379"/>
    </row>
    <row r="264" spans="1:43" ht="15" customHeight="1" x14ac:dyDescent="0.25">
      <c r="A264" s="17" t="str">
        <f>+'[3]2017'!F263</f>
        <v>15HT-W</v>
      </c>
      <c r="B264" s="17" t="str">
        <f>RIGHT(IFERROR(INDEX([1]DATOS!$L$452:$L$45500,MATCH(F264,[1]DATOS!$F$452:$F$9810,0)),""),3)</f>
        <v>279</v>
      </c>
      <c r="C264" s="594" t="str">
        <f>+[4]DATOS!G1167</f>
        <v>277-17</v>
      </c>
      <c r="D264" s="37" t="str">
        <f>+'[3]2017'!K263</f>
        <v>INSTITUTO NACIONAL  DE MEDICINA LEGAL Y CIENCIAS FORENSES</v>
      </c>
      <c r="E264" s="201" t="str">
        <f>+'[3]2017'!L263</f>
        <v>CPL</v>
      </c>
      <c r="F264" s="391">
        <f>+'[3]2017'!M263</f>
        <v>2510617</v>
      </c>
      <c r="G264" s="225">
        <f>+'[3]2017'!N263</f>
        <v>15</v>
      </c>
      <c r="H264" s="32" t="str">
        <f>+'[3]2017'!O263</f>
        <v>SCC</v>
      </c>
      <c r="I264" s="37">
        <v>1.1000000000000001</v>
      </c>
      <c r="J264" s="37">
        <f>+'[3]2017'!P263</f>
        <v>440</v>
      </c>
      <c r="K264" s="37" t="str">
        <f>+'[3]2017'!Q263</f>
        <v>208/120</v>
      </c>
      <c r="L264" s="37" t="str">
        <f>+'[3]2017'!R263</f>
        <v>NA</v>
      </c>
      <c r="M264" s="37" t="str">
        <f>+'[3]2017'!S263</f>
        <v>IP20</v>
      </c>
      <c r="N264" s="234">
        <f t="shared" si="29"/>
        <v>28</v>
      </c>
      <c r="O264" s="235">
        <f>+'[3]2017'!C263</f>
        <v>42925</v>
      </c>
      <c r="P264" s="236">
        <f t="shared" si="30"/>
        <v>42925</v>
      </c>
      <c r="Q264" s="99" t="str">
        <f>+'[3]FECHAS DE ENTREGA PLANOS'!C261</f>
        <v>NA</v>
      </c>
      <c r="R264" s="583" t="str">
        <f>+'[3]FECHAS DE ENTREGA PLANOS'!D261</f>
        <v>NA</v>
      </c>
      <c r="S264" s="9" t="s">
        <v>42</v>
      </c>
      <c r="T264" s="576" t="s">
        <v>42</v>
      </c>
      <c r="U264" s="9" t="s">
        <v>3605</v>
      </c>
      <c r="V264" s="576" t="s">
        <v>42</v>
      </c>
      <c r="W264" s="9" t="s">
        <v>42</v>
      </c>
      <c r="X264" s="9" t="s">
        <v>42</v>
      </c>
      <c r="Y264" s="9" t="s">
        <v>42</v>
      </c>
      <c r="Z264" s="9" t="s">
        <v>42</v>
      </c>
      <c r="AA264" s="576" t="s">
        <v>42</v>
      </c>
      <c r="AB264" s="9" t="s">
        <v>42</v>
      </c>
      <c r="AC264" s="9" t="s">
        <v>42</v>
      </c>
      <c r="AD264" s="576" t="s">
        <v>42</v>
      </c>
      <c r="AE264" s="9">
        <v>42915</v>
      </c>
      <c r="AF264" s="525" t="str">
        <f>IFERROR(INDEX('[5]2017'!$AO$2:$AO$2000,MATCH(F264,'[5]2017'!$B$2:$B$2000,0)),"")</f>
        <v/>
      </c>
      <c r="AG264" s="9" t="str">
        <f>+'[3]2017'!T263</f>
        <v>BOGOTÁ</v>
      </c>
      <c r="AH264" s="9" t="str">
        <f>+'[3]2017'!G263</f>
        <v>AL/AL</v>
      </c>
      <c r="AI264" s="523" t="str">
        <f>+'[3]2017'!I263</f>
        <v>+2-2*2.5%</v>
      </c>
      <c r="AJ264" s="9" t="str">
        <f t="shared" si="27"/>
        <v>SCC</v>
      </c>
      <c r="AK264" s="9" t="str">
        <f>+'[3]2017'!H263</f>
        <v>Dyn5</v>
      </c>
      <c r="AL264" s="524">
        <f>+'[3]2017'!P263</f>
        <v>440</v>
      </c>
      <c r="AM264" s="501" t="str">
        <f>+'[3]2017'!Q263</f>
        <v>208/120</v>
      </c>
      <c r="AN264" s="502" t="str">
        <f t="shared" si="28"/>
        <v>NA</v>
      </c>
      <c r="AO264" s="503" t="str">
        <f>IFERROR(INDEX([1]DATOS!$O$452:$O$45500,MATCH(F264,[1]DATOS!$F$452:$F$9810,0)),"")</f>
        <v>Cerrada</v>
      </c>
      <c r="AP264" s="505"/>
      <c r="AQ264" s="379"/>
    </row>
    <row r="265" spans="1:43" ht="15" customHeight="1" x14ac:dyDescent="0.25">
      <c r="A265" s="17" t="str">
        <f>+'[3]2017'!F264</f>
        <v>150HT-AA-11400-214-02</v>
      </c>
      <c r="B265" s="17" t="str">
        <f>RIGHT(IFERROR(INDEX([1]DATOS!$L$452:$L$45500,MATCH(F265,[1]DATOS!$F$452:$F$9810,0)),""),3)</f>
        <v>268</v>
      </c>
      <c r="C265" s="594" t="str">
        <f>+[4]DATOS!G1168</f>
        <v>283-17</v>
      </c>
      <c r="D265" s="37" t="str">
        <f>+'[3]2017'!K264</f>
        <v>IND COMERCIALIZADORA DE REDES INTELIGENTES LTDA  ( IC INTELRED)</v>
      </c>
      <c r="E265" s="201" t="str">
        <f>+'[3]2017'!L264</f>
        <v>FAB</v>
      </c>
      <c r="F265" s="391">
        <f>+'[3]2017'!M264</f>
        <v>2520617</v>
      </c>
      <c r="G265" s="225">
        <f>+'[3]2017'!N264</f>
        <v>150</v>
      </c>
      <c r="H265" s="32" t="str">
        <f>+'[3]2017'!O264</f>
        <v>SCS</v>
      </c>
      <c r="I265" s="37">
        <v>15</v>
      </c>
      <c r="J265" s="37">
        <f>+'[3]2017'!P264</f>
        <v>11400</v>
      </c>
      <c r="K265" s="37" t="str">
        <f>+'[3]2017'!Q264</f>
        <v>208/120</v>
      </c>
      <c r="L265" s="37" t="str">
        <f>+'[3]2017'!R264</f>
        <v>NA</v>
      </c>
      <c r="M265" s="37" t="str">
        <f>+'[3]2017'!S264</f>
        <v>NA</v>
      </c>
      <c r="N265" s="234">
        <f t="shared" si="29"/>
        <v>27</v>
      </c>
      <c r="O265" s="235">
        <f>+'[3]2017'!C264</f>
        <v>42921</v>
      </c>
      <c r="P265" s="236">
        <f t="shared" si="30"/>
        <v>42921</v>
      </c>
      <c r="Q265" s="99">
        <f>+'[3]FECHAS DE ENTREGA PLANOS'!C262</f>
        <v>42902</v>
      </c>
      <c r="R265" s="599">
        <f>+'[3]FECHAS DE ENTREGA PLANOS'!D262</f>
        <v>42907</v>
      </c>
      <c r="S265" s="9">
        <v>42916</v>
      </c>
      <c r="T265" s="621" t="s">
        <v>153</v>
      </c>
      <c r="U265" s="9" t="s">
        <v>3358</v>
      </c>
      <c r="V265" s="621" t="s">
        <v>153</v>
      </c>
      <c r="W265" s="9" t="s">
        <v>153</v>
      </c>
      <c r="X265" s="9" t="s">
        <v>42</v>
      </c>
      <c r="Y265" s="9" t="s">
        <v>42</v>
      </c>
      <c r="Z265" s="9" t="s">
        <v>153</v>
      </c>
      <c r="AA265" s="382" t="s">
        <v>6774</v>
      </c>
      <c r="AB265" s="9" t="s">
        <v>153</v>
      </c>
      <c r="AC265" s="9" t="s">
        <v>42</v>
      </c>
      <c r="AD265" s="576" t="s">
        <v>42</v>
      </c>
      <c r="AE265" s="9">
        <v>42931</v>
      </c>
      <c r="AF265" s="525" t="str">
        <f>IFERROR(INDEX('[5]2017'!$AO$2:$AO$2000,MATCH(F265,'[5]2017'!$B$2:$B$2000,0)),"")</f>
        <v/>
      </c>
      <c r="AG265" s="9" t="str">
        <f>+'[3]2017'!T264</f>
        <v>BOGOTÁ</v>
      </c>
      <c r="AH265" s="9" t="str">
        <f>+'[3]2017'!G264</f>
        <v>AL/AL</v>
      </c>
      <c r="AI265" s="523" t="str">
        <f>+'[3]2017'!I264</f>
        <v>+1-3*2.5%</v>
      </c>
      <c r="AJ265" s="9" t="str">
        <f t="shared" si="27"/>
        <v>SCS</v>
      </c>
      <c r="AK265" s="9" t="str">
        <f>+'[3]2017'!H264</f>
        <v>Dyn5</v>
      </c>
      <c r="AL265" s="524">
        <f>+'[3]2017'!P264</f>
        <v>11400</v>
      </c>
      <c r="AM265" s="501" t="str">
        <f>+'[3]2017'!Q264</f>
        <v>208/120</v>
      </c>
      <c r="AN265" s="502" t="str">
        <f t="shared" si="28"/>
        <v>NA</v>
      </c>
      <c r="AO265" s="503" t="str">
        <f>IFERROR(INDEX([1]DATOS!$O$452:$O$45500,MATCH(F265,[1]DATOS!$F$452:$F$9810,0)),"")</f>
        <v>Cerrada</v>
      </c>
      <c r="AP265" s="505"/>
      <c r="AQ265" s="379"/>
    </row>
    <row r="266" spans="1:43" ht="15" customHeight="1" x14ac:dyDescent="0.25">
      <c r="A266" s="17" t="str">
        <f>+'[3]2017'!F265</f>
        <v>150HT-AA-13200-214-03</v>
      </c>
      <c r="B266" s="17" t="str">
        <f>RIGHT(IFERROR(INDEX([1]DATOS!$L$452:$L$45500,MATCH(F266,[1]DATOS!$F$452:$F$9810,0)),""),3)</f>
        <v>269</v>
      </c>
      <c r="C266" s="594" t="str">
        <f>+[4]DATOS!G1169</f>
        <v>284-17</v>
      </c>
      <c r="D266" s="37" t="str">
        <f>+'[3]2017'!K265</f>
        <v>CONSTRUSERVICIOS B Y H LTDA</v>
      </c>
      <c r="E266" s="201" t="str">
        <f>+'[3]2017'!L265</f>
        <v>FAB</v>
      </c>
      <c r="F266" s="391">
        <f>+'[3]2017'!M265</f>
        <v>2530617</v>
      </c>
      <c r="G266" s="225">
        <f>+'[3]2017'!N265</f>
        <v>150</v>
      </c>
      <c r="H266" s="32" t="str">
        <f>+'[3]2017'!O265</f>
        <v>SCS</v>
      </c>
      <c r="I266" s="37">
        <v>15</v>
      </c>
      <c r="J266" s="37">
        <f>+'[3]2017'!P265</f>
        <v>13200</v>
      </c>
      <c r="K266" s="37" t="str">
        <f>+'[3]2017'!Q265</f>
        <v>208/120</v>
      </c>
      <c r="L266" s="37" t="str">
        <f>+'[3]2017'!R265</f>
        <v>POS. NOM 3</v>
      </c>
      <c r="M266" s="37" t="str">
        <f>+'[3]2017'!S265</f>
        <v>NA</v>
      </c>
      <c r="N266" s="234">
        <f t="shared" si="29"/>
        <v>29</v>
      </c>
      <c r="O266" s="235">
        <f>+'[3]2017'!C265</f>
        <v>42932</v>
      </c>
      <c r="P266" s="236">
        <f t="shared" si="30"/>
        <v>42932</v>
      </c>
      <c r="Q266" s="99">
        <f>+'[3]FECHAS DE ENTREGA PLANOS'!C263</f>
        <v>42906</v>
      </c>
      <c r="R266" s="599">
        <f>+'[3]FECHAS DE ENTREGA PLANOS'!D263</f>
        <v>42907</v>
      </c>
      <c r="S266" s="9">
        <v>42928</v>
      </c>
      <c r="T266" s="382" t="s">
        <v>153</v>
      </c>
      <c r="U266" s="9" t="s">
        <v>3358</v>
      </c>
      <c r="V266" s="621" t="s">
        <v>153</v>
      </c>
      <c r="W266" s="9" t="s">
        <v>153</v>
      </c>
      <c r="X266" s="9" t="s">
        <v>42</v>
      </c>
      <c r="Y266" s="9" t="s">
        <v>42</v>
      </c>
      <c r="Z266" s="9">
        <v>42929</v>
      </c>
      <c r="AA266" s="382" t="s">
        <v>153</v>
      </c>
      <c r="AB266" s="9" t="s">
        <v>153</v>
      </c>
      <c r="AC266" s="9" t="s">
        <v>42</v>
      </c>
      <c r="AD266" s="9" t="s">
        <v>42</v>
      </c>
      <c r="AE266" s="9">
        <v>42940</v>
      </c>
      <c r="AF266" s="525" t="str">
        <f>IFERROR(INDEX('[5]2017'!$AO$2:$AO$2000,MATCH(F266,'[5]2017'!$B$2:$B$2000,0)),"")</f>
        <v/>
      </c>
      <c r="AG266" s="9" t="str">
        <f>+'[3]2017'!T265</f>
        <v>IBAGUE</v>
      </c>
      <c r="AH266" s="9" t="str">
        <f>+'[3]2017'!G265</f>
        <v>AL/AL</v>
      </c>
      <c r="AI266" s="523" t="str">
        <f>+'[3]2017'!I265</f>
        <v>+2-2*2.5%</v>
      </c>
      <c r="AJ266" s="9" t="str">
        <f t="shared" si="27"/>
        <v>SCS</v>
      </c>
      <c r="AK266" s="9" t="str">
        <f>+'[3]2017'!H265</f>
        <v>Dyn5</v>
      </c>
      <c r="AL266" s="524">
        <f>+'[3]2017'!P265</f>
        <v>13200</v>
      </c>
      <c r="AM266" s="501" t="str">
        <f>+'[3]2017'!Q265</f>
        <v>208/120</v>
      </c>
      <c r="AN266" s="502" t="str">
        <f t="shared" si="28"/>
        <v>POS. NOM 3</v>
      </c>
      <c r="AO266" s="503" t="str">
        <f>IFERROR(INDEX([1]DATOS!$O$452:$O$45500,MATCH(F266,[1]DATOS!$F$452:$F$9810,0)),"")</f>
        <v>Cerrada</v>
      </c>
      <c r="AP266" s="505"/>
      <c r="AQ266" s="379"/>
    </row>
    <row r="267" spans="1:43" ht="15" customHeight="1" x14ac:dyDescent="0.25">
      <c r="A267" s="17" t="str">
        <f>+'[3]2017'!F266</f>
        <v>500HT-AA-13200-452-03-E</v>
      </c>
      <c r="B267" s="17" t="str">
        <f>RIGHT(IFERROR(INDEX([1]DATOS!$L$452:$L$45500,MATCH(F267,[1]DATOS!$F$452:$F$9810,0)),""),3)</f>
        <v>280</v>
      </c>
      <c r="C267" s="594" t="str">
        <f>+[4]DATOS!G1170</f>
        <v>287-17</v>
      </c>
      <c r="D267" s="37" t="str">
        <f>+'[3]2017'!K266</f>
        <v>PROYECTOS ESPECIALES DE INGENIERÍA S.A.S</v>
      </c>
      <c r="E267" s="201" t="str">
        <f>+'[3]2017'!L266</f>
        <v>FAB</v>
      </c>
      <c r="F267" s="391">
        <f>+'[3]2017'!M266</f>
        <v>2540617</v>
      </c>
      <c r="G267" s="225">
        <f>+'[3]2017'!N266</f>
        <v>500</v>
      </c>
      <c r="H267" s="32" t="str">
        <f>+'[3]2017'!O266</f>
        <v>SCS</v>
      </c>
      <c r="I267" s="37">
        <v>15</v>
      </c>
      <c r="J267" s="37">
        <f>+'[3]2017'!P266</f>
        <v>13200</v>
      </c>
      <c r="K267" s="37" t="str">
        <f>+'[3]2017'!Q266</f>
        <v>440/254</v>
      </c>
      <c r="L267" s="37" t="str">
        <f>+'[3]2017'!R266</f>
        <v>NA</v>
      </c>
      <c r="M267" s="37" t="str">
        <f>+'[3]2017'!S266</f>
        <v>DPS MT, PLACAS BIMETALICAS PARA AT Y BT</v>
      </c>
      <c r="N267" s="234">
        <f t="shared" si="29"/>
        <v>29</v>
      </c>
      <c r="O267" s="235">
        <f>+'[3]2017'!C266</f>
        <v>42936</v>
      </c>
      <c r="P267" s="236">
        <f t="shared" si="30"/>
        <v>42936</v>
      </c>
      <c r="Q267" s="99">
        <f>+'[3]FECHAS DE ENTREGA PLANOS'!C264</f>
        <v>42909</v>
      </c>
      <c r="R267" s="599">
        <f>+'[3]FECHAS DE ENTREGA PLANOS'!D264</f>
        <v>42913</v>
      </c>
      <c r="S267" s="9">
        <v>42927</v>
      </c>
      <c r="T267" s="622"/>
      <c r="U267" s="9" t="s">
        <v>3358</v>
      </c>
      <c r="V267" s="621" t="s">
        <v>153</v>
      </c>
      <c r="W267" s="9" t="s">
        <v>153</v>
      </c>
      <c r="X267" s="9" t="s">
        <v>42</v>
      </c>
      <c r="Y267" s="9" t="s">
        <v>42</v>
      </c>
      <c r="Z267" s="9" t="s">
        <v>153</v>
      </c>
      <c r="AA267" s="622" t="s">
        <v>153</v>
      </c>
      <c r="AB267" s="9" t="s">
        <v>153</v>
      </c>
      <c r="AC267" s="9" t="s">
        <v>42</v>
      </c>
      <c r="AD267" s="576" t="s">
        <v>42</v>
      </c>
      <c r="AE267" s="9">
        <v>42940</v>
      </c>
      <c r="AF267" s="525" t="str">
        <f>IFERROR(INDEX('[5]2017'!$AO$2:$AO$2000,MATCH(F267,'[5]2017'!$B$2:$B$2000,0)),"")</f>
        <v/>
      </c>
      <c r="AG267" s="9" t="str">
        <f>+'[3]2017'!T266</f>
        <v>RIONEGRO</v>
      </c>
      <c r="AH267" s="9" t="str">
        <f>+'[3]2017'!G266</f>
        <v>AL/AL</v>
      </c>
      <c r="AI267" s="523" t="str">
        <f>+'[3]2017'!I266</f>
        <v>+1-3*2.5%</v>
      </c>
      <c r="AJ267" s="9" t="str">
        <f t="shared" si="27"/>
        <v>SCS</v>
      </c>
      <c r="AK267" s="9" t="str">
        <f>+'[3]2017'!H266</f>
        <v>Dyn5</v>
      </c>
      <c r="AL267" s="524">
        <f>+'[3]2017'!P266</f>
        <v>13200</v>
      </c>
      <c r="AM267" s="501" t="str">
        <f>+'[3]2017'!Q266</f>
        <v>440/254</v>
      </c>
      <c r="AN267" s="502" t="str">
        <f t="shared" si="28"/>
        <v>NA</v>
      </c>
      <c r="AO267" s="503" t="str">
        <f>IFERROR(INDEX([1]DATOS!$O$452:$O$45500,MATCH(F267,[1]DATOS!$F$452:$F$9810,0)),"")</f>
        <v>Cerrada</v>
      </c>
      <c r="AP267" s="505"/>
      <c r="AQ267" s="379"/>
    </row>
    <row r="268" spans="1:43" ht="15" customHeight="1" x14ac:dyDescent="0.25">
      <c r="A268" s="17" t="str">
        <f>+'[3]2017'!F267</f>
        <v>225AT-AA-13200-226-03</v>
      </c>
      <c r="B268" s="17" t="str">
        <f>RIGHT(IFERROR(INDEX([1]DATOS!$L$452:$L$45500,MATCH(F268,[1]DATOS!$F$452:$F$9810,0)),""),3)</f>
        <v>281</v>
      </c>
      <c r="C268" s="594" t="str">
        <f>+[4]DATOS!G1171</f>
        <v>288-17</v>
      </c>
      <c r="D268" s="37" t="str">
        <f>+'[3]2017'!K267</f>
        <v>LUNA ARIAS OMAR</v>
      </c>
      <c r="E268" s="201" t="str">
        <f>+'[3]2017'!L267</f>
        <v>FAB</v>
      </c>
      <c r="F268" s="391">
        <f>+'[3]2017'!M267</f>
        <v>2550617</v>
      </c>
      <c r="G268" s="225">
        <f>+'[3]2017'!N267</f>
        <v>225</v>
      </c>
      <c r="H268" s="32" t="str">
        <f>+'[3]2017'!O267</f>
        <v>RDC</v>
      </c>
      <c r="I268" s="37">
        <v>15</v>
      </c>
      <c r="J268" s="37">
        <f>+'[3]2017'!P267</f>
        <v>13200</v>
      </c>
      <c r="K268" s="37" t="str">
        <f>+'[3]2017'!Q267</f>
        <v>220/127</v>
      </c>
      <c r="L268" s="37" t="str">
        <f>+'[3]2017'!R267</f>
        <v>NA</v>
      </c>
      <c r="M268" s="37" t="str">
        <f>+'[3]2017'!S267</f>
        <v>NA</v>
      </c>
      <c r="N268" s="234">
        <f t="shared" si="29"/>
        <v>29</v>
      </c>
      <c r="O268" s="235">
        <f>+'[3]2017'!C267</f>
        <v>42936</v>
      </c>
      <c r="P268" s="236">
        <f t="shared" si="30"/>
        <v>42936</v>
      </c>
      <c r="Q268" s="99">
        <f>+'[3]FECHAS DE ENTREGA PLANOS'!C265</f>
        <v>42908</v>
      </c>
      <c r="R268" s="599">
        <f>+'[3]FECHAS DE ENTREGA PLANOS'!D265</f>
        <v>42908</v>
      </c>
      <c r="S268" s="9">
        <v>42927</v>
      </c>
      <c r="T268" s="9" t="s">
        <v>153</v>
      </c>
      <c r="U268" s="9" t="s">
        <v>3605</v>
      </c>
      <c r="V268" s="621" t="s">
        <v>153</v>
      </c>
      <c r="W268" s="9" t="s">
        <v>153</v>
      </c>
      <c r="X268" s="9" t="s">
        <v>153</v>
      </c>
      <c r="Y268" s="9" t="s">
        <v>153</v>
      </c>
      <c r="Z268" s="9" t="s">
        <v>153</v>
      </c>
      <c r="AA268" s="382" t="s">
        <v>153</v>
      </c>
      <c r="AB268" s="9" t="s">
        <v>153</v>
      </c>
      <c r="AC268" s="9" t="s">
        <v>153</v>
      </c>
      <c r="AD268" s="382" t="s">
        <v>153</v>
      </c>
      <c r="AE268" s="9">
        <v>42933</v>
      </c>
      <c r="AF268" s="525" t="str">
        <f>IFERROR(INDEX('[5]2017'!$AO$2:$AO$2000,MATCH(F268,'[5]2017'!$B$2:$B$2000,0)),"")</f>
        <v/>
      </c>
      <c r="AG268" s="9" t="str">
        <f>+'[3]2017'!T267</f>
        <v>CUCUTA</v>
      </c>
      <c r="AH268" s="9" t="str">
        <f>+'[3]2017'!G267</f>
        <v>AL/AL</v>
      </c>
      <c r="AI268" s="523" t="str">
        <f>+'[3]2017'!I267</f>
        <v>+1-3*2.5%</v>
      </c>
      <c r="AJ268" s="9" t="str">
        <f t="shared" si="27"/>
        <v>RDC</v>
      </c>
      <c r="AK268" s="9" t="str">
        <f>+'[3]2017'!H267</f>
        <v>Dyn5</v>
      </c>
      <c r="AL268" s="524">
        <f>+'[3]2017'!P267</f>
        <v>13200</v>
      </c>
      <c r="AM268" s="501" t="str">
        <f>+'[3]2017'!Q267</f>
        <v>220/127</v>
      </c>
      <c r="AN268" s="502" t="str">
        <f t="shared" si="28"/>
        <v>NA</v>
      </c>
      <c r="AO268" s="503" t="str">
        <f>IFERROR(INDEX([1]DATOS!$O$452:$O$45500,MATCH(F268,[1]DATOS!$F$452:$F$9810,0)),"")</f>
        <v>Cerrada</v>
      </c>
      <c r="AP268" s="505"/>
      <c r="AQ268" s="379"/>
    </row>
    <row r="269" spans="1:43" ht="15" customHeight="1" x14ac:dyDescent="0.25">
      <c r="A269" s="17" t="str">
        <f>+'[3]2017'!F268</f>
        <v>1250AT-AA-34500-492-02</v>
      </c>
      <c r="B269" s="17" t="str">
        <f>RIGHT(IFERROR(INDEX([1]DATOS!$L$452:$L$45500,MATCH(F269,[1]DATOS!$F$452:$F$9810,0)),""),3)</f>
        <v>337</v>
      </c>
      <c r="C269" s="594" t="str">
        <f>+[4]DATOS!G1172</f>
        <v>276-17</v>
      </c>
      <c r="D269" s="37" t="str">
        <f>+'[3]2017'!K268</f>
        <v>ELECTRICOS IMPORTADOS S.A EIMPSA</v>
      </c>
      <c r="E269" s="201" t="str">
        <f>+'[3]2017'!L268</f>
        <v>FAB</v>
      </c>
      <c r="F269" s="391">
        <f>+'[3]2017'!M268</f>
        <v>2560617</v>
      </c>
      <c r="G269" s="225">
        <f>+'[3]2017'!N268</f>
        <v>1250</v>
      </c>
      <c r="H269" s="32" t="str">
        <f>+'[3]2017'!O268</f>
        <v>RDC</v>
      </c>
      <c r="I269" s="37">
        <v>15</v>
      </c>
      <c r="J269" s="37">
        <f>+'[3]2017'!P268</f>
        <v>34500</v>
      </c>
      <c r="K269" s="37" t="str">
        <f>+'[3]2017'!Q268</f>
        <v>480/277</v>
      </c>
      <c r="L269" s="37" t="str">
        <f>+'[3]2017'!R268</f>
        <v>NA</v>
      </c>
      <c r="M269" s="37" t="str">
        <f>+'[3]2017'!S268</f>
        <v>INTERRUPTOR MAGNEX Y ELSP</v>
      </c>
      <c r="N269" s="234">
        <f t="shared" si="29"/>
        <v>34</v>
      </c>
      <c r="O269" s="235">
        <f>+'[3]2017'!C268</f>
        <v>42971</v>
      </c>
      <c r="P269" s="236">
        <f t="shared" si="30"/>
        <v>42971</v>
      </c>
      <c r="Q269" s="99">
        <f>+'[3]FECHAS DE ENTREGA PLANOS'!C266</f>
        <v>42935</v>
      </c>
      <c r="R269" s="599">
        <f>+'[3]FECHAS DE ENTREGA PLANOS'!D266</f>
        <v>42937</v>
      </c>
      <c r="S269" s="9">
        <v>42958</v>
      </c>
      <c r="T269" s="576" t="s">
        <v>153</v>
      </c>
      <c r="U269" s="9" t="s">
        <v>3605</v>
      </c>
      <c r="V269" s="382" t="s">
        <v>153</v>
      </c>
      <c r="W269" s="9" t="s">
        <v>153</v>
      </c>
      <c r="X269" s="9" t="s">
        <v>153</v>
      </c>
      <c r="Y269" s="9" t="s">
        <v>153</v>
      </c>
      <c r="Z269" s="9" t="s">
        <v>153</v>
      </c>
      <c r="AA269" s="530" t="s">
        <v>153</v>
      </c>
      <c r="AB269" s="9" t="s">
        <v>153</v>
      </c>
      <c r="AC269" s="9" t="s">
        <v>153</v>
      </c>
      <c r="AD269" s="530">
        <v>42969</v>
      </c>
      <c r="AE269" s="9">
        <v>42969</v>
      </c>
      <c r="AF269" s="525" t="str">
        <f>IFERROR(INDEX('[5]2017'!$AO$2:$AO$2000,MATCH(F269,'[5]2017'!$B$2:$B$2000,0)),"")</f>
        <v/>
      </c>
      <c r="AG269" s="9" t="str">
        <f>+'[3]2017'!T268</f>
        <v>LA LOMA CESAR</v>
      </c>
      <c r="AH269" s="9" t="str">
        <f>+'[3]2017'!G268</f>
        <v>AL/AL</v>
      </c>
      <c r="AI269" s="523" t="str">
        <f>+'[3]2017'!I268</f>
        <v>+2-2*2.5%</v>
      </c>
      <c r="AJ269" s="9" t="str">
        <f t="shared" si="27"/>
        <v>RDC</v>
      </c>
      <c r="AK269" s="9" t="str">
        <f>+'[3]2017'!H268</f>
        <v>Dyn5</v>
      </c>
      <c r="AL269" s="524">
        <f>+'[3]2017'!P268</f>
        <v>34500</v>
      </c>
      <c r="AM269" s="501" t="str">
        <f>+'[3]2017'!Q268</f>
        <v>480/277</v>
      </c>
      <c r="AN269" s="502" t="str">
        <f t="shared" si="28"/>
        <v>NA</v>
      </c>
      <c r="AO269" s="503" t="str">
        <f>IFERROR(INDEX([1]DATOS!$O$452:$O$45500,MATCH(F269,[1]DATOS!$F$452:$F$9810,0)),"")</f>
        <v>Cerrada</v>
      </c>
      <c r="AP269" s="505"/>
      <c r="AQ269" s="379"/>
    </row>
    <row r="270" spans="1:43" ht="15" customHeight="1" x14ac:dyDescent="0.25">
      <c r="A270" s="17" t="str">
        <f>+'[3]2017'!F269</f>
        <v>630AT-AA-34500-492-03</v>
      </c>
      <c r="B270" s="17" t="str">
        <f>RIGHT(IFERROR(INDEX([1]DATOS!$L$452:$L$45500,MATCH(F270,[1]DATOS!$F$452:$F$9810,0)),""),3)</f>
        <v>338</v>
      </c>
      <c r="C270" s="594" t="str">
        <f>+[4]DATOS!G1173</f>
        <v>276-17</v>
      </c>
      <c r="D270" s="37" t="str">
        <f>+'[3]2017'!K269</f>
        <v>ELECTRICOS IMPORTADOS S.A EIMPSA</v>
      </c>
      <c r="E270" s="201" t="str">
        <f>+'[3]2017'!L269</f>
        <v>FAB</v>
      </c>
      <c r="F270" s="391">
        <f>+'[3]2017'!M269</f>
        <v>2570617</v>
      </c>
      <c r="G270" s="225">
        <f>+'[3]2017'!N269</f>
        <v>630</v>
      </c>
      <c r="H270" s="32" t="str">
        <f>+'[3]2017'!O269</f>
        <v>RDC</v>
      </c>
      <c r="I270" s="37">
        <v>15</v>
      </c>
      <c r="J270" s="37">
        <f>+'[3]2017'!P269</f>
        <v>34500</v>
      </c>
      <c r="K270" s="37" t="str">
        <f>+'[3]2017'!Q269</f>
        <v>480/277</v>
      </c>
      <c r="L270" s="37" t="str">
        <f>+'[3]2017'!R269</f>
        <v>NA</v>
      </c>
      <c r="M270" s="37" t="str">
        <f>+'[3]2017'!S269</f>
        <v>INTERRUPTOR MAGNEX Y ELSP</v>
      </c>
      <c r="N270" s="234">
        <f t="shared" ref="N270:N286" si="31">WEEKNUM(O270)</f>
        <v>34</v>
      </c>
      <c r="O270" s="235">
        <f>+'[3]2017'!C269</f>
        <v>42971</v>
      </c>
      <c r="P270" s="236">
        <f t="shared" si="30"/>
        <v>42971</v>
      </c>
      <c r="Q270" s="99">
        <f>+'[3]FECHAS DE ENTREGA PLANOS'!C267</f>
        <v>42935</v>
      </c>
      <c r="R270" s="599">
        <f>+'[3]FECHAS DE ENTREGA PLANOS'!D267</f>
        <v>42937</v>
      </c>
      <c r="S270" s="9">
        <v>42963</v>
      </c>
      <c r="T270" s="596" t="s">
        <v>153</v>
      </c>
      <c r="U270" s="9" t="s">
        <v>3605</v>
      </c>
      <c r="V270" s="382" t="s">
        <v>153</v>
      </c>
      <c r="W270" s="9" t="s">
        <v>153</v>
      </c>
      <c r="X270" s="9" t="s">
        <v>153</v>
      </c>
      <c r="Y270" s="9" t="s">
        <v>153</v>
      </c>
      <c r="Z270" s="9" t="s">
        <v>153</v>
      </c>
      <c r="AA270" s="461" t="s">
        <v>153</v>
      </c>
      <c r="AB270" s="9" t="s">
        <v>153</v>
      </c>
      <c r="AC270" s="9" t="s">
        <v>153</v>
      </c>
      <c r="AD270" s="611">
        <v>42976</v>
      </c>
      <c r="AE270" s="9">
        <v>42977</v>
      </c>
      <c r="AF270" s="525" t="str">
        <f>IFERROR(INDEX('[5]2017'!$AO$2:$AO$2000,MATCH(F270,'[5]2017'!$B$2:$B$2000,0)),"")</f>
        <v/>
      </c>
      <c r="AG270" s="9" t="str">
        <f>+'[3]2017'!T269</f>
        <v>LA LOMA CESAR</v>
      </c>
      <c r="AH270" s="9" t="str">
        <f>+'[3]2017'!G269</f>
        <v>AL/AL</v>
      </c>
      <c r="AI270" s="523" t="str">
        <f>+'[3]2017'!I269</f>
        <v>+2-2*2.5%</v>
      </c>
      <c r="AJ270" s="9" t="str">
        <f t="shared" si="27"/>
        <v>RDC</v>
      </c>
      <c r="AK270" s="9" t="str">
        <f>+'[3]2017'!H269</f>
        <v>Dyn5</v>
      </c>
      <c r="AL270" s="524">
        <f>+'[3]2017'!P269</f>
        <v>34500</v>
      </c>
      <c r="AM270" s="501" t="str">
        <f>+'[3]2017'!Q269</f>
        <v>480/277</v>
      </c>
      <c r="AN270" s="502" t="str">
        <f t="shared" si="28"/>
        <v>NA</v>
      </c>
      <c r="AO270" s="503" t="str">
        <f>IFERROR(INDEX([1]DATOS!$O$452:$O$45500,MATCH(F270,[1]DATOS!$F$452:$F$9810,0)),"")</f>
        <v>Cerrada</v>
      </c>
      <c r="AP270" s="505"/>
      <c r="AQ270" s="379"/>
    </row>
    <row r="271" spans="1:43" ht="15" customHeight="1" x14ac:dyDescent="0.25">
      <c r="A271" s="17" t="str">
        <f>+'[3]2017'!F270</f>
        <v>112,5AT-AA-13200-214-03</v>
      </c>
      <c r="B271" s="17" t="str">
        <f>RIGHT(IFERROR(INDEX([1]DATOS!$L$452:$L$45500,MATCH(F271,[1]DATOS!$F$452:$F$9810,0)),""),3)</f>
        <v>282</v>
      </c>
      <c r="C271" s="594" t="str">
        <f>+[4]DATOS!G1174</f>
        <v>285-17</v>
      </c>
      <c r="D271" s="37" t="str">
        <f>+'[3]2017'!K270</f>
        <v>QUANTUM TECNOLOGÍA Y SERVICIOS S.A.S</v>
      </c>
      <c r="E271" s="201" t="str">
        <f>+'[3]2017'!L270</f>
        <v>FAB</v>
      </c>
      <c r="F271" s="391">
        <f>+'[3]2017'!M270</f>
        <v>2580617</v>
      </c>
      <c r="G271" s="225">
        <f>+'[3]2017'!N270</f>
        <v>112.5</v>
      </c>
      <c r="H271" s="32" t="str">
        <f>+'[3]2017'!O270</f>
        <v>RDC</v>
      </c>
      <c r="I271" s="37">
        <v>15</v>
      </c>
      <c r="J271" s="37">
        <f>+'[3]2017'!P270</f>
        <v>13200</v>
      </c>
      <c r="K271" s="37" t="str">
        <f>+'[3]2017'!Q270</f>
        <v>208/120</v>
      </c>
      <c r="L271" s="37" t="str">
        <f>+'[3]2017'!R270</f>
        <v>NA</v>
      </c>
      <c r="M271" s="37" t="str">
        <f>+'[3]2017'!S270</f>
        <v>CODOS 200A CABLE  2/0</v>
      </c>
      <c r="N271" s="234">
        <f t="shared" si="31"/>
        <v>28</v>
      </c>
      <c r="O271" s="235">
        <f>+'[3]2017'!C270</f>
        <v>42926</v>
      </c>
      <c r="P271" s="236">
        <f t="shared" si="30"/>
        <v>42926</v>
      </c>
      <c r="Q271" s="99">
        <f>+'[3]FECHAS DE ENTREGA PLANOS'!C268</f>
        <v>42908</v>
      </c>
      <c r="R271" s="599">
        <f>+'[3]FECHAS DE ENTREGA PLANOS'!D268</f>
        <v>42909</v>
      </c>
      <c r="S271" s="9">
        <v>42916</v>
      </c>
      <c r="T271" s="576" t="s">
        <v>153</v>
      </c>
      <c r="U271" s="9" t="s">
        <v>3605</v>
      </c>
      <c r="V271" s="621" t="s">
        <v>153</v>
      </c>
      <c r="W271" s="9" t="s">
        <v>153</v>
      </c>
      <c r="X271" s="9" t="s">
        <v>153</v>
      </c>
      <c r="Y271" s="9" t="s">
        <v>153</v>
      </c>
      <c r="Z271" s="9" t="s">
        <v>153</v>
      </c>
      <c r="AA271" s="621">
        <v>42923</v>
      </c>
      <c r="AB271" s="9" t="s">
        <v>153</v>
      </c>
      <c r="AC271" s="9" t="s">
        <v>153</v>
      </c>
      <c r="AD271" s="382">
        <v>42928</v>
      </c>
      <c r="AE271" s="9">
        <v>42929</v>
      </c>
      <c r="AF271" s="525" t="str">
        <f>IFERROR(INDEX('[5]2017'!$AO$2:$AO$2000,MATCH(F271,'[5]2017'!$B$2:$B$2000,0)),"")</f>
        <v/>
      </c>
      <c r="AG271" s="9" t="str">
        <f>+'[3]2017'!T270</f>
        <v>SAN LUIS TOLIMA</v>
      </c>
      <c r="AH271" s="9" t="str">
        <f>+'[3]2017'!G270</f>
        <v>AL/AL</v>
      </c>
      <c r="AI271" s="523" t="str">
        <f>+'[3]2017'!I270</f>
        <v>+1-3*2.5%</v>
      </c>
      <c r="AJ271" s="9" t="str">
        <f t="shared" si="27"/>
        <v>RDC</v>
      </c>
      <c r="AK271" s="9" t="str">
        <f>+'[3]2017'!H270</f>
        <v>Dyn5</v>
      </c>
      <c r="AL271" s="524">
        <f>+'[3]2017'!P270</f>
        <v>13200</v>
      </c>
      <c r="AM271" s="501" t="str">
        <f>+'[3]2017'!Q270</f>
        <v>208/120</v>
      </c>
      <c r="AN271" s="502" t="str">
        <f t="shared" si="28"/>
        <v>NA</v>
      </c>
      <c r="AO271" s="503" t="str">
        <f>IFERROR(INDEX([1]DATOS!$O$452:$O$45500,MATCH(F271,[1]DATOS!$F$452:$F$9810,0)),"")</f>
        <v>Cerrada</v>
      </c>
      <c r="AP271" s="505"/>
      <c r="AQ271" s="379"/>
    </row>
    <row r="272" spans="1:43" ht="15" customHeight="1" x14ac:dyDescent="0.25">
      <c r="A272" s="17" t="str">
        <f>+'[3]2017'!F271</f>
        <v>630AT-AA-11400-214-02</v>
      </c>
      <c r="B272" s="17" t="str">
        <f>RIGHT(IFERROR(INDEX([1]DATOS!$L$452:$L$45500,MATCH(F272,[1]DATOS!$F$452:$F$9810,0)),""),3)</f>
        <v>283</v>
      </c>
      <c r="C272" s="594" t="str">
        <f>+[4]DATOS!G1175</f>
        <v>290-17</v>
      </c>
      <c r="D272" s="37" t="str">
        <f>+'[3]2017'!K271</f>
        <v>CONSTRUCTORA CAPITAL BOGOTA S.A.S</v>
      </c>
      <c r="E272" s="201" t="str">
        <f>+'[3]2017'!L271</f>
        <v>FAB</v>
      </c>
      <c r="F272" s="391">
        <f>+'[3]2017'!M271</f>
        <v>2590617</v>
      </c>
      <c r="G272" s="225">
        <f>+'[3]2017'!N271</f>
        <v>630</v>
      </c>
      <c r="H272" s="32" t="str">
        <f>+'[3]2017'!O271</f>
        <v>CNV</v>
      </c>
      <c r="I272" s="37">
        <v>15</v>
      </c>
      <c r="J272" s="37">
        <f>+'[3]2017'!P271</f>
        <v>11400</v>
      </c>
      <c r="K272" s="37" t="str">
        <f>+'[3]2017'!Q271</f>
        <v>208/120</v>
      </c>
      <c r="L272" s="37" t="str">
        <f>+'[3]2017'!R271</f>
        <v>NA</v>
      </c>
      <c r="M272" s="37" t="str">
        <f>+'[3]2017'!S271</f>
        <v>DPS MT</v>
      </c>
      <c r="N272" s="234">
        <f t="shared" si="31"/>
        <v>29</v>
      </c>
      <c r="O272" s="235">
        <f>+'[3]2017'!C271</f>
        <v>42936</v>
      </c>
      <c r="P272" s="236">
        <f t="shared" si="30"/>
        <v>42936</v>
      </c>
      <c r="Q272" s="99">
        <f>+'[3]FECHAS DE ENTREGA PLANOS'!C269</f>
        <v>42909</v>
      </c>
      <c r="R272" s="599">
        <f>+'[3]FECHAS DE ENTREGA PLANOS'!D269</f>
        <v>42915</v>
      </c>
      <c r="S272" s="9">
        <v>42930</v>
      </c>
      <c r="T272" s="576" t="s">
        <v>153</v>
      </c>
      <c r="U272" s="576" t="s">
        <v>3605</v>
      </c>
      <c r="V272" s="409" t="s">
        <v>153</v>
      </c>
      <c r="W272" s="9" t="s">
        <v>153</v>
      </c>
      <c r="X272" s="9" t="s">
        <v>42</v>
      </c>
      <c r="Y272" s="9" t="s">
        <v>42</v>
      </c>
      <c r="Z272" s="9" t="s">
        <v>153</v>
      </c>
      <c r="AA272" s="622" t="s">
        <v>153</v>
      </c>
      <c r="AB272" s="9" t="s">
        <v>153</v>
      </c>
      <c r="AC272" s="9" t="s">
        <v>153</v>
      </c>
      <c r="AD272" s="622" t="s">
        <v>153</v>
      </c>
      <c r="AE272" s="9">
        <v>42940</v>
      </c>
      <c r="AF272" s="525" t="str">
        <f>IFERROR(INDEX('[5]2017'!$AO$2:$AO$2000,MATCH(F272,'[5]2017'!$B$2:$B$2000,0)),"")</f>
        <v/>
      </c>
      <c r="AG272" s="9" t="str">
        <f>+'[3]2017'!T271</f>
        <v>MOSQUERA</v>
      </c>
      <c r="AH272" s="9" t="str">
        <f>+'[3]2017'!G271</f>
        <v>AL/AL</v>
      </c>
      <c r="AI272" s="523" t="str">
        <f>+'[3]2017'!I271</f>
        <v>+2-2*2.5%</v>
      </c>
      <c r="AJ272" s="9" t="str">
        <f t="shared" si="27"/>
        <v>CNV</v>
      </c>
      <c r="AK272" s="9" t="str">
        <f>+'[3]2017'!H271</f>
        <v>Dyn5</v>
      </c>
      <c r="AL272" s="524">
        <f>+'[3]2017'!P271</f>
        <v>11400</v>
      </c>
      <c r="AM272" s="501" t="str">
        <f>+'[3]2017'!Q271</f>
        <v>208/120</v>
      </c>
      <c r="AN272" s="502" t="str">
        <f t="shared" si="28"/>
        <v>NA</v>
      </c>
      <c r="AO272" s="503" t="str">
        <f>IFERROR(INDEX([1]DATOS!$O$452:$O$45500,MATCH(F272,[1]DATOS!$F$452:$F$9810,0)),"")</f>
        <v>Cerrada</v>
      </c>
      <c r="AP272" s="505"/>
      <c r="AQ272" s="379"/>
    </row>
    <row r="273" spans="1:43" ht="15" customHeight="1" x14ac:dyDescent="0.25">
      <c r="A273" s="17" t="str">
        <f>+'[3]2017'!F272</f>
        <v>300AT-AA-11400-214-05</v>
      </c>
      <c r="B273" s="17" t="str">
        <f>RIGHT(IFERROR(INDEX([1]DATOS!$L$452:$L$45500,MATCH(F273,[1]DATOS!$F$452:$F$9810,0)),""),3)</f>
        <v>284</v>
      </c>
      <c r="C273" s="594" t="str">
        <f>+[4]DATOS!G1176</f>
        <v>265-17</v>
      </c>
      <c r="D273" s="37" t="str">
        <f>+'[3]2017'!K272</f>
        <v>JIMÉNEZ COMPAÑÍA ELÉCTRICA S.A.S/JICEL</v>
      </c>
      <c r="E273" s="201" t="str">
        <f>+'[3]2017'!L272</f>
        <v>FAB</v>
      </c>
      <c r="F273" s="391">
        <f>+'[3]2017'!M272</f>
        <v>2600617</v>
      </c>
      <c r="G273" s="225">
        <f>+'[3]2017'!N272</f>
        <v>300</v>
      </c>
      <c r="H273" s="32" t="str">
        <f>+'[3]2017'!O272</f>
        <v>CNV</v>
      </c>
      <c r="I273" s="37">
        <v>15</v>
      </c>
      <c r="J273" s="37">
        <f>+'[3]2017'!P272</f>
        <v>11400</v>
      </c>
      <c r="K273" s="37" t="str">
        <f>+'[3]2017'!Q272</f>
        <v>208/120</v>
      </c>
      <c r="L273" s="37" t="str">
        <f>+'[3]2017'!R272</f>
        <v>NA</v>
      </c>
      <c r="M273" s="37" t="str">
        <f>+'[3]2017'!S272</f>
        <v>NA</v>
      </c>
      <c r="N273" s="234">
        <f t="shared" si="31"/>
        <v>27</v>
      </c>
      <c r="O273" s="235">
        <f>+'[3]2017'!C272</f>
        <v>42922</v>
      </c>
      <c r="P273" s="236">
        <f t="shared" si="30"/>
        <v>42922</v>
      </c>
      <c r="Q273" s="99">
        <f>+'[3]FECHAS DE ENTREGA PLANOS'!C270</f>
        <v>42908</v>
      </c>
      <c r="R273" s="599">
        <f>+'[3]FECHAS DE ENTREGA PLANOS'!D270</f>
        <v>42909</v>
      </c>
      <c r="S273" s="9">
        <v>42921</v>
      </c>
      <c r="T273" s="9" t="s">
        <v>153</v>
      </c>
      <c r="U273" s="9" t="s">
        <v>3605</v>
      </c>
      <c r="V273" s="621" t="s">
        <v>153</v>
      </c>
      <c r="W273" s="9" t="s">
        <v>153</v>
      </c>
      <c r="X273" s="9" t="s">
        <v>42</v>
      </c>
      <c r="Y273" s="9" t="s">
        <v>42</v>
      </c>
      <c r="Z273" s="9" t="s">
        <v>153</v>
      </c>
      <c r="AA273" s="409">
        <v>42923</v>
      </c>
      <c r="AB273" s="9" t="s">
        <v>153</v>
      </c>
      <c r="AC273" s="9" t="s">
        <v>153</v>
      </c>
      <c r="AD273" s="409">
        <v>42927</v>
      </c>
      <c r="AE273" s="9">
        <v>42931</v>
      </c>
      <c r="AF273" s="525" t="str">
        <f>IFERROR(INDEX('[5]2017'!$AO$2:$AO$2000,MATCH(F273,'[5]2017'!$B$2:$B$2000,0)),"")</f>
        <v/>
      </c>
      <c r="AG273" s="9" t="str">
        <f>+'[3]2017'!T272</f>
        <v>BOGOTÁ</v>
      </c>
      <c r="AH273" s="9" t="str">
        <f>+'[3]2017'!G272</f>
        <v>AL/AL</v>
      </c>
      <c r="AI273" s="523" t="str">
        <f>+'[3]2017'!I272</f>
        <v>+1-3*2.5%</v>
      </c>
      <c r="AJ273" s="9" t="str">
        <f t="shared" si="27"/>
        <v>CNV</v>
      </c>
      <c r="AK273" s="9" t="str">
        <f>+'[3]2017'!H272</f>
        <v>Dyn5</v>
      </c>
      <c r="AL273" s="524">
        <f>+'[3]2017'!P272</f>
        <v>11400</v>
      </c>
      <c r="AM273" s="501" t="str">
        <f>+'[3]2017'!Q272</f>
        <v>208/120</v>
      </c>
      <c r="AN273" s="502" t="str">
        <f t="shared" si="28"/>
        <v>NA</v>
      </c>
      <c r="AO273" s="503" t="str">
        <f>IFERROR(INDEX([1]DATOS!$O$452:$O$45500,MATCH(F273,[1]DATOS!$F$452:$F$9810,0)),"")</f>
        <v>Cerrada</v>
      </c>
      <c r="AP273" s="505"/>
      <c r="AQ273" s="379"/>
    </row>
    <row r="274" spans="1:43" ht="15" customHeight="1" x14ac:dyDescent="0.25">
      <c r="A274" s="17" t="str">
        <f>+'[3]2017'!F273</f>
        <v>5HM-CC-208-120-01</v>
      </c>
      <c r="B274" s="17" t="str">
        <f>RIGHT(IFERROR(INDEX([1]DATOS!$L$452:$L$45500,MATCH(F274,[1]DATOS!$F$452:$F$9810,0)),""),3)</f>
        <v>285</v>
      </c>
      <c r="C274" s="594" t="str">
        <f>+[4]DATOS!G1177</f>
        <v>294-17</v>
      </c>
      <c r="D274" s="37" t="str">
        <f>+'[3]2017'!K273</f>
        <v>INDUSTRIAS ECTRICOL S.A.S</v>
      </c>
      <c r="E274" s="201" t="str">
        <f>+'[3]2017'!L273</f>
        <v>FAB</v>
      </c>
      <c r="F274" s="391">
        <f>+'[3]2017'!M273</f>
        <v>2610617</v>
      </c>
      <c r="G274" s="225">
        <f>+'[3]2017'!N273</f>
        <v>5</v>
      </c>
      <c r="H274" s="32" t="str">
        <f>+'[3]2017'!O273</f>
        <v>SCS</v>
      </c>
      <c r="I274" s="37">
        <v>1.1000000000000001</v>
      </c>
      <c r="J274" s="37">
        <f>+'[3]2017'!P273</f>
        <v>208</v>
      </c>
      <c r="K274" s="37">
        <f>+'[3]2017'!Q273</f>
        <v>120</v>
      </c>
      <c r="L274" s="37" t="str">
        <f>+'[3]2017'!R273</f>
        <v>MONOFASICO FACTOR K1 GRUPO DE CONEXIÓN Iio MATERIAL DEVANADOS Cu/Cu, CORRIENTE DE FUGA &lt; 0,5  mA</v>
      </c>
      <c r="M274" s="37" t="str">
        <f>+'[3]2017'!S273</f>
        <v xml:space="preserve">SONDAS PT100, INSTALADAS EN BORNERAS DEL TRANSFORMADOR,  </v>
      </c>
      <c r="N274" s="234">
        <f t="shared" si="31"/>
        <v>28</v>
      </c>
      <c r="O274" s="235">
        <f>+'[3]2017'!C273</f>
        <v>42929</v>
      </c>
      <c r="P274" s="236">
        <f t="shared" si="30"/>
        <v>42929</v>
      </c>
      <c r="Q274" s="99">
        <f>+'[3]FECHAS DE ENTREGA PLANOS'!C271</f>
        <v>42913</v>
      </c>
      <c r="R274" s="599">
        <f>+'[3]FECHAS DE ENTREGA PLANOS'!D271</f>
        <v>42914</v>
      </c>
      <c r="S274" s="9">
        <v>42923</v>
      </c>
      <c r="T274" s="576" t="s">
        <v>153</v>
      </c>
      <c r="U274" s="9" t="s">
        <v>3605</v>
      </c>
      <c r="V274" s="409" t="s">
        <v>153</v>
      </c>
      <c r="W274" s="9" t="s">
        <v>153</v>
      </c>
      <c r="X274" s="9" t="s">
        <v>42</v>
      </c>
      <c r="Y274" s="9" t="s">
        <v>42</v>
      </c>
      <c r="Z274" s="9" t="s">
        <v>153</v>
      </c>
      <c r="AA274" s="382" t="s">
        <v>153</v>
      </c>
      <c r="AB274" s="9" t="s">
        <v>153</v>
      </c>
      <c r="AC274" s="9" t="s">
        <v>42</v>
      </c>
      <c r="AD274" s="576" t="s">
        <v>42</v>
      </c>
      <c r="AE274" s="9">
        <v>42931</v>
      </c>
      <c r="AF274" s="525" t="str">
        <f>IFERROR(INDEX('[5]2017'!$AO$2:$AO$2000,MATCH(F274,'[5]2017'!$B$2:$B$2000,0)),"")</f>
        <v/>
      </c>
      <c r="AG274" s="9" t="str">
        <f>+'[3]2017'!T273</f>
        <v>FUNZA</v>
      </c>
      <c r="AH274" s="9" t="str">
        <f>+'[3]2017'!G273</f>
        <v>CU/CU</v>
      </c>
      <c r="AI274" s="523" t="str">
        <f>+'[3]2017'!I273</f>
        <v>NA</v>
      </c>
      <c r="AJ274" s="9" t="str">
        <f t="shared" si="27"/>
        <v>SCS</v>
      </c>
      <c r="AK274" s="9" t="str">
        <f>+'[3]2017'!H273</f>
        <v>Ii0</v>
      </c>
      <c r="AL274" s="524">
        <f>+'[3]2017'!P273</f>
        <v>208</v>
      </c>
      <c r="AM274" s="501">
        <f>+'[3]2017'!Q273</f>
        <v>120</v>
      </c>
      <c r="AN274" s="502" t="str">
        <f t="shared" si="28"/>
        <v>MONOFASICO FACTOR K1 GRUPO DE CONEXIÓN Iio MATERIAL DEVANADOS Cu/Cu, CORRIENTE DE FUGA &lt; 0,5  mA</v>
      </c>
      <c r="AO274" s="503" t="str">
        <f>IFERROR(INDEX([1]DATOS!$O$452:$O$45500,MATCH(F274,[1]DATOS!$F$452:$F$9810,0)),"")</f>
        <v>Cerrada</v>
      </c>
      <c r="AP274" s="505"/>
      <c r="AQ274" s="379"/>
    </row>
    <row r="275" spans="1:43" ht="15" customHeight="1" x14ac:dyDescent="0.25">
      <c r="A275" s="17" t="str">
        <f>+'[3]2017'!F274</f>
        <v>500HT-AA-13200-226-02</v>
      </c>
      <c r="B275" s="17" t="str">
        <f>RIGHT(IFERROR(INDEX([1]DATOS!$L$452:$L$45500,MATCH(F275,[1]DATOS!$F$452:$F$9810,0)),""),3)</f>
        <v>286</v>
      </c>
      <c r="C275" s="594" t="str">
        <f>+[4]DATOS!G1178</f>
        <v>289-17</v>
      </c>
      <c r="D275" s="37" t="str">
        <f>+'[3]2017'!K274</f>
        <v>INGERLUX INGENIERÍA S.A.S</v>
      </c>
      <c r="E275" s="201" t="str">
        <f>+'[3]2017'!L274</f>
        <v>FAB</v>
      </c>
      <c r="F275" s="391">
        <f>+'[3]2017'!M274</f>
        <v>2620617</v>
      </c>
      <c r="G275" s="225">
        <f>+'[3]2017'!N274</f>
        <v>500</v>
      </c>
      <c r="H275" s="32" t="str">
        <f>+'[3]2017'!O274</f>
        <v>SCS</v>
      </c>
      <c r="I275" s="37">
        <v>15</v>
      </c>
      <c r="J275" s="37">
        <f>+'[3]2017'!P274</f>
        <v>13200</v>
      </c>
      <c r="K275" s="37" t="str">
        <f>+'[3]2017'!Q274</f>
        <v>220/127</v>
      </c>
      <c r="L275" s="37" t="str">
        <f>+'[3]2017'!R274</f>
        <v>NA</v>
      </c>
      <c r="M275" s="37" t="str">
        <f>+'[3]2017'!S274</f>
        <v>PLACAS BIMETALICAS PARA AT Y BT</v>
      </c>
      <c r="N275" s="234">
        <f t="shared" si="31"/>
        <v>29</v>
      </c>
      <c r="O275" s="235">
        <f>+'[3]2017'!C274</f>
        <v>42932</v>
      </c>
      <c r="P275" s="236">
        <f t="shared" si="30"/>
        <v>42932</v>
      </c>
      <c r="Q275" s="99">
        <f>+'[3]FECHAS DE ENTREGA PLANOS'!C272</f>
        <v>42915</v>
      </c>
      <c r="R275" s="599">
        <f>+'[3]FECHAS DE ENTREGA PLANOS'!D272</f>
        <v>42916</v>
      </c>
      <c r="S275" s="9">
        <v>42927</v>
      </c>
      <c r="T275" s="382" t="s">
        <v>153</v>
      </c>
      <c r="U275" s="9" t="s">
        <v>3358</v>
      </c>
      <c r="V275" s="409" t="s">
        <v>153</v>
      </c>
      <c r="W275" s="9" t="s">
        <v>153</v>
      </c>
      <c r="X275" s="9" t="s">
        <v>42</v>
      </c>
      <c r="Y275" s="9" t="s">
        <v>42</v>
      </c>
      <c r="Z275" s="9" t="s">
        <v>153</v>
      </c>
      <c r="AA275" s="382" t="s">
        <v>153</v>
      </c>
      <c r="AB275" s="9" t="s">
        <v>153</v>
      </c>
      <c r="AC275" s="9" t="s">
        <v>42</v>
      </c>
      <c r="AD275" s="576" t="s">
        <v>42</v>
      </c>
      <c r="AE275" s="9">
        <v>42940</v>
      </c>
      <c r="AF275" s="525" t="str">
        <f>IFERROR(INDEX('[5]2017'!$AO$2:$AO$2000,MATCH(F275,'[5]2017'!$B$2:$B$2000,0)),"")</f>
        <v/>
      </c>
      <c r="AG275" s="9" t="str">
        <f>+'[3]2017'!T274</f>
        <v>GIRARDOTA</v>
      </c>
      <c r="AH275" s="9" t="str">
        <f>+'[3]2017'!G274</f>
        <v>AL/AL</v>
      </c>
      <c r="AI275" s="523" t="str">
        <f>+'[3]2017'!I274</f>
        <v>+1-3*2.5%</v>
      </c>
      <c r="AJ275" s="9" t="str">
        <f t="shared" si="27"/>
        <v>SCS</v>
      </c>
      <c r="AK275" s="9" t="str">
        <f>+'[3]2017'!H274</f>
        <v>Dyn5</v>
      </c>
      <c r="AL275" s="524">
        <f>+'[3]2017'!P274</f>
        <v>13200</v>
      </c>
      <c r="AM275" s="501" t="str">
        <f>+'[3]2017'!Q274</f>
        <v>220/127</v>
      </c>
      <c r="AN275" s="502" t="str">
        <f t="shared" si="28"/>
        <v>NA</v>
      </c>
      <c r="AO275" s="503" t="str">
        <f>IFERROR(INDEX([1]DATOS!$O$452:$O$45500,MATCH(F275,[1]DATOS!$F$452:$F$9810,0)),"")</f>
        <v>Cerrada</v>
      </c>
      <c r="AP275" s="505"/>
      <c r="AQ275" s="379"/>
    </row>
    <row r="276" spans="1:43" ht="15" customHeight="1" x14ac:dyDescent="0.25">
      <c r="A276" s="17" t="str">
        <f>+'[3]2017'!F275</f>
        <v>500AT-AA-13200-492-01</v>
      </c>
      <c r="B276" s="17" t="str">
        <f>RIGHT(IFERROR(INDEX([1]DATOS!$L$452:$L$45500,MATCH(F276,[1]DATOS!$F$452:$F$9810,0)),""),3)</f>
        <v>287</v>
      </c>
      <c r="C276" s="594" t="str">
        <f>+[4]DATOS!G1179</f>
        <v>293-17</v>
      </c>
      <c r="D276" s="37" t="str">
        <f>+'[3]2017'!K275</f>
        <v>TARELECTRIC INGENIERÍA LTDA.</v>
      </c>
      <c r="E276" s="201" t="str">
        <f>+'[3]2017'!L275</f>
        <v>FAB</v>
      </c>
      <c r="F276" s="391">
        <f>+'[3]2017'!M275</f>
        <v>2630617</v>
      </c>
      <c r="G276" s="225">
        <f>+'[3]2017'!N275</f>
        <v>500</v>
      </c>
      <c r="H276" s="32" t="str">
        <f>+'[3]2017'!O275</f>
        <v>RDC</v>
      </c>
      <c r="I276" s="37">
        <v>15</v>
      </c>
      <c r="J276" s="37">
        <f>+'[3]2017'!P275</f>
        <v>13200</v>
      </c>
      <c r="K276" s="37" t="str">
        <f>+'[3]2017'!Q275</f>
        <v>480/277</v>
      </c>
      <c r="L276" s="37" t="str">
        <f>+'[3]2017'!R275</f>
        <v>NA</v>
      </c>
      <c r="M276" s="37" t="str">
        <f>+'[3]2017'!S275</f>
        <v xml:space="preserve">CODOS 200A CABLE  2/0, DPS Y FEEDTHRUE </v>
      </c>
      <c r="N276" s="234">
        <f t="shared" si="31"/>
        <v>30</v>
      </c>
      <c r="O276" s="235">
        <f>+'[3]2017'!C275</f>
        <v>42939</v>
      </c>
      <c r="P276" s="236">
        <f t="shared" si="30"/>
        <v>42939</v>
      </c>
      <c r="Q276" s="99">
        <f>+'[3]FECHAS DE ENTREGA PLANOS'!C273</f>
        <v>42915</v>
      </c>
      <c r="R276" s="599">
        <f>+'[3]FECHAS DE ENTREGA PLANOS'!D273</f>
        <v>42920</v>
      </c>
      <c r="S276" s="9">
        <v>42929</v>
      </c>
      <c r="T276" s="9" t="s">
        <v>153</v>
      </c>
      <c r="U276" s="9" t="s">
        <v>3605</v>
      </c>
      <c r="V276" s="409" t="s">
        <v>153</v>
      </c>
      <c r="W276" s="9" t="s">
        <v>153</v>
      </c>
      <c r="X276" s="9" t="s">
        <v>153</v>
      </c>
      <c r="Y276" s="9" t="s">
        <v>153</v>
      </c>
      <c r="Z276" s="9" t="s">
        <v>153</v>
      </c>
      <c r="AA276" s="622" t="s">
        <v>153</v>
      </c>
      <c r="AB276" s="9" t="s">
        <v>153</v>
      </c>
      <c r="AC276" s="9" t="s">
        <v>153</v>
      </c>
      <c r="AD276" s="622" t="s">
        <v>153</v>
      </c>
      <c r="AE276" s="9">
        <v>42943</v>
      </c>
      <c r="AF276" s="525" t="str">
        <f>IFERROR(INDEX('[5]2017'!$AO$2:$AO$2000,MATCH(F276,'[5]2017'!$B$2:$B$2000,0)),"")</f>
        <v/>
      </c>
      <c r="AG276" s="9" t="str">
        <f>+'[3]2017'!T275</f>
        <v>BARRANQUILLA</v>
      </c>
      <c r="AH276" s="9" t="str">
        <f>+'[3]2017'!G275</f>
        <v>AL/AL</v>
      </c>
      <c r="AI276" s="523" t="str">
        <f>+'[3]2017'!I275</f>
        <v>+1-3*2.5%</v>
      </c>
      <c r="AJ276" s="9" t="str">
        <f t="shared" si="27"/>
        <v>RDC</v>
      </c>
      <c r="AK276" s="9" t="str">
        <f>+'[3]2017'!H275</f>
        <v>Dyn5</v>
      </c>
      <c r="AL276" s="524">
        <f>+'[3]2017'!P275</f>
        <v>13200</v>
      </c>
      <c r="AM276" s="501" t="str">
        <f>+'[3]2017'!Q275</f>
        <v>480/277</v>
      </c>
      <c r="AN276" s="502" t="str">
        <f t="shared" si="28"/>
        <v>NA</v>
      </c>
      <c r="AO276" s="503" t="str">
        <f>IFERROR(INDEX([1]DATOS!$O$452:$O$45500,MATCH(F276,[1]DATOS!$F$452:$F$9810,0)),"")</f>
        <v>Cerrada</v>
      </c>
      <c r="AP276" s="505"/>
      <c r="AQ276" s="379"/>
    </row>
    <row r="277" spans="1:43" ht="15" customHeight="1" x14ac:dyDescent="0.25">
      <c r="A277" s="17" t="str">
        <f>+'[3]2017'!F276</f>
        <v>ES600A-1D600A-03</v>
      </c>
      <c r="B277" s="17" t="str">
        <f>RIGHT(IFERROR(INDEX([1]DATOS!$L$452:$L$45500,MATCH(F277,[1]DATOS!$F$452:$F$9810,0)),""),3)</f>
        <v>291</v>
      </c>
      <c r="C277" s="594" t="str">
        <f>+[4]DATOS!G1180</f>
        <v>297-17</v>
      </c>
      <c r="D277" s="37" t="str">
        <f>+'[3]2017'!K276</f>
        <v>REDES Y PROYECTOS DE INGENIERÍA S.A.S EMA</v>
      </c>
      <c r="E277" s="201" t="str">
        <f>+'[3]2017'!L276</f>
        <v>FAB</v>
      </c>
      <c r="F277" s="391">
        <f>+'[3]2017'!M276</f>
        <v>2640617</v>
      </c>
      <c r="G277" s="225" t="str">
        <f>+'[3]2017'!N276</f>
        <v>3 VIAS</v>
      </c>
      <c r="H277" s="32" t="str">
        <f>+'[3]2017'!O276</f>
        <v>CJM</v>
      </c>
      <c r="I277" s="37" t="s">
        <v>42</v>
      </c>
      <c r="J277" s="37" t="str">
        <f>+'[3]2017'!P276</f>
        <v>600-600</v>
      </c>
      <c r="K277" s="37" t="str">
        <f>+'[3]2017'!Q276</f>
        <v>1D-600</v>
      </c>
      <c r="L277" s="37" t="str">
        <f>+'[3]2017'!R276</f>
        <v>NA</v>
      </c>
      <c r="M277" s="37" t="str">
        <f>+'[3]2017'!S276</f>
        <v>NA</v>
      </c>
      <c r="N277" s="234">
        <f t="shared" si="31"/>
        <v>29</v>
      </c>
      <c r="O277" s="235">
        <f>+'[3]2017'!C276</f>
        <v>42934</v>
      </c>
      <c r="P277" s="236">
        <f t="shared" si="30"/>
        <v>42934</v>
      </c>
      <c r="Q277" s="99">
        <f>+'[3]FECHAS DE ENTREGA PLANOS'!C274</f>
        <v>42921</v>
      </c>
      <c r="R277" s="599">
        <f>+'[3]FECHAS DE ENTREGA PLANOS'!D274</f>
        <v>42921</v>
      </c>
      <c r="S277" s="9" t="s">
        <v>42</v>
      </c>
      <c r="T277" s="576" t="s">
        <v>42</v>
      </c>
      <c r="U277" s="9" t="s">
        <v>42</v>
      </c>
      <c r="V277" s="382" t="s">
        <v>153</v>
      </c>
      <c r="W277" s="9" t="s">
        <v>153</v>
      </c>
      <c r="X277" s="9" t="s">
        <v>153</v>
      </c>
      <c r="Y277" s="9" t="s">
        <v>153</v>
      </c>
      <c r="Z277" s="9" t="s">
        <v>42</v>
      </c>
      <c r="AA277" s="576" t="s">
        <v>42</v>
      </c>
      <c r="AB277" s="9" t="s">
        <v>42</v>
      </c>
      <c r="AC277" s="9" t="s">
        <v>153</v>
      </c>
      <c r="AD277" s="622" t="s">
        <v>153</v>
      </c>
      <c r="AE277" s="9">
        <v>42941</v>
      </c>
      <c r="AF277" s="525" t="str">
        <f>IFERROR(INDEX('[5]2017'!$AO$2:$AO$2000,MATCH(F277,'[5]2017'!$B$2:$B$2000,0)),"")</f>
        <v/>
      </c>
      <c r="AG277" s="9" t="str">
        <f>+'[3]2017'!T276</f>
        <v>BOGOTÁ</v>
      </c>
      <c r="AH277" s="9" t="str">
        <f>+'[3]2017'!G276</f>
        <v>NA</v>
      </c>
      <c r="AI277" s="523" t="str">
        <f>+'[3]2017'!I276</f>
        <v>NA</v>
      </c>
      <c r="AJ277" s="9" t="str">
        <f t="shared" si="27"/>
        <v>CJM</v>
      </c>
      <c r="AK277" s="9" t="str">
        <f>+'[3]2017'!H276</f>
        <v>NA</v>
      </c>
      <c r="AL277" s="524" t="str">
        <f>+'[3]2017'!P276</f>
        <v>600-600</v>
      </c>
      <c r="AM277" s="501" t="str">
        <f>+'[3]2017'!Q276</f>
        <v>1D-600</v>
      </c>
      <c r="AN277" s="502" t="str">
        <f t="shared" si="28"/>
        <v>NA</v>
      </c>
      <c r="AO277" s="503" t="str">
        <f>IFERROR(INDEX([1]DATOS!$O$452:$O$45500,MATCH(F277,[1]DATOS!$F$452:$F$9810,0)),"")</f>
        <v>Cerrada</v>
      </c>
      <c r="AP277" s="505"/>
      <c r="AQ277" s="379"/>
    </row>
    <row r="278" spans="1:43" ht="15" customHeight="1" x14ac:dyDescent="0.25">
      <c r="A278" s="17" t="str">
        <f>+'[3]2017'!F277</f>
        <v>500HT-AA-11400-452-02</v>
      </c>
      <c r="B278" s="17" t="str">
        <f>RIGHT(IFERROR(INDEX([1]DATOS!$L$452:$L$45500,MATCH(F278,[1]DATOS!$F$452:$F$9810,0)),""),3)</f>
        <v>288</v>
      </c>
      <c r="C278" s="594" t="str">
        <f>+[4]DATOS!G1181</f>
        <v>246-17</v>
      </c>
      <c r="D278" s="37" t="str">
        <f>+'[3]2017'!K277</f>
        <v>A&amp;G SERVICIOS E INGENIERÍA  S.A.S</v>
      </c>
      <c r="E278" s="201" t="str">
        <f>+'[3]2017'!L277</f>
        <v>FAB</v>
      </c>
      <c r="F278" s="391">
        <f>+'[3]2017'!M277</f>
        <v>2650617</v>
      </c>
      <c r="G278" s="225">
        <f>+'[3]2017'!N277</f>
        <v>500</v>
      </c>
      <c r="H278" s="32" t="str">
        <f>+'[3]2017'!O277</f>
        <v>SCS</v>
      </c>
      <c r="I278" s="37">
        <v>15</v>
      </c>
      <c r="J278" s="37">
        <f>+'[3]2017'!P277</f>
        <v>11400</v>
      </c>
      <c r="K278" s="37" t="str">
        <f>+'[3]2017'!Q277</f>
        <v>440/254</v>
      </c>
      <c r="L278" s="37" t="str">
        <f>+'[3]2017'!R277</f>
        <v>NA</v>
      </c>
      <c r="M278" s="37" t="str">
        <f>+'[3]2017'!S277</f>
        <v>NA</v>
      </c>
      <c r="N278" s="234">
        <f t="shared" si="31"/>
        <v>30</v>
      </c>
      <c r="O278" s="235">
        <f>+'[3]2017'!C277</f>
        <v>42944</v>
      </c>
      <c r="P278" s="236">
        <f t="shared" si="30"/>
        <v>42944</v>
      </c>
      <c r="Q278" s="99">
        <f>+'[3]FECHAS DE ENTREGA PLANOS'!C275</f>
        <v>42916</v>
      </c>
      <c r="R278" s="599">
        <f>+'[3]FECHAS DE ENTREGA PLANOS'!D275</f>
        <v>42920</v>
      </c>
      <c r="S278" s="9">
        <v>42930</v>
      </c>
      <c r="T278" s="622" t="s">
        <v>153</v>
      </c>
      <c r="U278" s="9" t="s">
        <v>3358</v>
      </c>
      <c r="V278" s="382" t="s">
        <v>153</v>
      </c>
      <c r="W278" s="9" t="s">
        <v>153</v>
      </c>
      <c r="X278" s="9" t="s">
        <v>42</v>
      </c>
      <c r="Y278" s="9" t="s">
        <v>42</v>
      </c>
      <c r="Z278" s="9" t="s">
        <v>153</v>
      </c>
      <c r="AA278" s="622" t="s">
        <v>153</v>
      </c>
      <c r="AB278" s="9" t="s">
        <v>153</v>
      </c>
      <c r="AC278" s="9" t="s">
        <v>42</v>
      </c>
      <c r="AD278" s="9" t="s">
        <v>42</v>
      </c>
      <c r="AE278" s="9">
        <v>42943</v>
      </c>
      <c r="AF278" s="525" t="str">
        <f>IFERROR(INDEX('[5]2017'!$AO$2:$AO$2000,MATCH(F278,'[5]2017'!$B$2:$B$2000,0)),"")</f>
        <v/>
      </c>
      <c r="AG278" s="9" t="str">
        <f>+'[3]2017'!T277</f>
        <v>BOGOTÁ</v>
      </c>
      <c r="AH278" s="9" t="str">
        <f>+'[3]2017'!G277</f>
        <v>AL/AL</v>
      </c>
      <c r="AI278" s="523" t="str">
        <f>+'[3]2017'!I277</f>
        <v>+1-3*2.5%</v>
      </c>
      <c r="AJ278" s="9" t="str">
        <f t="shared" si="27"/>
        <v>SCS</v>
      </c>
      <c r="AK278" s="9" t="str">
        <f>+'[3]2017'!H277</f>
        <v>Dyn5</v>
      </c>
      <c r="AL278" s="524">
        <f>+'[3]2017'!P277</f>
        <v>11400</v>
      </c>
      <c r="AM278" s="501" t="str">
        <f>+'[3]2017'!Q277</f>
        <v>440/254</v>
      </c>
      <c r="AN278" s="502" t="str">
        <f t="shared" si="28"/>
        <v>NA</v>
      </c>
      <c r="AO278" s="503" t="str">
        <f>IFERROR(INDEX([1]DATOS!$O$452:$O$45500,MATCH(F278,[1]DATOS!$F$452:$F$9810,0)),"")</f>
        <v>Cerrada</v>
      </c>
      <c r="AP278" s="505"/>
      <c r="AQ278" s="379"/>
    </row>
    <row r="279" spans="1:43" ht="15" customHeight="1" x14ac:dyDescent="0.25">
      <c r="A279" s="17" t="str">
        <f>+'[3]2017'!F278</f>
        <v>30HT-AA-440-224-03</v>
      </c>
      <c r="B279" s="17" t="str">
        <f>RIGHT(IFERROR(INDEX([1]DATOS!$L$452:$L$45500,MATCH(F279,[1]DATOS!$F$452:$F$9810,0)),""),3)</f>
        <v>311</v>
      </c>
      <c r="C279" s="594" t="str">
        <f>+[4]DATOS!G1182</f>
        <v>281-17</v>
      </c>
      <c r="D279" s="37" t="str">
        <f>+'[3]2017'!K278</f>
        <v>KRONOS ENERGY S.A ESP</v>
      </c>
      <c r="E279" s="201" t="str">
        <f>+'[3]2017'!L278</f>
        <v>FAB</v>
      </c>
      <c r="F279" s="391">
        <f>+'[3]2017'!M278</f>
        <v>2660617</v>
      </c>
      <c r="G279" s="225">
        <f>+'[3]2017'!N278</f>
        <v>30</v>
      </c>
      <c r="H279" s="32" t="str">
        <f>+'[3]2017'!O278</f>
        <v>SCC</v>
      </c>
      <c r="I279" s="37">
        <v>1.1000000000000001</v>
      </c>
      <c r="J279" s="37">
        <f>+'[3]2017'!P278</f>
        <v>440</v>
      </c>
      <c r="K279" s="37" t="str">
        <f>+'[3]2017'!Q278</f>
        <v>220/127</v>
      </c>
      <c r="L279" s="37" t="str">
        <f>+'[3]2017'!R278</f>
        <v>NA</v>
      </c>
      <c r="M279" s="37" t="str">
        <f>+'[3]2017'!S278</f>
        <v>IP 20</v>
      </c>
      <c r="N279" s="234">
        <f t="shared" si="31"/>
        <v>30</v>
      </c>
      <c r="O279" s="235">
        <f>+'[3]2017'!C278</f>
        <v>42940</v>
      </c>
      <c r="P279" s="236">
        <f t="shared" si="30"/>
        <v>42940</v>
      </c>
      <c r="Q279" s="99">
        <f>+'[3]FECHAS DE ENTREGA PLANOS'!C276</f>
        <v>42921</v>
      </c>
      <c r="R279" s="599">
        <f>+'[3]FECHAS DE ENTREGA PLANOS'!D276</f>
        <v>42922</v>
      </c>
      <c r="S279" s="9">
        <v>42929</v>
      </c>
      <c r="T279" s="576" t="s">
        <v>153</v>
      </c>
      <c r="U279" s="9" t="s">
        <v>3605</v>
      </c>
      <c r="V279" s="382" t="s">
        <v>153</v>
      </c>
      <c r="W279" s="9" t="s">
        <v>153</v>
      </c>
      <c r="X279" s="9" t="s">
        <v>153</v>
      </c>
      <c r="Y279" s="9" t="s">
        <v>153</v>
      </c>
      <c r="Z279" s="9" t="s">
        <v>153</v>
      </c>
      <c r="AA279" s="622" t="s">
        <v>153</v>
      </c>
      <c r="AB279" s="9" t="s">
        <v>153</v>
      </c>
      <c r="AC279" s="9" t="s">
        <v>42</v>
      </c>
      <c r="AD279" s="9" t="s">
        <v>42</v>
      </c>
      <c r="AE279" s="9">
        <v>42942</v>
      </c>
      <c r="AF279" s="525" t="str">
        <f>IFERROR(INDEX('[5]2017'!$AO$2:$AO$2000,MATCH(F279,'[5]2017'!$B$2:$B$2000,0)),"")</f>
        <v/>
      </c>
      <c r="AG279" s="9" t="str">
        <f>+'[3]2017'!T278</f>
        <v>AGUAZUL</v>
      </c>
      <c r="AH279" s="9" t="str">
        <f>+'[3]2017'!G278</f>
        <v>AL/AL</v>
      </c>
      <c r="AI279" s="523" t="str">
        <f>+'[3]2017'!I278</f>
        <v>+2-2*2.6%</v>
      </c>
      <c r="AJ279" s="9" t="str">
        <f t="shared" si="27"/>
        <v>SCC</v>
      </c>
      <c r="AK279" s="9" t="str">
        <f>+'[3]2017'!H278</f>
        <v>Dyn5</v>
      </c>
      <c r="AL279" s="524">
        <f>+'[3]2017'!P278</f>
        <v>440</v>
      </c>
      <c r="AM279" s="501" t="str">
        <f>+'[3]2017'!Q278</f>
        <v>220/127</v>
      </c>
      <c r="AN279" s="502" t="str">
        <f t="shared" si="28"/>
        <v>NA</v>
      </c>
      <c r="AO279" s="503" t="str">
        <f>IFERROR(INDEX([1]DATOS!$O$452:$O$45500,MATCH(F279,[1]DATOS!$F$452:$F$9810,0)),"")</f>
        <v>Cerrada</v>
      </c>
      <c r="AP279" s="505"/>
      <c r="AQ279" s="379"/>
    </row>
    <row r="280" spans="1:43" ht="15" customHeight="1" x14ac:dyDescent="0.25">
      <c r="A280" s="17" t="str">
        <f>+'[3]2017'!F279</f>
        <v>630HT-AA-13200-214-02</v>
      </c>
      <c r="B280" s="17" t="str">
        <f>RIGHT(IFERROR(INDEX([1]DATOS!$L$452:$L$45500,MATCH(F280,[1]DATOS!$F$452:$F$9810,0)),""),3)</f>
        <v>289</v>
      </c>
      <c r="C280" s="594" t="str">
        <f>+[4]DATOS!G1183</f>
        <v>300-17</v>
      </c>
      <c r="D280" s="37" t="str">
        <f>+'[3]2017'!K279</f>
        <v>ELECTRICOS TAGAMA S.A.S</v>
      </c>
      <c r="E280" s="201" t="str">
        <f>+'[3]2017'!L279</f>
        <v>FAB</v>
      </c>
      <c r="F280" s="391">
        <f>+'[3]2017'!M279</f>
        <v>2670617</v>
      </c>
      <c r="G280" s="225">
        <f>+'[3]2017'!N279</f>
        <v>630</v>
      </c>
      <c r="H280" s="32" t="str">
        <f>+'[3]2017'!O279</f>
        <v>SCS</v>
      </c>
      <c r="I280" s="37">
        <v>15</v>
      </c>
      <c r="J280" s="37">
        <f>+'[3]2017'!P279</f>
        <v>13200</v>
      </c>
      <c r="K280" s="37" t="str">
        <f>+'[3]2017'!Q279</f>
        <v>208/120</v>
      </c>
      <c r="L280" s="37" t="str">
        <f>+'[3]2017'!R279</f>
        <v>NA</v>
      </c>
      <c r="M280" s="37" t="str">
        <f>+'[3]2017'!S279</f>
        <v>DPS MT</v>
      </c>
      <c r="N280" s="234">
        <f t="shared" si="31"/>
        <v>29</v>
      </c>
      <c r="O280" s="235">
        <f>+'[3]2017'!C279</f>
        <v>42935</v>
      </c>
      <c r="P280" s="236">
        <f t="shared" si="30"/>
        <v>42935</v>
      </c>
      <c r="Q280" s="99">
        <f>+'[3]FECHAS DE ENTREGA PLANOS'!C277</f>
        <v>42920</v>
      </c>
      <c r="R280" s="599">
        <f>+'[3]FECHAS DE ENTREGA PLANOS'!D277</f>
        <v>42921</v>
      </c>
      <c r="S280" s="9">
        <v>42930</v>
      </c>
      <c r="T280" s="382" t="s">
        <v>153</v>
      </c>
      <c r="U280" s="9" t="s">
        <v>3358</v>
      </c>
      <c r="V280" s="382" t="s">
        <v>153</v>
      </c>
      <c r="W280" s="9" t="s">
        <v>153</v>
      </c>
      <c r="X280" s="9" t="s">
        <v>42</v>
      </c>
      <c r="Y280" s="9" t="s">
        <v>42</v>
      </c>
      <c r="Z280" s="9" t="s">
        <v>153</v>
      </c>
      <c r="AA280" s="622" t="s">
        <v>153</v>
      </c>
      <c r="AB280" s="9" t="s">
        <v>153</v>
      </c>
      <c r="AC280" s="9" t="s">
        <v>42</v>
      </c>
      <c r="AD280" s="9" t="s">
        <v>42</v>
      </c>
      <c r="AE280" s="9">
        <v>42942</v>
      </c>
      <c r="AF280" s="525" t="str">
        <f>IFERROR(INDEX('[5]2017'!$AO$2:$AO$2000,MATCH(F280,'[5]2017'!$B$2:$B$2000,0)),"")</f>
        <v/>
      </c>
      <c r="AG280" s="9" t="str">
        <f>+'[3]2017'!T279</f>
        <v>CALI</v>
      </c>
      <c r="AH280" s="9" t="str">
        <f>+'[3]2017'!G279</f>
        <v>AL/AL</v>
      </c>
      <c r="AI280" s="523" t="str">
        <f>+'[3]2017'!I279</f>
        <v>+2-2*2.5%</v>
      </c>
      <c r="AJ280" s="9" t="str">
        <f t="shared" si="27"/>
        <v>SCS</v>
      </c>
      <c r="AK280" s="9" t="str">
        <f>+'[3]2017'!H279</f>
        <v>Dyn5</v>
      </c>
      <c r="AL280" s="524">
        <f>+'[3]2017'!P279</f>
        <v>13200</v>
      </c>
      <c r="AM280" s="501" t="str">
        <f>+'[3]2017'!Q279</f>
        <v>208/120</v>
      </c>
      <c r="AN280" s="502" t="str">
        <f t="shared" si="28"/>
        <v>NA</v>
      </c>
      <c r="AO280" s="503" t="str">
        <f>IFERROR(INDEX([1]DATOS!$O$452:$O$45500,MATCH(F280,[1]DATOS!$F$452:$F$9810,0)),"")</f>
        <v>Cerrada</v>
      </c>
      <c r="AP280" s="505"/>
      <c r="AQ280" s="379"/>
    </row>
    <row r="281" spans="1:43" ht="15" customHeight="1" x14ac:dyDescent="0.25">
      <c r="A281" s="17" t="str">
        <f>+'[3]2017'!F280</f>
        <v>800HT-AA-11400-452-03</v>
      </c>
      <c r="B281" s="17" t="str">
        <f>RIGHT(IFERROR(INDEX([1]DATOS!$L$452:$L$45500,MATCH(F281,[1]DATOS!$F$452:$F$9810,0)),""),3)</f>
        <v>290</v>
      </c>
      <c r="C281" s="594" t="str">
        <f>+[4]DATOS!G1184</f>
        <v>267-17</v>
      </c>
      <c r="D281" s="37" t="str">
        <f>+'[3]2017'!K280</f>
        <v>INGENIERÍA DE PROYECTOS ELÉCTRICOS DE COLOMBIA J&amp;M .S.A.S (IMPROCOL)</v>
      </c>
      <c r="E281" s="201" t="str">
        <f>+'[3]2017'!L280</f>
        <v>FAB</v>
      </c>
      <c r="F281" s="391">
        <f>+'[3]2017'!M280</f>
        <v>2680617</v>
      </c>
      <c r="G281" s="225">
        <f>+'[3]2017'!N280</f>
        <v>800</v>
      </c>
      <c r="H281" s="32" t="str">
        <f>+'[3]2017'!O280</f>
        <v>SCS</v>
      </c>
      <c r="I281" s="37">
        <v>15</v>
      </c>
      <c r="J281" s="37">
        <f>+'[3]2017'!P280</f>
        <v>11400</v>
      </c>
      <c r="K281" s="37" t="str">
        <f>+'[3]2017'!Q280</f>
        <v>440/254</v>
      </c>
      <c r="L281" s="37" t="str">
        <f>+'[3]2017'!R280</f>
        <v>NA</v>
      </c>
      <c r="M281" s="37" t="str">
        <f>+'[3]2017'!S280</f>
        <v>NA</v>
      </c>
      <c r="N281" s="234">
        <f t="shared" si="31"/>
        <v>30</v>
      </c>
      <c r="O281" s="235">
        <f>+'[3]2017'!C280</f>
        <v>42945</v>
      </c>
      <c r="P281" s="236">
        <f t="shared" si="30"/>
        <v>42945</v>
      </c>
      <c r="Q281" s="99">
        <f>+'[3]FECHAS DE ENTREGA PLANOS'!C278</f>
        <v>42920</v>
      </c>
      <c r="R281" s="599">
        <f>+'[3]FECHAS DE ENTREGA PLANOS'!D278</f>
        <v>42921</v>
      </c>
      <c r="S281" s="9">
        <v>42933</v>
      </c>
      <c r="T281" s="622" t="s">
        <v>153</v>
      </c>
      <c r="U281" s="9" t="s">
        <v>3358</v>
      </c>
      <c r="V281" s="382" t="s">
        <v>153</v>
      </c>
      <c r="W281" s="9" t="s">
        <v>153</v>
      </c>
      <c r="X281" s="9" t="s">
        <v>42</v>
      </c>
      <c r="Y281" s="9" t="s">
        <v>42</v>
      </c>
      <c r="Z281" s="9" t="s">
        <v>153</v>
      </c>
      <c r="AA281" s="623" t="s">
        <v>153</v>
      </c>
      <c r="AB281" s="9" t="s">
        <v>153</v>
      </c>
      <c r="AC281" s="9" t="s">
        <v>42</v>
      </c>
      <c r="AD281" s="9" t="s">
        <v>42</v>
      </c>
      <c r="AE281" s="9">
        <v>42943</v>
      </c>
      <c r="AF281" s="525" t="str">
        <f>IFERROR(INDEX('[5]2017'!$AO$2:$AO$2000,MATCH(F281,'[5]2017'!$B$2:$B$2000,0)),"")</f>
        <v/>
      </c>
      <c r="AG281" s="9" t="str">
        <f>+'[3]2017'!T280</f>
        <v>BOGOTÁ</v>
      </c>
      <c r="AH281" s="9" t="str">
        <f>+'[3]2017'!G280</f>
        <v>AL/AL</v>
      </c>
      <c r="AI281" s="523" t="str">
        <f>+'[3]2017'!I280</f>
        <v>+2-2*2.5%</v>
      </c>
      <c r="AJ281" s="9" t="str">
        <f t="shared" si="27"/>
        <v>SCS</v>
      </c>
      <c r="AK281" s="9" t="str">
        <f>+'[3]2017'!H280</f>
        <v>Dyn5</v>
      </c>
      <c r="AL281" s="524">
        <f>+'[3]2017'!P280</f>
        <v>11400</v>
      </c>
      <c r="AM281" s="501" t="str">
        <f>+'[3]2017'!Q280</f>
        <v>440/254</v>
      </c>
      <c r="AN281" s="502" t="str">
        <f t="shared" si="28"/>
        <v>NA</v>
      </c>
      <c r="AO281" s="503" t="str">
        <f>IFERROR(INDEX([1]DATOS!$O$452:$O$45500,MATCH(F281,[1]DATOS!$F$452:$F$9810,0)),"")</f>
        <v>Cerrada</v>
      </c>
      <c r="AP281" s="505"/>
      <c r="AQ281" s="379"/>
    </row>
    <row r="282" spans="1:43" ht="15" customHeight="1" x14ac:dyDescent="0.25">
      <c r="A282" s="17" t="str">
        <f>+'[3]2017'!F281</f>
        <v>E52331,3-2</v>
      </c>
      <c r="B282" s="17" t="str">
        <f>RIGHT(IFERROR(INDEX([1]DATOS!$L$452:$L$45500,MATCH(F282,[1]DATOS!$F$452:$F$9810,0)),""),3)</f>
        <v/>
      </c>
      <c r="C282" s="594" t="str">
        <f>+[4]DATOS!G1185</f>
        <v>298-17</v>
      </c>
      <c r="D282" s="37" t="str">
        <f>+'[3]2017'!K281</f>
        <v>REDES Y DISEÑOS S.A.S</v>
      </c>
      <c r="E282" s="201" t="str">
        <f>+'[3]2017'!L281</f>
        <v>CPL</v>
      </c>
      <c r="F282" s="391">
        <f>+'[3]2017'!M281</f>
        <v>2690617</v>
      </c>
      <c r="G282" s="225">
        <f>+'[3]2017'!N281</f>
        <v>400</v>
      </c>
      <c r="H282" s="32" t="str">
        <f>+'[3]2017'!O281</f>
        <v>CRT</v>
      </c>
      <c r="I282" s="37">
        <v>15</v>
      </c>
      <c r="J282" s="37">
        <f>+'[3]2017'!P281</f>
        <v>13200</v>
      </c>
      <c r="K282" s="37" t="str">
        <f>+'[3]2017'!Q281</f>
        <v>208/120</v>
      </c>
      <c r="L282" s="37" t="str">
        <f>+'[3]2017'!R281</f>
        <v>NA</v>
      </c>
      <c r="M282" s="37" t="str">
        <f>+'[3]2017'!S281</f>
        <v>NA</v>
      </c>
      <c r="N282" s="234">
        <f t="shared" si="31"/>
        <v>27</v>
      </c>
      <c r="O282" s="235">
        <f>+'[3]2017'!C281</f>
        <v>42921</v>
      </c>
      <c r="P282" s="236">
        <f t="shared" si="30"/>
        <v>42921</v>
      </c>
      <c r="Q282" s="99" t="str">
        <f>+'[3]FECHAS DE ENTREGA PLANOS'!C279</f>
        <v>NA</v>
      </c>
      <c r="R282" s="583" t="str">
        <f>+'[3]FECHAS DE ENTREGA PLANOS'!D279</f>
        <v>NA</v>
      </c>
      <c r="S282" s="9" t="s">
        <v>153</v>
      </c>
      <c r="T282" s="576" t="s">
        <v>153</v>
      </c>
      <c r="U282" s="9" t="s">
        <v>3358</v>
      </c>
      <c r="V282" s="576" t="s">
        <v>42</v>
      </c>
      <c r="W282" s="9" t="s">
        <v>42</v>
      </c>
      <c r="X282" s="9" t="s">
        <v>42</v>
      </c>
      <c r="Y282" s="9" t="s">
        <v>42</v>
      </c>
      <c r="Z282" s="9" t="s">
        <v>153</v>
      </c>
      <c r="AA282" s="576" t="s">
        <v>153</v>
      </c>
      <c r="AB282" s="9" t="s">
        <v>153</v>
      </c>
      <c r="AC282" s="9" t="s">
        <v>42</v>
      </c>
      <c r="AD282" s="9" t="s">
        <v>42</v>
      </c>
      <c r="AE282" s="9">
        <v>42934</v>
      </c>
      <c r="AF282" s="525" t="str">
        <f>IFERROR(INDEX('[5]2017'!$AO$2:$AO$2000,MATCH(F282,'[5]2017'!$B$2:$B$2000,0)),"")</f>
        <v/>
      </c>
      <c r="AG282" s="9" t="str">
        <f>+'[3]2017'!T281</f>
        <v>TUNJA</v>
      </c>
      <c r="AH282" s="9" t="str">
        <f>+'[3]2017'!G281</f>
        <v>AL/AL</v>
      </c>
      <c r="AI282" s="523" t="str">
        <f>+'[3]2017'!I281</f>
        <v>+3-1*2.5%</v>
      </c>
      <c r="AJ282" s="9" t="str">
        <f t="shared" si="27"/>
        <v>CRT</v>
      </c>
      <c r="AK282" s="9" t="str">
        <f>+'[3]2017'!H281</f>
        <v>Dyn5</v>
      </c>
      <c r="AL282" s="524">
        <f>+'[3]2017'!P281</f>
        <v>13200</v>
      </c>
      <c r="AM282" s="501" t="str">
        <f>+'[3]2017'!Q281</f>
        <v>208/120</v>
      </c>
      <c r="AN282" s="502" t="str">
        <f t="shared" si="28"/>
        <v>NA</v>
      </c>
      <c r="AO282" s="503" t="str">
        <f>IFERROR(INDEX([1]DATOS!$O$452:$O$45500,MATCH(F282,[1]DATOS!$F$452:$F$9810,0)),"")</f>
        <v>NO APLICA</v>
      </c>
      <c r="AP282" s="505"/>
      <c r="AQ282" s="379"/>
    </row>
    <row r="283" spans="1:43" ht="15" customHeight="1" x14ac:dyDescent="0.25">
      <c r="A283" s="17" t="str">
        <f>+'[3]2017'!F282</f>
        <v>150HT-CC-11400-226-01</v>
      </c>
      <c r="B283" s="17" t="str">
        <f>RIGHT(IFERROR(INDEX([1]DATOS!$L$452:$L$45500,MATCH(F283,[1]DATOS!$F$452:$F$9810,0)),""),3)</f>
        <v>292</v>
      </c>
      <c r="C283" s="594" t="str">
        <f>+[4]DATOS!G1186</f>
        <v>305-17</v>
      </c>
      <c r="D283" s="37" t="str">
        <f>+'[3]2017'!K282</f>
        <v>INDUSTRIAS ECTRICOL S.A.S</v>
      </c>
      <c r="E283" s="201" t="str">
        <f>+'[3]2017'!L282</f>
        <v>FAB</v>
      </c>
      <c r="F283" s="391">
        <f>+'[3]2017'!M282</f>
        <v>2700717</v>
      </c>
      <c r="G283" s="225">
        <f>+'[3]2017'!N282</f>
        <v>150</v>
      </c>
      <c r="H283" s="32" t="str">
        <f>+'[3]2017'!O282</f>
        <v>SCS</v>
      </c>
      <c r="I283" s="37">
        <v>15</v>
      </c>
      <c r="J283" s="37">
        <f>+'[3]2017'!P282</f>
        <v>11400</v>
      </c>
      <c r="K283" s="37" t="str">
        <f>+'[3]2017'!Q282</f>
        <v>220/127</v>
      </c>
      <c r="L283" s="37" t="str">
        <f>+'[3]2017'!R282</f>
        <v>NA</v>
      </c>
      <c r="M283" s="37" t="str">
        <f>+'[3]2017'!S282</f>
        <v>NA</v>
      </c>
      <c r="N283" s="234">
        <f t="shared" si="31"/>
        <v>30</v>
      </c>
      <c r="O283" s="235">
        <f>+'[3]2017'!C282</f>
        <v>42940</v>
      </c>
      <c r="P283" s="236">
        <f t="shared" si="30"/>
        <v>42940</v>
      </c>
      <c r="Q283" s="99">
        <f>+'[3]FECHAS DE ENTREGA PLANOS'!C280</f>
        <v>42923</v>
      </c>
      <c r="R283" s="599">
        <f>+'[3]FECHAS DE ENTREGA PLANOS'!D280</f>
        <v>42926</v>
      </c>
      <c r="S283" s="9">
        <v>42933</v>
      </c>
      <c r="T283" s="622" t="s">
        <v>153</v>
      </c>
      <c r="U283" s="9" t="s">
        <v>3358</v>
      </c>
      <c r="V283" s="622" t="s">
        <v>153</v>
      </c>
      <c r="W283" s="9" t="s">
        <v>153</v>
      </c>
      <c r="X283" s="9" t="s">
        <v>42</v>
      </c>
      <c r="Y283" s="9" t="s">
        <v>42</v>
      </c>
      <c r="Z283" s="9" t="s">
        <v>153</v>
      </c>
      <c r="AA283" s="622" t="s">
        <v>153</v>
      </c>
      <c r="AB283" s="9" t="s">
        <v>153</v>
      </c>
      <c r="AC283" s="576" t="s">
        <v>42</v>
      </c>
      <c r="AD283" s="576" t="s">
        <v>42</v>
      </c>
      <c r="AE283" s="9">
        <v>42942</v>
      </c>
      <c r="AF283" s="525" t="str">
        <f>IFERROR(INDEX('[5]2017'!$AO$2:$AO$2000,MATCH(F283,'[5]2017'!$B$2:$B$2000,0)),"")</f>
        <v/>
      </c>
      <c r="AG283" s="9" t="str">
        <f>+'[3]2017'!T282</f>
        <v>BOGOTÁ</v>
      </c>
      <c r="AH283" s="9" t="str">
        <f>+'[3]2017'!G282</f>
        <v>CU/CU</v>
      </c>
      <c r="AI283" s="523" t="str">
        <f>+'[3]2017'!I282</f>
        <v>+1-3*2.5%</v>
      </c>
      <c r="AJ283" s="9" t="str">
        <f t="shared" si="27"/>
        <v>SCS</v>
      </c>
      <c r="AK283" s="9" t="str">
        <f>+'[3]2017'!H282</f>
        <v>Dyn5</v>
      </c>
      <c r="AL283" s="524">
        <f>+'[3]2017'!P282</f>
        <v>11400</v>
      </c>
      <c r="AM283" s="501" t="str">
        <f>+'[3]2017'!Q282</f>
        <v>220/127</v>
      </c>
      <c r="AN283" s="502" t="str">
        <f t="shared" si="28"/>
        <v>NA</v>
      </c>
      <c r="AO283" s="503" t="str">
        <f>IFERROR(INDEX([1]DATOS!$O$452:$O$45500,MATCH(F283,[1]DATOS!$F$452:$F$9810,0)),"")</f>
        <v>Cerrada</v>
      </c>
      <c r="AP283" s="505"/>
      <c r="AQ283" s="379"/>
    </row>
    <row r="284" spans="1:43" ht="15" customHeight="1" x14ac:dyDescent="0.25">
      <c r="A284" s="17" t="str">
        <f>+'[3]2017'!F283</f>
        <v>450HT-AA-440-391-01</v>
      </c>
      <c r="B284" s="17" t="str">
        <f>RIGHT(IFERROR(INDEX([1]DATOS!$L$452:$L$45500,MATCH(F284,[1]DATOS!$F$452:$F$9810,0)),""),3)</f>
        <v>313</v>
      </c>
      <c r="C284" s="594" t="str">
        <f>+[4]DATOS!G1187</f>
        <v>312-17</v>
      </c>
      <c r="D284" s="37" t="str">
        <f>+'[3]2017'!K283</f>
        <v>TECNOGLASS S.A.</v>
      </c>
      <c r="E284" s="201" t="str">
        <f>+'[3]2017'!L283</f>
        <v>FAB</v>
      </c>
      <c r="F284" s="391">
        <f>+'[3]2017'!M283</f>
        <v>2710717</v>
      </c>
      <c r="G284" s="225">
        <f>+'[3]2017'!N283</f>
        <v>450</v>
      </c>
      <c r="H284" s="32" t="str">
        <f>+'[3]2017'!O283</f>
        <v>SCC</v>
      </c>
      <c r="I284" s="37">
        <v>1.1000000000000001</v>
      </c>
      <c r="J284" s="37">
        <f>+'[3]2017'!P283</f>
        <v>440</v>
      </c>
      <c r="K284" s="37" t="str">
        <f>+'[3]2017'!Q283</f>
        <v>380/219</v>
      </c>
      <c r="L284" s="37" t="str">
        <f>+'[3]2017'!R283</f>
        <v>NA</v>
      </c>
      <c r="M284" s="37" t="str">
        <f>+'[3]2017'!S283</f>
        <v>IP 20, TERMÓMETRO INSTALADO EN CUBÍCULO, PLACAS BIMETALICAS AT Y BT</v>
      </c>
      <c r="N284" s="234">
        <f t="shared" si="31"/>
        <v>30</v>
      </c>
      <c r="O284" s="235">
        <f>+'[3]2017'!C283</f>
        <v>42942</v>
      </c>
      <c r="P284" s="236">
        <f t="shared" si="30"/>
        <v>42942</v>
      </c>
      <c r="Q284" s="99">
        <f>+'[3]FECHAS DE ENTREGA PLANOS'!C281</f>
        <v>42928</v>
      </c>
      <c r="R284" s="599">
        <f>+'[3]FECHAS DE ENTREGA PLANOS'!D281</f>
        <v>42929</v>
      </c>
      <c r="S284" s="9">
        <v>42934</v>
      </c>
      <c r="T284" s="9" t="s">
        <v>153</v>
      </c>
      <c r="U284" s="9" t="s">
        <v>3605</v>
      </c>
      <c r="V284" s="622" t="s">
        <v>153</v>
      </c>
      <c r="W284" s="9" t="s">
        <v>153</v>
      </c>
      <c r="X284" s="9" t="s">
        <v>153</v>
      </c>
      <c r="Y284" s="576" t="s">
        <v>153</v>
      </c>
      <c r="Z284" s="9" t="s">
        <v>153</v>
      </c>
      <c r="AA284" s="622" t="s">
        <v>153</v>
      </c>
      <c r="AB284" s="9" t="s">
        <v>153</v>
      </c>
      <c r="AC284" s="576" t="s">
        <v>42</v>
      </c>
      <c r="AD284" s="576" t="s">
        <v>42</v>
      </c>
      <c r="AE284" s="9">
        <v>42949</v>
      </c>
      <c r="AF284" s="525" t="str">
        <f>IFERROR(INDEX('[5]2017'!$AO$2:$AO$2000,MATCH(F284,'[5]2017'!$B$2:$B$2000,0)),"")</f>
        <v/>
      </c>
      <c r="AG284" s="9" t="str">
        <f>+'[3]2017'!T283</f>
        <v>BARRANQUILLA</v>
      </c>
      <c r="AH284" s="9" t="str">
        <f>+'[3]2017'!G283</f>
        <v>AL/AL</v>
      </c>
      <c r="AI284" s="523" t="str">
        <f>+'[3]2017'!I283</f>
        <v>+2-2*2.7%</v>
      </c>
      <c r="AJ284" s="9" t="str">
        <f t="shared" si="27"/>
        <v>SCC</v>
      </c>
      <c r="AK284" s="9" t="str">
        <f>+'[3]2017'!H283</f>
        <v>Dyn5</v>
      </c>
      <c r="AL284" s="524">
        <f>+'[3]2017'!P283</f>
        <v>440</v>
      </c>
      <c r="AM284" s="501" t="str">
        <f>+'[3]2017'!Q283</f>
        <v>380/219</v>
      </c>
      <c r="AN284" s="502" t="str">
        <f t="shared" si="28"/>
        <v>NA</v>
      </c>
      <c r="AO284" s="503" t="str">
        <f>IFERROR(INDEX([1]DATOS!$O$452:$O$45500,MATCH(F284,[1]DATOS!$F$452:$F$9810,0)),"")</f>
        <v>Cerrada</v>
      </c>
      <c r="AP284" s="505"/>
      <c r="AQ284" s="379"/>
    </row>
    <row r="285" spans="1:43" ht="15" customHeight="1" x14ac:dyDescent="0.25">
      <c r="A285" s="17" t="str">
        <f>+'[3]2017'!F284</f>
        <v>5H1M-W</v>
      </c>
      <c r="B285" s="17" t="str">
        <f>RIGHT(IFERROR(INDEX([1]DATOS!$L$452:$L$45500,MATCH(F285,[1]DATOS!$F$452:$F$9810,0)),""),3)</f>
        <v>293</v>
      </c>
      <c r="C285" s="594" t="str">
        <f>+[4]DATOS!G1188</f>
        <v>313-17</v>
      </c>
      <c r="D285" s="37" t="str">
        <f>+'[3]2017'!K284</f>
        <v>SIEMENS S.A</v>
      </c>
      <c r="E285" s="201" t="str">
        <f>+'[3]2017'!L284</f>
        <v>CPL</v>
      </c>
      <c r="F285" s="391">
        <f>+'[3]2017'!M284</f>
        <v>2720717</v>
      </c>
      <c r="G285" s="225">
        <f>+'[3]2017'!N284</f>
        <v>5</v>
      </c>
      <c r="H285" s="32" t="str">
        <f>+'[3]2017'!O284</f>
        <v>SCS</v>
      </c>
      <c r="I285" s="37">
        <v>1.1000000000000001</v>
      </c>
      <c r="J285" s="37">
        <f>+'[3]2017'!P284</f>
        <v>480</v>
      </c>
      <c r="K285" s="37" t="str">
        <f>+'[3]2017'!Q284</f>
        <v>240/120</v>
      </c>
      <c r="L285" s="37" t="str">
        <f>+'[3]2017'!R284</f>
        <v>MONOFASICO</v>
      </c>
      <c r="M285" s="37" t="str">
        <f>+'[3]2017'!S284</f>
        <v>NA</v>
      </c>
      <c r="N285" s="234">
        <f t="shared" si="31"/>
        <v>28</v>
      </c>
      <c r="O285" s="235">
        <f>+'[3]2017'!C284</f>
        <v>42926</v>
      </c>
      <c r="P285" s="236">
        <f t="shared" si="30"/>
        <v>42926</v>
      </c>
      <c r="Q285" s="99" t="str">
        <f>+'[3]FECHAS DE ENTREGA PLANOS'!C282</f>
        <v>NA</v>
      </c>
      <c r="R285" s="99" t="str">
        <f>+'[3]FECHAS DE ENTREGA PLANOS'!D282</f>
        <v>NA</v>
      </c>
      <c r="S285" s="9" t="s">
        <v>42</v>
      </c>
      <c r="T285" s="9" t="s">
        <v>42</v>
      </c>
      <c r="U285" s="9" t="s">
        <v>42</v>
      </c>
      <c r="V285" s="9" t="s">
        <v>42</v>
      </c>
      <c r="W285" s="9" t="s">
        <v>42</v>
      </c>
      <c r="X285" s="9" t="s">
        <v>42</v>
      </c>
      <c r="Y285" s="576" t="s">
        <v>42</v>
      </c>
      <c r="Z285" s="9" t="s">
        <v>42</v>
      </c>
      <c r="AA285" s="9" t="s">
        <v>42</v>
      </c>
      <c r="AB285" s="9" t="s">
        <v>42</v>
      </c>
      <c r="AC285" s="576" t="s">
        <v>42</v>
      </c>
      <c r="AD285" s="576" t="s">
        <v>42</v>
      </c>
      <c r="AE285" s="9">
        <v>42950</v>
      </c>
      <c r="AF285" s="525" t="str">
        <f>IFERROR(INDEX('[5]2017'!$AO$2:$AO$2000,MATCH(F285,'[5]2017'!$B$2:$B$2000,0)),"")</f>
        <v/>
      </c>
      <c r="AG285" s="9" t="str">
        <f>+'[3]2017'!T284</f>
        <v>TENJO</v>
      </c>
      <c r="AH285" s="9" t="str">
        <f>+'[3]2017'!G284</f>
        <v>-</v>
      </c>
      <c r="AI285" s="523" t="str">
        <f>+'[3]2017'!I284</f>
        <v>NA</v>
      </c>
      <c r="AJ285" s="9" t="str">
        <f t="shared" si="27"/>
        <v>SCS</v>
      </c>
      <c r="AK285" s="9" t="str">
        <f>+'[3]2017'!H284</f>
        <v>SERIE-PARALELO</v>
      </c>
      <c r="AL285" s="524">
        <f>+'[3]2017'!P284</f>
        <v>480</v>
      </c>
      <c r="AM285" s="501" t="str">
        <f>+'[3]2017'!Q284</f>
        <v>240/120</v>
      </c>
      <c r="AN285" s="502" t="str">
        <f t="shared" si="28"/>
        <v>MONOFASICO</v>
      </c>
      <c r="AO285" s="503" t="str">
        <f>IFERROR(INDEX([1]DATOS!$O$452:$O$45500,MATCH(F285,[1]DATOS!$F$452:$F$9810,0)),"")</f>
        <v>Cerrada</v>
      </c>
      <c r="AP285" s="505"/>
      <c r="AQ285" s="379"/>
    </row>
    <row r="286" spans="1:43" ht="15" customHeight="1" x14ac:dyDescent="0.25">
      <c r="A286" s="17" t="str">
        <f>+'[3]2017'!F285</f>
        <v>5H1M-W</v>
      </c>
      <c r="B286" s="17" t="str">
        <f>RIGHT(IFERROR(INDEX([1]DATOS!$L$452:$L$45500,MATCH(F286,[1]DATOS!$F$452:$F$9810,0)),""),3)</f>
        <v>294</v>
      </c>
      <c r="C286" s="594" t="str">
        <f>+[4]DATOS!G1189</f>
        <v>313-17</v>
      </c>
      <c r="D286" s="37" t="str">
        <f>+'[3]2017'!K285</f>
        <v>SIEMENS S.A</v>
      </c>
      <c r="E286" s="201" t="str">
        <f>+'[3]2017'!L285</f>
        <v>CPL</v>
      </c>
      <c r="F286" s="391">
        <f>+'[3]2017'!M285</f>
        <v>2730717</v>
      </c>
      <c r="G286" s="225">
        <f>+'[3]2017'!N285</f>
        <v>5</v>
      </c>
      <c r="H286" s="32" t="str">
        <f>+'[3]2017'!O285</f>
        <v>SCS</v>
      </c>
      <c r="I286" s="37">
        <v>1.1000000000000001</v>
      </c>
      <c r="J286" s="37">
        <f>+'[3]2017'!P285</f>
        <v>480</v>
      </c>
      <c r="K286" s="37" t="str">
        <f>+'[3]2017'!Q285</f>
        <v>240/120</v>
      </c>
      <c r="L286" s="37" t="str">
        <f>+'[3]2017'!R285</f>
        <v>MONOFASICO</v>
      </c>
      <c r="M286" s="37" t="str">
        <f>+'[3]2017'!S285</f>
        <v>NA</v>
      </c>
      <c r="N286" s="234">
        <f t="shared" si="31"/>
        <v>28</v>
      </c>
      <c r="O286" s="235">
        <f>+'[3]2017'!C285</f>
        <v>42926</v>
      </c>
      <c r="P286" s="236">
        <f t="shared" ref="P286" si="32">O286</f>
        <v>42926</v>
      </c>
      <c r="Q286" s="99" t="str">
        <f>+'[3]FECHAS DE ENTREGA PLANOS'!C283</f>
        <v>NA</v>
      </c>
      <c r="R286" s="583" t="str">
        <f>+'[3]FECHAS DE ENTREGA PLANOS'!D283</f>
        <v>NA</v>
      </c>
      <c r="S286" s="576" t="s">
        <v>42</v>
      </c>
      <c r="T286" s="576" t="s">
        <v>42</v>
      </c>
      <c r="U286" s="576" t="s">
        <v>42</v>
      </c>
      <c r="V286" s="576" t="s">
        <v>42</v>
      </c>
      <c r="W286" s="576" t="s">
        <v>42</v>
      </c>
      <c r="X286" s="576" t="s">
        <v>42</v>
      </c>
      <c r="Y286" s="576" t="s">
        <v>42</v>
      </c>
      <c r="Z286" s="576" t="s">
        <v>42</v>
      </c>
      <c r="AA286" s="576" t="s">
        <v>42</v>
      </c>
      <c r="AB286" s="576" t="s">
        <v>42</v>
      </c>
      <c r="AC286" s="576" t="s">
        <v>42</v>
      </c>
      <c r="AD286" s="576" t="s">
        <v>42</v>
      </c>
      <c r="AE286" s="576">
        <v>42950</v>
      </c>
      <c r="AF286" s="525" t="str">
        <f>IFERROR(INDEX('[5]2017'!$AO$2:$AO$2000,MATCH(F286,'[5]2017'!$B$2:$B$2000,0)),"")</f>
        <v/>
      </c>
      <c r="AG286" s="9" t="str">
        <f>+'[3]2017'!T285</f>
        <v>TENJO</v>
      </c>
      <c r="AH286" s="9" t="str">
        <f>+'[3]2017'!G285</f>
        <v>-</v>
      </c>
      <c r="AI286" s="523" t="str">
        <f>+'[3]2017'!I285</f>
        <v>NA</v>
      </c>
      <c r="AJ286" s="9" t="str">
        <f t="shared" si="27"/>
        <v>SCS</v>
      </c>
      <c r="AK286" s="9" t="str">
        <f>+'[3]2017'!H285</f>
        <v>SERIE-PARALELO</v>
      </c>
      <c r="AL286" s="524">
        <f>+'[3]2017'!P285</f>
        <v>480</v>
      </c>
      <c r="AM286" s="501" t="str">
        <f>+'[3]2017'!Q285</f>
        <v>240/120</v>
      </c>
      <c r="AN286" s="502" t="str">
        <f t="shared" si="28"/>
        <v>MONOFASICO</v>
      </c>
      <c r="AO286" s="503" t="str">
        <f>IFERROR(INDEX([1]DATOS!$O$452:$O$45500,MATCH(F286,[1]DATOS!$F$452:$F$9810,0)),"")</f>
        <v>Cerrada</v>
      </c>
      <c r="AP286" s="505"/>
      <c r="AQ286" s="379"/>
    </row>
    <row r="287" spans="1:43" ht="15" customHeight="1" x14ac:dyDescent="0.25">
      <c r="A287" s="17" t="str">
        <f>+'[3]2017'!F286</f>
        <v>150AT-AA-13200-214-04</v>
      </c>
      <c r="B287" s="17" t="str">
        <f>RIGHT(IFERROR(INDEX([1]DATOS!$L$452:$L$45500,MATCH(F287,[1]DATOS!$F$452:$F$9810,0)),""),3)</f>
        <v>0</v>
      </c>
      <c r="C287" s="594" t="str">
        <f>+[4]DATOS!G1190</f>
        <v>318-17</v>
      </c>
      <c r="D287" s="37" t="str">
        <f>+'[3]2017'!K286</f>
        <v>ARQUITECTURA Y CONCRETO S.A.S</v>
      </c>
      <c r="E287" s="201" t="str">
        <f>+'[3]2017'!L286</f>
        <v>FAB</v>
      </c>
      <c r="F287" s="391">
        <f>+'[3]2017'!M286</f>
        <v>2740717</v>
      </c>
      <c r="G287" s="225">
        <f>+'[3]2017'!N286</f>
        <v>150</v>
      </c>
      <c r="H287" s="32" t="str">
        <f>+'[3]2017'!O286</f>
        <v>RDC</v>
      </c>
      <c r="I287" s="37">
        <v>15</v>
      </c>
      <c r="J287" s="37">
        <f>+'[3]2017'!P286</f>
        <v>13200</v>
      </c>
      <c r="K287" s="37" t="str">
        <f>+'[3]2017'!Q286</f>
        <v>208/120</v>
      </c>
      <c r="L287" s="37" t="str">
        <f>+'[3]2017'!R286</f>
        <v>NA</v>
      </c>
      <c r="M287" s="37" t="str">
        <f>+'[3]2017'!S286</f>
        <v>CODOS 200A CABLE  1/0, -DPS Y FEEDTHRUE, BAY O NET DUAL SENSING C08 (15 A)-ELSP 80A</v>
      </c>
      <c r="N287" s="234"/>
      <c r="O287" s="235"/>
      <c r="P287" s="236"/>
      <c r="Q287" s="99">
        <f>+'[3]FECHAS DE ENTREGA PLANOS'!C284</f>
        <v>42928</v>
      </c>
      <c r="R287" s="583">
        <f>+'[3]FECHAS DE ENTREGA PLANOS'!D284</f>
        <v>42930</v>
      </c>
      <c r="S287" s="9">
        <v>42934</v>
      </c>
      <c r="T287" s="576"/>
      <c r="U287" s="9" t="s">
        <v>3605</v>
      </c>
      <c r="V287" s="622"/>
      <c r="W287" s="9"/>
      <c r="X287" s="9"/>
      <c r="Y287" s="576"/>
      <c r="Z287" s="9"/>
      <c r="AA287" s="576"/>
      <c r="AB287" s="9"/>
      <c r="AC287" s="576"/>
      <c r="AD287" s="576"/>
      <c r="AE287" s="9"/>
      <c r="AF287" s="525"/>
      <c r="AG287" s="9" t="str">
        <f>+'[3]2017'!T286</f>
        <v>MEDELLIN</v>
      </c>
      <c r="AH287" s="9" t="str">
        <f>+'[3]2017'!G286</f>
        <v>AL/AL</v>
      </c>
      <c r="AI287" s="523" t="str">
        <f>+'[3]2017'!I286</f>
        <v>+1-3*2.5%</v>
      </c>
      <c r="AJ287" s="9" t="str">
        <f t="shared" si="27"/>
        <v>RDC</v>
      </c>
      <c r="AK287" s="9" t="str">
        <f>+'[3]2017'!H286</f>
        <v>Dyn5</v>
      </c>
      <c r="AL287" s="524">
        <f>+'[3]2017'!P286</f>
        <v>13200</v>
      </c>
      <c r="AM287" s="501" t="str">
        <f>+'[3]2017'!Q286</f>
        <v>208/120</v>
      </c>
      <c r="AN287" s="502" t="str">
        <f t="shared" si="28"/>
        <v>NA</v>
      </c>
      <c r="AO287" s="503" t="str">
        <f>IFERROR(INDEX([1]DATOS!$O$452:$O$45500,MATCH(F287,[1]DATOS!$F$452:$F$9810,0)),"")</f>
        <v>NO APLICA</v>
      </c>
      <c r="AP287" s="505"/>
      <c r="AQ287" s="379"/>
    </row>
    <row r="288" spans="1:43" ht="15" customHeight="1" x14ac:dyDescent="0.25">
      <c r="A288" s="17" t="str">
        <f>+'[3]2017'!F288</f>
        <v>400AT-AA-11400-214-05</v>
      </c>
      <c r="B288" s="17" t="str">
        <f>RIGHT(IFERROR(INDEX([1]DATOS!$L$452:$L$45500,MATCH(F288,[1]DATOS!$F$452:$F$9810,0)),""),3)</f>
        <v>318</v>
      </c>
      <c r="C288" s="594" t="str">
        <f>+[4]DATOS!G1192</f>
        <v>266-17</v>
      </c>
      <c r="D288" s="37" t="str">
        <f>+'[3]2017'!K288</f>
        <v>JIMÉNEZ COMPAÑÍA ELÉCTRICA S.A.S/JICEL</v>
      </c>
      <c r="E288" s="201" t="str">
        <f>+'[3]2017'!L288</f>
        <v>FAB</v>
      </c>
      <c r="F288" s="391">
        <f>+'[3]2017'!M288</f>
        <v>2750717</v>
      </c>
      <c r="G288" s="225">
        <f>+'[3]2017'!N288</f>
        <v>400</v>
      </c>
      <c r="H288" s="32" t="str">
        <f>+'[3]2017'!O288</f>
        <v>RDC</v>
      </c>
      <c r="I288" s="37">
        <v>15</v>
      </c>
      <c r="J288" s="37">
        <f>+'[3]2017'!P288</f>
        <v>11400</v>
      </c>
      <c r="K288" s="37" t="str">
        <f>+'[3]2017'!Q288</f>
        <v>208/120</v>
      </c>
      <c r="L288" s="37" t="str">
        <f>+'[3]2017'!R288</f>
        <v>NA</v>
      </c>
      <c r="M288" s="37" t="str">
        <f>+'[3]2017'!S288</f>
        <v xml:space="preserve">CODOS 200A CABLE  2/0, ELSP-DPS Y FEEDTHRUE </v>
      </c>
      <c r="N288" s="234">
        <f t="shared" ref="N288:N319" si="33">WEEKNUM(O288)</f>
        <v>32</v>
      </c>
      <c r="O288" s="235">
        <f>+'[3]2017'!C288</f>
        <v>42953</v>
      </c>
      <c r="P288" s="236">
        <f t="shared" ref="P288:P319" si="34">O288</f>
        <v>42953</v>
      </c>
      <c r="Q288" s="99">
        <f>+'[3]FECHAS DE ENTREGA PLANOS'!C286</f>
        <v>42926</v>
      </c>
      <c r="R288" s="599">
        <f>+'[3]FECHAS DE ENTREGA PLANOS'!D286</f>
        <v>42930</v>
      </c>
      <c r="S288" s="9">
        <v>42935</v>
      </c>
      <c r="T288" s="9" t="s">
        <v>153</v>
      </c>
      <c r="U288" s="9" t="s">
        <v>3605</v>
      </c>
      <c r="V288" s="622" t="s">
        <v>153</v>
      </c>
      <c r="W288" s="9" t="s">
        <v>153</v>
      </c>
      <c r="X288" s="9" t="s">
        <v>153</v>
      </c>
      <c r="Y288" s="9" t="s">
        <v>153</v>
      </c>
      <c r="Z288" s="9" t="s">
        <v>153</v>
      </c>
      <c r="AA288" s="623" t="s">
        <v>153</v>
      </c>
      <c r="AB288" s="9" t="s">
        <v>153</v>
      </c>
      <c r="AC288" s="9" t="s">
        <v>153</v>
      </c>
      <c r="AD288" s="623" t="s">
        <v>153</v>
      </c>
      <c r="AE288" s="9">
        <v>42951</v>
      </c>
      <c r="AF288" s="525" t="str">
        <f>IFERROR(INDEX('[5]2017'!$AO$2:$AO$2000,MATCH(F288,'[5]2017'!$B$2:$B$2000,0)),"")</f>
        <v/>
      </c>
      <c r="AG288" s="9" t="str">
        <f>+'[3]2017'!T288</f>
        <v>BOGOTÁ</v>
      </c>
      <c r="AH288" s="9" t="str">
        <f>+'[3]2017'!G288</f>
        <v>AL/AL</v>
      </c>
      <c r="AI288" s="523" t="str">
        <f>+'[3]2017'!I288</f>
        <v>+1-3*2.5%</v>
      </c>
      <c r="AJ288" s="9" t="str">
        <f t="shared" si="27"/>
        <v>RDC</v>
      </c>
      <c r="AK288" s="9" t="str">
        <f>+'[3]2017'!H288</f>
        <v>Dyn5</v>
      </c>
      <c r="AL288" s="524">
        <f>+'[3]2017'!P288</f>
        <v>11400</v>
      </c>
      <c r="AM288" s="501" t="str">
        <f>+'[3]2017'!Q288</f>
        <v>208/120</v>
      </c>
      <c r="AN288" s="502" t="str">
        <f t="shared" si="28"/>
        <v>NA</v>
      </c>
      <c r="AO288" s="503" t="str">
        <f>IFERROR(INDEX([1]DATOS!$O$452:$O$45500,MATCH(F288,[1]DATOS!$F$452:$F$9810,0)),"")</f>
        <v>Cerrada</v>
      </c>
      <c r="AP288" s="505"/>
      <c r="AQ288" s="379"/>
    </row>
    <row r="289" spans="1:43" ht="15" customHeight="1" x14ac:dyDescent="0.25">
      <c r="A289" s="17" t="str">
        <f>+'[3]2017'!F289</f>
        <v>ES600A-1D200A-03</v>
      </c>
      <c r="B289" s="17" t="str">
        <f>RIGHT(IFERROR(INDEX([1]DATOS!$L$452:$L$45500,MATCH(F289,[1]DATOS!$F$452:$F$9810,0)),""),3)</f>
        <v>312</v>
      </c>
      <c r="C289" s="594" t="str">
        <f>+[4]DATOS!G1193</f>
        <v>266-17</v>
      </c>
      <c r="D289" s="37" t="str">
        <f>+'[3]2017'!K289</f>
        <v>JIMÉNEZ COMPAÑÍA ELÉCTRICA S.A.S/JICEL</v>
      </c>
      <c r="E289" s="201" t="str">
        <f>+'[3]2017'!L289</f>
        <v>FAB</v>
      </c>
      <c r="F289" s="391">
        <f>+'[3]2017'!M289</f>
        <v>2760717</v>
      </c>
      <c r="G289" s="225" t="str">
        <f>+'[3]2017'!N289</f>
        <v>3 VIAS</v>
      </c>
      <c r="H289" s="32" t="str">
        <f>+'[3]2017'!O289</f>
        <v>CJM</v>
      </c>
      <c r="I289" s="37">
        <v>15</v>
      </c>
      <c r="J289" s="37" t="str">
        <f>+'[3]2017'!P289</f>
        <v>600-600</v>
      </c>
      <c r="K289" s="37" t="str">
        <f>+'[3]2017'!Q289</f>
        <v>1D-200</v>
      </c>
      <c r="L289" s="37" t="str">
        <f>+'[3]2017'!R289</f>
        <v>NA</v>
      </c>
      <c r="M289" s="37" t="str">
        <f>+'[3]2017'!S289</f>
        <v>NA</v>
      </c>
      <c r="N289" s="234">
        <f t="shared" si="33"/>
        <v>32</v>
      </c>
      <c r="O289" s="235">
        <f>+'[3]2017'!C289</f>
        <v>42953</v>
      </c>
      <c r="P289" s="236">
        <f t="shared" si="34"/>
        <v>42953</v>
      </c>
      <c r="Q289" s="99">
        <f>+'[3]FECHAS DE ENTREGA PLANOS'!C287</f>
        <v>42926</v>
      </c>
      <c r="R289" s="599">
        <f>+'[3]FECHAS DE ENTREGA PLANOS'!D287</f>
        <v>42926</v>
      </c>
      <c r="S289" s="9" t="s">
        <v>42</v>
      </c>
      <c r="T289" s="9" t="s">
        <v>42</v>
      </c>
      <c r="U289" s="9" t="s">
        <v>42</v>
      </c>
      <c r="V289" s="622" t="s">
        <v>153</v>
      </c>
      <c r="W289" s="9" t="s">
        <v>153</v>
      </c>
      <c r="X289" s="9" t="s">
        <v>153</v>
      </c>
      <c r="Y289" s="9" t="s">
        <v>153</v>
      </c>
      <c r="Z289" s="9" t="s">
        <v>42</v>
      </c>
      <c r="AA289" s="9" t="s">
        <v>42</v>
      </c>
      <c r="AB289" s="9" t="s">
        <v>42</v>
      </c>
      <c r="AC289" s="9" t="s">
        <v>153</v>
      </c>
      <c r="AD289" s="623" t="s">
        <v>153</v>
      </c>
      <c r="AE289" s="9">
        <v>42944</v>
      </c>
      <c r="AF289" s="525" t="str">
        <f>IFERROR(INDEX('[5]2017'!$AO$2:$AO$2000,MATCH(F289,'[5]2017'!$B$2:$B$2000,0)),"")</f>
        <v/>
      </c>
      <c r="AG289" s="9" t="str">
        <f>+'[3]2017'!T289</f>
        <v>BOGOTÁ</v>
      </c>
      <c r="AH289" s="9" t="str">
        <f>+'[3]2017'!G289</f>
        <v>NA</v>
      </c>
      <c r="AI289" s="523" t="str">
        <f>+'[3]2017'!I289</f>
        <v>NA</v>
      </c>
      <c r="AJ289" s="9" t="str">
        <f t="shared" ref="AJ289:AJ352" si="35">H289</f>
        <v>CJM</v>
      </c>
      <c r="AK289" s="9" t="str">
        <f>+'[3]2017'!H289</f>
        <v>NA</v>
      </c>
      <c r="AL289" s="524" t="str">
        <f>+'[3]2017'!P289</f>
        <v>600-600</v>
      </c>
      <c r="AM289" s="501" t="str">
        <f>+'[3]2017'!Q289</f>
        <v>1D-200</v>
      </c>
      <c r="AN289" s="502" t="str">
        <f t="shared" ref="AN289:AN352" si="36">+L289</f>
        <v>NA</v>
      </c>
      <c r="AO289" s="503" t="str">
        <f>IFERROR(INDEX([1]DATOS!$O$452:$O$45500,MATCH(F289,[1]DATOS!$F$452:$F$9810,0)),"")</f>
        <v>Cerrada</v>
      </c>
      <c r="AP289" s="505"/>
      <c r="AQ289" s="379"/>
    </row>
    <row r="290" spans="1:43" ht="15" customHeight="1" x14ac:dyDescent="0.25">
      <c r="A290" s="17" t="str">
        <f>+'[3]2017'!F290</f>
        <v>225FT-AA-13200-226-01</v>
      </c>
      <c r="B290" s="17" t="str">
        <f>RIGHT(IFERROR(INDEX([1]DATOS!$L$452:$L$45500,MATCH(F290,[1]DATOS!$F$452:$F$9810,0)),""),3)</f>
        <v/>
      </c>
      <c r="C290" s="594" t="str">
        <f>+[4]DATOS!G1194</f>
        <v>234-17</v>
      </c>
      <c r="D290" s="37" t="str">
        <f>+'[3]2017'!K290</f>
        <v>CONSTRUCTORA JIPG S.A.S</v>
      </c>
      <c r="E290" s="201" t="str">
        <f>+'[3]2017'!L290</f>
        <v>FAB</v>
      </c>
      <c r="F290" s="391">
        <f>+'[3]2017'!M290</f>
        <v>2770717</v>
      </c>
      <c r="G290" s="225">
        <f>+'[3]2017'!N290</f>
        <v>225</v>
      </c>
      <c r="H290" s="32" t="str">
        <f>+'[3]2017'!O290</f>
        <v>CRT</v>
      </c>
      <c r="I290" s="37">
        <v>15</v>
      </c>
      <c r="J290" s="37">
        <f>+'[3]2017'!P290</f>
        <v>13200</v>
      </c>
      <c r="K290" s="37" t="str">
        <f>+'[3]2017'!Q290</f>
        <v>220/127</v>
      </c>
      <c r="L290" s="37" t="str">
        <f>+'[3]2017'!R290</f>
        <v>NA</v>
      </c>
      <c r="M290" s="37" t="str">
        <f>+'[3]2017'!S290</f>
        <v>NA</v>
      </c>
      <c r="N290" s="234">
        <f t="shared" si="33"/>
        <v>40</v>
      </c>
      <c r="O290" s="235">
        <f>+'[3]2017'!C290</f>
        <v>43013</v>
      </c>
      <c r="P290" s="236">
        <f t="shared" si="34"/>
        <v>43013</v>
      </c>
      <c r="Q290" s="99">
        <f>+'[3]FECHAS DE ENTREGA PLANOS'!C288</f>
        <v>0</v>
      </c>
      <c r="R290" s="583">
        <f>+'[3]FECHAS DE ENTREGA PLANOS'!D288</f>
        <v>0</v>
      </c>
      <c r="S290" s="9"/>
      <c r="T290" s="576"/>
      <c r="U290" s="9" t="s">
        <v>3358</v>
      </c>
      <c r="V290" s="576" t="s">
        <v>153</v>
      </c>
      <c r="W290" s="9" t="s">
        <v>153</v>
      </c>
      <c r="X290" s="9" t="s">
        <v>42</v>
      </c>
      <c r="Y290" s="9" t="s">
        <v>42</v>
      </c>
      <c r="Z290" s="9"/>
      <c r="AA290" s="576"/>
      <c r="AB290" s="9"/>
      <c r="AC290" s="9" t="s">
        <v>42</v>
      </c>
      <c r="AD290" s="576" t="s">
        <v>42</v>
      </c>
      <c r="AE290" s="9"/>
      <c r="AF290" s="525" t="str">
        <f>IFERROR(INDEX('[5]2017'!$AO$2:$AO$2000,MATCH(F290,'[5]2017'!$B$2:$B$2000,0)),"")</f>
        <v/>
      </c>
      <c r="AG290" s="9" t="str">
        <f>+'[3]2017'!T290</f>
        <v>COVEÑAS-SUCRE</v>
      </c>
      <c r="AH290" s="9" t="str">
        <f>+'[3]2017'!G290</f>
        <v>AL/AL</v>
      </c>
      <c r="AI290" s="523" t="str">
        <f>+'[3]2017'!I290</f>
        <v>+2-2*2.5%</v>
      </c>
      <c r="AJ290" s="9" t="str">
        <f t="shared" si="35"/>
        <v>CRT</v>
      </c>
      <c r="AK290" s="9" t="str">
        <f>+'[3]2017'!H290</f>
        <v>Dyn5</v>
      </c>
      <c r="AL290" s="524">
        <f>+'[3]2017'!P290</f>
        <v>13200</v>
      </c>
      <c r="AM290" s="501" t="str">
        <f>+'[3]2017'!Q290</f>
        <v>220/127</v>
      </c>
      <c r="AN290" s="502" t="str">
        <f t="shared" si="36"/>
        <v>NA</v>
      </c>
      <c r="AO290" s="503" t="str">
        <f>IFERROR(INDEX([1]DATOS!$O$452:$O$45500,MATCH(F290,[1]DATOS!$F$452:$F$9810,0)),"")</f>
        <v>PENDIENTE</v>
      </c>
      <c r="AP290" s="505"/>
      <c r="AQ290" s="379"/>
    </row>
    <row r="291" spans="1:43" ht="15" customHeight="1" x14ac:dyDescent="0.25">
      <c r="A291" s="17" t="str">
        <f>+'[3]2017'!F291</f>
        <v>5H1M-W</v>
      </c>
      <c r="B291" s="17" t="str">
        <f>RIGHT(IFERROR(INDEX([1]DATOS!$L$452:$L$45500,MATCH(F291,[1]DATOS!$F$452:$F$9810,0)),""),3)</f>
        <v>295</v>
      </c>
      <c r="C291" s="594" t="str">
        <f>+[4]DATOS!G1195</f>
        <v>313-17</v>
      </c>
      <c r="D291" s="37" t="str">
        <f>+'[3]2017'!K291</f>
        <v>SIEMENS S.A</v>
      </c>
      <c r="E291" s="201" t="str">
        <f>+'[3]2017'!L291</f>
        <v>CPL</v>
      </c>
      <c r="F291" s="391">
        <f>+'[3]2017'!M291</f>
        <v>2780717</v>
      </c>
      <c r="G291" s="225">
        <f>+'[3]2017'!N291</f>
        <v>5</v>
      </c>
      <c r="H291" s="32" t="str">
        <f>+'[3]2017'!O291</f>
        <v>SCS</v>
      </c>
      <c r="I291" s="37">
        <v>1.1000000000000001</v>
      </c>
      <c r="J291" s="37">
        <f>+'[3]2017'!P291</f>
        <v>480</v>
      </c>
      <c r="K291" s="37" t="str">
        <f>+'[3]2017'!Q291</f>
        <v>240/120</v>
      </c>
      <c r="L291" s="37" t="str">
        <f>+'[3]2017'!R291</f>
        <v>MONOFASICO</v>
      </c>
      <c r="M291" s="37" t="str">
        <f>+'[3]2017'!S291</f>
        <v>NA</v>
      </c>
      <c r="N291" s="234">
        <f t="shared" si="33"/>
        <v>28</v>
      </c>
      <c r="O291" s="235">
        <f>+'[3]2017'!C291</f>
        <v>42930</v>
      </c>
      <c r="P291" s="236">
        <f t="shared" si="34"/>
        <v>42930</v>
      </c>
      <c r="Q291" s="99" t="str">
        <f>+'[3]FECHAS DE ENTREGA PLANOS'!C289</f>
        <v>NA</v>
      </c>
      <c r="R291" s="99" t="str">
        <f>+'[3]FECHAS DE ENTREGA PLANOS'!D289</f>
        <v>NA</v>
      </c>
      <c r="S291" s="9" t="s">
        <v>42</v>
      </c>
      <c r="T291" s="576" t="s">
        <v>42</v>
      </c>
      <c r="U291" s="9" t="s">
        <v>42</v>
      </c>
      <c r="V291" s="9" t="s">
        <v>42</v>
      </c>
      <c r="W291" s="9" t="s">
        <v>42</v>
      </c>
      <c r="X291" s="9" t="s">
        <v>42</v>
      </c>
      <c r="Y291" s="9" t="s">
        <v>42</v>
      </c>
      <c r="Z291" s="9" t="s">
        <v>42</v>
      </c>
      <c r="AA291" s="9" t="s">
        <v>42</v>
      </c>
      <c r="AB291" s="9" t="s">
        <v>42</v>
      </c>
      <c r="AC291" s="9" t="s">
        <v>42</v>
      </c>
      <c r="AD291" s="9" t="s">
        <v>42</v>
      </c>
      <c r="AE291" s="9">
        <v>42930</v>
      </c>
      <c r="AF291" s="525" t="str">
        <f>IFERROR(INDEX('[5]2017'!$AO$2:$AO$2000,MATCH(F291,'[5]2017'!$B$2:$B$2000,0)),"")</f>
        <v/>
      </c>
      <c r="AG291" s="9" t="str">
        <f>+'[3]2017'!T291</f>
        <v>TENJO</v>
      </c>
      <c r="AH291" s="9" t="str">
        <f>+'[3]2017'!G291</f>
        <v>-</v>
      </c>
      <c r="AI291" s="523" t="str">
        <f>+'[3]2017'!I291</f>
        <v>NA</v>
      </c>
      <c r="AJ291" s="9" t="str">
        <f t="shared" si="35"/>
        <v>SCS</v>
      </c>
      <c r="AK291" s="9" t="str">
        <f>+'[3]2017'!H291</f>
        <v>SERIE-PARALELO</v>
      </c>
      <c r="AL291" s="524">
        <f>+'[3]2017'!P291</f>
        <v>480</v>
      </c>
      <c r="AM291" s="501" t="str">
        <f>+'[3]2017'!Q291</f>
        <v>240/120</v>
      </c>
      <c r="AN291" s="502" t="str">
        <f t="shared" si="36"/>
        <v>MONOFASICO</v>
      </c>
      <c r="AO291" s="503" t="str">
        <f>IFERROR(INDEX([1]DATOS!$O$452:$O$45500,MATCH(F291,[1]DATOS!$F$452:$F$9810,0)),"")</f>
        <v>Cerrada</v>
      </c>
      <c r="AP291" s="505"/>
      <c r="AQ291" s="379"/>
    </row>
    <row r="292" spans="1:43" ht="15" customHeight="1" x14ac:dyDescent="0.25">
      <c r="A292" s="17" t="str">
        <f>+'[3]2017'!F292</f>
        <v>5H1M-W</v>
      </c>
      <c r="B292" s="17" t="str">
        <f>RIGHT(IFERROR(INDEX([1]DATOS!$L$452:$L$45500,MATCH(F292,[1]DATOS!$F$452:$F$9810,0)),""),3)</f>
        <v>296</v>
      </c>
      <c r="C292" s="594" t="str">
        <f>+[4]DATOS!G1196</f>
        <v>313-17</v>
      </c>
      <c r="D292" s="37" t="str">
        <f>+'[3]2017'!K292</f>
        <v>SIEMENS S.A</v>
      </c>
      <c r="E292" s="201" t="str">
        <f>+'[3]2017'!L292</f>
        <v>CPL</v>
      </c>
      <c r="F292" s="391">
        <f>+'[3]2017'!M292</f>
        <v>2790717</v>
      </c>
      <c r="G292" s="225">
        <f>+'[3]2017'!N292</f>
        <v>5</v>
      </c>
      <c r="H292" s="32" t="str">
        <f>+'[3]2017'!O292</f>
        <v>SCS</v>
      </c>
      <c r="I292" s="582">
        <v>1.1000000000000001</v>
      </c>
      <c r="J292" s="37">
        <f>+'[3]2017'!P292</f>
        <v>480</v>
      </c>
      <c r="K292" s="37" t="str">
        <f>+'[3]2017'!Q292</f>
        <v>240/120</v>
      </c>
      <c r="L292" s="37" t="str">
        <f>+'[3]2017'!R292</f>
        <v>MONOFASICO</v>
      </c>
      <c r="M292" s="37" t="str">
        <f>+'[3]2017'!S292</f>
        <v>NA</v>
      </c>
      <c r="N292" s="234">
        <f t="shared" si="33"/>
        <v>28</v>
      </c>
      <c r="O292" s="235">
        <f>+'[3]2017'!C292</f>
        <v>42930</v>
      </c>
      <c r="P292" s="236">
        <f t="shared" si="34"/>
        <v>42930</v>
      </c>
      <c r="Q292" s="99" t="str">
        <f>+'[3]FECHAS DE ENTREGA PLANOS'!C290</f>
        <v>NA</v>
      </c>
      <c r="R292" s="99" t="str">
        <f>+'[3]FECHAS DE ENTREGA PLANOS'!D290</f>
        <v>NA</v>
      </c>
      <c r="S292" s="576" t="s">
        <v>42</v>
      </c>
      <c r="T292" s="576" t="s">
        <v>42</v>
      </c>
      <c r="U292" s="576" t="s">
        <v>42</v>
      </c>
      <c r="V292" s="576" t="s">
        <v>42</v>
      </c>
      <c r="W292" s="576" t="s">
        <v>42</v>
      </c>
      <c r="X292" s="576" t="s">
        <v>42</v>
      </c>
      <c r="Y292" s="576" t="s">
        <v>42</v>
      </c>
      <c r="Z292" s="576" t="s">
        <v>42</v>
      </c>
      <c r="AA292" s="576" t="s">
        <v>42</v>
      </c>
      <c r="AB292" s="576" t="s">
        <v>42</v>
      </c>
      <c r="AC292" s="576" t="s">
        <v>42</v>
      </c>
      <c r="AD292" s="576" t="s">
        <v>42</v>
      </c>
      <c r="AE292" s="9">
        <v>42935</v>
      </c>
      <c r="AF292" s="525" t="str">
        <f>IFERROR(INDEX('[5]2017'!$AO$2:$AO$2000,MATCH(F292,'[5]2017'!$B$2:$B$2000,0)),"")</f>
        <v/>
      </c>
      <c r="AG292" s="9" t="str">
        <f>+'[3]2017'!T292</f>
        <v>TENJO</v>
      </c>
      <c r="AH292" s="9" t="str">
        <f>+'[3]2017'!G292</f>
        <v>-</v>
      </c>
      <c r="AI292" s="523" t="str">
        <f>+'[3]2017'!I292</f>
        <v>NA</v>
      </c>
      <c r="AJ292" s="9" t="str">
        <f t="shared" si="35"/>
        <v>SCS</v>
      </c>
      <c r="AK292" s="9" t="str">
        <f>+'[3]2017'!H292</f>
        <v>SERIE-PARALELO</v>
      </c>
      <c r="AL292" s="524">
        <f>+'[3]2017'!P292</f>
        <v>480</v>
      </c>
      <c r="AM292" s="501" t="str">
        <f>+'[3]2017'!Q292</f>
        <v>240/120</v>
      </c>
      <c r="AN292" s="502" t="str">
        <f t="shared" si="36"/>
        <v>MONOFASICO</v>
      </c>
      <c r="AO292" s="503" t="str">
        <f>IFERROR(INDEX([1]DATOS!$O$452:$O$45500,MATCH(F292,[1]DATOS!$F$452:$F$9810,0)),"")</f>
        <v>Cerrada</v>
      </c>
      <c r="AP292" s="505"/>
      <c r="AQ292" s="379"/>
    </row>
    <row r="293" spans="1:43" ht="15" customHeight="1" x14ac:dyDescent="0.25">
      <c r="A293" s="17" t="str">
        <f>+'[3]2017'!F293</f>
        <v>5H1M-W</v>
      </c>
      <c r="B293" s="17" t="str">
        <f>RIGHT(IFERROR(INDEX([1]DATOS!$L$452:$L$45500,MATCH(F293,[1]DATOS!$F$452:$F$9810,0)),""),3)</f>
        <v>297</v>
      </c>
      <c r="C293" s="594" t="str">
        <f>+[4]DATOS!G1197</f>
        <v>313-17</v>
      </c>
      <c r="D293" s="37" t="str">
        <f>+'[3]2017'!K293</f>
        <v>SIEMENS S.A</v>
      </c>
      <c r="E293" s="585" t="str">
        <f>+'[3]2017'!L293</f>
        <v>CPL</v>
      </c>
      <c r="F293" s="391">
        <f>+'[3]2017'!M293</f>
        <v>2800717</v>
      </c>
      <c r="G293" s="225">
        <f>+'[3]2017'!N293</f>
        <v>5</v>
      </c>
      <c r="H293" s="32" t="str">
        <f>+'[3]2017'!O293</f>
        <v>SCS</v>
      </c>
      <c r="I293" s="582">
        <v>1.1000000000000001</v>
      </c>
      <c r="J293" s="37">
        <f>+'[3]2017'!P293</f>
        <v>480</v>
      </c>
      <c r="K293" s="37" t="str">
        <f>+'[3]2017'!Q293</f>
        <v>240/120</v>
      </c>
      <c r="L293" s="37" t="str">
        <f>+'[3]2017'!R293</f>
        <v>MONOFASICO</v>
      </c>
      <c r="M293" s="37" t="str">
        <f>+'[3]2017'!S293</f>
        <v>NA</v>
      </c>
      <c r="N293" s="234">
        <f t="shared" si="33"/>
        <v>28</v>
      </c>
      <c r="O293" s="235">
        <f>+'[3]2017'!C293</f>
        <v>42930</v>
      </c>
      <c r="P293" s="236">
        <f t="shared" si="34"/>
        <v>42930</v>
      </c>
      <c r="Q293" s="99" t="str">
        <f>+'[3]FECHAS DE ENTREGA PLANOS'!C291</f>
        <v>NA</v>
      </c>
      <c r="R293" s="99" t="str">
        <f>+'[3]FECHAS DE ENTREGA PLANOS'!D291</f>
        <v>NA</v>
      </c>
      <c r="S293" s="576" t="s">
        <v>42</v>
      </c>
      <c r="T293" s="576" t="s">
        <v>42</v>
      </c>
      <c r="U293" s="576" t="s">
        <v>42</v>
      </c>
      <c r="V293" s="576" t="s">
        <v>42</v>
      </c>
      <c r="W293" s="576" t="s">
        <v>42</v>
      </c>
      <c r="X293" s="576" t="s">
        <v>42</v>
      </c>
      <c r="Y293" s="576" t="s">
        <v>42</v>
      </c>
      <c r="Z293" s="576" t="s">
        <v>42</v>
      </c>
      <c r="AA293" s="576" t="s">
        <v>42</v>
      </c>
      <c r="AB293" s="576" t="s">
        <v>42</v>
      </c>
      <c r="AC293" s="576" t="s">
        <v>42</v>
      </c>
      <c r="AD293" s="576" t="s">
        <v>42</v>
      </c>
      <c r="AE293" s="9">
        <v>42930</v>
      </c>
      <c r="AF293" s="525" t="str">
        <f>IFERROR(INDEX('[5]2017'!$AO$2:$AO$2000,MATCH(F293,'[5]2017'!$B$2:$B$2000,0)),"")</f>
        <v/>
      </c>
      <c r="AG293" s="9" t="str">
        <f>+'[3]2017'!T293</f>
        <v>TENJO</v>
      </c>
      <c r="AH293" s="9" t="str">
        <f>+'[3]2017'!G293</f>
        <v>-</v>
      </c>
      <c r="AI293" s="523" t="str">
        <f>+'[3]2017'!I293</f>
        <v>NA</v>
      </c>
      <c r="AJ293" s="9" t="str">
        <f t="shared" si="35"/>
        <v>SCS</v>
      </c>
      <c r="AK293" s="9" t="str">
        <f>+'[3]2017'!H293</f>
        <v>SERIE-PARALELO</v>
      </c>
      <c r="AL293" s="524">
        <f>+'[3]2017'!P293</f>
        <v>480</v>
      </c>
      <c r="AM293" s="501" t="str">
        <f>+'[3]2017'!Q293</f>
        <v>240/120</v>
      </c>
      <c r="AN293" s="502" t="str">
        <f t="shared" si="36"/>
        <v>MONOFASICO</v>
      </c>
      <c r="AO293" s="503" t="str">
        <f>IFERROR(INDEX([1]DATOS!$O$452:$O$45500,MATCH(F293,[1]DATOS!$F$452:$F$9810,0)),"")</f>
        <v>Cerrada</v>
      </c>
      <c r="AP293" s="505"/>
      <c r="AQ293" s="379"/>
    </row>
    <row r="294" spans="1:43" ht="15" customHeight="1" x14ac:dyDescent="0.25">
      <c r="A294" s="17" t="str">
        <f>+'[3]2017'!F294</f>
        <v>5H1M-W</v>
      </c>
      <c r="B294" s="17" t="str">
        <f>RIGHT(IFERROR(INDEX([1]DATOS!$L$452:$L$45500,MATCH(F294,[1]DATOS!$F$452:$F$9810,0)),""),3)</f>
        <v>298</v>
      </c>
      <c r="C294" s="594" t="str">
        <f>+[4]DATOS!G1198</f>
        <v>315-17</v>
      </c>
      <c r="D294" s="37" t="str">
        <f>+'[3]2017'!K294</f>
        <v>SIEMENS S.A</v>
      </c>
      <c r="E294" s="201" t="str">
        <f>+'[3]2017'!L294</f>
        <v>CPL</v>
      </c>
      <c r="F294" s="391">
        <f>+'[3]2017'!M294</f>
        <v>2810717</v>
      </c>
      <c r="G294" s="225">
        <f>+'[3]2017'!N294</f>
        <v>5</v>
      </c>
      <c r="H294" s="32" t="str">
        <f>+'[3]2017'!O294</f>
        <v>SCS</v>
      </c>
      <c r="I294" s="582">
        <v>1.1000000000000001</v>
      </c>
      <c r="J294" s="37">
        <f>+'[3]2017'!P294</f>
        <v>480</v>
      </c>
      <c r="K294" s="37" t="str">
        <f>+'[3]2017'!Q294</f>
        <v>240/120</v>
      </c>
      <c r="L294" s="37" t="str">
        <f>+'[3]2017'!R294</f>
        <v>MONOFASICO</v>
      </c>
      <c r="M294" s="37" t="str">
        <f>+'[3]2017'!S294</f>
        <v>NA</v>
      </c>
      <c r="N294" s="234">
        <f t="shared" si="33"/>
        <v>31</v>
      </c>
      <c r="O294" s="235">
        <f>+'[3]2017'!C294</f>
        <v>42948</v>
      </c>
      <c r="P294" s="236">
        <f t="shared" si="34"/>
        <v>42948</v>
      </c>
      <c r="Q294" s="99" t="str">
        <f>+'[3]FECHAS DE ENTREGA PLANOS'!C292</f>
        <v>NA</v>
      </c>
      <c r="R294" s="99" t="str">
        <f>+'[3]FECHAS DE ENTREGA PLANOS'!D292</f>
        <v>NA</v>
      </c>
      <c r="S294" s="576" t="s">
        <v>42</v>
      </c>
      <c r="T294" s="576" t="s">
        <v>42</v>
      </c>
      <c r="U294" s="576" t="s">
        <v>42</v>
      </c>
      <c r="V294" s="576" t="s">
        <v>42</v>
      </c>
      <c r="W294" s="576" t="s">
        <v>42</v>
      </c>
      <c r="X294" s="576" t="s">
        <v>42</v>
      </c>
      <c r="Y294" s="576" t="s">
        <v>42</v>
      </c>
      <c r="Z294" s="576" t="s">
        <v>42</v>
      </c>
      <c r="AA294" s="576" t="s">
        <v>42</v>
      </c>
      <c r="AB294" s="576" t="s">
        <v>42</v>
      </c>
      <c r="AC294" s="576" t="s">
        <v>42</v>
      </c>
      <c r="AD294" s="576" t="s">
        <v>42</v>
      </c>
      <c r="AE294" s="9">
        <v>42935</v>
      </c>
      <c r="AF294" s="525" t="str">
        <f>IFERROR(INDEX('[5]2017'!$AO$2:$AO$2000,MATCH(F294,'[5]2017'!$B$2:$B$2000,0)),"")</f>
        <v/>
      </c>
      <c r="AG294" s="9" t="str">
        <f>+'[3]2017'!T294</f>
        <v>TENJO</v>
      </c>
      <c r="AH294" s="9" t="str">
        <f>+'[3]2017'!G294</f>
        <v>-</v>
      </c>
      <c r="AI294" s="523" t="str">
        <f>+'[3]2017'!I294</f>
        <v>NA</v>
      </c>
      <c r="AJ294" s="9" t="str">
        <f t="shared" si="35"/>
        <v>SCS</v>
      </c>
      <c r="AK294" s="9" t="str">
        <f>+'[3]2017'!H294</f>
        <v>SERIE-PARALELO</v>
      </c>
      <c r="AL294" s="524">
        <f>+'[3]2017'!P294</f>
        <v>480</v>
      </c>
      <c r="AM294" s="501" t="str">
        <f>+'[3]2017'!Q294</f>
        <v>240/120</v>
      </c>
      <c r="AN294" s="502" t="str">
        <f t="shared" si="36"/>
        <v>MONOFASICO</v>
      </c>
      <c r="AO294" s="503" t="str">
        <f>IFERROR(INDEX([1]DATOS!$O$452:$O$45500,MATCH(F294,[1]DATOS!$F$452:$F$9810,0)),"")</f>
        <v>Cerrada</v>
      </c>
      <c r="AP294" s="505"/>
      <c r="AQ294" s="379"/>
    </row>
    <row r="295" spans="1:43" ht="15" customHeight="1" x14ac:dyDescent="0.25">
      <c r="A295" s="17" t="str">
        <f>+'[3]2017'!F295</f>
        <v>5H1M-W</v>
      </c>
      <c r="B295" s="17" t="str">
        <f>RIGHT(IFERROR(INDEX([1]DATOS!$L$452:$L$45500,MATCH(F295,[1]DATOS!$F$452:$F$9810,0)),""),3)</f>
        <v>299</v>
      </c>
      <c r="C295" s="594" t="str">
        <f>+[4]DATOS!G1199</f>
        <v>315-17</v>
      </c>
      <c r="D295" s="37" t="str">
        <f>+'[3]2017'!K295</f>
        <v>SIEMENS S.A</v>
      </c>
      <c r="E295" s="201" t="str">
        <f>+'[3]2017'!L295</f>
        <v>CPL</v>
      </c>
      <c r="F295" s="391">
        <f>+'[3]2017'!M295</f>
        <v>2820717</v>
      </c>
      <c r="G295" s="225">
        <f>+'[3]2017'!N295</f>
        <v>5</v>
      </c>
      <c r="H295" s="32" t="str">
        <f>+'[3]2017'!O295</f>
        <v>SCS</v>
      </c>
      <c r="I295" s="582">
        <v>1.1000000000000001</v>
      </c>
      <c r="J295" s="37">
        <f>+'[3]2017'!P295</f>
        <v>480</v>
      </c>
      <c r="K295" s="37" t="str">
        <f>+'[3]2017'!Q295</f>
        <v>240/120</v>
      </c>
      <c r="L295" s="37" t="str">
        <f>+'[3]2017'!R295</f>
        <v>MONOFASICO</v>
      </c>
      <c r="M295" s="37" t="str">
        <f>+'[3]2017'!S295</f>
        <v>NA</v>
      </c>
      <c r="N295" s="234">
        <f t="shared" si="33"/>
        <v>31</v>
      </c>
      <c r="O295" s="235">
        <f>+'[3]2017'!C295</f>
        <v>42948</v>
      </c>
      <c r="P295" s="236">
        <f t="shared" si="34"/>
        <v>42948</v>
      </c>
      <c r="Q295" s="99" t="str">
        <f>+'[3]FECHAS DE ENTREGA PLANOS'!C293</f>
        <v>NA</v>
      </c>
      <c r="R295" s="99" t="str">
        <f>+'[3]FECHAS DE ENTREGA PLANOS'!D293</f>
        <v>NA</v>
      </c>
      <c r="S295" s="576" t="s">
        <v>42</v>
      </c>
      <c r="T295" s="576" t="s">
        <v>42</v>
      </c>
      <c r="U295" s="576" t="s">
        <v>42</v>
      </c>
      <c r="V295" s="576" t="s">
        <v>42</v>
      </c>
      <c r="W295" s="576" t="s">
        <v>42</v>
      </c>
      <c r="X295" s="576" t="s">
        <v>42</v>
      </c>
      <c r="Y295" s="576" t="s">
        <v>42</v>
      </c>
      <c r="Z295" s="576" t="s">
        <v>42</v>
      </c>
      <c r="AA295" s="576" t="s">
        <v>42</v>
      </c>
      <c r="AB295" s="576" t="s">
        <v>42</v>
      </c>
      <c r="AC295" s="576" t="s">
        <v>42</v>
      </c>
      <c r="AD295" s="576" t="s">
        <v>42</v>
      </c>
      <c r="AE295" s="9">
        <v>42935</v>
      </c>
      <c r="AF295" s="525" t="str">
        <f>IFERROR(INDEX('[5]2017'!$AO$2:$AO$2000,MATCH(F295,'[5]2017'!$B$2:$B$2000,0)),"")</f>
        <v/>
      </c>
      <c r="AG295" s="9" t="str">
        <f>+'[3]2017'!T295</f>
        <v>TENJO</v>
      </c>
      <c r="AH295" s="9" t="str">
        <f>+'[3]2017'!G295</f>
        <v>-</v>
      </c>
      <c r="AI295" s="523" t="str">
        <f>+'[3]2017'!I295</f>
        <v>NA</v>
      </c>
      <c r="AJ295" s="9" t="str">
        <f t="shared" si="35"/>
        <v>SCS</v>
      </c>
      <c r="AK295" s="9" t="str">
        <f>+'[3]2017'!H295</f>
        <v>SERIE-PARALELO</v>
      </c>
      <c r="AL295" s="524">
        <f>+'[3]2017'!P295</f>
        <v>480</v>
      </c>
      <c r="AM295" s="501" t="str">
        <f>+'[3]2017'!Q295</f>
        <v>240/120</v>
      </c>
      <c r="AN295" s="502" t="str">
        <f t="shared" si="36"/>
        <v>MONOFASICO</v>
      </c>
      <c r="AO295" s="503" t="str">
        <f>IFERROR(INDEX([1]DATOS!$O$452:$O$45500,MATCH(F295,[1]DATOS!$F$452:$F$9810,0)),"")</f>
        <v>Cerrada</v>
      </c>
      <c r="AP295" s="505"/>
      <c r="AQ295" s="379"/>
    </row>
    <row r="296" spans="1:43" ht="15" customHeight="1" x14ac:dyDescent="0.25">
      <c r="A296" s="17" t="str">
        <f>+'[3]2017'!F296</f>
        <v>5H1M-W</v>
      </c>
      <c r="B296" s="17" t="str">
        <f>RIGHT(IFERROR(INDEX([1]DATOS!$L$452:$L$45500,MATCH(F296,[1]DATOS!$F$452:$F$9810,0)),""),3)</f>
        <v>300</v>
      </c>
      <c r="C296" s="594" t="str">
        <f>+[4]DATOS!G1200</f>
        <v>315-17</v>
      </c>
      <c r="D296" s="37" t="str">
        <f>+'[3]2017'!K296</f>
        <v>SIEMENS S.A</v>
      </c>
      <c r="E296" s="201" t="str">
        <f>+'[3]2017'!L296</f>
        <v>CPL</v>
      </c>
      <c r="F296" s="391">
        <f>+'[3]2017'!M296</f>
        <v>2830717</v>
      </c>
      <c r="G296" s="225">
        <f>+'[3]2017'!N296</f>
        <v>5</v>
      </c>
      <c r="H296" s="32" t="str">
        <f>+'[3]2017'!O296</f>
        <v>SCS</v>
      </c>
      <c r="I296" s="582">
        <v>1.1000000000000001</v>
      </c>
      <c r="J296" s="37">
        <f>+'[3]2017'!P296</f>
        <v>480</v>
      </c>
      <c r="K296" s="37" t="str">
        <f>+'[3]2017'!Q296</f>
        <v>240/120</v>
      </c>
      <c r="L296" s="37" t="str">
        <f>+'[3]2017'!R296</f>
        <v>MONOFASICO</v>
      </c>
      <c r="M296" s="37" t="str">
        <f>+'[3]2017'!S296</f>
        <v>NA</v>
      </c>
      <c r="N296" s="234">
        <f t="shared" si="33"/>
        <v>31</v>
      </c>
      <c r="O296" s="235">
        <f>+'[3]2017'!C296</f>
        <v>42948</v>
      </c>
      <c r="P296" s="236">
        <f t="shared" si="34"/>
        <v>42948</v>
      </c>
      <c r="Q296" s="99" t="str">
        <f>+'[3]FECHAS DE ENTREGA PLANOS'!C294</f>
        <v>NA</v>
      </c>
      <c r="R296" s="99" t="str">
        <f>+'[3]FECHAS DE ENTREGA PLANOS'!D294</f>
        <v>NA</v>
      </c>
      <c r="S296" s="576" t="s">
        <v>42</v>
      </c>
      <c r="T296" s="576" t="s">
        <v>42</v>
      </c>
      <c r="U296" s="576" t="s">
        <v>42</v>
      </c>
      <c r="V296" s="576" t="s">
        <v>42</v>
      </c>
      <c r="W296" s="576" t="s">
        <v>42</v>
      </c>
      <c r="X296" s="576" t="s">
        <v>42</v>
      </c>
      <c r="Y296" s="576" t="s">
        <v>42</v>
      </c>
      <c r="Z296" s="576" t="s">
        <v>42</v>
      </c>
      <c r="AA296" s="576" t="s">
        <v>42</v>
      </c>
      <c r="AB296" s="576" t="s">
        <v>42</v>
      </c>
      <c r="AC296" s="576" t="s">
        <v>42</v>
      </c>
      <c r="AD296" s="576" t="s">
        <v>42</v>
      </c>
      <c r="AE296" s="9">
        <v>42951</v>
      </c>
      <c r="AF296" s="525" t="str">
        <f>IFERROR(INDEX('[5]2017'!$AO$2:$AO$2000,MATCH(F296,'[5]2017'!$B$2:$B$2000,0)),"")</f>
        <v/>
      </c>
      <c r="AG296" s="9" t="str">
        <f>+'[3]2017'!T296</f>
        <v>TENJO</v>
      </c>
      <c r="AH296" s="9" t="str">
        <f>+'[3]2017'!G296</f>
        <v>-</v>
      </c>
      <c r="AI296" s="523" t="str">
        <f>+'[3]2017'!I296</f>
        <v>NA</v>
      </c>
      <c r="AJ296" s="9" t="str">
        <f t="shared" si="35"/>
        <v>SCS</v>
      </c>
      <c r="AK296" s="9" t="str">
        <f>+'[3]2017'!H296</f>
        <v>SERIE-PARALELO</v>
      </c>
      <c r="AL296" s="524">
        <f>+'[3]2017'!P296</f>
        <v>480</v>
      </c>
      <c r="AM296" s="501" t="str">
        <f>+'[3]2017'!Q296</f>
        <v>240/120</v>
      </c>
      <c r="AN296" s="502" t="str">
        <f t="shared" si="36"/>
        <v>MONOFASICO</v>
      </c>
      <c r="AO296" s="503" t="str">
        <f>IFERROR(INDEX([1]DATOS!$O$452:$O$45500,MATCH(F296,[1]DATOS!$F$452:$F$9810,0)),"")</f>
        <v>Cerrada</v>
      </c>
      <c r="AP296" s="505"/>
      <c r="AQ296" s="379"/>
    </row>
    <row r="297" spans="1:43" ht="15" customHeight="1" x14ac:dyDescent="0.25">
      <c r="A297" s="17" t="str">
        <f>+'[3]2017'!F297</f>
        <v>5H1M-W</v>
      </c>
      <c r="B297" s="17" t="str">
        <f>RIGHT(IFERROR(INDEX([1]DATOS!$L$452:$L$45500,MATCH(F297,[1]DATOS!$F$452:$F$9810,0)),""),3)</f>
        <v>301</v>
      </c>
      <c r="C297" s="594" t="str">
        <f>+[4]DATOS!G1201</f>
        <v>315-17</v>
      </c>
      <c r="D297" s="37" t="str">
        <f>+'[3]2017'!K297</f>
        <v>SIEMENS S.A</v>
      </c>
      <c r="E297" s="201" t="str">
        <f>+'[3]2017'!L297</f>
        <v>CPL</v>
      </c>
      <c r="F297" s="391">
        <f>+'[3]2017'!M297</f>
        <v>2840717</v>
      </c>
      <c r="G297" s="225">
        <f>+'[3]2017'!N297</f>
        <v>5</v>
      </c>
      <c r="H297" s="32" t="str">
        <f>+'[3]2017'!O297</f>
        <v>SCS</v>
      </c>
      <c r="I297" s="582">
        <v>1.1000000000000001</v>
      </c>
      <c r="J297" s="37">
        <f>+'[3]2017'!P297</f>
        <v>480</v>
      </c>
      <c r="K297" s="37" t="str">
        <f>+'[3]2017'!Q297</f>
        <v>240/120</v>
      </c>
      <c r="L297" s="37" t="str">
        <f>+'[3]2017'!R297</f>
        <v>MONOFASICO</v>
      </c>
      <c r="M297" s="37" t="str">
        <f>+'[3]2017'!S297</f>
        <v>NA</v>
      </c>
      <c r="N297" s="234">
        <f t="shared" si="33"/>
        <v>31</v>
      </c>
      <c r="O297" s="235">
        <f>+'[3]2017'!C297</f>
        <v>42948</v>
      </c>
      <c r="P297" s="236">
        <f t="shared" si="34"/>
        <v>42948</v>
      </c>
      <c r="Q297" s="99" t="str">
        <f>+'[3]FECHAS DE ENTREGA PLANOS'!C295</f>
        <v>NA</v>
      </c>
      <c r="R297" s="99" t="str">
        <f>+'[3]FECHAS DE ENTREGA PLANOS'!D295</f>
        <v>NA</v>
      </c>
      <c r="S297" s="576" t="s">
        <v>42</v>
      </c>
      <c r="T297" s="576" t="s">
        <v>42</v>
      </c>
      <c r="U297" s="576" t="s">
        <v>42</v>
      </c>
      <c r="V297" s="576" t="s">
        <v>42</v>
      </c>
      <c r="W297" s="576" t="s">
        <v>42</v>
      </c>
      <c r="X297" s="576" t="s">
        <v>42</v>
      </c>
      <c r="Y297" s="576" t="s">
        <v>42</v>
      </c>
      <c r="Z297" s="576" t="s">
        <v>42</v>
      </c>
      <c r="AA297" s="576" t="s">
        <v>42</v>
      </c>
      <c r="AB297" s="576" t="s">
        <v>42</v>
      </c>
      <c r="AC297" s="576" t="s">
        <v>42</v>
      </c>
      <c r="AD297" s="576" t="s">
        <v>42</v>
      </c>
      <c r="AE297" s="9">
        <v>42951</v>
      </c>
      <c r="AF297" s="525" t="str">
        <f>IFERROR(INDEX('[5]2017'!$AO$2:$AO$2000,MATCH(F297,'[5]2017'!$B$2:$B$2000,0)),"")</f>
        <v/>
      </c>
      <c r="AG297" s="9" t="str">
        <f>+'[3]2017'!T297</f>
        <v>TENJO</v>
      </c>
      <c r="AH297" s="9" t="str">
        <f>+'[3]2017'!G297</f>
        <v>-</v>
      </c>
      <c r="AI297" s="523" t="str">
        <f>+'[3]2017'!I297</f>
        <v>NA</v>
      </c>
      <c r="AJ297" s="9" t="str">
        <f t="shared" si="35"/>
        <v>SCS</v>
      </c>
      <c r="AK297" s="9" t="str">
        <f>+'[3]2017'!H297</f>
        <v>SERIE-PARALELO</v>
      </c>
      <c r="AL297" s="524">
        <f>+'[3]2017'!P297</f>
        <v>480</v>
      </c>
      <c r="AM297" s="501" t="str">
        <f>+'[3]2017'!Q297</f>
        <v>240/120</v>
      </c>
      <c r="AN297" s="502" t="str">
        <f t="shared" si="36"/>
        <v>MONOFASICO</v>
      </c>
      <c r="AO297" s="503" t="str">
        <f>IFERROR(INDEX([1]DATOS!$O$452:$O$45500,MATCH(F297,[1]DATOS!$F$452:$F$9810,0)),"")</f>
        <v>Cerrada</v>
      </c>
      <c r="AP297" s="505"/>
      <c r="AQ297" s="379"/>
    </row>
    <row r="298" spans="1:43" ht="15" customHeight="1" x14ac:dyDescent="0.25">
      <c r="A298" s="17" t="str">
        <f>+'[3]2017'!F298</f>
        <v>5H1M-W</v>
      </c>
      <c r="B298" s="17" t="str">
        <f>RIGHT(IFERROR(INDEX([1]DATOS!$L$452:$L$45500,MATCH(F298,[1]DATOS!$F$452:$F$9810,0)),""),3)</f>
        <v>302</v>
      </c>
      <c r="C298" s="594" t="str">
        <f>+[4]DATOS!G1202</f>
        <v>315-17</v>
      </c>
      <c r="D298" s="37" t="str">
        <f>+'[3]2017'!K298</f>
        <v>SIEMENS S.A</v>
      </c>
      <c r="E298" s="201" t="str">
        <f>+'[3]2017'!L298</f>
        <v>CPL</v>
      </c>
      <c r="F298" s="391">
        <f>+'[3]2017'!M298</f>
        <v>2850717</v>
      </c>
      <c r="G298" s="225">
        <f>+'[3]2017'!N298</f>
        <v>5</v>
      </c>
      <c r="H298" s="32" t="str">
        <f>+'[3]2017'!O298</f>
        <v>SCS</v>
      </c>
      <c r="I298" s="582">
        <v>1.1000000000000001</v>
      </c>
      <c r="J298" s="37">
        <f>+'[3]2017'!P298</f>
        <v>480</v>
      </c>
      <c r="K298" s="37" t="str">
        <f>+'[3]2017'!Q298</f>
        <v>240/120</v>
      </c>
      <c r="L298" s="37" t="str">
        <f>+'[3]2017'!R298</f>
        <v>MONOFASICO</v>
      </c>
      <c r="M298" s="37" t="str">
        <f>+'[3]2017'!S298</f>
        <v>NA</v>
      </c>
      <c r="N298" s="234">
        <f t="shared" si="33"/>
        <v>31</v>
      </c>
      <c r="O298" s="235">
        <f>+'[3]2017'!C298</f>
        <v>42948</v>
      </c>
      <c r="P298" s="236">
        <f t="shared" si="34"/>
        <v>42948</v>
      </c>
      <c r="Q298" s="99" t="str">
        <f>+'[3]FECHAS DE ENTREGA PLANOS'!C296</f>
        <v>NA</v>
      </c>
      <c r="R298" s="99" t="str">
        <f>+'[3]FECHAS DE ENTREGA PLANOS'!D296</f>
        <v>NA</v>
      </c>
      <c r="S298" s="576" t="s">
        <v>42</v>
      </c>
      <c r="T298" s="576" t="s">
        <v>42</v>
      </c>
      <c r="U298" s="576" t="s">
        <v>42</v>
      </c>
      <c r="V298" s="576" t="s">
        <v>42</v>
      </c>
      <c r="W298" s="576" t="s">
        <v>42</v>
      </c>
      <c r="X298" s="576" t="s">
        <v>42</v>
      </c>
      <c r="Y298" s="576" t="s">
        <v>42</v>
      </c>
      <c r="Z298" s="576" t="s">
        <v>42</v>
      </c>
      <c r="AA298" s="576" t="s">
        <v>42</v>
      </c>
      <c r="AB298" s="576" t="s">
        <v>42</v>
      </c>
      <c r="AC298" s="576" t="s">
        <v>42</v>
      </c>
      <c r="AD298" s="576" t="s">
        <v>42</v>
      </c>
      <c r="AE298" s="9">
        <v>42951</v>
      </c>
      <c r="AF298" s="525" t="str">
        <f>IFERROR(INDEX('[5]2017'!$AO$2:$AO$2000,MATCH(F298,'[5]2017'!$B$2:$B$2000,0)),"")</f>
        <v/>
      </c>
      <c r="AG298" s="9" t="str">
        <f>+'[3]2017'!T298</f>
        <v>TENJO</v>
      </c>
      <c r="AH298" s="9" t="str">
        <f>+'[3]2017'!G298</f>
        <v>-</v>
      </c>
      <c r="AI298" s="523" t="str">
        <f>+'[3]2017'!I298</f>
        <v>NA</v>
      </c>
      <c r="AJ298" s="9" t="str">
        <f t="shared" si="35"/>
        <v>SCS</v>
      </c>
      <c r="AK298" s="9" t="str">
        <f>+'[3]2017'!H298</f>
        <v>SERIE-PARALELO</v>
      </c>
      <c r="AL298" s="524">
        <f>+'[3]2017'!P298</f>
        <v>480</v>
      </c>
      <c r="AM298" s="501" t="str">
        <f>+'[3]2017'!Q298</f>
        <v>240/120</v>
      </c>
      <c r="AN298" s="502" t="str">
        <f t="shared" si="36"/>
        <v>MONOFASICO</v>
      </c>
      <c r="AO298" s="503" t="str">
        <f>IFERROR(INDEX([1]DATOS!$O$452:$O$45500,MATCH(F298,[1]DATOS!$F$452:$F$9810,0)),"")</f>
        <v>Cerrada</v>
      </c>
      <c r="AP298" s="505"/>
      <c r="AQ298" s="379"/>
    </row>
    <row r="299" spans="1:43" ht="15" customHeight="1" x14ac:dyDescent="0.25">
      <c r="A299" s="17" t="str">
        <f>+'[3]2017'!F299</f>
        <v>5H1M-W</v>
      </c>
      <c r="B299" s="17" t="str">
        <f>RIGHT(IFERROR(INDEX([1]DATOS!$L$452:$L$45500,MATCH(F299,[1]DATOS!$F$452:$F$9810,0)),""),3)</f>
        <v>303</v>
      </c>
      <c r="C299" s="594" t="str">
        <f>+[4]DATOS!G1203</f>
        <v>321-17</v>
      </c>
      <c r="D299" s="37" t="str">
        <f>+'[3]2017'!K299</f>
        <v>SIEMENS S.A</v>
      </c>
      <c r="E299" s="201" t="str">
        <f>+'[3]2017'!L299</f>
        <v>CPL</v>
      </c>
      <c r="F299" s="391">
        <f>+'[3]2017'!M299</f>
        <v>2860717</v>
      </c>
      <c r="G299" s="225">
        <f>+'[3]2017'!N299</f>
        <v>5</v>
      </c>
      <c r="H299" s="32" t="str">
        <f>+'[3]2017'!O299</f>
        <v>SCS</v>
      </c>
      <c r="I299" s="582">
        <v>1.1000000000000001</v>
      </c>
      <c r="J299" s="37">
        <f>+'[3]2017'!P299</f>
        <v>480</v>
      </c>
      <c r="K299" s="37" t="str">
        <f>+'[3]2017'!Q299</f>
        <v>240/120</v>
      </c>
      <c r="L299" s="37" t="str">
        <f>+'[3]2017'!R299</f>
        <v>MONOFASICO</v>
      </c>
      <c r="M299" s="37" t="str">
        <f>+'[3]2017'!S299</f>
        <v>NA</v>
      </c>
      <c r="N299" s="234">
        <f t="shared" si="33"/>
        <v>34</v>
      </c>
      <c r="O299" s="235">
        <f>+'[3]2017'!C299</f>
        <v>42967</v>
      </c>
      <c r="P299" s="236">
        <f t="shared" si="34"/>
        <v>42967</v>
      </c>
      <c r="Q299" s="99" t="str">
        <f>+'[3]FECHAS DE ENTREGA PLANOS'!C297</f>
        <v>NA</v>
      </c>
      <c r="R299" s="99" t="str">
        <f>+'[3]FECHAS DE ENTREGA PLANOS'!D297</f>
        <v>NA</v>
      </c>
      <c r="S299" s="576" t="s">
        <v>42</v>
      </c>
      <c r="T299" s="576" t="s">
        <v>42</v>
      </c>
      <c r="U299" s="576" t="s">
        <v>42</v>
      </c>
      <c r="V299" s="576" t="s">
        <v>42</v>
      </c>
      <c r="W299" s="576" t="s">
        <v>42</v>
      </c>
      <c r="X299" s="576" t="s">
        <v>42</v>
      </c>
      <c r="Y299" s="576" t="s">
        <v>42</v>
      </c>
      <c r="Z299" s="576" t="s">
        <v>42</v>
      </c>
      <c r="AA299" s="576" t="s">
        <v>42</v>
      </c>
      <c r="AB299" s="576" t="s">
        <v>42</v>
      </c>
      <c r="AC299" s="576" t="s">
        <v>42</v>
      </c>
      <c r="AD299" s="576" t="s">
        <v>42</v>
      </c>
      <c r="AE299" s="576">
        <v>42971</v>
      </c>
      <c r="AF299" s="525" t="str">
        <f>IFERROR(INDEX('[5]2017'!$AO$2:$AO$2000,MATCH(F299,'[5]2017'!$B$2:$B$2000,0)),"")</f>
        <v/>
      </c>
      <c r="AG299" s="9" t="str">
        <f>+'[3]2017'!T299</f>
        <v>TENJO</v>
      </c>
      <c r="AH299" s="9" t="str">
        <f>+'[3]2017'!G299</f>
        <v>-</v>
      </c>
      <c r="AI299" s="523" t="str">
        <f>+'[3]2017'!I299</f>
        <v>NA</v>
      </c>
      <c r="AJ299" s="9" t="str">
        <f t="shared" si="35"/>
        <v>SCS</v>
      </c>
      <c r="AK299" s="9" t="str">
        <f>+'[3]2017'!H299</f>
        <v>SERIE-PARALELO</v>
      </c>
      <c r="AL299" s="524">
        <f>+'[3]2017'!P299</f>
        <v>480</v>
      </c>
      <c r="AM299" s="501" t="str">
        <f>+'[3]2017'!Q299</f>
        <v>240/120</v>
      </c>
      <c r="AN299" s="502" t="str">
        <f t="shared" si="36"/>
        <v>MONOFASICO</v>
      </c>
      <c r="AO299" s="503" t="str">
        <f>IFERROR(INDEX([1]DATOS!$O$452:$O$45500,MATCH(F299,[1]DATOS!$F$452:$F$9810,0)),"")</f>
        <v>Cerrada</v>
      </c>
      <c r="AP299" s="505"/>
      <c r="AQ299" s="379"/>
    </row>
    <row r="300" spans="1:43" ht="15" customHeight="1" x14ac:dyDescent="0.25">
      <c r="A300" s="17" t="str">
        <f>+'[3]2017'!F300</f>
        <v>5H1M-W</v>
      </c>
      <c r="B300" s="17" t="str">
        <f>RIGHT(IFERROR(INDEX([1]DATOS!$L$452:$L$45500,MATCH(F300,[1]DATOS!$F$452:$F$9810,0)),""),3)</f>
        <v>304</v>
      </c>
      <c r="C300" s="594" t="str">
        <f>+[4]DATOS!G1204</f>
        <v>321-17</v>
      </c>
      <c r="D300" s="37" t="str">
        <f>+'[3]2017'!K300</f>
        <v>SIEMENS S.A</v>
      </c>
      <c r="E300" s="201" t="str">
        <f>+'[3]2017'!L300</f>
        <v>CPL</v>
      </c>
      <c r="F300" s="391">
        <f>+'[3]2017'!M300</f>
        <v>2870717</v>
      </c>
      <c r="G300" s="225">
        <f>+'[3]2017'!N300</f>
        <v>5</v>
      </c>
      <c r="H300" s="32" t="str">
        <f>+'[3]2017'!O300</f>
        <v>SCS</v>
      </c>
      <c r="I300" s="582">
        <v>1.1000000000000001</v>
      </c>
      <c r="J300" s="37">
        <f>+'[3]2017'!P300</f>
        <v>480</v>
      </c>
      <c r="K300" s="37" t="str">
        <f>+'[3]2017'!Q300</f>
        <v>240/120</v>
      </c>
      <c r="L300" s="37" t="str">
        <f>+'[3]2017'!R300</f>
        <v>MONOFASICO</v>
      </c>
      <c r="M300" s="37" t="str">
        <f>+'[3]2017'!S300</f>
        <v>NA</v>
      </c>
      <c r="N300" s="234">
        <f t="shared" si="33"/>
        <v>34</v>
      </c>
      <c r="O300" s="235">
        <f>+'[3]2017'!C300</f>
        <v>42967</v>
      </c>
      <c r="P300" s="236">
        <f t="shared" si="34"/>
        <v>42967</v>
      </c>
      <c r="Q300" s="99" t="str">
        <f>+'[3]FECHAS DE ENTREGA PLANOS'!C298</f>
        <v>NA</v>
      </c>
      <c r="R300" s="99" t="str">
        <f>+'[3]FECHAS DE ENTREGA PLANOS'!D298</f>
        <v>NA</v>
      </c>
      <c r="S300" s="576" t="s">
        <v>42</v>
      </c>
      <c r="T300" s="576" t="s">
        <v>42</v>
      </c>
      <c r="U300" s="576" t="s">
        <v>42</v>
      </c>
      <c r="V300" s="576" t="s">
        <v>42</v>
      </c>
      <c r="W300" s="576" t="s">
        <v>42</v>
      </c>
      <c r="X300" s="576" t="s">
        <v>42</v>
      </c>
      <c r="Y300" s="576" t="s">
        <v>42</v>
      </c>
      <c r="Z300" s="576" t="s">
        <v>42</v>
      </c>
      <c r="AA300" s="576" t="s">
        <v>42</v>
      </c>
      <c r="AB300" s="576" t="s">
        <v>42</v>
      </c>
      <c r="AC300" s="576" t="s">
        <v>42</v>
      </c>
      <c r="AD300" s="576" t="s">
        <v>42</v>
      </c>
      <c r="AE300" s="576">
        <v>42971</v>
      </c>
      <c r="AF300" s="525" t="str">
        <f>IFERROR(INDEX('[5]2017'!$AO$2:$AO$2000,MATCH(F300,'[5]2017'!$B$2:$B$2000,0)),"")</f>
        <v/>
      </c>
      <c r="AG300" s="9" t="str">
        <f>+'[3]2017'!T300</f>
        <v>TENJO</v>
      </c>
      <c r="AH300" s="9" t="str">
        <f>+'[3]2017'!G300</f>
        <v>-</v>
      </c>
      <c r="AI300" s="523" t="str">
        <f>+'[3]2017'!I300</f>
        <v>NA</v>
      </c>
      <c r="AJ300" s="9" t="str">
        <f t="shared" si="35"/>
        <v>SCS</v>
      </c>
      <c r="AK300" s="9" t="str">
        <f>+'[3]2017'!H300</f>
        <v>SERIE-PARALELO</v>
      </c>
      <c r="AL300" s="524">
        <f>+'[3]2017'!P300</f>
        <v>480</v>
      </c>
      <c r="AM300" s="501" t="str">
        <f>+'[3]2017'!Q300</f>
        <v>240/120</v>
      </c>
      <c r="AN300" s="502" t="str">
        <f t="shared" si="36"/>
        <v>MONOFASICO</v>
      </c>
      <c r="AO300" s="503" t="str">
        <f>IFERROR(INDEX([1]DATOS!$O$452:$O$45500,MATCH(F300,[1]DATOS!$F$452:$F$9810,0)),"")</f>
        <v>Cerrada</v>
      </c>
      <c r="AP300" s="505"/>
      <c r="AQ300" s="379"/>
    </row>
    <row r="301" spans="1:43" ht="15" customHeight="1" x14ac:dyDescent="0.25">
      <c r="A301" s="17" t="str">
        <f>+'[3]2017'!F301</f>
        <v>5H1M-W</v>
      </c>
      <c r="B301" s="17" t="str">
        <f>RIGHT(IFERROR(INDEX([1]DATOS!$L$452:$L$45500,MATCH(F301,[1]DATOS!$F$452:$F$9810,0)),""),3)</f>
        <v>305</v>
      </c>
      <c r="C301" s="594" t="str">
        <f>+[4]DATOS!G1205</f>
        <v>321-17</v>
      </c>
      <c r="D301" s="37" t="str">
        <f>+'[3]2017'!K301</f>
        <v>SIEMENS S.A</v>
      </c>
      <c r="E301" s="201" t="str">
        <f>+'[3]2017'!L301</f>
        <v>CPL</v>
      </c>
      <c r="F301" s="391">
        <f>+'[3]2017'!M301</f>
        <v>2880717</v>
      </c>
      <c r="G301" s="225">
        <f>+'[3]2017'!N301</f>
        <v>5</v>
      </c>
      <c r="H301" s="32" t="str">
        <f>+'[3]2017'!O301</f>
        <v>SCS</v>
      </c>
      <c r="I301" s="582">
        <v>1.1000000000000001</v>
      </c>
      <c r="J301" s="37">
        <f>+'[3]2017'!P301</f>
        <v>480</v>
      </c>
      <c r="K301" s="37" t="str">
        <f>+'[3]2017'!Q301</f>
        <v>240/120</v>
      </c>
      <c r="L301" s="37" t="str">
        <f>+'[3]2017'!R301</f>
        <v>MONOFASICO</v>
      </c>
      <c r="M301" s="37" t="str">
        <f>+'[3]2017'!S301</f>
        <v>NA</v>
      </c>
      <c r="N301" s="234">
        <f t="shared" si="33"/>
        <v>34</v>
      </c>
      <c r="O301" s="235">
        <f>+'[3]2017'!C301</f>
        <v>42967</v>
      </c>
      <c r="P301" s="236">
        <f t="shared" si="34"/>
        <v>42967</v>
      </c>
      <c r="Q301" s="99" t="str">
        <f>+'[3]FECHAS DE ENTREGA PLANOS'!C299</f>
        <v>NA</v>
      </c>
      <c r="R301" s="99" t="str">
        <f>+'[3]FECHAS DE ENTREGA PLANOS'!D299</f>
        <v>NA</v>
      </c>
      <c r="S301" s="576" t="s">
        <v>42</v>
      </c>
      <c r="T301" s="576" t="s">
        <v>42</v>
      </c>
      <c r="U301" s="576" t="s">
        <v>42</v>
      </c>
      <c r="V301" s="576" t="s">
        <v>42</v>
      </c>
      <c r="W301" s="576" t="s">
        <v>42</v>
      </c>
      <c r="X301" s="576" t="s">
        <v>42</v>
      </c>
      <c r="Y301" s="576" t="s">
        <v>42</v>
      </c>
      <c r="Z301" s="576" t="s">
        <v>42</v>
      </c>
      <c r="AA301" s="576" t="s">
        <v>42</v>
      </c>
      <c r="AB301" s="576" t="s">
        <v>42</v>
      </c>
      <c r="AC301" s="576" t="s">
        <v>42</v>
      </c>
      <c r="AD301" s="576" t="s">
        <v>42</v>
      </c>
      <c r="AE301" s="576">
        <v>42971</v>
      </c>
      <c r="AF301" s="525" t="str">
        <f>IFERROR(INDEX('[5]2017'!$AO$2:$AO$2000,MATCH(F301,'[5]2017'!$B$2:$B$2000,0)),"")</f>
        <v/>
      </c>
      <c r="AG301" s="9" t="str">
        <f>+'[3]2017'!T301</f>
        <v>TENJO</v>
      </c>
      <c r="AH301" s="9" t="str">
        <f>+'[3]2017'!G301</f>
        <v>-</v>
      </c>
      <c r="AI301" s="523" t="str">
        <f>+'[3]2017'!I301</f>
        <v>NA</v>
      </c>
      <c r="AJ301" s="9" t="str">
        <f t="shared" si="35"/>
        <v>SCS</v>
      </c>
      <c r="AK301" s="9" t="str">
        <f>+'[3]2017'!H301</f>
        <v>SERIE-PARALELO</v>
      </c>
      <c r="AL301" s="524">
        <f>+'[3]2017'!P301</f>
        <v>480</v>
      </c>
      <c r="AM301" s="501" t="str">
        <f>+'[3]2017'!Q301</f>
        <v>240/120</v>
      </c>
      <c r="AN301" s="502" t="str">
        <f t="shared" si="36"/>
        <v>MONOFASICO</v>
      </c>
      <c r="AO301" s="503" t="str">
        <f>IFERROR(INDEX([1]DATOS!$O$452:$O$45500,MATCH(F301,[1]DATOS!$F$452:$F$9810,0)),"")</f>
        <v>Cerrada</v>
      </c>
      <c r="AP301" s="505"/>
      <c r="AQ301" s="379"/>
    </row>
    <row r="302" spans="1:43" ht="15" customHeight="1" x14ac:dyDescent="0.25">
      <c r="A302" s="17" t="str">
        <f>+'[3]2017'!F302</f>
        <v>5H1M-W</v>
      </c>
      <c r="B302" s="17" t="str">
        <f>RIGHT(IFERROR(INDEX([1]DATOS!$L$452:$L$45500,MATCH(F302,[1]DATOS!$F$452:$F$9810,0)),""),3)</f>
        <v>306</v>
      </c>
      <c r="C302" s="594" t="str">
        <f>+[4]DATOS!G1206</f>
        <v>321-17</v>
      </c>
      <c r="D302" s="37" t="str">
        <f>+'[3]2017'!K302</f>
        <v>SIEMENS S.A</v>
      </c>
      <c r="E302" s="201" t="str">
        <f>+'[3]2017'!L302</f>
        <v>CPL</v>
      </c>
      <c r="F302" s="391">
        <f>+'[3]2017'!M302</f>
        <v>2890717</v>
      </c>
      <c r="G302" s="225">
        <f>+'[3]2017'!N302</f>
        <v>5</v>
      </c>
      <c r="H302" s="32" t="str">
        <f>+'[3]2017'!O302</f>
        <v>SCS</v>
      </c>
      <c r="I302" s="582">
        <v>1.1000000000000001</v>
      </c>
      <c r="J302" s="37">
        <f>+'[3]2017'!P302</f>
        <v>480</v>
      </c>
      <c r="K302" s="37" t="str">
        <f>+'[3]2017'!Q302</f>
        <v>240/120</v>
      </c>
      <c r="L302" s="37" t="str">
        <f>+'[3]2017'!R302</f>
        <v>MONOFASICO</v>
      </c>
      <c r="M302" s="37" t="str">
        <f>+'[3]2017'!S302</f>
        <v>NA</v>
      </c>
      <c r="N302" s="234">
        <f t="shared" si="33"/>
        <v>34</v>
      </c>
      <c r="O302" s="235">
        <f>+'[3]2017'!C302</f>
        <v>42967</v>
      </c>
      <c r="P302" s="236">
        <f t="shared" si="34"/>
        <v>42967</v>
      </c>
      <c r="Q302" s="99" t="str">
        <f>+'[3]FECHAS DE ENTREGA PLANOS'!C300</f>
        <v>NA</v>
      </c>
      <c r="R302" s="99" t="str">
        <f>+'[3]FECHAS DE ENTREGA PLANOS'!D300</f>
        <v>NA</v>
      </c>
      <c r="S302" s="576" t="s">
        <v>42</v>
      </c>
      <c r="T302" s="576" t="s">
        <v>42</v>
      </c>
      <c r="U302" s="576" t="s">
        <v>42</v>
      </c>
      <c r="V302" s="576" t="s">
        <v>42</v>
      </c>
      <c r="W302" s="576" t="s">
        <v>42</v>
      </c>
      <c r="X302" s="576" t="s">
        <v>42</v>
      </c>
      <c r="Y302" s="576" t="s">
        <v>42</v>
      </c>
      <c r="Z302" s="576" t="s">
        <v>42</v>
      </c>
      <c r="AA302" s="576" t="s">
        <v>42</v>
      </c>
      <c r="AB302" s="576" t="s">
        <v>42</v>
      </c>
      <c r="AC302" s="576" t="s">
        <v>42</v>
      </c>
      <c r="AD302" s="576" t="s">
        <v>42</v>
      </c>
      <c r="AE302" s="576">
        <v>42971</v>
      </c>
      <c r="AF302" s="525" t="str">
        <f>IFERROR(INDEX('[5]2017'!$AO$2:$AO$2000,MATCH(F302,'[5]2017'!$B$2:$B$2000,0)),"")</f>
        <v/>
      </c>
      <c r="AG302" s="9" t="str">
        <f>+'[3]2017'!T302</f>
        <v>TENJO</v>
      </c>
      <c r="AH302" s="9" t="str">
        <f>+'[3]2017'!G302</f>
        <v>-</v>
      </c>
      <c r="AI302" s="523" t="str">
        <f>+'[3]2017'!I302</f>
        <v>NA</v>
      </c>
      <c r="AJ302" s="9" t="str">
        <f t="shared" si="35"/>
        <v>SCS</v>
      </c>
      <c r="AK302" s="9" t="str">
        <f>+'[3]2017'!H302</f>
        <v>SERIE-PARALELO</v>
      </c>
      <c r="AL302" s="524">
        <f>+'[3]2017'!P302</f>
        <v>480</v>
      </c>
      <c r="AM302" s="501" t="str">
        <f>+'[3]2017'!Q302</f>
        <v>240/120</v>
      </c>
      <c r="AN302" s="502" t="str">
        <f t="shared" si="36"/>
        <v>MONOFASICO</v>
      </c>
      <c r="AO302" s="503" t="str">
        <f>IFERROR(INDEX([1]DATOS!$O$452:$O$45500,MATCH(F302,[1]DATOS!$F$452:$F$9810,0)),"")</f>
        <v>Cerrada</v>
      </c>
      <c r="AP302" s="505"/>
      <c r="AQ302" s="379"/>
    </row>
    <row r="303" spans="1:43" ht="15" customHeight="1" x14ac:dyDescent="0.25">
      <c r="A303" s="17" t="str">
        <f>+'[3]2017'!F303</f>
        <v>5H1M-W</v>
      </c>
      <c r="B303" s="17" t="str">
        <f>RIGHT(IFERROR(INDEX([1]DATOS!$L$452:$L$45500,MATCH(F303,[1]DATOS!$F$452:$F$9810,0)),""),3)</f>
        <v>307</v>
      </c>
      <c r="C303" s="594" t="str">
        <f>+[4]DATOS!G1207</f>
        <v>321-17</v>
      </c>
      <c r="D303" s="37" t="str">
        <f>+'[3]2017'!K303</f>
        <v>SIEMENS S.A</v>
      </c>
      <c r="E303" s="201" t="str">
        <f>+'[3]2017'!L303</f>
        <v>CPL</v>
      </c>
      <c r="F303" s="391">
        <f>+'[3]2017'!M303</f>
        <v>2900717</v>
      </c>
      <c r="G303" s="225">
        <f>+'[3]2017'!N303</f>
        <v>5</v>
      </c>
      <c r="H303" s="32" t="str">
        <f>+'[3]2017'!O303</f>
        <v>SCS</v>
      </c>
      <c r="I303" s="582">
        <v>1.1000000000000001</v>
      </c>
      <c r="J303" s="37">
        <f>+'[3]2017'!P303</f>
        <v>480</v>
      </c>
      <c r="K303" s="37" t="str">
        <f>+'[3]2017'!Q303</f>
        <v>240/120</v>
      </c>
      <c r="L303" s="37" t="str">
        <f>+'[3]2017'!R303</f>
        <v>MONOFASICO</v>
      </c>
      <c r="M303" s="37" t="str">
        <f>+'[3]2017'!S303</f>
        <v>NA</v>
      </c>
      <c r="N303" s="234">
        <f t="shared" si="33"/>
        <v>34</v>
      </c>
      <c r="O303" s="235">
        <f>+'[3]2017'!C303</f>
        <v>42967</v>
      </c>
      <c r="P303" s="236">
        <f t="shared" si="34"/>
        <v>42967</v>
      </c>
      <c r="Q303" s="99" t="str">
        <f>+'[3]FECHAS DE ENTREGA PLANOS'!C301</f>
        <v>NA</v>
      </c>
      <c r="R303" s="99" t="str">
        <f>+'[3]FECHAS DE ENTREGA PLANOS'!D301</f>
        <v>NA</v>
      </c>
      <c r="S303" s="576" t="s">
        <v>42</v>
      </c>
      <c r="T303" s="576" t="s">
        <v>42</v>
      </c>
      <c r="U303" s="576" t="s">
        <v>42</v>
      </c>
      <c r="V303" s="576" t="s">
        <v>42</v>
      </c>
      <c r="W303" s="576" t="s">
        <v>42</v>
      </c>
      <c r="X303" s="576" t="s">
        <v>42</v>
      </c>
      <c r="Y303" s="576" t="s">
        <v>42</v>
      </c>
      <c r="Z303" s="576" t="s">
        <v>42</v>
      </c>
      <c r="AA303" s="576" t="s">
        <v>42</v>
      </c>
      <c r="AB303" s="576" t="s">
        <v>42</v>
      </c>
      <c r="AC303" s="576" t="s">
        <v>42</v>
      </c>
      <c r="AD303" s="576" t="s">
        <v>42</v>
      </c>
      <c r="AE303" s="576">
        <v>42970</v>
      </c>
      <c r="AF303" s="525" t="str">
        <f>IFERROR(INDEX('[5]2017'!$AO$2:$AO$2000,MATCH(F303,'[5]2017'!$B$2:$B$2000,0)),"")</f>
        <v/>
      </c>
      <c r="AG303" s="9" t="str">
        <f>+'[3]2017'!T303</f>
        <v>TENJO</v>
      </c>
      <c r="AH303" s="9" t="str">
        <f>+'[3]2017'!G303</f>
        <v>-</v>
      </c>
      <c r="AI303" s="523" t="str">
        <f>+'[3]2017'!I303</f>
        <v>NA</v>
      </c>
      <c r="AJ303" s="9" t="str">
        <f t="shared" si="35"/>
        <v>SCS</v>
      </c>
      <c r="AK303" s="9" t="str">
        <f>+'[3]2017'!H303</f>
        <v>SERIE-PARALELO</v>
      </c>
      <c r="AL303" s="524">
        <f>+'[3]2017'!P303</f>
        <v>480</v>
      </c>
      <c r="AM303" s="501" t="str">
        <f>+'[3]2017'!Q303</f>
        <v>240/120</v>
      </c>
      <c r="AN303" s="502" t="str">
        <f t="shared" si="36"/>
        <v>MONOFASICO</v>
      </c>
      <c r="AO303" s="503" t="str">
        <f>IFERROR(INDEX([1]DATOS!$O$452:$O$45500,MATCH(F303,[1]DATOS!$F$452:$F$9810,0)),"")</f>
        <v>Cerrada</v>
      </c>
      <c r="AP303" s="505"/>
      <c r="AQ303" s="379"/>
    </row>
    <row r="304" spans="1:43" ht="15" customHeight="1" x14ac:dyDescent="0.25">
      <c r="A304" s="17" t="str">
        <f>+'[3]2017'!F304</f>
        <v>5H1M-W</v>
      </c>
      <c r="B304" s="17" t="str">
        <f>RIGHT(IFERROR(INDEX([1]DATOS!$L$452:$L$45500,MATCH(F304,[1]DATOS!$F$452:$F$9810,0)),""),3)</f>
        <v>308</v>
      </c>
      <c r="C304" s="594" t="str">
        <f>+[4]DATOS!G1208</f>
        <v>322-17</v>
      </c>
      <c r="D304" s="37" t="str">
        <f>+'[3]2017'!K304</f>
        <v>SIEMENS S.A</v>
      </c>
      <c r="E304" s="201" t="str">
        <f>+'[3]2017'!L304</f>
        <v>CPL</v>
      </c>
      <c r="F304" s="391">
        <f>+'[3]2017'!M304</f>
        <v>2910717</v>
      </c>
      <c r="G304" s="225">
        <f>+'[3]2017'!N304</f>
        <v>5</v>
      </c>
      <c r="H304" s="32" t="str">
        <f>+'[3]2017'!O304</f>
        <v>SCS</v>
      </c>
      <c r="I304" s="582">
        <v>1.1000000000000001</v>
      </c>
      <c r="J304" s="37">
        <f>+'[3]2017'!P304</f>
        <v>480</v>
      </c>
      <c r="K304" s="37" t="str">
        <f>+'[3]2017'!Q304</f>
        <v>240/120</v>
      </c>
      <c r="L304" s="37" t="str">
        <f>+'[3]2017'!R304</f>
        <v>MONOFASICO</v>
      </c>
      <c r="M304" s="37" t="str">
        <f>+'[3]2017'!S304</f>
        <v>NA</v>
      </c>
      <c r="N304" s="234">
        <f t="shared" si="33"/>
        <v>40</v>
      </c>
      <c r="O304" s="235">
        <f>+'[3]2017'!C304</f>
        <v>43010</v>
      </c>
      <c r="P304" s="236">
        <f t="shared" si="34"/>
        <v>43010</v>
      </c>
      <c r="Q304" s="99" t="str">
        <f>+'[3]FECHAS DE ENTREGA PLANOS'!C302</f>
        <v>NA</v>
      </c>
      <c r="R304" s="583" t="str">
        <f>+'[3]FECHAS DE ENTREGA PLANOS'!D302</f>
        <v>NA</v>
      </c>
      <c r="S304" s="576" t="s">
        <v>42</v>
      </c>
      <c r="T304" s="576" t="s">
        <v>42</v>
      </c>
      <c r="U304" s="576" t="s">
        <v>42</v>
      </c>
      <c r="V304" s="576" t="s">
        <v>42</v>
      </c>
      <c r="W304" s="576" t="s">
        <v>42</v>
      </c>
      <c r="X304" s="576" t="s">
        <v>42</v>
      </c>
      <c r="Y304" s="576" t="s">
        <v>42</v>
      </c>
      <c r="Z304" s="576" t="s">
        <v>42</v>
      </c>
      <c r="AA304" s="576" t="s">
        <v>42</v>
      </c>
      <c r="AB304" s="576" t="s">
        <v>42</v>
      </c>
      <c r="AC304" s="576" t="s">
        <v>42</v>
      </c>
      <c r="AD304" s="576" t="s">
        <v>42</v>
      </c>
      <c r="AE304" s="9" t="s">
        <v>7311</v>
      </c>
      <c r="AF304" s="525" t="str">
        <f>IFERROR(INDEX('[5]2017'!$AO$2:$AO$2000,MATCH(F304,'[5]2017'!$B$2:$B$2000,0)),"")</f>
        <v/>
      </c>
      <c r="AG304" s="9" t="str">
        <f>+'[3]2017'!T304</f>
        <v>TENJO</v>
      </c>
      <c r="AH304" s="9" t="str">
        <f>+'[3]2017'!G304</f>
        <v>-</v>
      </c>
      <c r="AI304" s="523" t="str">
        <f>+'[3]2017'!I304</f>
        <v>NA</v>
      </c>
      <c r="AJ304" s="9" t="str">
        <f t="shared" si="35"/>
        <v>SCS</v>
      </c>
      <c r="AK304" s="9" t="str">
        <f>+'[3]2017'!H304</f>
        <v>SERIE-PARALELO</v>
      </c>
      <c r="AL304" s="524">
        <f>+'[3]2017'!P304</f>
        <v>480</v>
      </c>
      <c r="AM304" s="501" t="str">
        <f>+'[3]2017'!Q304</f>
        <v>240/120</v>
      </c>
      <c r="AN304" s="502" t="str">
        <f t="shared" si="36"/>
        <v>MONOFASICO</v>
      </c>
      <c r="AO304" s="503" t="str">
        <f>IFERROR(INDEX([1]DATOS!$O$452:$O$45500,MATCH(F304,[1]DATOS!$F$452:$F$9810,0)),"")</f>
        <v>Liberada</v>
      </c>
      <c r="AP304" s="505"/>
      <c r="AQ304" s="379"/>
    </row>
    <row r="305" spans="1:43" ht="15" customHeight="1" x14ac:dyDescent="0.25">
      <c r="A305" s="17" t="str">
        <f>+'[3]2017'!F305</f>
        <v>5H1M-W</v>
      </c>
      <c r="B305" s="17" t="str">
        <f>RIGHT(IFERROR(INDEX([1]DATOS!$L$452:$L$45500,MATCH(F305,[1]DATOS!$F$452:$F$9810,0)),""),3)</f>
        <v>309</v>
      </c>
      <c r="C305" s="594" t="str">
        <f>+[4]DATOS!G1209</f>
        <v>322-17</v>
      </c>
      <c r="D305" s="37" t="str">
        <f>+'[3]2017'!K305</f>
        <v>SIEMENS S.A</v>
      </c>
      <c r="E305" s="201" t="str">
        <f>+'[3]2017'!L305</f>
        <v>CPL</v>
      </c>
      <c r="F305" s="391">
        <f>+'[3]2017'!M305</f>
        <v>2920717</v>
      </c>
      <c r="G305" s="225">
        <f>+'[3]2017'!N305</f>
        <v>5</v>
      </c>
      <c r="H305" s="32" t="str">
        <f>+'[3]2017'!O305</f>
        <v>SCS</v>
      </c>
      <c r="I305" s="582">
        <v>1.1000000000000001</v>
      </c>
      <c r="J305" s="37">
        <f>+'[3]2017'!P305</f>
        <v>480</v>
      </c>
      <c r="K305" s="37" t="str">
        <f>+'[3]2017'!Q305</f>
        <v>240/120</v>
      </c>
      <c r="L305" s="37" t="str">
        <f>+'[3]2017'!R305</f>
        <v>MONOFASICO</v>
      </c>
      <c r="M305" s="37" t="str">
        <f>+'[3]2017'!S305</f>
        <v>NA</v>
      </c>
      <c r="N305" s="234">
        <f t="shared" si="33"/>
        <v>40</v>
      </c>
      <c r="O305" s="235">
        <f>+'[3]2017'!C305</f>
        <v>43010</v>
      </c>
      <c r="P305" s="236">
        <f t="shared" si="34"/>
        <v>43010</v>
      </c>
      <c r="Q305" s="99" t="str">
        <f>+'[3]FECHAS DE ENTREGA PLANOS'!C303</f>
        <v>NA</v>
      </c>
      <c r="R305" s="583" t="str">
        <f>+'[3]FECHAS DE ENTREGA PLANOS'!D303</f>
        <v>NA</v>
      </c>
      <c r="S305" s="576" t="s">
        <v>42</v>
      </c>
      <c r="T305" s="576" t="s">
        <v>42</v>
      </c>
      <c r="U305" s="576" t="s">
        <v>42</v>
      </c>
      <c r="V305" s="576" t="s">
        <v>42</v>
      </c>
      <c r="W305" s="576" t="s">
        <v>42</v>
      </c>
      <c r="X305" s="576" t="s">
        <v>42</v>
      </c>
      <c r="Y305" s="576" t="s">
        <v>42</v>
      </c>
      <c r="Z305" s="576" t="s">
        <v>42</v>
      </c>
      <c r="AA305" s="576" t="s">
        <v>42</v>
      </c>
      <c r="AB305" s="576" t="s">
        <v>42</v>
      </c>
      <c r="AC305" s="576" t="s">
        <v>42</v>
      </c>
      <c r="AD305" s="576" t="s">
        <v>42</v>
      </c>
      <c r="AE305" s="9" t="s">
        <v>7311</v>
      </c>
      <c r="AF305" s="525" t="str">
        <f>IFERROR(INDEX('[5]2017'!$AO$2:$AO$2000,MATCH(F305,'[5]2017'!$B$2:$B$2000,0)),"")</f>
        <v/>
      </c>
      <c r="AG305" s="9" t="str">
        <f>+'[3]2017'!T305</f>
        <v>TENJO</v>
      </c>
      <c r="AH305" s="9" t="str">
        <f>+'[3]2017'!G305</f>
        <v>-</v>
      </c>
      <c r="AI305" s="523" t="str">
        <f>+'[3]2017'!I305</f>
        <v>NA</v>
      </c>
      <c r="AJ305" s="9" t="str">
        <f t="shared" si="35"/>
        <v>SCS</v>
      </c>
      <c r="AK305" s="9" t="str">
        <f>+'[3]2017'!H305</f>
        <v>SERIE-PARALELO</v>
      </c>
      <c r="AL305" s="524">
        <f>+'[3]2017'!P305</f>
        <v>480</v>
      </c>
      <c r="AM305" s="501" t="str">
        <f>+'[3]2017'!Q305</f>
        <v>240/120</v>
      </c>
      <c r="AN305" s="502" t="str">
        <f t="shared" si="36"/>
        <v>MONOFASICO</v>
      </c>
      <c r="AO305" s="503" t="str">
        <f>IFERROR(INDEX([1]DATOS!$O$452:$O$45500,MATCH(F305,[1]DATOS!$F$452:$F$9810,0)),"")</f>
        <v>Liberada</v>
      </c>
      <c r="AP305" s="505"/>
      <c r="AQ305" s="379"/>
    </row>
    <row r="306" spans="1:43" ht="15" customHeight="1" x14ac:dyDescent="0.25">
      <c r="A306" s="17" t="str">
        <f>+'[3]2017'!F306</f>
        <v>5H1M-W</v>
      </c>
      <c r="B306" s="17" t="str">
        <f>RIGHT(IFERROR(INDEX([1]DATOS!$L$452:$L$45500,MATCH(F306,[1]DATOS!$F$452:$F$9810,0)),""),3)</f>
        <v>310</v>
      </c>
      <c r="C306" s="594" t="str">
        <f>+[4]DATOS!G1210</f>
        <v>322-17</v>
      </c>
      <c r="D306" s="37" t="str">
        <f>+'[3]2017'!K306</f>
        <v>SIEMENS S.A</v>
      </c>
      <c r="E306" s="201" t="str">
        <f>+'[3]2017'!L306</f>
        <v>CPL</v>
      </c>
      <c r="F306" s="391">
        <f>+'[3]2017'!M306</f>
        <v>2930717</v>
      </c>
      <c r="G306" s="225">
        <f>+'[3]2017'!N306</f>
        <v>5</v>
      </c>
      <c r="H306" s="32" t="str">
        <f>+'[3]2017'!O306</f>
        <v>SCS</v>
      </c>
      <c r="I306" s="582">
        <v>1.1000000000000001</v>
      </c>
      <c r="J306" s="37">
        <f>+'[3]2017'!P306</f>
        <v>480</v>
      </c>
      <c r="K306" s="37" t="str">
        <f>+'[3]2017'!Q306</f>
        <v>240/120</v>
      </c>
      <c r="L306" s="37" t="str">
        <f>+'[3]2017'!R306</f>
        <v>MONOFASICO</v>
      </c>
      <c r="M306" s="37" t="str">
        <f>+'[3]2017'!S306</f>
        <v>NA</v>
      </c>
      <c r="N306" s="234">
        <f t="shared" si="33"/>
        <v>40</v>
      </c>
      <c r="O306" s="235">
        <f>+'[3]2017'!C306</f>
        <v>43010</v>
      </c>
      <c r="P306" s="236">
        <f t="shared" si="34"/>
        <v>43010</v>
      </c>
      <c r="Q306" s="99" t="str">
        <f>+'[3]FECHAS DE ENTREGA PLANOS'!C304</f>
        <v>NA</v>
      </c>
      <c r="R306" s="583" t="str">
        <f>+'[3]FECHAS DE ENTREGA PLANOS'!D304</f>
        <v>NA</v>
      </c>
      <c r="S306" s="576" t="s">
        <v>42</v>
      </c>
      <c r="T306" s="576" t="s">
        <v>42</v>
      </c>
      <c r="U306" s="576" t="s">
        <v>42</v>
      </c>
      <c r="V306" s="576" t="s">
        <v>42</v>
      </c>
      <c r="W306" s="576" t="s">
        <v>42</v>
      </c>
      <c r="X306" s="576" t="s">
        <v>42</v>
      </c>
      <c r="Y306" s="576" t="s">
        <v>42</v>
      </c>
      <c r="Z306" s="576" t="s">
        <v>42</v>
      </c>
      <c r="AA306" s="576" t="s">
        <v>42</v>
      </c>
      <c r="AB306" s="576" t="s">
        <v>42</v>
      </c>
      <c r="AC306" s="576" t="s">
        <v>42</v>
      </c>
      <c r="AD306" s="576" t="s">
        <v>42</v>
      </c>
      <c r="AE306" s="9" t="s">
        <v>7311</v>
      </c>
      <c r="AF306" s="525" t="str">
        <f>IFERROR(INDEX('[5]2017'!$AO$2:$AO$2000,MATCH(F306,'[5]2017'!$B$2:$B$2000,0)),"")</f>
        <v/>
      </c>
      <c r="AG306" s="9" t="str">
        <f>+'[3]2017'!T306</f>
        <v>TENJO</v>
      </c>
      <c r="AH306" s="9" t="str">
        <f>+'[3]2017'!G306</f>
        <v>-</v>
      </c>
      <c r="AI306" s="523" t="str">
        <f>+'[3]2017'!I306</f>
        <v>NA</v>
      </c>
      <c r="AJ306" s="9" t="str">
        <f t="shared" si="35"/>
        <v>SCS</v>
      </c>
      <c r="AK306" s="9" t="str">
        <f>+'[3]2017'!H306</f>
        <v>SERIE-PARALELO</v>
      </c>
      <c r="AL306" s="524">
        <f>+'[3]2017'!P306</f>
        <v>480</v>
      </c>
      <c r="AM306" s="501" t="str">
        <f>+'[3]2017'!Q306</f>
        <v>240/120</v>
      </c>
      <c r="AN306" s="502" t="str">
        <f t="shared" si="36"/>
        <v>MONOFASICO</v>
      </c>
      <c r="AO306" s="503" t="str">
        <f>IFERROR(INDEX([1]DATOS!$O$452:$O$45500,MATCH(F306,[1]DATOS!$F$452:$F$9810,0)),"")</f>
        <v>Liberada</v>
      </c>
      <c r="AP306" s="505"/>
      <c r="AQ306" s="379"/>
    </row>
    <row r="307" spans="1:43" ht="15" customHeight="1" x14ac:dyDescent="0.25">
      <c r="A307" s="17" t="str">
        <f>+'[3]2017'!F307</f>
        <v>630AT-AA-11400-214-02</v>
      </c>
      <c r="B307" s="17" t="str">
        <f>RIGHT(IFERROR(INDEX([1]DATOS!$L$452:$L$45500,MATCH(F307,[1]DATOS!$F$452:$F$9810,0)),""),3)</f>
        <v>315</v>
      </c>
      <c r="C307" s="594" t="str">
        <f>+[4]DATOS!G1211</f>
        <v>301-17</v>
      </c>
      <c r="D307" s="37" t="str">
        <f>+'[3]2017'!K307</f>
        <v>CONSTRUCTORA CAPITAL BOGOTA S.A.S</v>
      </c>
      <c r="E307" s="201" t="str">
        <f>+'[3]2017'!L307</f>
        <v>FAB</v>
      </c>
      <c r="F307" s="391">
        <f>+'[3]2017'!M307</f>
        <v>2940717</v>
      </c>
      <c r="G307" s="225">
        <f>+'[3]2017'!N307</f>
        <v>630</v>
      </c>
      <c r="H307" s="32" t="str">
        <f>+'[3]2017'!O307</f>
        <v>CNV</v>
      </c>
      <c r="I307" s="37">
        <v>15</v>
      </c>
      <c r="J307" s="37">
        <f>+'[3]2017'!P307</f>
        <v>11400</v>
      </c>
      <c r="K307" s="37" t="str">
        <f>+'[3]2017'!Q307</f>
        <v>208/120</v>
      </c>
      <c r="L307" s="37" t="str">
        <f>+'[3]2017'!R307</f>
        <v>NA</v>
      </c>
      <c r="M307" s="37" t="str">
        <f>+'[3]2017'!S307</f>
        <v>DPS MT</v>
      </c>
      <c r="N307" s="234">
        <f t="shared" si="33"/>
        <v>32</v>
      </c>
      <c r="O307" s="235">
        <f>+'[3]2017'!C307</f>
        <v>42957</v>
      </c>
      <c r="P307" s="236">
        <f t="shared" si="34"/>
        <v>42957</v>
      </c>
      <c r="Q307" s="99">
        <f>+'[3]FECHAS DE ENTREGA PLANOS'!C305</f>
        <v>42928</v>
      </c>
      <c r="R307" s="599">
        <f>+'[3]FECHAS DE ENTREGA PLANOS'!D305</f>
        <v>42928</v>
      </c>
      <c r="S307" s="9">
        <v>42942</v>
      </c>
      <c r="T307" s="9" t="s">
        <v>153</v>
      </c>
      <c r="U307" s="9" t="s">
        <v>3605</v>
      </c>
      <c r="V307" s="622" t="s">
        <v>153</v>
      </c>
      <c r="W307" s="9" t="s">
        <v>153</v>
      </c>
      <c r="X307" s="9" t="s">
        <v>42</v>
      </c>
      <c r="Y307" s="9" t="s">
        <v>42</v>
      </c>
      <c r="Z307" s="9" t="s">
        <v>153</v>
      </c>
      <c r="AA307" s="623" t="s">
        <v>153</v>
      </c>
      <c r="AB307" s="9" t="s">
        <v>153</v>
      </c>
      <c r="AC307" s="9" t="s">
        <v>153</v>
      </c>
      <c r="AD307" s="623" t="s">
        <v>153</v>
      </c>
      <c r="AE307" s="9">
        <v>42948</v>
      </c>
      <c r="AF307" s="525" t="str">
        <f>IFERROR(INDEX('[5]2017'!$AO$2:$AO$2000,MATCH(F307,'[5]2017'!$B$2:$B$2000,0)),"")</f>
        <v/>
      </c>
      <c r="AG307" s="9" t="str">
        <f>+'[3]2017'!T307</f>
        <v>MOSQUERA</v>
      </c>
      <c r="AH307" s="9" t="str">
        <f>+'[3]2017'!G307</f>
        <v>AL/AL</v>
      </c>
      <c r="AI307" s="523" t="str">
        <f>+'[3]2017'!I307</f>
        <v>+2-2*2.5%</v>
      </c>
      <c r="AJ307" s="9" t="str">
        <f t="shared" si="35"/>
        <v>CNV</v>
      </c>
      <c r="AK307" s="9" t="str">
        <f>+'[3]2017'!H307</f>
        <v>Dyn5</v>
      </c>
      <c r="AL307" s="524">
        <f>+'[3]2017'!P307</f>
        <v>11400</v>
      </c>
      <c r="AM307" s="501" t="str">
        <f>+'[3]2017'!Q307</f>
        <v>208/120</v>
      </c>
      <c r="AN307" s="502" t="str">
        <f t="shared" si="36"/>
        <v>NA</v>
      </c>
      <c r="AO307" s="503" t="str">
        <f>IFERROR(INDEX([1]DATOS!$O$452:$O$45500,MATCH(F307,[1]DATOS!$F$452:$F$9810,0)),"")</f>
        <v>Cerrada</v>
      </c>
      <c r="AP307" s="505"/>
      <c r="AQ307" s="379"/>
    </row>
    <row r="308" spans="1:43" ht="15" customHeight="1" x14ac:dyDescent="0.25">
      <c r="A308" s="17" t="str">
        <f>+'[3]2017'!F309</f>
        <v>45HT-AA-11400-492-01</v>
      </c>
      <c r="B308" s="17" t="str">
        <f>RIGHT(IFERROR(INDEX([1]DATOS!$L$452:$L$45500,MATCH(F308,[1]DATOS!$F$452:$F$9810,0)),""),3)</f>
        <v>316</v>
      </c>
      <c r="C308" s="594" t="str">
        <f>+[4]DATOS!G1213</f>
        <v>327-17</v>
      </c>
      <c r="D308" s="37" t="str">
        <f>+'[3]2017'!K309</f>
        <v>PMI PROYECTOS MONTAJES E INGENIERÍA S.A.S</v>
      </c>
      <c r="E308" s="201" t="str">
        <f>+'[3]2017'!L309</f>
        <v>FAB</v>
      </c>
      <c r="F308" s="391">
        <f>+'[3]2017'!M309</f>
        <v>2950717</v>
      </c>
      <c r="G308" s="225">
        <f>+'[3]2017'!N309</f>
        <v>45</v>
      </c>
      <c r="H308" s="32" t="str">
        <f>+'[3]2017'!O309</f>
        <v>SCS</v>
      </c>
      <c r="I308" s="37">
        <v>15</v>
      </c>
      <c r="J308" s="37">
        <f>+'[3]2017'!P309</f>
        <v>11400</v>
      </c>
      <c r="K308" s="37" t="str">
        <f>+'[3]2017'!Q309</f>
        <v>480/277</v>
      </c>
      <c r="L308" s="37" t="str">
        <f>+'[3]2017'!R309</f>
        <v>LLEVA CELDA IP 21 (1600X1500X1900) FRENTE *PROF*ALTO</v>
      </c>
      <c r="M308" s="37" t="str">
        <f>+'[3]2017'!S309</f>
        <v>SONDAS  PT100, CAJA DE CONEXIONES Y DPS MT, RUEDAS, MONITOR DE TEMPERATURA</v>
      </c>
      <c r="N308" s="234">
        <f t="shared" si="33"/>
        <v>32</v>
      </c>
      <c r="O308" s="235">
        <f>+'[3]2017'!C309</f>
        <v>42953</v>
      </c>
      <c r="P308" s="236">
        <f t="shared" si="34"/>
        <v>42953</v>
      </c>
      <c r="Q308" s="99">
        <f>+'[3]FECHAS DE ENTREGA PLANOS'!C307</f>
        <v>42934</v>
      </c>
      <c r="R308" s="599">
        <f>+'[3]FECHAS DE ENTREGA PLANOS'!D307</f>
        <v>42934</v>
      </c>
      <c r="S308" s="9">
        <v>42940</v>
      </c>
      <c r="T308" s="623" t="s">
        <v>153</v>
      </c>
      <c r="U308" s="9" t="s">
        <v>3358</v>
      </c>
      <c r="V308" s="622" t="s">
        <v>153</v>
      </c>
      <c r="W308" s="9" t="s">
        <v>153</v>
      </c>
      <c r="X308" s="9" t="s">
        <v>42</v>
      </c>
      <c r="Y308" s="9" t="s">
        <v>42</v>
      </c>
      <c r="Z308" s="9" t="s">
        <v>153</v>
      </c>
      <c r="AA308" s="623" t="s">
        <v>153</v>
      </c>
      <c r="AB308" s="9" t="s">
        <v>153</v>
      </c>
      <c r="AC308" s="9" t="s">
        <v>42</v>
      </c>
      <c r="AD308" s="9" t="s">
        <v>42</v>
      </c>
      <c r="AE308" s="9">
        <v>42949</v>
      </c>
      <c r="AF308" s="525" t="str">
        <f>IFERROR(INDEX('[5]2017'!$AO$2:$AO$2000,MATCH(F308,'[5]2017'!$B$2:$B$2000,0)),"")</f>
        <v/>
      </c>
      <c r="AG308" s="9" t="str">
        <f>+'[3]2017'!T309</f>
        <v>BOGOTÁ</v>
      </c>
      <c r="AH308" s="9" t="str">
        <f>+'[3]2017'!G309</f>
        <v>AL/AL</v>
      </c>
      <c r="AI308" s="523" t="str">
        <f>+'[3]2017'!I309</f>
        <v>+1-3*2.5%</v>
      </c>
      <c r="AJ308" s="9" t="str">
        <f t="shared" si="35"/>
        <v>SCS</v>
      </c>
      <c r="AK308" s="9" t="str">
        <f>+'[3]2017'!H309</f>
        <v>Dyn5</v>
      </c>
      <c r="AL308" s="524">
        <f>+'[3]2017'!P309</f>
        <v>11400</v>
      </c>
      <c r="AM308" s="501" t="str">
        <f>+'[3]2017'!Q309</f>
        <v>480/277</v>
      </c>
      <c r="AN308" s="502" t="str">
        <f t="shared" si="36"/>
        <v>LLEVA CELDA IP 21 (1600X1500X1900) FRENTE *PROF*ALTO</v>
      </c>
      <c r="AO308" s="503" t="str">
        <f>IFERROR(INDEX([1]DATOS!$O$452:$O$45500,MATCH(F308,[1]DATOS!$F$452:$F$9810,0)),"")</f>
        <v>Cerrada</v>
      </c>
      <c r="AP308" s="505"/>
      <c r="AQ308" s="379"/>
    </row>
    <row r="309" spans="1:43" ht="15" customHeight="1" x14ac:dyDescent="0.25">
      <c r="A309" s="17" t="str">
        <f>+'[3]2017'!F310</f>
        <v>25HT-AA-480-214-02</v>
      </c>
      <c r="B309" s="17" t="str">
        <f>RIGHT(IFERROR(INDEX([1]DATOS!$L$452:$L$45500,MATCH(F309,[1]DATOS!$F$452:$F$9810,0)),""),3)</f>
        <v>319</v>
      </c>
      <c r="C309" s="594" t="str">
        <f>+[4]DATOS!G1214</f>
        <v>327-17</v>
      </c>
      <c r="D309" s="37" t="str">
        <f>+'[3]2017'!K310</f>
        <v>PMI PROYECTOS MONTAJES E INGENIERÍA S.A.S</v>
      </c>
      <c r="E309" s="201" t="str">
        <f>+'[3]2017'!L310</f>
        <v>FAB</v>
      </c>
      <c r="F309" s="391">
        <f>+'[3]2017'!M310</f>
        <v>2960717</v>
      </c>
      <c r="G309" s="225">
        <f>+'[3]2017'!N310</f>
        <v>25</v>
      </c>
      <c r="H309" s="32" t="str">
        <f>+'[3]2017'!O310</f>
        <v>SCC</v>
      </c>
      <c r="I309" s="37">
        <v>1.1000000000000001</v>
      </c>
      <c r="J309" s="37">
        <f>+'[3]2017'!P310</f>
        <v>480</v>
      </c>
      <c r="K309" s="37" t="str">
        <f>+'[3]2017'!Q310</f>
        <v>208/120</v>
      </c>
      <c r="L309" s="37" t="str">
        <f>+'[3]2017'!R310</f>
        <v>PROTECCION IP 21 CON MEDIDAS 700mm X 800mm X 750mm (ANCHO X PROFUNDO X ALTO)</v>
      </c>
      <c r="M309" s="37" t="str">
        <f>+'[3]2017'!S310</f>
        <v>IP21</v>
      </c>
      <c r="N309" s="234">
        <f t="shared" si="33"/>
        <v>32</v>
      </c>
      <c r="O309" s="235">
        <f>+'[3]2017'!C310</f>
        <v>42953</v>
      </c>
      <c r="P309" s="236">
        <f t="shared" si="34"/>
        <v>42953</v>
      </c>
      <c r="Q309" s="99">
        <f>+'[3]FECHAS DE ENTREGA PLANOS'!C308</f>
        <v>42934</v>
      </c>
      <c r="R309" s="599">
        <f>+'[3]FECHAS DE ENTREGA PLANOS'!D308</f>
        <v>42935</v>
      </c>
      <c r="S309" s="9">
        <v>42942</v>
      </c>
      <c r="T309" s="576" t="s">
        <v>153</v>
      </c>
      <c r="U309" s="9" t="s">
        <v>3605</v>
      </c>
      <c r="V309" s="623" t="s">
        <v>153</v>
      </c>
      <c r="W309" s="9" t="s">
        <v>153</v>
      </c>
      <c r="X309" s="9" t="s">
        <v>153</v>
      </c>
      <c r="Y309" s="9" t="s">
        <v>153</v>
      </c>
      <c r="Z309" s="9" t="s">
        <v>153</v>
      </c>
      <c r="AA309" s="623" t="s">
        <v>153</v>
      </c>
      <c r="AB309" s="9" t="s">
        <v>153</v>
      </c>
      <c r="AC309" s="9" t="s">
        <v>42</v>
      </c>
      <c r="AD309" s="9" t="s">
        <v>42</v>
      </c>
      <c r="AE309" s="9">
        <v>42949</v>
      </c>
      <c r="AF309" s="525" t="str">
        <f>IFERROR(INDEX('[5]2017'!$AO$2:$AO$2000,MATCH(F309,'[5]2017'!$B$2:$B$2000,0)),"")</f>
        <v/>
      </c>
      <c r="AG309" s="9" t="str">
        <f>+'[3]2017'!T310</f>
        <v>BOGOTÁ</v>
      </c>
      <c r="AH309" s="9" t="str">
        <f>+'[3]2017'!G310</f>
        <v>AL/AL</v>
      </c>
      <c r="AI309" s="523" t="str">
        <f>+'[3]2017'!I310</f>
        <v>+2-2*2.3%</v>
      </c>
      <c r="AJ309" s="9" t="str">
        <f t="shared" si="35"/>
        <v>SCC</v>
      </c>
      <c r="AK309" s="9" t="str">
        <f>+'[3]2017'!H310</f>
        <v>Dyn5</v>
      </c>
      <c r="AL309" s="524">
        <f>+'[3]2017'!P310</f>
        <v>480</v>
      </c>
      <c r="AM309" s="501" t="str">
        <f>+'[3]2017'!Q310</f>
        <v>208/120</v>
      </c>
      <c r="AN309" s="502" t="str">
        <f t="shared" si="36"/>
        <v>PROTECCION IP 21 CON MEDIDAS 700mm X 800mm X 750mm (ANCHO X PROFUNDO X ALTO)</v>
      </c>
      <c r="AO309" s="503" t="str">
        <f>IFERROR(INDEX([1]DATOS!$O$452:$O$45500,MATCH(F309,[1]DATOS!$F$452:$F$9810,0)),"")</f>
        <v>Cerrada</v>
      </c>
      <c r="AP309" s="505"/>
      <c r="AQ309" s="379"/>
    </row>
    <row r="310" spans="1:43" ht="15" customHeight="1" x14ac:dyDescent="0.25">
      <c r="A310" s="17" t="str">
        <f>+'[3]2017'!F311</f>
        <v>500AT-AA-34500-452-01</v>
      </c>
      <c r="B310" s="17" t="str">
        <f>RIGHT(IFERROR(INDEX([1]DATOS!$L$452:$L$45500,MATCH(F310,[1]DATOS!$F$452:$F$9810,0)),""),3)</f>
        <v>339</v>
      </c>
      <c r="C310" s="594" t="str">
        <f>+[4]DATOS!G1215</f>
        <v>326-17</v>
      </c>
      <c r="D310" s="37" t="str">
        <f>+'[3]2017'!K311</f>
        <v>VARGAS RIOS GILDARDO/TRANSFORMADORES GVR</v>
      </c>
      <c r="E310" s="201" t="str">
        <f>+'[3]2017'!L311</f>
        <v>FAB</v>
      </c>
      <c r="F310" s="391">
        <f>+'[3]2017'!M311</f>
        <v>2970717</v>
      </c>
      <c r="G310" s="225">
        <f>+'[3]2017'!N311</f>
        <v>500</v>
      </c>
      <c r="H310" s="32" t="str">
        <f>+'[3]2017'!O311</f>
        <v>CNV</v>
      </c>
      <c r="I310" s="37">
        <v>36</v>
      </c>
      <c r="J310" s="37">
        <f>+'[3]2017'!P311</f>
        <v>34500</v>
      </c>
      <c r="K310" s="37" t="str">
        <f>+'[3]2017'!Q311</f>
        <v>440/254</v>
      </c>
      <c r="L310" s="37" t="str">
        <f>+'[3]2017'!R311</f>
        <v>NA</v>
      </c>
      <c r="M310" s="37" t="str">
        <f>+'[3]2017'!S311</f>
        <v>NA</v>
      </c>
      <c r="N310" s="234">
        <f t="shared" si="33"/>
        <v>33</v>
      </c>
      <c r="O310" s="235">
        <f>+'[3]2017'!C311</f>
        <v>42964</v>
      </c>
      <c r="P310" s="236">
        <f t="shared" si="34"/>
        <v>42964</v>
      </c>
      <c r="Q310" s="99">
        <f>+'[3]FECHAS DE ENTREGA PLANOS'!C309</f>
        <v>42934</v>
      </c>
      <c r="R310" s="599">
        <f>+'[3]FECHAS DE ENTREGA PLANOS'!D309</f>
        <v>42940</v>
      </c>
      <c r="S310" s="9">
        <v>42966</v>
      </c>
      <c r="T310" s="9" t="s">
        <v>153</v>
      </c>
      <c r="U310" s="9" t="s">
        <v>3605</v>
      </c>
      <c r="V310" s="409" t="s">
        <v>153</v>
      </c>
      <c r="W310" s="9" t="s">
        <v>153</v>
      </c>
      <c r="X310" s="9" t="s">
        <v>42</v>
      </c>
      <c r="Y310" s="9" t="s">
        <v>42</v>
      </c>
      <c r="Z310" s="9" t="s">
        <v>153</v>
      </c>
      <c r="AA310" s="409" t="s">
        <v>153</v>
      </c>
      <c r="AB310" s="9" t="s">
        <v>153</v>
      </c>
      <c r="AC310" s="9" t="s">
        <v>153</v>
      </c>
      <c r="AD310" s="611">
        <v>42978</v>
      </c>
      <c r="AE310" s="9">
        <v>42979</v>
      </c>
      <c r="AF310" s="525" t="str">
        <f>IFERROR(INDEX('[5]2017'!$AO$2:$AO$2000,MATCH(F310,'[5]2017'!$B$2:$B$2000,0)),"")</f>
        <v/>
      </c>
      <c r="AG310" s="9" t="str">
        <f>+'[3]2017'!T311</f>
        <v>IBAGUE</v>
      </c>
      <c r="AH310" s="9" t="str">
        <f>+'[3]2017'!G311</f>
        <v>AL/AL</v>
      </c>
      <c r="AI310" s="523" t="str">
        <f>+'[3]2017'!I311</f>
        <v>+2-2*2.5%</v>
      </c>
      <c r="AJ310" s="9" t="str">
        <f t="shared" si="35"/>
        <v>CNV</v>
      </c>
      <c r="AK310" s="9" t="str">
        <f>+'[3]2017'!H311</f>
        <v>Dyn5</v>
      </c>
      <c r="AL310" s="524">
        <f>+'[3]2017'!P311</f>
        <v>34500</v>
      </c>
      <c r="AM310" s="501" t="str">
        <f>+'[3]2017'!Q311</f>
        <v>440/254</v>
      </c>
      <c r="AN310" s="502" t="str">
        <f t="shared" si="36"/>
        <v>NA</v>
      </c>
      <c r="AO310" s="503" t="str">
        <f>IFERROR(INDEX([1]DATOS!$O$452:$O$45500,MATCH(F310,[1]DATOS!$F$452:$F$9810,0)),"")</f>
        <v>Cerrada</v>
      </c>
      <c r="AP310" s="505"/>
      <c r="AQ310" s="379"/>
    </row>
    <row r="311" spans="1:43" ht="15" customHeight="1" x14ac:dyDescent="0.25">
      <c r="A311" s="17" t="str">
        <f>+'[3]2017'!F312</f>
        <v>630HT-AA-13200-226-03</v>
      </c>
      <c r="B311" s="17" t="str">
        <f>RIGHT(IFERROR(INDEX([1]DATOS!$L$452:$L$45500,MATCH(F311,[1]DATOS!$F$452:$F$9810,0)),""),3)</f>
        <v>325</v>
      </c>
      <c r="C311" s="594" t="str">
        <f>+[4]DATOS!G1216</f>
        <v>325-17</v>
      </c>
      <c r="D311" s="37" t="str">
        <f>+'[3]2017'!K312</f>
        <v>VARGAS RIOS GILDARDO/TRANSFORMADORES GVR</v>
      </c>
      <c r="E311" s="201" t="str">
        <f>+'[3]2017'!L312</f>
        <v>FAB</v>
      </c>
      <c r="F311" s="391">
        <f>+'[3]2017'!M312</f>
        <v>2980717</v>
      </c>
      <c r="G311" s="225">
        <f>+'[3]2017'!N312</f>
        <v>630</v>
      </c>
      <c r="H311" s="32" t="str">
        <f>+'[3]2017'!O312</f>
        <v>SCS</v>
      </c>
      <c r="I311" s="37">
        <v>15</v>
      </c>
      <c r="J311" s="37">
        <f>+'[3]2017'!P312</f>
        <v>13200</v>
      </c>
      <c r="K311" s="37" t="str">
        <f>+'[3]2017'!Q312</f>
        <v>220/127</v>
      </c>
      <c r="L311" s="37" t="str">
        <f>+'[3]2017'!R312</f>
        <v>NA</v>
      </c>
      <c r="M311" s="37" t="str">
        <f>+'[3]2017'!S312</f>
        <v>NA</v>
      </c>
      <c r="N311" s="234">
        <f t="shared" si="33"/>
        <v>32</v>
      </c>
      <c r="O311" s="235">
        <f>+'[3]2017'!C312</f>
        <v>42959</v>
      </c>
      <c r="P311" s="236">
        <f t="shared" si="34"/>
        <v>42959</v>
      </c>
      <c r="Q311" s="99">
        <f>+'[3]FECHAS DE ENTREGA PLANOS'!C310</f>
        <v>42935</v>
      </c>
      <c r="R311" s="599">
        <f>+'[3]FECHAS DE ENTREGA PLANOS'!D310</f>
        <v>42937</v>
      </c>
      <c r="S311" s="9">
        <v>42956</v>
      </c>
      <c r="T311" s="623" t="s">
        <v>153</v>
      </c>
      <c r="U311" s="9" t="s">
        <v>3358</v>
      </c>
      <c r="V311" s="623" t="s">
        <v>153</v>
      </c>
      <c r="W311" s="9" t="s">
        <v>153</v>
      </c>
      <c r="X311" s="9" t="s">
        <v>42</v>
      </c>
      <c r="Y311" s="9" t="s">
        <v>42</v>
      </c>
      <c r="Z311" s="9" t="s">
        <v>153</v>
      </c>
      <c r="AA311" s="409" t="s">
        <v>153</v>
      </c>
      <c r="AB311" s="9" t="s">
        <v>153</v>
      </c>
      <c r="AC311" s="9" t="s">
        <v>42</v>
      </c>
      <c r="AD311" s="576" t="s">
        <v>42</v>
      </c>
      <c r="AE311" s="9">
        <v>42961</v>
      </c>
      <c r="AF311" s="525" t="str">
        <f>IFERROR(INDEX('[5]2017'!$AO$2:$AO$2000,MATCH(F311,'[5]2017'!$B$2:$B$2000,0)),"")</f>
        <v/>
      </c>
      <c r="AG311" s="9" t="str">
        <f>+'[3]2017'!T312</f>
        <v>IBAGUE</v>
      </c>
      <c r="AH311" s="9" t="str">
        <f>+'[3]2017'!G312</f>
        <v>AL/AL</v>
      </c>
      <c r="AI311" s="523" t="str">
        <f>+'[3]2017'!I312</f>
        <v>+2-2*2.5%</v>
      </c>
      <c r="AJ311" s="9" t="str">
        <f t="shared" si="35"/>
        <v>SCS</v>
      </c>
      <c r="AK311" s="9" t="str">
        <f>+'[3]2017'!H312</f>
        <v>Dyn5</v>
      </c>
      <c r="AL311" s="524">
        <f>+'[3]2017'!P312</f>
        <v>13200</v>
      </c>
      <c r="AM311" s="501" t="str">
        <f>+'[3]2017'!Q312</f>
        <v>220/127</v>
      </c>
      <c r="AN311" s="502" t="str">
        <f t="shared" si="36"/>
        <v>NA</v>
      </c>
      <c r="AO311" s="503" t="str">
        <f>IFERROR(INDEX([1]DATOS!$O$452:$O$45500,MATCH(F311,[1]DATOS!$F$452:$F$9810,0)),"")</f>
        <v>Cerrada</v>
      </c>
      <c r="AP311" s="505"/>
      <c r="AQ311" s="379"/>
    </row>
    <row r="312" spans="1:43" ht="15" customHeight="1" x14ac:dyDescent="0.25">
      <c r="A312" s="17" t="str">
        <f>+'[3]2017'!F313</f>
        <v>500HT-AA-11400-214-02</v>
      </c>
      <c r="B312" s="17" t="str">
        <f>RIGHT(IFERROR(INDEX([1]DATOS!$L$452:$L$45500,MATCH(F312,[1]DATOS!$F$452:$F$9810,0)),""),3)</f>
        <v>317</v>
      </c>
      <c r="C312" s="594" t="str">
        <f>+[4]DATOS!G1217</f>
        <v>330-17</v>
      </c>
      <c r="D312" s="37" t="str">
        <f>+'[3]2017'!K313</f>
        <v>SURTIGLOBAL S.A.S</v>
      </c>
      <c r="E312" s="201" t="str">
        <f>+'[3]2017'!L313</f>
        <v>FAB</v>
      </c>
      <c r="F312" s="391">
        <f>+'[3]2017'!M313</f>
        <v>2990717</v>
      </c>
      <c r="G312" s="225">
        <f>+'[3]2017'!N313</f>
        <v>500</v>
      </c>
      <c r="H312" s="32" t="str">
        <f>+'[3]2017'!O313</f>
        <v>SCS</v>
      </c>
      <c r="I312" s="37">
        <v>15</v>
      </c>
      <c r="J312" s="37">
        <f>+'[3]2017'!P313</f>
        <v>11400</v>
      </c>
      <c r="K312" s="37" t="str">
        <f>+'[3]2017'!Q313</f>
        <v>208/120</v>
      </c>
      <c r="L312" s="37" t="str">
        <f>+'[3]2017'!R313</f>
        <v>NA</v>
      </c>
      <c r="M312" s="37" t="str">
        <f>+'[3]2017'!S313</f>
        <v>DPS MT</v>
      </c>
      <c r="N312" s="234">
        <f t="shared" si="33"/>
        <v>31</v>
      </c>
      <c r="O312" s="235">
        <f>+'[3]2017'!C313</f>
        <v>42949</v>
      </c>
      <c r="P312" s="236">
        <f t="shared" si="34"/>
        <v>42949</v>
      </c>
      <c r="Q312" s="99">
        <f>+'[3]FECHAS DE ENTREGA PLANOS'!C311</f>
        <v>42930</v>
      </c>
      <c r="R312" s="599">
        <f>+'[3]FECHAS DE ENTREGA PLANOS'!D311</f>
        <v>42930</v>
      </c>
      <c r="S312" s="9">
        <v>42942</v>
      </c>
      <c r="T312" s="623" t="s">
        <v>153</v>
      </c>
      <c r="U312" s="9" t="s">
        <v>3358</v>
      </c>
      <c r="V312" s="622" t="s">
        <v>153</v>
      </c>
      <c r="W312" s="9" t="s">
        <v>153</v>
      </c>
      <c r="X312" s="9" t="s">
        <v>42</v>
      </c>
      <c r="Y312" s="9" t="s">
        <v>42</v>
      </c>
      <c r="Z312" s="9" t="s">
        <v>153</v>
      </c>
      <c r="AA312" s="623" t="s">
        <v>153</v>
      </c>
      <c r="AB312" s="9" t="s">
        <v>153</v>
      </c>
      <c r="AC312" s="9" t="s">
        <v>42</v>
      </c>
      <c r="AD312" s="9" t="s">
        <v>42</v>
      </c>
      <c r="AE312" s="9">
        <v>42949</v>
      </c>
      <c r="AF312" s="525" t="str">
        <f>IFERROR(INDEX('[5]2017'!$AO$2:$AO$2000,MATCH(F312,'[5]2017'!$B$2:$B$2000,0)),"")</f>
        <v/>
      </c>
      <c r="AG312" s="9" t="str">
        <f>+'[3]2017'!T313</f>
        <v>BOGOTÁ</v>
      </c>
      <c r="AH312" s="9" t="str">
        <f>+'[3]2017'!G313</f>
        <v>AL/AL</v>
      </c>
      <c r="AI312" s="523" t="str">
        <f>+'[3]2017'!I313</f>
        <v>+1-3*2.5%</v>
      </c>
      <c r="AJ312" s="9" t="str">
        <f t="shared" si="35"/>
        <v>SCS</v>
      </c>
      <c r="AK312" s="9" t="str">
        <f>+'[3]2017'!H313</f>
        <v>Dyn5</v>
      </c>
      <c r="AL312" s="524">
        <f>+'[3]2017'!P313</f>
        <v>11400</v>
      </c>
      <c r="AM312" s="501" t="str">
        <f>+'[3]2017'!Q313</f>
        <v>208/120</v>
      </c>
      <c r="AN312" s="502" t="str">
        <f t="shared" si="36"/>
        <v>NA</v>
      </c>
      <c r="AO312" s="503" t="str">
        <f>IFERROR(INDEX([1]DATOS!$O$452:$O$45500,MATCH(F312,[1]DATOS!$F$452:$F$9810,0)),"")</f>
        <v>Cerrada</v>
      </c>
      <c r="AP312" s="505"/>
      <c r="AQ312" s="379"/>
    </row>
    <row r="313" spans="1:43" ht="15" customHeight="1" x14ac:dyDescent="0.25">
      <c r="A313" s="17" t="str">
        <f>+'[3]2017'!F314</f>
        <v>300AT-AA-13200-214-03</v>
      </c>
      <c r="B313" s="17" t="str">
        <f>RIGHT(IFERROR(INDEX([1]DATOS!$L$452:$L$45500,MATCH(F313,[1]DATOS!$F$452:$F$9810,0)),""),3)</f>
        <v>368</v>
      </c>
      <c r="C313" s="594" t="str">
        <f>+[4]DATOS!G1218</f>
        <v>227-17</v>
      </c>
      <c r="D313" s="37" t="str">
        <f>+'[3]2017'!K314</f>
        <v>JHONZ ELECTRICOS S.A.S</v>
      </c>
      <c r="E313" s="201" t="str">
        <f>+'[3]2017'!L314</f>
        <v>FAB</v>
      </c>
      <c r="F313" s="391">
        <f>+'[3]2017'!M314</f>
        <v>3000717</v>
      </c>
      <c r="G313" s="225">
        <f>+'[3]2017'!N314</f>
        <v>300</v>
      </c>
      <c r="H313" s="32" t="str">
        <f>+'[3]2017'!O314</f>
        <v>MLL</v>
      </c>
      <c r="I313" s="37">
        <v>15</v>
      </c>
      <c r="J313" s="37">
        <f>+'[3]2017'!P314</f>
        <v>13200</v>
      </c>
      <c r="K313" s="37" t="str">
        <f>+'[3]2017'!Q314</f>
        <v>208/120</v>
      </c>
      <c r="L313" s="37" t="str">
        <f>+'[3]2017'!R314</f>
        <v>NA</v>
      </c>
      <c r="M313" s="37" t="str">
        <f>+'[3]2017'!S314</f>
        <v xml:space="preserve">CODOS 200A CABLE  N° 2 -DPS Y FEEDTHRUE </v>
      </c>
      <c r="N313" s="234">
        <f t="shared" si="33"/>
        <v>45</v>
      </c>
      <c r="O313" s="235">
        <v>43049</v>
      </c>
      <c r="P313" s="236">
        <f t="shared" si="34"/>
        <v>43049</v>
      </c>
      <c r="Q313" s="99">
        <f>+'[3]FECHAS DE ENTREGA PLANOS'!C312</f>
        <v>42971</v>
      </c>
      <c r="R313" s="599">
        <f>+'[3]FECHAS DE ENTREGA PLANOS'!D312</f>
        <v>42972</v>
      </c>
      <c r="S313" s="9"/>
      <c r="T313" s="576"/>
      <c r="U313" s="9" t="s">
        <v>3605</v>
      </c>
      <c r="V313" s="576" t="s">
        <v>153</v>
      </c>
      <c r="W313" s="9" t="s">
        <v>153</v>
      </c>
      <c r="X313" s="9" t="s">
        <v>153</v>
      </c>
      <c r="Y313" s="9" t="s">
        <v>153</v>
      </c>
      <c r="Z313" s="9"/>
      <c r="AA313" s="576"/>
      <c r="AB313" s="9"/>
      <c r="AC313" s="9"/>
      <c r="AD313" s="576"/>
      <c r="AE313" s="9"/>
      <c r="AF313" s="525" t="str">
        <f>IFERROR(INDEX('[5]2017'!$AO$2:$AO$2000,MATCH(F313,'[5]2017'!$B$2:$B$2000,0)),"")</f>
        <v/>
      </c>
      <c r="AG313" s="9" t="str">
        <f>+'[3]2017'!T314</f>
        <v>BARRANQUILLA</v>
      </c>
      <c r="AH313" s="9" t="str">
        <f>+'[3]2017'!G314</f>
        <v>AL/AL</v>
      </c>
      <c r="AI313" s="523" t="str">
        <f>+'[3]2017'!I314</f>
        <v>+1-3*2.5%</v>
      </c>
      <c r="AJ313" s="9" t="str">
        <f t="shared" si="35"/>
        <v>MLL</v>
      </c>
      <c r="AK313" s="9" t="str">
        <f>+'[3]2017'!H314</f>
        <v>Dyn5</v>
      </c>
      <c r="AL313" s="524">
        <f>+'[3]2017'!P314</f>
        <v>13200</v>
      </c>
      <c r="AM313" s="501" t="str">
        <f>+'[3]2017'!Q314</f>
        <v>208/120</v>
      </c>
      <c r="AN313" s="502" t="str">
        <f t="shared" si="36"/>
        <v>NA</v>
      </c>
      <c r="AO313" s="503" t="str">
        <f>IFERROR(INDEX([1]DATOS!$O$452:$O$45500,MATCH(F313,[1]DATOS!$F$452:$F$9810,0)),"")</f>
        <v>Liberada</v>
      </c>
      <c r="AP313" s="505"/>
      <c r="AQ313" s="379"/>
    </row>
    <row r="314" spans="1:43" ht="15" customHeight="1" x14ac:dyDescent="0.25">
      <c r="A314" s="17" t="str">
        <f>+'[3]2017'!F315</f>
        <v>500AT-AA-13200-214-04</v>
      </c>
      <c r="B314" s="17" t="str">
        <f>RIGHT(IFERROR(INDEX([1]DATOS!$L$452:$L$45500,MATCH(F314,[1]DATOS!$F$452:$F$9810,0)),""),3)</f>
        <v>335</v>
      </c>
      <c r="C314" s="594" t="str">
        <f>+[4]DATOS!G1219</f>
        <v>227-17</v>
      </c>
      <c r="D314" s="37" t="str">
        <f>+'[3]2017'!K315</f>
        <v>JHONZ ELECTRICOS S.A.S</v>
      </c>
      <c r="E314" s="201" t="str">
        <f>+'[3]2017'!L315</f>
        <v>FAB</v>
      </c>
      <c r="F314" s="391">
        <f>+'[3]2017'!M315</f>
        <v>3010717</v>
      </c>
      <c r="G314" s="225">
        <f>+'[3]2017'!N315</f>
        <v>500</v>
      </c>
      <c r="H314" s="32" t="str">
        <f>+'[3]2017'!O315</f>
        <v>MLL</v>
      </c>
      <c r="I314" s="37">
        <v>15</v>
      </c>
      <c r="J314" s="37">
        <f>+'[3]2017'!P315</f>
        <v>13200</v>
      </c>
      <c r="K314" s="37" t="str">
        <f>+'[3]2017'!Q315</f>
        <v>208/120</v>
      </c>
      <c r="L314" s="37" t="str">
        <f>+'[3]2017'!R315</f>
        <v>NA</v>
      </c>
      <c r="M314" s="37" t="str">
        <f>+'[3]2017'!S315</f>
        <v xml:space="preserve">CODOS 200A CABLE  N° 2 -DPS Y FEEDTHRUE </v>
      </c>
      <c r="N314" s="234">
        <f t="shared" si="33"/>
        <v>32</v>
      </c>
      <c r="O314" s="235">
        <f>+'[3]2017'!C315</f>
        <v>42959</v>
      </c>
      <c r="P314" s="236">
        <f t="shared" si="34"/>
        <v>42959</v>
      </c>
      <c r="Q314" s="99">
        <f>+'[3]FECHAS DE ENTREGA PLANOS'!C313</f>
        <v>42935</v>
      </c>
      <c r="R314" s="599">
        <f>+'[3]FECHAS DE ENTREGA PLANOS'!D313</f>
        <v>42942</v>
      </c>
      <c r="S314" s="576">
        <v>42947</v>
      </c>
      <c r="T314" s="576" t="s">
        <v>153</v>
      </c>
      <c r="U314" s="576" t="s">
        <v>3605</v>
      </c>
      <c r="V314" s="409" t="s">
        <v>153</v>
      </c>
      <c r="W314" s="576" t="s">
        <v>153</v>
      </c>
      <c r="X314" s="576" t="s">
        <v>153</v>
      </c>
      <c r="Y314" s="576" t="s">
        <v>153</v>
      </c>
      <c r="Z314" s="576" t="s">
        <v>153</v>
      </c>
      <c r="AA314" s="409" t="s">
        <v>153</v>
      </c>
      <c r="AB314" s="576" t="s">
        <v>153</v>
      </c>
      <c r="AC314" s="576" t="s">
        <v>153</v>
      </c>
      <c r="AD314" s="409">
        <v>42962</v>
      </c>
      <c r="AE314" s="576">
        <v>42963</v>
      </c>
      <c r="AF314" s="525" t="str">
        <f>IFERROR(INDEX('[5]2017'!$AO$2:$AO$2000,MATCH(F314,'[5]2017'!$B$2:$B$2000,0)),"")</f>
        <v/>
      </c>
      <c r="AG314" s="9" t="str">
        <f>+'[3]2017'!T315</f>
        <v>BARRANQUILLA</v>
      </c>
      <c r="AH314" s="9" t="str">
        <f>+'[3]2017'!G315</f>
        <v>AL/AL</v>
      </c>
      <c r="AI314" s="523" t="str">
        <f>+'[3]2017'!I315</f>
        <v>+1-3*2.5%</v>
      </c>
      <c r="AJ314" s="9" t="str">
        <f t="shared" si="35"/>
        <v>MLL</v>
      </c>
      <c r="AK314" s="9" t="str">
        <f>+'[3]2017'!H315</f>
        <v>Dyn5</v>
      </c>
      <c r="AL314" s="524">
        <f>+'[3]2017'!P315</f>
        <v>13200</v>
      </c>
      <c r="AM314" s="501" t="str">
        <f>+'[3]2017'!Q315</f>
        <v>208/120</v>
      </c>
      <c r="AN314" s="502" t="str">
        <f t="shared" si="36"/>
        <v>NA</v>
      </c>
      <c r="AO314" s="503" t="str">
        <f>IFERROR(INDEX([1]DATOS!$O$452:$O$45500,MATCH(F314,[1]DATOS!$F$452:$F$9810,0)),"")</f>
        <v>Cerrada</v>
      </c>
      <c r="AP314" s="505"/>
      <c r="AQ314" s="379"/>
    </row>
    <row r="315" spans="1:43" ht="15" customHeight="1" x14ac:dyDescent="0.25">
      <c r="A315" s="17" t="str">
        <f>+'[3]2017'!F316</f>
        <v>400HT-AA-11400-214-03</v>
      </c>
      <c r="B315" s="17" t="str">
        <f>RIGHT(IFERROR(INDEX([1]DATOS!$L$452:$L$45500,MATCH(F315,[1]DATOS!$F$452:$F$9810,0)),""),3)</f>
        <v>323</v>
      </c>
      <c r="C315" s="594" t="str">
        <f>+[4]DATOS!G1220</f>
        <v>323-17</v>
      </c>
      <c r="D315" s="37" t="str">
        <f>+'[3]2017'!K316</f>
        <v>ABCONTROL INGENIERIA S.A.S</v>
      </c>
      <c r="E315" s="201" t="str">
        <f>+'[3]2017'!L316</f>
        <v>FAB</v>
      </c>
      <c r="F315" s="391">
        <f>+'[3]2017'!M316</f>
        <v>3020717</v>
      </c>
      <c r="G315" s="225">
        <f>+'[3]2017'!N316</f>
        <v>400</v>
      </c>
      <c r="H315" s="32" t="str">
        <f>+'[3]2017'!O316</f>
        <v>SCS</v>
      </c>
      <c r="I315" s="37">
        <v>15</v>
      </c>
      <c r="J315" s="37">
        <f>+'[3]2017'!P316</f>
        <v>11400</v>
      </c>
      <c r="K315" s="37" t="str">
        <f>+'[3]2017'!Q316</f>
        <v>208/120</v>
      </c>
      <c r="L315" s="37" t="str">
        <f>+'[3]2017'!R316</f>
        <v>INCLUYE CELDA (2000X1600X2000)mm ANCHO X PROF.X ALTO</v>
      </c>
      <c r="M315" s="37" t="str">
        <f>+'[3]2017'!S316</f>
        <v>DPS MT</v>
      </c>
      <c r="N315" s="234">
        <f t="shared" si="33"/>
        <v>33</v>
      </c>
      <c r="O315" s="235">
        <f>+'[3]2017'!C316</f>
        <v>42963</v>
      </c>
      <c r="P315" s="236">
        <f t="shared" si="34"/>
        <v>42963</v>
      </c>
      <c r="Q315" s="99">
        <f>+'[3]FECHAS DE ENTREGA PLANOS'!C314</f>
        <v>42934</v>
      </c>
      <c r="R315" s="599">
        <f>+'[3]FECHAS DE ENTREGA PLANOS'!D314</f>
        <v>42935</v>
      </c>
      <c r="S315" s="9">
        <v>42951</v>
      </c>
      <c r="T315" s="409" t="s">
        <v>153</v>
      </c>
      <c r="U315" s="9" t="s">
        <v>3358</v>
      </c>
      <c r="V315" s="409" t="s">
        <v>153</v>
      </c>
      <c r="W315" s="9" t="s">
        <v>153</v>
      </c>
      <c r="X315" s="9" t="s">
        <v>42</v>
      </c>
      <c r="Y315" s="9" t="s">
        <v>42</v>
      </c>
      <c r="Z315" s="9" t="s">
        <v>153</v>
      </c>
      <c r="AA315" s="409" t="s">
        <v>153</v>
      </c>
      <c r="AB315" s="9" t="s">
        <v>153</v>
      </c>
      <c r="AC315" s="9" t="s">
        <v>42</v>
      </c>
      <c r="AD315" s="576" t="s">
        <v>42</v>
      </c>
      <c r="AE315" s="9">
        <v>42956</v>
      </c>
      <c r="AF315" s="525" t="str">
        <f>IFERROR(INDEX('[5]2017'!$AO$2:$AO$2000,MATCH(F315,'[5]2017'!$B$2:$B$2000,0)),"")</f>
        <v/>
      </c>
      <c r="AG315" s="9" t="str">
        <f>+'[3]2017'!T316</f>
        <v>BOGOTÁ</v>
      </c>
      <c r="AH315" s="9" t="str">
        <f>+'[3]2017'!G316</f>
        <v>AL/AL</v>
      </c>
      <c r="AI315" s="523" t="str">
        <f>+'[3]2017'!I316</f>
        <v>+1-3*2.5%</v>
      </c>
      <c r="AJ315" s="9" t="str">
        <f t="shared" si="35"/>
        <v>SCS</v>
      </c>
      <c r="AK315" s="9" t="str">
        <f>+'[3]2017'!H316</f>
        <v>Dyn5</v>
      </c>
      <c r="AL315" s="524">
        <f>+'[3]2017'!P316</f>
        <v>11400</v>
      </c>
      <c r="AM315" s="501" t="str">
        <f>+'[3]2017'!Q316</f>
        <v>208/120</v>
      </c>
      <c r="AN315" s="502" t="str">
        <f t="shared" si="36"/>
        <v>INCLUYE CELDA (2000X1600X2000)mm ANCHO X PROF.X ALTO</v>
      </c>
      <c r="AO315" s="503" t="str">
        <f>IFERROR(INDEX([1]DATOS!$O$452:$O$45500,MATCH(F315,[1]DATOS!$F$452:$F$9810,0)),"")</f>
        <v>Cerrada</v>
      </c>
      <c r="AP315" s="505"/>
      <c r="AQ315" s="379"/>
    </row>
    <row r="316" spans="1:43" ht="15" customHeight="1" x14ac:dyDescent="0.25">
      <c r="A316" s="17" t="str">
        <f>+'[3]2017'!F317</f>
        <v>400AT-AA-13200-214-03</v>
      </c>
      <c r="B316" s="17" t="str">
        <f>RIGHT(IFERROR(INDEX([1]DATOS!$L$452:$L$45500,MATCH(F316,[1]DATOS!$F$452:$F$9810,0)),""),3)</f>
        <v>326</v>
      </c>
      <c r="C316" s="594" t="str">
        <f>+[4]DATOS!G1221</f>
        <v>329-17</v>
      </c>
      <c r="D316" s="37" t="str">
        <f>+'[3]2017'!K317</f>
        <v>FABIO DE JESUS HERRERA</v>
      </c>
      <c r="E316" s="201" t="str">
        <f>+'[3]2017'!L317</f>
        <v>FAB</v>
      </c>
      <c r="F316" s="391">
        <f>+'[3]2017'!M317</f>
        <v>3030717</v>
      </c>
      <c r="G316" s="225">
        <f>+'[3]2017'!N317</f>
        <v>400</v>
      </c>
      <c r="H316" s="32" t="str">
        <f>+'[3]2017'!O317</f>
        <v>RDC</v>
      </c>
      <c r="I316" s="37">
        <v>15</v>
      </c>
      <c r="J316" s="37">
        <f>+'[3]2017'!P317</f>
        <v>13200</v>
      </c>
      <c r="K316" s="37" t="str">
        <f>+'[3]2017'!Q317</f>
        <v>208/120</v>
      </c>
      <c r="L316" s="37" t="str">
        <f>+'[3]2017'!R317</f>
        <v>NA</v>
      </c>
      <c r="M316" s="37" t="str">
        <f>+'[3]2017'!S317</f>
        <v xml:space="preserve">CODOS 200A CABLE  N° 2 -ELSP-DPS Y FEEDTHRUE </v>
      </c>
      <c r="N316" s="234">
        <f t="shared" si="33"/>
        <v>33</v>
      </c>
      <c r="O316" s="235">
        <f>+'[3]2017'!C317</f>
        <v>42963</v>
      </c>
      <c r="P316" s="236">
        <f t="shared" si="34"/>
        <v>42963</v>
      </c>
      <c r="Q316" s="99">
        <f>+'[3]FECHAS DE ENTREGA PLANOS'!C315</f>
        <v>42934</v>
      </c>
      <c r="R316" s="599">
        <f>+'[3]FECHAS DE ENTREGA PLANOS'!D315</f>
        <v>42935</v>
      </c>
      <c r="S316" s="9">
        <v>42949</v>
      </c>
      <c r="T316" s="576" t="s">
        <v>153</v>
      </c>
      <c r="U316" s="9" t="s">
        <v>3605</v>
      </c>
      <c r="V316" s="409" t="s">
        <v>153</v>
      </c>
      <c r="W316" s="9" t="s">
        <v>153</v>
      </c>
      <c r="X316" s="9" t="s">
        <v>153</v>
      </c>
      <c r="Y316" s="9" t="s">
        <v>153</v>
      </c>
      <c r="Z316" s="9" t="s">
        <v>153</v>
      </c>
      <c r="AA316" s="409" t="s">
        <v>153</v>
      </c>
      <c r="AB316" s="9" t="s">
        <v>153</v>
      </c>
      <c r="AC316" s="9" t="s">
        <v>153</v>
      </c>
      <c r="AD316" s="409">
        <v>42958</v>
      </c>
      <c r="AE316" s="9">
        <v>42961</v>
      </c>
      <c r="AF316" s="525" t="str">
        <f>IFERROR(INDEX('[5]2017'!$AO$2:$AO$2000,MATCH(F316,'[5]2017'!$B$2:$B$2000,0)),"")</f>
        <v/>
      </c>
      <c r="AG316" s="9" t="str">
        <f>+'[3]2017'!T317</f>
        <v>BARRANQUILLA</v>
      </c>
      <c r="AH316" s="9" t="str">
        <f>+'[3]2017'!G317</f>
        <v>AL/AL</v>
      </c>
      <c r="AI316" s="523" t="str">
        <f>+'[3]2017'!I317</f>
        <v>+1-3*2.5%</v>
      </c>
      <c r="AJ316" s="9" t="str">
        <f t="shared" si="35"/>
        <v>RDC</v>
      </c>
      <c r="AK316" s="9" t="str">
        <f>+'[3]2017'!H317</f>
        <v>Dyn5</v>
      </c>
      <c r="AL316" s="524">
        <f>+'[3]2017'!P317</f>
        <v>13200</v>
      </c>
      <c r="AM316" s="501" t="str">
        <f>+'[3]2017'!Q317</f>
        <v>208/120</v>
      </c>
      <c r="AN316" s="502" t="str">
        <f t="shared" si="36"/>
        <v>NA</v>
      </c>
      <c r="AO316" s="503" t="str">
        <f>IFERROR(INDEX([1]DATOS!$O$452:$O$45500,MATCH(F316,[1]DATOS!$F$452:$F$9810,0)),"")</f>
        <v>Cerrada</v>
      </c>
      <c r="AP316" s="505"/>
      <c r="AQ316" s="379"/>
    </row>
    <row r="317" spans="1:43" ht="15" customHeight="1" x14ac:dyDescent="0.25">
      <c r="A317" s="17" t="str">
        <f>+'[3]2017'!F318</f>
        <v>225AT-AA-13200-226-04-P</v>
      </c>
      <c r="B317" s="17" t="str">
        <f>RIGHT(IFERROR(INDEX([1]DATOS!$L$452:$L$45500,MATCH(F317,[1]DATOS!$F$452:$F$9810,0)),""),3)</f>
        <v>0</v>
      </c>
      <c r="C317" s="594" t="str">
        <f>+[4]DATOS!G1222</f>
        <v>339-17</v>
      </c>
      <c r="D317" s="37" t="str">
        <f>+'[3]2017'!K318</f>
        <v>TESLA-PRUEBAS TIPO</v>
      </c>
      <c r="E317" s="201" t="str">
        <f>+'[3]2017'!L318</f>
        <v>FAB</v>
      </c>
      <c r="F317" s="391">
        <f>+'[3]2017'!M318</f>
        <v>3040717</v>
      </c>
      <c r="G317" s="225">
        <f>+'[3]2017'!N318</f>
        <v>225</v>
      </c>
      <c r="H317" s="32" t="str">
        <f>+'[3]2017'!O318</f>
        <v>CNV</v>
      </c>
      <c r="I317" s="37">
        <v>15</v>
      </c>
      <c r="J317" s="37">
        <f>+'[3]2017'!P318</f>
        <v>13200</v>
      </c>
      <c r="K317" s="37" t="str">
        <f>+'[3]2017'!Q318</f>
        <v>220/127</v>
      </c>
      <c r="L317" s="37" t="str">
        <f>+'[3]2017'!R318</f>
        <v>DISEÑO ESPECIAL PARA PRUEBAS DE IMPULSO, CALENTAMIENTO Y CORTOCIRCUITO</v>
      </c>
      <c r="M317" s="37" t="str">
        <f>+'[3]2017'!S318</f>
        <v>NA</v>
      </c>
      <c r="N317" s="234">
        <f t="shared" si="33"/>
        <v>33</v>
      </c>
      <c r="O317" s="235">
        <f>+'[3]2017'!C318</f>
        <v>42965</v>
      </c>
      <c r="P317" s="236">
        <f t="shared" si="34"/>
        <v>42965</v>
      </c>
      <c r="Q317" s="99">
        <f>+'[3]FECHAS DE ENTREGA PLANOS'!C316</f>
        <v>42964</v>
      </c>
      <c r="R317" s="599">
        <f>+'[3]FECHAS DE ENTREGA PLANOS'!D316</f>
        <v>42993</v>
      </c>
      <c r="S317" s="9">
        <v>42982</v>
      </c>
      <c r="T317" s="9" t="s">
        <v>153</v>
      </c>
      <c r="U317" s="9" t="s">
        <v>3605</v>
      </c>
      <c r="V317" s="405" t="s">
        <v>153</v>
      </c>
      <c r="W317" s="9" t="s">
        <v>153</v>
      </c>
      <c r="X317" s="9" t="s">
        <v>42</v>
      </c>
      <c r="Y317" s="9" t="s">
        <v>42</v>
      </c>
      <c r="Z317" s="9" t="s">
        <v>153</v>
      </c>
      <c r="AA317" s="405"/>
      <c r="AB317" s="9" t="s">
        <v>153</v>
      </c>
      <c r="AC317" s="9" t="s">
        <v>153</v>
      </c>
      <c r="AD317" s="405"/>
      <c r="AE317" s="9"/>
      <c r="AF317" s="525" t="str">
        <f>IFERROR(INDEX('[5]2017'!$AO$2:$AO$2000,MATCH(F317,'[5]2017'!$B$2:$B$2000,0)),"")</f>
        <v/>
      </c>
      <c r="AG317" s="9">
        <f>+'[3]2017'!T318</f>
        <v>0</v>
      </c>
      <c r="AH317" s="9" t="str">
        <f>+'[3]2017'!G318</f>
        <v>AL/AL</v>
      </c>
      <c r="AI317" s="523" t="str">
        <f>+'[3]2017'!I318</f>
        <v>+2-2*2.5%</v>
      </c>
      <c r="AJ317" s="9" t="str">
        <f t="shared" si="35"/>
        <v>CNV</v>
      </c>
      <c r="AK317" s="9" t="str">
        <f>+'[3]2017'!H318</f>
        <v>Dyn5</v>
      </c>
      <c r="AL317" s="524">
        <f>+'[3]2017'!P318</f>
        <v>13200</v>
      </c>
      <c r="AM317" s="501" t="str">
        <f>+'[3]2017'!Q318</f>
        <v>220/127</v>
      </c>
      <c r="AN317" s="502" t="str">
        <f t="shared" si="36"/>
        <v>DISEÑO ESPECIAL PARA PRUEBAS DE IMPULSO, CALENTAMIENTO Y CORTOCIRCUITO</v>
      </c>
      <c r="AO317" s="503" t="str">
        <f>IFERROR(INDEX([1]DATOS!$O$452:$O$45500,MATCH(F317,[1]DATOS!$F$452:$F$9810,0)),"")</f>
        <v>PENDIENTE</v>
      </c>
      <c r="AP317" s="505"/>
      <c r="AQ317" s="379"/>
    </row>
    <row r="318" spans="1:43" ht="15" customHeight="1" x14ac:dyDescent="0.25">
      <c r="A318" s="17" t="str">
        <f>+'[3]2017'!F319</f>
        <v>225HT-AA-13200-226-03-P</v>
      </c>
      <c r="B318" s="17" t="str">
        <f>RIGHT(IFERROR(INDEX([1]DATOS!$L$452:$L$45500,MATCH(F318,[1]DATOS!$F$452:$F$9810,0)),""),3)</f>
        <v>375</v>
      </c>
      <c r="C318" s="594" t="str">
        <f>+[4]DATOS!G1223</f>
        <v>339-17</v>
      </c>
      <c r="D318" s="37" t="str">
        <f>+'[3]2017'!K319</f>
        <v>TESLA-PRUEBAS TIPO</v>
      </c>
      <c r="E318" s="201" t="str">
        <f>+'[3]2017'!L319</f>
        <v>FAB</v>
      </c>
      <c r="F318" s="391">
        <f>+'[3]2017'!M319</f>
        <v>3050717</v>
      </c>
      <c r="G318" s="225">
        <f>+'[3]2017'!N319</f>
        <v>225</v>
      </c>
      <c r="H318" s="32" t="str">
        <f>+'[3]2017'!O319</f>
        <v>SCS</v>
      </c>
      <c r="I318" s="37">
        <v>15</v>
      </c>
      <c r="J318" s="37">
        <f>+'[3]2017'!P319</f>
        <v>13200</v>
      </c>
      <c r="K318" s="37" t="str">
        <f>+'[3]2017'!Q319</f>
        <v>220/127</v>
      </c>
      <c r="L318" s="37" t="str">
        <f>+'[3]2017'!R319</f>
        <v>DISEÑO ESPECIAL PARA PRUEBAS DE IMPULSO, CALENTAMIENTO Y CORTOCIRCUITO</v>
      </c>
      <c r="M318" s="37" t="str">
        <f>+'[3]2017'!S319</f>
        <v>NA</v>
      </c>
      <c r="N318" s="234">
        <f t="shared" si="33"/>
        <v>33</v>
      </c>
      <c r="O318" s="235">
        <f>+'[3]2017'!C319</f>
        <v>42965</v>
      </c>
      <c r="P318" s="236">
        <f t="shared" si="34"/>
        <v>42965</v>
      </c>
      <c r="Q318" s="99">
        <f>+'[3]FECHAS DE ENTREGA PLANOS'!C317</f>
        <v>42978</v>
      </c>
      <c r="R318" s="599">
        <f>+'[3]FECHAS DE ENTREGA PLANOS'!D317</f>
        <v>42986</v>
      </c>
      <c r="S318" s="9">
        <v>42998</v>
      </c>
      <c r="T318" s="600" t="s">
        <v>153</v>
      </c>
      <c r="U318" s="9" t="s">
        <v>3358</v>
      </c>
      <c r="V318" s="600" t="s">
        <v>153</v>
      </c>
      <c r="W318" s="9" t="s">
        <v>153</v>
      </c>
      <c r="X318" s="9" t="s">
        <v>42</v>
      </c>
      <c r="Y318" s="9" t="s">
        <v>42</v>
      </c>
      <c r="Z318" s="9">
        <v>43000</v>
      </c>
      <c r="AA318" s="600">
        <v>43003</v>
      </c>
      <c r="AB318" s="9" t="s">
        <v>153</v>
      </c>
      <c r="AC318" s="9" t="s">
        <v>42</v>
      </c>
      <c r="AD318" s="576" t="s">
        <v>42</v>
      </c>
      <c r="AE318" s="9" t="s">
        <v>7311</v>
      </c>
      <c r="AF318" s="525" t="str">
        <f>IFERROR(INDEX('[5]2017'!$AO$2:$AO$2000,MATCH(F318,'[5]2017'!$B$2:$B$2000,0)),"")</f>
        <v/>
      </c>
      <c r="AG318" s="9">
        <f>+'[3]2017'!T319</f>
        <v>0</v>
      </c>
      <c r="AH318" s="9" t="str">
        <f>+'[3]2017'!G319</f>
        <v>AL/AL</v>
      </c>
      <c r="AI318" s="523" t="str">
        <f>+'[3]2017'!I319</f>
        <v>+2-2*2.5%</v>
      </c>
      <c r="AJ318" s="9" t="str">
        <f t="shared" si="35"/>
        <v>SCS</v>
      </c>
      <c r="AK318" s="9" t="str">
        <f>+'[3]2017'!H319</f>
        <v>Dyn5</v>
      </c>
      <c r="AL318" s="524">
        <f>+'[3]2017'!P319</f>
        <v>13200</v>
      </c>
      <c r="AM318" s="501" t="str">
        <f>+'[3]2017'!Q319</f>
        <v>220/127</v>
      </c>
      <c r="AN318" s="502" t="str">
        <f t="shared" si="36"/>
        <v>DISEÑO ESPECIAL PARA PRUEBAS DE IMPULSO, CALENTAMIENTO Y CORTOCIRCUITO</v>
      </c>
      <c r="AO318" s="503" t="str">
        <f>IFERROR(INDEX([1]DATOS!$O$452:$O$45500,MATCH(F318,[1]DATOS!$F$452:$F$9810,0)),"")</f>
        <v>Liberada</v>
      </c>
      <c r="AP318" s="505"/>
      <c r="AQ318" s="379"/>
    </row>
    <row r="319" spans="1:43" ht="15" customHeight="1" x14ac:dyDescent="0.25">
      <c r="A319" s="17" t="str">
        <f>+'[3]2017'!F320</f>
        <v>ES600A-1D600A-03</v>
      </c>
      <c r="B319" s="17" t="str">
        <f>RIGHT(IFERROR(INDEX([1]DATOS!$L$452:$L$45500,MATCH(F319,[1]DATOS!$F$452:$F$9810,0)),""),3)</f>
        <v>324</v>
      </c>
      <c r="C319" s="594" t="str">
        <f>+[4]DATOS!G1224</f>
        <v>332-17</v>
      </c>
      <c r="D319" s="37" t="str">
        <f>+'[3]2017'!K320</f>
        <v>A&amp;G INGENIERÍA ELÉCTRICA S.A.S</v>
      </c>
      <c r="E319" s="201" t="str">
        <f>+'[3]2017'!L320</f>
        <v>FAB</v>
      </c>
      <c r="F319" s="391">
        <f>+'[3]2017'!M320</f>
        <v>3060717</v>
      </c>
      <c r="G319" s="225" t="str">
        <f>+'[3]2017'!N320</f>
        <v>3 VIAS</v>
      </c>
      <c r="H319" s="32" t="str">
        <f>+'[3]2017'!O320</f>
        <v>CJM</v>
      </c>
      <c r="I319" s="37">
        <v>15</v>
      </c>
      <c r="J319" s="37" t="str">
        <f>+'[3]2017'!P320</f>
        <v>600-600</v>
      </c>
      <c r="K319" s="37" t="str">
        <f>+'[3]2017'!Q320</f>
        <v>1D-600</v>
      </c>
      <c r="L319" s="37" t="str">
        <f>+'[3]2017'!R320</f>
        <v>NA</v>
      </c>
      <c r="M319" s="37" t="str">
        <f>+'[3]2017'!S320</f>
        <v>NA</v>
      </c>
      <c r="N319" s="234">
        <f t="shared" si="33"/>
        <v>33</v>
      </c>
      <c r="O319" s="235">
        <f>+'[3]2017'!C320</f>
        <v>42965</v>
      </c>
      <c r="P319" s="236">
        <f t="shared" si="34"/>
        <v>42965</v>
      </c>
      <c r="Q319" s="99">
        <f>+'[3]FECHAS DE ENTREGA PLANOS'!C318</f>
        <v>42937</v>
      </c>
      <c r="R319" s="599">
        <f>+'[3]FECHAS DE ENTREGA PLANOS'!D318</f>
        <v>42940</v>
      </c>
      <c r="S319" s="576" t="s">
        <v>42</v>
      </c>
      <c r="T319" s="576" t="s">
        <v>42</v>
      </c>
      <c r="U319" s="576" t="s">
        <v>42</v>
      </c>
      <c r="V319" s="409" t="s">
        <v>153</v>
      </c>
      <c r="W319" s="576" t="s">
        <v>153</v>
      </c>
      <c r="X319" s="576" t="s">
        <v>153</v>
      </c>
      <c r="Y319" s="576" t="s">
        <v>153</v>
      </c>
      <c r="Z319" s="576" t="s">
        <v>42</v>
      </c>
      <c r="AA319" s="576" t="s">
        <v>42</v>
      </c>
      <c r="AB319" s="576" t="s">
        <v>42</v>
      </c>
      <c r="AC319" s="9" t="s">
        <v>153</v>
      </c>
      <c r="AD319" s="409">
        <v>42961</v>
      </c>
      <c r="AE319" s="576">
        <v>42962</v>
      </c>
      <c r="AF319" s="525" t="str">
        <f>IFERROR(INDEX('[5]2017'!$AO$2:$AO$2000,MATCH(F319,'[5]2017'!$B$2:$B$2000,0)),"")</f>
        <v/>
      </c>
      <c r="AG319" s="9" t="str">
        <f>+'[3]2017'!T320</f>
        <v>VILLAVICENCIO</v>
      </c>
      <c r="AH319" s="9" t="str">
        <f>+'[3]2017'!G320</f>
        <v>NA</v>
      </c>
      <c r="AI319" s="523" t="str">
        <f>+'[3]2017'!I320</f>
        <v>NA</v>
      </c>
      <c r="AJ319" s="9" t="str">
        <f t="shared" si="35"/>
        <v>CJM</v>
      </c>
      <c r="AK319" s="9" t="str">
        <f>+'[3]2017'!H320</f>
        <v>NA</v>
      </c>
      <c r="AL319" s="524" t="str">
        <f>+'[3]2017'!P320</f>
        <v>600-600</v>
      </c>
      <c r="AM319" s="501" t="str">
        <f>+'[3]2017'!Q320</f>
        <v>1D-600</v>
      </c>
      <c r="AN319" s="502" t="str">
        <f t="shared" si="36"/>
        <v>NA</v>
      </c>
      <c r="AO319" s="503" t="str">
        <f>IFERROR(INDEX([1]DATOS!$O$452:$O$45500,MATCH(F319,[1]DATOS!$F$452:$F$9810,0)),"")</f>
        <v>Cerrada</v>
      </c>
      <c r="AP319" s="505"/>
      <c r="AQ319" s="379"/>
    </row>
    <row r="320" spans="1:43" ht="15" customHeight="1" x14ac:dyDescent="0.25">
      <c r="A320" s="17" t="str">
        <f>+'[3]2017'!F321</f>
        <v>112,5AT-AA-13200-214-03</v>
      </c>
      <c r="B320" s="17" t="str">
        <f>RIGHT(IFERROR(INDEX([1]DATOS!$L$452:$L$45500,MATCH(F320,[1]DATOS!$F$452:$F$9810,0)),""),3)</f>
        <v>327</v>
      </c>
      <c r="C320" s="594" t="str">
        <f>+[4]DATOS!G1225</f>
        <v>332-17</v>
      </c>
      <c r="D320" s="37" t="str">
        <f>+'[3]2017'!K321</f>
        <v>A&amp;G INGENIERÍA ELÉCTRICA S.A.S</v>
      </c>
      <c r="E320" s="201" t="str">
        <f>+'[3]2017'!L321</f>
        <v>FAB</v>
      </c>
      <c r="F320" s="391">
        <f>+'[3]2017'!M321</f>
        <v>3070717</v>
      </c>
      <c r="G320" s="225">
        <f>+'[3]2017'!N321</f>
        <v>112.5</v>
      </c>
      <c r="H320" s="32" t="str">
        <f>+'[3]2017'!O321</f>
        <v>RDC</v>
      </c>
      <c r="I320" s="37">
        <v>15</v>
      </c>
      <c r="J320" s="37">
        <f>+'[3]2017'!P321</f>
        <v>13200</v>
      </c>
      <c r="K320" s="37" t="str">
        <f>+'[3]2017'!Q321</f>
        <v>208/120</v>
      </c>
      <c r="L320" s="37" t="str">
        <f>+'[3]2017'!R321</f>
        <v>NA</v>
      </c>
      <c r="M320" s="37" t="str">
        <f>+'[3]2017'!S321</f>
        <v xml:space="preserve">CODOS 200A CABLE  2/0, ELSP-DPS Y FEEDTHRUE </v>
      </c>
      <c r="N320" s="234">
        <f t="shared" ref="N320:N351" si="37">WEEKNUM(O320)</f>
        <v>33</v>
      </c>
      <c r="O320" s="235">
        <f>+'[3]2017'!C321</f>
        <v>42965</v>
      </c>
      <c r="P320" s="236">
        <f t="shared" ref="P320:P351" si="38">O320</f>
        <v>42965</v>
      </c>
      <c r="Q320" s="99">
        <f>+'[3]FECHAS DE ENTREGA PLANOS'!C319</f>
        <v>42937</v>
      </c>
      <c r="R320" s="599">
        <f>+'[3]FECHAS DE ENTREGA PLANOS'!D319</f>
        <v>42940</v>
      </c>
      <c r="S320" s="9">
        <v>42955</v>
      </c>
      <c r="T320" s="9" t="s">
        <v>153</v>
      </c>
      <c r="U320" s="9" t="s">
        <v>3605</v>
      </c>
      <c r="V320" s="530" t="s">
        <v>153</v>
      </c>
      <c r="W320" s="9" t="s">
        <v>153</v>
      </c>
      <c r="X320" s="9" t="s">
        <v>153</v>
      </c>
      <c r="Y320" s="9" t="s">
        <v>153</v>
      </c>
      <c r="Z320" s="9" t="s">
        <v>153</v>
      </c>
      <c r="AA320" s="530" t="s">
        <v>153</v>
      </c>
      <c r="AB320" s="9" t="s">
        <v>153</v>
      </c>
      <c r="AC320" s="9" t="s">
        <v>153</v>
      </c>
      <c r="AD320" s="530">
        <v>42963</v>
      </c>
      <c r="AE320" s="9">
        <v>42965</v>
      </c>
      <c r="AF320" s="525" t="str">
        <f>IFERROR(INDEX('[5]2017'!$AO$2:$AO$2000,MATCH(F320,'[5]2017'!$B$2:$B$2000,0)),"")</f>
        <v/>
      </c>
      <c r="AG320" s="9" t="str">
        <f>+'[3]2017'!T321</f>
        <v>VILLAVICENCIO</v>
      </c>
      <c r="AH320" s="9" t="str">
        <f>+'[3]2017'!G321</f>
        <v>AL/AL</v>
      </c>
      <c r="AI320" s="523" t="str">
        <f>+'[3]2017'!I321</f>
        <v>+1-3*2.5%</v>
      </c>
      <c r="AJ320" s="9" t="str">
        <f t="shared" si="35"/>
        <v>RDC</v>
      </c>
      <c r="AK320" s="9" t="str">
        <f>+'[3]2017'!H321</f>
        <v>Dyn5</v>
      </c>
      <c r="AL320" s="524">
        <f>+'[3]2017'!P321</f>
        <v>13200</v>
      </c>
      <c r="AM320" s="501" t="str">
        <f>+'[3]2017'!Q321</f>
        <v>208/120</v>
      </c>
      <c r="AN320" s="502" t="str">
        <f t="shared" si="36"/>
        <v>NA</v>
      </c>
      <c r="AO320" s="503" t="str">
        <f>IFERROR(INDEX([1]DATOS!$O$452:$O$45500,MATCH(F320,[1]DATOS!$F$452:$F$9810,0)),"")</f>
        <v>Cerrada</v>
      </c>
      <c r="AP320" s="505"/>
      <c r="AQ320" s="379"/>
    </row>
    <row r="321" spans="1:43" ht="15" customHeight="1" x14ac:dyDescent="0.25">
      <c r="A321" s="17" t="str">
        <f>+'[3]2017'!F322</f>
        <v>150HT-AA-11400-214-02</v>
      </c>
      <c r="B321" s="17" t="str">
        <f>RIGHT(IFERROR(INDEX([1]DATOS!$L$452:$L$45500,MATCH(F321,[1]DATOS!$F$452:$F$9810,0)),""),3)</f>
        <v>328</v>
      </c>
      <c r="C321" s="594" t="str">
        <f>+[4]DATOS!G1226</f>
        <v>337-17</v>
      </c>
      <c r="D321" s="37" t="str">
        <f>+'[3]2017'!K322</f>
        <v>(URBANIZADORA SANTA FE DE BOGOTÁ URBANA SA) INSTALACIONES ELECTRICAS HCR S.A.S</v>
      </c>
      <c r="E321" s="201" t="str">
        <f>+'[3]2017'!L322</f>
        <v>FAB</v>
      </c>
      <c r="F321" s="391">
        <f>+'[3]2017'!M322</f>
        <v>3080717</v>
      </c>
      <c r="G321" s="225">
        <f>+'[3]2017'!N322</f>
        <v>150</v>
      </c>
      <c r="H321" s="32" t="str">
        <f>+'[3]2017'!O322</f>
        <v>SCS</v>
      </c>
      <c r="I321" s="37">
        <v>15</v>
      </c>
      <c r="J321" s="37">
        <f>+'[3]2017'!P322</f>
        <v>11400</v>
      </c>
      <c r="K321" s="37" t="str">
        <f>+'[3]2017'!Q322</f>
        <v>208/120</v>
      </c>
      <c r="L321" s="37" t="str">
        <f>+'[3]2017'!R322</f>
        <v>NA</v>
      </c>
      <c r="M321" s="37" t="str">
        <f>+'[3]2017'!S322</f>
        <v>DPS MT</v>
      </c>
      <c r="N321" s="234">
        <f t="shared" si="37"/>
        <v>33</v>
      </c>
      <c r="O321" s="235">
        <f>+'[3]2017'!C322</f>
        <v>42960</v>
      </c>
      <c r="P321" s="236">
        <f t="shared" si="38"/>
        <v>42960</v>
      </c>
      <c r="Q321" s="99">
        <f>+'[3]FECHAS DE ENTREGA PLANOS'!C320</f>
        <v>42937</v>
      </c>
      <c r="R321" s="599">
        <f>+'[3]FECHAS DE ENTREGA PLANOS'!D320</f>
        <v>42940</v>
      </c>
      <c r="S321" s="9">
        <v>42955</v>
      </c>
      <c r="T321" s="409" t="s">
        <v>153</v>
      </c>
      <c r="U321" s="9" t="s">
        <v>3358</v>
      </c>
      <c r="V321" s="409" t="s">
        <v>153</v>
      </c>
      <c r="W321" s="9" t="s">
        <v>153</v>
      </c>
      <c r="X321" s="9" t="s">
        <v>42</v>
      </c>
      <c r="Y321" s="9" t="s">
        <v>42</v>
      </c>
      <c r="Z321" s="9" t="s">
        <v>153</v>
      </c>
      <c r="AA321" s="409" t="s">
        <v>153</v>
      </c>
      <c r="AB321" s="9" t="s">
        <v>153</v>
      </c>
      <c r="AC321" s="9" t="s">
        <v>42</v>
      </c>
      <c r="AD321" s="576" t="s">
        <v>42</v>
      </c>
      <c r="AE321" s="9">
        <v>42956</v>
      </c>
      <c r="AF321" s="525" t="str">
        <f>IFERROR(INDEX('[5]2017'!$AO$2:$AO$2000,MATCH(F321,'[5]2017'!$B$2:$B$2000,0)),"")</f>
        <v/>
      </c>
      <c r="AG321" s="9" t="str">
        <f>+'[3]2017'!T322</f>
        <v xml:space="preserve">BOGOTÁ </v>
      </c>
      <c r="AH321" s="9" t="str">
        <f>+'[3]2017'!G322</f>
        <v>AL/AL</v>
      </c>
      <c r="AI321" s="523" t="str">
        <f>+'[3]2017'!I322</f>
        <v>+1-3*2.5%</v>
      </c>
      <c r="AJ321" s="9" t="str">
        <f t="shared" si="35"/>
        <v>SCS</v>
      </c>
      <c r="AK321" s="9" t="str">
        <f>+'[3]2017'!H322</f>
        <v>Dyn5</v>
      </c>
      <c r="AL321" s="524">
        <f>+'[3]2017'!P322</f>
        <v>11400</v>
      </c>
      <c r="AM321" s="501" t="str">
        <f>+'[3]2017'!Q322</f>
        <v>208/120</v>
      </c>
      <c r="AN321" s="502" t="str">
        <f t="shared" si="36"/>
        <v>NA</v>
      </c>
      <c r="AO321" s="503" t="str">
        <f>IFERROR(INDEX([1]DATOS!$O$452:$O$45500,MATCH(F321,[1]DATOS!$F$452:$F$9810,0)),"")</f>
        <v>Cerrada</v>
      </c>
      <c r="AP321" s="505"/>
      <c r="AQ321" s="379"/>
    </row>
    <row r="322" spans="1:43" ht="15" customHeight="1" x14ac:dyDescent="0.25">
      <c r="A322" s="17" t="str">
        <f>+'[3]2017'!F323</f>
        <v>400HT-AA-11400-214-03</v>
      </c>
      <c r="B322" s="17" t="str">
        <f>RIGHT(IFERROR(INDEX([1]DATOS!$L$452:$L$45500,MATCH(F322,[1]DATOS!$F$452:$F$9810,0)),""),3)</f>
        <v>321</v>
      </c>
      <c r="C322" s="594" t="str">
        <f>+[4]DATOS!G1227</f>
        <v>255-17</v>
      </c>
      <c r="D322" s="37" t="str">
        <f>+'[3]2017'!K323</f>
        <v>CONSTRUELECTRICOS JOSE H S.A.S</v>
      </c>
      <c r="E322" s="201" t="str">
        <f>+'[3]2017'!L323</f>
        <v>FAB</v>
      </c>
      <c r="F322" s="391">
        <f>+'[3]2017'!M323</f>
        <v>3090717</v>
      </c>
      <c r="G322" s="225">
        <f>+'[3]2017'!N323</f>
        <v>400</v>
      </c>
      <c r="H322" s="32" t="str">
        <f>+'[3]2017'!O323</f>
        <v>SCS</v>
      </c>
      <c r="I322" s="37">
        <v>15</v>
      </c>
      <c r="J322" s="37">
        <f>+'[3]2017'!P323</f>
        <v>11400</v>
      </c>
      <c r="K322" s="37" t="str">
        <f>+'[3]2017'!Q323</f>
        <v>208/120</v>
      </c>
      <c r="L322" s="37" t="str">
        <f>+'[3]2017'!R323</f>
        <v>NA</v>
      </c>
      <c r="M322" s="37" t="str">
        <f>+'[3]2017'!S323</f>
        <v>DPS MT</v>
      </c>
      <c r="N322" s="234">
        <f t="shared" si="37"/>
        <v>33</v>
      </c>
      <c r="O322" s="235">
        <f>+'[3]2017'!C323</f>
        <v>42965</v>
      </c>
      <c r="P322" s="236">
        <f t="shared" si="38"/>
        <v>42965</v>
      </c>
      <c r="Q322" s="99">
        <f>+'[3]FECHAS DE ENTREGA PLANOS'!C321</f>
        <v>42935</v>
      </c>
      <c r="R322" s="599">
        <f>+'[3]FECHAS DE ENTREGA PLANOS'!D321</f>
        <v>42935</v>
      </c>
      <c r="S322" s="9">
        <v>42955</v>
      </c>
      <c r="T322" s="409" t="s">
        <v>153</v>
      </c>
      <c r="U322" s="9" t="s">
        <v>3358</v>
      </c>
      <c r="V322" s="409" t="s">
        <v>153</v>
      </c>
      <c r="W322" s="9" t="s">
        <v>153</v>
      </c>
      <c r="X322" s="9" t="s">
        <v>42</v>
      </c>
      <c r="Y322" s="9" t="s">
        <v>42</v>
      </c>
      <c r="Z322" s="9" t="s">
        <v>153</v>
      </c>
      <c r="AA322" s="530" t="s">
        <v>153</v>
      </c>
      <c r="AB322" s="9" t="s">
        <v>153</v>
      </c>
      <c r="AC322" s="9" t="s">
        <v>42</v>
      </c>
      <c r="AD322" s="9" t="s">
        <v>42</v>
      </c>
      <c r="AE322" s="9">
        <v>42957</v>
      </c>
      <c r="AF322" s="525" t="str">
        <f>IFERROR(INDEX('[5]2017'!$AO$2:$AO$2000,MATCH(F322,'[5]2017'!$B$2:$B$2000,0)),"")</f>
        <v/>
      </c>
      <c r="AG322" s="9" t="str">
        <f>+'[3]2017'!T323</f>
        <v>BOGOTÁ</v>
      </c>
      <c r="AH322" s="9" t="str">
        <f>+'[3]2017'!G323</f>
        <v>AL/AL</v>
      </c>
      <c r="AI322" s="523" t="str">
        <f>+'[3]2017'!I323</f>
        <v>+1-3*2.5%</v>
      </c>
      <c r="AJ322" s="9" t="str">
        <f t="shared" si="35"/>
        <v>SCS</v>
      </c>
      <c r="AK322" s="9" t="str">
        <f>+'[3]2017'!H323</f>
        <v>Dyn5</v>
      </c>
      <c r="AL322" s="524">
        <f>+'[3]2017'!P323</f>
        <v>11400</v>
      </c>
      <c r="AM322" s="501" t="str">
        <f>+'[3]2017'!Q323</f>
        <v>208/120</v>
      </c>
      <c r="AN322" s="502" t="str">
        <f t="shared" si="36"/>
        <v>NA</v>
      </c>
      <c r="AO322" s="503" t="str">
        <f>IFERROR(INDEX([1]DATOS!$O$452:$O$45500,MATCH(F322,[1]DATOS!$F$452:$F$9810,0)),"")</f>
        <v>Cerrada</v>
      </c>
      <c r="AP322" s="505"/>
      <c r="AQ322" s="379"/>
    </row>
    <row r="323" spans="1:43" ht="15" customHeight="1" x14ac:dyDescent="0.25">
      <c r="A323" s="17" t="str">
        <f>+'[3]2017'!F324</f>
        <v>500HT-AA-13200-214-04</v>
      </c>
      <c r="B323" s="17" t="str">
        <f>RIGHT(IFERROR(INDEX([1]DATOS!$L$452:$L$45500,MATCH(F323,[1]DATOS!$F$452:$F$9810,0)),""),3)</f>
        <v>0</v>
      </c>
      <c r="C323" s="594" t="str">
        <f>+[4]DATOS!G1228</f>
        <v>338-17</v>
      </c>
      <c r="D323" s="37" t="str">
        <f>+'[3]2017'!K324</f>
        <v>INTERNACIONAL DE ELECTRICOS S.A.S</v>
      </c>
      <c r="E323" s="201" t="str">
        <f>+'[3]2017'!L324</f>
        <v>CPL</v>
      </c>
      <c r="F323" s="391">
        <f>+'[3]2017'!M324</f>
        <v>3100717</v>
      </c>
      <c r="G323" s="225">
        <f>+'[3]2017'!N324</f>
        <v>500</v>
      </c>
      <c r="H323" s="32" t="str">
        <f>+'[3]2017'!O324</f>
        <v>SCS</v>
      </c>
      <c r="I323" s="37">
        <v>15</v>
      </c>
      <c r="J323" s="37">
        <f>+'[3]2017'!P324</f>
        <v>13200</v>
      </c>
      <c r="K323" s="37" t="str">
        <f>+'[3]2017'!Q324</f>
        <v>208/120</v>
      </c>
      <c r="L323" s="37" t="str">
        <f>+'[3]2017'!R324</f>
        <v>LLEVA CELDA IP20</v>
      </c>
      <c r="M323" s="37" t="str">
        <f>+'[3]2017'!S324</f>
        <v>NA</v>
      </c>
      <c r="N323" s="234">
        <f t="shared" si="37"/>
        <v>32</v>
      </c>
      <c r="O323" s="235">
        <f>+'[3]2017'!C324</f>
        <v>42955</v>
      </c>
      <c r="P323" s="236">
        <f t="shared" si="38"/>
        <v>42955</v>
      </c>
      <c r="Q323" s="99" t="str">
        <f>+'[3]FECHAS DE ENTREGA PLANOS'!C322</f>
        <v>NA</v>
      </c>
      <c r="R323" s="583" t="str">
        <f>+'[3]FECHAS DE ENTREGA PLANOS'!D322</f>
        <v>NA</v>
      </c>
      <c r="S323" s="9" t="s">
        <v>42</v>
      </c>
      <c r="T323" s="576" t="s">
        <v>42</v>
      </c>
      <c r="U323" s="9" t="s">
        <v>42</v>
      </c>
      <c r="V323" s="576" t="s">
        <v>42</v>
      </c>
      <c r="W323" s="9" t="s">
        <v>42</v>
      </c>
      <c r="X323" s="9" t="s">
        <v>42</v>
      </c>
      <c r="Y323" s="9" t="s">
        <v>42</v>
      </c>
      <c r="Z323" s="9" t="s">
        <v>42</v>
      </c>
      <c r="AA323" s="576" t="s">
        <v>42</v>
      </c>
      <c r="AB323" s="9" t="s">
        <v>42</v>
      </c>
      <c r="AC323" s="9" t="s">
        <v>42</v>
      </c>
      <c r="AD323" s="9" t="s">
        <v>42</v>
      </c>
      <c r="AE323" s="9">
        <v>42940</v>
      </c>
      <c r="AF323" s="525" t="str">
        <f>IFERROR(INDEX('[5]2017'!$AO$2:$AO$2000,MATCH(F323,'[5]2017'!$B$2:$B$2000,0)),"")</f>
        <v/>
      </c>
      <c r="AG323" s="9" t="str">
        <f>+'[3]2017'!T324</f>
        <v>IBAGUE</v>
      </c>
      <c r="AH323" s="9" t="str">
        <f>+'[3]2017'!G324</f>
        <v>AL/AL</v>
      </c>
      <c r="AI323" s="523" t="str">
        <f>+'[3]2017'!I324</f>
        <v>+1-3*2.5%</v>
      </c>
      <c r="AJ323" s="9" t="str">
        <f t="shared" si="35"/>
        <v>SCS</v>
      </c>
      <c r="AK323" s="9" t="str">
        <f>+'[3]2017'!H324</f>
        <v>Dyn5</v>
      </c>
      <c r="AL323" s="524">
        <f>+'[3]2017'!P324</f>
        <v>13200</v>
      </c>
      <c r="AM323" s="501" t="str">
        <f>+'[3]2017'!Q324</f>
        <v>208/120</v>
      </c>
      <c r="AN323" s="502" t="str">
        <f t="shared" si="36"/>
        <v>LLEVA CELDA IP20</v>
      </c>
      <c r="AO323" s="503" t="str">
        <f>IFERROR(INDEX([1]DATOS!$O$452:$O$45500,MATCH(F323,[1]DATOS!$F$452:$F$9810,0)),"")</f>
        <v>NO APLICA</v>
      </c>
      <c r="AP323" s="505"/>
      <c r="AQ323" s="379"/>
    </row>
    <row r="324" spans="1:43" ht="15" customHeight="1" x14ac:dyDescent="0.25">
      <c r="A324" s="17" t="str">
        <f>+'[3]2017'!F325</f>
        <v>112,5AT-AA-13200-214-02</v>
      </c>
      <c r="B324" s="17" t="str">
        <f>RIGHT(IFERROR(INDEX([1]DATOS!$L$452:$L$45500,MATCH(F324,[1]DATOS!$F$452:$F$9810,0)),""),3)</f>
        <v>0</v>
      </c>
      <c r="C324" s="594" t="str">
        <f>+[4]DATOS!G1229</f>
        <v>320-17</v>
      </c>
      <c r="D324" s="37" t="str">
        <f>+'[3]2017'!K325</f>
        <v>OSPINA'S INGENIERIA S.A.S</v>
      </c>
      <c r="E324" s="201" t="str">
        <f>+'[3]2017'!L325</f>
        <v>CPL</v>
      </c>
      <c r="F324" s="391">
        <f>+'[3]2017'!M325</f>
        <v>3110717</v>
      </c>
      <c r="G324" s="225">
        <f>+'[3]2017'!N325</f>
        <v>112.5</v>
      </c>
      <c r="H324" s="32" t="str">
        <f>+'[3]2017'!O325</f>
        <v>RDC</v>
      </c>
      <c r="I324" s="37">
        <v>15</v>
      </c>
      <c r="J324" s="37">
        <f>+'[3]2017'!P325</f>
        <v>13200</v>
      </c>
      <c r="K324" s="37" t="str">
        <f>+'[3]2017'!Q325</f>
        <v>208/120</v>
      </c>
      <c r="L324" s="37" t="str">
        <f>+'[3]2017'!R325</f>
        <v>NA</v>
      </c>
      <c r="M324" s="37" t="str">
        <f>+'[3]2017'!S325</f>
        <v xml:space="preserve">CODOS 200A CABLE # 2 </v>
      </c>
      <c r="N324" s="234">
        <f t="shared" si="37"/>
        <v>31</v>
      </c>
      <c r="O324" s="235">
        <f>+'[3]2017'!C325</f>
        <v>42950</v>
      </c>
      <c r="P324" s="236">
        <f t="shared" si="38"/>
        <v>42950</v>
      </c>
      <c r="Q324" s="99" t="str">
        <f>+'[3]FECHAS DE ENTREGA PLANOS'!C323</f>
        <v>NA</v>
      </c>
      <c r="R324" s="99" t="str">
        <f>+'[3]FECHAS DE ENTREGA PLANOS'!D323</f>
        <v>NA</v>
      </c>
      <c r="S324" s="9" t="s">
        <v>42</v>
      </c>
      <c r="T324" s="9" t="s">
        <v>42</v>
      </c>
      <c r="U324" s="9" t="s">
        <v>42</v>
      </c>
      <c r="V324" s="9" t="s">
        <v>42</v>
      </c>
      <c r="W324" s="9" t="s">
        <v>42</v>
      </c>
      <c r="X324" s="9" t="s">
        <v>42</v>
      </c>
      <c r="Y324" s="9" t="s">
        <v>42</v>
      </c>
      <c r="Z324" s="9" t="s">
        <v>42</v>
      </c>
      <c r="AA324" s="9" t="s">
        <v>42</v>
      </c>
      <c r="AB324" s="9" t="s">
        <v>42</v>
      </c>
      <c r="AC324" s="9" t="s">
        <v>42</v>
      </c>
      <c r="AD324" s="9" t="s">
        <v>42</v>
      </c>
      <c r="AE324" s="9">
        <v>42940</v>
      </c>
      <c r="AF324" s="525" t="str">
        <f>IFERROR(INDEX('[5]2017'!$AO$2:$AO$2000,MATCH(F324,'[5]2017'!$B$2:$B$2000,0)),"")</f>
        <v/>
      </c>
      <c r="AG324" s="9" t="str">
        <f>+'[3]2017'!T325</f>
        <v>BARRANQUILLA</v>
      </c>
      <c r="AH324" s="9" t="str">
        <f>+'[3]2017'!G325</f>
        <v>AL/AL</v>
      </c>
      <c r="AI324" s="523" t="str">
        <f>+'[3]2017'!I325</f>
        <v>+1-3*2.5%</v>
      </c>
      <c r="AJ324" s="9" t="str">
        <f t="shared" si="35"/>
        <v>RDC</v>
      </c>
      <c r="AK324" s="9" t="str">
        <f>+'[3]2017'!H325</f>
        <v>Dyn5</v>
      </c>
      <c r="AL324" s="524">
        <f>+'[3]2017'!P325</f>
        <v>13200</v>
      </c>
      <c r="AM324" s="501" t="str">
        <f>+'[3]2017'!Q325</f>
        <v>208/120</v>
      </c>
      <c r="AN324" s="502" t="str">
        <f t="shared" si="36"/>
        <v>NA</v>
      </c>
      <c r="AO324" s="503" t="str">
        <f>IFERROR(INDEX([1]DATOS!$O$452:$O$45500,MATCH(F324,[1]DATOS!$F$452:$F$9810,0)),"")</f>
        <v>NO APLICA</v>
      </c>
      <c r="AP324" s="505"/>
      <c r="AQ324" s="379"/>
    </row>
    <row r="325" spans="1:43" ht="15" customHeight="1" x14ac:dyDescent="0.25">
      <c r="A325" s="17" t="str">
        <f>+'[3]2017'!F326</f>
        <v>45HT-AA-480-212-03</v>
      </c>
      <c r="B325" s="17" t="str">
        <f>RIGHT(IFERROR(INDEX([1]DATOS!$L$452:$L$45500,MATCH(F325,[1]DATOS!$F$452:$F$9810,0)),""),3)</f>
        <v>329</v>
      </c>
      <c r="C325" s="594" t="str">
        <f>+[4]DATOS!G1230</f>
        <v>340-17</v>
      </c>
      <c r="D325" s="37" t="str">
        <f>+'[3]2017'!K326</f>
        <v>CELCO S.A.</v>
      </c>
      <c r="E325" s="201" t="str">
        <f>+'[3]2017'!L326</f>
        <v>FAB</v>
      </c>
      <c r="F325" s="391">
        <f>+'[3]2017'!M326</f>
        <v>3120717</v>
      </c>
      <c r="G325" s="225">
        <f>+'[3]2017'!N326</f>
        <v>45</v>
      </c>
      <c r="H325" s="32" t="str">
        <f>+'[3]2017'!O326</f>
        <v>SCS</v>
      </c>
      <c r="I325" s="37">
        <v>1.1000000000000001</v>
      </c>
      <c r="J325" s="37">
        <f>+'[3]2017'!P326</f>
        <v>480</v>
      </c>
      <c r="K325" s="37" t="str">
        <f>+'[3]2017'!Q326</f>
        <v>208/120</v>
      </c>
      <c r="L325" s="37" t="str">
        <f>+'[3]2017'!R326</f>
        <v>NA</v>
      </c>
      <c r="M325" s="37" t="str">
        <f>+'[3]2017'!S326</f>
        <v>NA</v>
      </c>
      <c r="N325" s="234">
        <f t="shared" si="37"/>
        <v>34</v>
      </c>
      <c r="O325" s="235">
        <f>+'[3]2017'!C326</f>
        <v>42967</v>
      </c>
      <c r="P325" s="236">
        <f t="shared" si="38"/>
        <v>42967</v>
      </c>
      <c r="Q325" s="99">
        <f>+'[3]FECHAS DE ENTREGA PLANOS'!C324</f>
        <v>42940</v>
      </c>
      <c r="R325" s="599">
        <f>+'[3]FECHAS DE ENTREGA PLANOS'!D324</f>
        <v>42940</v>
      </c>
      <c r="S325" s="576">
        <v>42956</v>
      </c>
      <c r="T325" s="576" t="s">
        <v>153</v>
      </c>
      <c r="U325" s="576" t="s">
        <v>3605</v>
      </c>
      <c r="V325" s="409" t="s">
        <v>153</v>
      </c>
      <c r="W325" s="576" t="s">
        <v>153</v>
      </c>
      <c r="X325" s="576" t="s">
        <v>42</v>
      </c>
      <c r="Y325" s="576" t="s">
        <v>42</v>
      </c>
      <c r="Z325" s="576" t="s">
        <v>153</v>
      </c>
      <c r="AA325" s="530" t="s">
        <v>153</v>
      </c>
      <c r="AB325" s="576" t="s">
        <v>153</v>
      </c>
      <c r="AC325" s="576" t="s">
        <v>42</v>
      </c>
      <c r="AD325" s="576" t="s">
        <v>42</v>
      </c>
      <c r="AE325" s="576">
        <v>42957</v>
      </c>
      <c r="AF325" s="610" t="str">
        <f>IFERROR(INDEX('[5]2017'!$AO$2:$AO$2000,MATCH(F325,'[5]2017'!$B$2:$B$2000,0)),"")</f>
        <v/>
      </c>
      <c r="AG325" s="9" t="str">
        <f>+'[3]2017'!T326</f>
        <v>CALI</v>
      </c>
      <c r="AH325" s="9" t="str">
        <f>+'[3]2017'!G326</f>
        <v>AL/AL</v>
      </c>
      <c r="AI325" s="523" t="str">
        <f>+'[3]2017'!I326</f>
        <v>+2-2*2.0%</v>
      </c>
      <c r="AJ325" s="9" t="str">
        <f t="shared" si="35"/>
        <v>SCS</v>
      </c>
      <c r="AK325" s="9" t="str">
        <f>+'[3]2017'!H326</f>
        <v>Dyn5</v>
      </c>
      <c r="AL325" s="524">
        <f>+'[3]2017'!P326</f>
        <v>480</v>
      </c>
      <c r="AM325" s="501" t="str">
        <f>+'[3]2017'!Q326</f>
        <v>208/120</v>
      </c>
      <c r="AN325" s="502" t="str">
        <f t="shared" si="36"/>
        <v>NA</v>
      </c>
      <c r="AO325" s="503" t="str">
        <f>IFERROR(INDEX([1]DATOS!$O$452:$O$45500,MATCH(F325,[1]DATOS!$F$452:$F$9810,0)),"")</f>
        <v>Cerrada</v>
      </c>
      <c r="AP325" s="505"/>
      <c r="AQ325" s="379"/>
    </row>
    <row r="326" spans="1:43" ht="15" customHeight="1" x14ac:dyDescent="0.25">
      <c r="A326" s="17" t="str">
        <f>+'[3]2017'!F327</f>
        <v>45HT-AA-480-212-03</v>
      </c>
      <c r="B326" s="17" t="str">
        <f>RIGHT(IFERROR(INDEX([1]DATOS!$L$452:$L$45500,MATCH(F326,[1]DATOS!$F$452:$F$9810,0)),""),3)</f>
        <v>330</v>
      </c>
      <c r="C326" s="594" t="str">
        <f>+[4]DATOS!G1231</f>
        <v>340-17</v>
      </c>
      <c r="D326" s="37" t="str">
        <f>+'[3]2017'!K327</f>
        <v>CELCO S.A.</v>
      </c>
      <c r="E326" s="201" t="str">
        <f>+'[3]2017'!L327</f>
        <v>FAB</v>
      </c>
      <c r="F326" s="391">
        <f>+'[3]2017'!M327</f>
        <v>3130717</v>
      </c>
      <c r="G326" s="225">
        <f>+'[3]2017'!N327</f>
        <v>45</v>
      </c>
      <c r="H326" s="32" t="str">
        <f>+'[3]2017'!O327</f>
        <v>SCS</v>
      </c>
      <c r="I326" s="37">
        <v>1.1000000000000001</v>
      </c>
      <c r="J326" s="37">
        <f>+'[3]2017'!P327</f>
        <v>480</v>
      </c>
      <c r="K326" s="37" t="str">
        <f>+'[3]2017'!Q327</f>
        <v>208/120</v>
      </c>
      <c r="L326" s="37" t="str">
        <f>+'[3]2017'!R327</f>
        <v>NA</v>
      </c>
      <c r="M326" s="37" t="str">
        <f>+'[3]2017'!S327</f>
        <v>NA</v>
      </c>
      <c r="N326" s="234">
        <f t="shared" si="37"/>
        <v>34</v>
      </c>
      <c r="O326" s="235">
        <f>+'[3]2017'!C327</f>
        <v>42967</v>
      </c>
      <c r="P326" s="236">
        <f t="shared" si="38"/>
        <v>42967</v>
      </c>
      <c r="Q326" s="99">
        <f>+'[3]FECHAS DE ENTREGA PLANOS'!C325</f>
        <v>42940</v>
      </c>
      <c r="R326" s="599">
        <f>+'[3]FECHAS DE ENTREGA PLANOS'!D325</f>
        <v>42940</v>
      </c>
      <c r="S326" s="576">
        <v>42947</v>
      </c>
      <c r="T326" s="576" t="s">
        <v>153</v>
      </c>
      <c r="U326" s="576" t="s">
        <v>3605</v>
      </c>
      <c r="V326" s="409" t="s">
        <v>153</v>
      </c>
      <c r="W326" s="576" t="s">
        <v>153</v>
      </c>
      <c r="X326" s="576" t="s">
        <v>42</v>
      </c>
      <c r="Y326" s="576" t="s">
        <v>42</v>
      </c>
      <c r="Z326" s="576" t="s">
        <v>153</v>
      </c>
      <c r="AA326" s="530" t="s">
        <v>153</v>
      </c>
      <c r="AB326" s="576" t="s">
        <v>153</v>
      </c>
      <c r="AC326" s="576" t="s">
        <v>42</v>
      </c>
      <c r="AD326" s="576" t="s">
        <v>42</v>
      </c>
      <c r="AE326" s="576">
        <v>42965</v>
      </c>
      <c r="AF326" s="610" t="str">
        <f>IFERROR(INDEX('[5]2017'!$AO$2:$AO$2000,MATCH(F326,'[5]2017'!$B$2:$B$2000,0)),"")</f>
        <v/>
      </c>
      <c r="AG326" s="9" t="str">
        <f>+'[3]2017'!T327</f>
        <v>CALI</v>
      </c>
      <c r="AH326" s="9" t="str">
        <f>+'[3]2017'!G327</f>
        <v>AL/AL</v>
      </c>
      <c r="AI326" s="523" t="str">
        <f>+'[3]2017'!I327</f>
        <v>+2-2*2.0%</v>
      </c>
      <c r="AJ326" s="9" t="str">
        <f t="shared" si="35"/>
        <v>SCS</v>
      </c>
      <c r="AK326" s="9" t="str">
        <f>+'[3]2017'!H327</f>
        <v>Dyn5</v>
      </c>
      <c r="AL326" s="524">
        <f>+'[3]2017'!P327</f>
        <v>480</v>
      </c>
      <c r="AM326" s="501" t="str">
        <f>+'[3]2017'!Q327</f>
        <v>208/120</v>
      </c>
      <c r="AN326" s="502" t="str">
        <f t="shared" si="36"/>
        <v>NA</v>
      </c>
      <c r="AO326" s="503" t="str">
        <f>IFERROR(INDEX([1]DATOS!$O$452:$O$45500,MATCH(F326,[1]DATOS!$F$452:$F$9810,0)),"")</f>
        <v>Cerrada</v>
      </c>
      <c r="AP326" s="505"/>
      <c r="AQ326" s="379"/>
    </row>
    <row r="327" spans="1:43" ht="15" customHeight="1" x14ac:dyDescent="0.25">
      <c r="A327" s="17" t="str">
        <f>+'[3]2017'!F328</f>
        <v>275HT-AA-480-216-01</v>
      </c>
      <c r="B327" s="17" t="str">
        <f>RIGHT(IFERROR(INDEX([1]DATOS!$L$452:$L$45500,MATCH(F327,[1]DATOS!$F$452:$F$9810,0)),""),3)</f>
        <v>340</v>
      </c>
      <c r="C327" s="594" t="str">
        <f>+[4]DATOS!G1232</f>
        <v>341-17</v>
      </c>
      <c r="D327" s="37" t="str">
        <f>+'[3]2017'!K328</f>
        <v>CODELECT S.A.S</v>
      </c>
      <c r="E327" s="201" t="str">
        <f>+'[3]2017'!L328</f>
        <v>FAB</v>
      </c>
      <c r="F327" s="391">
        <f>+'[3]2017'!M328</f>
        <v>3140717</v>
      </c>
      <c r="G327" s="225">
        <f>+'[3]2017'!N328</f>
        <v>275</v>
      </c>
      <c r="H327" s="32" t="str">
        <f>+'[3]2017'!O328</f>
        <v>SCC</v>
      </c>
      <c r="I327" s="37">
        <v>1.1000000000000001</v>
      </c>
      <c r="J327" s="37">
        <f>+'[3]2017'!P328</f>
        <v>480</v>
      </c>
      <c r="K327" s="37" t="str">
        <f>+'[3]2017'!Q328</f>
        <v>208/120</v>
      </c>
      <c r="L327" s="37" t="str">
        <f>+'[3]2017'!R328</f>
        <v>NA</v>
      </c>
      <c r="M327" s="37" t="str">
        <f>+'[3]2017'!S328</f>
        <v>IP 20</v>
      </c>
      <c r="N327" s="234">
        <f t="shared" si="37"/>
        <v>32</v>
      </c>
      <c r="O327" s="235">
        <f>+'[3]2017'!C328</f>
        <v>42957</v>
      </c>
      <c r="P327" s="236">
        <f t="shared" si="38"/>
        <v>42957</v>
      </c>
      <c r="Q327" s="99">
        <f>+'[3]FECHAS DE ENTREGA PLANOS'!C326</f>
        <v>42942</v>
      </c>
      <c r="R327" s="599">
        <f>+'[3]FECHAS DE ENTREGA PLANOS'!D326</f>
        <v>42943</v>
      </c>
      <c r="S327" s="576">
        <v>42956</v>
      </c>
      <c r="T327" s="576" t="s">
        <v>153</v>
      </c>
      <c r="U327" s="576" t="s">
        <v>3605</v>
      </c>
      <c r="V327" s="530" t="s">
        <v>153</v>
      </c>
      <c r="W327" s="576" t="s">
        <v>153</v>
      </c>
      <c r="X327" s="576" t="s">
        <v>153</v>
      </c>
      <c r="Y327" s="576" t="s">
        <v>153</v>
      </c>
      <c r="Z327" s="576" t="s">
        <v>153</v>
      </c>
      <c r="AA327" s="530" t="s">
        <v>153</v>
      </c>
      <c r="AB327" s="576" t="s">
        <v>153</v>
      </c>
      <c r="AC327" s="576" t="s">
        <v>42</v>
      </c>
      <c r="AD327" s="576" t="s">
        <v>42</v>
      </c>
      <c r="AE327" s="576">
        <v>42961</v>
      </c>
      <c r="AF327" s="610" t="str">
        <f>IFERROR(INDEX('[5]2017'!$AO$2:$AO$2000,MATCH(F327,'[5]2017'!$B$2:$B$2000,0)),"")</f>
        <v/>
      </c>
      <c r="AG327" s="9" t="str">
        <f>+'[3]2017'!T328</f>
        <v>BOGOTÁ</v>
      </c>
      <c r="AH327" s="9" t="str">
        <f>+'[3]2017'!G328</f>
        <v>AL/AL</v>
      </c>
      <c r="AI327" s="523" t="str">
        <f>+'[3]2017'!I328</f>
        <v>+2-2*2.0%</v>
      </c>
      <c r="AJ327" s="9" t="str">
        <f t="shared" si="35"/>
        <v>SCC</v>
      </c>
      <c r="AK327" s="9" t="str">
        <f>+'[3]2017'!H328</f>
        <v>Dyn5</v>
      </c>
      <c r="AL327" s="524">
        <f>+'[3]2017'!P328</f>
        <v>480</v>
      </c>
      <c r="AM327" s="501" t="str">
        <f>+'[3]2017'!Q328</f>
        <v>208/120</v>
      </c>
      <c r="AN327" s="502" t="str">
        <f t="shared" si="36"/>
        <v>NA</v>
      </c>
      <c r="AO327" s="503" t="str">
        <f>IFERROR(INDEX([1]DATOS!$O$452:$O$45500,MATCH(F327,[1]DATOS!$F$452:$F$9810,0)),"")</f>
        <v>Cerrada</v>
      </c>
      <c r="AP327" s="505"/>
      <c r="AQ327" s="379"/>
    </row>
    <row r="328" spans="1:43" ht="15" customHeight="1" x14ac:dyDescent="0.25">
      <c r="A328" s="17" t="str">
        <f>+'[3]2017'!F329</f>
        <v>400HT-AA-11400-214-03</v>
      </c>
      <c r="B328" s="17" t="str">
        <f>RIGHT(IFERROR(INDEX([1]DATOS!$L$452:$L$45500,MATCH(F328,[1]DATOS!$F$452:$F$9810,0)),""),3)</f>
        <v>322</v>
      </c>
      <c r="C328" s="594" t="str">
        <f>+[4]DATOS!G1233</f>
        <v>324-17</v>
      </c>
      <c r="D328" s="37" t="str">
        <f>+'[3]2017'!K329</f>
        <v>RYM FERRO ILUMINACIONES LTDA</v>
      </c>
      <c r="E328" s="201" t="str">
        <f>+'[3]2017'!L329</f>
        <v>FAB</v>
      </c>
      <c r="F328" s="391">
        <f>+'[3]2017'!M329</f>
        <v>3150717</v>
      </c>
      <c r="G328" s="225">
        <f>+'[3]2017'!N329</f>
        <v>400</v>
      </c>
      <c r="H328" s="32" t="str">
        <f>+'[3]2017'!O329</f>
        <v>SCS</v>
      </c>
      <c r="I328" s="37">
        <v>15</v>
      </c>
      <c r="J328" s="37">
        <f>+'[3]2017'!P329</f>
        <v>11400</v>
      </c>
      <c r="K328" s="37" t="str">
        <f>+'[3]2017'!Q329</f>
        <v>208/120</v>
      </c>
      <c r="L328" s="37" t="str">
        <f>+'[3]2017'!R329</f>
        <v>POLIZAS</v>
      </c>
      <c r="M328" s="37" t="str">
        <f>+'[3]2017'!S329</f>
        <v>DPS MT</v>
      </c>
      <c r="N328" s="234">
        <f t="shared" si="37"/>
        <v>34</v>
      </c>
      <c r="O328" s="235">
        <f>+'[3]2017'!C329</f>
        <v>42970</v>
      </c>
      <c r="P328" s="236">
        <f t="shared" si="38"/>
        <v>42970</v>
      </c>
      <c r="Q328" s="99">
        <f>+'[3]FECHAS DE ENTREGA PLANOS'!C327</f>
        <v>42941</v>
      </c>
      <c r="R328" s="599">
        <f>+'[3]FECHAS DE ENTREGA PLANOS'!D327</f>
        <v>42941</v>
      </c>
      <c r="S328" s="576">
        <v>42956</v>
      </c>
      <c r="T328" s="530" t="s">
        <v>153</v>
      </c>
      <c r="U328" s="576" t="s">
        <v>3358</v>
      </c>
      <c r="V328" s="530" t="s">
        <v>153</v>
      </c>
      <c r="W328" s="576" t="s">
        <v>153</v>
      </c>
      <c r="X328" s="576" t="s">
        <v>42</v>
      </c>
      <c r="Y328" s="576" t="s">
        <v>42</v>
      </c>
      <c r="Z328" s="576" t="s">
        <v>153</v>
      </c>
      <c r="AA328" s="530" t="s">
        <v>153</v>
      </c>
      <c r="AB328" s="576" t="s">
        <v>153</v>
      </c>
      <c r="AC328" s="576" t="s">
        <v>42</v>
      </c>
      <c r="AD328" s="576" t="s">
        <v>42</v>
      </c>
      <c r="AE328" s="576">
        <v>42961</v>
      </c>
      <c r="AF328" s="610" t="str">
        <f>IFERROR(INDEX('[5]2017'!$AO$2:$AO$2000,MATCH(F328,'[5]2017'!$B$2:$B$2000,0)),"")</f>
        <v/>
      </c>
      <c r="AG328" s="9" t="str">
        <f>+'[3]2017'!T329</f>
        <v>BOGOTA</v>
      </c>
      <c r="AH328" s="9" t="str">
        <f>+'[3]2017'!G329</f>
        <v>AL/AL</v>
      </c>
      <c r="AI328" s="523" t="str">
        <f>+'[3]2017'!I329</f>
        <v>+1-3*2.5%</v>
      </c>
      <c r="AJ328" s="9" t="str">
        <f t="shared" si="35"/>
        <v>SCS</v>
      </c>
      <c r="AK328" s="9" t="str">
        <f>+'[3]2017'!H329</f>
        <v>Dyn5</v>
      </c>
      <c r="AL328" s="524">
        <f>+'[3]2017'!P329</f>
        <v>11400</v>
      </c>
      <c r="AM328" s="501" t="str">
        <f>+'[3]2017'!Q329</f>
        <v>208/120</v>
      </c>
      <c r="AN328" s="502" t="str">
        <f t="shared" si="36"/>
        <v>POLIZAS</v>
      </c>
      <c r="AO328" s="503" t="str">
        <f>IFERROR(INDEX([1]DATOS!$O$452:$O$45500,MATCH(F328,[1]DATOS!$F$452:$F$9810,0)),"")</f>
        <v>Cerrada</v>
      </c>
      <c r="AP328" s="505"/>
      <c r="AQ328" s="379"/>
    </row>
    <row r="329" spans="1:43" ht="15" customHeight="1" x14ac:dyDescent="0.25">
      <c r="A329" s="17" t="str">
        <f>+'[3]2017'!F330</f>
        <v>225HT-AA-13200-214-02</v>
      </c>
      <c r="B329" s="17" t="str">
        <f>RIGHT(IFERROR(INDEX([1]DATOS!$L$452:$L$45500,MATCH(F329,[1]DATOS!$F$452:$F$9810,0)),""),3)</f>
        <v>333</v>
      </c>
      <c r="C329" s="594" t="str">
        <f>+[4]DATOS!G1234</f>
        <v>299-17</v>
      </c>
      <c r="D329" s="37" t="str">
        <f>+'[3]2017'!K330</f>
        <v xml:space="preserve"> INGENIERIA ARANGO ANGEL</v>
      </c>
      <c r="E329" s="201" t="str">
        <f>+'[3]2017'!L330</f>
        <v>FAB</v>
      </c>
      <c r="F329" s="391">
        <f>+'[3]2017'!M330</f>
        <v>3160717</v>
      </c>
      <c r="G329" s="225">
        <f>+'[3]2017'!N330</f>
        <v>225</v>
      </c>
      <c r="H329" s="32" t="str">
        <f>+'[3]2017'!O330</f>
        <v>SCS</v>
      </c>
      <c r="I329" s="37">
        <v>15</v>
      </c>
      <c r="J329" s="37">
        <f>+'[3]2017'!P330</f>
        <v>13200</v>
      </c>
      <c r="K329" s="37" t="str">
        <f>+'[3]2017'!Q330</f>
        <v>208/120</v>
      </c>
      <c r="L329" s="37" t="str">
        <f>+'[3]2017'!R330</f>
        <v>NA</v>
      </c>
      <c r="M329" s="37" t="str">
        <f>+'[3]2017'!S330</f>
        <v>NA</v>
      </c>
      <c r="N329" s="234">
        <f t="shared" si="37"/>
        <v>34</v>
      </c>
      <c r="O329" s="235">
        <f>+'[3]2017'!C330</f>
        <v>42972</v>
      </c>
      <c r="P329" s="236">
        <f t="shared" si="38"/>
        <v>42972</v>
      </c>
      <c r="Q329" s="99">
        <f>+'[3]FECHAS DE ENTREGA PLANOS'!C328</f>
        <v>42943</v>
      </c>
      <c r="R329" s="599">
        <f>+'[3]FECHAS DE ENTREGA PLANOS'!D328</f>
        <v>42944</v>
      </c>
      <c r="S329" s="576">
        <v>42966</v>
      </c>
      <c r="T329" s="530" t="s">
        <v>153</v>
      </c>
      <c r="U329" s="576" t="s">
        <v>3358</v>
      </c>
      <c r="V329" s="530" t="s">
        <v>153</v>
      </c>
      <c r="W329" s="576" t="s">
        <v>153</v>
      </c>
      <c r="X329" s="576" t="s">
        <v>42</v>
      </c>
      <c r="Y329" s="576" t="s">
        <v>42</v>
      </c>
      <c r="Z329" s="576" t="s">
        <v>153</v>
      </c>
      <c r="AA329" s="461" t="s">
        <v>153</v>
      </c>
      <c r="AB329" s="576" t="s">
        <v>153</v>
      </c>
      <c r="AC329" s="576" t="s">
        <v>42</v>
      </c>
      <c r="AD329" s="576" t="s">
        <v>42</v>
      </c>
      <c r="AE329" s="576">
        <v>42972</v>
      </c>
      <c r="AF329" s="610" t="str">
        <f>IFERROR(INDEX('[5]2017'!$AO$2:$AO$2000,MATCH(F329,'[5]2017'!$B$2:$B$2000,0)),"")</f>
        <v/>
      </c>
      <c r="AG329" s="9" t="str">
        <f>+'[3]2017'!T330</f>
        <v>CALI</v>
      </c>
      <c r="AH329" s="9" t="str">
        <f>+'[3]2017'!G330</f>
        <v>AL/AL</v>
      </c>
      <c r="AI329" s="523" t="str">
        <f>+'[3]2017'!I330</f>
        <v>+1-3*2.5%</v>
      </c>
      <c r="AJ329" s="9" t="str">
        <f t="shared" si="35"/>
        <v>SCS</v>
      </c>
      <c r="AK329" s="9" t="str">
        <f>+'[3]2017'!H330</f>
        <v>Dyn5</v>
      </c>
      <c r="AL329" s="524">
        <f>+'[3]2017'!P330</f>
        <v>13200</v>
      </c>
      <c r="AM329" s="501" t="str">
        <f>+'[3]2017'!Q330</f>
        <v>208/120</v>
      </c>
      <c r="AN329" s="502" t="str">
        <f t="shared" si="36"/>
        <v>NA</v>
      </c>
      <c r="AO329" s="503" t="str">
        <f>IFERROR(INDEX([1]DATOS!$O$452:$O$45500,MATCH(F329,[1]DATOS!$F$452:$F$9810,0)),"")</f>
        <v>Cerrada</v>
      </c>
      <c r="AP329" s="505"/>
      <c r="AQ329" s="379"/>
    </row>
    <row r="330" spans="1:43" ht="15" customHeight="1" x14ac:dyDescent="0.25">
      <c r="A330" s="17" t="str">
        <f>+'[3]2017'!F331</f>
        <v>630AT-AA-11400-214-02</v>
      </c>
      <c r="B330" s="17" t="str">
        <f>RIGHT(IFERROR(INDEX([1]DATOS!$L$452:$L$45500,MATCH(F330,[1]DATOS!$F$452:$F$9810,0)),""),3)</f>
        <v>332</v>
      </c>
      <c r="C330" s="594" t="str">
        <f>+[4]DATOS!G1235</f>
        <v>349-17</v>
      </c>
      <c r="D330" s="37" t="str">
        <f>+'[3]2017'!K331</f>
        <v>JIMÉNEZ COMPAÑÍA ELÉCTRICA S.A.S/JICEL</v>
      </c>
      <c r="E330" s="201" t="str">
        <f>+'[3]2017'!L331</f>
        <v>FAB</v>
      </c>
      <c r="F330" s="391">
        <f>+'[3]2017'!M331</f>
        <v>3170717</v>
      </c>
      <c r="G330" s="225">
        <f>+'[3]2017'!N331</f>
        <v>630</v>
      </c>
      <c r="H330" s="32" t="str">
        <f>+'[3]2017'!O331</f>
        <v>CNV</v>
      </c>
      <c r="I330" s="37">
        <v>15</v>
      </c>
      <c r="J330" s="37">
        <f>+'[3]2017'!P331</f>
        <v>11400</v>
      </c>
      <c r="K330" s="37" t="str">
        <f>+'[3]2017'!Q331</f>
        <v>208/120</v>
      </c>
      <c r="L330" s="37" t="str">
        <f>+'[3]2017'!R331</f>
        <v>NA</v>
      </c>
      <c r="M330" s="37" t="str">
        <f>+'[3]2017'!S331</f>
        <v>NA</v>
      </c>
      <c r="N330" s="234">
        <f t="shared" si="37"/>
        <v>32</v>
      </c>
      <c r="O330" s="235">
        <f>+'[3]2017'!C331</f>
        <v>42958</v>
      </c>
      <c r="P330" s="236">
        <f t="shared" si="38"/>
        <v>42958</v>
      </c>
      <c r="Q330" s="99">
        <f>+'[3]FECHAS DE ENTREGA PLANOS'!C329</f>
        <v>42943</v>
      </c>
      <c r="R330" s="599">
        <f>+'[3]FECHAS DE ENTREGA PLANOS'!D329</f>
        <v>42944</v>
      </c>
      <c r="S330" s="576">
        <v>42957</v>
      </c>
      <c r="T330" s="576" t="s">
        <v>153</v>
      </c>
      <c r="U330" s="576" t="s">
        <v>3605</v>
      </c>
      <c r="V330" s="530" t="s">
        <v>153</v>
      </c>
      <c r="W330" s="576" t="s">
        <v>153</v>
      </c>
      <c r="X330" s="576" t="s">
        <v>42</v>
      </c>
      <c r="Y330" s="576" t="s">
        <v>42</v>
      </c>
      <c r="Z330" s="576" t="s">
        <v>153</v>
      </c>
      <c r="AA330" s="530" t="s">
        <v>153</v>
      </c>
      <c r="AB330" s="576" t="s">
        <v>153</v>
      </c>
      <c r="AC330" s="576" t="s">
        <v>153</v>
      </c>
      <c r="AD330" s="530">
        <v>42964</v>
      </c>
      <c r="AE330" s="576">
        <v>42969</v>
      </c>
      <c r="AF330" s="610" t="str">
        <f>IFERROR(INDEX('[5]2017'!$AO$2:$AO$2000,MATCH(F330,'[5]2017'!$B$2:$B$2000,0)),"")</f>
        <v/>
      </c>
      <c r="AG330" s="9" t="str">
        <f>+'[3]2017'!T331</f>
        <v>BOGOTA</v>
      </c>
      <c r="AH330" s="9" t="str">
        <f>+'[3]2017'!G331</f>
        <v>AL/AL</v>
      </c>
      <c r="AI330" s="523" t="str">
        <f>+'[3]2017'!I331</f>
        <v>+2-2*2.5%</v>
      </c>
      <c r="AJ330" s="9" t="str">
        <f t="shared" si="35"/>
        <v>CNV</v>
      </c>
      <c r="AK330" s="9" t="str">
        <f>+'[3]2017'!H331</f>
        <v>Dyn5</v>
      </c>
      <c r="AL330" s="524">
        <f>+'[3]2017'!P331</f>
        <v>11400</v>
      </c>
      <c r="AM330" s="501" t="str">
        <f>+'[3]2017'!Q331</f>
        <v>208/120</v>
      </c>
      <c r="AN330" s="502" t="str">
        <f t="shared" si="36"/>
        <v>NA</v>
      </c>
      <c r="AO330" s="503" t="str">
        <f>IFERROR(INDEX([1]DATOS!$O$452:$O$45500,MATCH(F330,[1]DATOS!$F$452:$F$9810,0)),"")</f>
        <v>Cerrada</v>
      </c>
      <c r="AP330" s="505"/>
      <c r="AQ330" s="379"/>
    </row>
    <row r="331" spans="1:43" ht="15" customHeight="1" x14ac:dyDescent="0.25">
      <c r="A331" s="17" t="str">
        <f>+'[3]2017'!F332</f>
        <v>800AT-AA-11400-472-01</v>
      </c>
      <c r="B331" s="17" t="str">
        <f>RIGHT(IFERROR(INDEX([1]DATOS!$L$452:$L$45500,MATCH(F331,[1]DATOS!$F$452:$F$9810,0)),""),3)</f>
        <v>341</v>
      </c>
      <c r="C331" s="594" t="str">
        <f>+[4]DATOS!G1236</f>
        <v>351-17</v>
      </c>
      <c r="D331" s="37" t="str">
        <f>+'[3]2017'!K332</f>
        <v>ALCANEL INGENIERÍA LTDA.</v>
      </c>
      <c r="E331" s="201" t="str">
        <f>+'[3]2017'!L332</f>
        <v>FAB</v>
      </c>
      <c r="F331" s="391">
        <f>+'[3]2017'!M332</f>
        <v>3180717</v>
      </c>
      <c r="G331" s="225">
        <f>+'[3]2017'!N332</f>
        <v>800</v>
      </c>
      <c r="H331" s="32" t="str">
        <f>+'[3]2017'!O332</f>
        <v>CNV</v>
      </c>
      <c r="I331" s="37">
        <v>15</v>
      </c>
      <c r="J331" s="37">
        <f>+'[3]2017'!P332</f>
        <v>11400</v>
      </c>
      <c r="K331" s="37" t="str">
        <f>+'[3]2017'!Q332</f>
        <v>460/266</v>
      </c>
      <c r="L331" s="37" t="str">
        <f>+'[3]2017'!R332</f>
        <v>NA</v>
      </c>
      <c r="M331" s="37" t="str">
        <f>+'[3]2017'!S332</f>
        <v>DPS MT</v>
      </c>
      <c r="N331" s="234">
        <f t="shared" si="37"/>
        <v>34</v>
      </c>
      <c r="O331" s="235">
        <f>+'[3]2017'!C332</f>
        <v>42973</v>
      </c>
      <c r="P331" s="236">
        <f t="shared" si="38"/>
        <v>42973</v>
      </c>
      <c r="Q331" s="99">
        <f>+'[3]FECHAS DE ENTREGA PLANOS'!C330</f>
        <v>42949</v>
      </c>
      <c r="R331" s="599">
        <f>+'[3]FECHAS DE ENTREGA PLANOS'!D330</f>
        <v>42951</v>
      </c>
      <c r="S331" s="576">
        <v>42971</v>
      </c>
      <c r="T331" s="576" t="s">
        <v>153</v>
      </c>
      <c r="U331" s="576" t="s">
        <v>3605</v>
      </c>
      <c r="V331" s="461" t="s">
        <v>153</v>
      </c>
      <c r="W331" s="576" t="s">
        <v>153</v>
      </c>
      <c r="X331" s="576" t="s">
        <v>42</v>
      </c>
      <c r="Y331" s="576" t="s">
        <v>42</v>
      </c>
      <c r="Z331" s="576" t="s">
        <v>153</v>
      </c>
      <c r="AA331" s="461" t="s">
        <v>153</v>
      </c>
      <c r="AB331" s="576" t="s">
        <v>153</v>
      </c>
      <c r="AC331" s="576" t="s">
        <v>153</v>
      </c>
      <c r="AD331" s="611">
        <v>42979</v>
      </c>
      <c r="AE331" s="576">
        <v>42979</v>
      </c>
      <c r="AF331" s="610" t="str">
        <f>IFERROR(INDEX('[5]2017'!$AO$2:$AO$2000,MATCH(F331,'[5]2017'!$B$2:$B$2000,0)),"")</f>
        <v/>
      </c>
      <c r="AG331" s="9" t="str">
        <f>+'[3]2017'!T332</f>
        <v>BOGOTA</v>
      </c>
      <c r="AH331" s="9" t="str">
        <f>+'[3]2017'!G332</f>
        <v>AL/AL</v>
      </c>
      <c r="AI331" s="523" t="str">
        <f>+'[3]2017'!I332</f>
        <v>+2-2*2.5%</v>
      </c>
      <c r="AJ331" s="9" t="str">
        <f t="shared" si="35"/>
        <v>CNV</v>
      </c>
      <c r="AK331" s="9" t="str">
        <f>+'[3]2017'!H332</f>
        <v>Dyn5</v>
      </c>
      <c r="AL331" s="524">
        <f>+'[3]2017'!P332</f>
        <v>11400</v>
      </c>
      <c r="AM331" s="501" t="str">
        <f>+'[3]2017'!Q332</f>
        <v>460/266</v>
      </c>
      <c r="AN331" s="502" t="str">
        <f t="shared" si="36"/>
        <v>NA</v>
      </c>
      <c r="AO331" s="503" t="str">
        <f>IFERROR(INDEX([1]DATOS!$O$452:$O$45500,MATCH(F331,[1]DATOS!$F$452:$F$9810,0)),"")</f>
        <v>Cerrada</v>
      </c>
      <c r="AP331" s="505"/>
      <c r="AQ331" s="379"/>
    </row>
    <row r="332" spans="1:43" ht="15" customHeight="1" x14ac:dyDescent="0.25">
      <c r="A332" s="17" t="str">
        <f>+'[3]2017'!F333</f>
        <v>45HT-AA-480-226-02</v>
      </c>
      <c r="B332" s="17" t="str">
        <f>RIGHT(IFERROR(INDEX([1]DATOS!$L$452:$L$45500,MATCH(F332,[1]DATOS!$F$452:$F$9810,0)),""),3)</f>
        <v>342</v>
      </c>
      <c r="C332" s="594" t="str">
        <f>+[4]DATOS!G1237</f>
        <v>353-17</v>
      </c>
      <c r="D332" s="37" t="str">
        <f>+'[3]2017'!K333</f>
        <v>CELCO S.A.</v>
      </c>
      <c r="E332" s="201" t="str">
        <f>+'[3]2017'!L333</f>
        <v>FAB</v>
      </c>
      <c r="F332" s="391">
        <f>+'[3]2017'!M333</f>
        <v>3190717</v>
      </c>
      <c r="G332" s="225">
        <f>+'[3]2017'!N333</f>
        <v>45</v>
      </c>
      <c r="H332" s="32" t="str">
        <f>+'[3]2017'!O333</f>
        <v>SCS</v>
      </c>
      <c r="I332" s="37">
        <v>1.1000000000000001</v>
      </c>
      <c r="J332" s="37">
        <f>+'[3]2017'!P333</f>
        <v>480</v>
      </c>
      <c r="K332" s="37" t="str">
        <f>+'[3]2017'!Q333</f>
        <v>220/127</v>
      </c>
      <c r="L332" s="37" t="str">
        <f>+'[3]2017'!R333</f>
        <v>NA</v>
      </c>
      <c r="M332" s="37" t="str">
        <f>+'[3]2017'!S333</f>
        <v>NA</v>
      </c>
      <c r="N332" s="234">
        <f t="shared" si="37"/>
        <v>35</v>
      </c>
      <c r="O332" s="235">
        <f>+'[3]2017'!C333</f>
        <v>42974</v>
      </c>
      <c r="P332" s="236">
        <f t="shared" si="38"/>
        <v>42974</v>
      </c>
      <c r="Q332" s="99">
        <f>+'[3]FECHAS DE ENTREGA PLANOS'!C331</f>
        <v>42948</v>
      </c>
      <c r="R332" s="599">
        <f>+'[3]FECHAS DE ENTREGA PLANOS'!D331</f>
        <v>42948</v>
      </c>
      <c r="S332" s="576">
        <v>42958</v>
      </c>
      <c r="T332" s="530" t="s">
        <v>153</v>
      </c>
      <c r="U332" s="576" t="s">
        <v>3605</v>
      </c>
      <c r="V332" s="530" t="s">
        <v>153</v>
      </c>
      <c r="W332" s="576" t="s">
        <v>153</v>
      </c>
      <c r="X332" s="576" t="s">
        <v>42</v>
      </c>
      <c r="Y332" s="576" t="s">
        <v>42</v>
      </c>
      <c r="Z332" s="576" t="s">
        <v>153</v>
      </c>
      <c r="AA332" s="530" t="s">
        <v>153</v>
      </c>
      <c r="AB332" s="576" t="s">
        <v>153</v>
      </c>
      <c r="AC332" s="576" t="s">
        <v>42</v>
      </c>
      <c r="AD332" s="576" t="s">
        <v>42</v>
      </c>
      <c r="AE332" s="576">
        <v>42972</v>
      </c>
      <c r="AF332" s="610" t="str">
        <f>IFERROR(INDEX('[5]2017'!$AO$2:$AO$2000,MATCH(F332,'[5]2017'!$B$2:$B$2000,0)),"")</f>
        <v/>
      </c>
      <c r="AG332" s="9" t="str">
        <f>+'[3]2017'!T333</f>
        <v>CALI</v>
      </c>
      <c r="AH332" s="9" t="str">
        <f>+'[3]2017'!G333</f>
        <v>AL/AL</v>
      </c>
      <c r="AI332" s="523" t="str">
        <f>+'[3]2017'!I333</f>
        <v>+2-2*2.0%</v>
      </c>
      <c r="AJ332" s="9" t="str">
        <f t="shared" si="35"/>
        <v>SCS</v>
      </c>
      <c r="AK332" s="9" t="str">
        <f>+'[3]2017'!H333</f>
        <v>Dyn5</v>
      </c>
      <c r="AL332" s="524">
        <f>+'[3]2017'!P333</f>
        <v>480</v>
      </c>
      <c r="AM332" s="501" t="str">
        <f>+'[3]2017'!Q333</f>
        <v>220/127</v>
      </c>
      <c r="AN332" s="502" t="str">
        <f t="shared" si="36"/>
        <v>NA</v>
      </c>
      <c r="AO332" s="503" t="str">
        <f>IFERROR(INDEX([1]DATOS!$O$452:$O$45500,MATCH(F332,[1]DATOS!$F$452:$F$9810,0)),"")</f>
        <v>Cerrada</v>
      </c>
      <c r="AP332" s="505"/>
      <c r="AQ332" s="379"/>
    </row>
    <row r="333" spans="1:43" ht="15" customHeight="1" x14ac:dyDescent="0.25">
      <c r="A333" s="17" t="str">
        <f>+'[3]2017'!F334</f>
        <v>225AT-AA-13200-214-03</v>
      </c>
      <c r="B333" s="17" t="str">
        <f>RIGHT(IFERROR(INDEX([1]DATOS!$L$452:$L$45500,MATCH(F333,[1]DATOS!$F$452:$F$9810,0)),""),3)</f>
        <v>343</v>
      </c>
      <c r="C333" s="594" t="str">
        <f>+[4]DATOS!G1238</f>
        <v>303-17</v>
      </c>
      <c r="D333" s="37" t="str">
        <f>+'[3]2017'!K334</f>
        <v>INGELET S.A.S</v>
      </c>
      <c r="E333" s="201" t="str">
        <f>+'[3]2017'!L334</f>
        <v>FAB</v>
      </c>
      <c r="F333" s="391">
        <f>+'[3]2017'!M334</f>
        <v>3200717</v>
      </c>
      <c r="G333" s="225">
        <f>+'[3]2017'!N334</f>
        <v>225</v>
      </c>
      <c r="H333" s="32" t="str">
        <f>+'[3]2017'!O334</f>
        <v>RDC</v>
      </c>
      <c r="I333" s="37">
        <v>15</v>
      </c>
      <c r="J333" s="37">
        <f>+'[3]2017'!P334</f>
        <v>13200</v>
      </c>
      <c r="K333" s="37" t="str">
        <f>+'[3]2017'!Q334</f>
        <v>208/120</v>
      </c>
      <c r="L333" s="37" t="str">
        <f>+'[3]2017'!R334</f>
        <v>NA</v>
      </c>
      <c r="M333" s="37" t="str">
        <f>+'[3]2017'!S334</f>
        <v xml:space="preserve">CODOS 200A CABLE # 2 </v>
      </c>
      <c r="N333" s="234">
        <f t="shared" si="37"/>
        <v>32</v>
      </c>
      <c r="O333" s="235">
        <f>+'[3]2017'!C334</f>
        <v>42959</v>
      </c>
      <c r="P333" s="236">
        <f t="shared" si="38"/>
        <v>42959</v>
      </c>
      <c r="Q333" s="99">
        <f>+'[3]FECHAS DE ENTREGA PLANOS'!C332</f>
        <v>42948</v>
      </c>
      <c r="R333" s="599">
        <f>+'[3]FECHAS DE ENTREGA PLANOS'!D332</f>
        <v>42948</v>
      </c>
      <c r="S333" s="576">
        <v>42957</v>
      </c>
      <c r="T333" s="576" t="s">
        <v>153</v>
      </c>
      <c r="U333" s="576" t="s">
        <v>3605</v>
      </c>
      <c r="V333" s="530" t="s">
        <v>153</v>
      </c>
      <c r="W333" s="576" t="s">
        <v>153</v>
      </c>
      <c r="X333" s="576" t="s">
        <v>153</v>
      </c>
      <c r="Y333" s="576" t="s">
        <v>153</v>
      </c>
      <c r="Z333" s="576" t="s">
        <v>153</v>
      </c>
      <c r="AA333" s="530" t="s">
        <v>153</v>
      </c>
      <c r="AB333" s="576" t="s">
        <v>153</v>
      </c>
      <c r="AC333" s="576" t="s">
        <v>153</v>
      </c>
      <c r="AD333" s="461" t="s">
        <v>153</v>
      </c>
      <c r="AE333" s="576">
        <v>42975</v>
      </c>
      <c r="AF333" s="610" t="str">
        <f>IFERROR(INDEX('[5]2017'!$AO$2:$AO$2000,MATCH(F333,'[5]2017'!$B$2:$B$2000,0)),"")</f>
        <v/>
      </c>
      <c r="AG333" s="9" t="str">
        <f>+'[3]2017'!T334</f>
        <v>MAGANGUE</v>
      </c>
      <c r="AH333" s="9" t="str">
        <f>+'[3]2017'!G334</f>
        <v>AL/AL</v>
      </c>
      <c r="AI333" s="523" t="str">
        <f>+'[3]2017'!I334</f>
        <v>+1-3*2.5%</v>
      </c>
      <c r="AJ333" s="9" t="str">
        <f t="shared" si="35"/>
        <v>RDC</v>
      </c>
      <c r="AK333" s="9" t="str">
        <f>+'[3]2017'!H334</f>
        <v>Dyn5</v>
      </c>
      <c r="AL333" s="524">
        <f>+'[3]2017'!P334</f>
        <v>13200</v>
      </c>
      <c r="AM333" s="501" t="str">
        <f>+'[3]2017'!Q334</f>
        <v>208/120</v>
      </c>
      <c r="AN333" s="502" t="str">
        <f t="shared" si="36"/>
        <v>NA</v>
      </c>
      <c r="AO333" s="503" t="str">
        <f>IFERROR(INDEX([1]DATOS!$O$452:$O$45500,MATCH(F333,[1]DATOS!$F$452:$F$9810,0)),"")</f>
        <v>Cerrada</v>
      </c>
      <c r="AP333" s="505"/>
      <c r="AQ333" s="379"/>
    </row>
    <row r="334" spans="1:43" ht="15" customHeight="1" x14ac:dyDescent="0.25">
      <c r="A334" s="17" t="str">
        <f>+'[3]2017'!F335</f>
        <v>300HT-AA-11400-452-03</v>
      </c>
      <c r="B334" s="17" t="str">
        <f>RIGHT(IFERROR(INDEX([1]DATOS!$L$452:$L$45500,MATCH(F334,[1]DATOS!$F$452:$F$9810,0)),""),3)</f>
        <v>344</v>
      </c>
      <c r="C334" s="594" t="str">
        <f>+[4]DATOS!G1239</f>
        <v>347-17</v>
      </c>
      <c r="D334" s="37" t="str">
        <f>+'[3]2017'!K335</f>
        <v>CABAR CONSTRUCTIONS S.A.S</v>
      </c>
      <c r="E334" s="201" t="str">
        <f>+'[3]2017'!L335</f>
        <v>FAB</v>
      </c>
      <c r="F334" s="391">
        <f>+'[3]2017'!M335</f>
        <v>3210717</v>
      </c>
      <c r="G334" s="225">
        <f>+'[3]2017'!N335</f>
        <v>300</v>
      </c>
      <c r="H334" s="32" t="str">
        <f>+'[3]2017'!O335</f>
        <v>SCS</v>
      </c>
      <c r="I334" s="37">
        <v>15</v>
      </c>
      <c r="J334" s="37">
        <f>+'[3]2017'!P335</f>
        <v>11400</v>
      </c>
      <c r="K334" s="37" t="str">
        <f>+'[3]2017'!Q335</f>
        <v>440/254</v>
      </c>
      <c r="L334" s="37" t="str">
        <f>+'[3]2017'!R335</f>
        <v>NA</v>
      </c>
      <c r="M334" s="37" t="str">
        <f>+'[3]2017'!S335</f>
        <v>NA</v>
      </c>
      <c r="N334" s="234">
        <f t="shared" si="37"/>
        <v>35</v>
      </c>
      <c r="O334" s="235">
        <f>+'[3]2017'!C335</f>
        <v>42974</v>
      </c>
      <c r="P334" s="236">
        <f t="shared" si="38"/>
        <v>42974</v>
      </c>
      <c r="Q334" s="99">
        <f>+'[3]FECHAS DE ENTREGA PLANOS'!C333</f>
        <v>42948</v>
      </c>
      <c r="R334" s="599">
        <f>+'[3]FECHAS DE ENTREGA PLANOS'!D333</f>
        <v>42949</v>
      </c>
      <c r="S334" s="576">
        <v>42963</v>
      </c>
      <c r="T334" s="530" t="s">
        <v>153</v>
      </c>
      <c r="U334" s="576" t="s">
        <v>3358</v>
      </c>
      <c r="V334" s="530" t="s">
        <v>153</v>
      </c>
      <c r="W334" s="576" t="s">
        <v>153</v>
      </c>
      <c r="X334" s="576" t="s">
        <v>42</v>
      </c>
      <c r="Y334" s="576" t="s">
        <v>42</v>
      </c>
      <c r="Z334" s="576" t="s">
        <v>153</v>
      </c>
      <c r="AA334" s="461" t="s">
        <v>153</v>
      </c>
      <c r="AB334" s="576" t="s">
        <v>153</v>
      </c>
      <c r="AC334" s="576" t="s">
        <v>42</v>
      </c>
      <c r="AD334" s="576" t="s">
        <v>42</v>
      </c>
      <c r="AE334" s="576">
        <v>42972</v>
      </c>
      <c r="AF334" s="610" t="str">
        <f>IFERROR(INDEX('[5]2017'!$AO$2:$AO$2000,MATCH(F334,'[5]2017'!$B$2:$B$2000,0)),"")</f>
        <v/>
      </c>
      <c r="AG334" s="9" t="str">
        <f>+'[3]2017'!T335</f>
        <v>BOGOTÁ</v>
      </c>
      <c r="AH334" s="9" t="str">
        <f>+'[3]2017'!G335</f>
        <v>AL/AL</v>
      </c>
      <c r="AI334" s="523" t="str">
        <f>+'[3]2017'!I335</f>
        <v>+1-3*2.5%</v>
      </c>
      <c r="AJ334" s="9" t="str">
        <f t="shared" si="35"/>
        <v>SCS</v>
      </c>
      <c r="AK334" s="9" t="str">
        <f>+'[3]2017'!H335</f>
        <v>Dyn5</v>
      </c>
      <c r="AL334" s="524">
        <f>+'[3]2017'!P335</f>
        <v>11400</v>
      </c>
      <c r="AM334" s="501" t="str">
        <f>+'[3]2017'!Q335</f>
        <v>440/254</v>
      </c>
      <c r="AN334" s="502" t="str">
        <f t="shared" si="36"/>
        <v>NA</v>
      </c>
      <c r="AO334" s="503" t="str">
        <f>IFERROR(INDEX([1]DATOS!$O$452:$O$45500,MATCH(F334,[1]DATOS!$F$452:$F$9810,0)),"")</f>
        <v>Cerrada</v>
      </c>
      <c r="AP334" s="505"/>
      <c r="AQ334" s="379"/>
    </row>
    <row r="335" spans="1:43" ht="15" customHeight="1" x14ac:dyDescent="0.25">
      <c r="A335" s="17" t="str">
        <f>+'[3]2017'!F336</f>
        <v>125HT-AA-440-214-01</v>
      </c>
      <c r="B335" s="17" t="str">
        <f>RIGHT(IFERROR(INDEX([1]DATOS!$L$452:$L$45500,MATCH(F335,[1]DATOS!$F$452:$F$9810,0)),""),3)</f>
        <v>345</v>
      </c>
      <c r="C335" s="594" t="str">
        <f>+[4]DATOS!G1240</f>
        <v>347-17</v>
      </c>
      <c r="D335" s="37" t="str">
        <f>+'[3]2017'!K336</f>
        <v>CABAR CONSTRUCTIONS S.A.S</v>
      </c>
      <c r="E335" s="201" t="str">
        <f>+'[3]2017'!L336</f>
        <v>FAB</v>
      </c>
      <c r="F335" s="391">
        <f>+'[3]2017'!M336</f>
        <v>3220717</v>
      </c>
      <c r="G335" s="225">
        <f>+'[3]2017'!N336</f>
        <v>125</v>
      </c>
      <c r="H335" s="32" t="str">
        <f>+'[3]2017'!O336</f>
        <v>SCS</v>
      </c>
      <c r="I335" s="37">
        <v>1.1000000000000001</v>
      </c>
      <c r="J335" s="37">
        <f>+'[3]2017'!P336</f>
        <v>440</v>
      </c>
      <c r="K335" s="37" t="str">
        <f>+'[3]2017'!Q336</f>
        <v>208/120</v>
      </c>
      <c r="L335" s="37" t="str">
        <f>+'[3]2017'!R336</f>
        <v>NA</v>
      </c>
      <c r="M335" s="37" t="str">
        <f>+'[3]2017'!S336</f>
        <v>NA</v>
      </c>
      <c r="N335" s="234">
        <f t="shared" si="37"/>
        <v>35</v>
      </c>
      <c r="O335" s="235">
        <f>+'[3]2017'!C336</f>
        <v>42974</v>
      </c>
      <c r="P335" s="236">
        <f t="shared" si="38"/>
        <v>42974</v>
      </c>
      <c r="Q335" s="99">
        <f>+'[3]FECHAS DE ENTREGA PLANOS'!C334</f>
        <v>42950</v>
      </c>
      <c r="R335" s="599">
        <f>+'[3]FECHAS DE ENTREGA PLANOS'!D334</f>
        <v>42951</v>
      </c>
      <c r="S335" s="576">
        <v>42972</v>
      </c>
      <c r="T335" s="576" t="s">
        <v>153</v>
      </c>
      <c r="U335" s="576" t="s">
        <v>3605</v>
      </c>
      <c r="V335" s="461" t="s">
        <v>153</v>
      </c>
      <c r="W335" s="576" t="s">
        <v>153</v>
      </c>
      <c r="X335" s="576" t="s">
        <v>42</v>
      </c>
      <c r="Y335" s="576" t="s">
        <v>42</v>
      </c>
      <c r="Z335" s="576" t="s">
        <v>153</v>
      </c>
      <c r="AA335" s="611" t="s">
        <v>153</v>
      </c>
      <c r="AB335" s="576" t="s">
        <v>153</v>
      </c>
      <c r="AC335" s="576" t="s">
        <v>42</v>
      </c>
      <c r="AD335" s="576" t="s">
        <v>42</v>
      </c>
      <c r="AE335" s="576">
        <v>42982</v>
      </c>
      <c r="AF335" s="610" t="str">
        <f>IFERROR(INDEX('[5]2017'!$AO$2:$AO$2000,MATCH(F335,'[5]2017'!$B$2:$B$2000,0)),"")</f>
        <v/>
      </c>
      <c r="AG335" s="9" t="str">
        <f>+'[3]2017'!T336</f>
        <v>BOGOTÁ</v>
      </c>
      <c r="AH335" s="9" t="str">
        <f>+'[3]2017'!G336</f>
        <v>AL/AL</v>
      </c>
      <c r="AI335" s="523" t="str">
        <f>+'[3]2017'!I336</f>
        <v>+2-2*3,1%</v>
      </c>
      <c r="AJ335" s="9" t="str">
        <f t="shared" si="35"/>
        <v>SCS</v>
      </c>
      <c r="AK335" s="9" t="str">
        <f>+'[3]2017'!H336</f>
        <v>Dyn5</v>
      </c>
      <c r="AL335" s="524">
        <f>+'[3]2017'!P336</f>
        <v>440</v>
      </c>
      <c r="AM335" s="501" t="str">
        <f>+'[3]2017'!Q336</f>
        <v>208/120</v>
      </c>
      <c r="AN335" s="502" t="str">
        <f t="shared" si="36"/>
        <v>NA</v>
      </c>
      <c r="AO335" s="503" t="str">
        <f>IFERROR(INDEX([1]DATOS!$O$452:$O$45500,MATCH(F335,[1]DATOS!$F$452:$F$9810,0)),"")</f>
        <v>Cerrada</v>
      </c>
      <c r="AP335" s="505"/>
      <c r="AQ335" s="379"/>
    </row>
    <row r="336" spans="1:43" ht="15" customHeight="1" x14ac:dyDescent="0.25">
      <c r="A336" s="17" t="str">
        <f>+'[3]2017'!F337</f>
        <v>400AT-AA-11400-214-05</v>
      </c>
      <c r="B336" s="17" t="str">
        <f>RIGHT(IFERROR(INDEX([1]DATOS!$L$452:$L$45500,MATCH(F336,[1]DATOS!$F$452:$F$9810,0)),""),3)</f>
        <v>346</v>
      </c>
      <c r="C336" s="594" t="str">
        <f>+[4]DATOS!G1241</f>
        <v>352-17</v>
      </c>
      <c r="D336" s="37" t="str">
        <f>+'[3]2017'!K337</f>
        <v>ARQUITECTURA Y CONCRETO S.A.S</v>
      </c>
      <c r="E336" s="201" t="str">
        <f>+'[3]2017'!L337</f>
        <v>FAB</v>
      </c>
      <c r="F336" s="391">
        <f>+'[3]2017'!M337</f>
        <v>3230717</v>
      </c>
      <c r="G336" s="225">
        <f>+'[3]2017'!N337</f>
        <v>400</v>
      </c>
      <c r="H336" s="32" t="str">
        <f>+'[3]2017'!O337</f>
        <v>CNV</v>
      </c>
      <c r="I336" s="37">
        <v>15</v>
      </c>
      <c r="J336" s="37">
        <f>+'[3]2017'!P337</f>
        <v>11400</v>
      </c>
      <c r="K336" s="37" t="str">
        <f>+'[3]2017'!Q337</f>
        <v>208/120</v>
      </c>
      <c r="L336" s="37" t="str">
        <f>+'[3]2017'!R337</f>
        <v>NA</v>
      </c>
      <c r="M336" s="37" t="str">
        <f>+'[3]2017'!S337</f>
        <v>DPS MT</v>
      </c>
      <c r="N336" s="234">
        <f t="shared" si="37"/>
        <v>33</v>
      </c>
      <c r="O336" s="235">
        <f>+'[3]2017'!C337</f>
        <v>42964</v>
      </c>
      <c r="P336" s="236">
        <f t="shared" si="38"/>
        <v>42964</v>
      </c>
      <c r="Q336" s="99">
        <f>+'[3]FECHAS DE ENTREGA PLANOS'!C335</f>
        <v>42949</v>
      </c>
      <c r="R336" s="599">
        <f>+'[3]FECHAS DE ENTREGA PLANOS'!D335</f>
        <v>42950</v>
      </c>
      <c r="S336" s="576">
        <v>42971</v>
      </c>
      <c r="T336" s="576" t="s">
        <v>153</v>
      </c>
      <c r="U336" s="576" t="s">
        <v>3605</v>
      </c>
      <c r="V336" s="530" t="s">
        <v>153</v>
      </c>
      <c r="W336" s="576" t="s">
        <v>153</v>
      </c>
      <c r="X336" s="576" t="s">
        <v>42</v>
      </c>
      <c r="Y336" s="576" t="s">
        <v>42</v>
      </c>
      <c r="Z336" s="576" t="s">
        <v>153</v>
      </c>
      <c r="AA336" s="461" t="s">
        <v>153</v>
      </c>
      <c r="AB336" s="576" t="s">
        <v>153</v>
      </c>
      <c r="AC336" s="576" t="s">
        <v>153</v>
      </c>
      <c r="AD336" s="461">
        <v>42978</v>
      </c>
      <c r="AE336" s="576">
        <v>42979</v>
      </c>
      <c r="AF336" s="610" t="str">
        <f>IFERROR(INDEX('[5]2017'!$AO$2:$AO$2000,MATCH(F336,'[5]2017'!$B$2:$B$2000,0)),"")</f>
        <v/>
      </c>
      <c r="AG336" s="9" t="str">
        <f>+'[3]2017'!T337</f>
        <v>BOGOTÁ</v>
      </c>
      <c r="AH336" s="9" t="str">
        <f>+'[3]2017'!G337</f>
        <v>AL/AL</v>
      </c>
      <c r="AI336" s="523" t="str">
        <f>+'[3]2017'!I337</f>
        <v>+1-3*2.5%</v>
      </c>
      <c r="AJ336" s="9" t="str">
        <f t="shared" si="35"/>
        <v>CNV</v>
      </c>
      <c r="AK336" s="9" t="str">
        <f>+'[3]2017'!H337</f>
        <v>Dyn5</v>
      </c>
      <c r="AL336" s="524">
        <f>+'[3]2017'!P337</f>
        <v>11400</v>
      </c>
      <c r="AM336" s="501" t="str">
        <f>+'[3]2017'!Q337</f>
        <v>208/120</v>
      </c>
      <c r="AN336" s="502" t="str">
        <f t="shared" si="36"/>
        <v>NA</v>
      </c>
      <c r="AO336" s="503" t="str">
        <f>IFERROR(INDEX([1]DATOS!$O$452:$O$45500,MATCH(F336,[1]DATOS!$F$452:$F$9810,0)),"")</f>
        <v>Cerrada</v>
      </c>
      <c r="AP336" s="505"/>
      <c r="AQ336" s="379"/>
    </row>
    <row r="337" spans="1:43" ht="15" customHeight="1" x14ac:dyDescent="0.25">
      <c r="A337" s="17" t="str">
        <f>+'[3]2017'!F338</f>
        <v>800AT-AA-13200-214-03</v>
      </c>
      <c r="B337" s="17" t="str">
        <f>RIGHT(IFERROR(INDEX([1]DATOS!$L$452:$L$45500,MATCH(F337,[1]DATOS!$F$452:$F$9810,0)),""),3)</f>
        <v>347</v>
      </c>
      <c r="C337" s="594" t="str">
        <f>+[4]DATOS!G1242</f>
        <v>342-17</v>
      </c>
      <c r="D337" s="37" t="str">
        <f>+'[3]2017'!K338</f>
        <v>COORPORACIÓN UNIVERSITARIA RAFAEL NUÑEZ</v>
      </c>
      <c r="E337" s="201" t="str">
        <f>+'[3]2017'!L338</f>
        <v>FAB</v>
      </c>
      <c r="F337" s="391">
        <f>+'[3]2017'!M338</f>
        <v>3240717</v>
      </c>
      <c r="G337" s="225">
        <f>+'[3]2017'!N338</f>
        <v>800</v>
      </c>
      <c r="H337" s="32" t="str">
        <f>+'[3]2017'!O338</f>
        <v>RDC</v>
      </c>
      <c r="I337" s="37">
        <v>15</v>
      </c>
      <c r="J337" s="37">
        <f>+'[3]2017'!P338</f>
        <v>13200</v>
      </c>
      <c r="K337" s="37" t="str">
        <f>+'[3]2017'!Q338</f>
        <v>208/120</v>
      </c>
      <c r="L337" s="37" t="str">
        <f>+'[3]2017'!R338</f>
        <v>NA</v>
      </c>
      <c r="M337" s="37" t="str">
        <f>+'[3]2017'!S338</f>
        <v>CODOS 200A CABLE # 2/0</v>
      </c>
      <c r="N337" s="234">
        <f t="shared" si="37"/>
        <v>35</v>
      </c>
      <c r="O337" s="235">
        <f>+'[3]2017'!C338</f>
        <v>42977</v>
      </c>
      <c r="P337" s="236">
        <f t="shared" si="38"/>
        <v>42977</v>
      </c>
      <c r="Q337" s="99">
        <f>+'[3]FECHAS DE ENTREGA PLANOS'!C336</f>
        <v>42949</v>
      </c>
      <c r="R337" s="599">
        <f>+'[3]FECHAS DE ENTREGA PLANOS'!D336</f>
        <v>42950</v>
      </c>
      <c r="S337" s="576">
        <v>42975</v>
      </c>
      <c r="T337" s="576" t="s">
        <v>153</v>
      </c>
      <c r="U337" s="576" t="s">
        <v>3605</v>
      </c>
      <c r="V337" s="530" t="s">
        <v>153</v>
      </c>
      <c r="W337" s="576" t="s">
        <v>153</v>
      </c>
      <c r="X337" s="576" t="s">
        <v>153</v>
      </c>
      <c r="Y337" s="576" t="s">
        <v>9250</v>
      </c>
      <c r="Z337" s="576" t="s">
        <v>153</v>
      </c>
      <c r="AA337" s="611" t="s">
        <v>153</v>
      </c>
      <c r="AB337" s="576" t="s">
        <v>153</v>
      </c>
      <c r="AC337" s="576" t="s">
        <v>153</v>
      </c>
      <c r="AD337" s="399">
        <v>42983</v>
      </c>
      <c r="AE337" s="576">
        <v>42983</v>
      </c>
      <c r="AF337" s="610" t="str">
        <f>IFERROR(INDEX('[5]2017'!$AO$2:$AO$2000,MATCH(F337,'[5]2017'!$B$2:$B$2000,0)),"")</f>
        <v/>
      </c>
      <c r="AG337" s="9" t="str">
        <f>+'[3]2017'!T338</f>
        <v>BARRANQUILLA</v>
      </c>
      <c r="AH337" s="9" t="str">
        <f>+'[3]2017'!G338</f>
        <v>AL/AL</v>
      </c>
      <c r="AI337" s="523" t="str">
        <f>+'[3]2017'!I338</f>
        <v>+2-2*2.5%</v>
      </c>
      <c r="AJ337" s="9" t="str">
        <f t="shared" si="35"/>
        <v>RDC</v>
      </c>
      <c r="AK337" s="9" t="str">
        <f>+'[3]2017'!H338</f>
        <v>Dyn5</v>
      </c>
      <c r="AL337" s="524">
        <f>+'[3]2017'!P338</f>
        <v>13200</v>
      </c>
      <c r="AM337" s="501" t="str">
        <f>+'[3]2017'!Q338</f>
        <v>208/120</v>
      </c>
      <c r="AN337" s="502" t="str">
        <f t="shared" si="36"/>
        <v>NA</v>
      </c>
      <c r="AO337" s="503" t="str">
        <f>IFERROR(INDEX([1]DATOS!$O$452:$O$45500,MATCH(F337,[1]DATOS!$F$452:$F$9810,0)),"")</f>
        <v>Cerrada</v>
      </c>
      <c r="AP337" s="505"/>
      <c r="AQ337" s="379"/>
    </row>
    <row r="338" spans="1:43" ht="15" customHeight="1" x14ac:dyDescent="0.25">
      <c r="A338" s="17" t="str">
        <f>+'[3]2017'!F339</f>
        <v>300AT-AA-13200-226-01-R</v>
      </c>
      <c r="B338" s="17" t="str">
        <f>RIGHT(IFERROR(INDEX([1]DATOS!$L$452:$L$45500,MATCH(F338,[1]DATOS!$F$452:$F$9810,0)),""),3)</f>
        <v>356</v>
      </c>
      <c r="C338" s="594" t="str">
        <f>+[4]DATOS!G1243</f>
        <v>346-17</v>
      </c>
      <c r="D338" s="37" t="str">
        <f>+'[3]2017'!K339</f>
        <v>JV DISTRIBUCION Y SOLUCIONES DE INGENIERÍA</v>
      </c>
      <c r="E338" s="201" t="str">
        <f>+'[3]2017'!L339</f>
        <v>REP</v>
      </c>
      <c r="F338" s="391">
        <f>+'[3]2017'!M339</f>
        <v>3250817</v>
      </c>
      <c r="G338" s="225">
        <f>+'[3]2017'!N339</f>
        <v>300</v>
      </c>
      <c r="H338" s="32" t="str">
        <f>+'[3]2017'!O339</f>
        <v>RDC</v>
      </c>
      <c r="I338" s="37">
        <v>15</v>
      </c>
      <c r="J338" s="37">
        <f>+'[3]2017'!P339</f>
        <v>13200</v>
      </c>
      <c r="K338" s="37" t="str">
        <f>+'[3]2017'!Q339</f>
        <v>220/127</v>
      </c>
      <c r="L338" s="37" t="str">
        <f>+'[3]2017'!R339</f>
        <v xml:space="preserve">SE TOMA TANQUE, MUEBLE Y NUCLEO DE 2850516,300AT-AA-11400-226-01 </v>
      </c>
      <c r="M338" s="37" t="str">
        <f>+'[3]2017'!S339</f>
        <v xml:space="preserve">CODOS 200A CABLE  # 2, ELSP-DPS Y FEEDTHRUE </v>
      </c>
      <c r="N338" s="234">
        <f t="shared" si="37"/>
        <v>34</v>
      </c>
      <c r="O338" s="235">
        <f>+'[3]2017'!C339</f>
        <v>42973</v>
      </c>
      <c r="P338" s="236">
        <f t="shared" si="38"/>
        <v>42973</v>
      </c>
      <c r="Q338" s="99">
        <f>+'[3]FECHAS DE ENTREGA PLANOS'!C337</f>
        <v>42951</v>
      </c>
      <c r="R338" s="583">
        <f>+'[3]FECHAS DE ENTREGA PLANOS'!D337</f>
        <v>42955</v>
      </c>
      <c r="S338" s="576">
        <v>42965</v>
      </c>
      <c r="T338" s="576" t="s">
        <v>153</v>
      </c>
      <c r="U338" s="576" t="s">
        <v>42</v>
      </c>
      <c r="V338" s="461" t="s">
        <v>153</v>
      </c>
      <c r="W338" s="576" t="s">
        <v>153</v>
      </c>
      <c r="X338" s="576" t="s">
        <v>153</v>
      </c>
      <c r="Y338" s="576" t="s">
        <v>153</v>
      </c>
      <c r="Z338" s="576" t="s">
        <v>153</v>
      </c>
      <c r="AA338" s="461" t="s">
        <v>153</v>
      </c>
      <c r="AB338" s="576" t="s">
        <v>153</v>
      </c>
      <c r="AC338" s="576" t="s">
        <v>153</v>
      </c>
      <c r="AD338" s="611">
        <v>42977</v>
      </c>
      <c r="AE338" s="576">
        <v>42978</v>
      </c>
      <c r="AF338" s="610" t="str">
        <f>IFERROR(INDEX('[5]2017'!$AO$2:$AO$2000,MATCH(F338,'[5]2017'!$B$2:$B$2000,0)),"")</f>
        <v/>
      </c>
      <c r="AG338" s="9" t="str">
        <f>+'[3]2017'!T339</f>
        <v>CARTAGENA</v>
      </c>
      <c r="AH338" s="9" t="str">
        <f>+'[3]2017'!G339</f>
        <v>AL/AL</v>
      </c>
      <c r="AI338" s="523" t="str">
        <f>+'[3]2017'!I339</f>
        <v>+1-3*2.5%</v>
      </c>
      <c r="AJ338" s="9" t="str">
        <f t="shared" si="35"/>
        <v>RDC</v>
      </c>
      <c r="AK338" s="9" t="str">
        <f>+'[3]2017'!H339</f>
        <v>Dyn5</v>
      </c>
      <c r="AL338" s="524">
        <f>+'[3]2017'!P339</f>
        <v>13200</v>
      </c>
      <c r="AM338" s="501" t="str">
        <f>+'[3]2017'!Q339</f>
        <v>220/127</v>
      </c>
      <c r="AN338" s="502" t="str">
        <f t="shared" si="36"/>
        <v xml:space="preserve">SE TOMA TANQUE, MUEBLE Y NUCLEO DE 2850516,300AT-AA-11400-226-01 </v>
      </c>
      <c r="AO338" s="503" t="str">
        <f>IFERROR(INDEX([1]DATOS!$O$452:$O$45500,MATCH(F338,[1]DATOS!$F$452:$F$9810,0)),"")</f>
        <v>Cerrada</v>
      </c>
      <c r="AP338" s="505"/>
      <c r="AQ338" s="379"/>
    </row>
    <row r="339" spans="1:43" ht="15" customHeight="1" x14ac:dyDescent="0.25">
      <c r="A339" s="17" t="str">
        <f>+'[3]2017'!F340</f>
        <v>800HT-AA-11400-214-02</v>
      </c>
      <c r="B339" s="17" t="str">
        <f>RIGHT(IFERROR(INDEX([1]DATOS!$L$452:$L$45500,MATCH(F339,[1]DATOS!$F$452:$F$9810,0)),""),3)</f>
        <v>348</v>
      </c>
      <c r="C339" s="594" t="str">
        <f>+[4]DATOS!G1244</f>
        <v>356-17</v>
      </c>
      <c r="D339" s="37" t="str">
        <f>+'[3]2017'!K340</f>
        <v>DAHERM S.A.S</v>
      </c>
      <c r="E339" s="201" t="str">
        <f>+'[3]2017'!L340</f>
        <v>FAB</v>
      </c>
      <c r="F339" s="391">
        <f>+'[3]2017'!M340</f>
        <v>3260817</v>
      </c>
      <c r="G339" s="225">
        <f>+'[3]2017'!N340</f>
        <v>800</v>
      </c>
      <c r="H339" s="32" t="str">
        <f>+'[3]2017'!O340</f>
        <v>SCS</v>
      </c>
      <c r="I339" s="37">
        <v>15</v>
      </c>
      <c r="J339" s="37">
        <f>+'[3]2017'!P340</f>
        <v>11400</v>
      </c>
      <c r="K339" s="37" t="str">
        <f>+'[3]2017'!Q340</f>
        <v>208/120</v>
      </c>
      <c r="L339" s="37" t="str">
        <f>+'[3]2017'!R340</f>
        <v>NA</v>
      </c>
      <c r="M339" s="37" t="str">
        <f>+'[3]2017'!S340</f>
        <v>DPS MT</v>
      </c>
      <c r="N339" s="234">
        <f t="shared" si="37"/>
        <v>34</v>
      </c>
      <c r="O339" s="235">
        <f>+'[3]2017'!C340</f>
        <v>42969</v>
      </c>
      <c r="P339" s="236">
        <f t="shared" si="38"/>
        <v>42969</v>
      </c>
      <c r="Q339" s="99">
        <f>+'[3]FECHAS DE ENTREGA PLANOS'!C338</f>
        <v>42950</v>
      </c>
      <c r="R339" s="599">
        <f>+'[3]FECHAS DE ENTREGA PLANOS'!D338</f>
        <v>42951</v>
      </c>
      <c r="S339" s="576">
        <v>42972</v>
      </c>
      <c r="T339" s="530" t="s">
        <v>9250</v>
      </c>
      <c r="U339" s="576" t="s">
        <v>3358</v>
      </c>
      <c r="V339" s="461" t="s">
        <v>153</v>
      </c>
      <c r="W339" s="576" t="s">
        <v>153</v>
      </c>
      <c r="X339" s="576" t="s">
        <v>42</v>
      </c>
      <c r="Y339" s="576" t="s">
        <v>42</v>
      </c>
      <c r="Z339" s="576" t="s">
        <v>153</v>
      </c>
      <c r="AA339" s="461" t="s">
        <v>153</v>
      </c>
      <c r="AB339" s="576" t="s">
        <v>153</v>
      </c>
      <c r="AC339" s="576" t="s">
        <v>42</v>
      </c>
      <c r="AD339" s="576" t="s">
        <v>42</v>
      </c>
      <c r="AE339" s="576">
        <v>42976</v>
      </c>
      <c r="AF339" s="610" t="str">
        <f>IFERROR(INDEX('[5]2017'!$AO$2:$AO$2000,MATCH(F339,'[5]2017'!$B$2:$B$2000,0)),"")</f>
        <v/>
      </c>
      <c r="AG339" s="9" t="str">
        <f>+'[3]2017'!T340</f>
        <v>BOGOTÁ</v>
      </c>
      <c r="AH339" s="9" t="str">
        <f>+'[3]2017'!G340</f>
        <v>AL/AL</v>
      </c>
      <c r="AI339" s="523" t="str">
        <f>+'[3]2017'!I340</f>
        <v>+2-2*2.5%</v>
      </c>
      <c r="AJ339" s="9" t="str">
        <f t="shared" si="35"/>
        <v>SCS</v>
      </c>
      <c r="AK339" s="9" t="str">
        <f>+'[3]2017'!H340</f>
        <v>Dyn5</v>
      </c>
      <c r="AL339" s="524">
        <f>+'[3]2017'!P340</f>
        <v>11400</v>
      </c>
      <c r="AM339" s="501" t="str">
        <f>+'[3]2017'!Q340</f>
        <v>208/120</v>
      </c>
      <c r="AN339" s="502" t="str">
        <f t="shared" si="36"/>
        <v>NA</v>
      </c>
      <c r="AO339" s="503" t="str">
        <f>IFERROR(INDEX([1]DATOS!$O$452:$O$45500,MATCH(F339,[1]DATOS!$F$452:$F$9810,0)),"")</f>
        <v>Cerrada</v>
      </c>
      <c r="AP339" s="505"/>
      <c r="AQ339" s="379"/>
    </row>
    <row r="340" spans="1:43" ht="15" customHeight="1" x14ac:dyDescent="0.25">
      <c r="A340" s="17" t="str">
        <f>+'[3]2017'!F341</f>
        <v>1000HT-AA-34500-226-01</v>
      </c>
      <c r="B340" s="17" t="str">
        <f>RIGHT(IFERROR(INDEX([1]DATOS!$L$452:$L$45500,MATCH(F340,[1]DATOS!$F$452:$F$9810,0)),""),3)</f>
        <v>355</v>
      </c>
      <c r="C340" s="594" t="str">
        <f>+[4]DATOS!G1245</f>
        <v>365-17</v>
      </c>
      <c r="D340" s="37" t="str">
        <f>+'[3]2017'!K341</f>
        <v>CAO COLOMBIA S.A.S</v>
      </c>
      <c r="E340" s="201" t="str">
        <f>+'[3]2017'!L341</f>
        <v>FAB</v>
      </c>
      <c r="F340" s="391">
        <f>+'[3]2017'!M341</f>
        <v>3270817</v>
      </c>
      <c r="G340" s="225">
        <f>+'[3]2017'!N341</f>
        <v>1000</v>
      </c>
      <c r="H340" s="32" t="str">
        <f>+'[3]2017'!O341</f>
        <v>SCS</v>
      </c>
      <c r="I340" s="37">
        <v>15</v>
      </c>
      <c r="J340" s="37">
        <f>+'[3]2017'!P341</f>
        <v>34500</v>
      </c>
      <c r="K340" s="37" t="str">
        <f>+'[3]2017'!Q341</f>
        <v>220/127</v>
      </c>
      <c r="L340" s="37" t="str">
        <f>+'[3]2017'!R341</f>
        <v>PERDIDAS DE ACUERDO A CENELEC HD 538</v>
      </c>
      <c r="M340" s="37" t="str">
        <f>+'[3]2017'!S341</f>
        <v>NA</v>
      </c>
      <c r="N340" s="234">
        <f t="shared" si="37"/>
        <v>35</v>
      </c>
      <c r="O340" s="235">
        <f>+'[3]2017'!C341</f>
        <v>42980</v>
      </c>
      <c r="P340" s="236">
        <f t="shared" si="38"/>
        <v>42980</v>
      </c>
      <c r="Q340" s="99">
        <f>+'[3]FECHAS DE ENTREGA PLANOS'!C339</f>
        <v>42957</v>
      </c>
      <c r="R340" s="599">
        <f>+'[3]FECHAS DE ENTREGA PLANOS'!D339</f>
        <v>42961</v>
      </c>
      <c r="S340" s="576">
        <v>42978</v>
      </c>
      <c r="T340" s="461" t="s">
        <v>153</v>
      </c>
      <c r="U340" s="576" t="s">
        <v>3358</v>
      </c>
      <c r="V340" s="611" t="s">
        <v>153</v>
      </c>
      <c r="W340" s="576" t="s">
        <v>153</v>
      </c>
      <c r="X340" s="576" t="s">
        <v>42</v>
      </c>
      <c r="Y340" s="576" t="s">
        <v>42</v>
      </c>
      <c r="Z340" s="576" t="s">
        <v>153</v>
      </c>
      <c r="AA340" s="619" t="s">
        <v>153</v>
      </c>
      <c r="AB340" s="576" t="s">
        <v>153</v>
      </c>
      <c r="AC340" s="576" t="s">
        <v>42</v>
      </c>
      <c r="AD340" s="576" t="s">
        <v>42</v>
      </c>
      <c r="AE340" s="576">
        <v>42986</v>
      </c>
      <c r="AF340" s="610" t="str">
        <f>IFERROR(INDEX('[5]2017'!$AO$2:$AO$2000,MATCH(F340,'[5]2017'!$B$2:$B$2000,0)),"")</f>
        <v/>
      </c>
      <c r="AG340" s="9" t="str">
        <f>+'[3]2017'!T341</f>
        <v>BARRANQUILLA</v>
      </c>
      <c r="AH340" s="9" t="str">
        <f>+'[3]2017'!G341</f>
        <v>AL/AL</v>
      </c>
      <c r="AI340" s="523" t="str">
        <f>+'[3]2017'!I341</f>
        <v>+2-2*2.5%</v>
      </c>
      <c r="AJ340" s="9" t="str">
        <f t="shared" si="35"/>
        <v>SCS</v>
      </c>
      <c r="AK340" s="9" t="str">
        <f>+'[3]2017'!H341</f>
        <v>Dyn5</v>
      </c>
      <c r="AL340" s="524">
        <f>+'[3]2017'!P341</f>
        <v>34500</v>
      </c>
      <c r="AM340" s="501" t="str">
        <f>+'[3]2017'!Q341</f>
        <v>220/127</v>
      </c>
      <c r="AN340" s="502" t="str">
        <f t="shared" si="36"/>
        <v>PERDIDAS DE ACUERDO A CENELEC HD 538</v>
      </c>
      <c r="AO340" s="503" t="str">
        <f>IFERROR(INDEX([1]DATOS!$O$452:$O$45500,MATCH(F340,[1]DATOS!$F$452:$F$9810,0)),"")</f>
        <v>Cerrada</v>
      </c>
      <c r="AP340" s="505"/>
      <c r="AQ340" s="379"/>
    </row>
    <row r="341" spans="1:43" ht="15" customHeight="1" x14ac:dyDescent="0.25">
      <c r="A341" s="17" t="str">
        <f>+'[3]2017'!F342</f>
        <v>225HT-AA-34500-226-02</v>
      </c>
      <c r="B341" s="17" t="str">
        <f>RIGHT(IFERROR(INDEX([1]DATOS!$L$452:$L$45500,MATCH(F341,[1]DATOS!$F$452:$F$9810,0)),""),3)</f>
        <v>357</v>
      </c>
      <c r="C341" s="594" t="str">
        <f>+[4]DATOS!G1246</f>
        <v>370-17</v>
      </c>
      <c r="D341" s="37" t="str">
        <f>+'[3]2017'!K342</f>
        <v>INTERNACIONAL DE ELECTRICOS S.A.S</v>
      </c>
      <c r="E341" s="201" t="str">
        <f>+'[3]2017'!L342</f>
        <v>FAB</v>
      </c>
      <c r="F341" s="391">
        <f>+'[3]2017'!M342</f>
        <v>3280817</v>
      </c>
      <c r="G341" s="225">
        <f>+'[3]2017'!N342</f>
        <v>225</v>
      </c>
      <c r="H341" s="32" t="str">
        <f>+'[3]2017'!O342</f>
        <v>SCS</v>
      </c>
      <c r="I341" s="37">
        <v>15</v>
      </c>
      <c r="J341" s="37">
        <f>+'[3]2017'!P342</f>
        <v>34500</v>
      </c>
      <c r="K341" s="37" t="str">
        <f>+'[3]2017'!Q342</f>
        <v>220/127</v>
      </c>
      <c r="L341" s="37" t="str">
        <f>+'[3]2017'!R342</f>
        <v>NA</v>
      </c>
      <c r="M341" s="37" t="str">
        <f>+'[3]2017'!S342</f>
        <v>NA</v>
      </c>
      <c r="N341" s="234">
        <f t="shared" si="37"/>
        <v>36</v>
      </c>
      <c r="O341" s="235">
        <f>+'[3]2017'!C342</f>
        <v>42985</v>
      </c>
      <c r="P341" s="236">
        <f t="shared" si="38"/>
        <v>42985</v>
      </c>
      <c r="Q341" s="99">
        <f>+'[3]FECHAS DE ENTREGA PLANOS'!C340</f>
        <v>42958</v>
      </c>
      <c r="R341" s="599">
        <f>+'[3]FECHAS DE ENTREGA PLANOS'!D340</f>
        <v>42962</v>
      </c>
      <c r="S341" s="576">
        <v>42989</v>
      </c>
      <c r="T341" s="611" t="s">
        <v>153</v>
      </c>
      <c r="U341" s="576" t="s">
        <v>3358</v>
      </c>
      <c r="V341" s="611" t="s">
        <v>153</v>
      </c>
      <c r="W341" s="576" t="s">
        <v>153</v>
      </c>
      <c r="X341" s="576" t="s">
        <v>42</v>
      </c>
      <c r="Y341" s="576" t="s">
        <v>42</v>
      </c>
      <c r="Z341" s="576" t="s">
        <v>153</v>
      </c>
      <c r="AA341" s="399">
        <v>42989</v>
      </c>
      <c r="AB341" s="576" t="s">
        <v>153</v>
      </c>
      <c r="AC341" s="576" t="s">
        <v>42</v>
      </c>
      <c r="AD341" s="576" t="s">
        <v>42</v>
      </c>
      <c r="AE341" s="576">
        <v>42991</v>
      </c>
      <c r="AF341" s="610" t="str">
        <f>IFERROR(INDEX('[5]2017'!$AO$2:$AO$2000,MATCH(F341,'[5]2017'!$B$2:$B$2000,0)),"")</f>
        <v/>
      </c>
      <c r="AG341" s="9" t="str">
        <f>+'[3]2017'!T342</f>
        <v>IBAGUE</v>
      </c>
      <c r="AH341" s="9" t="str">
        <f>+'[3]2017'!G342</f>
        <v>AL/AL</v>
      </c>
      <c r="AI341" s="523" t="str">
        <f>+'[3]2017'!I342</f>
        <v>+2-2*2.5%</v>
      </c>
      <c r="AJ341" s="9" t="str">
        <f t="shared" si="35"/>
        <v>SCS</v>
      </c>
      <c r="AK341" s="9" t="str">
        <f>+'[3]2017'!H342</f>
        <v>Dyn5</v>
      </c>
      <c r="AL341" s="524">
        <f>+'[3]2017'!P342</f>
        <v>34500</v>
      </c>
      <c r="AM341" s="501" t="str">
        <f>+'[3]2017'!Q342</f>
        <v>220/127</v>
      </c>
      <c r="AN341" s="502" t="str">
        <f t="shared" si="36"/>
        <v>NA</v>
      </c>
      <c r="AO341" s="503" t="str">
        <f>IFERROR(INDEX([1]DATOS!$O$452:$O$45500,MATCH(F341,[1]DATOS!$F$452:$F$9810,0)),"")</f>
        <v>Liberada</v>
      </c>
      <c r="AP341" s="505"/>
      <c r="AQ341" s="379"/>
    </row>
    <row r="342" spans="1:43" ht="15" customHeight="1" x14ac:dyDescent="0.25">
      <c r="A342" s="17" t="str">
        <f>+'[3]2017'!F343</f>
        <v>150AT-AA-13200-492-01</v>
      </c>
      <c r="B342" s="17" t="str">
        <f>RIGHT(IFERROR(INDEX([1]DATOS!$L$452:$L$45500,MATCH(F342,[1]DATOS!$F$452:$F$9810,0)),""),3)</f>
        <v>358</v>
      </c>
      <c r="C342" s="594" t="str">
        <f>+[4]DATOS!G1247</f>
        <v>366-17</v>
      </c>
      <c r="D342" s="37" t="str">
        <f>+'[3]2017'!K343</f>
        <v>ANTONIO SPATCH Y CIA S.A.S</v>
      </c>
      <c r="E342" s="201" t="str">
        <f>+'[3]2017'!L343</f>
        <v>FAB</v>
      </c>
      <c r="F342" s="391">
        <f>+'[3]2017'!M343</f>
        <v>3290817</v>
      </c>
      <c r="G342" s="225">
        <f>+'[3]2017'!N343</f>
        <v>150</v>
      </c>
      <c r="H342" s="32" t="str">
        <f>+'[3]2017'!O343</f>
        <v>RDC</v>
      </c>
      <c r="I342" s="37">
        <v>15</v>
      </c>
      <c r="J342" s="37">
        <f>+'[3]2017'!P343</f>
        <v>13200</v>
      </c>
      <c r="K342" s="37" t="str">
        <f>+'[3]2017'!Q343</f>
        <v>480/277</v>
      </c>
      <c r="L342" s="37" t="str">
        <f>+'[3]2017'!R343</f>
        <v>NA</v>
      </c>
      <c r="M342" s="37" t="str">
        <f>+'[3]2017'!S343</f>
        <v xml:space="preserve">CODOS 200A CABLE  # 2-DPS Y FEEDTHRUE </v>
      </c>
      <c r="N342" s="234">
        <f t="shared" si="37"/>
        <v>36</v>
      </c>
      <c r="O342" s="235">
        <f>+'[3]2017'!C343</f>
        <v>42981</v>
      </c>
      <c r="P342" s="236">
        <f t="shared" si="38"/>
        <v>42981</v>
      </c>
      <c r="Q342" s="99">
        <f>+'[3]FECHAS DE ENTREGA PLANOS'!C341</f>
        <v>42956</v>
      </c>
      <c r="R342" s="599">
        <f>+'[3]FECHAS DE ENTREGA PLANOS'!D341</f>
        <v>42958</v>
      </c>
      <c r="S342" s="576">
        <v>42972</v>
      </c>
      <c r="T342" s="576" t="s">
        <v>153</v>
      </c>
      <c r="U342" s="576" t="s">
        <v>3605</v>
      </c>
      <c r="V342" s="611" t="s">
        <v>153</v>
      </c>
      <c r="W342" s="576" t="s">
        <v>153</v>
      </c>
      <c r="X342" s="576" t="s">
        <v>153</v>
      </c>
      <c r="Y342" s="576" t="s">
        <v>153</v>
      </c>
      <c r="Z342" s="576" t="s">
        <v>153</v>
      </c>
      <c r="AA342" s="399" t="s">
        <v>153</v>
      </c>
      <c r="AB342" s="576" t="s">
        <v>153</v>
      </c>
      <c r="AC342" s="576" t="s">
        <v>6774</v>
      </c>
      <c r="AD342" s="619">
        <v>42986</v>
      </c>
      <c r="AE342" s="576">
        <v>42989</v>
      </c>
      <c r="AF342" s="610" t="str">
        <f>IFERROR(INDEX('[5]2017'!$AO$2:$AO$2000,MATCH(F342,'[5]2017'!$B$2:$B$2000,0)),"")</f>
        <v/>
      </c>
      <c r="AG342" s="9" t="str">
        <f>+'[3]2017'!T343</f>
        <v>CARTAGENA</v>
      </c>
      <c r="AH342" s="9" t="str">
        <f>+'[3]2017'!G343</f>
        <v>AL/AL</v>
      </c>
      <c r="AI342" s="523" t="str">
        <f>+'[3]2017'!I343</f>
        <v>+1-3*2.5%</v>
      </c>
      <c r="AJ342" s="9" t="str">
        <f t="shared" si="35"/>
        <v>RDC</v>
      </c>
      <c r="AK342" s="9" t="str">
        <f>+'[3]2017'!H343</f>
        <v>Dyn5</v>
      </c>
      <c r="AL342" s="524">
        <f>+'[3]2017'!P343</f>
        <v>13200</v>
      </c>
      <c r="AM342" s="501" t="str">
        <f>+'[3]2017'!Q343</f>
        <v>480/277</v>
      </c>
      <c r="AN342" s="502" t="str">
        <f t="shared" si="36"/>
        <v>NA</v>
      </c>
      <c r="AO342" s="503" t="str">
        <f>IFERROR(INDEX([1]DATOS!$O$452:$O$45500,MATCH(F342,[1]DATOS!$F$452:$F$9810,0)),"")</f>
        <v>Liberada</v>
      </c>
      <c r="AP342" s="505"/>
      <c r="AQ342" s="379"/>
    </row>
    <row r="343" spans="1:43" ht="15" customHeight="1" x14ac:dyDescent="0.25">
      <c r="A343" s="17" t="str">
        <f>+'[3]2017'!F344</f>
        <v>500FT-AA-13200-492-01</v>
      </c>
      <c r="B343" s="17" t="str">
        <f>RIGHT(IFERROR(INDEX([1]DATOS!$L$452:$L$45500,MATCH(F343,[1]DATOS!$F$452:$F$9810,0)),""),3)</f>
        <v>0</v>
      </c>
      <c r="C343" s="594" t="str">
        <f>+[4]DATOS!G1248</f>
        <v>372-17</v>
      </c>
      <c r="D343" s="37" t="str">
        <f>+'[3]2017'!K344</f>
        <v>TARELECTRIC INGENERÍA LTDA</v>
      </c>
      <c r="E343" s="201" t="str">
        <f>+'[3]2017'!L344</f>
        <v>FAB</v>
      </c>
      <c r="F343" s="391">
        <f>+'[3]2017'!M344</f>
        <v>3300817</v>
      </c>
      <c r="G343" s="225">
        <f>+'[3]2017'!N344</f>
        <v>500</v>
      </c>
      <c r="H343" s="32" t="str">
        <f>+'[3]2017'!O344</f>
        <v>CRT</v>
      </c>
      <c r="I343" s="37">
        <v>15</v>
      </c>
      <c r="J343" s="37">
        <f>+'[3]2017'!P344</f>
        <v>13200</v>
      </c>
      <c r="K343" s="37" t="str">
        <f>+'[3]2017'!Q344</f>
        <v>480/277</v>
      </c>
      <c r="L343" s="37" t="str">
        <f>+'[3]2017'!R344</f>
        <v>NA</v>
      </c>
      <c r="M343" s="37" t="str">
        <f>+'[3]2017'!S344</f>
        <v>NA</v>
      </c>
      <c r="N343" s="234">
        <f t="shared" si="37"/>
        <v>44</v>
      </c>
      <c r="O343" s="235">
        <f>+'[3]2017'!C344</f>
        <v>43041</v>
      </c>
      <c r="P343" s="236">
        <f t="shared" si="38"/>
        <v>43041</v>
      </c>
      <c r="Q343" s="99">
        <f>+'[3]FECHAS DE ENTREGA PLANOS'!C342</f>
        <v>0</v>
      </c>
      <c r="R343" s="583">
        <f>+'[3]FECHAS DE ENTREGA PLANOS'!D342</f>
        <v>0</v>
      </c>
      <c r="S343" s="576"/>
      <c r="T343" s="576"/>
      <c r="U343" s="576" t="s">
        <v>3358</v>
      </c>
      <c r="V343" s="576"/>
      <c r="W343" s="576"/>
      <c r="X343" s="576" t="s">
        <v>42</v>
      </c>
      <c r="Y343" s="576" t="s">
        <v>42</v>
      </c>
      <c r="Z343" s="576"/>
      <c r="AA343" s="576"/>
      <c r="AB343" s="576"/>
      <c r="AC343" s="576" t="s">
        <v>42</v>
      </c>
      <c r="AD343" s="576" t="s">
        <v>42</v>
      </c>
      <c r="AE343" s="576"/>
      <c r="AF343" s="610" t="str">
        <f>IFERROR(INDEX('[5]2017'!$AO$2:$AO$2000,MATCH(F343,'[5]2017'!$B$2:$B$2000,0)),"")</f>
        <v/>
      </c>
      <c r="AG343" s="9" t="str">
        <f>+'[3]2017'!T344</f>
        <v>SANTA MARTA</v>
      </c>
      <c r="AH343" s="9" t="str">
        <f>+'[3]2017'!G344</f>
        <v>AL/AL</v>
      </c>
      <c r="AI343" s="523" t="str">
        <f>+'[3]2017'!I344</f>
        <v>+2-2*2.5%</v>
      </c>
      <c r="AJ343" s="9" t="str">
        <f t="shared" si="35"/>
        <v>CRT</v>
      </c>
      <c r="AK343" s="9" t="str">
        <f>+'[3]2017'!H344</f>
        <v>Dyn5</v>
      </c>
      <c r="AL343" s="524">
        <f>+'[3]2017'!P344</f>
        <v>13200</v>
      </c>
      <c r="AM343" s="501" t="str">
        <f>+'[3]2017'!Q344</f>
        <v>480/277</v>
      </c>
      <c r="AN343" s="502" t="str">
        <f t="shared" si="36"/>
        <v>NA</v>
      </c>
      <c r="AO343" s="503" t="str">
        <f>IFERROR(INDEX([1]DATOS!$O$452:$O$45500,MATCH(F343,[1]DATOS!$F$452:$F$9810,0)),"")</f>
        <v>PENDIENTE</v>
      </c>
      <c r="AP343" s="505"/>
      <c r="AQ343" s="379"/>
    </row>
    <row r="344" spans="1:43" ht="15" customHeight="1" x14ac:dyDescent="0.25">
      <c r="A344" s="17" t="str">
        <f>+'[3]2017'!F345</f>
        <v>1000FT-AA-13200-492-01</v>
      </c>
      <c r="B344" s="17" t="str">
        <f>RIGHT(IFERROR(INDEX([1]DATOS!$L$452:$L$45500,MATCH(F344,[1]DATOS!$F$452:$F$9810,0)),""),3)</f>
        <v>0</v>
      </c>
      <c r="C344" s="594" t="str">
        <f>+[4]DATOS!G1249</f>
        <v>372-17</v>
      </c>
      <c r="D344" s="37" t="str">
        <f>+'[3]2017'!K345</f>
        <v>TARELECTRIC INGENERÍA LTDA</v>
      </c>
      <c r="E344" s="201" t="str">
        <f>+'[3]2017'!L345</f>
        <v>FAB</v>
      </c>
      <c r="F344" s="391">
        <f>+'[3]2017'!M345</f>
        <v>3310817</v>
      </c>
      <c r="G344" s="225">
        <f>+'[3]2017'!N345</f>
        <v>1000</v>
      </c>
      <c r="H344" s="32" t="str">
        <f>+'[3]2017'!O345</f>
        <v>CRT</v>
      </c>
      <c r="I344" s="37">
        <v>15</v>
      </c>
      <c r="J344" s="37">
        <f>+'[3]2017'!P345</f>
        <v>13200</v>
      </c>
      <c r="K344" s="37" t="str">
        <f>+'[3]2017'!Q345</f>
        <v>480/277</v>
      </c>
      <c r="L344" s="37" t="str">
        <f>+'[3]2017'!R345</f>
        <v>NA</v>
      </c>
      <c r="M344" s="37" t="str">
        <f>+'[3]2017'!S345</f>
        <v>NA</v>
      </c>
      <c r="N344" s="234">
        <f t="shared" si="37"/>
        <v>44</v>
      </c>
      <c r="O344" s="235">
        <f>+'[3]2017'!C345</f>
        <v>43041</v>
      </c>
      <c r="P344" s="236">
        <f t="shared" si="38"/>
        <v>43041</v>
      </c>
      <c r="Q344" s="99">
        <f>+'[3]FECHAS DE ENTREGA PLANOS'!C343</f>
        <v>0</v>
      </c>
      <c r="R344" s="583">
        <f>+'[3]FECHAS DE ENTREGA PLANOS'!D343</f>
        <v>0</v>
      </c>
      <c r="S344" s="576"/>
      <c r="T344" s="576"/>
      <c r="U344" s="576" t="s">
        <v>3358</v>
      </c>
      <c r="V344" s="576"/>
      <c r="W344" s="576"/>
      <c r="X344" s="576" t="s">
        <v>42</v>
      </c>
      <c r="Y344" s="576" t="s">
        <v>42</v>
      </c>
      <c r="Z344" s="576"/>
      <c r="AA344" s="576"/>
      <c r="AB344" s="576"/>
      <c r="AC344" s="576" t="s">
        <v>42</v>
      </c>
      <c r="AD344" s="576" t="s">
        <v>42</v>
      </c>
      <c r="AE344" s="576"/>
      <c r="AF344" s="610" t="str">
        <f>IFERROR(INDEX('[5]2017'!$AO$2:$AO$2000,MATCH(F344,'[5]2017'!$B$2:$B$2000,0)),"")</f>
        <v/>
      </c>
      <c r="AG344" s="9" t="str">
        <f>+'[3]2017'!T345</f>
        <v>SANTA MARTA</v>
      </c>
      <c r="AH344" s="9" t="str">
        <f>+'[3]2017'!G345</f>
        <v>AL/AL</v>
      </c>
      <c r="AI344" s="523" t="str">
        <f>+'[3]2017'!I345</f>
        <v>+2-2*2.5%</v>
      </c>
      <c r="AJ344" s="9" t="str">
        <f t="shared" si="35"/>
        <v>CRT</v>
      </c>
      <c r="AK344" s="9" t="str">
        <f>+'[3]2017'!H345</f>
        <v>Dyn5</v>
      </c>
      <c r="AL344" s="524">
        <f>+'[3]2017'!P345</f>
        <v>13200</v>
      </c>
      <c r="AM344" s="501" t="str">
        <f>+'[3]2017'!Q345</f>
        <v>480/277</v>
      </c>
      <c r="AN344" s="502" t="str">
        <f t="shared" si="36"/>
        <v>NA</v>
      </c>
      <c r="AO344" s="503" t="str">
        <f>IFERROR(INDEX([1]DATOS!$O$452:$O$45500,MATCH(F344,[1]DATOS!$F$452:$F$9810,0)),"")</f>
        <v>PENDIENTE</v>
      </c>
      <c r="AP344" s="505"/>
      <c r="AQ344" s="379"/>
    </row>
    <row r="345" spans="1:43" ht="15" customHeight="1" x14ac:dyDescent="0.25">
      <c r="A345" s="17" t="str">
        <f>+'[3]2017'!F347</f>
        <v>500AT-AA-34500-452-01</v>
      </c>
      <c r="B345" s="17" t="str">
        <f>RIGHT(IFERROR(INDEX([1]DATOS!$L$452:$L$45500,MATCH(F345,[1]DATOS!$F$452:$F$9810,0)),""),3)</f>
        <v>349</v>
      </c>
      <c r="C345" s="594" t="str">
        <f>+[4]DATOS!G1251</f>
        <v>364-17</v>
      </c>
      <c r="D345" s="37" t="str">
        <f>+'[3]2017'!K347</f>
        <v>TRANSFORMADORES GVR ENERGY S.A.S</v>
      </c>
      <c r="E345" s="201" t="str">
        <f>+'[3]2017'!L347</f>
        <v>FAB</v>
      </c>
      <c r="F345" s="391">
        <f>+'[3]2017'!M347</f>
        <v>3320817</v>
      </c>
      <c r="G345" s="225">
        <f>+'[3]2017'!N347</f>
        <v>500</v>
      </c>
      <c r="H345" s="32" t="str">
        <f>+'[3]2017'!O347</f>
        <v>CNV</v>
      </c>
      <c r="I345" s="37">
        <v>15</v>
      </c>
      <c r="J345" s="37">
        <f>+'[3]2017'!P347</f>
        <v>34500</v>
      </c>
      <c r="K345" s="37" t="str">
        <f>+'[3]2017'!Q347</f>
        <v>440/254</v>
      </c>
      <c r="L345" s="37" t="str">
        <f>+'[3]2017'!R347</f>
        <v>NA</v>
      </c>
      <c r="M345" s="37" t="str">
        <f>+'[3]2017'!S347</f>
        <v>NA</v>
      </c>
      <c r="N345" s="234">
        <f t="shared" si="37"/>
        <v>37</v>
      </c>
      <c r="O345" s="235">
        <f>+'[3]2017'!C347</f>
        <v>42991</v>
      </c>
      <c r="P345" s="236">
        <f t="shared" si="38"/>
        <v>42991</v>
      </c>
      <c r="Q345" s="99">
        <f>+'[3]FECHAS DE ENTREGA PLANOS'!C345</f>
        <v>42956</v>
      </c>
      <c r="R345" s="599">
        <f>+'[3]FECHAS DE ENTREGA PLANOS'!D345</f>
        <v>42957</v>
      </c>
      <c r="S345" s="576">
        <v>42982</v>
      </c>
      <c r="T345" s="576" t="s">
        <v>153</v>
      </c>
      <c r="U345" s="576" t="s">
        <v>3605</v>
      </c>
      <c r="V345" s="461" t="s">
        <v>153</v>
      </c>
      <c r="W345" s="576" t="s">
        <v>153</v>
      </c>
      <c r="X345" s="576" t="s">
        <v>42</v>
      </c>
      <c r="Y345" s="576" t="s">
        <v>42</v>
      </c>
      <c r="Z345" s="576" t="s">
        <v>153</v>
      </c>
      <c r="AA345" s="619" t="s">
        <v>153</v>
      </c>
      <c r="AB345" s="576" t="s">
        <v>153</v>
      </c>
      <c r="AC345" s="576" t="s">
        <v>153</v>
      </c>
      <c r="AD345" s="619">
        <v>42989</v>
      </c>
      <c r="AE345" s="576">
        <v>42990</v>
      </c>
      <c r="AF345" s="610" t="str">
        <f>IFERROR(INDEX('[5]2017'!$AO$2:$AO$2000,MATCH(F345,'[5]2017'!$B$2:$B$2000,0)),"")</f>
        <v/>
      </c>
      <c r="AG345" s="9" t="str">
        <f>+'[3]2017'!T347</f>
        <v>IBAGUE</v>
      </c>
      <c r="AH345" s="9" t="str">
        <f>+'[3]2017'!G347</f>
        <v>AL/AL</v>
      </c>
      <c r="AI345" s="523" t="str">
        <f>+'[3]2017'!I347</f>
        <v>+2-2*2.5%</v>
      </c>
      <c r="AJ345" s="9" t="str">
        <f t="shared" si="35"/>
        <v>CNV</v>
      </c>
      <c r="AK345" s="9" t="str">
        <f>+'[3]2017'!H347</f>
        <v>Dyn5</v>
      </c>
      <c r="AL345" s="524">
        <f>+'[3]2017'!P347</f>
        <v>34500</v>
      </c>
      <c r="AM345" s="501" t="str">
        <f>+'[3]2017'!Q347</f>
        <v>440/254</v>
      </c>
      <c r="AN345" s="502" t="str">
        <f t="shared" si="36"/>
        <v>NA</v>
      </c>
      <c r="AO345" s="503" t="str">
        <f>IFERROR(INDEX([1]DATOS!$O$452:$O$45500,MATCH(F345,[1]DATOS!$F$452:$F$9810,0)),"")</f>
        <v>Cerrada</v>
      </c>
      <c r="AP345" s="505"/>
      <c r="AQ345" s="379"/>
    </row>
    <row r="346" spans="1:43" ht="15" customHeight="1" x14ac:dyDescent="0.25">
      <c r="A346" s="17" t="str">
        <f>+'[3]2017'!F348</f>
        <v>112,5HT-AA-480-214-02</v>
      </c>
      <c r="B346" s="17" t="str">
        <f>RIGHT(IFERROR(INDEX([1]DATOS!$L$452:$L$45500,MATCH(F346,[1]DATOS!$F$452:$F$9810,0)),""),3)</f>
        <v>350</v>
      </c>
      <c r="C346" s="594" t="str">
        <f>+[4]DATOS!G1252</f>
        <v>372-17</v>
      </c>
      <c r="D346" s="37" t="str">
        <f>+'[3]2017'!K348</f>
        <v>TARELECTRIC INGENIERÍA LTDA.</v>
      </c>
      <c r="E346" s="201" t="str">
        <f>+'[3]2017'!L348</f>
        <v>FAB</v>
      </c>
      <c r="F346" s="391">
        <f>+'[3]2017'!M348</f>
        <v>3330817</v>
      </c>
      <c r="G346" s="225">
        <f>+'[3]2017'!N348</f>
        <v>112.5</v>
      </c>
      <c r="H346" s="32" t="str">
        <f>+'[3]2017'!O348</f>
        <v>SCS</v>
      </c>
      <c r="I346" s="37">
        <v>1.1000000000000001</v>
      </c>
      <c r="J346" s="37">
        <f>+'[3]2017'!P348</f>
        <v>480</v>
      </c>
      <c r="K346" s="37" t="str">
        <f>+'[3]2017'!Q348</f>
        <v>208/120</v>
      </c>
      <c r="L346" s="37" t="str">
        <f>+'[3]2017'!R348</f>
        <v>NA</v>
      </c>
      <c r="M346" s="37" t="str">
        <f>+'[3]2017'!S348</f>
        <v>NA</v>
      </c>
      <c r="N346" s="234">
        <f t="shared" si="37"/>
        <v>36</v>
      </c>
      <c r="O346" s="235">
        <f>+'[3]2017'!C348</f>
        <v>42987</v>
      </c>
      <c r="P346" s="236">
        <f t="shared" si="38"/>
        <v>42987</v>
      </c>
      <c r="Q346" s="99">
        <f>+'[3]FECHAS DE ENTREGA PLANOS'!C346</f>
        <v>42958</v>
      </c>
      <c r="R346" s="599">
        <f>+'[3]FECHAS DE ENTREGA PLANOS'!D346</f>
        <v>42958</v>
      </c>
      <c r="S346" s="576">
        <v>42971</v>
      </c>
      <c r="T346" s="576" t="s">
        <v>153</v>
      </c>
      <c r="U346" s="576" t="s">
        <v>3605</v>
      </c>
      <c r="V346" s="611" t="s">
        <v>153</v>
      </c>
      <c r="W346" s="576" t="s">
        <v>153</v>
      </c>
      <c r="X346" s="576" t="s">
        <v>42</v>
      </c>
      <c r="Y346" s="576" t="s">
        <v>42</v>
      </c>
      <c r="Z346" s="576" t="s">
        <v>153</v>
      </c>
      <c r="AA346" s="619" t="s">
        <v>153</v>
      </c>
      <c r="AB346" s="576" t="s">
        <v>153</v>
      </c>
      <c r="AC346" s="576" t="s">
        <v>42</v>
      </c>
      <c r="AD346" s="576" t="s">
        <v>42</v>
      </c>
      <c r="AE346" s="576">
        <v>42983</v>
      </c>
      <c r="AF346" s="610" t="str">
        <f>IFERROR(INDEX('[5]2017'!$AO$2:$AO$2000,MATCH(F346,'[5]2017'!$B$2:$B$2000,0)),"")</f>
        <v/>
      </c>
      <c r="AG346" s="9" t="str">
        <f>+'[3]2017'!T348</f>
        <v>SANTA MARTA</v>
      </c>
      <c r="AH346" s="9" t="str">
        <f>+'[3]2017'!G348</f>
        <v>AL/AL</v>
      </c>
      <c r="AI346" s="523" t="str">
        <f>+'[3]2017'!I348</f>
        <v>+2-2*2.9%</v>
      </c>
      <c r="AJ346" s="9" t="str">
        <f t="shared" si="35"/>
        <v>SCS</v>
      </c>
      <c r="AK346" s="9" t="str">
        <f>+'[3]2017'!H348</f>
        <v>Dyn5</v>
      </c>
      <c r="AL346" s="524">
        <f>+'[3]2017'!P348</f>
        <v>480</v>
      </c>
      <c r="AM346" s="501" t="str">
        <f>+'[3]2017'!Q348</f>
        <v>208/120</v>
      </c>
      <c r="AN346" s="502" t="str">
        <f t="shared" si="36"/>
        <v>NA</v>
      </c>
      <c r="AO346" s="503" t="str">
        <f>IFERROR(INDEX([1]DATOS!$O$452:$O$45500,MATCH(F346,[1]DATOS!$F$452:$F$9810,0)),"")</f>
        <v>Cerrada</v>
      </c>
      <c r="AP346" s="505"/>
      <c r="AQ346" s="379"/>
    </row>
    <row r="347" spans="1:43" ht="15" customHeight="1" x14ac:dyDescent="0.25">
      <c r="A347" s="17" t="str">
        <f>+'[3]2017'!F349</f>
        <v>45HT-AA-480-212-03</v>
      </c>
      <c r="B347" s="17" t="str">
        <f>RIGHT(IFERROR(INDEX([1]DATOS!$L$452:$L$45500,MATCH(F347,[1]DATOS!$F$452:$F$9810,0)),""),3)</f>
        <v>351</v>
      </c>
      <c r="C347" s="594" t="str">
        <f>+[4]DATOS!G1253</f>
        <v>372-17</v>
      </c>
      <c r="D347" s="37" t="str">
        <f>+'[3]2017'!K349</f>
        <v>TARELECTRIC INGENIERÍA LTDA.</v>
      </c>
      <c r="E347" s="201" t="str">
        <f>+'[3]2017'!L349</f>
        <v>FAB</v>
      </c>
      <c r="F347" s="391">
        <f>+'[3]2017'!M349</f>
        <v>3340817</v>
      </c>
      <c r="G347" s="225">
        <f>+'[3]2017'!N349</f>
        <v>45</v>
      </c>
      <c r="H347" s="32" t="str">
        <f>+'[3]2017'!O349</f>
        <v>SCS</v>
      </c>
      <c r="I347" s="37">
        <v>1.1000000000000001</v>
      </c>
      <c r="J347" s="37">
        <f>+'[3]2017'!P349</f>
        <v>480</v>
      </c>
      <c r="K347" s="37" t="str">
        <f>+'[3]2017'!Q349</f>
        <v>208/120</v>
      </c>
      <c r="L347" s="37" t="str">
        <f>+'[3]2017'!R349</f>
        <v>NA</v>
      </c>
      <c r="M347" s="37" t="str">
        <f>+'[3]2017'!S349</f>
        <v>NA</v>
      </c>
      <c r="N347" s="234">
        <f t="shared" si="37"/>
        <v>36</v>
      </c>
      <c r="O347" s="235">
        <f>+'[3]2017'!C349</f>
        <v>42987</v>
      </c>
      <c r="P347" s="236">
        <f t="shared" si="38"/>
        <v>42987</v>
      </c>
      <c r="Q347" s="99">
        <f>+'[3]FECHAS DE ENTREGA PLANOS'!C347</f>
        <v>42958</v>
      </c>
      <c r="R347" s="599">
        <f>+'[3]FECHAS DE ENTREGA PLANOS'!D347</f>
        <v>42958</v>
      </c>
      <c r="S347" s="576">
        <v>42979</v>
      </c>
      <c r="T347" s="576" t="s">
        <v>153</v>
      </c>
      <c r="U347" s="576" t="s">
        <v>3605</v>
      </c>
      <c r="V347" s="611" t="s">
        <v>153</v>
      </c>
      <c r="W347" s="576" t="s">
        <v>153</v>
      </c>
      <c r="X347" s="576" t="s">
        <v>42</v>
      </c>
      <c r="Y347" s="576" t="s">
        <v>42</v>
      </c>
      <c r="Z347" s="576" t="s">
        <v>153</v>
      </c>
      <c r="AA347" s="619" t="s">
        <v>153</v>
      </c>
      <c r="AB347" s="576" t="s">
        <v>153</v>
      </c>
      <c r="AC347" s="576" t="s">
        <v>42</v>
      </c>
      <c r="AD347" s="576" t="s">
        <v>42</v>
      </c>
      <c r="AE347" s="576">
        <v>42992</v>
      </c>
      <c r="AF347" s="610" t="str">
        <f>IFERROR(INDEX('[5]2017'!$AO$2:$AO$2000,MATCH(F347,'[5]2017'!$B$2:$B$2000,0)),"")</f>
        <v/>
      </c>
      <c r="AG347" s="9" t="str">
        <f>+'[3]2017'!T349</f>
        <v>SANTA MARTA</v>
      </c>
      <c r="AH347" s="9" t="str">
        <f>+'[3]2017'!G349</f>
        <v>AL/AL</v>
      </c>
      <c r="AI347" s="523" t="str">
        <f>+'[3]2017'!I349</f>
        <v>+2-2*2.0%</v>
      </c>
      <c r="AJ347" s="9" t="str">
        <f t="shared" si="35"/>
        <v>SCS</v>
      </c>
      <c r="AK347" s="9" t="str">
        <f>+'[3]2017'!H349</f>
        <v>Dyn5</v>
      </c>
      <c r="AL347" s="524">
        <f>+'[3]2017'!P349</f>
        <v>480</v>
      </c>
      <c r="AM347" s="501" t="str">
        <f>+'[3]2017'!Q349</f>
        <v>208/120</v>
      </c>
      <c r="AN347" s="502" t="str">
        <f t="shared" si="36"/>
        <v>NA</v>
      </c>
      <c r="AO347" s="503" t="str">
        <f>IFERROR(INDEX([1]DATOS!$O$452:$O$45500,MATCH(F347,[1]DATOS!$F$452:$F$9810,0)),"")</f>
        <v>Liberada</v>
      </c>
      <c r="AP347" s="505"/>
      <c r="AQ347" s="379"/>
    </row>
    <row r="348" spans="1:43" ht="15" customHeight="1" x14ac:dyDescent="0.25">
      <c r="A348" s="17" t="str">
        <f>+'[3]2017'!F350</f>
        <v>30HT-AA-480-219-01</v>
      </c>
      <c r="B348" s="17" t="str">
        <f>RIGHT(IFERROR(INDEX([1]DATOS!$L$452:$L$45500,MATCH(F348,[1]DATOS!$F$452:$F$9810,0)),""),3)</f>
        <v>352</v>
      </c>
      <c r="C348" s="594" t="str">
        <f>+[4]DATOS!G1254</f>
        <v>372-17</v>
      </c>
      <c r="D348" s="37" t="str">
        <f>+'[3]2017'!K350</f>
        <v>TARELECTRIC INGENIERÍA LTDA.</v>
      </c>
      <c r="E348" s="201" t="str">
        <f>+'[3]2017'!L350</f>
        <v>FAB</v>
      </c>
      <c r="F348" s="597">
        <f>+'[3]2017'!M350</f>
        <v>3350817</v>
      </c>
      <c r="G348" s="225">
        <f>+'[3]2017'!N350</f>
        <v>30</v>
      </c>
      <c r="H348" s="32" t="str">
        <f>+'[3]2017'!O350</f>
        <v>SCS</v>
      </c>
      <c r="I348" s="37">
        <v>1.1000000000000001</v>
      </c>
      <c r="J348" s="37">
        <f>+'[3]2017'!P350</f>
        <v>480</v>
      </c>
      <c r="K348" s="37" t="str">
        <f>+'[3]2017'!Q350</f>
        <v>214/124</v>
      </c>
      <c r="L348" s="37" t="str">
        <f>+'[3]2017'!R350</f>
        <v>VOLTAJE PLENA CARGA 214/124 V</v>
      </c>
      <c r="M348" s="37" t="str">
        <f>+'[3]2017'!S350</f>
        <v>NA</v>
      </c>
      <c r="N348" s="234">
        <f t="shared" si="37"/>
        <v>36</v>
      </c>
      <c r="O348" s="235">
        <f>+'[3]2017'!C350</f>
        <v>42987</v>
      </c>
      <c r="P348" s="236">
        <f t="shared" si="38"/>
        <v>42987</v>
      </c>
      <c r="Q348" s="99">
        <f>+'[3]FECHAS DE ENTREGA PLANOS'!C348</f>
        <v>42962</v>
      </c>
      <c r="R348" s="599">
        <f>+'[3]FECHAS DE ENTREGA PLANOS'!D348</f>
        <v>42963</v>
      </c>
      <c r="S348" s="576">
        <v>42978</v>
      </c>
      <c r="T348" s="576" t="s">
        <v>153</v>
      </c>
      <c r="U348" s="576" t="s">
        <v>3605</v>
      </c>
      <c r="V348" s="611" t="s">
        <v>153</v>
      </c>
      <c r="W348" s="576" t="s">
        <v>153</v>
      </c>
      <c r="X348" s="576" t="s">
        <v>42</v>
      </c>
      <c r="Y348" s="576" t="s">
        <v>42</v>
      </c>
      <c r="Z348" s="576" t="s">
        <v>153</v>
      </c>
      <c r="AA348" s="619" t="s">
        <v>153</v>
      </c>
      <c r="AB348" s="576" t="s">
        <v>153</v>
      </c>
      <c r="AC348" s="576" t="s">
        <v>42</v>
      </c>
      <c r="AD348" s="576" t="s">
        <v>42</v>
      </c>
      <c r="AE348" s="576">
        <v>42986</v>
      </c>
      <c r="AF348" s="610" t="str">
        <f>IFERROR(INDEX('[5]2017'!$AO$2:$AO$2000,MATCH(F348,'[5]2017'!$B$2:$B$2000,0)),"")</f>
        <v/>
      </c>
      <c r="AG348" s="9" t="str">
        <f>+'[3]2017'!T350</f>
        <v>SANTA MARTA</v>
      </c>
      <c r="AH348" s="9" t="str">
        <f>+'[3]2017'!G350</f>
        <v>AL/AL</v>
      </c>
      <c r="AI348" s="523" t="str">
        <f>+'[3]2017'!I350</f>
        <v>+2-2*2.35%</v>
      </c>
      <c r="AJ348" s="9" t="str">
        <f t="shared" si="35"/>
        <v>SCS</v>
      </c>
      <c r="AK348" s="9" t="str">
        <f>+'[3]2017'!H350</f>
        <v>Dyn5</v>
      </c>
      <c r="AL348" s="524">
        <f>+'[3]2017'!P350</f>
        <v>480</v>
      </c>
      <c r="AM348" s="501" t="str">
        <f>+'[3]2017'!Q350</f>
        <v>214/124</v>
      </c>
      <c r="AN348" s="502" t="str">
        <f t="shared" si="36"/>
        <v>VOLTAJE PLENA CARGA 214/124 V</v>
      </c>
      <c r="AO348" s="503" t="str">
        <f>IFERROR(INDEX([1]DATOS!$O$452:$O$45500,MATCH(F348,[1]DATOS!$F$452:$F$9810,0)),"")</f>
        <v>Cerrada</v>
      </c>
      <c r="AP348" s="505"/>
      <c r="AQ348" s="379"/>
    </row>
    <row r="349" spans="1:43" ht="15" customHeight="1" x14ac:dyDescent="0.25">
      <c r="A349" s="17" t="str">
        <f>+'[3]2017'!F351</f>
        <v>300HT-AA-11400-214-03</v>
      </c>
      <c r="B349" s="17" t="str">
        <f>RIGHT(IFERROR(INDEX([1]DATOS!$L$452:$L$45500,MATCH(F349,[1]DATOS!$F$452:$F$9810,0)),""),3)</f>
        <v>353</v>
      </c>
      <c r="C349" s="594" t="str">
        <f>+[4]DATOS!G1255</f>
        <v>379-17</v>
      </c>
      <c r="D349" s="37" t="str">
        <f>+'[3]2017'!K351</f>
        <v>INDUSTRIA ELECTROMECÁNICA INELMEC-S-A-S</v>
      </c>
      <c r="E349" s="201" t="str">
        <f>+'[3]2017'!L351</f>
        <v>FAB</v>
      </c>
      <c r="F349" s="391">
        <f>+'[3]2017'!M351</f>
        <v>3360817</v>
      </c>
      <c r="G349" s="225">
        <f>+'[3]2017'!N351</f>
        <v>300</v>
      </c>
      <c r="H349" s="32" t="str">
        <f>+'[3]2017'!O351</f>
        <v>SCS</v>
      </c>
      <c r="I349" s="37">
        <v>15</v>
      </c>
      <c r="J349" s="37">
        <f>+'[3]2017'!P351</f>
        <v>11400</v>
      </c>
      <c r="K349" s="37" t="str">
        <f>+'[3]2017'!Q351</f>
        <v>208/120</v>
      </c>
      <c r="L349" s="37" t="str">
        <f>+'[3]2017'!R351</f>
        <v>NA</v>
      </c>
      <c r="M349" s="37" t="str">
        <f>+'[3]2017'!S351</f>
        <v>NA</v>
      </c>
      <c r="N349" s="234">
        <f t="shared" si="37"/>
        <v>35</v>
      </c>
      <c r="O349" s="235">
        <f>+'[3]2017'!C351</f>
        <v>42978</v>
      </c>
      <c r="P349" s="236">
        <f t="shared" si="38"/>
        <v>42978</v>
      </c>
      <c r="Q349" s="99">
        <f>+'[3]FECHAS DE ENTREGA PLANOS'!C349</f>
        <v>42961</v>
      </c>
      <c r="R349" s="599">
        <f>+'[3]FECHAS DE ENTREGA PLANOS'!D349</f>
        <v>42961</v>
      </c>
      <c r="S349" s="576">
        <v>42975</v>
      </c>
      <c r="T349" s="611" t="s">
        <v>153</v>
      </c>
      <c r="U349" s="576" t="s">
        <v>3358</v>
      </c>
      <c r="V349" s="611" t="s">
        <v>153</v>
      </c>
      <c r="W349" s="576" t="s">
        <v>153</v>
      </c>
      <c r="X349" s="576" t="s">
        <v>42</v>
      </c>
      <c r="Y349" s="576" t="s">
        <v>42</v>
      </c>
      <c r="Z349" s="576" t="s">
        <v>153</v>
      </c>
      <c r="AA349" s="399" t="s">
        <v>153</v>
      </c>
      <c r="AB349" s="576" t="s">
        <v>153</v>
      </c>
      <c r="AC349" s="576" t="s">
        <v>42</v>
      </c>
      <c r="AD349" s="576" t="s">
        <v>42</v>
      </c>
      <c r="AE349" s="576">
        <v>42982</v>
      </c>
      <c r="AF349" s="610" t="str">
        <f>IFERROR(INDEX('[5]2017'!$AO$2:$AO$2000,MATCH(F349,'[5]2017'!$B$2:$B$2000,0)),"")</f>
        <v/>
      </c>
      <c r="AG349" s="9" t="str">
        <f>+'[3]2017'!T351</f>
        <v>BOGOTÁ</v>
      </c>
      <c r="AH349" s="9" t="str">
        <f>+'[3]2017'!G351</f>
        <v>AL/AL</v>
      </c>
      <c r="AI349" s="523" t="str">
        <f>+'[3]2017'!I351</f>
        <v>+1-3*2.5%</v>
      </c>
      <c r="AJ349" s="9" t="str">
        <f t="shared" si="35"/>
        <v>SCS</v>
      </c>
      <c r="AK349" s="9" t="str">
        <f>+'[3]2017'!H351</f>
        <v>Dyn5</v>
      </c>
      <c r="AL349" s="524">
        <f>+'[3]2017'!P351</f>
        <v>11400</v>
      </c>
      <c r="AM349" s="501" t="str">
        <f>+'[3]2017'!Q351</f>
        <v>208/120</v>
      </c>
      <c r="AN349" s="502" t="str">
        <f t="shared" si="36"/>
        <v>NA</v>
      </c>
      <c r="AO349" s="503" t="str">
        <f>IFERROR(INDEX([1]DATOS!$O$452:$O$45500,MATCH(F349,[1]DATOS!$F$452:$F$9810,0)),"")</f>
        <v>Cerrada</v>
      </c>
      <c r="AP349" s="505"/>
      <c r="AQ349" s="379"/>
    </row>
    <row r="350" spans="1:43" ht="15" customHeight="1" x14ac:dyDescent="0.25">
      <c r="A350" s="17" t="str">
        <f>+'[3]2017'!F352</f>
        <v>300HT-AA-11400-452-03</v>
      </c>
      <c r="B350" s="17" t="str">
        <f>RIGHT(IFERROR(INDEX([1]DATOS!$L$452:$L$45500,MATCH(F350,[1]DATOS!$F$452:$F$9810,0)),""),3)</f>
        <v>354</v>
      </c>
      <c r="C350" s="594" t="str">
        <f>+[4]DATOS!G1256</f>
        <v>380-17</v>
      </c>
      <c r="D350" s="37" t="str">
        <f>+'[3]2017'!K352</f>
        <v>ELECTRICOS INDUSTRIALES LTDA (INTER TECNICOS LTDA)</v>
      </c>
      <c r="E350" s="201" t="str">
        <f>+'[3]2017'!L352</f>
        <v>FAB</v>
      </c>
      <c r="F350" s="391">
        <f>+'[3]2017'!M352</f>
        <v>3370817</v>
      </c>
      <c r="G350" s="225">
        <f>+'[3]2017'!N352</f>
        <v>300</v>
      </c>
      <c r="H350" s="32" t="str">
        <f>+'[3]2017'!O352</f>
        <v>SCS</v>
      </c>
      <c r="I350" s="37">
        <v>15</v>
      </c>
      <c r="J350" s="37">
        <f>+'[3]2017'!P352</f>
        <v>11400</v>
      </c>
      <c r="K350" s="37" t="str">
        <f>+'[3]2017'!Q352</f>
        <v>440/254</v>
      </c>
      <c r="L350" s="37" t="str">
        <f>+'[3]2017'!R352</f>
        <v>NA</v>
      </c>
      <c r="M350" s="37" t="str">
        <f>+'[3]2017'!S352</f>
        <v>NA</v>
      </c>
      <c r="N350" s="234">
        <f t="shared" si="37"/>
        <v>35</v>
      </c>
      <c r="O350" s="235">
        <f>+'[3]2017'!C352</f>
        <v>42978</v>
      </c>
      <c r="P350" s="236">
        <f t="shared" si="38"/>
        <v>42978</v>
      </c>
      <c r="Q350" s="99">
        <f>+'[3]FECHAS DE ENTREGA PLANOS'!C350</f>
        <v>42961</v>
      </c>
      <c r="R350" s="599">
        <f>+'[3]FECHAS DE ENTREGA PLANOS'!D350</f>
        <v>42961</v>
      </c>
      <c r="S350" s="576">
        <v>42975</v>
      </c>
      <c r="T350" s="611" t="s">
        <v>153</v>
      </c>
      <c r="U350" s="576" t="s">
        <v>3358</v>
      </c>
      <c r="V350" s="611" t="s">
        <v>153</v>
      </c>
      <c r="W350" s="576" t="s">
        <v>153</v>
      </c>
      <c r="X350" s="576" t="s">
        <v>42</v>
      </c>
      <c r="Y350" s="576" t="s">
        <v>42</v>
      </c>
      <c r="Z350" s="576" t="s">
        <v>153</v>
      </c>
      <c r="AA350" s="399" t="s">
        <v>153</v>
      </c>
      <c r="AB350" s="576" t="s">
        <v>153</v>
      </c>
      <c r="AC350" s="576" t="s">
        <v>42</v>
      </c>
      <c r="AD350" s="576" t="s">
        <v>42</v>
      </c>
      <c r="AE350" s="576">
        <v>42983</v>
      </c>
      <c r="AF350" s="610" t="str">
        <f>IFERROR(INDEX('[5]2017'!$AO$2:$AO$2000,MATCH(F350,'[5]2017'!$B$2:$B$2000,0)),"")</f>
        <v/>
      </c>
      <c r="AG350" s="9" t="str">
        <f>+'[3]2017'!T352</f>
        <v>BOGOTÁ</v>
      </c>
      <c r="AH350" s="9" t="str">
        <f>+'[3]2017'!G352</f>
        <v>AL/AL</v>
      </c>
      <c r="AI350" s="523" t="str">
        <f>+'[3]2017'!I352</f>
        <v>+1-3*2.5%</v>
      </c>
      <c r="AJ350" s="9" t="str">
        <f t="shared" si="35"/>
        <v>SCS</v>
      </c>
      <c r="AK350" s="9" t="str">
        <f>+'[3]2017'!H352</f>
        <v>Dyn5</v>
      </c>
      <c r="AL350" s="524">
        <f>+'[3]2017'!P352</f>
        <v>11400</v>
      </c>
      <c r="AM350" s="501" t="str">
        <f>+'[3]2017'!Q352</f>
        <v>440/254</v>
      </c>
      <c r="AN350" s="502" t="str">
        <f t="shared" si="36"/>
        <v>NA</v>
      </c>
      <c r="AO350" s="503" t="str">
        <f>IFERROR(INDEX([1]DATOS!$O$452:$O$45500,MATCH(F350,[1]DATOS!$F$452:$F$9810,0)),"")</f>
        <v>Cerrada</v>
      </c>
      <c r="AP350" s="505"/>
      <c r="AQ350" s="379"/>
    </row>
    <row r="351" spans="1:43" ht="15" customHeight="1" x14ac:dyDescent="0.25">
      <c r="A351" s="17" t="str">
        <f>+'[3]2017'!F353</f>
        <v>800HT-AA-13200-214-03</v>
      </c>
      <c r="B351" s="17" t="str">
        <f>RIGHT(IFERROR(INDEX([1]DATOS!$L$452:$L$45500,MATCH(F351,[1]DATOS!$F$452:$F$9810,0)),""),3)</f>
        <v>359</v>
      </c>
      <c r="C351" s="594" t="str">
        <f>+[4]DATOS!G1257</f>
        <v>385-17</v>
      </c>
      <c r="D351" s="37" t="str">
        <f>+'[3]2017'!K353</f>
        <v>INSTALACIONES ELÉCTRICAS HCR S.A.S.</v>
      </c>
      <c r="E351" s="201" t="str">
        <f>+'[3]2017'!L353</f>
        <v>FAB</v>
      </c>
      <c r="F351" s="391">
        <f>+'[3]2017'!M353</f>
        <v>3380817</v>
      </c>
      <c r="G351" s="225">
        <f>+'[3]2017'!N353</f>
        <v>800</v>
      </c>
      <c r="H351" s="32" t="str">
        <f>+'[3]2017'!O353</f>
        <v>SCS</v>
      </c>
      <c r="I351" s="37">
        <v>15</v>
      </c>
      <c r="J351" s="37">
        <f>+'[3]2017'!P353</f>
        <v>13200</v>
      </c>
      <c r="K351" s="37" t="str">
        <f>+'[3]2017'!Q353</f>
        <v>208/120</v>
      </c>
      <c r="L351" s="37" t="str">
        <f>+'[3]2017'!R353</f>
        <v>NA</v>
      </c>
      <c r="M351" s="37" t="str">
        <f>+'[3]2017'!S353</f>
        <v>NA</v>
      </c>
      <c r="N351" s="234">
        <f t="shared" si="37"/>
        <v>41</v>
      </c>
      <c r="O351" s="235">
        <v>43016</v>
      </c>
      <c r="P351" s="236">
        <f t="shared" si="38"/>
        <v>43016</v>
      </c>
      <c r="Q351" s="99">
        <f>+'[3]FECHAS DE ENTREGA PLANOS'!C351</f>
        <v>42963</v>
      </c>
      <c r="R351" s="599">
        <f>+'[3]FECHAS DE ENTREGA PLANOS'!D351</f>
        <v>42963</v>
      </c>
      <c r="S351" s="576"/>
      <c r="T351" s="576"/>
      <c r="U351" s="576" t="s">
        <v>3358</v>
      </c>
      <c r="V351" s="576" t="s">
        <v>153</v>
      </c>
      <c r="W351" s="576" t="s">
        <v>153</v>
      </c>
      <c r="X351" s="576" t="s">
        <v>42</v>
      </c>
      <c r="Y351" s="576" t="s">
        <v>42</v>
      </c>
      <c r="Z351" s="576"/>
      <c r="AA351" s="576"/>
      <c r="AB351" s="576"/>
      <c r="AC351" s="576" t="s">
        <v>42</v>
      </c>
      <c r="AD351" s="576" t="s">
        <v>42</v>
      </c>
      <c r="AE351" s="576"/>
      <c r="AF351" s="610"/>
      <c r="AG351" s="9" t="str">
        <f>+'[3]2017'!T353</f>
        <v>BARRANQUILLA</v>
      </c>
      <c r="AH351" s="9" t="str">
        <f>+'[3]2017'!G353</f>
        <v>AL/AL</v>
      </c>
      <c r="AI351" s="523" t="str">
        <f>+'[3]2017'!I353</f>
        <v>+2-2*2.5%</v>
      </c>
      <c r="AJ351" s="9" t="str">
        <f t="shared" si="35"/>
        <v>SCS</v>
      </c>
      <c r="AK351" s="9" t="str">
        <f>+'[3]2017'!H353</f>
        <v>Dyn5</v>
      </c>
      <c r="AL351" s="524">
        <f>+'[3]2017'!P353</f>
        <v>13200</v>
      </c>
      <c r="AM351" s="501" t="str">
        <f>+'[3]2017'!Q353</f>
        <v>208/120</v>
      </c>
      <c r="AN351" s="502" t="str">
        <f t="shared" si="36"/>
        <v>NA</v>
      </c>
      <c r="AO351" s="503" t="str">
        <f>IFERROR(INDEX([1]DATOS!$O$452:$O$45500,MATCH(F351,[1]DATOS!$F$452:$F$9810,0)),"")</f>
        <v>Liberada</v>
      </c>
      <c r="AP351" s="505"/>
      <c r="AQ351" s="379"/>
    </row>
    <row r="352" spans="1:43" ht="15" customHeight="1" x14ac:dyDescent="0.25">
      <c r="A352" s="17" t="str">
        <f>+'[3]2017'!F354</f>
        <v>150AT-AA-11400-452-02</v>
      </c>
      <c r="B352" s="17" t="str">
        <f>RIGHT(IFERROR(INDEX([1]DATOS!$L$452:$L$45500,MATCH(F352,[1]DATOS!$F$452:$F$9810,0)),""),3)</f>
        <v>364</v>
      </c>
      <c r="C352" s="594" t="str">
        <f>+[4]DATOS!G1258</f>
        <v>386-17</v>
      </c>
      <c r="D352" s="37" t="str">
        <f>+'[3]2017'!K354</f>
        <v>M G M INGENIERÍA Y PROYECTOS S.A.S</v>
      </c>
      <c r="E352" s="201" t="str">
        <f>+'[3]2017'!L354</f>
        <v>FAB</v>
      </c>
      <c r="F352" s="391">
        <f>+'[3]2017'!M354</f>
        <v>3390817</v>
      </c>
      <c r="G352" s="225">
        <f>+'[3]2017'!N354</f>
        <v>150</v>
      </c>
      <c r="H352" s="32" t="str">
        <f>+'[3]2017'!O354</f>
        <v>CNV</v>
      </c>
      <c r="I352" s="37">
        <v>15</v>
      </c>
      <c r="J352" s="37">
        <f>+'[3]2017'!P354</f>
        <v>11400</v>
      </c>
      <c r="K352" s="37" t="str">
        <f>+'[3]2017'!Q354</f>
        <v>440/254</v>
      </c>
      <c r="L352" s="37" t="str">
        <f>+'[3]2017'!R354</f>
        <v>MONTAJE EN H</v>
      </c>
      <c r="M352" s="37" t="str">
        <f>+'[3]2017'!S354</f>
        <v>NA</v>
      </c>
      <c r="N352" s="234">
        <f t="shared" ref="N352:N383" si="39">WEEKNUM(O352)</f>
        <v>36</v>
      </c>
      <c r="O352" s="235">
        <f>+'[3]2017'!C354</f>
        <v>42981</v>
      </c>
      <c r="P352" s="236">
        <f t="shared" ref="P352:P383" si="40">O352</f>
        <v>42981</v>
      </c>
      <c r="Q352" s="99">
        <f>+'[3]FECHAS DE ENTREGA PLANOS'!C352</f>
        <v>42964</v>
      </c>
      <c r="R352" s="599">
        <f>+'[3]FECHAS DE ENTREGA PLANOS'!D352</f>
        <v>42965</v>
      </c>
      <c r="S352" s="576">
        <v>42976</v>
      </c>
      <c r="T352" s="576" t="s">
        <v>153</v>
      </c>
      <c r="U352" s="576" t="s">
        <v>3605</v>
      </c>
      <c r="V352" s="576" t="s">
        <v>153</v>
      </c>
      <c r="W352" s="576" t="s">
        <v>153</v>
      </c>
      <c r="X352" s="576" t="s">
        <v>42</v>
      </c>
      <c r="Y352" s="576" t="s">
        <v>42</v>
      </c>
      <c r="Z352" s="576" t="s">
        <v>153</v>
      </c>
      <c r="AA352" s="399" t="s">
        <v>153</v>
      </c>
      <c r="AB352" s="576" t="s">
        <v>153</v>
      </c>
      <c r="AC352" s="576" t="s">
        <v>153</v>
      </c>
      <c r="AD352" s="619">
        <v>42922</v>
      </c>
      <c r="AE352" s="576">
        <v>42985</v>
      </c>
      <c r="AF352" s="610" t="str">
        <f>IFERROR(INDEX('[5]2017'!$AO$2:$AO$2000,MATCH(F352,'[5]2017'!$B$2:$B$2000,0)),"")</f>
        <v/>
      </c>
      <c r="AG352" s="9" t="str">
        <f>+'[3]2017'!T354</f>
        <v>BOGOTÁ</v>
      </c>
      <c r="AH352" s="9" t="str">
        <f>+'[3]2017'!G354</f>
        <v>AL/AL</v>
      </c>
      <c r="AI352" s="523" t="str">
        <f>+'[3]2017'!I354</f>
        <v>+1-3*2.5%</v>
      </c>
      <c r="AJ352" s="9" t="str">
        <f t="shared" si="35"/>
        <v>CNV</v>
      </c>
      <c r="AK352" s="9" t="str">
        <f>+'[3]2017'!H354</f>
        <v>Dyn5</v>
      </c>
      <c r="AL352" s="524">
        <f>+'[3]2017'!P354</f>
        <v>11400</v>
      </c>
      <c r="AM352" s="501" t="str">
        <f>+'[3]2017'!Q354</f>
        <v>440/254</v>
      </c>
      <c r="AN352" s="502" t="str">
        <f t="shared" si="36"/>
        <v>MONTAJE EN H</v>
      </c>
      <c r="AO352" s="503" t="str">
        <f>IFERROR(INDEX([1]DATOS!$O$452:$O$45500,MATCH(F352,[1]DATOS!$F$452:$F$9810,0)),"")</f>
        <v>Cerrada</v>
      </c>
      <c r="AP352" s="505"/>
      <c r="AQ352" s="379"/>
    </row>
    <row r="353" spans="1:43" ht="15" customHeight="1" x14ac:dyDescent="0.25">
      <c r="A353" s="17" t="str">
        <f>+'[3]2017'!F355</f>
        <v>300HT-AA-11400-214-03</v>
      </c>
      <c r="B353" s="17" t="str">
        <f>RIGHT(IFERROR(INDEX([1]DATOS!$L$452:$L$45500,MATCH(F353,[1]DATOS!$F$452:$F$9810,0)),""),3)</f>
        <v>360</v>
      </c>
      <c r="C353" s="594" t="str">
        <f>+[4]DATOS!G1259</f>
        <v>378-17</v>
      </c>
      <c r="D353" s="37" t="str">
        <f>+'[3]2017'!K355</f>
        <v>C&amp;Q INGENIERÍA ELÉCTRICA S.A.S</v>
      </c>
      <c r="E353" s="201" t="str">
        <f>+'[3]2017'!L355</f>
        <v>FAB</v>
      </c>
      <c r="F353" s="391">
        <f>+'[3]2017'!M355</f>
        <v>3400817</v>
      </c>
      <c r="G353" s="225">
        <f>+'[3]2017'!N355</f>
        <v>300</v>
      </c>
      <c r="H353" s="32" t="str">
        <f>+'[3]2017'!O355</f>
        <v>SCS</v>
      </c>
      <c r="I353" s="37">
        <v>15</v>
      </c>
      <c r="J353" s="37">
        <f>+'[3]2017'!P355</f>
        <v>11400</v>
      </c>
      <c r="K353" s="37" t="str">
        <f>+'[3]2017'!Q355</f>
        <v>208/120</v>
      </c>
      <c r="L353" s="37" t="str">
        <f>+'[3]2017'!R355</f>
        <v>NA</v>
      </c>
      <c r="M353" s="37" t="str">
        <f>+'[3]2017'!S355</f>
        <v>DPS MT</v>
      </c>
      <c r="N353" s="234">
        <f t="shared" si="39"/>
        <v>36</v>
      </c>
      <c r="O353" s="235">
        <f>+'[3]2017'!C355</f>
        <v>42982</v>
      </c>
      <c r="P353" s="236">
        <f t="shared" si="40"/>
        <v>42982</v>
      </c>
      <c r="Q353" s="99">
        <f>+'[3]FECHAS DE ENTREGA PLANOS'!C353</f>
        <v>42963</v>
      </c>
      <c r="R353" s="599">
        <f>+'[3]FECHAS DE ENTREGA PLANOS'!D353</f>
        <v>42963</v>
      </c>
      <c r="S353" s="576">
        <v>42978</v>
      </c>
      <c r="T353" s="399" t="s">
        <v>153</v>
      </c>
      <c r="U353" s="576" t="s">
        <v>3358</v>
      </c>
      <c r="V353" s="611" t="s">
        <v>153</v>
      </c>
      <c r="W353" s="576" t="s">
        <v>153</v>
      </c>
      <c r="X353" s="576" t="s">
        <v>42</v>
      </c>
      <c r="Y353" s="576" t="s">
        <v>42</v>
      </c>
      <c r="Z353" s="576" t="s">
        <v>153</v>
      </c>
      <c r="AA353" s="399" t="s">
        <v>153</v>
      </c>
      <c r="AB353" s="576" t="s">
        <v>153</v>
      </c>
      <c r="AC353" s="576" t="s">
        <v>42</v>
      </c>
      <c r="AD353" s="576" t="s">
        <v>42</v>
      </c>
      <c r="AE353" s="576">
        <v>42984</v>
      </c>
      <c r="AF353" s="610" t="str">
        <f>IFERROR(INDEX('[5]2017'!$AO$2:$AO$2000,MATCH(F353,'[5]2017'!$B$2:$B$2000,0)),"")</f>
        <v/>
      </c>
      <c r="AG353" s="9" t="str">
        <f>+'[3]2017'!T355</f>
        <v>BOGOTÁ</v>
      </c>
      <c r="AH353" s="9" t="str">
        <f>+'[3]2017'!G355</f>
        <v>AL/AL</v>
      </c>
      <c r="AI353" s="523" t="str">
        <f>+'[3]2017'!I355</f>
        <v>+1-3*2.5%</v>
      </c>
      <c r="AJ353" s="9" t="str">
        <f t="shared" ref="AJ353:AJ416" si="41">H353</f>
        <v>SCS</v>
      </c>
      <c r="AK353" s="9" t="str">
        <f>+'[3]2017'!H355</f>
        <v>Dyn5</v>
      </c>
      <c r="AL353" s="524">
        <f>+'[3]2017'!P355</f>
        <v>11400</v>
      </c>
      <c r="AM353" s="501" t="str">
        <f>+'[3]2017'!Q355</f>
        <v>208/120</v>
      </c>
      <c r="AN353" s="502" t="str">
        <f t="shared" ref="AN353:AN416" si="42">+L353</f>
        <v>NA</v>
      </c>
      <c r="AO353" s="503" t="str">
        <f>IFERROR(INDEX([1]DATOS!$O$452:$O$45500,MATCH(F353,[1]DATOS!$F$452:$F$9810,0)),"")</f>
        <v>Cerrada</v>
      </c>
      <c r="AP353" s="505"/>
      <c r="AQ353" s="379"/>
    </row>
    <row r="354" spans="1:43" ht="15" customHeight="1" x14ac:dyDescent="0.25">
      <c r="A354" s="17" t="str">
        <f>+'[3]2017'!F356</f>
        <v>400HT-AA-225-448-01</v>
      </c>
      <c r="B354" s="17" t="str">
        <f>RIGHT(IFERROR(INDEX([1]DATOS!$L$452:$L$45500,MATCH(F354,[1]DATOS!$F$452:$F$9810,0)),""),3)</f>
        <v>369</v>
      </c>
      <c r="C354" s="594" t="str">
        <f>+[4]DATOS!G1260</f>
        <v>383-17</v>
      </c>
      <c r="D354" s="37" t="str">
        <f>+'[3]2017'!K356</f>
        <v>ESTRUMETAL S.A</v>
      </c>
      <c r="E354" s="201" t="str">
        <f>+'[3]2017'!L356</f>
        <v>FAB</v>
      </c>
      <c r="F354" s="391">
        <f>+'[3]2017'!M356</f>
        <v>3410817</v>
      </c>
      <c r="G354" s="225">
        <f>+'[3]2017'!N356</f>
        <v>400</v>
      </c>
      <c r="H354" s="32" t="str">
        <f>+'[3]2017'!O356</f>
        <v>SCC</v>
      </c>
      <c r="I354" s="37">
        <v>1.1000000000000001</v>
      </c>
      <c r="J354" s="37">
        <f>+'[3]2017'!P356</f>
        <v>225</v>
      </c>
      <c r="K354" s="37" t="str">
        <f>+'[3]2017'!Q356</f>
        <v>440/254</v>
      </c>
      <c r="L354" s="37" t="str">
        <f>+'[3]2017'!R356</f>
        <v>NA</v>
      </c>
      <c r="M354" s="37" t="str">
        <f>+'[3]2017'!S356</f>
        <v>IP 20</v>
      </c>
      <c r="N354" s="234">
        <f t="shared" si="39"/>
        <v>37</v>
      </c>
      <c r="O354" s="235">
        <f>+'[3]2017'!C356</f>
        <v>42992</v>
      </c>
      <c r="P354" s="236">
        <f t="shared" si="40"/>
        <v>42992</v>
      </c>
      <c r="Q354" s="99">
        <f>+'[3]FECHAS DE ENTREGA PLANOS'!C354</f>
        <v>42969</v>
      </c>
      <c r="R354" s="599">
        <f>+'[3]FECHAS DE ENTREGA PLANOS'!D354</f>
        <v>42971</v>
      </c>
      <c r="S354" s="576">
        <v>42993</v>
      </c>
      <c r="T354" s="576" t="s">
        <v>153</v>
      </c>
      <c r="U354" s="576" t="s">
        <v>3605</v>
      </c>
      <c r="V354" s="619" t="s">
        <v>153</v>
      </c>
      <c r="W354" s="576" t="s">
        <v>153</v>
      </c>
      <c r="X354" s="576" t="s">
        <v>153</v>
      </c>
      <c r="Y354" s="576" t="s">
        <v>9421</v>
      </c>
      <c r="Z354" s="576">
        <v>42997</v>
      </c>
      <c r="AA354" s="405" t="s">
        <v>153</v>
      </c>
      <c r="AB354" s="576" t="s">
        <v>153</v>
      </c>
      <c r="AC354" s="576" t="s">
        <v>42</v>
      </c>
      <c r="AD354" s="576" t="s">
        <v>42</v>
      </c>
      <c r="AE354" s="576"/>
      <c r="AF354" s="610" t="str">
        <f>IFERROR(INDEX('[5]2017'!$AO$2:$AO$2000,MATCH(F354,'[5]2017'!$B$2:$B$2000,0)),"")</f>
        <v/>
      </c>
      <c r="AG354" s="9" t="str">
        <f>+'[3]2017'!T356</f>
        <v>CALI</v>
      </c>
      <c r="AH354" s="9" t="str">
        <f>+'[3]2017'!G356</f>
        <v>AL/AL</v>
      </c>
      <c r="AI354" s="523" t="str">
        <f>+'[3]2017'!I356</f>
        <v>+2-2*5,0%</v>
      </c>
      <c r="AJ354" s="9" t="str">
        <f t="shared" si="41"/>
        <v>SCC</v>
      </c>
      <c r="AK354" s="9" t="str">
        <f>+'[3]2017'!H356</f>
        <v>Dyn5</v>
      </c>
      <c r="AL354" s="524">
        <f>+'[3]2017'!P356</f>
        <v>225</v>
      </c>
      <c r="AM354" s="501" t="str">
        <f>+'[3]2017'!Q356</f>
        <v>440/254</v>
      </c>
      <c r="AN354" s="502" t="str">
        <f t="shared" si="42"/>
        <v>NA</v>
      </c>
      <c r="AO354" s="503" t="str">
        <f>IFERROR(INDEX([1]DATOS!$O$452:$O$45500,MATCH(F354,[1]DATOS!$F$452:$F$9810,0)),"")</f>
        <v>Liberada</v>
      </c>
      <c r="AP354" s="505"/>
      <c r="AQ354" s="379"/>
    </row>
    <row r="355" spans="1:43" ht="15" customHeight="1" x14ac:dyDescent="0.25">
      <c r="A355" s="17" t="str">
        <f>+'[3]2017'!F357</f>
        <v>300HT-AA-11400-214-03</v>
      </c>
      <c r="B355" s="17" t="str">
        <f>RIGHT(IFERROR(INDEX([1]DATOS!$L$452:$L$45500,MATCH(F355,[1]DATOS!$F$452:$F$9810,0)),""),3)</f>
        <v>361</v>
      </c>
      <c r="C355" s="594" t="str">
        <f>+[4]DATOS!G1261</f>
        <v>388-17</v>
      </c>
      <c r="D355" s="37" t="str">
        <f>+'[3]2017'!K357</f>
        <v>INGENIERÍA Y PRODUCTOS S.A.S</v>
      </c>
      <c r="E355" s="201" t="str">
        <f>+'[3]2017'!L357</f>
        <v>FAB</v>
      </c>
      <c r="F355" s="391">
        <f>+'[3]2017'!M357</f>
        <v>3420817</v>
      </c>
      <c r="G355" s="225">
        <f>+'[3]2017'!N357</f>
        <v>300</v>
      </c>
      <c r="H355" s="32" t="str">
        <f>+'[3]2017'!O357</f>
        <v>SCS</v>
      </c>
      <c r="I355" s="37">
        <v>15</v>
      </c>
      <c r="J355" s="37">
        <f>+'[3]2017'!P357</f>
        <v>11400</v>
      </c>
      <c r="K355" s="37" t="str">
        <f>+'[3]2017'!Q357</f>
        <v>208/120</v>
      </c>
      <c r="L355" s="37" t="str">
        <f>+'[3]2017'!R357</f>
        <v>NA</v>
      </c>
      <c r="M355" s="37" t="str">
        <f>+'[3]2017'!S357</f>
        <v>NA</v>
      </c>
      <c r="N355" s="234">
        <f t="shared" si="39"/>
        <v>37</v>
      </c>
      <c r="O355" s="235">
        <f>+'[3]2017'!C357</f>
        <v>42991</v>
      </c>
      <c r="P355" s="236">
        <f t="shared" si="40"/>
        <v>42991</v>
      </c>
      <c r="Q355" s="99">
        <f>+'[3]FECHAS DE ENTREGA PLANOS'!C355</f>
        <v>42963</v>
      </c>
      <c r="R355" s="599">
        <f>+'[3]FECHAS DE ENTREGA PLANOS'!D355</f>
        <v>42963</v>
      </c>
      <c r="S355" s="576">
        <v>42989</v>
      </c>
      <c r="T355" s="619" t="s">
        <v>153</v>
      </c>
      <c r="U355" s="576" t="s">
        <v>3358</v>
      </c>
      <c r="V355" s="611" t="s">
        <v>153</v>
      </c>
      <c r="W355" s="576" t="s">
        <v>153</v>
      </c>
      <c r="X355" s="576" t="s">
        <v>42</v>
      </c>
      <c r="Y355" s="576" t="s">
        <v>42</v>
      </c>
      <c r="Z355" s="576">
        <v>42989</v>
      </c>
      <c r="AA355" s="619">
        <v>42990</v>
      </c>
      <c r="AB355" s="576" t="s">
        <v>153</v>
      </c>
      <c r="AC355" s="576" t="s">
        <v>42</v>
      </c>
      <c r="AD355" s="576" t="s">
        <v>42</v>
      </c>
      <c r="AE355" s="576">
        <v>42993</v>
      </c>
      <c r="AF355" s="610" t="str">
        <f>IFERROR(INDEX('[5]2017'!$AO$2:$AO$2000,MATCH(F355,'[5]2017'!$B$2:$B$2000,0)),"")</f>
        <v/>
      </c>
      <c r="AG355" s="9" t="str">
        <f>+'[3]2017'!T357</f>
        <v>BOGOTÁ</v>
      </c>
      <c r="AH355" s="9" t="str">
        <f>+'[3]2017'!G357</f>
        <v>AL/AL</v>
      </c>
      <c r="AI355" s="523" t="str">
        <f>+'[3]2017'!I357</f>
        <v>+1-3*2.5%</v>
      </c>
      <c r="AJ355" s="9" t="str">
        <f t="shared" si="41"/>
        <v>SCS</v>
      </c>
      <c r="AK355" s="9" t="str">
        <f>+'[3]2017'!H357</f>
        <v>Dyn5</v>
      </c>
      <c r="AL355" s="524">
        <f>+'[3]2017'!P357</f>
        <v>11400</v>
      </c>
      <c r="AM355" s="501" t="str">
        <f>+'[3]2017'!Q357</f>
        <v>208/120</v>
      </c>
      <c r="AN355" s="502" t="str">
        <f t="shared" si="42"/>
        <v>NA</v>
      </c>
      <c r="AO355" s="503" t="str">
        <f>IFERROR(INDEX([1]DATOS!$O$452:$O$45500,MATCH(F355,[1]DATOS!$F$452:$F$9810,0)),"")</f>
        <v>Liberada</v>
      </c>
      <c r="AP355" s="505"/>
      <c r="AQ355" s="379"/>
    </row>
    <row r="356" spans="1:43" ht="15" customHeight="1" x14ac:dyDescent="0.25">
      <c r="A356" s="17" t="str">
        <f>+'[3]2017'!F358</f>
        <v>225AT-AA-13200-472-02</v>
      </c>
      <c r="B356" s="17" t="str">
        <f>RIGHT(IFERROR(INDEX([1]DATOS!$L$452:$L$45500,MATCH(F356,[1]DATOS!$F$452:$F$9810,0)),""),3)</f>
        <v>365</v>
      </c>
      <c r="C356" s="594" t="str">
        <f>+[4]DATOS!G1262</f>
        <v>387-17</v>
      </c>
      <c r="D356" s="37" t="str">
        <f>+'[3]2017'!K358</f>
        <v>INGSELCO S.A.S</v>
      </c>
      <c r="E356" s="201" t="str">
        <f>+'[3]2017'!L358</f>
        <v>FAB</v>
      </c>
      <c r="F356" s="391">
        <f>+'[3]2017'!M358</f>
        <v>3430817</v>
      </c>
      <c r="G356" s="225">
        <f>+'[3]2017'!N358</f>
        <v>225</v>
      </c>
      <c r="H356" s="32" t="str">
        <f>+'[3]2017'!O358</f>
        <v>RDC</v>
      </c>
      <c r="I356" s="37">
        <v>15</v>
      </c>
      <c r="J356" s="37">
        <f>+'[3]2017'!P358</f>
        <v>13200</v>
      </c>
      <c r="K356" s="37" t="str">
        <f>+'[3]2017'!Q358</f>
        <v>460/266</v>
      </c>
      <c r="L356" s="37" t="str">
        <f>+'[3]2017'!R358</f>
        <v>NA</v>
      </c>
      <c r="M356" s="37" t="str">
        <f>+'[3]2017'!S358</f>
        <v>CODOS 200A CABLE # 2</v>
      </c>
      <c r="N356" s="234">
        <f t="shared" si="39"/>
        <v>37</v>
      </c>
      <c r="O356" s="235">
        <f>+'[3]2017'!C358</f>
        <v>42992</v>
      </c>
      <c r="P356" s="236">
        <f t="shared" si="40"/>
        <v>42992</v>
      </c>
      <c r="Q356" s="99">
        <f>+'[3]FECHAS DE ENTREGA PLANOS'!C356</f>
        <v>42964</v>
      </c>
      <c r="R356" s="599">
        <f>+'[3]FECHAS DE ENTREGA PLANOS'!D356</f>
        <v>42965</v>
      </c>
      <c r="S356" s="576">
        <v>42989</v>
      </c>
      <c r="T356" s="576" t="s">
        <v>153</v>
      </c>
      <c r="U356" s="576" t="s">
        <v>3605</v>
      </c>
      <c r="V356" s="399" t="s">
        <v>153</v>
      </c>
      <c r="W356" s="576" t="s">
        <v>153</v>
      </c>
      <c r="X356" s="576" t="s">
        <v>153</v>
      </c>
      <c r="Y356" s="576" t="s">
        <v>153</v>
      </c>
      <c r="Z356" s="576">
        <v>42989</v>
      </c>
      <c r="AA356" s="600">
        <v>42990</v>
      </c>
      <c r="AB356" s="576" t="s">
        <v>153</v>
      </c>
      <c r="AC356" s="576" t="s">
        <v>153</v>
      </c>
      <c r="AD356" s="600">
        <v>42991</v>
      </c>
      <c r="AE356" s="576">
        <v>42992</v>
      </c>
      <c r="AF356" s="610" t="str">
        <f>IFERROR(INDEX('[5]2017'!$AO$2:$AO$2000,MATCH(F356,'[5]2017'!$B$2:$B$2000,0)),"")</f>
        <v/>
      </c>
      <c r="AG356" s="9" t="str">
        <f>+'[3]2017'!T358</f>
        <v>ALBANIA (GUAJIRA)</v>
      </c>
      <c r="AH356" s="9" t="str">
        <f>+'[3]2017'!G358</f>
        <v>AL/AL</v>
      </c>
      <c r="AI356" s="523" t="str">
        <f>+'[3]2017'!I358</f>
        <v>+1-3*2.5%</v>
      </c>
      <c r="AJ356" s="9" t="str">
        <f t="shared" si="41"/>
        <v>RDC</v>
      </c>
      <c r="AK356" s="9" t="str">
        <f>+'[3]2017'!H358</f>
        <v>Dyn5</v>
      </c>
      <c r="AL356" s="524">
        <f>+'[3]2017'!P358</f>
        <v>13200</v>
      </c>
      <c r="AM356" s="501" t="str">
        <f>+'[3]2017'!Q358</f>
        <v>460/266</v>
      </c>
      <c r="AN356" s="502" t="str">
        <f t="shared" si="42"/>
        <v>NA</v>
      </c>
      <c r="AO356" s="503" t="str">
        <f>IFERROR(INDEX([1]DATOS!$O$452:$O$45500,MATCH(F356,[1]DATOS!$F$452:$F$9810,0)),"")</f>
        <v>Liberada</v>
      </c>
      <c r="AP356" s="505"/>
      <c r="AQ356" s="379"/>
    </row>
    <row r="357" spans="1:43" ht="15" customHeight="1" x14ac:dyDescent="0.25">
      <c r="A357" s="17" t="str">
        <f>+'[3]2017'!F359</f>
        <v>112,5HT-CC-460-226-01</v>
      </c>
      <c r="B357" s="17" t="str">
        <f>RIGHT(IFERROR(INDEX([1]DATOS!$L$452:$L$45500,MATCH(F357,[1]DATOS!$F$452:$F$9810,0)),""),3)</f>
        <v>373</v>
      </c>
      <c r="C357" s="594" t="str">
        <f>+[4]DATOS!G1263</f>
        <v>390-17</v>
      </c>
      <c r="D357" s="37" t="str">
        <f>+'[3]2017'!K359</f>
        <v>FELIX TORRES Y CIA SAS</v>
      </c>
      <c r="E357" s="201" t="str">
        <f>+'[3]2017'!L359</f>
        <v>FAB</v>
      </c>
      <c r="F357" s="391">
        <f>+'[3]2017'!M359</f>
        <v>3440817</v>
      </c>
      <c r="G357" s="225">
        <f>+'[3]2017'!N359</f>
        <v>112.5</v>
      </c>
      <c r="H357" s="32" t="str">
        <f>+'[3]2017'!O359</f>
        <v>SCC</v>
      </c>
      <c r="I357" s="37">
        <v>1.1000000000000001</v>
      </c>
      <c r="J357" s="37">
        <f>+'[3]2017'!P359</f>
        <v>460</v>
      </c>
      <c r="K357" s="37" t="str">
        <f>+'[3]2017'!Q359</f>
        <v>220/127</v>
      </c>
      <c r="L357" s="37" t="str">
        <f>+'[3]2017'!R359</f>
        <v>NA</v>
      </c>
      <c r="M357" s="37" t="str">
        <f>+'[3]2017'!S359</f>
        <v>IP 20</v>
      </c>
      <c r="N357" s="234">
        <f t="shared" si="39"/>
        <v>37</v>
      </c>
      <c r="O357" s="235">
        <f>+'[3]2017'!C359</f>
        <v>42992</v>
      </c>
      <c r="P357" s="236">
        <f t="shared" si="40"/>
        <v>42992</v>
      </c>
      <c r="Q357" s="99">
        <f>+'[3]FECHAS DE ENTREGA PLANOS'!C357</f>
        <v>42972</v>
      </c>
      <c r="R357" s="599">
        <f>+'[3]FECHAS DE ENTREGA PLANOS'!D357</f>
        <v>42975</v>
      </c>
      <c r="S357" s="576">
        <v>42985</v>
      </c>
      <c r="T357" s="576" t="s">
        <v>153</v>
      </c>
      <c r="U357" s="576" t="s">
        <v>3605</v>
      </c>
      <c r="V357" s="619" t="s">
        <v>153</v>
      </c>
      <c r="W357" s="576" t="s">
        <v>153</v>
      </c>
      <c r="X357" s="576" t="s">
        <v>153</v>
      </c>
      <c r="Y357" s="576"/>
      <c r="Z357" s="576">
        <v>42989</v>
      </c>
      <c r="AA357" s="619">
        <v>42990</v>
      </c>
      <c r="AB357" s="576" t="s">
        <v>153</v>
      </c>
      <c r="AC357" s="576" t="s">
        <v>42</v>
      </c>
      <c r="AD357" s="576" t="s">
        <v>42</v>
      </c>
      <c r="AE357" s="576">
        <v>42996</v>
      </c>
      <c r="AF357" s="610" t="str">
        <f>IFERROR(INDEX('[5]2017'!$AO$2:$AO$2000,MATCH(F357,'[5]2017'!$B$2:$B$2000,0)),"")</f>
        <v/>
      </c>
      <c r="AG357" s="9" t="str">
        <f>+'[3]2017'!T359</f>
        <v>BARRANQUILLA</v>
      </c>
      <c r="AH357" s="9" t="str">
        <f>+'[3]2017'!G359</f>
        <v>CU/CU</v>
      </c>
      <c r="AI357" s="523" t="str">
        <f>+'[3]2017'!I359</f>
        <v>+2-2*3,0%</v>
      </c>
      <c r="AJ357" s="9" t="str">
        <f t="shared" si="41"/>
        <v>SCC</v>
      </c>
      <c r="AK357" s="9" t="str">
        <f>+'[3]2017'!H359</f>
        <v>Dyn5</v>
      </c>
      <c r="AL357" s="524">
        <f>+'[3]2017'!P359</f>
        <v>460</v>
      </c>
      <c r="AM357" s="501" t="str">
        <f>+'[3]2017'!Q359</f>
        <v>220/127</v>
      </c>
      <c r="AN357" s="502" t="str">
        <f t="shared" si="42"/>
        <v>NA</v>
      </c>
      <c r="AO357" s="503" t="str">
        <f>IFERROR(INDEX([1]DATOS!$O$452:$O$45500,MATCH(F357,[1]DATOS!$F$452:$F$9810,0)),"")</f>
        <v>Liberada</v>
      </c>
      <c r="AP357" s="505"/>
      <c r="AQ357" s="379"/>
    </row>
    <row r="358" spans="1:43" ht="15" customHeight="1" x14ac:dyDescent="0.25">
      <c r="A358" s="17" t="str">
        <f>+'[3]2017'!F360</f>
        <v>630AT-AA-13200-214-04</v>
      </c>
      <c r="B358" s="17" t="str">
        <f>RIGHT(IFERROR(INDEX([1]DATOS!$L$452:$L$45500,MATCH(F358,[1]DATOS!$F$452:$F$9810,0)),""),3)</f>
        <v>362</v>
      </c>
      <c r="C358" s="594" t="str">
        <f>+[4]DATOS!G1264</f>
        <v>389-17</v>
      </c>
      <c r="D358" s="37" t="str">
        <f>+'[3]2017'!K360</f>
        <v>ENCLAVE CONSTRUCCIONES S.A.S (OXIELEC)</v>
      </c>
      <c r="E358" s="201" t="str">
        <f>+'[3]2017'!L360</f>
        <v>FAB</v>
      </c>
      <c r="F358" s="391">
        <f>+'[3]2017'!M360</f>
        <v>3450817</v>
      </c>
      <c r="G358" s="225">
        <f>+'[3]2017'!N360</f>
        <v>630</v>
      </c>
      <c r="H358" s="32" t="str">
        <f>+'[3]2017'!O360</f>
        <v>CNV</v>
      </c>
      <c r="I358" s="37">
        <v>15</v>
      </c>
      <c r="J358" s="37">
        <f>+'[3]2017'!P360</f>
        <v>13200</v>
      </c>
      <c r="K358" s="37" t="str">
        <f>+'[3]2017'!Q360</f>
        <v>208/120</v>
      </c>
      <c r="L358" s="37" t="str">
        <f>+'[3]2017'!R360</f>
        <v>NA</v>
      </c>
      <c r="M358" s="37" t="str">
        <f>+'[3]2017'!S360</f>
        <v>DPS MT</v>
      </c>
      <c r="N358" s="234">
        <f t="shared" si="39"/>
        <v>38</v>
      </c>
      <c r="O358" s="235">
        <f>+'[3]2017'!C360</f>
        <v>42998</v>
      </c>
      <c r="P358" s="236">
        <f t="shared" si="40"/>
        <v>42998</v>
      </c>
      <c r="Q358" s="99">
        <f>+'[3]FECHAS DE ENTREGA PLANOS'!C358</f>
        <v>42964</v>
      </c>
      <c r="R358" s="599">
        <f>+'[3]FECHAS DE ENTREGA PLANOS'!D358</f>
        <v>42964</v>
      </c>
      <c r="S358" s="576">
        <v>42984</v>
      </c>
      <c r="T358" s="576" t="s">
        <v>153</v>
      </c>
      <c r="U358" s="576" t="s">
        <v>3605</v>
      </c>
      <c r="V358" s="619" t="s">
        <v>153</v>
      </c>
      <c r="W358" s="576" t="s">
        <v>153</v>
      </c>
      <c r="X358" s="576" t="s">
        <v>42</v>
      </c>
      <c r="Y358" s="576" t="s">
        <v>42</v>
      </c>
      <c r="Z358" s="576" t="s">
        <v>153</v>
      </c>
      <c r="AA358" s="600">
        <v>42986</v>
      </c>
      <c r="AB358" s="576" t="s">
        <v>153</v>
      </c>
      <c r="AC358" s="576" t="s">
        <v>153</v>
      </c>
      <c r="AD358" s="600">
        <v>42994</v>
      </c>
      <c r="AE358" s="576">
        <v>42996</v>
      </c>
      <c r="AF358" s="610" t="str">
        <f>IFERROR(INDEX('[5]2017'!$AO$2:$AO$2000,MATCH(F358,'[5]2017'!$B$2:$B$2000,0)),"")</f>
        <v/>
      </c>
      <c r="AG358" s="9" t="str">
        <f>+'[3]2017'!T360</f>
        <v>SILVANIA CUNDINAMARCA</v>
      </c>
      <c r="AH358" s="9" t="str">
        <f>+'[3]2017'!G360</f>
        <v>AL/AL</v>
      </c>
      <c r="AI358" s="523" t="str">
        <f>+'[3]2017'!I360</f>
        <v>+2-2*2.5%</v>
      </c>
      <c r="AJ358" s="9" t="str">
        <f t="shared" si="41"/>
        <v>CNV</v>
      </c>
      <c r="AK358" s="9" t="str">
        <f>+'[3]2017'!H360</f>
        <v>Dyn5</v>
      </c>
      <c r="AL358" s="524">
        <f>+'[3]2017'!P360</f>
        <v>13200</v>
      </c>
      <c r="AM358" s="501" t="str">
        <f>+'[3]2017'!Q360</f>
        <v>208/120</v>
      </c>
      <c r="AN358" s="502" t="str">
        <f t="shared" si="42"/>
        <v>NA</v>
      </c>
      <c r="AO358" s="503" t="str">
        <f>IFERROR(INDEX([1]DATOS!$O$452:$O$45500,MATCH(F358,[1]DATOS!$F$452:$F$9810,0)),"")</f>
        <v>Liberada</v>
      </c>
      <c r="AP358" s="505"/>
      <c r="AQ358" s="379"/>
    </row>
    <row r="359" spans="1:43" ht="15" customHeight="1" x14ac:dyDescent="0.25">
      <c r="A359" s="17" t="str">
        <f>+'[3]2017'!F361</f>
        <v>75HT-AA-440-215-K13-01</v>
      </c>
      <c r="B359" s="17" t="str">
        <f>RIGHT(IFERROR(INDEX([1]DATOS!$L$452:$L$45500,MATCH(F359,[1]DATOS!$F$452:$F$9810,0)),""),3)</f>
        <v>366</v>
      </c>
      <c r="C359" s="594" t="str">
        <f>+[4]DATOS!G1265</f>
        <v>369-17</v>
      </c>
      <c r="D359" s="37" t="str">
        <f>+'[3]2017'!K361</f>
        <v>RSD INGENIERIA ELECTRICA S.A.S</v>
      </c>
      <c r="E359" s="201" t="str">
        <f>+'[3]2017'!L361</f>
        <v>FAB</v>
      </c>
      <c r="F359" s="391">
        <f>+'[3]2017'!M361</f>
        <v>3460817</v>
      </c>
      <c r="G359" s="225">
        <f>+'[3]2017'!N361</f>
        <v>75</v>
      </c>
      <c r="H359" s="32" t="str">
        <f>+'[3]2017'!O361</f>
        <v>SCC</v>
      </c>
      <c r="I359" s="37">
        <v>1.1000000000000001</v>
      </c>
      <c r="J359" s="37">
        <f>+'[3]2017'!P361</f>
        <v>440</v>
      </c>
      <c r="K359" s="37" t="str">
        <f>+'[3]2017'!Q361</f>
        <v>208/120</v>
      </c>
      <c r="L359" s="37" t="str">
        <f>+'[3]2017'!R361</f>
        <v>FACTOR K13</v>
      </c>
      <c r="M359" s="37" t="str">
        <f>+'[3]2017'!S361</f>
        <v>PANTALLA ELECTROSTÁTICA, IP 20</v>
      </c>
      <c r="N359" s="234">
        <f t="shared" si="39"/>
        <v>37</v>
      </c>
      <c r="O359" s="235">
        <f>+'[3]2017'!C361</f>
        <v>42993</v>
      </c>
      <c r="P359" s="236">
        <f t="shared" si="40"/>
        <v>42993</v>
      </c>
      <c r="Q359" s="99">
        <f>+'[3]FECHAS DE ENTREGA PLANOS'!C359</f>
        <v>42970</v>
      </c>
      <c r="R359" s="599">
        <f>+'[3]FECHAS DE ENTREGA PLANOS'!D359</f>
        <v>42971</v>
      </c>
      <c r="S359" s="576">
        <v>42979</v>
      </c>
      <c r="T359" s="596" t="s">
        <v>153</v>
      </c>
      <c r="U359" s="576" t="s">
        <v>3605</v>
      </c>
      <c r="V359" s="399" t="s">
        <v>153</v>
      </c>
      <c r="W359" s="576" t="s">
        <v>153</v>
      </c>
      <c r="X359" s="576" t="s">
        <v>153</v>
      </c>
      <c r="Y359" s="576" t="s">
        <v>153</v>
      </c>
      <c r="Z359" s="576" t="s">
        <v>153</v>
      </c>
      <c r="AA359" s="399" t="s">
        <v>153</v>
      </c>
      <c r="AB359" s="576" t="s">
        <v>153</v>
      </c>
      <c r="AC359" s="576" t="s">
        <v>42</v>
      </c>
      <c r="AD359" s="576" t="s">
        <v>42</v>
      </c>
      <c r="AE359" s="576">
        <v>42985</v>
      </c>
      <c r="AF359" s="610" t="str">
        <f>IFERROR(INDEX('[5]2017'!$AO$2:$AO$2000,MATCH(F359,'[5]2017'!$B$2:$B$2000,0)),"")</f>
        <v/>
      </c>
      <c r="AG359" s="9" t="str">
        <f>+'[3]2017'!T361</f>
        <v>BOGOTÁ</v>
      </c>
      <c r="AH359" s="9" t="str">
        <f>+'[3]2017'!G361</f>
        <v>AL/AL</v>
      </c>
      <c r="AI359" s="523" t="str">
        <f>+'[3]2017'!I361</f>
        <v>+2-2*2.6%</v>
      </c>
      <c r="AJ359" s="9" t="str">
        <f t="shared" si="41"/>
        <v>SCC</v>
      </c>
      <c r="AK359" s="9" t="str">
        <f>+'[3]2017'!H361</f>
        <v>Dyn5</v>
      </c>
      <c r="AL359" s="524">
        <f>+'[3]2017'!P361</f>
        <v>440</v>
      </c>
      <c r="AM359" s="501" t="str">
        <f>+'[3]2017'!Q361</f>
        <v>208/120</v>
      </c>
      <c r="AN359" s="502" t="str">
        <f t="shared" si="42"/>
        <v>FACTOR K13</v>
      </c>
      <c r="AO359" s="503" t="str">
        <f>IFERROR(INDEX([1]DATOS!$O$452:$O$45500,MATCH(F359,[1]DATOS!$F$452:$F$9810,0)),"")</f>
        <v>Cerrada</v>
      </c>
      <c r="AP359" s="505"/>
      <c r="AQ359" s="379"/>
    </row>
    <row r="360" spans="1:43" ht="15" customHeight="1" x14ac:dyDescent="0.25">
      <c r="A360" s="17" t="str">
        <f>+'[3]2017'!F362</f>
        <v>ES200A-1D200A-02</v>
      </c>
      <c r="B360" s="17" t="str">
        <f>RIGHT(IFERROR(INDEX([1]DATOS!$L$452:$L$45500,MATCH(F360,[1]DATOS!$F$452:$F$9810,0)),""),3)</f>
        <v>367</v>
      </c>
      <c r="C360" s="594" t="str">
        <f>+[4]DATOS!G1266</f>
        <v>381-17</v>
      </c>
      <c r="D360" s="37" t="str">
        <f>+'[3]2017'!K362</f>
        <v>INGEREDES S.A.S</v>
      </c>
      <c r="E360" s="201" t="str">
        <f>+'[3]2017'!L362</f>
        <v>FAB</v>
      </c>
      <c r="F360" s="391">
        <f>+'[3]2017'!M362</f>
        <v>3470817</v>
      </c>
      <c r="G360" s="225" t="str">
        <f>+'[3]2017'!N362</f>
        <v>3 VIAS</v>
      </c>
      <c r="H360" s="32" t="str">
        <f>+'[3]2017'!O362</f>
        <v>CJM</v>
      </c>
      <c r="I360" s="37">
        <v>15</v>
      </c>
      <c r="J360" s="37" t="str">
        <f>+'[3]2017'!P362</f>
        <v>200-200</v>
      </c>
      <c r="K360" s="37" t="str">
        <f>+'[3]2017'!Q362</f>
        <v>1D-200</v>
      </c>
      <c r="L360" s="37" t="str">
        <f>+'[3]2017'!R362</f>
        <v>NA</v>
      </c>
      <c r="M360" s="37" t="str">
        <f>+'[3]2017'!S362</f>
        <v>CODOS 200A CABLE # 2/0</v>
      </c>
      <c r="N360" s="234">
        <f t="shared" si="39"/>
        <v>37</v>
      </c>
      <c r="O360" s="235">
        <f>+'[3]2017'!C362</f>
        <v>42993</v>
      </c>
      <c r="P360" s="236">
        <f t="shared" si="40"/>
        <v>42993</v>
      </c>
      <c r="Q360" s="99">
        <f>+'[3]FECHAS DE ENTREGA PLANOS'!C360</f>
        <v>42964</v>
      </c>
      <c r="R360" s="599">
        <f>+'[3]FECHAS DE ENTREGA PLANOS'!D360</f>
        <v>42964</v>
      </c>
      <c r="S360" s="576" t="s">
        <v>42</v>
      </c>
      <c r="T360" s="576" t="s">
        <v>42</v>
      </c>
      <c r="U360" s="576" t="s">
        <v>42</v>
      </c>
      <c r="V360" s="399" t="s">
        <v>153</v>
      </c>
      <c r="W360" s="576" t="s">
        <v>153</v>
      </c>
      <c r="X360" s="576" t="s">
        <v>153</v>
      </c>
      <c r="Y360" s="576" t="s">
        <v>153</v>
      </c>
      <c r="Z360" s="576" t="s">
        <v>42</v>
      </c>
      <c r="AA360" s="576" t="s">
        <v>42</v>
      </c>
      <c r="AB360" s="576" t="s">
        <v>42</v>
      </c>
      <c r="AC360" s="576">
        <v>42989</v>
      </c>
      <c r="AD360" s="619">
        <v>42989</v>
      </c>
      <c r="AE360" s="576">
        <v>42991</v>
      </c>
      <c r="AF360" s="610" t="str">
        <f>IFERROR(INDEX('[5]2017'!$AO$2:$AO$2000,MATCH(F360,'[5]2017'!$B$2:$B$2000,0)),"")</f>
        <v/>
      </c>
      <c r="AG360" s="9" t="str">
        <f>+'[3]2017'!T362</f>
        <v>BOGOTÁ</v>
      </c>
      <c r="AH360" s="9" t="str">
        <f>+'[3]2017'!G362</f>
        <v>NA</v>
      </c>
      <c r="AI360" s="523" t="str">
        <f>+'[3]2017'!I362</f>
        <v>NA</v>
      </c>
      <c r="AJ360" s="9" t="str">
        <f t="shared" si="41"/>
        <v>CJM</v>
      </c>
      <c r="AK360" s="9" t="str">
        <f>+'[3]2017'!H362</f>
        <v>NA</v>
      </c>
      <c r="AL360" s="524" t="str">
        <f>+'[3]2017'!P362</f>
        <v>200-200</v>
      </c>
      <c r="AM360" s="501" t="str">
        <f>+'[3]2017'!Q362</f>
        <v>1D-200</v>
      </c>
      <c r="AN360" s="502" t="str">
        <f t="shared" si="42"/>
        <v>NA</v>
      </c>
      <c r="AO360" s="503" t="str">
        <f>IFERROR(INDEX([1]DATOS!$O$452:$O$45500,MATCH(F360,[1]DATOS!$F$452:$F$9810,0)),"")</f>
        <v>Liberada</v>
      </c>
      <c r="AP360" s="505"/>
      <c r="AQ360" s="379"/>
    </row>
    <row r="361" spans="1:43" ht="15" customHeight="1" x14ac:dyDescent="0.25">
      <c r="A361" s="17" t="str">
        <f>+'[3]2017'!F363</f>
        <v>300HT-AA-13200-214-02</v>
      </c>
      <c r="B361" s="17" t="str">
        <f>RIGHT(IFERROR(INDEX([1]DATOS!$L$452:$L$45500,MATCH(F361,[1]DATOS!$F$452:$F$9810,0)),""),3)</f>
        <v>363</v>
      </c>
      <c r="C361" s="594" t="str">
        <f>+[4]DATOS!G1267</f>
        <v>373-17</v>
      </c>
      <c r="D361" s="37" t="str">
        <f>+'[3]2017'!K363</f>
        <v>EMCORP GROUP S.A.S</v>
      </c>
      <c r="E361" s="201" t="str">
        <f>+'[3]2017'!L363</f>
        <v>FAB</v>
      </c>
      <c r="F361" s="391">
        <f>+'[3]2017'!M363</f>
        <v>3480817</v>
      </c>
      <c r="G361" s="225">
        <f>+'[3]2017'!N363</f>
        <v>300</v>
      </c>
      <c r="H361" s="32" t="str">
        <f>+'[3]2017'!O363</f>
        <v>SCS</v>
      </c>
      <c r="I361" s="37">
        <v>15</v>
      </c>
      <c r="J361" s="37">
        <f>+'[3]2017'!P363</f>
        <v>13200</v>
      </c>
      <c r="K361" s="37" t="str">
        <f>+'[3]2017'!Q363</f>
        <v>208/120</v>
      </c>
      <c r="L361" s="37" t="str">
        <f>+'[3]2017'!R363</f>
        <v>LLEVA CELDA CON RIELES (PROVEEDOR), EL TERMÓMETRO VA INSTALADO EN LA CELDA</v>
      </c>
      <c r="M361" s="37" t="str">
        <f>+'[3]2017'!S363</f>
        <v>MONITOR DE TEMPERATURA, SONDAS  PT100, CAJA DE CONEXIONES Y DPS MT</v>
      </c>
      <c r="N361" s="234">
        <f t="shared" si="39"/>
        <v>36</v>
      </c>
      <c r="O361" s="235">
        <f>+'[3]2017'!C363</f>
        <v>42984</v>
      </c>
      <c r="P361" s="236">
        <f t="shared" si="40"/>
        <v>42984</v>
      </c>
      <c r="Q361" s="99">
        <f>+'[3]FECHAS DE ENTREGA PLANOS'!C361</f>
        <v>42965</v>
      </c>
      <c r="R361" s="599">
        <f>+'[3]FECHAS DE ENTREGA PLANOS'!D361</f>
        <v>42965</v>
      </c>
      <c r="S361" s="576">
        <v>42985</v>
      </c>
      <c r="T361" s="619" t="s">
        <v>153</v>
      </c>
      <c r="U361" s="576" t="s">
        <v>3358</v>
      </c>
      <c r="V361" s="399" t="s">
        <v>153</v>
      </c>
      <c r="W361" s="576" t="s">
        <v>153</v>
      </c>
      <c r="X361" s="576" t="s">
        <v>42</v>
      </c>
      <c r="Y361" s="576" t="s">
        <v>42</v>
      </c>
      <c r="Z361" s="576" t="s">
        <v>153</v>
      </c>
      <c r="AA361" s="619" t="s">
        <v>153</v>
      </c>
      <c r="AB361" s="576" t="s">
        <v>153</v>
      </c>
      <c r="AC361" s="576" t="s">
        <v>42</v>
      </c>
      <c r="AD361" s="576" t="s">
        <v>42</v>
      </c>
      <c r="AE361" s="576">
        <v>42990</v>
      </c>
      <c r="AF361" s="610" t="str">
        <f>IFERROR(INDEX('[5]2017'!$AO$2:$AO$2000,MATCH(F361,'[5]2017'!$B$2:$B$2000,0)),"")</f>
        <v/>
      </c>
      <c r="AG361" s="9" t="str">
        <f>+'[3]2017'!T363</f>
        <v>VILLAVICENCIO</v>
      </c>
      <c r="AH361" s="9" t="str">
        <f>+'[3]2017'!G363</f>
        <v>AL/AL</v>
      </c>
      <c r="AI361" s="523" t="str">
        <f>+'[3]2017'!I363</f>
        <v>+1-3*2.5%</v>
      </c>
      <c r="AJ361" s="9" t="str">
        <f t="shared" si="41"/>
        <v>SCS</v>
      </c>
      <c r="AK361" s="9" t="str">
        <f>+'[3]2017'!H363</f>
        <v>Dyn5</v>
      </c>
      <c r="AL361" s="524">
        <f>+'[3]2017'!P363</f>
        <v>13200</v>
      </c>
      <c r="AM361" s="501" t="str">
        <f>+'[3]2017'!Q363</f>
        <v>208/120</v>
      </c>
      <c r="AN361" s="502" t="str">
        <f t="shared" si="42"/>
        <v>LLEVA CELDA CON RIELES (PROVEEDOR), EL TERMÓMETRO VA INSTALADO EN LA CELDA</v>
      </c>
      <c r="AO361" s="503" t="str">
        <f>IFERROR(INDEX([1]DATOS!$O$452:$O$45500,MATCH(F361,[1]DATOS!$F$452:$F$9810,0)),"")</f>
        <v>Cerrada</v>
      </c>
      <c r="AP361" s="505"/>
      <c r="AQ361" s="379"/>
    </row>
    <row r="362" spans="1:43" ht="15" customHeight="1" x14ac:dyDescent="0.25">
      <c r="A362" s="17" t="str">
        <f>+'[3]2017'!F364</f>
        <v>400AT-AA-11400-214-05</v>
      </c>
      <c r="B362" s="17" t="str">
        <f>RIGHT(IFERROR(INDEX([1]DATOS!$L$452:$L$45500,MATCH(F362,[1]DATOS!$F$452:$F$9810,0)),""),3)</f>
        <v>372</v>
      </c>
      <c r="C362" s="594" t="str">
        <f>+[4]DATOS!G1268</f>
        <v>394-17</v>
      </c>
      <c r="D362" s="37" t="str">
        <f>+'[3]2017'!K364</f>
        <v>CONSTRUCTORA CAPITAL BOGOTA S.A.S</v>
      </c>
      <c r="E362" s="201" t="str">
        <f>+'[3]2017'!L364</f>
        <v>FAB</v>
      </c>
      <c r="F362" s="391">
        <f>+'[3]2017'!M364</f>
        <v>3490817</v>
      </c>
      <c r="G362" s="225">
        <f>+'[3]2017'!N364</f>
        <v>400</v>
      </c>
      <c r="H362" s="32" t="str">
        <f>+'[3]2017'!O364</f>
        <v>CNV</v>
      </c>
      <c r="I362" s="37">
        <v>15</v>
      </c>
      <c r="J362" s="37">
        <f>+'[3]2017'!P364</f>
        <v>11400</v>
      </c>
      <c r="K362" s="37" t="str">
        <f>+'[3]2017'!Q364</f>
        <v>208/120</v>
      </c>
      <c r="L362" s="37" t="str">
        <f>+'[3]2017'!R364</f>
        <v>NA</v>
      </c>
      <c r="M362" s="37" t="str">
        <f>+'[3]2017'!S364</f>
        <v>DPS MT</v>
      </c>
      <c r="N362" s="234">
        <f t="shared" si="39"/>
        <v>37</v>
      </c>
      <c r="O362" s="235">
        <f>+'[3]2017'!C364</f>
        <v>42994</v>
      </c>
      <c r="P362" s="236">
        <f t="shared" si="40"/>
        <v>42994</v>
      </c>
      <c r="Q362" s="99">
        <f>+'[3]FECHAS DE ENTREGA PLANOS'!C362</f>
        <v>42965</v>
      </c>
      <c r="R362" s="599">
        <f>+'[3]FECHAS DE ENTREGA PLANOS'!D362</f>
        <v>42965</v>
      </c>
      <c r="S362" s="576">
        <v>42990</v>
      </c>
      <c r="T362" s="576" t="s">
        <v>153</v>
      </c>
      <c r="U362" s="576" t="s">
        <v>3605</v>
      </c>
      <c r="V362" s="399" t="s">
        <v>153</v>
      </c>
      <c r="W362" s="576" t="s">
        <v>153</v>
      </c>
      <c r="X362" s="576" t="s">
        <v>42</v>
      </c>
      <c r="Y362" s="576" t="s">
        <v>42</v>
      </c>
      <c r="Z362" s="576">
        <v>42990</v>
      </c>
      <c r="AA362" s="600">
        <v>42991</v>
      </c>
      <c r="AB362" s="576" t="s">
        <v>153</v>
      </c>
      <c r="AC362" s="576">
        <v>42996</v>
      </c>
      <c r="AD362" s="600">
        <v>42998</v>
      </c>
      <c r="AE362" s="576">
        <v>42999</v>
      </c>
      <c r="AF362" s="610" t="str">
        <f>IFERROR(INDEX('[5]2017'!$AO$2:$AO$2000,MATCH(F362,'[5]2017'!$B$2:$B$2000,0)),"")</f>
        <v/>
      </c>
      <c r="AG362" s="9" t="str">
        <f>+'[3]2017'!T364</f>
        <v>MOSQUERA</v>
      </c>
      <c r="AH362" s="9" t="str">
        <f>+'[3]2017'!G364</f>
        <v>AL/AL</v>
      </c>
      <c r="AI362" s="523" t="str">
        <f>+'[3]2017'!I364</f>
        <v>+1-3*2.5%</v>
      </c>
      <c r="AJ362" s="9" t="str">
        <f t="shared" si="41"/>
        <v>CNV</v>
      </c>
      <c r="AK362" s="9" t="str">
        <f>+'[3]2017'!H364</f>
        <v>Dyn5</v>
      </c>
      <c r="AL362" s="524">
        <f>+'[3]2017'!P364</f>
        <v>11400</v>
      </c>
      <c r="AM362" s="501" t="str">
        <f>+'[3]2017'!Q364</f>
        <v>208/120</v>
      </c>
      <c r="AN362" s="502" t="str">
        <f t="shared" si="42"/>
        <v>NA</v>
      </c>
      <c r="AO362" s="503" t="str">
        <f>IFERROR(INDEX([1]DATOS!$O$452:$O$45500,MATCH(F362,[1]DATOS!$F$452:$F$9810,0)),"")</f>
        <v>Liberada</v>
      </c>
      <c r="AP362" s="505"/>
      <c r="AQ362" s="379"/>
    </row>
    <row r="363" spans="1:43" ht="15" customHeight="1" x14ac:dyDescent="0.25">
      <c r="A363" s="17" t="str">
        <f>+'[3]2017'!F365</f>
        <v>1000AT-AA-4285-440-01</v>
      </c>
      <c r="B363" s="17" t="str">
        <f>RIGHT(IFERROR(INDEX([1]DATOS!$L$452:$L$45500,MATCH(F363,[1]DATOS!$F$452:$F$9810,0)),""),3)</f>
        <v>376</v>
      </c>
      <c r="C363" s="594" t="str">
        <f>+[4]DATOS!G1269</f>
        <v>302-17</v>
      </c>
      <c r="D363" s="37" t="str">
        <f>+'[3]2017'!K365</f>
        <v>ESMERALDAS SANTA ROSA</v>
      </c>
      <c r="E363" s="201" t="str">
        <f>+'[3]2017'!L365</f>
        <v>FAB</v>
      </c>
      <c r="F363" s="391">
        <f>+'[3]2017'!M365</f>
        <v>3500817</v>
      </c>
      <c r="G363" s="225">
        <f>+'[3]2017'!N365</f>
        <v>1000</v>
      </c>
      <c r="H363" s="32" t="str">
        <f>+'[3]2017'!O365</f>
        <v>CNV</v>
      </c>
      <c r="I363" s="37">
        <v>15</v>
      </c>
      <c r="J363" s="37" t="str">
        <f>+'[3]2017'!P365</f>
        <v>440/254</v>
      </c>
      <c r="K363" s="37">
        <f>+'[3]2017'!Q365</f>
        <v>4160</v>
      </c>
      <c r="L363" s="37" t="str">
        <f>+'[3]2017'!R365</f>
        <v>CONEXIÓN ENTRADA (440V)  ESTRELLA, CONEXÍON SALIDA (4160V) DELTA</v>
      </c>
      <c r="M363" s="37" t="str">
        <f>+'[3]2017'!S365</f>
        <v>DPS MT</v>
      </c>
      <c r="N363" s="234">
        <f t="shared" si="39"/>
        <v>39</v>
      </c>
      <c r="O363" s="235">
        <v>43007</v>
      </c>
      <c r="P363" s="236">
        <f t="shared" si="40"/>
        <v>43007</v>
      </c>
      <c r="Q363" s="99">
        <f>+'[3]FECHAS DE ENTREGA PLANOS'!C363</f>
        <v>42985</v>
      </c>
      <c r="R363" s="599">
        <f>+'[3]FECHAS DE ENTREGA PLANOS'!D363</f>
        <v>42986</v>
      </c>
      <c r="S363" s="576">
        <v>43000</v>
      </c>
      <c r="T363" s="576" t="s">
        <v>153</v>
      </c>
      <c r="U363" s="576" t="s">
        <v>3605</v>
      </c>
      <c r="V363" s="405" t="s">
        <v>153</v>
      </c>
      <c r="W363" s="576" t="s">
        <v>153</v>
      </c>
      <c r="X363" s="576" t="s">
        <v>42</v>
      </c>
      <c r="Y363" s="576" t="s">
        <v>42</v>
      </c>
      <c r="Z363" s="576"/>
      <c r="AA363" s="382"/>
      <c r="AB363" s="576"/>
      <c r="AC363" s="576"/>
      <c r="AD363" s="576"/>
      <c r="AE363" s="576"/>
      <c r="AF363" s="610" t="str">
        <f>IFERROR(INDEX('[5]2017'!$AO$2:$AO$2000,MATCH(F363,'[5]2017'!$B$2:$B$2000,0)),"")</f>
        <v/>
      </c>
      <c r="AG363" s="9" t="str">
        <f>+'[3]2017'!T365</f>
        <v>MARIPÍ BOYACÁ</v>
      </c>
      <c r="AH363" s="9" t="str">
        <f>+'[3]2017'!G365</f>
        <v>AL/AL</v>
      </c>
      <c r="AI363" s="523" t="str">
        <f>+'[3]2017'!I365</f>
        <v>+2-2*2.38%</v>
      </c>
      <c r="AJ363" s="9" t="str">
        <f t="shared" si="41"/>
        <v>CNV</v>
      </c>
      <c r="AK363" s="9" t="str">
        <f>+'[3]2017'!H365</f>
        <v>Dyn5</v>
      </c>
      <c r="AL363" s="524" t="str">
        <f>+'[3]2017'!P365</f>
        <v>440/254</v>
      </c>
      <c r="AM363" s="501">
        <f>+'[3]2017'!Q365</f>
        <v>4160</v>
      </c>
      <c r="AN363" s="502" t="str">
        <f t="shared" si="42"/>
        <v>CONEXIÓN ENTRADA (440V)  ESTRELLA, CONEXÍON SALIDA (4160V) DELTA</v>
      </c>
      <c r="AO363" s="503" t="str">
        <f>IFERROR(INDEX([1]DATOS!$O$452:$O$45500,MATCH(F363,[1]DATOS!$F$452:$F$9810,0)),"")</f>
        <v>Liberada</v>
      </c>
      <c r="AP363" s="505"/>
      <c r="AQ363" s="379"/>
    </row>
    <row r="364" spans="1:43" ht="15" customHeight="1" x14ac:dyDescent="0.25">
      <c r="A364" s="17" t="str">
        <f>+'[3]2017'!F366</f>
        <v>225HT-AA-11400-214-02</v>
      </c>
      <c r="B364" s="17" t="str">
        <f>RIGHT(IFERROR(INDEX([1]DATOS!$L$452:$L$45500,MATCH(F364,[1]DATOS!$F$452:$F$9810,0)),""),3)</f>
        <v>374</v>
      </c>
      <c r="C364" s="594" t="str">
        <f>+[4]DATOS!G1270</f>
        <v>397-17</v>
      </c>
      <c r="D364" s="37" t="str">
        <f>+'[3]2017'!K366</f>
        <v>SERIE ELÉCTRICA S.A.S</v>
      </c>
      <c r="E364" s="201" t="str">
        <f>+'[3]2017'!L366</f>
        <v>FAB</v>
      </c>
      <c r="F364" s="391">
        <f>+'[3]2017'!M366</f>
        <v>3510817</v>
      </c>
      <c r="G364" s="225">
        <f>+'[3]2017'!N366</f>
        <v>225</v>
      </c>
      <c r="H364" s="32" t="str">
        <f>+'[3]2017'!O366</f>
        <v>SCS</v>
      </c>
      <c r="I364" s="37">
        <v>15</v>
      </c>
      <c r="J364" s="37">
        <f>+'[3]2017'!P366</f>
        <v>11400</v>
      </c>
      <c r="K364" s="37" t="str">
        <f>+'[3]2017'!Q366</f>
        <v>208/120</v>
      </c>
      <c r="L364" s="37" t="str">
        <f>+'[3]2017'!R366</f>
        <v>NA</v>
      </c>
      <c r="M364" s="37" t="str">
        <f>+'[3]2017'!S366</f>
        <v>DPS MT</v>
      </c>
      <c r="N364" s="234">
        <f t="shared" si="39"/>
        <v>37</v>
      </c>
      <c r="O364" s="235">
        <f>+'[3]2017'!C366</f>
        <v>42994</v>
      </c>
      <c r="P364" s="236">
        <f t="shared" si="40"/>
        <v>42994</v>
      </c>
      <c r="Q364" s="99">
        <f>+'[3]FECHAS DE ENTREGA PLANOS'!C364</f>
        <v>42969</v>
      </c>
      <c r="R364" s="599">
        <f>+'[3]FECHAS DE ENTREGA PLANOS'!D364</f>
        <v>42969</v>
      </c>
      <c r="S364" s="576">
        <v>42992</v>
      </c>
      <c r="T364" s="619" t="s">
        <v>153</v>
      </c>
      <c r="U364" s="576" t="s">
        <v>3358</v>
      </c>
      <c r="V364" s="399" t="s">
        <v>153</v>
      </c>
      <c r="W364" s="576" t="s">
        <v>153</v>
      </c>
      <c r="X364" s="576" t="s">
        <v>42</v>
      </c>
      <c r="Y364" s="576" t="s">
        <v>42</v>
      </c>
      <c r="Z364" s="576">
        <v>42990</v>
      </c>
      <c r="AA364" s="600">
        <v>42996</v>
      </c>
      <c r="AB364" s="576" t="s">
        <v>153</v>
      </c>
      <c r="AC364" s="576" t="s">
        <v>42</v>
      </c>
      <c r="AD364" s="576" t="s">
        <v>42</v>
      </c>
      <c r="AE364" s="576">
        <v>42998</v>
      </c>
      <c r="AF364" s="610" t="str">
        <f>IFERROR(INDEX('[5]2017'!$AO$2:$AO$2000,MATCH(F364,'[5]2017'!$B$2:$B$2000,0)),"")</f>
        <v/>
      </c>
      <c r="AG364" s="9" t="str">
        <f>+'[3]2017'!T366</f>
        <v>BOGOTÁ</v>
      </c>
      <c r="AH364" s="9" t="str">
        <f>+'[3]2017'!G366</f>
        <v>AL/AL</v>
      </c>
      <c r="AI364" s="523" t="str">
        <f>+'[3]2017'!I366</f>
        <v>+1-3*2.5%</v>
      </c>
      <c r="AJ364" s="9" t="str">
        <f t="shared" si="41"/>
        <v>SCS</v>
      </c>
      <c r="AK364" s="9" t="str">
        <f>+'[3]2017'!H366</f>
        <v>Dyn5</v>
      </c>
      <c r="AL364" s="524">
        <f>+'[3]2017'!P366</f>
        <v>11400</v>
      </c>
      <c r="AM364" s="501" t="str">
        <f>+'[3]2017'!Q366</f>
        <v>208/120</v>
      </c>
      <c r="AN364" s="502" t="str">
        <f t="shared" si="42"/>
        <v>NA</v>
      </c>
      <c r="AO364" s="503" t="str">
        <f>IFERROR(INDEX([1]DATOS!$O$452:$O$45500,MATCH(F364,[1]DATOS!$F$452:$F$9810,0)),"")</f>
        <v>Liberada</v>
      </c>
      <c r="AP364" s="505"/>
      <c r="AQ364" s="379"/>
    </row>
    <row r="365" spans="1:43" ht="15" customHeight="1" x14ac:dyDescent="0.25">
      <c r="A365" s="17" t="str">
        <f>+'[3]2017'!F367</f>
        <v>150FT-AA-13800-214-01</v>
      </c>
      <c r="B365" s="17" t="str">
        <f>RIGHT(IFERROR(INDEX([1]DATOS!$L$452:$L$45500,MATCH(F365,[1]DATOS!$F$452:$F$9810,0)),""),3)</f>
        <v>0</v>
      </c>
      <c r="C365" s="594" t="str">
        <f>+[4]DATOS!G1271</f>
        <v>375-17</v>
      </c>
      <c r="D365" s="37" t="str">
        <f>+'[3]2017'!K367</f>
        <v>CONSORCIO SUR</v>
      </c>
      <c r="E365" s="201" t="str">
        <f>+'[3]2017'!L367</f>
        <v>FAB</v>
      </c>
      <c r="F365" s="391">
        <f>+'[3]2017'!M367</f>
        <v>3520817</v>
      </c>
      <c r="G365" s="225">
        <f>+'[3]2017'!N367</f>
        <v>150</v>
      </c>
      <c r="H365" s="32" t="str">
        <f>+'[3]2017'!O367</f>
        <v>CRT</v>
      </c>
      <c r="I365" s="37">
        <v>15</v>
      </c>
      <c r="J365" s="37">
        <f>+'[3]2017'!P367</f>
        <v>13800</v>
      </c>
      <c r="K365" s="37" t="str">
        <f>+'[3]2017'!Q367</f>
        <v>208/120</v>
      </c>
      <c r="L365" s="37" t="str">
        <f>+'[3]2017'!R367</f>
        <v>NA</v>
      </c>
      <c r="M365" s="37" t="str">
        <f>+'[3]2017'!S367</f>
        <v>MONITOR DE TEMPERATURA, SONDAS  PT100, CAJA DE CONEXIONES Y DPS MT, JUEGO DE PLACAS BIMETALICAS PARA AT Y PARA BT</v>
      </c>
      <c r="N365" s="234">
        <f t="shared" si="39"/>
        <v>46</v>
      </c>
      <c r="O365" s="235">
        <f>+'[3]2017'!C367</f>
        <v>43055</v>
      </c>
      <c r="P365" s="236">
        <f t="shared" si="40"/>
        <v>43055</v>
      </c>
      <c r="Q365" s="99">
        <f>+'[3]FECHAS DE ENTREGA PLANOS'!C365</f>
        <v>0</v>
      </c>
      <c r="R365" s="583">
        <f>+'[3]FECHAS DE ENTREGA PLANOS'!D365</f>
        <v>0</v>
      </c>
      <c r="S365" s="576"/>
      <c r="T365" s="576"/>
      <c r="U365" s="576" t="s">
        <v>3358</v>
      </c>
      <c r="V365" s="576"/>
      <c r="W365" s="576"/>
      <c r="X365" s="576" t="s">
        <v>42</v>
      </c>
      <c r="Y365" s="576" t="s">
        <v>42</v>
      </c>
      <c r="Z365" s="576"/>
      <c r="AA365" s="576"/>
      <c r="AB365" s="576"/>
      <c r="AC365" s="576" t="s">
        <v>42</v>
      </c>
      <c r="AD365" s="576" t="s">
        <v>42</v>
      </c>
      <c r="AE365" s="576"/>
      <c r="AF365" s="610" t="str">
        <f>IFERROR(INDEX('[5]2017'!$AO$2:$AO$2000,MATCH(F365,'[5]2017'!$B$2:$B$2000,0)),"")</f>
        <v/>
      </c>
      <c r="AG365" s="9" t="str">
        <f>+'[3]2017'!T367</f>
        <v>SAN PEDRO CARTAGNARIÑO</v>
      </c>
      <c r="AH365" s="9" t="str">
        <f>+'[3]2017'!G367</f>
        <v>AL/AL</v>
      </c>
      <c r="AI365" s="523" t="str">
        <f>+'[3]2017'!I367</f>
        <v>+2-2*2.5%</v>
      </c>
      <c r="AJ365" s="9" t="str">
        <f t="shared" si="41"/>
        <v>CRT</v>
      </c>
      <c r="AK365" s="9" t="str">
        <f>+'[3]2017'!H367</f>
        <v>Dyn5</v>
      </c>
      <c r="AL365" s="524">
        <f>+'[3]2017'!P367</f>
        <v>13800</v>
      </c>
      <c r="AM365" s="501" t="str">
        <f>+'[3]2017'!Q367</f>
        <v>208/120</v>
      </c>
      <c r="AN365" s="502" t="str">
        <f t="shared" si="42"/>
        <v>NA</v>
      </c>
      <c r="AO365" s="503" t="str">
        <f>IFERROR(INDEX([1]DATOS!$O$452:$O$45500,MATCH(F365,[1]DATOS!$F$452:$F$9810,0)),"")</f>
        <v>PENDIENTE</v>
      </c>
      <c r="AP365" s="505"/>
      <c r="AQ365" s="379"/>
    </row>
    <row r="366" spans="1:43" ht="15" customHeight="1" x14ac:dyDescent="0.25">
      <c r="A366" s="17" t="str">
        <f>+'[3]2017'!F368</f>
        <v>150FT-AA-13800-214-01</v>
      </c>
      <c r="B366" s="17" t="str">
        <f>RIGHT(IFERROR(INDEX([1]DATOS!$L$452:$L$45500,MATCH(F366,[1]DATOS!$F$452:$F$9810,0)),""),3)</f>
        <v>0</v>
      </c>
      <c r="C366" s="594" t="str">
        <f>+[4]DATOS!G1272</f>
        <v>375-17</v>
      </c>
      <c r="D366" s="37" t="str">
        <f>+'[3]2017'!K368</f>
        <v>CONSORCIO SUR</v>
      </c>
      <c r="E366" s="201" t="str">
        <f>+'[3]2017'!L368</f>
        <v>FAB</v>
      </c>
      <c r="F366" s="391">
        <f>+'[3]2017'!M368</f>
        <v>3530817</v>
      </c>
      <c r="G366" s="225">
        <f>+'[3]2017'!N368</f>
        <v>150</v>
      </c>
      <c r="H366" s="32" t="str">
        <f>+'[3]2017'!O368</f>
        <v>CRT</v>
      </c>
      <c r="I366" s="37">
        <v>15</v>
      </c>
      <c r="J366" s="37">
        <f>+'[3]2017'!P368</f>
        <v>13800</v>
      </c>
      <c r="K366" s="37" t="str">
        <f>+'[3]2017'!Q368</f>
        <v>208/120</v>
      </c>
      <c r="L366" s="37" t="str">
        <f>+'[3]2017'!R368</f>
        <v>NA</v>
      </c>
      <c r="M366" s="37" t="str">
        <f>+'[3]2017'!S368</f>
        <v>MONITOR DE TEMPERATURA, SONDAS  PT100, CAJA DE CONEXIONES Y DPS MT, JUEGO DE PLACAS BIMETALICAS PARA AT Y PARA BT</v>
      </c>
      <c r="N366" s="234">
        <f t="shared" si="39"/>
        <v>46</v>
      </c>
      <c r="O366" s="235">
        <f>+'[3]2017'!C368</f>
        <v>43055</v>
      </c>
      <c r="P366" s="236">
        <f t="shared" si="40"/>
        <v>43055</v>
      </c>
      <c r="Q366" s="99">
        <f>+'[3]FECHAS DE ENTREGA PLANOS'!C366</f>
        <v>0</v>
      </c>
      <c r="R366" s="583">
        <f>+'[3]FECHAS DE ENTREGA PLANOS'!D366</f>
        <v>0</v>
      </c>
      <c r="S366" s="576"/>
      <c r="T366" s="576"/>
      <c r="U366" s="576" t="s">
        <v>3358</v>
      </c>
      <c r="V366" s="576"/>
      <c r="W366" s="576"/>
      <c r="X366" s="576" t="s">
        <v>42</v>
      </c>
      <c r="Y366" s="576" t="s">
        <v>42</v>
      </c>
      <c r="Z366" s="576"/>
      <c r="AA366" s="576"/>
      <c r="AB366" s="576"/>
      <c r="AC366" s="576" t="s">
        <v>42</v>
      </c>
      <c r="AD366" s="576" t="s">
        <v>42</v>
      </c>
      <c r="AE366" s="576"/>
      <c r="AF366" s="610" t="str">
        <f>IFERROR(INDEX('[5]2017'!$AO$2:$AO$2000,MATCH(F366,'[5]2017'!$B$2:$B$2000,0)),"")</f>
        <v/>
      </c>
      <c r="AG366" s="9" t="str">
        <f>+'[3]2017'!T368</f>
        <v>SAN PEDRO CARTAGNARIÑO</v>
      </c>
      <c r="AH366" s="9" t="str">
        <f>+'[3]2017'!G368</f>
        <v>AL/AL</v>
      </c>
      <c r="AI366" s="523" t="str">
        <f>+'[3]2017'!I368</f>
        <v>+2-2*2.5%</v>
      </c>
      <c r="AJ366" s="9" t="str">
        <f t="shared" si="41"/>
        <v>CRT</v>
      </c>
      <c r="AK366" s="9" t="str">
        <f>+'[3]2017'!H368</f>
        <v>Dyn5</v>
      </c>
      <c r="AL366" s="524">
        <f>+'[3]2017'!P368</f>
        <v>13800</v>
      </c>
      <c r="AM366" s="501" t="str">
        <f>+'[3]2017'!Q368</f>
        <v>208/120</v>
      </c>
      <c r="AN366" s="502" t="str">
        <f t="shared" si="42"/>
        <v>NA</v>
      </c>
      <c r="AO366" s="503" t="str">
        <f>IFERROR(INDEX([1]DATOS!$O$452:$O$45500,MATCH(F366,[1]DATOS!$F$452:$F$9810,0)),"")</f>
        <v>PENDIENTE</v>
      </c>
      <c r="AP366" s="505"/>
      <c r="AQ366" s="379"/>
    </row>
    <row r="367" spans="1:43" ht="15" customHeight="1" x14ac:dyDescent="0.25">
      <c r="A367" s="17" t="str">
        <f>+'[3]2017'!F370</f>
        <v>112,5AT-AA-13200-214-03</v>
      </c>
      <c r="B367" s="17" t="str">
        <f>RIGHT(IFERROR(INDEX([1]DATOS!$L$452:$L$45500,MATCH(F367,[1]DATOS!$F$452:$F$9810,0)),""),3)</f>
        <v>377</v>
      </c>
      <c r="C367" s="594" t="str">
        <f>+[4]DATOS!G1274</f>
        <v>334-17</v>
      </c>
      <c r="D367" s="37" t="str">
        <f>+'[3]2017'!K370</f>
        <v>OBSERVAR LTDA</v>
      </c>
      <c r="E367" s="201" t="str">
        <f>+'[3]2017'!L370</f>
        <v>FAB</v>
      </c>
      <c r="F367" s="391">
        <f>+'[3]2017'!M370</f>
        <v>3540817</v>
      </c>
      <c r="G367" s="225">
        <f>+'[3]2017'!N370</f>
        <v>112.5</v>
      </c>
      <c r="H367" s="32" t="str">
        <f>+'[3]2017'!O370</f>
        <v>RDC</v>
      </c>
      <c r="I367" s="37">
        <v>15</v>
      </c>
      <c r="J367" s="37">
        <f>+'[3]2017'!P370</f>
        <v>13200</v>
      </c>
      <c r="K367" s="37" t="str">
        <f>+'[3]2017'!Q370</f>
        <v>208/120</v>
      </c>
      <c r="L367" s="37" t="str">
        <f>+'[3]2017'!R370</f>
        <v>NA</v>
      </c>
      <c r="M367" s="37" t="str">
        <f>+'[3]2017'!S370</f>
        <v xml:space="preserve">CODOS 200A CABLE  2/0, ELSP-DPS Y FEEDTHRUE </v>
      </c>
      <c r="N367" s="234">
        <f t="shared" si="39"/>
        <v>42</v>
      </c>
      <c r="O367" s="235">
        <v>43025</v>
      </c>
      <c r="P367" s="236">
        <f t="shared" si="40"/>
        <v>43025</v>
      </c>
      <c r="Q367" s="99">
        <f>+'[3]FECHAS DE ENTREGA PLANOS'!C368</f>
        <v>42982</v>
      </c>
      <c r="R367" s="599">
        <f>+'[3]FECHAS DE ENTREGA PLANOS'!D368</f>
        <v>42983</v>
      </c>
      <c r="S367" s="576"/>
      <c r="T367" s="576"/>
      <c r="U367" s="576" t="s">
        <v>3605</v>
      </c>
      <c r="V367" s="576"/>
      <c r="W367" s="576"/>
      <c r="X367" s="576"/>
      <c r="Y367" s="576"/>
      <c r="Z367" s="576"/>
      <c r="AA367" s="576"/>
      <c r="AB367" s="576"/>
      <c r="AC367" s="576"/>
      <c r="AD367" s="576"/>
      <c r="AE367" s="576"/>
      <c r="AF367" s="610" t="str">
        <f>IFERROR(INDEX('[5]2017'!$AO$2:$AO$2000,MATCH(F367,'[5]2017'!$B$2:$B$2000,0)),"")</f>
        <v/>
      </c>
      <c r="AG367" s="9" t="str">
        <f>+'[3]2017'!T370</f>
        <v>VILLAVICENCIO</v>
      </c>
      <c r="AH367" s="9" t="str">
        <f>+'[3]2017'!G370</f>
        <v>AL/AL</v>
      </c>
      <c r="AI367" s="523" t="str">
        <f>+'[3]2017'!I370</f>
        <v>+1-3*2.5%</v>
      </c>
      <c r="AJ367" s="9" t="str">
        <f t="shared" si="41"/>
        <v>RDC</v>
      </c>
      <c r="AK367" s="9" t="str">
        <f>+'[3]2017'!H370</f>
        <v>Dyn5</v>
      </c>
      <c r="AL367" s="524">
        <f>+'[3]2017'!P370</f>
        <v>13200</v>
      </c>
      <c r="AM367" s="501" t="str">
        <f>+'[3]2017'!Q370</f>
        <v>208/120</v>
      </c>
      <c r="AN367" s="502" t="str">
        <f t="shared" si="42"/>
        <v>NA</v>
      </c>
      <c r="AO367" s="503" t="str">
        <f>IFERROR(INDEX([1]DATOS!$O$452:$O$45500,MATCH(F367,[1]DATOS!$F$452:$F$9810,0)),"")</f>
        <v>Liberada</v>
      </c>
      <c r="AP367" s="505"/>
      <c r="AQ367" s="379"/>
    </row>
    <row r="368" spans="1:43" ht="15" customHeight="1" x14ac:dyDescent="0.25">
      <c r="A368" s="17" t="str">
        <f>+'[3]2017'!F371</f>
        <v>112,5AT-AA-13200-214-03</v>
      </c>
      <c r="B368" s="17" t="str">
        <f>RIGHT(IFERROR(INDEX([1]DATOS!$L$452:$L$45500,MATCH(F368,[1]DATOS!$F$452:$F$9810,0)),""),3)</f>
        <v>378</v>
      </c>
      <c r="C368" s="594" t="str">
        <f>+[4]DATOS!G1275</f>
        <v>334-17</v>
      </c>
      <c r="D368" s="37" t="str">
        <f>+'[3]2017'!K371</f>
        <v>OBSERVAR LTDA</v>
      </c>
      <c r="E368" s="201" t="str">
        <f>+'[3]2017'!L371</f>
        <v>FAB</v>
      </c>
      <c r="F368" s="391">
        <f>+'[3]2017'!M371</f>
        <v>3550817</v>
      </c>
      <c r="G368" s="225">
        <f>+'[3]2017'!N371</f>
        <v>112.5</v>
      </c>
      <c r="H368" s="32" t="str">
        <f>+'[3]2017'!O371</f>
        <v>RDC</v>
      </c>
      <c r="I368" s="37">
        <v>15</v>
      </c>
      <c r="J368" s="37">
        <f>+'[3]2017'!P371</f>
        <v>13200</v>
      </c>
      <c r="K368" s="37" t="str">
        <f>+'[3]2017'!Q371</f>
        <v>208/120</v>
      </c>
      <c r="L368" s="37" t="str">
        <f>+'[3]2017'!R371</f>
        <v>NA</v>
      </c>
      <c r="M368" s="37" t="str">
        <f>+'[3]2017'!S371</f>
        <v xml:space="preserve">CODOS 200A CABLE  2/0, ELSP-DPS Y FEEDTHRUE </v>
      </c>
      <c r="N368" s="234">
        <f t="shared" si="39"/>
        <v>42</v>
      </c>
      <c r="O368" s="235">
        <v>43025</v>
      </c>
      <c r="P368" s="236">
        <f t="shared" si="40"/>
        <v>43025</v>
      </c>
      <c r="Q368" s="99">
        <f>+'[3]FECHAS DE ENTREGA PLANOS'!C369</f>
        <v>42982</v>
      </c>
      <c r="R368" s="599">
        <f>+'[3]FECHAS DE ENTREGA PLANOS'!D369</f>
        <v>42983</v>
      </c>
      <c r="S368" s="576"/>
      <c r="T368" s="576"/>
      <c r="U368" s="576" t="s">
        <v>3605</v>
      </c>
      <c r="V368" s="576"/>
      <c r="W368" s="576"/>
      <c r="X368" s="576"/>
      <c r="Y368" s="576"/>
      <c r="Z368" s="576"/>
      <c r="AA368" s="576"/>
      <c r="AB368" s="576"/>
      <c r="AC368" s="576"/>
      <c r="AD368" s="576"/>
      <c r="AE368" s="576"/>
      <c r="AF368" s="610" t="str">
        <f>IFERROR(INDEX('[5]2017'!$AO$2:$AO$2000,MATCH(F368,'[5]2017'!$B$2:$B$2000,0)),"")</f>
        <v/>
      </c>
      <c r="AG368" s="9" t="str">
        <f>+'[3]2017'!T371</f>
        <v>VILLAVICENCIO</v>
      </c>
      <c r="AH368" s="9" t="str">
        <f>+'[3]2017'!G371</f>
        <v>AL/AL</v>
      </c>
      <c r="AI368" s="523" t="str">
        <f>+'[3]2017'!I371</f>
        <v>+1-3*2.5%</v>
      </c>
      <c r="AJ368" s="9" t="str">
        <f t="shared" si="41"/>
        <v>RDC</v>
      </c>
      <c r="AK368" s="9" t="str">
        <f>+'[3]2017'!H371</f>
        <v>Dyn5</v>
      </c>
      <c r="AL368" s="524">
        <f>+'[3]2017'!P371</f>
        <v>13200</v>
      </c>
      <c r="AM368" s="501" t="str">
        <f>+'[3]2017'!Q371</f>
        <v>208/120</v>
      </c>
      <c r="AN368" s="502" t="str">
        <f t="shared" si="42"/>
        <v>NA</v>
      </c>
      <c r="AO368" s="503" t="str">
        <f>IFERROR(INDEX([1]DATOS!$O$452:$O$45500,MATCH(F368,[1]DATOS!$F$452:$F$9810,0)),"")</f>
        <v>Liberada</v>
      </c>
      <c r="AP368" s="505"/>
      <c r="AQ368" s="379"/>
    </row>
    <row r="369" spans="1:43" ht="15" customHeight="1" x14ac:dyDescent="0.25">
      <c r="A369" s="17" t="str">
        <f>+'[3]2017'!F372</f>
        <v>112,5AT-AA-13200-214-03</v>
      </c>
      <c r="B369" s="17" t="str">
        <f>RIGHT(IFERROR(INDEX([1]DATOS!$L$452:$L$45500,MATCH(F369,[1]DATOS!$F$452:$F$9810,0)),""),3)</f>
        <v>379</v>
      </c>
      <c r="C369" s="594" t="str">
        <f>+[4]DATOS!G1276</f>
        <v>334-17</v>
      </c>
      <c r="D369" s="37" t="str">
        <f>+'[3]2017'!K372</f>
        <v>OBSERVAR LTDA</v>
      </c>
      <c r="E369" s="201" t="str">
        <f>+'[3]2017'!L372</f>
        <v>FAB</v>
      </c>
      <c r="F369" s="391">
        <f>+'[3]2017'!M372</f>
        <v>3560817</v>
      </c>
      <c r="G369" s="225">
        <f>+'[3]2017'!N372</f>
        <v>112.5</v>
      </c>
      <c r="H369" s="32" t="str">
        <f>+'[3]2017'!O372</f>
        <v>RDC</v>
      </c>
      <c r="I369" s="37">
        <v>15</v>
      </c>
      <c r="J369" s="37">
        <f>+'[3]2017'!P372</f>
        <v>13200</v>
      </c>
      <c r="K369" s="37" t="str">
        <f>+'[3]2017'!Q372</f>
        <v>208/120</v>
      </c>
      <c r="L369" s="37" t="str">
        <f>+'[3]2017'!R372</f>
        <v>NA</v>
      </c>
      <c r="M369" s="37" t="str">
        <f>+'[3]2017'!S372</f>
        <v xml:space="preserve">CODOS 200A CABLE  2/0, ELSP-DPS Y FEEDTHRUE </v>
      </c>
      <c r="N369" s="234">
        <f t="shared" si="39"/>
        <v>42</v>
      </c>
      <c r="O369" s="235">
        <v>43025</v>
      </c>
      <c r="P369" s="236">
        <f t="shared" si="40"/>
        <v>43025</v>
      </c>
      <c r="Q369" s="99">
        <f>+'[3]FECHAS DE ENTREGA PLANOS'!C370</f>
        <v>42982</v>
      </c>
      <c r="R369" s="599">
        <f>+'[3]FECHAS DE ENTREGA PLANOS'!D370</f>
        <v>42983</v>
      </c>
      <c r="S369" s="576"/>
      <c r="T369" s="576"/>
      <c r="U369" s="576" t="s">
        <v>3605</v>
      </c>
      <c r="V369" s="576"/>
      <c r="W369" s="576"/>
      <c r="X369" s="576"/>
      <c r="Y369" s="576"/>
      <c r="Z369" s="576"/>
      <c r="AA369" s="576"/>
      <c r="AB369" s="576"/>
      <c r="AC369" s="576"/>
      <c r="AD369" s="576"/>
      <c r="AE369" s="576"/>
      <c r="AF369" s="610" t="str">
        <f>IFERROR(INDEX('[5]2017'!$AO$2:$AO$2000,MATCH(F369,'[5]2017'!$B$2:$B$2000,0)),"")</f>
        <v/>
      </c>
      <c r="AG369" s="9" t="str">
        <f>+'[3]2017'!T372</f>
        <v>VILLAVICENCIO</v>
      </c>
      <c r="AH369" s="9" t="str">
        <f>+'[3]2017'!G372</f>
        <v>AL/AL</v>
      </c>
      <c r="AI369" s="523" t="str">
        <f>+'[3]2017'!I372</f>
        <v>+1-3*2.5%</v>
      </c>
      <c r="AJ369" s="9" t="str">
        <f t="shared" si="41"/>
        <v>RDC</v>
      </c>
      <c r="AK369" s="9" t="str">
        <f>+'[3]2017'!H372</f>
        <v>Dyn5</v>
      </c>
      <c r="AL369" s="524">
        <f>+'[3]2017'!P372</f>
        <v>13200</v>
      </c>
      <c r="AM369" s="501" t="str">
        <f>+'[3]2017'!Q372</f>
        <v>208/120</v>
      </c>
      <c r="AN369" s="502" t="str">
        <f t="shared" si="42"/>
        <v>NA</v>
      </c>
      <c r="AO369" s="503" t="str">
        <f>IFERROR(INDEX([1]DATOS!$O$452:$O$45500,MATCH(F369,[1]DATOS!$F$452:$F$9810,0)),"")</f>
        <v>Liberada</v>
      </c>
      <c r="AP369" s="505"/>
      <c r="AQ369" s="379"/>
    </row>
    <row r="370" spans="1:43" ht="15" customHeight="1" x14ac:dyDescent="0.25">
      <c r="A370" s="17" t="str">
        <f>+'[3]2017'!F373</f>
        <v>112,5AT-AA-13200-214-03</v>
      </c>
      <c r="B370" s="17" t="str">
        <f>RIGHT(IFERROR(INDEX([1]DATOS!$L$452:$L$45500,MATCH(F370,[1]DATOS!$F$452:$F$9810,0)),""),3)</f>
        <v>380</v>
      </c>
      <c r="C370" s="594" t="str">
        <f>+[4]DATOS!G1277</f>
        <v>334-17</v>
      </c>
      <c r="D370" s="37" t="str">
        <f>+'[3]2017'!K373</f>
        <v>OBSERVAR LTDA</v>
      </c>
      <c r="E370" s="201" t="str">
        <f>+'[3]2017'!L373</f>
        <v>FAB</v>
      </c>
      <c r="F370" s="391">
        <f>+'[3]2017'!M373</f>
        <v>3570817</v>
      </c>
      <c r="G370" s="225">
        <f>+'[3]2017'!N373</f>
        <v>112.5</v>
      </c>
      <c r="H370" s="32" t="str">
        <f>+'[3]2017'!O373</f>
        <v>RDC</v>
      </c>
      <c r="I370" s="37">
        <v>15</v>
      </c>
      <c r="J370" s="37">
        <f>+'[3]2017'!P373</f>
        <v>13200</v>
      </c>
      <c r="K370" s="37" t="str">
        <f>+'[3]2017'!Q373</f>
        <v>208/120</v>
      </c>
      <c r="L370" s="37" t="str">
        <f>+'[3]2017'!R373</f>
        <v>NA</v>
      </c>
      <c r="M370" s="37" t="str">
        <f>+'[3]2017'!S373</f>
        <v xml:space="preserve">CODOS 200A CABLE  2/0, ELSP-DPS Y FEEDTHRUE </v>
      </c>
      <c r="N370" s="234">
        <f t="shared" si="39"/>
        <v>42</v>
      </c>
      <c r="O370" s="235">
        <v>43025</v>
      </c>
      <c r="P370" s="236">
        <f t="shared" si="40"/>
        <v>43025</v>
      </c>
      <c r="Q370" s="99">
        <f>+'[3]FECHAS DE ENTREGA PLANOS'!C371</f>
        <v>42982</v>
      </c>
      <c r="R370" s="599">
        <f>+'[3]FECHAS DE ENTREGA PLANOS'!D371</f>
        <v>42983</v>
      </c>
      <c r="S370" s="576"/>
      <c r="T370" s="576"/>
      <c r="U370" s="576" t="s">
        <v>3605</v>
      </c>
      <c r="V370" s="576"/>
      <c r="W370" s="576"/>
      <c r="X370" s="576"/>
      <c r="Y370" s="576"/>
      <c r="Z370" s="576"/>
      <c r="AA370" s="576"/>
      <c r="AB370" s="576"/>
      <c r="AC370" s="576"/>
      <c r="AD370" s="576"/>
      <c r="AE370" s="576"/>
      <c r="AF370" s="610" t="str">
        <f>IFERROR(INDEX('[5]2017'!$AO$2:$AO$2000,MATCH(F370,'[5]2017'!$B$2:$B$2000,0)),"")</f>
        <v/>
      </c>
      <c r="AG370" s="9" t="str">
        <f>+'[3]2017'!T373</f>
        <v>VILLAVICENCIO</v>
      </c>
      <c r="AH370" s="9" t="str">
        <f>+'[3]2017'!G373</f>
        <v>AL/AL</v>
      </c>
      <c r="AI370" s="523" t="str">
        <f>+'[3]2017'!I373</f>
        <v>+1-3*2.5%</v>
      </c>
      <c r="AJ370" s="9" t="str">
        <f t="shared" si="41"/>
        <v>RDC</v>
      </c>
      <c r="AK370" s="9" t="str">
        <f>+'[3]2017'!H373</f>
        <v>Dyn5</v>
      </c>
      <c r="AL370" s="524">
        <f>+'[3]2017'!P373</f>
        <v>13200</v>
      </c>
      <c r="AM370" s="501" t="str">
        <f>+'[3]2017'!Q373</f>
        <v>208/120</v>
      </c>
      <c r="AN370" s="502" t="str">
        <f t="shared" si="42"/>
        <v>NA</v>
      </c>
      <c r="AO370" s="503" t="str">
        <f>IFERROR(INDEX([1]DATOS!$O$452:$O$45500,MATCH(F370,[1]DATOS!$F$452:$F$9810,0)),"")</f>
        <v>Liberada</v>
      </c>
      <c r="AP370" s="505"/>
      <c r="AQ370" s="379"/>
    </row>
    <row r="371" spans="1:43" ht="15" customHeight="1" x14ac:dyDescent="0.25">
      <c r="A371" s="17" t="str">
        <f>+'[3]2017'!F374</f>
        <v>112,5AT-AA-13200-214-03</v>
      </c>
      <c r="B371" s="17" t="str">
        <f>RIGHT(IFERROR(INDEX([1]DATOS!$L$452:$L$45500,MATCH(F371,[1]DATOS!$F$452:$F$9810,0)),""),3)</f>
        <v>381</v>
      </c>
      <c r="C371" s="594" t="str">
        <f>+[4]DATOS!G1278</f>
        <v>334-17</v>
      </c>
      <c r="D371" s="37" t="str">
        <f>+'[3]2017'!K374</f>
        <v>OBSERVAR LTDA</v>
      </c>
      <c r="E371" s="201" t="str">
        <f>+'[3]2017'!L374</f>
        <v>FAB</v>
      </c>
      <c r="F371" s="391">
        <f>+'[3]2017'!M374</f>
        <v>3580817</v>
      </c>
      <c r="G371" s="225">
        <f>+'[3]2017'!N374</f>
        <v>112.5</v>
      </c>
      <c r="H371" s="32" t="str">
        <f>+'[3]2017'!O374</f>
        <v>RDC</v>
      </c>
      <c r="I371" s="37">
        <v>15</v>
      </c>
      <c r="J371" s="37">
        <f>+'[3]2017'!P374</f>
        <v>13200</v>
      </c>
      <c r="K371" s="37" t="str">
        <f>+'[3]2017'!Q374</f>
        <v>208/120</v>
      </c>
      <c r="L371" s="37" t="str">
        <f>+'[3]2017'!R374</f>
        <v>NA</v>
      </c>
      <c r="M371" s="37" t="str">
        <f>+'[3]2017'!S374</f>
        <v xml:space="preserve">CODOS 200A CABLE  2/0, ELSP-DPS Y FEEDTHRUE </v>
      </c>
      <c r="N371" s="234">
        <f t="shared" si="39"/>
        <v>42</v>
      </c>
      <c r="O371" s="235">
        <v>43025</v>
      </c>
      <c r="P371" s="236">
        <f t="shared" si="40"/>
        <v>43025</v>
      </c>
      <c r="Q371" s="99">
        <f>+'[3]FECHAS DE ENTREGA PLANOS'!C372</f>
        <v>42982</v>
      </c>
      <c r="R371" s="599">
        <f>+'[3]FECHAS DE ENTREGA PLANOS'!D372</f>
        <v>42983</v>
      </c>
      <c r="S371" s="576"/>
      <c r="T371" s="576"/>
      <c r="U371" s="576" t="s">
        <v>3605</v>
      </c>
      <c r="V371" s="576"/>
      <c r="W371" s="576"/>
      <c r="X371" s="576"/>
      <c r="Y371" s="576"/>
      <c r="Z371" s="576"/>
      <c r="AA371" s="576"/>
      <c r="AB371" s="576"/>
      <c r="AC371" s="576"/>
      <c r="AD371" s="576"/>
      <c r="AE371" s="576"/>
      <c r="AF371" s="610" t="str">
        <f>IFERROR(INDEX('[5]2017'!$AO$2:$AO$2000,MATCH(F371,'[5]2017'!$B$2:$B$2000,0)),"")</f>
        <v/>
      </c>
      <c r="AG371" s="9" t="str">
        <f>+'[3]2017'!T374</f>
        <v>VILLAVICENCIO</v>
      </c>
      <c r="AH371" s="9" t="str">
        <f>+'[3]2017'!G374</f>
        <v>AL/AL</v>
      </c>
      <c r="AI371" s="523" t="str">
        <f>+'[3]2017'!I374</f>
        <v>+1-3*2.5%</v>
      </c>
      <c r="AJ371" s="9" t="str">
        <f t="shared" si="41"/>
        <v>RDC</v>
      </c>
      <c r="AK371" s="9" t="str">
        <f>+'[3]2017'!H374</f>
        <v>Dyn5</v>
      </c>
      <c r="AL371" s="524">
        <f>+'[3]2017'!P374</f>
        <v>13200</v>
      </c>
      <c r="AM371" s="501" t="str">
        <f>+'[3]2017'!Q374</f>
        <v>208/120</v>
      </c>
      <c r="AN371" s="502" t="str">
        <f t="shared" si="42"/>
        <v>NA</v>
      </c>
      <c r="AO371" s="503" t="str">
        <f>IFERROR(INDEX([1]DATOS!$O$452:$O$45500,MATCH(F371,[1]DATOS!$F$452:$F$9810,0)),"")</f>
        <v>Liberada</v>
      </c>
      <c r="AP371" s="505"/>
      <c r="AQ371" s="379"/>
    </row>
    <row r="372" spans="1:43" ht="15" customHeight="1" x14ac:dyDescent="0.25">
      <c r="A372" s="17" t="str">
        <f>+'[3]2017'!F375</f>
        <v>112,5AT-AA-13200-214-03</v>
      </c>
      <c r="B372" s="17" t="str">
        <f>RIGHT(IFERROR(INDEX([1]DATOS!$L$452:$L$45500,MATCH(F372,[1]DATOS!$F$452:$F$9810,0)),""),3)</f>
        <v>382</v>
      </c>
      <c r="C372" s="594" t="str">
        <f>+[4]DATOS!G1279</f>
        <v>334-17</v>
      </c>
      <c r="D372" s="37" t="str">
        <f>+'[3]2017'!K375</f>
        <v>OBSERVAR LTDA</v>
      </c>
      <c r="E372" s="201" t="str">
        <f>+'[3]2017'!L375</f>
        <v>FAB</v>
      </c>
      <c r="F372" s="391">
        <f>+'[3]2017'!M375</f>
        <v>3590817</v>
      </c>
      <c r="G372" s="225">
        <f>+'[3]2017'!N375</f>
        <v>112.5</v>
      </c>
      <c r="H372" s="32" t="str">
        <f>+'[3]2017'!O375</f>
        <v>RDC</v>
      </c>
      <c r="I372" s="582">
        <v>15</v>
      </c>
      <c r="J372" s="37">
        <f>+'[3]2017'!P375</f>
        <v>13200</v>
      </c>
      <c r="K372" s="37" t="str">
        <f>+'[3]2017'!Q375</f>
        <v>208/120</v>
      </c>
      <c r="L372" s="37" t="str">
        <f>+'[3]2017'!R375</f>
        <v>NA</v>
      </c>
      <c r="M372" s="37" t="str">
        <f>+'[3]2017'!S375</f>
        <v xml:space="preserve">CODOS 200A CABLE  2/0, ELSP-DPS Y FEEDTHRUE </v>
      </c>
      <c r="N372" s="234">
        <f t="shared" si="39"/>
        <v>42</v>
      </c>
      <c r="O372" s="591">
        <v>43025</v>
      </c>
      <c r="P372" s="236">
        <f t="shared" si="40"/>
        <v>43025</v>
      </c>
      <c r="Q372" s="99">
        <f>+'[3]FECHAS DE ENTREGA PLANOS'!C373</f>
        <v>42982</v>
      </c>
      <c r="R372" s="599">
        <f>+'[3]FECHAS DE ENTREGA PLANOS'!D373</f>
        <v>42983</v>
      </c>
      <c r="S372" s="576"/>
      <c r="T372" s="576"/>
      <c r="U372" s="576" t="s">
        <v>3605</v>
      </c>
      <c r="V372" s="576"/>
      <c r="W372" s="576"/>
      <c r="X372" s="576"/>
      <c r="Y372" s="576"/>
      <c r="Z372" s="576"/>
      <c r="AA372" s="576"/>
      <c r="AB372" s="576"/>
      <c r="AC372" s="576"/>
      <c r="AD372" s="576"/>
      <c r="AE372" s="576"/>
      <c r="AF372" s="610" t="str">
        <f>IFERROR(INDEX('[5]2017'!$AO$2:$AO$2000,MATCH(F372,'[5]2017'!$B$2:$B$2000,0)),"")</f>
        <v/>
      </c>
      <c r="AG372" s="9" t="str">
        <f>+'[3]2017'!T375</f>
        <v>VILLAVICENCIO</v>
      </c>
      <c r="AH372" s="9" t="str">
        <f>+'[3]2017'!G375</f>
        <v>AL/AL</v>
      </c>
      <c r="AI372" s="523" t="str">
        <f>+'[3]2017'!I375</f>
        <v>+1-3*2.5%</v>
      </c>
      <c r="AJ372" s="9" t="str">
        <f t="shared" si="41"/>
        <v>RDC</v>
      </c>
      <c r="AK372" s="9" t="str">
        <f>+'[3]2017'!H375</f>
        <v>Dyn5</v>
      </c>
      <c r="AL372" s="524">
        <f>+'[3]2017'!P375</f>
        <v>13200</v>
      </c>
      <c r="AM372" s="501" t="str">
        <f>+'[3]2017'!Q375</f>
        <v>208/120</v>
      </c>
      <c r="AN372" s="502" t="str">
        <f t="shared" si="42"/>
        <v>NA</v>
      </c>
      <c r="AO372" s="503" t="str">
        <f>IFERROR(INDEX([1]DATOS!$O$452:$O$45500,MATCH(F372,[1]DATOS!$F$452:$F$9810,0)),"")</f>
        <v>Liberada</v>
      </c>
      <c r="AP372" s="505"/>
      <c r="AQ372" s="379"/>
    </row>
    <row r="373" spans="1:43" ht="15" customHeight="1" x14ac:dyDescent="0.25">
      <c r="A373" s="17" t="str">
        <f>+'[3]2017'!F376</f>
        <v>112,5AT-AA-13200-214-03</v>
      </c>
      <c r="B373" s="17" t="str">
        <f>RIGHT(IFERROR(INDEX([1]DATOS!$L$452:$L$45500,MATCH(F373,[1]DATOS!$F$452:$F$9810,0)),""),3)</f>
        <v>383</v>
      </c>
      <c r="C373" s="594" t="str">
        <f>+[4]DATOS!G1280</f>
        <v>334-17</v>
      </c>
      <c r="D373" s="37" t="str">
        <f>+'[3]2017'!K376</f>
        <v>OBSERVAR LTDA</v>
      </c>
      <c r="E373" s="201" t="str">
        <f>+'[3]2017'!L376</f>
        <v>FAB</v>
      </c>
      <c r="F373" s="391">
        <f>+'[3]2017'!M376</f>
        <v>3600817</v>
      </c>
      <c r="G373" s="225">
        <f>+'[3]2017'!N376</f>
        <v>112.5</v>
      </c>
      <c r="H373" s="32" t="str">
        <f>+'[3]2017'!O376</f>
        <v>RDC</v>
      </c>
      <c r="I373" s="37">
        <v>15</v>
      </c>
      <c r="J373" s="37">
        <f>+'[3]2017'!P376</f>
        <v>13200</v>
      </c>
      <c r="K373" s="37" t="str">
        <f>+'[3]2017'!Q376</f>
        <v>208/120</v>
      </c>
      <c r="L373" s="37" t="str">
        <f>+'[3]2017'!R376</f>
        <v>NA</v>
      </c>
      <c r="M373" s="37" t="str">
        <f>+'[3]2017'!S376</f>
        <v xml:space="preserve">CODOS 200A CABLE  2/0, ELSP-DPS Y FEEDTHRUE </v>
      </c>
      <c r="N373" s="234">
        <f t="shared" si="39"/>
        <v>42</v>
      </c>
      <c r="O373" s="591">
        <v>43025</v>
      </c>
      <c r="P373" s="236">
        <f t="shared" si="40"/>
        <v>43025</v>
      </c>
      <c r="Q373" s="99">
        <f>+'[3]FECHAS DE ENTREGA PLANOS'!C374</f>
        <v>42982</v>
      </c>
      <c r="R373" s="599">
        <f>+'[3]FECHAS DE ENTREGA PLANOS'!D374</f>
        <v>42983</v>
      </c>
      <c r="S373" s="576"/>
      <c r="T373" s="576"/>
      <c r="U373" s="576" t="s">
        <v>3605</v>
      </c>
      <c r="V373" s="576"/>
      <c r="W373" s="576"/>
      <c r="X373" s="576"/>
      <c r="Y373" s="576"/>
      <c r="Z373" s="576"/>
      <c r="AA373" s="576"/>
      <c r="AB373" s="576"/>
      <c r="AC373" s="576"/>
      <c r="AD373" s="576"/>
      <c r="AE373" s="576"/>
      <c r="AF373" s="610" t="str">
        <f>IFERROR(INDEX('[5]2017'!$AO$2:$AO$2000,MATCH(F373,'[5]2017'!$B$2:$B$2000,0)),"")</f>
        <v/>
      </c>
      <c r="AG373" s="9" t="str">
        <f>+'[3]2017'!T376</f>
        <v>VILLAVICENCIO</v>
      </c>
      <c r="AH373" s="9" t="str">
        <f>+'[3]2017'!G376</f>
        <v>AL/AL</v>
      </c>
      <c r="AI373" s="523" t="str">
        <f>+'[3]2017'!I376</f>
        <v>+1-3*2.5%</v>
      </c>
      <c r="AJ373" s="9" t="str">
        <f t="shared" si="41"/>
        <v>RDC</v>
      </c>
      <c r="AK373" s="9" t="str">
        <f>+'[3]2017'!H376</f>
        <v>Dyn5</v>
      </c>
      <c r="AL373" s="524">
        <f>+'[3]2017'!P376</f>
        <v>13200</v>
      </c>
      <c r="AM373" s="501" t="str">
        <f>+'[3]2017'!Q376</f>
        <v>208/120</v>
      </c>
      <c r="AN373" s="502" t="str">
        <f t="shared" si="42"/>
        <v>NA</v>
      </c>
      <c r="AO373" s="503" t="str">
        <f>IFERROR(INDEX([1]DATOS!$O$452:$O$45500,MATCH(F373,[1]DATOS!$F$452:$F$9810,0)),"")</f>
        <v>Liberada</v>
      </c>
      <c r="AP373" s="505"/>
      <c r="AQ373" s="379"/>
    </row>
    <row r="374" spans="1:43" ht="15" customHeight="1" x14ac:dyDescent="0.25">
      <c r="A374" s="17" t="str">
        <f>+'[3]2017'!F377</f>
        <v>112,5AT-AA-13200-214-03</v>
      </c>
      <c r="B374" s="17" t="str">
        <f>RIGHT(IFERROR(INDEX([1]DATOS!$L$452:$L$45500,MATCH(F374,[1]DATOS!$F$452:$F$9810,0)),""),3)</f>
        <v>384</v>
      </c>
      <c r="C374" s="594" t="str">
        <f>+[4]DATOS!G1281</f>
        <v>334-17</v>
      </c>
      <c r="D374" s="37" t="str">
        <f>+'[3]2017'!K377</f>
        <v>OBSERVAR LTDA</v>
      </c>
      <c r="E374" s="201" t="str">
        <f>+'[3]2017'!L377</f>
        <v>FAB</v>
      </c>
      <c r="F374" s="391">
        <f>+'[3]2017'!M377</f>
        <v>3610817</v>
      </c>
      <c r="G374" s="225">
        <f>+'[3]2017'!N377</f>
        <v>112.5</v>
      </c>
      <c r="H374" s="32" t="str">
        <f>+'[3]2017'!O377</f>
        <v>RDC</v>
      </c>
      <c r="I374" s="37">
        <v>15</v>
      </c>
      <c r="J374" s="37">
        <f>+'[3]2017'!P377</f>
        <v>13200</v>
      </c>
      <c r="K374" s="37" t="str">
        <f>+'[3]2017'!Q377</f>
        <v>208/120</v>
      </c>
      <c r="L374" s="37" t="str">
        <f>+'[3]2017'!R377</f>
        <v>NA</v>
      </c>
      <c r="M374" s="37" t="str">
        <f>+'[3]2017'!S377</f>
        <v xml:space="preserve">CODOS 200A CABLE  2/0, ELSP-DPS Y FEEDTHRUE </v>
      </c>
      <c r="N374" s="234">
        <f t="shared" si="39"/>
        <v>42</v>
      </c>
      <c r="O374" s="591">
        <v>43025</v>
      </c>
      <c r="P374" s="236">
        <f t="shared" si="40"/>
        <v>43025</v>
      </c>
      <c r="Q374" s="99">
        <f>+'[3]FECHAS DE ENTREGA PLANOS'!C375</f>
        <v>42982</v>
      </c>
      <c r="R374" s="599">
        <f>+'[3]FECHAS DE ENTREGA PLANOS'!D375</f>
        <v>42983</v>
      </c>
      <c r="S374" s="576"/>
      <c r="T374" s="576"/>
      <c r="U374" s="576" t="s">
        <v>3605</v>
      </c>
      <c r="V374" s="576"/>
      <c r="W374" s="576"/>
      <c r="X374" s="576"/>
      <c r="Y374" s="576"/>
      <c r="Z374" s="576"/>
      <c r="AA374" s="576"/>
      <c r="AB374" s="576"/>
      <c r="AC374" s="576"/>
      <c r="AD374" s="576"/>
      <c r="AE374" s="576"/>
      <c r="AF374" s="610" t="str">
        <f>IFERROR(INDEX('[5]2017'!$AO$2:$AO$2000,MATCH(F374,'[5]2017'!$B$2:$B$2000,0)),"")</f>
        <v/>
      </c>
      <c r="AG374" s="9" t="str">
        <f>+'[3]2017'!T377</f>
        <v>VILLAVICENCIO</v>
      </c>
      <c r="AH374" s="9" t="str">
        <f>+'[3]2017'!G377</f>
        <v>AL/AL</v>
      </c>
      <c r="AI374" s="523" t="str">
        <f>+'[3]2017'!I377</f>
        <v>+1-3*2.5%</v>
      </c>
      <c r="AJ374" s="9" t="str">
        <f t="shared" si="41"/>
        <v>RDC</v>
      </c>
      <c r="AK374" s="9" t="str">
        <f>+'[3]2017'!H377</f>
        <v>Dyn5</v>
      </c>
      <c r="AL374" s="524">
        <f>+'[3]2017'!P377</f>
        <v>13200</v>
      </c>
      <c r="AM374" s="501" t="str">
        <f>+'[3]2017'!Q377</f>
        <v>208/120</v>
      </c>
      <c r="AN374" s="502" t="str">
        <f t="shared" si="42"/>
        <v>NA</v>
      </c>
      <c r="AO374" s="503" t="str">
        <f>IFERROR(INDEX([1]DATOS!$O$452:$O$45500,MATCH(F374,[1]DATOS!$F$452:$F$9810,0)),"")</f>
        <v>Liberada</v>
      </c>
      <c r="AP374" s="505"/>
      <c r="AQ374" s="379"/>
    </row>
    <row r="375" spans="1:43" ht="15" customHeight="1" x14ac:dyDescent="0.25">
      <c r="A375" s="17" t="str">
        <f>+'[3]2017'!F378</f>
        <v>112,5AT-AA-13200-214-03</v>
      </c>
      <c r="B375" s="17" t="str">
        <f>RIGHT(IFERROR(INDEX([1]DATOS!$L$452:$L$45500,MATCH(F375,[1]DATOS!$F$452:$F$9810,0)),""),3)</f>
        <v>385</v>
      </c>
      <c r="C375" s="594" t="str">
        <f>+[4]DATOS!G1282</f>
        <v>334-17</v>
      </c>
      <c r="D375" s="37" t="str">
        <f>+'[3]2017'!K378</f>
        <v>OBSERVAR LTDA</v>
      </c>
      <c r="E375" s="201" t="str">
        <f>+'[3]2017'!L378</f>
        <v>FAB</v>
      </c>
      <c r="F375" s="391">
        <f>+'[3]2017'!M378</f>
        <v>3620817</v>
      </c>
      <c r="G375" s="225">
        <f>+'[3]2017'!N378</f>
        <v>112.5</v>
      </c>
      <c r="H375" s="32" t="str">
        <f>+'[3]2017'!O378</f>
        <v>RDC</v>
      </c>
      <c r="I375" s="37">
        <v>15</v>
      </c>
      <c r="J375" s="37">
        <f>+'[3]2017'!P378</f>
        <v>13200</v>
      </c>
      <c r="K375" s="37" t="str">
        <f>+'[3]2017'!Q378</f>
        <v>208/120</v>
      </c>
      <c r="L375" s="37" t="str">
        <f>+'[3]2017'!R378</f>
        <v>NA</v>
      </c>
      <c r="M375" s="37" t="str">
        <f>+'[3]2017'!S378</f>
        <v xml:space="preserve">CODOS 200A CABLE  2/0, ELSP-DPS Y FEEDTHRUE </v>
      </c>
      <c r="N375" s="234">
        <f t="shared" si="39"/>
        <v>42</v>
      </c>
      <c r="O375" s="591">
        <v>43025</v>
      </c>
      <c r="P375" s="236">
        <f t="shared" si="40"/>
        <v>43025</v>
      </c>
      <c r="Q375" s="99">
        <f>+'[3]FECHAS DE ENTREGA PLANOS'!C376</f>
        <v>42982</v>
      </c>
      <c r="R375" s="599">
        <f>+'[3]FECHAS DE ENTREGA PLANOS'!D376</f>
        <v>42983</v>
      </c>
      <c r="S375" s="576"/>
      <c r="T375" s="576"/>
      <c r="U375" s="576" t="s">
        <v>3605</v>
      </c>
      <c r="V375" s="576"/>
      <c r="W375" s="576"/>
      <c r="X375" s="576"/>
      <c r="Y375" s="576"/>
      <c r="Z375" s="576"/>
      <c r="AA375" s="576"/>
      <c r="AB375" s="576"/>
      <c r="AC375" s="576"/>
      <c r="AD375" s="576"/>
      <c r="AE375" s="576"/>
      <c r="AF375" s="610" t="str">
        <f>IFERROR(INDEX('[5]2017'!$AO$2:$AO$2000,MATCH(F375,'[5]2017'!$B$2:$B$2000,0)),"")</f>
        <v/>
      </c>
      <c r="AG375" s="9" t="str">
        <f>+'[3]2017'!T378</f>
        <v>VILLAVICENCIO</v>
      </c>
      <c r="AH375" s="9" t="str">
        <f>+'[3]2017'!G378</f>
        <v>AL/AL</v>
      </c>
      <c r="AI375" s="523" t="str">
        <f>+'[3]2017'!I378</f>
        <v>+1-3*2.5%</v>
      </c>
      <c r="AJ375" s="9" t="str">
        <f t="shared" si="41"/>
        <v>RDC</v>
      </c>
      <c r="AK375" s="9" t="str">
        <f>+'[3]2017'!H378</f>
        <v>Dyn5</v>
      </c>
      <c r="AL375" s="524">
        <f>+'[3]2017'!P378</f>
        <v>13200</v>
      </c>
      <c r="AM375" s="501" t="str">
        <f>+'[3]2017'!Q378</f>
        <v>208/120</v>
      </c>
      <c r="AN375" s="502" t="str">
        <f t="shared" si="42"/>
        <v>NA</v>
      </c>
      <c r="AO375" s="503" t="str">
        <f>IFERROR(INDEX([1]DATOS!$O$452:$O$45500,MATCH(F375,[1]DATOS!$F$452:$F$9810,0)),"")</f>
        <v>Liberada</v>
      </c>
      <c r="AP375" s="505"/>
      <c r="AQ375" s="379"/>
    </row>
    <row r="376" spans="1:43" ht="15" customHeight="1" x14ac:dyDescent="0.25">
      <c r="A376" s="17" t="str">
        <f>+'[3]2017'!F379</f>
        <v>112,5AT-AA-13200-214-03</v>
      </c>
      <c r="B376" s="17" t="str">
        <f>RIGHT(IFERROR(INDEX([1]DATOS!$L$452:$L$45500,MATCH(F376,[1]DATOS!$F$452:$F$9810,0)),""),3)</f>
        <v>386</v>
      </c>
      <c r="C376" s="594" t="str">
        <f>+[4]DATOS!G1283</f>
        <v>334-17</v>
      </c>
      <c r="D376" s="37" t="str">
        <f>+'[3]2017'!K379</f>
        <v>OBSERVAR LTDA</v>
      </c>
      <c r="E376" s="201" t="str">
        <f>+'[3]2017'!L379</f>
        <v>FAB</v>
      </c>
      <c r="F376" s="391">
        <f>+'[3]2017'!M379</f>
        <v>3630817</v>
      </c>
      <c r="G376" s="225">
        <f>+'[3]2017'!N379</f>
        <v>112.5</v>
      </c>
      <c r="H376" s="32" t="str">
        <f>+'[3]2017'!O379</f>
        <v>RDC</v>
      </c>
      <c r="I376" s="37">
        <v>15</v>
      </c>
      <c r="J376" s="37">
        <f>+'[3]2017'!P379</f>
        <v>13200</v>
      </c>
      <c r="K376" s="37" t="str">
        <f>+'[3]2017'!Q379</f>
        <v>208/120</v>
      </c>
      <c r="L376" s="37" t="str">
        <f>+'[3]2017'!R379</f>
        <v>NA</v>
      </c>
      <c r="M376" s="37" t="str">
        <f>+'[3]2017'!S379</f>
        <v xml:space="preserve">CODOS 200A CABLE  2/0, ELSP-DPS Y FEEDTHRUE </v>
      </c>
      <c r="N376" s="234">
        <f t="shared" si="39"/>
        <v>42</v>
      </c>
      <c r="O376" s="591">
        <v>43025</v>
      </c>
      <c r="P376" s="236">
        <f t="shared" si="40"/>
        <v>43025</v>
      </c>
      <c r="Q376" s="99">
        <f>+'[3]FECHAS DE ENTREGA PLANOS'!C377</f>
        <v>42982</v>
      </c>
      <c r="R376" s="599">
        <f>+'[3]FECHAS DE ENTREGA PLANOS'!D377</f>
        <v>42983</v>
      </c>
      <c r="S376" s="576"/>
      <c r="T376" s="576"/>
      <c r="U376" s="576" t="s">
        <v>3605</v>
      </c>
      <c r="V376" s="576"/>
      <c r="W376" s="576"/>
      <c r="X376" s="576"/>
      <c r="Y376" s="576"/>
      <c r="Z376" s="576"/>
      <c r="AA376" s="576"/>
      <c r="AB376" s="576"/>
      <c r="AC376" s="576"/>
      <c r="AD376" s="576"/>
      <c r="AE376" s="576"/>
      <c r="AF376" s="610" t="str">
        <f>IFERROR(INDEX('[5]2017'!$AO$2:$AO$2000,MATCH(F376,'[5]2017'!$B$2:$B$2000,0)),"")</f>
        <v/>
      </c>
      <c r="AG376" s="9" t="str">
        <f>+'[3]2017'!T379</f>
        <v>VILLAVICENCIO</v>
      </c>
      <c r="AH376" s="9" t="str">
        <f>+'[3]2017'!G379</f>
        <v>AL/AL</v>
      </c>
      <c r="AI376" s="523" t="str">
        <f>+'[3]2017'!I379</f>
        <v>+1-3*2.5%</v>
      </c>
      <c r="AJ376" s="9" t="str">
        <f t="shared" si="41"/>
        <v>RDC</v>
      </c>
      <c r="AK376" s="9" t="str">
        <f>+'[3]2017'!H379</f>
        <v>Dyn5</v>
      </c>
      <c r="AL376" s="524">
        <f>+'[3]2017'!P379</f>
        <v>13200</v>
      </c>
      <c r="AM376" s="501" t="str">
        <f>+'[3]2017'!Q379</f>
        <v>208/120</v>
      </c>
      <c r="AN376" s="502" t="str">
        <f t="shared" si="42"/>
        <v>NA</v>
      </c>
      <c r="AO376" s="503" t="str">
        <f>IFERROR(INDEX([1]DATOS!$O$452:$O$45500,MATCH(F376,[1]DATOS!$F$452:$F$9810,0)),"")</f>
        <v>Liberada</v>
      </c>
      <c r="AP376" s="505"/>
      <c r="AQ376" s="379"/>
    </row>
    <row r="377" spans="1:43" ht="15" customHeight="1" x14ac:dyDescent="0.25">
      <c r="A377" s="17" t="str">
        <f>+'[3]2017'!F380</f>
        <v>45AT-AA-13200-214-04</v>
      </c>
      <c r="B377" s="17" t="str">
        <f>RIGHT(IFERROR(INDEX([1]DATOS!$L$452:$L$45500,MATCH(F377,[1]DATOS!$F$452:$F$9810,0)),""),3)</f>
        <v>387</v>
      </c>
      <c r="C377" s="594" t="str">
        <f>+[4]DATOS!G1284</f>
        <v>334-17</v>
      </c>
      <c r="D377" s="37" t="str">
        <f>+'[3]2017'!K380</f>
        <v>OBSERVAR LTDA</v>
      </c>
      <c r="E377" s="201" t="str">
        <f>+'[3]2017'!L380</f>
        <v>FAB</v>
      </c>
      <c r="F377" s="391">
        <f>+'[3]2017'!M380</f>
        <v>3640817</v>
      </c>
      <c r="G377" s="225">
        <f>+'[3]2017'!N380</f>
        <v>45</v>
      </c>
      <c r="H377" s="32" t="str">
        <f>+'[3]2017'!O380</f>
        <v>RDC</v>
      </c>
      <c r="I377" s="37">
        <v>15</v>
      </c>
      <c r="J377" s="37">
        <f>+'[3]2017'!P380</f>
        <v>13200</v>
      </c>
      <c r="K377" s="37" t="str">
        <f>+'[3]2017'!Q380</f>
        <v>208/120</v>
      </c>
      <c r="L377" s="37" t="str">
        <f>+'[3]2017'!R380</f>
        <v>NA</v>
      </c>
      <c r="M377" s="37" t="str">
        <f>+'[3]2017'!S380</f>
        <v xml:space="preserve">CODOS 200A CABLE  2/0, ELSP-DPS Y FEEDTHRUE </v>
      </c>
      <c r="N377" s="234">
        <f t="shared" si="39"/>
        <v>42</v>
      </c>
      <c r="O377" s="591">
        <v>43025</v>
      </c>
      <c r="P377" s="236">
        <f t="shared" si="40"/>
        <v>43025</v>
      </c>
      <c r="Q377" s="99">
        <f>+'[3]FECHAS DE ENTREGA PLANOS'!C378</f>
        <v>42982</v>
      </c>
      <c r="R377" s="599">
        <f>+'[3]FECHAS DE ENTREGA PLANOS'!D378</f>
        <v>42984</v>
      </c>
      <c r="S377" s="576"/>
      <c r="T377" s="576"/>
      <c r="U377" s="576" t="s">
        <v>3605</v>
      </c>
      <c r="V377" s="576"/>
      <c r="W377" s="576"/>
      <c r="X377" s="576"/>
      <c r="Y377" s="576"/>
      <c r="Z377" s="576"/>
      <c r="AA377" s="576"/>
      <c r="AB377" s="576"/>
      <c r="AC377" s="576"/>
      <c r="AD377" s="576"/>
      <c r="AE377" s="576"/>
      <c r="AF377" s="610" t="str">
        <f>IFERROR(INDEX('[5]2017'!$AO$2:$AO$2000,MATCH(F377,'[5]2017'!$B$2:$B$2000,0)),"")</f>
        <v/>
      </c>
      <c r="AG377" s="9" t="str">
        <f>+'[3]2017'!T380</f>
        <v>VILLAVICENCIO</v>
      </c>
      <c r="AH377" s="9" t="str">
        <f>+'[3]2017'!G380</f>
        <v>AL/AL</v>
      </c>
      <c r="AI377" s="523" t="str">
        <f>+'[3]2017'!I380</f>
        <v>+1-3*2.5%</v>
      </c>
      <c r="AJ377" s="9" t="str">
        <f t="shared" si="41"/>
        <v>RDC</v>
      </c>
      <c r="AK377" s="9" t="str">
        <f>+'[3]2017'!H380</f>
        <v>Dyn5</v>
      </c>
      <c r="AL377" s="524">
        <f>+'[3]2017'!P380</f>
        <v>13200</v>
      </c>
      <c r="AM377" s="501" t="str">
        <f>+'[3]2017'!Q380</f>
        <v>208/120</v>
      </c>
      <c r="AN377" s="502" t="str">
        <f t="shared" si="42"/>
        <v>NA</v>
      </c>
      <c r="AO377" s="503" t="str">
        <f>IFERROR(INDEX([1]DATOS!$O$452:$O$45500,MATCH(F377,[1]DATOS!$F$452:$F$9810,0)),"")</f>
        <v>Liberada</v>
      </c>
      <c r="AP377" s="505"/>
      <c r="AQ377" s="379"/>
    </row>
    <row r="378" spans="1:43" ht="15" customHeight="1" x14ac:dyDescent="0.25">
      <c r="A378" s="17" t="str">
        <f>+'[3]2017'!F381</f>
        <v>45AT-AA-13200-214-04</v>
      </c>
      <c r="B378" s="17" t="str">
        <f>RIGHT(IFERROR(INDEX([1]DATOS!$L$452:$L$45500,MATCH(F378,[1]DATOS!$F$452:$F$9810,0)),""),3)</f>
        <v>388</v>
      </c>
      <c r="C378" s="594" t="str">
        <f>+[4]DATOS!G1285</f>
        <v>334-17</v>
      </c>
      <c r="D378" s="37" t="str">
        <f>+'[3]2017'!K381</f>
        <v>OBSERVAR LTDA</v>
      </c>
      <c r="E378" s="201" t="str">
        <f>+'[3]2017'!L381</f>
        <v>FAB</v>
      </c>
      <c r="F378" s="391">
        <f>+'[3]2017'!M381</f>
        <v>3650817</v>
      </c>
      <c r="G378" s="225">
        <f>+'[3]2017'!N381</f>
        <v>45</v>
      </c>
      <c r="H378" s="32" t="str">
        <f>+'[3]2017'!O381</f>
        <v>RDC</v>
      </c>
      <c r="I378" s="37">
        <v>15</v>
      </c>
      <c r="J378" s="37">
        <f>+'[3]2017'!P381</f>
        <v>13200</v>
      </c>
      <c r="K378" s="37" t="str">
        <f>+'[3]2017'!Q381</f>
        <v>208/120</v>
      </c>
      <c r="L378" s="37" t="str">
        <f>+'[3]2017'!R381</f>
        <v>NA</v>
      </c>
      <c r="M378" s="37" t="str">
        <f>+'[3]2017'!S381</f>
        <v xml:space="preserve">CODOS 200A CABLE  2/0, ELSP-DPS Y FEEDTHRUE </v>
      </c>
      <c r="N378" s="234">
        <f t="shared" si="39"/>
        <v>42</v>
      </c>
      <c r="O378" s="591">
        <v>43025</v>
      </c>
      <c r="P378" s="236">
        <f t="shared" si="40"/>
        <v>43025</v>
      </c>
      <c r="Q378" s="99">
        <f>+'[3]FECHAS DE ENTREGA PLANOS'!C379</f>
        <v>42982</v>
      </c>
      <c r="R378" s="599">
        <f>+'[3]FECHAS DE ENTREGA PLANOS'!D379</f>
        <v>42984</v>
      </c>
      <c r="S378" s="576"/>
      <c r="T378" s="576"/>
      <c r="U378" s="576" t="s">
        <v>3605</v>
      </c>
      <c r="V378" s="576"/>
      <c r="W378" s="576"/>
      <c r="X378" s="576"/>
      <c r="Y378" s="576"/>
      <c r="Z378" s="576"/>
      <c r="AA378" s="576"/>
      <c r="AB378" s="576"/>
      <c r="AC378" s="576"/>
      <c r="AD378" s="576"/>
      <c r="AE378" s="576"/>
      <c r="AF378" s="610" t="str">
        <f>IFERROR(INDEX('[5]2017'!$AO$2:$AO$2000,MATCH(F378,'[5]2017'!$B$2:$B$2000,0)),"")</f>
        <v/>
      </c>
      <c r="AG378" s="9" t="str">
        <f>+'[3]2017'!T381</f>
        <v>VILLAVICENCIO</v>
      </c>
      <c r="AH378" s="9" t="str">
        <f>+'[3]2017'!G381</f>
        <v>AL/AL</v>
      </c>
      <c r="AI378" s="523" t="str">
        <f>+'[3]2017'!I381</f>
        <v>+1-3*2.5%</v>
      </c>
      <c r="AJ378" s="9" t="str">
        <f t="shared" si="41"/>
        <v>RDC</v>
      </c>
      <c r="AK378" s="9" t="str">
        <f>+'[3]2017'!H381</f>
        <v>Dyn5</v>
      </c>
      <c r="AL378" s="524">
        <f>+'[3]2017'!P381</f>
        <v>13200</v>
      </c>
      <c r="AM378" s="501" t="str">
        <f>+'[3]2017'!Q381</f>
        <v>208/120</v>
      </c>
      <c r="AN378" s="502" t="str">
        <f t="shared" si="42"/>
        <v>NA</v>
      </c>
      <c r="AO378" s="503" t="str">
        <f>IFERROR(INDEX([1]DATOS!$O$452:$O$45500,MATCH(F378,[1]DATOS!$F$452:$F$9810,0)),"")</f>
        <v>Liberada</v>
      </c>
      <c r="AP378" s="505"/>
      <c r="AQ378" s="379"/>
    </row>
    <row r="379" spans="1:43" ht="15" customHeight="1" x14ac:dyDescent="0.25">
      <c r="A379" s="17" t="str">
        <f>+'[3]2017'!F382</f>
        <v>ES600A-4D200A-02</v>
      </c>
      <c r="B379" s="17" t="str">
        <f>RIGHT(IFERROR(INDEX([1]DATOS!$L$452:$L$45500,MATCH(F379,[1]DATOS!$F$452:$F$9810,0)),""),3)</f>
        <v>389</v>
      </c>
      <c r="C379" s="594" t="str">
        <f>+[4]DATOS!G1286</f>
        <v>334-17</v>
      </c>
      <c r="D379" s="37" t="str">
        <f>+'[3]2017'!K382</f>
        <v>OBSERVAR LTDA</v>
      </c>
      <c r="E379" s="201" t="str">
        <f>+'[3]2017'!L382</f>
        <v>FAB</v>
      </c>
      <c r="F379" s="391">
        <f>+'[3]2017'!M382</f>
        <v>3660817</v>
      </c>
      <c r="G379" s="225" t="str">
        <f>+'[3]2017'!N382</f>
        <v>6 VIAS</v>
      </c>
      <c r="H379" s="32" t="str">
        <f>+'[3]2017'!O382</f>
        <v>CJM</v>
      </c>
      <c r="I379" s="37">
        <v>15</v>
      </c>
      <c r="J379" s="37" t="str">
        <f>+'[3]2017'!P382</f>
        <v>600-600</v>
      </c>
      <c r="K379" s="37" t="str">
        <f>+'[3]2017'!Q382</f>
        <v>4D-200</v>
      </c>
      <c r="L379" s="37" t="str">
        <f>+'[3]2017'!R382</f>
        <v>NA</v>
      </c>
      <c r="M379" s="37" t="str">
        <f>+'[3]2017'!S382</f>
        <v>CODOS 600 CABLE 4/0 A Y CODOS 200A CABLE 2/0</v>
      </c>
      <c r="N379" s="234">
        <f t="shared" si="39"/>
        <v>39</v>
      </c>
      <c r="O379" s="591">
        <v>43008</v>
      </c>
      <c r="P379" s="236">
        <f t="shared" si="40"/>
        <v>43008</v>
      </c>
      <c r="Q379" s="99">
        <f>+'[3]FECHAS DE ENTREGA PLANOS'!C380</f>
        <v>42984</v>
      </c>
      <c r="R379" s="599">
        <f>+'[3]FECHAS DE ENTREGA PLANOS'!D380</f>
        <v>42984</v>
      </c>
      <c r="S379" s="576" t="s">
        <v>42</v>
      </c>
      <c r="T379" s="576" t="s">
        <v>42</v>
      </c>
      <c r="U379" s="576" t="s">
        <v>42</v>
      </c>
      <c r="V379" s="405" t="s">
        <v>153</v>
      </c>
      <c r="W379" s="576" t="s">
        <v>153</v>
      </c>
      <c r="X379" s="576"/>
      <c r="Y379" s="576"/>
      <c r="Z379" s="576" t="s">
        <v>42</v>
      </c>
      <c r="AA379" s="576" t="s">
        <v>42</v>
      </c>
      <c r="AB379" s="576" t="s">
        <v>42</v>
      </c>
      <c r="AC379" s="576" t="s">
        <v>9421</v>
      </c>
      <c r="AD379" s="382"/>
      <c r="AE379" s="576"/>
      <c r="AF379" s="610" t="str">
        <f>IFERROR(INDEX('[5]2017'!$AO$2:$AO$2000,MATCH(F379,'[5]2017'!$B$2:$B$2000,0)),"")</f>
        <v/>
      </c>
      <c r="AG379" s="9" t="str">
        <f>+'[3]2017'!T382</f>
        <v>VILLAVICENCIO</v>
      </c>
      <c r="AH379" s="9" t="str">
        <f>+'[3]2017'!G382</f>
        <v>NA</v>
      </c>
      <c r="AI379" s="523" t="str">
        <f>+'[3]2017'!I382</f>
        <v>NA</v>
      </c>
      <c r="AJ379" s="9" t="str">
        <f t="shared" si="41"/>
        <v>CJM</v>
      </c>
      <c r="AK379" s="9" t="str">
        <f>+'[3]2017'!H382</f>
        <v>NA</v>
      </c>
      <c r="AL379" s="524" t="str">
        <f>+'[3]2017'!P382</f>
        <v>600-600</v>
      </c>
      <c r="AM379" s="501" t="str">
        <f>+'[3]2017'!Q382</f>
        <v>4D-200</v>
      </c>
      <c r="AN379" s="502" t="str">
        <f t="shared" si="42"/>
        <v>NA</v>
      </c>
      <c r="AO379" s="503" t="str">
        <f>IFERROR(INDEX([1]DATOS!$O$452:$O$45500,MATCH(F379,[1]DATOS!$F$452:$F$9810,0)),"")</f>
        <v>Liberada</v>
      </c>
      <c r="AP379" s="505"/>
      <c r="AQ379" s="379"/>
    </row>
    <row r="380" spans="1:43" ht="15" customHeight="1" x14ac:dyDescent="0.25">
      <c r="A380" s="17" t="str">
        <f>+'[3]2017'!F383</f>
        <v>ES200A-3D200A-03</v>
      </c>
      <c r="B380" s="17" t="str">
        <f>RIGHT(IFERROR(INDEX([1]DATOS!$L$452:$L$45500,MATCH(F380,[1]DATOS!$F$452:$F$9810,0)),""),3)</f>
        <v>390</v>
      </c>
      <c r="C380" s="594" t="str">
        <f>+[4]DATOS!G1287</f>
        <v>334-17</v>
      </c>
      <c r="D380" s="37" t="str">
        <f>+'[3]2017'!K383</f>
        <v>OBSERVAR LTDA</v>
      </c>
      <c r="E380" s="201" t="str">
        <f>+'[3]2017'!L383</f>
        <v>FAB</v>
      </c>
      <c r="F380" s="391">
        <f>+'[3]2017'!M383</f>
        <v>3670817</v>
      </c>
      <c r="G380" s="225" t="str">
        <f>+'[3]2017'!N383</f>
        <v>5 VIAS</v>
      </c>
      <c r="H380" s="32" t="str">
        <f>+'[3]2017'!O383</f>
        <v>CJM</v>
      </c>
      <c r="I380" s="37">
        <v>15</v>
      </c>
      <c r="J380" s="37" t="str">
        <f>+'[3]2017'!P383</f>
        <v>200-200</v>
      </c>
      <c r="K380" s="37" t="str">
        <f>+'[3]2017'!Q383</f>
        <v>3D-200</v>
      </c>
      <c r="L380" s="37" t="str">
        <f>+'[3]2017'!R383</f>
        <v>NA</v>
      </c>
      <c r="M380" s="37" t="str">
        <f>+'[3]2017'!S383</f>
        <v>CODOS 200A CABLE 2/0</v>
      </c>
      <c r="N380" s="234">
        <f t="shared" si="39"/>
        <v>42</v>
      </c>
      <c r="O380" s="591">
        <v>43025</v>
      </c>
      <c r="P380" s="236">
        <f t="shared" si="40"/>
        <v>43025</v>
      </c>
      <c r="Q380" s="99">
        <f>+'[3]FECHAS DE ENTREGA PLANOS'!C381</f>
        <v>42978</v>
      </c>
      <c r="R380" s="599">
        <f>+'[3]FECHAS DE ENTREGA PLANOS'!D381</f>
        <v>42977</v>
      </c>
      <c r="S380" s="576" t="s">
        <v>42</v>
      </c>
      <c r="T380" s="576" t="s">
        <v>42</v>
      </c>
      <c r="U380" s="576" t="s">
        <v>42</v>
      </c>
      <c r="V380" s="405" t="s">
        <v>153</v>
      </c>
      <c r="W380" s="576" t="s">
        <v>153</v>
      </c>
      <c r="X380" s="576"/>
      <c r="Y380" s="576"/>
      <c r="Z380" s="576" t="s">
        <v>42</v>
      </c>
      <c r="AA380" s="576" t="s">
        <v>42</v>
      </c>
      <c r="AB380" s="576" t="s">
        <v>42</v>
      </c>
      <c r="AC380" s="576"/>
      <c r="AD380" s="576"/>
      <c r="AE380" s="576"/>
      <c r="AF380" s="610" t="str">
        <f>IFERROR(INDEX('[5]2017'!$AO$2:$AO$2000,MATCH(F380,'[5]2017'!$B$2:$B$2000,0)),"")</f>
        <v/>
      </c>
      <c r="AG380" s="9" t="str">
        <f>+'[3]2017'!T383</f>
        <v>VILLAVICENCIO</v>
      </c>
      <c r="AH380" s="9" t="str">
        <f>+'[3]2017'!G383</f>
        <v>NA</v>
      </c>
      <c r="AI380" s="523" t="str">
        <f>+'[3]2017'!I383</f>
        <v>NA</v>
      </c>
      <c r="AJ380" s="9" t="str">
        <f t="shared" si="41"/>
        <v>CJM</v>
      </c>
      <c r="AK380" s="9" t="str">
        <f>+'[3]2017'!H383</f>
        <v>NA</v>
      </c>
      <c r="AL380" s="524" t="str">
        <f>+'[3]2017'!P383</f>
        <v>200-200</v>
      </c>
      <c r="AM380" s="501" t="str">
        <f>+'[3]2017'!Q383</f>
        <v>3D-200</v>
      </c>
      <c r="AN380" s="502" t="str">
        <f t="shared" si="42"/>
        <v>NA</v>
      </c>
      <c r="AO380" s="503" t="str">
        <f>IFERROR(INDEX([1]DATOS!$O$452:$O$45500,MATCH(F380,[1]DATOS!$F$452:$F$9810,0)),"")</f>
        <v>Liberada</v>
      </c>
      <c r="AP380" s="505"/>
      <c r="AQ380" s="379"/>
    </row>
    <row r="381" spans="1:43" ht="15" customHeight="1" x14ac:dyDescent="0.25">
      <c r="A381" s="17" t="str">
        <f>+'[3]2017'!F384</f>
        <v>ES200A-2D200A-02</v>
      </c>
      <c r="B381" s="17" t="str">
        <f>RIGHT(IFERROR(INDEX([1]DATOS!$L$452:$L$45500,MATCH(F381,[1]DATOS!$F$452:$F$9810,0)),""),3)</f>
        <v>391</v>
      </c>
      <c r="C381" s="594" t="str">
        <f>+[4]DATOS!G1288</f>
        <v>334-17</v>
      </c>
      <c r="D381" s="37" t="str">
        <f>+'[3]2017'!K384</f>
        <v>OBSERVAR LTDA</v>
      </c>
      <c r="E381" s="201" t="str">
        <f>+'[3]2017'!L384</f>
        <v>FAB</v>
      </c>
      <c r="F381" s="391">
        <f>+'[3]2017'!M384</f>
        <v>3680817</v>
      </c>
      <c r="G381" s="225" t="str">
        <f>+'[3]2017'!N384</f>
        <v>4 VIAS</v>
      </c>
      <c r="H381" s="32" t="str">
        <f>+'[3]2017'!O384</f>
        <v>CJM</v>
      </c>
      <c r="I381" s="37">
        <v>15</v>
      </c>
      <c r="J381" s="37" t="str">
        <f>+'[3]2017'!P384</f>
        <v>200-200</v>
      </c>
      <c r="K381" s="37" t="str">
        <f>+'[3]2017'!Q384</f>
        <v>2D-200</v>
      </c>
      <c r="L381" s="37" t="str">
        <f>+'[3]2017'!R384</f>
        <v>NA</v>
      </c>
      <c r="M381" s="37" t="str">
        <f>+'[3]2017'!S384</f>
        <v>CODOS 200A CABLE 2/0</v>
      </c>
      <c r="N381" s="234">
        <f t="shared" si="39"/>
        <v>39</v>
      </c>
      <c r="O381" s="591">
        <v>43008</v>
      </c>
      <c r="P381" s="236">
        <f t="shared" si="40"/>
        <v>43008</v>
      </c>
      <c r="Q381" s="99">
        <f>+'[3]FECHAS DE ENTREGA PLANOS'!C382</f>
        <v>42978</v>
      </c>
      <c r="R381" s="599">
        <f>+'[3]FECHAS DE ENTREGA PLANOS'!D382</f>
        <v>42977</v>
      </c>
      <c r="S381" s="576" t="s">
        <v>42</v>
      </c>
      <c r="T381" s="576" t="s">
        <v>42</v>
      </c>
      <c r="U381" s="576" t="s">
        <v>42</v>
      </c>
      <c r="V381" s="405" t="s">
        <v>153</v>
      </c>
      <c r="W381" s="576" t="s">
        <v>153</v>
      </c>
      <c r="X381" s="576"/>
      <c r="Y381" s="576"/>
      <c r="Z381" s="576" t="s">
        <v>42</v>
      </c>
      <c r="AA381" s="576" t="s">
        <v>42</v>
      </c>
      <c r="AB381" s="576" t="s">
        <v>42</v>
      </c>
      <c r="AC381" s="576"/>
      <c r="AD381" s="382"/>
      <c r="AE381" s="576"/>
      <c r="AF381" s="610" t="str">
        <f>IFERROR(INDEX('[5]2017'!$AO$2:$AO$2000,MATCH(F381,'[5]2017'!$B$2:$B$2000,0)),"")</f>
        <v/>
      </c>
      <c r="AG381" s="9" t="str">
        <f>+'[3]2017'!T384</f>
        <v>VILLAVICENCIO</v>
      </c>
      <c r="AH381" s="9" t="str">
        <f>+'[3]2017'!G384</f>
        <v>NA</v>
      </c>
      <c r="AI381" s="523" t="str">
        <f>+'[3]2017'!I384</f>
        <v>NA</v>
      </c>
      <c r="AJ381" s="9" t="str">
        <f t="shared" si="41"/>
        <v>CJM</v>
      </c>
      <c r="AK381" s="9" t="str">
        <f>+'[3]2017'!H384</f>
        <v>NA</v>
      </c>
      <c r="AL381" s="524" t="str">
        <f>+'[3]2017'!P384</f>
        <v>200-200</v>
      </c>
      <c r="AM381" s="501" t="str">
        <f>+'[3]2017'!Q384</f>
        <v>2D-200</v>
      </c>
      <c r="AN381" s="502" t="str">
        <f t="shared" si="42"/>
        <v>NA</v>
      </c>
      <c r="AO381" s="503" t="str">
        <f>IFERROR(INDEX([1]DATOS!$O$452:$O$45500,MATCH(F381,[1]DATOS!$F$452:$F$9810,0)),"")</f>
        <v>Liberada</v>
      </c>
      <c r="AP381" s="505"/>
      <c r="AQ381" s="379"/>
    </row>
    <row r="382" spans="1:43" ht="15" customHeight="1" x14ac:dyDescent="0.25">
      <c r="A382" s="17" t="str">
        <f>+'[3]2017'!F385</f>
        <v>ES600A-1D200A-03</v>
      </c>
      <c r="B382" s="17" t="str">
        <f>RIGHT(IFERROR(INDEX([1]DATOS!$L$452:$L$45500,MATCH(F382,[1]DATOS!$F$452:$F$9810,0)),""),3)</f>
        <v>392</v>
      </c>
      <c r="C382" s="594" t="str">
        <f>+[4]DATOS!G1289</f>
        <v>334-17</v>
      </c>
      <c r="D382" s="37" t="str">
        <f>+'[3]2017'!K385</f>
        <v>OBSERVAR LTDA</v>
      </c>
      <c r="E382" s="201" t="str">
        <f>+'[3]2017'!L385</f>
        <v>FAB</v>
      </c>
      <c r="F382" s="391">
        <f>+'[3]2017'!M385</f>
        <v>3690817</v>
      </c>
      <c r="G382" s="225" t="str">
        <f>+'[3]2017'!N385</f>
        <v>3 VIAS</v>
      </c>
      <c r="H382" s="32" t="str">
        <f>+'[3]2017'!O385</f>
        <v>CJM</v>
      </c>
      <c r="I382" s="37">
        <v>15</v>
      </c>
      <c r="J382" s="37" t="str">
        <f>+'[3]2017'!P385</f>
        <v>600-600</v>
      </c>
      <c r="K382" s="37" t="str">
        <f>+'[3]2017'!Q385</f>
        <v>1D-200</v>
      </c>
      <c r="L382" s="37" t="str">
        <f>+'[3]2017'!R385</f>
        <v>NA</v>
      </c>
      <c r="M382" s="37" t="str">
        <f>+'[3]2017'!S385</f>
        <v>CODOS 600 CABLE 4/0 A Y CODOS 200A CABLE 2/0</v>
      </c>
      <c r="N382" s="234">
        <f t="shared" si="39"/>
        <v>42</v>
      </c>
      <c r="O382" s="235">
        <v>43025</v>
      </c>
      <c r="P382" s="236">
        <f t="shared" si="40"/>
        <v>43025</v>
      </c>
      <c r="Q382" s="99">
        <f>+'[3]FECHAS DE ENTREGA PLANOS'!C383</f>
        <v>42978</v>
      </c>
      <c r="R382" s="599">
        <f>+'[3]FECHAS DE ENTREGA PLANOS'!D383</f>
        <v>42977</v>
      </c>
      <c r="S382" s="576" t="s">
        <v>42</v>
      </c>
      <c r="T382" s="576" t="s">
        <v>42</v>
      </c>
      <c r="U382" s="576" t="s">
        <v>42</v>
      </c>
      <c r="V382" s="405" t="s">
        <v>153</v>
      </c>
      <c r="W382" s="576" t="s">
        <v>153</v>
      </c>
      <c r="X382" s="576"/>
      <c r="Y382" s="576"/>
      <c r="Z382" s="576" t="s">
        <v>42</v>
      </c>
      <c r="AA382" s="576" t="s">
        <v>42</v>
      </c>
      <c r="AB382" s="576" t="s">
        <v>42</v>
      </c>
      <c r="AC382" s="576" t="s">
        <v>6774</v>
      </c>
      <c r="AD382" s="576"/>
      <c r="AE382" s="576"/>
      <c r="AF382" s="610" t="str">
        <f>IFERROR(INDEX('[5]2017'!$AO$2:$AO$2000,MATCH(F382,'[5]2017'!$B$2:$B$2000,0)),"")</f>
        <v/>
      </c>
      <c r="AG382" s="9" t="str">
        <f>+'[3]2017'!T385</f>
        <v>VILLAVICENCIO</v>
      </c>
      <c r="AH382" s="9" t="str">
        <f>+'[3]2017'!G385</f>
        <v>NA</v>
      </c>
      <c r="AI382" s="523" t="str">
        <f>+'[3]2017'!I385</f>
        <v>NA</v>
      </c>
      <c r="AJ382" s="9" t="str">
        <f t="shared" si="41"/>
        <v>CJM</v>
      </c>
      <c r="AK382" s="9" t="str">
        <f>+'[3]2017'!H385</f>
        <v>NA</v>
      </c>
      <c r="AL382" s="524" t="str">
        <f>+'[3]2017'!P385</f>
        <v>600-600</v>
      </c>
      <c r="AM382" s="501" t="str">
        <f>+'[3]2017'!Q385</f>
        <v>1D-200</v>
      </c>
      <c r="AN382" s="502" t="str">
        <f t="shared" si="42"/>
        <v>NA</v>
      </c>
      <c r="AO382" s="503" t="str">
        <f>IFERROR(INDEX([1]DATOS!$O$452:$O$45500,MATCH(F382,[1]DATOS!$F$452:$F$9810,0)),"")</f>
        <v>Liberada</v>
      </c>
      <c r="AP382" s="505"/>
      <c r="AQ382" s="379"/>
    </row>
    <row r="383" spans="1:43" ht="15" customHeight="1" x14ac:dyDescent="0.25">
      <c r="A383" s="17" t="str">
        <f>+'[3]2017'!F386</f>
        <v>150AT-AA-11400-214-03</v>
      </c>
      <c r="B383" s="17" t="str">
        <f>RIGHT(IFERROR(INDEX([1]DATOS!$L$452:$L$45500,MATCH(F383,[1]DATOS!$F$452:$F$9810,0)),""),3)</f>
        <v>393</v>
      </c>
      <c r="C383" s="594" t="str">
        <f>+[4]DATOS!G1290</f>
        <v>371-17</v>
      </c>
      <c r="D383" s="37" t="str">
        <f>+'[3]2017'!K386</f>
        <v>A&amp;G INGENIERÍA ELÉCTRICA S.A.S</v>
      </c>
      <c r="E383" s="201" t="str">
        <f>+'[3]2017'!L386</f>
        <v>FAB</v>
      </c>
      <c r="F383" s="391">
        <f>+'[3]2017'!M386</f>
        <v>3700817</v>
      </c>
      <c r="G383" s="225">
        <f>+'[3]2017'!N386</f>
        <v>150</v>
      </c>
      <c r="H383" s="32" t="str">
        <f>+'[3]2017'!O386</f>
        <v>CNV</v>
      </c>
      <c r="I383" s="37">
        <v>15</v>
      </c>
      <c r="J383" s="37">
        <f>+'[3]2017'!P386</f>
        <v>11400</v>
      </c>
      <c r="K383" s="37" t="str">
        <f>+'[3]2017'!Q386</f>
        <v>208/120</v>
      </c>
      <c r="L383" s="37" t="str">
        <f>+'[3]2017'!R386</f>
        <v>PARA POSTE</v>
      </c>
      <c r="M383" s="37" t="str">
        <f>+'[3]2017'!S386</f>
        <v>DPS MT</v>
      </c>
      <c r="N383" s="234">
        <f t="shared" si="39"/>
        <v>36</v>
      </c>
      <c r="O383" s="235">
        <f>+'[3]2017'!C386</f>
        <v>42984</v>
      </c>
      <c r="P383" s="236">
        <f t="shared" si="40"/>
        <v>42984</v>
      </c>
      <c r="Q383" s="99">
        <f>+'[3]FECHAS DE ENTREGA PLANOS'!C384</f>
        <v>42971</v>
      </c>
      <c r="R383" s="599">
        <f>+'[3]FECHAS DE ENTREGA PLANOS'!D384</f>
        <v>42972</v>
      </c>
      <c r="S383" s="576">
        <v>42991</v>
      </c>
      <c r="T383" s="576" t="s">
        <v>153</v>
      </c>
      <c r="U383" s="576" t="s">
        <v>3605</v>
      </c>
      <c r="V383" s="600" t="s">
        <v>153</v>
      </c>
      <c r="W383" s="576" t="s">
        <v>153</v>
      </c>
      <c r="X383" s="576" t="s">
        <v>42</v>
      </c>
      <c r="Y383" s="576" t="s">
        <v>42</v>
      </c>
      <c r="Z383" s="576">
        <v>42991</v>
      </c>
      <c r="AA383" s="600">
        <v>42992</v>
      </c>
      <c r="AB383" s="576" t="s">
        <v>153</v>
      </c>
      <c r="AC383" s="576" t="s">
        <v>153</v>
      </c>
      <c r="AD383" s="600">
        <v>42993</v>
      </c>
      <c r="AE383" s="576">
        <v>42996</v>
      </c>
      <c r="AF383" s="610" t="str">
        <f>IFERROR(INDEX('[5]2017'!$AO$2:$AO$2000,MATCH(F383,'[5]2017'!$B$2:$B$2000,0)),"")</f>
        <v/>
      </c>
      <c r="AG383" s="9" t="str">
        <f>+'[3]2017'!T386</f>
        <v>BOGOTÁ</v>
      </c>
      <c r="AH383" s="9" t="str">
        <f>+'[3]2017'!G386</f>
        <v>AL/AL</v>
      </c>
      <c r="AI383" s="523" t="str">
        <f>+'[3]2017'!I386</f>
        <v>+1-3*2.5%</v>
      </c>
      <c r="AJ383" s="9" t="str">
        <f t="shared" si="41"/>
        <v>CNV</v>
      </c>
      <c r="AK383" s="9" t="str">
        <f>+'[3]2017'!H386</f>
        <v>Dyn5</v>
      </c>
      <c r="AL383" s="524">
        <f>+'[3]2017'!P386</f>
        <v>11400</v>
      </c>
      <c r="AM383" s="501" t="str">
        <f>+'[3]2017'!Q386</f>
        <v>208/120</v>
      </c>
      <c r="AN383" s="502" t="str">
        <f t="shared" si="42"/>
        <v>PARA POSTE</v>
      </c>
      <c r="AO383" s="503" t="str">
        <f>IFERROR(INDEX([1]DATOS!$O$452:$O$45500,MATCH(F383,[1]DATOS!$F$452:$F$9810,0)),"")</f>
        <v>Liberada</v>
      </c>
      <c r="AP383" s="505"/>
      <c r="AQ383" s="379"/>
    </row>
    <row r="384" spans="1:43" ht="15" customHeight="1" x14ac:dyDescent="0.25">
      <c r="A384" s="17" t="str">
        <f>+'[3]2017'!F387</f>
        <v>150AT-AA-11400-214-03</v>
      </c>
      <c r="B384" s="17" t="str">
        <f>RIGHT(IFERROR(INDEX([1]DATOS!$L$452:$L$45500,MATCH(F384,[1]DATOS!$F$452:$F$9810,0)),""),3)</f>
        <v>394</v>
      </c>
      <c r="C384" s="594" t="str">
        <f>+[4]DATOS!G1291</f>
        <v>371-17</v>
      </c>
      <c r="D384" s="37" t="str">
        <f>+'[3]2017'!K387</f>
        <v>A&amp;G INGENIERÍA ELÉCTRICA S.A.S</v>
      </c>
      <c r="E384" s="201" t="str">
        <f>+'[3]2017'!L387</f>
        <v>FAB</v>
      </c>
      <c r="F384" s="391">
        <f>+'[3]2017'!M387</f>
        <v>3710817</v>
      </c>
      <c r="G384" s="225">
        <f>+'[3]2017'!N387</f>
        <v>150</v>
      </c>
      <c r="H384" s="32" t="str">
        <f>+'[3]2017'!O387</f>
        <v>CNV</v>
      </c>
      <c r="I384" s="37">
        <v>15</v>
      </c>
      <c r="J384" s="37">
        <f>+'[3]2017'!P387</f>
        <v>11400</v>
      </c>
      <c r="K384" s="37" t="str">
        <f>+'[3]2017'!Q387</f>
        <v>208/120</v>
      </c>
      <c r="L384" s="37" t="str">
        <f>+'[3]2017'!R387</f>
        <v>PARA POSTE</v>
      </c>
      <c r="M384" s="37" t="str">
        <f>+'[3]2017'!S387</f>
        <v>DPS MT</v>
      </c>
      <c r="N384" s="234">
        <f t="shared" ref="N384:N397" si="43">WEEKNUM(O384)</f>
        <v>36</v>
      </c>
      <c r="O384" s="235">
        <f>+'[3]2017'!C387</f>
        <v>42984</v>
      </c>
      <c r="P384" s="236">
        <f t="shared" ref="P384:P397" si="44">O384</f>
        <v>42984</v>
      </c>
      <c r="Q384" s="99">
        <f>+'[3]FECHAS DE ENTREGA PLANOS'!C385</f>
        <v>42971</v>
      </c>
      <c r="R384" s="599">
        <f>+'[3]FECHAS DE ENTREGA PLANOS'!D385</f>
        <v>42972</v>
      </c>
      <c r="S384" s="576">
        <v>42992</v>
      </c>
      <c r="T384" s="576" t="s">
        <v>153</v>
      </c>
      <c r="U384" s="576" t="s">
        <v>3605</v>
      </c>
      <c r="V384" s="600" t="s">
        <v>153</v>
      </c>
      <c r="W384" s="576" t="s">
        <v>153</v>
      </c>
      <c r="X384" s="576" t="s">
        <v>42</v>
      </c>
      <c r="Y384" s="576" t="s">
        <v>42</v>
      </c>
      <c r="Z384" s="576">
        <v>42992</v>
      </c>
      <c r="AA384" s="600">
        <v>42992</v>
      </c>
      <c r="AB384" s="576" t="s">
        <v>153</v>
      </c>
      <c r="AC384" s="576" t="s">
        <v>153</v>
      </c>
      <c r="AD384" s="600">
        <v>42994</v>
      </c>
      <c r="AE384" s="576">
        <v>42998</v>
      </c>
      <c r="AF384" s="610" t="str">
        <f>IFERROR(INDEX('[5]2017'!$AO$2:$AO$2000,MATCH(F384,'[5]2017'!$B$2:$B$2000,0)),"")</f>
        <v/>
      </c>
      <c r="AG384" s="9" t="str">
        <f>+'[3]2017'!T387</f>
        <v>BOGOTÁ</v>
      </c>
      <c r="AH384" s="9" t="str">
        <f>+'[3]2017'!G387</f>
        <v>AL/AL</v>
      </c>
      <c r="AI384" s="523" t="str">
        <f>+'[3]2017'!I387</f>
        <v>+1-3*2.5%</v>
      </c>
      <c r="AJ384" s="9" t="str">
        <f t="shared" si="41"/>
        <v>CNV</v>
      </c>
      <c r="AK384" s="9" t="str">
        <f>+'[3]2017'!H387</f>
        <v>Dyn5</v>
      </c>
      <c r="AL384" s="524">
        <f>+'[3]2017'!P387</f>
        <v>11400</v>
      </c>
      <c r="AM384" s="501" t="str">
        <f>+'[3]2017'!Q387</f>
        <v>208/120</v>
      </c>
      <c r="AN384" s="502" t="str">
        <f t="shared" si="42"/>
        <v>PARA POSTE</v>
      </c>
      <c r="AO384" s="503" t="str">
        <f>IFERROR(INDEX([1]DATOS!$O$452:$O$45500,MATCH(F384,[1]DATOS!$F$452:$F$9810,0)),"")</f>
        <v>Liberada</v>
      </c>
      <c r="AP384" s="505"/>
      <c r="AQ384" s="379"/>
    </row>
    <row r="385" spans="1:43" ht="15" customHeight="1" x14ac:dyDescent="0.25">
      <c r="A385" s="17" t="str">
        <f>+'[3]2017'!F388</f>
        <v>150AT-AA-11400-214-03</v>
      </c>
      <c r="B385" s="17" t="str">
        <f>RIGHT(IFERROR(INDEX([1]DATOS!$L$452:$L$45500,MATCH(F385,[1]DATOS!$F$452:$F$9810,0)),""),3)</f>
        <v>395</v>
      </c>
      <c r="C385" s="594" t="str">
        <f>+[4]DATOS!G1292</f>
        <v>371-17</v>
      </c>
      <c r="D385" s="37" t="str">
        <f>+'[3]2017'!K388</f>
        <v>A&amp;G INGENIERÍA ELÉCTRICA S.A.S</v>
      </c>
      <c r="E385" s="201" t="str">
        <f>+'[3]2017'!L388</f>
        <v>FAB</v>
      </c>
      <c r="F385" s="391">
        <f>+'[3]2017'!M388</f>
        <v>3720817</v>
      </c>
      <c r="G385" s="225">
        <f>+'[3]2017'!N388</f>
        <v>150</v>
      </c>
      <c r="H385" s="32" t="str">
        <f>+'[3]2017'!O388</f>
        <v>CNV</v>
      </c>
      <c r="I385" s="37">
        <v>15</v>
      </c>
      <c r="J385" s="37">
        <f>+'[3]2017'!P388</f>
        <v>11400</v>
      </c>
      <c r="K385" s="37" t="str">
        <f>+'[3]2017'!Q388</f>
        <v>208/120</v>
      </c>
      <c r="L385" s="37" t="str">
        <f>+'[3]2017'!R388</f>
        <v>PARA POSTE</v>
      </c>
      <c r="M385" s="37" t="str">
        <f>+'[3]2017'!S388</f>
        <v>DPS MT</v>
      </c>
      <c r="N385" s="234">
        <f t="shared" si="43"/>
        <v>37</v>
      </c>
      <c r="O385" s="235">
        <f>+'[3]2017'!C388</f>
        <v>42989</v>
      </c>
      <c r="P385" s="236">
        <f t="shared" si="44"/>
        <v>42989</v>
      </c>
      <c r="Q385" s="99">
        <f>+'[3]FECHAS DE ENTREGA PLANOS'!C386</f>
        <v>42971</v>
      </c>
      <c r="R385" s="599">
        <f>+'[3]FECHAS DE ENTREGA PLANOS'!D386</f>
        <v>42972</v>
      </c>
      <c r="S385" s="576">
        <v>42994</v>
      </c>
      <c r="T385" s="576" t="s">
        <v>153</v>
      </c>
      <c r="U385" s="576" t="s">
        <v>3605</v>
      </c>
      <c r="V385" s="600" t="s">
        <v>153</v>
      </c>
      <c r="W385" s="576" t="s">
        <v>153</v>
      </c>
      <c r="X385" s="576" t="s">
        <v>42</v>
      </c>
      <c r="Y385" s="576" t="s">
        <v>42</v>
      </c>
      <c r="Z385" s="576">
        <v>42994</v>
      </c>
      <c r="AA385" s="405">
        <v>42996</v>
      </c>
      <c r="AB385" s="576" t="s">
        <v>153</v>
      </c>
      <c r="AC385" s="576" t="s">
        <v>153</v>
      </c>
      <c r="AD385" s="405">
        <v>43001</v>
      </c>
      <c r="AE385" s="576" t="s">
        <v>7311</v>
      </c>
      <c r="AF385" s="610" t="str">
        <f>IFERROR(INDEX('[5]2017'!$AO$2:$AO$2000,MATCH(F385,'[5]2017'!$B$2:$B$2000,0)),"")</f>
        <v/>
      </c>
      <c r="AG385" s="9" t="str">
        <f>+'[3]2017'!T388</f>
        <v>BOGOTÁ</v>
      </c>
      <c r="AH385" s="9" t="str">
        <f>+'[3]2017'!G388</f>
        <v>AL/AL</v>
      </c>
      <c r="AI385" s="523" t="str">
        <f>+'[3]2017'!I388</f>
        <v>+1-3*2.5%</v>
      </c>
      <c r="AJ385" s="9" t="str">
        <f t="shared" si="41"/>
        <v>CNV</v>
      </c>
      <c r="AK385" s="9" t="str">
        <f>+'[3]2017'!H388</f>
        <v>Dyn5</v>
      </c>
      <c r="AL385" s="524">
        <f>+'[3]2017'!P388</f>
        <v>11400</v>
      </c>
      <c r="AM385" s="501" t="str">
        <f>+'[3]2017'!Q388</f>
        <v>208/120</v>
      </c>
      <c r="AN385" s="502" t="str">
        <f t="shared" si="42"/>
        <v>PARA POSTE</v>
      </c>
      <c r="AO385" s="503" t="str">
        <f>IFERROR(INDEX([1]DATOS!$O$452:$O$45500,MATCH(F385,[1]DATOS!$F$452:$F$9810,0)),"")</f>
        <v>Liberada</v>
      </c>
      <c r="AP385" s="505"/>
      <c r="AQ385" s="379"/>
    </row>
    <row r="386" spans="1:43" ht="15" customHeight="1" x14ac:dyDescent="0.25">
      <c r="A386" s="17" t="str">
        <f>+'[3]2017'!F389</f>
        <v>150AT-AA-11400-214-03</v>
      </c>
      <c r="B386" s="17" t="str">
        <f>RIGHT(IFERROR(INDEX([1]DATOS!$L$452:$L$45500,MATCH(F386,[1]DATOS!$F$452:$F$9810,0)),""),3)</f>
        <v>396</v>
      </c>
      <c r="C386" s="594" t="str">
        <f>+[4]DATOS!G1293</f>
        <v>371-17</v>
      </c>
      <c r="D386" s="37" t="str">
        <f>+'[3]2017'!K389</f>
        <v>A&amp;G INGENIERÍA ELÉCTRICA S.A.S</v>
      </c>
      <c r="E386" s="201" t="str">
        <f>+'[3]2017'!L389</f>
        <v>FAB</v>
      </c>
      <c r="F386" s="391">
        <f>+'[3]2017'!M389</f>
        <v>3730817</v>
      </c>
      <c r="G386" s="225">
        <f>+'[3]2017'!N389</f>
        <v>150</v>
      </c>
      <c r="H386" s="32" t="str">
        <f>+'[3]2017'!O389</f>
        <v>CNV</v>
      </c>
      <c r="I386" s="37">
        <v>15</v>
      </c>
      <c r="J386" s="37">
        <f>+'[3]2017'!P389</f>
        <v>11400</v>
      </c>
      <c r="K386" s="37" t="str">
        <f>+'[3]2017'!Q389</f>
        <v>208/120</v>
      </c>
      <c r="L386" s="37" t="str">
        <f>+'[3]2017'!R389</f>
        <v>PARA POSTE</v>
      </c>
      <c r="M386" s="37" t="str">
        <f>+'[3]2017'!S389</f>
        <v>DPS MT</v>
      </c>
      <c r="N386" s="234">
        <f t="shared" si="43"/>
        <v>37</v>
      </c>
      <c r="O386" s="235">
        <f>+'[3]2017'!C389</f>
        <v>42989</v>
      </c>
      <c r="P386" s="236">
        <f t="shared" si="44"/>
        <v>42989</v>
      </c>
      <c r="Q386" s="99">
        <f>+'[3]FECHAS DE ENTREGA PLANOS'!C387</f>
        <v>42971</v>
      </c>
      <c r="R386" s="599">
        <f>+'[3]FECHAS DE ENTREGA PLANOS'!D387</f>
        <v>42972</v>
      </c>
      <c r="S386" s="9">
        <v>42997</v>
      </c>
      <c r="T386" s="9" t="s">
        <v>153</v>
      </c>
      <c r="U386" s="9" t="s">
        <v>3605</v>
      </c>
      <c r="V386" s="600" t="s">
        <v>153</v>
      </c>
      <c r="W386" s="9" t="s">
        <v>153</v>
      </c>
      <c r="X386" s="9" t="s">
        <v>42</v>
      </c>
      <c r="Y386" s="9" t="s">
        <v>42</v>
      </c>
      <c r="Z386" s="9" t="s">
        <v>153</v>
      </c>
      <c r="AA386" s="405" t="s">
        <v>153</v>
      </c>
      <c r="AB386" s="9" t="s">
        <v>153</v>
      </c>
      <c r="AC386" s="9" t="s">
        <v>153</v>
      </c>
      <c r="AD386" s="405">
        <v>43001</v>
      </c>
      <c r="AE386" s="576" t="s">
        <v>7311</v>
      </c>
      <c r="AF386" s="610" t="str">
        <f>IFERROR(INDEX('[5]2017'!$AO$2:$AO$2000,MATCH(F386,'[5]2017'!$B$2:$B$2000,0)),"")</f>
        <v/>
      </c>
      <c r="AG386" s="9" t="str">
        <f>+'[3]2017'!T389</f>
        <v>BOGOTÁ</v>
      </c>
      <c r="AH386" s="9" t="str">
        <f>+'[3]2017'!G389</f>
        <v>AL/AL</v>
      </c>
      <c r="AI386" s="523" t="str">
        <f>+'[3]2017'!I389</f>
        <v>+1-3*2.5%</v>
      </c>
      <c r="AJ386" s="9" t="str">
        <f t="shared" si="41"/>
        <v>CNV</v>
      </c>
      <c r="AK386" s="9" t="str">
        <f>+'[3]2017'!H389</f>
        <v>Dyn5</v>
      </c>
      <c r="AL386" s="524">
        <f>+'[3]2017'!P389</f>
        <v>11400</v>
      </c>
      <c r="AM386" s="501" t="str">
        <f>+'[3]2017'!Q389</f>
        <v>208/120</v>
      </c>
      <c r="AN386" s="502" t="str">
        <f t="shared" si="42"/>
        <v>PARA POSTE</v>
      </c>
      <c r="AO386" s="503" t="str">
        <f>IFERROR(INDEX([1]DATOS!$O$452:$O$45500,MATCH(F386,[1]DATOS!$F$452:$F$9810,0)),"")</f>
        <v>Liberada</v>
      </c>
      <c r="AP386" s="505"/>
      <c r="AQ386" s="379"/>
    </row>
    <row r="387" spans="1:43" ht="15" customHeight="1" x14ac:dyDescent="0.25">
      <c r="A387" s="17" t="str">
        <f>+'[3]2017'!F390</f>
        <v>150AT-AA-11400-214-03</v>
      </c>
      <c r="B387" s="17" t="str">
        <f>RIGHT(IFERROR(INDEX([1]DATOS!$L$452:$L$45500,MATCH(F387,[1]DATOS!$F$452:$F$9810,0)),""),3)</f>
        <v>397</v>
      </c>
      <c r="C387" s="594" t="str">
        <f>+[4]DATOS!G1294</f>
        <v>371-17</v>
      </c>
      <c r="D387" s="37" t="str">
        <f>+'[3]2017'!K390</f>
        <v>A&amp;G INGENIERÍA ELÉCTRICA S.A.S</v>
      </c>
      <c r="E387" s="201" t="str">
        <f>+'[3]2017'!L390</f>
        <v>FAB</v>
      </c>
      <c r="F387" s="391">
        <f>+'[3]2017'!M390</f>
        <v>3740817</v>
      </c>
      <c r="G387" s="225">
        <f>+'[3]2017'!N390</f>
        <v>150</v>
      </c>
      <c r="H387" s="32" t="str">
        <f>+'[3]2017'!O390</f>
        <v>CNV</v>
      </c>
      <c r="I387" s="37">
        <v>15</v>
      </c>
      <c r="J387" s="37">
        <f>+'[3]2017'!P390</f>
        <v>11400</v>
      </c>
      <c r="K387" s="37" t="str">
        <f>+'[3]2017'!Q390</f>
        <v>208/120</v>
      </c>
      <c r="L387" s="37" t="str">
        <f>+'[3]2017'!R390</f>
        <v>PARA POSTE</v>
      </c>
      <c r="M387" s="37" t="str">
        <f>+'[3]2017'!S390</f>
        <v>DPS MT</v>
      </c>
      <c r="N387" s="234">
        <f t="shared" si="43"/>
        <v>37</v>
      </c>
      <c r="O387" s="235">
        <f>+'[3]2017'!C390</f>
        <v>42989</v>
      </c>
      <c r="P387" s="236">
        <f t="shared" si="44"/>
        <v>42989</v>
      </c>
      <c r="Q387" s="99">
        <f>+'[3]FECHAS DE ENTREGA PLANOS'!C388</f>
        <v>42971</v>
      </c>
      <c r="R387" s="599">
        <f>+'[3]FECHAS DE ENTREGA PLANOS'!D388</f>
        <v>42972</v>
      </c>
      <c r="S387" s="9">
        <v>42998</v>
      </c>
      <c r="T387" s="576" t="s">
        <v>153</v>
      </c>
      <c r="U387" s="9" t="s">
        <v>3605</v>
      </c>
      <c r="V387" s="600" t="s">
        <v>153</v>
      </c>
      <c r="W387" s="9" t="s">
        <v>153</v>
      </c>
      <c r="X387" s="9" t="s">
        <v>42</v>
      </c>
      <c r="Y387" s="9" t="s">
        <v>42</v>
      </c>
      <c r="Z387" s="9" t="s">
        <v>153</v>
      </c>
      <c r="AA387" s="405">
        <v>43003</v>
      </c>
      <c r="AB387" s="9" t="s">
        <v>153</v>
      </c>
      <c r="AC387" s="9" t="s">
        <v>153</v>
      </c>
      <c r="AD387" s="382"/>
      <c r="AE387" s="576"/>
      <c r="AF387" s="610" t="str">
        <f>IFERROR(INDEX('[5]2017'!$AO$2:$AO$2000,MATCH(F387,'[5]2017'!$B$2:$B$2000,0)),"")</f>
        <v/>
      </c>
      <c r="AG387" s="9" t="str">
        <f>+'[3]2017'!T390</f>
        <v>BOGOTÁ</v>
      </c>
      <c r="AH387" s="9" t="str">
        <f>+'[3]2017'!G390</f>
        <v>AL/AL</v>
      </c>
      <c r="AI387" s="523" t="str">
        <f>+'[3]2017'!I390</f>
        <v>+1-3*2.5%</v>
      </c>
      <c r="AJ387" s="9" t="str">
        <f t="shared" si="41"/>
        <v>CNV</v>
      </c>
      <c r="AK387" s="9" t="str">
        <f>+'[3]2017'!H390</f>
        <v>Dyn5</v>
      </c>
      <c r="AL387" s="524">
        <f>+'[3]2017'!P390</f>
        <v>11400</v>
      </c>
      <c r="AM387" s="501" t="str">
        <f>+'[3]2017'!Q390</f>
        <v>208/120</v>
      </c>
      <c r="AN387" s="502" t="str">
        <f t="shared" si="42"/>
        <v>PARA POSTE</v>
      </c>
      <c r="AO387" s="503" t="str">
        <f>IFERROR(INDEX([1]DATOS!$O$452:$O$45500,MATCH(F387,[1]DATOS!$F$452:$F$9810,0)),"")</f>
        <v>Liberada</v>
      </c>
      <c r="AP387" s="505"/>
      <c r="AQ387" s="379"/>
    </row>
    <row r="388" spans="1:43" ht="15" customHeight="1" x14ac:dyDescent="0.25">
      <c r="A388" s="17" t="str">
        <f>+'[3]2017'!F391</f>
        <v>150AT-AA-11400-214-03</v>
      </c>
      <c r="B388" s="17" t="str">
        <f>RIGHT(IFERROR(INDEX([1]DATOS!$L$452:$L$45500,MATCH(F388,[1]DATOS!$F$452:$F$9810,0)),""),3)</f>
        <v>398</v>
      </c>
      <c r="C388" s="594" t="str">
        <f>+[4]DATOS!G1295</f>
        <v>371-17</v>
      </c>
      <c r="D388" s="37" t="str">
        <f>+'[3]2017'!K391</f>
        <v>A&amp;G INGENIERÍA ELÉCTRICA S.A.S</v>
      </c>
      <c r="E388" s="201" t="str">
        <f>+'[3]2017'!L391</f>
        <v>FAB</v>
      </c>
      <c r="F388" s="391">
        <f>+'[3]2017'!M391</f>
        <v>3750817</v>
      </c>
      <c r="G388" s="225">
        <f>+'[3]2017'!N391</f>
        <v>150</v>
      </c>
      <c r="H388" s="32" t="str">
        <f>+'[3]2017'!O391</f>
        <v>CNV</v>
      </c>
      <c r="I388" s="37">
        <v>15</v>
      </c>
      <c r="J388" s="37">
        <f>+'[3]2017'!P391</f>
        <v>11400</v>
      </c>
      <c r="K388" s="37" t="str">
        <f>+'[3]2017'!Q391</f>
        <v>208/120</v>
      </c>
      <c r="L388" s="37" t="str">
        <f>+'[3]2017'!R391</f>
        <v>PARA POSTE</v>
      </c>
      <c r="M388" s="37" t="str">
        <f>+'[3]2017'!S391</f>
        <v>DPS MT</v>
      </c>
      <c r="N388" s="234">
        <f t="shared" si="43"/>
        <v>37</v>
      </c>
      <c r="O388" s="235">
        <f>+'[3]2017'!C391</f>
        <v>42989</v>
      </c>
      <c r="P388" s="236">
        <f t="shared" si="44"/>
        <v>42989</v>
      </c>
      <c r="Q388" s="99">
        <f>+'[3]FECHAS DE ENTREGA PLANOS'!C389</f>
        <v>42971</v>
      </c>
      <c r="R388" s="599">
        <f>+'[3]FECHAS DE ENTREGA PLANOS'!D389</f>
        <v>42972</v>
      </c>
      <c r="S388" s="9">
        <v>42999</v>
      </c>
      <c r="T388" s="9" t="s">
        <v>153</v>
      </c>
      <c r="U388" s="9" t="s">
        <v>3605</v>
      </c>
      <c r="V388" s="600" t="s">
        <v>153</v>
      </c>
      <c r="W388" s="9" t="s">
        <v>153</v>
      </c>
      <c r="X388" s="9" t="s">
        <v>42</v>
      </c>
      <c r="Y388" s="9" t="s">
        <v>42</v>
      </c>
      <c r="Z388" s="9" t="s">
        <v>153</v>
      </c>
      <c r="AA388" s="405">
        <v>43003</v>
      </c>
      <c r="AB388" s="9" t="s">
        <v>153</v>
      </c>
      <c r="AC388" s="9" t="s">
        <v>153</v>
      </c>
      <c r="AD388" s="382"/>
      <c r="AE388" s="576"/>
      <c r="AF388" s="610" t="str">
        <f>IFERROR(INDEX('[5]2017'!$AO$2:$AO$2000,MATCH(F388,'[5]2017'!$B$2:$B$2000,0)),"")</f>
        <v/>
      </c>
      <c r="AG388" s="9" t="str">
        <f>+'[3]2017'!T391</f>
        <v>BOGOTÁ</v>
      </c>
      <c r="AH388" s="9" t="str">
        <f>+'[3]2017'!G391</f>
        <v>AL/AL</v>
      </c>
      <c r="AI388" s="523" t="str">
        <f>+'[3]2017'!I391</f>
        <v>+1-3*2.5%</v>
      </c>
      <c r="AJ388" s="9" t="str">
        <f t="shared" si="41"/>
        <v>CNV</v>
      </c>
      <c r="AK388" s="9" t="str">
        <f>+'[3]2017'!H391</f>
        <v>Dyn5</v>
      </c>
      <c r="AL388" s="524">
        <f>+'[3]2017'!P391</f>
        <v>11400</v>
      </c>
      <c r="AM388" s="501" t="str">
        <f>+'[3]2017'!Q391</f>
        <v>208/120</v>
      </c>
      <c r="AN388" s="502" t="str">
        <f t="shared" si="42"/>
        <v>PARA POSTE</v>
      </c>
      <c r="AO388" s="503" t="str">
        <f>IFERROR(INDEX([1]DATOS!$O$452:$O$45500,MATCH(F388,[1]DATOS!$F$452:$F$9810,0)),"")</f>
        <v>Liberada</v>
      </c>
      <c r="AP388" s="505"/>
      <c r="AQ388" s="379"/>
    </row>
    <row r="389" spans="1:43" ht="15" customHeight="1" x14ac:dyDescent="0.25">
      <c r="A389" s="17" t="str">
        <f>+'[3]2017'!F392</f>
        <v>500AT-AA-11400-492-01</v>
      </c>
      <c r="B389" s="17" t="str">
        <f>RIGHT(IFERROR(INDEX([1]DATOS!$L$452:$L$45500,MATCH(F389,[1]DATOS!$F$452:$F$9810,0)),""),3)</f>
        <v>0</v>
      </c>
      <c r="C389" s="594" t="str">
        <f>+[4]DATOS!G1296</f>
        <v>361-17</v>
      </c>
      <c r="D389" s="37" t="str">
        <f>+'[3]2017'!K392</f>
        <v>HIDROCONSULTING S.A.S</v>
      </c>
      <c r="E389" s="201" t="str">
        <f>+'[3]2017'!L392</f>
        <v>FAB</v>
      </c>
      <c r="F389" s="391">
        <f>+'[3]2017'!M392</f>
        <v>3760817</v>
      </c>
      <c r="G389" s="225">
        <f>+'[3]2017'!N392</f>
        <v>500</v>
      </c>
      <c r="H389" s="32" t="str">
        <f>+'[3]2017'!O392</f>
        <v>RDC</v>
      </c>
      <c r="I389" s="37">
        <v>15</v>
      </c>
      <c r="J389" s="37">
        <f>+'[3]2017'!P392</f>
        <v>11400</v>
      </c>
      <c r="K389" s="37" t="str">
        <f>+'[3]2017'!Q392</f>
        <v>480/277</v>
      </c>
      <c r="L389" s="37" t="str">
        <f>+'[3]2017'!R392</f>
        <v>NA</v>
      </c>
      <c r="M389" s="37" t="str">
        <f>+'[3]2017'!S392</f>
        <v xml:space="preserve">CODOS 200A CABLE  2/0, ELSP-DPS Y FEEDTHRUE </v>
      </c>
      <c r="N389" s="234">
        <f t="shared" si="43"/>
        <v>37</v>
      </c>
      <c r="O389" s="235">
        <f>+'[3]2017'!C392</f>
        <v>42994</v>
      </c>
      <c r="P389" s="236">
        <f t="shared" si="44"/>
        <v>42994</v>
      </c>
      <c r="Q389" s="99">
        <f>+'[3]FECHAS DE ENTREGA PLANOS'!C390</f>
        <v>42977</v>
      </c>
      <c r="R389" s="599">
        <f>+'[3]FECHAS DE ENTREGA PLANOS'!D390</f>
        <v>42979</v>
      </c>
      <c r="S389" s="9">
        <v>42996</v>
      </c>
      <c r="T389" s="576" t="s">
        <v>153</v>
      </c>
      <c r="U389" s="9" t="s">
        <v>3605</v>
      </c>
      <c r="V389" s="405" t="s">
        <v>153</v>
      </c>
      <c r="W389" s="9" t="s">
        <v>153</v>
      </c>
      <c r="X389" s="9"/>
      <c r="Y389" s="9"/>
      <c r="Z389" s="9">
        <v>42996</v>
      </c>
      <c r="AA389" s="405" t="s">
        <v>153</v>
      </c>
      <c r="AB389" s="9" t="s">
        <v>153</v>
      </c>
      <c r="AC389" s="9" t="s">
        <v>6774</v>
      </c>
      <c r="AD389" s="405"/>
      <c r="AE389" s="576"/>
      <c r="AF389" s="610" t="str">
        <f>IFERROR(INDEX('[5]2017'!$AO$2:$AO$2000,MATCH(F389,'[5]2017'!$B$2:$B$2000,0)),"")</f>
        <v/>
      </c>
      <c r="AG389" s="9" t="str">
        <f>+'[3]2017'!T392</f>
        <v>BOGOTÁ</v>
      </c>
      <c r="AH389" s="9" t="str">
        <f>+'[3]2017'!G392</f>
        <v>AL/AL</v>
      </c>
      <c r="AI389" s="523" t="str">
        <f>+'[3]2017'!I392</f>
        <v>+1-3*2.5%</v>
      </c>
      <c r="AJ389" s="9" t="str">
        <f t="shared" si="41"/>
        <v>RDC</v>
      </c>
      <c r="AK389" s="9" t="str">
        <f>+'[3]2017'!H392</f>
        <v>Dyn5</v>
      </c>
      <c r="AL389" s="524">
        <f>+'[3]2017'!P392</f>
        <v>11400</v>
      </c>
      <c r="AM389" s="501" t="str">
        <f>+'[3]2017'!Q392</f>
        <v>480/277</v>
      </c>
      <c r="AN389" s="502" t="str">
        <f t="shared" si="42"/>
        <v>NA</v>
      </c>
      <c r="AO389" s="503" t="str">
        <f>IFERROR(INDEX([1]DATOS!$O$452:$O$45500,MATCH(F389,[1]DATOS!$F$452:$F$9810,0)),"")</f>
        <v>PENDIENTE</v>
      </c>
      <c r="AP389" s="505"/>
      <c r="AQ389" s="379"/>
    </row>
    <row r="390" spans="1:43" ht="15" customHeight="1" x14ac:dyDescent="0.25">
      <c r="A390" s="17" t="str">
        <f>+'[3]2017'!F394</f>
        <v>112,5HT-AA-11400-214-02</v>
      </c>
      <c r="B390" s="17" t="str">
        <f>RIGHT(IFERROR(INDEX([1]DATOS!$L$452:$L$45500,MATCH(F390,[1]DATOS!$F$452:$F$9810,0)),""),3)</f>
        <v/>
      </c>
      <c r="C390" s="594" t="str">
        <f>+[4]DATOS!G1298</f>
        <v>398-17</v>
      </c>
      <c r="D390" s="37" t="str">
        <f>+'[3]2017'!K394</f>
        <v>D A C D INGENIERIA SAS</v>
      </c>
      <c r="E390" s="201" t="str">
        <f>+'[3]2017'!L394</f>
        <v>FAB</v>
      </c>
      <c r="F390" s="391">
        <f>+'[3]2017'!M394</f>
        <v>3770817</v>
      </c>
      <c r="G390" s="225">
        <f>+'[3]2017'!N394</f>
        <v>112.5</v>
      </c>
      <c r="H390" s="32" t="str">
        <f>+'[3]2017'!O394</f>
        <v>SCS</v>
      </c>
      <c r="I390" s="37">
        <v>15</v>
      </c>
      <c r="J390" s="37">
        <f>+'[3]2017'!P394</f>
        <v>11400</v>
      </c>
      <c r="K390" s="37" t="str">
        <f>+'[3]2017'!Q394</f>
        <v>208/120</v>
      </c>
      <c r="L390" s="37" t="str">
        <f>+'[3]2017'!R394</f>
        <v>NA</v>
      </c>
      <c r="M390" s="37" t="str">
        <f>+'[3]2017'!S394</f>
        <v>NA</v>
      </c>
      <c r="N390" s="234">
        <f t="shared" si="43"/>
        <v>38</v>
      </c>
      <c r="O390" s="235">
        <f>+'[3]2017'!C394</f>
        <v>43000</v>
      </c>
      <c r="P390" s="236">
        <f t="shared" si="44"/>
        <v>43000</v>
      </c>
      <c r="Q390" s="99">
        <f>+'[3]FECHAS DE ENTREGA PLANOS'!C392</f>
        <v>42971</v>
      </c>
      <c r="R390" s="599">
        <f>+'[3]FECHAS DE ENTREGA PLANOS'!D392</f>
        <v>42971</v>
      </c>
      <c r="S390" s="576">
        <v>42997</v>
      </c>
      <c r="T390" s="600" t="s">
        <v>153</v>
      </c>
      <c r="U390" s="9" t="s">
        <v>3358</v>
      </c>
      <c r="V390" s="619" t="s">
        <v>153</v>
      </c>
      <c r="W390" s="9" t="s">
        <v>153</v>
      </c>
      <c r="X390" s="9" t="s">
        <v>42</v>
      </c>
      <c r="Y390" s="9" t="s">
        <v>42</v>
      </c>
      <c r="Z390" s="9">
        <v>42992</v>
      </c>
      <c r="AA390" s="405" t="s">
        <v>153</v>
      </c>
      <c r="AB390" s="9" t="s">
        <v>153</v>
      </c>
      <c r="AC390" s="9" t="s">
        <v>42</v>
      </c>
      <c r="AD390" s="576" t="s">
        <v>42</v>
      </c>
      <c r="AE390" s="576" t="s">
        <v>7311</v>
      </c>
      <c r="AF390" s="610" t="str">
        <f>IFERROR(INDEX('[5]2017'!$AO$2:$AO$2000,MATCH(F390,'[5]2017'!$B$2:$B$2000,0)),"")</f>
        <v/>
      </c>
      <c r="AG390" s="9" t="str">
        <f>+'[3]2017'!T394</f>
        <v>BOGOTÁ</v>
      </c>
      <c r="AH390" s="9" t="str">
        <f>+'[3]2017'!G394</f>
        <v>AL/AL</v>
      </c>
      <c r="AI390" s="523" t="str">
        <f>+'[3]2017'!I394</f>
        <v>+1-3*2.5%</v>
      </c>
      <c r="AJ390" s="9" t="str">
        <f t="shared" si="41"/>
        <v>SCS</v>
      </c>
      <c r="AK390" s="9" t="str">
        <f>+'[3]2017'!H394</f>
        <v>Dyn5</v>
      </c>
      <c r="AL390" s="524">
        <f>+'[3]2017'!P394</f>
        <v>11400</v>
      </c>
      <c r="AM390" s="501" t="str">
        <f>+'[3]2017'!Q394</f>
        <v>208/120</v>
      </c>
      <c r="AN390" s="502" t="str">
        <f t="shared" si="42"/>
        <v>NA</v>
      </c>
      <c r="AO390" s="503" t="str">
        <f>IFERROR(INDEX([1]DATOS!$O$452:$O$45500,MATCH(F390,[1]DATOS!$F$452:$F$9810,0)),"")</f>
        <v>PENDIENTE</v>
      </c>
      <c r="AP390" s="505"/>
      <c r="AQ390" s="379"/>
    </row>
    <row r="391" spans="1:43" ht="15" customHeight="1" x14ac:dyDescent="0.25">
      <c r="A391" s="17" t="str">
        <f>+'[3]2017'!F395</f>
        <v>630HT-AA-13200-452-BP-01</v>
      </c>
      <c r="B391" s="17" t="str">
        <f>RIGHT(IFERROR(INDEX([1]DATOS!$L$452:$L$45500,MATCH(F391,[1]DATOS!$F$452:$F$9810,0)),""),3)</f>
        <v/>
      </c>
      <c r="C391" s="594" t="str">
        <f>+[4]DATOS!G1299</f>
        <v>402-17</v>
      </c>
      <c r="D391" s="37" t="str">
        <f>+'[3]2017'!K395</f>
        <v>SOLUCIONES EMPRESARIALES ESPECIALIZADAS S.A.S</v>
      </c>
      <c r="E391" s="201" t="str">
        <f>+'[3]2017'!L395</f>
        <v>FAB</v>
      </c>
      <c r="F391" s="391">
        <f>+'[3]2017'!M395</f>
        <v>3780817</v>
      </c>
      <c r="G391" s="225">
        <f>+'[3]2017'!N395</f>
        <v>630</v>
      </c>
      <c r="H391" s="32" t="str">
        <f>+'[3]2017'!O395</f>
        <v>SCS</v>
      </c>
      <c r="I391" s="37">
        <v>15</v>
      </c>
      <c r="J391" s="37">
        <f>+'[3]2017'!P395</f>
        <v>13200</v>
      </c>
      <c r="K391" s="37" t="str">
        <f>+'[3]2017'!Q395</f>
        <v>440/254</v>
      </c>
      <c r="L391" s="37" t="str">
        <f>+'[3]2017'!R395</f>
        <v>AHORRADOR 20/15 (HIERRO/DEVANADOS)</v>
      </c>
      <c r="M391" s="37" t="str">
        <f>+'[3]2017'!S395</f>
        <v>NA</v>
      </c>
      <c r="N391" s="234">
        <f t="shared" si="43"/>
        <v>38</v>
      </c>
      <c r="O391" s="235">
        <f>+'[3]2017'!C395</f>
        <v>43000</v>
      </c>
      <c r="P391" s="236">
        <f t="shared" si="44"/>
        <v>43000</v>
      </c>
      <c r="Q391" s="99">
        <f>+'[3]FECHAS DE ENTREGA PLANOS'!C393</f>
        <v>42982</v>
      </c>
      <c r="R391" s="599">
        <f>+'[3]FECHAS DE ENTREGA PLANOS'!D393</f>
        <v>42983</v>
      </c>
      <c r="S391" s="576">
        <v>43001</v>
      </c>
      <c r="T391" s="600" t="s">
        <v>153</v>
      </c>
      <c r="U391" s="9" t="s">
        <v>3358</v>
      </c>
      <c r="V391" s="600" t="s">
        <v>153</v>
      </c>
      <c r="W391" s="9" t="s">
        <v>153</v>
      </c>
      <c r="X391" s="9" t="s">
        <v>42</v>
      </c>
      <c r="Y391" s="9" t="s">
        <v>42</v>
      </c>
      <c r="Z391" s="9">
        <v>43000</v>
      </c>
      <c r="AA391" s="405"/>
      <c r="AB391" s="9" t="s">
        <v>153</v>
      </c>
      <c r="AC391" s="9" t="s">
        <v>42</v>
      </c>
      <c r="AD391" s="576" t="s">
        <v>42</v>
      </c>
      <c r="AE391" s="576"/>
      <c r="AF391" s="610" t="str">
        <f>IFERROR(INDEX('[5]2017'!$AO$2:$AO$2000,MATCH(F391,'[5]2017'!$B$2:$B$2000,0)),"")</f>
        <v/>
      </c>
      <c r="AG391" s="9" t="str">
        <f>+'[3]2017'!T395</f>
        <v>BARRANQUILLA</v>
      </c>
      <c r="AH391" s="9" t="str">
        <f>+'[3]2017'!G395</f>
        <v>AL/AL</v>
      </c>
      <c r="AI391" s="523" t="str">
        <f>+'[3]2017'!I395</f>
        <v>+2-2*2.5%</v>
      </c>
      <c r="AJ391" s="9" t="str">
        <f t="shared" si="41"/>
        <v>SCS</v>
      </c>
      <c r="AK391" s="9" t="str">
        <f>+'[3]2017'!H395</f>
        <v>Dyn5</v>
      </c>
      <c r="AL391" s="524">
        <f>+'[3]2017'!P395</f>
        <v>13200</v>
      </c>
      <c r="AM391" s="501" t="str">
        <f>+'[3]2017'!Q395</f>
        <v>440/254</v>
      </c>
      <c r="AN391" s="502" t="str">
        <f t="shared" si="42"/>
        <v>AHORRADOR 20/15 (HIERRO/DEVANADOS)</v>
      </c>
      <c r="AO391" s="503" t="str">
        <f>IFERROR(INDEX([1]DATOS!$O$452:$O$45500,MATCH(F391,[1]DATOS!$F$452:$F$9810,0)),"")</f>
        <v>PENDIENTE</v>
      </c>
      <c r="AP391" s="505"/>
      <c r="AQ391" s="379"/>
    </row>
    <row r="392" spans="1:43" ht="15" customHeight="1" x14ac:dyDescent="0.25">
      <c r="A392" s="17" t="str">
        <f>+'[3]2017'!F396</f>
        <v>ES600A-1D200A-03</v>
      </c>
      <c r="B392" s="17" t="str">
        <f>RIGHT(IFERROR(INDEX([1]DATOS!$L$452:$L$45500,MATCH(F392,[1]DATOS!$F$452:$F$9810,0)),""),3)</f>
        <v/>
      </c>
      <c r="C392" s="594" t="str">
        <f>+[4]DATOS!G1300</f>
        <v>404-17</v>
      </c>
      <c r="D392" s="37" t="str">
        <f>+'[3]2017'!K396</f>
        <v>INDUSTRIAS ECTRICOL S.A.S</v>
      </c>
      <c r="E392" s="201" t="str">
        <f>+'[3]2017'!L396</f>
        <v>FAB</v>
      </c>
      <c r="F392" s="391">
        <f>+'[3]2017'!M396</f>
        <v>3790817</v>
      </c>
      <c r="G392" s="225" t="str">
        <f>+'[3]2017'!N396</f>
        <v>3 VIAS</v>
      </c>
      <c r="H392" s="32" t="str">
        <f>+'[3]2017'!O396</f>
        <v>CJM</v>
      </c>
      <c r="I392" s="37">
        <v>15</v>
      </c>
      <c r="J392" s="37" t="str">
        <f>+'[3]2017'!P396</f>
        <v>600-600</v>
      </c>
      <c r="K392" s="37" t="str">
        <f>+'[3]2017'!Q396</f>
        <v>1D-200</v>
      </c>
      <c r="L392" s="37" t="str">
        <f>+'[3]2017'!R396</f>
        <v>NA</v>
      </c>
      <c r="M392" s="37" t="str">
        <f>+'[3]2017'!S396</f>
        <v>CODOS 600 CABLE 4/0 A Y CODOS 200A CABLE 2/0</v>
      </c>
      <c r="N392" s="234">
        <f t="shared" si="43"/>
        <v>38</v>
      </c>
      <c r="O392" s="235">
        <f>+'[3]2017'!C396</f>
        <v>43001</v>
      </c>
      <c r="P392" s="236">
        <f t="shared" si="44"/>
        <v>43001</v>
      </c>
      <c r="Q392" s="99">
        <f>+'[3]FECHAS DE ENTREGA PLANOS'!C394</f>
        <v>42976</v>
      </c>
      <c r="R392" s="599">
        <f>+'[3]FECHAS DE ENTREGA PLANOS'!D394</f>
        <v>42976</v>
      </c>
      <c r="S392" s="576" t="s">
        <v>42</v>
      </c>
      <c r="T392" s="576" t="s">
        <v>42</v>
      </c>
      <c r="U392" s="9" t="s">
        <v>42</v>
      </c>
      <c r="V392" s="600" t="s">
        <v>153</v>
      </c>
      <c r="W392" s="9" t="s">
        <v>153</v>
      </c>
      <c r="X392" s="9"/>
      <c r="Y392" s="9"/>
      <c r="Z392" s="9" t="s">
        <v>42</v>
      </c>
      <c r="AA392" s="576" t="s">
        <v>42</v>
      </c>
      <c r="AB392" s="9" t="s">
        <v>42</v>
      </c>
      <c r="AC392" s="9" t="s">
        <v>153</v>
      </c>
      <c r="AD392" s="405">
        <v>43000</v>
      </c>
      <c r="AE392" s="576"/>
      <c r="AF392" s="610" t="str">
        <f>IFERROR(INDEX('[5]2017'!$AO$2:$AO$2000,MATCH(F392,'[5]2017'!$B$2:$B$2000,0)),"")</f>
        <v/>
      </c>
      <c r="AG392" s="9" t="str">
        <f>+'[3]2017'!T396</f>
        <v>BOGOTÁ</v>
      </c>
      <c r="AH392" s="9" t="str">
        <f>+'[3]2017'!G396</f>
        <v>NA</v>
      </c>
      <c r="AI392" s="523" t="str">
        <f>+'[3]2017'!I396</f>
        <v>NA</v>
      </c>
      <c r="AJ392" s="9" t="str">
        <f t="shared" si="41"/>
        <v>CJM</v>
      </c>
      <c r="AK392" s="9" t="str">
        <f>+'[3]2017'!H396</f>
        <v>NA</v>
      </c>
      <c r="AL392" s="524" t="str">
        <f>+'[3]2017'!P396</f>
        <v>600-600</v>
      </c>
      <c r="AM392" s="501" t="str">
        <f>+'[3]2017'!Q396</f>
        <v>1D-200</v>
      </c>
      <c r="AN392" s="502" t="str">
        <f t="shared" si="42"/>
        <v>NA</v>
      </c>
      <c r="AO392" s="503" t="str">
        <f>IFERROR(INDEX([1]DATOS!$O$452:$O$45500,MATCH(F392,[1]DATOS!$F$452:$F$9810,0)),"")</f>
        <v>PENDIENTE</v>
      </c>
      <c r="AP392" s="505"/>
      <c r="AQ392" s="379"/>
    </row>
    <row r="393" spans="1:43" ht="15" customHeight="1" x14ac:dyDescent="0.25">
      <c r="A393" s="17" t="str">
        <f>+'[3]2017'!F397</f>
        <v>140HT-CC-480-410-K13-01</v>
      </c>
      <c r="B393" s="17" t="str">
        <f>RIGHT(IFERROR(INDEX([1]DATOS!$L$452:$L$45500,MATCH(F393,[1]DATOS!$F$452:$F$9810,0)),""),3)</f>
        <v/>
      </c>
      <c r="C393" s="594" t="str">
        <f>+[4]DATOS!G1301</f>
        <v>407-17</v>
      </c>
      <c r="D393" s="37" t="str">
        <f>+'[3]2017'!K397</f>
        <v>LEGRAND COLOMBIA S.A</v>
      </c>
      <c r="E393" s="201" t="str">
        <f>+'[3]2017'!L397</f>
        <v>FAB</v>
      </c>
      <c r="F393" s="391">
        <f>+'[3]2017'!M397</f>
        <v>3800817</v>
      </c>
      <c r="G393" s="225">
        <f>+'[3]2017'!N397</f>
        <v>140</v>
      </c>
      <c r="H393" s="32" t="str">
        <f>+'[3]2017'!O397</f>
        <v>SCS</v>
      </c>
      <c r="I393" s="37">
        <v>1.1000000000000001</v>
      </c>
      <c r="J393" s="37">
        <f>+'[3]2017'!P397</f>
        <v>480</v>
      </c>
      <c r="K393" s="37" t="str">
        <f>+'[3]2017'!Q397</f>
        <v>400/231</v>
      </c>
      <c r="L393" s="37" t="str">
        <f>+'[3]2017'!R397</f>
        <v>VER OFERTA, FACTOR K13</v>
      </c>
      <c r="M393" s="37" t="str">
        <f>+'[3]2017'!S397</f>
        <v>NA</v>
      </c>
      <c r="N393" s="234">
        <f t="shared" si="43"/>
        <v>37</v>
      </c>
      <c r="O393" s="235">
        <f>+'[3]2017'!C397</f>
        <v>42991</v>
      </c>
      <c r="P393" s="236">
        <f t="shared" si="44"/>
        <v>42991</v>
      </c>
      <c r="Q393" s="99">
        <f>+'[3]FECHAS DE ENTREGA PLANOS'!C395</f>
        <v>42984</v>
      </c>
      <c r="R393" s="599">
        <f>+'[3]FECHAS DE ENTREGA PLANOS'!D395</f>
        <v>42984</v>
      </c>
      <c r="S393" s="576">
        <v>42997</v>
      </c>
      <c r="T393" s="9" t="s">
        <v>153</v>
      </c>
      <c r="U393" s="9" t="s">
        <v>3605</v>
      </c>
      <c r="V393" s="600" t="s">
        <v>153</v>
      </c>
      <c r="W393" s="9" t="s">
        <v>153</v>
      </c>
      <c r="X393" s="9" t="s">
        <v>42</v>
      </c>
      <c r="Y393" s="9" t="s">
        <v>42</v>
      </c>
      <c r="Z393" s="9" t="s">
        <v>153</v>
      </c>
      <c r="AA393" s="405" t="s">
        <v>153</v>
      </c>
      <c r="AB393" s="9" t="s">
        <v>153</v>
      </c>
      <c r="AC393" s="9" t="s">
        <v>42</v>
      </c>
      <c r="AD393" s="9" t="s">
        <v>42</v>
      </c>
      <c r="AE393" s="576">
        <v>43000</v>
      </c>
      <c r="AF393" s="610" t="str">
        <f>IFERROR(INDEX('[5]2017'!$AO$2:$AO$2000,MATCH(F393,'[5]2017'!$B$2:$B$2000,0)),"")</f>
        <v/>
      </c>
      <c r="AG393" s="9" t="str">
        <f>+'[3]2017'!T397</f>
        <v>BOGOTÁ</v>
      </c>
      <c r="AH393" s="9" t="str">
        <f>+'[3]2017'!G397</f>
        <v>CU/CU</v>
      </c>
      <c r="AI393" s="523" t="str">
        <f>+'[3]2017'!I397</f>
        <v>+2-2*3,0%</v>
      </c>
      <c r="AJ393" s="9" t="str">
        <f t="shared" si="41"/>
        <v>SCS</v>
      </c>
      <c r="AK393" s="9" t="str">
        <f>+'[3]2017'!H397</f>
        <v>Dyn5</v>
      </c>
      <c r="AL393" s="524">
        <f>+'[3]2017'!P397</f>
        <v>480</v>
      </c>
      <c r="AM393" s="501" t="str">
        <f>+'[3]2017'!Q397</f>
        <v>400/231</v>
      </c>
      <c r="AN393" s="502" t="str">
        <f t="shared" si="42"/>
        <v>VER OFERTA, FACTOR K13</v>
      </c>
      <c r="AO393" s="503" t="str">
        <f>IFERROR(INDEX([1]DATOS!$O$452:$O$45500,MATCH(F393,[1]DATOS!$F$452:$F$9810,0)),"")</f>
        <v>PENDIENTE</v>
      </c>
      <c r="AP393" s="505"/>
      <c r="AQ393" s="379"/>
    </row>
    <row r="394" spans="1:43" ht="15" customHeight="1" x14ac:dyDescent="0.25">
      <c r="A394" s="17" t="str">
        <f>+'[3]2017'!F398</f>
        <v>120HT-CC-400-485-K13-01</v>
      </c>
      <c r="B394" s="17" t="str">
        <f>RIGHT(IFERROR(INDEX([1]DATOS!$L$452:$L$45500,MATCH(F394,[1]DATOS!$F$452:$F$9810,0)),""),3)</f>
        <v/>
      </c>
      <c r="C394" s="594" t="str">
        <f>+[4]DATOS!G1302</f>
        <v>407-17</v>
      </c>
      <c r="D394" s="37" t="str">
        <f>+'[3]2017'!K398</f>
        <v>LEGRAND COLOMBIA S.A</v>
      </c>
      <c r="E394" s="201" t="str">
        <f>+'[3]2017'!L398</f>
        <v>FAB</v>
      </c>
      <c r="F394" s="391">
        <f>+'[3]2017'!M398</f>
        <v>3810817</v>
      </c>
      <c r="G394" s="225">
        <f>+'[3]2017'!N398</f>
        <v>120</v>
      </c>
      <c r="H394" s="32" t="str">
        <f>+'[3]2017'!O398</f>
        <v>SCS</v>
      </c>
      <c r="I394" s="37">
        <v>1.1000000000000001</v>
      </c>
      <c r="J394" s="37" t="str">
        <f>+'[3]2017'!P398</f>
        <v>400/231</v>
      </c>
      <c r="K394" s="37" t="str">
        <f>+'[3]2017'!Q398</f>
        <v>480/277</v>
      </c>
      <c r="L394" s="37" t="str">
        <f>+'[3]2017'!R398</f>
        <v>VER OFERTA, FACTOR K13, IMPEDANCIA SEC. &lt; A 70mΩ</v>
      </c>
      <c r="M394" s="37" t="str">
        <f>+'[3]2017'!S398</f>
        <v>NA</v>
      </c>
      <c r="N394" s="234">
        <f t="shared" si="43"/>
        <v>37</v>
      </c>
      <c r="O394" s="235">
        <f>+'[3]2017'!C398</f>
        <v>42991</v>
      </c>
      <c r="P394" s="236">
        <f t="shared" si="44"/>
        <v>42991</v>
      </c>
      <c r="Q394" s="99">
        <f>+'[3]FECHAS DE ENTREGA PLANOS'!C396</f>
        <v>42984</v>
      </c>
      <c r="R394" s="599">
        <f>+'[3]FECHAS DE ENTREGA PLANOS'!D396</f>
        <v>42984</v>
      </c>
      <c r="S394" s="576">
        <v>42998</v>
      </c>
      <c r="T394" s="576" t="s">
        <v>153</v>
      </c>
      <c r="U394" s="9" t="s">
        <v>3605</v>
      </c>
      <c r="V394" s="600" t="s">
        <v>153</v>
      </c>
      <c r="W394" s="9" t="s">
        <v>153</v>
      </c>
      <c r="X394" s="9" t="s">
        <v>42</v>
      </c>
      <c r="Y394" s="9" t="s">
        <v>42</v>
      </c>
      <c r="Z394" s="9" t="s">
        <v>153</v>
      </c>
      <c r="AA394" s="405" t="s">
        <v>153</v>
      </c>
      <c r="AB394" s="9" t="s">
        <v>153</v>
      </c>
      <c r="AC394" s="9" t="s">
        <v>42</v>
      </c>
      <c r="AD394" s="9" t="s">
        <v>42</v>
      </c>
      <c r="AE394" s="576" t="s">
        <v>7311</v>
      </c>
      <c r="AF394" s="610" t="str">
        <f>IFERROR(INDEX('[5]2017'!$AO$2:$AO$2000,MATCH(F394,'[5]2017'!$B$2:$B$2000,0)),"")</f>
        <v/>
      </c>
      <c r="AG394" s="9" t="str">
        <f>+'[3]2017'!T398</f>
        <v>BOGOTÁ</v>
      </c>
      <c r="AH394" s="9" t="str">
        <f>+'[3]2017'!G398</f>
        <v>CU/CU</v>
      </c>
      <c r="AI394" s="523" t="str">
        <f>+'[3]2017'!I398</f>
        <v>+2-2*3,0%</v>
      </c>
      <c r="AJ394" s="9" t="str">
        <f t="shared" si="41"/>
        <v>SCS</v>
      </c>
      <c r="AK394" s="9" t="str">
        <f>+'[3]2017'!H398</f>
        <v>Yyn0</v>
      </c>
      <c r="AL394" s="524" t="str">
        <f>+'[3]2017'!P398</f>
        <v>400/231</v>
      </c>
      <c r="AM394" s="501" t="str">
        <f>+'[3]2017'!Q398</f>
        <v>480/277</v>
      </c>
      <c r="AN394" s="502" t="str">
        <f t="shared" si="42"/>
        <v>VER OFERTA, FACTOR K13, IMPEDANCIA SEC. &lt; A 70mΩ</v>
      </c>
      <c r="AO394" s="503" t="str">
        <f>IFERROR(INDEX([1]DATOS!$O$452:$O$45500,MATCH(F394,[1]DATOS!$F$452:$F$9810,0)),"")</f>
        <v>PENDIENTE</v>
      </c>
      <c r="AP394" s="505"/>
      <c r="AQ394" s="379"/>
    </row>
    <row r="395" spans="1:43" ht="15" customHeight="1" x14ac:dyDescent="0.25">
      <c r="A395" s="17" t="str">
        <f>+'[3]2017'!F399</f>
        <v>140HT-CC-480-410-K13-01-CUB</v>
      </c>
      <c r="B395" s="17" t="str">
        <f>RIGHT(IFERROR(INDEX([1]DATOS!$L$452:$L$45500,MATCH(F395,[1]DATOS!$F$452:$F$9810,0)),""),3)</f>
        <v/>
      </c>
      <c r="C395" s="594" t="str">
        <f>+[4]DATOS!G1303</f>
        <v>407-17</v>
      </c>
      <c r="D395" s="37" t="str">
        <f>+'[3]2017'!K399</f>
        <v>LEGRAND COLOMBIA S.A</v>
      </c>
      <c r="E395" s="201" t="str">
        <f>+'[3]2017'!L399</f>
        <v>FAB</v>
      </c>
      <c r="F395" s="391">
        <f>+'[3]2017'!M399</f>
        <v>3820817</v>
      </c>
      <c r="G395" s="225">
        <f>+'[3]2017'!N399</f>
        <v>140</v>
      </c>
      <c r="H395" s="32" t="str">
        <f>+'[3]2017'!O399</f>
        <v>CUB</v>
      </c>
      <c r="I395" s="37">
        <v>15</v>
      </c>
      <c r="J395" s="37">
        <f>+'[3]2017'!P399</f>
        <v>480</v>
      </c>
      <c r="K395" s="37" t="str">
        <f>+'[3]2017'!Q399</f>
        <v>400/231</v>
      </c>
      <c r="L395" s="37" t="str">
        <f>+'[3]2017'!R399</f>
        <v>CUBUCULO PARA INSTALAR TRANSFORMADORES 3800717 Y 3810717 IP20</v>
      </c>
      <c r="M395" s="37" t="str">
        <f>+'[3]2017'!S399</f>
        <v>NA</v>
      </c>
      <c r="N395" s="234">
        <f t="shared" si="43"/>
        <v>37</v>
      </c>
      <c r="O395" s="235">
        <f>+'[3]2017'!C399</f>
        <v>42991</v>
      </c>
      <c r="P395" s="236">
        <f t="shared" si="44"/>
        <v>42991</v>
      </c>
      <c r="Q395" s="99" t="str">
        <f>+'[3]FECHAS DE ENTREGA PLANOS'!C397</f>
        <v>NA</v>
      </c>
      <c r="R395" s="599">
        <f>+'[3]FECHAS DE ENTREGA PLANOS'!D397</f>
        <v>42984</v>
      </c>
      <c r="S395" s="576" t="s">
        <v>42</v>
      </c>
      <c r="T395" s="576" t="s">
        <v>42</v>
      </c>
      <c r="U395" s="576" t="s">
        <v>42</v>
      </c>
      <c r="V395" s="600" t="s">
        <v>153</v>
      </c>
      <c r="W395" s="576" t="s">
        <v>153</v>
      </c>
      <c r="X395" s="9" t="s">
        <v>153</v>
      </c>
      <c r="Y395" s="9" t="s">
        <v>153</v>
      </c>
      <c r="Z395" s="576" t="s">
        <v>42</v>
      </c>
      <c r="AA395" s="576" t="s">
        <v>42</v>
      </c>
      <c r="AB395" s="576" t="s">
        <v>42</v>
      </c>
      <c r="AC395" s="9" t="s">
        <v>42</v>
      </c>
      <c r="AD395" s="9" t="s">
        <v>42</v>
      </c>
      <c r="AE395" s="576"/>
      <c r="AF395" s="610" t="str">
        <f>IFERROR(INDEX('[5]2017'!$AO$2:$AO$2000,MATCH(F395,'[5]2017'!$B$2:$B$2000,0)),"")</f>
        <v/>
      </c>
      <c r="AG395" s="9" t="str">
        <f>+'[3]2017'!T399</f>
        <v>BOGOTÁ</v>
      </c>
      <c r="AH395" s="9" t="str">
        <f>+'[3]2017'!G399</f>
        <v>NA</v>
      </c>
      <c r="AI395" s="523" t="str">
        <f>+'[3]2017'!I399</f>
        <v>NA</v>
      </c>
      <c r="AJ395" s="9" t="str">
        <f t="shared" si="41"/>
        <v>CUB</v>
      </c>
      <c r="AK395" s="9" t="str">
        <f>+'[3]2017'!H399</f>
        <v>NA</v>
      </c>
      <c r="AL395" s="524">
        <f>+'[3]2017'!P399</f>
        <v>480</v>
      </c>
      <c r="AM395" s="501" t="str">
        <f>+'[3]2017'!Q399</f>
        <v>400/231</v>
      </c>
      <c r="AN395" s="502" t="str">
        <f t="shared" si="42"/>
        <v>CUBUCULO PARA INSTALAR TRANSFORMADORES 3800717 Y 3810717 IP20</v>
      </c>
      <c r="AO395" s="503" t="str">
        <f>IFERROR(INDEX([1]DATOS!$O$452:$O$45500,MATCH(F395,[1]DATOS!$F$452:$F$9810,0)),"")</f>
        <v>PENDIENTE</v>
      </c>
      <c r="AP395" s="505"/>
      <c r="AQ395" s="379"/>
    </row>
    <row r="396" spans="1:43" ht="15" customHeight="1" x14ac:dyDescent="0.25">
      <c r="A396" s="17" t="str">
        <f>+'[3]2017'!F400</f>
        <v>400HT-AA-13200-214-03</v>
      </c>
      <c r="B396" s="17" t="str">
        <f>RIGHT(IFERROR(INDEX([1]DATOS!$L$452:$L$45500,MATCH(F396,[1]DATOS!$F$452:$F$9810,0)),""),3)</f>
        <v/>
      </c>
      <c r="C396" s="594" t="str">
        <f>+[4]DATOS!G1304</f>
        <v>408-17</v>
      </c>
      <c r="D396" s="37" t="str">
        <f>+'[3]2017'!K400</f>
        <v>INTERNACIONAL DE ELECTRICOS S.A.S</v>
      </c>
      <c r="E396" s="201" t="str">
        <f>+'[3]2017'!L400</f>
        <v>FAB</v>
      </c>
      <c r="F396" s="391">
        <f>+'[3]2017'!M400</f>
        <v>3830817</v>
      </c>
      <c r="G396" s="225">
        <f>+'[3]2017'!N400</f>
        <v>400</v>
      </c>
      <c r="H396" s="32" t="str">
        <f>+'[3]2017'!O400</f>
        <v>SCS</v>
      </c>
      <c r="I396" s="37">
        <v>15</v>
      </c>
      <c r="J396" s="37">
        <f>+'[3]2017'!P400</f>
        <v>13200</v>
      </c>
      <c r="K396" s="37" t="str">
        <f>+'[3]2017'!Q400</f>
        <v>208/120</v>
      </c>
      <c r="L396" s="37" t="str">
        <f>+'[3]2017'!R400</f>
        <v>LLEVA CELDA  (PROVEEDOR EXTERNO)</v>
      </c>
      <c r="M396" s="37" t="str">
        <f>+'[3]2017'!S400</f>
        <v>NA</v>
      </c>
      <c r="N396" s="234">
        <f t="shared" si="43"/>
        <v>38</v>
      </c>
      <c r="O396" s="235">
        <f>+'[3]2017'!C400</f>
        <v>43001</v>
      </c>
      <c r="P396" s="236">
        <f t="shared" si="44"/>
        <v>43001</v>
      </c>
      <c r="Q396" s="99">
        <f>+'[3]FECHAS DE ENTREGA PLANOS'!C398</f>
        <v>42975</v>
      </c>
      <c r="R396" s="599">
        <f>+'[3]FECHAS DE ENTREGA PLANOS'!D398</f>
        <v>42975</v>
      </c>
      <c r="S396" s="576">
        <v>42992</v>
      </c>
      <c r="T396" s="600" t="s">
        <v>153</v>
      </c>
      <c r="U396" s="576" t="s">
        <v>3358</v>
      </c>
      <c r="V396" s="619" t="s">
        <v>153</v>
      </c>
      <c r="W396" s="576" t="s">
        <v>153</v>
      </c>
      <c r="X396" s="9" t="s">
        <v>42</v>
      </c>
      <c r="Y396" s="9" t="s">
        <v>42</v>
      </c>
      <c r="Z396" s="576">
        <v>42993</v>
      </c>
      <c r="AA396" s="405" t="s">
        <v>153</v>
      </c>
      <c r="AB396" s="576" t="s">
        <v>153</v>
      </c>
      <c r="AC396" s="9" t="s">
        <v>42</v>
      </c>
      <c r="AD396" s="576" t="s">
        <v>42</v>
      </c>
      <c r="AE396" s="576">
        <v>43000</v>
      </c>
      <c r="AF396" s="610" t="str">
        <f>IFERROR(INDEX('[5]2017'!$AO$2:$AO$2000,MATCH(F396,'[5]2017'!$B$2:$B$2000,0)),"")</f>
        <v/>
      </c>
      <c r="AG396" s="9" t="str">
        <f>+'[3]2017'!T400</f>
        <v>IBAGUE</v>
      </c>
      <c r="AH396" s="9" t="str">
        <f>+'[3]2017'!G400</f>
        <v>AL/AL</v>
      </c>
      <c r="AI396" s="523" t="str">
        <f>+'[3]2017'!I400</f>
        <v>+1-3*2.5%</v>
      </c>
      <c r="AJ396" s="9" t="str">
        <f t="shared" si="41"/>
        <v>SCS</v>
      </c>
      <c r="AK396" s="9" t="str">
        <f>+'[3]2017'!H400</f>
        <v>Dyn5</v>
      </c>
      <c r="AL396" s="524">
        <f>+'[3]2017'!P400</f>
        <v>13200</v>
      </c>
      <c r="AM396" s="501" t="str">
        <f>+'[3]2017'!Q400</f>
        <v>208/120</v>
      </c>
      <c r="AN396" s="502" t="str">
        <f t="shared" si="42"/>
        <v>LLEVA CELDA  (PROVEEDOR EXTERNO)</v>
      </c>
      <c r="AO396" s="503" t="str">
        <f>IFERROR(INDEX([1]DATOS!$O$452:$O$45500,MATCH(F396,[1]DATOS!$F$452:$F$9810,0)),"")</f>
        <v>PENDIENTE</v>
      </c>
      <c r="AP396" s="505"/>
      <c r="AQ396" s="379"/>
    </row>
    <row r="397" spans="1:43" ht="15" customHeight="1" x14ac:dyDescent="0.25">
      <c r="A397" s="17" t="str">
        <f>+'[3]2017'!F401</f>
        <v>ES200A-1D200A-02</v>
      </c>
      <c r="B397" s="17" t="str">
        <f>RIGHT(IFERROR(INDEX([1]DATOS!$L$452:$L$45500,MATCH(F397,[1]DATOS!$F$452:$F$9810,0)),""),3)</f>
        <v/>
      </c>
      <c r="C397" s="594" t="str">
        <f>+[4]DATOS!G1305</f>
        <v>409-17</v>
      </c>
      <c r="D397" s="37" t="str">
        <f>+'[3]2017'!K401</f>
        <v>INDUSTRIAS ECTRICOL S.A.S</v>
      </c>
      <c r="E397" s="201" t="str">
        <f>+'[3]2017'!L401</f>
        <v>FAB</v>
      </c>
      <c r="F397" s="391">
        <f>+'[3]2017'!M401</f>
        <v>3840817</v>
      </c>
      <c r="G397" s="225" t="str">
        <f>+'[3]2017'!N401</f>
        <v>3 VIAS</v>
      </c>
      <c r="H397" s="32" t="str">
        <f>+'[3]2017'!O401</f>
        <v>CJM</v>
      </c>
      <c r="I397" s="37">
        <v>15</v>
      </c>
      <c r="J397" s="37" t="str">
        <f>+'[3]2017'!P401</f>
        <v>200-200</v>
      </c>
      <c r="K397" s="37" t="str">
        <f>+'[3]2017'!Q401</f>
        <v>1D-200</v>
      </c>
      <c r="L397" s="37" t="str">
        <f>+'[3]2017'!R401</f>
        <v>NA</v>
      </c>
      <c r="M397" s="37" t="str">
        <f>+'[3]2017'!S401</f>
        <v>6 CODOS 00 CABLE 4/0 A Y 3 CODOS 200A CABLE 2/0</v>
      </c>
      <c r="N397" s="234">
        <f t="shared" si="43"/>
        <v>39</v>
      </c>
      <c r="O397" s="235">
        <f>+'[3]2017'!C401</f>
        <v>43002</v>
      </c>
      <c r="P397" s="236">
        <f t="shared" si="44"/>
        <v>43002</v>
      </c>
      <c r="Q397" s="99">
        <f>+'[3]FECHAS DE ENTREGA PLANOS'!C399</f>
        <v>42975</v>
      </c>
      <c r="R397" s="599">
        <f>+'[3]FECHAS DE ENTREGA PLANOS'!D399</f>
        <v>42975</v>
      </c>
      <c r="S397" s="576" t="s">
        <v>42</v>
      </c>
      <c r="T397" s="576" t="s">
        <v>42</v>
      </c>
      <c r="U397" s="9" t="s">
        <v>42</v>
      </c>
      <c r="V397" s="600" t="s">
        <v>153</v>
      </c>
      <c r="W397" s="9" t="s">
        <v>153</v>
      </c>
      <c r="X397" s="9" t="s">
        <v>153</v>
      </c>
      <c r="Y397" s="9" t="s">
        <v>153</v>
      </c>
      <c r="Z397" s="9" t="s">
        <v>42</v>
      </c>
      <c r="AA397" s="576" t="s">
        <v>42</v>
      </c>
      <c r="AB397" s="9" t="s">
        <v>42</v>
      </c>
      <c r="AC397" s="9" t="s">
        <v>153</v>
      </c>
      <c r="AD397" s="600">
        <v>42999</v>
      </c>
      <c r="AE397" s="576" t="s">
        <v>7311</v>
      </c>
      <c r="AF397" s="610" t="str">
        <f>IFERROR(INDEX('[5]2017'!$AO$2:$AO$2000,MATCH(F397,'[5]2017'!$B$2:$B$2000,0)),"")</f>
        <v/>
      </c>
      <c r="AG397" s="9" t="str">
        <f>+'[3]2017'!T401</f>
        <v>BOGOTÁ</v>
      </c>
      <c r="AH397" s="9" t="str">
        <f>+'[3]2017'!G401</f>
        <v>NA</v>
      </c>
      <c r="AI397" s="523" t="str">
        <f>+'[3]2017'!I401</f>
        <v>NA</v>
      </c>
      <c r="AJ397" s="9" t="str">
        <f t="shared" si="41"/>
        <v>CJM</v>
      </c>
      <c r="AK397" s="9" t="str">
        <f>+'[3]2017'!H401</f>
        <v>NA</v>
      </c>
      <c r="AL397" s="524" t="str">
        <f>+'[3]2017'!P401</f>
        <v>200-200</v>
      </c>
      <c r="AM397" s="501" t="str">
        <f>+'[3]2017'!Q401</f>
        <v>1D-200</v>
      </c>
      <c r="AN397" s="502" t="str">
        <f t="shared" si="42"/>
        <v>NA</v>
      </c>
      <c r="AO397" s="503" t="str">
        <f>IFERROR(INDEX([1]DATOS!$O$452:$O$45500,MATCH(F397,[1]DATOS!$F$452:$F$9810,0)),"")</f>
        <v>PENDIENTE</v>
      </c>
      <c r="AP397" s="505"/>
      <c r="AQ397" s="379"/>
    </row>
    <row r="398" spans="1:43" ht="15" customHeight="1" x14ac:dyDescent="0.25">
      <c r="A398" s="17" t="str">
        <f>+'[3]2017'!F402</f>
        <v>75AT-AA-11400-214-02</v>
      </c>
      <c r="B398" s="17" t="str">
        <f>RIGHT(IFERROR(INDEX([1]DATOS!$L$452:$L$45500,MATCH(F398,[1]DATOS!$F$452:$F$9810,0)),""),3)</f>
        <v/>
      </c>
      <c r="C398" s="594" t="str">
        <f>+[4]DATOS!G1306</f>
        <v>406-17</v>
      </c>
      <c r="D398" s="37" t="str">
        <f>+'[3]2017'!K402</f>
        <v>OBSERVAR LTDA</v>
      </c>
      <c r="E398" s="201" t="str">
        <f>+'[3]2017'!L402</f>
        <v>FAB</v>
      </c>
      <c r="F398" s="391">
        <f>+'[3]2017'!M402</f>
        <v>3850817</v>
      </c>
      <c r="G398" s="225">
        <f>+'[3]2017'!N402</f>
        <v>75</v>
      </c>
      <c r="H398" s="32" t="str">
        <f>+'[3]2017'!O402</f>
        <v>RDC</v>
      </c>
      <c r="I398" s="37">
        <v>15</v>
      </c>
      <c r="J398" s="37">
        <f>+'[3]2017'!P402</f>
        <v>11400</v>
      </c>
      <c r="K398" s="37" t="str">
        <f>+'[3]2017'!Q402</f>
        <v>208/120</v>
      </c>
      <c r="L398" s="37" t="str">
        <f>+'[3]2017'!R402</f>
        <v>NA</v>
      </c>
      <c r="M398" s="37" t="str">
        <f>+'[3]2017'!S402</f>
        <v xml:space="preserve">CODOS 200A CABLE  2/0, ELSP-DPS Y FEEDTHRUE </v>
      </c>
      <c r="N398" s="234"/>
      <c r="O398" s="235"/>
      <c r="P398" s="236"/>
      <c r="Q398" s="99">
        <f>+'[3]FECHAS DE ENTREGA PLANOS'!C400</f>
        <v>42975</v>
      </c>
      <c r="R398" s="599">
        <f>+'[3]FECHAS DE ENTREGA PLANOS'!D400</f>
        <v>42978</v>
      </c>
      <c r="S398" s="576" t="s">
        <v>6231</v>
      </c>
      <c r="T398" s="576" t="s">
        <v>3358</v>
      </c>
      <c r="U398" s="576" t="s">
        <v>3605</v>
      </c>
      <c r="V398" s="576" t="s">
        <v>152</v>
      </c>
      <c r="W398" s="576" t="s">
        <v>152</v>
      </c>
      <c r="X398" s="576" t="s">
        <v>42</v>
      </c>
      <c r="Y398" s="576" t="s">
        <v>42</v>
      </c>
      <c r="Z398" s="576" t="s">
        <v>152</v>
      </c>
      <c r="AA398" s="576" t="s">
        <v>152</v>
      </c>
      <c r="AB398" s="576" t="s">
        <v>152</v>
      </c>
      <c r="AC398" s="576" t="s">
        <v>152</v>
      </c>
      <c r="AD398" s="576" t="s">
        <v>152</v>
      </c>
      <c r="AE398" s="576" t="s">
        <v>152</v>
      </c>
      <c r="AF398" s="610" t="str">
        <f>IFERROR(INDEX('[5]2017'!$AO$2:$AO$2000,MATCH(F398,'[5]2017'!$B$2:$B$2000,0)),"")</f>
        <v/>
      </c>
      <c r="AG398" s="9" t="str">
        <f>+'[3]2017'!T402</f>
        <v>BOGOTÁ</v>
      </c>
      <c r="AH398" s="9" t="str">
        <f>+'[3]2017'!G402</f>
        <v>AL/AL</v>
      </c>
      <c r="AI398" s="523" t="str">
        <f>+'[3]2017'!I402</f>
        <v>+1-3*2.5%</v>
      </c>
      <c r="AJ398" s="9" t="str">
        <f t="shared" si="41"/>
        <v>RDC</v>
      </c>
      <c r="AK398" s="9" t="str">
        <f>+'[3]2017'!H402</f>
        <v>Dyn5</v>
      </c>
      <c r="AL398" s="524">
        <f>+'[3]2017'!P402</f>
        <v>11400</v>
      </c>
      <c r="AM398" s="501" t="str">
        <f>+'[3]2017'!Q402</f>
        <v>208/120</v>
      </c>
      <c r="AN398" s="502" t="str">
        <f t="shared" si="42"/>
        <v>NA</v>
      </c>
      <c r="AO398" s="503" t="str">
        <f>IFERROR(INDEX([1]DATOS!$O$452:$O$45500,MATCH(F398,[1]DATOS!$F$452:$F$9810,0)),"")</f>
        <v>PENDIENTE</v>
      </c>
      <c r="AP398" s="505"/>
      <c r="AQ398" s="379"/>
    </row>
    <row r="399" spans="1:43" ht="15" customHeight="1" x14ac:dyDescent="0.25">
      <c r="A399" s="17" t="str">
        <f>+'[3]2017'!F403</f>
        <v>ES600A-1D200A-03</v>
      </c>
      <c r="B399" s="17" t="str">
        <f>RIGHT(IFERROR(INDEX([1]DATOS!$L$452:$L$45500,MATCH(F399,[1]DATOS!$F$452:$F$9810,0)),""),3)</f>
        <v/>
      </c>
      <c r="C399" s="594" t="str">
        <f>+[4]DATOS!G1307</f>
        <v>406-17</v>
      </c>
      <c r="D399" s="37" t="str">
        <f>+'[3]2017'!K403</f>
        <v>OBSERVAR LTDA</v>
      </c>
      <c r="E399" s="201" t="str">
        <f>+'[3]2017'!L403</f>
        <v>FAB</v>
      </c>
      <c r="F399" s="391">
        <f>+'[3]2017'!M403</f>
        <v>3860817</v>
      </c>
      <c r="G399" s="225" t="str">
        <f>+'[3]2017'!N403</f>
        <v>3 VIAS</v>
      </c>
      <c r="H399" s="32" t="str">
        <f>+'[3]2017'!O403</f>
        <v>CJM</v>
      </c>
      <c r="I399" s="37">
        <v>15</v>
      </c>
      <c r="J399" s="37" t="str">
        <f>+'[3]2017'!P403</f>
        <v>600-600</v>
      </c>
      <c r="K399" s="37" t="str">
        <f>+'[3]2017'!Q403</f>
        <v>1D-200</v>
      </c>
      <c r="L399" s="37" t="str">
        <f>+'[3]2017'!R403</f>
        <v>NA</v>
      </c>
      <c r="M399" s="37" t="str">
        <f>+'[3]2017'!S403</f>
        <v>3 CODOS 600 CABLE 4/0 A Y 3 CODOS 200A CABLE 2/0 (LA SALIDA NO LLEVA CODOS)</v>
      </c>
      <c r="N399" s="234">
        <f t="shared" ref="N399:N440" si="45">WEEKNUM(O399)</f>
        <v>37</v>
      </c>
      <c r="O399" s="235">
        <f>+'[3]2017'!C403</f>
        <v>42992</v>
      </c>
      <c r="P399" s="236">
        <f t="shared" ref="P399:P440" si="46">O399</f>
        <v>42992</v>
      </c>
      <c r="Q399" s="99">
        <f>+'[3]FECHAS DE ENTREGA PLANOS'!C401</f>
        <v>42976</v>
      </c>
      <c r="R399" s="599">
        <f>+'[3]FECHAS DE ENTREGA PLANOS'!D401</f>
        <v>42976</v>
      </c>
      <c r="S399" s="576" t="s">
        <v>42</v>
      </c>
      <c r="T399" s="576" t="s">
        <v>42</v>
      </c>
      <c r="U399" s="576" t="s">
        <v>42</v>
      </c>
      <c r="V399" s="619" t="s">
        <v>153</v>
      </c>
      <c r="W399" s="576" t="s">
        <v>153</v>
      </c>
      <c r="X399" s="9"/>
      <c r="Y399" s="9"/>
      <c r="Z399" s="576" t="s">
        <v>42</v>
      </c>
      <c r="AA399" s="576" t="s">
        <v>42</v>
      </c>
      <c r="AB399" s="576" t="s">
        <v>42</v>
      </c>
      <c r="AC399" s="576" t="s">
        <v>153</v>
      </c>
      <c r="AD399" s="405">
        <v>42999</v>
      </c>
      <c r="AE399" s="576" t="s">
        <v>7311</v>
      </c>
      <c r="AF399" s="610" t="str">
        <f>IFERROR(INDEX('[5]2017'!$AO$2:$AO$2000,MATCH(F399,'[5]2017'!$B$2:$B$2000,0)),"")</f>
        <v/>
      </c>
      <c r="AG399" s="9" t="str">
        <f>+'[3]2017'!T403</f>
        <v>BOGOTÁ</v>
      </c>
      <c r="AH399" s="9" t="str">
        <f>+'[3]2017'!G403</f>
        <v>NA</v>
      </c>
      <c r="AI399" s="523" t="str">
        <f>+'[3]2017'!I403</f>
        <v>NA</v>
      </c>
      <c r="AJ399" s="9" t="str">
        <f t="shared" si="41"/>
        <v>CJM</v>
      </c>
      <c r="AK399" s="9" t="str">
        <f>+'[3]2017'!H403</f>
        <v>NA</v>
      </c>
      <c r="AL399" s="524" t="str">
        <f>+'[3]2017'!P403</f>
        <v>600-600</v>
      </c>
      <c r="AM399" s="501" t="str">
        <f>+'[3]2017'!Q403</f>
        <v>1D-200</v>
      </c>
      <c r="AN399" s="502" t="str">
        <f t="shared" si="42"/>
        <v>NA</v>
      </c>
      <c r="AO399" s="503" t="str">
        <f>IFERROR(INDEX([1]DATOS!$O$452:$O$45500,MATCH(F399,[1]DATOS!$F$452:$F$9810,0)),"")</f>
        <v>PENDIENTE</v>
      </c>
      <c r="AP399" s="505"/>
      <c r="AQ399" s="379"/>
    </row>
    <row r="400" spans="1:43" ht="15" customHeight="1" x14ac:dyDescent="0.25">
      <c r="A400" s="17" t="str">
        <f>+'[3]2017'!F404</f>
        <v>500AT-AA-13200-226-03</v>
      </c>
      <c r="B400" s="17" t="str">
        <f>RIGHT(IFERROR(INDEX([1]DATOS!$L$452:$L$45500,MATCH(F400,[1]DATOS!$F$452:$F$9810,0)),""),3)</f>
        <v/>
      </c>
      <c r="C400" s="594" t="str">
        <f>+[4]DATOS!G1308</f>
        <v>412-17</v>
      </c>
      <c r="D400" s="37" t="str">
        <f>+'[3]2017'!K404</f>
        <v>CONSTRUCTORA  AMAVIA SOCIEDAD POR ACCIONES SIMPLIFICADAS S.A.S</v>
      </c>
      <c r="E400" s="201" t="str">
        <f>+'[3]2017'!L404</f>
        <v>FAB</v>
      </c>
      <c r="F400" s="391">
        <f>+'[3]2017'!M404</f>
        <v>3870817</v>
      </c>
      <c r="G400" s="225">
        <f>+'[3]2017'!N404</f>
        <v>500</v>
      </c>
      <c r="H400" s="32" t="str">
        <f>+'[3]2017'!O404</f>
        <v>CNV</v>
      </c>
      <c r="I400" s="37">
        <v>15</v>
      </c>
      <c r="J400" s="37">
        <f>+'[3]2017'!P404</f>
        <v>13200</v>
      </c>
      <c r="K400" s="37" t="str">
        <f>+'[3]2017'!Q404</f>
        <v>220/127</v>
      </c>
      <c r="L400" s="37" t="str">
        <f>+'[3]2017'!R404</f>
        <v>NA</v>
      </c>
      <c r="M400" s="37" t="str">
        <f>+'[3]2017'!S404</f>
        <v>DPS MT</v>
      </c>
      <c r="N400" s="234">
        <f t="shared" si="45"/>
        <v>38</v>
      </c>
      <c r="O400" s="235">
        <f>+'[3]2017'!C404</f>
        <v>42995</v>
      </c>
      <c r="P400" s="236">
        <f t="shared" si="46"/>
        <v>42995</v>
      </c>
      <c r="Q400" s="99">
        <f>+'[3]FECHAS DE ENTREGA PLANOS'!C402</f>
        <v>42983</v>
      </c>
      <c r="R400" s="599">
        <f>+'[3]FECHAS DE ENTREGA PLANOS'!D402</f>
        <v>42985</v>
      </c>
      <c r="S400" s="576">
        <v>42994</v>
      </c>
      <c r="T400" s="576" t="s">
        <v>153</v>
      </c>
      <c r="U400" s="9" t="s">
        <v>3605</v>
      </c>
      <c r="V400" s="600" t="s">
        <v>153</v>
      </c>
      <c r="W400" s="9" t="s">
        <v>153</v>
      </c>
      <c r="X400" s="9" t="s">
        <v>42</v>
      </c>
      <c r="Y400" s="9" t="s">
        <v>42</v>
      </c>
      <c r="Z400" s="9">
        <v>42994</v>
      </c>
      <c r="AA400" s="600">
        <v>42996</v>
      </c>
      <c r="AB400" s="9" t="s">
        <v>153</v>
      </c>
      <c r="AC400" s="9" t="s">
        <v>153</v>
      </c>
      <c r="AD400" s="405">
        <v>42998</v>
      </c>
      <c r="AE400" s="576">
        <v>42999</v>
      </c>
      <c r="AF400" s="610" t="str">
        <f>IFERROR(INDEX('[5]2017'!$AO$2:$AO$2000,MATCH(F400,'[5]2017'!$B$2:$B$2000,0)),"")</f>
        <v/>
      </c>
      <c r="AG400" s="9" t="str">
        <f>+'[3]2017'!T404</f>
        <v>BARRANQUILLA</v>
      </c>
      <c r="AH400" s="9" t="str">
        <f>+'[3]2017'!G404</f>
        <v>AL/AL</v>
      </c>
      <c r="AI400" s="523" t="str">
        <f>+'[3]2017'!I404</f>
        <v>+1-3*2.5%</v>
      </c>
      <c r="AJ400" s="9" t="str">
        <f t="shared" si="41"/>
        <v>CNV</v>
      </c>
      <c r="AK400" s="9" t="str">
        <f>+'[3]2017'!H404</f>
        <v>Dyn5</v>
      </c>
      <c r="AL400" s="524">
        <f>+'[3]2017'!P404</f>
        <v>13200</v>
      </c>
      <c r="AM400" s="501" t="str">
        <f>+'[3]2017'!Q404</f>
        <v>220/127</v>
      </c>
      <c r="AN400" s="502" t="str">
        <f t="shared" si="42"/>
        <v>NA</v>
      </c>
      <c r="AO400" s="503" t="str">
        <f>IFERROR(INDEX([1]DATOS!$O$452:$O$45500,MATCH(F400,[1]DATOS!$F$452:$F$9810,0)),"")</f>
        <v>PENDIENTE</v>
      </c>
      <c r="AP400" s="505"/>
      <c r="AQ400" s="379"/>
    </row>
    <row r="401" spans="1:43" ht="15" customHeight="1" x14ac:dyDescent="0.25">
      <c r="A401" s="17" t="str">
        <f>+'[3]2017'!F405</f>
        <v>500AT-AA-13200-452-03</v>
      </c>
      <c r="B401" s="17" t="str">
        <f>RIGHT(IFERROR(INDEX([1]DATOS!$L$452:$L$45500,MATCH(F401,[1]DATOS!$F$452:$F$9810,0)),""),3)</f>
        <v/>
      </c>
      <c r="C401" s="594" t="str">
        <f>+[4]DATOS!G1309</f>
        <v>412-17</v>
      </c>
      <c r="D401" s="37" t="str">
        <f>+'[3]2017'!K405</f>
        <v>CONSTRUCTORA  AMAVIA SOCIEDAD POR ACCIONES SIMPLIFICADAS S.A.S</v>
      </c>
      <c r="E401" s="201" t="str">
        <f>+'[3]2017'!L405</f>
        <v>FAB</v>
      </c>
      <c r="F401" s="391">
        <f>+'[3]2017'!M405</f>
        <v>3880817</v>
      </c>
      <c r="G401" s="225">
        <f>+'[3]2017'!N405</f>
        <v>500</v>
      </c>
      <c r="H401" s="32" t="str">
        <f>+'[3]2017'!O405</f>
        <v>CNV</v>
      </c>
      <c r="I401" s="37">
        <v>15</v>
      </c>
      <c r="J401" s="37">
        <f>+'[3]2017'!P405</f>
        <v>13200</v>
      </c>
      <c r="K401" s="37" t="str">
        <f>+'[3]2017'!Q405</f>
        <v>440/254</v>
      </c>
      <c r="L401" s="37" t="str">
        <f>+'[3]2017'!R405</f>
        <v>NA</v>
      </c>
      <c r="M401" s="37" t="str">
        <f>+'[3]2017'!S405</f>
        <v>DPS MT</v>
      </c>
      <c r="N401" s="234">
        <f t="shared" si="45"/>
        <v>38</v>
      </c>
      <c r="O401" s="235">
        <f>+'[3]2017'!C405</f>
        <v>42995</v>
      </c>
      <c r="P401" s="236">
        <f t="shared" si="46"/>
        <v>42995</v>
      </c>
      <c r="Q401" s="99">
        <f>+'[3]FECHAS DE ENTREGA PLANOS'!C403</f>
        <v>42983</v>
      </c>
      <c r="R401" s="599">
        <f>+'[3]FECHAS DE ENTREGA PLANOS'!D403</f>
        <v>42986</v>
      </c>
      <c r="S401" s="576">
        <v>42993</v>
      </c>
      <c r="T401" s="576" t="s">
        <v>153</v>
      </c>
      <c r="U401" s="9" t="s">
        <v>3605</v>
      </c>
      <c r="V401" s="600" t="s">
        <v>153</v>
      </c>
      <c r="W401" s="9" t="s">
        <v>153</v>
      </c>
      <c r="X401" s="9" t="s">
        <v>42</v>
      </c>
      <c r="Y401" s="9" t="s">
        <v>42</v>
      </c>
      <c r="Z401" s="9">
        <v>42993</v>
      </c>
      <c r="AA401" s="600">
        <v>42993</v>
      </c>
      <c r="AB401" s="9" t="s">
        <v>153</v>
      </c>
      <c r="AC401" s="9" t="s">
        <v>153</v>
      </c>
      <c r="AD401" s="405">
        <v>42999</v>
      </c>
      <c r="AE401" s="576">
        <v>43000</v>
      </c>
      <c r="AF401" s="610" t="str">
        <f>IFERROR(INDEX('[5]2017'!$AO$2:$AO$2000,MATCH(F401,'[5]2017'!$B$2:$B$2000,0)),"")</f>
        <v/>
      </c>
      <c r="AG401" s="9" t="str">
        <f>+'[3]2017'!T405</f>
        <v>BARRANQUILLA</v>
      </c>
      <c r="AH401" s="9" t="str">
        <f>+'[3]2017'!G405</f>
        <v>AL/AL</v>
      </c>
      <c r="AI401" s="523" t="str">
        <f>+'[3]2017'!I405</f>
        <v>+1-3*2.5%</v>
      </c>
      <c r="AJ401" s="9" t="str">
        <f t="shared" si="41"/>
        <v>CNV</v>
      </c>
      <c r="AK401" s="9" t="str">
        <f>+'[3]2017'!H405</f>
        <v>Dyn5</v>
      </c>
      <c r="AL401" s="524">
        <f>+'[3]2017'!P405</f>
        <v>13200</v>
      </c>
      <c r="AM401" s="501" t="str">
        <f>+'[3]2017'!Q405</f>
        <v>440/254</v>
      </c>
      <c r="AN401" s="502" t="str">
        <f t="shared" si="42"/>
        <v>NA</v>
      </c>
      <c r="AO401" s="503" t="str">
        <f>IFERROR(INDEX([1]DATOS!$O$452:$O$45500,MATCH(F401,[1]DATOS!$F$452:$F$9810,0)),"")</f>
        <v>PENDIENTE</v>
      </c>
      <c r="AP401" s="505"/>
      <c r="AQ401" s="379"/>
    </row>
    <row r="402" spans="1:43" ht="15" customHeight="1" x14ac:dyDescent="0.25">
      <c r="A402" s="17" t="str">
        <f>+'[3]2017'!F406</f>
        <v>10H1M-W</v>
      </c>
      <c r="B402" s="17" t="str">
        <f>RIGHT(IFERROR(INDEX([1]DATOS!$L$452:$L$45500,MATCH(F402,[1]DATOS!$F$452:$F$9810,0)),""),3)</f>
        <v/>
      </c>
      <c r="C402" s="594" t="str">
        <f>+[4]DATOS!G1310</f>
        <v>413-17</v>
      </c>
      <c r="D402" s="37" t="str">
        <f>+'[3]2017'!K406</f>
        <v>SIEMENS S.A</v>
      </c>
      <c r="E402" s="201" t="str">
        <f>+'[3]2017'!L406</f>
        <v>CPL</v>
      </c>
      <c r="F402" s="391">
        <f>+'[3]2017'!M406</f>
        <v>3890817</v>
      </c>
      <c r="G402" s="225">
        <f>+'[3]2017'!N406</f>
        <v>10</v>
      </c>
      <c r="H402" s="32" t="str">
        <f>+'[3]2017'!O406</f>
        <v>SCS</v>
      </c>
      <c r="I402" s="37">
        <v>1.1000000000000001</v>
      </c>
      <c r="J402" s="37">
        <f>+'[3]2017'!P406</f>
        <v>480</v>
      </c>
      <c r="K402" s="37" t="str">
        <f>+'[3]2017'!Q406</f>
        <v>240/120</v>
      </c>
      <c r="L402" s="37" t="str">
        <f>+'[3]2017'!R406</f>
        <v>MONOFASICO</v>
      </c>
      <c r="M402" s="37" t="str">
        <f>+'[3]2017'!S406</f>
        <v>NA</v>
      </c>
      <c r="N402" s="234">
        <f t="shared" si="45"/>
        <v>38</v>
      </c>
      <c r="O402" s="235">
        <f>+'[3]2017'!C406</f>
        <v>42995</v>
      </c>
      <c r="P402" s="236">
        <f t="shared" si="46"/>
        <v>42995</v>
      </c>
      <c r="Q402" s="99" t="str">
        <f>+'[3]FECHAS DE ENTREGA PLANOS'!C404</f>
        <v>NA</v>
      </c>
      <c r="R402" s="583" t="str">
        <f>+'[3]FECHAS DE ENTREGA PLANOS'!D404</f>
        <v>NA</v>
      </c>
      <c r="S402" s="576" t="s">
        <v>42</v>
      </c>
      <c r="T402" s="576" t="s">
        <v>42</v>
      </c>
      <c r="U402" s="576" t="s">
        <v>42</v>
      </c>
      <c r="V402" s="576" t="s">
        <v>42</v>
      </c>
      <c r="W402" s="576" t="s">
        <v>42</v>
      </c>
      <c r="X402" s="576" t="s">
        <v>42</v>
      </c>
      <c r="Y402" s="576" t="s">
        <v>42</v>
      </c>
      <c r="Z402" s="576" t="s">
        <v>42</v>
      </c>
      <c r="AA402" s="576" t="s">
        <v>42</v>
      </c>
      <c r="AB402" s="576" t="s">
        <v>42</v>
      </c>
      <c r="AC402" s="576" t="s">
        <v>42</v>
      </c>
      <c r="AD402" s="576" t="s">
        <v>42</v>
      </c>
      <c r="AE402" s="576">
        <v>42991</v>
      </c>
      <c r="AF402" s="610" t="str">
        <f>IFERROR(INDEX('[5]2017'!$AO$2:$AO$2000,MATCH(F402,'[5]2017'!$B$2:$B$2000,0)),"")</f>
        <v/>
      </c>
      <c r="AG402" s="9" t="str">
        <f>+'[3]2017'!T406</f>
        <v>TENJO</v>
      </c>
      <c r="AH402" s="9" t="str">
        <f>+'[3]2017'!G406</f>
        <v>-</v>
      </c>
      <c r="AI402" s="523" t="str">
        <f>+'[3]2017'!I406</f>
        <v>NA</v>
      </c>
      <c r="AJ402" s="9" t="str">
        <f t="shared" si="41"/>
        <v>SCS</v>
      </c>
      <c r="AK402" s="9" t="str">
        <f>+'[3]2017'!H406</f>
        <v>SERIE-PARALELO</v>
      </c>
      <c r="AL402" s="524">
        <f>+'[3]2017'!P406</f>
        <v>480</v>
      </c>
      <c r="AM402" s="501" t="str">
        <f>+'[3]2017'!Q406</f>
        <v>240/120</v>
      </c>
      <c r="AN402" s="502" t="str">
        <f t="shared" si="42"/>
        <v>MONOFASICO</v>
      </c>
      <c r="AO402" s="503" t="str">
        <f>IFERROR(INDEX([1]DATOS!$O$452:$O$45500,MATCH(F402,[1]DATOS!$F$452:$F$9810,0)),"")</f>
        <v>PENDIENTE</v>
      </c>
      <c r="AP402" s="505"/>
      <c r="AQ402" s="379"/>
    </row>
    <row r="403" spans="1:43" ht="15" customHeight="1" x14ac:dyDescent="0.25">
      <c r="A403" s="17" t="str">
        <f>+'[3]2017'!F205</f>
        <v>500HT-AA-13200-214-01-REP</v>
      </c>
      <c r="B403" s="17" t="str">
        <f>RIGHT(IFERROR(INDEX([1]DATOS!$L$452:$L$45500,MATCH(F403,[1]DATOS!$F$452:$F$9810,0)),""),3)</f>
        <v>248</v>
      </c>
      <c r="C403" s="594" t="str">
        <f>+[4]DATOS!G1135</f>
        <v>247-17</v>
      </c>
      <c r="D403" s="37" t="str">
        <f>+'[3]2017'!K205</f>
        <v>CONCREDESARROLLOS S.A.S</v>
      </c>
      <c r="E403" s="201" t="str">
        <f>+'[3]2017'!L205</f>
        <v>REP</v>
      </c>
      <c r="F403" s="391">
        <f>+'[3]2017'!M205</f>
        <v>3900714</v>
      </c>
      <c r="G403" s="225">
        <f>+'[3]2017'!N205</f>
        <v>500</v>
      </c>
      <c r="H403" s="32" t="str">
        <f>+'[3]2017'!O205</f>
        <v>SCS</v>
      </c>
      <c r="I403" s="37">
        <v>15</v>
      </c>
      <c r="J403" s="37">
        <f>+'[3]2017'!P205</f>
        <v>13200</v>
      </c>
      <c r="K403" s="37" t="str">
        <f>+'[3]2017'!Q205</f>
        <v>208/120</v>
      </c>
      <c r="L403" s="37" t="str">
        <f>+'[3]2017'!R205</f>
        <v>REPARACIÓN, CAMBIAR VOLTAJE DE BT de 460/266 A 208/120 V PLENA CARGA, ver oferta</v>
      </c>
      <c r="M403" s="37" t="str">
        <f>+'[3]2017'!S205</f>
        <v>NA</v>
      </c>
      <c r="N403" s="234">
        <f t="shared" si="45"/>
        <v>22</v>
      </c>
      <c r="O403" s="235">
        <f>+'[3]2017'!C205</f>
        <v>42888</v>
      </c>
      <c r="P403" s="236">
        <f t="shared" si="46"/>
        <v>42888</v>
      </c>
      <c r="Q403" s="99">
        <f>+'[3]FECHAS DE ENTREGA PLANOS'!C203</f>
        <v>42863</v>
      </c>
      <c r="R403" s="599">
        <f>+'[3]FECHAS DE ENTREGA PLANOS'!D203</f>
        <v>42863</v>
      </c>
      <c r="S403" s="576">
        <v>42874</v>
      </c>
      <c r="T403" s="9" t="s">
        <v>153</v>
      </c>
      <c r="U403" s="9" t="s">
        <v>3358</v>
      </c>
      <c r="V403" s="576" t="s">
        <v>153</v>
      </c>
      <c r="W403" s="9" t="s">
        <v>153</v>
      </c>
      <c r="X403" s="9" t="s">
        <v>42</v>
      </c>
      <c r="Y403" s="9" t="s">
        <v>42</v>
      </c>
      <c r="Z403" s="9" t="s">
        <v>153</v>
      </c>
      <c r="AA403" s="9" t="s">
        <v>153</v>
      </c>
      <c r="AB403" s="9" t="s">
        <v>153</v>
      </c>
      <c r="AC403" s="9" t="s">
        <v>42</v>
      </c>
      <c r="AD403" s="576" t="s">
        <v>42</v>
      </c>
      <c r="AE403" s="576">
        <v>42893</v>
      </c>
      <c r="AF403" s="610" t="str">
        <f>IFERROR(INDEX('[5]2017'!$AO$2:$AO$2000,MATCH(F403,'[5]2017'!$B$2:$B$2000,0)),"")</f>
        <v/>
      </c>
      <c r="AG403" s="9" t="str">
        <f>+'[3]2017'!T205</f>
        <v>IBAGUE</v>
      </c>
      <c r="AH403" s="9" t="str">
        <f>+'[3]2017'!G205</f>
        <v>AL/AL</v>
      </c>
      <c r="AI403" s="523" t="str">
        <f>+'[3]2017'!I205</f>
        <v>+1-3*2.5%</v>
      </c>
      <c r="AJ403" s="9" t="str">
        <f t="shared" si="41"/>
        <v>SCS</v>
      </c>
      <c r="AK403" s="9" t="str">
        <f>+'[3]2017'!H205</f>
        <v>Dyn5</v>
      </c>
      <c r="AL403" s="524">
        <f>+'[3]2017'!P205</f>
        <v>13200</v>
      </c>
      <c r="AM403" s="501" t="str">
        <f>+'[3]2017'!Q205</f>
        <v>208/120</v>
      </c>
      <c r="AN403" s="502" t="str">
        <f t="shared" si="42"/>
        <v>REPARACIÓN, CAMBIAR VOLTAJE DE BT de 460/266 A 208/120 V PLENA CARGA, ver oferta</v>
      </c>
      <c r="AO403" s="503" t="str">
        <f>IFERROR(INDEX([1]DATOS!$O$452:$O$45500,MATCH(F403,[1]DATOS!$F$452:$F$9810,0)),"")</f>
        <v>Cerrada</v>
      </c>
      <c r="AP403" s="505"/>
      <c r="AQ403" s="379"/>
    </row>
    <row r="404" spans="1:43" ht="15" customHeight="1" x14ac:dyDescent="0.25">
      <c r="A404" s="17" t="str">
        <f>+'[3]2017'!F407</f>
        <v>10H1M-W</v>
      </c>
      <c r="B404" s="17" t="str">
        <f>RIGHT(IFERROR(INDEX([1]DATOS!$L$452:$L$45500,MATCH(F404,[1]DATOS!$F$452:$F$9810,0)),""),3)</f>
        <v/>
      </c>
      <c r="C404" s="594" t="str">
        <f>+[4]DATOS!G1311</f>
        <v>413-17</v>
      </c>
      <c r="D404" s="37" t="str">
        <f>+'[3]2017'!K407</f>
        <v>SIEMENS S.A</v>
      </c>
      <c r="E404" s="201" t="str">
        <f>+'[3]2017'!L407</f>
        <v>CPL</v>
      </c>
      <c r="F404" s="391">
        <f>+'[3]2017'!M407</f>
        <v>3900817</v>
      </c>
      <c r="G404" s="225">
        <f>+'[3]2017'!N407</f>
        <v>10</v>
      </c>
      <c r="H404" s="32" t="str">
        <f>+'[3]2017'!O407</f>
        <v>SCS</v>
      </c>
      <c r="I404" s="37">
        <v>1.1000000000000001</v>
      </c>
      <c r="J404" s="37">
        <f>+'[3]2017'!P407</f>
        <v>480</v>
      </c>
      <c r="K404" s="37" t="str">
        <f>+'[3]2017'!Q407</f>
        <v>240/120</v>
      </c>
      <c r="L404" s="37" t="str">
        <f>+'[3]2017'!R407</f>
        <v>MONOFASICO</v>
      </c>
      <c r="M404" s="37" t="str">
        <f>+'[3]2017'!S407</f>
        <v>NA</v>
      </c>
      <c r="N404" s="234">
        <f t="shared" si="45"/>
        <v>38</v>
      </c>
      <c r="O404" s="235">
        <f>+'[3]2017'!C407</f>
        <v>42995</v>
      </c>
      <c r="P404" s="236">
        <f t="shared" si="46"/>
        <v>42995</v>
      </c>
      <c r="Q404" s="99" t="str">
        <f>+'[3]FECHAS DE ENTREGA PLANOS'!C405</f>
        <v>NA</v>
      </c>
      <c r="R404" s="583" t="str">
        <f>+'[3]FECHAS DE ENTREGA PLANOS'!D405</f>
        <v>NA</v>
      </c>
      <c r="S404" s="576" t="s">
        <v>42</v>
      </c>
      <c r="T404" s="9" t="s">
        <v>42</v>
      </c>
      <c r="U404" s="9" t="s">
        <v>42</v>
      </c>
      <c r="V404" s="576" t="s">
        <v>42</v>
      </c>
      <c r="W404" s="9" t="s">
        <v>42</v>
      </c>
      <c r="X404" s="9" t="s">
        <v>42</v>
      </c>
      <c r="Y404" s="9" t="s">
        <v>42</v>
      </c>
      <c r="Z404" s="9" t="s">
        <v>42</v>
      </c>
      <c r="AA404" s="576" t="s">
        <v>42</v>
      </c>
      <c r="AB404" s="9" t="s">
        <v>42</v>
      </c>
      <c r="AC404" s="9" t="s">
        <v>42</v>
      </c>
      <c r="AD404" s="576" t="s">
        <v>42</v>
      </c>
      <c r="AE404" s="576">
        <v>42991</v>
      </c>
      <c r="AF404" s="610" t="str">
        <f>IFERROR(INDEX('[5]2017'!$AO$2:$AO$2000,MATCH(F404,'[5]2017'!$B$2:$B$2000,0)),"")</f>
        <v/>
      </c>
      <c r="AG404" s="9" t="str">
        <f>+'[3]2017'!T407</f>
        <v>TENJO</v>
      </c>
      <c r="AH404" s="9" t="str">
        <f>+'[3]2017'!G407</f>
        <v>-</v>
      </c>
      <c r="AI404" s="523" t="str">
        <f>+'[3]2017'!I407</f>
        <v>NA</v>
      </c>
      <c r="AJ404" s="9" t="str">
        <f t="shared" si="41"/>
        <v>SCS</v>
      </c>
      <c r="AK404" s="9" t="str">
        <f>+'[3]2017'!H407</f>
        <v>SERIE-PARALELO</v>
      </c>
      <c r="AL404" s="524">
        <f>+'[3]2017'!P407</f>
        <v>480</v>
      </c>
      <c r="AM404" s="501" t="str">
        <f>+'[3]2017'!Q407</f>
        <v>240/120</v>
      </c>
      <c r="AN404" s="502" t="str">
        <f t="shared" si="42"/>
        <v>MONOFASICO</v>
      </c>
      <c r="AO404" s="503" t="str">
        <f>IFERROR(INDEX([1]DATOS!$O$452:$O$45500,MATCH(F404,[1]DATOS!$F$452:$F$9810,0)),"")</f>
        <v>PENDIENTE</v>
      </c>
      <c r="AP404" s="505"/>
      <c r="AQ404" s="379"/>
    </row>
    <row r="405" spans="1:43" ht="15" customHeight="1" x14ac:dyDescent="0.25">
      <c r="A405" s="17" t="str">
        <f>+'[3]2017'!F408</f>
        <v>60HT-AA-440-224-01</v>
      </c>
      <c r="B405" s="17" t="str">
        <f>RIGHT(IFERROR(INDEX([1]DATOS!$L$452:$L$45500,MATCH(F405,[1]DATOS!$F$452:$F$9810,0)),""),3)</f>
        <v/>
      </c>
      <c r="C405" s="594" t="str">
        <f>+[4]DATOS!G1312</f>
        <v>399-17</v>
      </c>
      <c r="D405" s="37" t="str">
        <f>+'[3]2017'!K408</f>
        <v>INGENIERIA Y DESARROLLO DE PROYECTOS S.A.S ( INDEPSAS)</v>
      </c>
      <c r="E405" s="201" t="str">
        <f>+'[3]2017'!L408</f>
        <v>FAB</v>
      </c>
      <c r="F405" s="391">
        <f>+'[3]2017'!M408</f>
        <v>3910817</v>
      </c>
      <c r="G405" s="225">
        <f>+'[3]2017'!N408</f>
        <v>60</v>
      </c>
      <c r="H405" s="32" t="str">
        <f>+'[3]2017'!O408</f>
        <v>SCC</v>
      </c>
      <c r="I405" s="37">
        <v>1.1000000000000001</v>
      </c>
      <c r="J405" s="37">
        <f>+'[3]2017'!P408</f>
        <v>440</v>
      </c>
      <c r="K405" s="37" t="str">
        <f>+'[3]2017'!Q408</f>
        <v>220/127</v>
      </c>
      <c r="L405" s="37" t="str">
        <f>+'[3]2017'!R408</f>
        <v>NA</v>
      </c>
      <c r="M405" s="37" t="str">
        <f>+'[3]2017'!S408</f>
        <v>IP 20</v>
      </c>
      <c r="N405" s="234">
        <f t="shared" si="45"/>
        <v>39</v>
      </c>
      <c r="O405" s="235">
        <f>+'[3]2017'!C408</f>
        <v>43006</v>
      </c>
      <c r="P405" s="236">
        <f t="shared" si="46"/>
        <v>43006</v>
      </c>
      <c r="Q405" s="99">
        <f>+'[3]FECHAS DE ENTREGA PLANOS'!C406</f>
        <v>42983</v>
      </c>
      <c r="R405" s="599">
        <f>+'[3]FECHAS DE ENTREGA PLANOS'!D406</f>
        <v>42984</v>
      </c>
      <c r="S405" s="576">
        <v>43003</v>
      </c>
      <c r="T405" s="576" t="s">
        <v>153</v>
      </c>
      <c r="U405" s="576" t="s">
        <v>3605</v>
      </c>
      <c r="V405" s="405" t="s">
        <v>153</v>
      </c>
      <c r="W405" s="576" t="s">
        <v>153</v>
      </c>
      <c r="X405" s="9" t="s">
        <v>153</v>
      </c>
      <c r="Y405" s="9"/>
      <c r="Z405" s="576"/>
      <c r="AA405" s="382"/>
      <c r="AB405" s="576" t="s">
        <v>153</v>
      </c>
      <c r="AC405" s="9" t="s">
        <v>42</v>
      </c>
      <c r="AD405" s="576" t="s">
        <v>42</v>
      </c>
      <c r="AE405" s="576"/>
      <c r="AF405" s="610" t="str">
        <f>IFERROR(INDEX('[5]2017'!$AO$2:$AO$2000,MATCH(F405,'[5]2017'!$B$2:$B$2000,0)),"")</f>
        <v/>
      </c>
      <c r="AG405" s="9" t="str">
        <f>+'[3]2017'!T408</f>
        <v>BARRANQUILLA</v>
      </c>
      <c r="AH405" s="9" t="str">
        <f>+'[3]2017'!G408</f>
        <v>AL/AL</v>
      </c>
      <c r="AI405" s="523" t="str">
        <f>+'[3]2017'!I408</f>
        <v>+2-2*2.3%</v>
      </c>
      <c r="AJ405" s="9" t="str">
        <f t="shared" si="41"/>
        <v>SCC</v>
      </c>
      <c r="AK405" s="9" t="str">
        <f>+'[3]2017'!H408</f>
        <v>Dyn5</v>
      </c>
      <c r="AL405" s="524">
        <f>+'[3]2017'!P408</f>
        <v>440</v>
      </c>
      <c r="AM405" s="501" t="str">
        <f>+'[3]2017'!Q408</f>
        <v>220/127</v>
      </c>
      <c r="AN405" s="502" t="str">
        <f t="shared" si="42"/>
        <v>NA</v>
      </c>
      <c r="AO405" s="503" t="str">
        <f>IFERROR(INDEX([1]DATOS!$O$452:$O$45500,MATCH(F405,[1]DATOS!$F$452:$F$9810,0)),"")</f>
        <v>PENDIENTE</v>
      </c>
      <c r="AP405" s="505"/>
      <c r="AQ405" s="379"/>
    </row>
    <row r="406" spans="1:43" ht="15" customHeight="1" x14ac:dyDescent="0.25">
      <c r="A406" s="17" t="str">
        <f>+'[3]2017'!F409</f>
        <v>112,5HT-AA-440-213-03</v>
      </c>
      <c r="B406" s="17" t="str">
        <f>RIGHT(IFERROR(INDEX([1]DATOS!$L$452:$L$45500,MATCH(F406,[1]DATOS!$F$452:$F$9810,0)),""),3)</f>
        <v/>
      </c>
      <c r="C406" s="594" t="str">
        <f>+[4]DATOS!G1313</f>
        <v>399-17</v>
      </c>
      <c r="D406" s="37" t="str">
        <f>+'[3]2017'!K409</f>
        <v>INGENIERIA Y DESARROLLO DE PROYECTOS S.A.S ( INDEPSAS)</v>
      </c>
      <c r="E406" s="201" t="str">
        <f>+'[3]2017'!L409</f>
        <v>FAB</v>
      </c>
      <c r="F406" s="391">
        <f>+'[3]2017'!M409</f>
        <v>3920817</v>
      </c>
      <c r="G406" s="225">
        <f>+'[3]2017'!N409</f>
        <v>112.5</v>
      </c>
      <c r="H406" s="32" t="str">
        <f>+'[3]2017'!O409</f>
        <v>SCC</v>
      </c>
      <c r="I406" s="37">
        <v>1.1000000000000001</v>
      </c>
      <c r="J406" s="37">
        <f>+'[3]2017'!P409</f>
        <v>440</v>
      </c>
      <c r="K406" s="37" t="str">
        <f>+'[3]2017'!Q409</f>
        <v>208/120</v>
      </c>
      <c r="L406" s="37" t="str">
        <f>+'[3]2017'!R409</f>
        <v>NA</v>
      </c>
      <c r="M406" s="37" t="str">
        <f>+'[3]2017'!S409</f>
        <v>IP 20</v>
      </c>
      <c r="N406" s="234">
        <f t="shared" si="45"/>
        <v>39</v>
      </c>
      <c r="O406" s="235">
        <f>+'[3]2017'!C409</f>
        <v>43006</v>
      </c>
      <c r="P406" s="236">
        <f t="shared" si="46"/>
        <v>43006</v>
      </c>
      <c r="Q406" s="99">
        <f>+'[3]FECHAS DE ENTREGA PLANOS'!C407</f>
        <v>42984</v>
      </c>
      <c r="R406" s="599">
        <f>+'[3]FECHAS DE ENTREGA PLANOS'!D407</f>
        <v>42985</v>
      </c>
      <c r="S406" s="576">
        <v>43001</v>
      </c>
      <c r="T406" s="9" t="s">
        <v>153</v>
      </c>
      <c r="U406" s="9" t="s">
        <v>3605</v>
      </c>
      <c r="V406" s="405" t="s">
        <v>153</v>
      </c>
      <c r="W406" s="9" t="s">
        <v>153</v>
      </c>
      <c r="X406" s="9" t="s">
        <v>153</v>
      </c>
      <c r="Y406" s="9"/>
      <c r="Z406" s="9">
        <v>43003</v>
      </c>
      <c r="AA406" s="382"/>
      <c r="AB406" s="9" t="s">
        <v>153</v>
      </c>
      <c r="AC406" s="9" t="s">
        <v>42</v>
      </c>
      <c r="AD406" s="9" t="s">
        <v>42</v>
      </c>
      <c r="AE406" s="576"/>
      <c r="AF406" s="610" t="str">
        <f>IFERROR(INDEX('[5]2017'!$AO$2:$AO$2000,MATCH(F406,'[5]2017'!$B$2:$B$2000,0)),"")</f>
        <v/>
      </c>
      <c r="AG406" s="9" t="str">
        <f>+'[3]2017'!T409</f>
        <v>BARRANQUILLA</v>
      </c>
      <c r="AH406" s="9" t="str">
        <f>+'[3]2017'!G409</f>
        <v>AL/AL</v>
      </c>
      <c r="AI406" s="523" t="str">
        <f>+'[3]2017'!I409</f>
        <v>+2-2*3,3%</v>
      </c>
      <c r="AJ406" s="9" t="str">
        <f t="shared" si="41"/>
        <v>SCC</v>
      </c>
      <c r="AK406" s="9" t="str">
        <f>+'[3]2017'!H409</f>
        <v>Dyn5</v>
      </c>
      <c r="AL406" s="524">
        <f>+'[3]2017'!P409</f>
        <v>440</v>
      </c>
      <c r="AM406" s="501" t="str">
        <f>+'[3]2017'!Q409</f>
        <v>208/120</v>
      </c>
      <c r="AN406" s="502" t="str">
        <f t="shared" si="42"/>
        <v>NA</v>
      </c>
      <c r="AO406" s="503" t="str">
        <f>IFERROR(INDEX([1]DATOS!$O$452:$O$45500,MATCH(F406,[1]DATOS!$F$452:$F$9810,0)),"")</f>
        <v>PENDIENTE</v>
      </c>
      <c r="AP406" s="505"/>
      <c r="AQ406" s="379"/>
    </row>
    <row r="407" spans="1:43" ht="15" customHeight="1" x14ac:dyDescent="0.25">
      <c r="A407" s="17" t="str">
        <f>+'[3]2017'!F410</f>
        <v>1600HT-AA-11400-492-01</v>
      </c>
      <c r="B407" s="17" t="str">
        <f>RIGHT(IFERROR(INDEX([1]DATOS!$L$452:$L$45500,MATCH(F407,[1]DATOS!$F$452:$F$9810,0)),""),3)</f>
        <v/>
      </c>
      <c r="C407" s="594" t="str">
        <f>+[4]DATOS!G1314</f>
        <v>416-17</v>
      </c>
      <c r="D407" s="37" t="str">
        <f>+'[3]2017'!K410</f>
        <v>REDES Y PROYECTOS DE INGENIERÍA S.A.S EMA</v>
      </c>
      <c r="E407" s="201" t="str">
        <f>+'[3]2017'!L410</f>
        <v>FAB</v>
      </c>
      <c r="F407" s="391">
        <f>+'[3]2017'!M410</f>
        <v>3930817</v>
      </c>
      <c r="G407" s="225">
        <f>+'[3]2017'!N410</f>
        <v>1600</v>
      </c>
      <c r="H407" s="32" t="str">
        <f>+'[3]2017'!O410</f>
        <v>SCS</v>
      </c>
      <c r="I407" s="37">
        <v>15</v>
      </c>
      <c r="J407" s="37">
        <f>+'[3]2017'!P410</f>
        <v>11400</v>
      </c>
      <c r="K407" s="37" t="str">
        <f>+'[3]2017'!Q410</f>
        <v>480/277</v>
      </c>
      <c r="L407" s="37" t="str">
        <f>+'[3]2017'!R410</f>
        <v>LLEVA CELDA (PROVEEDOR EXTERNO), TERMÓMETRO INSTALADO EN CELDA</v>
      </c>
      <c r="M407" s="37" t="str">
        <f>+'[3]2017'!S410</f>
        <v>MONITOR DE TEMPERATURA, SONDAS  PT100, CAJA DE CONEXIONES Y  JUEGO DE DPS MT</v>
      </c>
      <c r="N407" s="234">
        <f t="shared" si="45"/>
        <v>39</v>
      </c>
      <c r="O407" s="235">
        <f>+'[3]2017'!C410</f>
        <v>43006</v>
      </c>
      <c r="P407" s="236">
        <f t="shared" si="46"/>
        <v>43006</v>
      </c>
      <c r="Q407" s="99">
        <f>+'[3]FECHAS DE ENTREGA PLANOS'!C408</f>
        <v>42989</v>
      </c>
      <c r="R407" s="599">
        <f>+'[3]FECHAS DE ENTREGA PLANOS'!D408</f>
        <v>42991</v>
      </c>
      <c r="S407" s="576">
        <v>43005</v>
      </c>
      <c r="T407" s="382" t="s">
        <v>153</v>
      </c>
      <c r="U407" s="9" t="s">
        <v>3358</v>
      </c>
      <c r="V407" s="382" t="s">
        <v>153</v>
      </c>
      <c r="W407" s="9" t="s">
        <v>153</v>
      </c>
      <c r="X407" s="9" t="s">
        <v>42</v>
      </c>
      <c r="Y407" s="9" t="s">
        <v>42</v>
      </c>
      <c r="Z407" s="9"/>
      <c r="AA407" s="9"/>
      <c r="AB407" s="9" t="s">
        <v>6774</v>
      </c>
      <c r="AC407" s="9" t="s">
        <v>42</v>
      </c>
      <c r="AD407" s="9" t="s">
        <v>42</v>
      </c>
      <c r="AE407" s="576"/>
      <c r="AF407" s="610" t="str">
        <f>IFERROR(INDEX('[5]2017'!$AO$2:$AO$2000,MATCH(F407,'[5]2017'!$B$2:$B$2000,0)),"")</f>
        <v/>
      </c>
      <c r="AG407" s="9" t="str">
        <f>+'[3]2017'!T410</f>
        <v>BOGOTÁ</v>
      </c>
      <c r="AH407" s="9" t="str">
        <f>+'[3]2017'!G410</f>
        <v>AL/AL</v>
      </c>
      <c r="AI407" s="523" t="str">
        <f>+'[3]2017'!I410</f>
        <v>+2-2*2.5%</v>
      </c>
      <c r="AJ407" s="9" t="str">
        <f t="shared" si="41"/>
        <v>SCS</v>
      </c>
      <c r="AK407" s="9" t="str">
        <f>+'[3]2017'!H410</f>
        <v>Dyn5</v>
      </c>
      <c r="AL407" s="524">
        <f>+'[3]2017'!P410</f>
        <v>11400</v>
      </c>
      <c r="AM407" s="501" t="str">
        <f>+'[3]2017'!Q410</f>
        <v>480/277</v>
      </c>
      <c r="AN407" s="502" t="str">
        <f t="shared" si="42"/>
        <v>LLEVA CELDA (PROVEEDOR EXTERNO), TERMÓMETRO INSTALADO EN CELDA</v>
      </c>
      <c r="AO407" s="503" t="str">
        <f>IFERROR(INDEX([1]DATOS!$O$452:$O$45500,MATCH(F407,[1]DATOS!$F$452:$F$9810,0)),"")</f>
        <v>PENDIENTE</v>
      </c>
      <c r="AP407" s="505"/>
      <c r="AQ407" s="379"/>
    </row>
    <row r="408" spans="1:43" ht="15" customHeight="1" x14ac:dyDescent="0.25">
      <c r="A408" s="17" t="str">
        <f>+'[3]2017'!F411</f>
        <v>1600HT-AA-11400-492-01</v>
      </c>
      <c r="B408" s="17" t="str">
        <f>RIGHT(IFERROR(INDEX([1]DATOS!$L$452:$L$45500,MATCH(F408,[1]DATOS!$F$452:$F$9810,0)),""),3)</f>
        <v/>
      </c>
      <c r="C408" s="594" t="str">
        <f>+[4]DATOS!G1315</f>
        <v>416-17</v>
      </c>
      <c r="D408" s="37" t="str">
        <f>+'[3]2017'!K411</f>
        <v>REDES Y PROYECTOS DE INGENIERÍA S.A.S EMA</v>
      </c>
      <c r="E408" s="201" t="str">
        <f>+'[3]2017'!L411</f>
        <v>FAB</v>
      </c>
      <c r="F408" s="391">
        <f>+'[3]2017'!M411</f>
        <v>3940817</v>
      </c>
      <c r="G408" s="225">
        <f>+'[3]2017'!N411</f>
        <v>1600</v>
      </c>
      <c r="H408" s="32" t="str">
        <f>+'[3]2017'!O411</f>
        <v>SCS</v>
      </c>
      <c r="I408" s="37">
        <v>15</v>
      </c>
      <c r="J408" s="37">
        <f>+'[3]2017'!P411</f>
        <v>11400</v>
      </c>
      <c r="K408" s="37" t="str">
        <f>+'[3]2017'!Q411</f>
        <v>480/277</v>
      </c>
      <c r="L408" s="37" t="str">
        <f>+'[3]2017'!R411</f>
        <v>LLEVA CELDA (PROVEEDOR EXTERNO), TERMÓMETRO INSTALADO EN CELDA</v>
      </c>
      <c r="M408" s="37" t="str">
        <f>+'[3]2017'!S411</f>
        <v>MONITOR DE TEMPERATURA, SONDAS  PT100, CAJA DE CONEXIONES Y  JUEGO DE DPS MT</v>
      </c>
      <c r="N408" s="234">
        <f t="shared" si="45"/>
        <v>39</v>
      </c>
      <c r="O408" s="235">
        <f>+'[3]2017'!C411</f>
        <v>43006</v>
      </c>
      <c r="P408" s="236">
        <f t="shared" si="46"/>
        <v>43006</v>
      </c>
      <c r="Q408" s="99">
        <f>+'[3]FECHAS DE ENTREGA PLANOS'!C409</f>
        <v>42989</v>
      </c>
      <c r="R408" s="599">
        <f>+'[3]FECHAS DE ENTREGA PLANOS'!D409</f>
        <v>42991</v>
      </c>
      <c r="S408" s="576" t="s">
        <v>6774</v>
      </c>
      <c r="T408" s="382" t="s">
        <v>153</v>
      </c>
      <c r="U408" s="576" t="s">
        <v>3358</v>
      </c>
      <c r="V408" s="382" t="s">
        <v>153</v>
      </c>
      <c r="W408" s="576" t="s">
        <v>153</v>
      </c>
      <c r="X408" s="576" t="s">
        <v>42</v>
      </c>
      <c r="Y408" s="576" t="s">
        <v>42</v>
      </c>
      <c r="Z408" s="576"/>
      <c r="AA408" s="382"/>
      <c r="AB408" s="576" t="s">
        <v>6774</v>
      </c>
      <c r="AC408" s="9" t="s">
        <v>42</v>
      </c>
      <c r="AD408" s="9" t="s">
        <v>42</v>
      </c>
      <c r="AE408" s="576"/>
      <c r="AF408" s="610" t="str">
        <f>IFERROR(INDEX('[5]2017'!$AO$2:$AO$2000,MATCH(F408,'[5]2017'!$B$2:$B$2000,0)),"")</f>
        <v/>
      </c>
      <c r="AG408" s="9" t="str">
        <f>+'[3]2017'!T411</f>
        <v>BOGOTÁ</v>
      </c>
      <c r="AH408" s="9" t="str">
        <f>+'[3]2017'!G411</f>
        <v>AL/AL</v>
      </c>
      <c r="AI408" s="523" t="str">
        <f>+'[3]2017'!I411</f>
        <v>+2-2*2.5%</v>
      </c>
      <c r="AJ408" s="9" t="str">
        <f t="shared" si="41"/>
        <v>SCS</v>
      </c>
      <c r="AK408" s="9" t="str">
        <f>+'[3]2017'!H411</f>
        <v>Dyn5</v>
      </c>
      <c r="AL408" s="524">
        <f>+'[3]2017'!P411</f>
        <v>11400</v>
      </c>
      <c r="AM408" s="501" t="str">
        <f>+'[3]2017'!Q411</f>
        <v>480/277</v>
      </c>
      <c r="AN408" s="502" t="str">
        <f t="shared" si="42"/>
        <v>LLEVA CELDA (PROVEEDOR EXTERNO), TERMÓMETRO INSTALADO EN CELDA</v>
      </c>
      <c r="AO408" s="503" t="str">
        <f>IFERROR(INDEX([1]DATOS!$O$452:$O$45500,MATCH(F408,[1]DATOS!$F$452:$F$9810,0)),"")</f>
        <v>PENDIENTE</v>
      </c>
      <c r="AP408" s="505"/>
      <c r="AQ408" s="379"/>
    </row>
    <row r="409" spans="1:43" ht="15" customHeight="1" x14ac:dyDescent="0.25">
      <c r="A409" s="17" t="str">
        <f>+'[3]2017'!F412</f>
        <v>75HT-AA-11400-214-02</v>
      </c>
      <c r="B409" s="17" t="str">
        <f>RIGHT(IFERROR(INDEX([1]DATOS!$L$452:$L$45500,MATCH(F409,[1]DATOS!$F$452:$F$9810,0)),""),3)</f>
        <v/>
      </c>
      <c r="C409" s="594" t="str">
        <f>+[4]DATOS!G1316</f>
        <v>416-17</v>
      </c>
      <c r="D409" s="37" t="str">
        <f>+'[3]2017'!K412</f>
        <v>REDES Y PROYECTOS DE INGENIERÍA S.A.S EMA</v>
      </c>
      <c r="E409" s="201" t="str">
        <f>+'[3]2017'!L412</f>
        <v>FAB</v>
      </c>
      <c r="F409" s="391">
        <f>+'[3]2017'!M412</f>
        <v>3950817</v>
      </c>
      <c r="G409" s="225">
        <f>+'[3]2017'!N412</f>
        <v>75</v>
      </c>
      <c r="H409" s="32" t="str">
        <f>+'[3]2017'!O412</f>
        <v>SCS</v>
      </c>
      <c r="I409" s="37">
        <v>15</v>
      </c>
      <c r="J409" s="37">
        <f>+'[3]2017'!P412</f>
        <v>11400</v>
      </c>
      <c r="K409" s="37" t="str">
        <f>+'[3]2017'!Q412</f>
        <v>208/120</v>
      </c>
      <c r="L409" s="37" t="str">
        <f>+'[3]2017'!R412</f>
        <v>LLEVA CELDA (PROVEEDOR EXTERNO)</v>
      </c>
      <c r="M409" s="37" t="str">
        <f>+'[3]2017'!S412</f>
        <v>DPS MT</v>
      </c>
      <c r="N409" s="234">
        <f t="shared" si="45"/>
        <v>39</v>
      </c>
      <c r="O409" s="235">
        <f>+'[3]2017'!C412</f>
        <v>43006</v>
      </c>
      <c r="P409" s="236">
        <f t="shared" si="46"/>
        <v>43006</v>
      </c>
      <c r="Q409" s="99">
        <f>+'[3]FECHAS DE ENTREGA PLANOS'!C410</f>
        <v>42979</v>
      </c>
      <c r="R409" s="599">
        <f>+'[3]FECHAS DE ENTREGA PLANOS'!D410</f>
        <v>42982</v>
      </c>
      <c r="S409" s="576">
        <v>43003</v>
      </c>
      <c r="T409" s="405" t="s">
        <v>153</v>
      </c>
      <c r="U409" s="9" t="s">
        <v>3358</v>
      </c>
      <c r="V409" s="405" t="s">
        <v>153</v>
      </c>
      <c r="W409" s="9" t="s">
        <v>153</v>
      </c>
      <c r="X409" s="9" t="s">
        <v>42</v>
      </c>
      <c r="Y409" s="9" t="s">
        <v>42</v>
      </c>
      <c r="Z409" s="9">
        <v>43003</v>
      </c>
      <c r="AA409" s="382"/>
      <c r="AB409" s="9" t="s">
        <v>153</v>
      </c>
      <c r="AC409" s="9" t="s">
        <v>42</v>
      </c>
      <c r="AD409" s="9" t="s">
        <v>42</v>
      </c>
      <c r="AE409" s="576"/>
      <c r="AF409" s="610" t="str">
        <f>IFERROR(INDEX('[5]2017'!$AO$2:$AO$2000,MATCH(F409,'[5]2017'!$B$2:$B$2000,0)),"")</f>
        <v/>
      </c>
      <c r="AG409" s="9" t="str">
        <f>+'[3]2017'!T412</f>
        <v>BOGOTÁ</v>
      </c>
      <c r="AH409" s="9" t="str">
        <f>+'[3]2017'!G412</f>
        <v>AL/AL</v>
      </c>
      <c r="AI409" s="523" t="str">
        <f>+'[3]2017'!I412</f>
        <v>+1-3*2.5%</v>
      </c>
      <c r="AJ409" s="9" t="str">
        <f t="shared" si="41"/>
        <v>SCS</v>
      </c>
      <c r="AK409" s="9" t="str">
        <f>+'[3]2017'!H412</f>
        <v>Dyn5</v>
      </c>
      <c r="AL409" s="524">
        <f>+'[3]2017'!P412</f>
        <v>11400</v>
      </c>
      <c r="AM409" s="501" t="str">
        <f>+'[3]2017'!Q412</f>
        <v>208/120</v>
      </c>
      <c r="AN409" s="502" t="str">
        <f t="shared" si="42"/>
        <v>LLEVA CELDA (PROVEEDOR EXTERNO)</v>
      </c>
      <c r="AO409" s="503" t="str">
        <f>IFERROR(INDEX([1]DATOS!$O$452:$O$45500,MATCH(F409,[1]DATOS!$F$452:$F$9810,0)),"")</f>
        <v>PENDIENTE</v>
      </c>
      <c r="AP409" s="505"/>
      <c r="AQ409" s="379"/>
    </row>
    <row r="410" spans="1:43" ht="15" customHeight="1" x14ac:dyDescent="0.25">
      <c r="A410" s="17" t="str">
        <f>+'[3]2017'!F413</f>
        <v>300HT-AA-13200-452-02</v>
      </c>
      <c r="B410" s="17" t="str">
        <f>RIGHT(IFERROR(INDEX([1]DATOS!$L$452:$L$45500,MATCH(F410,[1]DATOS!$F$452:$F$9810,0)),""),3)</f>
        <v/>
      </c>
      <c r="C410" s="594" t="str">
        <f>+[4]DATOS!G1317</f>
        <v>411-17</v>
      </c>
      <c r="D410" s="37" t="str">
        <f>+'[3]2017'!K413</f>
        <v>ELECTROSERVICIOS DE COLOMBIA S.A.S.</v>
      </c>
      <c r="E410" s="201" t="str">
        <f>+'[3]2017'!L413</f>
        <v>FAB</v>
      </c>
      <c r="F410" s="391">
        <f>+'[3]2017'!M413</f>
        <v>3960817</v>
      </c>
      <c r="G410" s="225">
        <f>+'[3]2017'!N413</f>
        <v>300</v>
      </c>
      <c r="H410" s="32" t="str">
        <f>+'[3]2017'!O413</f>
        <v>SCS</v>
      </c>
      <c r="I410" s="37">
        <v>15</v>
      </c>
      <c r="J410" s="37">
        <f>+'[3]2017'!P413</f>
        <v>13200</v>
      </c>
      <c r="K410" s="37" t="str">
        <f>+'[3]2017'!Q413</f>
        <v>440/254</v>
      </c>
      <c r="L410" s="37" t="str">
        <f>+'[3]2017'!R413</f>
        <v>NA</v>
      </c>
      <c r="M410" s="37" t="str">
        <f>+'[3]2017'!S413</f>
        <v>NA</v>
      </c>
      <c r="N410" s="234">
        <f t="shared" si="45"/>
        <v>39</v>
      </c>
      <c r="O410" s="235">
        <f>+'[3]2017'!C413</f>
        <v>43006</v>
      </c>
      <c r="P410" s="236">
        <f t="shared" si="46"/>
        <v>43006</v>
      </c>
      <c r="Q410" s="99">
        <f>+'[3]FECHAS DE ENTREGA PLANOS'!C411</f>
        <v>42985</v>
      </c>
      <c r="R410" s="599">
        <f>+'[3]FECHAS DE ENTREGA PLANOS'!D411</f>
        <v>42989</v>
      </c>
      <c r="S410" s="576" t="s">
        <v>6231</v>
      </c>
      <c r="T410" s="382"/>
      <c r="U410" s="9" t="s">
        <v>3358</v>
      </c>
      <c r="V410" s="405" t="s">
        <v>153</v>
      </c>
      <c r="W410" s="9" t="s">
        <v>153</v>
      </c>
      <c r="X410" s="9" t="s">
        <v>42</v>
      </c>
      <c r="Y410" s="9" t="s">
        <v>42</v>
      </c>
      <c r="Z410" s="9"/>
      <c r="AA410" s="382"/>
      <c r="AB410" s="9" t="s">
        <v>153</v>
      </c>
      <c r="AC410" s="9" t="s">
        <v>42</v>
      </c>
      <c r="AD410" s="9" t="s">
        <v>42</v>
      </c>
      <c r="AE410" s="576"/>
      <c r="AF410" s="610" t="str">
        <f>IFERROR(INDEX('[5]2017'!$AO$2:$AO$2000,MATCH(F410,'[5]2017'!$B$2:$B$2000,0)),"")</f>
        <v/>
      </c>
      <c r="AG410" s="9" t="str">
        <f>+'[3]2017'!T413</f>
        <v>NEIVA</v>
      </c>
      <c r="AH410" s="9" t="str">
        <f>+'[3]2017'!G413</f>
        <v>AL/AL</v>
      </c>
      <c r="AI410" s="523" t="str">
        <f>+'[3]2017'!I413</f>
        <v>+1-3*2.5%</v>
      </c>
      <c r="AJ410" s="9" t="str">
        <f t="shared" si="41"/>
        <v>SCS</v>
      </c>
      <c r="AK410" s="9" t="str">
        <f>+'[3]2017'!H413</f>
        <v>Dyn5</v>
      </c>
      <c r="AL410" s="524">
        <f>+'[3]2017'!P413</f>
        <v>13200</v>
      </c>
      <c r="AM410" s="501" t="str">
        <f>+'[3]2017'!Q413</f>
        <v>440/254</v>
      </c>
      <c r="AN410" s="502" t="str">
        <f t="shared" si="42"/>
        <v>NA</v>
      </c>
      <c r="AO410" s="503" t="str">
        <f>IFERROR(INDEX([1]DATOS!$O$452:$O$45500,MATCH(F410,[1]DATOS!$F$452:$F$9810,0)),"")</f>
        <v>PENDIENTE</v>
      </c>
      <c r="AP410" s="505"/>
      <c r="AQ410" s="379"/>
    </row>
    <row r="411" spans="1:43" ht="15" customHeight="1" x14ac:dyDescent="0.25">
      <c r="A411" s="17" t="str">
        <f>+'[3]2017'!F414</f>
        <v>400AT-AA-11400-214-05</v>
      </c>
      <c r="B411" s="17" t="str">
        <f>RIGHT(IFERROR(INDEX([1]DATOS!$L$452:$L$45500,MATCH(F411,[1]DATOS!$F$452:$F$9810,0)),""),3)</f>
        <v>0</v>
      </c>
      <c r="C411" s="594" t="str">
        <f>+[4]DATOS!G1318</f>
        <v>417-17</v>
      </c>
      <c r="D411" s="37" t="str">
        <f>+'[3]2017'!K414</f>
        <v>COMPAÑÍA DE CONSTRUCTORES ASOCIADOS S.A CASA</v>
      </c>
      <c r="E411" s="201" t="str">
        <f>+'[3]2017'!L414</f>
        <v>FAB</v>
      </c>
      <c r="F411" s="391">
        <f>+'[3]2017'!M414</f>
        <v>3970817</v>
      </c>
      <c r="G411" s="225">
        <f>+'[3]2017'!N414</f>
        <v>400</v>
      </c>
      <c r="H411" s="32" t="str">
        <f>+'[3]2017'!O414</f>
        <v>CNV</v>
      </c>
      <c r="I411" s="37">
        <v>15</v>
      </c>
      <c r="J411" s="37">
        <f>+'[3]2017'!P414</f>
        <v>11400</v>
      </c>
      <c r="K411" s="37" t="str">
        <f>+'[3]2017'!Q414</f>
        <v>208/120</v>
      </c>
      <c r="L411" s="37" t="str">
        <f>+'[3]2017'!R414</f>
        <v>NA</v>
      </c>
      <c r="M411" s="37" t="str">
        <f>+'[3]2017'!S414</f>
        <v>DPS MT</v>
      </c>
      <c r="N411" s="234">
        <f t="shared" si="45"/>
        <v>38</v>
      </c>
      <c r="O411" s="235">
        <f>+'[3]2017'!C414</f>
        <v>42997</v>
      </c>
      <c r="P411" s="236">
        <f t="shared" si="46"/>
        <v>42997</v>
      </c>
      <c r="Q411" s="99">
        <f>+'[3]FECHAS DE ENTREGA PLANOS'!C412</f>
        <v>42979</v>
      </c>
      <c r="R411" s="599">
        <f>+'[3]FECHAS DE ENTREGA PLANOS'!D412</f>
        <v>42982</v>
      </c>
      <c r="S411" s="576">
        <v>42998</v>
      </c>
      <c r="T411" s="9" t="s">
        <v>153</v>
      </c>
      <c r="U411" s="9" t="s">
        <v>3605</v>
      </c>
      <c r="V411" s="600" t="s">
        <v>153</v>
      </c>
      <c r="W411" s="9" t="s">
        <v>153</v>
      </c>
      <c r="X411" s="9" t="s">
        <v>42</v>
      </c>
      <c r="Y411" s="9" t="s">
        <v>42</v>
      </c>
      <c r="Z411" s="9" t="s">
        <v>153</v>
      </c>
      <c r="AA411" s="405"/>
      <c r="AB411" s="9" t="s">
        <v>153</v>
      </c>
      <c r="AC411" s="9">
        <v>43000</v>
      </c>
      <c r="AD411" s="405"/>
      <c r="AE411" s="576"/>
      <c r="AF411" s="610" t="str">
        <f>IFERROR(INDEX('[5]2017'!$AO$2:$AO$2000,MATCH(F411,'[5]2017'!$B$2:$B$2000,0)),"")</f>
        <v/>
      </c>
      <c r="AG411" s="9" t="str">
        <f>+'[3]2017'!T414</f>
        <v>BOGOTÁ</v>
      </c>
      <c r="AH411" s="9" t="str">
        <f>+'[3]2017'!G414</f>
        <v>AL/AL</v>
      </c>
      <c r="AI411" s="523" t="str">
        <f>+'[3]2017'!I414</f>
        <v>+1-3*2.5%</v>
      </c>
      <c r="AJ411" s="9" t="str">
        <f t="shared" si="41"/>
        <v>CNV</v>
      </c>
      <c r="AK411" s="9" t="str">
        <f>+'[3]2017'!H414</f>
        <v>Dyn5</v>
      </c>
      <c r="AL411" s="524">
        <f>+'[3]2017'!P414</f>
        <v>11400</v>
      </c>
      <c r="AM411" s="501" t="str">
        <f>+'[3]2017'!Q414</f>
        <v>208/120</v>
      </c>
      <c r="AN411" s="502" t="str">
        <f t="shared" si="42"/>
        <v>NA</v>
      </c>
      <c r="AO411" s="503" t="str">
        <f>IFERROR(INDEX([1]DATOS!$O$452:$O$45500,MATCH(F411,[1]DATOS!$F$452:$F$9810,0)),"")</f>
        <v>PENDIENTE</v>
      </c>
      <c r="AP411" s="505"/>
      <c r="AQ411" s="379"/>
    </row>
    <row r="412" spans="1:43" ht="15" customHeight="1" x14ac:dyDescent="0.25">
      <c r="A412" s="17" t="str">
        <f>+'[3]2017'!F415</f>
        <v>1250HT-AA-13200-472-K4-01</v>
      </c>
      <c r="B412" s="17" t="str">
        <f>RIGHT(IFERROR(INDEX([1]DATOS!$L$452:$L$45500,MATCH(F412,[1]DATOS!$F$452:$F$9810,0)),""),3)</f>
        <v>0</v>
      </c>
      <c r="C412" s="594" t="str">
        <f>+[4]DATOS!G1319</f>
        <v>393-17</v>
      </c>
      <c r="D412" s="37" t="str">
        <f>+'[3]2017'!K415</f>
        <v>PANASONIC DE COLOMBIA S.A</v>
      </c>
      <c r="E412" s="201" t="str">
        <f>+'[3]2017'!L415</f>
        <v>FAB</v>
      </c>
      <c r="F412" s="391">
        <f>+'[3]2017'!M415</f>
        <v>3980817</v>
      </c>
      <c r="G412" s="225">
        <f>+'[3]2017'!N415</f>
        <v>1250</v>
      </c>
      <c r="H412" s="32" t="str">
        <f>+'[3]2017'!O415</f>
        <v>SCS</v>
      </c>
      <c r="I412" s="582">
        <v>15</v>
      </c>
      <c r="J412" s="37">
        <f>+'[3]2017'!P415</f>
        <v>13200</v>
      </c>
      <c r="K412" s="37" t="str">
        <f>+'[3]2017'!Q415</f>
        <v>460/266</v>
      </c>
      <c r="L412" s="37" t="str">
        <f>+'[3]2017'!R415</f>
        <v>FACTOR K4, CONEXIÓN Dyn1- LLEVA CELDA (PROVEEDOR EXTERNO), TERMÓMETRO NO VA INSTALADO EN CELDA</v>
      </c>
      <c r="M412" s="37" t="str">
        <f>+'[3]2017'!S415</f>
        <v>MONITOR DE TEMPERATURA, SONDAS  PT100, CAJA DE CONEXIONES,JUEGO DE DPS MT, VENTILADORES</v>
      </c>
      <c r="N412" s="234">
        <f t="shared" si="45"/>
        <v>41</v>
      </c>
      <c r="O412" s="235">
        <f>+'[3]2017'!C415</f>
        <v>43022</v>
      </c>
      <c r="P412" s="236">
        <f t="shared" si="46"/>
        <v>43022</v>
      </c>
      <c r="Q412" s="99">
        <f>+'[3]FECHAS DE ENTREGA PLANOS'!C413</f>
        <v>42986</v>
      </c>
      <c r="R412" s="599">
        <f>+'[3]FECHAS DE ENTREGA PLANOS'!D413</f>
        <v>42990</v>
      </c>
      <c r="S412" s="576" t="s">
        <v>6774</v>
      </c>
      <c r="T412" s="576"/>
      <c r="U412" s="9" t="s">
        <v>3358</v>
      </c>
      <c r="V412" s="382" t="s">
        <v>153</v>
      </c>
      <c r="W412" s="9" t="s">
        <v>153</v>
      </c>
      <c r="X412" s="9" t="s">
        <v>42</v>
      </c>
      <c r="Y412" s="9" t="s">
        <v>42</v>
      </c>
      <c r="Z412" s="9"/>
      <c r="AA412" s="9"/>
      <c r="AB412" s="9" t="s">
        <v>6774</v>
      </c>
      <c r="AC412" s="9" t="s">
        <v>42</v>
      </c>
      <c r="AD412" s="9" t="s">
        <v>42</v>
      </c>
      <c r="AE412" s="576"/>
      <c r="AF412" s="610" t="str">
        <f>IFERROR(INDEX('[5]2017'!$AO$2:$AO$2000,MATCH(F412,'[5]2017'!$B$2:$B$2000,0)),"")</f>
        <v/>
      </c>
      <c r="AG412" s="9" t="str">
        <f>+'[3]2017'!T415</f>
        <v>BARRANQUILLA</v>
      </c>
      <c r="AH412" s="9" t="str">
        <f>+'[3]2017'!G415</f>
        <v>AL/AL</v>
      </c>
      <c r="AI412" s="523" t="str">
        <f>+'[3]2017'!I415</f>
        <v>+2-2*2.5%</v>
      </c>
      <c r="AJ412" s="9" t="str">
        <f t="shared" si="41"/>
        <v>SCS</v>
      </c>
      <c r="AK412" s="9" t="str">
        <f>+'[3]2017'!H415</f>
        <v>Dyn1</v>
      </c>
      <c r="AL412" s="524">
        <f>+'[3]2017'!P415</f>
        <v>13200</v>
      </c>
      <c r="AM412" s="501" t="str">
        <f>+'[3]2017'!Q415</f>
        <v>460/266</v>
      </c>
      <c r="AN412" s="502" t="str">
        <f t="shared" si="42"/>
        <v>FACTOR K4, CONEXIÓN Dyn1- LLEVA CELDA (PROVEEDOR EXTERNO), TERMÓMETRO NO VA INSTALADO EN CELDA</v>
      </c>
      <c r="AO412" s="503" t="str">
        <f>IFERROR(INDEX([1]DATOS!$O$452:$O$45500,MATCH(F412,[1]DATOS!$F$452:$F$9810,0)),"")</f>
        <v>PENDIENTE</v>
      </c>
      <c r="AP412" s="505"/>
      <c r="AQ412" s="379"/>
    </row>
    <row r="413" spans="1:43" ht="15" customHeight="1" x14ac:dyDescent="0.25">
      <c r="A413" s="17" t="str">
        <f>+'[3]2017'!F416</f>
        <v>50HT-AA-220-447-01</v>
      </c>
      <c r="B413" s="17" t="str">
        <f>RIGHT(IFERROR(INDEX([1]DATOS!$L$452:$L$45500,MATCH(F413,[1]DATOS!$F$452:$F$9810,0)),""),3)</f>
        <v>0</v>
      </c>
      <c r="C413" s="594" t="str">
        <f>+[4]DATOS!G1320</f>
        <v>418-17</v>
      </c>
      <c r="D413" s="37" t="str">
        <f>+'[3]2017'!K416</f>
        <v>SIEMENS S.A</v>
      </c>
      <c r="E413" s="201" t="str">
        <f>+'[3]2017'!L416</f>
        <v>FAB</v>
      </c>
      <c r="F413" s="391">
        <f>+'[3]2017'!M416</f>
        <v>3990817</v>
      </c>
      <c r="G413" s="225">
        <f>+'[3]2017'!N416</f>
        <v>50</v>
      </c>
      <c r="H413" s="32" t="str">
        <f>+'[3]2017'!O416</f>
        <v>SCS</v>
      </c>
      <c r="I413" s="37">
        <v>1.1000000000000001</v>
      </c>
      <c r="J413" s="37">
        <f>+'[3]2017'!P416</f>
        <v>220</v>
      </c>
      <c r="K413" s="37" t="str">
        <f>+'[3]2017'!Q416</f>
        <v>440/254</v>
      </c>
      <c r="L413" s="37" t="str">
        <f>+'[3]2017'!R416</f>
        <v>NA</v>
      </c>
      <c r="M413" s="37" t="str">
        <f>+'[3]2017'!S416</f>
        <v>NA</v>
      </c>
      <c r="N413" s="234">
        <f t="shared" si="45"/>
        <v>39</v>
      </c>
      <c r="O413" s="235">
        <f>+'[3]2017'!C416</f>
        <v>43002</v>
      </c>
      <c r="P413" s="236">
        <f t="shared" si="46"/>
        <v>43002</v>
      </c>
      <c r="Q413" s="99">
        <f>+'[3]FECHAS DE ENTREGA PLANOS'!C414</f>
        <v>42986</v>
      </c>
      <c r="R413" s="599">
        <f>+'[3]FECHAS DE ENTREGA PLANOS'!D414</f>
        <v>42989</v>
      </c>
      <c r="S413" s="576">
        <v>42998</v>
      </c>
      <c r="T413" s="576" t="s">
        <v>153</v>
      </c>
      <c r="U413" s="9" t="s">
        <v>3605</v>
      </c>
      <c r="V413" s="405" t="s">
        <v>153</v>
      </c>
      <c r="W413" s="9" t="s">
        <v>153</v>
      </c>
      <c r="X413" s="9" t="s">
        <v>42</v>
      </c>
      <c r="Y413" s="9" t="s">
        <v>42</v>
      </c>
      <c r="Z413" s="9">
        <v>43000</v>
      </c>
      <c r="AA413" s="405">
        <v>43003</v>
      </c>
      <c r="AB413" s="9" t="s">
        <v>153</v>
      </c>
      <c r="AC413" s="9" t="s">
        <v>42</v>
      </c>
      <c r="AD413" s="9" t="s">
        <v>42</v>
      </c>
      <c r="AE413" s="576" t="s">
        <v>7311</v>
      </c>
      <c r="AF413" s="610" t="str">
        <f>IFERROR(INDEX('[5]2017'!$AO$2:$AO$2000,MATCH(F413,'[5]2017'!$B$2:$B$2000,0)),"")</f>
        <v/>
      </c>
      <c r="AG413" s="9" t="str">
        <f>+'[3]2017'!T416</f>
        <v>TENJO</v>
      </c>
      <c r="AH413" s="9" t="str">
        <f>+'[3]2017'!G416</f>
        <v>AL/AL</v>
      </c>
      <c r="AI413" s="523" t="str">
        <f>+'[3]2017'!I416</f>
        <v>+2-2*2.2%</v>
      </c>
      <c r="AJ413" s="9" t="str">
        <f t="shared" si="41"/>
        <v>SCS</v>
      </c>
      <c r="AK413" s="9" t="str">
        <f>+'[3]2017'!H416</f>
        <v>Dyn5</v>
      </c>
      <c r="AL413" s="524">
        <f>+'[3]2017'!P416</f>
        <v>220</v>
      </c>
      <c r="AM413" s="501" t="str">
        <f>+'[3]2017'!Q416</f>
        <v>440/254</v>
      </c>
      <c r="AN413" s="502" t="str">
        <f t="shared" si="42"/>
        <v>NA</v>
      </c>
      <c r="AO413" s="503" t="str">
        <f>IFERROR(INDEX([1]DATOS!$O$452:$O$45500,MATCH(F413,[1]DATOS!$F$452:$F$9810,0)),"")</f>
        <v>PENDIENTE</v>
      </c>
      <c r="AP413" s="505"/>
      <c r="AQ413" s="379"/>
    </row>
    <row r="414" spans="1:43" ht="15" customHeight="1" x14ac:dyDescent="0.25">
      <c r="A414" s="17" t="str">
        <f>+'[3]2017'!F417</f>
        <v>225AT-AA-11400-214-03</v>
      </c>
      <c r="B414" s="17" t="str">
        <f>RIGHT(IFERROR(INDEX([1]DATOS!$L$452:$L$45500,MATCH(F414,[1]DATOS!$F$452:$F$9810,0)),""),3)</f>
        <v>0</v>
      </c>
      <c r="C414" s="594" t="str">
        <f>+[4]DATOS!G1321</f>
        <v>424-17</v>
      </c>
      <c r="D414" s="37" t="str">
        <f>+'[3]2017'!K417</f>
        <v>INDUSTRIA ELECRO-MECANICA INELMEC SAS</v>
      </c>
      <c r="E414" s="201" t="str">
        <f>+'[3]2017'!L417</f>
        <v>FAB</v>
      </c>
      <c r="F414" s="391">
        <f>+'[3]2017'!M417</f>
        <v>4000817</v>
      </c>
      <c r="G414" s="225">
        <f>+'[3]2017'!N417</f>
        <v>225</v>
      </c>
      <c r="H414" s="32" t="str">
        <f>+'[3]2017'!O417</f>
        <v>RDC</v>
      </c>
      <c r="I414" s="37">
        <v>15</v>
      </c>
      <c r="J414" s="37">
        <f>+'[3]2017'!P417</f>
        <v>11400</v>
      </c>
      <c r="K414" s="37" t="str">
        <f>+'[3]2017'!Q417</f>
        <v>208/120</v>
      </c>
      <c r="L414" s="37" t="str">
        <f>+'[3]2017'!R417</f>
        <v>NA</v>
      </c>
      <c r="M414" s="37" t="str">
        <f>+'[3]2017'!S417</f>
        <v>CODOS 200A CABLE  2/0, DPS Y FEEDTHRUE , ELSP</v>
      </c>
      <c r="N414" s="234">
        <f t="shared" si="45"/>
        <v>39</v>
      </c>
      <c r="O414" s="235">
        <f>+'[3]2017'!C417</f>
        <v>43008</v>
      </c>
      <c r="P414" s="236">
        <f t="shared" si="46"/>
        <v>43008</v>
      </c>
      <c r="Q414" s="99">
        <f>+'[3]FECHAS DE ENTREGA PLANOS'!C415</f>
        <v>42986</v>
      </c>
      <c r="R414" s="599">
        <f>+'[3]FECHAS DE ENTREGA PLANOS'!D415</f>
        <v>42990</v>
      </c>
      <c r="S414" s="576" t="s">
        <v>6231</v>
      </c>
      <c r="T414" s="9" t="s">
        <v>153</v>
      </c>
      <c r="U414" s="9" t="s">
        <v>3605</v>
      </c>
      <c r="V414" s="382" t="s">
        <v>153</v>
      </c>
      <c r="W414" s="9" t="s">
        <v>153</v>
      </c>
      <c r="X414" s="9"/>
      <c r="Y414" s="9"/>
      <c r="Z414" s="9"/>
      <c r="AA414" s="382"/>
      <c r="AB414" s="9"/>
      <c r="AC414" s="9" t="s">
        <v>6774</v>
      </c>
      <c r="AD414" s="382"/>
      <c r="AE414" s="576"/>
      <c r="AF414" s="610" t="str">
        <f>IFERROR(INDEX('[5]2017'!$AO$2:$AO$2000,MATCH(F414,'[5]2017'!$B$2:$B$2000,0)),"")</f>
        <v/>
      </c>
      <c r="AG414" s="9" t="str">
        <f>+'[3]2017'!T417</f>
        <v>BOGOTÁ</v>
      </c>
      <c r="AH414" s="9" t="str">
        <f>+'[3]2017'!G417</f>
        <v>AL/AL</v>
      </c>
      <c r="AI414" s="523" t="str">
        <f>+'[3]2017'!I417</f>
        <v>+1-3*2.5%</v>
      </c>
      <c r="AJ414" s="9" t="str">
        <f t="shared" si="41"/>
        <v>RDC</v>
      </c>
      <c r="AK414" s="9" t="str">
        <f>+'[3]2017'!H417</f>
        <v>Dyn5</v>
      </c>
      <c r="AL414" s="524">
        <f>+'[3]2017'!P417</f>
        <v>11400</v>
      </c>
      <c r="AM414" s="501" t="str">
        <f>+'[3]2017'!Q417</f>
        <v>208/120</v>
      </c>
      <c r="AN414" s="502" t="str">
        <f t="shared" si="42"/>
        <v>NA</v>
      </c>
      <c r="AO414" s="503" t="str">
        <f>IFERROR(INDEX([1]DATOS!$O$452:$O$45500,MATCH(F414,[1]DATOS!$F$452:$F$9810,0)),"")</f>
        <v>PENDIENTE</v>
      </c>
      <c r="AP414" s="505"/>
      <c r="AQ414" s="379"/>
    </row>
    <row r="415" spans="1:43" ht="15" customHeight="1" x14ac:dyDescent="0.25">
      <c r="A415" s="17" t="str">
        <f>+'[3]2017'!F418</f>
        <v>75AT-AA-34500-452-01</v>
      </c>
      <c r="B415" s="17" t="str">
        <f>RIGHT(IFERROR(INDEX([1]DATOS!$L$452:$L$45500,MATCH(F415,[1]DATOS!$F$452:$F$9810,0)),""),3)</f>
        <v/>
      </c>
      <c r="C415" s="594" t="str">
        <f>+[4]DATOS!G1322</f>
        <v>429-17</v>
      </c>
      <c r="D415" s="37" t="str">
        <f>+'[3]2017'!K418</f>
        <v>FELIX TORRES &amp; CIA S.A.S</v>
      </c>
      <c r="E415" s="201" t="str">
        <f>+'[3]2017'!L418</f>
        <v>FAB</v>
      </c>
      <c r="F415" s="391">
        <f>+'[3]2017'!M418</f>
        <v>4010917</v>
      </c>
      <c r="G415" s="225">
        <f>+'[3]2017'!N418</f>
        <v>75</v>
      </c>
      <c r="H415" s="32" t="str">
        <f>+'[3]2017'!O418</f>
        <v>CNV</v>
      </c>
      <c r="I415" s="37">
        <v>15</v>
      </c>
      <c r="J415" s="37">
        <f>+'[3]2017'!P418</f>
        <v>34500</v>
      </c>
      <c r="K415" s="37" t="str">
        <f>+'[3]2017'!Q418</f>
        <v>440/254</v>
      </c>
      <c r="L415" s="37" t="str">
        <f>+'[3]2017'!R418</f>
        <v>PARA POSTE</v>
      </c>
      <c r="M415" s="37" t="str">
        <f>+'[3]2017'!S418</f>
        <v>NA</v>
      </c>
      <c r="N415" s="234">
        <f t="shared" si="45"/>
        <v>40</v>
      </c>
      <c r="O415" s="235">
        <f>+'[3]2017'!C418</f>
        <v>43009</v>
      </c>
      <c r="P415" s="236">
        <f t="shared" si="46"/>
        <v>43009</v>
      </c>
      <c r="Q415" s="99">
        <f>+'[3]FECHAS DE ENTREGA PLANOS'!C416</f>
        <v>42990</v>
      </c>
      <c r="R415" s="599">
        <f>+'[3]FECHAS DE ENTREGA PLANOS'!D416</f>
        <v>42992</v>
      </c>
      <c r="S415" s="576" t="s">
        <v>6774</v>
      </c>
      <c r="T415" s="576"/>
      <c r="U415" s="576" t="s">
        <v>3605</v>
      </c>
      <c r="V415" s="382"/>
      <c r="W415" s="576"/>
      <c r="X415" s="576" t="s">
        <v>42</v>
      </c>
      <c r="Y415" s="576" t="s">
        <v>42</v>
      </c>
      <c r="Z415" s="576"/>
      <c r="AA415" s="576"/>
      <c r="AB415" s="576"/>
      <c r="AC415" s="576"/>
      <c r="AD415" s="576"/>
      <c r="AE415" s="576"/>
      <c r="AF415" s="610" t="str">
        <f>IFERROR(INDEX('[5]2017'!$AO$2:$AO$2000,MATCH(F415,'[5]2017'!$B$2:$B$2000,0)),"")</f>
        <v/>
      </c>
      <c r="AG415" s="9" t="str">
        <f>+'[3]2017'!T418</f>
        <v>BARRANQUILLA</v>
      </c>
      <c r="AH415" s="9" t="str">
        <f>+'[3]2017'!G418</f>
        <v>AL/AL</v>
      </c>
      <c r="AI415" s="523" t="str">
        <f>+'[3]2017'!I418</f>
        <v>+2-2*2.5%</v>
      </c>
      <c r="AJ415" s="9" t="str">
        <f t="shared" si="41"/>
        <v>CNV</v>
      </c>
      <c r="AK415" s="9" t="str">
        <f>+'[3]2017'!H418</f>
        <v>Dyn5</v>
      </c>
      <c r="AL415" s="524">
        <f>+'[3]2017'!P418</f>
        <v>34500</v>
      </c>
      <c r="AM415" s="501" t="str">
        <f>+'[3]2017'!Q418</f>
        <v>440/254</v>
      </c>
      <c r="AN415" s="502" t="str">
        <f t="shared" si="42"/>
        <v>PARA POSTE</v>
      </c>
      <c r="AO415" s="503" t="str">
        <f>IFERROR(INDEX([1]DATOS!$O$452:$O$45500,MATCH(F415,[1]DATOS!$F$452:$F$9810,0)),"")</f>
        <v>PENDIENTE</v>
      </c>
      <c r="AP415" s="505"/>
      <c r="AQ415" s="379"/>
    </row>
    <row r="416" spans="1:43" ht="15" customHeight="1" x14ac:dyDescent="0.25">
      <c r="A416" s="17" t="str">
        <f>+'[3]2017'!F419</f>
        <v>800HT-AA-11400-214-02</v>
      </c>
      <c r="B416" s="17" t="str">
        <f>RIGHT(IFERROR(INDEX([1]DATOS!$L$452:$L$45500,MATCH(F416,[1]DATOS!$F$452:$F$9810,0)),""),3)</f>
        <v/>
      </c>
      <c r="C416" s="594" t="str">
        <f>+[4]DATOS!G1323</f>
        <v>423-17</v>
      </c>
      <c r="D416" s="37" t="str">
        <f>+'[3]2017'!K419</f>
        <v>QUADRATURA S.A.S</v>
      </c>
      <c r="E416" s="201" t="str">
        <f>+'[3]2017'!L419</f>
        <v>FAB</v>
      </c>
      <c r="F416" s="391">
        <f>+'[3]2017'!M419</f>
        <v>4020917</v>
      </c>
      <c r="G416" s="225">
        <f>+'[3]2017'!N419</f>
        <v>800</v>
      </c>
      <c r="H416" s="32" t="str">
        <f>+'[3]2017'!O419</f>
        <v>SCS</v>
      </c>
      <c r="I416" s="582">
        <v>15</v>
      </c>
      <c r="J416" s="37">
        <f>+'[3]2017'!P419</f>
        <v>11400</v>
      </c>
      <c r="K416" s="37" t="str">
        <f>+'[3]2017'!Q419</f>
        <v>208/120</v>
      </c>
      <c r="L416" s="37" t="str">
        <f>+'[3]2017'!R419</f>
        <v>NA</v>
      </c>
      <c r="M416" s="37" t="str">
        <f>+'[3]2017'!S419</f>
        <v>NA</v>
      </c>
      <c r="N416" s="234">
        <f t="shared" si="45"/>
        <v>40</v>
      </c>
      <c r="O416" s="235">
        <f>+'[3]2017'!C419</f>
        <v>43012</v>
      </c>
      <c r="P416" s="236">
        <f t="shared" si="46"/>
        <v>43012</v>
      </c>
      <c r="Q416" s="99">
        <f>+'[3]FECHAS DE ENTREGA PLANOS'!C417</f>
        <v>42983</v>
      </c>
      <c r="R416" s="599">
        <f>+'[3]FECHAS DE ENTREGA PLANOS'!D417</f>
        <v>42984</v>
      </c>
      <c r="S416" s="576" t="s">
        <v>6231</v>
      </c>
      <c r="T416" s="405" t="s">
        <v>153</v>
      </c>
      <c r="U416" s="9" t="s">
        <v>3358</v>
      </c>
      <c r="V416" s="405" t="s">
        <v>153</v>
      </c>
      <c r="W416" s="9" t="s">
        <v>153</v>
      </c>
      <c r="X416" s="9" t="s">
        <v>42</v>
      </c>
      <c r="Y416" s="9" t="s">
        <v>42</v>
      </c>
      <c r="Z416" s="9"/>
      <c r="AA416" s="382"/>
      <c r="AB416" s="9" t="s">
        <v>153</v>
      </c>
      <c r="AC416" s="9" t="s">
        <v>42</v>
      </c>
      <c r="AD416" s="9" t="s">
        <v>42</v>
      </c>
      <c r="AE416" s="576"/>
      <c r="AF416" s="610" t="str">
        <f>IFERROR(INDEX('[5]2017'!$AO$2:$AO$2000,MATCH(F416,'[5]2017'!$B$2:$B$2000,0)),"")</f>
        <v/>
      </c>
      <c r="AG416" s="9" t="str">
        <f>+'[3]2017'!T419</f>
        <v>BOGOTÁ</v>
      </c>
      <c r="AH416" s="9" t="str">
        <f>+'[3]2017'!G419</f>
        <v>AL/AL</v>
      </c>
      <c r="AI416" s="523" t="str">
        <f>+'[3]2017'!I419</f>
        <v>+2-2*2.5%</v>
      </c>
      <c r="AJ416" s="9" t="str">
        <f t="shared" si="41"/>
        <v>SCS</v>
      </c>
      <c r="AK416" s="9" t="str">
        <f>+'[3]2017'!H419</f>
        <v>Dyn5</v>
      </c>
      <c r="AL416" s="524">
        <f>+'[3]2017'!P419</f>
        <v>11400</v>
      </c>
      <c r="AM416" s="501" t="str">
        <f>+'[3]2017'!Q419</f>
        <v>208/120</v>
      </c>
      <c r="AN416" s="502" t="str">
        <f t="shared" si="42"/>
        <v>NA</v>
      </c>
      <c r="AO416" s="503" t="str">
        <f>IFERROR(INDEX([1]DATOS!$O$452:$O$45500,MATCH(F416,[1]DATOS!$F$452:$F$9810,0)),"")</f>
        <v>PENDIENTE</v>
      </c>
      <c r="AP416" s="505"/>
      <c r="AQ416" s="379"/>
    </row>
    <row r="417" spans="1:43" ht="15" customHeight="1" x14ac:dyDescent="0.25">
      <c r="A417" s="17" t="str">
        <f>+'[3]2017'!F420</f>
        <v>300HT-AA-13200-214-02</v>
      </c>
      <c r="B417" s="17" t="str">
        <f>RIGHT(IFERROR(INDEX([1]DATOS!$L$452:$L$45500,MATCH(F417,[1]DATOS!$F$452:$F$9810,0)),""),3)</f>
        <v/>
      </c>
      <c r="C417" s="594" t="str">
        <f>+[4]DATOS!G1324</f>
        <v>395-17</v>
      </c>
      <c r="D417" s="37" t="str">
        <f>+'[3]2017'!K420</f>
        <v>MONTAJES Y SERVICIOS DE INGENIERIA S.A.S</v>
      </c>
      <c r="E417" s="201" t="str">
        <f>+'[3]2017'!L420</f>
        <v>FAB</v>
      </c>
      <c r="F417" s="391">
        <f>+'[3]2017'!M420</f>
        <v>4030917</v>
      </c>
      <c r="G417" s="225">
        <f>+'[3]2017'!N420</f>
        <v>300</v>
      </c>
      <c r="H417" s="32" t="str">
        <f>+'[3]2017'!O420</f>
        <v>SCS</v>
      </c>
      <c r="I417" s="582">
        <v>15</v>
      </c>
      <c r="J417" s="37">
        <f>+'[3]2017'!P420</f>
        <v>13200</v>
      </c>
      <c r="K417" s="37" t="str">
        <f>+'[3]2017'!Q420</f>
        <v>208/120</v>
      </c>
      <c r="L417" s="37" t="str">
        <f>+'[3]2017'!R420</f>
        <v>NA</v>
      </c>
      <c r="M417" s="37" t="str">
        <f>+'[3]2017'!S420</f>
        <v>NA</v>
      </c>
      <c r="N417" s="234">
        <f t="shared" si="45"/>
        <v>40</v>
      </c>
      <c r="O417" s="235">
        <f>+'[3]2017'!C420</f>
        <v>43012</v>
      </c>
      <c r="P417" s="236">
        <f t="shared" si="46"/>
        <v>43012</v>
      </c>
      <c r="Q417" s="99">
        <f>+'[3]FECHAS DE ENTREGA PLANOS'!C418</f>
        <v>42983</v>
      </c>
      <c r="R417" s="599">
        <f>+'[3]FECHAS DE ENTREGA PLANOS'!D418</f>
        <v>42984</v>
      </c>
      <c r="S417" s="576" t="s">
        <v>6774</v>
      </c>
      <c r="T417" s="382"/>
      <c r="U417" s="9" t="s">
        <v>3358</v>
      </c>
      <c r="V417" s="405" t="s">
        <v>153</v>
      </c>
      <c r="W417" s="9" t="s">
        <v>153</v>
      </c>
      <c r="X417" s="9" t="s">
        <v>42</v>
      </c>
      <c r="Y417" s="9" t="s">
        <v>42</v>
      </c>
      <c r="Z417" s="9"/>
      <c r="AA417" s="9"/>
      <c r="AB417" s="9"/>
      <c r="AC417" s="9" t="s">
        <v>42</v>
      </c>
      <c r="AD417" s="9" t="s">
        <v>42</v>
      </c>
      <c r="AE417" s="576"/>
      <c r="AF417" s="610" t="str">
        <f>IFERROR(INDEX('[5]2017'!$AO$2:$AO$2000,MATCH(F417,'[5]2017'!$B$2:$B$2000,0)),"")</f>
        <v/>
      </c>
      <c r="AG417" s="9" t="str">
        <f>+'[3]2017'!T420</f>
        <v>BARRANQUILLA</v>
      </c>
      <c r="AH417" s="9" t="str">
        <f>+'[3]2017'!G420</f>
        <v>AL/AL</v>
      </c>
      <c r="AI417" s="523" t="str">
        <f>+'[3]2017'!I420</f>
        <v>+1-3*2.5%</v>
      </c>
      <c r="AJ417" s="9" t="str">
        <f t="shared" ref="AJ417:AJ463" si="47">H417</f>
        <v>SCS</v>
      </c>
      <c r="AK417" s="9" t="str">
        <f>+'[3]2017'!H420</f>
        <v>Dyn5</v>
      </c>
      <c r="AL417" s="524">
        <f>+'[3]2017'!P420</f>
        <v>13200</v>
      </c>
      <c r="AM417" s="501" t="str">
        <f>+'[3]2017'!Q420</f>
        <v>208/120</v>
      </c>
      <c r="AN417" s="502" t="str">
        <f t="shared" ref="AN417:AN463" si="48">+L417</f>
        <v>NA</v>
      </c>
      <c r="AO417" s="503" t="str">
        <f>IFERROR(INDEX([1]DATOS!$O$452:$O$45500,MATCH(F417,[1]DATOS!$F$452:$F$9810,0)),"")</f>
        <v>PENDIENTE</v>
      </c>
      <c r="AP417" s="505"/>
      <c r="AQ417" s="379"/>
    </row>
    <row r="418" spans="1:43" ht="15" customHeight="1" x14ac:dyDescent="0.25">
      <c r="A418" s="17" t="str">
        <f>+'[3]2017'!F421</f>
        <v>630AT-AA-11400-214-02</v>
      </c>
      <c r="B418" s="17" t="str">
        <f>RIGHT(IFERROR(INDEX([1]DATOS!$L$452:$L$45500,MATCH(F418,[1]DATOS!$F$452:$F$9810,0)),""),3)</f>
        <v/>
      </c>
      <c r="C418" s="594" t="str">
        <f>+[4]DATOS!G1325</f>
        <v>436-17</v>
      </c>
      <c r="D418" s="37" t="str">
        <f>+'[3]2017'!K421</f>
        <v>INTERNACIONAL DE ELECTRICOS S.A.S</v>
      </c>
      <c r="E418" s="201" t="str">
        <f>+'[3]2017'!L421</f>
        <v>FAB</v>
      </c>
      <c r="F418" s="391">
        <f>+'[3]2017'!M421</f>
        <v>4040917</v>
      </c>
      <c r="G418" s="225">
        <f>+'[3]2017'!N421</f>
        <v>630</v>
      </c>
      <c r="H418" s="32" t="str">
        <f>+'[3]2017'!O421</f>
        <v>CNV</v>
      </c>
      <c r="I418" s="37">
        <v>15</v>
      </c>
      <c r="J418" s="37">
        <f>+'[3]2017'!P421</f>
        <v>11400</v>
      </c>
      <c r="K418" s="37" t="str">
        <f>+'[3]2017'!Q421</f>
        <v>208/120</v>
      </c>
      <c r="L418" s="37" t="str">
        <f>+'[3]2017'!R421</f>
        <v>NA</v>
      </c>
      <c r="M418" s="37" t="str">
        <f>+'[3]2017'!S421</f>
        <v>NA</v>
      </c>
      <c r="N418" s="234">
        <f t="shared" si="45"/>
        <v>40</v>
      </c>
      <c r="O418" s="235">
        <f>+'[3]2017'!C421</f>
        <v>43013</v>
      </c>
      <c r="P418" s="236">
        <f t="shared" si="46"/>
        <v>43013</v>
      </c>
      <c r="Q418" s="99">
        <f>+'[3]FECHAS DE ENTREGA PLANOS'!C419</f>
        <v>42984</v>
      </c>
      <c r="R418" s="599">
        <f>+'[3]FECHAS DE ENTREGA PLANOS'!D419</f>
        <v>42985</v>
      </c>
      <c r="S418" s="576" t="s">
        <v>6774</v>
      </c>
      <c r="T418" s="576"/>
      <c r="U418" s="9" t="s">
        <v>3605</v>
      </c>
      <c r="V418" s="405" t="s">
        <v>153</v>
      </c>
      <c r="W418" s="9" t="s">
        <v>153</v>
      </c>
      <c r="X418" s="9" t="s">
        <v>42</v>
      </c>
      <c r="Y418" s="9" t="s">
        <v>42</v>
      </c>
      <c r="Z418" s="9"/>
      <c r="AA418" s="9"/>
      <c r="AB418" s="9"/>
      <c r="AC418" s="9"/>
      <c r="AD418" s="9"/>
      <c r="AE418" s="576"/>
      <c r="AF418" s="610" t="str">
        <f>IFERROR(INDEX('[5]2017'!$AO$2:$AO$2000,MATCH(F418,'[5]2017'!$B$2:$B$2000,0)),"")</f>
        <v/>
      </c>
      <c r="AG418" s="9" t="str">
        <f>+'[3]2017'!T421</f>
        <v>BOGOTÁ</v>
      </c>
      <c r="AH418" s="9" t="str">
        <f>+'[3]2017'!G421</f>
        <v>AL/AL</v>
      </c>
      <c r="AI418" s="523" t="str">
        <f>+'[3]2017'!I421</f>
        <v>+2-2*2.5%</v>
      </c>
      <c r="AJ418" s="9" t="str">
        <f t="shared" si="47"/>
        <v>CNV</v>
      </c>
      <c r="AK418" s="9" t="str">
        <f>+'[3]2017'!H421</f>
        <v>Dyn5</v>
      </c>
      <c r="AL418" s="524">
        <f>+'[3]2017'!P421</f>
        <v>11400</v>
      </c>
      <c r="AM418" s="501" t="str">
        <f>+'[3]2017'!Q421</f>
        <v>208/120</v>
      </c>
      <c r="AN418" s="502" t="str">
        <f t="shared" si="48"/>
        <v>NA</v>
      </c>
      <c r="AO418" s="503" t="str">
        <f>IFERROR(INDEX([1]DATOS!$O$452:$O$45500,MATCH(F418,[1]DATOS!$F$452:$F$9810,0)),"")</f>
        <v>PENDIENTE</v>
      </c>
      <c r="AP418" s="505"/>
      <c r="AQ418" s="379"/>
    </row>
    <row r="419" spans="1:43" ht="15" customHeight="1" x14ac:dyDescent="0.25">
      <c r="A419" s="17" t="str">
        <f>+'[3]2017'!F422</f>
        <v>800AT-AA-13200-214-04</v>
      </c>
      <c r="B419" s="17" t="str">
        <f>RIGHT(IFERROR(INDEX([1]DATOS!$L$452:$L$45500,MATCH(F419,[1]DATOS!$F$452:$F$9810,0)),""),3)</f>
        <v/>
      </c>
      <c r="C419" s="594" t="str">
        <f>+[4]DATOS!G1326</f>
        <v>438-17</v>
      </c>
      <c r="D419" s="37" t="str">
        <f>+'[3]2017'!K422</f>
        <v>METAL ELECTRICOS MALAVER GARZON Y CIA LTDA</v>
      </c>
      <c r="E419" s="201" t="str">
        <f>+'[3]2017'!L422</f>
        <v>FAB</v>
      </c>
      <c r="F419" s="391">
        <f>+'[3]2017'!M422</f>
        <v>4050917</v>
      </c>
      <c r="G419" s="225">
        <f>+'[3]2017'!N422</f>
        <v>800</v>
      </c>
      <c r="H419" s="32" t="str">
        <f>+'[3]2017'!O422</f>
        <v>CNV</v>
      </c>
      <c r="I419" s="582">
        <v>15</v>
      </c>
      <c r="J419" s="37">
        <f>+'[3]2017'!P422</f>
        <v>13200</v>
      </c>
      <c r="K419" s="37" t="str">
        <f>+'[3]2017'!Q422</f>
        <v>208/120</v>
      </c>
      <c r="L419" s="37" t="str">
        <f>+'[3]2017'!R422</f>
        <v>NA</v>
      </c>
      <c r="M419" s="37" t="str">
        <f>+'[3]2017'!S422</f>
        <v>NA</v>
      </c>
      <c r="N419" s="234">
        <f t="shared" si="45"/>
        <v>39</v>
      </c>
      <c r="O419" s="235">
        <f>+'[3]2017'!C422</f>
        <v>43008</v>
      </c>
      <c r="P419" s="236">
        <f t="shared" si="46"/>
        <v>43008</v>
      </c>
      <c r="Q419" s="99">
        <f>+'[3]FECHAS DE ENTREGA PLANOS'!C420</f>
        <v>42990</v>
      </c>
      <c r="R419" s="599">
        <f>+'[3]FECHAS DE ENTREGA PLANOS'!D420</f>
        <v>42991</v>
      </c>
      <c r="S419" s="576" t="s">
        <v>6231</v>
      </c>
      <c r="T419" s="576"/>
      <c r="U419" s="9" t="s">
        <v>3605</v>
      </c>
      <c r="V419" s="382"/>
      <c r="W419" s="9"/>
      <c r="X419" s="9" t="s">
        <v>42</v>
      </c>
      <c r="Y419" s="9" t="s">
        <v>42</v>
      </c>
      <c r="Z419" s="9"/>
      <c r="AA419" s="9"/>
      <c r="AB419" s="9"/>
      <c r="AC419" s="9"/>
      <c r="AD419" s="9"/>
      <c r="AE419" s="576"/>
      <c r="AF419" s="610" t="str">
        <f>IFERROR(INDEX('[5]2017'!$AO$2:$AO$2000,MATCH(F419,'[5]2017'!$B$2:$B$2000,0)),"")</f>
        <v/>
      </c>
      <c r="AG419" s="9" t="str">
        <f>+'[3]2017'!T422</f>
        <v>GIRARDOT</v>
      </c>
      <c r="AH419" s="9" t="str">
        <f>+'[3]2017'!G422</f>
        <v>AL/AL</v>
      </c>
      <c r="AI419" s="523" t="str">
        <f>+'[3]2017'!I422</f>
        <v>+2-2*2.5%</v>
      </c>
      <c r="AJ419" s="9" t="str">
        <f t="shared" si="47"/>
        <v>CNV</v>
      </c>
      <c r="AK419" s="9" t="str">
        <f>+'[3]2017'!H422</f>
        <v>Dyn5</v>
      </c>
      <c r="AL419" s="524">
        <f>+'[3]2017'!P422</f>
        <v>13200</v>
      </c>
      <c r="AM419" s="501" t="str">
        <f>+'[3]2017'!Q422</f>
        <v>208/120</v>
      </c>
      <c r="AN419" s="502" t="str">
        <f t="shared" si="48"/>
        <v>NA</v>
      </c>
      <c r="AO419" s="503" t="str">
        <f>IFERROR(INDEX([1]DATOS!$O$452:$O$45500,MATCH(F419,[1]DATOS!$F$452:$F$9810,0)),"")</f>
        <v>PENDIENTE</v>
      </c>
      <c r="AP419" s="505"/>
      <c r="AQ419" s="379"/>
    </row>
    <row r="420" spans="1:43" ht="15" customHeight="1" x14ac:dyDescent="0.25">
      <c r="A420" s="17" t="str">
        <f>+'[3]2017'!F423</f>
        <v>225HT-AA-11400-214-02</v>
      </c>
      <c r="B420" s="17" t="str">
        <f>RIGHT(IFERROR(INDEX([1]DATOS!$L$452:$L$45500,MATCH(F420,[1]DATOS!$F$452:$F$9810,0)),""),3)</f>
        <v/>
      </c>
      <c r="C420" s="594" t="str">
        <f>+[4]DATOS!G1327</f>
        <v>439-17</v>
      </c>
      <c r="D420" s="37" t="str">
        <f>+'[3]2017'!K423</f>
        <v>ALCANEL INGENIERÍA LTDA.</v>
      </c>
      <c r="E420" s="201" t="str">
        <f>+'[3]2017'!L423</f>
        <v>FAB</v>
      </c>
      <c r="F420" s="391">
        <f>+'[3]2017'!M423</f>
        <v>4060917</v>
      </c>
      <c r="G420" s="225">
        <f>+'[3]2017'!N423</f>
        <v>225</v>
      </c>
      <c r="H420" s="32" t="str">
        <f>+'[3]2017'!O423</f>
        <v>SCS</v>
      </c>
      <c r="I420" s="582">
        <v>15</v>
      </c>
      <c r="J420" s="37">
        <f>+'[3]2017'!P423</f>
        <v>11400</v>
      </c>
      <c r="K420" s="37" t="str">
        <f>+'[3]2017'!Q423</f>
        <v>208/120</v>
      </c>
      <c r="L420" s="37" t="str">
        <f>+'[3]2017'!R423</f>
        <v>NA</v>
      </c>
      <c r="M420" s="37" t="str">
        <f>+'[3]2017'!S423</f>
        <v>DPS MT</v>
      </c>
      <c r="N420" s="234">
        <f t="shared" si="45"/>
        <v>39</v>
      </c>
      <c r="O420" s="235">
        <f>+'[3]2017'!C423</f>
        <v>43003</v>
      </c>
      <c r="P420" s="236">
        <f t="shared" si="46"/>
        <v>43003</v>
      </c>
      <c r="Q420" s="99">
        <f>+'[3]FECHAS DE ENTREGA PLANOS'!C421</f>
        <v>42984</v>
      </c>
      <c r="R420" s="599">
        <f>+'[3]FECHAS DE ENTREGA PLANOS'!D421</f>
        <v>42985</v>
      </c>
      <c r="S420" s="576" t="s">
        <v>6231</v>
      </c>
      <c r="T420" s="405" t="s">
        <v>153</v>
      </c>
      <c r="U420" s="576" t="s">
        <v>3358</v>
      </c>
      <c r="V420" s="405" t="s">
        <v>153</v>
      </c>
      <c r="W420" s="576" t="s">
        <v>153</v>
      </c>
      <c r="X420" s="576" t="s">
        <v>42</v>
      </c>
      <c r="Y420" s="576" t="s">
        <v>42</v>
      </c>
      <c r="Z420" s="576">
        <v>43001</v>
      </c>
      <c r="AA420" s="382"/>
      <c r="AB420" s="576" t="s">
        <v>153</v>
      </c>
      <c r="AC420" s="576" t="s">
        <v>42</v>
      </c>
      <c r="AD420" s="576" t="s">
        <v>42</v>
      </c>
      <c r="AE420" s="576"/>
      <c r="AF420" s="610" t="str">
        <f>IFERROR(INDEX('[5]2017'!$AO$2:$AO$2000,MATCH(F420,'[5]2017'!$B$2:$B$2000,0)),"")</f>
        <v/>
      </c>
      <c r="AG420" s="9" t="str">
        <f>+'[3]2017'!T423</f>
        <v>BOGOTÁ</v>
      </c>
      <c r="AH420" s="9" t="str">
        <f>+'[3]2017'!G423</f>
        <v>AL/AL</v>
      </c>
      <c r="AI420" s="523" t="str">
        <f>+'[3]2017'!I423</f>
        <v>+1-3*2.5%</v>
      </c>
      <c r="AJ420" s="9" t="str">
        <f t="shared" si="47"/>
        <v>SCS</v>
      </c>
      <c r="AK420" s="9" t="str">
        <f>+'[3]2017'!H423</f>
        <v>Dyn5</v>
      </c>
      <c r="AL420" s="524">
        <f>+'[3]2017'!P423</f>
        <v>11400</v>
      </c>
      <c r="AM420" s="501" t="str">
        <f>+'[3]2017'!Q423</f>
        <v>208/120</v>
      </c>
      <c r="AN420" s="502" t="str">
        <f t="shared" si="48"/>
        <v>NA</v>
      </c>
      <c r="AO420" s="503" t="str">
        <f>IFERROR(INDEX([1]DATOS!$O$452:$O$45500,MATCH(F420,[1]DATOS!$F$452:$F$9810,0)),"")</f>
        <v>PENDIENTE</v>
      </c>
      <c r="AP420" s="505"/>
      <c r="AQ420" s="379"/>
    </row>
    <row r="421" spans="1:43" ht="15" customHeight="1" x14ac:dyDescent="0.25">
      <c r="A421" s="17" t="str">
        <f>+'[3]2017'!F424</f>
        <v>400AT-AA-11400-214-05</v>
      </c>
      <c r="B421" s="17" t="str">
        <f>RIGHT(IFERROR(INDEX([1]DATOS!$L$452:$L$45500,MATCH(F421,[1]DATOS!$F$452:$F$9810,0)),""),3)</f>
        <v/>
      </c>
      <c r="C421" s="594" t="str">
        <f>+[4]DATOS!G1328</f>
        <v>405-17</v>
      </c>
      <c r="D421" s="37" t="str">
        <f>+'[3]2017'!K424</f>
        <v xml:space="preserve">JIMENEZ COMPAÑÍA ELECTRICA / JICEL </v>
      </c>
      <c r="E421" s="201" t="str">
        <f>+'[3]2017'!L424</f>
        <v>FAB</v>
      </c>
      <c r="F421" s="391">
        <f>+'[3]2017'!M424</f>
        <v>4070917</v>
      </c>
      <c r="G421" s="225">
        <f>+'[3]2017'!N424</f>
        <v>400</v>
      </c>
      <c r="H421" s="32" t="str">
        <f>+'[3]2017'!O424</f>
        <v>RDC</v>
      </c>
      <c r="I421" s="37">
        <v>15</v>
      </c>
      <c r="J421" s="37">
        <f>+'[3]2017'!P424</f>
        <v>11400</v>
      </c>
      <c r="K421" s="37" t="str">
        <f>+'[3]2017'!Q424</f>
        <v>208/120</v>
      </c>
      <c r="L421" s="37" t="str">
        <f>+'[3]2017'!R424</f>
        <v>NA</v>
      </c>
      <c r="M421" s="37" t="str">
        <f>+'[3]2017'!S424</f>
        <v>CODOS 200A CABLE  2/0, DPS Y FEEDTHRUE , ELSP</v>
      </c>
      <c r="N421" s="234">
        <f t="shared" si="45"/>
        <v>40</v>
      </c>
      <c r="O421" s="235">
        <f>+'[3]2017'!C424</f>
        <v>43013</v>
      </c>
      <c r="P421" s="236">
        <f t="shared" si="46"/>
        <v>43013</v>
      </c>
      <c r="Q421" s="99">
        <f>+'[3]FECHAS DE ENTREGA PLANOS'!C422</f>
        <v>42985</v>
      </c>
      <c r="R421" s="599">
        <f>+'[3]FECHAS DE ENTREGA PLANOS'!D422</f>
        <v>42989</v>
      </c>
      <c r="S421" s="576"/>
      <c r="T421" s="9"/>
      <c r="U421" s="576" t="s">
        <v>3605</v>
      </c>
      <c r="V421" s="382" t="s">
        <v>153</v>
      </c>
      <c r="W421" s="9" t="s">
        <v>153</v>
      </c>
      <c r="X421" s="9"/>
      <c r="Y421" s="9"/>
      <c r="Z421" s="9"/>
      <c r="AA421" s="9"/>
      <c r="AB421" s="9"/>
      <c r="AC421" s="9"/>
      <c r="AD421" s="9"/>
      <c r="AE421" s="576"/>
      <c r="AF421" s="610" t="str">
        <f>IFERROR(INDEX('[5]2017'!$AO$2:$AO$2000,MATCH(F421,'[5]2017'!$B$2:$B$2000,0)),"")</f>
        <v/>
      </c>
      <c r="AG421" s="9" t="str">
        <f>+'[3]2017'!T424</f>
        <v>BOGOTÁ</v>
      </c>
      <c r="AH421" s="9" t="str">
        <f>+'[3]2017'!G424</f>
        <v>AL/AL</v>
      </c>
      <c r="AI421" s="523" t="str">
        <f>+'[3]2017'!I424</f>
        <v>+1-3*2.5%</v>
      </c>
      <c r="AJ421" s="9" t="str">
        <f t="shared" si="47"/>
        <v>RDC</v>
      </c>
      <c r="AK421" s="9" t="str">
        <f>+'[3]2017'!H424</f>
        <v>Dyn5</v>
      </c>
      <c r="AL421" s="524">
        <f>+'[3]2017'!P424</f>
        <v>11400</v>
      </c>
      <c r="AM421" s="501" t="str">
        <f>+'[3]2017'!Q424</f>
        <v>208/120</v>
      </c>
      <c r="AN421" s="502" t="str">
        <f t="shared" si="48"/>
        <v>NA</v>
      </c>
      <c r="AO421" s="503" t="str">
        <f>IFERROR(INDEX([1]DATOS!$O$452:$O$45500,MATCH(F421,[1]DATOS!$F$452:$F$9810,0)),"")</f>
        <v>PENDIENTE</v>
      </c>
      <c r="AP421" s="505"/>
      <c r="AQ421" s="379"/>
    </row>
    <row r="422" spans="1:43" ht="15" customHeight="1" x14ac:dyDescent="0.25">
      <c r="A422" s="17" t="str">
        <f>+'[3]2017'!F425</f>
        <v>ES600A-1D200A-03</v>
      </c>
      <c r="B422" s="17" t="str">
        <f>RIGHT(IFERROR(INDEX([1]DATOS!$L$452:$L$45500,MATCH(F422,[1]DATOS!$F$452:$F$9810,0)),""),3)</f>
        <v/>
      </c>
      <c r="C422" s="594" t="str">
        <f>+[4]DATOS!G1329</f>
        <v>405-17</v>
      </c>
      <c r="D422" s="37" t="str">
        <f>+'[3]2017'!K425</f>
        <v xml:space="preserve">JIMENEZ COMPAÑÍA ELECTRICA / JICEL </v>
      </c>
      <c r="E422" s="201" t="str">
        <f>+'[3]2017'!L425</f>
        <v>FAB</v>
      </c>
      <c r="F422" s="391">
        <f>+'[3]2017'!M425</f>
        <v>4080917</v>
      </c>
      <c r="G422" s="225" t="str">
        <f>+'[3]2017'!N425</f>
        <v>3 VIAS</v>
      </c>
      <c r="H422" s="32" t="str">
        <f>+'[3]2017'!O425</f>
        <v>CJM</v>
      </c>
      <c r="I422" s="582">
        <v>15</v>
      </c>
      <c r="J422" s="37" t="str">
        <f>+'[3]2017'!P425</f>
        <v>600-600</v>
      </c>
      <c r="K422" s="37" t="str">
        <f>+'[3]2017'!Q425</f>
        <v>1D-200</v>
      </c>
      <c r="L422" s="37" t="str">
        <f>+'[3]2017'!R425</f>
        <v>NA</v>
      </c>
      <c r="M422" s="37" t="str">
        <f>+'[3]2017'!S425</f>
        <v>CODOS 600 CABLE 4/0 A Y CODOS 200A CABLE 2/0</v>
      </c>
      <c r="N422" s="234">
        <f t="shared" si="45"/>
        <v>40</v>
      </c>
      <c r="O422" s="235">
        <f>+'[3]2017'!C425</f>
        <v>43013</v>
      </c>
      <c r="P422" s="236">
        <f t="shared" si="46"/>
        <v>43013</v>
      </c>
      <c r="Q422" s="99">
        <f>+'[3]FECHAS DE ENTREGA PLANOS'!C423</f>
        <v>42985</v>
      </c>
      <c r="R422" s="599">
        <f>+'[3]FECHAS DE ENTREGA PLANOS'!D423</f>
        <v>42989</v>
      </c>
      <c r="S422" s="576" t="s">
        <v>42</v>
      </c>
      <c r="T422" s="576" t="s">
        <v>42</v>
      </c>
      <c r="U422" s="9" t="s">
        <v>42</v>
      </c>
      <c r="V422" s="9"/>
      <c r="W422" s="9"/>
      <c r="X422" s="9"/>
      <c r="Y422" s="9"/>
      <c r="Z422" s="9" t="s">
        <v>42</v>
      </c>
      <c r="AA422" s="9" t="s">
        <v>42</v>
      </c>
      <c r="AB422" s="9" t="s">
        <v>42</v>
      </c>
      <c r="AC422" s="9"/>
      <c r="AD422" s="9"/>
      <c r="AE422" s="576"/>
      <c r="AF422" s="610" t="str">
        <f>IFERROR(INDEX('[5]2017'!$AO$2:$AO$2000,MATCH(F422,'[5]2017'!$B$2:$B$2000,0)),"")</f>
        <v/>
      </c>
      <c r="AG422" s="9" t="str">
        <f>+'[3]2017'!T425</f>
        <v>BOGOTÁ</v>
      </c>
      <c r="AH422" s="9" t="str">
        <f>+'[3]2017'!G425</f>
        <v>NA</v>
      </c>
      <c r="AI422" s="523" t="str">
        <f>+'[3]2017'!I425</f>
        <v>NA</v>
      </c>
      <c r="AJ422" s="9" t="str">
        <f t="shared" si="47"/>
        <v>CJM</v>
      </c>
      <c r="AK422" s="9" t="str">
        <f>+'[3]2017'!H425</f>
        <v>NA</v>
      </c>
      <c r="AL422" s="524" t="str">
        <f>+'[3]2017'!P425</f>
        <v>600-600</v>
      </c>
      <c r="AM422" s="501" t="str">
        <f>+'[3]2017'!Q425</f>
        <v>1D-200</v>
      </c>
      <c r="AN422" s="502" t="str">
        <f t="shared" si="48"/>
        <v>NA</v>
      </c>
      <c r="AO422" s="503" t="str">
        <f>IFERROR(INDEX([1]DATOS!$O$452:$O$45500,MATCH(F422,[1]DATOS!$F$452:$F$9810,0)),"")</f>
        <v>PENDIENTE</v>
      </c>
      <c r="AP422" s="505"/>
      <c r="AQ422" s="379"/>
    </row>
    <row r="423" spans="1:43" ht="15" customHeight="1" x14ac:dyDescent="0.25">
      <c r="A423" s="17" t="str">
        <f>+'[3]2017'!F426</f>
        <v>150AT-AA-11400-214-03</v>
      </c>
      <c r="B423" s="17" t="str">
        <f>RIGHT(IFERROR(INDEX([1]DATOS!$L$452:$L$45500,MATCH(F423,[1]DATOS!$F$452:$F$9810,0)),""),3)</f>
        <v/>
      </c>
      <c r="C423" s="594" t="str">
        <f>+[4]DATOS!G1330</f>
        <v>441-17</v>
      </c>
      <c r="D423" s="37" t="str">
        <f>+'[3]2017'!K426</f>
        <v>INDUSTRIAS ECTRICOL S.A.S</v>
      </c>
      <c r="E423" s="201" t="str">
        <f>+'[3]2017'!L426</f>
        <v>FAB</v>
      </c>
      <c r="F423" s="391">
        <f>+'[3]2017'!M426</f>
        <v>4090917</v>
      </c>
      <c r="G423" s="225">
        <f>+'[3]2017'!N426</f>
        <v>150</v>
      </c>
      <c r="H423" s="32" t="str">
        <f>+'[3]2017'!O426</f>
        <v>RDC</v>
      </c>
      <c r="I423" s="37">
        <v>15</v>
      </c>
      <c r="J423" s="37">
        <f>+'[3]2017'!P426</f>
        <v>11400</v>
      </c>
      <c r="K423" s="37" t="str">
        <f>+'[3]2017'!Q426</f>
        <v>208/120</v>
      </c>
      <c r="L423" s="37" t="str">
        <f>+'[3]2017'!R426</f>
        <v>NA</v>
      </c>
      <c r="M423" s="37" t="str">
        <f>+'[3]2017'!S426</f>
        <v>CODOS 200A CABLE  2/0, DPS Y FEEDTHRUE , ELSP 50A Y FUSIBLES BAY-O-NET 25A (por solicitud expresa del cliente)</v>
      </c>
      <c r="N423" s="234">
        <f t="shared" si="45"/>
        <v>40</v>
      </c>
      <c r="O423" s="235">
        <f>+'[3]2017'!C426</f>
        <v>43013</v>
      </c>
      <c r="P423" s="236">
        <f t="shared" si="46"/>
        <v>43013</v>
      </c>
      <c r="Q423" s="99">
        <f>+'[3]FECHAS DE ENTREGA PLANOS'!C424</f>
        <v>42989</v>
      </c>
      <c r="R423" s="599">
        <f>+'[3]FECHAS DE ENTREGA PLANOS'!D424</f>
        <v>42991</v>
      </c>
      <c r="S423" s="576" t="s">
        <v>6774</v>
      </c>
      <c r="T423" s="576"/>
      <c r="U423" s="9" t="s">
        <v>3605</v>
      </c>
      <c r="V423" s="382"/>
      <c r="W423" s="9"/>
      <c r="X423" s="9"/>
      <c r="Y423" s="9"/>
      <c r="Z423" s="9"/>
      <c r="AA423" s="9"/>
      <c r="AB423" s="9"/>
      <c r="AC423" s="9"/>
      <c r="AD423" s="9"/>
      <c r="AE423" s="576"/>
      <c r="AF423" s="610" t="str">
        <f>IFERROR(INDEX('[5]2017'!$AO$2:$AO$2000,MATCH(F423,'[5]2017'!$B$2:$B$2000,0)),"")</f>
        <v/>
      </c>
      <c r="AG423" s="9" t="str">
        <f>+'[3]2017'!T426</f>
        <v>BOGOTÁ</v>
      </c>
      <c r="AH423" s="9" t="str">
        <f>+'[3]2017'!G426</f>
        <v>AL/AL</v>
      </c>
      <c r="AI423" s="523" t="str">
        <f>+'[3]2017'!I426</f>
        <v>+1-3*2.5%</v>
      </c>
      <c r="AJ423" s="9" t="str">
        <f t="shared" si="47"/>
        <v>RDC</v>
      </c>
      <c r="AK423" s="9" t="str">
        <f>+'[3]2017'!H426</f>
        <v>Dyn5</v>
      </c>
      <c r="AL423" s="524">
        <f>+'[3]2017'!P426</f>
        <v>11400</v>
      </c>
      <c r="AM423" s="501" t="str">
        <f>+'[3]2017'!Q426</f>
        <v>208/120</v>
      </c>
      <c r="AN423" s="502" t="str">
        <f t="shared" si="48"/>
        <v>NA</v>
      </c>
      <c r="AO423" s="503" t="str">
        <f>IFERROR(INDEX([1]DATOS!$O$452:$O$45500,MATCH(F423,[1]DATOS!$F$452:$F$9810,0)),"")</f>
        <v>PENDIENTE</v>
      </c>
      <c r="AP423" s="505"/>
      <c r="AQ423" s="379"/>
    </row>
    <row r="424" spans="1:43" ht="15" customHeight="1" x14ac:dyDescent="0.25">
      <c r="A424" s="17" t="str">
        <f>+'[3]2017'!F427</f>
        <v>75HT-AA-13200-214-02</v>
      </c>
      <c r="B424" s="17" t="str">
        <f>RIGHT(IFERROR(INDEX([1]DATOS!$L$452:$L$45500,MATCH(F424,[1]DATOS!$F$452:$F$9810,0)),""),3)</f>
        <v/>
      </c>
      <c r="C424" s="594">
        <f>+[4]DATOS!G1331</f>
        <v>0</v>
      </c>
      <c r="D424" s="37" t="str">
        <f>+'[3]2017'!K427</f>
        <v>TABLEROS &amp; POSTES S.A.S</v>
      </c>
      <c r="E424" s="201" t="str">
        <f>+'[3]2017'!L427</f>
        <v>FAB</v>
      </c>
      <c r="F424" s="391">
        <f>+'[3]2017'!M427</f>
        <v>4100917</v>
      </c>
      <c r="G424" s="225">
        <f>+'[3]2017'!N427</f>
        <v>75</v>
      </c>
      <c r="H424" s="32" t="str">
        <f>+'[3]2017'!O427</f>
        <v>SCS</v>
      </c>
      <c r="I424" s="37">
        <v>15</v>
      </c>
      <c r="J424" s="37">
        <f>+'[3]2017'!P427</f>
        <v>13200</v>
      </c>
      <c r="K424" s="37" t="str">
        <f>+'[3]2017'!Q427</f>
        <v>208/120</v>
      </c>
      <c r="L424" s="37" t="str">
        <f>+'[3]2017'!R427</f>
        <v>NA</v>
      </c>
      <c r="M424" s="37" t="str">
        <f>+'[3]2017'!S427</f>
        <v>DPS MT</v>
      </c>
      <c r="N424" s="234">
        <f t="shared" si="45"/>
        <v>39</v>
      </c>
      <c r="O424" s="235">
        <f>+'[3]2017'!C427</f>
        <v>43004</v>
      </c>
      <c r="P424" s="236">
        <f t="shared" si="46"/>
        <v>43004</v>
      </c>
      <c r="Q424" s="99">
        <f>+'[3]FECHAS DE ENTREGA PLANOS'!C425</f>
        <v>42990</v>
      </c>
      <c r="R424" s="599">
        <f>+'[3]FECHAS DE ENTREGA PLANOS'!D425</f>
        <v>42992</v>
      </c>
      <c r="S424" s="576">
        <v>43003</v>
      </c>
      <c r="T424" s="405" t="s">
        <v>153</v>
      </c>
      <c r="U424" s="9" t="s">
        <v>3358</v>
      </c>
      <c r="V424" s="405" t="s">
        <v>153</v>
      </c>
      <c r="W424" s="9" t="s">
        <v>153</v>
      </c>
      <c r="X424" s="9" t="s">
        <v>42</v>
      </c>
      <c r="Y424" s="9" t="s">
        <v>42</v>
      </c>
      <c r="Z424" s="9" t="s">
        <v>6774</v>
      </c>
      <c r="AA424" s="382"/>
      <c r="AB424" s="9" t="s">
        <v>153</v>
      </c>
      <c r="AC424" s="9" t="s">
        <v>42</v>
      </c>
      <c r="AD424" s="9" t="s">
        <v>42</v>
      </c>
      <c r="AE424" s="576"/>
      <c r="AF424" s="610" t="str">
        <f>IFERROR(INDEX('[5]2017'!$AO$2:$AO$2000,MATCH(F424,'[5]2017'!$B$2:$B$2000,0)),"")</f>
        <v/>
      </c>
      <c r="AG424" s="9" t="str">
        <f>+'[3]2017'!T427</f>
        <v>BUCARAMANGA</v>
      </c>
      <c r="AH424" s="9" t="str">
        <f>+'[3]2017'!G427</f>
        <v>AL/AL</v>
      </c>
      <c r="AI424" s="523" t="str">
        <f>+'[3]2017'!I427</f>
        <v>+1-3*2.5%</v>
      </c>
      <c r="AJ424" s="9" t="str">
        <f t="shared" si="47"/>
        <v>SCS</v>
      </c>
      <c r="AK424" s="9" t="str">
        <f>+'[3]2017'!H427</f>
        <v>Dyn5</v>
      </c>
      <c r="AL424" s="524">
        <f>+'[3]2017'!P427</f>
        <v>13200</v>
      </c>
      <c r="AM424" s="501" t="str">
        <f>+'[3]2017'!Q427</f>
        <v>208/120</v>
      </c>
      <c r="AN424" s="502" t="str">
        <f t="shared" si="48"/>
        <v>NA</v>
      </c>
      <c r="AO424" s="503" t="str">
        <f>IFERROR(INDEX([1]DATOS!$O$452:$O$45500,MATCH(F424,[1]DATOS!$F$452:$F$9810,0)),"")</f>
        <v>PENDIENTE</v>
      </c>
      <c r="AP424" s="505"/>
      <c r="AQ424" s="379"/>
    </row>
    <row r="425" spans="1:43" ht="15" customHeight="1" x14ac:dyDescent="0.25">
      <c r="A425" s="17" t="str">
        <f>+'[3]2017'!F428</f>
        <v>500AT-AA-13200-214-04</v>
      </c>
      <c r="B425" s="17" t="str">
        <f>RIGHT(IFERROR(INDEX([1]DATOS!$L$452:$L$45500,MATCH(F425,[1]DATOS!$F$452:$F$9810,0)),""),3)</f>
        <v/>
      </c>
      <c r="C425" s="594">
        <f>+[4]DATOS!G1332</f>
        <v>0</v>
      </c>
      <c r="D425" s="37" t="str">
        <f>+'[3]2017'!K428</f>
        <v>PROMOTORA GARCIA VARGAS PRADILLA S.A./GVP</v>
      </c>
      <c r="E425" s="201" t="str">
        <f>+'[3]2017'!L428</f>
        <v>FAB</v>
      </c>
      <c r="F425" s="391">
        <f>+'[3]2017'!M428</f>
        <v>4110917</v>
      </c>
      <c r="G425" s="225">
        <f>+'[3]2017'!N428</f>
        <v>500</v>
      </c>
      <c r="H425" s="32" t="str">
        <f>+'[3]2017'!O428</f>
        <v>RDC</v>
      </c>
      <c r="I425" s="37">
        <v>15</v>
      </c>
      <c r="J425" s="37">
        <f>+'[3]2017'!P428</f>
        <v>13200</v>
      </c>
      <c r="K425" s="37" t="str">
        <f>+'[3]2017'!Q428</f>
        <v>208/120</v>
      </c>
      <c r="L425" s="37" t="str">
        <f>+'[3]2017'!R428</f>
        <v>NA</v>
      </c>
      <c r="M425" s="37" t="str">
        <f>+'[3]2017'!S428</f>
        <v xml:space="preserve">CODOS 200A CABLE  2/0, DPS Y FEEDTHRUE </v>
      </c>
      <c r="N425" s="234">
        <f t="shared" si="45"/>
        <v>40</v>
      </c>
      <c r="O425" s="235">
        <f>+'[3]2017'!C428</f>
        <v>43014</v>
      </c>
      <c r="P425" s="236">
        <f t="shared" si="46"/>
        <v>43014</v>
      </c>
      <c r="Q425" s="99">
        <f>+'[3]FECHAS DE ENTREGA PLANOS'!C426</f>
        <v>42991</v>
      </c>
      <c r="R425" s="599">
        <f>+'[3]FECHAS DE ENTREGA PLANOS'!D426</f>
        <v>42993</v>
      </c>
      <c r="S425" s="576"/>
      <c r="T425" s="9"/>
      <c r="U425" s="9" t="s">
        <v>3605</v>
      </c>
      <c r="V425" s="9"/>
      <c r="W425" s="9"/>
      <c r="X425" s="9"/>
      <c r="Y425" s="9"/>
      <c r="Z425" s="9"/>
      <c r="AA425" s="9"/>
      <c r="AB425" s="9"/>
      <c r="AC425" s="9"/>
      <c r="AD425" s="9"/>
      <c r="AE425" s="576"/>
      <c r="AF425" s="610" t="str">
        <f>IFERROR(INDEX('[5]2017'!$AO$2:$AO$2000,MATCH(F425,'[5]2017'!$B$2:$B$2000,0)),"")</f>
        <v/>
      </c>
      <c r="AG425" s="9" t="str">
        <f>+'[3]2017'!T428</f>
        <v>COCOGUA /ZIPAQUIRA)</v>
      </c>
      <c r="AH425" s="9" t="str">
        <f>+'[3]2017'!G428</f>
        <v>AL/AL</v>
      </c>
      <c r="AI425" s="523" t="str">
        <f>+'[3]2017'!I428</f>
        <v>+1-3*2.5%</v>
      </c>
      <c r="AJ425" s="9" t="str">
        <f t="shared" si="47"/>
        <v>RDC</v>
      </c>
      <c r="AK425" s="9" t="str">
        <f>+'[3]2017'!H428</f>
        <v>Dyn5</v>
      </c>
      <c r="AL425" s="524">
        <f>+'[3]2017'!P428</f>
        <v>13200</v>
      </c>
      <c r="AM425" s="501" t="str">
        <f>+'[3]2017'!Q428</f>
        <v>208/120</v>
      </c>
      <c r="AN425" s="502" t="str">
        <f t="shared" si="48"/>
        <v>NA</v>
      </c>
      <c r="AO425" s="503" t="str">
        <f>IFERROR(INDEX([1]DATOS!$O$452:$O$45500,MATCH(F425,[1]DATOS!$F$452:$F$9810,0)),"")</f>
        <v>PENDIENTE</v>
      </c>
      <c r="AP425" s="505"/>
      <c r="AQ425" s="379"/>
    </row>
    <row r="426" spans="1:43" ht="15" customHeight="1" x14ac:dyDescent="0.25">
      <c r="A426" s="17" t="str">
        <f>+'[3]2017'!F429</f>
        <v>30HT-AA-440-213-03</v>
      </c>
      <c r="B426" s="17" t="str">
        <f>RIGHT(IFERROR(INDEX([1]DATOS!$L$452:$L$45500,MATCH(F426,[1]DATOS!$F$452:$F$9810,0)),""),3)</f>
        <v>0</v>
      </c>
      <c r="C426" s="594">
        <f>+[4]DATOS!G1333</f>
        <v>0</v>
      </c>
      <c r="D426" s="37" t="str">
        <f>+'[3]2017'!K429</f>
        <v>INTERNACIONAL DE ELECTRICOS S.A.S</v>
      </c>
      <c r="E426" s="201" t="str">
        <f>+'[3]2017'!L429</f>
        <v>FAB</v>
      </c>
      <c r="F426" s="391">
        <f>+'[3]2017'!M429</f>
        <v>4120917</v>
      </c>
      <c r="G426" s="225">
        <f>+'[3]2017'!N429</f>
        <v>30</v>
      </c>
      <c r="H426" s="32" t="str">
        <f>+'[3]2017'!O429</f>
        <v>SCC</v>
      </c>
      <c r="I426" s="582">
        <v>1.1000000000000001</v>
      </c>
      <c r="J426" s="37">
        <f>+'[3]2017'!P429</f>
        <v>440</v>
      </c>
      <c r="K426" s="37" t="str">
        <f>+'[3]2017'!Q429</f>
        <v>208/120</v>
      </c>
      <c r="L426" s="37" t="str">
        <f>+'[3]2017'!R429</f>
        <v>NA</v>
      </c>
      <c r="M426" s="37" t="str">
        <f>+'[3]2017'!S429</f>
        <v>IP20</v>
      </c>
      <c r="N426" s="234">
        <f t="shared" si="45"/>
        <v>40</v>
      </c>
      <c r="O426" s="235">
        <f>+'[3]2017'!C429</f>
        <v>43015</v>
      </c>
      <c r="P426" s="236">
        <f t="shared" si="46"/>
        <v>43015</v>
      </c>
      <c r="Q426" s="99">
        <f>+'[3]FECHAS DE ENTREGA PLANOS'!C427</f>
        <v>42997</v>
      </c>
      <c r="R426" s="599">
        <f>+'[3]FECHAS DE ENTREGA PLANOS'!D427</f>
        <v>42998</v>
      </c>
      <c r="S426" s="576" t="s">
        <v>6774</v>
      </c>
      <c r="T426" s="576" t="s">
        <v>153</v>
      </c>
      <c r="U426" s="576" t="s">
        <v>3605</v>
      </c>
      <c r="V426" s="576"/>
      <c r="W426" s="576"/>
      <c r="X426" s="576"/>
      <c r="Y426" s="576"/>
      <c r="Z426" s="576"/>
      <c r="AA426" s="576"/>
      <c r="AB426" s="576"/>
      <c r="AC426" s="576" t="s">
        <v>42</v>
      </c>
      <c r="AD426" s="576" t="s">
        <v>42</v>
      </c>
      <c r="AE426" s="576"/>
      <c r="AF426" s="610" t="str">
        <f>IFERROR(INDEX('[5]2017'!$AO$2:$AO$2000,MATCH(F426,'[5]2017'!$B$2:$B$2000,0)),"")</f>
        <v/>
      </c>
      <c r="AG426" s="9" t="str">
        <f>+'[3]2017'!T429</f>
        <v>BOGOTÁ</v>
      </c>
      <c r="AH426" s="9" t="str">
        <f>+'[3]2017'!G429</f>
        <v>AL/AL</v>
      </c>
      <c r="AI426" s="523" t="str">
        <f>+'[3]2017'!I429</f>
        <v>+2-2*2.55%</v>
      </c>
      <c r="AJ426" s="9" t="str">
        <f t="shared" si="47"/>
        <v>SCC</v>
      </c>
      <c r="AK426" s="9" t="str">
        <f>+'[3]2017'!H429</f>
        <v>Dyn5</v>
      </c>
      <c r="AL426" s="524">
        <f>+'[3]2017'!P429</f>
        <v>440</v>
      </c>
      <c r="AM426" s="501" t="str">
        <f>+'[3]2017'!Q429</f>
        <v>208/120</v>
      </c>
      <c r="AN426" s="502" t="str">
        <f t="shared" si="48"/>
        <v>NA</v>
      </c>
      <c r="AO426" s="503" t="str">
        <f>IFERROR(INDEX([1]DATOS!$O$452:$O$45500,MATCH(F426,[1]DATOS!$F$452:$F$9810,0)),"")</f>
        <v>PENDIENTE</v>
      </c>
      <c r="AP426" s="505"/>
      <c r="AQ426" s="379"/>
    </row>
    <row r="427" spans="1:43" ht="15" customHeight="1" x14ac:dyDescent="0.25">
      <c r="A427" s="17" t="str">
        <f>+'[3]2017'!F430</f>
        <v>ES600A-1D200A-03</v>
      </c>
      <c r="B427" s="17" t="str">
        <f>RIGHT(IFERROR(INDEX([1]DATOS!$L$452:$L$45500,MATCH(F427,[1]DATOS!$F$452:$F$9810,0)),""),3)</f>
        <v>0</v>
      </c>
      <c r="C427" s="594">
        <f>+[4]DATOS!G1334</f>
        <v>0</v>
      </c>
      <c r="D427" s="37" t="str">
        <f>+'[3]2017'!K430</f>
        <v>HIDROCONSULTING S.A.S</v>
      </c>
      <c r="E427" s="201" t="str">
        <f>+'[3]2017'!L430</f>
        <v>FAB</v>
      </c>
      <c r="F427" s="391">
        <f>+'[3]2017'!M430</f>
        <v>4130917</v>
      </c>
      <c r="G427" s="225" t="str">
        <f>+'[3]2017'!N430</f>
        <v>3 VIAS</v>
      </c>
      <c r="H427" s="32" t="str">
        <f>+'[3]2017'!O430</f>
        <v>CJM</v>
      </c>
      <c r="I427" s="37">
        <v>15</v>
      </c>
      <c r="J427" s="37" t="str">
        <f>+'[3]2017'!P430</f>
        <v>600-600</v>
      </c>
      <c r="K427" s="37" t="str">
        <f>+'[3]2017'!Q430</f>
        <v>1D-200</v>
      </c>
      <c r="L427" s="37" t="str">
        <f>+'[3]2017'!R430</f>
        <v>NA</v>
      </c>
      <c r="M427" s="37" t="str">
        <f>+'[3]2017'!S430</f>
        <v>CODOS 600 CABLE 4/0 A Y CODOS 200A CABLE 2/0</v>
      </c>
      <c r="N427" s="234">
        <f t="shared" si="45"/>
        <v>40</v>
      </c>
      <c r="O427" s="235">
        <f>+'[3]2017'!C430</f>
        <v>43011</v>
      </c>
      <c r="P427" s="236">
        <f t="shared" si="46"/>
        <v>43011</v>
      </c>
      <c r="Q427" s="99">
        <f>+'[3]FECHAS DE ENTREGA PLANOS'!C428</f>
        <v>42989</v>
      </c>
      <c r="R427" s="599">
        <f>+'[3]FECHAS DE ENTREGA PLANOS'!D428</f>
        <v>42989</v>
      </c>
      <c r="S427" s="576" t="s">
        <v>42</v>
      </c>
      <c r="T427" s="576" t="s">
        <v>42</v>
      </c>
      <c r="U427" s="9" t="s">
        <v>42</v>
      </c>
      <c r="V427" s="576"/>
      <c r="W427" s="9"/>
      <c r="X427" s="9"/>
      <c r="Y427" s="9"/>
      <c r="Z427" s="9" t="s">
        <v>42</v>
      </c>
      <c r="AA427" s="9" t="s">
        <v>42</v>
      </c>
      <c r="AB427" s="9" t="s">
        <v>42</v>
      </c>
      <c r="AC427" s="9"/>
      <c r="AD427" s="9"/>
      <c r="AE427" s="576"/>
      <c r="AF427" s="610" t="str">
        <f>IFERROR(INDEX('[5]2017'!$AO$2:$AO$2000,MATCH(F427,'[5]2017'!$B$2:$B$2000,0)),"")</f>
        <v/>
      </c>
      <c r="AG427" s="9" t="str">
        <f>+'[3]2017'!T430</f>
        <v>BOGOTÁ</v>
      </c>
      <c r="AH427" s="9" t="str">
        <f>+'[3]2017'!G430</f>
        <v>NA</v>
      </c>
      <c r="AI427" s="523" t="str">
        <f>+'[3]2017'!I430</f>
        <v>NA</v>
      </c>
      <c r="AJ427" s="9" t="str">
        <f t="shared" si="47"/>
        <v>CJM</v>
      </c>
      <c r="AK427" s="9" t="str">
        <f>+'[3]2017'!H430</f>
        <v>NA</v>
      </c>
      <c r="AL427" s="524" t="str">
        <f>+'[3]2017'!P430</f>
        <v>600-600</v>
      </c>
      <c r="AM427" s="501" t="str">
        <f>+'[3]2017'!Q430</f>
        <v>1D-200</v>
      </c>
      <c r="AN427" s="502" t="str">
        <f t="shared" si="48"/>
        <v>NA</v>
      </c>
      <c r="AO427" s="503" t="str">
        <f>IFERROR(INDEX([1]DATOS!$O$452:$O$45500,MATCH(F427,[1]DATOS!$F$452:$F$9810,0)),"")</f>
        <v>PENDIENTE</v>
      </c>
      <c r="AP427" s="505"/>
      <c r="AQ427" s="379"/>
    </row>
    <row r="428" spans="1:43" ht="15" customHeight="1" x14ac:dyDescent="0.25">
      <c r="A428" s="17" t="str">
        <f>+'[3]2017'!F431</f>
        <v>25HT-AA-220-451-01</v>
      </c>
      <c r="B428" s="17" t="str">
        <f>RIGHT(IFERROR(INDEX([1]DATOS!$L$452:$L$45500,MATCH(F428,[1]DATOS!$F$452:$F$9810,0)),""),3)</f>
        <v>0</v>
      </c>
      <c r="C428" s="594">
        <f>+[4]DATOS!G1335</f>
        <v>0</v>
      </c>
      <c r="D428" s="37" t="str">
        <f>+'[3]2017'!K431</f>
        <v>PENTAGON ENGINEERING CONSULTING &amp; EXECUTION SAS</v>
      </c>
      <c r="E428" s="201" t="str">
        <f>+'[3]2017'!L431</f>
        <v>FAB</v>
      </c>
      <c r="F428" s="391">
        <f>+'[3]2017'!M431</f>
        <v>4140917</v>
      </c>
      <c r="G428" s="225">
        <f>+'[3]2017'!N431</f>
        <v>25</v>
      </c>
      <c r="H428" s="32" t="str">
        <f>+'[3]2017'!O431</f>
        <v>SCC</v>
      </c>
      <c r="I428" s="37">
        <v>1.1000000000000001</v>
      </c>
      <c r="J428" s="37">
        <f>+'[3]2017'!P431</f>
        <v>220</v>
      </c>
      <c r="K428" s="37" t="str">
        <f>+'[3]2017'!Q431</f>
        <v>440/254</v>
      </c>
      <c r="L428" s="37" t="str">
        <f>+'[3]2017'!R431</f>
        <v>NA</v>
      </c>
      <c r="M428" s="37" t="str">
        <f>+'[3]2017'!S431</f>
        <v>IP20</v>
      </c>
      <c r="N428" s="234">
        <f t="shared" si="45"/>
        <v>39</v>
      </c>
      <c r="O428" s="235">
        <f>+'[3]2017'!C431</f>
        <v>43006</v>
      </c>
      <c r="P428" s="236">
        <f t="shared" si="46"/>
        <v>43006</v>
      </c>
      <c r="Q428" s="99">
        <f>+'[3]FECHAS DE ENTREGA PLANOS'!C429</f>
        <v>42990</v>
      </c>
      <c r="R428" s="599">
        <f>+'[3]FECHAS DE ENTREGA PLANOS'!D429</f>
        <v>42992</v>
      </c>
      <c r="S428" s="576">
        <v>43004</v>
      </c>
      <c r="T428" s="576"/>
      <c r="U428" s="576" t="s">
        <v>3605</v>
      </c>
      <c r="V428" s="405"/>
      <c r="W428" s="576"/>
      <c r="X428" s="576"/>
      <c r="Y428" s="576"/>
      <c r="Z428" s="576"/>
      <c r="AA428" s="382"/>
      <c r="AB428" s="576"/>
      <c r="AC428" s="576" t="s">
        <v>42</v>
      </c>
      <c r="AD428" s="576" t="s">
        <v>42</v>
      </c>
      <c r="AE428" s="576"/>
      <c r="AF428" s="610" t="str">
        <f>IFERROR(INDEX('[5]2017'!$AO$2:$AO$2000,MATCH(F428,'[5]2017'!$B$2:$B$2000,0)),"")</f>
        <v/>
      </c>
      <c r="AG428" s="9" t="str">
        <f>+'[3]2017'!T431</f>
        <v>BOGOTÁ</v>
      </c>
      <c r="AH428" s="9" t="str">
        <f>+'[3]2017'!G431</f>
        <v>AL/AL</v>
      </c>
      <c r="AI428" s="523" t="str">
        <f>+'[3]2017'!I431</f>
        <v>+2-2*3,3%</v>
      </c>
      <c r="AJ428" s="9" t="str">
        <f t="shared" si="47"/>
        <v>SCC</v>
      </c>
      <c r="AK428" s="9" t="str">
        <f>+'[3]2017'!H431</f>
        <v>Dyn5</v>
      </c>
      <c r="AL428" s="524">
        <f>+'[3]2017'!P431</f>
        <v>220</v>
      </c>
      <c r="AM428" s="501" t="str">
        <f>+'[3]2017'!Q431</f>
        <v>440/254</v>
      </c>
      <c r="AN428" s="502" t="str">
        <f t="shared" si="48"/>
        <v>NA</v>
      </c>
      <c r="AO428" s="503" t="str">
        <f>IFERROR(INDEX([1]DATOS!$O$452:$O$45500,MATCH(F428,[1]DATOS!$F$452:$F$9810,0)),"")</f>
        <v>PENDIENTE</v>
      </c>
      <c r="AP428" s="505"/>
      <c r="AQ428" s="379"/>
    </row>
    <row r="429" spans="1:43" ht="15" customHeight="1" x14ac:dyDescent="0.25">
      <c r="A429" s="17" t="str">
        <f>+'[3]2017'!F432</f>
        <v>200HT-AA-440-224-PE-01</v>
      </c>
      <c r="B429" s="17" t="str">
        <f>RIGHT(IFERROR(INDEX([1]DATOS!$L$452:$L$45500,MATCH(F429,[1]DATOS!$F$452:$F$9810,0)),""),3)</f>
        <v>0</v>
      </c>
      <c r="C429" s="594">
        <f>+[4]DATOS!G1336</f>
        <v>0</v>
      </c>
      <c r="D429" s="37" t="str">
        <f>+'[3]2017'!K432</f>
        <v>BOLTEN LIMITADA</v>
      </c>
      <c r="E429" s="201" t="str">
        <f>+'[3]2017'!L432</f>
        <v>FAB</v>
      </c>
      <c r="F429" s="391">
        <f>+'[3]2017'!M432</f>
        <v>4150917</v>
      </c>
      <c r="G429" s="225">
        <f>+'[3]2017'!N432</f>
        <v>200</v>
      </c>
      <c r="H429" s="32" t="str">
        <f>+'[3]2017'!O432</f>
        <v>SCC</v>
      </c>
      <c r="I429" s="582">
        <v>1.1000000000000001</v>
      </c>
      <c r="J429" s="37">
        <f>+'[3]2017'!P432</f>
        <v>440</v>
      </c>
      <c r="K429" s="37" t="str">
        <f>+'[3]2017'!Q432</f>
        <v>220/127</v>
      </c>
      <c r="L429" s="37" t="str">
        <f>+'[3]2017'!R432</f>
        <v>NA</v>
      </c>
      <c r="M429" s="37" t="str">
        <f>+'[3]2017'!S432</f>
        <v>PANTALLA ELECTROSTÁTICA, IP21</v>
      </c>
      <c r="N429" s="234">
        <f t="shared" si="45"/>
        <v>41</v>
      </c>
      <c r="O429" s="235">
        <f>+'[3]2017'!C432</f>
        <v>43016</v>
      </c>
      <c r="P429" s="236">
        <f t="shared" si="46"/>
        <v>43016</v>
      </c>
      <c r="Q429" s="99">
        <f>+'[3]FECHAS DE ENTREGA PLANOS'!C430</f>
        <v>42997</v>
      </c>
      <c r="R429" s="599">
        <f>+'[3]FECHAS DE ENTREGA PLANOS'!D430</f>
        <v>42998</v>
      </c>
      <c r="S429" s="576"/>
      <c r="T429" s="576"/>
      <c r="U429" s="576" t="s">
        <v>3605</v>
      </c>
      <c r="V429" s="576"/>
      <c r="W429" s="576"/>
      <c r="X429" s="576"/>
      <c r="Y429" s="576"/>
      <c r="Z429" s="576"/>
      <c r="AA429" s="576"/>
      <c r="AB429" s="576"/>
      <c r="AC429" s="576" t="s">
        <v>42</v>
      </c>
      <c r="AD429" s="576" t="s">
        <v>42</v>
      </c>
      <c r="AE429" s="576"/>
      <c r="AF429" s="610" t="str">
        <f>IFERROR(INDEX('[5]2017'!$AO$2:$AO$2000,MATCH(F429,'[5]2017'!$B$2:$B$2000,0)),"")</f>
        <v/>
      </c>
      <c r="AG429" s="9" t="str">
        <f>+'[3]2017'!T432</f>
        <v>BARRANQUILLA</v>
      </c>
      <c r="AH429" s="9" t="str">
        <f>+'[3]2017'!G432</f>
        <v>AL/AL</v>
      </c>
      <c r="AI429" s="523" t="str">
        <f>+'[3]2017'!I432</f>
        <v>+2-2*2.0%</v>
      </c>
      <c r="AJ429" s="9" t="str">
        <f t="shared" si="47"/>
        <v>SCC</v>
      </c>
      <c r="AK429" s="9" t="str">
        <f>+'[3]2017'!H432</f>
        <v>Dyn5</v>
      </c>
      <c r="AL429" s="524">
        <f>+'[3]2017'!P432</f>
        <v>440</v>
      </c>
      <c r="AM429" s="501" t="str">
        <f>+'[3]2017'!Q432</f>
        <v>220/127</v>
      </c>
      <c r="AN429" s="502" t="str">
        <f t="shared" si="48"/>
        <v>NA</v>
      </c>
      <c r="AO429" s="503" t="str">
        <f>IFERROR(INDEX([1]DATOS!$O$452:$O$45500,MATCH(F429,[1]DATOS!$F$452:$F$9810,0)),"")</f>
        <v>PENDIENTE</v>
      </c>
      <c r="AP429" s="505"/>
      <c r="AQ429" s="379"/>
    </row>
    <row r="430" spans="1:43" ht="15" customHeight="1" x14ac:dyDescent="0.25">
      <c r="A430" s="17" t="str">
        <f>+'[3]2017'!F433</f>
        <v>225HT-AA-13200-214-02</v>
      </c>
      <c r="B430" s="17" t="str">
        <f>RIGHT(IFERROR(INDEX([1]DATOS!$L$452:$L$45500,MATCH(F430,[1]DATOS!$F$452:$F$9810,0)),""),3)</f>
        <v>0</v>
      </c>
      <c r="C430" s="594">
        <f>+[4]DATOS!G1337</f>
        <v>0</v>
      </c>
      <c r="D430" s="37" t="str">
        <f>+'[3]2017'!K433</f>
        <v xml:space="preserve">453 T.P CONSTRUCTORA S A S </v>
      </c>
      <c r="E430" s="201" t="str">
        <f>+'[3]2017'!L433</f>
        <v>FAB</v>
      </c>
      <c r="F430" s="391">
        <f>+'[3]2017'!M433</f>
        <v>4160917</v>
      </c>
      <c r="G430" s="225">
        <f>+'[3]2017'!N433</f>
        <v>225</v>
      </c>
      <c r="H430" s="32" t="str">
        <f>+'[3]2017'!O433</f>
        <v>SCS</v>
      </c>
      <c r="I430" s="37">
        <v>15</v>
      </c>
      <c r="J430" s="37">
        <f>+'[3]2017'!P433</f>
        <v>13200</v>
      </c>
      <c r="K430" s="37" t="str">
        <f>+'[3]2017'!Q433</f>
        <v>208/120</v>
      </c>
      <c r="L430" s="37" t="str">
        <f>+'[3]2017'!R433</f>
        <v>LLEVA CELDA (PROVEEDOR EXTERNO)</v>
      </c>
      <c r="M430" s="37" t="str">
        <f>+'[3]2017'!S433</f>
        <v>NA</v>
      </c>
      <c r="N430" s="234">
        <f t="shared" si="45"/>
        <v>41</v>
      </c>
      <c r="O430" s="235">
        <f>+'[3]2017'!C433</f>
        <v>43016</v>
      </c>
      <c r="P430" s="236">
        <f t="shared" si="46"/>
        <v>43016</v>
      </c>
      <c r="Q430" s="99">
        <f>+'[3]FECHAS DE ENTREGA PLANOS'!C431</f>
        <v>42989</v>
      </c>
      <c r="R430" s="599">
        <f>+'[3]FECHAS DE ENTREGA PLANOS'!D431</f>
        <v>42989</v>
      </c>
      <c r="S430" s="576"/>
      <c r="T430" s="9"/>
      <c r="U430" s="9" t="s">
        <v>3358</v>
      </c>
      <c r="V430" s="9"/>
      <c r="W430" s="9"/>
      <c r="X430" s="9" t="s">
        <v>9404</v>
      </c>
      <c r="Y430" s="9" t="s">
        <v>42</v>
      </c>
      <c r="Z430" s="9"/>
      <c r="AA430" s="9"/>
      <c r="AB430" s="9"/>
      <c r="AC430" s="9" t="s">
        <v>42</v>
      </c>
      <c r="AD430" s="9" t="s">
        <v>42</v>
      </c>
      <c r="AE430" s="576"/>
      <c r="AF430" s="610" t="str">
        <f>IFERROR(INDEX('[5]2017'!$AO$2:$AO$2000,MATCH(F430,'[5]2017'!$B$2:$B$2000,0)),"")</f>
        <v/>
      </c>
      <c r="AG430" s="9" t="str">
        <f>+'[3]2017'!T433</f>
        <v>LA MESA</v>
      </c>
      <c r="AH430" s="9" t="str">
        <f>+'[3]2017'!G433</f>
        <v>AL/AL</v>
      </c>
      <c r="AI430" s="523" t="str">
        <f>+'[3]2017'!I433</f>
        <v>+1-3*2.5%</v>
      </c>
      <c r="AJ430" s="9" t="str">
        <f t="shared" si="47"/>
        <v>SCS</v>
      </c>
      <c r="AK430" s="9" t="str">
        <f>+'[3]2017'!H433</f>
        <v>Dyn5</v>
      </c>
      <c r="AL430" s="524">
        <f>+'[3]2017'!P433</f>
        <v>13200</v>
      </c>
      <c r="AM430" s="501" t="str">
        <f>+'[3]2017'!Q433</f>
        <v>208/120</v>
      </c>
      <c r="AN430" s="502" t="str">
        <f t="shared" si="48"/>
        <v>LLEVA CELDA (PROVEEDOR EXTERNO)</v>
      </c>
      <c r="AO430" s="503" t="str">
        <f>IFERROR(INDEX([1]DATOS!$O$452:$O$45500,MATCH(F430,[1]DATOS!$F$452:$F$9810,0)),"")</f>
        <v>PENDIENTE</v>
      </c>
      <c r="AP430" s="505"/>
      <c r="AQ430" s="379"/>
    </row>
    <row r="431" spans="1:43" ht="15" customHeight="1" x14ac:dyDescent="0.25">
      <c r="A431" s="17" t="str">
        <f>+'[3]2017'!F434</f>
        <v>30HT-AA-930-225-01</v>
      </c>
      <c r="B431" s="17" t="str">
        <f>RIGHT(IFERROR(INDEX([1]DATOS!$L$452:$L$45500,MATCH(F431,[1]DATOS!$F$452:$F$9810,0)),""),3)</f>
        <v/>
      </c>
      <c r="C431" s="594">
        <f>+[4]DATOS!G1338</f>
        <v>0</v>
      </c>
      <c r="D431" s="37" t="str">
        <f>+'[3]2017'!K434</f>
        <v>CELCO S.A.</v>
      </c>
      <c r="E431" s="201" t="str">
        <f>+'[3]2017'!L434</f>
        <v>FAB</v>
      </c>
      <c r="F431" s="391">
        <f>+'[3]2017'!M434</f>
        <v>4170917</v>
      </c>
      <c r="G431" s="225">
        <f>+'[3]2017'!N434</f>
        <v>30</v>
      </c>
      <c r="H431" s="32" t="str">
        <f>+'[3]2017'!O434</f>
        <v>SCS</v>
      </c>
      <c r="I431" s="10">
        <v>1.1000000000000001</v>
      </c>
      <c r="J431" s="37">
        <f>+'[3]2017'!P434</f>
        <v>930</v>
      </c>
      <c r="K431" s="37" t="str">
        <f>+'[3]2017'!Q434</f>
        <v>220/127</v>
      </c>
      <c r="L431" s="37" t="str">
        <f>+'[3]2017'!R434</f>
        <v>NA</v>
      </c>
      <c r="M431" s="37" t="str">
        <f>+'[3]2017'!S434</f>
        <v>NA</v>
      </c>
      <c r="N431" s="234">
        <f t="shared" si="45"/>
        <v>41</v>
      </c>
      <c r="O431" s="235">
        <f>+'[3]2017'!C434</f>
        <v>43020</v>
      </c>
      <c r="P431" s="236">
        <f t="shared" si="46"/>
        <v>43020</v>
      </c>
      <c r="Q431" s="99">
        <f>+'[3]FECHAS DE ENTREGA PLANOS'!C432</f>
        <v>42999</v>
      </c>
      <c r="R431" s="583">
        <f>+'[3]FECHAS DE ENTREGA PLANOS'!D432</f>
        <v>43000</v>
      </c>
      <c r="S431" s="576"/>
      <c r="T431" s="9"/>
      <c r="U431" s="9" t="s">
        <v>3605</v>
      </c>
      <c r="V431" s="576"/>
      <c r="W431" s="9"/>
      <c r="X431" s="9" t="s">
        <v>42</v>
      </c>
      <c r="Y431" s="9" t="s">
        <v>42</v>
      </c>
      <c r="Z431" s="9"/>
      <c r="AA431" s="9"/>
      <c r="AB431" s="9"/>
      <c r="AC431" s="9" t="s">
        <v>42</v>
      </c>
      <c r="AD431" s="9" t="s">
        <v>42</v>
      </c>
      <c r="AE431" s="576"/>
      <c r="AF431" s="610" t="str">
        <f>IFERROR(INDEX('[5]2017'!$AO$2:$AO$2000,MATCH(F431,'[5]2017'!$B$2:$B$2000,0)),"")</f>
        <v/>
      </c>
      <c r="AG431" s="9" t="str">
        <f>+'[3]2017'!T434</f>
        <v>CALI</v>
      </c>
      <c r="AH431" s="9" t="str">
        <f>+'[3]2017'!G434</f>
        <v>AL/AL</v>
      </c>
      <c r="AI431" s="523" t="str">
        <f>+'[3]2017'!I434</f>
        <v>+2-2*2.4%</v>
      </c>
      <c r="AJ431" s="9" t="str">
        <f t="shared" si="47"/>
        <v>SCS</v>
      </c>
      <c r="AK431" s="9" t="str">
        <f>+'[3]2017'!H434</f>
        <v>Dyn5</v>
      </c>
      <c r="AL431" s="524">
        <f>+'[3]2017'!P434</f>
        <v>930</v>
      </c>
      <c r="AM431" s="501" t="str">
        <f>+'[3]2017'!Q434</f>
        <v>220/127</v>
      </c>
      <c r="AN431" s="502" t="str">
        <f t="shared" si="48"/>
        <v>NA</v>
      </c>
      <c r="AO431" s="503" t="str">
        <f>IFERROR(INDEX([1]DATOS!$O$452:$O$45500,MATCH(F431,[1]DATOS!$F$452:$F$9810,0)),"")</f>
        <v>PENDIENTE</v>
      </c>
      <c r="AP431" s="505"/>
      <c r="AQ431" s="379"/>
    </row>
    <row r="432" spans="1:43" ht="15" customHeight="1" x14ac:dyDescent="0.25">
      <c r="A432" s="17" t="str">
        <f>+'[3]2017'!F435</f>
        <v>30HT-AA-930-225-01</v>
      </c>
      <c r="B432" s="17" t="str">
        <f>RIGHT(IFERROR(INDEX([1]DATOS!$L$452:$L$45500,MATCH(F432,[1]DATOS!$F$452:$F$9810,0)),""),3)</f>
        <v/>
      </c>
      <c r="C432" s="594">
        <f>+[4]DATOS!G1339</f>
        <v>0</v>
      </c>
      <c r="D432" s="37" t="str">
        <f>+'[3]2017'!K435</f>
        <v>CELCO S.A.</v>
      </c>
      <c r="E432" s="201" t="str">
        <f>+'[3]2017'!L435</f>
        <v>FAB</v>
      </c>
      <c r="F432" s="391">
        <f>+'[3]2017'!M435</f>
        <v>4180917</v>
      </c>
      <c r="G432" s="225">
        <f>+'[3]2017'!N435</f>
        <v>30</v>
      </c>
      <c r="H432" s="32" t="str">
        <f>+'[3]2017'!O435</f>
        <v>SCS</v>
      </c>
      <c r="I432" s="37">
        <v>1.1000000000000001</v>
      </c>
      <c r="J432" s="37">
        <f>+'[3]2017'!P435</f>
        <v>930</v>
      </c>
      <c r="K432" s="37" t="str">
        <f>+'[3]2017'!Q435</f>
        <v>220/127</v>
      </c>
      <c r="L432" s="37" t="str">
        <f>+'[3]2017'!R435</f>
        <v>NA</v>
      </c>
      <c r="M432" s="37" t="str">
        <f>+'[3]2017'!S435</f>
        <v>NA</v>
      </c>
      <c r="N432" s="234">
        <f t="shared" si="45"/>
        <v>41</v>
      </c>
      <c r="O432" s="235">
        <f>+'[3]2017'!C435</f>
        <v>43020</v>
      </c>
      <c r="P432" s="236">
        <f t="shared" si="46"/>
        <v>43020</v>
      </c>
      <c r="Q432" s="99">
        <f>+'[3]FECHAS DE ENTREGA PLANOS'!C433</f>
        <v>42999</v>
      </c>
      <c r="R432" s="583">
        <f>+'[3]FECHAS DE ENTREGA PLANOS'!D433</f>
        <v>43000</v>
      </c>
      <c r="S432" s="576"/>
      <c r="T432" s="576"/>
      <c r="U432" s="576" t="s">
        <v>3605</v>
      </c>
      <c r="V432" s="576"/>
      <c r="W432" s="576"/>
      <c r="X432" s="576" t="s">
        <v>42</v>
      </c>
      <c r="Y432" s="576" t="s">
        <v>42</v>
      </c>
      <c r="Z432" s="576"/>
      <c r="AA432" s="576"/>
      <c r="AB432" s="576"/>
      <c r="AC432" s="576" t="s">
        <v>42</v>
      </c>
      <c r="AD432" s="576" t="s">
        <v>42</v>
      </c>
      <c r="AE432" s="576"/>
      <c r="AF432" s="610" t="str">
        <f>IFERROR(INDEX('[5]2017'!$AO$2:$AO$2000,MATCH(F432,'[5]2017'!$B$2:$B$2000,0)),"")</f>
        <v/>
      </c>
      <c r="AG432" s="9" t="str">
        <f>+'[3]2017'!T435</f>
        <v>CALI</v>
      </c>
      <c r="AH432" s="9" t="str">
        <f>+'[3]2017'!G435</f>
        <v>AL/AL</v>
      </c>
      <c r="AI432" s="523" t="str">
        <f>+'[3]2017'!I435</f>
        <v>+2-2*2.4%</v>
      </c>
      <c r="AJ432" s="9" t="str">
        <f t="shared" si="47"/>
        <v>SCS</v>
      </c>
      <c r="AK432" s="9" t="str">
        <f>+'[3]2017'!H435</f>
        <v>Dyn5</v>
      </c>
      <c r="AL432" s="524">
        <f>+'[3]2017'!P435</f>
        <v>930</v>
      </c>
      <c r="AM432" s="501" t="str">
        <f>+'[3]2017'!Q435</f>
        <v>220/127</v>
      </c>
      <c r="AN432" s="502" t="str">
        <f t="shared" si="48"/>
        <v>NA</v>
      </c>
      <c r="AO432" s="503" t="str">
        <f>IFERROR(INDEX([1]DATOS!$O$452:$O$45500,MATCH(F432,[1]DATOS!$F$452:$F$9810,0)),"")</f>
        <v>PENDIENTE</v>
      </c>
      <c r="AP432" s="505"/>
      <c r="AQ432" s="379"/>
    </row>
    <row r="433" spans="1:43" ht="15" customHeight="1" x14ac:dyDescent="0.25">
      <c r="A433" s="17" t="str">
        <f>+'[3]2017'!F436</f>
        <v>30HT-AA-930-225-01</v>
      </c>
      <c r="B433" s="17" t="str">
        <f>RIGHT(IFERROR(INDEX([1]DATOS!$L$452:$L$45500,MATCH(F433,[1]DATOS!$F$452:$F$9810,0)),""),3)</f>
        <v/>
      </c>
      <c r="C433" s="594">
        <f>+[4]DATOS!G1340</f>
        <v>0</v>
      </c>
      <c r="D433" s="37" t="str">
        <f>+'[3]2017'!K436</f>
        <v>CELCO S.A.</v>
      </c>
      <c r="E433" s="201" t="str">
        <f>+'[3]2017'!L436</f>
        <v>FAB</v>
      </c>
      <c r="F433" s="391">
        <f>+'[3]2017'!M436</f>
        <v>4190917</v>
      </c>
      <c r="G433" s="225">
        <f>+'[3]2017'!N436</f>
        <v>30</v>
      </c>
      <c r="H433" s="32" t="str">
        <f>+'[3]2017'!O436</f>
        <v>SCS</v>
      </c>
      <c r="I433" s="37">
        <v>1.1000000000000001</v>
      </c>
      <c r="J433" s="37">
        <f>+'[3]2017'!P436</f>
        <v>930</v>
      </c>
      <c r="K433" s="37" t="str">
        <f>+'[3]2017'!Q436</f>
        <v>220/127</v>
      </c>
      <c r="L433" s="37" t="str">
        <f>+'[3]2017'!R436</f>
        <v>NA</v>
      </c>
      <c r="M433" s="37" t="str">
        <f>+'[3]2017'!S436</f>
        <v>NA</v>
      </c>
      <c r="N433" s="234">
        <f t="shared" si="45"/>
        <v>41</v>
      </c>
      <c r="O433" s="235">
        <f>+'[3]2017'!C436</f>
        <v>43020</v>
      </c>
      <c r="P433" s="236">
        <f t="shared" si="46"/>
        <v>43020</v>
      </c>
      <c r="Q433" s="99">
        <f>+'[3]FECHAS DE ENTREGA PLANOS'!C434</f>
        <v>42999</v>
      </c>
      <c r="R433" s="583">
        <f>+'[3]FECHAS DE ENTREGA PLANOS'!D434</f>
        <v>43000</v>
      </c>
      <c r="S433" s="576"/>
      <c r="T433" s="576"/>
      <c r="U433" s="576" t="s">
        <v>3605</v>
      </c>
      <c r="V433" s="576"/>
      <c r="W433" s="576"/>
      <c r="X433" s="576" t="s">
        <v>42</v>
      </c>
      <c r="Y433" s="576" t="s">
        <v>42</v>
      </c>
      <c r="Z433" s="576"/>
      <c r="AA433" s="576"/>
      <c r="AB433" s="576"/>
      <c r="AC433" s="576" t="s">
        <v>42</v>
      </c>
      <c r="AD433" s="576" t="s">
        <v>42</v>
      </c>
      <c r="AE433" s="576"/>
      <c r="AF433" s="610" t="str">
        <f>IFERROR(INDEX('[5]2017'!$AO$2:$AO$2000,MATCH(F433,'[5]2017'!$B$2:$B$2000,0)),"")</f>
        <v/>
      </c>
      <c r="AG433" s="9" t="str">
        <f>+'[3]2017'!T436</f>
        <v>CALI</v>
      </c>
      <c r="AH433" s="9" t="str">
        <f>+'[3]2017'!G436</f>
        <v>AL/AL</v>
      </c>
      <c r="AI433" s="523" t="str">
        <f>+'[3]2017'!I436</f>
        <v>+2-2*2.4%</v>
      </c>
      <c r="AJ433" s="9" t="str">
        <f t="shared" si="47"/>
        <v>SCS</v>
      </c>
      <c r="AK433" s="9" t="str">
        <f>+'[3]2017'!H436</f>
        <v>Dyn5</v>
      </c>
      <c r="AL433" s="524">
        <f>+'[3]2017'!P436</f>
        <v>930</v>
      </c>
      <c r="AM433" s="501" t="str">
        <f>+'[3]2017'!Q436</f>
        <v>220/127</v>
      </c>
      <c r="AN433" s="502" t="str">
        <f t="shared" si="48"/>
        <v>NA</v>
      </c>
      <c r="AO433" s="503" t="str">
        <f>IFERROR(INDEX([1]DATOS!$O$452:$O$45500,MATCH(F433,[1]DATOS!$F$452:$F$9810,0)),"")</f>
        <v>PENDIENTE</v>
      </c>
      <c r="AP433" s="505"/>
      <c r="AQ433" s="379"/>
    </row>
    <row r="434" spans="1:43" ht="15" customHeight="1" x14ac:dyDescent="0.25">
      <c r="A434" s="17" t="str">
        <f>+'[3]2017'!F437</f>
        <v>30HT-AA-930-225-01</v>
      </c>
      <c r="B434" s="17" t="str">
        <f>RIGHT(IFERROR(INDEX([1]DATOS!$L$452:$L$45500,MATCH(F434,[1]DATOS!$F$452:$F$9810,0)),""),3)</f>
        <v/>
      </c>
      <c r="C434" s="594">
        <f>+[4]DATOS!G1341</f>
        <v>0</v>
      </c>
      <c r="D434" s="37" t="str">
        <f>+'[3]2017'!K437</f>
        <v>CELCO S.A.</v>
      </c>
      <c r="E434" s="201" t="str">
        <f>+'[3]2017'!L437</f>
        <v>FAB</v>
      </c>
      <c r="F434" s="391">
        <f>+'[3]2017'!M437</f>
        <v>4200917</v>
      </c>
      <c r="G434" s="225">
        <f>+'[3]2017'!N437</f>
        <v>30</v>
      </c>
      <c r="H434" s="32" t="str">
        <f>+'[3]2017'!O437</f>
        <v>SCS</v>
      </c>
      <c r="I434" s="587">
        <v>1.1000000000000001</v>
      </c>
      <c r="J434" s="37">
        <f>+'[3]2017'!P437</f>
        <v>930</v>
      </c>
      <c r="K434" s="37" t="str">
        <f>+'[3]2017'!Q437</f>
        <v>220/127</v>
      </c>
      <c r="L434" s="37" t="str">
        <f>+'[3]2017'!R437</f>
        <v>NA</v>
      </c>
      <c r="M434" s="37" t="str">
        <f>+'[3]2017'!S437</f>
        <v>NA</v>
      </c>
      <c r="N434" s="234">
        <f t="shared" si="45"/>
        <v>41</v>
      </c>
      <c r="O434" s="235">
        <f>+'[3]2017'!C437</f>
        <v>43020</v>
      </c>
      <c r="P434" s="236">
        <f t="shared" si="46"/>
        <v>43020</v>
      </c>
      <c r="Q434" s="99">
        <f>+'[3]FECHAS DE ENTREGA PLANOS'!C435</f>
        <v>42999</v>
      </c>
      <c r="R434" s="583">
        <f>+'[3]FECHAS DE ENTREGA PLANOS'!D435</f>
        <v>43000</v>
      </c>
      <c r="S434" s="576"/>
      <c r="T434" s="9"/>
      <c r="U434" s="9" t="s">
        <v>3605</v>
      </c>
      <c r="V434" s="9"/>
      <c r="W434" s="9"/>
      <c r="X434" s="576" t="s">
        <v>42</v>
      </c>
      <c r="Y434" s="576" t="s">
        <v>42</v>
      </c>
      <c r="Z434" s="9"/>
      <c r="AA434" s="9"/>
      <c r="AB434" s="9"/>
      <c r="AC434" s="576" t="s">
        <v>42</v>
      </c>
      <c r="AD434" s="576" t="s">
        <v>42</v>
      </c>
      <c r="AE434" s="576"/>
      <c r="AF434" s="610" t="str">
        <f>IFERROR(INDEX('[5]2017'!$AO$2:$AO$2000,MATCH(F434,'[5]2017'!$B$2:$B$2000,0)),"")</f>
        <v/>
      </c>
      <c r="AG434" s="9" t="str">
        <f>+'[3]2017'!T437</f>
        <v>CALI</v>
      </c>
      <c r="AH434" s="9" t="str">
        <f>+'[3]2017'!G437</f>
        <v>AL/AL</v>
      </c>
      <c r="AI434" s="523" t="str">
        <f>+'[3]2017'!I437</f>
        <v>+2-2*2.4%</v>
      </c>
      <c r="AJ434" s="9" t="str">
        <f t="shared" si="47"/>
        <v>SCS</v>
      </c>
      <c r="AK434" s="9" t="str">
        <f>+'[3]2017'!H437</f>
        <v>Dyn5</v>
      </c>
      <c r="AL434" s="524">
        <f>+'[3]2017'!P437</f>
        <v>930</v>
      </c>
      <c r="AM434" s="501" t="str">
        <f>+'[3]2017'!Q437</f>
        <v>220/127</v>
      </c>
      <c r="AN434" s="502" t="str">
        <f t="shared" si="48"/>
        <v>NA</v>
      </c>
      <c r="AO434" s="503" t="str">
        <f>IFERROR(INDEX([1]DATOS!$O$452:$O$45500,MATCH(F434,[1]DATOS!$F$452:$F$9810,0)),"")</f>
        <v>PENDIENTE</v>
      </c>
      <c r="AP434" s="505"/>
      <c r="AQ434" s="379"/>
    </row>
    <row r="435" spans="1:43" ht="15" customHeight="1" x14ac:dyDescent="0.25">
      <c r="A435" s="17" t="str">
        <f>+'[3]2017'!F438</f>
        <v>30HT-AA-930-225-01</v>
      </c>
      <c r="B435" s="17" t="str">
        <f>RIGHT(IFERROR(INDEX([1]DATOS!$L$452:$L$45500,MATCH(F435,[1]DATOS!$F$452:$F$9810,0)),""),3)</f>
        <v/>
      </c>
      <c r="C435" s="594">
        <f>+[4]DATOS!G1342</f>
        <v>0</v>
      </c>
      <c r="D435" s="37" t="str">
        <f>+'[3]2017'!K438</f>
        <v>CELCO S.A.</v>
      </c>
      <c r="E435" s="201" t="str">
        <f>+'[3]2017'!L438</f>
        <v>FAB</v>
      </c>
      <c r="F435" s="391">
        <f>+'[3]2017'!M438</f>
        <v>4210917</v>
      </c>
      <c r="G435" s="225">
        <f>+'[3]2017'!N438</f>
        <v>30</v>
      </c>
      <c r="H435" s="32" t="str">
        <f>+'[3]2017'!O438</f>
        <v>SCS</v>
      </c>
      <c r="I435" s="37">
        <v>1.1000000000000001</v>
      </c>
      <c r="J435" s="37">
        <f>+'[3]2017'!P438</f>
        <v>930</v>
      </c>
      <c r="K435" s="37" t="str">
        <f>+'[3]2017'!Q438</f>
        <v>220/127</v>
      </c>
      <c r="L435" s="37" t="str">
        <f>+'[3]2017'!R438</f>
        <v>NA</v>
      </c>
      <c r="M435" s="37" t="str">
        <f>+'[3]2017'!S438</f>
        <v>NA</v>
      </c>
      <c r="N435" s="234">
        <f t="shared" si="45"/>
        <v>41</v>
      </c>
      <c r="O435" s="235">
        <f>+'[3]2017'!C438</f>
        <v>43020</v>
      </c>
      <c r="P435" s="236">
        <f t="shared" si="46"/>
        <v>43020</v>
      </c>
      <c r="Q435" s="99">
        <f>+'[3]FECHAS DE ENTREGA PLANOS'!C436</f>
        <v>42999</v>
      </c>
      <c r="R435" s="583">
        <f>+'[3]FECHAS DE ENTREGA PLANOS'!D436</f>
        <v>43000</v>
      </c>
      <c r="S435" s="576"/>
      <c r="T435" s="9"/>
      <c r="U435" s="9" t="s">
        <v>3605</v>
      </c>
      <c r="V435" s="9"/>
      <c r="W435" s="9"/>
      <c r="X435" s="576" t="s">
        <v>42</v>
      </c>
      <c r="Y435" s="576" t="s">
        <v>42</v>
      </c>
      <c r="Z435" s="9"/>
      <c r="AA435" s="9"/>
      <c r="AB435" s="9"/>
      <c r="AC435" s="576" t="s">
        <v>42</v>
      </c>
      <c r="AD435" s="576" t="s">
        <v>42</v>
      </c>
      <c r="AE435" s="576"/>
      <c r="AF435" s="610" t="str">
        <f>IFERROR(INDEX('[5]2017'!$AO$2:$AO$2000,MATCH(F435,'[5]2017'!$B$2:$B$2000,0)),"")</f>
        <v/>
      </c>
      <c r="AG435" s="9" t="str">
        <f>+'[3]2017'!T438</f>
        <v>CALI</v>
      </c>
      <c r="AH435" s="9" t="str">
        <f>+'[3]2017'!G438</f>
        <v>AL/AL</v>
      </c>
      <c r="AI435" s="523" t="str">
        <f>+'[3]2017'!I438</f>
        <v>+2-2*2.4%</v>
      </c>
      <c r="AJ435" s="9" t="str">
        <f t="shared" si="47"/>
        <v>SCS</v>
      </c>
      <c r="AK435" s="9" t="str">
        <f>+'[3]2017'!H438</f>
        <v>Dyn5</v>
      </c>
      <c r="AL435" s="524">
        <f>+'[3]2017'!P438</f>
        <v>930</v>
      </c>
      <c r="AM435" s="501" t="str">
        <f>+'[3]2017'!Q438</f>
        <v>220/127</v>
      </c>
      <c r="AN435" s="502" t="str">
        <f t="shared" si="48"/>
        <v>NA</v>
      </c>
      <c r="AO435" s="503" t="str">
        <f>IFERROR(INDEX([1]DATOS!$O$452:$O$45500,MATCH(F435,[1]DATOS!$F$452:$F$9810,0)),"")</f>
        <v>PENDIENTE</v>
      </c>
      <c r="AP435" s="505"/>
      <c r="AQ435" s="379"/>
    </row>
    <row r="436" spans="1:43" ht="15" customHeight="1" x14ac:dyDescent="0.25">
      <c r="A436" s="17" t="str">
        <f>+'[3]2017'!F439</f>
        <v>30HT-AA-930-451-01</v>
      </c>
      <c r="B436" s="17" t="str">
        <f>RIGHT(IFERROR(INDEX([1]DATOS!$L$452:$L$45500,MATCH(F436,[1]DATOS!$F$452:$F$9810,0)),""),3)</f>
        <v/>
      </c>
      <c r="C436" s="594">
        <f>+[4]DATOS!G1343</f>
        <v>0</v>
      </c>
      <c r="D436" s="37" t="str">
        <f>+'[3]2017'!K439</f>
        <v>CELCO S.A.</v>
      </c>
      <c r="E436" s="201" t="str">
        <f>+'[3]2017'!L439</f>
        <v>FAB</v>
      </c>
      <c r="F436" s="391">
        <f>+'[3]2017'!M439</f>
        <v>4220917</v>
      </c>
      <c r="G436" s="225">
        <f>+'[3]2017'!N439</f>
        <v>30</v>
      </c>
      <c r="H436" s="32" t="str">
        <f>+'[3]2017'!O439</f>
        <v>SCS</v>
      </c>
      <c r="I436" s="582">
        <v>1.1000000000000001</v>
      </c>
      <c r="J436" s="37">
        <f>+'[3]2017'!P439</f>
        <v>930</v>
      </c>
      <c r="K436" s="37" t="str">
        <f>+'[3]2017'!Q439</f>
        <v>440/254</v>
      </c>
      <c r="L436" s="37" t="str">
        <f>+'[3]2017'!R439</f>
        <v>NA</v>
      </c>
      <c r="M436" s="37" t="str">
        <f>+'[3]2017'!S439</f>
        <v>NA</v>
      </c>
      <c r="N436" s="234">
        <f t="shared" si="45"/>
        <v>41</v>
      </c>
      <c r="O436" s="235">
        <f>+'[3]2017'!C439</f>
        <v>43020</v>
      </c>
      <c r="P436" s="236">
        <f t="shared" si="46"/>
        <v>43020</v>
      </c>
      <c r="Q436" s="99">
        <f>+'[3]FECHAS DE ENTREGA PLANOS'!C437</f>
        <v>42999</v>
      </c>
      <c r="R436" s="583">
        <f>+'[3]FECHAS DE ENTREGA PLANOS'!D437</f>
        <v>43000</v>
      </c>
      <c r="S436" s="576"/>
      <c r="T436" s="576"/>
      <c r="U436" s="9" t="s">
        <v>3605</v>
      </c>
      <c r="V436" s="9"/>
      <c r="W436" s="9"/>
      <c r="X436" s="576" t="s">
        <v>42</v>
      </c>
      <c r="Y436" s="576" t="s">
        <v>42</v>
      </c>
      <c r="Z436" s="9"/>
      <c r="AA436" s="9"/>
      <c r="AB436" s="9"/>
      <c r="AC436" s="576" t="s">
        <v>42</v>
      </c>
      <c r="AD436" s="576" t="s">
        <v>42</v>
      </c>
      <c r="AE436" s="576"/>
      <c r="AF436" s="610" t="str">
        <f>IFERROR(INDEX('[5]2017'!$AO$2:$AO$2000,MATCH(F436,'[5]2017'!$B$2:$B$2000,0)),"")</f>
        <v/>
      </c>
      <c r="AG436" s="9" t="str">
        <f>+'[3]2017'!T439</f>
        <v>CALI</v>
      </c>
      <c r="AH436" s="9" t="str">
        <f>+'[3]2017'!G439</f>
        <v>AL/AL</v>
      </c>
      <c r="AI436" s="523" t="str">
        <f>+'[3]2017'!I439</f>
        <v>+2-2*2.4%</v>
      </c>
      <c r="AJ436" s="9" t="str">
        <f t="shared" si="47"/>
        <v>SCS</v>
      </c>
      <c r="AK436" s="9" t="str">
        <f>+'[3]2017'!H439</f>
        <v>Dyn5</v>
      </c>
      <c r="AL436" s="524">
        <f>+'[3]2017'!P439</f>
        <v>930</v>
      </c>
      <c r="AM436" s="501" t="str">
        <f>+'[3]2017'!Q439</f>
        <v>440/254</v>
      </c>
      <c r="AN436" s="502" t="str">
        <f t="shared" si="48"/>
        <v>NA</v>
      </c>
      <c r="AO436" s="503" t="str">
        <f>IFERROR(INDEX([1]DATOS!$O$452:$O$45500,MATCH(F436,[1]DATOS!$F$452:$F$9810,0)),"")</f>
        <v>PENDIENTE</v>
      </c>
      <c r="AP436" s="505"/>
      <c r="AQ436" s="379"/>
    </row>
    <row r="437" spans="1:43" ht="15" customHeight="1" x14ac:dyDescent="0.25">
      <c r="A437" s="17" t="str">
        <f>+'[3]2017'!F440</f>
        <v>30HT-AA-930-451-01</v>
      </c>
      <c r="B437" s="17" t="str">
        <f>RIGHT(IFERROR(INDEX([1]DATOS!$L$452:$L$45500,MATCH(F437,[1]DATOS!$F$452:$F$9810,0)),""),3)</f>
        <v/>
      </c>
      <c r="C437" s="594">
        <f>+[4]DATOS!G1344</f>
        <v>0</v>
      </c>
      <c r="D437" s="37" t="str">
        <f>+'[3]2017'!K440</f>
        <v>CELCO S.A.</v>
      </c>
      <c r="E437" s="201" t="str">
        <f>+'[3]2017'!L440</f>
        <v>FAB</v>
      </c>
      <c r="F437" s="391">
        <f>+'[3]2017'!M440</f>
        <v>4230917</v>
      </c>
      <c r="G437" s="225">
        <f>+'[3]2017'!N440</f>
        <v>30</v>
      </c>
      <c r="H437" s="32" t="str">
        <f>+'[3]2017'!O440</f>
        <v>SCS</v>
      </c>
      <c r="I437" s="582">
        <v>1.1000000000000001</v>
      </c>
      <c r="J437" s="37">
        <f>+'[3]2017'!P440</f>
        <v>930</v>
      </c>
      <c r="K437" s="37" t="str">
        <f>+'[3]2017'!Q440</f>
        <v>440/254</v>
      </c>
      <c r="L437" s="37" t="str">
        <f>+'[3]2017'!R440</f>
        <v>NA</v>
      </c>
      <c r="M437" s="37" t="str">
        <f>+'[3]2017'!S440</f>
        <v>NA</v>
      </c>
      <c r="N437" s="234">
        <f t="shared" si="45"/>
        <v>41</v>
      </c>
      <c r="O437" s="235">
        <f>+'[3]2017'!C440</f>
        <v>43020</v>
      </c>
      <c r="P437" s="236">
        <f t="shared" si="46"/>
        <v>43020</v>
      </c>
      <c r="Q437" s="99">
        <f>+'[3]FECHAS DE ENTREGA PLANOS'!C438</f>
        <v>42999</v>
      </c>
      <c r="R437" s="583">
        <f>+'[3]FECHAS DE ENTREGA PLANOS'!D438</f>
        <v>43000</v>
      </c>
      <c r="S437" s="576"/>
      <c r="T437" s="9"/>
      <c r="U437" s="9" t="s">
        <v>3605</v>
      </c>
      <c r="V437" s="9"/>
      <c r="W437" s="9"/>
      <c r="X437" s="576" t="s">
        <v>42</v>
      </c>
      <c r="Y437" s="576" t="s">
        <v>42</v>
      </c>
      <c r="Z437" s="9"/>
      <c r="AA437" s="9"/>
      <c r="AB437" s="9"/>
      <c r="AC437" s="576" t="s">
        <v>42</v>
      </c>
      <c r="AD437" s="576" t="s">
        <v>42</v>
      </c>
      <c r="AE437" s="576"/>
      <c r="AF437" s="610" t="str">
        <f>IFERROR(INDEX('[5]2017'!$AO$2:$AO$2000,MATCH(F437,'[5]2017'!$B$2:$B$2000,0)),"")</f>
        <v/>
      </c>
      <c r="AG437" s="9" t="str">
        <f>+'[3]2017'!T440</f>
        <v>CALI</v>
      </c>
      <c r="AH437" s="9" t="str">
        <f>+'[3]2017'!G440</f>
        <v>AL/AL</v>
      </c>
      <c r="AI437" s="523" t="str">
        <f>+'[3]2017'!I440</f>
        <v>+2-2*2.4%</v>
      </c>
      <c r="AJ437" s="9" t="str">
        <f t="shared" si="47"/>
        <v>SCS</v>
      </c>
      <c r="AK437" s="9" t="str">
        <f>+'[3]2017'!H440</f>
        <v>Dyn5</v>
      </c>
      <c r="AL437" s="524">
        <f>+'[3]2017'!P440</f>
        <v>930</v>
      </c>
      <c r="AM437" s="501" t="str">
        <f>+'[3]2017'!Q440</f>
        <v>440/254</v>
      </c>
      <c r="AN437" s="502" t="str">
        <f t="shared" si="48"/>
        <v>NA</v>
      </c>
      <c r="AO437" s="503" t="str">
        <f>IFERROR(INDEX([1]DATOS!$O$452:$O$45500,MATCH(F437,[1]DATOS!$F$452:$F$9810,0)),"")</f>
        <v>PENDIENTE</v>
      </c>
      <c r="AP437" s="505"/>
      <c r="AQ437" s="379"/>
    </row>
    <row r="438" spans="1:43" ht="15" customHeight="1" x14ac:dyDescent="0.25">
      <c r="A438" s="17" t="str">
        <f>+'[3]2017'!F441</f>
        <v>30HT-AA-930-451-01</v>
      </c>
      <c r="B438" s="17" t="str">
        <f>RIGHT(IFERROR(INDEX([1]DATOS!$L$452:$L$45500,MATCH(F438,[1]DATOS!$F$452:$F$9810,0)),""),3)</f>
        <v/>
      </c>
      <c r="C438" s="594">
        <f>+[4]DATOS!G1345</f>
        <v>0</v>
      </c>
      <c r="D438" s="37" t="str">
        <f>+'[3]2017'!K441</f>
        <v>CELCO S.A.</v>
      </c>
      <c r="E438" s="201" t="str">
        <f>+'[3]2017'!L441</f>
        <v>FAB</v>
      </c>
      <c r="F438" s="391">
        <f>+'[3]2017'!M441</f>
        <v>4240917</v>
      </c>
      <c r="G438" s="225">
        <f>+'[3]2017'!N441</f>
        <v>30</v>
      </c>
      <c r="H438" s="32" t="str">
        <f>+'[3]2017'!O441</f>
        <v>SCS</v>
      </c>
      <c r="I438" s="582">
        <v>1.1000000000000001</v>
      </c>
      <c r="J438" s="37">
        <f>+'[3]2017'!P441</f>
        <v>930</v>
      </c>
      <c r="K438" s="37" t="str">
        <f>+'[3]2017'!Q441</f>
        <v>440/254</v>
      </c>
      <c r="L438" s="37" t="str">
        <f>+'[3]2017'!R441</f>
        <v>NA</v>
      </c>
      <c r="M438" s="37" t="str">
        <f>+'[3]2017'!S441</f>
        <v>NA</v>
      </c>
      <c r="N438" s="234">
        <f t="shared" si="45"/>
        <v>41</v>
      </c>
      <c r="O438" s="235">
        <f>+'[3]2017'!C441</f>
        <v>43020</v>
      </c>
      <c r="P438" s="236">
        <f t="shared" si="46"/>
        <v>43020</v>
      </c>
      <c r="Q438" s="99">
        <f>+'[3]FECHAS DE ENTREGA PLANOS'!C439</f>
        <v>42999</v>
      </c>
      <c r="R438" s="583">
        <f>+'[3]FECHAS DE ENTREGA PLANOS'!D439</f>
        <v>43000</v>
      </c>
      <c r="S438" s="576"/>
      <c r="T438" s="576"/>
      <c r="U438" s="576" t="s">
        <v>3605</v>
      </c>
      <c r="V438" s="576"/>
      <c r="W438" s="576"/>
      <c r="X438" s="576" t="s">
        <v>42</v>
      </c>
      <c r="Y438" s="576" t="s">
        <v>42</v>
      </c>
      <c r="Z438" s="576"/>
      <c r="AA438" s="576"/>
      <c r="AB438" s="576"/>
      <c r="AC438" s="576" t="s">
        <v>42</v>
      </c>
      <c r="AD438" s="576" t="s">
        <v>42</v>
      </c>
      <c r="AE438" s="576"/>
      <c r="AF438" s="610" t="str">
        <f>IFERROR(INDEX('[5]2017'!$AO$2:$AO$2000,MATCH(F438,'[5]2017'!$B$2:$B$2000,0)),"")</f>
        <v/>
      </c>
      <c r="AG438" s="9" t="str">
        <f>+'[3]2017'!T441</f>
        <v>CALI</v>
      </c>
      <c r="AH438" s="9" t="str">
        <f>+'[3]2017'!G441</f>
        <v>AL/AL</v>
      </c>
      <c r="AI438" s="523" t="str">
        <f>+'[3]2017'!I441</f>
        <v>+2-2*2.4%</v>
      </c>
      <c r="AJ438" s="9" t="str">
        <f t="shared" si="47"/>
        <v>SCS</v>
      </c>
      <c r="AK438" s="9" t="str">
        <f>+'[3]2017'!H441</f>
        <v>Dyn5</v>
      </c>
      <c r="AL438" s="524">
        <f>+'[3]2017'!P441</f>
        <v>930</v>
      </c>
      <c r="AM438" s="501" t="str">
        <f>+'[3]2017'!Q441</f>
        <v>440/254</v>
      </c>
      <c r="AN438" s="502" t="str">
        <f t="shared" si="48"/>
        <v>NA</v>
      </c>
      <c r="AO438" s="503" t="str">
        <f>IFERROR(INDEX([1]DATOS!$O$452:$O$45500,MATCH(F438,[1]DATOS!$F$452:$F$9810,0)),"")</f>
        <v>PENDIENTE</v>
      </c>
      <c r="AP438" s="505"/>
      <c r="AQ438" s="379"/>
    </row>
    <row r="439" spans="1:43" ht="15" customHeight="1" x14ac:dyDescent="0.25">
      <c r="A439" s="17" t="str">
        <f>+'[3]2017'!F442</f>
        <v>30HT-AA-930-451-01</v>
      </c>
      <c r="B439" s="17" t="str">
        <f>RIGHT(IFERROR(INDEX([1]DATOS!$L$452:$L$45500,MATCH(F439,[1]DATOS!$F$452:$F$9810,0)),""),3)</f>
        <v/>
      </c>
      <c r="C439" s="594">
        <f>+[4]DATOS!G1346</f>
        <v>0</v>
      </c>
      <c r="D439" s="37" t="str">
        <f>+'[3]2017'!K442</f>
        <v>CELCO S.A.</v>
      </c>
      <c r="E439" s="201" t="str">
        <f>+'[3]2017'!L442</f>
        <v>FAB</v>
      </c>
      <c r="F439" s="391">
        <f>+'[3]2017'!M442</f>
        <v>4250917</v>
      </c>
      <c r="G439" s="225">
        <f>+'[3]2017'!N442</f>
        <v>30</v>
      </c>
      <c r="H439" s="32" t="str">
        <f>+'[3]2017'!O442</f>
        <v>SCS</v>
      </c>
      <c r="I439" s="582">
        <v>1.1000000000000001</v>
      </c>
      <c r="J439" s="37">
        <f>+'[3]2017'!P442</f>
        <v>930</v>
      </c>
      <c r="K439" s="37" t="str">
        <f>+'[3]2017'!Q442</f>
        <v>440/254</v>
      </c>
      <c r="L439" s="37" t="str">
        <f>+'[3]2017'!R442</f>
        <v>NA</v>
      </c>
      <c r="M439" s="37" t="str">
        <f>+'[3]2017'!S442</f>
        <v>NA</v>
      </c>
      <c r="N439" s="234">
        <f t="shared" si="45"/>
        <v>41</v>
      </c>
      <c r="O439" s="235">
        <f>+'[3]2017'!C442</f>
        <v>43020</v>
      </c>
      <c r="P439" s="236">
        <f t="shared" si="46"/>
        <v>43020</v>
      </c>
      <c r="Q439" s="99">
        <f>+'[3]FECHAS DE ENTREGA PLANOS'!C440</f>
        <v>42999</v>
      </c>
      <c r="R439" s="583">
        <f>+'[3]FECHAS DE ENTREGA PLANOS'!D440</f>
        <v>43000</v>
      </c>
      <c r="S439" s="576"/>
      <c r="T439" s="576"/>
      <c r="U439" s="576" t="s">
        <v>3605</v>
      </c>
      <c r="V439" s="576"/>
      <c r="W439" s="576"/>
      <c r="X439" s="576" t="s">
        <v>42</v>
      </c>
      <c r="Y439" s="576" t="s">
        <v>42</v>
      </c>
      <c r="Z439" s="576"/>
      <c r="AA439" s="576"/>
      <c r="AB439" s="576"/>
      <c r="AC439" s="576" t="s">
        <v>42</v>
      </c>
      <c r="AD439" s="576" t="s">
        <v>42</v>
      </c>
      <c r="AE439" s="576"/>
      <c r="AF439" s="610" t="str">
        <f>IFERROR(INDEX('[5]2017'!$AO$2:$AO$2000,MATCH(F439,'[5]2017'!$B$2:$B$2000,0)),"")</f>
        <v/>
      </c>
      <c r="AG439" s="9" t="str">
        <f>+'[3]2017'!T442</f>
        <v>CALI</v>
      </c>
      <c r="AH439" s="9" t="str">
        <f>+'[3]2017'!G442</f>
        <v>AL/AL</v>
      </c>
      <c r="AI439" s="523" t="str">
        <f>+'[3]2017'!I442</f>
        <v>+2-2*2.4%</v>
      </c>
      <c r="AJ439" s="9" t="str">
        <f t="shared" si="47"/>
        <v>SCS</v>
      </c>
      <c r="AK439" s="9" t="str">
        <f>+'[3]2017'!H442</f>
        <v>Dyn5</v>
      </c>
      <c r="AL439" s="524">
        <f>+'[3]2017'!P442</f>
        <v>930</v>
      </c>
      <c r="AM439" s="501" t="str">
        <f>+'[3]2017'!Q442</f>
        <v>440/254</v>
      </c>
      <c r="AN439" s="502" t="str">
        <f t="shared" si="48"/>
        <v>NA</v>
      </c>
      <c r="AO439" s="503" t="str">
        <f>IFERROR(INDEX([1]DATOS!$O$452:$O$45500,MATCH(F439,[1]DATOS!$F$452:$F$9810,0)),"")</f>
        <v>PENDIENTE</v>
      </c>
      <c r="AP439" s="505"/>
      <c r="AQ439" s="379"/>
    </row>
    <row r="440" spans="1:43" ht="15" customHeight="1" x14ac:dyDescent="0.25">
      <c r="A440" s="17" t="str">
        <f>+'[3]2017'!F443</f>
        <v>30HT-AA-930-451-01</v>
      </c>
      <c r="B440" s="17" t="str">
        <f>RIGHT(IFERROR(INDEX([1]DATOS!$L$452:$L$45500,MATCH(F440,[1]DATOS!$F$452:$F$9810,0)),""),3)</f>
        <v/>
      </c>
      <c r="C440" s="594">
        <f>+[4]DATOS!G1347</f>
        <v>0</v>
      </c>
      <c r="D440" s="37" t="str">
        <f>+'[3]2017'!K443</f>
        <v>CELCO S.A.</v>
      </c>
      <c r="E440" s="201" t="str">
        <f>+'[3]2017'!L443</f>
        <v>FAB</v>
      </c>
      <c r="F440" s="391">
        <f>+'[3]2017'!M443</f>
        <v>4260917</v>
      </c>
      <c r="G440" s="225">
        <f>+'[3]2017'!N443</f>
        <v>30</v>
      </c>
      <c r="H440" s="32" t="str">
        <f>+'[3]2017'!O443</f>
        <v>SCS</v>
      </c>
      <c r="I440" s="582">
        <v>1.1000000000000001</v>
      </c>
      <c r="J440" s="37">
        <f>+'[3]2017'!P443</f>
        <v>930</v>
      </c>
      <c r="K440" s="37" t="str">
        <f>+'[3]2017'!Q443</f>
        <v>440/254</v>
      </c>
      <c r="L440" s="37" t="str">
        <f>+'[3]2017'!R443</f>
        <v>NA</v>
      </c>
      <c r="M440" s="37" t="str">
        <f>+'[3]2017'!S443</f>
        <v>NA</v>
      </c>
      <c r="N440" s="234">
        <f t="shared" si="45"/>
        <v>41</v>
      </c>
      <c r="O440" s="235">
        <f>+'[3]2017'!C443</f>
        <v>43020</v>
      </c>
      <c r="P440" s="236">
        <f t="shared" si="46"/>
        <v>43020</v>
      </c>
      <c r="Q440" s="99">
        <f>+'[3]FECHAS DE ENTREGA PLANOS'!C441</f>
        <v>42999</v>
      </c>
      <c r="R440" s="583">
        <f>+'[3]FECHAS DE ENTREGA PLANOS'!D441</f>
        <v>43000</v>
      </c>
      <c r="S440" s="576"/>
      <c r="T440" s="576"/>
      <c r="U440" s="576" t="s">
        <v>3605</v>
      </c>
      <c r="V440" s="576"/>
      <c r="W440" s="576"/>
      <c r="X440" s="576" t="s">
        <v>42</v>
      </c>
      <c r="Y440" s="576" t="s">
        <v>42</v>
      </c>
      <c r="Z440" s="576"/>
      <c r="AA440" s="576"/>
      <c r="AB440" s="576"/>
      <c r="AC440" s="576" t="s">
        <v>42</v>
      </c>
      <c r="AD440" s="576" t="s">
        <v>42</v>
      </c>
      <c r="AE440" s="576"/>
      <c r="AF440" s="610" t="str">
        <f>IFERROR(INDEX('[5]2017'!$AO$2:$AO$2000,MATCH(F440,'[5]2017'!$B$2:$B$2000,0)),"")</f>
        <v/>
      </c>
      <c r="AG440" s="9" t="str">
        <f>+'[3]2017'!T443</f>
        <v>CALI</v>
      </c>
      <c r="AH440" s="9" t="str">
        <f>+'[3]2017'!G443</f>
        <v>AL/AL</v>
      </c>
      <c r="AI440" s="523" t="str">
        <f>+'[3]2017'!I443</f>
        <v>+2-2*2.4%</v>
      </c>
      <c r="AJ440" s="9" t="str">
        <f t="shared" si="47"/>
        <v>SCS</v>
      </c>
      <c r="AK440" s="9" t="str">
        <f>+'[3]2017'!H443</f>
        <v>Dyn5</v>
      </c>
      <c r="AL440" s="524">
        <f>+'[3]2017'!P443</f>
        <v>930</v>
      </c>
      <c r="AM440" s="501" t="str">
        <f>+'[3]2017'!Q443</f>
        <v>440/254</v>
      </c>
      <c r="AN440" s="502" t="str">
        <f t="shared" si="48"/>
        <v>NA</v>
      </c>
      <c r="AO440" s="503" t="str">
        <f>IFERROR(INDEX([1]DATOS!$O$452:$O$45500,MATCH(F440,[1]DATOS!$F$452:$F$9810,0)),"")</f>
        <v>PENDIENTE</v>
      </c>
      <c r="AP440" s="505"/>
      <c r="AQ440" s="379"/>
    </row>
    <row r="441" spans="1:43" ht="15" customHeight="1" x14ac:dyDescent="0.25">
      <c r="A441" s="17" t="str">
        <f>+'[3]2017'!F444</f>
        <v>150AT-AA-11400-214-03</v>
      </c>
      <c r="B441" s="17" t="str">
        <f>RIGHT(IFERROR(INDEX([1]DATOS!$L$452:$L$45500,MATCH(F441,[1]DATOS!$F$452:$F$9810,0)),""),3)</f>
        <v/>
      </c>
      <c r="C441" s="594">
        <f>+[4]DATOS!G1348</f>
        <v>0</v>
      </c>
      <c r="D441" s="37" t="str">
        <f>+'[3]2017'!K444</f>
        <v>HERBACOL COLOMBIA LTDA</v>
      </c>
      <c r="E441" s="201" t="str">
        <f>+'[3]2017'!L444</f>
        <v>FAB</v>
      </c>
      <c r="F441" s="391">
        <f>+'[3]2017'!M444</f>
        <v>4270917</v>
      </c>
      <c r="G441" s="225">
        <f>+'[3]2017'!N444</f>
        <v>150</v>
      </c>
      <c r="H441" s="32" t="str">
        <f>+'[3]2017'!O444</f>
        <v>CNV</v>
      </c>
      <c r="I441" s="582">
        <v>15</v>
      </c>
      <c r="J441" s="37">
        <f>+'[3]2017'!P444</f>
        <v>11400</v>
      </c>
      <c r="K441" s="37" t="str">
        <f>+'[3]2017'!Q444</f>
        <v>208/120</v>
      </c>
      <c r="L441" s="37" t="str">
        <f>+'[3]2017'!R444</f>
        <v>PARA POSTE</v>
      </c>
      <c r="M441" s="37" t="str">
        <f>+'[3]2017'!S444</f>
        <v>NA</v>
      </c>
      <c r="N441" s="234"/>
      <c r="O441" s="235"/>
      <c r="P441" s="236"/>
      <c r="Q441" s="99">
        <f>+'[3]FECHAS DE ENTREGA PLANOS'!C442</f>
        <v>42991</v>
      </c>
      <c r="R441" s="583">
        <f>+'[3]FECHAS DE ENTREGA PLANOS'!D442</f>
        <v>42991</v>
      </c>
      <c r="S441" s="576" t="s">
        <v>152</v>
      </c>
      <c r="T441" s="576" t="s">
        <v>3358</v>
      </c>
      <c r="U441" s="576" t="s">
        <v>3605</v>
      </c>
      <c r="V441" s="576" t="s">
        <v>152</v>
      </c>
      <c r="W441" s="576" t="s">
        <v>152</v>
      </c>
      <c r="X441" s="576" t="s">
        <v>42</v>
      </c>
      <c r="Y441" s="576" t="s">
        <v>42</v>
      </c>
      <c r="Z441" s="576" t="s">
        <v>152</v>
      </c>
      <c r="AA441" s="576" t="s">
        <v>152</v>
      </c>
      <c r="AB441" s="576" t="s">
        <v>152</v>
      </c>
      <c r="AC441" s="576" t="s">
        <v>152</v>
      </c>
      <c r="AD441" s="576" t="s">
        <v>152</v>
      </c>
      <c r="AE441" s="576" t="s">
        <v>152</v>
      </c>
      <c r="AF441" s="610" t="str">
        <f>IFERROR(INDEX('[5]2017'!$AO$2:$AO$2000,MATCH(F441,'[5]2017'!$B$2:$B$2000,0)),"")</f>
        <v/>
      </c>
      <c r="AG441" s="9" t="str">
        <f>+'[3]2017'!T444</f>
        <v>MOSQUERA</v>
      </c>
      <c r="AH441" s="9" t="str">
        <f>+'[3]2017'!G444</f>
        <v>AL/AL</v>
      </c>
      <c r="AI441" s="523" t="str">
        <f>+'[3]2017'!I444</f>
        <v>+1-3*2.5%</v>
      </c>
      <c r="AJ441" s="9" t="str">
        <f t="shared" si="47"/>
        <v>CNV</v>
      </c>
      <c r="AK441" s="9" t="str">
        <f>+'[3]2017'!H444</f>
        <v>Dyn5</v>
      </c>
      <c r="AL441" s="524">
        <f>+'[3]2017'!P444</f>
        <v>11400</v>
      </c>
      <c r="AM441" s="501" t="str">
        <f>+'[3]2017'!Q444</f>
        <v>208/120</v>
      </c>
      <c r="AN441" s="502" t="str">
        <f t="shared" si="48"/>
        <v>PARA POSTE</v>
      </c>
      <c r="AO441" s="503" t="str">
        <f>IFERROR(INDEX([1]DATOS!$O$452:$O$45500,MATCH(F441,[1]DATOS!$F$452:$F$9810,0)),"")</f>
        <v>PENDIENTE</v>
      </c>
      <c r="AP441" s="505"/>
      <c r="AQ441" s="379"/>
    </row>
    <row r="442" spans="1:43" ht="15" customHeight="1" x14ac:dyDescent="0.25">
      <c r="A442" s="17" t="str">
        <f>+'[3]2017'!F445</f>
        <v>400HT-AA-13200-214-03</v>
      </c>
      <c r="B442" s="17" t="str">
        <f>RIGHT(IFERROR(INDEX([1]DATOS!$L$452:$L$45500,MATCH(F442,[1]DATOS!$F$452:$F$9810,0)),""),3)</f>
        <v/>
      </c>
      <c r="C442" s="594">
        <f>+[4]DATOS!G1349</f>
        <v>0</v>
      </c>
      <c r="D442" s="37" t="str">
        <f>+'[3]2017'!K445</f>
        <v>WRIPOLL INGENIERIA SAS</v>
      </c>
      <c r="E442" s="201" t="str">
        <f>+'[3]2017'!L445</f>
        <v>FAB</v>
      </c>
      <c r="F442" s="391">
        <f>+'[3]2017'!M445</f>
        <v>4280917</v>
      </c>
      <c r="G442" s="225">
        <f>+'[3]2017'!N445</f>
        <v>400</v>
      </c>
      <c r="H442" s="32" t="str">
        <f>+'[3]2017'!O445</f>
        <v>SCS</v>
      </c>
      <c r="I442" s="582">
        <v>15</v>
      </c>
      <c r="J442" s="37">
        <f>+'[3]2017'!P445</f>
        <v>13200</v>
      </c>
      <c r="K442" s="37" t="str">
        <f>+'[3]2017'!Q445</f>
        <v>208/120</v>
      </c>
      <c r="L442" s="37" t="str">
        <f>+'[3]2017'!R445</f>
        <v>LLEVA CELDA (PROVEEDOR EXTERNO)</v>
      </c>
      <c r="M442" s="37" t="str">
        <f>+'[3]2017'!S445</f>
        <v>NA</v>
      </c>
      <c r="N442" s="234">
        <f t="shared" ref="N442:N463" si="49">WEEKNUM(O442)</f>
        <v>40</v>
      </c>
      <c r="O442" s="235">
        <f>+'[3]2017'!C445</f>
        <v>43015</v>
      </c>
      <c r="P442" s="236">
        <f t="shared" ref="P442:P463" si="50">O442</f>
        <v>43015</v>
      </c>
      <c r="Q442" s="99">
        <f>+'[3]FECHAS DE ENTREGA PLANOS'!C443</f>
        <v>42991</v>
      </c>
      <c r="R442" s="583">
        <f>+'[3]FECHAS DE ENTREGA PLANOS'!D443</f>
        <v>42992</v>
      </c>
      <c r="S442" s="576" t="s">
        <v>6774</v>
      </c>
      <c r="T442" s="576"/>
      <c r="U442" s="576" t="s">
        <v>3358</v>
      </c>
      <c r="V442" s="576" t="s">
        <v>153</v>
      </c>
      <c r="W442" s="576" t="s">
        <v>153</v>
      </c>
      <c r="X442" s="576" t="s">
        <v>42</v>
      </c>
      <c r="Y442" s="576" t="s">
        <v>42</v>
      </c>
      <c r="Z442" s="576"/>
      <c r="AA442" s="576"/>
      <c r="AB442" s="576"/>
      <c r="AC442" s="576" t="s">
        <v>42</v>
      </c>
      <c r="AD442" s="576" t="s">
        <v>42</v>
      </c>
      <c r="AE442" s="576"/>
      <c r="AF442" s="610" t="str">
        <f>IFERROR(INDEX('[5]2017'!$AO$2:$AO$2000,MATCH(F442,'[5]2017'!$B$2:$B$2000,0)),"")</f>
        <v/>
      </c>
      <c r="AG442" s="9" t="str">
        <f>+'[3]2017'!T445</f>
        <v>BARRANQUILLA</v>
      </c>
      <c r="AH442" s="9" t="str">
        <f>+'[3]2017'!G445</f>
        <v>AL/AL</v>
      </c>
      <c r="AI442" s="523" t="str">
        <f>+'[3]2017'!I445</f>
        <v>+1-3*2.5%</v>
      </c>
      <c r="AJ442" s="9" t="str">
        <f t="shared" si="47"/>
        <v>SCS</v>
      </c>
      <c r="AK442" s="9" t="str">
        <f>+'[3]2017'!H445</f>
        <v>Dyn5</v>
      </c>
      <c r="AL442" s="524">
        <f>+'[3]2017'!P445</f>
        <v>13200</v>
      </c>
      <c r="AM442" s="501" t="str">
        <f>+'[3]2017'!Q445</f>
        <v>208/120</v>
      </c>
      <c r="AN442" s="502" t="str">
        <f t="shared" si="48"/>
        <v>LLEVA CELDA (PROVEEDOR EXTERNO)</v>
      </c>
      <c r="AO442" s="503" t="str">
        <f>IFERROR(INDEX([1]DATOS!$O$452:$O$45500,MATCH(F442,[1]DATOS!$F$452:$F$9810,0)),"")</f>
        <v>PENDIENTE</v>
      </c>
      <c r="AP442" s="505"/>
      <c r="AQ442" s="379"/>
    </row>
    <row r="443" spans="1:43" ht="15" customHeight="1" x14ac:dyDescent="0.25">
      <c r="A443" s="17" t="str">
        <f>+'[3]2017'!F446</f>
        <v>45HT-AA-11400-214-02</v>
      </c>
      <c r="B443" s="17" t="str">
        <f>RIGHT(IFERROR(INDEX([1]DATOS!$L$452:$L$45500,MATCH(F443,[1]DATOS!$F$452:$F$9810,0)),""),3)</f>
        <v/>
      </c>
      <c r="C443" s="594">
        <f>+[4]DATOS!G1350</f>
        <v>0</v>
      </c>
      <c r="D443" s="37" t="str">
        <f>+'[3]2017'!K446</f>
        <v>INGENIERIA &amp; PRODUCTOS S.A.S (LRS INGENIERIA LTDA)</v>
      </c>
      <c r="E443" s="201" t="str">
        <f>+'[3]2017'!L446</f>
        <v>FAB</v>
      </c>
      <c r="F443" s="391">
        <f>+'[3]2017'!M446</f>
        <v>4290917</v>
      </c>
      <c r="G443" s="225">
        <f>+'[3]2017'!N446</f>
        <v>45</v>
      </c>
      <c r="H443" s="32" t="str">
        <f>+'[3]2017'!O446</f>
        <v>SCS</v>
      </c>
      <c r="I443" s="582">
        <v>15</v>
      </c>
      <c r="J443" s="37">
        <f>+'[3]2017'!P446</f>
        <v>11400</v>
      </c>
      <c r="K443" s="37" t="str">
        <f>+'[3]2017'!Q446</f>
        <v>208/120</v>
      </c>
      <c r="L443" s="37" t="str">
        <f>+'[3]2017'!R446</f>
        <v>NA</v>
      </c>
      <c r="M443" s="37" t="str">
        <f>+'[3]2017'!S446</f>
        <v>NA</v>
      </c>
      <c r="N443" s="234">
        <f t="shared" si="49"/>
        <v>41</v>
      </c>
      <c r="O443" s="235">
        <f>+'[3]2017'!C446</f>
        <v>43020</v>
      </c>
      <c r="P443" s="236">
        <f t="shared" si="50"/>
        <v>43020</v>
      </c>
      <c r="Q443" s="99">
        <f>+'[3]FECHAS DE ENTREGA PLANOS'!C444</f>
        <v>42992</v>
      </c>
      <c r="R443" s="599">
        <f>+'[3]FECHAS DE ENTREGA PLANOS'!D444</f>
        <v>42993</v>
      </c>
      <c r="S443" s="576"/>
      <c r="T443" s="576"/>
      <c r="U443" s="576" t="s">
        <v>3358</v>
      </c>
      <c r="V443" s="576"/>
      <c r="W443" s="576"/>
      <c r="X443" s="576" t="s">
        <v>42</v>
      </c>
      <c r="Y443" s="576" t="s">
        <v>42</v>
      </c>
      <c r="Z443" s="576"/>
      <c r="AA443" s="576"/>
      <c r="AB443" s="576"/>
      <c r="AC443" s="576" t="s">
        <v>42</v>
      </c>
      <c r="AD443" s="576" t="s">
        <v>42</v>
      </c>
      <c r="AE443" s="576"/>
      <c r="AF443" s="610" t="str">
        <f>IFERROR(INDEX('[5]2017'!$AO$2:$AO$2000,MATCH(F443,'[5]2017'!$B$2:$B$2000,0)),"")</f>
        <v/>
      </c>
      <c r="AG443" s="9" t="str">
        <f>+'[3]2017'!T446</f>
        <v>BOGOTÁ</v>
      </c>
      <c r="AH443" s="9" t="str">
        <f>+'[3]2017'!G446</f>
        <v>AL/AL</v>
      </c>
      <c r="AI443" s="523" t="str">
        <f>+'[3]2017'!I446</f>
        <v>+1-3*2.5%</v>
      </c>
      <c r="AJ443" s="9" t="str">
        <f t="shared" si="47"/>
        <v>SCS</v>
      </c>
      <c r="AK443" s="9" t="str">
        <f>+'[3]2017'!H446</f>
        <v>Dyn5</v>
      </c>
      <c r="AL443" s="524">
        <f>+'[3]2017'!P446</f>
        <v>11400</v>
      </c>
      <c r="AM443" s="501" t="str">
        <f>+'[3]2017'!Q446</f>
        <v>208/120</v>
      </c>
      <c r="AN443" s="502" t="str">
        <f t="shared" si="48"/>
        <v>NA</v>
      </c>
      <c r="AO443" s="503" t="str">
        <f>IFERROR(INDEX([1]DATOS!$O$452:$O$45500,MATCH(F443,[1]DATOS!$F$452:$F$9810,0)),"")</f>
        <v>PENDIENTE</v>
      </c>
      <c r="AP443" s="505"/>
      <c r="AQ443" s="379"/>
    </row>
    <row r="444" spans="1:43" ht="15" customHeight="1" x14ac:dyDescent="0.25">
      <c r="A444" s="17" t="str">
        <f>+'[3]2017'!F447</f>
        <v>75HT-AA-11400-214-02</v>
      </c>
      <c r="B444" s="17" t="str">
        <f>RIGHT(IFERROR(INDEX([1]DATOS!$L$452:$L$45500,MATCH(F444,[1]DATOS!$F$452:$F$9810,0)),""),3)</f>
        <v/>
      </c>
      <c r="C444" s="594">
        <f>+[4]DATOS!G1351</f>
        <v>0</v>
      </c>
      <c r="D444" s="37" t="str">
        <f>+'[3]2017'!K447</f>
        <v>INGENIERIA &amp; PRODUCTOS S.A.S (LRS INGENIERIA LTDA)</v>
      </c>
      <c r="E444" s="201" t="str">
        <f>+'[3]2017'!L447</f>
        <v>FAB</v>
      </c>
      <c r="F444" s="391">
        <f>+'[3]2017'!M447</f>
        <v>4300917</v>
      </c>
      <c r="G444" s="225">
        <f>+'[3]2017'!N447</f>
        <v>75</v>
      </c>
      <c r="H444" s="32" t="str">
        <f>+'[3]2017'!O447</f>
        <v>SCS</v>
      </c>
      <c r="I444" s="37">
        <v>15</v>
      </c>
      <c r="J444" s="37">
        <f>+'[3]2017'!P447</f>
        <v>11400</v>
      </c>
      <c r="K444" s="37" t="str">
        <f>+'[3]2017'!Q447</f>
        <v>208/120</v>
      </c>
      <c r="L444" s="37" t="str">
        <f>+'[3]2017'!R447</f>
        <v>NA</v>
      </c>
      <c r="M444" s="37" t="str">
        <f>+'[3]2017'!S447</f>
        <v>NA</v>
      </c>
      <c r="N444" s="234">
        <f t="shared" si="49"/>
        <v>41</v>
      </c>
      <c r="O444" s="235">
        <f>+'[3]2017'!C447</f>
        <v>43020</v>
      </c>
      <c r="P444" s="236">
        <f t="shared" si="50"/>
        <v>43020</v>
      </c>
      <c r="Q444" s="99">
        <f>+'[3]FECHAS DE ENTREGA PLANOS'!C445</f>
        <v>42992</v>
      </c>
      <c r="R444" s="599">
        <f>+'[3]FECHAS DE ENTREGA PLANOS'!D445</f>
        <v>42993</v>
      </c>
      <c r="S444" s="576"/>
      <c r="T444" s="576"/>
      <c r="U444" s="576" t="s">
        <v>3358</v>
      </c>
      <c r="V444" s="576"/>
      <c r="W444" s="576"/>
      <c r="X444" s="576" t="s">
        <v>42</v>
      </c>
      <c r="Y444" s="576" t="s">
        <v>42</v>
      </c>
      <c r="Z444" s="576"/>
      <c r="AA444" s="576"/>
      <c r="AB444" s="576"/>
      <c r="AC444" s="576" t="s">
        <v>42</v>
      </c>
      <c r="AD444" s="576" t="s">
        <v>42</v>
      </c>
      <c r="AE444" s="576"/>
      <c r="AF444" s="610" t="str">
        <f>IFERROR(INDEX('[5]2017'!$AO$2:$AO$2000,MATCH(F444,'[5]2017'!$B$2:$B$2000,0)),"")</f>
        <v/>
      </c>
      <c r="AG444" s="9" t="str">
        <f>+'[3]2017'!T447</f>
        <v>BOGOTÁ</v>
      </c>
      <c r="AH444" s="9" t="str">
        <f>+'[3]2017'!G447</f>
        <v>AL/AL</v>
      </c>
      <c r="AI444" s="523" t="str">
        <f>+'[3]2017'!I447</f>
        <v>+1-3*2.5%</v>
      </c>
      <c r="AJ444" s="9" t="str">
        <f t="shared" si="47"/>
        <v>SCS</v>
      </c>
      <c r="AK444" s="9" t="str">
        <f>+'[3]2017'!H447</f>
        <v>Dyn5</v>
      </c>
      <c r="AL444" s="524">
        <f>+'[3]2017'!P447</f>
        <v>11400</v>
      </c>
      <c r="AM444" s="501" t="str">
        <f>+'[3]2017'!Q447</f>
        <v>208/120</v>
      </c>
      <c r="AN444" s="502" t="str">
        <f t="shared" si="48"/>
        <v>NA</v>
      </c>
      <c r="AO444" s="503" t="str">
        <f>IFERROR(INDEX([1]DATOS!$O$452:$O$45500,MATCH(F444,[1]DATOS!$F$452:$F$9810,0)),"")</f>
        <v>PENDIENTE</v>
      </c>
      <c r="AP444" s="505"/>
      <c r="AQ444" s="379"/>
    </row>
    <row r="445" spans="1:43" ht="15" customHeight="1" x14ac:dyDescent="0.25">
      <c r="A445" s="17" t="str">
        <f>+'[3]2017'!F448</f>
        <v>75HT-AA-11400-214-02</v>
      </c>
      <c r="B445" s="17" t="str">
        <f>RIGHT(IFERROR(INDEX([1]DATOS!$L$452:$L$45500,MATCH(F445,[1]DATOS!$F$452:$F$9810,0)),""),3)</f>
        <v/>
      </c>
      <c r="C445" s="594">
        <f>+[4]DATOS!G1352</f>
        <v>0</v>
      </c>
      <c r="D445" s="37" t="str">
        <f>+'[3]2017'!K448</f>
        <v>INGENIERIA &amp; PRODUCTOS S.A.S (LRS INGENIERIA LTDA)</v>
      </c>
      <c r="E445" s="201" t="str">
        <f>+'[3]2017'!L448</f>
        <v>FAB</v>
      </c>
      <c r="F445" s="391">
        <f>+'[3]2017'!M448</f>
        <v>4310917</v>
      </c>
      <c r="G445" s="225">
        <f>+'[3]2017'!N448</f>
        <v>75</v>
      </c>
      <c r="H445" s="32" t="str">
        <f>+'[3]2017'!O448</f>
        <v>SCS</v>
      </c>
      <c r="I445" s="37">
        <v>15</v>
      </c>
      <c r="J445" s="37">
        <f>+'[3]2017'!P448</f>
        <v>11400</v>
      </c>
      <c r="K445" s="37" t="str">
        <f>+'[3]2017'!Q448</f>
        <v>208/120</v>
      </c>
      <c r="L445" s="37" t="str">
        <f>+'[3]2017'!R448</f>
        <v>NA</v>
      </c>
      <c r="M445" s="37" t="str">
        <f>+'[3]2017'!S448</f>
        <v>NA</v>
      </c>
      <c r="N445" s="234">
        <f t="shared" si="49"/>
        <v>41</v>
      </c>
      <c r="O445" s="235">
        <f>+'[3]2017'!C448</f>
        <v>43020</v>
      </c>
      <c r="P445" s="236">
        <f t="shared" si="50"/>
        <v>43020</v>
      </c>
      <c r="Q445" s="99">
        <f>+'[3]FECHAS DE ENTREGA PLANOS'!C446</f>
        <v>42992</v>
      </c>
      <c r="R445" s="599">
        <f>+'[3]FECHAS DE ENTREGA PLANOS'!D446</f>
        <v>42993</v>
      </c>
      <c r="S445" s="576"/>
      <c r="T445" s="576"/>
      <c r="U445" s="576" t="s">
        <v>3358</v>
      </c>
      <c r="V445" s="576"/>
      <c r="W445" s="576"/>
      <c r="X445" s="576" t="s">
        <v>42</v>
      </c>
      <c r="Y445" s="576" t="s">
        <v>42</v>
      </c>
      <c r="Z445" s="576"/>
      <c r="AA445" s="576"/>
      <c r="AB445" s="576"/>
      <c r="AC445" s="576" t="s">
        <v>42</v>
      </c>
      <c r="AD445" s="576" t="s">
        <v>42</v>
      </c>
      <c r="AE445" s="576"/>
      <c r="AF445" s="610" t="str">
        <f>IFERROR(INDEX('[5]2017'!$AO$2:$AO$2000,MATCH(F445,'[5]2017'!$B$2:$B$2000,0)),"")</f>
        <v/>
      </c>
      <c r="AG445" s="9" t="str">
        <f>+'[3]2017'!T448</f>
        <v>BOGOTÁ</v>
      </c>
      <c r="AH445" s="9" t="str">
        <f>+'[3]2017'!G448</f>
        <v>AL/AL</v>
      </c>
      <c r="AI445" s="523" t="str">
        <f>+'[3]2017'!I448</f>
        <v>+1-3*2.5%</v>
      </c>
      <c r="AJ445" s="9" t="str">
        <f t="shared" si="47"/>
        <v>SCS</v>
      </c>
      <c r="AK445" s="9" t="str">
        <f>+'[3]2017'!H448</f>
        <v>Dyn5</v>
      </c>
      <c r="AL445" s="524">
        <f>+'[3]2017'!P448</f>
        <v>11400</v>
      </c>
      <c r="AM445" s="501" t="str">
        <f>+'[3]2017'!Q448</f>
        <v>208/120</v>
      </c>
      <c r="AN445" s="502" t="str">
        <f t="shared" si="48"/>
        <v>NA</v>
      </c>
      <c r="AO445" s="503" t="str">
        <f>IFERROR(INDEX([1]DATOS!$O$452:$O$45500,MATCH(F445,[1]DATOS!$F$452:$F$9810,0)),"")</f>
        <v>PENDIENTE</v>
      </c>
      <c r="AP445" s="505"/>
      <c r="AQ445" s="379"/>
    </row>
    <row r="446" spans="1:43" ht="15" customHeight="1" x14ac:dyDescent="0.25">
      <c r="A446" s="17" t="str">
        <f>+'[3]2017'!F449</f>
        <v>300HT-AA-13200-214-02</v>
      </c>
      <c r="B446" s="17" t="str">
        <f>RIGHT(IFERROR(INDEX([1]DATOS!$L$452:$L$45500,MATCH(F446,[1]DATOS!$F$452:$F$9810,0)),""),3)</f>
        <v/>
      </c>
      <c r="C446" s="594">
        <f>+[4]DATOS!G1353</f>
        <v>0</v>
      </c>
      <c r="D446" s="37" t="str">
        <f>+'[3]2017'!K449</f>
        <v>INGENIERIA ARANGO ANGEL S.A.S</v>
      </c>
      <c r="E446" s="201" t="str">
        <f>+'[3]2017'!L449</f>
        <v>FAB</v>
      </c>
      <c r="F446" s="391">
        <f>+'[3]2017'!M449</f>
        <v>4320917</v>
      </c>
      <c r="G446" s="225">
        <f>+'[3]2017'!N449</f>
        <v>300</v>
      </c>
      <c r="H446" s="32" t="str">
        <f>+'[3]2017'!O449</f>
        <v>SCS</v>
      </c>
      <c r="I446" s="37">
        <v>15</v>
      </c>
      <c r="J446" s="37">
        <f>+'[3]2017'!P449</f>
        <v>13200</v>
      </c>
      <c r="K446" s="37" t="str">
        <f>+'[3]2017'!Q449</f>
        <v>208/120</v>
      </c>
      <c r="L446" s="37" t="str">
        <f>+'[3]2017'!R449</f>
        <v>NA</v>
      </c>
      <c r="M446" s="37" t="str">
        <f>+'[3]2017'!S449</f>
        <v>NA</v>
      </c>
      <c r="N446" s="234">
        <f t="shared" si="49"/>
        <v>41</v>
      </c>
      <c r="O446" s="235">
        <f>+'[3]2017'!C449</f>
        <v>43020</v>
      </c>
      <c r="P446" s="236">
        <f t="shared" si="50"/>
        <v>43020</v>
      </c>
      <c r="Q446" s="99">
        <f>+'[3]FECHAS DE ENTREGA PLANOS'!C447</f>
        <v>42991</v>
      </c>
      <c r="R446" s="599">
        <f>+'[3]FECHAS DE ENTREGA PLANOS'!D447</f>
        <v>42992</v>
      </c>
      <c r="S446" s="576"/>
      <c r="T446" s="576"/>
      <c r="U446" s="576" t="s">
        <v>3358</v>
      </c>
      <c r="V446" s="576"/>
      <c r="W446" s="576"/>
      <c r="X446" s="576" t="s">
        <v>42</v>
      </c>
      <c r="Y446" s="576" t="s">
        <v>42</v>
      </c>
      <c r="Z446" s="576"/>
      <c r="AA446" s="576"/>
      <c r="AB446" s="576"/>
      <c r="AC446" s="576" t="s">
        <v>42</v>
      </c>
      <c r="AD446" s="576" t="s">
        <v>42</v>
      </c>
      <c r="AE446" s="576"/>
      <c r="AF446" s="610" t="str">
        <f>IFERROR(INDEX('[5]2017'!$AO$2:$AO$2000,MATCH(F446,'[5]2017'!$B$2:$B$2000,0)),"")</f>
        <v/>
      </c>
      <c r="AG446" s="9" t="str">
        <f>+'[3]2017'!T449</f>
        <v>CALI</v>
      </c>
      <c r="AH446" s="9" t="str">
        <f>+'[3]2017'!G449</f>
        <v>AL/AL</v>
      </c>
      <c r="AI446" s="523" t="str">
        <f>+'[3]2017'!I449</f>
        <v>+1-3*2.5%</v>
      </c>
      <c r="AJ446" s="9" t="str">
        <f t="shared" si="47"/>
        <v>SCS</v>
      </c>
      <c r="AK446" s="9" t="str">
        <f>+'[3]2017'!H449</f>
        <v>Dyn5</v>
      </c>
      <c r="AL446" s="524">
        <f>+'[3]2017'!P449</f>
        <v>13200</v>
      </c>
      <c r="AM446" s="501" t="str">
        <f>+'[3]2017'!Q449</f>
        <v>208/120</v>
      </c>
      <c r="AN446" s="502" t="str">
        <f t="shared" si="48"/>
        <v>NA</v>
      </c>
      <c r="AO446" s="503" t="str">
        <f>IFERROR(INDEX([1]DATOS!$O$452:$O$45500,MATCH(F446,[1]DATOS!$F$452:$F$9810,0)),"")</f>
        <v>PENDIENTE</v>
      </c>
      <c r="AP446" s="505"/>
      <c r="AQ446" s="379"/>
    </row>
    <row r="447" spans="1:43" ht="15" customHeight="1" x14ac:dyDescent="0.25">
      <c r="A447" s="17" t="str">
        <f>+'[3]2017'!F450</f>
        <v>225AT-AA-13200-214-03</v>
      </c>
      <c r="B447" s="17" t="str">
        <f>RIGHT(IFERROR(INDEX([1]DATOS!$L$452:$L$45500,MATCH(F447,[1]DATOS!$F$452:$F$9810,0)),""),3)</f>
        <v/>
      </c>
      <c r="C447" s="594">
        <f>+[4]DATOS!G1354</f>
        <v>0</v>
      </c>
      <c r="D447" s="37" t="str">
        <f>+'[3]2017'!K450</f>
        <v>UNION TEMPORAL IE SANTA MARTA 2017</v>
      </c>
      <c r="E447" s="201" t="str">
        <f>+'[3]2017'!L450</f>
        <v>FAB</v>
      </c>
      <c r="F447" s="391">
        <f>+'[3]2017'!M450</f>
        <v>4330917</v>
      </c>
      <c r="G447" s="225">
        <f>+'[3]2017'!N450</f>
        <v>225</v>
      </c>
      <c r="H447" s="32" t="str">
        <f>+'[3]2017'!O450</f>
        <v>RDC</v>
      </c>
      <c r="I447" s="37">
        <v>15</v>
      </c>
      <c r="J447" s="37">
        <f>+'[3]2017'!P450</f>
        <v>13200</v>
      </c>
      <c r="K447" s="37" t="str">
        <f>+'[3]2017'!Q450</f>
        <v>208/120</v>
      </c>
      <c r="L447" s="37" t="str">
        <f>+'[3]2017'!R450</f>
        <v xml:space="preserve">SE LE ASIGNA A  LA SERIE 3200717 </v>
      </c>
      <c r="M447" s="37" t="str">
        <f>+'[3]2017'!S450</f>
        <v>CODOS 200A CABLE  #2, DPS Y FEEDTHRUE , ELSP</v>
      </c>
      <c r="N447" s="234">
        <f t="shared" si="49"/>
        <v>40</v>
      </c>
      <c r="O447" s="235">
        <f>+'[3]2017'!C450</f>
        <v>43015</v>
      </c>
      <c r="P447" s="236">
        <f t="shared" si="50"/>
        <v>43015</v>
      </c>
      <c r="Q447" s="99">
        <f>+'[3]FECHAS DE ENTREGA PLANOS'!C448</f>
        <v>42993</v>
      </c>
      <c r="R447" s="599">
        <f>+'[3]FECHAS DE ENTREGA PLANOS'!D448</f>
        <v>42993</v>
      </c>
      <c r="S447" s="576"/>
      <c r="T447" s="576"/>
      <c r="U447" s="576" t="s">
        <v>3605</v>
      </c>
      <c r="V447" s="576"/>
      <c r="W447" s="576"/>
      <c r="X447" s="576"/>
      <c r="Y447" s="576"/>
      <c r="Z447" s="576"/>
      <c r="AA447" s="576"/>
      <c r="AB447" s="576"/>
      <c r="AC447" s="576"/>
      <c r="AD447" s="576"/>
      <c r="AE447" s="576"/>
      <c r="AF447" s="610" t="str">
        <f>IFERROR(INDEX('[5]2017'!$AO$2:$AO$2000,MATCH(F447,'[5]2017'!$B$2:$B$2000,0)),"")</f>
        <v/>
      </c>
      <c r="AG447" s="9" t="str">
        <f>+'[3]2017'!T450</f>
        <v>SANTA MARTA</v>
      </c>
      <c r="AH447" s="9" t="str">
        <f>+'[3]2017'!G450</f>
        <v>AL/AL</v>
      </c>
      <c r="AI447" s="523" t="str">
        <f>+'[3]2017'!I450</f>
        <v>+1-3*2.5%</v>
      </c>
      <c r="AJ447" s="9" t="str">
        <f t="shared" si="47"/>
        <v>RDC</v>
      </c>
      <c r="AK447" s="9" t="str">
        <f>+'[3]2017'!H450</f>
        <v>Dyn5</v>
      </c>
      <c r="AL447" s="524">
        <f>+'[3]2017'!P450</f>
        <v>13200</v>
      </c>
      <c r="AM447" s="501" t="str">
        <f>+'[3]2017'!Q450</f>
        <v>208/120</v>
      </c>
      <c r="AN447" s="502" t="str">
        <f t="shared" si="48"/>
        <v xml:space="preserve">SE LE ASIGNA A  LA SERIE 3200717 </v>
      </c>
      <c r="AO447" s="503" t="str">
        <f>IFERROR(INDEX([1]DATOS!$O$452:$O$45500,MATCH(F447,[1]DATOS!$F$452:$F$9810,0)),"")</f>
        <v>PENDIENTE</v>
      </c>
      <c r="AP447" s="505"/>
      <c r="AQ447" s="379"/>
    </row>
    <row r="448" spans="1:43" ht="15" customHeight="1" x14ac:dyDescent="0.25">
      <c r="A448" s="17" t="str">
        <f>+'[3]2017'!F451</f>
        <v>150HT-AA-440-213-03</v>
      </c>
      <c r="B448" s="17" t="str">
        <f>RIGHT(IFERROR(INDEX([1]DATOS!$L$452:$L$45500,MATCH(F448,[1]DATOS!$F$452:$F$9810,0)),""),3)</f>
        <v/>
      </c>
      <c r="C448" s="594">
        <f>+[4]DATOS!G1355</f>
        <v>0</v>
      </c>
      <c r="D448" s="37" t="str">
        <f>+'[3]2017'!K451</f>
        <v>M G M INGENIERIA Y PROYECTOS S.AS</v>
      </c>
      <c r="E448" s="201" t="str">
        <f>+'[3]2017'!L451</f>
        <v>FAB</v>
      </c>
      <c r="F448" s="391">
        <f>+'[3]2017'!M451</f>
        <v>4340917</v>
      </c>
      <c r="G448" s="225">
        <f>+'[3]2017'!N451</f>
        <v>150</v>
      </c>
      <c r="H448" s="32" t="str">
        <f>+'[3]2017'!O451</f>
        <v>SCC</v>
      </c>
      <c r="I448" s="37">
        <v>1.1000000000000001</v>
      </c>
      <c r="J448" s="37">
        <f>+'[3]2017'!P451</f>
        <v>440</v>
      </c>
      <c r="K448" s="37" t="str">
        <f>+'[3]2017'!Q451</f>
        <v>208/120</v>
      </c>
      <c r="L448" s="37" t="str">
        <f>+'[3]2017'!R451</f>
        <v>NA</v>
      </c>
      <c r="M448" s="37" t="str">
        <f>+'[3]2017'!S451</f>
        <v>IP 20</v>
      </c>
      <c r="N448" s="234">
        <f t="shared" si="49"/>
        <v>40</v>
      </c>
      <c r="O448" s="235">
        <f>+'[3]2017'!C451</f>
        <v>43011</v>
      </c>
      <c r="P448" s="236">
        <f t="shared" si="50"/>
        <v>43011</v>
      </c>
      <c r="Q448" s="99">
        <f>+'[3]FECHAS DE ENTREGA PLANOS'!C449</f>
        <v>42998</v>
      </c>
      <c r="R448" s="583">
        <f>+'[3]FECHAS DE ENTREGA PLANOS'!D449</f>
        <v>42999</v>
      </c>
      <c r="S448" s="576"/>
      <c r="T448" s="576" t="s">
        <v>153</v>
      </c>
      <c r="U448" s="576" t="s">
        <v>3605</v>
      </c>
      <c r="V448" s="382"/>
      <c r="W448" s="576"/>
      <c r="X448" s="576"/>
      <c r="Y448" s="576"/>
      <c r="Z448" s="576"/>
      <c r="AA448" s="382"/>
      <c r="AB448" s="576"/>
      <c r="AC448" s="576" t="s">
        <v>42</v>
      </c>
      <c r="AD448" s="576" t="s">
        <v>42</v>
      </c>
      <c r="AE448" s="576"/>
      <c r="AF448" s="610" t="str">
        <f>IFERROR(INDEX('[5]2017'!$AO$2:$AO$2000,MATCH(F448,'[5]2017'!$B$2:$B$2000,0)),"")</f>
        <v/>
      </c>
      <c r="AG448" s="9" t="str">
        <f>+'[3]2017'!T451</f>
        <v>BOGOTÁ</v>
      </c>
      <c r="AH448" s="9" t="str">
        <f>+'[3]2017'!G451</f>
        <v>AL/AL</v>
      </c>
      <c r="AI448" s="523" t="str">
        <f>+'[3]2017'!I451</f>
        <v>+2-2*3,3%</v>
      </c>
      <c r="AJ448" s="9" t="str">
        <f t="shared" si="47"/>
        <v>SCC</v>
      </c>
      <c r="AK448" s="9" t="str">
        <f>+'[3]2017'!H451</f>
        <v>Dyn5</v>
      </c>
      <c r="AL448" s="524">
        <f>+'[3]2017'!P451</f>
        <v>440</v>
      </c>
      <c r="AM448" s="501" t="str">
        <f>+'[3]2017'!Q451</f>
        <v>208/120</v>
      </c>
      <c r="AN448" s="502" t="str">
        <f t="shared" si="48"/>
        <v>NA</v>
      </c>
      <c r="AO448" s="503" t="str">
        <f>IFERROR(INDEX([1]DATOS!$O$452:$O$45500,MATCH(F448,[1]DATOS!$F$452:$F$9810,0)),"")</f>
        <v>PENDIENTE</v>
      </c>
      <c r="AP448" s="505"/>
      <c r="AQ448" s="379"/>
    </row>
    <row r="449" spans="1:51" ht="15" customHeight="1" x14ac:dyDescent="0.25">
      <c r="A449" s="17" t="str">
        <f>+'[3]2017'!F453</f>
        <v>300HT-AA-13200-226-02</v>
      </c>
      <c r="B449" s="17" t="str">
        <f>RIGHT(IFERROR(INDEX([1]DATOS!$L$452:$L$45500,MATCH(F449,[1]DATOS!$F$452:$F$9810,0)),""),3)</f>
        <v/>
      </c>
      <c r="C449" s="594">
        <f>+[4]DATOS!G1357</f>
        <v>0</v>
      </c>
      <c r="D449" s="37" t="str">
        <f>+'[3]2017'!K453</f>
        <v>FANTTI INGENIERIA SAS</v>
      </c>
      <c r="E449" s="201" t="str">
        <f>+'[3]2017'!L453</f>
        <v>FAB</v>
      </c>
      <c r="F449" s="391">
        <f>+'[3]2017'!M453</f>
        <v>4350917</v>
      </c>
      <c r="G449" s="225">
        <f>+'[3]2017'!N453</f>
        <v>300</v>
      </c>
      <c r="H449" s="32" t="str">
        <f>+'[3]2017'!O453</f>
        <v>SCS</v>
      </c>
      <c r="I449" s="37">
        <v>15</v>
      </c>
      <c r="J449" s="37">
        <f>+'[3]2017'!P453</f>
        <v>13200</v>
      </c>
      <c r="K449" s="37" t="str">
        <f>+'[3]2017'!Q453</f>
        <v>220/127</v>
      </c>
      <c r="L449" s="37" t="str">
        <f>+'[3]2017'!R453</f>
        <v>NA</v>
      </c>
      <c r="M449" s="37" t="str">
        <f>+'[3]2017'!S453</f>
        <v>NA</v>
      </c>
      <c r="N449" s="234">
        <f t="shared" si="49"/>
        <v>43</v>
      </c>
      <c r="O449" s="235">
        <f>+'[3]2017'!C453</f>
        <v>43036</v>
      </c>
      <c r="P449" s="236">
        <f t="shared" si="50"/>
        <v>43036</v>
      </c>
      <c r="Q449" s="99">
        <f>+'[3]FECHAS DE ENTREGA PLANOS'!C451</f>
        <v>42999</v>
      </c>
      <c r="R449" s="599">
        <f>+'[3]FECHAS DE ENTREGA PLANOS'!D451</f>
        <v>43000</v>
      </c>
      <c r="S449" s="576"/>
      <c r="T449" s="576"/>
      <c r="U449" s="576" t="s">
        <v>3358</v>
      </c>
      <c r="V449" s="576"/>
      <c r="W449" s="576"/>
      <c r="X449" s="576" t="s">
        <v>42</v>
      </c>
      <c r="Y449" s="576" t="s">
        <v>42</v>
      </c>
      <c r="Z449" s="576"/>
      <c r="AA449" s="576"/>
      <c r="AB449" s="576"/>
      <c r="AC449" s="576"/>
      <c r="AD449" s="576"/>
      <c r="AE449" s="576"/>
      <c r="AF449" s="610" t="str">
        <f>IFERROR(INDEX('[5]2017'!$AO$2:$AO$2000,MATCH(F449,'[5]2017'!$B$2:$B$2000,0)),"")</f>
        <v/>
      </c>
      <c r="AG449" s="9" t="str">
        <f>+'[3]2017'!T453</f>
        <v>POPAYÁN</v>
      </c>
      <c r="AH449" s="9" t="str">
        <f>+'[3]2017'!G453</f>
        <v>AL/AL</v>
      </c>
      <c r="AI449" s="523" t="str">
        <f>+'[3]2017'!I453</f>
        <v>+1-3*2.5%</v>
      </c>
      <c r="AJ449" s="9" t="str">
        <f t="shared" si="47"/>
        <v>SCS</v>
      </c>
      <c r="AK449" s="9" t="str">
        <f>+'[3]2017'!H453</f>
        <v>Dyn5</v>
      </c>
      <c r="AL449" s="524">
        <f>+'[3]2017'!P453</f>
        <v>13200</v>
      </c>
      <c r="AM449" s="501" t="str">
        <f>+'[3]2017'!Q453</f>
        <v>220/127</v>
      </c>
      <c r="AN449" s="502" t="str">
        <f t="shared" si="48"/>
        <v>NA</v>
      </c>
      <c r="AO449" s="503" t="str">
        <f>IFERROR(INDEX([1]DATOS!$O$452:$O$45500,MATCH(F449,[1]DATOS!$F$452:$F$9810,0)),"")</f>
        <v>PENDIENTE</v>
      </c>
      <c r="AP449" s="505"/>
      <c r="AQ449" s="379"/>
    </row>
    <row r="450" spans="1:51" ht="15" customHeight="1" x14ac:dyDescent="0.25">
      <c r="A450" s="17" t="str">
        <f>+'[3]2017'!F455</f>
        <v>300FT-CA-11400-214-01-R</v>
      </c>
      <c r="B450" s="17" t="str">
        <f>RIGHT(IFERROR(INDEX([1]DATOS!$L$452:$L$45500,MATCH(F450,[1]DATOS!$F$452:$F$9810,0)),""),3)</f>
        <v/>
      </c>
      <c r="C450" s="594">
        <f>+[4]DATOS!G1359</f>
        <v>0</v>
      </c>
      <c r="D450" s="37" t="str">
        <f>+'[3]2017'!K455</f>
        <v>TORRES Y TORRES INGENIERÍA ELÉCTRICA LTDA</v>
      </c>
      <c r="E450" s="201" t="str">
        <f>+'[3]2017'!L455</f>
        <v>REP</v>
      </c>
      <c r="F450" s="391">
        <f>+'[3]2017'!M455</f>
        <v>4360917</v>
      </c>
      <c r="G450" s="225">
        <f>+'[3]2017'!N455</f>
        <v>300</v>
      </c>
      <c r="H450" s="32" t="str">
        <f>+'[3]2017'!O455</f>
        <v>CRT</v>
      </c>
      <c r="I450" s="37">
        <v>15</v>
      </c>
      <c r="J450" s="37">
        <f>+'[3]2017'!P455</f>
        <v>11400</v>
      </c>
      <c r="K450" s="37" t="str">
        <f>+'[3]2017'!Q455</f>
        <v>208/120</v>
      </c>
      <c r="L450" s="37" t="str">
        <f>+'[3]2017'!R455</f>
        <v>SE TOMAN BOBINAS DE AT, NUCLEO Y CULATAS SERIE 2360415</v>
      </c>
      <c r="M450" s="37" t="str">
        <f>+'[3]2017'!S455</f>
        <v>DPS MT</v>
      </c>
      <c r="N450" s="234">
        <f t="shared" si="49"/>
        <v>40</v>
      </c>
      <c r="O450" s="235">
        <v>43011</v>
      </c>
      <c r="P450" s="236">
        <f t="shared" si="50"/>
        <v>43011</v>
      </c>
      <c r="Q450" s="99">
        <f>+'[3]FECHAS DE ENTREGA PLANOS'!C453</f>
        <v>42998</v>
      </c>
      <c r="R450" s="583">
        <f>+'[3]FECHAS DE ENTREGA PLANOS'!D453</f>
        <v>42998</v>
      </c>
      <c r="S450" s="576"/>
      <c r="T450" s="576"/>
      <c r="U450" s="576" t="s">
        <v>3358</v>
      </c>
      <c r="V450" s="576"/>
      <c r="W450" s="576"/>
      <c r="X450" s="576" t="s">
        <v>42</v>
      </c>
      <c r="Y450" s="576" t="s">
        <v>42</v>
      </c>
      <c r="Z450" s="576"/>
      <c r="AA450" s="576"/>
      <c r="AB450" s="576"/>
      <c r="AC450" s="576" t="s">
        <v>42</v>
      </c>
      <c r="AD450" s="576" t="s">
        <v>42</v>
      </c>
      <c r="AE450" s="576"/>
      <c r="AF450" s="610" t="str">
        <f>IFERROR(INDEX('[5]2017'!$AO$2:$AO$2000,MATCH(F450,'[5]2017'!$B$2:$B$2000,0)),"")</f>
        <v/>
      </c>
      <c r="AG450" s="9" t="str">
        <f>+'[3]2017'!T455</f>
        <v>BOGOTÁ</v>
      </c>
      <c r="AH450" s="9" t="str">
        <f>+'[3]2017'!G455</f>
        <v>CU/AL</v>
      </c>
      <c r="AI450" s="523" t="str">
        <f>+'[3]2017'!I455</f>
        <v>+3-1*2.5%</v>
      </c>
      <c r="AJ450" s="9" t="str">
        <f t="shared" si="47"/>
        <v>CRT</v>
      </c>
      <c r="AK450" s="9" t="str">
        <f>+'[3]2017'!H455</f>
        <v>Dyn5</v>
      </c>
      <c r="AL450" s="524">
        <f>+'[3]2017'!P455</f>
        <v>11400</v>
      </c>
      <c r="AM450" s="501" t="str">
        <f>+'[3]2017'!Q455</f>
        <v>208/120</v>
      </c>
      <c r="AN450" s="502" t="str">
        <f t="shared" si="48"/>
        <v>SE TOMAN BOBINAS DE AT, NUCLEO Y CULATAS SERIE 2360415</v>
      </c>
      <c r="AO450" s="503" t="str">
        <f>IFERROR(INDEX([1]DATOS!$O$452:$O$45500,MATCH(F450,[1]DATOS!$F$452:$F$9810,0)),"")</f>
        <v>PENDIENTE</v>
      </c>
      <c r="AP450" s="505"/>
      <c r="AQ450" s="379"/>
    </row>
    <row r="451" spans="1:51" ht="15" customHeight="1" x14ac:dyDescent="0.25">
      <c r="A451" s="17" t="str">
        <f>+'[3]2017'!F456</f>
        <v>150HT-AA-11400-214-02</v>
      </c>
      <c r="B451" s="17" t="str">
        <f>RIGHT(IFERROR(INDEX([1]DATOS!$L$452:$L$45500,MATCH(F451,[1]DATOS!$F$452:$F$9810,0)),""),3)</f>
        <v/>
      </c>
      <c r="C451" s="594">
        <f>+[4]DATOS!G1360</f>
        <v>0</v>
      </c>
      <c r="D451" s="37" t="str">
        <f>+'[3]2017'!K456</f>
        <v>SEVEN CONSTRUCCIONES S.A.S</v>
      </c>
      <c r="E451" s="201" t="str">
        <f>+'[3]2017'!L456</f>
        <v>FAB</v>
      </c>
      <c r="F451" s="391">
        <f>+'[3]2017'!M456</f>
        <v>4370917</v>
      </c>
      <c r="G451" s="225">
        <f>+'[3]2017'!N456</f>
        <v>150</v>
      </c>
      <c r="H451" s="32" t="str">
        <f>+'[3]2017'!O456</f>
        <v>SCS</v>
      </c>
      <c r="I451" s="37">
        <v>15</v>
      </c>
      <c r="J451" s="37">
        <f>+'[3]2017'!P456</f>
        <v>11400</v>
      </c>
      <c r="K451" s="37" t="str">
        <f>+'[3]2017'!Q456</f>
        <v>208/120</v>
      </c>
      <c r="L451" s="37" t="str">
        <f>+'[3]2017'!R456</f>
        <v>LLEVA CELDA (PROVEEDOR EXTERNO)</v>
      </c>
      <c r="M451" s="37" t="str">
        <f>+'[3]2017'!S456</f>
        <v>DPS MT</v>
      </c>
      <c r="N451" s="234">
        <f t="shared" si="49"/>
        <v>42</v>
      </c>
      <c r="O451" s="235">
        <f>+'[3]2017'!C456</f>
        <v>43023</v>
      </c>
      <c r="P451" s="236">
        <f t="shared" si="50"/>
        <v>43023</v>
      </c>
      <c r="Q451" s="99">
        <f>+'[3]FECHAS DE ENTREGA PLANOS'!C454</f>
        <v>42997</v>
      </c>
      <c r="R451" s="599">
        <f>+'[3]FECHAS DE ENTREGA PLANOS'!D454</f>
        <v>42997</v>
      </c>
      <c r="S451" s="576"/>
      <c r="T451" s="576"/>
      <c r="U451" s="576" t="s">
        <v>3358</v>
      </c>
      <c r="V451" s="576"/>
      <c r="W451" s="576"/>
      <c r="X451" s="576" t="s">
        <v>42</v>
      </c>
      <c r="Y451" s="576" t="s">
        <v>42</v>
      </c>
      <c r="Z451" s="576"/>
      <c r="AA451" s="576"/>
      <c r="AB451" s="576"/>
      <c r="AC451" s="576" t="s">
        <v>42</v>
      </c>
      <c r="AD451" s="576" t="s">
        <v>42</v>
      </c>
      <c r="AE451" s="576"/>
      <c r="AF451" s="610" t="str">
        <f>IFERROR(INDEX('[5]2017'!$AO$2:$AO$2000,MATCH(F451,'[5]2017'!$B$2:$B$2000,0)),"")</f>
        <v/>
      </c>
      <c r="AG451" s="9" t="str">
        <f>+'[3]2017'!T456</f>
        <v>BOGOTÀ</v>
      </c>
      <c r="AH451" s="9" t="str">
        <f>+'[3]2017'!G456</f>
        <v>AL/AL</v>
      </c>
      <c r="AI451" s="523" t="str">
        <f>+'[3]2017'!I456</f>
        <v>+1-3*2.5%</v>
      </c>
      <c r="AJ451" s="9" t="str">
        <f t="shared" si="47"/>
        <v>SCS</v>
      </c>
      <c r="AK451" s="9" t="str">
        <f>+'[3]2017'!H456</f>
        <v>Dyn5</v>
      </c>
      <c r="AL451" s="524">
        <f>+'[3]2017'!P456</f>
        <v>11400</v>
      </c>
      <c r="AM451" s="501" t="str">
        <f>+'[3]2017'!Q456</f>
        <v>208/120</v>
      </c>
      <c r="AN451" s="502" t="str">
        <f t="shared" si="48"/>
        <v>LLEVA CELDA (PROVEEDOR EXTERNO)</v>
      </c>
      <c r="AO451" s="503" t="str">
        <f>IFERROR(INDEX([1]DATOS!$O$452:$O$45500,MATCH(F451,[1]DATOS!$F$452:$F$9810,0)),"")</f>
        <v>PENDIENTE</v>
      </c>
      <c r="AP451" s="505"/>
      <c r="AQ451" s="379"/>
    </row>
    <row r="452" spans="1:51" ht="15" customHeight="1" x14ac:dyDescent="0.25">
      <c r="A452" s="17" t="str">
        <f>+'[3]2017'!F457</f>
        <v>500HT-AA-13200-214-04</v>
      </c>
      <c r="B452" s="17" t="str">
        <f>RIGHT(IFERROR(INDEX([1]DATOS!$L$452:$L$45500,MATCH(F452,[1]DATOS!$F$452:$F$9810,0)),""),3)</f>
        <v/>
      </c>
      <c r="C452" s="594">
        <f>+[4]DATOS!G1361</f>
        <v>0</v>
      </c>
      <c r="D452" s="37" t="str">
        <f>+'[3]2017'!K457</f>
        <v>ENERGIZANDO  INGENIERIA Y CONSTRUCCION S.A.S.</v>
      </c>
      <c r="E452" s="201" t="str">
        <f>+'[3]2017'!L457</f>
        <v>FAB</v>
      </c>
      <c r="F452" s="391">
        <f>+'[3]2017'!M457</f>
        <v>4380917</v>
      </c>
      <c r="G452" s="225">
        <f>+'[3]2017'!N457</f>
        <v>500</v>
      </c>
      <c r="H452" s="32" t="str">
        <f>+'[3]2017'!O457</f>
        <v>SCS</v>
      </c>
      <c r="I452" s="582">
        <v>15</v>
      </c>
      <c r="J452" s="37">
        <f>+'[3]2017'!P457</f>
        <v>13200</v>
      </c>
      <c r="K452" s="37" t="str">
        <f>+'[3]2017'!Q457</f>
        <v>208/120</v>
      </c>
      <c r="L452" s="37" t="str">
        <f>+'[3]2017'!R457</f>
        <v>NA</v>
      </c>
      <c r="M452" s="37" t="str">
        <f>+'[3]2017'!S457</f>
        <v>PLACAS BIMETALICAS PARA AT Y BT</v>
      </c>
      <c r="N452" s="234">
        <f t="shared" si="49"/>
        <v>42</v>
      </c>
      <c r="O452" s="235">
        <f>+'[3]2017'!C457</f>
        <v>43023</v>
      </c>
      <c r="P452" s="236">
        <f t="shared" si="50"/>
        <v>43023</v>
      </c>
      <c r="Q452" s="99">
        <f>+'[3]FECHAS DE ENTREGA PLANOS'!C455</f>
        <v>42997</v>
      </c>
      <c r="R452" s="599">
        <f>+'[3]FECHAS DE ENTREGA PLANOS'!D455</f>
        <v>42997</v>
      </c>
      <c r="S452" s="576"/>
      <c r="T452" s="576"/>
      <c r="U452" s="576" t="s">
        <v>3358</v>
      </c>
      <c r="V452" s="576"/>
      <c r="W452" s="576"/>
      <c r="X452" s="576" t="s">
        <v>42</v>
      </c>
      <c r="Y452" s="576" t="s">
        <v>42</v>
      </c>
      <c r="Z452" s="576"/>
      <c r="AA452" s="576"/>
      <c r="AB452" s="576"/>
      <c r="AC452" s="576" t="s">
        <v>42</v>
      </c>
      <c r="AD452" s="576" t="s">
        <v>42</v>
      </c>
      <c r="AE452" s="576"/>
      <c r="AF452" s="610" t="str">
        <f>IFERROR(INDEX('[5]2017'!$AO$2:$AO$2000,MATCH(F452,'[5]2017'!$B$2:$B$2000,0)),"")</f>
        <v/>
      </c>
      <c r="AG452" s="9" t="str">
        <f>+'[3]2017'!T457</f>
        <v>ENVIGADO</v>
      </c>
      <c r="AH452" s="9" t="str">
        <f>+'[3]2017'!G457</f>
        <v>AL/AL</v>
      </c>
      <c r="AI452" s="523" t="str">
        <f>+'[3]2017'!I457</f>
        <v>+1-3*2.5%</v>
      </c>
      <c r="AJ452" s="9" t="str">
        <f t="shared" si="47"/>
        <v>SCS</v>
      </c>
      <c r="AK452" s="9" t="str">
        <f>+'[3]2017'!H457</f>
        <v>Dyn5</v>
      </c>
      <c r="AL452" s="524">
        <f>+'[3]2017'!P457</f>
        <v>13200</v>
      </c>
      <c r="AM452" s="501" t="str">
        <f>+'[3]2017'!Q457</f>
        <v>208/120</v>
      </c>
      <c r="AN452" s="502" t="str">
        <f t="shared" si="48"/>
        <v>NA</v>
      </c>
      <c r="AO452" s="503" t="str">
        <f>IFERROR(INDEX([1]DATOS!$O$452:$O$45500,MATCH(F452,[1]DATOS!$F$452:$F$9810,0)),"")</f>
        <v>PENDIENTE</v>
      </c>
      <c r="AP452" s="505"/>
      <c r="AQ452" s="379"/>
    </row>
    <row r="453" spans="1:51" ht="15" customHeight="1" x14ac:dyDescent="0.25">
      <c r="A453" s="17" t="str">
        <f>+'[3]2017'!F458</f>
        <v>400HT-AA-13200-214-03</v>
      </c>
      <c r="B453" s="17" t="str">
        <f>RIGHT(IFERROR(INDEX([1]DATOS!$L$452:$L$45500,MATCH(F453,[1]DATOS!$F$452:$F$9810,0)),""),3)</f>
        <v/>
      </c>
      <c r="C453" s="594">
        <f>+[4]DATOS!G1362</f>
        <v>0</v>
      </c>
      <c r="D453" s="37" t="str">
        <f>+'[3]2017'!K458</f>
        <v xml:space="preserve">INVERSIONES ALCABAMA S.A </v>
      </c>
      <c r="E453" s="201" t="str">
        <f>+'[3]2017'!L458</f>
        <v>FAB</v>
      </c>
      <c r="F453" s="391">
        <f>+'[3]2017'!M458</f>
        <v>4390917</v>
      </c>
      <c r="G453" s="225">
        <f>+'[3]2017'!N458</f>
        <v>400</v>
      </c>
      <c r="H453" s="32" t="str">
        <f>+'[3]2017'!O458</f>
        <v>SCS</v>
      </c>
      <c r="I453" s="37">
        <v>15</v>
      </c>
      <c r="J453" s="37">
        <f>+'[3]2017'!P458</f>
        <v>13200</v>
      </c>
      <c r="K453" s="37" t="str">
        <f>+'[3]2017'!Q458</f>
        <v>208/120</v>
      </c>
      <c r="L453" s="37" t="str">
        <f>+'[3]2017'!R458</f>
        <v>NA</v>
      </c>
      <c r="M453" s="37" t="str">
        <f>+'[3]2017'!S458</f>
        <v>DPS MT</v>
      </c>
      <c r="N453" s="234">
        <f t="shared" si="49"/>
        <v>40</v>
      </c>
      <c r="O453" s="235">
        <f>+'[3]2017'!C458</f>
        <v>43013</v>
      </c>
      <c r="P453" s="236">
        <f t="shared" si="50"/>
        <v>43013</v>
      </c>
      <c r="Q453" s="99">
        <f>+'[3]FECHAS DE ENTREGA PLANOS'!C456</f>
        <v>42997</v>
      </c>
      <c r="R453" s="599">
        <f>+'[3]FECHAS DE ENTREGA PLANOS'!D456</f>
        <v>42997</v>
      </c>
      <c r="S453" s="576" t="s">
        <v>6774</v>
      </c>
      <c r="T453" s="576"/>
      <c r="U453" s="576" t="s">
        <v>3358</v>
      </c>
      <c r="V453" s="382"/>
      <c r="W453" s="576"/>
      <c r="X453" s="576" t="s">
        <v>42</v>
      </c>
      <c r="Y453" s="576" t="s">
        <v>42</v>
      </c>
      <c r="Z453" s="576"/>
      <c r="AA453" s="576"/>
      <c r="AB453" s="576"/>
      <c r="AC453" s="576" t="s">
        <v>42</v>
      </c>
      <c r="AD453" s="576" t="s">
        <v>42</v>
      </c>
      <c r="AE453" s="576"/>
      <c r="AF453" s="610" t="str">
        <f>IFERROR(INDEX('[5]2017'!$AO$2:$AO$2000,MATCH(F453,'[5]2017'!$B$2:$B$2000,0)),"")</f>
        <v/>
      </c>
      <c r="AG453" s="9" t="str">
        <f>+'[3]2017'!T458</f>
        <v>ZIPAQUIRÁ</v>
      </c>
      <c r="AH453" s="9" t="str">
        <f>+'[3]2017'!G458</f>
        <v>AL/AL</v>
      </c>
      <c r="AI453" s="523" t="str">
        <f>+'[3]2017'!I458</f>
        <v>+1-3*2.5%</v>
      </c>
      <c r="AJ453" s="9" t="str">
        <f t="shared" si="47"/>
        <v>SCS</v>
      </c>
      <c r="AK453" s="9" t="str">
        <f>+'[3]2017'!H458</f>
        <v>Dyn5</v>
      </c>
      <c r="AL453" s="524">
        <f>+'[3]2017'!P458</f>
        <v>13200</v>
      </c>
      <c r="AM453" s="501" t="str">
        <f>+'[3]2017'!Q458</f>
        <v>208/120</v>
      </c>
      <c r="AN453" s="502" t="str">
        <f t="shared" si="48"/>
        <v>NA</v>
      </c>
      <c r="AO453" s="503" t="str">
        <f>IFERROR(INDEX([1]DATOS!$O$452:$O$45500,MATCH(F453,[1]DATOS!$F$452:$F$9810,0)),"")</f>
        <v>PENDIENTE</v>
      </c>
      <c r="AP453" s="505"/>
      <c r="AQ453" s="379"/>
    </row>
    <row r="454" spans="1:51" ht="15" customHeight="1" x14ac:dyDescent="0.25">
      <c r="A454" s="17" t="str">
        <f>+'[3]2017'!F459</f>
        <v>500AT-AA-11400-214-04</v>
      </c>
      <c r="B454" s="17" t="str">
        <f>RIGHT(IFERROR(INDEX([1]DATOS!$L$452:$L$45500,MATCH(F454,[1]DATOS!$F$452:$F$9810,0)),""),3)</f>
        <v/>
      </c>
      <c r="C454" s="594">
        <f>+[4]DATOS!G1363</f>
        <v>0</v>
      </c>
      <c r="D454" s="37" t="str">
        <f>+'[3]2017'!K459</f>
        <v>MAXIELÉCTRICOS S.A.S</v>
      </c>
      <c r="E454" s="201" t="str">
        <f>+'[3]2017'!L459</f>
        <v>FAB</v>
      </c>
      <c r="F454" s="391">
        <f>+'[3]2017'!M459</f>
        <v>4400917</v>
      </c>
      <c r="G454" s="225">
        <f>+'[3]2017'!N459</f>
        <v>500</v>
      </c>
      <c r="H454" s="32" t="str">
        <f>+'[3]2017'!O459</f>
        <v>CNV</v>
      </c>
      <c r="I454" s="37">
        <v>15</v>
      </c>
      <c r="J454" s="37">
        <f>+'[3]2017'!P459</f>
        <v>11400</v>
      </c>
      <c r="K454" s="37" t="str">
        <f>+'[3]2017'!Q459</f>
        <v>208/120</v>
      </c>
      <c r="L454" s="37" t="str">
        <f>+'[3]2017'!R459</f>
        <v>NA</v>
      </c>
      <c r="M454" s="37" t="str">
        <f>+'[3]2017'!S459</f>
        <v>NA</v>
      </c>
      <c r="N454" s="234">
        <f t="shared" si="49"/>
        <v>40</v>
      </c>
      <c r="O454" s="235">
        <f>+'[3]2017'!C459</f>
        <v>43013</v>
      </c>
      <c r="P454" s="236">
        <f t="shared" si="50"/>
        <v>43013</v>
      </c>
      <c r="Q454" s="99">
        <f>+'[3]FECHAS DE ENTREGA PLANOS'!C457</f>
        <v>42997</v>
      </c>
      <c r="R454" s="599">
        <f>+'[3]FECHAS DE ENTREGA PLANOS'!D457</f>
        <v>42998</v>
      </c>
      <c r="S454" s="576"/>
      <c r="T454" s="576"/>
      <c r="U454" s="576" t="s">
        <v>3605</v>
      </c>
      <c r="V454" s="382"/>
      <c r="W454" s="576"/>
      <c r="X454" s="576" t="s">
        <v>42</v>
      </c>
      <c r="Y454" s="576" t="s">
        <v>42</v>
      </c>
      <c r="Z454" s="576"/>
      <c r="AA454" s="576"/>
      <c r="AB454" s="576"/>
      <c r="AC454" s="576"/>
      <c r="AD454" s="576"/>
      <c r="AE454" s="576"/>
      <c r="AF454" s="610" t="str">
        <f>IFERROR(INDEX('[5]2017'!$AO$2:$AO$2000,MATCH(F454,'[5]2017'!$B$2:$B$2000,0)),"")</f>
        <v/>
      </c>
      <c r="AG454" s="9" t="str">
        <f>+'[3]2017'!T459</f>
        <v>BOGOTÁ</v>
      </c>
      <c r="AH454" s="9" t="str">
        <f>+'[3]2017'!G459</f>
        <v>AL/AL</v>
      </c>
      <c r="AI454" s="523" t="str">
        <f>+'[3]2017'!I459</f>
        <v>+1-3*2.5%</v>
      </c>
      <c r="AJ454" s="9" t="str">
        <f t="shared" si="47"/>
        <v>CNV</v>
      </c>
      <c r="AK454" s="9" t="str">
        <f>+'[3]2017'!H459</f>
        <v>Dyn5</v>
      </c>
      <c r="AL454" s="524">
        <f>+'[3]2017'!P459</f>
        <v>11400</v>
      </c>
      <c r="AM454" s="501" t="str">
        <f>+'[3]2017'!Q459</f>
        <v>208/120</v>
      </c>
      <c r="AN454" s="502" t="str">
        <f t="shared" si="48"/>
        <v>NA</v>
      </c>
      <c r="AO454" s="503" t="str">
        <f>IFERROR(INDEX([1]DATOS!$O$452:$O$45500,MATCH(F454,[1]DATOS!$F$452:$F$9810,0)),"")</f>
        <v>PENDIENTE</v>
      </c>
      <c r="AP454" s="505"/>
      <c r="AQ454" s="379"/>
    </row>
    <row r="455" spans="1:51" ht="15" customHeight="1" x14ac:dyDescent="0.25">
      <c r="A455" s="17" t="str">
        <f>+'[3]2017'!F460</f>
        <v>45HT-AA-11400-214-02</v>
      </c>
      <c r="B455" s="17" t="str">
        <f>RIGHT(IFERROR(INDEX([1]DATOS!$L$452:$L$45500,MATCH(F455,[1]DATOS!$F$452:$F$9810,0)),""),3)</f>
        <v/>
      </c>
      <c r="C455" s="594">
        <f>+[4]DATOS!G1364</f>
        <v>0</v>
      </c>
      <c r="D455" s="37" t="str">
        <f>+'[3]2017'!K460</f>
        <v>INGENIERIA &amp; PRODUCTOS S.A.S (LRS INGENIERIA LTDA)</v>
      </c>
      <c r="E455" s="201" t="str">
        <f>+'[3]2017'!L460</f>
        <v>FAB</v>
      </c>
      <c r="F455" s="391">
        <f>+'[3]2017'!M460</f>
        <v>4410917</v>
      </c>
      <c r="G455" s="225">
        <f>+'[3]2017'!N460</f>
        <v>45</v>
      </c>
      <c r="H455" s="32" t="str">
        <f>+'[3]2017'!O460</f>
        <v>SCS</v>
      </c>
      <c r="I455" s="37">
        <v>15</v>
      </c>
      <c r="J455" s="37">
        <f>+'[3]2017'!P460</f>
        <v>11400</v>
      </c>
      <c r="K455" s="37" t="str">
        <f>+'[3]2017'!Q460</f>
        <v>208/120</v>
      </c>
      <c r="L455" s="37" t="str">
        <f>+'[3]2017'!R460</f>
        <v>NA</v>
      </c>
      <c r="M455" s="37" t="str">
        <f>+'[3]2017'!S460</f>
        <v>NA</v>
      </c>
      <c r="N455" s="234">
        <f t="shared" si="49"/>
        <v>42</v>
      </c>
      <c r="O455" s="235">
        <f>+'[3]2017'!C460</f>
        <v>43023</v>
      </c>
      <c r="P455" s="236">
        <f t="shared" si="50"/>
        <v>43023</v>
      </c>
      <c r="Q455" s="99">
        <f>+'[3]FECHAS DE ENTREGA PLANOS'!C458</f>
        <v>42997</v>
      </c>
      <c r="R455" s="599">
        <f>+'[3]FECHAS DE ENTREGA PLANOS'!D458</f>
        <v>42997</v>
      </c>
      <c r="S455" s="576"/>
      <c r="T455" s="576"/>
      <c r="U455" s="576" t="s">
        <v>3358</v>
      </c>
      <c r="V455" s="576"/>
      <c r="W455" s="576"/>
      <c r="X455" s="576" t="s">
        <v>42</v>
      </c>
      <c r="Y455" s="576" t="s">
        <v>42</v>
      </c>
      <c r="Z455" s="576"/>
      <c r="AA455" s="576"/>
      <c r="AB455" s="576"/>
      <c r="AC455" s="576" t="s">
        <v>42</v>
      </c>
      <c r="AD455" s="576" t="s">
        <v>42</v>
      </c>
      <c r="AE455" s="576"/>
      <c r="AF455" s="610" t="str">
        <f>IFERROR(INDEX('[5]2017'!$AO$2:$AO$2000,MATCH(F455,'[5]2017'!$B$2:$B$2000,0)),"")</f>
        <v/>
      </c>
      <c r="AG455" s="9" t="str">
        <f>+'[3]2017'!T460</f>
        <v>BOGOTÁ</v>
      </c>
      <c r="AH455" s="9" t="str">
        <f>+'[3]2017'!G460</f>
        <v>AL/AL</v>
      </c>
      <c r="AI455" s="523" t="str">
        <f>+'[3]2017'!I460</f>
        <v>+1-3*2.5%</v>
      </c>
      <c r="AJ455" s="9" t="str">
        <f t="shared" si="47"/>
        <v>SCS</v>
      </c>
      <c r="AK455" s="9" t="str">
        <f>+'[3]2017'!H460</f>
        <v>Dyn5</v>
      </c>
      <c r="AL455" s="524">
        <f>+'[3]2017'!P460</f>
        <v>11400</v>
      </c>
      <c r="AM455" s="501" t="str">
        <f>+'[3]2017'!Q460</f>
        <v>208/120</v>
      </c>
      <c r="AN455" s="502" t="str">
        <f t="shared" si="48"/>
        <v>NA</v>
      </c>
      <c r="AO455" s="503" t="str">
        <f>IFERROR(INDEX([1]DATOS!$O$452:$O$45500,MATCH(F455,[1]DATOS!$F$452:$F$9810,0)),"")</f>
        <v>PENDIENTE</v>
      </c>
      <c r="AP455" s="505"/>
      <c r="AQ455" s="379"/>
    </row>
    <row r="456" spans="1:51" ht="15" customHeight="1" x14ac:dyDescent="0.25">
      <c r="A456" s="17" t="str">
        <f>+'[3]2017'!F461</f>
        <v>400AT-AA-13200-214-03</v>
      </c>
      <c r="B456" s="17" t="str">
        <f>RIGHT(IFERROR(INDEX([1]DATOS!$L$452:$L$45500,MATCH(F456,[1]DATOS!$F$452:$F$9810,0)),""),3)</f>
        <v/>
      </c>
      <c r="C456" s="594">
        <f>+[4]DATOS!G1365</f>
        <v>0</v>
      </c>
      <c r="D456" s="37" t="str">
        <f>+'[3]2017'!K461</f>
        <v>A.M.V S.A  ASOCIACION MARIN VALENCIA S.A</v>
      </c>
      <c r="E456" s="201" t="str">
        <f>+'[3]2017'!L461</f>
        <v>FAB</v>
      </c>
      <c r="F456" s="391">
        <f>+'[3]2017'!M461</f>
        <v>4420917</v>
      </c>
      <c r="G456" s="225">
        <f>+'[3]2017'!N461</f>
        <v>400</v>
      </c>
      <c r="H456" s="32" t="str">
        <f>+'[3]2017'!O461</f>
        <v>RDC</v>
      </c>
      <c r="I456" s="37">
        <v>15</v>
      </c>
      <c r="J456" s="37">
        <f>+'[3]2017'!P461</f>
        <v>13200</v>
      </c>
      <c r="K456" s="37" t="str">
        <f>+'[3]2017'!Q461</f>
        <v>208/120</v>
      </c>
      <c r="L456" s="37" t="str">
        <f>+'[3]2017'!R461</f>
        <v>NA</v>
      </c>
      <c r="M456" s="37" t="str">
        <f>+'[3]2017'!S461</f>
        <v>CODOS 200A CABLE  2/0, DPS Y FEEDTHRUE</v>
      </c>
      <c r="N456" s="234">
        <f t="shared" si="49"/>
        <v>40</v>
      </c>
      <c r="O456" s="235">
        <f>+'[3]2017'!C461</f>
        <v>43011</v>
      </c>
      <c r="P456" s="236">
        <f t="shared" si="50"/>
        <v>43011</v>
      </c>
      <c r="Q456" s="99">
        <f>+'[3]FECHAS DE ENTREGA PLANOS'!C459</f>
        <v>42997</v>
      </c>
      <c r="R456" s="599">
        <f>+'[3]FECHAS DE ENTREGA PLANOS'!D459</f>
        <v>42997</v>
      </c>
      <c r="S456" s="596" t="s">
        <v>6774</v>
      </c>
      <c r="T456" s="596"/>
      <c r="U456" s="596" t="s">
        <v>3605</v>
      </c>
      <c r="V456" s="451"/>
      <c r="W456" s="596"/>
      <c r="X456" s="576"/>
      <c r="Y456" s="576"/>
      <c r="Z456" s="596"/>
      <c r="AA456" s="596"/>
      <c r="AB456" s="596"/>
      <c r="AC456" s="576"/>
      <c r="AD456" s="576"/>
      <c r="AE456" s="596"/>
      <c r="AF456" s="610" t="str">
        <f>IFERROR(INDEX('[5]2017'!$AO$2:$AO$2000,MATCH(F456,'[5]2017'!$B$2:$B$2000,0)),"")</f>
        <v/>
      </c>
      <c r="AG456" s="9" t="str">
        <f>+'[3]2017'!T461</f>
        <v>BUCARAMANGA</v>
      </c>
      <c r="AH456" s="9" t="str">
        <f>+'[3]2017'!G461</f>
        <v>AL/AL</v>
      </c>
      <c r="AI456" s="523" t="str">
        <f>+'[3]2017'!I461</f>
        <v>+1-3*2.5%</v>
      </c>
      <c r="AJ456" s="9" t="str">
        <f t="shared" si="47"/>
        <v>RDC</v>
      </c>
      <c r="AK456" s="9" t="str">
        <f>+'[3]2017'!H461</f>
        <v>Dyn5</v>
      </c>
      <c r="AL456" s="524">
        <f>+'[3]2017'!P461</f>
        <v>13200</v>
      </c>
      <c r="AM456" s="501" t="str">
        <f>+'[3]2017'!Q461</f>
        <v>208/120</v>
      </c>
      <c r="AN456" s="502" t="str">
        <f t="shared" si="48"/>
        <v>NA</v>
      </c>
      <c r="AO456" s="503" t="str">
        <f>IFERROR(INDEX([1]DATOS!$O$452:$O$45500,MATCH(F456,[1]DATOS!$F$452:$F$9810,0)),"")</f>
        <v>PENDIENTE</v>
      </c>
      <c r="AP456" s="505"/>
      <c r="AQ456" s="379"/>
    </row>
    <row r="457" spans="1:51" ht="15" customHeight="1" x14ac:dyDescent="0.25">
      <c r="A457" s="17" t="str">
        <f>+'[3]2017'!F462</f>
        <v>112,5AT-AA-13200-214-03</v>
      </c>
      <c r="B457" s="17" t="str">
        <f>RIGHT(IFERROR(INDEX([1]DATOS!$L$452:$L$45500,MATCH(F457,[1]DATOS!$F$452:$F$9810,0)),""),3)</f>
        <v/>
      </c>
      <c r="C457" s="594">
        <f>+[4]DATOS!G1366</f>
        <v>0</v>
      </c>
      <c r="D457" s="37" t="str">
        <f>+'[3]2017'!K462</f>
        <v>TORRES BUITRAGO IVAN DARIO</v>
      </c>
      <c r="E457" s="201" t="str">
        <f>+'[3]2017'!L462</f>
        <v>FAB</v>
      </c>
      <c r="F457" s="391">
        <f>+'[3]2017'!M462</f>
        <v>4430917</v>
      </c>
      <c r="G457" s="225">
        <f>+'[3]2017'!N462</f>
        <v>112.5</v>
      </c>
      <c r="H457" s="32" t="str">
        <f>+'[3]2017'!O462</f>
        <v>RDC</v>
      </c>
      <c r="I457" s="37">
        <v>15</v>
      </c>
      <c r="J457" s="37">
        <f>+'[3]2017'!P462</f>
        <v>13200</v>
      </c>
      <c r="K457" s="37" t="str">
        <f>+'[3]2017'!Q462</f>
        <v>208/120</v>
      </c>
      <c r="L457" s="37" t="str">
        <f>+'[3]2017'!R462</f>
        <v>NA</v>
      </c>
      <c r="M457" s="37" t="str">
        <f>+'[3]2017'!S462</f>
        <v>CODOS 200A CABLE  2/0, DPS Y FEEDTHRUE, ELSP</v>
      </c>
      <c r="N457" s="234">
        <f t="shared" si="49"/>
        <v>41</v>
      </c>
      <c r="O457" s="235">
        <f>+'[3]2017'!C462</f>
        <v>43020</v>
      </c>
      <c r="P457" s="236">
        <f t="shared" si="50"/>
        <v>43020</v>
      </c>
      <c r="Q457" s="99">
        <f>+'[3]FECHAS DE ENTREGA PLANOS'!C460</f>
        <v>42997</v>
      </c>
      <c r="R457" s="599">
        <f>+'[3]FECHAS DE ENTREGA PLANOS'!D460</f>
        <v>42997</v>
      </c>
      <c r="S457" s="576"/>
      <c r="T457" s="576"/>
      <c r="U457" s="576" t="s">
        <v>3605</v>
      </c>
      <c r="V457" s="576"/>
      <c r="W457" s="576"/>
      <c r="X457" s="576"/>
      <c r="Y457" s="576"/>
      <c r="Z457" s="576"/>
      <c r="AA457" s="576"/>
      <c r="AB457" s="576"/>
      <c r="AC457" s="576"/>
      <c r="AD457" s="576"/>
      <c r="AE457" s="576"/>
      <c r="AF457" s="610" t="str">
        <f>IFERROR(INDEX('[5]2017'!$AO$2:$AO$2000,MATCH(F457,'[5]2017'!$B$2:$B$2000,0)),"")</f>
        <v/>
      </c>
      <c r="AG457" s="9" t="str">
        <f>+'[3]2017'!T462</f>
        <v>VILLAVICENCIO</v>
      </c>
      <c r="AH457" s="9" t="str">
        <f>+'[3]2017'!G462</f>
        <v>AL/AL</v>
      </c>
      <c r="AI457" s="523" t="str">
        <f>+'[3]2017'!I462</f>
        <v>+1-3*2.5%</v>
      </c>
      <c r="AJ457" s="9" t="str">
        <f t="shared" si="47"/>
        <v>RDC</v>
      </c>
      <c r="AK457" s="9" t="str">
        <f>+'[3]2017'!H462</f>
        <v>Dyn5</v>
      </c>
      <c r="AL457" s="524">
        <f>+'[3]2017'!P462</f>
        <v>13200</v>
      </c>
      <c r="AM457" s="501" t="str">
        <f>+'[3]2017'!Q462</f>
        <v>208/120</v>
      </c>
      <c r="AN457" s="502" t="str">
        <f t="shared" si="48"/>
        <v>NA</v>
      </c>
      <c r="AO457" s="503" t="str">
        <f>IFERROR(INDEX([1]DATOS!$O$452:$O$45500,MATCH(F457,[1]DATOS!$F$452:$F$9810,0)),"")</f>
        <v>PENDIENTE</v>
      </c>
      <c r="AP457" s="505"/>
      <c r="AQ457" s="379"/>
    </row>
    <row r="458" spans="1:51" ht="15" customHeight="1" x14ac:dyDescent="0.25">
      <c r="A458" s="17" t="str">
        <f>+'[3]2017'!F463</f>
        <v>400HT-AA-13200-214-03</v>
      </c>
      <c r="B458" s="17" t="str">
        <f>RIGHT(IFERROR(INDEX([1]DATOS!$L$452:$L$45500,MATCH(F458,[1]DATOS!$F$452:$F$9810,0)),""),3)</f>
        <v/>
      </c>
      <c r="C458" s="594">
        <f>+[4]DATOS!G1367</f>
        <v>0</v>
      </c>
      <c r="D458" s="37" t="str">
        <f>+'[3]2017'!K463</f>
        <v>LOPECA LTDA</v>
      </c>
      <c r="E458" s="201" t="str">
        <f>+'[3]2017'!L463</f>
        <v>FAB</v>
      </c>
      <c r="F458" s="391">
        <f>+'[3]2017'!M463</f>
        <v>4440917</v>
      </c>
      <c r="G458" s="225">
        <f>+'[3]2017'!N463</f>
        <v>400</v>
      </c>
      <c r="H458" s="32" t="str">
        <f>+'[3]2017'!O463</f>
        <v>SCS</v>
      </c>
      <c r="I458" s="37">
        <v>15</v>
      </c>
      <c r="J458" s="37">
        <f>+'[3]2017'!P463</f>
        <v>13200</v>
      </c>
      <c r="K458" s="37" t="str">
        <f>+'[3]2017'!Q463</f>
        <v>208/120</v>
      </c>
      <c r="L458" s="37" t="str">
        <f>+'[3]2017'!R463</f>
        <v>NA</v>
      </c>
      <c r="M458" s="37" t="str">
        <f>+'[3]2017'!S463</f>
        <v>DPS MT</v>
      </c>
      <c r="N458" s="234">
        <f t="shared" si="49"/>
        <v>42</v>
      </c>
      <c r="O458" s="235">
        <f>+'[3]2017'!C463</f>
        <v>43026</v>
      </c>
      <c r="P458" s="236">
        <f t="shared" si="50"/>
        <v>43026</v>
      </c>
      <c r="Q458" s="99">
        <f>+'[3]FECHAS DE ENTREGA PLANOS'!C461</f>
        <v>42997</v>
      </c>
      <c r="R458" s="599">
        <f>+'[3]FECHAS DE ENTREGA PLANOS'!D461</f>
        <v>42997</v>
      </c>
      <c r="S458" s="576"/>
      <c r="T458" s="576"/>
      <c r="U458" s="576" t="s">
        <v>3358</v>
      </c>
      <c r="V458" s="576"/>
      <c r="W458" s="576"/>
      <c r="X458" s="576" t="s">
        <v>42</v>
      </c>
      <c r="Y458" s="576" t="s">
        <v>42</v>
      </c>
      <c r="Z458" s="576"/>
      <c r="AA458" s="576"/>
      <c r="AB458" s="576"/>
      <c r="AC458" s="576" t="s">
        <v>42</v>
      </c>
      <c r="AD458" s="576" t="s">
        <v>42</v>
      </c>
      <c r="AE458" s="576"/>
      <c r="AF458" s="610" t="str">
        <f>IFERROR(INDEX('[5]2017'!$AO$2:$AO$2000,MATCH(F458,'[5]2017'!$B$2:$B$2000,0)),"")</f>
        <v/>
      </c>
      <c r="AG458" s="9" t="str">
        <f>+'[3]2017'!T463</f>
        <v>SANTA MARTA</v>
      </c>
      <c r="AH458" s="9" t="str">
        <f>+'[3]2017'!G463</f>
        <v>AL/AL</v>
      </c>
      <c r="AI458" s="523" t="str">
        <f>+'[3]2017'!I463</f>
        <v>+1-3*2.5%</v>
      </c>
      <c r="AJ458" s="9" t="str">
        <f t="shared" si="47"/>
        <v>SCS</v>
      </c>
      <c r="AK458" s="9" t="str">
        <f>+'[3]2017'!H463</f>
        <v>Dyn5</v>
      </c>
      <c r="AL458" s="524">
        <f>+'[3]2017'!P463</f>
        <v>13200</v>
      </c>
      <c r="AM458" s="501" t="str">
        <f>+'[3]2017'!Q463</f>
        <v>208/120</v>
      </c>
      <c r="AN458" s="502" t="str">
        <f t="shared" si="48"/>
        <v>NA</v>
      </c>
      <c r="AO458" s="503" t="str">
        <f>IFERROR(INDEX([1]DATOS!$O$452:$O$45500,MATCH(F458,[1]DATOS!$F$452:$F$9810,0)),"")</f>
        <v>PENDIENTE</v>
      </c>
      <c r="AP458" s="505"/>
      <c r="AQ458" s="379"/>
    </row>
    <row r="459" spans="1:51" ht="15" customHeight="1" x14ac:dyDescent="0.25">
      <c r="A459" s="17" t="str">
        <f>+'[3]2017'!F464</f>
        <v>112,5AT-AA-11400-214-02</v>
      </c>
      <c r="B459" s="17" t="str">
        <f>RIGHT(IFERROR(INDEX([1]DATOS!$L$452:$L$45500,MATCH(F459,[1]DATOS!$F$452:$F$9810,0)),""),3)</f>
        <v/>
      </c>
      <c r="C459" s="594">
        <f>+[4]DATOS!G1368</f>
        <v>0</v>
      </c>
      <c r="D459" s="37" t="str">
        <f>+'[3]2017'!K464</f>
        <v>HERBACOL COLOMBIA LTDA</v>
      </c>
      <c r="E459" s="201" t="str">
        <f>+'[3]2017'!L464</f>
        <v>FAB</v>
      </c>
      <c r="F459" s="391">
        <f>+'[3]2017'!M464</f>
        <v>4450917</v>
      </c>
      <c r="G459" s="225">
        <f>+'[3]2017'!N464</f>
        <v>112.5</v>
      </c>
      <c r="H459" s="32" t="str">
        <f>+'[3]2017'!O464</f>
        <v>CNV</v>
      </c>
      <c r="I459" s="37">
        <v>15</v>
      </c>
      <c r="J459" s="37">
        <f>+'[3]2017'!P464</f>
        <v>11400</v>
      </c>
      <c r="K459" s="37" t="str">
        <f>+'[3]2017'!Q464</f>
        <v>208/120</v>
      </c>
      <c r="L459" s="37" t="str">
        <f>+'[3]2017'!R464</f>
        <v>PARA POSTE</v>
      </c>
      <c r="M459" s="37" t="str">
        <f>+'[3]2017'!S464</f>
        <v>NA</v>
      </c>
      <c r="N459" s="234">
        <f t="shared" si="49"/>
        <v>40</v>
      </c>
      <c r="O459" s="235">
        <f>+'[3]2017'!C464</f>
        <v>43011</v>
      </c>
      <c r="P459" s="236">
        <f t="shared" si="50"/>
        <v>43011</v>
      </c>
      <c r="Q459" s="99">
        <f>+'[3]FECHAS DE ENTREGA PLANOS'!C462</f>
        <v>42999</v>
      </c>
      <c r="R459" s="583">
        <f>+'[3]FECHAS DE ENTREGA PLANOS'!D462</f>
        <v>43000</v>
      </c>
      <c r="S459" s="576"/>
      <c r="T459" s="576"/>
      <c r="U459" s="576" t="s">
        <v>3605</v>
      </c>
      <c r="V459" s="382"/>
      <c r="W459" s="576"/>
      <c r="X459" s="576" t="s">
        <v>42</v>
      </c>
      <c r="Y459" s="576" t="s">
        <v>42</v>
      </c>
      <c r="Z459" s="576"/>
      <c r="AA459" s="576"/>
      <c r="AB459" s="576"/>
      <c r="AC459" s="576"/>
      <c r="AD459" s="576"/>
      <c r="AE459" s="576"/>
      <c r="AF459" s="610" t="str">
        <f>IFERROR(INDEX('[5]2017'!$AO$2:$AO$2000,MATCH(F459,'[5]2017'!$B$2:$B$2000,0)),"")</f>
        <v/>
      </c>
      <c r="AG459" s="9" t="str">
        <f>+'[3]2017'!T464</f>
        <v>MOSQUERA</v>
      </c>
      <c r="AH459" s="9" t="str">
        <f>+'[3]2017'!G464</f>
        <v>AL/AL</v>
      </c>
      <c r="AI459" s="523" t="str">
        <f>+'[3]2017'!I464</f>
        <v>+1-3*2.5%</v>
      </c>
      <c r="AJ459" s="9" t="str">
        <f t="shared" si="47"/>
        <v>CNV</v>
      </c>
      <c r="AK459" s="9" t="str">
        <f>+'[3]2017'!H464</f>
        <v>Dyn5</v>
      </c>
      <c r="AL459" s="524">
        <f>+'[3]2017'!P464</f>
        <v>11400</v>
      </c>
      <c r="AM459" s="501" t="str">
        <f>+'[3]2017'!Q464</f>
        <v>208/120</v>
      </c>
      <c r="AN459" s="502" t="str">
        <f t="shared" si="48"/>
        <v>PARA POSTE</v>
      </c>
      <c r="AO459" s="503" t="str">
        <f>IFERROR(INDEX([1]DATOS!$O$452:$O$45500,MATCH(F459,[1]DATOS!$F$452:$F$9810,0)),"")</f>
        <v>PENDIENTE</v>
      </c>
      <c r="AP459" s="505"/>
      <c r="AQ459" s="379"/>
    </row>
    <row r="460" spans="1:51" s="281" customFormat="1" ht="15" customHeight="1" x14ac:dyDescent="0.25">
      <c r="A460" s="17" t="str">
        <f>+'[3]2017'!F465</f>
        <v>630HT-AA-13200-214-02</v>
      </c>
      <c r="B460" s="17" t="str">
        <f>RIGHT(IFERROR(INDEX([1]DATOS!$L$452:$L$45500,MATCH(F460,[1]DATOS!$F$452:$F$9810,0)),""),3)</f>
        <v/>
      </c>
      <c r="C460" s="594">
        <f>+[4]DATOS!G1369</f>
        <v>0</v>
      </c>
      <c r="D460" s="37" t="str">
        <f>+'[3]2017'!K465</f>
        <v>NVERSIONES OSPINO HERRERA &amp; CIA  S EN C (PUNTO ELECTRICO)</v>
      </c>
      <c r="E460" s="201" t="str">
        <f>+'[3]2017'!L465</f>
        <v>FAB</v>
      </c>
      <c r="F460" s="391">
        <f>+'[3]2017'!M465</f>
        <v>4460917</v>
      </c>
      <c r="G460" s="225">
        <f>+'[3]2017'!N465</f>
        <v>630</v>
      </c>
      <c r="H460" s="32" t="str">
        <f>+'[3]2017'!O465</f>
        <v>SCS</v>
      </c>
      <c r="I460" s="37">
        <v>15</v>
      </c>
      <c r="J460" s="37">
        <f>+'[3]2017'!P465</f>
        <v>13200</v>
      </c>
      <c r="K460" s="37" t="str">
        <f>+'[3]2017'!Q465</f>
        <v>208/120</v>
      </c>
      <c r="L460" s="37" t="str">
        <f>+'[3]2017'!R465</f>
        <v>NA</v>
      </c>
      <c r="M460" s="37" t="str">
        <f>+'[3]2017'!S465</f>
        <v>DPS MT</v>
      </c>
      <c r="N460" s="234">
        <f t="shared" si="49"/>
        <v>41</v>
      </c>
      <c r="O460" s="235">
        <f>+'[3]2017'!C465</f>
        <v>43022</v>
      </c>
      <c r="P460" s="236">
        <f t="shared" si="50"/>
        <v>43022</v>
      </c>
      <c r="Q460" s="99">
        <f>+'[3]FECHAS DE ENTREGA PLANOS'!C463</f>
        <v>42998</v>
      </c>
      <c r="R460" s="599">
        <f>+'[3]FECHAS DE ENTREGA PLANOS'!D463</f>
        <v>42998</v>
      </c>
      <c r="S460" s="576"/>
      <c r="T460" s="576"/>
      <c r="U460" s="576" t="s">
        <v>3358</v>
      </c>
      <c r="V460" s="576"/>
      <c r="W460" s="576"/>
      <c r="X460" s="576" t="s">
        <v>42</v>
      </c>
      <c r="Y460" s="576" t="s">
        <v>42</v>
      </c>
      <c r="Z460" s="576"/>
      <c r="AA460" s="576"/>
      <c r="AB460" s="576"/>
      <c r="AC460" s="576" t="s">
        <v>42</v>
      </c>
      <c r="AD460" s="576" t="s">
        <v>42</v>
      </c>
      <c r="AE460" s="576"/>
      <c r="AF460" s="610" t="str">
        <f>IFERROR(INDEX('[5]2017'!$AO$2:$AO$2000,MATCH(F460,'[5]2017'!$B$2:$B$2000,0)),"")</f>
        <v/>
      </c>
      <c r="AG460" s="9" t="str">
        <f>+'[3]2017'!T465</f>
        <v>SANTA MARTA</v>
      </c>
      <c r="AH460" s="9" t="str">
        <f>+'[3]2017'!G465</f>
        <v>AL/AL</v>
      </c>
      <c r="AI460" s="523" t="str">
        <f>+'[3]2017'!I465</f>
        <v>+2-2*2.5%</v>
      </c>
      <c r="AJ460" s="9" t="str">
        <f t="shared" si="47"/>
        <v>SCS</v>
      </c>
      <c r="AK460" s="9" t="str">
        <f>+'[3]2017'!H465</f>
        <v>Dyn5</v>
      </c>
      <c r="AL460" s="524">
        <f>+'[3]2017'!P465</f>
        <v>13200</v>
      </c>
      <c r="AM460" s="501" t="str">
        <f>+'[3]2017'!Q465</f>
        <v>208/120</v>
      </c>
      <c r="AN460" s="502" t="str">
        <f t="shared" si="48"/>
        <v>NA</v>
      </c>
      <c r="AO460" s="503" t="str">
        <f>IFERROR(INDEX([1]DATOS!$O$452:$O$45500,MATCH(F460,[1]DATOS!$F$452:$F$9810,0)),"")</f>
        <v>PENDIENTE</v>
      </c>
      <c r="AP460" s="505"/>
      <c r="AQ460" s="379"/>
      <c r="AR460" s="356"/>
      <c r="AS460" s="356"/>
      <c r="AT460" s="356"/>
      <c r="AU460" s="356"/>
      <c r="AV460" s="356"/>
      <c r="AW460" s="356"/>
      <c r="AX460" s="356"/>
      <c r="AY460"/>
    </row>
    <row r="461" spans="1:51" ht="15" customHeight="1" x14ac:dyDescent="0.25">
      <c r="A461" s="17" t="str">
        <f>+'[3]2017'!F466</f>
        <v>400AT-AA-11400-214-05</v>
      </c>
      <c r="B461" s="17" t="str">
        <f>RIGHT(IFERROR(INDEX([1]DATOS!$L$452:$L$45500,MATCH(F461,[1]DATOS!$F$452:$F$9810,0)),""),3)</f>
        <v/>
      </c>
      <c r="C461" s="594">
        <f>+[4]DATOS!G1370</f>
        <v>0</v>
      </c>
      <c r="D461" s="37" t="str">
        <f>+'[3]2017'!K466</f>
        <v>CONSTRUCTORA BOLIVAR BOGOTA S.A</v>
      </c>
      <c r="E461" s="201" t="str">
        <f>+'[3]2017'!L466</f>
        <v>FAB</v>
      </c>
      <c r="F461" s="391">
        <f>+'[3]2017'!M466</f>
        <v>4470917</v>
      </c>
      <c r="G461" s="225">
        <f>+'[3]2017'!N466</f>
        <v>400</v>
      </c>
      <c r="H461" s="32" t="str">
        <f>+'[3]2017'!O466</f>
        <v>CNV</v>
      </c>
      <c r="I461" s="37">
        <v>15</v>
      </c>
      <c r="J461" s="37">
        <f>+'[3]2017'!P466</f>
        <v>11400</v>
      </c>
      <c r="K461" s="37" t="str">
        <f>+'[3]2017'!Q466</f>
        <v>208/120</v>
      </c>
      <c r="L461" s="37" t="str">
        <f>+'[3]2017'!R466</f>
        <v>NA</v>
      </c>
      <c r="M461" s="37" t="str">
        <f>+'[3]2017'!S466</f>
        <v>DPS MT</v>
      </c>
      <c r="N461" s="234">
        <f t="shared" si="49"/>
        <v>42</v>
      </c>
      <c r="O461" s="235">
        <f>+'[3]2017'!C466</f>
        <v>43023</v>
      </c>
      <c r="P461" s="236">
        <f t="shared" si="50"/>
        <v>43023</v>
      </c>
      <c r="Q461" s="99">
        <f>+'[3]FECHAS DE ENTREGA PLANOS'!C464</f>
        <v>42999</v>
      </c>
      <c r="R461" s="599">
        <f>+'[3]FECHAS DE ENTREGA PLANOS'!D464</f>
        <v>42999</v>
      </c>
      <c r="S461" s="576"/>
      <c r="T461" s="576"/>
      <c r="U461" s="576" t="s">
        <v>3605</v>
      </c>
      <c r="V461" s="576"/>
      <c r="W461" s="576"/>
      <c r="X461" s="576" t="s">
        <v>42</v>
      </c>
      <c r="Y461" s="576" t="s">
        <v>42</v>
      </c>
      <c r="Z461" s="576"/>
      <c r="AA461" s="576"/>
      <c r="AB461" s="576"/>
      <c r="AC461" s="576"/>
      <c r="AD461" s="576"/>
      <c r="AE461" s="576"/>
      <c r="AF461" s="610" t="str">
        <f>IFERROR(INDEX('[5]2017'!$AO$2:$AO$2000,MATCH(F461,'[5]2017'!$B$2:$B$2000,0)),"")</f>
        <v/>
      </c>
      <c r="AG461" s="9" t="str">
        <f>+'[3]2017'!T466</f>
        <v>BOGOTÁ</v>
      </c>
      <c r="AH461" s="9" t="str">
        <f>+'[3]2017'!G466</f>
        <v>AL/AL</v>
      </c>
      <c r="AI461" s="523" t="str">
        <f>+'[3]2017'!I466</f>
        <v>+1-3*2.5%</v>
      </c>
      <c r="AJ461" s="9" t="str">
        <f t="shared" si="47"/>
        <v>CNV</v>
      </c>
      <c r="AK461" s="9" t="str">
        <f>+'[3]2017'!H466</f>
        <v>Dyn5</v>
      </c>
      <c r="AL461" s="524">
        <f>+'[3]2017'!P466</f>
        <v>11400</v>
      </c>
      <c r="AM461" s="501" t="str">
        <f>+'[3]2017'!Q466</f>
        <v>208/120</v>
      </c>
      <c r="AN461" s="502" t="str">
        <f t="shared" si="48"/>
        <v>NA</v>
      </c>
      <c r="AO461" s="503" t="str">
        <f>IFERROR(INDEX([1]DATOS!$O$452:$O$45500,MATCH(F461,[1]DATOS!$F$452:$F$9810,0)),"")</f>
        <v>PENDIENTE</v>
      </c>
      <c r="AP461" s="505"/>
      <c r="AQ461" s="379"/>
    </row>
    <row r="462" spans="1:51" ht="15" customHeight="1" x14ac:dyDescent="0.25">
      <c r="A462" s="17" t="str">
        <f>+'[3]2017'!F369</f>
        <v>75HT-AA-11400-214-01</v>
      </c>
      <c r="B462" s="17" t="str">
        <f>RIGHT(IFERROR(INDEX([1]DATOS!$L$452:$L$45500,MATCH(F462,[1]DATOS!$F$452:$F$9810,0)),""),3)</f>
        <v>276</v>
      </c>
      <c r="C462" s="594" t="str">
        <f>+[4]DATOS!G1273</f>
        <v>401-17</v>
      </c>
      <c r="D462" s="37" t="str">
        <f>+'[3]2017'!K369</f>
        <v>REDES &amp; DISEÑOS S.A.S</v>
      </c>
      <c r="E462" s="201" t="str">
        <f>+'[3]2017'!L369</f>
        <v>REP</v>
      </c>
      <c r="F462" s="391">
        <f>+'[3]2017'!M369</f>
        <v>6050916</v>
      </c>
      <c r="G462" s="225">
        <f>+'[3]2017'!N369</f>
        <v>75</v>
      </c>
      <c r="H462" s="32" t="str">
        <f>+'[3]2017'!O369</f>
        <v>SCS</v>
      </c>
      <c r="I462" s="582">
        <v>15</v>
      </c>
      <c r="J462" s="37">
        <f>+'[3]2017'!P369</f>
        <v>11400</v>
      </c>
      <c r="K462" s="37" t="str">
        <f>+'[3]2017'!Q369</f>
        <v>208/120</v>
      </c>
      <c r="L462" s="37" t="str">
        <f>+'[3]2017'!R369</f>
        <v>REPARACIÓN DE BOBINA EN CORTO FASE U, VER INFORME CON ACTIVIDADES A REALIZAR,SE DEBE DEVOLVER LA BOBINA DAÑADA AL CLIENTE</v>
      </c>
      <c r="M462" s="37" t="str">
        <f>+'[3]2017'!S369</f>
        <v>NA</v>
      </c>
      <c r="N462" s="234">
        <f t="shared" si="49"/>
        <v>36</v>
      </c>
      <c r="O462" s="235">
        <f>+'[3]2017'!C369</f>
        <v>42985</v>
      </c>
      <c r="P462" s="236">
        <f t="shared" si="50"/>
        <v>42985</v>
      </c>
      <c r="Q462" s="99">
        <f>+'[3]FECHAS DE ENTREGA PLANOS'!C367</f>
        <v>42970</v>
      </c>
      <c r="R462" s="99" t="str">
        <f>+'[3]FECHAS DE ENTREGA PLANOS'!D367</f>
        <v>NA</v>
      </c>
      <c r="S462" s="576">
        <v>42985</v>
      </c>
      <c r="T462" s="576" t="s">
        <v>153</v>
      </c>
      <c r="U462" s="576" t="s">
        <v>3358</v>
      </c>
      <c r="V462" s="576" t="s">
        <v>153</v>
      </c>
      <c r="W462" s="576" t="s">
        <v>153</v>
      </c>
      <c r="X462" s="576" t="s">
        <v>42</v>
      </c>
      <c r="Y462" s="576" t="s">
        <v>42</v>
      </c>
      <c r="Z462" s="576" t="s">
        <v>153</v>
      </c>
      <c r="AA462" s="399">
        <v>42986</v>
      </c>
      <c r="AB462" s="576" t="s">
        <v>153</v>
      </c>
      <c r="AC462" s="576" t="s">
        <v>42</v>
      </c>
      <c r="AD462" s="576" t="s">
        <v>42</v>
      </c>
      <c r="AE462" s="576">
        <v>42990</v>
      </c>
      <c r="AF462" s="610" t="str">
        <f>IFERROR(INDEX('[5]2017'!$AO$2:$AO$2000,MATCH(F462,'[5]2017'!$B$2:$B$2000,0)),"")</f>
        <v/>
      </c>
      <c r="AG462" s="9" t="str">
        <f>+'[3]2017'!T369</f>
        <v>BOGOTÁ</v>
      </c>
      <c r="AH462" s="9" t="str">
        <f>+'[3]2017'!G369</f>
        <v>AL/AL</v>
      </c>
      <c r="AI462" s="523" t="str">
        <f>+'[3]2017'!I369</f>
        <v>+1-3*2.5%</v>
      </c>
      <c r="AJ462" s="9" t="str">
        <f t="shared" si="47"/>
        <v>SCS</v>
      </c>
      <c r="AK462" s="9" t="str">
        <f>+'[3]2017'!H369</f>
        <v>Dyn5</v>
      </c>
      <c r="AL462" s="524">
        <f>+'[3]2017'!P369</f>
        <v>11400</v>
      </c>
      <c r="AM462" s="501" t="str">
        <f>+'[3]2017'!Q369</f>
        <v>208/120</v>
      </c>
      <c r="AN462" s="502" t="str">
        <f t="shared" si="48"/>
        <v>REPARACIÓN DE BOBINA EN CORTO FASE U, VER INFORME CON ACTIVIDADES A REALIZAR,SE DEBE DEVOLVER LA BOBINA DAÑADA AL CLIENTE</v>
      </c>
      <c r="AO462" s="503">
        <f>IFERROR(INDEX([1]DATOS!$O$452:$O$45500,MATCH(F462,[1]DATOS!$F$452:$F$9810,0)),"")</f>
        <v>0</v>
      </c>
      <c r="AP462" s="505"/>
      <c r="AQ462" s="379"/>
    </row>
    <row r="463" spans="1:51" ht="15" customHeight="1" x14ac:dyDescent="0.25">
      <c r="A463" s="17" t="str">
        <f>+'[3]2017'!F452</f>
        <v>225A15T-AL452-02</v>
      </c>
      <c r="B463" s="17" t="str">
        <f>RIGHT(IFERROR(INDEX([1]DATOS!$L$452:$L$45500,MATCH(F463,[1]DATOS!$F$452:$F$9810,0)),""),3)</f>
        <v/>
      </c>
      <c r="C463" s="594">
        <f>+[4]DATOS!G1356</f>
        <v>0</v>
      </c>
      <c r="D463" s="37" t="str">
        <f>+'[3]2017'!K452</f>
        <v>COINTELCO</v>
      </c>
      <c r="E463" s="201" t="str">
        <f>+'[3]2017'!L452</f>
        <v>MANTTO</v>
      </c>
      <c r="F463" s="391">
        <f>+'[3]2017'!M452</f>
        <v>6591011</v>
      </c>
      <c r="G463" s="225">
        <f>+'[3]2017'!N452</f>
        <v>225</v>
      </c>
      <c r="H463" s="32" t="str">
        <f>+'[3]2017'!O452</f>
        <v>CNV</v>
      </c>
      <c r="I463" s="37">
        <v>15</v>
      </c>
      <c r="J463" s="37">
        <f>+'[3]2017'!P452</f>
        <v>11400</v>
      </c>
      <c r="K463" s="37" t="str">
        <f>+'[3]2017'!Q452</f>
        <v>440/254</v>
      </c>
      <c r="L463" s="37" t="str">
        <f>+'[3]2017'!R452</f>
        <v>MANTENIMIENTO. NS 6591011, VER ACTIVIDADES EN HOJA DE DATOS</v>
      </c>
      <c r="M463" s="37" t="str">
        <f>+'[3]2017'!S452</f>
        <v>NA</v>
      </c>
      <c r="N463" s="234">
        <f t="shared" si="49"/>
        <v>38</v>
      </c>
      <c r="O463" s="235">
        <f>+'[3]2017'!C452</f>
        <v>43001</v>
      </c>
      <c r="P463" s="236">
        <f t="shared" si="50"/>
        <v>43001</v>
      </c>
      <c r="Q463" s="99">
        <f>+'[3]FECHAS DE ENTREGA PLANOS'!C450</f>
        <v>42992</v>
      </c>
      <c r="R463" s="583" t="str">
        <f>+'[3]FECHAS DE ENTREGA PLANOS'!D450</f>
        <v>NA</v>
      </c>
      <c r="S463" s="576" t="s">
        <v>153</v>
      </c>
      <c r="T463" s="576" t="s">
        <v>153</v>
      </c>
      <c r="U463" s="576" t="s">
        <v>3605</v>
      </c>
      <c r="V463" s="576" t="s">
        <v>153</v>
      </c>
      <c r="W463" s="576" t="s">
        <v>153</v>
      </c>
      <c r="X463" s="576" t="s">
        <v>42</v>
      </c>
      <c r="Y463" s="576" t="s">
        <v>42</v>
      </c>
      <c r="Z463" s="576" t="s">
        <v>153</v>
      </c>
      <c r="AA463" s="576" t="s">
        <v>153</v>
      </c>
      <c r="AB463" s="576" t="s">
        <v>153</v>
      </c>
      <c r="AC463" s="576"/>
      <c r="AD463" s="576"/>
      <c r="AE463" s="576"/>
      <c r="AF463" s="610" t="str">
        <f>IFERROR(INDEX('[5]2017'!$AO$2:$AO$2000,MATCH(F463,'[5]2017'!$B$2:$B$2000,0)),"")</f>
        <v/>
      </c>
      <c r="AG463" s="9" t="str">
        <f>+'[3]2017'!T452</f>
        <v>BOGOTÁ</v>
      </c>
      <c r="AH463" s="9" t="str">
        <f>+'[3]2017'!G452</f>
        <v>CU/AL</v>
      </c>
      <c r="AI463" s="523" t="str">
        <f>+'[3]2017'!I452</f>
        <v>+2-2*2.5%</v>
      </c>
      <c r="AJ463" s="9" t="str">
        <f t="shared" si="47"/>
        <v>CNV</v>
      </c>
      <c r="AK463" s="9" t="str">
        <f>+'[3]2017'!H452</f>
        <v>Dyn5</v>
      </c>
      <c r="AL463" s="524">
        <f>+'[3]2017'!P452</f>
        <v>11400</v>
      </c>
      <c r="AM463" s="501" t="str">
        <f>+'[3]2017'!Q452</f>
        <v>440/254</v>
      </c>
      <c r="AN463" s="502" t="str">
        <f t="shared" si="48"/>
        <v>MANTENIMIENTO. NS 6591011, VER ACTIVIDADES EN HOJA DE DATOS</v>
      </c>
      <c r="AO463" s="503" t="str">
        <f>IFERROR(INDEX([1]DATOS!$O$452:$O$45500,MATCH(F463,[1]DATOS!$F$452:$F$9810,0)),"")</f>
        <v>PENDIENTE</v>
      </c>
      <c r="AP463" s="505"/>
      <c r="AQ463" s="379"/>
    </row>
    <row r="464" spans="1:51" ht="15" customHeight="1" x14ac:dyDescent="0.25">
      <c r="A464" s="17" t="str">
        <f>+'[3]2017'!F287</f>
        <v>630HT-AA-13200-226-02</v>
      </c>
      <c r="B464" s="17" t="str">
        <f>RIGHT(IFERROR(INDEX([1]DATOS!$L$452:$L$45500,MATCH(F464,[1]DATOS!$F$452:$F$9810,0)),""),3)</f>
        <v>314</v>
      </c>
      <c r="C464" s="594" t="str">
        <f>+[4]DATOS!G1191</f>
        <v>314-17</v>
      </c>
      <c r="D464" s="37" t="str">
        <f>+'[3]2017'!K287</f>
        <v>CAJA DE COMPENSACIÓN FAMILIAR DE LA GUAJIRA</v>
      </c>
      <c r="E464" s="201" t="str">
        <f>+'[3]2017'!L287</f>
        <v>REP</v>
      </c>
      <c r="F464" s="391">
        <f>+'[3]2017'!M287</f>
        <v>8431215</v>
      </c>
      <c r="G464" s="225">
        <f>+'[3]2017'!N287</f>
        <v>630</v>
      </c>
      <c r="H464" s="32" t="str">
        <f>+'[3]2017'!O287</f>
        <v>SCS</v>
      </c>
      <c r="I464" s="37">
        <v>15</v>
      </c>
      <c r="J464" s="37">
        <f>+'[3]2017'!P287</f>
        <v>13200</v>
      </c>
      <c r="K464" s="37" t="str">
        <f>+'[3]2017'!Q287</f>
        <v>220/127</v>
      </c>
      <c r="L464" s="37" t="str">
        <f>+'[3]2017'!R287</f>
        <v>REALIZAR ACTIVIDADES DE REPARACIÓN DE LA BOBINA DE LA FASE V DE AT, MANTENIMIENTO, CORREGIR CONEXIÓN AT, AJUSTAR PANTALLAS SEPARADORAS Y REALIZAR LA ADECUADA INSTALACIÓN DE LOS DPS.</v>
      </c>
      <c r="M464" s="37" t="str">
        <f>+'[3]2017'!S287</f>
        <v>DPS EXISTENTES</v>
      </c>
      <c r="N464" s="234">
        <f t="shared" ref="N464:N505" si="51">WEEKNUM(O464)</f>
        <v>31</v>
      </c>
      <c r="O464" s="235">
        <f>+'[3]2017'!C287</f>
        <v>42947</v>
      </c>
      <c r="P464" s="236">
        <f t="shared" ref="P464:P505" si="52">O464</f>
        <v>42947</v>
      </c>
      <c r="Q464" s="99">
        <f>+'[3]FECHAS DE ENTREGA PLANOS'!C285</f>
        <v>42927</v>
      </c>
      <c r="R464" s="583" t="str">
        <f>+'[3]FECHAS DE ENTREGA PLANOS'!D285</f>
        <v>NA</v>
      </c>
      <c r="S464" s="576">
        <v>42935</v>
      </c>
      <c r="T464" s="576" t="s">
        <v>153</v>
      </c>
      <c r="U464" s="576" t="s">
        <v>3358</v>
      </c>
      <c r="V464" s="576" t="s">
        <v>42</v>
      </c>
      <c r="W464" s="576" t="s">
        <v>42</v>
      </c>
      <c r="X464" s="576" t="s">
        <v>42</v>
      </c>
      <c r="Y464" s="576" t="s">
        <v>42</v>
      </c>
      <c r="Z464" s="576" t="s">
        <v>42</v>
      </c>
      <c r="AA464" s="576" t="s">
        <v>153</v>
      </c>
      <c r="AB464" s="576" t="s">
        <v>153</v>
      </c>
      <c r="AC464" s="576" t="s">
        <v>42</v>
      </c>
      <c r="AD464" s="576" t="s">
        <v>42</v>
      </c>
      <c r="AE464" s="576">
        <v>42947</v>
      </c>
      <c r="AF464" s="610" t="str">
        <f>IFERROR(INDEX('[5]2017'!$AO$2:$AO$2000,MATCH(F464,'[5]2017'!$B$2:$B$2000,0)),"")</f>
        <v/>
      </c>
      <c r="AG464" s="9" t="str">
        <f>+'[3]2017'!T287</f>
        <v>RIOHACHA</v>
      </c>
      <c r="AH464" s="9" t="str">
        <f>+'[3]2017'!G287</f>
        <v>AL/AL</v>
      </c>
      <c r="AI464" s="523" t="str">
        <f>+'[3]2017'!I287</f>
        <v>+2-2*2.5%</v>
      </c>
      <c r="AJ464" s="9" t="str">
        <f t="shared" ref="AJ464:AJ516" si="53">H464</f>
        <v>SCS</v>
      </c>
      <c r="AK464" s="9" t="str">
        <f>+'[3]2017'!H287</f>
        <v xml:space="preserve"> </v>
      </c>
      <c r="AL464" s="524">
        <f>+'[3]2017'!P287</f>
        <v>13200</v>
      </c>
      <c r="AM464" s="501" t="str">
        <f>+'[3]2017'!Q287</f>
        <v>220/127</v>
      </c>
      <c r="AN464" s="502" t="str">
        <f t="shared" ref="AN464:AN516" si="54">+L464</f>
        <v>REALIZAR ACTIVIDADES DE REPARACIÓN DE LA BOBINA DE LA FASE V DE AT, MANTENIMIENTO, CORREGIR CONEXIÓN AT, AJUSTAR PANTALLAS SEPARADORAS Y REALIZAR LA ADECUADA INSTALACIÓN DE LOS DPS.</v>
      </c>
      <c r="AO464" s="503" t="str">
        <f>IFERROR(INDEX([1]DATOS!$O$452:$O$45500,MATCH(F464,[1]DATOS!$F$452:$F$9810,0)),"")</f>
        <v>Cerrada</v>
      </c>
      <c r="AP464" s="505"/>
      <c r="AQ464" s="379"/>
    </row>
    <row r="465" spans="1:43" ht="15" customHeight="1" x14ac:dyDescent="0.25">
      <c r="A465" s="17" t="str">
        <f>+'[3]2017'!F132</f>
        <v>75AT-CA-11400-214-05</v>
      </c>
      <c r="B465" s="17" t="str">
        <f>RIGHT(IFERROR(INDEX([1]DATOS!$L$452:$L$45500,MATCH(F465,[1]DATOS!$F$452:$F$9810,0)),""),3)</f>
        <v>0</v>
      </c>
      <c r="C465" s="594" t="str">
        <f>+[4]DATOS!G1136</f>
        <v>257-17</v>
      </c>
      <c r="D465" s="37" t="str">
        <f>+'[3]2017'!K132</f>
        <v>REDES Y PROYECTOS DE INGENIERÍA S.A.S EMA</v>
      </c>
      <c r="E465" s="201" t="str">
        <f>+'[3]2017'!L132</f>
        <v>REP</v>
      </c>
      <c r="F465" s="391">
        <f>+'[3]2017'!M132</f>
        <v>8471215</v>
      </c>
      <c r="G465" s="225">
        <f>+'[3]2017'!N132</f>
        <v>75</v>
      </c>
      <c r="H465" s="32" t="str">
        <f>+'[3]2017'!O132</f>
        <v>MLL</v>
      </c>
      <c r="I465" s="37">
        <v>15</v>
      </c>
      <c r="J465" s="37">
        <f>+'[3]2017'!P132</f>
        <v>11400</v>
      </c>
      <c r="K465" s="37" t="str">
        <f>+'[3]2017'!Q132</f>
        <v>208/120</v>
      </c>
      <c r="L465" s="37" t="str">
        <f>+'[3]2017'!R132</f>
        <v>SE DEBE CAMBIAR LOS TERMINALES DE 200A PARA PASARLOS A 600 A, FABRICAR MUEBLE, VER ALCANCE DE TRABAJOS A REALIZAR</v>
      </c>
      <c r="M465" s="37" t="str">
        <f>+'[3]2017'!S132</f>
        <v>6 CODOS 600 A CABLE 4/0, 3 REDUCTOR 600/200</v>
      </c>
      <c r="N465" s="234">
        <f t="shared" si="51"/>
        <v>14</v>
      </c>
      <c r="O465" s="235">
        <f>+'[3]2017'!C132</f>
        <v>42831</v>
      </c>
      <c r="P465" s="236">
        <f t="shared" si="52"/>
        <v>42831</v>
      </c>
      <c r="Q465" s="99">
        <f>+'[3]FECHAS DE ENTREGA PLANOS'!C130</f>
        <v>42817</v>
      </c>
      <c r="R465" s="599">
        <f>+'[3]FECHAS DE ENTREGA PLANOS'!D130</f>
        <v>42817</v>
      </c>
      <c r="S465" s="576" t="s">
        <v>153</v>
      </c>
      <c r="T465" s="576" t="s">
        <v>153</v>
      </c>
      <c r="U465" s="576" t="s">
        <v>3605</v>
      </c>
      <c r="V465" s="576" t="s">
        <v>153</v>
      </c>
      <c r="W465" s="576" t="s">
        <v>153</v>
      </c>
      <c r="X465" s="596" t="s">
        <v>153</v>
      </c>
      <c r="Y465" s="576" t="s">
        <v>153</v>
      </c>
      <c r="Z465" s="576" t="s">
        <v>153</v>
      </c>
      <c r="AA465" s="576" t="s">
        <v>153</v>
      </c>
      <c r="AB465" s="576" t="s">
        <v>153</v>
      </c>
      <c r="AC465" s="576" t="s">
        <v>153</v>
      </c>
      <c r="AD465" s="576" t="s">
        <v>153</v>
      </c>
      <c r="AE465" s="576">
        <v>42826</v>
      </c>
      <c r="AF465" s="610" t="str">
        <f>IFERROR(INDEX('[5]2017'!$AO$2:$AO$2000,MATCH(F465,'[5]2017'!$B$2:$B$2000,0)),"")</f>
        <v/>
      </c>
      <c r="AG465" s="9" t="str">
        <f>+'[3]2017'!T132</f>
        <v>BOGOTA</v>
      </c>
      <c r="AH465" s="9" t="str">
        <f>+'[3]2017'!G132</f>
        <v>AL/AL</v>
      </c>
      <c r="AI465" s="523" t="str">
        <f>+'[3]2017'!I132</f>
        <v>+1-3*2.5%</v>
      </c>
      <c r="AJ465" s="9" t="str">
        <f t="shared" si="53"/>
        <v>MLL</v>
      </c>
      <c r="AK465" s="9" t="str">
        <f>+'[3]2017'!H132</f>
        <v>Dyn5</v>
      </c>
      <c r="AL465" s="524">
        <f>+'[3]2017'!P132</f>
        <v>11400</v>
      </c>
      <c r="AM465" s="501" t="str">
        <f>+'[3]2017'!Q132</f>
        <v>208/120</v>
      </c>
      <c r="AN465" s="502" t="str">
        <f t="shared" si="54"/>
        <v>SE DEBE CAMBIAR LOS TERMINALES DE 200A PARA PASARLOS A 600 A, FABRICAR MUEBLE, VER ALCANCE DE TRABAJOS A REALIZAR</v>
      </c>
      <c r="AO465" s="503" t="str">
        <f>IFERROR(INDEX([1]DATOS!$O$452:$O$45500,MATCH(F465,[1]DATOS!$F$452:$F$9810,0)),"")</f>
        <v>NO APLICA</v>
      </c>
      <c r="AP465" s="505"/>
      <c r="AQ465" s="379"/>
    </row>
    <row r="466" spans="1:43" ht="15" customHeight="1" x14ac:dyDescent="0.25">
      <c r="A466" s="17" t="str">
        <f>+'[3]2017'!F308</f>
        <v>-</v>
      </c>
      <c r="B466" s="17" t="str">
        <f>RIGHT(IFERROR(INDEX([1]DATOS!$L$452:$L$45500,MATCH(F466,[1]DATOS!$F$452:$F$9810,0)),""),3)</f>
        <v>331</v>
      </c>
      <c r="C466" s="594" t="str">
        <f>+[4]DATOS!G1212</f>
        <v>328-17</v>
      </c>
      <c r="D466" s="37" t="str">
        <f>+'[3]2017'!K308</f>
        <v>DESING GROUP COLOMBIA</v>
      </c>
      <c r="E466" s="201" t="str">
        <f>+'[3]2017'!L308</f>
        <v>MANTTO</v>
      </c>
      <c r="F466" s="391" t="str">
        <f>+'[3]2017'!M308</f>
        <v>59059-01</v>
      </c>
      <c r="G466" s="225">
        <f>+'[3]2017'!N308</f>
        <v>75</v>
      </c>
      <c r="H466" s="32" t="str">
        <f>+'[3]2017'!O308</f>
        <v>CNV</v>
      </c>
      <c r="I466" s="37">
        <v>15</v>
      </c>
      <c r="J466" s="37">
        <f>+'[3]2017'!P308</f>
        <v>11400</v>
      </c>
      <c r="K466" s="37" t="str">
        <f>+'[3]2017'!Q308</f>
        <v>214/124</v>
      </c>
      <c r="L466" s="37" t="str">
        <f>+'[3]2017'!R308</f>
        <v xml:space="preserve">MARCA MAGNETRON , LIMPIEZA GENERAL DEL TANQUE, ACCESORIOS Y AISLADORES AT, CORREGIR FUGA DE ACEITE POR AISLADOR, COMPLETAR NIVEL DE ACEITE DEBIDOA LA FUGA (20 LITROS APROX.), CAMBIO DE PASATAPAS DE BT,  CAMBIO DE TORNILLERIAEN MAL ESTADO, CAMBIO DE EMPAQUES EN TAPA, AISLADORES Y PASATAPAS, PINTURA DEL TANQUE. </v>
      </c>
      <c r="M466" s="37" t="str">
        <f>+'[3]2017'!S308</f>
        <v>NA</v>
      </c>
      <c r="N466" s="234">
        <f t="shared" si="51"/>
        <v>30</v>
      </c>
      <c r="O466" s="235">
        <f>+'[3]2017'!C308</f>
        <v>42939</v>
      </c>
      <c r="P466" s="236">
        <f t="shared" si="52"/>
        <v>42939</v>
      </c>
      <c r="Q466" s="99">
        <f>+'[3]FECHAS DE ENTREGA PLANOS'!C306</f>
        <v>42930</v>
      </c>
      <c r="R466" s="599" t="str">
        <f>+'[3]FECHAS DE ENTREGA PLANOS'!D306</f>
        <v>NA</v>
      </c>
      <c r="S466" s="576" t="s">
        <v>153</v>
      </c>
      <c r="T466" s="576" t="s">
        <v>153</v>
      </c>
      <c r="U466" s="576" t="s">
        <v>42</v>
      </c>
      <c r="V466" s="576" t="s">
        <v>153</v>
      </c>
      <c r="W466" s="576" t="s">
        <v>153</v>
      </c>
      <c r="X466" s="576" t="s">
        <v>153</v>
      </c>
      <c r="Y466" s="576" t="s">
        <v>153</v>
      </c>
      <c r="Z466" s="576" t="s">
        <v>153</v>
      </c>
      <c r="AA466" s="576" t="s">
        <v>153</v>
      </c>
      <c r="AB466" s="576" t="s">
        <v>153</v>
      </c>
      <c r="AC466" s="576" t="s">
        <v>153</v>
      </c>
      <c r="AD466" s="576" t="s">
        <v>153</v>
      </c>
      <c r="AE466" s="576">
        <v>42944</v>
      </c>
      <c r="AF466" s="610" t="str">
        <f>IFERROR(INDEX('[5]2017'!$AO$2:$AO$2000,MATCH(F466,'[5]2017'!$B$2:$B$2000,0)),"")</f>
        <v/>
      </c>
      <c r="AG466" s="9">
        <f>+'[3]2017'!T308</f>
        <v>0</v>
      </c>
      <c r="AH466" s="9" t="str">
        <f>+'[3]2017'!G308</f>
        <v>CU/CU</v>
      </c>
      <c r="AI466" s="523" t="str">
        <f>+'[3]2017'!I308</f>
        <v>+2-2*2.5%</v>
      </c>
      <c r="AJ466" s="9" t="str">
        <f t="shared" si="53"/>
        <v>CNV</v>
      </c>
      <c r="AK466" s="9" t="str">
        <f>+'[3]2017'!H308</f>
        <v>Dyn5</v>
      </c>
      <c r="AL466" s="524">
        <f>+'[3]2017'!P308</f>
        <v>11400</v>
      </c>
      <c r="AM466" s="501" t="str">
        <f>+'[3]2017'!Q308</f>
        <v>214/124</v>
      </c>
      <c r="AN466" s="502" t="str">
        <f t="shared" si="54"/>
        <v xml:space="preserve">MARCA MAGNETRON , LIMPIEZA GENERAL DEL TANQUE, ACCESORIOS Y AISLADORES AT, CORREGIR FUGA DE ACEITE POR AISLADOR, COMPLETAR NIVEL DE ACEITE DEBIDOA LA FUGA (20 LITROS APROX.), CAMBIO DE PASATAPAS DE BT,  CAMBIO DE TORNILLERIAEN MAL ESTADO, CAMBIO DE EMPAQUES EN TAPA, AISLADORES Y PASATAPAS, PINTURA DEL TANQUE. </v>
      </c>
      <c r="AO466" s="503" t="str">
        <f>IFERROR(INDEX([1]DATOS!$O$452:$O$45500,MATCH(F466,[1]DATOS!$F$452:$F$9810,0)),"")</f>
        <v>Cerrada</v>
      </c>
      <c r="AP466" s="505"/>
      <c r="AQ466" s="379"/>
    </row>
    <row r="467" spans="1:43" ht="15" customHeight="1" x14ac:dyDescent="0.25">
      <c r="A467" s="17" t="str">
        <f>+'[3]2017'!F467</f>
        <v>225FT-AA-11400-214-01-T</v>
      </c>
      <c r="B467" s="17" t="str">
        <f>RIGHT(IFERROR(INDEX([1]DATOS!$L$452:$L$45500,MATCH(F467,[1]DATOS!$F$452:$F$9810,0)),""),3)</f>
        <v/>
      </c>
      <c r="C467" s="594">
        <f>+[4]DATOS!G1371</f>
        <v>0</v>
      </c>
      <c r="D467" s="37" t="str">
        <f>+'[3]2017'!K467</f>
        <v>NACIONAL DE TRANSFORMADORES  S.A</v>
      </c>
      <c r="E467" s="201" t="str">
        <f>+'[3]2017'!L467</f>
        <v>FAB</v>
      </c>
      <c r="F467" s="391">
        <f>+'[3]2017'!M467</f>
        <v>4480917</v>
      </c>
      <c r="G467" s="225">
        <f>+'[3]2017'!N467</f>
        <v>225</v>
      </c>
      <c r="H467" s="32" t="str">
        <f>+'[3]2017'!O467</f>
        <v>CRT</v>
      </c>
      <c r="I467" s="37">
        <v>15</v>
      </c>
      <c r="J467" s="37">
        <f>+'[3]2017'!P467</f>
        <v>11400</v>
      </c>
      <c r="K467" s="37" t="str">
        <f>+'[3]2017'!Q467</f>
        <v>208/120</v>
      </c>
      <c r="L467" s="37" t="str">
        <f>+'[3]2017'!R467</f>
        <v>NA</v>
      </c>
      <c r="M467" s="37" t="str">
        <f>+'[3]2017'!S467</f>
        <v>NA</v>
      </c>
      <c r="N467" s="234">
        <f t="shared" si="51"/>
        <v>45</v>
      </c>
      <c r="O467" s="235">
        <f>+'[3]2017'!C467</f>
        <v>43045</v>
      </c>
      <c r="P467" s="236">
        <f t="shared" si="52"/>
        <v>43045</v>
      </c>
      <c r="Q467" s="99">
        <f>+'[3]FECHAS DE ENTREGA PLANOS'!C465</f>
        <v>0</v>
      </c>
      <c r="R467" s="99">
        <f>+'[3]FECHAS DE ENTREGA PLANOS'!D465</f>
        <v>0</v>
      </c>
      <c r="S467" s="576"/>
      <c r="T467" s="576"/>
      <c r="U467" s="576" t="s">
        <v>3358</v>
      </c>
      <c r="V467" s="576"/>
      <c r="W467" s="576"/>
      <c r="X467" s="576" t="s">
        <v>42</v>
      </c>
      <c r="Y467" s="576" t="s">
        <v>42</v>
      </c>
      <c r="Z467" s="576"/>
      <c r="AA467" s="576"/>
      <c r="AB467" s="576"/>
      <c r="AC467" s="576" t="s">
        <v>42</v>
      </c>
      <c r="AD467" s="576" t="s">
        <v>42</v>
      </c>
      <c r="AE467" s="576"/>
      <c r="AF467" s="610" t="str">
        <f>IFERROR(INDEX('[5]2017'!$AO$2:$AO$2000,MATCH(F467,'[5]2017'!$B$2:$B$2000,0)),"")</f>
        <v/>
      </c>
      <c r="AG467" s="9" t="str">
        <f>+'[3]2017'!T467</f>
        <v>-</v>
      </c>
      <c r="AH467" s="9" t="str">
        <f>+'[3]2017'!G467</f>
        <v>AL/AL</v>
      </c>
      <c r="AI467" s="523" t="str">
        <f>+'[3]2017'!I467</f>
        <v>+2-2*2.5%</v>
      </c>
      <c r="AJ467" s="9" t="str">
        <f t="shared" si="53"/>
        <v>CRT</v>
      </c>
      <c r="AK467" s="9" t="str">
        <f>+'[3]2017'!H467</f>
        <v>Dyn5</v>
      </c>
      <c r="AL467" s="524">
        <f>+'[3]2017'!P467</f>
        <v>11400</v>
      </c>
      <c r="AM467" s="501" t="str">
        <f>+'[3]2017'!Q467</f>
        <v>208/120</v>
      </c>
      <c r="AN467" s="502" t="str">
        <f t="shared" si="54"/>
        <v>NA</v>
      </c>
      <c r="AO467" s="503" t="str">
        <f>IFERROR(INDEX([1]DATOS!$O$452:$O$45500,MATCH(F467,[1]DATOS!$F$452:$F$9810,0)),"")</f>
        <v>PENDIENTE</v>
      </c>
      <c r="AP467" s="505"/>
      <c r="AQ467" s="379"/>
    </row>
    <row r="468" spans="1:43" ht="15" customHeight="1" x14ac:dyDescent="0.25">
      <c r="A468" s="17" t="str">
        <f>+'[3]2017'!F468</f>
        <v>800HT-AA-11400-452-03</v>
      </c>
      <c r="B468" s="17" t="str">
        <f>RIGHT(IFERROR(INDEX([1]DATOS!$L$452:$L$45500,MATCH(F468,[1]DATOS!$F$452:$F$9810,0)),""),3)</f>
        <v/>
      </c>
      <c r="C468" s="594">
        <f>+[4]DATOS!G1372</f>
        <v>0</v>
      </c>
      <c r="D468" s="37" t="str">
        <f>+'[3]2017'!K468</f>
        <v>MULTISERVICIOS LIOTTON S.A.S</v>
      </c>
      <c r="E468" s="201" t="str">
        <f>+'[3]2017'!L468</f>
        <v>CPL</v>
      </c>
      <c r="F468" s="391">
        <f>+'[3]2017'!M468</f>
        <v>4490917</v>
      </c>
      <c r="G468" s="225">
        <f>+'[3]2017'!N468</f>
        <v>800</v>
      </c>
      <c r="H468" s="32" t="str">
        <f>+'[3]2017'!O468</f>
        <v>SCS</v>
      </c>
      <c r="I468" s="37">
        <v>15</v>
      </c>
      <c r="J468" s="37">
        <f>+'[3]2017'!P468</f>
        <v>11400</v>
      </c>
      <c r="K468" s="37" t="str">
        <f>+'[3]2017'!Q468</f>
        <v>440/254</v>
      </c>
      <c r="L468" s="37" t="str">
        <f>+'[3]2017'!R468</f>
        <v xml:space="preserve">SE TOMA DE LA SERIE 2680617 </v>
      </c>
      <c r="M468" s="37" t="str">
        <f>+'[3]2017'!S468</f>
        <v>DPS MT</v>
      </c>
      <c r="N468" s="234">
        <f t="shared" si="51"/>
        <v>40</v>
      </c>
      <c r="O468" s="235">
        <f>+'[3]2017'!C468</f>
        <v>43010</v>
      </c>
      <c r="P468" s="236">
        <f t="shared" si="52"/>
        <v>43010</v>
      </c>
      <c r="Q468" s="99" t="str">
        <f>+'[3]FECHAS DE ENTREGA PLANOS'!C466</f>
        <v>NA</v>
      </c>
      <c r="R468" s="99" t="str">
        <f>+'[3]FECHAS DE ENTREGA PLANOS'!D466</f>
        <v>NA</v>
      </c>
      <c r="S468" s="576"/>
      <c r="T468" s="576"/>
      <c r="U468" s="576" t="s">
        <v>3358</v>
      </c>
      <c r="V468" s="576"/>
      <c r="W468" s="576"/>
      <c r="X468" s="576" t="s">
        <v>42</v>
      </c>
      <c r="Y468" s="576" t="s">
        <v>42</v>
      </c>
      <c r="Z468" s="576"/>
      <c r="AA468" s="576"/>
      <c r="AB468" s="576"/>
      <c r="AC468" s="576" t="s">
        <v>42</v>
      </c>
      <c r="AD468" s="576" t="s">
        <v>42</v>
      </c>
      <c r="AE468" s="576"/>
      <c r="AF468" s="610" t="str">
        <f>IFERROR(INDEX('[5]2017'!$AO$2:$AO$2000,MATCH(F468,'[5]2017'!$B$2:$B$2000,0)),"")</f>
        <v/>
      </c>
      <c r="AG468" s="9" t="str">
        <f>+'[3]2017'!T468</f>
        <v>BOGOTÁ</v>
      </c>
      <c r="AH468" s="9" t="str">
        <f>+'[3]2017'!G468</f>
        <v>AL/AL</v>
      </c>
      <c r="AI468" s="523" t="str">
        <f>+'[3]2017'!I468</f>
        <v>+2-2*2.5%</v>
      </c>
      <c r="AJ468" s="9" t="str">
        <f t="shared" si="53"/>
        <v>SCS</v>
      </c>
      <c r="AK468" s="9" t="str">
        <f>+'[3]2017'!H468</f>
        <v>Dyn5</v>
      </c>
      <c r="AL468" s="524">
        <f>+'[3]2017'!P468</f>
        <v>11400</v>
      </c>
      <c r="AM468" s="501" t="str">
        <f>+'[3]2017'!Q468</f>
        <v>440/254</v>
      </c>
      <c r="AN468" s="502" t="str">
        <f t="shared" si="54"/>
        <v xml:space="preserve">SE TOMA DE LA SERIE 2680617 </v>
      </c>
      <c r="AO468" s="503" t="str">
        <f>IFERROR(INDEX([1]DATOS!$O$452:$O$45500,MATCH(F468,[1]DATOS!$F$452:$F$9810,0)),"")</f>
        <v/>
      </c>
      <c r="AP468" s="505"/>
      <c r="AQ468" s="379"/>
    </row>
    <row r="469" spans="1:43" ht="15" customHeight="1" x14ac:dyDescent="0.25">
      <c r="A469" s="17" t="str">
        <f>+'[3]2017'!F469</f>
        <v>200HT-AA-208-416-02</v>
      </c>
      <c r="B469" s="17" t="str">
        <f>RIGHT(IFERROR(INDEX([1]DATOS!$L$452:$L$45500,MATCH(F469,[1]DATOS!$F$452:$F$9810,0)),""),3)</f>
        <v/>
      </c>
      <c r="C469" s="594">
        <f>+[4]DATOS!G1373</f>
        <v>0</v>
      </c>
      <c r="D469" s="37" t="str">
        <f>+'[3]2017'!K469</f>
        <v>ENERGIA INTEGRAL ANDINA S.A</v>
      </c>
      <c r="E469" s="201" t="str">
        <f>+'[3]2017'!L469</f>
        <v>FAB</v>
      </c>
      <c r="F469" s="391">
        <f>+'[3]2017'!M469</f>
        <v>4500917</v>
      </c>
      <c r="G469" s="225">
        <f>+'[3]2017'!N469</f>
        <v>200</v>
      </c>
      <c r="H469" s="32" t="str">
        <f>+'[3]2017'!O469</f>
        <v>SCS</v>
      </c>
      <c r="I469" s="37">
        <v>15</v>
      </c>
      <c r="J469" s="37" t="str">
        <f>+'[3]2017'!P469</f>
        <v>208/120</v>
      </c>
      <c r="K469" s="37" t="str">
        <f>+'[3]2017'!Q469</f>
        <v>400/231</v>
      </c>
      <c r="L469" s="37" t="str">
        <f>+'[3]2017'!R469</f>
        <v>NA</v>
      </c>
      <c r="M469" s="37" t="str">
        <f>+'[3]2017'!S469</f>
        <v>NA</v>
      </c>
      <c r="N469" s="234">
        <f t="shared" si="51"/>
        <v>43</v>
      </c>
      <c r="O469" s="235">
        <f>+'[3]2017'!C469</f>
        <v>43030</v>
      </c>
      <c r="P469" s="236">
        <f t="shared" si="52"/>
        <v>43030</v>
      </c>
      <c r="Q469" s="99">
        <f>+'[3]FECHAS DE ENTREGA PLANOS'!C467</f>
        <v>43005</v>
      </c>
      <c r="R469" s="99">
        <f>+'[3]FECHAS DE ENTREGA PLANOS'!D467</f>
        <v>43006</v>
      </c>
      <c r="S469" s="576"/>
      <c r="T469" s="576"/>
      <c r="U469" s="576" t="s">
        <v>3605</v>
      </c>
      <c r="V469" s="576"/>
      <c r="W469" s="576"/>
      <c r="X469" s="576" t="s">
        <v>42</v>
      </c>
      <c r="Y469" s="576" t="s">
        <v>42</v>
      </c>
      <c r="Z469" s="576"/>
      <c r="AA469" s="576"/>
      <c r="AB469" s="576"/>
      <c r="AC469" s="576" t="s">
        <v>42</v>
      </c>
      <c r="AD469" s="576" t="s">
        <v>42</v>
      </c>
      <c r="AE469" s="576"/>
      <c r="AF469" s="610" t="str">
        <f>IFERROR(INDEX('[5]2017'!$AO$2:$AO$2000,MATCH(F469,'[5]2017'!$B$2:$B$2000,0)),"")</f>
        <v/>
      </c>
      <c r="AG469" s="9" t="str">
        <f>+'[3]2017'!T469</f>
        <v>BOGOTÁ</v>
      </c>
      <c r="AH469" s="9" t="str">
        <f>+'[3]2017'!G469</f>
        <v>AL/AL</v>
      </c>
      <c r="AI469" s="523" t="str">
        <f>+'[3]2017'!I469</f>
        <v>+2-2*3,6%</v>
      </c>
      <c r="AJ469" s="9" t="str">
        <f t="shared" si="53"/>
        <v>SCS</v>
      </c>
      <c r="AK469" s="9" t="str">
        <f>+'[3]2017'!H469</f>
        <v>Yyn0</v>
      </c>
      <c r="AL469" s="524" t="str">
        <f>+'[3]2017'!P469</f>
        <v>208/120</v>
      </c>
      <c r="AM469" s="501" t="str">
        <f>+'[3]2017'!Q469</f>
        <v>400/231</v>
      </c>
      <c r="AN469" s="502" t="str">
        <f t="shared" si="54"/>
        <v>NA</v>
      </c>
      <c r="AO469" s="503" t="str">
        <f>IFERROR(INDEX([1]DATOS!$O$452:$O$45500,MATCH(F469,[1]DATOS!$F$452:$F$9810,0)),"")</f>
        <v/>
      </c>
      <c r="AP469" s="505"/>
      <c r="AQ469" s="379"/>
    </row>
    <row r="470" spans="1:43" ht="15" customHeight="1" x14ac:dyDescent="0.25">
      <c r="A470" s="17">
        <f>+'[3]2017'!F470</f>
        <v>0</v>
      </c>
      <c r="B470" s="17" t="str">
        <f>RIGHT(IFERROR(INDEX([1]DATOS!$L$452:$L$45500,MATCH(F470,[1]DATOS!$F$452:$F$9810,0)),""),3)</f>
        <v>0</v>
      </c>
      <c r="C470" s="594">
        <f>+[4]DATOS!G1374</f>
        <v>0</v>
      </c>
      <c r="D470" s="37">
        <f>+'[3]2017'!K470</f>
        <v>0</v>
      </c>
      <c r="E470" s="201">
        <f>+'[3]2017'!L470</f>
        <v>0</v>
      </c>
      <c r="F470" s="391">
        <f>+'[3]2017'!M470</f>
        <v>0</v>
      </c>
      <c r="G470" s="225">
        <f>+'[3]2017'!N470</f>
        <v>0</v>
      </c>
      <c r="H470" s="32">
        <f>+'[3]2017'!O470</f>
        <v>0</v>
      </c>
      <c r="I470" s="37">
        <v>15</v>
      </c>
      <c r="J470" s="37">
        <f>+'[3]2017'!P470</f>
        <v>0</v>
      </c>
      <c r="K470" s="37">
        <f>+'[3]2017'!Q470</f>
        <v>0</v>
      </c>
      <c r="L470" s="37">
        <f>+'[3]2017'!R470</f>
        <v>0</v>
      </c>
      <c r="M470" s="37">
        <f>+'[3]2017'!S470</f>
        <v>0</v>
      </c>
      <c r="N470" s="234">
        <f t="shared" si="51"/>
        <v>0</v>
      </c>
      <c r="O470" s="235">
        <f>+'[3]2017'!C470</f>
        <v>0</v>
      </c>
      <c r="P470" s="236">
        <f t="shared" si="52"/>
        <v>0</v>
      </c>
      <c r="Q470" s="99">
        <f>+'[3]FECHAS DE ENTREGA PLANOS'!C468</f>
        <v>0</v>
      </c>
      <c r="R470" s="99">
        <f>+'[3]FECHAS DE ENTREGA PLANOS'!D468</f>
        <v>0</v>
      </c>
      <c r="S470" s="576"/>
      <c r="T470" s="576"/>
      <c r="U470" s="576"/>
      <c r="V470" s="576"/>
      <c r="W470" s="576"/>
      <c r="X470" s="576"/>
      <c r="Y470" s="576"/>
      <c r="Z470" s="576"/>
      <c r="AA470" s="576"/>
      <c r="AB470" s="576"/>
      <c r="AC470" s="576"/>
      <c r="AD470" s="576"/>
      <c r="AE470" s="576"/>
      <c r="AF470" s="610">
        <f>IFERROR(INDEX('[5]2017'!$AO$2:$AO$2000,MATCH(F470,'[5]2017'!$B$2:$B$2000,0)),"")</f>
        <v>0</v>
      </c>
      <c r="AG470" s="9">
        <f>+'[3]2017'!T470</f>
        <v>0</v>
      </c>
      <c r="AH470" s="9">
        <f>+'[3]2017'!G470</f>
        <v>0</v>
      </c>
      <c r="AI470" s="523">
        <f>+'[3]2017'!I470</f>
        <v>0</v>
      </c>
      <c r="AJ470" s="9">
        <f t="shared" si="53"/>
        <v>0</v>
      </c>
      <c r="AK470" s="9">
        <f>+'[3]2017'!H470</f>
        <v>0</v>
      </c>
      <c r="AL470" s="524">
        <f>+'[3]2017'!P470</f>
        <v>0</v>
      </c>
      <c r="AM470" s="501">
        <f>+'[3]2017'!Q470</f>
        <v>0</v>
      </c>
      <c r="AN470" s="502">
        <f t="shared" si="54"/>
        <v>0</v>
      </c>
      <c r="AO470" s="503">
        <f>IFERROR(INDEX([1]DATOS!$O$452:$O$45500,MATCH(F470,[1]DATOS!$F$452:$F$9810,0)),"")</f>
        <v>0</v>
      </c>
      <c r="AP470" s="505"/>
      <c r="AQ470" s="379"/>
    </row>
    <row r="471" spans="1:43" ht="15" customHeight="1" x14ac:dyDescent="0.25">
      <c r="A471" s="17">
        <f>+'[3]2017'!F471</f>
        <v>0</v>
      </c>
      <c r="B471" s="17" t="str">
        <f>RIGHT(IFERROR(INDEX([1]DATOS!$L$452:$L$45500,MATCH(F471,[1]DATOS!$F$452:$F$9810,0)),""),3)</f>
        <v>0</v>
      </c>
      <c r="C471" s="594">
        <f>+[4]DATOS!G1375</f>
        <v>0</v>
      </c>
      <c r="D471" s="37">
        <f>+'[3]2017'!K471</f>
        <v>0</v>
      </c>
      <c r="E471" s="201">
        <f>+'[3]2017'!L471</f>
        <v>0</v>
      </c>
      <c r="F471" s="391">
        <f>+'[3]2017'!M471</f>
        <v>0</v>
      </c>
      <c r="G471" s="225">
        <f>+'[3]2017'!N471</f>
        <v>0</v>
      </c>
      <c r="H471" s="32">
        <f>+'[3]2017'!O471</f>
        <v>0</v>
      </c>
      <c r="I471" s="37">
        <v>15</v>
      </c>
      <c r="J471" s="37">
        <f>+'[3]2017'!P471</f>
        <v>0</v>
      </c>
      <c r="K471" s="37">
        <f>+'[3]2017'!Q471</f>
        <v>0</v>
      </c>
      <c r="L471" s="37">
        <f>+'[3]2017'!R471</f>
        <v>0</v>
      </c>
      <c r="M471" s="37">
        <f>+'[3]2017'!S471</f>
        <v>0</v>
      </c>
      <c r="N471" s="234">
        <f t="shared" si="51"/>
        <v>0</v>
      </c>
      <c r="O471" s="235">
        <f>+'[3]2017'!C471</f>
        <v>0</v>
      </c>
      <c r="P471" s="236">
        <f t="shared" si="52"/>
        <v>0</v>
      </c>
      <c r="Q471" s="99">
        <f>+'[3]FECHAS DE ENTREGA PLANOS'!C469</f>
        <v>0</v>
      </c>
      <c r="R471" s="99">
        <f>+'[3]FECHAS DE ENTREGA PLANOS'!D469</f>
        <v>0</v>
      </c>
      <c r="S471" s="576"/>
      <c r="T471" s="576"/>
      <c r="U471" s="576"/>
      <c r="V471" s="576"/>
      <c r="W471" s="576"/>
      <c r="X471" s="576"/>
      <c r="Y471" s="576"/>
      <c r="Z471" s="576"/>
      <c r="AA471" s="576"/>
      <c r="AB471" s="576"/>
      <c r="AC471" s="576"/>
      <c r="AD471" s="576"/>
      <c r="AE471" s="576"/>
      <c r="AF471" s="610">
        <f>IFERROR(INDEX('[5]2017'!$AO$2:$AO$2000,MATCH(F471,'[5]2017'!$B$2:$B$2000,0)),"")</f>
        <v>0</v>
      </c>
      <c r="AG471" s="9">
        <f>+'[3]2017'!T471</f>
        <v>0</v>
      </c>
      <c r="AH471" s="9">
        <f>+'[3]2017'!G471</f>
        <v>0</v>
      </c>
      <c r="AI471" s="523">
        <f>+'[3]2017'!I471</f>
        <v>0</v>
      </c>
      <c r="AJ471" s="9">
        <f t="shared" si="53"/>
        <v>0</v>
      </c>
      <c r="AK471" s="9">
        <f>+'[3]2017'!H471</f>
        <v>0</v>
      </c>
      <c r="AL471" s="524">
        <f>+'[3]2017'!P471</f>
        <v>0</v>
      </c>
      <c r="AM471" s="501">
        <f>+'[3]2017'!Q471</f>
        <v>0</v>
      </c>
      <c r="AN471" s="502">
        <f t="shared" si="54"/>
        <v>0</v>
      </c>
      <c r="AO471" s="503">
        <f>IFERROR(INDEX([1]DATOS!$O$452:$O$45500,MATCH(F471,[1]DATOS!$F$452:$F$9810,0)),"")</f>
        <v>0</v>
      </c>
      <c r="AP471" s="505"/>
      <c r="AQ471" s="379"/>
    </row>
    <row r="472" spans="1:43" ht="15" customHeight="1" x14ac:dyDescent="0.25">
      <c r="A472" s="17">
        <f>+'[3]2017'!F472</f>
        <v>0</v>
      </c>
      <c r="B472" s="17" t="str">
        <f>RIGHT(IFERROR(INDEX([1]DATOS!$L$452:$L$45500,MATCH(F472,[1]DATOS!$F$452:$F$9810,0)),""),3)</f>
        <v>0</v>
      </c>
      <c r="C472" s="594">
        <f>+[4]DATOS!G1376</f>
        <v>0</v>
      </c>
      <c r="D472" s="37">
        <f>+'[3]2017'!K472</f>
        <v>0</v>
      </c>
      <c r="E472" s="201">
        <f>+'[3]2017'!L472</f>
        <v>0</v>
      </c>
      <c r="F472" s="391">
        <f>+'[3]2017'!M472</f>
        <v>0</v>
      </c>
      <c r="G472" s="225">
        <f>+'[3]2017'!N472</f>
        <v>0</v>
      </c>
      <c r="H472" s="32">
        <f>+'[3]2017'!O472</f>
        <v>0</v>
      </c>
      <c r="I472" s="37">
        <v>15</v>
      </c>
      <c r="J472" s="37">
        <f>+'[3]2017'!P472</f>
        <v>0</v>
      </c>
      <c r="K472" s="37">
        <f>+'[3]2017'!Q472</f>
        <v>0</v>
      </c>
      <c r="L472" s="37">
        <f>+'[3]2017'!R472</f>
        <v>0</v>
      </c>
      <c r="M472" s="37">
        <f>+'[3]2017'!S472</f>
        <v>0</v>
      </c>
      <c r="N472" s="234">
        <f t="shared" si="51"/>
        <v>0</v>
      </c>
      <c r="O472" s="235">
        <f>+'[3]2017'!C472</f>
        <v>0</v>
      </c>
      <c r="P472" s="236">
        <f t="shared" si="52"/>
        <v>0</v>
      </c>
      <c r="Q472" s="99">
        <f>+'[3]FECHAS DE ENTREGA PLANOS'!C470</f>
        <v>0</v>
      </c>
      <c r="R472" s="99">
        <f>+'[3]FECHAS DE ENTREGA PLANOS'!D470</f>
        <v>0</v>
      </c>
      <c r="S472" s="576"/>
      <c r="T472" s="576"/>
      <c r="U472" s="576"/>
      <c r="V472" s="576"/>
      <c r="W472" s="576"/>
      <c r="X472" s="576"/>
      <c r="Y472" s="576"/>
      <c r="Z472" s="576"/>
      <c r="AA472" s="576"/>
      <c r="AB472" s="576"/>
      <c r="AC472" s="576"/>
      <c r="AD472" s="576"/>
      <c r="AE472" s="576"/>
      <c r="AF472" s="610">
        <f>IFERROR(INDEX('[5]2017'!$AO$2:$AO$2000,MATCH(F472,'[5]2017'!$B$2:$B$2000,0)),"")</f>
        <v>0</v>
      </c>
      <c r="AG472" s="9">
        <f>+'[3]2017'!T472</f>
        <v>0</v>
      </c>
      <c r="AH472" s="9">
        <f>+'[3]2017'!G472</f>
        <v>0</v>
      </c>
      <c r="AI472" s="523">
        <f>+'[3]2017'!I472</f>
        <v>0</v>
      </c>
      <c r="AJ472" s="9">
        <f t="shared" si="53"/>
        <v>0</v>
      </c>
      <c r="AK472" s="9">
        <f>+'[3]2017'!H472</f>
        <v>0</v>
      </c>
      <c r="AL472" s="524">
        <f>+'[3]2017'!P472</f>
        <v>0</v>
      </c>
      <c r="AM472" s="501">
        <f>+'[3]2017'!Q472</f>
        <v>0</v>
      </c>
      <c r="AN472" s="502">
        <f t="shared" si="54"/>
        <v>0</v>
      </c>
      <c r="AO472" s="503">
        <f>IFERROR(INDEX([1]DATOS!$O$452:$O$45500,MATCH(F472,[1]DATOS!$F$452:$F$9810,0)),"")</f>
        <v>0</v>
      </c>
      <c r="AP472" s="505"/>
      <c r="AQ472" s="379"/>
    </row>
    <row r="473" spans="1:43" ht="15" customHeight="1" x14ac:dyDescent="0.25">
      <c r="A473" s="17">
        <f>+'[3]2017'!F473</f>
        <v>0</v>
      </c>
      <c r="B473" s="17" t="str">
        <f>RIGHT(IFERROR(INDEX([1]DATOS!$L$452:$L$45500,MATCH(F473,[1]DATOS!$F$452:$F$9810,0)),""),3)</f>
        <v>0</v>
      </c>
      <c r="C473" s="594">
        <f>+[4]DATOS!G1377</f>
        <v>0</v>
      </c>
      <c r="D473" s="37">
        <f>+'[3]2017'!K473</f>
        <v>0</v>
      </c>
      <c r="E473" s="201">
        <f>+'[3]2017'!L473</f>
        <v>0</v>
      </c>
      <c r="F473" s="391">
        <f>+'[3]2017'!M473</f>
        <v>0</v>
      </c>
      <c r="G473" s="225">
        <f>+'[3]2017'!N473</f>
        <v>0</v>
      </c>
      <c r="H473" s="32">
        <f>+'[3]2017'!O473</f>
        <v>0</v>
      </c>
      <c r="I473" s="37">
        <v>15</v>
      </c>
      <c r="J473" s="37">
        <f>+'[3]2017'!P473</f>
        <v>0</v>
      </c>
      <c r="K473" s="37">
        <f>+'[3]2017'!Q473</f>
        <v>0</v>
      </c>
      <c r="L473" s="37">
        <f>+'[3]2017'!R473</f>
        <v>0</v>
      </c>
      <c r="M473" s="37">
        <f>+'[3]2017'!S473</f>
        <v>0</v>
      </c>
      <c r="N473" s="234">
        <f t="shared" si="51"/>
        <v>0</v>
      </c>
      <c r="O473" s="235">
        <f>+'[3]2017'!C473</f>
        <v>0</v>
      </c>
      <c r="P473" s="236">
        <f t="shared" si="52"/>
        <v>0</v>
      </c>
      <c r="Q473" s="99">
        <f>+'[3]FECHAS DE ENTREGA PLANOS'!C471</f>
        <v>0</v>
      </c>
      <c r="R473" s="99">
        <f>+'[3]FECHAS DE ENTREGA PLANOS'!D471</f>
        <v>0</v>
      </c>
      <c r="S473" s="576"/>
      <c r="T473" s="576"/>
      <c r="U473" s="576"/>
      <c r="V473" s="576"/>
      <c r="W473" s="576"/>
      <c r="X473" s="576"/>
      <c r="Y473" s="576"/>
      <c r="Z473" s="576"/>
      <c r="AA473" s="576"/>
      <c r="AB473" s="576"/>
      <c r="AC473" s="576"/>
      <c r="AD473" s="576"/>
      <c r="AE473" s="576"/>
      <c r="AF473" s="610">
        <f>IFERROR(INDEX('[5]2017'!$AO$2:$AO$2000,MATCH(F473,'[5]2017'!$B$2:$B$2000,0)),"")</f>
        <v>0</v>
      </c>
      <c r="AG473" s="9">
        <f>+'[3]2017'!T473</f>
        <v>0</v>
      </c>
      <c r="AH473" s="9">
        <f>+'[3]2017'!G473</f>
        <v>0</v>
      </c>
      <c r="AI473" s="523">
        <f>+'[3]2017'!I473</f>
        <v>0</v>
      </c>
      <c r="AJ473" s="9">
        <f t="shared" si="53"/>
        <v>0</v>
      </c>
      <c r="AK473" s="9">
        <f>+'[3]2017'!H473</f>
        <v>0</v>
      </c>
      <c r="AL473" s="524">
        <f>+'[3]2017'!P473</f>
        <v>0</v>
      </c>
      <c r="AM473" s="501">
        <f>+'[3]2017'!Q473</f>
        <v>0</v>
      </c>
      <c r="AN473" s="502">
        <f t="shared" si="54"/>
        <v>0</v>
      </c>
      <c r="AO473" s="503">
        <f>IFERROR(INDEX([1]DATOS!$O$452:$O$45500,MATCH(F473,[1]DATOS!$F$452:$F$9810,0)),"")</f>
        <v>0</v>
      </c>
      <c r="AP473" s="505"/>
      <c r="AQ473" s="379"/>
    </row>
    <row r="474" spans="1:43" ht="15" customHeight="1" x14ac:dyDescent="0.25">
      <c r="A474" s="17">
        <f>+'[3]2017'!F474</f>
        <v>0</v>
      </c>
      <c r="B474" s="17" t="str">
        <f>RIGHT(IFERROR(INDEX([1]DATOS!$L$452:$L$45500,MATCH(F474,[1]DATOS!$F$452:$F$9810,0)),""),3)</f>
        <v>0</v>
      </c>
      <c r="C474" s="594">
        <f>+[4]DATOS!G1378</f>
        <v>0</v>
      </c>
      <c r="D474" s="37">
        <f>+'[3]2017'!K474</f>
        <v>0</v>
      </c>
      <c r="E474" s="201">
        <f>+'[3]2017'!L474</f>
        <v>0</v>
      </c>
      <c r="F474" s="391">
        <f>+'[3]2017'!M474</f>
        <v>0</v>
      </c>
      <c r="G474" s="225">
        <f>+'[3]2017'!N474</f>
        <v>0</v>
      </c>
      <c r="H474" s="32">
        <f>+'[3]2017'!O474</f>
        <v>0</v>
      </c>
      <c r="I474" s="37">
        <v>15</v>
      </c>
      <c r="J474" s="37">
        <f>+'[3]2017'!P474</f>
        <v>0</v>
      </c>
      <c r="K474" s="37">
        <f>+'[3]2017'!Q474</f>
        <v>0</v>
      </c>
      <c r="L474" s="37">
        <f>+'[3]2017'!R474</f>
        <v>0</v>
      </c>
      <c r="M474" s="37">
        <f>+'[3]2017'!S474</f>
        <v>0</v>
      </c>
      <c r="N474" s="234">
        <f t="shared" si="51"/>
        <v>0</v>
      </c>
      <c r="O474" s="235">
        <f>+'[3]2017'!C474</f>
        <v>0</v>
      </c>
      <c r="P474" s="236">
        <f t="shared" si="52"/>
        <v>0</v>
      </c>
      <c r="Q474" s="99">
        <f>+'[3]FECHAS DE ENTREGA PLANOS'!C472</f>
        <v>0</v>
      </c>
      <c r="R474" s="99">
        <f>+'[3]FECHAS DE ENTREGA PLANOS'!D472</f>
        <v>0</v>
      </c>
      <c r="S474" s="576"/>
      <c r="T474" s="576"/>
      <c r="U474" s="576"/>
      <c r="V474" s="576"/>
      <c r="W474" s="576"/>
      <c r="X474" s="576"/>
      <c r="Y474" s="576"/>
      <c r="Z474" s="576"/>
      <c r="AA474" s="576"/>
      <c r="AB474" s="576"/>
      <c r="AC474" s="576"/>
      <c r="AD474" s="576"/>
      <c r="AE474" s="576"/>
      <c r="AF474" s="610">
        <f>IFERROR(INDEX('[5]2017'!$AO$2:$AO$2000,MATCH(F474,'[5]2017'!$B$2:$B$2000,0)),"")</f>
        <v>0</v>
      </c>
      <c r="AG474" s="9">
        <f>+'[3]2017'!T474</f>
        <v>0</v>
      </c>
      <c r="AH474" s="9">
        <f>+'[3]2017'!G474</f>
        <v>0</v>
      </c>
      <c r="AI474" s="523">
        <f>+'[3]2017'!I474</f>
        <v>0</v>
      </c>
      <c r="AJ474" s="9">
        <f t="shared" si="53"/>
        <v>0</v>
      </c>
      <c r="AK474" s="9">
        <f>+'[3]2017'!H474</f>
        <v>0</v>
      </c>
      <c r="AL474" s="524">
        <f>+'[3]2017'!P474</f>
        <v>0</v>
      </c>
      <c r="AM474" s="501">
        <f>+'[3]2017'!Q474</f>
        <v>0</v>
      </c>
      <c r="AN474" s="502">
        <f t="shared" si="54"/>
        <v>0</v>
      </c>
      <c r="AO474" s="503">
        <f>IFERROR(INDEX([1]DATOS!$O$452:$O$45500,MATCH(F474,[1]DATOS!$F$452:$F$9810,0)),"")</f>
        <v>0</v>
      </c>
      <c r="AP474" s="505"/>
      <c r="AQ474" s="379"/>
    </row>
    <row r="475" spans="1:43" ht="15" customHeight="1" x14ac:dyDescent="0.25">
      <c r="A475" s="17">
        <f>+'[3]2017'!F475</f>
        <v>0</v>
      </c>
      <c r="B475" s="17" t="str">
        <f>RIGHT(IFERROR(INDEX([1]DATOS!$L$452:$L$45500,MATCH(F475,[1]DATOS!$F$452:$F$9810,0)),""),3)</f>
        <v>0</v>
      </c>
      <c r="C475" s="594">
        <f>+[4]DATOS!G1379</f>
        <v>0</v>
      </c>
      <c r="D475" s="37">
        <f>+'[3]2017'!K475</f>
        <v>0</v>
      </c>
      <c r="E475" s="201">
        <f>+'[3]2017'!L475</f>
        <v>0</v>
      </c>
      <c r="F475" s="391">
        <f>+'[3]2017'!M475</f>
        <v>0</v>
      </c>
      <c r="G475" s="225">
        <f>+'[3]2017'!N475</f>
        <v>0</v>
      </c>
      <c r="H475" s="32">
        <f>+'[3]2017'!O475</f>
        <v>0</v>
      </c>
      <c r="I475" s="37">
        <v>15</v>
      </c>
      <c r="J475" s="37">
        <f>+'[3]2017'!P475</f>
        <v>0</v>
      </c>
      <c r="K475" s="37">
        <f>+'[3]2017'!Q475</f>
        <v>0</v>
      </c>
      <c r="L475" s="37">
        <f>+'[3]2017'!R475</f>
        <v>0</v>
      </c>
      <c r="M475" s="37">
        <f>+'[3]2017'!S475</f>
        <v>0</v>
      </c>
      <c r="N475" s="234">
        <f t="shared" si="51"/>
        <v>0</v>
      </c>
      <c r="O475" s="235">
        <f>+'[3]2017'!C475</f>
        <v>0</v>
      </c>
      <c r="P475" s="236">
        <f t="shared" si="52"/>
        <v>0</v>
      </c>
      <c r="Q475" s="99">
        <f>+'[3]FECHAS DE ENTREGA PLANOS'!C473</f>
        <v>0</v>
      </c>
      <c r="R475" s="99">
        <f>+'[3]FECHAS DE ENTREGA PLANOS'!D473</f>
        <v>0</v>
      </c>
      <c r="S475" s="576"/>
      <c r="T475" s="576"/>
      <c r="U475" s="576"/>
      <c r="V475" s="576"/>
      <c r="W475" s="576"/>
      <c r="X475" s="576"/>
      <c r="Y475" s="576"/>
      <c r="Z475" s="576"/>
      <c r="AA475" s="576"/>
      <c r="AB475" s="576"/>
      <c r="AC475" s="576"/>
      <c r="AD475" s="576"/>
      <c r="AE475" s="576"/>
      <c r="AF475" s="610">
        <f>IFERROR(INDEX('[5]2017'!$AO$2:$AO$2000,MATCH(F475,'[5]2017'!$B$2:$B$2000,0)),"")</f>
        <v>0</v>
      </c>
      <c r="AG475" s="9">
        <f>+'[3]2017'!T475</f>
        <v>0</v>
      </c>
      <c r="AH475" s="9">
        <f>+'[3]2017'!G475</f>
        <v>0</v>
      </c>
      <c r="AI475" s="523">
        <f>+'[3]2017'!I475</f>
        <v>0</v>
      </c>
      <c r="AJ475" s="9">
        <f t="shared" si="53"/>
        <v>0</v>
      </c>
      <c r="AK475" s="9">
        <f>+'[3]2017'!H475</f>
        <v>0</v>
      </c>
      <c r="AL475" s="524">
        <f>+'[3]2017'!P475</f>
        <v>0</v>
      </c>
      <c r="AM475" s="501">
        <f>+'[3]2017'!Q475</f>
        <v>0</v>
      </c>
      <c r="AN475" s="502">
        <f t="shared" si="54"/>
        <v>0</v>
      </c>
      <c r="AO475" s="503">
        <f>IFERROR(INDEX([1]DATOS!$O$452:$O$45500,MATCH(F475,[1]DATOS!$F$452:$F$9810,0)),"")</f>
        <v>0</v>
      </c>
      <c r="AP475" s="505"/>
      <c r="AQ475" s="379"/>
    </row>
    <row r="476" spans="1:43" ht="15" customHeight="1" x14ac:dyDescent="0.25">
      <c r="A476" s="17">
        <f>+'[3]2017'!F476</f>
        <v>0</v>
      </c>
      <c r="B476" s="17" t="str">
        <f>RIGHT(IFERROR(INDEX([1]DATOS!$L$452:$L$45500,MATCH(F476,[1]DATOS!$F$452:$F$9810,0)),""),3)</f>
        <v>0</v>
      </c>
      <c r="C476" s="594">
        <f>+[4]DATOS!G1380</f>
        <v>0</v>
      </c>
      <c r="D476" s="37">
        <f>+'[3]2017'!K476</f>
        <v>0</v>
      </c>
      <c r="E476" s="201">
        <f>+'[3]2017'!L476</f>
        <v>0</v>
      </c>
      <c r="F476" s="391">
        <f>+'[3]2017'!M476</f>
        <v>0</v>
      </c>
      <c r="G476" s="225">
        <f>+'[3]2017'!N476</f>
        <v>0</v>
      </c>
      <c r="H476" s="32">
        <f>+'[3]2017'!O476</f>
        <v>0</v>
      </c>
      <c r="I476" s="37">
        <v>15</v>
      </c>
      <c r="J476" s="37">
        <f>+'[3]2017'!P476</f>
        <v>0</v>
      </c>
      <c r="K476" s="37">
        <f>+'[3]2017'!Q476</f>
        <v>0</v>
      </c>
      <c r="L476" s="37">
        <f>+'[3]2017'!R476</f>
        <v>0</v>
      </c>
      <c r="M476" s="37">
        <f>+'[3]2017'!S476</f>
        <v>0</v>
      </c>
      <c r="N476" s="234">
        <f t="shared" si="51"/>
        <v>0</v>
      </c>
      <c r="O476" s="235">
        <f>+'[3]2017'!C476</f>
        <v>0</v>
      </c>
      <c r="P476" s="236">
        <f t="shared" si="52"/>
        <v>0</v>
      </c>
      <c r="Q476" s="99">
        <f>+'[3]FECHAS DE ENTREGA PLANOS'!C474</f>
        <v>0</v>
      </c>
      <c r="R476" s="99">
        <f>+'[3]FECHAS DE ENTREGA PLANOS'!D474</f>
        <v>0</v>
      </c>
      <c r="S476" s="576"/>
      <c r="T476" s="576"/>
      <c r="U476" s="576"/>
      <c r="V476" s="576"/>
      <c r="W476" s="576"/>
      <c r="X476" s="576"/>
      <c r="Y476" s="576"/>
      <c r="Z476" s="576"/>
      <c r="AA476" s="576"/>
      <c r="AB476" s="576"/>
      <c r="AC476" s="576"/>
      <c r="AD476" s="576"/>
      <c r="AE476" s="576"/>
      <c r="AF476" s="610">
        <f>IFERROR(INDEX('[5]2017'!$AO$2:$AO$2000,MATCH(F476,'[5]2017'!$B$2:$B$2000,0)),"")</f>
        <v>0</v>
      </c>
      <c r="AG476" s="9">
        <f>+'[3]2017'!T476</f>
        <v>0</v>
      </c>
      <c r="AH476" s="9">
        <f>+'[3]2017'!G476</f>
        <v>0</v>
      </c>
      <c r="AI476" s="523">
        <f>+'[3]2017'!I476</f>
        <v>0</v>
      </c>
      <c r="AJ476" s="9">
        <f t="shared" si="53"/>
        <v>0</v>
      </c>
      <c r="AK476" s="9">
        <f>+'[3]2017'!H476</f>
        <v>0</v>
      </c>
      <c r="AL476" s="524">
        <f>+'[3]2017'!P476</f>
        <v>0</v>
      </c>
      <c r="AM476" s="501">
        <f>+'[3]2017'!Q476</f>
        <v>0</v>
      </c>
      <c r="AN476" s="502">
        <f t="shared" si="54"/>
        <v>0</v>
      </c>
      <c r="AO476" s="503">
        <f>IFERROR(INDEX([1]DATOS!$O$452:$O$45500,MATCH(F476,[1]DATOS!$F$452:$F$9810,0)),"")</f>
        <v>0</v>
      </c>
      <c r="AP476" s="505"/>
      <c r="AQ476" s="379"/>
    </row>
    <row r="477" spans="1:43" ht="15" customHeight="1" x14ac:dyDescent="0.25">
      <c r="A477" s="17">
        <f>+'[3]2017'!F477</f>
        <v>0</v>
      </c>
      <c r="B477" s="17" t="str">
        <f>RIGHT(IFERROR(INDEX([1]DATOS!$L$452:$L$45500,MATCH(F477,[1]DATOS!$F$452:$F$9810,0)),""),3)</f>
        <v>0</v>
      </c>
      <c r="C477" s="594">
        <f>+[4]DATOS!G1381</f>
        <v>0</v>
      </c>
      <c r="D477" s="37">
        <f>+'[3]2017'!K477</f>
        <v>0</v>
      </c>
      <c r="E477" s="201">
        <f>+'[3]2017'!L477</f>
        <v>0</v>
      </c>
      <c r="F477" s="391">
        <f>+'[3]2017'!M477</f>
        <v>0</v>
      </c>
      <c r="G477" s="225">
        <f>+'[3]2017'!N477</f>
        <v>0</v>
      </c>
      <c r="H477" s="32">
        <f>+'[3]2017'!O477</f>
        <v>0</v>
      </c>
      <c r="I477" s="37">
        <v>15</v>
      </c>
      <c r="J477" s="37">
        <f>+'[3]2017'!P477</f>
        <v>0</v>
      </c>
      <c r="K477" s="37">
        <f>+'[3]2017'!Q477</f>
        <v>0</v>
      </c>
      <c r="L477" s="37">
        <f>+'[3]2017'!R477</f>
        <v>0</v>
      </c>
      <c r="M477" s="37">
        <f>+'[3]2017'!S477</f>
        <v>0</v>
      </c>
      <c r="N477" s="234">
        <f t="shared" si="51"/>
        <v>0</v>
      </c>
      <c r="O477" s="235">
        <f>+'[3]2017'!C477</f>
        <v>0</v>
      </c>
      <c r="P477" s="236">
        <f t="shared" si="52"/>
        <v>0</v>
      </c>
      <c r="Q477" s="99">
        <f>+'[3]FECHAS DE ENTREGA PLANOS'!C475</f>
        <v>0</v>
      </c>
      <c r="R477" s="99">
        <f>+'[3]FECHAS DE ENTREGA PLANOS'!D475</f>
        <v>0</v>
      </c>
      <c r="S477" s="576"/>
      <c r="T477" s="576"/>
      <c r="U477" s="576"/>
      <c r="V477" s="576"/>
      <c r="W477" s="576"/>
      <c r="X477" s="576"/>
      <c r="Y477" s="576"/>
      <c r="Z477" s="576"/>
      <c r="AA477" s="576"/>
      <c r="AB477" s="576"/>
      <c r="AC477" s="576"/>
      <c r="AD477" s="576"/>
      <c r="AE477" s="576"/>
      <c r="AF477" s="610">
        <f>IFERROR(INDEX('[5]2017'!$AO$2:$AO$2000,MATCH(F477,'[5]2017'!$B$2:$B$2000,0)),"")</f>
        <v>0</v>
      </c>
      <c r="AG477" s="9">
        <f>+'[3]2017'!T477</f>
        <v>0</v>
      </c>
      <c r="AH477" s="9">
        <f>+'[3]2017'!G477</f>
        <v>0</v>
      </c>
      <c r="AI477" s="523">
        <f>+'[3]2017'!I477</f>
        <v>0</v>
      </c>
      <c r="AJ477" s="9">
        <f t="shared" si="53"/>
        <v>0</v>
      </c>
      <c r="AK477" s="9">
        <f>+'[3]2017'!H477</f>
        <v>0</v>
      </c>
      <c r="AL477" s="524">
        <f>+'[3]2017'!P477</f>
        <v>0</v>
      </c>
      <c r="AM477" s="501">
        <f>+'[3]2017'!Q477</f>
        <v>0</v>
      </c>
      <c r="AN477" s="502">
        <f t="shared" si="54"/>
        <v>0</v>
      </c>
      <c r="AO477" s="503">
        <f>IFERROR(INDEX([1]DATOS!$O$452:$O$45500,MATCH(F477,[1]DATOS!$F$452:$F$9810,0)),"")</f>
        <v>0</v>
      </c>
      <c r="AP477" s="505"/>
      <c r="AQ477" s="379"/>
    </row>
    <row r="478" spans="1:43" ht="15" customHeight="1" x14ac:dyDescent="0.25">
      <c r="A478" s="17">
        <f>+'[3]2017'!F478</f>
        <v>0</v>
      </c>
      <c r="B478" s="17" t="str">
        <f>RIGHT(IFERROR(INDEX([1]DATOS!$L$452:$L$45500,MATCH(F478,[1]DATOS!$F$452:$F$9810,0)),""),3)</f>
        <v>0</v>
      </c>
      <c r="C478" s="594">
        <f>+[4]DATOS!G1382</f>
        <v>0</v>
      </c>
      <c r="D478" s="37">
        <f>+'[3]2017'!K478</f>
        <v>0</v>
      </c>
      <c r="E478" s="201">
        <f>+'[3]2017'!L478</f>
        <v>0</v>
      </c>
      <c r="F478" s="391">
        <f>+'[3]2017'!M478</f>
        <v>0</v>
      </c>
      <c r="G478" s="225">
        <f>+'[3]2017'!N478</f>
        <v>0</v>
      </c>
      <c r="H478" s="32">
        <f>+'[3]2017'!O478</f>
        <v>0</v>
      </c>
      <c r="I478" s="37">
        <v>15</v>
      </c>
      <c r="J478" s="37">
        <f>+'[3]2017'!P478</f>
        <v>0</v>
      </c>
      <c r="K478" s="37">
        <f>+'[3]2017'!Q478</f>
        <v>0</v>
      </c>
      <c r="L478" s="37">
        <f>+'[3]2017'!R478</f>
        <v>0</v>
      </c>
      <c r="M478" s="37">
        <f>+'[3]2017'!S478</f>
        <v>0</v>
      </c>
      <c r="N478" s="234">
        <f t="shared" si="51"/>
        <v>0</v>
      </c>
      <c r="O478" s="235">
        <f>+'[3]2017'!C478</f>
        <v>0</v>
      </c>
      <c r="P478" s="236">
        <f t="shared" si="52"/>
        <v>0</v>
      </c>
      <c r="Q478" s="99">
        <f>+'[3]FECHAS DE ENTREGA PLANOS'!C476</f>
        <v>0</v>
      </c>
      <c r="R478" s="99">
        <f>+'[3]FECHAS DE ENTREGA PLANOS'!D476</f>
        <v>0</v>
      </c>
      <c r="S478" s="576"/>
      <c r="T478" s="576"/>
      <c r="U478" s="576"/>
      <c r="V478" s="576"/>
      <c r="W478" s="576"/>
      <c r="X478" s="576"/>
      <c r="Y478" s="576"/>
      <c r="Z478" s="576"/>
      <c r="AA478" s="576"/>
      <c r="AB478" s="576"/>
      <c r="AC478" s="576"/>
      <c r="AD478" s="576"/>
      <c r="AE478" s="576"/>
      <c r="AF478" s="610">
        <f>IFERROR(INDEX('[5]2017'!$AO$2:$AO$2000,MATCH(F478,'[5]2017'!$B$2:$B$2000,0)),"")</f>
        <v>0</v>
      </c>
      <c r="AG478" s="9">
        <f>+'[3]2017'!T478</f>
        <v>0</v>
      </c>
      <c r="AH478" s="9">
        <f>+'[3]2017'!G478</f>
        <v>0</v>
      </c>
      <c r="AI478" s="523">
        <f>+'[3]2017'!I478</f>
        <v>0</v>
      </c>
      <c r="AJ478" s="9">
        <f t="shared" si="53"/>
        <v>0</v>
      </c>
      <c r="AK478" s="9">
        <f>+'[3]2017'!H478</f>
        <v>0</v>
      </c>
      <c r="AL478" s="524">
        <f>+'[3]2017'!P478</f>
        <v>0</v>
      </c>
      <c r="AM478" s="501">
        <f>+'[3]2017'!Q478</f>
        <v>0</v>
      </c>
      <c r="AN478" s="502">
        <f t="shared" si="54"/>
        <v>0</v>
      </c>
      <c r="AO478" s="503">
        <f>IFERROR(INDEX([1]DATOS!$O$452:$O$45500,MATCH(F478,[1]DATOS!$F$452:$F$9810,0)),"")</f>
        <v>0</v>
      </c>
      <c r="AP478" s="505"/>
      <c r="AQ478" s="379"/>
    </row>
    <row r="479" spans="1:43" ht="15" customHeight="1" x14ac:dyDescent="0.25">
      <c r="A479" s="17">
        <f>+'[3]2017'!F479</f>
        <v>0</v>
      </c>
      <c r="B479" s="17" t="str">
        <f>RIGHT(IFERROR(INDEX([1]DATOS!$L$452:$L$45500,MATCH(F479,[1]DATOS!$F$452:$F$9810,0)),""),3)</f>
        <v>0</v>
      </c>
      <c r="C479" s="594">
        <f>+[4]DATOS!G1383</f>
        <v>0</v>
      </c>
      <c r="D479" s="37">
        <f>+'[3]2017'!K479</f>
        <v>0</v>
      </c>
      <c r="E479" s="201">
        <f>+'[3]2017'!L479</f>
        <v>0</v>
      </c>
      <c r="F479" s="391">
        <f>+'[3]2017'!M479</f>
        <v>0</v>
      </c>
      <c r="G479" s="225">
        <f>+'[3]2017'!N479</f>
        <v>0</v>
      </c>
      <c r="H479" s="32">
        <f>+'[3]2017'!O479</f>
        <v>0</v>
      </c>
      <c r="I479" s="37">
        <v>15</v>
      </c>
      <c r="J479" s="37">
        <f>+'[3]2017'!P479</f>
        <v>0</v>
      </c>
      <c r="K479" s="37">
        <f>+'[3]2017'!Q479</f>
        <v>0</v>
      </c>
      <c r="L479" s="37">
        <f>+'[3]2017'!R479</f>
        <v>0</v>
      </c>
      <c r="M479" s="37">
        <f>+'[3]2017'!S479</f>
        <v>0</v>
      </c>
      <c r="N479" s="234">
        <f t="shared" si="51"/>
        <v>0</v>
      </c>
      <c r="O479" s="235">
        <f>+'[3]2017'!C479</f>
        <v>0</v>
      </c>
      <c r="P479" s="236">
        <f t="shared" si="52"/>
        <v>0</v>
      </c>
      <c r="Q479" s="99">
        <f>+'[3]FECHAS DE ENTREGA PLANOS'!C477</f>
        <v>0</v>
      </c>
      <c r="R479" s="99">
        <f>+'[3]FECHAS DE ENTREGA PLANOS'!D477</f>
        <v>0</v>
      </c>
      <c r="S479" s="576"/>
      <c r="T479" s="576"/>
      <c r="U479" s="576"/>
      <c r="V479" s="576"/>
      <c r="W479" s="576"/>
      <c r="X479" s="576"/>
      <c r="Y479" s="576"/>
      <c r="Z479" s="576"/>
      <c r="AA479" s="576"/>
      <c r="AB479" s="576"/>
      <c r="AC479" s="576"/>
      <c r="AD479" s="576"/>
      <c r="AE479" s="576"/>
      <c r="AF479" s="610">
        <f>IFERROR(INDEX('[5]2017'!$AO$2:$AO$2000,MATCH(F479,'[5]2017'!$B$2:$B$2000,0)),"")</f>
        <v>0</v>
      </c>
      <c r="AG479" s="9">
        <f>+'[3]2017'!T479</f>
        <v>0</v>
      </c>
      <c r="AH479" s="9">
        <f>+'[3]2017'!G479</f>
        <v>0</v>
      </c>
      <c r="AI479" s="523">
        <f>+'[3]2017'!I479</f>
        <v>0</v>
      </c>
      <c r="AJ479" s="9">
        <f t="shared" si="53"/>
        <v>0</v>
      </c>
      <c r="AK479" s="9">
        <f>+'[3]2017'!H479</f>
        <v>0</v>
      </c>
      <c r="AL479" s="524">
        <f>+'[3]2017'!P479</f>
        <v>0</v>
      </c>
      <c r="AM479" s="501">
        <f>+'[3]2017'!Q479</f>
        <v>0</v>
      </c>
      <c r="AN479" s="502">
        <f t="shared" si="54"/>
        <v>0</v>
      </c>
      <c r="AO479" s="503">
        <f>IFERROR(INDEX([1]DATOS!$O$452:$O$45500,MATCH(F479,[1]DATOS!$F$452:$F$9810,0)),"")</f>
        <v>0</v>
      </c>
      <c r="AP479" s="505"/>
      <c r="AQ479" s="379"/>
    </row>
    <row r="480" spans="1:43" ht="15" customHeight="1" x14ac:dyDescent="0.25">
      <c r="A480" s="17">
        <f>+'[3]2017'!F480</f>
        <v>0</v>
      </c>
      <c r="B480" s="17" t="str">
        <f>RIGHT(IFERROR(INDEX([1]DATOS!$L$452:$L$45500,MATCH(F480,[1]DATOS!$F$452:$F$9810,0)),""),3)</f>
        <v>0</v>
      </c>
      <c r="C480" s="594">
        <f>+[4]DATOS!G1384</f>
        <v>0</v>
      </c>
      <c r="D480" s="37">
        <f>+'[3]2017'!K480</f>
        <v>0</v>
      </c>
      <c r="E480" s="201">
        <f>+'[3]2017'!L480</f>
        <v>0</v>
      </c>
      <c r="F480" s="391">
        <f>+'[3]2017'!M480</f>
        <v>0</v>
      </c>
      <c r="G480" s="225">
        <f>+'[3]2017'!N480</f>
        <v>0</v>
      </c>
      <c r="H480" s="32">
        <f>+'[3]2017'!O480</f>
        <v>0</v>
      </c>
      <c r="I480" s="37">
        <v>15</v>
      </c>
      <c r="J480" s="37">
        <f>+'[3]2017'!P480</f>
        <v>0</v>
      </c>
      <c r="K480" s="37">
        <f>+'[3]2017'!Q480</f>
        <v>0</v>
      </c>
      <c r="L480" s="37">
        <f>+'[3]2017'!R480</f>
        <v>0</v>
      </c>
      <c r="M480" s="37">
        <f>+'[3]2017'!S480</f>
        <v>0</v>
      </c>
      <c r="N480" s="234">
        <f t="shared" si="51"/>
        <v>0</v>
      </c>
      <c r="O480" s="235">
        <f>+'[3]2017'!C480</f>
        <v>0</v>
      </c>
      <c r="P480" s="236">
        <f t="shared" si="52"/>
        <v>0</v>
      </c>
      <c r="Q480" s="99">
        <f>+'[3]FECHAS DE ENTREGA PLANOS'!C478</f>
        <v>0</v>
      </c>
      <c r="R480" s="99">
        <f>+'[3]FECHAS DE ENTREGA PLANOS'!D478</f>
        <v>0</v>
      </c>
      <c r="S480" s="576"/>
      <c r="T480" s="576"/>
      <c r="U480" s="576"/>
      <c r="V480" s="576"/>
      <c r="W480" s="576"/>
      <c r="X480" s="576"/>
      <c r="Y480" s="576"/>
      <c r="Z480" s="576"/>
      <c r="AA480" s="576"/>
      <c r="AB480" s="576"/>
      <c r="AC480" s="576"/>
      <c r="AD480" s="576"/>
      <c r="AE480" s="576"/>
      <c r="AF480" s="610">
        <f>IFERROR(INDEX('[5]2017'!$AO$2:$AO$2000,MATCH(F480,'[5]2017'!$B$2:$B$2000,0)),"")</f>
        <v>0</v>
      </c>
      <c r="AG480" s="9">
        <f>+'[3]2017'!T480</f>
        <v>0</v>
      </c>
      <c r="AH480" s="9">
        <f>+'[3]2017'!G480</f>
        <v>0</v>
      </c>
      <c r="AI480" s="523">
        <f>+'[3]2017'!I480</f>
        <v>0</v>
      </c>
      <c r="AJ480" s="9">
        <f t="shared" si="53"/>
        <v>0</v>
      </c>
      <c r="AK480" s="9">
        <f>+'[3]2017'!H480</f>
        <v>0</v>
      </c>
      <c r="AL480" s="524">
        <f>+'[3]2017'!P480</f>
        <v>0</v>
      </c>
      <c r="AM480" s="501">
        <f>+'[3]2017'!Q480</f>
        <v>0</v>
      </c>
      <c r="AN480" s="502">
        <f t="shared" si="54"/>
        <v>0</v>
      </c>
      <c r="AO480" s="503">
        <f>IFERROR(INDEX([1]DATOS!$O$452:$O$45500,MATCH(F480,[1]DATOS!$F$452:$F$9810,0)),"")</f>
        <v>0</v>
      </c>
      <c r="AP480" s="505"/>
      <c r="AQ480" s="379"/>
    </row>
    <row r="481" spans="1:43" ht="15" customHeight="1" x14ac:dyDescent="0.25">
      <c r="A481" s="17">
        <f>+'[3]2017'!F481</f>
        <v>0</v>
      </c>
      <c r="B481" s="17" t="str">
        <f>RIGHT(IFERROR(INDEX([1]DATOS!$L$452:$L$45500,MATCH(F481,[1]DATOS!$F$452:$F$9810,0)),""),3)</f>
        <v>0</v>
      </c>
      <c r="C481" s="594">
        <f>+[4]DATOS!G1385</f>
        <v>0</v>
      </c>
      <c r="D481" s="37">
        <f>+'[3]2017'!K481</f>
        <v>0</v>
      </c>
      <c r="E481" s="201">
        <f>+'[3]2017'!L481</f>
        <v>0</v>
      </c>
      <c r="F481" s="391">
        <f>+'[3]2017'!M481</f>
        <v>0</v>
      </c>
      <c r="G481" s="225">
        <f>+'[3]2017'!N481</f>
        <v>0</v>
      </c>
      <c r="H481" s="32">
        <f>+'[3]2017'!O481</f>
        <v>0</v>
      </c>
      <c r="I481" s="37">
        <v>15</v>
      </c>
      <c r="J481" s="37">
        <f>+'[3]2017'!P481</f>
        <v>0</v>
      </c>
      <c r="K481" s="37">
        <f>+'[3]2017'!Q481</f>
        <v>0</v>
      </c>
      <c r="L481" s="37">
        <f>+'[3]2017'!R481</f>
        <v>0</v>
      </c>
      <c r="M481" s="37">
        <f>+'[3]2017'!S481</f>
        <v>0</v>
      </c>
      <c r="N481" s="234">
        <f t="shared" si="51"/>
        <v>0</v>
      </c>
      <c r="O481" s="235">
        <f>+'[3]2017'!C481</f>
        <v>0</v>
      </c>
      <c r="P481" s="236">
        <f t="shared" si="52"/>
        <v>0</v>
      </c>
      <c r="Q481" s="99">
        <f>+'[3]FECHAS DE ENTREGA PLANOS'!C479</f>
        <v>0</v>
      </c>
      <c r="R481" s="99">
        <f>+'[3]FECHAS DE ENTREGA PLANOS'!D479</f>
        <v>0</v>
      </c>
      <c r="S481" s="576"/>
      <c r="T481" s="576"/>
      <c r="U481" s="576"/>
      <c r="V481" s="576"/>
      <c r="W481" s="576"/>
      <c r="X481" s="576"/>
      <c r="Y481" s="576"/>
      <c r="Z481" s="576"/>
      <c r="AA481" s="576"/>
      <c r="AB481" s="576"/>
      <c r="AC481" s="576"/>
      <c r="AD481" s="576"/>
      <c r="AE481" s="576"/>
      <c r="AF481" s="610">
        <f>IFERROR(INDEX('[5]2017'!$AO$2:$AO$2000,MATCH(F481,'[5]2017'!$B$2:$B$2000,0)),"")</f>
        <v>0</v>
      </c>
      <c r="AG481" s="9">
        <f>+'[3]2017'!T481</f>
        <v>0</v>
      </c>
      <c r="AH481" s="9">
        <f>+'[3]2017'!G481</f>
        <v>0</v>
      </c>
      <c r="AI481" s="523">
        <f>+'[3]2017'!I481</f>
        <v>0</v>
      </c>
      <c r="AJ481" s="9">
        <f t="shared" si="53"/>
        <v>0</v>
      </c>
      <c r="AK481" s="9">
        <f>+'[3]2017'!H481</f>
        <v>0</v>
      </c>
      <c r="AL481" s="524">
        <f>+'[3]2017'!P481</f>
        <v>0</v>
      </c>
      <c r="AM481" s="501">
        <f>+'[3]2017'!Q481</f>
        <v>0</v>
      </c>
      <c r="AN481" s="502">
        <f t="shared" si="54"/>
        <v>0</v>
      </c>
      <c r="AO481" s="503">
        <f>IFERROR(INDEX([1]DATOS!$O$452:$O$45500,MATCH(F481,[1]DATOS!$F$452:$F$9810,0)),"")</f>
        <v>0</v>
      </c>
      <c r="AP481" s="505"/>
      <c r="AQ481" s="379"/>
    </row>
    <row r="482" spans="1:43" ht="15" customHeight="1" x14ac:dyDescent="0.25">
      <c r="A482" s="17">
        <f>+'[3]2017'!F482</f>
        <v>0</v>
      </c>
      <c r="B482" s="17" t="str">
        <f>RIGHT(IFERROR(INDEX([1]DATOS!$L$452:$L$45500,MATCH(F482,[1]DATOS!$F$452:$F$9810,0)),""),3)</f>
        <v>0</v>
      </c>
      <c r="C482" s="594">
        <f>+[4]DATOS!G1386</f>
        <v>0</v>
      </c>
      <c r="D482" s="37">
        <f>+'[3]2017'!K482</f>
        <v>0</v>
      </c>
      <c r="E482" s="201">
        <f>+'[3]2017'!L482</f>
        <v>0</v>
      </c>
      <c r="F482" s="391">
        <f>+'[3]2017'!M482</f>
        <v>0</v>
      </c>
      <c r="G482" s="225">
        <f>+'[3]2017'!N482</f>
        <v>0</v>
      </c>
      <c r="H482" s="32">
        <f>+'[3]2017'!O482</f>
        <v>0</v>
      </c>
      <c r="I482" s="37">
        <v>15</v>
      </c>
      <c r="J482" s="37">
        <f>+'[3]2017'!P482</f>
        <v>0</v>
      </c>
      <c r="K482" s="37">
        <f>+'[3]2017'!Q482</f>
        <v>0</v>
      </c>
      <c r="L482" s="37">
        <f>+'[3]2017'!R482</f>
        <v>0</v>
      </c>
      <c r="M482" s="37">
        <f>+'[3]2017'!S482</f>
        <v>0</v>
      </c>
      <c r="N482" s="234">
        <f t="shared" si="51"/>
        <v>0</v>
      </c>
      <c r="O482" s="235">
        <f>+'[3]2017'!C482</f>
        <v>0</v>
      </c>
      <c r="P482" s="236">
        <f t="shared" si="52"/>
        <v>0</v>
      </c>
      <c r="Q482" s="99">
        <f>+'[3]FECHAS DE ENTREGA PLANOS'!C480</f>
        <v>0</v>
      </c>
      <c r="R482" s="99">
        <f>+'[3]FECHAS DE ENTREGA PLANOS'!D480</f>
        <v>0</v>
      </c>
      <c r="S482" s="576"/>
      <c r="T482" s="576"/>
      <c r="U482" s="576"/>
      <c r="V482" s="576"/>
      <c r="W482" s="576"/>
      <c r="X482" s="576"/>
      <c r="Y482" s="576"/>
      <c r="Z482" s="576"/>
      <c r="AA482" s="576"/>
      <c r="AB482" s="576"/>
      <c r="AC482" s="576"/>
      <c r="AD482" s="576"/>
      <c r="AE482" s="576"/>
      <c r="AF482" s="610">
        <f>IFERROR(INDEX('[5]2017'!$AO$2:$AO$2000,MATCH(F482,'[5]2017'!$B$2:$B$2000,0)),"")</f>
        <v>0</v>
      </c>
      <c r="AG482" s="9">
        <f>+'[3]2017'!T482</f>
        <v>0</v>
      </c>
      <c r="AH482" s="9">
        <f>+'[3]2017'!G482</f>
        <v>0</v>
      </c>
      <c r="AI482" s="523">
        <f>+'[3]2017'!I482</f>
        <v>0</v>
      </c>
      <c r="AJ482" s="9">
        <f t="shared" si="53"/>
        <v>0</v>
      </c>
      <c r="AK482" s="9">
        <f>+'[3]2017'!H482</f>
        <v>0</v>
      </c>
      <c r="AL482" s="524">
        <f>+'[3]2017'!P482</f>
        <v>0</v>
      </c>
      <c r="AM482" s="501">
        <f>+'[3]2017'!Q482</f>
        <v>0</v>
      </c>
      <c r="AN482" s="502">
        <f t="shared" si="54"/>
        <v>0</v>
      </c>
      <c r="AO482" s="503">
        <f>IFERROR(INDEX([1]DATOS!$O$452:$O$45500,MATCH(F482,[1]DATOS!$F$452:$F$9810,0)),"")</f>
        <v>0</v>
      </c>
      <c r="AP482" s="505"/>
      <c r="AQ482" s="379"/>
    </row>
    <row r="483" spans="1:43" ht="15" customHeight="1" x14ac:dyDescent="0.25">
      <c r="A483" s="17">
        <f>+'[3]2017'!F483</f>
        <v>0</v>
      </c>
      <c r="B483" s="17" t="str">
        <f>RIGHT(IFERROR(INDEX([1]DATOS!$L$452:$L$45500,MATCH(F483,[1]DATOS!$F$452:$F$9810,0)),""),3)</f>
        <v>0</v>
      </c>
      <c r="C483" s="594">
        <f>+[4]DATOS!G1387</f>
        <v>0</v>
      </c>
      <c r="D483" s="37">
        <f>+'[3]2017'!K483</f>
        <v>0</v>
      </c>
      <c r="E483" s="201">
        <f>+'[3]2017'!L483</f>
        <v>0</v>
      </c>
      <c r="F483" s="391">
        <f>+'[3]2017'!M483</f>
        <v>0</v>
      </c>
      <c r="G483" s="225">
        <f>+'[3]2017'!N483</f>
        <v>0</v>
      </c>
      <c r="H483" s="32">
        <f>+'[3]2017'!O483</f>
        <v>0</v>
      </c>
      <c r="I483" s="37">
        <v>15</v>
      </c>
      <c r="J483" s="37">
        <f>+'[3]2017'!P483</f>
        <v>0</v>
      </c>
      <c r="K483" s="37">
        <f>+'[3]2017'!Q483</f>
        <v>0</v>
      </c>
      <c r="L483" s="37">
        <f>+'[3]2017'!R483</f>
        <v>0</v>
      </c>
      <c r="M483" s="37">
        <f>+'[3]2017'!S483</f>
        <v>0</v>
      </c>
      <c r="N483" s="234">
        <f t="shared" si="51"/>
        <v>0</v>
      </c>
      <c r="O483" s="235">
        <f>+'[3]2017'!C483</f>
        <v>0</v>
      </c>
      <c r="P483" s="236">
        <f t="shared" si="52"/>
        <v>0</v>
      </c>
      <c r="Q483" s="99">
        <f>+'[3]FECHAS DE ENTREGA PLANOS'!C481</f>
        <v>0</v>
      </c>
      <c r="R483" s="99">
        <f>+'[3]FECHAS DE ENTREGA PLANOS'!D481</f>
        <v>0</v>
      </c>
      <c r="S483" s="576"/>
      <c r="T483" s="576"/>
      <c r="U483" s="576"/>
      <c r="V483" s="576"/>
      <c r="W483" s="576"/>
      <c r="X483" s="576"/>
      <c r="Y483" s="576"/>
      <c r="Z483" s="576"/>
      <c r="AA483" s="576"/>
      <c r="AB483" s="576"/>
      <c r="AC483" s="576"/>
      <c r="AD483" s="576"/>
      <c r="AE483" s="576"/>
      <c r="AF483" s="610">
        <f>IFERROR(INDEX('[5]2017'!$AO$2:$AO$2000,MATCH(F483,'[5]2017'!$B$2:$B$2000,0)),"")</f>
        <v>0</v>
      </c>
      <c r="AG483" s="9">
        <f>+'[3]2017'!T483</f>
        <v>0</v>
      </c>
      <c r="AH483" s="9">
        <f>+'[3]2017'!G483</f>
        <v>0</v>
      </c>
      <c r="AI483" s="523">
        <f>+'[3]2017'!I483</f>
        <v>0</v>
      </c>
      <c r="AJ483" s="9">
        <f t="shared" si="53"/>
        <v>0</v>
      </c>
      <c r="AK483" s="9">
        <f>+'[3]2017'!H483</f>
        <v>0</v>
      </c>
      <c r="AL483" s="524">
        <f>+'[3]2017'!P483</f>
        <v>0</v>
      </c>
      <c r="AM483" s="501">
        <f>+'[3]2017'!Q483</f>
        <v>0</v>
      </c>
      <c r="AN483" s="502">
        <f t="shared" si="54"/>
        <v>0</v>
      </c>
      <c r="AO483" s="503">
        <f>IFERROR(INDEX([1]DATOS!$O$452:$O$45500,MATCH(F483,[1]DATOS!$F$452:$F$9810,0)),"")</f>
        <v>0</v>
      </c>
      <c r="AP483" s="505"/>
      <c r="AQ483" s="379"/>
    </row>
    <row r="484" spans="1:43" ht="15" customHeight="1" x14ac:dyDescent="0.25">
      <c r="A484" s="17">
        <f>+'[3]2017'!F484</f>
        <v>0</v>
      </c>
      <c r="B484" s="17" t="str">
        <f>RIGHT(IFERROR(INDEX([1]DATOS!$L$452:$L$45500,MATCH(F484,[1]DATOS!$F$452:$F$9810,0)),""),3)</f>
        <v>0</v>
      </c>
      <c r="C484" s="594">
        <f>+[4]DATOS!G1388</f>
        <v>0</v>
      </c>
      <c r="D484" s="37">
        <f>+'[3]2017'!K484</f>
        <v>0</v>
      </c>
      <c r="E484" s="201">
        <f>+'[3]2017'!L484</f>
        <v>0</v>
      </c>
      <c r="F484" s="391">
        <f>+'[3]2017'!M484</f>
        <v>0</v>
      </c>
      <c r="G484" s="225">
        <f>+'[3]2017'!N484</f>
        <v>0</v>
      </c>
      <c r="H484" s="32">
        <f>+'[3]2017'!O484</f>
        <v>0</v>
      </c>
      <c r="I484" s="37">
        <v>15</v>
      </c>
      <c r="J484" s="37">
        <f>+'[3]2017'!P484</f>
        <v>0</v>
      </c>
      <c r="K484" s="37">
        <f>+'[3]2017'!Q484</f>
        <v>0</v>
      </c>
      <c r="L484" s="37">
        <f>+'[3]2017'!R484</f>
        <v>0</v>
      </c>
      <c r="M484" s="37">
        <f>+'[3]2017'!S484</f>
        <v>0</v>
      </c>
      <c r="N484" s="234">
        <f t="shared" si="51"/>
        <v>0</v>
      </c>
      <c r="O484" s="235">
        <f>+'[3]2017'!C484</f>
        <v>0</v>
      </c>
      <c r="P484" s="236">
        <f t="shared" si="52"/>
        <v>0</v>
      </c>
      <c r="Q484" s="99">
        <f>+'[3]FECHAS DE ENTREGA PLANOS'!C482</f>
        <v>0</v>
      </c>
      <c r="R484" s="99">
        <f>+'[3]FECHAS DE ENTREGA PLANOS'!D482</f>
        <v>0</v>
      </c>
      <c r="S484" s="576"/>
      <c r="T484" s="576"/>
      <c r="U484" s="576"/>
      <c r="V484" s="576"/>
      <c r="W484" s="576"/>
      <c r="X484" s="576"/>
      <c r="Y484" s="576"/>
      <c r="Z484" s="576"/>
      <c r="AA484" s="576"/>
      <c r="AB484" s="576"/>
      <c r="AC484" s="576"/>
      <c r="AD484" s="576"/>
      <c r="AE484" s="576"/>
      <c r="AF484" s="610">
        <f>IFERROR(INDEX('[5]2017'!$AO$2:$AO$2000,MATCH(F484,'[5]2017'!$B$2:$B$2000,0)),"")</f>
        <v>0</v>
      </c>
      <c r="AG484" s="9">
        <f>+'[3]2017'!T484</f>
        <v>0</v>
      </c>
      <c r="AH484" s="9">
        <f>+'[3]2017'!G484</f>
        <v>0</v>
      </c>
      <c r="AI484" s="523">
        <f>+'[3]2017'!I484</f>
        <v>0</v>
      </c>
      <c r="AJ484" s="9">
        <f t="shared" si="53"/>
        <v>0</v>
      </c>
      <c r="AK484" s="9">
        <f>+'[3]2017'!H484</f>
        <v>0</v>
      </c>
      <c r="AL484" s="524">
        <f>+'[3]2017'!P484</f>
        <v>0</v>
      </c>
      <c r="AM484" s="501">
        <f>+'[3]2017'!Q484</f>
        <v>0</v>
      </c>
      <c r="AN484" s="502">
        <f t="shared" si="54"/>
        <v>0</v>
      </c>
      <c r="AO484" s="503">
        <f>IFERROR(INDEX([1]DATOS!$O$452:$O$45500,MATCH(F484,[1]DATOS!$F$452:$F$9810,0)),"")</f>
        <v>0</v>
      </c>
      <c r="AP484" s="505"/>
      <c r="AQ484" s="379"/>
    </row>
    <row r="485" spans="1:43" ht="15" customHeight="1" x14ac:dyDescent="0.25">
      <c r="A485" s="17">
        <f>+'[3]2017'!F485</f>
        <v>0</v>
      </c>
      <c r="B485" s="17" t="str">
        <f>RIGHT(IFERROR(INDEX([1]DATOS!$L$452:$L$45500,MATCH(F485,[1]DATOS!$F$452:$F$9810,0)),""),3)</f>
        <v>0</v>
      </c>
      <c r="C485" s="594">
        <f>+[4]DATOS!G1389</f>
        <v>0</v>
      </c>
      <c r="D485" s="37">
        <f>+'[3]2017'!K485</f>
        <v>0</v>
      </c>
      <c r="E485" s="201">
        <f>+'[3]2017'!L485</f>
        <v>0</v>
      </c>
      <c r="F485" s="391">
        <f>+'[3]2017'!M485</f>
        <v>0</v>
      </c>
      <c r="G485" s="225">
        <f>+'[3]2017'!N485</f>
        <v>0</v>
      </c>
      <c r="H485" s="32">
        <f>+'[3]2017'!O485</f>
        <v>0</v>
      </c>
      <c r="I485" s="37">
        <v>15</v>
      </c>
      <c r="J485" s="37">
        <f>+'[3]2017'!P485</f>
        <v>0</v>
      </c>
      <c r="K485" s="37">
        <f>+'[3]2017'!Q485</f>
        <v>0</v>
      </c>
      <c r="L485" s="37">
        <f>+'[3]2017'!R485</f>
        <v>0</v>
      </c>
      <c r="M485" s="37">
        <f>+'[3]2017'!S485</f>
        <v>0</v>
      </c>
      <c r="N485" s="234">
        <f t="shared" si="51"/>
        <v>0</v>
      </c>
      <c r="O485" s="235">
        <f>+'[3]2017'!C485</f>
        <v>0</v>
      </c>
      <c r="P485" s="236">
        <f t="shared" si="52"/>
        <v>0</v>
      </c>
      <c r="Q485" s="99">
        <f>+'[3]FECHAS DE ENTREGA PLANOS'!C483</f>
        <v>0</v>
      </c>
      <c r="R485" s="99">
        <f>+'[3]FECHAS DE ENTREGA PLANOS'!D483</f>
        <v>0</v>
      </c>
      <c r="S485" s="576"/>
      <c r="T485" s="576"/>
      <c r="U485" s="576"/>
      <c r="V485" s="576"/>
      <c r="W485" s="576"/>
      <c r="X485" s="576"/>
      <c r="Y485" s="576"/>
      <c r="Z485" s="576"/>
      <c r="AA485" s="576"/>
      <c r="AB485" s="576"/>
      <c r="AC485" s="576"/>
      <c r="AD485" s="576"/>
      <c r="AE485" s="576"/>
      <c r="AF485" s="610">
        <f>IFERROR(INDEX('[5]2017'!$AO$2:$AO$2000,MATCH(F485,'[5]2017'!$B$2:$B$2000,0)),"")</f>
        <v>0</v>
      </c>
      <c r="AG485" s="9">
        <f>+'[3]2017'!T485</f>
        <v>0</v>
      </c>
      <c r="AH485" s="9">
        <f>+'[3]2017'!G485</f>
        <v>0</v>
      </c>
      <c r="AI485" s="523">
        <f>+'[3]2017'!I485</f>
        <v>0</v>
      </c>
      <c r="AJ485" s="9">
        <f t="shared" si="53"/>
        <v>0</v>
      </c>
      <c r="AK485" s="9">
        <f>+'[3]2017'!H485</f>
        <v>0</v>
      </c>
      <c r="AL485" s="524">
        <f>+'[3]2017'!P485</f>
        <v>0</v>
      </c>
      <c r="AM485" s="501">
        <f>+'[3]2017'!Q485</f>
        <v>0</v>
      </c>
      <c r="AN485" s="502">
        <f t="shared" si="54"/>
        <v>0</v>
      </c>
      <c r="AO485" s="503">
        <f>IFERROR(INDEX([1]DATOS!$O$452:$O$45500,MATCH(F485,[1]DATOS!$F$452:$F$9810,0)),"")</f>
        <v>0</v>
      </c>
      <c r="AP485" s="505"/>
      <c r="AQ485" s="379"/>
    </row>
    <row r="486" spans="1:43" ht="15" customHeight="1" x14ac:dyDescent="0.25">
      <c r="A486" s="17">
        <f>+'[3]2017'!F486</f>
        <v>0</v>
      </c>
      <c r="B486" s="17" t="str">
        <f>RIGHT(IFERROR(INDEX([1]DATOS!$L$452:$L$45500,MATCH(F486,[1]DATOS!$F$452:$F$9810,0)),""),3)</f>
        <v>0</v>
      </c>
      <c r="C486" s="594">
        <f>+[4]DATOS!G1390</f>
        <v>0</v>
      </c>
      <c r="D486" s="37">
        <f>+'[3]2017'!K486</f>
        <v>0</v>
      </c>
      <c r="E486" s="201">
        <f>+'[3]2017'!L486</f>
        <v>0</v>
      </c>
      <c r="F486" s="391">
        <f>+'[3]2017'!M486</f>
        <v>0</v>
      </c>
      <c r="G486" s="225">
        <f>+'[3]2017'!N486</f>
        <v>0</v>
      </c>
      <c r="H486" s="32">
        <f>+'[3]2017'!O486</f>
        <v>0</v>
      </c>
      <c r="I486" s="37">
        <v>15</v>
      </c>
      <c r="J486" s="37">
        <f>+'[3]2017'!P486</f>
        <v>0</v>
      </c>
      <c r="K486" s="37">
        <f>+'[3]2017'!Q486</f>
        <v>0</v>
      </c>
      <c r="L486" s="37">
        <f>+'[3]2017'!R486</f>
        <v>0</v>
      </c>
      <c r="M486" s="37">
        <f>+'[3]2017'!S486</f>
        <v>0</v>
      </c>
      <c r="N486" s="234">
        <f t="shared" si="51"/>
        <v>0</v>
      </c>
      <c r="O486" s="235">
        <f>+'[3]2017'!C486</f>
        <v>0</v>
      </c>
      <c r="P486" s="236">
        <f t="shared" si="52"/>
        <v>0</v>
      </c>
      <c r="Q486" s="99">
        <f>+'[3]FECHAS DE ENTREGA PLANOS'!C484</f>
        <v>0</v>
      </c>
      <c r="R486" s="99">
        <f>+'[3]FECHAS DE ENTREGA PLANOS'!D484</f>
        <v>0</v>
      </c>
      <c r="S486" s="576"/>
      <c r="T486" s="576"/>
      <c r="U486" s="576"/>
      <c r="V486" s="576"/>
      <c r="W486" s="576"/>
      <c r="X486" s="576"/>
      <c r="Y486" s="576"/>
      <c r="Z486" s="576"/>
      <c r="AA486" s="576"/>
      <c r="AB486" s="576"/>
      <c r="AC486" s="576"/>
      <c r="AD486" s="576"/>
      <c r="AE486" s="576"/>
      <c r="AF486" s="610">
        <f>IFERROR(INDEX('[5]2017'!$AO$2:$AO$2000,MATCH(F486,'[5]2017'!$B$2:$B$2000,0)),"")</f>
        <v>0</v>
      </c>
      <c r="AG486" s="9">
        <f>+'[3]2017'!T486</f>
        <v>0</v>
      </c>
      <c r="AH486" s="9">
        <f>+'[3]2017'!G486</f>
        <v>0</v>
      </c>
      <c r="AI486" s="523">
        <f>+'[3]2017'!I486</f>
        <v>0</v>
      </c>
      <c r="AJ486" s="9">
        <f t="shared" si="53"/>
        <v>0</v>
      </c>
      <c r="AK486" s="9">
        <f>+'[3]2017'!H486</f>
        <v>0</v>
      </c>
      <c r="AL486" s="524">
        <f>+'[3]2017'!P486</f>
        <v>0</v>
      </c>
      <c r="AM486" s="501">
        <f>+'[3]2017'!Q486</f>
        <v>0</v>
      </c>
      <c r="AN486" s="502">
        <f t="shared" si="54"/>
        <v>0</v>
      </c>
      <c r="AO486" s="503">
        <f>IFERROR(INDEX([1]DATOS!$O$452:$O$45500,MATCH(F486,[1]DATOS!$F$452:$F$9810,0)),"")</f>
        <v>0</v>
      </c>
      <c r="AP486" s="505"/>
      <c r="AQ486" s="379"/>
    </row>
    <row r="487" spans="1:43" ht="15" customHeight="1" x14ac:dyDescent="0.25">
      <c r="A487" s="17">
        <f>+'[3]2017'!F487</f>
        <v>0</v>
      </c>
      <c r="B487" s="17" t="str">
        <f>RIGHT(IFERROR(INDEX([1]DATOS!$L$452:$L$45500,MATCH(F487,[1]DATOS!$F$452:$F$9810,0)),""),3)</f>
        <v>0</v>
      </c>
      <c r="C487" s="594">
        <f>+[4]DATOS!G1391</f>
        <v>0</v>
      </c>
      <c r="D487" s="37">
        <f>+'[3]2017'!K487</f>
        <v>0</v>
      </c>
      <c r="E487" s="201">
        <f>+'[3]2017'!L487</f>
        <v>0</v>
      </c>
      <c r="F487" s="391">
        <f>+'[3]2017'!M487</f>
        <v>0</v>
      </c>
      <c r="G487" s="225">
        <f>+'[3]2017'!N487</f>
        <v>0</v>
      </c>
      <c r="H487" s="32">
        <f>+'[3]2017'!O487</f>
        <v>0</v>
      </c>
      <c r="I487" s="37">
        <v>15</v>
      </c>
      <c r="J487" s="37">
        <f>+'[3]2017'!P487</f>
        <v>0</v>
      </c>
      <c r="K487" s="37">
        <f>+'[3]2017'!Q487</f>
        <v>0</v>
      </c>
      <c r="L487" s="37">
        <f>+'[3]2017'!R487</f>
        <v>0</v>
      </c>
      <c r="M487" s="37">
        <f>+'[3]2017'!S487</f>
        <v>0</v>
      </c>
      <c r="N487" s="234">
        <f t="shared" si="51"/>
        <v>0</v>
      </c>
      <c r="O487" s="235">
        <f>+'[3]2017'!C487</f>
        <v>0</v>
      </c>
      <c r="P487" s="236">
        <f t="shared" si="52"/>
        <v>0</v>
      </c>
      <c r="Q487" s="99">
        <f>+'[3]FECHAS DE ENTREGA PLANOS'!C485</f>
        <v>0</v>
      </c>
      <c r="R487" s="99">
        <f>+'[3]FECHAS DE ENTREGA PLANOS'!D485</f>
        <v>0</v>
      </c>
      <c r="S487" s="576"/>
      <c r="T487" s="576"/>
      <c r="U487" s="576"/>
      <c r="V487" s="576"/>
      <c r="W487" s="576"/>
      <c r="X487" s="576"/>
      <c r="Y487" s="576"/>
      <c r="Z487" s="576"/>
      <c r="AA487" s="576"/>
      <c r="AB487" s="576"/>
      <c r="AC487" s="576"/>
      <c r="AD487" s="576"/>
      <c r="AE487" s="576"/>
      <c r="AF487" s="610">
        <f>IFERROR(INDEX('[5]2017'!$AO$2:$AO$2000,MATCH(F487,'[5]2017'!$B$2:$B$2000,0)),"")</f>
        <v>0</v>
      </c>
      <c r="AG487" s="9">
        <f>+'[3]2017'!T487</f>
        <v>0</v>
      </c>
      <c r="AH487" s="9">
        <f>+'[3]2017'!G487</f>
        <v>0</v>
      </c>
      <c r="AI487" s="523">
        <f>+'[3]2017'!I487</f>
        <v>0</v>
      </c>
      <c r="AJ487" s="9">
        <f t="shared" si="53"/>
        <v>0</v>
      </c>
      <c r="AK487" s="9">
        <f>+'[3]2017'!H487</f>
        <v>0</v>
      </c>
      <c r="AL487" s="524">
        <f>+'[3]2017'!P487</f>
        <v>0</v>
      </c>
      <c r="AM487" s="501">
        <f>+'[3]2017'!Q487</f>
        <v>0</v>
      </c>
      <c r="AN487" s="502">
        <f t="shared" si="54"/>
        <v>0</v>
      </c>
      <c r="AO487" s="503">
        <f>IFERROR(INDEX([1]DATOS!$O$452:$O$45500,MATCH(F487,[1]DATOS!$F$452:$F$9810,0)),"")</f>
        <v>0</v>
      </c>
      <c r="AP487" s="505"/>
      <c r="AQ487" s="379"/>
    </row>
    <row r="488" spans="1:43" ht="15" customHeight="1" x14ac:dyDescent="0.25">
      <c r="A488" s="17">
        <f>+'[3]2017'!F488</f>
        <v>0</v>
      </c>
      <c r="B488" s="17" t="str">
        <f>RIGHT(IFERROR(INDEX([1]DATOS!$L$452:$L$45500,MATCH(F488,[1]DATOS!$F$452:$F$9810,0)),""),3)</f>
        <v>0</v>
      </c>
      <c r="C488" s="594">
        <f>+[4]DATOS!G1392</f>
        <v>0</v>
      </c>
      <c r="D488" s="37">
        <f>+'[3]2017'!K488</f>
        <v>0</v>
      </c>
      <c r="E488" s="201">
        <f>+'[3]2017'!L488</f>
        <v>0</v>
      </c>
      <c r="F488" s="391">
        <f>+'[3]2017'!M488</f>
        <v>0</v>
      </c>
      <c r="G488" s="225">
        <f>+'[3]2017'!N488</f>
        <v>0</v>
      </c>
      <c r="H488" s="32">
        <f>+'[3]2017'!O488</f>
        <v>0</v>
      </c>
      <c r="I488" s="37">
        <v>15</v>
      </c>
      <c r="J488" s="37">
        <f>+'[3]2017'!P488</f>
        <v>0</v>
      </c>
      <c r="K488" s="37">
        <f>+'[3]2017'!Q488</f>
        <v>0</v>
      </c>
      <c r="L488" s="37">
        <f>+'[3]2017'!R488</f>
        <v>0</v>
      </c>
      <c r="M488" s="37">
        <f>+'[3]2017'!S488</f>
        <v>0</v>
      </c>
      <c r="N488" s="234">
        <f t="shared" si="51"/>
        <v>0</v>
      </c>
      <c r="O488" s="235">
        <f>+'[3]2017'!C488</f>
        <v>0</v>
      </c>
      <c r="P488" s="236">
        <f t="shared" si="52"/>
        <v>0</v>
      </c>
      <c r="Q488" s="99">
        <f>+'[3]FECHAS DE ENTREGA PLANOS'!C486</f>
        <v>0</v>
      </c>
      <c r="R488" s="99">
        <f>+'[3]FECHAS DE ENTREGA PLANOS'!D486</f>
        <v>0</v>
      </c>
      <c r="S488" s="576"/>
      <c r="T488" s="576"/>
      <c r="U488" s="576"/>
      <c r="V488" s="576"/>
      <c r="W488" s="576"/>
      <c r="X488" s="576"/>
      <c r="Y488" s="576"/>
      <c r="Z488" s="576"/>
      <c r="AA488" s="576"/>
      <c r="AB488" s="576"/>
      <c r="AC488" s="576"/>
      <c r="AD488" s="576"/>
      <c r="AE488" s="576"/>
      <c r="AF488" s="610">
        <f>IFERROR(INDEX('[5]2017'!$AO$2:$AO$2000,MATCH(F488,'[5]2017'!$B$2:$B$2000,0)),"")</f>
        <v>0</v>
      </c>
      <c r="AG488" s="9">
        <f>+'[3]2017'!T488</f>
        <v>0</v>
      </c>
      <c r="AH488" s="9">
        <f>+'[3]2017'!G488</f>
        <v>0</v>
      </c>
      <c r="AI488" s="523">
        <f>+'[3]2017'!I488</f>
        <v>0</v>
      </c>
      <c r="AJ488" s="9">
        <f t="shared" si="53"/>
        <v>0</v>
      </c>
      <c r="AK488" s="9">
        <f>+'[3]2017'!H488</f>
        <v>0</v>
      </c>
      <c r="AL488" s="524">
        <f>+'[3]2017'!P488</f>
        <v>0</v>
      </c>
      <c r="AM488" s="501">
        <f>+'[3]2017'!Q488</f>
        <v>0</v>
      </c>
      <c r="AN488" s="502">
        <f t="shared" si="54"/>
        <v>0</v>
      </c>
      <c r="AO488" s="503">
        <f>IFERROR(INDEX([1]DATOS!$O$452:$O$45500,MATCH(F488,[1]DATOS!$F$452:$F$9810,0)),"")</f>
        <v>0</v>
      </c>
      <c r="AP488" s="505"/>
      <c r="AQ488" s="379"/>
    </row>
    <row r="489" spans="1:43" ht="15" customHeight="1" x14ac:dyDescent="0.25">
      <c r="A489" s="17">
        <f>+'[3]2017'!F489</f>
        <v>0</v>
      </c>
      <c r="B489" s="17" t="str">
        <f>RIGHT(IFERROR(INDEX([1]DATOS!$L$452:$L$45500,MATCH(F489,[1]DATOS!$F$452:$F$9810,0)),""),3)</f>
        <v>0</v>
      </c>
      <c r="C489" s="594">
        <f>+[4]DATOS!G1393</f>
        <v>0</v>
      </c>
      <c r="D489" s="37">
        <f>+'[3]2017'!K489</f>
        <v>0</v>
      </c>
      <c r="E489" s="201">
        <f>+'[3]2017'!L489</f>
        <v>0</v>
      </c>
      <c r="F489" s="391">
        <f>+'[3]2017'!M489</f>
        <v>0</v>
      </c>
      <c r="G489" s="225">
        <f>+'[3]2017'!N489</f>
        <v>0</v>
      </c>
      <c r="H489" s="32">
        <f>+'[3]2017'!O489</f>
        <v>0</v>
      </c>
      <c r="I489" s="37">
        <v>15</v>
      </c>
      <c r="J489" s="37">
        <f>+'[3]2017'!P489</f>
        <v>0</v>
      </c>
      <c r="K489" s="37">
        <f>+'[3]2017'!Q489</f>
        <v>0</v>
      </c>
      <c r="L489" s="37">
        <f>+'[3]2017'!R489</f>
        <v>0</v>
      </c>
      <c r="M489" s="37">
        <f>+'[3]2017'!S489</f>
        <v>0</v>
      </c>
      <c r="N489" s="234">
        <f t="shared" si="51"/>
        <v>0</v>
      </c>
      <c r="O489" s="235">
        <f>+'[3]2017'!C489</f>
        <v>0</v>
      </c>
      <c r="P489" s="236">
        <f t="shared" si="52"/>
        <v>0</v>
      </c>
      <c r="Q489" s="99">
        <f>+'[3]FECHAS DE ENTREGA PLANOS'!C487</f>
        <v>0</v>
      </c>
      <c r="R489" s="99">
        <f>+'[3]FECHAS DE ENTREGA PLANOS'!D487</f>
        <v>0</v>
      </c>
      <c r="S489" s="576"/>
      <c r="T489" s="576"/>
      <c r="U489" s="576"/>
      <c r="V489" s="576"/>
      <c r="W489" s="576"/>
      <c r="X489" s="576"/>
      <c r="Y489" s="576"/>
      <c r="Z489" s="576"/>
      <c r="AA489" s="576"/>
      <c r="AB489" s="576"/>
      <c r="AC489" s="576"/>
      <c r="AD489" s="576"/>
      <c r="AE489" s="576"/>
      <c r="AF489" s="610">
        <f>IFERROR(INDEX('[5]2017'!$AO$2:$AO$2000,MATCH(F489,'[5]2017'!$B$2:$B$2000,0)),"")</f>
        <v>0</v>
      </c>
      <c r="AG489" s="9">
        <f>+'[3]2017'!T489</f>
        <v>0</v>
      </c>
      <c r="AH489" s="9">
        <f>+'[3]2017'!G489</f>
        <v>0</v>
      </c>
      <c r="AI489" s="523">
        <f>+'[3]2017'!I489</f>
        <v>0</v>
      </c>
      <c r="AJ489" s="9">
        <f t="shared" si="53"/>
        <v>0</v>
      </c>
      <c r="AK489" s="9">
        <f>+'[3]2017'!H489</f>
        <v>0</v>
      </c>
      <c r="AL489" s="524">
        <f>+'[3]2017'!P489</f>
        <v>0</v>
      </c>
      <c r="AM489" s="501">
        <f>+'[3]2017'!Q489</f>
        <v>0</v>
      </c>
      <c r="AN489" s="502">
        <f t="shared" si="54"/>
        <v>0</v>
      </c>
      <c r="AO489" s="503">
        <f>IFERROR(INDEX([1]DATOS!$O$452:$O$45500,MATCH(F489,[1]DATOS!$F$452:$F$9810,0)),"")</f>
        <v>0</v>
      </c>
      <c r="AP489" s="505"/>
      <c r="AQ489" s="379"/>
    </row>
    <row r="490" spans="1:43" ht="15" customHeight="1" x14ac:dyDescent="0.25">
      <c r="A490" s="17">
        <f>+'[3]2017'!F490</f>
        <v>0</v>
      </c>
      <c r="B490" s="17" t="str">
        <f>RIGHT(IFERROR(INDEX([1]DATOS!$L$452:$L$45500,MATCH(F490,[1]DATOS!$F$452:$F$9810,0)),""),3)</f>
        <v>0</v>
      </c>
      <c r="C490" s="594">
        <f>+[4]DATOS!G1394</f>
        <v>0</v>
      </c>
      <c r="D490" s="37">
        <f>+'[3]2017'!K490</f>
        <v>0</v>
      </c>
      <c r="E490" s="201">
        <f>+'[3]2017'!L490</f>
        <v>0</v>
      </c>
      <c r="F490" s="391">
        <f>+'[3]2017'!M490</f>
        <v>0</v>
      </c>
      <c r="G490" s="225">
        <f>+'[3]2017'!N490</f>
        <v>0</v>
      </c>
      <c r="H490" s="32">
        <f>+'[3]2017'!O490</f>
        <v>0</v>
      </c>
      <c r="I490" s="37">
        <v>15</v>
      </c>
      <c r="J490" s="37">
        <f>+'[3]2017'!P490</f>
        <v>0</v>
      </c>
      <c r="K490" s="37">
        <f>+'[3]2017'!Q490</f>
        <v>0</v>
      </c>
      <c r="L490" s="37">
        <f>+'[3]2017'!R490</f>
        <v>0</v>
      </c>
      <c r="M490" s="37">
        <f>+'[3]2017'!S490</f>
        <v>0</v>
      </c>
      <c r="N490" s="234">
        <f t="shared" si="51"/>
        <v>0</v>
      </c>
      <c r="O490" s="235">
        <f>+'[3]2017'!C490</f>
        <v>0</v>
      </c>
      <c r="P490" s="236">
        <f t="shared" si="52"/>
        <v>0</v>
      </c>
      <c r="Q490" s="99">
        <f>+'[3]FECHAS DE ENTREGA PLANOS'!C488</f>
        <v>0</v>
      </c>
      <c r="R490" s="99">
        <f>+'[3]FECHAS DE ENTREGA PLANOS'!D488</f>
        <v>0</v>
      </c>
      <c r="S490" s="576"/>
      <c r="T490" s="576"/>
      <c r="U490" s="576"/>
      <c r="V490" s="576"/>
      <c r="W490" s="576"/>
      <c r="X490" s="576"/>
      <c r="Y490" s="576"/>
      <c r="Z490" s="576"/>
      <c r="AA490" s="576"/>
      <c r="AB490" s="576"/>
      <c r="AC490" s="576"/>
      <c r="AD490" s="576"/>
      <c r="AE490" s="576"/>
      <c r="AF490" s="610">
        <f>IFERROR(INDEX('[5]2017'!$AO$2:$AO$2000,MATCH(F490,'[5]2017'!$B$2:$B$2000,0)),"")</f>
        <v>0</v>
      </c>
      <c r="AG490" s="9">
        <f>+'[3]2017'!T490</f>
        <v>0</v>
      </c>
      <c r="AH490" s="9">
        <f>+'[3]2017'!G490</f>
        <v>0</v>
      </c>
      <c r="AI490" s="523">
        <f>+'[3]2017'!I490</f>
        <v>0</v>
      </c>
      <c r="AJ490" s="9">
        <f t="shared" si="53"/>
        <v>0</v>
      </c>
      <c r="AK490" s="9">
        <f>+'[3]2017'!H490</f>
        <v>0</v>
      </c>
      <c r="AL490" s="524">
        <f>+'[3]2017'!P490</f>
        <v>0</v>
      </c>
      <c r="AM490" s="501">
        <f>+'[3]2017'!Q490</f>
        <v>0</v>
      </c>
      <c r="AN490" s="502">
        <f t="shared" si="54"/>
        <v>0</v>
      </c>
      <c r="AO490" s="503">
        <f>IFERROR(INDEX([1]DATOS!$O$452:$O$45500,MATCH(F490,[1]DATOS!$F$452:$F$9810,0)),"")</f>
        <v>0</v>
      </c>
      <c r="AP490" s="505"/>
      <c r="AQ490" s="379"/>
    </row>
    <row r="491" spans="1:43" ht="15" customHeight="1" x14ac:dyDescent="0.25">
      <c r="A491" s="17">
        <f>+'[3]2017'!F491</f>
        <v>0</v>
      </c>
      <c r="B491" s="17" t="str">
        <f>RIGHT(IFERROR(INDEX([1]DATOS!$L$452:$L$45500,MATCH(F491,[1]DATOS!$F$452:$F$9810,0)),""),3)</f>
        <v>0</v>
      </c>
      <c r="C491" s="594">
        <f>+[4]DATOS!G1395</f>
        <v>0</v>
      </c>
      <c r="D491" s="37">
        <f>+'[3]2017'!K491</f>
        <v>0</v>
      </c>
      <c r="E491" s="201">
        <f>+'[3]2017'!L491</f>
        <v>0</v>
      </c>
      <c r="F491" s="391">
        <f>+'[3]2017'!M491</f>
        <v>0</v>
      </c>
      <c r="G491" s="225">
        <f>+'[3]2017'!N491</f>
        <v>0</v>
      </c>
      <c r="H491" s="32">
        <f>+'[3]2017'!O491</f>
        <v>0</v>
      </c>
      <c r="I491" s="37">
        <v>15</v>
      </c>
      <c r="J491" s="37">
        <f>+'[3]2017'!P491</f>
        <v>0</v>
      </c>
      <c r="K491" s="37">
        <f>+'[3]2017'!Q491</f>
        <v>0</v>
      </c>
      <c r="L491" s="37">
        <f>+'[3]2017'!R491</f>
        <v>0</v>
      </c>
      <c r="M491" s="37">
        <f>+'[3]2017'!S491</f>
        <v>0</v>
      </c>
      <c r="N491" s="234">
        <f t="shared" si="51"/>
        <v>0</v>
      </c>
      <c r="O491" s="235">
        <f>+'[3]2017'!C491</f>
        <v>0</v>
      </c>
      <c r="P491" s="236">
        <f t="shared" si="52"/>
        <v>0</v>
      </c>
      <c r="Q491" s="99">
        <f>+'[3]FECHAS DE ENTREGA PLANOS'!C489</f>
        <v>0</v>
      </c>
      <c r="R491" s="99">
        <f>+'[3]FECHAS DE ENTREGA PLANOS'!D489</f>
        <v>0</v>
      </c>
      <c r="S491" s="576"/>
      <c r="T491" s="576"/>
      <c r="U491" s="576"/>
      <c r="V491" s="576"/>
      <c r="W491" s="576"/>
      <c r="X491" s="576"/>
      <c r="Y491" s="576"/>
      <c r="Z491" s="576"/>
      <c r="AA491" s="576"/>
      <c r="AB491" s="576"/>
      <c r="AC491" s="576"/>
      <c r="AD491" s="576"/>
      <c r="AE491" s="576"/>
      <c r="AF491" s="610">
        <f>IFERROR(INDEX('[5]2017'!$AO$2:$AO$2000,MATCH(F491,'[5]2017'!$B$2:$B$2000,0)),"")</f>
        <v>0</v>
      </c>
      <c r="AG491" s="9">
        <f>+'[3]2017'!T491</f>
        <v>0</v>
      </c>
      <c r="AH491" s="9">
        <f>+'[3]2017'!G491</f>
        <v>0</v>
      </c>
      <c r="AI491" s="523">
        <f>+'[3]2017'!I491</f>
        <v>0</v>
      </c>
      <c r="AJ491" s="9">
        <f t="shared" si="53"/>
        <v>0</v>
      </c>
      <c r="AK491" s="9">
        <f>+'[3]2017'!H491</f>
        <v>0</v>
      </c>
      <c r="AL491" s="524">
        <f>+'[3]2017'!P491</f>
        <v>0</v>
      </c>
      <c r="AM491" s="501">
        <f>+'[3]2017'!Q491</f>
        <v>0</v>
      </c>
      <c r="AN491" s="502">
        <f t="shared" si="54"/>
        <v>0</v>
      </c>
      <c r="AO491" s="503">
        <f>IFERROR(INDEX([1]DATOS!$O$452:$O$45500,MATCH(F491,[1]DATOS!$F$452:$F$9810,0)),"")</f>
        <v>0</v>
      </c>
      <c r="AP491" s="505"/>
      <c r="AQ491" s="379"/>
    </row>
    <row r="492" spans="1:43" ht="15" customHeight="1" x14ac:dyDescent="0.25">
      <c r="A492" s="17">
        <f>+'[3]2017'!F492</f>
        <v>0</v>
      </c>
      <c r="B492" s="17" t="str">
        <f>RIGHT(IFERROR(INDEX([1]DATOS!$L$452:$L$45500,MATCH(F492,[1]DATOS!$F$452:$F$9810,0)),""),3)</f>
        <v>0</v>
      </c>
      <c r="C492" s="594">
        <f>+[4]DATOS!G1396</f>
        <v>0</v>
      </c>
      <c r="D492" s="37">
        <f>+'[3]2017'!K492</f>
        <v>0</v>
      </c>
      <c r="E492" s="201">
        <f>+'[3]2017'!L492</f>
        <v>0</v>
      </c>
      <c r="F492" s="391">
        <f>+'[3]2017'!M492</f>
        <v>0</v>
      </c>
      <c r="G492" s="225">
        <f>+'[3]2017'!N492</f>
        <v>0</v>
      </c>
      <c r="H492" s="32">
        <f>+'[3]2017'!O492</f>
        <v>0</v>
      </c>
      <c r="I492" s="37">
        <v>15</v>
      </c>
      <c r="J492" s="37">
        <f>+'[3]2017'!P492</f>
        <v>0</v>
      </c>
      <c r="K492" s="37">
        <f>+'[3]2017'!Q492</f>
        <v>0</v>
      </c>
      <c r="L492" s="37">
        <f>+'[3]2017'!R492</f>
        <v>0</v>
      </c>
      <c r="M492" s="37">
        <f>+'[3]2017'!S492</f>
        <v>0</v>
      </c>
      <c r="N492" s="234">
        <f t="shared" si="51"/>
        <v>0</v>
      </c>
      <c r="O492" s="235">
        <f>+'[3]2017'!C492</f>
        <v>0</v>
      </c>
      <c r="P492" s="236">
        <f t="shared" si="52"/>
        <v>0</v>
      </c>
      <c r="Q492" s="99">
        <f>+'[3]FECHAS DE ENTREGA PLANOS'!C490</f>
        <v>0</v>
      </c>
      <c r="R492" s="99">
        <f>+'[3]FECHAS DE ENTREGA PLANOS'!D490</f>
        <v>0</v>
      </c>
      <c r="S492" s="576"/>
      <c r="T492" s="576"/>
      <c r="U492" s="576"/>
      <c r="V492" s="576"/>
      <c r="W492" s="576"/>
      <c r="X492" s="576"/>
      <c r="Y492" s="576"/>
      <c r="Z492" s="576"/>
      <c r="AA492" s="576"/>
      <c r="AB492" s="576"/>
      <c r="AC492" s="576"/>
      <c r="AD492" s="576"/>
      <c r="AE492" s="576"/>
      <c r="AF492" s="610">
        <f>IFERROR(INDEX('[5]2017'!$AO$2:$AO$2000,MATCH(F492,'[5]2017'!$B$2:$B$2000,0)),"")</f>
        <v>0</v>
      </c>
      <c r="AG492" s="9">
        <f>+'[3]2017'!T492</f>
        <v>0</v>
      </c>
      <c r="AH492" s="9">
        <f>+'[3]2017'!G492</f>
        <v>0</v>
      </c>
      <c r="AI492" s="523">
        <f>+'[3]2017'!I492</f>
        <v>0</v>
      </c>
      <c r="AJ492" s="9">
        <f t="shared" si="53"/>
        <v>0</v>
      </c>
      <c r="AK492" s="9">
        <f>+'[3]2017'!H492</f>
        <v>0</v>
      </c>
      <c r="AL492" s="524">
        <f>+'[3]2017'!P492</f>
        <v>0</v>
      </c>
      <c r="AM492" s="501">
        <f>+'[3]2017'!Q492</f>
        <v>0</v>
      </c>
      <c r="AN492" s="502">
        <f t="shared" si="54"/>
        <v>0</v>
      </c>
      <c r="AO492" s="503">
        <f>IFERROR(INDEX([1]DATOS!$O$452:$O$45500,MATCH(F492,[1]DATOS!$F$452:$F$9810,0)),"")</f>
        <v>0</v>
      </c>
      <c r="AP492" s="505"/>
      <c r="AQ492" s="379"/>
    </row>
    <row r="493" spans="1:43" ht="15" customHeight="1" x14ac:dyDescent="0.25">
      <c r="A493" s="17">
        <f>+'[3]2017'!F493</f>
        <v>0</v>
      </c>
      <c r="B493" s="17" t="str">
        <f>RIGHT(IFERROR(INDEX([1]DATOS!$L$452:$L$45500,MATCH(F493,[1]DATOS!$F$452:$F$9810,0)),""),3)</f>
        <v>0</v>
      </c>
      <c r="C493" s="594">
        <f>+[4]DATOS!G1397</f>
        <v>0</v>
      </c>
      <c r="D493" s="37">
        <f>+'[3]2017'!K493</f>
        <v>0</v>
      </c>
      <c r="E493" s="201">
        <f>+'[3]2017'!L493</f>
        <v>0</v>
      </c>
      <c r="F493" s="391">
        <f>+'[3]2017'!M493</f>
        <v>0</v>
      </c>
      <c r="G493" s="225">
        <f>+'[3]2017'!N493</f>
        <v>0</v>
      </c>
      <c r="H493" s="32">
        <f>+'[3]2017'!O493</f>
        <v>0</v>
      </c>
      <c r="I493" s="37">
        <v>15</v>
      </c>
      <c r="J493" s="37">
        <f>+'[3]2017'!P493</f>
        <v>0</v>
      </c>
      <c r="K493" s="37">
        <f>+'[3]2017'!Q493</f>
        <v>0</v>
      </c>
      <c r="L493" s="37">
        <f>+'[3]2017'!R493</f>
        <v>0</v>
      </c>
      <c r="M493" s="37">
        <f>+'[3]2017'!S493</f>
        <v>0</v>
      </c>
      <c r="N493" s="234">
        <f t="shared" si="51"/>
        <v>0</v>
      </c>
      <c r="O493" s="235">
        <f>+'[3]2017'!C493</f>
        <v>0</v>
      </c>
      <c r="P493" s="236">
        <f t="shared" si="52"/>
        <v>0</v>
      </c>
      <c r="Q493" s="99">
        <f>+'[3]FECHAS DE ENTREGA PLANOS'!C491</f>
        <v>0</v>
      </c>
      <c r="R493" s="99">
        <f>+'[3]FECHAS DE ENTREGA PLANOS'!D491</f>
        <v>0</v>
      </c>
      <c r="S493" s="576"/>
      <c r="T493" s="576"/>
      <c r="U493" s="576"/>
      <c r="V493" s="576"/>
      <c r="W493" s="576"/>
      <c r="X493" s="576"/>
      <c r="Y493" s="576"/>
      <c r="Z493" s="576"/>
      <c r="AA493" s="576"/>
      <c r="AB493" s="576"/>
      <c r="AC493" s="576"/>
      <c r="AD493" s="576"/>
      <c r="AE493" s="576"/>
      <c r="AF493" s="610">
        <f>IFERROR(INDEX('[5]2017'!$AO$2:$AO$2000,MATCH(F493,'[5]2017'!$B$2:$B$2000,0)),"")</f>
        <v>0</v>
      </c>
      <c r="AG493" s="9">
        <f>+'[3]2017'!T493</f>
        <v>0</v>
      </c>
      <c r="AH493" s="9">
        <f>+'[3]2017'!G493</f>
        <v>0</v>
      </c>
      <c r="AI493" s="523">
        <f>+'[3]2017'!I493</f>
        <v>0</v>
      </c>
      <c r="AJ493" s="9">
        <f t="shared" si="53"/>
        <v>0</v>
      </c>
      <c r="AK493" s="9">
        <f>+'[3]2017'!H493</f>
        <v>0</v>
      </c>
      <c r="AL493" s="524">
        <f>+'[3]2017'!P493</f>
        <v>0</v>
      </c>
      <c r="AM493" s="501">
        <f>+'[3]2017'!Q493</f>
        <v>0</v>
      </c>
      <c r="AN493" s="502">
        <f t="shared" si="54"/>
        <v>0</v>
      </c>
      <c r="AO493" s="503">
        <f>IFERROR(INDEX([1]DATOS!$O$452:$O$45500,MATCH(F493,[1]DATOS!$F$452:$F$9810,0)),"")</f>
        <v>0</v>
      </c>
      <c r="AP493" s="505"/>
      <c r="AQ493" s="379"/>
    </row>
    <row r="494" spans="1:43" ht="15" customHeight="1" x14ac:dyDescent="0.25">
      <c r="A494" s="17">
        <f>+'[3]2017'!F494</f>
        <v>0</v>
      </c>
      <c r="B494" s="17" t="str">
        <f>RIGHT(IFERROR(INDEX([1]DATOS!$L$452:$L$45500,MATCH(F494,[1]DATOS!$F$452:$F$9810,0)),""),3)</f>
        <v>0</v>
      </c>
      <c r="C494" s="594">
        <f>+[4]DATOS!G1398</f>
        <v>0</v>
      </c>
      <c r="D494" s="37">
        <f>+'[3]2017'!K494</f>
        <v>0</v>
      </c>
      <c r="E494" s="201">
        <f>+'[3]2017'!L494</f>
        <v>0</v>
      </c>
      <c r="F494" s="391">
        <f>+'[3]2017'!M494</f>
        <v>0</v>
      </c>
      <c r="G494" s="225">
        <f>+'[3]2017'!N494</f>
        <v>0</v>
      </c>
      <c r="H494" s="32">
        <f>+'[3]2017'!O494</f>
        <v>0</v>
      </c>
      <c r="I494" s="37">
        <v>15</v>
      </c>
      <c r="J494" s="37">
        <f>+'[3]2017'!P494</f>
        <v>0</v>
      </c>
      <c r="K494" s="37">
        <f>+'[3]2017'!Q494</f>
        <v>0</v>
      </c>
      <c r="L494" s="37">
        <f>+'[3]2017'!R494</f>
        <v>0</v>
      </c>
      <c r="M494" s="37">
        <f>+'[3]2017'!S494</f>
        <v>0</v>
      </c>
      <c r="N494" s="234">
        <f t="shared" si="51"/>
        <v>0</v>
      </c>
      <c r="O494" s="235">
        <f>+'[3]2017'!C494</f>
        <v>0</v>
      </c>
      <c r="P494" s="236">
        <f t="shared" si="52"/>
        <v>0</v>
      </c>
      <c r="Q494" s="99">
        <f>+'[3]FECHAS DE ENTREGA PLANOS'!C492</f>
        <v>0</v>
      </c>
      <c r="R494" s="99">
        <f>+'[3]FECHAS DE ENTREGA PLANOS'!D492</f>
        <v>0</v>
      </c>
      <c r="S494" s="576"/>
      <c r="T494" s="576"/>
      <c r="U494" s="576"/>
      <c r="V494" s="576"/>
      <c r="W494" s="576"/>
      <c r="X494" s="576"/>
      <c r="Y494" s="576"/>
      <c r="Z494" s="576"/>
      <c r="AA494" s="576"/>
      <c r="AB494" s="576"/>
      <c r="AC494" s="576"/>
      <c r="AD494" s="576"/>
      <c r="AE494" s="576"/>
      <c r="AF494" s="610">
        <f>IFERROR(INDEX('[5]2017'!$AO$2:$AO$2000,MATCH(F494,'[5]2017'!$B$2:$B$2000,0)),"")</f>
        <v>0</v>
      </c>
      <c r="AG494" s="9">
        <f>+'[3]2017'!T494</f>
        <v>0</v>
      </c>
      <c r="AH494" s="9">
        <f>+'[3]2017'!G494</f>
        <v>0</v>
      </c>
      <c r="AI494" s="523">
        <f>+'[3]2017'!I494</f>
        <v>0</v>
      </c>
      <c r="AJ494" s="9">
        <f t="shared" si="53"/>
        <v>0</v>
      </c>
      <c r="AK494" s="9">
        <f>+'[3]2017'!H494</f>
        <v>0</v>
      </c>
      <c r="AL494" s="524">
        <f>+'[3]2017'!P494</f>
        <v>0</v>
      </c>
      <c r="AM494" s="501">
        <f>+'[3]2017'!Q494</f>
        <v>0</v>
      </c>
      <c r="AN494" s="502">
        <f t="shared" si="54"/>
        <v>0</v>
      </c>
      <c r="AO494" s="503">
        <f>IFERROR(INDEX([1]DATOS!$O$452:$O$45500,MATCH(F494,[1]DATOS!$F$452:$F$9810,0)),"")</f>
        <v>0</v>
      </c>
      <c r="AP494" s="505"/>
      <c r="AQ494" s="379"/>
    </row>
    <row r="495" spans="1:43" ht="15" customHeight="1" x14ac:dyDescent="0.25">
      <c r="A495" s="17">
        <f>+'[3]2017'!F495</f>
        <v>0</v>
      </c>
      <c r="B495" s="17" t="str">
        <f>RIGHT(IFERROR(INDEX([1]DATOS!$L$452:$L$45500,MATCH(F495,[1]DATOS!$F$452:$F$9810,0)),""),3)</f>
        <v>0</v>
      </c>
      <c r="C495" s="594">
        <f>+[4]DATOS!G1399</f>
        <v>0</v>
      </c>
      <c r="D495" s="37">
        <f>+'[3]2017'!K495</f>
        <v>0</v>
      </c>
      <c r="E495" s="201">
        <f>+'[3]2017'!L495</f>
        <v>0</v>
      </c>
      <c r="F495" s="391">
        <f>+'[3]2017'!M495</f>
        <v>0</v>
      </c>
      <c r="G495" s="225">
        <f>+'[3]2017'!N495</f>
        <v>0</v>
      </c>
      <c r="H495" s="32">
        <f>+'[3]2017'!O495</f>
        <v>0</v>
      </c>
      <c r="I495" s="37">
        <v>15</v>
      </c>
      <c r="J495" s="37">
        <f>+'[3]2017'!P495</f>
        <v>0</v>
      </c>
      <c r="K495" s="37">
        <f>+'[3]2017'!Q495</f>
        <v>0</v>
      </c>
      <c r="L495" s="37">
        <f>+'[3]2017'!R495</f>
        <v>0</v>
      </c>
      <c r="M495" s="37">
        <f>+'[3]2017'!S495</f>
        <v>0</v>
      </c>
      <c r="N495" s="234">
        <f t="shared" si="51"/>
        <v>0</v>
      </c>
      <c r="O495" s="235">
        <f>+'[3]2017'!C495</f>
        <v>0</v>
      </c>
      <c r="P495" s="236">
        <f t="shared" si="52"/>
        <v>0</v>
      </c>
      <c r="Q495" s="99">
        <f>+'[3]FECHAS DE ENTREGA PLANOS'!C493</f>
        <v>0</v>
      </c>
      <c r="R495" s="99">
        <f>+'[3]FECHAS DE ENTREGA PLANOS'!D493</f>
        <v>0</v>
      </c>
      <c r="S495" s="576"/>
      <c r="T495" s="576"/>
      <c r="U495" s="576"/>
      <c r="V495" s="576"/>
      <c r="W495" s="576"/>
      <c r="X495" s="576"/>
      <c r="Y495" s="576"/>
      <c r="Z495" s="576"/>
      <c r="AA495" s="576"/>
      <c r="AB495" s="576"/>
      <c r="AC495" s="576"/>
      <c r="AD495" s="576"/>
      <c r="AE495" s="576"/>
      <c r="AF495" s="610">
        <f>IFERROR(INDEX('[5]2017'!$AO$2:$AO$2000,MATCH(F495,'[5]2017'!$B$2:$B$2000,0)),"")</f>
        <v>0</v>
      </c>
      <c r="AG495" s="9">
        <f>+'[3]2017'!T495</f>
        <v>0</v>
      </c>
      <c r="AH495" s="9">
        <f>+'[3]2017'!G495</f>
        <v>0</v>
      </c>
      <c r="AI495" s="523">
        <f>+'[3]2017'!I495</f>
        <v>0</v>
      </c>
      <c r="AJ495" s="9">
        <f t="shared" si="53"/>
        <v>0</v>
      </c>
      <c r="AK495" s="9">
        <f>+'[3]2017'!H495</f>
        <v>0</v>
      </c>
      <c r="AL495" s="524">
        <f>+'[3]2017'!P495</f>
        <v>0</v>
      </c>
      <c r="AM495" s="501">
        <f>+'[3]2017'!Q495</f>
        <v>0</v>
      </c>
      <c r="AN495" s="502">
        <f t="shared" si="54"/>
        <v>0</v>
      </c>
      <c r="AO495" s="503">
        <f>IFERROR(INDEX([1]DATOS!$O$452:$O$45500,MATCH(F495,[1]DATOS!$F$452:$F$9810,0)),"")</f>
        <v>0</v>
      </c>
      <c r="AP495" s="505"/>
      <c r="AQ495" s="379"/>
    </row>
    <row r="496" spans="1:43" ht="15" customHeight="1" x14ac:dyDescent="0.25">
      <c r="A496" s="17">
        <f>+'[3]2017'!F496</f>
        <v>0</v>
      </c>
      <c r="B496" s="17" t="str">
        <f>RIGHT(IFERROR(INDEX([1]DATOS!$L$452:$L$45500,MATCH(F496,[1]DATOS!$F$452:$F$9810,0)),""),3)</f>
        <v>0</v>
      </c>
      <c r="C496" s="594">
        <f>+[4]DATOS!G1400</f>
        <v>0</v>
      </c>
      <c r="D496" s="37">
        <f>+'[3]2017'!K496</f>
        <v>0</v>
      </c>
      <c r="E496" s="201">
        <f>+'[3]2017'!L496</f>
        <v>0</v>
      </c>
      <c r="F496" s="391">
        <f>+'[3]2017'!M496</f>
        <v>0</v>
      </c>
      <c r="G496" s="225">
        <f>+'[3]2017'!N496</f>
        <v>0</v>
      </c>
      <c r="H496" s="32">
        <f>+'[3]2017'!O496</f>
        <v>0</v>
      </c>
      <c r="I496" s="37">
        <v>15</v>
      </c>
      <c r="J496" s="37">
        <f>+'[3]2017'!P496</f>
        <v>0</v>
      </c>
      <c r="K496" s="37">
        <f>+'[3]2017'!Q496</f>
        <v>0</v>
      </c>
      <c r="L496" s="37">
        <f>+'[3]2017'!R496</f>
        <v>0</v>
      </c>
      <c r="M496" s="37">
        <f>+'[3]2017'!S496</f>
        <v>0</v>
      </c>
      <c r="N496" s="234">
        <f t="shared" si="51"/>
        <v>0</v>
      </c>
      <c r="O496" s="235">
        <f>+'[3]2017'!C496</f>
        <v>0</v>
      </c>
      <c r="P496" s="236">
        <f t="shared" si="52"/>
        <v>0</v>
      </c>
      <c r="Q496" s="99">
        <f>+'[3]FECHAS DE ENTREGA PLANOS'!C494</f>
        <v>0</v>
      </c>
      <c r="R496" s="99">
        <f>+'[3]FECHAS DE ENTREGA PLANOS'!D494</f>
        <v>0</v>
      </c>
      <c r="S496" s="576"/>
      <c r="T496" s="576"/>
      <c r="U496" s="576"/>
      <c r="V496" s="576"/>
      <c r="W496" s="576"/>
      <c r="X496" s="576"/>
      <c r="Y496" s="576"/>
      <c r="Z496" s="576"/>
      <c r="AA496" s="576"/>
      <c r="AB496" s="576"/>
      <c r="AC496" s="576"/>
      <c r="AD496" s="576"/>
      <c r="AE496" s="576"/>
      <c r="AF496" s="610">
        <f>IFERROR(INDEX('[5]2017'!$AO$2:$AO$2000,MATCH(F496,'[5]2017'!$B$2:$B$2000,0)),"")</f>
        <v>0</v>
      </c>
      <c r="AG496" s="9">
        <f>+'[3]2017'!T496</f>
        <v>0</v>
      </c>
      <c r="AH496" s="9">
        <f>+'[3]2017'!G496</f>
        <v>0</v>
      </c>
      <c r="AI496" s="523">
        <f>+'[3]2017'!I496</f>
        <v>0</v>
      </c>
      <c r="AJ496" s="9">
        <f t="shared" si="53"/>
        <v>0</v>
      </c>
      <c r="AK496" s="9">
        <f>+'[3]2017'!H496</f>
        <v>0</v>
      </c>
      <c r="AL496" s="524">
        <f>+'[3]2017'!P496</f>
        <v>0</v>
      </c>
      <c r="AM496" s="501">
        <f>+'[3]2017'!Q496</f>
        <v>0</v>
      </c>
      <c r="AN496" s="502">
        <f t="shared" si="54"/>
        <v>0</v>
      </c>
      <c r="AO496" s="503">
        <f>IFERROR(INDEX([1]DATOS!$O$452:$O$45500,MATCH(F496,[1]DATOS!$F$452:$F$9810,0)),"")</f>
        <v>0</v>
      </c>
      <c r="AP496" s="505"/>
      <c r="AQ496" s="379"/>
    </row>
    <row r="497" spans="1:43" ht="15" customHeight="1" x14ac:dyDescent="0.25">
      <c r="A497" s="17">
        <f>+'[3]2017'!F497</f>
        <v>0</v>
      </c>
      <c r="B497" s="17" t="str">
        <f>RIGHT(IFERROR(INDEX([1]DATOS!$L$452:$L$45500,MATCH(F497,[1]DATOS!$F$452:$F$9810,0)),""),3)</f>
        <v>0</v>
      </c>
      <c r="C497" s="594">
        <f>+[4]DATOS!G1401</f>
        <v>0</v>
      </c>
      <c r="D497" s="37">
        <f>+'[3]2017'!K497</f>
        <v>0</v>
      </c>
      <c r="E497" s="201">
        <f>+'[3]2017'!L497</f>
        <v>0</v>
      </c>
      <c r="F497" s="391">
        <f>+'[3]2017'!M497</f>
        <v>0</v>
      </c>
      <c r="G497" s="225">
        <f>+'[3]2017'!N497</f>
        <v>0</v>
      </c>
      <c r="H497" s="32">
        <f>+'[3]2017'!O497</f>
        <v>0</v>
      </c>
      <c r="I497" s="37">
        <v>15</v>
      </c>
      <c r="J497" s="37">
        <f>+'[3]2017'!P497</f>
        <v>0</v>
      </c>
      <c r="K497" s="37">
        <f>+'[3]2017'!Q497</f>
        <v>0</v>
      </c>
      <c r="L497" s="37">
        <f>+'[3]2017'!R497</f>
        <v>0</v>
      </c>
      <c r="M497" s="37">
        <f>+'[3]2017'!S497</f>
        <v>0</v>
      </c>
      <c r="N497" s="234">
        <f t="shared" si="51"/>
        <v>0</v>
      </c>
      <c r="O497" s="235">
        <f>+'[3]2017'!C497</f>
        <v>0</v>
      </c>
      <c r="P497" s="236">
        <f t="shared" si="52"/>
        <v>0</v>
      </c>
      <c r="Q497" s="99">
        <f>+'[3]FECHAS DE ENTREGA PLANOS'!C495</f>
        <v>0</v>
      </c>
      <c r="R497" s="99">
        <f>+'[3]FECHAS DE ENTREGA PLANOS'!D495</f>
        <v>0</v>
      </c>
      <c r="S497" s="576"/>
      <c r="T497" s="576"/>
      <c r="U497" s="576"/>
      <c r="V497" s="576"/>
      <c r="W497" s="576"/>
      <c r="X497" s="576"/>
      <c r="Y497" s="576"/>
      <c r="Z497" s="576"/>
      <c r="AA497" s="576"/>
      <c r="AB497" s="576"/>
      <c r="AC497" s="576"/>
      <c r="AD497" s="576"/>
      <c r="AE497" s="576"/>
      <c r="AF497" s="610">
        <f>IFERROR(INDEX('[5]2017'!$AO$2:$AO$2000,MATCH(F497,'[5]2017'!$B$2:$B$2000,0)),"")</f>
        <v>0</v>
      </c>
      <c r="AG497" s="9">
        <f>+'[3]2017'!T497</f>
        <v>0</v>
      </c>
      <c r="AH497" s="9">
        <f>+'[3]2017'!G497</f>
        <v>0</v>
      </c>
      <c r="AI497" s="523">
        <f>+'[3]2017'!I497</f>
        <v>0</v>
      </c>
      <c r="AJ497" s="9">
        <f t="shared" si="53"/>
        <v>0</v>
      </c>
      <c r="AK497" s="9">
        <f>+'[3]2017'!H497</f>
        <v>0</v>
      </c>
      <c r="AL497" s="524">
        <f>+'[3]2017'!P497</f>
        <v>0</v>
      </c>
      <c r="AM497" s="501">
        <f>+'[3]2017'!Q497</f>
        <v>0</v>
      </c>
      <c r="AN497" s="502">
        <f t="shared" si="54"/>
        <v>0</v>
      </c>
      <c r="AO497" s="503">
        <f>IFERROR(INDEX([1]DATOS!$O$452:$O$45500,MATCH(F497,[1]DATOS!$F$452:$F$9810,0)),"")</f>
        <v>0</v>
      </c>
      <c r="AP497" s="505"/>
      <c r="AQ497" s="379"/>
    </row>
    <row r="498" spans="1:43" ht="15" customHeight="1" x14ac:dyDescent="0.25">
      <c r="A498" s="17">
        <f>+'[3]2017'!F498</f>
        <v>0</v>
      </c>
      <c r="B498" s="17" t="str">
        <f>RIGHT(IFERROR(INDEX([1]DATOS!$L$452:$L$45500,MATCH(F498,[1]DATOS!$F$452:$F$9810,0)),""),3)</f>
        <v>0</v>
      </c>
      <c r="C498" s="594">
        <f>+[4]DATOS!G1402</f>
        <v>0</v>
      </c>
      <c r="D498" s="37">
        <f>+'[3]2017'!K498</f>
        <v>0</v>
      </c>
      <c r="E498" s="201">
        <f>+'[3]2017'!L498</f>
        <v>0</v>
      </c>
      <c r="F498" s="391">
        <f>+'[3]2017'!M498</f>
        <v>0</v>
      </c>
      <c r="G498" s="225">
        <f>+'[3]2017'!N498</f>
        <v>0</v>
      </c>
      <c r="H498" s="32">
        <f>+'[3]2017'!O498</f>
        <v>0</v>
      </c>
      <c r="I498" s="37">
        <v>15</v>
      </c>
      <c r="J498" s="37">
        <f>+'[3]2017'!P498</f>
        <v>0</v>
      </c>
      <c r="K498" s="37">
        <f>+'[3]2017'!Q498</f>
        <v>0</v>
      </c>
      <c r="L498" s="37">
        <f>+'[3]2017'!R498</f>
        <v>0</v>
      </c>
      <c r="M498" s="37">
        <f>+'[3]2017'!S498</f>
        <v>0</v>
      </c>
      <c r="N498" s="234">
        <f t="shared" si="51"/>
        <v>0</v>
      </c>
      <c r="O498" s="235">
        <f>+'[3]2017'!C498</f>
        <v>0</v>
      </c>
      <c r="P498" s="236">
        <f t="shared" si="52"/>
        <v>0</v>
      </c>
      <c r="Q498" s="99">
        <f>+'[3]FECHAS DE ENTREGA PLANOS'!C496</f>
        <v>0</v>
      </c>
      <c r="R498" s="99">
        <f>+'[3]FECHAS DE ENTREGA PLANOS'!D496</f>
        <v>0</v>
      </c>
      <c r="S498" s="576"/>
      <c r="T498" s="576"/>
      <c r="U498" s="576"/>
      <c r="V498" s="576"/>
      <c r="W498" s="576"/>
      <c r="X498" s="576"/>
      <c r="Y498" s="576"/>
      <c r="Z498" s="576"/>
      <c r="AA498" s="576"/>
      <c r="AB498" s="576"/>
      <c r="AC498" s="576"/>
      <c r="AD498" s="576"/>
      <c r="AE498" s="576"/>
      <c r="AF498" s="610">
        <f>IFERROR(INDEX('[5]2017'!$AO$2:$AO$2000,MATCH(F498,'[5]2017'!$B$2:$B$2000,0)),"")</f>
        <v>0</v>
      </c>
      <c r="AG498" s="9">
        <f>+'[3]2017'!T498</f>
        <v>0</v>
      </c>
      <c r="AH498" s="9">
        <f>+'[3]2017'!G498</f>
        <v>0</v>
      </c>
      <c r="AI498" s="523">
        <f>+'[3]2017'!I498</f>
        <v>0</v>
      </c>
      <c r="AJ498" s="9">
        <f t="shared" si="53"/>
        <v>0</v>
      </c>
      <c r="AK498" s="9">
        <f>+'[3]2017'!H498</f>
        <v>0</v>
      </c>
      <c r="AL498" s="524">
        <f>+'[3]2017'!P498</f>
        <v>0</v>
      </c>
      <c r="AM498" s="501">
        <f>+'[3]2017'!Q498</f>
        <v>0</v>
      </c>
      <c r="AN498" s="502">
        <f t="shared" si="54"/>
        <v>0</v>
      </c>
      <c r="AO498" s="503">
        <f>IFERROR(INDEX([1]DATOS!$O$452:$O$45500,MATCH(F498,[1]DATOS!$F$452:$F$9810,0)),"")</f>
        <v>0</v>
      </c>
      <c r="AP498" s="505"/>
      <c r="AQ498" s="379"/>
    </row>
    <row r="499" spans="1:43" ht="15" customHeight="1" x14ac:dyDescent="0.25">
      <c r="A499" s="17">
        <f>+'[3]2017'!F499</f>
        <v>0</v>
      </c>
      <c r="B499" s="17" t="str">
        <f>RIGHT(IFERROR(INDEX([1]DATOS!$L$452:$L$45500,MATCH(F499,[1]DATOS!$F$452:$F$9810,0)),""),3)</f>
        <v>0</v>
      </c>
      <c r="C499" s="594">
        <f>+[4]DATOS!G1403</f>
        <v>0</v>
      </c>
      <c r="D499" s="37">
        <f>+'[3]2017'!K499</f>
        <v>0</v>
      </c>
      <c r="E499" s="201">
        <f>+'[3]2017'!L499</f>
        <v>0</v>
      </c>
      <c r="F499" s="391">
        <f>+'[3]2017'!M499</f>
        <v>0</v>
      </c>
      <c r="G499" s="225">
        <f>+'[3]2017'!N499</f>
        <v>0</v>
      </c>
      <c r="H499" s="32">
        <f>+'[3]2017'!O499</f>
        <v>0</v>
      </c>
      <c r="I499" s="37">
        <v>15</v>
      </c>
      <c r="J499" s="37">
        <f>+'[3]2017'!P499</f>
        <v>0</v>
      </c>
      <c r="K499" s="37">
        <f>+'[3]2017'!Q499</f>
        <v>0</v>
      </c>
      <c r="L499" s="37">
        <f>+'[3]2017'!R499</f>
        <v>0</v>
      </c>
      <c r="M499" s="37">
        <f>+'[3]2017'!S499</f>
        <v>0</v>
      </c>
      <c r="N499" s="234">
        <f t="shared" si="51"/>
        <v>0</v>
      </c>
      <c r="O499" s="235">
        <f>+'[3]2017'!C499</f>
        <v>0</v>
      </c>
      <c r="P499" s="236">
        <f t="shared" si="52"/>
        <v>0</v>
      </c>
      <c r="Q499" s="99">
        <f>+'[3]FECHAS DE ENTREGA PLANOS'!C497</f>
        <v>0</v>
      </c>
      <c r="R499" s="99">
        <f>+'[3]FECHAS DE ENTREGA PLANOS'!D497</f>
        <v>0</v>
      </c>
      <c r="S499" s="576"/>
      <c r="T499" s="576"/>
      <c r="U499" s="576"/>
      <c r="V499" s="576"/>
      <c r="W499" s="576"/>
      <c r="X499" s="576"/>
      <c r="Y499" s="576"/>
      <c r="Z499" s="576"/>
      <c r="AA499" s="576"/>
      <c r="AB499" s="576"/>
      <c r="AC499" s="576"/>
      <c r="AD499" s="576"/>
      <c r="AE499" s="576"/>
      <c r="AF499" s="610">
        <f>IFERROR(INDEX('[5]2017'!$AO$2:$AO$2000,MATCH(F499,'[5]2017'!$B$2:$B$2000,0)),"")</f>
        <v>0</v>
      </c>
      <c r="AG499" s="9">
        <f>+'[3]2017'!T499</f>
        <v>0</v>
      </c>
      <c r="AH499" s="9">
        <f>+'[3]2017'!G499</f>
        <v>0</v>
      </c>
      <c r="AI499" s="523">
        <f>+'[3]2017'!I499</f>
        <v>0</v>
      </c>
      <c r="AJ499" s="9">
        <f t="shared" si="53"/>
        <v>0</v>
      </c>
      <c r="AK499" s="9">
        <f>+'[3]2017'!H499</f>
        <v>0</v>
      </c>
      <c r="AL499" s="524">
        <f>+'[3]2017'!P499</f>
        <v>0</v>
      </c>
      <c r="AM499" s="501">
        <f>+'[3]2017'!Q499</f>
        <v>0</v>
      </c>
      <c r="AN499" s="502">
        <f t="shared" si="54"/>
        <v>0</v>
      </c>
      <c r="AO499" s="503">
        <f>IFERROR(INDEX([1]DATOS!$O$452:$O$45500,MATCH(F499,[1]DATOS!$F$452:$F$9810,0)),"")</f>
        <v>0</v>
      </c>
      <c r="AP499" s="505"/>
      <c r="AQ499" s="379"/>
    </row>
    <row r="500" spans="1:43" ht="15" customHeight="1" x14ac:dyDescent="0.25">
      <c r="A500" s="17">
        <f>+'[3]2017'!F500</f>
        <v>0</v>
      </c>
      <c r="B500" s="17" t="str">
        <f>RIGHT(IFERROR(INDEX([1]DATOS!$L$452:$L$45500,MATCH(F500,[1]DATOS!$F$452:$F$9810,0)),""),3)</f>
        <v>0</v>
      </c>
      <c r="C500" s="594">
        <f>+[4]DATOS!G1404</f>
        <v>0</v>
      </c>
      <c r="D500" s="37">
        <f>+'[3]2017'!K500</f>
        <v>0</v>
      </c>
      <c r="E500" s="201">
        <f>+'[3]2017'!L500</f>
        <v>0</v>
      </c>
      <c r="F500" s="391">
        <f>+'[3]2017'!M500</f>
        <v>0</v>
      </c>
      <c r="G500" s="225">
        <f>+'[3]2017'!N500</f>
        <v>0</v>
      </c>
      <c r="H500" s="32">
        <f>+'[3]2017'!O500</f>
        <v>0</v>
      </c>
      <c r="I500" s="37">
        <v>15</v>
      </c>
      <c r="J500" s="37">
        <f>+'[3]2017'!P500</f>
        <v>0</v>
      </c>
      <c r="K500" s="37">
        <f>+'[3]2017'!Q500</f>
        <v>0</v>
      </c>
      <c r="L500" s="37">
        <f>+'[3]2017'!R500</f>
        <v>0</v>
      </c>
      <c r="M500" s="37">
        <f>+'[3]2017'!S500</f>
        <v>0</v>
      </c>
      <c r="N500" s="234">
        <f t="shared" si="51"/>
        <v>0</v>
      </c>
      <c r="O500" s="235">
        <f>+'[3]2017'!C500</f>
        <v>0</v>
      </c>
      <c r="P500" s="236">
        <f t="shared" si="52"/>
        <v>0</v>
      </c>
      <c r="Q500" s="99">
        <f>+'[3]FECHAS DE ENTREGA PLANOS'!C498</f>
        <v>0</v>
      </c>
      <c r="R500" s="99">
        <f>+'[3]FECHAS DE ENTREGA PLANOS'!D498</f>
        <v>0</v>
      </c>
      <c r="S500" s="576"/>
      <c r="T500" s="576"/>
      <c r="U500" s="576"/>
      <c r="V500" s="576"/>
      <c r="W500" s="576"/>
      <c r="X500" s="576"/>
      <c r="Y500" s="576"/>
      <c r="Z500" s="576"/>
      <c r="AA500" s="576"/>
      <c r="AB500" s="576"/>
      <c r="AC500" s="576"/>
      <c r="AD500" s="576"/>
      <c r="AE500" s="576"/>
      <c r="AF500" s="610">
        <f>IFERROR(INDEX('[5]2017'!$AO$2:$AO$2000,MATCH(F500,'[5]2017'!$B$2:$B$2000,0)),"")</f>
        <v>0</v>
      </c>
      <c r="AG500" s="9">
        <f>+'[3]2017'!T500</f>
        <v>0</v>
      </c>
      <c r="AH500" s="9">
        <f>+'[3]2017'!G500</f>
        <v>0</v>
      </c>
      <c r="AI500" s="523">
        <f>+'[3]2017'!I500</f>
        <v>0</v>
      </c>
      <c r="AJ500" s="9">
        <f t="shared" si="53"/>
        <v>0</v>
      </c>
      <c r="AK500" s="9">
        <f>+'[3]2017'!H500</f>
        <v>0</v>
      </c>
      <c r="AL500" s="524">
        <f>+'[3]2017'!P500</f>
        <v>0</v>
      </c>
      <c r="AM500" s="501">
        <f>+'[3]2017'!Q500</f>
        <v>0</v>
      </c>
      <c r="AN500" s="502">
        <f t="shared" si="54"/>
        <v>0</v>
      </c>
      <c r="AO500" s="503">
        <f>IFERROR(INDEX([1]DATOS!$O$452:$O$45500,MATCH(F500,[1]DATOS!$F$452:$F$9810,0)),"")</f>
        <v>0</v>
      </c>
      <c r="AP500" s="505"/>
      <c r="AQ500" s="379"/>
    </row>
    <row r="501" spans="1:43" ht="15" customHeight="1" x14ac:dyDescent="0.25">
      <c r="A501" s="17">
        <f>+'[3]2017'!F501</f>
        <v>0</v>
      </c>
      <c r="B501" s="17" t="str">
        <f>RIGHT(IFERROR(INDEX([1]DATOS!$L$452:$L$45500,MATCH(F501,[1]DATOS!$F$452:$F$9810,0)),""),3)</f>
        <v>0</v>
      </c>
      <c r="C501" s="594">
        <f>+[4]DATOS!G1405</f>
        <v>0</v>
      </c>
      <c r="D501" s="37">
        <f>+'[3]2017'!K501</f>
        <v>0</v>
      </c>
      <c r="E501" s="201">
        <f>+'[3]2017'!L501</f>
        <v>0</v>
      </c>
      <c r="F501" s="391">
        <f>+'[3]2017'!M501</f>
        <v>0</v>
      </c>
      <c r="G501" s="225">
        <f>+'[3]2017'!N501</f>
        <v>0</v>
      </c>
      <c r="H501" s="32">
        <f>+'[3]2017'!O501</f>
        <v>0</v>
      </c>
      <c r="I501" s="37">
        <v>15</v>
      </c>
      <c r="J501" s="37">
        <f>+'[3]2017'!P501</f>
        <v>0</v>
      </c>
      <c r="K501" s="37">
        <f>+'[3]2017'!Q501</f>
        <v>0</v>
      </c>
      <c r="L501" s="37">
        <f>+'[3]2017'!R501</f>
        <v>0</v>
      </c>
      <c r="M501" s="37">
        <f>+'[3]2017'!S501</f>
        <v>0</v>
      </c>
      <c r="N501" s="234">
        <f t="shared" si="51"/>
        <v>0</v>
      </c>
      <c r="O501" s="235">
        <f>+'[3]2017'!C501</f>
        <v>0</v>
      </c>
      <c r="P501" s="236">
        <f t="shared" si="52"/>
        <v>0</v>
      </c>
      <c r="Q501" s="99">
        <f>+'[3]FECHAS DE ENTREGA PLANOS'!C499</f>
        <v>0</v>
      </c>
      <c r="R501" s="99">
        <f>+'[3]FECHAS DE ENTREGA PLANOS'!D499</f>
        <v>0</v>
      </c>
      <c r="S501" s="576"/>
      <c r="T501" s="576"/>
      <c r="U501" s="576"/>
      <c r="V501" s="576"/>
      <c r="W501" s="576"/>
      <c r="X501" s="576"/>
      <c r="Y501" s="576"/>
      <c r="Z501" s="576"/>
      <c r="AA501" s="576"/>
      <c r="AB501" s="576"/>
      <c r="AC501" s="576"/>
      <c r="AD501" s="576"/>
      <c r="AE501" s="576"/>
      <c r="AF501" s="610">
        <f>IFERROR(INDEX('[5]2017'!$AO$2:$AO$2000,MATCH(F501,'[5]2017'!$B$2:$B$2000,0)),"")</f>
        <v>0</v>
      </c>
      <c r="AG501" s="9">
        <f>+'[3]2017'!T501</f>
        <v>0</v>
      </c>
      <c r="AH501" s="9">
        <f>+'[3]2017'!G501</f>
        <v>0</v>
      </c>
      <c r="AI501" s="523">
        <f>+'[3]2017'!I501</f>
        <v>0</v>
      </c>
      <c r="AJ501" s="9">
        <f t="shared" si="53"/>
        <v>0</v>
      </c>
      <c r="AK501" s="9">
        <f>+'[3]2017'!H501</f>
        <v>0</v>
      </c>
      <c r="AL501" s="524">
        <f>+'[3]2017'!P501</f>
        <v>0</v>
      </c>
      <c r="AM501" s="501">
        <f>+'[3]2017'!Q501</f>
        <v>0</v>
      </c>
      <c r="AN501" s="502">
        <f t="shared" si="54"/>
        <v>0</v>
      </c>
      <c r="AO501" s="503">
        <f>IFERROR(INDEX([1]DATOS!$O$452:$O$45500,MATCH(F501,[1]DATOS!$F$452:$F$9810,0)),"")</f>
        <v>0</v>
      </c>
      <c r="AP501" s="505"/>
      <c r="AQ501" s="379"/>
    </row>
    <row r="502" spans="1:43" ht="15" customHeight="1" x14ac:dyDescent="0.25">
      <c r="A502" s="17">
        <f>+'[3]2017'!F502</f>
        <v>0</v>
      </c>
      <c r="B502" s="17" t="str">
        <f>RIGHT(IFERROR(INDEX([1]DATOS!$L$452:$L$45500,MATCH(F502,[1]DATOS!$F$452:$F$9810,0)),""),3)</f>
        <v>0</v>
      </c>
      <c r="C502" s="594">
        <f>+[4]DATOS!G1406</f>
        <v>0</v>
      </c>
      <c r="D502" s="37">
        <f>+'[3]2017'!K502</f>
        <v>0</v>
      </c>
      <c r="E502" s="201">
        <f>+'[3]2017'!L502</f>
        <v>0</v>
      </c>
      <c r="F502" s="391">
        <f>+'[3]2017'!M502</f>
        <v>0</v>
      </c>
      <c r="G502" s="225">
        <f>+'[3]2017'!N502</f>
        <v>0</v>
      </c>
      <c r="H502" s="32">
        <f>+'[3]2017'!O502</f>
        <v>0</v>
      </c>
      <c r="I502" s="37">
        <v>15</v>
      </c>
      <c r="J502" s="37">
        <f>+'[3]2017'!P502</f>
        <v>0</v>
      </c>
      <c r="K502" s="37">
        <f>+'[3]2017'!Q502</f>
        <v>0</v>
      </c>
      <c r="L502" s="37">
        <f>+'[3]2017'!R502</f>
        <v>0</v>
      </c>
      <c r="M502" s="37">
        <f>+'[3]2017'!S502</f>
        <v>0</v>
      </c>
      <c r="N502" s="234">
        <f t="shared" si="51"/>
        <v>0</v>
      </c>
      <c r="O502" s="235">
        <f>+'[3]2017'!C502</f>
        <v>0</v>
      </c>
      <c r="P502" s="236">
        <f t="shared" si="52"/>
        <v>0</v>
      </c>
      <c r="Q502" s="99">
        <f>+'[3]FECHAS DE ENTREGA PLANOS'!C500</f>
        <v>0</v>
      </c>
      <c r="R502" s="99">
        <f>+'[3]FECHAS DE ENTREGA PLANOS'!D500</f>
        <v>0</v>
      </c>
      <c r="S502" s="576"/>
      <c r="T502" s="576"/>
      <c r="U502" s="576"/>
      <c r="V502" s="576"/>
      <c r="W502" s="576"/>
      <c r="X502" s="576"/>
      <c r="Y502" s="576"/>
      <c r="Z502" s="576"/>
      <c r="AA502" s="576"/>
      <c r="AB502" s="576"/>
      <c r="AC502" s="576"/>
      <c r="AD502" s="576"/>
      <c r="AE502" s="576"/>
      <c r="AF502" s="610">
        <f>IFERROR(INDEX('[5]2017'!$AO$2:$AO$2000,MATCH(F502,'[5]2017'!$B$2:$B$2000,0)),"")</f>
        <v>0</v>
      </c>
      <c r="AG502" s="9">
        <f>+'[3]2017'!T502</f>
        <v>0</v>
      </c>
      <c r="AH502" s="9">
        <f>+'[3]2017'!G502</f>
        <v>0</v>
      </c>
      <c r="AI502" s="523">
        <f>+'[3]2017'!I502</f>
        <v>0</v>
      </c>
      <c r="AJ502" s="9">
        <f t="shared" si="53"/>
        <v>0</v>
      </c>
      <c r="AK502" s="9">
        <f>+'[3]2017'!H502</f>
        <v>0</v>
      </c>
      <c r="AL502" s="524">
        <f>+'[3]2017'!P502</f>
        <v>0</v>
      </c>
      <c r="AM502" s="501">
        <f>+'[3]2017'!Q502</f>
        <v>0</v>
      </c>
      <c r="AN502" s="502">
        <f t="shared" si="54"/>
        <v>0</v>
      </c>
      <c r="AO502" s="503">
        <f>IFERROR(INDEX([1]DATOS!$O$452:$O$45500,MATCH(F502,[1]DATOS!$F$452:$F$9810,0)),"")</f>
        <v>0</v>
      </c>
      <c r="AP502" s="505"/>
      <c r="AQ502" s="379"/>
    </row>
    <row r="503" spans="1:43" ht="15" customHeight="1" x14ac:dyDescent="0.25">
      <c r="A503" s="17">
        <f>+'[3]2017'!F503</f>
        <v>0</v>
      </c>
      <c r="B503" s="17" t="str">
        <f>RIGHT(IFERROR(INDEX([1]DATOS!$L$452:$L$45500,MATCH(F503,[1]DATOS!$F$452:$F$9810,0)),""),3)</f>
        <v>0</v>
      </c>
      <c r="C503" s="594">
        <f>+[4]DATOS!G1407</f>
        <v>0</v>
      </c>
      <c r="D503" s="37">
        <f>+'[3]2017'!K503</f>
        <v>0</v>
      </c>
      <c r="E503" s="201">
        <f>+'[3]2017'!L503</f>
        <v>0</v>
      </c>
      <c r="F503" s="391">
        <f>+'[3]2017'!M503</f>
        <v>0</v>
      </c>
      <c r="G503" s="225">
        <f>+'[3]2017'!N503</f>
        <v>0</v>
      </c>
      <c r="H503" s="32">
        <f>+'[3]2017'!O503</f>
        <v>0</v>
      </c>
      <c r="I503" s="37">
        <v>15</v>
      </c>
      <c r="J503" s="37">
        <f>+'[3]2017'!P503</f>
        <v>0</v>
      </c>
      <c r="K503" s="37">
        <f>+'[3]2017'!Q503</f>
        <v>0</v>
      </c>
      <c r="L503" s="37">
        <f>+'[3]2017'!R503</f>
        <v>0</v>
      </c>
      <c r="M503" s="37">
        <f>+'[3]2017'!S503</f>
        <v>0</v>
      </c>
      <c r="N503" s="234">
        <f t="shared" si="51"/>
        <v>0</v>
      </c>
      <c r="O503" s="235">
        <f>+'[3]2017'!C503</f>
        <v>0</v>
      </c>
      <c r="P503" s="236">
        <f t="shared" si="52"/>
        <v>0</v>
      </c>
      <c r="Q503" s="99">
        <f>+'[3]FECHAS DE ENTREGA PLANOS'!C501</f>
        <v>0</v>
      </c>
      <c r="R503" s="99">
        <f>+'[3]FECHAS DE ENTREGA PLANOS'!D501</f>
        <v>0</v>
      </c>
      <c r="S503" s="576"/>
      <c r="T503" s="576"/>
      <c r="U503" s="576"/>
      <c r="V503" s="576"/>
      <c r="W503" s="576"/>
      <c r="X503" s="576"/>
      <c r="Y503" s="576"/>
      <c r="Z503" s="576"/>
      <c r="AA503" s="576"/>
      <c r="AB503" s="576"/>
      <c r="AC503" s="576"/>
      <c r="AD503" s="576"/>
      <c r="AE503" s="576"/>
      <c r="AF503" s="610">
        <f>IFERROR(INDEX('[5]2017'!$AO$2:$AO$2000,MATCH(F503,'[5]2017'!$B$2:$B$2000,0)),"")</f>
        <v>0</v>
      </c>
      <c r="AG503" s="9">
        <f>+'[3]2017'!T503</f>
        <v>0</v>
      </c>
      <c r="AH503" s="9">
        <f>+'[3]2017'!G503</f>
        <v>0</v>
      </c>
      <c r="AI503" s="523">
        <f>+'[3]2017'!I503</f>
        <v>0</v>
      </c>
      <c r="AJ503" s="9">
        <f t="shared" si="53"/>
        <v>0</v>
      </c>
      <c r="AK503" s="9">
        <f>+'[3]2017'!H503</f>
        <v>0</v>
      </c>
      <c r="AL503" s="524">
        <f>+'[3]2017'!P503</f>
        <v>0</v>
      </c>
      <c r="AM503" s="501">
        <f>+'[3]2017'!Q503</f>
        <v>0</v>
      </c>
      <c r="AN503" s="502">
        <f t="shared" si="54"/>
        <v>0</v>
      </c>
      <c r="AO503" s="503">
        <f>IFERROR(INDEX([1]DATOS!$O$452:$O$45500,MATCH(F503,[1]DATOS!$F$452:$F$9810,0)),"")</f>
        <v>0</v>
      </c>
      <c r="AP503" s="505"/>
      <c r="AQ503" s="379"/>
    </row>
    <row r="504" spans="1:43" ht="15" customHeight="1" x14ac:dyDescent="0.25">
      <c r="A504" s="17">
        <f>+'[3]2017'!F504</f>
        <v>0</v>
      </c>
      <c r="B504" s="17" t="str">
        <f>RIGHT(IFERROR(INDEX([1]DATOS!$L$452:$L$45500,MATCH(F504,[1]DATOS!$F$452:$F$9810,0)),""),3)</f>
        <v>0</v>
      </c>
      <c r="C504" s="594">
        <f>+[4]DATOS!G1408</f>
        <v>0</v>
      </c>
      <c r="D504" s="37">
        <f>+'[3]2017'!K504</f>
        <v>0</v>
      </c>
      <c r="E504" s="201">
        <f>+'[3]2017'!L504</f>
        <v>0</v>
      </c>
      <c r="F504" s="391">
        <f>+'[3]2017'!M504</f>
        <v>0</v>
      </c>
      <c r="G504" s="225">
        <f>+'[3]2017'!N504</f>
        <v>0</v>
      </c>
      <c r="H504" s="32">
        <f>+'[3]2017'!O504</f>
        <v>0</v>
      </c>
      <c r="I504" s="37">
        <v>15</v>
      </c>
      <c r="J504" s="37">
        <f>+'[3]2017'!P504</f>
        <v>0</v>
      </c>
      <c r="K504" s="37">
        <f>+'[3]2017'!Q504</f>
        <v>0</v>
      </c>
      <c r="L504" s="37">
        <f>+'[3]2017'!R504</f>
        <v>0</v>
      </c>
      <c r="M504" s="37">
        <f>+'[3]2017'!S504</f>
        <v>0</v>
      </c>
      <c r="N504" s="234">
        <f t="shared" si="51"/>
        <v>0</v>
      </c>
      <c r="O504" s="235">
        <f>+'[3]2017'!C504</f>
        <v>0</v>
      </c>
      <c r="P504" s="236">
        <f t="shared" si="52"/>
        <v>0</v>
      </c>
      <c r="Q504" s="99">
        <f>+'[3]FECHAS DE ENTREGA PLANOS'!C502</f>
        <v>0</v>
      </c>
      <c r="R504" s="99">
        <f>+'[3]FECHAS DE ENTREGA PLANOS'!D502</f>
        <v>0</v>
      </c>
      <c r="S504" s="576"/>
      <c r="T504" s="576"/>
      <c r="U504" s="576"/>
      <c r="V504" s="576"/>
      <c r="W504" s="576"/>
      <c r="X504" s="576"/>
      <c r="Y504" s="576"/>
      <c r="Z504" s="576"/>
      <c r="AA504" s="576"/>
      <c r="AB504" s="576"/>
      <c r="AC504" s="576"/>
      <c r="AD504" s="576"/>
      <c r="AE504" s="576"/>
      <c r="AF504" s="610">
        <f>IFERROR(INDEX('[5]2017'!$AO$2:$AO$2000,MATCH(F504,'[5]2017'!$B$2:$B$2000,0)),"")</f>
        <v>0</v>
      </c>
      <c r="AG504" s="9">
        <f>+'[3]2017'!T504</f>
        <v>0</v>
      </c>
      <c r="AH504" s="9">
        <f>+'[3]2017'!G504</f>
        <v>0</v>
      </c>
      <c r="AI504" s="523">
        <f>+'[3]2017'!I504</f>
        <v>0</v>
      </c>
      <c r="AJ504" s="9">
        <f t="shared" si="53"/>
        <v>0</v>
      </c>
      <c r="AK504" s="9">
        <f>+'[3]2017'!H504</f>
        <v>0</v>
      </c>
      <c r="AL504" s="524">
        <f>+'[3]2017'!P504</f>
        <v>0</v>
      </c>
      <c r="AM504" s="501">
        <f>+'[3]2017'!Q504</f>
        <v>0</v>
      </c>
      <c r="AN504" s="502">
        <f t="shared" si="54"/>
        <v>0</v>
      </c>
      <c r="AO504" s="503">
        <f>IFERROR(INDEX([1]DATOS!$O$452:$O$45500,MATCH(F504,[1]DATOS!$F$452:$F$9810,0)),"")</f>
        <v>0</v>
      </c>
      <c r="AP504" s="505"/>
      <c r="AQ504" s="379"/>
    </row>
    <row r="505" spans="1:43" ht="15" customHeight="1" x14ac:dyDescent="0.25">
      <c r="A505" s="17">
        <f>+'[3]2017'!F505</f>
        <v>0</v>
      </c>
      <c r="B505" s="17" t="str">
        <f>RIGHT(IFERROR(INDEX([1]DATOS!$L$452:$L$45500,MATCH(F505,[1]DATOS!$F$452:$F$9810,0)),""),3)</f>
        <v>0</v>
      </c>
      <c r="C505" s="594">
        <f>+[4]DATOS!G1409</f>
        <v>0</v>
      </c>
      <c r="D505" s="37">
        <f>+'[3]2017'!K505</f>
        <v>0</v>
      </c>
      <c r="E505" s="201">
        <f>+'[3]2017'!L505</f>
        <v>0</v>
      </c>
      <c r="F505" s="391">
        <f>+'[3]2017'!M505</f>
        <v>0</v>
      </c>
      <c r="G505" s="225">
        <f>+'[3]2017'!N505</f>
        <v>0</v>
      </c>
      <c r="H505" s="32">
        <f>+'[3]2017'!O505</f>
        <v>0</v>
      </c>
      <c r="I505" s="37">
        <v>15</v>
      </c>
      <c r="J505" s="37">
        <f>+'[3]2017'!P505</f>
        <v>0</v>
      </c>
      <c r="K505" s="37">
        <f>+'[3]2017'!Q505</f>
        <v>0</v>
      </c>
      <c r="L505" s="37">
        <f>+'[3]2017'!R505</f>
        <v>0</v>
      </c>
      <c r="M505" s="37">
        <f>+'[3]2017'!S505</f>
        <v>0</v>
      </c>
      <c r="N505" s="234">
        <f t="shared" si="51"/>
        <v>0</v>
      </c>
      <c r="O505" s="235">
        <f>+'[3]2017'!C505</f>
        <v>0</v>
      </c>
      <c r="P505" s="236">
        <f t="shared" si="52"/>
        <v>0</v>
      </c>
      <c r="Q505" s="99">
        <f>+'[3]FECHAS DE ENTREGA PLANOS'!C503</f>
        <v>0</v>
      </c>
      <c r="R505" s="99">
        <f>+'[3]FECHAS DE ENTREGA PLANOS'!D503</f>
        <v>0</v>
      </c>
      <c r="S505" s="576"/>
      <c r="T505" s="576"/>
      <c r="U505" s="576"/>
      <c r="V505" s="576"/>
      <c r="W505" s="576"/>
      <c r="X505" s="576"/>
      <c r="Y505" s="576"/>
      <c r="Z505" s="576"/>
      <c r="AA505" s="576"/>
      <c r="AB505" s="576"/>
      <c r="AC505" s="576"/>
      <c r="AD505" s="576"/>
      <c r="AE505" s="576"/>
      <c r="AF505" s="610">
        <f>IFERROR(INDEX('[5]2017'!$AO$2:$AO$2000,MATCH(F505,'[5]2017'!$B$2:$B$2000,0)),"")</f>
        <v>0</v>
      </c>
      <c r="AG505" s="9">
        <f>+'[3]2017'!T505</f>
        <v>0</v>
      </c>
      <c r="AH505" s="9">
        <f>+'[3]2017'!G505</f>
        <v>0</v>
      </c>
      <c r="AI505" s="523">
        <f>+'[3]2017'!I505</f>
        <v>0</v>
      </c>
      <c r="AJ505" s="9">
        <f t="shared" si="53"/>
        <v>0</v>
      </c>
      <c r="AK505" s="9">
        <f>+'[3]2017'!H505</f>
        <v>0</v>
      </c>
      <c r="AL505" s="524">
        <f>+'[3]2017'!P505</f>
        <v>0</v>
      </c>
      <c r="AM505" s="501">
        <f>+'[3]2017'!Q505</f>
        <v>0</v>
      </c>
      <c r="AN505" s="502">
        <f t="shared" si="54"/>
        <v>0</v>
      </c>
      <c r="AO505" s="503">
        <f>IFERROR(INDEX([1]DATOS!$O$452:$O$45500,MATCH(F505,[1]DATOS!$F$452:$F$9810,0)),"")</f>
        <v>0</v>
      </c>
      <c r="AP505" s="505"/>
      <c r="AQ505" s="379"/>
    </row>
    <row r="506" spans="1:43" ht="15" customHeight="1" x14ac:dyDescent="0.25">
      <c r="A506" s="17">
        <f>+'[3]2017'!F506</f>
        <v>0</v>
      </c>
      <c r="B506" s="17" t="str">
        <f>RIGHT(IFERROR(INDEX([1]DATOS!$L$452:$L$45500,MATCH(F506,[1]DATOS!$F$452:$F$9810,0)),""),3)</f>
        <v>0</v>
      </c>
      <c r="C506" s="594">
        <f>+[4]DATOS!G1410</f>
        <v>0</v>
      </c>
      <c r="D506" s="37">
        <f>+'[3]2017'!K506</f>
        <v>0</v>
      </c>
      <c r="E506" s="201">
        <f>+'[3]2017'!L506</f>
        <v>0</v>
      </c>
      <c r="F506" s="391">
        <f>+'[3]2017'!M506</f>
        <v>0</v>
      </c>
      <c r="G506" s="225">
        <f>+'[3]2017'!N506</f>
        <v>0</v>
      </c>
      <c r="H506" s="32">
        <f>+'[3]2017'!O506</f>
        <v>0</v>
      </c>
      <c r="I506" s="37">
        <v>15</v>
      </c>
      <c r="J506" s="37">
        <f>+'[3]2017'!P506</f>
        <v>0</v>
      </c>
      <c r="K506" s="37">
        <f>+'[3]2017'!Q506</f>
        <v>0</v>
      </c>
      <c r="L506" s="37">
        <f>+'[3]2017'!R506</f>
        <v>0</v>
      </c>
      <c r="M506" s="37">
        <f>+'[3]2017'!S506</f>
        <v>0</v>
      </c>
      <c r="N506" s="234">
        <f t="shared" ref="N506:N569" si="55">WEEKNUM(O506)</f>
        <v>0</v>
      </c>
      <c r="O506" s="235">
        <f>+'[3]2017'!C506</f>
        <v>0</v>
      </c>
      <c r="P506" s="236">
        <f t="shared" ref="P506:P569" si="56">O506</f>
        <v>0</v>
      </c>
      <c r="Q506" s="99">
        <f>+'[3]FECHAS DE ENTREGA PLANOS'!C504</f>
        <v>0</v>
      </c>
      <c r="R506" s="99">
        <f>+'[3]FECHAS DE ENTREGA PLANOS'!D504</f>
        <v>0</v>
      </c>
      <c r="S506" s="576"/>
      <c r="T506" s="608"/>
      <c r="U506" s="576"/>
      <c r="V506" s="576"/>
      <c r="W506" s="576"/>
      <c r="X506" s="576"/>
      <c r="Y506" s="576"/>
      <c r="Z506" s="576"/>
      <c r="AA506" s="576"/>
      <c r="AB506" s="576"/>
      <c r="AC506" s="576"/>
      <c r="AD506" s="576"/>
      <c r="AE506" s="576"/>
      <c r="AF506" s="610">
        <f>IFERROR(INDEX('[5]2017'!$AO$2:$AO$2000,MATCH(F506,'[5]2017'!$B$2:$B$2000,0)),"")</f>
        <v>0</v>
      </c>
      <c r="AG506" s="9">
        <f>+'[3]2017'!T506</f>
        <v>0</v>
      </c>
      <c r="AH506" s="9">
        <f>+'[3]2017'!G506</f>
        <v>0</v>
      </c>
      <c r="AI506" s="523">
        <f>+'[3]2017'!I506</f>
        <v>0</v>
      </c>
      <c r="AJ506" s="9">
        <f t="shared" si="53"/>
        <v>0</v>
      </c>
      <c r="AK506" s="9">
        <f>+'[3]2017'!H506</f>
        <v>0</v>
      </c>
      <c r="AL506" s="524">
        <f>+'[3]2017'!P506</f>
        <v>0</v>
      </c>
      <c r="AM506" s="501">
        <f>+'[3]2017'!Q506</f>
        <v>0</v>
      </c>
      <c r="AN506" s="502">
        <f t="shared" si="54"/>
        <v>0</v>
      </c>
      <c r="AO506" s="503">
        <f>IFERROR(INDEX([1]DATOS!$O$452:$O$45500,MATCH(F506,[1]DATOS!$F$452:$F$9810,0)),"")</f>
        <v>0</v>
      </c>
      <c r="AP506" s="505"/>
      <c r="AQ506" s="379"/>
    </row>
    <row r="507" spans="1:43" ht="15" customHeight="1" x14ac:dyDescent="0.25">
      <c r="A507" s="17">
        <f>+'[3]2017'!F507</f>
        <v>0</v>
      </c>
      <c r="B507" s="17" t="str">
        <f>RIGHT(IFERROR(INDEX([1]DATOS!$L$452:$L$45500,MATCH(F507,[1]DATOS!$F$452:$F$9810,0)),""),3)</f>
        <v>0</v>
      </c>
      <c r="C507" s="594">
        <f>+[4]DATOS!G1411</f>
        <v>0</v>
      </c>
      <c r="D507" s="37">
        <f>+'[3]2017'!K507</f>
        <v>0</v>
      </c>
      <c r="E507" s="201">
        <f>+'[3]2017'!L507</f>
        <v>0</v>
      </c>
      <c r="F507" s="391">
        <f>+'[3]2017'!M507</f>
        <v>0</v>
      </c>
      <c r="G507" s="225">
        <f>+'[3]2017'!N507</f>
        <v>0</v>
      </c>
      <c r="H507" s="32">
        <f>+'[3]2017'!O507</f>
        <v>0</v>
      </c>
      <c r="I507" s="37">
        <v>15</v>
      </c>
      <c r="J507" s="37">
        <f>+'[3]2017'!P507</f>
        <v>0</v>
      </c>
      <c r="K507" s="37">
        <f>+'[3]2017'!Q507</f>
        <v>0</v>
      </c>
      <c r="L507" s="37">
        <f>+'[3]2017'!R507</f>
        <v>0</v>
      </c>
      <c r="M507" s="37">
        <f>+'[3]2017'!S507</f>
        <v>0</v>
      </c>
      <c r="N507" s="234">
        <f t="shared" si="55"/>
        <v>0</v>
      </c>
      <c r="O507" s="235">
        <f>+'[3]2017'!C507</f>
        <v>0</v>
      </c>
      <c r="P507" s="236">
        <f t="shared" si="56"/>
        <v>0</v>
      </c>
      <c r="Q507" s="99">
        <f>+'[3]FECHAS DE ENTREGA PLANOS'!C505</f>
        <v>0</v>
      </c>
      <c r="R507" s="99">
        <f>+'[3]FECHAS DE ENTREGA PLANOS'!D505</f>
        <v>0</v>
      </c>
      <c r="S507" s="576"/>
      <c r="T507" s="576"/>
      <c r="U507" s="576"/>
      <c r="V507" s="576"/>
      <c r="W507" s="576"/>
      <c r="X507" s="576"/>
      <c r="Y507" s="576"/>
      <c r="Z507" s="576"/>
      <c r="AA507" s="576"/>
      <c r="AB507" s="576"/>
      <c r="AC507" s="576"/>
      <c r="AD507" s="576"/>
      <c r="AE507" s="576"/>
      <c r="AF507" s="610">
        <f>IFERROR(INDEX('[5]2017'!$AO$2:$AO$2000,MATCH(F507,'[5]2017'!$B$2:$B$2000,0)),"")</f>
        <v>0</v>
      </c>
      <c r="AG507" s="9">
        <f>+'[3]2017'!T507</f>
        <v>0</v>
      </c>
      <c r="AH507" s="9">
        <f>+'[3]2017'!G507</f>
        <v>0</v>
      </c>
      <c r="AI507" s="523">
        <f>+'[3]2017'!I507</f>
        <v>0</v>
      </c>
      <c r="AJ507" s="9">
        <f t="shared" si="53"/>
        <v>0</v>
      </c>
      <c r="AK507" s="9">
        <f>+'[3]2017'!H507</f>
        <v>0</v>
      </c>
      <c r="AL507" s="524">
        <f>+'[3]2017'!P507</f>
        <v>0</v>
      </c>
      <c r="AM507" s="501">
        <f>+'[3]2017'!Q507</f>
        <v>0</v>
      </c>
      <c r="AN507" s="502">
        <f t="shared" si="54"/>
        <v>0</v>
      </c>
      <c r="AO507" s="503">
        <f>IFERROR(INDEX([1]DATOS!$O$452:$O$45500,MATCH(F507,[1]DATOS!$F$452:$F$9810,0)),"")</f>
        <v>0</v>
      </c>
      <c r="AP507" s="505"/>
      <c r="AQ507" s="379"/>
    </row>
    <row r="508" spans="1:43" ht="15" customHeight="1" x14ac:dyDescent="0.25">
      <c r="A508" s="17">
        <f>+'[3]2017'!F508</f>
        <v>0</v>
      </c>
      <c r="B508" s="17" t="str">
        <f>RIGHT(IFERROR(INDEX([1]DATOS!$L$452:$L$45500,MATCH(F508,[1]DATOS!$F$452:$F$9810,0)),""),3)</f>
        <v>0</v>
      </c>
      <c r="C508" s="594">
        <f>+[4]DATOS!G1412</f>
        <v>0</v>
      </c>
      <c r="D508" s="37">
        <f>+'[3]2017'!K508</f>
        <v>0</v>
      </c>
      <c r="E508" s="201">
        <f>+'[3]2017'!L508</f>
        <v>0</v>
      </c>
      <c r="F508" s="391">
        <f>+'[3]2017'!M508</f>
        <v>0</v>
      </c>
      <c r="G508" s="225">
        <f>+'[3]2017'!N508</f>
        <v>0</v>
      </c>
      <c r="H508" s="32">
        <f>+'[3]2017'!O508</f>
        <v>0</v>
      </c>
      <c r="I508" s="37">
        <v>15</v>
      </c>
      <c r="J508" s="37">
        <f>+'[3]2017'!P508</f>
        <v>0</v>
      </c>
      <c r="K508" s="37">
        <f>+'[3]2017'!Q508</f>
        <v>0</v>
      </c>
      <c r="L508" s="37">
        <f>+'[3]2017'!R508</f>
        <v>0</v>
      </c>
      <c r="M508" s="37">
        <f>+'[3]2017'!S508</f>
        <v>0</v>
      </c>
      <c r="N508" s="234">
        <f t="shared" si="55"/>
        <v>0</v>
      </c>
      <c r="O508" s="235">
        <f>+'[3]2017'!C508</f>
        <v>0</v>
      </c>
      <c r="P508" s="236">
        <f t="shared" si="56"/>
        <v>0</v>
      </c>
      <c r="Q508" s="99">
        <f>+'[3]FECHAS DE ENTREGA PLANOS'!C506</f>
        <v>0</v>
      </c>
      <c r="R508" s="99">
        <f>+'[3]FECHAS DE ENTREGA PLANOS'!D506</f>
        <v>0</v>
      </c>
      <c r="S508" s="576"/>
      <c r="T508" s="576"/>
      <c r="U508" s="576"/>
      <c r="V508" s="576"/>
      <c r="W508" s="576"/>
      <c r="X508" s="576"/>
      <c r="Y508" s="576"/>
      <c r="Z508" s="576"/>
      <c r="AA508" s="576"/>
      <c r="AB508" s="576"/>
      <c r="AC508" s="576"/>
      <c r="AD508" s="576"/>
      <c r="AE508" s="576"/>
      <c r="AF508" s="610">
        <f>IFERROR(INDEX('[5]2017'!$AO$2:$AO$2000,MATCH(F508,'[5]2017'!$B$2:$B$2000,0)),"")</f>
        <v>0</v>
      </c>
      <c r="AG508" s="9">
        <f>+'[3]2017'!T508</f>
        <v>0</v>
      </c>
      <c r="AH508" s="9">
        <f>+'[3]2017'!G508</f>
        <v>0</v>
      </c>
      <c r="AI508" s="523">
        <f>+'[3]2017'!I508</f>
        <v>0</v>
      </c>
      <c r="AJ508" s="9">
        <f t="shared" si="53"/>
        <v>0</v>
      </c>
      <c r="AK508" s="9">
        <f>+'[3]2017'!H508</f>
        <v>0</v>
      </c>
      <c r="AL508" s="524">
        <f>+'[3]2017'!P508</f>
        <v>0</v>
      </c>
      <c r="AM508" s="501">
        <f>+'[3]2017'!Q508</f>
        <v>0</v>
      </c>
      <c r="AN508" s="502">
        <f t="shared" si="54"/>
        <v>0</v>
      </c>
      <c r="AO508" s="503">
        <f>IFERROR(INDEX([1]DATOS!$O$452:$O$45500,MATCH(F508,[1]DATOS!$F$452:$F$9810,0)),"")</f>
        <v>0</v>
      </c>
      <c r="AP508" s="505"/>
      <c r="AQ508" s="379"/>
    </row>
    <row r="509" spans="1:43" ht="15" customHeight="1" x14ac:dyDescent="0.25">
      <c r="A509" s="17">
        <f>+'[3]2017'!F509</f>
        <v>0</v>
      </c>
      <c r="B509" s="17" t="str">
        <f>RIGHT(IFERROR(INDEX([1]DATOS!$L$452:$L$45500,MATCH(F509,[1]DATOS!$F$452:$F$9810,0)),""),3)</f>
        <v>0</v>
      </c>
      <c r="C509" s="594">
        <f>+[4]DATOS!G1413</f>
        <v>0</v>
      </c>
      <c r="D509" s="37">
        <f>+'[3]2017'!K509</f>
        <v>0</v>
      </c>
      <c r="E509" s="201">
        <f>+'[3]2017'!L509</f>
        <v>0</v>
      </c>
      <c r="F509" s="391">
        <f>+'[3]2017'!M509</f>
        <v>0</v>
      </c>
      <c r="G509" s="225">
        <f>+'[3]2017'!N509</f>
        <v>0</v>
      </c>
      <c r="H509" s="32">
        <f>+'[3]2017'!O509</f>
        <v>0</v>
      </c>
      <c r="I509" s="37">
        <v>15</v>
      </c>
      <c r="J509" s="37">
        <f>+'[3]2017'!P509</f>
        <v>0</v>
      </c>
      <c r="K509" s="37">
        <f>+'[3]2017'!Q509</f>
        <v>0</v>
      </c>
      <c r="L509" s="37">
        <f>+'[3]2017'!R509</f>
        <v>0</v>
      </c>
      <c r="M509" s="37">
        <f>+'[3]2017'!S509</f>
        <v>0</v>
      </c>
      <c r="N509" s="234">
        <f t="shared" si="55"/>
        <v>0</v>
      </c>
      <c r="O509" s="235">
        <f>+'[3]2017'!C509</f>
        <v>0</v>
      </c>
      <c r="P509" s="236">
        <f t="shared" si="56"/>
        <v>0</v>
      </c>
      <c r="Q509" s="99">
        <f>+'[3]FECHAS DE ENTREGA PLANOS'!C507</f>
        <v>0</v>
      </c>
      <c r="R509" s="99">
        <f>+'[3]FECHAS DE ENTREGA PLANOS'!D507</f>
        <v>0</v>
      </c>
      <c r="S509" s="576"/>
      <c r="T509" s="576"/>
      <c r="U509" s="576"/>
      <c r="V509" s="576"/>
      <c r="W509" s="576"/>
      <c r="X509" s="576"/>
      <c r="Y509" s="576"/>
      <c r="Z509" s="576"/>
      <c r="AA509" s="576"/>
      <c r="AB509" s="576"/>
      <c r="AC509" s="576"/>
      <c r="AD509" s="576"/>
      <c r="AE509" s="576"/>
      <c r="AF509" s="610">
        <f>IFERROR(INDEX('[5]2017'!$AO$2:$AO$2000,MATCH(F509,'[5]2017'!$B$2:$B$2000,0)),"")</f>
        <v>0</v>
      </c>
      <c r="AG509" s="9">
        <f>+'[3]2017'!T509</f>
        <v>0</v>
      </c>
      <c r="AH509" s="9">
        <f>+'[3]2017'!G509</f>
        <v>0</v>
      </c>
      <c r="AI509" s="523">
        <f>+'[3]2017'!I509</f>
        <v>0</v>
      </c>
      <c r="AJ509" s="9">
        <f t="shared" si="53"/>
        <v>0</v>
      </c>
      <c r="AK509" s="9">
        <f>+'[3]2017'!H509</f>
        <v>0</v>
      </c>
      <c r="AL509" s="524">
        <f>+'[3]2017'!P509</f>
        <v>0</v>
      </c>
      <c r="AM509" s="501">
        <f>+'[3]2017'!Q509</f>
        <v>0</v>
      </c>
      <c r="AN509" s="502">
        <f t="shared" si="54"/>
        <v>0</v>
      </c>
      <c r="AO509" s="503">
        <f>IFERROR(INDEX([1]DATOS!$O$452:$O$45500,MATCH(F509,[1]DATOS!$F$452:$F$9810,0)),"")</f>
        <v>0</v>
      </c>
      <c r="AP509" s="505"/>
      <c r="AQ509" s="379"/>
    </row>
    <row r="510" spans="1:43" ht="15" customHeight="1" x14ac:dyDescent="0.25">
      <c r="A510" s="17">
        <f>+'[3]2017'!F510</f>
        <v>0</v>
      </c>
      <c r="B510" s="17" t="str">
        <f>RIGHT(IFERROR(INDEX([1]DATOS!$L$452:$L$45500,MATCH(F510,[1]DATOS!$F$452:$F$9810,0)),""),3)</f>
        <v>0</v>
      </c>
      <c r="C510" s="594">
        <f>+[4]DATOS!G1414</f>
        <v>0</v>
      </c>
      <c r="D510" s="37">
        <f>+'[3]2017'!K510</f>
        <v>0</v>
      </c>
      <c r="E510" s="201">
        <f>+'[3]2017'!L510</f>
        <v>0</v>
      </c>
      <c r="F510" s="391">
        <f>+'[3]2017'!M510</f>
        <v>0</v>
      </c>
      <c r="G510" s="225">
        <f>+'[3]2017'!N510</f>
        <v>0</v>
      </c>
      <c r="H510" s="32">
        <f>+'[3]2017'!O510</f>
        <v>0</v>
      </c>
      <c r="I510" s="37">
        <v>15</v>
      </c>
      <c r="J510" s="37">
        <f>+'[3]2017'!P510</f>
        <v>0</v>
      </c>
      <c r="K510" s="37">
        <f>+'[3]2017'!Q510</f>
        <v>0</v>
      </c>
      <c r="L510" s="37">
        <f>+'[3]2017'!R510</f>
        <v>0</v>
      </c>
      <c r="M510" s="37">
        <f>+'[3]2017'!S510</f>
        <v>0</v>
      </c>
      <c r="N510" s="234">
        <f t="shared" si="55"/>
        <v>0</v>
      </c>
      <c r="O510" s="235">
        <f>+'[3]2017'!C510</f>
        <v>0</v>
      </c>
      <c r="P510" s="236">
        <f t="shared" si="56"/>
        <v>0</v>
      </c>
      <c r="Q510" s="99">
        <f>+'[3]FECHAS DE ENTREGA PLANOS'!C508</f>
        <v>0</v>
      </c>
      <c r="R510" s="99">
        <f>+'[3]FECHAS DE ENTREGA PLANOS'!D508</f>
        <v>0</v>
      </c>
      <c r="S510" s="576"/>
      <c r="T510" s="576"/>
      <c r="U510" s="576"/>
      <c r="V510" s="576"/>
      <c r="W510" s="576"/>
      <c r="X510" s="576"/>
      <c r="Y510" s="576"/>
      <c r="Z510" s="576"/>
      <c r="AA510" s="576"/>
      <c r="AB510" s="576"/>
      <c r="AC510" s="576"/>
      <c r="AD510" s="576"/>
      <c r="AE510" s="576"/>
      <c r="AF510" s="610">
        <f>IFERROR(INDEX('[5]2017'!$AO$2:$AO$2000,MATCH(F510,'[5]2017'!$B$2:$B$2000,0)),"")</f>
        <v>0</v>
      </c>
      <c r="AG510" s="9">
        <f>+'[3]2017'!T510</f>
        <v>0</v>
      </c>
      <c r="AH510" s="9">
        <f>+'[3]2017'!G510</f>
        <v>0</v>
      </c>
      <c r="AI510" s="523">
        <f>+'[3]2017'!I510</f>
        <v>0</v>
      </c>
      <c r="AJ510" s="9">
        <f t="shared" si="53"/>
        <v>0</v>
      </c>
      <c r="AK510" s="9">
        <f>+'[3]2017'!H510</f>
        <v>0</v>
      </c>
      <c r="AL510" s="524">
        <f>+'[3]2017'!P510</f>
        <v>0</v>
      </c>
      <c r="AM510" s="501">
        <f>+'[3]2017'!Q510</f>
        <v>0</v>
      </c>
      <c r="AN510" s="502">
        <f t="shared" si="54"/>
        <v>0</v>
      </c>
      <c r="AO510" s="503">
        <f>IFERROR(INDEX([1]DATOS!$O$452:$O$45500,MATCH(F510,[1]DATOS!$F$452:$F$9810,0)),"")</f>
        <v>0</v>
      </c>
      <c r="AP510" s="505"/>
      <c r="AQ510" s="379"/>
    </row>
    <row r="511" spans="1:43" ht="15" customHeight="1" x14ac:dyDescent="0.25">
      <c r="A511" s="17">
        <f>+'[3]2017'!F511</f>
        <v>0</v>
      </c>
      <c r="B511" s="17" t="str">
        <f>RIGHT(IFERROR(INDEX([1]DATOS!$L$452:$L$45500,MATCH(F511,[1]DATOS!$F$452:$F$9810,0)),""),3)</f>
        <v>0</v>
      </c>
      <c r="C511" s="594">
        <f>+[4]DATOS!G1415</f>
        <v>0</v>
      </c>
      <c r="D511" s="37">
        <f>+'[3]2017'!K511</f>
        <v>0</v>
      </c>
      <c r="E511" s="201">
        <f>+'[3]2017'!L511</f>
        <v>0</v>
      </c>
      <c r="F511" s="391">
        <f>+'[3]2017'!M511</f>
        <v>0</v>
      </c>
      <c r="G511" s="225">
        <f>+'[3]2017'!N511</f>
        <v>0</v>
      </c>
      <c r="H511" s="32">
        <f>+'[3]2017'!O511</f>
        <v>0</v>
      </c>
      <c r="I511" s="37">
        <v>15</v>
      </c>
      <c r="J511" s="37">
        <f>+'[3]2017'!P511</f>
        <v>0</v>
      </c>
      <c r="K511" s="37">
        <f>+'[3]2017'!Q511</f>
        <v>0</v>
      </c>
      <c r="L511" s="37">
        <f>+'[3]2017'!R511</f>
        <v>0</v>
      </c>
      <c r="M511" s="37">
        <f>+'[3]2017'!S511</f>
        <v>0</v>
      </c>
      <c r="N511" s="234">
        <f t="shared" si="55"/>
        <v>0</v>
      </c>
      <c r="O511" s="235">
        <f>+'[3]2017'!C511</f>
        <v>0</v>
      </c>
      <c r="P511" s="236">
        <f t="shared" si="56"/>
        <v>0</v>
      </c>
      <c r="Q511" s="99">
        <f>+'[3]FECHAS DE ENTREGA PLANOS'!C509</f>
        <v>0</v>
      </c>
      <c r="R511" s="99">
        <f>+'[3]FECHAS DE ENTREGA PLANOS'!D509</f>
        <v>0</v>
      </c>
      <c r="S511" s="576"/>
      <c r="T511" s="576"/>
      <c r="U511" s="576"/>
      <c r="V511" s="576"/>
      <c r="W511" s="576"/>
      <c r="X511" s="576"/>
      <c r="Y511" s="576"/>
      <c r="Z511" s="576"/>
      <c r="AA511" s="576"/>
      <c r="AB511" s="576"/>
      <c r="AC511" s="576"/>
      <c r="AD511" s="576"/>
      <c r="AE511" s="576"/>
      <c r="AF511" s="610">
        <f>IFERROR(INDEX('[5]2017'!$AO$2:$AO$2000,MATCH(F511,'[5]2017'!$B$2:$B$2000,0)),"")</f>
        <v>0</v>
      </c>
      <c r="AG511" s="9">
        <f>+'[3]2017'!T511</f>
        <v>0</v>
      </c>
      <c r="AH511" s="9">
        <f>+'[3]2017'!G511</f>
        <v>0</v>
      </c>
      <c r="AI511" s="523">
        <f>+'[3]2017'!I511</f>
        <v>0</v>
      </c>
      <c r="AJ511" s="9">
        <f t="shared" si="53"/>
        <v>0</v>
      </c>
      <c r="AK511" s="9">
        <f>+'[3]2017'!H511</f>
        <v>0</v>
      </c>
      <c r="AL511" s="524">
        <f>+'[3]2017'!P511</f>
        <v>0</v>
      </c>
      <c r="AM511" s="501">
        <f>+'[3]2017'!Q511</f>
        <v>0</v>
      </c>
      <c r="AN511" s="502">
        <f t="shared" si="54"/>
        <v>0</v>
      </c>
      <c r="AO511" s="503">
        <f>IFERROR(INDEX([1]DATOS!$O$452:$O$45500,MATCH(F511,[1]DATOS!$F$452:$F$9810,0)),"")</f>
        <v>0</v>
      </c>
      <c r="AP511" s="505"/>
      <c r="AQ511" s="379"/>
    </row>
    <row r="512" spans="1:43" ht="15" customHeight="1" x14ac:dyDescent="0.25">
      <c r="A512" s="17">
        <f>+'[3]2017'!F512</f>
        <v>0</v>
      </c>
      <c r="B512" s="17" t="str">
        <f>RIGHT(IFERROR(INDEX([1]DATOS!$L$452:$L$45500,MATCH(F512,[1]DATOS!$F$452:$F$9810,0)),""),3)</f>
        <v>0</v>
      </c>
      <c r="C512" s="594">
        <f>+[4]DATOS!G1416</f>
        <v>0</v>
      </c>
      <c r="D512" s="37">
        <f>+'[3]2017'!K512</f>
        <v>0</v>
      </c>
      <c r="E512" s="201">
        <f>+'[3]2017'!L512</f>
        <v>0</v>
      </c>
      <c r="F512" s="391">
        <f>+'[3]2017'!M512</f>
        <v>0</v>
      </c>
      <c r="G512" s="225">
        <f>+'[3]2017'!N512</f>
        <v>0</v>
      </c>
      <c r="H512" s="32">
        <f>+'[3]2017'!O512</f>
        <v>0</v>
      </c>
      <c r="I512" s="37">
        <v>15</v>
      </c>
      <c r="J512" s="37">
        <f>+'[3]2017'!P512</f>
        <v>0</v>
      </c>
      <c r="K512" s="37">
        <f>+'[3]2017'!Q512</f>
        <v>0</v>
      </c>
      <c r="L512" s="37">
        <f>+'[3]2017'!R512</f>
        <v>0</v>
      </c>
      <c r="M512" s="37">
        <f>+'[3]2017'!S512</f>
        <v>0</v>
      </c>
      <c r="N512" s="234">
        <f t="shared" si="55"/>
        <v>0</v>
      </c>
      <c r="O512" s="235">
        <f>+'[3]2017'!C512</f>
        <v>0</v>
      </c>
      <c r="P512" s="236">
        <f t="shared" si="56"/>
        <v>0</v>
      </c>
      <c r="Q512" s="99">
        <f>+'[3]FECHAS DE ENTREGA PLANOS'!C510</f>
        <v>0</v>
      </c>
      <c r="R512" s="99">
        <f>+'[3]FECHAS DE ENTREGA PLANOS'!D510</f>
        <v>0</v>
      </c>
      <c r="S512" s="576"/>
      <c r="T512" s="576"/>
      <c r="U512" s="576"/>
      <c r="V512" s="576"/>
      <c r="W512" s="576"/>
      <c r="X512" s="576"/>
      <c r="Y512" s="576"/>
      <c r="Z512" s="576"/>
      <c r="AA512" s="576"/>
      <c r="AB512" s="576"/>
      <c r="AC512" s="576"/>
      <c r="AD512" s="576"/>
      <c r="AE512" s="576"/>
      <c r="AF512" s="610">
        <f>IFERROR(INDEX('[5]2017'!$AO$2:$AO$2000,MATCH(F512,'[5]2017'!$B$2:$B$2000,0)),"")</f>
        <v>0</v>
      </c>
      <c r="AG512" s="9">
        <f>+'[3]2017'!T512</f>
        <v>0</v>
      </c>
      <c r="AH512" s="9">
        <f>+'[3]2017'!G512</f>
        <v>0</v>
      </c>
      <c r="AI512" s="523">
        <f>+'[3]2017'!I512</f>
        <v>0</v>
      </c>
      <c r="AJ512" s="9">
        <f t="shared" si="53"/>
        <v>0</v>
      </c>
      <c r="AK512" s="9">
        <f>+'[3]2017'!H512</f>
        <v>0</v>
      </c>
      <c r="AL512" s="524">
        <f>+'[3]2017'!P512</f>
        <v>0</v>
      </c>
      <c r="AM512" s="501">
        <f>+'[3]2017'!Q512</f>
        <v>0</v>
      </c>
      <c r="AN512" s="502">
        <f t="shared" si="54"/>
        <v>0</v>
      </c>
      <c r="AO512" s="503">
        <f>IFERROR(INDEX([1]DATOS!$O$452:$O$45500,MATCH(F512,[1]DATOS!$F$452:$F$9810,0)),"")</f>
        <v>0</v>
      </c>
      <c r="AP512" s="505"/>
      <c r="AQ512" s="379"/>
    </row>
    <row r="513" spans="1:43" ht="15" customHeight="1" x14ac:dyDescent="0.25">
      <c r="A513" s="17">
        <f>+'[3]2017'!F513</f>
        <v>0</v>
      </c>
      <c r="B513" s="17" t="str">
        <f>RIGHT(IFERROR(INDEX([1]DATOS!$L$452:$L$45500,MATCH(F513,[1]DATOS!$F$452:$F$9810,0)),""),3)</f>
        <v>0</v>
      </c>
      <c r="C513" s="594">
        <f>+[4]DATOS!G1417</f>
        <v>0</v>
      </c>
      <c r="D513" s="37">
        <f>+'[3]2017'!K513</f>
        <v>0</v>
      </c>
      <c r="E513" s="201">
        <f>+'[3]2017'!L513</f>
        <v>0</v>
      </c>
      <c r="F513" s="391">
        <f>+'[3]2017'!M513</f>
        <v>0</v>
      </c>
      <c r="G513" s="225">
        <f>+'[3]2017'!N513</f>
        <v>0</v>
      </c>
      <c r="H513" s="32">
        <f>+'[3]2017'!O513</f>
        <v>0</v>
      </c>
      <c r="I513" s="37">
        <v>15</v>
      </c>
      <c r="J513" s="37">
        <f>+'[3]2017'!P513</f>
        <v>0</v>
      </c>
      <c r="K513" s="37">
        <f>+'[3]2017'!Q513</f>
        <v>0</v>
      </c>
      <c r="L513" s="37">
        <f>+'[3]2017'!R513</f>
        <v>0</v>
      </c>
      <c r="M513" s="37">
        <f>+'[3]2017'!S513</f>
        <v>0</v>
      </c>
      <c r="N513" s="234">
        <f t="shared" si="55"/>
        <v>0</v>
      </c>
      <c r="O513" s="235">
        <f>+'[3]2017'!C513</f>
        <v>0</v>
      </c>
      <c r="P513" s="236">
        <f t="shared" si="56"/>
        <v>0</v>
      </c>
      <c r="Q513" s="99">
        <f>+'[3]FECHAS DE ENTREGA PLANOS'!C511</f>
        <v>0</v>
      </c>
      <c r="R513" s="99">
        <f>+'[3]FECHAS DE ENTREGA PLANOS'!D511</f>
        <v>0</v>
      </c>
      <c r="S513" s="576"/>
      <c r="T513" s="576"/>
      <c r="U513" s="576"/>
      <c r="V513" s="576"/>
      <c r="W513" s="576"/>
      <c r="X513" s="576"/>
      <c r="Y513" s="576"/>
      <c r="Z513" s="576"/>
      <c r="AA513" s="576"/>
      <c r="AB513" s="576"/>
      <c r="AC513" s="576"/>
      <c r="AD513" s="576"/>
      <c r="AE513" s="576"/>
      <c r="AF513" s="610">
        <f>IFERROR(INDEX('[5]2017'!$AO$2:$AO$2000,MATCH(F513,'[5]2017'!$B$2:$B$2000,0)),"")</f>
        <v>0</v>
      </c>
      <c r="AG513" s="9">
        <f>+'[3]2017'!T513</f>
        <v>0</v>
      </c>
      <c r="AH513" s="9">
        <f>+'[3]2017'!G513</f>
        <v>0</v>
      </c>
      <c r="AI513" s="523">
        <f>+'[3]2017'!I513</f>
        <v>0</v>
      </c>
      <c r="AJ513" s="9">
        <f t="shared" si="53"/>
        <v>0</v>
      </c>
      <c r="AK513" s="9">
        <f>+'[3]2017'!H513</f>
        <v>0</v>
      </c>
      <c r="AL513" s="524">
        <f>+'[3]2017'!P513</f>
        <v>0</v>
      </c>
      <c r="AM513" s="501">
        <f>+'[3]2017'!Q513</f>
        <v>0</v>
      </c>
      <c r="AN513" s="502">
        <f t="shared" si="54"/>
        <v>0</v>
      </c>
      <c r="AO513" s="503">
        <f>IFERROR(INDEX([1]DATOS!$O$452:$O$45500,MATCH(F513,[1]DATOS!$F$452:$F$9810,0)),"")</f>
        <v>0</v>
      </c>
      <c r="AP513" s="505"/>
      <c r="AQ513" s="379"/>
    </row>
    <row r="514" spans="1:43" ht="15" customHeight="1" x14ac:dyDescent="0.25">
      <c r="A514" s="17">
        <f>+'[3]2017'!F514</f>
        <v>0</v>
      </c>
      <c r="B514" s="17" t="str">
        <f>RIGHT(IFERROR(INDEX([1]DATOS!$L$452:$L$45500,MATCH(F514,[1]DATOS!$F$452:$F$9810,0)),""),3)</f>
        <v>0</v>
      </c>
      <c r="C514" s="594">
        <f>+[4]DATOS!G1418</f>
        <v>0</v>
      </c>
      <c r="D514" s="37">
        <f>+'[3]2017'!K514</f>
        <v>0</v>
      </c>
      <c r="E514" s="201">
        <f>+'[3]2017'!L514</f>
        <v>0</v>
      </c>
      <c r="F514" s="391">
        <f>+'[3]2017'!M514</f>
        <v>0</v>
      </c>
      <c r="G514" s="225">
        <f>+'[3]2017'!N514</f>
        <v>0</v>
      </c>
      <c r="H514" s="32">
        <f>+'[3]2017'!O514</f>
        <v>0</v>
      </c>
      <c r="I514" s="37">
        <v>15</v>
      </c>
      <c r="J514" s="37">
        <f>+'[3]2017'!P514</f>
        <v>0</v>
      </c>
      <c r="K514" s="37">
        <f>+'[3]2017'!Q514</f>
        <v>0</v>
      </c>
      <c r="L514" s="37">
        <f>+'[3]2017'!R514</f>
        <v>0</v>
      </c>
      <c r="M514" s="37">
        <f>+'[3]2017'!S514</f>
        <v>0</v>
      </c>
      <c r="N514" s="234">
        <f t="shared" si="55"/>
        <v>0</v>
      </c>
      <c r="O514" s="235">
        <f>+'[3]2017'!C514</f>
        <v>0</v>
      </c>
      <c r="P514" s="236">
        <f t="shared" si="56"/>
        <v>0</v>
      </c>
      <c r="Q514" s="99">
        <f>+'[3]FECHAS DE ENTREGA PLANOS'!C512</f>
        <v>0</v>
      </c>
      <c r="R514" s="99">
        <f>+'[3]FECHAS DE ENTREGA PLANOS'!D512</f>
        <v>0</v>
      </c>
      <c r="S514" s="576"/>
      <c r="T514" s="576"/>
      <c r="U514" s="576"/>
      <c r="V514" s="576"/>
      <c r="W514" s="576"/>
      <c r="X514" s="576"/>
      <c r="Y514" s="576"/>
      <c r="Z514" s="576"/>
      <c r="AA514" s="576"/>
      <c r="AB514" s="576"/>
      <c r="AC514" s="576"/>
      <c r="AD514" s="576"/>
      <c r="AE514" s="576"/>
      <c r="AF514" s="610">
        <f>IFERROR(INDEX('[5]2017'!$AO$2:$AO$2000,MATCH(F514,'[5]2017'!$B$2:$B$2000,0)),"")</f>
        <v>0</v>
      </c>
      <c r="AG514" s="9">
        <f>+'[3]2017'!T514</f>
        <v>0</v>
      </c>
      <c r="AH514" s="9">
        <f>+'[3]2017'!G514</f>
        <v>0</v>
      </c>
      <c r="AI514" s="523">
        <f>+'[3]2017'!I514</f>
        <v>0</v>
      </c>
      <c r="AJ514" s="9">
        <f t="shared" si="53"/>
        <v>0</v>
      </c>
      <c r="AK514" s="9">
        <f>+'[3]2017'!H514</f>
        <v>0</v>
      </c>
      <c r="AL514" s="524">
        <f>+'[3]2017'!P514</f>
        <v>0</v>
      </c>
      <c r="AM514" s="501">
        <f>+'[3]2017'!Q514</f>
        <v>0</v>
      </c>
      <c r="AN514" s="502">
        <f t="shared" si="54"/>
        <v>0</v>
      </c>
      <c r="AO514" s="503">
        <f>IFERROR(INDEX([1]DATOS!$O$452:$O$45500,MATCH(F514,[1]DATOS!$F$452:$F$9810,0)),"")</f>
        <v>0</v>
      </c>
      <c r="AP514" s="505"/>
      <c r="AQ514" s="379"/>
    </row>
    <row r="515" spans="1:43" ht="15" customHeight="1" x14ac:dyDescent="0.25">
      <c r="A515" s="17">
        <f>+'[3]2017'!F515</f>
        <v>0</v>
      </c>
      <c r="B515" s="17" t="str">
        <f>RIGHT(IFERROR(INDEX([1]DATOS!$L$452:$L$45500,MATCH(F515,[1]DATOS!$F$452:$F$9810,0)),""),3)</f>
        <v>0</v>
      </c>
      <c r="C515" s="594">
        <f>+[4]DATOS!G1419</f>
        <v>0</v>
      </c>
      <c r="D515" s="37">
        <f>+'[3]2017'!K515</f>
        <v>0</v>
      </c>
      <c r="E515" s="201">
        <f>+'[3]2017'!L515</f>
        <v>0</v>
      </c>
      <c r="F515" s="391">
        <f>+'[3]2017'!M515</f>
        <v>0</v>
      </c>
      <c r="G515" s="225">
        <f>+'[3]2017'!N515</f>
        <v>0</v>
      </c>
      <c r="H515" s="32">
        <f>+'[3]2017'!O515</f>
        <v>0</v>
      </c>
      <c r="I515" s="37">
        <v>15</v>
      </c>
      <c r="J515" s="37">
        <f>+'[3]2017'!P515</f>
        <v>0</v>
      </c>
      <c r="K515" s="37">
        <f>+'[3]2017'!Q515</f>
        <v>0</v>
      </c>
      <c r="L515" s="37">
        <f>+'[3]2017'!R515</f>
        <v>0</v>
      </c>
      <c r="M515" s="37">
        <f>+'[3]2017'!S515</f>
        <v>0</v>
      </c>
      <c r="N515" s="234">
        <f t="shared" si="55"/>
        <v>0</v>
      </c>
      <c r="O515" s="235">
        <f>+'[3]2017'!C515</f>
        <v>0</v>
      </c>
      <c r="P515" s="236">
        <f t="shared" si="56"/>
        <v>0</v>
      </c>
      <c r="Q515" s="99">
        <f>+'[3]FECHAS DE ENTREGA PLANOS'!C513</f>
        <v>0</v>
      </c>
      <c r="R515" s="99">
        <f>+'[3]FECHAS DE ENTREGA PLANOS'!D513</f>
        <v>0</v>
      </c>
      <c r="S515" s="576"/>
      <c r="T515" s="576"/>
      <c r="U515" s="576"/>
      <c r="V515" s="576"/>
      <c r="W515" s="576"/>
      <c r="X515" s="576"/>
      <c r="Y515" s="576"/>
      <c r="Z515" s="576"/>
      <c r="AA515" s="576"/>
      <c r="AB515" s="576"/>
      <c r="AC515" s="576"/>
      <c r="AD515" s="576"/>
      <c r="AE515" s="576"/>
      <c r="AF515" s="610">
        <f>IFERROR(INDEX('[5]2017'!$AO$2:$AO$2000,MATCH(F515,'[5]2017'!$B$2:$B$2000,0)),"")</f>
        <v>0</v>
      </c>
      <c r="AG515" s="9">
        <f>+'[3]2017'!T515</f>
        <v>0</v>
      </c>
      <c r="AH515" s="9">
        <f>+'[3]2017'!G515</f>
        <v>0</v>
      </c>
      <c r="AI515" s="523">
        <f>+'[3]2017'!I515</f>
        <v>0</v>
      </c>
      <c r="AJ515" s="9">
        <f t="shared" si="53"/>
        <v>0</v>
      </c>
      <c r="AK515" s="9">
        <f>+'[3]2017'!H515</f>
        <v>0</v>
      </c>
      <c r="AL515" s="524">
        <f>+'[3]2017'!P515</f>
        <v>0</v>
      </c>
      <c r="AM515" s="501">
        <f>+'[3]2017'!Q515</f>
        <v>0</v>
      </c>
      <c r="AN515" s="502">
        <f t="shared" si="54"/>
        <v>0</v>
      </c>
      <c r="AO515" s="503">
        <f>IFERROR(INDEX([1]DATOS!$O$452:$O$45500,MATCH(F515,[1]DATOS!$F$452:$F$9810,0)),"")</f>
        <v>0</v>
      </c>
      <c r="AP515" s="505"/>
      <c r="AQ515" s="379"/>
    </row>
    <row r="516" spans="1:43" ht="15" customHeight="1" x14ac:dyDescent="0.25">
      <c r="A516" s="17">
        <f>+'[3]2017'!F516</f>
        <v>0</v>
      </c>
      <c r="B516" s="17" t="str">
        <f>RIGHT(IFERROR(INDEX([1]DATOS!$L$452:$L$45500,MATCH(F516,[1]DATOS!$F$452:$F$9810,0)),""),3)</f>
        <v>0</v>
      </c>
      <c r="C516" s="594">
        <f>+[4]DATOS!G1420</f>
        <v>0</v>
      </c>
      <c r="D516" s="37">
        <f>+'[3]2017'!K516</f>
        <v>0</v>
      </c>
      <c r="E516" s="201">
        <f>+'[3]2017'!L516</f>
        <v>0</v>
      </c>
      <c r="F516" s="391">
        <f>+'[3]2017'!M516</f>
        <v>0</v>
      </c>
      <c r="G516" s="225">
        <f>+'[3]2017'!N516</f>
        <v>0</v>
      </c>
      <c r="H516" s="32">
        <f>+'[3]2017'!O516</f>
        <v>0</v>
      </c>
      <c r="I516" s="37">
        <v>15</v>
      </c>
      <c r="J516" s="37">
        <f>+'[3]2017'!P516</f>
        <v>0</v>
      </c>
      <c r="K516" s="37">
        <f>+'[3]2017'!Q516</f>
        <v>0</v>
      </c>
      <c r="L516" s="37">
        <f>+'[3]2017'!R516</f>
        <v>0</v>
      </c>
      <c r="M516" s="37">
        <f>+'[3]2017'!S516</f>
        <v>0</v>
      </c>
      <c r="N516" s="234">
        <f t="shared" si="55"/>
        <v>0</v>
      </c>
      <c r="O516" s="235">
        <f>+'[3]2017'!C516</f>
        <v>0</v>
      </c>
      <c r="P516" s="236">
        <f t="shared" si="56"/>
        <v>0</v>
      </c>
      <c r="Q516" s="99">
        <f>+'[3]FECHAS DE ENTREGA PLANOS'!C514</f>
        <v>0</v>
      </c>
      <c r="R516" s="99">
        <f>+'[3]FECHAS DE ENTREGA PLANOS'!D514</f>
        <v>0</v>
      </c>
      <c r="S516" s="576"/>
      <c r="T516" s="576"/>
      <c r="U516" s="576"/>
      <c r="V516" s="576"/>
      <c r="W516" s="576"/>
      <c r="X516" s="576"/>
      <c r="Y516" s="576"/>
      <c r="Z516" s="576"/>
      <c r="AA516" s="576"/>
      <c r="AB516" s="576"/>
      <c r="AC516" s="576"/>
      <c r="AD516" s="576"/>
      <c r="AE516" s="576"/>
      <c r="AF516" s="610">
        <f>IFERROR(INDEX('[5]2017'!$AO$2:$AO$2000,MATCH(F516,'[5]2017'!$B$2:$B$2000,0)),"")</f>
        <v>0</v>
      </c>
      <c r="AG516" s="9">
        <f>+'[3]2017'!T516</f>
        <v>0</v>
      </c>
      <c r="AH516" s="9">
        <f>+'[3]2017'!G516</f>
        <v>0</v>
      </c>
      <c r="AI516" s="523">
        <f>+'[3]2017'!I516</f>
        <v>0</v>
      </c>
      <c r="AJ516" s="9">
        <f t="shared" si="53"/>
        <v>0</v>
      </c>
      <c r="AK516" s="9">
        <f>+'[3]2017'!H516</f>
        <v>0</v>
      </c>
      <c r="AL516" s="524">
        <f>+'[3]2017'!P516</f>
        <v>0</v>
      </c>
      <c r="AM516" s="501">
        <f>+'[3]2017'!Q516</f>
        <v>0</v>
      </c>
      <c r="AN516" s="502">
        <f t="shared" si="54"/>
        <v>0</v>
      </c>
      <c r="AO516" s="503">
        <f>IFERROR(INDEX([1]DATOS!$O$452:$O$45500,MATCH(F516,[1]DATOS!$F$452:$F$9810,0)),"")</f>
        <v>0</v>
      </c>
      <c r="AP516" s="505"/>
      <c r="AQ516" s="379"/>
    </row>
    <row r="517" spans="1:43" ht="15" customHeight="1" x14ac:dyDescent="0.25">
      <c r="A517" s="17">
        <f>+'[3]2017'!F517</f>
        <v>0</v>
      </c>
      <c r="B517" s="17" t="str">
        <f>RIGHT(IFERROR(INDEX([1]DATOS!$L$452:$L$45500,MATCH(F517,[1]DATOS!$F$452:$F$9810,0)),""),3)</f>
        <v>0</v>
      </c>
      <c r="C517" s="594">
        <f>+[4]DATOS!G1421</f>
        <v>0</v>
      </c>
      <c r="D517" s="37">
        <f>+'[3]2017'!K517</f>
        <v>0</v>
      </c>
      <c r="E517" s="201">
        <f>+'[3]2017'!L517</f>
        <v>0</v>
      </c>
      <c r="F517" s="391">
        <f>+'[3]2017'!M517</f>
        <v>0</v>
      </c>
      <c r="G517" s="225">
        <f>+'[3]2017'!N517</f>
        <v>0</v>
      </c>
      <c r="H517" s="32">
        <f>+'[3]2017'!O517</f>
        <v>0</v>
      </c>
      <c r="I517" s="37">
        <v>15</v>
      </c>
      <c r="J517" s="37">
        <f>+'[3]2017'!P517</f>
        <v>0</v>
      </c>
      <c r="K517" s="37">
        <f>+'[3]2017'!Q517</f>
        <v>0</v>
      </c>
      <c r="L517" s="37">
        <f>+'[3]2017'!R517</f>
        <v>0</v>
      </c>
      <c r="M517" s="37">
        <f>+'[3]2017'!S517</f>
        <v>0</v>
      </c>
      <c r="N517" s="234">
        <f t="shared" si="55"/>
        <v>0</v>
      </c>
      <c r="O517" s="235">
        <f>+'[3]2017'!C517</f>
        <v>0</v>
      </c>
      <c r="P517" s="236">
        <f t="shared" si="56"/>
        <v>0</v>
      </c>
      <c r="Q517" s="99">
        <f>+'[3]FECHAS DE ENTREGA PLANOS'!C515</f>
        <v>0</v>
      </c>
      <c r="R517" s="99">
        <f>+'[3]FECHAS DE ENTREGA PLANOS'!D515</f>
        <v>0</v>
      </c>
      <c r="S517" s="576"/>
      <c r="T517" s="576"/>
      <c r="U517" s="576"/>
      <c r="V517" s="576"/>
      <c r="W517" s="576"/>
      <c r="X517" s="576"/>
      <c r="Y517" s="576"/>
      <c r="Z517" s="576"/>
      <c r="AA517" s="576"/>
      <c r="AB517" s="576"/>
      <c r="AC517" s="576"/>
      <c r="AD517" s="576"/>
      <c r="AE517" s="576"/>
      <c r="AF517" s="610">
        <f>IFERROR(INDEX('[5]2017'!$AO$2:$AO$2000,MATCH(F517,'[5]2017'!$B$2:$B$2000,0)),"")</f>
        <v>0</v>
      </c>
      <c r="AG517" s="9">
        <f>+'[3]2017'!T517</f>
        <v>0</v>
      </c>
      <c r="AH517" s="9">
        <f>+'[3]2017'!G517</f>
        <v>0</v>
      </c>
      <c r="AI517" s="523">
        <f>+'[3]2017'!I517</f>
        <v>0</v>
      </c>
      <c r="AJ517" s="9">
        <f t="shared" ref="AJ517:AJ580" si="57">H517</f>
        <v>0</v>
      </c>
      <c r="AK517" s="9">
        <f>+'[3]2017'!H517</f>
        <v>0</v>
      </c>
      <c r="AL517" s="524">
        <f>+'[3]2017'!P517</f>
        <v>0</v>
      </c>
      <c r="AM517" s="501">
        <f>+'[3]2017'!Q517</f>
        <v>0</v>
      </c>
      <c r="AN517" s="502">
        <f t="shared" ref="AN517:AN580" si="58">+L517</f>
        <v>0</v>
      </c>
      <c r="AO517" s="503">
        <f>IFERROR(INDEX([1]DATOS!$O$452:$O$45500,MATCH(F517,[1]DATOS!$F$452:$F$9810,0)),"")</f>
        <v>0</v>
      </c>
      <c r="AP517" s="505"/>
      <c r="AQ517" s="379"/>
    </row>
    <row r="518" spans="1:43" ht="15" customHeight="1" x14ac:dyDescent="0.25">
      <c r="A518" s="17">
        <f>+'[3]2017'!F518</f>
        <v>0</v>
      </c>
      <c r="B518" s="17" t="str">
        <f>RIGHT(IFERROR(INDEX([1]DATOS!$L$452:$L$45500,MATCH(F518,[1]DATOS!$F$452:$F$9810,0)),""),3)</f>
        <v>0</v>
      </c>
      <c r="C518" s="594">
        <f>+[4]DATOS!G1422</f>
        <v>0</v>
      </c>
      <c r="D518" s="37">
        <f>+'[3]2017'!K518</f>
        <v>0</v>
      </c>
      <c r="E518" s="201">
        <f>+'[3]2017'!L518</f>
        <v>0</v>
      </c>
      <c r="F518" s="391">
        <f>+'[3]2017'!M518</f>
        <v>0</v>
      </c>
      <c r="G518" s="225">
        <f>+'[3]2017'!N518</f>
        <v>0</v>
      </c>
      <c r="H518" s="32">
        <f>+'[3]2017'!O518</f>
        <v>0</v>
      </c>
      <c r="I518" s="37">
        <v>15</v>
      </c>
      <c r="J518" s="37">
        <f>+'[3]2017'!P518</f>
        <v>0</v>
      </c>
      <c r="K518" s="37">
        <f>+'[3]2017'!Q518</f>
        <v>0</v>
      </c>
      <c r="L518" s="37">
        <f>+'[3]2017'!R518</f>
        <v>0</v>
      </c>
      <c r="M518" s="37">
        <f>+'[3]2017'!S518</f>
        <v>0</v>
      </c>
      <c r="N518" s="234">
        <f t="shared" si="55"/>
        <v>0</v>
      </c>
      <c r="O518" s="235">
        <f>+'[3]2017'!C518</f>
        <v>0</v>
      </c>
      <c r="P518" s="236">
        <f t="shared" si="56"/>
        <v>0</v>
      </c>
      <c r="Q518" s="99">
        <f>+'[3]FECHAS DE ENTREGA PLANOS'!C516</f>
        <v>0</v>
      </c>
      <c r="R518" s="99">
        <f>+'[3]FECHAS DE ENTREGA PLANOS'!D516</f>
        <v>0</v>
      </c>
      <c r="S518" s="576"/>
      <c r="T518" s="576"/>
      <c r="U518" s="576"/>
      <c r="V518" s="576"/>
      <c r="W518" s="576"/>
      <c r="X518" s="576"/>
      <c r="Y518" s="576"/>
      <c r="Z518" s="576"/>
      <c r="AA518" s="576"/>
      <c r="AB518" s="576"/>
      <c r="AC518" s="576"/>
      <c r="AD518" s="576"/>
      <c r="AE518" s="576"/>
      <c r="AF518" s="610">
        <f>IFERROR(INDEX('[5]2017'!$AO$2:$AO$2000,MATCH(F518,'[5]2017'!$B$2:$B$2000,0)),"")</f>
        <v>0</v>
      </c>
      <c r="AG518" s="9">
        <f>+'[3]2017'!T518</f>
        <v>0</v>
      </c>
      <c r="AH518" s="9">
        <f>+'[3]2017'!G518</f>
        <v>0</v>
      </c>
      <c r="AI518" s="523">
        <f>+'[3]2017'!I518</f>
        <v>0</v>
      </c>
      <c r="AJ518" s="9">
        <f t="shared" si="57"/>
        <v>0</v>
      </c>
      <c r="AK518" s="9">
        <f>+'[3]2017'!H518</f>
        <v>0</v>
      </c>
      <c r="AL518" s="524">
        <f>+'[3]2017'!P518</f>
        <v>0</v>
      </c>
      <c r="AM518" s="501">
        <f>+'[3]2017'!Q518</f>
        <v>0</v>
      </c>
      <c r="AN518" s="502">
        <f t="shared" si="58"/>
        <v>0</v>
      </c>
      <c r="AO518" s="503">
        <f>IFERROR(INDEX([1]DATOS!$O$452:$O$45500,MATCH(F518,[1]DATOS!$F$452:$F$9810,0)),"")</f>
        <v>0</v>
      </c>
      <c r="AP518" s="505"/>
      <c r="AQ518" s="379"/>
    </row>
    <row r="519" spans="1:43" ht="15" customHeight="1" x14ac:dyDescent="0.25">
      <c r="A519" s="17">
        <f>+'[3]2017'!F519</f>
        <v>0</v>
      </c>
      <c r="B519" s="17" t="str">
        <f>RIGHT(IFERROR(INDEX([1]DATOS!$L$452:$L$45500,MATCH(F519,[1]DATOS!$F$452:$F$9810,0)),""),3)</f>
        <v>0</v>
      </c>
      <c r="C519" s="594">
        <f>+[4]DATOS!G1423</f>
        <v>0</v>
      </c>
      <c r="D519" s="37">
        <f>+'[3]2017'!K519</f>
        <v>0</v>
      </c>
      <c r="E519" s="201">
        <f>+'[3]2017'!L519</f>
        <v>0</v>
      </c>
      <c r="F519" s="391">
        <f>+'[3]2017'!M519</f>
        <v>0</v>
      </c>
      <c r="G519" s="225">
        <f>+'[3]2017'!N519</f>
        <v>0</v>
      </c>
      <c r="H519" s="32">
        <f>+'[3]2017'!O519</f>
        <v>0</v>
      </c>
      <c r="I519" s="37">
        <v>15</v>
      </c>
      <c r="J519" s="37">
        <f>+'[3]2017'!P519</f>
        <v>0</v>
      </c>
      <c r="K519" s="37">
        <f>+'[3]2017'!Q519</f>
        <v>0</v>
      </c>
      <c r="L519" s="37">
        <f>+'[3]2017'!R519</f>
        <v>0</v>
      </c>
      <c r="M519" s="37">
        <f>+'[3]2017'!S519</f>
        <v>0</v>
      </c>
      <c r="N519" s="234">
        <f t="shared" si="55"/>
        <v>0</v>
      </c>
      <c r="O519" s="235">
        <f>+'[3]2017'!C519</f>
        <v>0</v>
      </c>
      <c r="P519" s="236">
        <f t="shared" si="56"/>
        <v>0</v>
      </c>
      <c r="Q519" s="99">
        <f>+'[3]FECHAS DE ENTREGA PLANOS'!C517</f>
        <v>0</v>
      </c>
      <c r="R519" s="99">
        <f>+'[3]FECHAS DE ENTREGA PLANOS'!D517</f>
        <v>0</v>
      </c>
      <c r="S519" s="576"/>
      <c r="T519" s="608"/>
      <c r="U519" s="576"/>
      <c r="V519" s="576"/>
      <c r="W519" s="576"/>
      <c r="X519" s="576"/>
      <c r="Y519" s="576"/>
      <c r="Z519" s="576"/>
      <c r="AA519" s="576"/>
      <c r="AB519" s="576"/>
      <c r="AC519" s="576"/>
      <c r="AD519" s="576"/>
      <c r="AE519" s="576"/>
      <c r="AF519" s="610">
        <f>IFERROR(INDEX('[5]2017'!$AO$2:$AO$2000,MATCH(F519,'[5]2017'!$B$2:$B$2000,0)),"")</f>
        <v>0</v>
      </c>
      <c r="AG519" s="9">
        <f>+'[3]2017'!T519</f>
        <v>0</v>
      </c>
      <c r="AH519" s="9">
        <f>+'[3]2017'!G519</f>
        <v>0</v>
      </c>
      <c r="AI519" s="523">
        <f>+'[3]2017'!I519</f>
        <v>0</v>
      </c>
      <c r="AJ519" s="9">
        <f t="shared" si="57"/>
        <v>0</v>
      </c>
      <c r="AK519" s="9">
        <f>+'[3]2017'!H519</f>
        <v>0</v>
      </c>
      <c r="AL519" s="524">
        <f>+'[3]2017'!P519</f>
        <v>0</v>
      </c>
      <c r="AM519" s="501">
        <f>+'[3]2017'!Q519</f>
        <v>0</v>
      </c>
      <c r="AN519" s="502">
        <f t="shared" si="58"/>
        <v>0</v>
      </c>
      <c r="AO519" s="503">
        <f>IFERROR(INDEX([1]DATOS!$O$452:$O$45500,MATCH(F519,[1]DATOS!$F$452:$F$9810,0)),"")</f>
        <v>0</v>
      </c>
      <c r="AP519" s="505"/>
      <c r="AQ519" s="379"/>
    </row>
    <row r="520" spans="1:43" ht="15" customHeight="1" x14ac:dyDescent="0.25">
      <c r="A520" s="17">
        <f>+'[3]2017'!F520</f>
        <v>0</v>
      </c>
      <c r="B520" s="17" t="str">
        <f>RIGHT(IFERROR(INDEX([1]DATOS!$L$452:$L$45500,MATCH(F520,[1]DATOS!$F$452:$F$9810,0)),""),3)</f>
        <v>0</v>
      </c>
      <c r="C520" s="594">
        <f>+[4]DATOS!G1424</f>
        <v>0</v>
      </c>
      <c r="D520" s="37">
        <f>+'[3]2017'!K520</f>
        <v>0</v>
      </c>
      <c r="E520" s="201">
        <f>+'[3]2017'!L520</f>
        <v>0</v>
      </c>
      <c r="F520" s="391">
        <f>+'[3]2017'!M520</f>
        <v>0</v>
      </c>
      <c r="G520" s="225">
        <f>+'[3]2017'!N520</f>
        <v>0</v>
      </c>
      <c r="H520" s="32">
        <f>+'[3]2017'!O520</f>
        <v>0</v>
      </c>
      <c r="I520" s="37">
        <v>15</v>
      </c>
      <c r="J520" s="37">
        <f>+'[3]2017'!P520</f>
        <v>0</v>
      </c>
      <c r="K520" s="37">
        <f>+'[3]2017'!Q520</f>
        <v>0</v>
      </c>
      <c r="L520" s="37">
        <f>+'[3]2017'!R520</f>
        <v>0</v>
      </c>
      <c r="M520" s="37">
        <f>+'[3]2017'!S520</f>
        <v>0</v>
      </c>
      <c r="N520" s="234">
        <f t="shared" si="55"/>
        <v>0</v>
      </c>
      <c r="O520" s="235">
        <f>+'[3]2017'!C520</f>
        <v>0</v>
      </c>
      <c r="P520" s="236">
        <f t="shared" si="56"/>
        <v>0</v>
      </c>
      <c r="Q520" s="99">
        <f>+'[3]FECHAS DE ENTREGA PLANOS'!C518</f>
        <v>0</v>
      </c>
      <c r="R520" s="99">
        <f>+'[3]FECHAS DE ENTREGA PLANOS'!D518</f>
        <v>0</v>
      </c>
      <c r="S520" s="576"/>
      <c r="T520" s="576"/>
      <c r="U520" s="576"/>
      <c r="V520" s="576"/>
      <c r="W520" s="576"/>
      <c r="X520" s="576"/>
      <c r="Y520" s="576"/>
      <c r="Z520" s="576"/>
      <c r="AA520" s="576"/>
      <c r="AB520" s="576"/>
      <c r="AC520" s="576"/>
      <c r="AD520" s="576"/>
      <c r="AE520" s="576"/>
      <c r="AF520" s="610">
        <f>IFERROR(INDEX('[5]2017'!$AO$2:$AO$2000,MATCH(F520,'[5]2017'!$B$2:$B$2000,0)),"")</f>
        <v>0</v>
      </c>
      <c r="AG520" s="9">
        <f>+'[3]2017'!T520</f>
        <v>0</v>
      </c>
      <c r="AH520" s="9">
        <f>+'[3]2017'!G520</f>
        <v>0</v>
      </c>
      <c r="AI520" s="523">
        <f>+'[3]2017'!I520</f>
        <v>0</v>
      </c>
      <c r="AJ520" s="9">
        <f t="shared" si="57"/>
        <v>0</v>
      </c>
      <c r="AK520" s="9">
        <f>+'[3]2017'!H520</f>
        <v>0</v>
      </c>
      <c r="AL520" s="524">
        <f>+'[3]2017'!P520</f>
        <v>0</v>
      </c>
      <c r="AM520" s="501">
        <f>+'[3]2017'!Q520</f>
        <v>0</v>
      </c>
      <c r="AN520" s="502">
        <f t="shared" si="58"/>
        <v>0</v>
      </c>
      <c r="AO520" s="503">
        <f>IFERROR(INDEX([1]DATOS!$O$452:$O$45500,MATCH(F520,[1]DATOS!$F$452:$F$9810,0)),"")</f>
        <v>0</v>
      </c>
      <c r="AP520" s="505"/>
      <c r="AQ520" s="379"/>
    </row>
    <row r="521" spans="1:43" ht="15" customHeight="1" x14ac:dyDescent="0.25">
      <c r="A521" s="17">
        <f>+'[3]2017'!F521</f>
        <v>0</v>
      </c>
      <c r="B521" s="17" t="str">
        <f>RIGHT(IFERROR(INDEX([1]DATOS!$L$452:$L$45500,MATCH(F521,[1]DATOS!$F$452:$F$9810,0)),""),3)</f>
        <v>0</v>
      </c>
      <c r="C521" s="594">
        <f>+[4]DATOS!G1425</f>
        <v>0</v>
      </c>
      <c r="D521" s="37">
        <f>+'[3]2017'!K521</f>
        <v>0</v>
      </c>
      <c r="E521" s="201">
        <f>+'[3]2017'!L521</f>
        <v>0</v>
      </c>
      <c r="F521" s="391">
        <f>+'[3]2017'!M521</f>
        <v>0</v>
      </c>
      <c r="G521" s="225">
        <f>+'[3]2017'!N521</f>
        <v>0</v>
      </c>
      <c r="H521" s="32">
        <f>+'[3]2017'!O521</f>
        <v>0</v>
      </c>
      <c r="I521" s="37">
        <v>15</v>
      </c>
      <c r="J521" s="37">
        <f>+'[3]2017'!P521</f>
        <v>0</v>
      </c>
      <c r="K521" s="37">
        <f>+'[3]2017'!Q521</f>
        <v>0</v>
      </c>
      <c r="L521" s="37">
        <f>+'[3]2017'!R521</f>
        <v>0</v>
      </c>
      <c r="M521" s="37">
        <f>+'[3]2017'!S521</f>
        <v>0</v>
      </c>
      <c r="N521" s="234">
        <f t="shared" si="55"/>
        <v>0</v>
      </c>
      <c r="O521" s="235">
        <f>+'[3]2017'!C521</f>
        <v>0</v>
      </c>
      <c r="P521" s="236">
        <f t="shared" si="56"/>
        <v>0</v>
      </c>
      <c r="Q521" s="99">
        <f>+'[3]FECHAS DE ENTREGA PLANOS'!C519</f>
        <v>0</v>
      </c>
      <c r="R521" s="99">
        <f>+'[3]FECHAS DE ENTREGA PLANOS'!D519</f>
        <v>0</v>
      </c>
      <c r="S521" s="576"/>
      <c r="T521" s="576"/>
      <c r="U521" s="576"/>
      <c r="V521" s="576"/>
      <c r="W521" s="576"/>
      <c r="X521" s="576"/>
      <c r="Y521" s="576"/>
      <c r="Z521" s="576"/>
      <c r="AA521" s="576"/>
      <c r="AB521" s="576"/>
      <c r="AC521" s="576"/>
      <c r="AD521" s="576"/>
      <c r="AE521" s="576"/>
      <c r="AF521" s="610">
        <f>IFERROR(INDEX('[5]2017'!$AO$2:$AO$2000,MATCH(F521,'[5]2017'!$B$2:$B$2000,0)),"")</f>
        <v>0</v>
      </c>
      <c r="AG521" s="9">
        <f>+'[3]2017'!T521</f>
        <v>0</v>
      </c>
      <c r="AH521" s="9">
        <f>+'[3]2017'!G521</f>
        <v>0</v>
      </c>
      <c r="AI521" s="523">
        <f>+'[3]2017'!I521</f>
        <v>0</v>
      </c>
      <c r="AJ521" s="9">
        <f t="shared" si="57"/>
        <v>0</v>
      </c>
      <c r="AK521" s="9">
        <f>+'[3]2017'!H521</f>
        <v>0</v>
      </c>
      <c r="AL521" s="524">
        <f>+'[3]2017'!P521</f>
        <v>0</v>
      </c>
      <c r="AM521" s="501">
        <f>+'[3]2017'!Q521</f>
        <v>0</v>
      </c>
      <c r="AN521" s="502">
        <f t="shared" si="58"/>
        <v>0</v>
      </c>
      <c r="AO521" s="503">
        <f>IFERROR(INDEX([1]DATOS!$O$452:$O$45500,MATCH(F521,[1]DATOS!$F$452:$F$9810,0)),"")</f>
        <v>0</v>
      </c>
      <c r="AP521" s="505"/>
      <c r="AQ521" s="379"/>
    </row>
    <row r="522" spans="1:43" ht="15" customHeight="1" x14ac:dyDescent="0.25">
      <c r="A522" s="17">
        <f>+'[3]2017'!F522</f>
        <v>0</v>
      </c>
      <c r="B522" s="17" t="str">
        <f>RIGHT(IFERROR(INDEX([1]DATOS!$L$452:$L$45500,MATCH(F522,[1]DATOS!$F$452:$F$9810,0)),""),3)</f>
        <v>0</v>
      </c>
      <c r="C522" s="594">
        <f>+[4]DATOS!G1426</f>
        <v>0</v>
      </c>
      <c r="D522" s="37">
        <f>+'[3]2017'!K522</f>
        <v>0</v>
      </c>
      <c r="E522" s="201">
        <f>+'[3]2017'!L522</f>
        <v>0</v>
      </c>
      <c r="F522" s="391">
        <f>+'[3]2017'!M522</f>
        <v>0</v>
      </c>
      <c r="G522" s="225">
        <f>+'[3]2017'!N522</f>
        <v>0</v>
      </c>
      <c r="H522" s="32">
        <f>+'[3]2017'!O522</f>
        <v>0</v>
      </c>
      <c r="I522" s="37">
        <v>15</v>
      </c>
      <c r="J522" s="37">
        <f>+'[3]2017'!P522</f>
        <v>0</v>
      </c>
      <c r="K522" s="37">
        <f>+'[3]2017'!Q522</f>
        <v>0</v>
      </c>
      <c r="L522" s="37">
        <f>+'[3]2017'!R522</f>
        <v>0</v>
      </c>
      <c r="M522" s="37">
        <f>+'[3]2017'!S522</f>
        <v>0</v>
      </c>
      <c r="N522" s="234">
        <f t="shared" si="55"/>
        <v>0</v>
      </c>
      <c r="O522" s="235">
        <f>+'[3]2017'!C522</f>
        <v>0</v>
      </c>
      <c r="P522" s="236">
        <f t="shared" si="56"/>
        <v>0</v>
      </c>
      <c r="Q522" s="99">
        <f>+'[3]FECHAS DE ENTREGA PLANOS'!C520</f>
        <v>0</v>
      </c>
      <c r="R522" s="99">
        <f>+'[3]FECHAS DE ENTREGA PLANOS'!D520</f>
        <v>0</v>
      </c>
      <c r="S522" s="576"/>
      <c r="T522" s="576"/>
      <c r="U522" s="576"/>
      <c r="V522" s="576"/>
      <c r="W522" s="576"/>
      <c r="X522" s="576"/>
      <c r="Y522" s="576"/>
      <c r="Z522" s="576"/>
      <c r="AA522" s="576"/>
      <c r="AB522" s="576"/>
      <c r="AC522" s="576"/>
      <c r="AD522" s="576"/>
      <c r="AE522" s="576"/>
      <c r="AF522" s="610">
        <f>IFERROR(INDEX('[5]2017'!$AO$2:$AO$2000,MATCH(F522,'[5]2017'!$B$2:$B$2000,0)),"")</f>
        <v>0</v>
      </c>
      <c r="AG522" s="9">
        <f>+'[3]2017'!T522</f>
        <v>0</v>
      </c>
      <c r="AH522" s="9">
        <f>+'[3]2017'!G522</f>
        <v>0</v>
      </c>
      <c r="AI522" s="523">
        <f>+'[3]2017'!I522</f>
        <v>0</v>
      </c>
      <c r="AJ522" s="9">
        <f t="shared" si="57"/>
        <v>0</v>
      </c>
      <c r="AK522" s="9">
        <f>+'[3]2017'!H522</f>
        <v>0</v>
      </c>
      <c r="AL522" s="524">
        <f>+'[3]2017'!P522</f>
        <v>0</v>
      </c>
      <c r="AM522" s="501">
        <f>+'[3]2017'!Q522</f>
        <v>0</v>
      </c>
      <c r="AN522" s="502">
        <f t="shared" si="58"/>
        <v>0</v>
      </c>
      <c r="AO522" s="503">
        <f>IFERROR(INDEX([1]DATOS!$O$452:$O$45500,MATCH(F522,[1]DATOS!$F$452:$F$9810,0)),"")</f>
        <v>0</v>
      </c>
      <c r="AP522" s="505"/>
      <c r="AQ522" s="379"/>
    </row>
    <row r="523" spans="1:43" ht="15" customHeight="1" x14ac:dyDescent="0.25">
      <c r="A523" s="17">
        <f>+'[3]2017'!F523</f>
        <v>0</v>
      </c>
      <c r="B523" s="17" t="str">
        <f>RIGHT(IFERROR(INDEX([1]DATOS!$L$452:$L$45500,MATCH(F523,[1]DATOS!$F$452:$F$9810,0)),""),3)</f>
        <v>0</v>
      </c>
      <c r="C523" s="594">
        <f>+[4]DATOS!G1427</f>
        <v>0</v>
      </c>
      <c r="D523" s="37">
        <f>+'[3]2017'!K523</f>
        <v>0</v>
      </c>
      <c r="E523" s="201">
        <f>+'[3]2017'!L523</f>
        <v>0</v>
      </c>
      <c r="F523" s="391">
        <f>+'[3]2017'!M523</f>
        <v>0</v>
      </c>
      <c r="G523" s="225">
        <f>+'[3]2017'!N523</f>
        <v>0</v>
      </c>
      <c r="H523" s="32">
        <f>+'[3]2017'!O523</f>
        <v>0</v>
      </c>
      <c r="I523" s="37">
        <v>15</v>
      </c>
      <c r="J523" s="37">
        <f>+'[3]2017'!P523</f>
        <v>0</v>
      </c>
      <c r="K523" s="37">
        <f>+'[3]2017'!Q523</f>
        <v>0</v>
      </c>
      <c r="L523" s="37">
        <f>+'[3]2017'!R523</f>
        <v>0</v>
      </c>
      <c r="M523" s="37">
        <f>+'[3]2017'!S523</f>
        <v>0</v>
      </c>
      <c r="N523" s="234">
        <f t="shared" si="55"/>
        <v>0</v>
      </c>
      <c r="O523" s="235">
        <f>+'[3]2017'!C523</f>
        <v>0</v>
      </c>
      <c r="P523" s="236">
        <f t="shared" si="56"/>
        <v>0</v>
      </c>
      <c r="Q523" s="99">
        <f>+'[3]FECHAS DE ENTREGA PLANOS'!C521</f>
        <v>0</v>
      </c>
      <c r="R523" s="99">
        <f>+'[3]FECHAS DE ENTREGA PLANOS'!D521</f>
        <v>0</v>
      </c>
      <c r="S523" s="576"/>
      <c r="T523" s="576"/>
      <c r="U523" s="576"/>
      <c r="V523" s="576"/>
      <c r="W523" s="576"/>
      <c r="X523" s="576"/>
      <c r="Y523" s="576"/>
      <c r="Z523" s="576"/>
      <c r="AA523" s="576"/>
      <c r="AB523" s="576"/>
      <c r="AC523" s="576"/>
      <c r="AD523" s="576"/>
      <c r="AE523" s="576"/>
      <c r="AF523" s="610">
        <f>IFERROR(INDEX('[5]2017'!$AO$2:$AO$2000,MATCH(F523,'[5]2017'!$B$2:$B$2000,0)),"")</f>
        <v>0</v>
      </c>
      <c r="AG523" s="9">
        <f>+'[3]2017'!T523</f>
        <v>0</v>
      </c>
      <c r="AH523" s="9">
        <f>+'[3]2017'!G523</f>
        <v>0</v>
      </c>
      <c r="AI523" s="523">
        <f>+'[3]2017'!I523</f>
        <v>0</v>
      </c>
      <c r="AJ523" s="9">
        <f t="shared" si="57"/>
        <v>0</v>
      </c>
      <c r="AK523" s="9">
        <f>+'[3]2017'!H523</f>
        <v>0</v>
      </c>
      <c r="AL523" s="524">
        <f>+'[3]2017'!P523</f>
        <v>0</v>
      </c>
      <c r="AM523" s="501">
        <f>+'[3]2017'!Q523</f>
        <v>0</v>
      </c>
      <c r="AN523" s="502">
        <f t="shared" si="58"/>
        <v>0</v>
      </c>
      <c r="AO523" s="503">
        <f>IFERROR(INDEX([1]DATOS!$O$452:$O$45500,MATCH(F523,[1]DATOS!$F$452:$F$9810,0)),"")</f>
        <v>0</v>
      </c>
      <c r="AP523" s="505"/>
      <c r="AQ523" s="379"/>
    </row>
    <row r="524" spans="1:43" ht="15" customHeight="1" x14ac:dyDescent="0.25">
      <c r="A524" s="17">
        <f>+'[3]2017'!F524</f>
        <v>0</v>
      </c>
      <c r="B524" s="17" t="str">
        <f>RIGHT(IFERROR(INDEX([1]DATOS!$L$452:$L$45500,MATCH(F524,[1]DATOS!$F$452:$F$9810,0)),""),3)</f>
        <v>0</v>
      </c>
      <c r="C524" s="594">
        <f>+[4]DATOS!G1428</f>
        <v>0</v>
      </c>
      <c r="D524" s="37">
        <f>+'[3]2017'!K524</f>
        <v>0</v>
      </c>
      <c r="E524" s="201">
        <f>+'[3]2017'!L524</f>
        <v>0</v>
      </c>
      <c r="F524" s="391">
        <f>+'[3]2017'!M524</f>
        <v>0</v>
      </c>
      <c r="G524" s="225">
        <f>+'[3]2017'!N524</f>
        <v>0</v>
      </c>
      <c r="H524" s="32">
        <f>+'[3]2017'!O524</f>
        <v>0</v>
      </c>
      <c r="I524" s="37">
        <v>15</v>
      </c>
      <c r="J524" s="37">
        <f>+'[3]2017'!P524</f>
        <v>0</v>
      </c>
      <c r="K524" s="37">
        <f>+'[3]2017'!Q524</f>
        <v>0</v>
      </c>
      <c r="L524" s="37">
        <f>+'[3]2017'!R524</f>
        <v>0</v>
      </c>
      <c r="M524" s="37">
        <f>+'[3]2017'!S524</f>
        <v>0</v>
      </c>
      <c r="N524" s="234">
        <f t="shared" si="55"/>
        <v>0</v>
      </c>
      <c r="O524" s="235">
        <f>+'[3]2017'!C524</f>
        <v>0</v>
      </c>
      <c r="P524" s="236">
        <f t="shared" si="56"/>
        <v>0</v>
      </c>
      <c r="Q524" s="99">
        <f>+'[3]FECHAS DE ENTREGA PLANOS'!C522</f>
        <v>0</v>
      </c>
      <c r="R524" s="99">
        <f>+'[3]FECHAS DE ENTREGA PLANOS'!D522</f>
        <v>0</v>
      </c>
      <c r="S524" s="576"/>
      <c r="T524" s="576"/>
      <c r="U524" s="576"/>
      <c r="V524" s="576"/>
      <c r="W524" s="576"/>
      <c r="X524" s="576"/>
      <c r="Y524" s="576"/>
      <c r="Z524" s="576"/>
      <c r="AA524" s="576"/>
      <c r="AB524" s="576"/>
      <c r="AC524" s="576"/>
      <c r="AD524" s="576"/>
      <c r="AE524" s="576"/>
      <c r="AF524" s="610">
        <f>IFERROR(INDEX('[5]2017'!$AO$2:$AO$2000,MATCH(F524,'[5]2017'!$B$2:$B$2000,0)),"")</f>
        <v>0</v>
      </c>
      <c r="AG524" s="9">
        <f>+'[3]2017'!T524</f>
        <v>0</v>
      </c>
      <c r="AH524" s="9">
        <f>+'[3]2017'!G524</f>
        <v>0</v>
      </c>
      <c r="AI524" s="523">
        <f>+'[3]2017'!I524</f>
        <v>0</v>
      </c>
      <c r="AJ524" s="9">
        <f t="shared" si="57"/>
        <v>0</v>
      </c>
      <c r="AK524" s="9">
        <f>+'[3]2017'!H524</f>
        <v>0</v>
      </c>
      <c r="AL524" s="524">
        <f>+'[3]2017'!P524</f>
        <v>0</v>
      </c>
      <c r="AM524" s="501">
        <f>+'[3]2017'!Q524</f>
        <v>0</v>
      </c>
      <c r="AN524" s="502">
        <f t="shared" si="58"/>
        <v>0</v>
      </c>
      <c r="AO524" s="503">
        <f>IFERROR(INDEX([1]DATOS!$O$452:$O$45500,MATCH(F524,[1]DATOS!$F$452:$F$9810,0)),"")</f>
        <v>0</v>
      </c>
      <c r="AP524" s="505"/>
      <c r="AQ524" s="379"/>
    </row>
    <row r="525" spans="1:43" ht="15" customHeight="1" x14ac:dyDescent="0.25">
      <c r="A525" s="17">
        <f>+'[3]2017'!F525</f>
        <v>0</v>
      </c>
      <c r="B525" s="17" t="str">
        <f>RIGHT(IFERROR(INDEX([1]DATOS!$L$452:$L$45500,MATCH(F525,[1]DATOS!$F$452:$F$9810,0)),""),3)</f>
        <v>0</v>
      </c>
      <c r="C525" s="594">
        <f>+[4]DATOS!G1429</f>
        <v>0</v>
      </c>
      <c r="D525" s="37">
        <f>+'[3]2017'!K525</f>
        <v>0</v>
      </c>
      <c r="E525" s="201">
        <f>+'[3]2017'!L525</f>
        <v>0</v>
      </c>
      <c r="F525" s="391">
        <f>+'[3]2017'!M525</f>
        <v>0</v>
      </c>
      <c r="G525" s="225">
        <f>+'[3]2017'!N525</f>
        <v>0</v>
      </c>
      <c r="H525" s="32">
        <f>+'[3]2017'!O525</f>
        <v>0</v>
      </c>
      <c r="I525" s="37">
        <v>15</v>
      </c>
      <c r="J525" s="37">
        <f>+'[3]2017'!P525</f>
        <v>0</v>
      </c>
      <c r="K525" s="37">
        <f>+'[3]2017'!Q525</f>
        <v>0</v>
      </c>
      <c r="L525" s="37">
        <f>+'[3]2017'!R525</f>
        <v>0</v>
      </c>
      <c r="M525" s="37">
        <f>+'[3]2017'!S525</f>
        <v>0</v>
      </c>
      <c r="N525" s="234">
        <f t="shared" si="55"/>
        <v>0</v>
      </c>
      <c r="O525" s="235">
        <f>+'[3]2017'!C525</f>
        <v>0</v>
      </c>
      <c r="P525" s="236">
        <f t="shared" si="56"/>
        <v>0</v>
      </c>
      <c r="Q525" s="99">
        <f>+'[3]FECHAS DE ENTREGA PLANOS'!C523</f>
        <v>0</v>
      </c>
      <c r="R525" s="99">
        <f>+'[3]FECHAS DE ENTREGA PLANOS'!D523</f>
        <v>0</v>
      </c>
      <c r="S525" s="576"/>
      <c r="T525" s="576"/>
      <c r="U525" s="576"/>
      <c r="V525" s="576"/>
      <c r="W525" s="576"/>
      <c r="X525" s="576"/>
      <c r="Y525" s="576"/>
      <c r="Z525" s="576"/>
      <c r="AA525" s="576"/>
      <c r="AB525" s="576"/>
      <c r="AC525" s="576"/>
      <c r="AD525" s="576"/>
      <c r="AE525" s="576"/>
      <c r="AF525" s="610">
        <f>IFERROR(INDEX('[5]2017'!$AO$2:$AO$2000,MATCH(F525,'[5]2017'!$B$2:$B$2000,0)),"")</f>
        <v>0</v>
      </c>
      <c r="AG525" s="9">
        <f>+'[3]2017'!T525</f>
        <v>0</v>
      </c>
      <c r="AH525" s="9">
        <f>+'[3]2017'!G525</f>
        <v>0</v>
      </c>
      <c r="AI525" s="523">
        <f>+'[3]2017'!I525</f>
        <v>0</v>
      </c>
      <c r="AJ525" s="9">
        <f t="shared" si="57"/>
        <v>0</v>
      </c>
      <c r="AK525" s="9">
        <f>+'[3]2017'!H525</f>
        <v>0</v>
      </c>
      <c r="AL525" s="524">
        <f>+'[3]2017'!P525</f>
        <v>0</v>
      </c>
      <c r="AM525" s="501">
        <f>+'[3]2017'!Q525</f>
        <v>0</v>
      </c>
      <c r="AN525" s="502">
        <f t="shared" si="58"/>
        <v>0</v>
      </c>
      <c r="AO525" s="503">
        <f>IFERROR(INDEX([1]DATOS!$O$452:$O$45500,MATCH(F525,[1]DATOS!$F$452:$F$9810,0)),"")</f>
        <v>0</v>
      </c>
      <c r="AP525" s="505"/>
      <c r="AQ525" s="379"/>
    </row>
    <row r="526" spans="1:43" ht="15" customHeight="1" x14ac:dyDescent="0.25">
      <c r="A526" s="17">
        <f>+'[3]2017'!F526</f>
        <v>0</v>
      </c>
      <c r="B526" s="17" t="str">
        <f>RIGHT(IFERROR(INDEX([1]DATOS!$L$452:$L$45500,MATCH(F526,[1]DATOS!$F$452:$F$9810,0)),""),3)</f>
        <v>0</v>
      </c>
      <c r="C526" s="594">
        <f>+[4]DATOS!G1430</f>
        <v>0</v>
      </c>
      <c r="D526" s="37">
        <f>+'[3]2017'!K526</f>
        <v>0</v>
      </c>
      <c r="E526" s="201">
        <f>+'[3]2017'!L526</f>
        <v>0</v>
      </c>
      <c r="F526" s="391">
        <f>+'[3]2017'!M526</f>
        <v>0</v>
      </c>
      <c r="G526" s="225">
        <f>+'[3]2017'!N526</f>
        <v>0</v>
      </c>
      <c r="H526" s="32">
        <f>+'[3]2017'!O526</f>
        <v>0</v>
      </c>
      <c r="I526" s="37">
        <v>15</v>
      </c>
      <c r="J526" s="37">
        <f>+'[3]2017'!P526</f>
        <v>0</v>
      </c>
      <c r="K526" s="37">
        <f>+'[3]2017'!Q526</f>
        <v>0</v>
      </c>
      <c r="L526" s="37">
        <f>+'[3]2017'!R526</f>
        <v>0</v>
      </c>
      <c r="M526" s="37">
        <f>+'[3]2017'!S526</f>
        <v>0</v>
      </c>
      <c r="N526" s="234">
        <f t="shared" si="55"/>
        <v>0</v>
      </c>
      <c r="O526" s="235">
        <f>+'[3]2017'!C526</f>
        <v>0</v>
      </c>
      <c r="P526" s="236">
        <f t="shared" si="56"/>
        <v>0</v>
      </c>
      <c r="Q526" s="99">
        <f>+'[3]FECHAS DE ENTREGA PLANOS'!C524</f>
        <v>0</v>
      </c>
      <c r="R526" s="99">
        <f>+'[3]FECHAS DE ENTREGA PLANOS'!D524</f>
        <v>0</v>
      </c>
      <c r="S526" s="576"/>
      <c r="T526" s="576"/>
      <c r="U526" s="576"/>
      <c r="V526" s="576"/>
      <c r="W526" s="576"/>
      <c r="X526" s="576"/>
      <c r="Y526" s="576"/>
      <c r="Z526" s="576"/>
      <c r="AA526" s="576"/>
      <c r="AB526" s="576"/>
      <c r="AC526" s="576"/>
      <c r="AD526" s="576"/>
      <c r="AE526" s="576"/>
      <c r="AF526" s="610">
        <f>IFERROR(INDEX('[5]2017'!$AO$2:$AO$2000,MATCH(F526,'[5]2017'!$B$2:$B$2000,0)),"")</f>
        <v>0</v>
      </c>
      <c r="AG526" s="9">
        <f>+'[3]2017'!T526</f>
        <v>0</v>
      </c>
      <c r="AH526" s="9">
        <f>+'[3]2017'!G526</f>
        <v>0</v>
      </c>
      <c r="AI526" s="523">
        <f>+'[3]2017'!I526</f>
        <v>0</v>
      </c>
      <c r="AJ526" s="9">
        <f t="shared" si="57"/>
        <v>0</v>
      </c>
      <c r="AK526" s="9">
        <f>+'[3]2017'!H526</f>
        <v>0</v>
      </c>
      <c r="AL526" s="524">
        <f>+'[3]2017'!P526</f>
        <v>0</v>
      </c>
      <c r="AM526" s="501">
        <f>+'[3]2017'!Q526</f>
        <v>0</v>
      </c>
      <c r="AN526" s="502">
        <f t="shared" si="58"/>
        <v>0</v>
      </c>
      <c r="AO526" s="503">
        <f>IFERROR(INDEX([1]DATOS!$O$452:$O$45500,MATCH(F526,[1]DATOS!$F$452:$F$9810,0)),"")</f>
        <v>0</v>
      </c>
      <c r="AP526" s="505"/>
      <c r="AQ526" s="379"/>
    </row>
    <row r="527" spans="1:43" ht="15" customHeight="1" x14ac:dyDescent="0.25">
      <c r="A527" s="17">
        <f>+'[3]2017'!F527</f>
        <v>0</v>
      </c>
      <c r="B527" s="17" t="str">
        <f>RIGHT(IFERROR(INDEX([1]DATOS!$L$452:$L$45500,MATCH(F527,[1]DATOS!$F$452:$F$9810,0)),""),3)</f>
        <v>0</v>
      </c>
      <c r="C527" s="594">
        <f>+[4]DATOS!G1431</f>
        <v>0</v>
      </c>
      <c r="D527" s="37">
        <f>+'[3]2017'!K527</f>
        <v>0</v>
      </c>
      <c r="E527" s="201">
        <f>+'[3]2017'!L527</f>
        <v>0</v>
      </c>
      <c r="F527" s="391">
        <f>+'[3]2017'!M527</f>
        <v>0</v>
      </c>
      <c r="G527" s="225">
        <f>+'[3]2017'!N527</f>
        <v>0</v>
      </c>
      <c r="H527" s="32">
        <f>+'[3]2017'!O527</f>
        <v>0</v>
      </c>
      <c r="I527" s="37">
        <v>15</v>
      </c>
      <c r="J527" s="37">
        <f>+'[3]2017'!P527</f>
        <v>0</v>
      </c>
      <c r="K527" s="37">
        <f>+'[3]2017'!Q527</f>
        <v>0</v>
      </c>
      <c r="L527" s="37">
        <f>+'[3]2017'!R527</f>
        <v>0</v>
      </c>
      <c r="M527" s="37">
        <f>+'[3]2017'!S527</f>
        <v>0</v>
      </c>
      <c r="N527" s="234">
        <f t="shared" si="55"/>
        <v>0</v>
      </c>
      <c r="O527" s="235">
        <f>+'[3]2017'!C527</f>
        <v>0</v>
      </c>
      <c r="P527" s="236">
        <f t="shared" si="56"/>
        <v>0</v>
      </c>
      <c r="Q527" s="99">
        <f>+'[3]FECHAS DE ENTREGA PLANOS'!C525</f>
        <v>0</v>
      </c>
      <c r="R527" s="99">
        <f>+'[3]FECHAS DE ENTREGA PLANOS'!D525</f>
        <v>0</v>
      </c>
      <c r="S527" s="576"/>
      <c r="T527" s="576"/>
      <c r="U527" s="576"/>
      <c r="V527" s="576"/>
      <c r="W527" s="576"/>
      <c r="X527" s="576"/>
      <c r="Y527" s="576"/>
      <c r="Z527" s="576"/>
      <c r="AA527" s="576"/>
      <c r="AB527" s="576"/>
      <c r="AC527" s="576"/>
      <c r="AD527" s="576"/>
      <c r="AE527" s="576"/>
      <c r="AF527" s="610">
        <f>IFERROR(INDEX('[5]2017'!$AO$2:$AO$2000,MATCH(F527,'[5]2017'!$B$2:$B$2000,0)),"")</f>
        <v>0</v>
      </c>
      <c r="AG527" s="9">
        <f>+'[3]2017'!T527</f>
        <v>0</v>
      </c>
      <c r="AH527" s="9">
        <f>+'[3]2017'!G527</f>
        <v>0</v>
      </c>
      <c r="AI527" s="523">
        <f>+'[3]2017'!I527</f>
        <v>0</v>
      </c>
      <c r="AJ527" s="9">
        <f t="shared" si="57"/>
        <v>0</v>
      </c>
      <c r="AK527" s="9">
        <f>+'[3]2017'!H527</f>
        <v>0</v>
      </c>
      <c r="AL527" s="524">
        <f>+'[3]2017'!P527</f>
        <v>0</v>
      </c>
      <c r="AM527" s="501">
        <f>+'[3]2017'!Q527</f>
        <v>0</v>
      </c>
      <c r="AN527" s="502">
        <f t="shared" si="58"/>
        <v>0</v>
      </c>
      <c r="AO527" s="503">
        <f>IFERROR(INDEX([1]DATOS!$O$452:$O$45500,MATCH(F527,[1]DATOS!$F$452:$F$9810,0)),"")</f>
        <v>0</v>
      </c>
      <c r="AP527" s="505"/>
      <c r="AQ527" s="379"/>
    </row>
    <row r="528" spans="1:43" ht="15" customHeight="1" x14ac:dyDescent="0.25">
      <c r="A528" s="17">
        <f>+'[3]2017'!F528</f>
        <v>0</v>
      </c>
      <c r="B528" s="17" t="str">
        <f>RIGHT(IFERROR(INDEX([1]DATOS!$L$452:$L$45500,MATCH(F528,[1]DATOS!$F$452:$F$9810,0)),""),3)</f>
        <v>0</v>
      </c>
      <c r="C528" s="594">
        <f>+[4]DATOS!G1432</f>
        <v>0</v>
      </c>
      <c r="D528" s="37">
        <f>+'[3]2017'!K528</f>
        <v>0</v>
      </c>
      <c r="E528" s="201">
        <f>+'[3]2017'!L528</f>
        <v>0</v>
      </c>
      <c r="F528" s="391">
        <f>+'[3]2017'!M528</f>
        <v>0</v>
      </c>
      <c r="G528" s="225">
        <f>+'[3]2017'!N528</f>
        <v>0</v>
      </c>
      <c r="H528" s="32">
        <f>+'[3]2017'!O528</f>
        <v>0</v>
      </c>
      <c r="I528" s="37">
        <v>15</v>
      </c>
      <c r="J528" s="37">
        <f>+'[3]2017'!P528</f>
        <v>0</v>
      </c>
      <c r="K528" s="37">
        <f>+'[3]2017'!Q528</f>
        <v>0</v>
      </c>
      <c r="L528" s="37">
        <f>+'[3]2017'!R528</f>
        <v>0</v>
      </c>
      <c r="M528" s="37">
        <f>+'[3]2017'!S528</f>
        <v>0</v>
      </c>
      <c r="N528" s="234">
        <f t="shared" si="55"/>
        <v>0</v>
      </c>
      <c r="O528" s="235">
        <f>+'[3]2017'!C528</f>
        <v>0</v>
      </c>
      <c r="P528" s="236">
        <f t="shared" si="56"/>
        <v>0</v>
      </c>
      <c r="Q528" s="99">
        <f>+'[3]FECHAS DE ENTREGA PLANOS'!C526</f>
        <v>0</v>
      </c>
      <c r="R528" s="99">
        <f>+'[3]FECHAS DE ENTREGA PLANOS'!D526</f>
        <v>0</v>
      </c>
      <c r="S528" s="576"/>
      <c r="T528" s="576"/>
      <c r="U528" s="576"/>
      <c r="V528" s="576"/>
      <c r="W528" s="576"/>
      <c r="X528" s="576"/>
      <c r="Y528" s="576"/>
      <c r="Z528" s="576"/>
      <c r="AA528" s="576"/>
      <c r="AB528" s="576"/>
      <c r="AC528" s="576"/>
      <c r="AD528" s="576"/>
      <c r="AE528" s="576"/>
      <c r="AF528" s="610">
        <f>IFERROR(INDEX('[5]2017'!$AO$2:$AO$2000,MATCH(F528,'[5]2017'!$B$2:$B$2000,0)),"")</f>
        <v>0</v>
      </c>
      <c r="AG528" s="9">
        <f>+'[3]2017'!T528</f>
        <v>0</v>
      </c>
      <c r="AH528" s="9">
        <f>+'[3]2017'!G528</f>
        <v>0</v>
      </c>
      <c r="AI528" s="523">
        <f>+'[3]2017'!I528</f>
        <v>0</v>
      </c>
      <c r="AJ528" s="9">
        <f t="shared" si="57"/>
        <v>0</v>
      </c>
      <c r="AK528" s="9">
        <f>+'[3]2017'!H528</f>
        <v>0</v>
      </c>
      <c r="AL528" s="524">
        <f>+'[3]2017'!P528</f>
        <v>0</v>
      </c>
      <c r="AM528" s="501">
        <f>+'[3]2017'!Q528</f>
        <v>0</v>
      </c>
      <c r="AN528" s="502">
        <f t="shared" si="58"/>
        <v>0</v>
      </c>
      <c r="AO528" s="503">
        <f>IFERROR(INDEX([1]DATOS!$O$452:$O$45500,MATCH(F528,[1]DATOS!$F$452:$F$9810,0)),"")</f>
        <v>0</v>
      </c>
      <c r="AP528" s="505"/>
      <c r="AQ528" s="379"/>
    </row>
    <row r="529" spans="1:43" ht="15" customHeight="1" x14ac:dyDescent="0.25">
      <c r="A529" s="17">
        <f>+'[3]2017'!F529</f>
        <v>0</v>
      </c>
      <c r="B529" s="17" t="str">
        <f>RIGHT(IFERROR(INDEX([1]DATOS!$L$452:$L$45500,MATCH(F529,[1]DATOS!$F$452:$F$9810,0)),""),3)</f>
        <v>0</v>
      </c>
      <c r="C529" s="594">
        <f>+[4]DATOS!G1433</f>
        <v>0</v>
      </c>
      <c r="D529" s="37">
        <f>+'[3]2017'!K529</f>
        <v>0</v>
      </c>
      <c r="E529" s="201">
        <f>+'[3]2017'!L529</f>
        <v>0</v>
      </c>
      <c r="F529" s="391">
        <f>+'[3]2017'!M529</f>
        <v>0</v>
      </c>
      <c r="G529" s="225">
        <f>+'[3]2017'!N529</f>
        <v>0</v>
      </c>
      <c r="H529" s="32">
        <f>+'[3]2017'!O529</f>
        <v>0</v>
      </c>
      <c r="I529" s="37">
        <v>15</v>
      </c>
      <c r="J529" s="37">
        <f>+'[3]2017'!P529</f>
        <v>0</v>
      </c>
      <c r="K529" s="37">
        <f>+'[3]2017'!Q529</f>
        <v>0</v>
      </c>
      <c r="L529" s="37">
        <f>+'[3]2017'!R529</f>
        <v>0</v>
      </c>
      <c r="M529" s="37">
        <f>+'[3]2017'!S529</f>
        <v>0</v>
      </c>
      <c r="N529" s="234">
        <f t="shared" si="55"/>
        <v>0</v>
      </c>
      <c r="O529" s="235">
        <f>+'[3]2017'!C529</f>
        <v>0</v>
      </c>
      <c r="P529" s="236">
        <f t="shared" si="56"/>
        <v>0</v>
      </c>
      <c r="Q529" s="99">
        <f>+'[3]FECHAS DE ENTREGA PLANOS'!C527</f>
        <v>0</v>
      </c>
      <c r="R529" s="99">
        <f>+'[3]FECHAS DE ENTREGA PLANOS'!D527</f>
        <v>0</v>
      </c>
      <c r="S529" s="576"/>
      <c r="T529" s="596"/>
      <c r="U529" s="576"/>
      <c r="V529" s="576"/>
      <c r="W529" s="576"/>
      <c r="X529" s="576"/>
      <c r="Y529" s="576"/>
      <c r="Z529" s="576"/>
      <c r="AA529" s="576"/>
      <c r="AB529" s="576"/>
      <c r="AC529" s="576"/>
      <c r="AD529" s="576"/>
      <c r="AE529" s="576"/>
      <c r="AF529" s="610">
        <f>IFERROR(INDEX('[5]2017'!$AO$2:$AO$2000,MATCH(F529,'[5]2017'!$B$2:$B$2000,0)),"")</f>
        <v>0</v>
      </c>
      <c r="AG529" s="9">
        <f>+'[3]2017'!T529</f>
        <v>0</v>
      </c>
      <c r="AH529" s="9">
        <f>+'[3]2017'!G529</f>
        <v>0</v>
      </c>
      <c r="AI529" s="523">
        <f>+'[3]2017'!I529</f>
        <v>0</v>
      </c>
      <c r="AJ529" s="9">
        <f t="shared" si="57"/>
        <v>0</v>
      </c>
      <c r="AK529" s="9">
        <f>+'[3]2017'!H529</f>
        <v>0</v>
      </c>
      <c r="AL529" s="524">
        <f>+'[3]2017'!P529</f>
        <v>0</v>
      </c>
      <c r="AM529" s="501">
        <f>+'[3]2017'!Q529</f>
        <v>0</v>
      </c>
      <c r="AN529" s="502">
        <f t="shared" si="58"/>
        <v>0</v>
      </c>
      <c r="AO529" s="503">
        <f>IFERROR(INDEX([1]DATOS!$O$452:$O$45500,MATCH(F529,[1]DATOS!$F$452:$F$9810,0)),"")</f>
        <v>0</v>
      </c>
      <c r="AP529" s="505"/>
      <c r="AQ529" s="379"/>
    </row>
    <row r="530" spans="1:43" ht="15" customHeight="1" x14ac:dyDescent="0.25">
      <c r="A530" s="17">
        <f>+'[3]2017'!F530</f>
        <v>0</v>
      </c>
      <c r="B530" s="17" t="str">
        <f>RIGHT(IFERROR(INDEX([1]DATOS!$L$452:$L$45500,MATCH(F530,[1]DATOS!$F$452:$F$9810,0)),""),3)</f>
        <v>0</v>
      </c>
      <c r="C530" s="594">
        <f>+[4]DATOS!G1434</f>
        <v>0</v>
      </c>
      <c r="D530" s="37">
        <f>+'[3]2017'!K530</f>
        <v>0</v>
      </c>
      <c r="E530" s="201">
        <f>+'[3]2017'!L530</f>
        <v>0</v>
      </c>
      <c r="F530" s="391">
        <f>+'[3]2017'!M530</f>
        <v>0</v>
      </c>
      <c r="G530" s="225">
        <f>+'[3]2017'!N530</f>
        <v>0</v>
      </c>
      <c r="H530" s="32">
        <f>+'[3]2017'!O530</f>
        <v>0</v>
      </c>
      <c r="I530" s="37">
        <v>15</v>
      </c>
      <c r="J530" s="37">
        <f>+'[3]2017'!P530</f>
        <v>0</v>
      </c>
      <c r="K530" s="37">
        <f>+'[3]2017'!Q530</f>
        <v>0</v>
      </c>
      <c r="L530" s="37">
        <f>+'[3]2017'!R530</f>
        <v>0</v>
      </c>
      <c r="M530" s="37">
        <f>+'[3]2017'!S530</f>
        <v>0</v>
      </c>
      <c r="N530" s="234">
        <f t="shared" si="55"/>
        <v>0</v>
      </c>
      <c r="O530" s="235">
        <f>+'[3]2017'!C530</f>
        <v>0</v>
      </c>
      <c r="P530" s="236">
        <f t="shared" si="56"/>
        <v>0</v>
      </c>
      <c r="Q530" s="99">
        <f>+'[3]FECHAS DE ENTREGA PLANOS'!C528</f>
        <v>0</v>
      </c>
      <c r="R530" s="99">
        <f>+'[3]FECHAS DE ENTREGA PLANOS'!D528</f>
        <v>0</v>
      </c>
      <c r="S530" s="576"/>
      <c r="T530" s="576"/>
      <c r="U530" s="576"/>
      <c r="V530" s="576"/>
      <c r="W530" s="576"/>
      <c r="X530" s="576"/>
      <c r="Y530" s="576"/>
      <c r="Z530" s="576"/>
      <c r="AA530" s="576"/>
      <c r="AB530" s="576"/>
      <c r="AC530" s="576"/>
      <c r="AD530" s="576"/>
      <c r="AE530" s="576"/>
      <c r="AF530" s="610">
        <f>IFERROR(INDEX('[5]2017'!$AO$2:$AO$2000,MATCH(F530,'[5]2017'!$B$2:$B$2000,0)),"")</f>
        <v>0</v>
      </c>
      <c r="AG530" s="9">
        <f>+'[3]2017'!T530</f>
        <v>0</v>
      </c>
      <c r="AH530" s="9">
        <f>+'[3]2017'!G530</f>
        <v>0</v>
      </c>
      <c r="AI530" s="523">
        <f>+'[3]2017'!I530</f>
        <v>0</v>
      </c>
      <c r="AJ530" s="9">
        <f t="shared" si="57"/>
        <v>0</v>
      </c>
      <c r="AK530" s="9">
        <f>+'[3]2017'!H530</f>
        <v>0</v>
      </c>
      <c r="AL530" s="524">
        <f>+'[3]2017'!P530</f>
        <v>0</v>
      </c>
      <c r="AM530" s="501">
        <f>+'[3]2017'!Q530</f>
        <v>0</v>
      </c>
      <c r="AN530" s="502">
        <f t="shared" si="58"/>
        <v>0</v>
      </c>
      <c r="AO530" s="503">
        <f>IFERROR(INDEX([1]DATOS!$O$452:$O$45500,MATCH(F530,[1]DATOS!$F$452:$F$9810,0)),"")</f>
        <v>0</v>
      </c>
      <c r="AP530" s="505"/>
      <c r="AQ530" s="379"/>
    </row>
    <row r="531" spans="1:43" ht="15" customHeight="1" x14ac:dyDescent="0.25">
      <c r="A531" s="17">
        <f>+'[3]2017'!F531</f>
        <v>0</v>
      </c>
      <c r="B531" s="17" t="str">
        <f>RIGHT(IFERROR(INDEX([1]DATOS!$L$452:$L$45500,MATCH(F531,[1]DATOS!$F$452:$F$9810,0)),""),3)</f>
        <v>0</v>
      </c>
      <c r="C531" s="594">
        <f>+[4]DATOS!G1435</f>
        <v>0</v>
      </c>
      <c r="D531" s="37">
        <f>+'[3]2017'!K531</f>
        <v>0</v>
      </c>
      <c r="E531" s="201">
        <f>+'[3]2017'!L531</f>
        <v>0</v>
      </c>
      <c r="F531" s="391">
        <f>+'[3]2017'!M531</f>
        <v>0</v>
      </c>
      <c r="G531" s="225">
        <f>+'[3]2017'!N531</f>
        <v>0</v>
      </c>
      <c r="H531" s="32">
        <f>+'[3]2017'!O531</f>
        <v>0</v>
      </c>
      <c r="I531" s="37">
        <v>15</v>
      </c>
      <c r="J531" s="37">
        <f>+'[3]2017'!P531</f>
        <v>0</v>
      </c>
      <c r="K531" s="37">
        <f>+'[3]2017'!Q531</f>
        <v>0</v>
      </c>
      <c r="L531" s="37">
        <f>+'[3]2017'!R531</f>
        <v>0</v>
      </c>
      <c r="M531" s="37">
        <f>+'[3]2017'!S531</f>
        <v>0</v>
      </c>
      <c r="N531" s="234">
        <f t="shared" si="55"/>
        <v>0</v>
      </c>
      <c r="O531" s="235">
        <f>+'[3]2017'!C531</f>
        <v>0</v>
      </c>
      <c r="P531" s="236">
        <f t="shared" si="56"/>
        <v>0</v>
      </c>
      <c r="Q531" s="99">
        <f>+'[3]FECHAS DE ENTREGA PLANOS'!C529</f>
        <v>0</v>
      </c>
      <c r="R531" s="99">
        <f>+'[3]FECHAS DE ENTREGA PLANOS'!D529</f>
        <v>0</v>
      </c>
      <c r="S531" s="576"/>
      <c r="T531" s="576"/>
      <c r="U531" s="576"/>
      <c r="V531" s="576"/>
      <c r="W531" s="576"/>
      <c r="X531" s="576"/>
      <c r="Y531" s="576"/>
      <c r="Z531" s="576"/>
      <c r="AA531" s="576"/>
      <c r="AB531" s="576"/>
      <c r="AC531" s="576"/>
      <c r="AD531" s="576"/>
      <c r="AE531" s="576"/>
      <c r="AF531" s="610">
        <f>IFERROR(INDEX('[5]2017'!$AO$2:$AO$2000,MATCH(F531,'[5]2017'!$B$2:$B$2000,0)),"")</f>
        <v>0</v>
      </c>
      <c r="AG531" s="9">
        <f>+'[3]2017'!T531</f>
        <v>0</v>
      </c>
      <c r="AH531" s="9">
        <f>+'[3]2017'!G531</f>
        <v>0</v>
      </c>
      <c r="AI531" s="523">
        <f>+'[3]2017'!I531</f>
        <v>0</v>
      </c>
      <c r="AJ531" s="9">
        <f t="shared" si="57"/>
        <v>0</v>
      </c>
      <c r="AK531" s="9">
        <f>+'[3]2017'!H531</f>
        <v>0</v>
      </c>
      <c r="AL531" s="524">
        <f>+'[3]2017'!P531</f>
        <v>0</v>
      </c>
      <c r="AM531" s="501">
        <f>+'[3]2017'!Q531</f>
        <v>0</v>
      </c>
      <c r="AN531" s="502">
        <f t="shared" si="58"/>
        <v>0</v>
      </c>
      <c r="AO531" s="503">
        <f>IFERROR(INDEX([1]DATOS!$O$452:$O$45500,MATCH(F531,[1]DATOS!$F$452:$F$9810,0)),"")</f>
        <v>0</v>
      </c>
      <c r="AP531" s="505"/>
      <c r="AQ531" s="379"/>
    </row>
    <row r="532" spans="1:43" ht="15" customHeight="1" x14ac:dyDescent="0.25">
      <c r="A532" s="17">
        <f>+'[3]2017'!F532</f>
        <v>0</v>
      </c>
      <c r="B532" s="17" t="str">
        <f>RIGHT(IFERROR(INDEX([1]DATOS!$L$452:$L$45500,MATCH(F532,[1]DATOS!$F$452:$F$9810,0)),""),3)</f>
        <v>0</v>
      </c>
      <c r="C532" s="594">
        <f>+[4]DATOS!G1436</f>
        <v>0</v>
      </c>
      <c r="D532" s="37">
        <f>+'[3]2017'!K532</f>
        <v>0</v>
      </c>
      <c r="E532" s="201">
        <f>+'[3]2017'!L532</f>
        <v>0</v>
      </c>
      <c r="F532" s="391">
        <f>+'[3]2017'!M532</f>
        <v>0</v>
      </c>
      <c r="G532" s="225">
        <f>+'[3]2017'!N532</f>
        <v>0</v>
      </c>
      <c r="H532" s="32">
        <f>+'[3]2017'!O532</f>
        <v>0</v>
      </c>
      <c r="I532" s="37">
        <v>15</v>
      </c>
      <c r="J532" s="37">
        <f>+'[3]2017'!P532</f>
        <v>0</v>
      </c>
      <c r="K532" s="37">
        <f>+'[3]2017'!Q532</f>
        <v>0</v>
      </c>
      <c r="L532" s="37">
        <f>+'[3]2017'!R532</f>
        <v>0</v>
      </c>
      <c r="M532" s="37">
        <f>+'[3]2017'!S532</f>
        <v>0</v>
      </c>
      <c r="N532" s="234">
        <f t="shared" si="55"/>
        <v>0</v>
      </c>
      <c r="O532" s="235">
        <f>+'[3]2017'!C532</f>
        <v>0</v>
      </c>
      <c r="P532" s="236">
        <f t="shared" si="56"/>
        <v>0</v>
      </c>
      <c r="Q532" s="99">
        <f>+'[3]FECHAS DE ENTREGA PLANOS'!C530</f>
        <v>0</v>
      </c>
      <c r="R532" s="99">
        <f>+'[3]FECHAS DE ENTREGA PLANOS'!D530</f>
        <v>0</v>
      </c>
      <c r="S532" s="576"/>
      <c r="T532" s="576"/>
      <c r="U532" s="576"/>
      <c r="V532" s="576"/>
      <c r="W532" s="576"/>
      <c r="X532" s="576"/>
      <c r="Y532" s="576"/>
      <c r="Z532" s="576"/>
      <c r="AA532" s="576"/>
      <c r="AB532" s="576"/>
      <c r="AC532" s="576"/>
      <c r="AD532" s="576"/>
      <c r="AE532" s="576"/>
      <c r="AF532" s="610">
        <f>IFERROR(INDEX('[5]2017'!$AO$2:$AO$2000,MATCH(F532,'[5]2017'!$B$2:$B$2000,0)),"")</f>
        <v>0</v>
      </c>
      <c r="AG532" s="9">
        <f>+'[3]2017'!T532</f>
        <v>0</v>
      </c>
      <c r="AH532" s="9">
        <f>+'[3]2017'!G532</f>
        <v>0</v>
      </c>
      <c r="AI532" s="523">
        <f>+'[3]2017'!I532</f>
        <v>0</v>
      </c>
      <c r="AJ532" s="9">
        <f t="shared" si="57"/>
        <v>0</v>
      </c>
      <c r="AK532" s="9">
        <f>+'[3]2017'!H532</f>
        <v>0</v>
      </c>
      <c r="AL532" s="524">
        <f>+'[3]2017'!P532</f>
        <v>0</v>
      </c>
      <c r="AM532" s="501">
        <f>+'[3]2017'!Q532</f>
        <v>0</v>
      </c>
      <c r="AN532" s="502">
        <f t="shared" si="58"/>
        <v>0</v>
      </c>
      <c r="AO532" s="503">
        <f>IFERROR(INDEX([1]DATOS!$O$452:$O$45500,MATCH(F532,[1]DATOS!$F$452:$F$9810,0)),"")</f>
        <v>0</v>
      </c>
      <c r="AP532" s="505"/>
      <c r="AQ532" s="379"/>
    </row>
    <row r="533" spans="1:43" ht="15" customHeight="1" x14ac:dyDescent="0.25">
      <c r="A533" s="17">
        <f>+'[3]2017'!F533</f>
        <v>0</v>
      </c>
      <c r="B533" s="17" t="str">
        <f>RIGHT(IFERROR(INDEX([1]DATOS!$L$452:$L$45500,MATCH(F533,[1]DATOS!$F$452:$F$9810,0)),""),3)</f>
        <v>0</v>
      </c>
      <c r="C533" s="594">
        <f>+[4]DATOS!G1437</f>
        <v>0</v>
      </c>
      <c r="D533" s="37">
        <f>+'[3]2017'!K533</f>
        <v>0</v>
      </c>
      <c r="E533" s="201">
        <f>+'[3]2017'!L533</f>
        <v>0</v>
      </c>
      <c r="F533" s="391">
        <f>+'[3]2017'!M533</f>
        <v>0</v>
      </c>
      <c r="G533" s="225">
        <f>+'[3]2017'!N533</f>
        <v>0</v>
      </c>
      <c r="H533" s="32">
        <f>+'[3]2017'!O533</f>
        <v>0</v>
      </c>
      <c r="I533" s="37">
        <v>15</v>
      </c>
      <c r="J533" s="37">
        <f>+'[3]2017'!P533</f>
        <v>0</v>
      </c>
      <c r="K533" s="37">
        <f>+'[3]2017'!Q533</f>
        <v>0</v>
      </c>
      <c r="L533" s="37">
        <f>+'[3]2017'!R533</f>
        <v>0</v>
      </c>
      <c r="M533" s="37">
        <f>+'[3]2017'!S533</f>
        <v>0</v>
      </c>
      <c r="N533" s="234">
        <f t="shared" si="55"/>
        <v>0</v>
      </c>
      <c r="O533" s="235">
        <f>+'[3]2017'!C533</f>
        <v>0</v>
      </c>
      <c r="P533" s="236">
        <f t="shared" si="56"/>
        <v>0</v>
      </c>
      <c r="Q533" s="99">
        <f>+'[3]FECHAS DE ENTREGA PLANOS'!C531</f>
        <v>0</v>
      </c>
      <c r="R533" s="99">
        <f>+'[3]FECHAS DE ENTREGA PLANOS'!D531</f>
        <v>0</v>
      </c>
      <c r="S533" s="576"/>
      <c r="T533" s="608"/>
      <c r="U533" s="576"/>
      <c r="V533" s="576"/>
      <c r="W533" s="576"/>
      <c r="X533" s="576"/>
      <c r="Y533" s="576"/>
      <c r="Z533" s="576"/>
      <c r="AA533" s="576"/>
      <c r="AB533" s="576"/>
      <c r="AC533" s="576"/>
      <c r="AD533" s="576"/>
      <c r="AE533" s="576"/>
      <c r="AF533" s="610">
        <f>IFERROR(INDEX('[5]2017'!$AO$2:$AO$2000,MATCH(F533,'[5]2017'!$B$2:$B$2000,0)),"")</f>
        <v>0</v>
      </c>
      <c r="AG533" s="9">
        <f>+'[3]2017'!T533</f>
        <v>0</v>
      </c>
      <c r="AH533" s="9">
        <f>+'[3]2017'!G533</f>
        <v>0</v>
      </c>
      <c r="AI533" s="523">
        <f>+'[3]2017'!I533</f>
        <v>0</v>
      </c>
      <c r="AJ533" s="9">
        <f t="shared" si="57"/>
        <v>0</v>
      </c>
      <c r="AK533" s="9">
        <f>+'[3]2017'!H533</f>
        <v>0</v>
      </c>
      <c r="AL533" s="524">
        <f>+'[3]2017'!P533</f>
        <v>0</v>
      </c>
      <c r="AM533" s="501">
        <f>+'[3]2017'!Q533</f>
        <v>0</v>
      </c>
      <c r="AN533" s="502">
        <f t="shared" si="58"/>
        <v>0</v>
      </c>
      <c r="AO533" s="503">
        <f>IFERROR(INDEX([1]DATOS!$O$452:$O$45500,MATCH(F533,[1]DATOS!$F$452:$F$9810,0)),"")</f>
        <v>0</v>
      </c>
      <c r="AP533" s="505"/>
      <c r="AQ533" s="379"/>
    </row>
    <row r="534" spans="1:43" ht="15" customHeight="1" x14ac:dyDescent="0.25">
      <c r="A534" s="17">
        <f>+'[3]2017'!F534</f>
        <v>0</v>
      </c>
      <c r="B534" s="17" t="str">
        <f>RIGHT(IFERROR(INDEX([1]DATOS!$L$452:$L$45500,MATCH(F534,[1]DATOS!$F$452:$F$9810,0)),""),3)</f>
        <v>0</v>
      </c>
      <c r="C534" s="594">
        <f>+[4]DATOS!G1438</f>
        <v>0</v>
      </c>
      <c r="D534" s="37">
        <f>+'[3]2017'!K534</f>
        <v>0</v>
      </c>
      <c r="E534" s="201">
        <f>+'[3]2017'!L534</f>
        <v>0</v>
      </c>
      <c r="F534" s="391">
        <f>+'[3]2017'!M534</f>
        <v>0</v>
      </c>
      <c r="G534" s="225">
        <f>+'[3]2017'!N534</f>
        <v>0</v>
      </c>
      <c r="H534" s="32">
        <f>+'[3]2017'!O534</f>
        <v>0</v>
      </c>
      <c r="I534" s="37">
        <v>15</v>
      </c>
      <c r="J534" s="37">
        <f>+'[3]2017'!P534</f>
        <v>0</v>
      </c>
      <c r="K534" s="37">
        <f>+'[3]2017'!Q534</f>
        <v>0</v>
      </c>
      <c r="L534" s="37">
        <f>+'[3]2017'!R534</f>
        <v>0</v>
      </c>
      <c r="M534" s="37">
        <f>+'[3]2017'!S534</f>
        <v>0</v>
      </c>
      <c r="N534" s="234">
        <f t="shared" si="55"/>
        <v>0</v>
      </c>
      <c r="O534" s="235">
        <f>+'[3]2017'!C534</f>
        <v>0</v>
      </c>
      <c r="P534" s="236">
        <f t="shared" si="56"/>
        <v>0</v>
      </c>
      <c r="Q534" s="99">
        <f>+'[3]FECHAS DE ENTREGA PLANOS'!C532</f>
        <v>0</v>
      </c>
      <c r="R534" s="99">
        <f>+'[3]FECHAS DE ENTREGA PLANOS'!D532</f>
        <v>0</v>
      </c>
      <c r="S534" s="576"/>
      <c r="T534" s="576"/>
      <c r="U534" s="576"/>
      <c r="V534" s="576"/>
      <c r="W534" s="576"/>
      <c r="X534" s="576"/>
      <c r="Y534" s="576"/>
      <c r="Z534" s="576"/>
      <c r="AA534" s="576"/>
      <c r="AB534" s="576"/>
      <c r="AC534" s="576"/>
      <c r="AD534" s="576"/>
      <c r="AE534" s="576"/>
      <c r="AF534" s="610">
        <f>IFERROR(INDEX('[5]2017'!$AO$2:$AO$2000,MATCH(F534,'[5]2017'!$B$2:$B$2000,0)),"")</f>
        <v>0</v>
      </c>
      <c r="AG534" s="9">
        <f>+'[3]2017'!T534</f>
        <v>0</v>
      </c>
      <c r="AH534" s="9">
        <f>+'[3]2017'!G534</f>
        <v>0</v>
      </c>
      <c r="AI534" s="523">
        <f>+'[3]2017'!I534</f>
        <v>0</v>
      </c>
      <c r="AJ534" s="9">
        <f t="shared" si="57"/>
        <v>0</v>
      </c>
      <c r="AK534" s="9">
        <f>+'[3]2017'!H534</f>
        <v>0</v>
      </c>
      <c r="AL534" s="524">
        <f>+'[3]2017'!P534</f>
        <v>0</v>
      </c>
      <c r="AM534" s="501">
        <f>+'[3]2017'!Q534</f>
        <v>0</v>
      </c>
      <c r="AN534" s="502">
        <f t="shared" si="58"/>
        <v>0</v>
      </c>
      <c r="AO534" s="503">
        <f>IFERROR(INDEX([1]DATOS!$O$452:$O$45500,MATCH(F534,[1]DATOS!$F$452:$F$9810,0)),"")</f>
        <v>0</v>
      </c>
      <c r="AP534" s="505"/>
      <c r="AQ534" s="379"/>
    </row>
    <row r="535" spans="1:43" ht="15" customHeight="1" x14ac:dyDescent="0.25">
      <c r="A535" s="17">
        <f>+'[3]2017'!F535</f>
        <v>0</v>
      </c>
      <c r="B535" s="17" t="str">
        <f>RIGHT(IFERROR(INDEX([1]DATOS!$L$452:$L$45500,MATCH(F535,[1]DATOS!$F$452:$F$9810,0)),""),3)</f>
        <v>0</v>
      </c>
      <c r="C535" s="594">
        <f>+[4]DATOS!G1439</f>
        <v>0</v>
      </c>
      <c r="D535" s="37">
        <f>+'[3]2017'!K535</f>
        <v>0</v>
      </c>
      <c r="E535" s="201">
        <f>+'[3]2017'!L535</f>
        <v>0</v>
      </c>
      <c r="F535" s="391">
        <f>+'[3]2017'!M535</f>
        <v>0</v>
      </c>
      <c r="G535" s="225">
        <f>+'[3]2017'!N535</f>
        <v>0</v>
      </c>
      <c r="H535" s="32">
        <f>+'[3]2017'!O535</f>
        <v>0</v>
      </c>
      <c r="I535" s="37">
        <v>15</v>
      </c>
      <c r="J535" s="37">
        <f>+'[3]2017'!P535</f>
        <v>0</v>
      </c>
      <c r="K535" s="37">
        <f>+'[3]2017'!Q535</f>
        <v>0</v>
      </c>
      <c r="L535" s="37">
        <f>+'[3]2017'!R535</f>
        <v>0</v>
      </c>
      <c r="M535" s="37">
        <f>+'[3]2017'!S535</f>
        <v>0</v>
      </c>
      <c r="N535" s="234">
        <f t="shared" si="55"/>
        <v>0</v>
      </c>
      <c r="O535" s="235">
        <f>+'[3]2017'!C535</f>
        <v>0</v>
      </c>
      <c r="P535" s="236">
        <f t="shared" si="56"/>
        <v>0</v>
      </c>
      <c r="Q535" s="99">
        <f>+'[3]FECHAS DE ENTREGA PLANOS'!C533</f>
        <v>0</v>
      </c>
      <c r="R535" s="99">
        <f>+'[3]FECHAS DE ENTREGA PLANOS'!D533</f>
        <v>0</v>
      </c>
      <c r="S535" s="576"/>
      <c r="T535" s="576"/>
      <c r="U535" s="576"/>
      <c r="V535" s="576"/>
      <c r="W535" s="576"/>
      <c r="X535" s="576"/>
      <c r="Y535" s="576"/>
      <c r="Z535" s="576"/>
      <c r="AA535" s="576"/>
      <c r="AB535" s="576"/>
      <c r="AC535" s="576"/>
      <c r="AD535" s="576"/>
      <c r="AE535" s="576"/>
      <c r="AF535" s="610">
        <f>IFERROR(INDEX('[5]2017'!$AO$2:$AO$2000,MATCH(F535,'[5]2017'!$B$2:$B$2000,0)),"")</f>
        <v>0</v>
      </c>
      <c r="AG535" s="9">
        <f>+'[3]2017'!T535</f>
        <v>0</v>
      </c>
      <c r="AH535" s="9">
        <f>+'[3]2017'!G535</f>
        <v>0</v>
      </c>
      <c r="AI535" s="523">
        <f>+'[3]2017'!I535</f>
        <v>0</v>
      </c>
      <c r="AJ535" s="9">
        <f t="shared" si="57"/>
        <v>0</v>
      </c>
      <c r="AK535" s="9">
        <f>+'[3]2017'!H535</f>
        <v>0</v>
      </c>
      <c r="AL535" s="524">
        <f>+'[3]2017'!P535</f>
        <v>0</v>
      </c>
      <c r="AM535" s="501">
        <f>+'[3]2017'!Q535</f>
        <v>0</v>
      </c>
      <c r="AN535" s="502">
        <f t="shared" si="58"/>
        <v>0</v>
      </c>
      <c r="AO535" s="503">
        <f>IFERROR(INDEX([1]DATOS!$O$452:$O$45500,MATCH(F535,[1]DATOS!$F$452:$F$9810,0)),"")</f>
        <v>0</v>
      </c>
      <c r="AP535" s="505"/>
      <c r="AQ535" s="379"/>
    </row>
    <row r="536" spans="1:43" ht="15" customHeight="1" x14ac:dyDescent="0.25">
      <c r="A536" s="17">
        <f>+'[3]2017'!F536</f>
        <v>0</v>
      </c>
      <c r="B536" s="17" t="str">
        <f>RIGHT(IFERROR(INDEX([1]DATOS!$L$452:$L$45500,MATCH(F536,[1]DATOS!$F$452:$F$9810,0)),""),3)</f>
        <v>0</v>
      </c>
      <c r="C536" s="594">
        <f>+[4]DATOS!G1440</f>
        <v>0</v>
      </c>
      <c r="D536" s="37">
        <f>+'[3]2017'!K536</f>
        <v>0</v>
      </c>
      <c r="E536" s="201">
        <f>+'[3]2017'!L536</f>
        <v>0</v>
      </c>
      <c r="F536" s="391">
        <f>+'[3]2017'!M536</f>
        <v>0</v>
      </c>
      <c r="G536" s="225">
        <f>+'[3]2017'!N536</f>
        <v>0</v>
      </c>
      <c r="H536" s="32">
        <f>+'[3]2017'!O536</f>
        <v>0</v>
      </c>
      <c r="I536" s="37">
        <v>15</v>
      </c>
      <c r="J536" s="37">
        <f>+'[3]2017'!P536</f>
        <v>0</v>
      </c>
      <c r="K536" s="37">
        <f>+'[3]2017'!Q536</f>
        <v>0</v>
      </c>
      <c r="L536" s="37">
        <f>+'[3]2017'!R536</f>
        <v>0</v>
      </c>
      <c r="M536" s="37">
        <f>+'[3]2017'!S536</f>
        <v>0</v>
      </c>
      <c r="N536" s="234">
        <f t="shared" si="55"/>
        <v>0</v>
      </c>
      <c r="O536" s="235">
        <f>+'[3]2017'!C536</f>
        <v>0</v>
      </c>
      <c r="P536" s="236">
        <f t="shared" si="56"/>
        <v>0</v>
      </c>
      <c r="Q536" s="99">
        <f>+'[3]FECHAS DE ENTREGA PLANOS'!C534</f>
        <v>0</v>
      </c>
      <c r="R536" s="99">
        <f>+'[3]FECHAS DE ENTREGA PLANOS'!D534</f>
        <v>0</v>
      </c>
      <c r="S536" s="576"/>
      <c r="T536" s="576"/>
      <c r="U536" s="576"/>
      <c r="V536" s="576"/>
      <c r="W536" s="576"/>
      <c r="X536" s="576"/>
      <c r="Y536" s="576"/>
      <c r="Z536" s="576"/>
      <c r="AA536" s="576"/>
      <c r="AB536" s="576"/>
      <c r="AC536" s="576"/>
      <c r="AD536" s="576"/>
      <c r="AE536" s="576"/>
      <c r="AF536" s="610">
        <f>IFERROR(INDEX('[5]2017'!$AO$2:$AO$2000,MATCH(F536,'[5]2017'!$B$2:$B$2000,0)),"")</f>
        <v>0</v>
      </c>
      <c r="AG536" s="9">
        <f>+'[3]2017'!T536</f>
        <v>0</v>
      </c>
      <c r="AH536" s="9">
        <f>+'[3]2017'!G536</f>
        <v>0</v>
      </c>
      <c r="AI536" s="523">
        <f>+'[3]2017'!I536</f>
        <v>0</v>
      </c>
      <c r="AJ536" s="9">
        <f t="shared" si="57"/>
        <v>0</v>
      </c>
      <c r="AK536" s="9">
        <f>+'[3]2017'!H536</f>
        <v>0</v>
      </c>
      <c r="AL536" s="524">
        <f>+'[3]2017'!P536</f>
        <v>0</v>
      </c>
      <c r="AM536" s="501">
        <f>+'[3]2017'!Q536</f>
        <v>0</v>
      </c>
      <c r="AN536" s="502">
        <f t="shared" si="58"/>
        <v>0</v>
      </c>
      <c r="AO536" s="503">
        <f>IFERROR(INDEX([1]DATOS!$O$452:$O$45500,MATCH(F536,[1]DATOS!$F$452:$F$9810,0)),"")</f>
        <v>0</v>
      </c>
      <c r="AP536" s="505"/>
      <c r="AQ536" s="379"/>
    </row>
    <row r="537" spans="1:43" ht="15" customHeight="1" x14ac:dyDescent="0.25">
      <c r="A537" s="17">
        <f>+'[3]2017'!F537</f>
        <v>0</v>
      </c>
      <c r="B537" s="17" t="str">
        <f>RIGHT(IFERROR(INDEX([1]DATOS!$L$452:$L$45500,MATCH(F537,[1]DATOS!$F$452:$F$9810,0)),""),3)</f>
        <v>0</v>
      </c>
      <c r="C537" s="594">
        <f>+[4]DATOS!G1441</f>
        <v>0</v>
      </c>
      <c r="D537" s="37">
        <f>+'[3]2017'!K537</f>
        <v>0</v>
      </c>
      <c r="E537" s="201">
        <f>+'[3]2017'!L537</f>
        <v>0</v>
      </c>
      <c r="F537" s="391">
        <f>+'[3]2017'!M537</f>
        <v>0</v>
      </c>
      <c r="G537" s="225">
        <f>+'[3]2017'!N537</f>
        <v>0</v>
      </c>
      <c r="H537" s="32">
        <f>+'[3]2017'!O537</f>
        <v>0</v>
      </c>
      <c r="I537" s="37">
        <v>15</v>
      </c>
      <c r="J537" s="37">
        <f>+'[3]2017'!P537</f>
        <v>0</v>
      </c>
      <c r="K537" s="37">
        <f>+'[3]2017'!Q537</f>
        <v>0</v>
      </c>
      <c r="L537" s="37">
        <f>+'[3]2017'!R537</f>
        <v>0</v>
      </c>
      <c r="M537" s="37">
        <f>+'[3]2017'!S537</f>
        <v>0</v>
      </c>
      <c r="N537" s="234">
        <f t="shared" si="55"/>
        <v>0</v>
      </c>
      <c r="O537" s="235">
        <f>+'[3]2017'!C537</f>
        <v>0</v>
      </c>
      <c r="P537" s="236">
        <f t="shared" si="56"/>
        <v>0</v>
      </c>
      <c r="Q537" s="99">
        <f>+'[3]FECHAS DE ENTREGA PLANOS'!C535</f>
        <v>0</v>
      </c>
      <c r="R537" s="99">
        <f>+'[3]FECHAS DE ENTREGA PLANOS'!D535</f>
        <v>0</v>
      </c>
      <c r="S537" s="576"/>
      <c r="T537" s="576"/>
      <c r="U537" s="576"/>
      <c r="V537" s="576"/>
      <c r="W537" s="576"/>
      <c r="X537" s="576"/>
      <c r="Y537" s="576"/>
      <c r="Z537" s="576"/>
      <c r="AA537" s="576"/>
      <c r="AB537" s="576"/>
      <c r="AC537" s="576"/>
      <c r="AD537" s="576"/>
      <c r="AE537" s="576"/>
      <c r="AF537" s="610">
        <f>IFERROR(INDEX('[5]2017'!$AO$2:$AO$2000,MATCH(F537,'[5]2017'!$B$2:$B$2000,0)),"")</f>
        <v>0</v>
      </c>
      <c r="AG537" s="9">
        <f>+'[3]2017'!T537</f>
        <v>0</v>
      </c>
      <c r="AH537" s="9">
        <f>+'[3]2017'!G537</f>
        <v>0</v>
      </c>
      <c r="AI537" s="523">
        <f>+'[3]2017'!I537</f>
        <v>0</v>
      </c>
      <c r="AJ537" s="9">
        <f t="shared" si="57"/>
        <v>0</v>
      </c>
      <c r="AK537" s="9">
        <f>+'[3]2017'!H537</f>
        <v>0</v>
      </c>
      <c r="AL537" s="524">
        <f>+'[3]2017'!P537</f>
        <v>0</v>
      </c>
      <c r="AM537" s="501">
        <f>+'[3]2017'!Q537</f>
        <v>0</v>
      </c>
      <c r="AN537" s="502">
        <f t="shared" si="58"/>
        <v>0</v>
      </c>
      <c r="AO537" s="503">
        <f>IFERROR(INDEX([1]DATOS!$O$452:$O$45500,MATCH(F537,[1]DATOS!$F$452:$F$9810,0)),"")</f>
        <v>0</v>
      </c>
      <c r="AP537" s="505"/>
      <c r="AQ537" s="379"/>
    </row>
    <row r="538" spans="1:43" ht="15" customHeight="1" x14ac:dyDescent="0.25">
      <c r="A538" s="17">
        <f>+'[3]2017'!F538</f>
        <v>0</v>
      </c>
      <c r="B538" s="17" t="str">
        <f>RIGHT(IFERROR(INDEX([1]DATOS!$L$452:$L$45500,MATCH(F538,[1]DATOS!$F$452:$F$9810,0)),""),3)</f>
        <v>0</v>
      </c>
      <c r="C538" s="594">
        <f>+[4]DATOS!G1442</f>
        <v>0</v>
      </c>
      <c r="D538" s="37">
        <f>+'[3]2017'!K538</f>
        <v>0</v>
      </c>
      <c r="E538" s="201">
        <f>+'[3]2017'!L538</f>
        <v>0</v>
      </c>
      <c r="F538" s="391">
        <f>+'[3]2017'!M538</f>
        <v>0</v>
      </c>
      <c r="G538" s="225">
        <f>+'[3]2017'!N538</f>
        <v>0</v>
      </c>
      <c r="H538" s="32">
        <f>+'[3]2017'!O538</f>
        <v>0</v>
      </c>
      <c r="I538" s="37">
        <v>15</v>
      </c>
      <c r="J538" s="37">
        <f>+'[3]2017'!P538</f>
        <v>0</v>
      </c>
      <c r="K538" s="37">
        <f>+'[3]2017'!Q538</f>
        <v>0</v>
      </c>
      <c r="L538" s="37">
        <f>+'[3]2017'!R538</f>
        <v>0</v>
      </c>
      <c r="M538" s="37">
        <f>+'[3]2017'!S538</f>
        <v>0</v>
      </c>
      <c r="N538" s="234">
        <f t="shared" si="55"/>
        <v>0</v>
      </c>
      <c r="O538" s="235">
        <f>+'[3]2017'!C538</f>
        <v>0</v>
      </c>
      <c r="P538" s="236">
        <f t="shared" si="56"/>
        <v>0</v>
      </c>
      <c r="Q538" s="99">
        <f>+'[3]FECHAS DE ENTREGA PLANOS'!C536</f>
        <v>0</v>
      </c>
      <c r="R538" s="99">
        <f>+'[3]FECHAS DE ENTREGA PLANOS'!D536</f>
        <v>0</v>
      </c>
      <c r="S538" s="576"/>
      <c r="T538" s="576"/>
      <c r="U538" s="576"/>
      <c r="V538" s="576"/>
      <c r="W538" s="576"/>
      <c r="X538" s="576"/>
      <c r="Y538" s="576"/>
      <c r="Z538" s="576"/>
      <c r="AA538" s="576"/>
      <c r="AB538" s="576"/>
      <c r="AC538" s="576"/>
      <c r="AD538" s="576"/>
      <c r="AE538" s="576"/>
      <c r="AF538" s="610">
        <f>IFERROR(INDEX('[5]2017'!$AO$2:$AO$2000,MATCH(F538,'[5]2017'!$B$2:$B$2000,0)),"")</f>
        <v>0</v>
      </c>
      <c r="AG538" s="9">
        <f>+'[3]2017'!T538</f>
        <v>0</v>
      </c>
      <c r="AH538" s="9">
        <f>+'[3]2017'!G538</f>
        <v>0</v>
      </c>
      <c r="AI538" s="523">
        <f>+'[3]2017'!I538</f>
        <v>0</v>
      </c>
      <c r="AJ538" s="9">
        <f t="shared" si="57"/>
        <v>0</v>
      </c>
      <c r="AK538" s="9">
        <f>+'[3]2017'!H538</f>
        <v>0</v>
      </c>
      <c r="AL538" s="524">
        <f>+'[3]2017'!P538</f>
        <v>0</v>
      </c>
      <c r="AM538" s="501">
        <f>+'[3]2017'!Q538</f>
        <v>0</v>
      </c>
      <c r="AN538" s="502">
        <f t="shared" si="58"/>
        <v>0</v>
      </c>
      <c r="AO538" s="503">
        <f>IFERROR(INDEX([1]DATOS!$O$452:$O$45500,MATCH(F538,[1]DATOS!$F$452:$F$9810,0)),"")</f>
        <v>0</v>
      </c>
      <c r="AP538" s="505"/>
      <c r="AQ538" s="379"/>
    </row>
    <row r="539" spans="1:43" ht="15" customHeight="1" x14ac:dyDescent="0.25">
      <c r="A539" s="17">
        <f>+'[3]2017'!F539</f>
        <v>0</v>
      </c>
      <c r="B539" s="17" t="str">
        <f>RIGHT(IFERROR(INDEX([1]DATOS!$L$452:$L$45500,MATCH(F539,[1]DATOS!$F$452:$F$9810,0)),""),3)</f>
        <v>0</v>
      </c>
      <c r="C539" s="594">
        <f>+[4]DATOS!G1443</f>
        <v>0</v>
      </c>
      <c r="D539" s="37">
        <f>+'[3]2017'!K539</f>
        <v>0</v>
      </c>
      <c r="E539" s="201">
        <f>+'[3]2017'!L539</f>
        <v>0</v>
      </c>
      <c r="F539" s="391">
        <f>+'[3]2017'!M539</f>
        <v>0</v>
      </c>
      <c r="G539" s="225">
        <f>+'[3]2017'!N539</f>
        <v>0</v>
      </c>
      <c r="H539" s="32">
        <f>+'[3]2017'!O539</f>
        <v>0</v>
      </c>
      <c r="I539" s="37">
        <v>15</v>
      </c>
      <c r="J539" s="37">
        <f>+'[3]2017'!P539</f>
        <v>0</v>
      </c>
      <c r="K539" s="37">
        <f>+'[3]2017'!Q539</f>
        <v>0</v>
      </c>
      <c r="L539" s="37">
        <f>+'[3]2017'!R539</f>
        <v>0</v>
      </c>
      <c r="M539" s="37">
        <f>+'[3]2017'!S539</f>
        <v>0</v>
      </c>
      <c r="N539" s="234">
        <f t="shared" si="55"/>
        <v>0</v>
      </c>
      <c r="O539" s="235">
        <f>+'[3]2017'!C539</f>
        <v>0</v>
      </c>
      <c r="P539" s="236">
        <f t="shared" si="56"/>
        <v>0</v>
      </c>
      <c r="Q539" s="99">
        <f>+'[3]FECHAS DE ENTREGA PLANOS'!C537</f>
        <v>0</v>
      </c>
      <c r="R539" s="99">
        <f>+'[3]FECHAS DE ENTREGA PLANOS'!D537</f>
        <v>0</v>
      </c>
      <c r="S539" s="576"/>
      <c r="T539" s="576"/>
      <c r="U539" s="576"/>
      <c r="V539" s="576"/>
      <c r="W539" s="576"/>
      <c r="X539" s="576"/>
      <c r="Y539" s="576"/>
      <c r="Z539" s="576"/>
      <c r="AA539" s="576"/>
      <c r="AB539" s="576"/>
      <c r="AC539" s="576"/>
      <c r="AD539" s="576"/>
      <c r="AE539" s="576"/>
      <c r="AF539" s="610">
        <f>IFERROR(INDEX('[5]2017'!$AO$2:$AO$2000,MATCH(F539,'[5]2017'!$B$2:$B$2000,0)),"")</f>
        <v>0</v>
      </c>
      <c r="AG539" s="9">
        <f>+'[3]2017'!T539</f>
        <v>0</v>
      </c>
      <c r="AH539" s="9">
        <f>+'[3]2017'!G539</f>
        <v>0</v>
      </c>
      <c r="AI539" s="523">
        <f>+'[3]2017'!I539</f>
        <v>0</v>
      </c>
      <c r="AJ539" s="9">
        <f t="shared" si="57"/>
        <v>0</v>
      </c>
      <c r="AK539" s="9">
        <f>+'[3]2017'!H539</f>
        <v>0</v>
      </c>
      <c r="AL539" s="524">
        <f>+'[3]2017'!P539</f>
        <v>0</v>
      </c>
      <c r="AM539" s="501">
        <f>+'[3]2017'!Q539</f>
        <v>0</v>
      </c>
      <c r="AN539" s="502">
        <f t="shared" si="58"/>
        <v>0</v>
      </c>
      <c r="AO539" s="503">
        <f>IFERROR(INDEX([1]DATOS!$O$452:$O$45500,MATCH(F539,[1]DATOS!$F$452:$F$9810,0)),"")</f>
        <v>0</v>
      </c>
      <c r="AP539" s="505"/>
      <c r="AQ539" s="379"/>
    </row>
    <row r="540" spans="1:43" ht="15" customHeight="1" x14ac:dyDescent="0.25">
      <c r="A540" s="17">
        <f>+'[3]2017'!F540</f>
        <v>0</v>
      </c>
      <c r="B540" s="17" t="str">
        <f>RIGHT(IFERROR(INDEX([1]DATOS!$L$452:$L$45500,MATCH(F540,[1]DATOS!$F$452:$F$9810,0)),""),3)</f>
        <v>0</v>
      </c>
      <c r="C540" s="594">
        <f>+[4]DATOS!G1444</f>
        <v>0</v>
      </c>
      <c r="D540" s="37">
        <f>+'[3]2017'!K540</f>
        <v>0</v>
      </c>
      <c r="E540" s="201">
        <f>+'[3]2017'!L540</f>
        <v>0</v>
      </c>
      <c r="F540" s="391">
        <f>+'[3]2017'!M540</f>
        <v>0</v>
      </c>
      <c r="G540" s="225">
        <f>+'[3]2017'!N540</f>
        <v>0</v>
      </c>
      <c r="H540" s="32">
        <f>+'[3]2017'!O540</f>
        <v>0</v>
      </c>
      <c r="I540" s="37">
        <v>15</v>
      </c>
      <c r="J540" s="37">
        <f>+'[3]2017'!P540</f>
        <v>0</v>
      </c>
      <c r="K540" s="37">
        <f>+'[3]2017'!Q540</f>
        <v>0</v>
      </c>
      <c r="L540" s="37">
        <f>+'[3]2017'!R540</f>
        <v>0</v>
      </c>
      <c r="M540" s="37">
        <f>+'[3]2017'!S540</f>
        <v>0</v>
      </c>
      <c r="N540" s="234">
        <f t="shared" si="55"/>
        <v>0</v>
      </c>
      <c r="O540" s="235">
        <f>+'[3]2017'!C540</f>
        <v>0</v>
      </c>
      <c r="P540" s="236">
        <f t="shared" si="56"/>
        <v>0</v>
      </c>
      <c r="Q540" s="99">
        <f>+'[3]FECHAS DE ENTREGA PLANOS'!C538</f>
        <v>0</v>
      </c>
      <c r="R540" s="99">
        <f>+'[3]FECHAS DE ENTREGA PLANOS'!D538</f>
        <v>0</v>
      </c>
      <c r="S540" s="576"/>
      <c r="T540" s="576"/>
      <c r="U540" s="576"/>
      <c r="V540" s="576"/>
      <c r="W540" s="576"/>
      <c r="X540" s="576"/>
      <c r="Y540" s="576"/>
      <c r="Z540" s="576"/>
      <c r="AA540" s="576"/>
      <c r="AB540" s="576"/>
      <c r="AC540" s="576"/>
      <c r="AD540" s="576"/>
      <c r="AE540" s="576"/>
      <c r="AF540" s="610">
        <f>IFERROR(INDEX('[5]2017'!$AO$2:$AO$2000,MATCH(F540,'[5]2017'!$B$2:$B$2000,0)),"")</f>
        <v>0</v>
      </c>
      <c r="AG540" s="9">
        <f>+'[3]2017'!T540</f>
        <v>0</v>
      </c>
      <c r="AH540" s="9">
        <f>+'[3]2017'!G540</f>
        <v>0</v>
      </c>
      <c r="AI540" s="523">
        <f>+'[3]2017'!I540</f>
        <v>0</v>
      </c>
      <c r="AJ540" s="9">
        <f t="shared" si="57"/>
        <v>0</v>
      </c>
      <c r="AK540" s="9">
        <f>+'[3]2017'!H540</f>
        <v>0</v>
      </c>
      <c r="AL540" s="524">
        <f>+'[3]2017'!P540</f>
        <v>0</v>
      </c>
      <c r="AM540" s="501">
        <f>+'[3]2017'!Q540</f>
        <v>0</v>
      </c>
      <c r="AN540" s="502">
        <f t="shared" si="58"/>
        <v>0</v>
      </c>
      <c r="AO540" s="503">
        <f>IFERROR(INDEX([1]DATOS!$O$452:$O$45500,MATCH(F540,[1]DATOS!$F$452:$F$9810,0)),"")</f>
        <v>0</v>
      </c>
      <c r="AP540" s="505"/>
      <c r="AQ540" s="379"/>
    </row>
    <row r="541" spans="1:43" ht="15" customHeight="1" x14ac:dyDescent="0.25">
      <c r="A541" s="17">
        <f>+'[3]2017'!F541</f>
        <v>0</v>
      </c>
      <c r="B541" s="17" t="str">
        <f>RIGHT(IFERROR(INDEX([1]DATOS!$L$452:$L$45500,MATCH(F541,[1]DATOS!$F$452:$F$9810,0)),""),3)</f>
        <v>0</v>
      </c>
      <c r="C541" s="594">
        <f>+[4]DATOS!G1445</f>
        <v>0</v>
      </c>
      <c r="D541" s="37">
        <f>+'[3]2017'!K541</f>
        <v>0</v>
      </c>
      <c r="E541" s="201">
        <f>+'[3]2017'!L541</f>
        <v>0</v>
      </c>
      <c r="F541" s="391">
        <f>+'[3]2017'!M541</f>
        <v>0</v>
      </c>
      <c r="G541" s="225">
        <f>+'[3]2017'!N541</f>
        <v>0</v>
      </c>
      <c r="H541" s="32">
        <f>+'[3]2017'!O541</f>
        <v>0</v>
      </c>
      <c r="I541" s="582">
        <v>15</v>
      </c>
      <c r="J541" s="37">
        <f>+'[3]2017'!P541</f>
        <v>0</v>
      </c>
      <c r="K541" s="37">
        <f>+'[3]2017'!Q541</f>
        <v>0</v>
      </c>
      <c r="L541" s="37">
        <f>+'[3]2017'!R541</f>
        <v>0</v>
      </c>
      <c r="M541" s="37">
        <f>+'[3]2017'!S541</f>
        <v>0</v>
      </c>
      <c r="N541" s="234">
        <f t="shared" si="55"/>
        <v>0</v>
      </c>
      <c r="O541" s="235">
        <f>+'[3]2017'!C541</f>
        <v>0</v>
      </c>
      <c r="P541" s="236">
        <f t="shared" si="56"/>
        <v>0</v>
      </c>
      <c r="Q541" s="99">
        <f>+'[3]FECHAS DE ENTREGA PLANOS'!C539</f>
        <v>0</v>
      </c>
      <c r="R541" s="99">
        <f>+'[3]FECHAS DE ENTREGA PLANOS'!D539</f>
        <v>0</v>
      </c>
      <c r="S541" s="576"/>
      <c r="T541" s="576"/>
      <c r="U541" s="576"/>
      <c r="V541" s="576"/>
      <c r="W541" s="576"/>
      <c r="X541" s="576"/>
      <c r="Y541" s="576"/>
      <c r="Z541" s="576"/>
      <c r="AA541" s="576"/>
      <c r="AB541" s="576"/>
      <c r="AC541" s="576"/>
      <c r="AD541" s="576"/>
      <c r="AE541" s="576"/>
      <c r="AF541" s="610">
        <f>IFERROR(INDEX('[5]2017'!$AO$2:$AO$2000,MATCH(F541,'[5]2017'!$B$2:$B$2000,0)),"")</f>
        <v>0</v>
      </c>
      <c r="AG541" s="9">
        <f>+'[3]2017'!T541</f>
        <v>0</v>
      </c>
      <c r="AH541" s="9">
        <f>+'[3]2017'!G541</f>
        <v>0</v>
      </c>
      <c r="AI541" s="523">
        <f>+'[3]2017'!I541</f>
        <v>0</v>
      </c>
      <c r="AJ541" s="9">
        <f t="shared" si="57"/>
        <v>0</v>
      </c>
      <c r="AK541" s="9">
        <f>+'[3]2017'!H541</f>
        <v>0</v>
      </c>
      <c r="AL541" s="524">
        <f>+'[3]2017'!P541</f>
        <v>0</v>
      </c>
      <c r="AM541" s="501">
        <f>+'[3]2017'!Q541</f>
        <v>0</v>
      </c>
      <c r="AN541" s="502">
        <f t="shared" si="58"/>
        <v>0</v>
      </c>
      <c r="AO541" s="503">
        <f>IFERROR(INDEX([1]DATOS!$O$452:$O$45500,MATCH(F541,[1]DATOS!$F$452:$F$9810,0)),"")</f>
        <v>0</v>
      </c>
      <c r="AP541" s="505"/>
      <c r="AQ541" s="379"/>
    </row>
    <row r="542" spans="1:43" ht="15" customHeight="1" x14ac:dyDescent="0.25">
      <c r="A542" s="17">
        <f>+'[3]2017'!F542</f>
        <v>0</v>
      </c>
      <c r="B542" s="17" t="str">
        <f>RIGHT(IFERROR(INDEX([1]DATOS!$L$452:$L$45500,MATCH(F542,[1]DATOS!$F$452:$F$9810,0)),""),3)</f>
        <v>0</v>
      </c>
      <c r="C542" s="594">
        <f>+[4]DATOS!G1446</f>
        <v>0</v>
      </c>
      <c r="D542" s="37">
        <f>+'[3]2017'!K542</f>
        <v>0</v>
      </c>
      <c r="E542" s="201">
        <f>+'[3]2017'!L542</f>
        <v>0</v>
      </c>
      <c r="F542" s="391">
        <f>+'[3]2017'!M542</f>
        <v>0</v>
      </c>
      <c r="G542" s="225">
        <f>+'[3]2017'!N542</f>
        <v>0</v>
      </c>
      <c r="H542" s="32">
        <f>+'[3]2017'!O542</f>
        <v>0</v>
      </c>
      <c r="I542" s="37">
        <v>15</v>
      </c>
      <c r="J542" s="37">
        <f>+'[3]2017'!P542</f>
        <v>0</v>
      </c>
      <c r="K542" s="37">
        <f>+'[3]2017'!Q542</f>
        <v>0</v>
      </c>
      <c r="L542" s="37">
        <f>+'[3]2017'!R542</f>
        <v>0</v>
      </c>
      <c r="M542" s="37">
        <f>+'[3]2017'!S542</f>
        <v>0</v>
      </c>
      <c r="N542" s="234">
        <f t="shared" si="55"/>
        <v>0</v>
      </c>
      <c r="O542" s="235">
        <f>+'[3]2017'!C542</f>
        <v>0</v>
      </c>
      <c r="P542" s="236">
        <f t="shared" si="56"/>
        <v>0</v>
      </c>
      <c r="Q542" s="99">
        <f>+'[3]FECHAS DE ENTREGA PLANOS'!C540</f>
        <v>0</v>
      </c>
      <c r="R542" s="99">
        <f>+'[3]FECHAS DE ENTREGA PLANOS'!D540</f>
        <v>0</v>
      </c>
      <c r="S542" s="576"/>
      <c r="T542" s="576"/>
      <c r="U542" s="576"/>
      <c r="V542" s="576"/>
      <c r="W542" s="576"/>
      <c r="X542" s="576"/>
      <c r="Y542" s="576"/>
      <c r="Z542" s="576"/>
      <c r="AA542" s="576"/>
      <c r="AB542" s="576"/>
      <c r="AC542" s="576"/>
      <c r="AD542" s="576"/>
      <c r="AE542" s="576"/>
      <c r="AF542" s="610">
        <f>IFERROR(INDEX('[5]2017'!$AO$2:$AO$2000,MATCH(F542,'[5]2017'!$B$2:$B$2000,0)),"")</f>
        <v>0</v>
      </c>
      <c r="AG542" s="9">
        <f>+'[3]2017'!T542</f>
        <v>0</v>
      </c>
      <c r="AH542" s="9">
        <f>+'[3]2017'!G542</f>
        <v>0</v>
      </c>
      <c r="AI542" s="523">
        <f>+'[3]2017'!I542</f>
        <v>0</v>
      </c>
      <c r="AJ542" s="9">
        <f t="shared" si="57"/>
        <v>0</v>
      </c>
      <c r="AK542" s="9">
        <f>+'[3]2017'!H542</f>
        <v>0</v>
      </c>
      <c r="AL542" s="524">
        <f>+'[3]2017'!P542</f>
        <v>0</v>
      </c>
      <c r="AM542" s="501">
        <f>+'[3]2017'!Q542</f>
        <v>0</v>
      </c>
      <c r="AN542" s="502">
        <f t="shared" si="58"/>
        <v>0</v>
      </c>
      <c r="AO542" s="503">
        <f>IFERROR(INDEX([1]DATOS!$O$452:$O$45500,MATCH(F542,[1]DATOS!$F$452:$F$9810,0)),"")</f>
        <v>0</v>
      </c>
      <c r="AP542" s="505"/>
      <c r="AQ542" s="379"/>
    </row>
    <row r="543" spans="1:43" ht="15" customHeight="1" x14ac:dyDescent="0.25">
      <c r="A543" s="17">
        <f>+'[3]2017'!F543</f>
        <v>0</v>
      </c>
      <c r="B543" s="17" t="str">
        <f>RIGHT(IFERROR(INDEX([1]DATOS!$L$452:$L$45500,MATCH(F543,[1]DATOS!$F$452:$F$9810,0)),""),3)</f>
        <v>0</v>
      </c>
      <c r="C543" s="594">
        <f>+[4]DATOS!G1447</f>
        <v>0</v>
      </c>
      <c r="D543" s="37">
        <f>+'[3]2017'!K543</f>
        <v>0</v>
      </c>
      <c r="E543" s="201">
        <f>+'[3]2017'!L543</f>
        <v>0</v>
      </c>
      <c r="F543" s="391">
        <f>+'[3]2017'!M543</f>
        <v>0</v>
      </c>
      <c r="G543" s="225">
        <f>+'[3]2017'!N543</f>
        <v>0</v>
      </c>
      <c r="H543" s="32">
        <f>+'[3]2017'!O543</f>
        <v>0</v>
      </c>
      <c r="I543" s="37">
        <v>15</v>
      </c>
      <c r="J543" s="37">
        <f>+'[3]2017'!P543</f>
        <v>0</v>
      </c>
      <c r="K543" s="37">
        <f>+'[3]2017'!Q543</f>
        <v>0</v>
      </c>
      <c r="L543" s="37">
        <f>+'[3]2017'!R543</f>
        <v>0</v>
      </c>
      <c r="M543" s="37">
        <f>+'[3]2017'!S543</f>
        <v>0</v>
      </c>
      <c r="N543" s="234">
        <f t="shared" si="55"/>
        <v>0</v>
      </c>
      <c r="O543" s="235">
        <f>+'[3]2017'!C543</f>
        <v>0</v>
      </c>
      <c r="P543" s="236">
        <f t="shared" si="56"/>
        <v>0</v>
      </c>
      <c r="Q543" s="99">
        <f>+'[3]FECHAS DE ENTREGA PLANOS'!C541</f>
        <v>0</v>
      </c>
      <c r="R543" s="99">
        <f>+'[3]FECHAS DE ENTREGA PLANOS'!D541</f>
        <v>0</v>
      </c>
      <c r="S543" s="576"/>
      <c r="T543" s="576"/>
      <c r="U543" s="576"/>
      <c r="V543" s="576"/>
      <c r="W543" s="576"/>
      <c r="X543" s="576"/>
      <c r="Y543" s="576"/>
      <c r="Z543" s="576"/>
      <c r="AA543" s="576"/>
      <c r="AB543" s="576"/>
      <c r="AC543" s="576"/>
      <c r="AD543" s="576"/>
      <c r="AE543" s="576"/>
      <c r="AF543" s="610">
        <f>IFERROR(INDEX('[5]2017'!$AO$2:$AO$2000,MATCH(F543,'[5]2017'!$B$2:$B$2000,0)),"")</f>
        <v>0</v>
      </c>
      <c r="AG543" s="9">
        <f>+'[3]2017'!T543</f>
        <v>0</v>
      </c>
      <c r="AH543" s="9">
        <f>+'[3]2017'!G543</f>
        <v>0</v>
      </c>
      <c r="AI543" s="523">
        <f>+'[3]2017'!I543</f>
        <v>0</v>
      </c>
      <c r="AJ543" s="9">
        <f t="shared" si="57"/>
        <v>0</v>
      </c>
      <c r="AK543" s="9">
        <f>+'[3]2017'!H543</f>
        <v>0</v>
      </c>
      <c r="AL543" s="524">
        <f>+'[3]2017'!P543</f>
        <v>0</v>
      </c>
      <c r="AM543" s="501">
        <f>+'[3]2017'!Q543</f>
        <v>0</v>
      </c>
      <c r="AN543" s="502">
        <f t="shared" si="58"/>
        <v>0</v>
      </c>
      <c r="AO543" s="503">
        <f>IFERROR(INDEX([1]DATOS!$O$452:$O$45500,MATCH(F543,[1]DATOS!$F$452:$F$9810,0)),"")</f>
        <v>0</v>
      </c>
      <c r="AP543" s="505"/>
      <c r="AQ543" s="379"/>
    </row>
    <row r="544" spans="1:43" ht="15" customHeight="1" x14ac:dyDescent="0.25">
      <c r="A544" s="17">
        <f>+'[3]2017'!F544</f>
        <v>0</v>
      </c>
      <c r="B544" s="17" t="str">
        <f>RIGHT(IFERROR(INDEX([1]DATOS!$L$452:$L$45500,MATCH(F544,[1]DATOS!$F$452:$F$9810,0)),""),3)</f>
        <v>0</v>
      </c>
      <c r="C544" s="594">
        <f>+[4]DATOS!G1448</f>
        <v>0</v>
      </c>
      <c r="D544" s="37">
        <f>+'[3]2017'!K544</f>
        <v>0</v>
      </c>
      <c r="E544" s="201">
        <f>+'[3]2017'!L544</f>
        <v>0</v>
      </c>
      <c r="F544" s="391">
        <f>+'[3]2017'!M544</f>
        <v>0</v>
      </c>
      <c r="G544" s="225">
        <f>+'[3]2017'!N544</f>
        <v>0</v>
      </c>
      <c r="H544" s="32">
        <f>+'[3]2017'!O544</f>
        <v>0</v>
      </c>
      <c r="I544" s="37">
        <v>15</v>
      </c>
      <c r="J544" s="37">
        <f>+'[3]2017'!P544</f>
        <v>0</v>
      </c>
      <c r="K544" s="37">
        <f>+'[3]2017'!Q544</f>
        <v>0</v>
      </c>
      <c r="L544" s="37">
        <f>+'[3]2017'!R544</f>
        <v>0</v>
      </c>
      <c r="M544" s="37">
        <f>+'[3]2017'!S544</f>
        <v>0</v>
      </c>
      <c r="N544" s="234">
        <f t="shared" si="55"/>
        <v>0</v>
      </c>
      <c r="O544" s="235">
        <f>+'[3]2017'!C544</f>
        <v>0</v>
      </c>
      <c r="P544" s="236">
        <f t="shared" si="56"/>
        <v>0</v>
      </c>
      <c r="Q544" s="99">
        <f>+'[3]FECHAS DE ENTREGA PLANOS'!C542</f>
        <v>0</v>
      </c>
      <c r="R544" s="99">
        <f>+'[3]FECHAS DE ENTREGA PLANOS'!D542</f>
        <v>0</v>
      </c>
      <c r="S544" s="576"/>
      <c r="T544" s="576"/>
      <c r="U544" s="576"/>
      <c r="V544" s="576"/>
      <c r="W544" s="576"/>
      <c r="X544" s="576"/>
      <c r="Y544" s="576"/>
      <c r="Z544" s="576"/>
      <c r="AA544" s="576"/>
      <c r="AB544" s="576"/>
      <c r="AC544" s="576"/>
      <c r="AD544" s="576"/>
      <c r="AE544" s="576"/>
      <c r="AF544" s="610">
        <f>IFERROR(INDEX('[5]2017'!$AO$2:$AO$2000,MATCH(F544,'[5]2017'!$B$2:$B$2000,0)),"")</f>
        <v>0</v>
      </c>
      <c r="AG544" s="9">
        <f>+'[3]2017'!T544</f>
        <v>0</v>
      </c>
      <c r="AH544" s="9">
        <f>+'[3]2017'!G544</f>
        <v>0</v>
      </c>
      <c r="AI544" s="523">
        <f>+'[3]2017'!I544</f>
        <v>0</v>
      </c>
      <c r="AJ544" s="9">
        <f t="shared" si="57"/>
        <v>0</v>
      </c>
      <c r="AK544" s="9">
        <f>+'[3]2017'!H544</f>
        <v>0</v>
      </c>
      <c r="AL544" s="524">
        <f>+'[3]2017'!P544</f>
        <v>0</v>
      </c>
      <c r="AM544" s="501">
        <f>+'[3]2017'!Q544</f>
        <v>0</v>
      </c>
      <c r="AN544" s="502">
        <f t="shared" si="58"/>
        <v>0</v>
      </c>
      <c r="AO544" s="503">
        <f>IFERROR(INDEX([1]DATOS!$O$452:$O$45500,MATCH(F544,[1]DATOS!$F$452:$F$9810,0)),"")</f>
        <v>0</v>
      </c>
      <c r="AP544" s="505"/>
      <c r="AQ544" s="379"/>
    </row>
    <row r="545" spans="1:43" ht="15" customHeight="1" x14ac:dyDescent="0.25">
      <c r="A545" s="17">
        <f>+'[3]2017'!F545</f>
        <v>0</v>
      </c>
      <c r="B545" s="17" t="str">
        <f>RIGHT(IFERROR(INDEX([1]DATOS!$L$452:$L$45500,MATCH(F545,[1]DATOS!$F$452:$F$9810,0)),""),3)</f>
        <v>0</v>
      </c>
      <c r="C545" s="594">
        <f>+[4]DATOS!G1449</f>
        <v>0</v>
      </c>
      <c r="D545" s="37">
        <f>+'[3]2017'!K545</f>
        <v>0</v>
      </c>
      <c r="E545" s="201">
        <f>+'[3]2017'!L545</f>
        <v>0</v>
      </c>
      <c r="F545" s="391">
        <f>+'[3]2017'!M545</f>
        <v>0</v>
      </c>
      <c r="G545" s="225">
        <f>+'[3]2017'!N545</f>
        <v>0</v>
      </c>
      <c r="H545" s="32">
        <f>+'[3]2017'!O545</f>
        <v>0</v>
      </c>
      <c r="I545" s="582">
        <v>15</v>
      </c>
      <c r="J545" s="37">
        <f>+'[3]2017'!P545</f>
        <v>0</v>
      </c>
      <c r="K545" s="37">
        <f>+'[3]2017'!Q545</f>
        <v>0</v>
      </c>
      <c r="L545" s="37">
        <f>+'[3]2017'!R545</f>
        <v>0</v>
      </c>
      <c r="M545" s="37">
        <f>+'[3]2017'!S545</f>
        <v>0</v>
      </c>
      <c r="N545" s="234">
        <f t="shared" si="55"/>
        <v>0</v>
      </c>
      <c r="O545" s="235">
        <f>+'[3]2017'!C545</f>
        <v>0</v>
      </c>
      <c r="P545" s="236">
        <f t="shared" si="56"/>
        <v>0</v>
      </c>
      <c r="Q545" s="99">
        <f>+'[3]FECHAS DE ENTREGA PLANOS'!C543</f>
        <v>0</v>
      </c>
      <c r="R545" s="99">
        <f>+'[3]FECHAS DE ENTREGA PLANOS'!D543</f>
        <v>0</v>
      </c>
      <c r="S545" s="576"/>
      <c r="T545" s="576"/>
      <c r="U545" s="576"/>
      <c r="V545" s="576"/>
      <c r="W545" s="576"/>
      <c r="X545" s="576"/>
      <c r="Y545" s="576"/>
      <c r="Z545" s="576"/>
      <c r="AA545" s="576"/>
      <c r="AB545" s="576"/>
      <c r="AC545" s="576"/>
      <c r="AD545" s="576"/>
      <c r="AE545" s="576"/>
      <c r="AF545" s="610">
        <f>IFERROR(INDEX('[5]2017'!$AO$2:$AO$2000,MATCH(F545,'[5]2017'!$B$2:$B$2000,0)),"")</f>
        <v>0</v>
      </c>
      <c r="AG545" s="9">
        <f>+'[3]2017'!T545</f>
        <v>0</v>
      </c>
      <c r="AH545" s="9">
        <f>+'[3]2017'!G545</f>
        <v>0</v>
      </c>
      <c r="AI545" s="523">
        <f>+'[3]2017'!I545</f>
        <v>0</v>
      </c>
      <c r="AJ545" s="9">
        <f t="shared" si="57"/>
        <v>0</v>
      </c>
      <c r="AK545" s="9">
        <f>+'[3]2017'!H545</f>
        <v>0</v>
      </c>
      <c r="AL545" s="524">
        <f>+'[3]2017'!P545</f>
        <v>0</v>
      </c>
      <c r="AM545" s="501">
        <f>+'[3]2017'!Q545</f>
        <v>0</v>
      </c>
      <c r="AN545" s="502">
        <f t="shared" si="58"/>
        <v>0</v>
      </c>
      <c r="AO545" s="503">
        <f>IFERROR(INDEX([1]DATOS!$O$452:$O$45500,MATCH(F545,[1]DATOS!$F$452:$F$9810,0)),"")</f>
        <v>0</v>
      </c>
      <c r="AP545" s="505"/>
      <c r="AQ545" s="379"/>
    </row>
    <row r="546" spans="1:43" ht="15" customHeight="1" x14ac:dyDescent="0.25">
      <c r="A546" s="17">
        <f>+'[3]2017'!F546</f>
        <v>0</v>
      </c>
      <c r="B546" s="17" t="str">
        <f>RIGHT(IFERROR(INDEX([1]DATOS!$L$452:$L$45500,MATCH(F546,[1]DATOS!$F$452:$F$9810,0)),""),3)</f>
        <v>0</v>
      </c>
      <c r="C546" s="594">
        <f>+[4]DATOS!G1450</f>
        <v>0</v>
      </c>
      <c r="D546" s="37">
        <f>+'[3]2017'!K546</f>
        <v>0</v>
      </c>
      <c r="E546" s="201">
        <f>+'[3]2017'!L546</f>
        <v>0</v>
      </c>
      <c r="F546" s="391">
        <f>+'[3]2017'!M546</f>
        <v>0</v>
      </c>
      <c r="G546" s="225">
        <f>+'[3]2017'!N546</f>
        <v>0</v>
      </c>
      <c r="H546" s="32">
        <f>+'[3]2017'!O546</f>
        <v>0</v>
      </c>
      <c r="I546" s="37">
        <v>15</v>
      </c>
      <c r="J546" s="37">
        <f>+'[3]2017'!P546</f>
        <v>0</v>
      </c>
      <c r="K546" s="37">
        <f>+'[3]2017'!Q546</f>
        <v>0</v>
      </c>
      <c r="L546" s="37">
        <f>+'[3]2017'!R546</f>
        <v>0</v>
      </c>
      <c r="M546" s="37">
        <f>+'[3]2017'!S546</f>
        <v>0</v>
      </c>
      <c r="N546" s="234">
        <f t="shared" si="55"/>
        <v>0</v>
      </c>
      <c r="O546" s="235">
        <f>+'[3]2017'!C546</f>
        <v>0</v>
      </c>
      <c r="P546" s="236">
        <f t="shared" si="56"/>
        <v>0</v>
      </c>
      <c r="Q546" s="99">
        <f>+'[3]FECHAS DE ENTREGA PLANOS'!C544</f>
        <v>0</v>
      </c>
      <c r="R546" s="99">
        <f>+'[3]FECHAS DE ENTREGA PLANOS'!D544</f>
        <v>0</v>
      </c>
      <c r="S546" s="576"/>
      <c r="T546" s="576"/>
      <c r="U546" s="576"/>
      <c r="V546" s="576"/>
      <c r="W546" s="576"/>
      <c r="X546" s="576"/>
      <c r="Y546" s="576"/>
      <c r="Z546" s="576"/>
      <c r="AA546" s="576"/>
      <c r="AB546" s="576"/>
      <c r="AC546" s="576"/>
      <c r="AD546" s="576"/>
      <c r="AE546" s="576"/>
      <c r="AF546" s="610">
        <f>IFERROR(INDEX('[5]2017'!$AO$2:$AO$2000,MATCH(F546,'[5]2017'!$B$2:$B$2000,0)),"")</f>
        <v>0</v>
      </c>
      <c r="AG546" s="9">
        <f>+'[3]2017'!T546</f>
        <v>0</v>
      </c>
      <c r="AH546" s="9">
        <f>+'[3]2017'!G546</f>
        <v>0</v>
      </c>
      <c r="AI546" s="523">
        <f>+'[3]2017'!I546</f>
        <v>0</v>
      </c>
      <c r="AJ546" s="9">
        <f t="shared" si="57"/>
        <v>0</v>
      </c>
      <c r="AK546" s="9">
        <f>+'[3]2017'!H546</f>
        <v>0</v>
      </c>
      <c r="AL546" s="524">
        <f>+'[3]2017'!P546</f>
        <v>0</v>
      </c>
      <c r="AM546" s="501">
        <f>+'[3]2017'!Q546</f>
        <v>0</v>
      </c>
      <c r="AN546" s="502">
        <f t="shared" si="58"/>
        <v>0</v>
      </c>
      <c r="AO546" s="503">
        <f>IFERROR(INDEX([1]DATOS!$O$452:$O$45500,MATCH(F546,[1]DATOS!$F$452:$F$9810,0)),"")</f>
        <v>0</v>
      </c>
      <c r="AP546" s="505"/>
      <c r="AQ546" s="379"/>
    </row>
    <row r="547" spans="1:43" ht="15" customHeight="1" x14ac:dyDescent="0.25">
      <c r="A547" s="17">
        <f>+'[3]2017'!F547</f>
        <v>0</v>
      </c>
      <c r="B547" s="17" t="str">
        <f>RIGHT(IFERROR(INDEX([1]DATOS!$L$452:$L$45500,MATCH(F547,[1]DATOS!$F$452:$F$9810,0)),""),3)</f>
        <v>0</v>
      </c>
      <c r="C547" s="594">
        <f>+[4]DATOS!G1451</f>
        <v>0</v>
      </c>
      <c r="D547" s="37">
        <f>+'[3]2017'!K547</f>
        <v>0</v>
      </c>
      <c r="E547" s="201">
        <f>+'[3]2017'!L547</f>
        <v>0</v>
      </c>
      <c r="F547" s="391">
        <f>+'[3]2017'!M547</f>
        <v>0</v>
      </c>
      <c r="G547" s="225">
        <f>+'[3]2017'!N547</f>
        <v>0</v>
      </c>
      <c r="H547" s="32">
        <f>+'[3]2017'!O547</f>
        <v>0</v>
      </c>
      <c r="I547" s="37">
        <v>15</v>
      </c>
      <c r="J547" s="37">
        <f>+'[3]2017'!P547</f>
        <v>0</v>
      </c>
      <c r="K547" s="37">
        <f>+'[3]2017'!Q547</f>
        <v>0</v>
      </c>
      <c r="L547" s="37">
        <f>+'[3]2017'!R547</f>
        <v>0</v>
      </c>
      <c r="M547" s="37">
        <f>+'[3]2017'!S547</f>
        <v>0</v>
      </c>
      <c r="N547" s="234">
        <f t="shared" si="55"/>
        <v>0</v>
      </c>
      <c r="O547" s="235">
        <f>+'[3]2017'!C547</f>
        <v>0</v>
      </c>
      <c r="P547" s="236">
        <f t="shared" si="56"/>
        <v>0</v>
      </c>
      <c r="Q547" s="99">
        <f>+'[3]FECHAS DE ENTREGA PLANOS'!C545</f>
        <v>0</v>
      </c>
      <c r="R547" s="99">
        <f>+'[3]FECHAS DE ENTREGA PLANOS'!D545</f>
        <v>0</v>
      </c>
      <c r="S547" s="576"/>
      <c r="T547" s="576"/>
      <c r="U547" s="576"/>
      <c r="V547" s="576"/>
      <c r="W547" s="576"/>
      <c r="X547" s="576"/>
      <c r="Y547" s="576"/>
      <c r="Z547" s="576"/>
      <c r="AA547" s="576"/>
      <c r="AB547" s="576"/>
      <c r="AC547" s="576"/>
      <c r="AD547" s="576"/>
      <c r="AE547" s="576"/>
      <c r="AF547" s="610">
        <f>IFERROR(INDEX('[5]2017'!$AO$2:$AO$2000,MATCH(F547,'[5]2017'!$B$2:$B$2000,0)),"")</f>
        <v>0</v>
      </c>
      <c r="AG547" s="9">
        <f>+'[3]2017'!T547</f>
        <v>0</v>
      </c>
      <c r="AH547" s="9">
        <f>+'[3]2017'!G547</f>
        <v>0</v>
      </c>
      <c r="AI547" s="523">
        <f>+'[3]2017'!I547</f>
        <v>0</v>
      </c>
      <c r="AJ547" s="9">
        <f t="shared" si="57"/>
        <v>0</v>
      </c>
      <c r="AK547" s="9">
        <f>+'[3]2017'!H547</f>
        <v>0</v>
      </c>
      <c r="AL547" s="524">
        <f>+'[3]2017'!P547</f>
        <v>0</v>
      </c>
      <c r="AM547" s="501">
        <f>+'[3]2017'!Q547</f>
        <v>0</v>
      </c>
      <c r="AN547" s="502">
        <f t="shared" si="58"/>
        <v>0</v>
      </c>
      <c r="AO547" s="503">
        <f>IFERROR(INDEX([1]DATOS!$O$452:$O$45500,MATCH(F547,[1]DATOS!$F$452:$F$9810,0)),"")</f>
        <v>0</v>
      </c>
      <c r="AP547" s="505"/>
      <c r="AQ547" s="379"/>
    </row>
    <row r="548" spans="1:43" ht="15" customHeight="1" x14ac:dyDescent="0.25">
      <c r="A548" s="17">
        <f>+'[3]2017'!F548</f>
        <v>0</v>
      </c>
      <c r="B548" s="17" t="str">
        <f>RIGHT(IFERROR(INDEX([1]DATOS!$L$452:$L$45500,MATCH(F548,[1]DATOS!$F$452:$F$9810,0)),""),3)</f>
        <v>0</v>
      </c>
      <c r="C548" s="594">
        <f>+[4]DATOS!G1452</f>
        <v>0</v>
      </c>
      <c r="D548" s="37">
        <f>+'[3]2017'!K548</f>
        <v>0</v>
      </c>
      <c r="E548" s="201">
        <f>+'[3]2017'!L548</f>
        <v>0</v>
      </c>
      <c r="F548" s="391">
        <f>+'[3]2017'!M548</f>
        <v>0</v>
      </c>
      <c r="G548" s="225">
        <f>+'[3]2017'!N548</f>
        <v>0</v>
      </c>
      <c r="H548" s="32">
        <f>+'[3]2017'!O548</f>
        <v>0</v>
      </c>
      <c r="I548" s="37">
        <v>15</v>
      </c>
      <c r="J548" s="37">
        <f>+'[3]2017'!P548</f>
        <v>0</v>
      </c>
      <c r="K548" s="37">
        <f>+'[3]2017'!Q548</f>
        <v>0</v>
      </c>
      <c r="L548" s="37">
        <f>+'[3]2017'!R548</f>
        <v>0</v>
      </c>
      <c r="M548" s="37">
        <f>+'[3]2017'!S548</f>
        <v>0</v>
      </c>
      <c r="N548" s="234">
        <f t="shared" si="55"/>
        <v>0</v>
      </c>
      <c r="O548" s="235">
        <f>+'[3]2017'!C548</f>
        <v>0</v>
      </c>
      <c r="P548" s="236">
        <f t="shared" si="56"/>
        <v>0</v>
      </c>
      <c r="Q548" s="99">
        <f>+'[3]FECHAS DE ENTREGA PLANOS'!C546</f>
        <v>0</v>
      </c>
      <c r="R548" s="99">
        <f>+'[3]FECHAS DE ENTREGA PLANOS'!D546</f>
        <v>0</v>
      </c>
      <c r="S548" s="576"/>
      <c r="T548" s="576"/>
      <c r="U548" s="576"/>
      <c r="V548" s="576"/>
      <c r="W548" s="576"/>
      <c r="X548" s="576"/>
      <c r="Y548" s="576"/>
      <c r="Z548" s="576"/>
      <c r="AA548" s="576"/>
      <c r="AB548" s="576"/>
      <c r="AC548" s="576"/>
      <c r="AD548" s="576"/>
      <c r="AE548" s="576"/>
      <c r="AF548" s="610">
        <f>IFERROR(INDEX('[5]2017'!$AO$2:$AO$2000,MATCH(F548,'[5]2017'!$B$2:$B$2000,0)),"")</f>
        <v>0</v>
      </c>
      <c r="AG548" s="9">
        <f>+'[3]2017'!T548</f>
        <v>0</v>
      </c>
      <c r="AH548" s="9">
        <f>+'[3]2017'!G548</f>
        <v>0</v>
      </c>
      <c r="AI548" s="523">
        <f>+'[3]2017'!I548</f>
        <v>0</v>
      </c>
      <c r="AJ548" s="9">
        <f t="shared" si="57"/>
        <v>0</v>
      </c>
      <c r="AK548" s="9">
        <f>+'[3]2017'!H548</f>
        <v>0</v>
      </c>
      <c r="AL548" s="524">
        <f>+'[3]2017'!P548</f>
        <v>0</v>
      </c>
      <c r="AM548" s="501">
        <f>+'[3]2017'!Q548</f>
        <v>0</v>
      </c>
      <c r="AN548" s="502">
        <f t="shared" si="58"/>
        <v>0</v>
      </c>
      <c r="AO548" s="503">
        <f>IFERROR(INDEX([1]DATOS!$O$452:$O$45500,MATCH(F548,[1]DATOS!$F$452:$F$9810,0)),"")</f>
        <v>0</v>
      </c>
      <c r="AP548" s="505"/>
      <c r="AQ548" s="379"/>
    </row>
    <row r="549" spans="1:43" ht="15" customHeight="1" x14ac:dyDescent="0.25">
      <c r="A549" s="17">
        <f>+'[3]2017'!F549</f>
        <v>0</v>
      </c>
      <c r="B549" s="17" t="str">
        <f>RIGHT(IFERROR(INDEX([1]DATOS!$L$452:$L$45500,MATCH(F549,[1]DATOS!$F$452:$F$9810,0)),""),3)</f>
        <v>0</v>
      </c>
      <c r="C549" s="594">
        <f>+[4]DATOS!G1453</f>
        <v>0</v>
      </c>
      <c r="D549" s="37">
        <f>+'[3]2017'!K549</f>
        <v>0</v>
      </c>
      <c r="E549" s="201">
        <f>+'[3]2017'!L549</f>
        <v>0</v>
      </c>
      <c r="F549" s="391">
        <f>+'[3]2017'!M549</f>
        <v>0</v>
      </c>
      <c r="G549" s="225">
        <f>+'[3]2017'!N549</f>
        <v>0</v>
      </c>
      <c r="H549" s="32">
        <f>+'[3]2017'!O549</f>
        <v>0</v>
      </c>
      <c r="I549" s="37">
        <v>15</v>
      </c>
      <c r="J549" s="37">
        <f>+'[3]2017'!P549</f>
        <v>0</v>
      </c>
      <c r="K549" s="37">
        <f>+'[3]2017'!Q549</f>
        <v>0</v>
      </c>
      <c r="L549" s="37">
        <f>+'[3]2017'!R549</f>
        <v>0</v>
      </c>
      <c r="M549" s="37">
        <f>+'[3]2017'!S549</f>
        <v>0</v>
      </c>
      <c r="N549" s="234">
        <f t="shared" si="55"/>
        <v>0</v>
      </c>
      <c r="O549" s="235">
        <f>+'[3]2017'!C549</f>
        <v>0</v>
      </c>
      <c r="P549" s="236">
        <f t="shared" si="56"/>
        <v>0</v>
      </c>
      <c r="Q549" s="99">
        <f>+'[3]FECHAS DE ENTREGA PLANOS'!C547</f>
        <v>0</v>
      </c>
      <c r="R549" s="99">
        <f>+'[3]FECHAS DE ENTREGA PLANOS'!D547</f>
        <v>0</v>
      </c>
      <c r="S549" s="576"/>
      <c r="T549" s="576"/>
      <c r="U549" s="576"/>
      <c r="V549" s="576"/>
      <c r="W549" s="576"/>
      <c r="X549" s="576"/>
      <c r="Y549" s="576"/>
      <c r="Z549" s="576"/>
      <c r="AA549" s="576"/>
      <c r="AB549" s="576"/>
      <c r="AC549" s="576"/>
      <c r="AD549" s="576"/>
      <c r="AE549" s="576"/>
      <c r="AF549" s="610">
        <f>IFERROR(INDEX('[5]2017'!$AO$2:$AO$2000,MATCH(F549,'[5]2017'!$B$2:$B$2000,0)),"")</f>
        <v>0</v>
      </c>
      <c r="AG549" s="9">
        <f>+'[3]2017'!T549</f>
        <v>0</v>
      </c>
      <c r="AH549" s="9">
        <f>+'[3]2017'!G549</f>
        <v>0</v>
      </c>
      <c r="AI549" s="523">
        <f>+'[3]2017'!I549</f>
        <v>0</v>
      </c>
      <c r="AJ549" s="9">
        <f t="shared" si="57"/>
        <v>0</v>
      </c>
      <c r="AK549" s="9">
        <f>+'[3]2017'!H549</f>
        <v>0</v>
      </c>
      <c r="AL549" s="524">
        <f>+'[3]2017'!P549</f>
        <v>0</v>
      </c>
      <c r="AM549" s="501">
        <f>+'[3]2017'!Q549</f>
        <v>0</v>
      </c>
      <c r="AN549" s="502">
        <f t="shared" si="58"/>
        <v>0</v>
      </c>
      <c r="AO549" s="503">
        <f>IFERROR(INDEX([1]DATOS!$O$452:$O$45500,MATCH(F549,[1]DATOS!$F$452:$F$9810,0)),"")</f>
        <v>0</v>
      </c>
      <c r="AP549" s="505"/>
      <c r="AQ549" s="379"/>
    </row>
    <row r="550" spans="1:43" ht="15" customHeight="1" x14ac:dyDescent="0.25">
      <c r="A550" s="17">
        <f>+'[3]2017'!F550</f>
        <v>0</v>
      </c>
      <c r="B550" s="17" t="str">
        <f>RIGHT(IFERROR(INDEX([1]DATOS!$L$452:$L$45500,MATCH(F550,[1]DATOS!$F$452:$F$9810,0)),""),3)</f>
        <v>0</v>
      </c>
      <c r="C550" s="594">
        <f>+[4]DATOS!G1454</f>
        <v>0</v>
      </c>
      <c r="D550" s="37">
        <f>+'[3]2017'!K550</f>
        <v>0</v>
      </c>
      <c r="E550" s="201">
        <f>+'[3]2017'!L550</f>
        <v>0</v>
      </c>
      <c r="F550" s="391">
        <f>+'[3]2017'!M550</f>
        <v>0</v>
      </c>
      <c r="G550" s="225">
        <f>+'[3]2017'!N550</f>
        <v>0</v>
      </c>
      <c r="H550" s="32">
        <f>+'[3]2017'!O550</f>
        <v>0</v>
      </c>
      <c r="I550" s="37">
        <v>15</v>
      </c>
      <c r="J550" s="37">
        <f>+'[3]2017'!P550</f>
        <v>0</v>
      </c>
      <c r="K550" s="37">
        <f>+'[3]2017'!Q550</f>
        <v>0</v>
      </c>
      <c r="L550" s="37">
        <f>+'[3]2017'!R550</f>
        <v>0</v>
      </c>
      <c r="M550" s="37">
        <f>+'[3]2017'!S550</f>
        <v>0</v>
      </c>
      <c r="N550" s="234">
        <f t="shared" si="55"/>
        <v>0</v>
      </c>
      <c r="O550" s="235">
        <f>+'[3]2017'!C550</f>
        <v>0</v>
      </c>
      <c r="P550" s="236">
        <f t="shared" si="56"/>
        <v>0</v>
      </c>
      <c r="Q550" s="99">
        <f>+'[3]FECHAS DE ENTREGA PLANOS'!C548</f>
        <v>0</v>
      </c>
      <c r="R550" s="99">
        <f>+'[3]FECHAS DE ENTREGA PLANOS'!D548</f>
        <v>0</v>
      </c>
      <c r="S550" s="576"/>
      <c r="T550" s="576"/>
      <c r="U550" s="576"/>
      <c r="V550" s="576"/>
      <c r="W550" s="576"/>
      <c r="X550" s="576"/>
      <c r="Y550" s="576"/>
      <c r="Z550" s="576"/>
      <c r="AA550" s="576"/>
      <c r="AB550" s="576"/>
      <c r="AC550" s="576"/>
      <c r="AD550" s="576"/>
      <c r="AE550" s="576"/>
      <c r="AF550" s="610">
        <f>IFERROR(INDEX('[5]2017'!$AO$2:$AO$2000,MATCH(F550,'[5]2017'!$B$2:$B$2000,0)),"")</f>
        <v>0</v>
      </c>
      <c r="AG550" s="9">
        <f>+'[3]2017'!T550</f>
        <v>0</v>
      </c>
      <c r="AH550" s="9">
        <f>+'[3]2017'!G550</f>
        <v>0</v>
      </c>
      <c r="AI550" s="523">
        <f>+'[3]2017'!I550</f>
        <v>0</v>
      </c>
      <c r="AJ550" s="9">
        <f t="shared" si="57"/>
        <v>0</v>
      </c>
      <c r="AK550" s="9">
        <f>+'[3]2017'!H550</f>
        <v>0</v>
      </c>
      <c r="AL550" s="524">
        <f>+'[3]2017'!P550</f>
        <v>0</v>
      </c>
      <c r="AM550" s="501">
        <f>+'[3]2017'!Q550</f>
        <v>0</v>
      </c>
      <c r="AN550" s="502">
        <f t="shared" si="58"/>
        <v>0</v>
      </c>
      <c r="AO550" s="503">
        <f>IFERROR(INDEX([1]DATOS!$O$452:$O$45500,MATCH(F550,[1]DATOS!$F$452:$F$9810,0)),"")</f>
        <v>0</v>
      </c>
      <c r="AP550" s="505"/>
      <c r="AQ550" s="379"/>
    </row>
    <row r="551" spans="1:43" ht="15" customHeight="1" x14ac:dyDescent="0.25">
      <c r="A551" s="17">
        <f>+'[3]2017'!F551</f>
        <v>0</v>
      </c>
      <c r="B551" s="17" t="str">
        <f>RIGHT(IFERROR(INDEX([1]DATOS!$L$452:$L$45500,MATCH(F551,[1]DATOS!$F$452:$F$9810,0)),""),3)</f>
        <v>0</v>
      </c>
      <c r="C551" s="594">
        <f>+[4]DATOS!G1455</f>
        <v>0</v>
      </c>
      <c r="D551" s="37">
        <f>+'[3]2017'!K551</f>
        <v>0</v>
      </c>
      <c r="E551" s="201">
        <f>+'[3]2017'!L551</f>
        <v>0</v>
      </c>
      <c r="F551" s="391">
        <f>+'[3]2017'!M551</f>
        <v>0</v>
      </c>
      <c r="G551" s="225">
        <f>+'[3]2017'!N551</f>
        <v>0</v>
      </c>
      <c r="H551" s="32">
        <f>+'[3]2017'!O551</f>
        <v>0</v>
      </c>
      <c r="I551" s="37">
        <v>15</v>
      </c>
      <c r="J551" s="37">
        <f>+'[3]2017'!P551</f>
        <v>0</v>
      </c>
      <c r="K551" s="37">
        <f>+'[3]2017'!Q551</f>
        <v>0</v>
      </c>
      <c r="L551" s="37">
        <f>+'[3]2017'!R551</f>
        <v>0</v>
      </c>
      <c r="M551" s="37">
        <f>+'[3]2017'!S551</f>
        <v>0</v>
      </c>
      <c r="N551" s="234">
        <f t="shared" si="55"/>
        <v>0</v>
      </c>
      <c r="O551" s="235">
        <f>+'[3]2017'!C551</f>
        <v>0</v>
      </c>
      <c r="P551" s="236">
        <f t="shared" si="56"/>
        <v>0</v>
      </c>
      <c r="Q551" s="99">
        <f>+'[3]FECHAS DE ENTREGA PLANOS'!C549</f>
        <v>0</v>
      </c>
      <c r="R551" s="99">
        <f>+'[3]FECHAS DE ENTREGA PLANOS'!D549</f>
        <v>0</v>
      </c>
      <c r="S551" s="576"/>
      <c r="T551" s="576"/>
      <c r="U551" s="576"/>
      <c r="V551" s="576"/>
      <c r="W551" s="576"/>
      <c r="X551" s="576"/>
      <c r="Y551" s="576"/>
      <c r="Z551" s="576"/>
      <c r="AA551" s="576"/>
      <c r="AB551" s="576"/>
      <c r="AC551" s="576"/>
      <c r="AD551" s="576"/>
      <c r="AE551" s="576"/>
      <c r="AF551" s="610">
        <f>IFERROR(INDEX('[5]2017'!$AO$2:$AO$2000,MATCH(F551,'[5]2017'!$B$2:$B$2000,0)),"")</f>
        <v>0</v>
      </c>
      <c r="AG551" s="9">
        <f>+'[3]2017'!T551</f>
        <v>0</v>
      </c>
      <c r="AH551" s="9">
        <f>+'[3]2017'!G551</f>
        <v>0</v>
      </c>
      <c r="AI551" s="523">
        <f>+'[3]2017'!I551</f>
        <v>0</v>
      </c>
      <c r="AJ551" s="9">
        <f t="shared" si="57"/>
        <v>0</v>
      </c>
      <c r="AK551" s="9">
        <f>+'[3]2017'!H551</f>
        <v>0</v>
      </c>
      <c r="AL551" s="524">
        <f>+'[3]2017'!P551</f>
        <v>0</v>
      </c>
      <c r="AM551" s="501">
        <f>+'[3]2017'!Q551</f>
        <v>0</v>
      </c>
      <c r="AN551" s="502">
        <f t="shared" si="58"/>
        <v>0</v>
      </c>
      <c r="AO551" s="503">
        <f>IFERROR(INDEX([1]DATOS!$O$452:$O$45500,MATCH(F551,[1]DATOS!$F$452:$F$9810,0)),"")</f>
        <v>0</v>
      </c>
      <c r="AP551" s="505"/>
      <c r="AQ551" s="379"/>
    </row>
    <row r="552" spans="1:43" ht="15" customHeight="1" x14ac:dyDescent="0.25">
      <c r="A552" s="17">
        <f>+'[3]2017'!F552</f>
        <v>0</v>
      </c>
      <c r="B552" s="17" t="str">
        <f>RIGHT(IFERROR(INDEX([1]DATOS!$L$452:$L$45500,MATCH(F552,[1]DATOS!$F$452:$F$9810,0)),""),3)</f>
        <v>0</v>
      </c>
      <c r="C552" s="594">
        <f>+[4]DATOS!G1456</f>
        <v>0</v>
      </c>
      <c r="D552" s="37">
        <f>+'[3]2017'!K552</f>
        <v>0</v>
      </c>
      <c r="E552" s="201">
        <f>+'[3]2017'!L552</f>
        <v>0</v>
      </c>
      <c r="F552" s="391">
        <f>+'[3]2017'!M552</f>
        <v>0</v>
      </c>
      <c r="G552" s="225">
        <f>+'[3]2017'!N552</f>
        <v>0</v>
      </c>
      <c r="H552" s="32">
        <f>+'[3]2017'!O552</f>
        <v>0</v>
      </c>
      <c r="I552" s="37">
        <v>15</v>
      </c>
      <c r="J552" s="37">
        <f>+'[3]2017'!P552</f>
        <v>0</v>
      </c>
      <c r="K552" s="37">
        <f>+'[3]2017'!Q552</f>
        <v>0</v>
      </c>
      <c r="L552" s="37">
        <f>+'[3]2017'!R552</f>
        <v>0</v>
      </c>
      <c r="M552" s="37">
        <f>+'[3]2017'!S552</f>
        <v>0</v>
      </c>
      <c r="N552" s="234">
        <f t="shared" si="55"/>
        <v>0</v>
      </c>
      <c r="O552" s="235">
        <f>+'[3]2017'!C552</f>
        <v>0</v>
      </c>
      <c r="P552" s="236">
        <f t="shared" si="56"/>
        <v>0</v>
      </c>
      <c r="Q552" s="99">
        <f>+'[3]FECHAS DE ENTREGA PLANOS'!C550</f>
        <v>0</v>
      </c>
      <c r="R552" s="99">
        <f>+'[3]FECHAS DE ENTREGA PLANOS'!D550</f>
        <v>0</v>
      </c>
      <c r="S552" s="576"/>
      <c r="T552" s="576"/>
      <c r="U552" s="576"/>
      <c r="V552" s="576"/>
      <c r="W552" s="576"/>
      <c r="X552" s="576"/>
      <c r="Y552" s="576"/>
      <c r="Z552" s="576"/>
      <c r="AA552" s="576"/>
      <c r="AB552" s="576"/>
      <c r="AC552" s="576"/>
      <c r="AD552" s="576"/>
      <c r="AE552" s="576"/>
      <c r="AF552" s="610">
        <f>IFERROR(INDEX('[5]2017'!$AO$2:$AO$2000,MATCH(F552,'[5]2017'!$B$2:$B$2000,0)),"")</f>
        <v>0</v>
      </c>
      <c r="AG552" s="9">
        <f>+'[3]2017'!T552</f>
        <v>0</v>
      </c>
      <c r="AH552" s="9">
        <f>+'[3]2017'!G552</f>
        <v>0</v>
      </c>
      <c r="AI552" s="523">
        <f>+'[3]2017'!I552</f>
        <v>0</v>
      </c>
      <c r="AJ552" s="9">
        <f t="shared" si="57"/>
        <v>0</v>
      </c>
      <c r="AK552" s="9">
        <f>+'[3]2017'!H552</f>
        <v>0</v>
      </c>
      <c r="AL552" s="524">
        <f>+'[3]2017'!P552</f>
        <v>0</v>
      </c>
      <c r="AM552" s="501">
        <f>+'[3]2017'!Q552</f>
        <v>0</v>
      </c>
      <c r="AN552" s="502">
        <f t="shared" si="58"/>
        <v>0</v>
      </c>
      <c r="AO552" s="503">
        <f>IFERROR(INDEX([1]DATOS!$O$452:$O$45500,MATCH(F552,[1]DATOS!$F$452:$F$9810,0)),"")</f>
        <v>0</v>
      </c>
      <c r="AP552" s="505"/>
      <c r="AQ552" s="379"/>
    </row>
    <row r="553" spans="1:43" ht="15" customHeight="1" x14ac:dyDescent="0.25">
      <c r="A553" s="17">
        <f>+'[3]2017'!F553</f>
        <v>0</v>
      </c>
      <c r="B553" s="17" t="str">
        <f>RIGHT(IFERROR(INDEX([1]DATOS!$L$452:$L$45500,MATCH(F553,[1]DATOS!$F$452:$F$9810,0)),""),3)</f>
        <v>0</v>
      </c>
      <c r="C553" s="594">
        <f>+[4]DATOS!G1457</f>
        <v>0</v>
      </c>
      <c r="D553" s="37">
        <f>+'[3]2017'!K553</f>
        <v>0</v>
      </c>
      <c r="E553" s="201">
        <f>+'[3]2017'!L553</f>
        <v>0</v>
      </c>
      <c r="F553" s="391">
        <f>+'[3]2017'!M553</f>
        <v>0</v>
      </c>
      <c r="G553" s="225">
        <f>+'[3]2017'!N553</f>
        <v>0</v>
      </c>
      <c r="H553" s="32">
        <f>+'[3]2017'!O553</f>
        <v>0</v>
      </c>
      <c r="I553" s="37">
        <v>15</v>
      </c>
      <c r="J553" s="37">
        <f>+'[3]2017'!P553</f>
        <v>0</v>
      </c>
      <c r="K553" s="37">
        <f>+'[3]2017'!Q553</f>
        <v>0</v>
      </c>
      <c r="L553" s="37">
        <f>+'[3]2017'!R553</f>
        <v>0</v>
      </c>
      <c r="M553" s="37">
        <f>+'[3]2017'!S553</f>
        <v>0</v>
      </c>
      <c r="N553" s="234">
        <f t="shared" si="55"/>
        <v>0</v>
      </c>
      <c r="O553" s="235">
        <f>+'[3]2017'!C553</f>
        <v>0</v>
      </c>
      <c r="P553" s="236">
        <f t="shared" si="56"/>
        <v>0</v>
      </c>
      <c r="Q553" s="99">
        <f>+'[3]FECHAS DE ENTREGA PLANOS'!C551</f>
        <v>0</v>
      </c>
      <c r="R553" s="99">
        <f>+'[3]FECHAS DE ENTREGA PLANOS'!D551</f>
        <v>0</v>
      </c>
      <c r="S553" s="574"/>
      <c r="T553" s="574"/>
      <c r="U553" s="574"/>
      <c r="V553" s="574"/>
      <c r="W553" s="574"/>
      <c r="X553" s="574"/>
      <c r="Y553" s="574"/>
      <c r="Z553" s="574"/>
      <c r="AA553" s="574"/>
      <c r="AB553" s="574"/>
      <c r="AC553" s="574"/>
      <c r="AD553" s="574"/>
      <c r="AE553" s="574"/>
      <c r="AF553" s="7">
        <f>IFERROR(INDEX('[2]2016'!$AP$2:$AP$7720,MATCH(F553,'[2]2016'!$A$2:$A$7720,0)),"")</f>
        <v>0</v>
      </c>
      <c r="AG553" s="9">
        <f>+'[3]2017'!T553</f>
        <v>0</v>
      </c>
      <c r="AH553" s="9">
        <f>+'[3]2017'!G553</f>
        <v>0</v>
      </c>
      <c r="AI553" s="523">
        <f>+'[3]2017'!I553</f>
        <v>0</v>
      </c>
      <c r="AJ553" s="9">
        <f t="shared" si="57"/>
        <v>0</v>
      </c>
      <c r="AK553" s="9">
        <f>+'[3]2017'!H553</f>
        <v>0</v>
      </c>
      <c r="AL553" s="524">
        <f>+'[3]2017'!P553</f>
        <v>0</v>
      </c>
      <c r="AM553" s="501">
        <f>+'[3]2017'!Q553</f>
        <v>0</v>
      </c>
      <c r="AN553" s="502">
        <f t="shared" si="58"/>
        <v>0</v>
      </c>
      <c r="AO553" s="503">
        <f>IFERROR(INDEX([1]DATOS!$O$452:$O$45500,MATCH(F553,[1]DATOS!$F$452:$F$9810,0)),"")</f>
        <v>0</v>
      </c>
      <c r="AP553" s="379"/>
      <c r="AQ553" s="379"/>
    </row>
    <row r="554" spans="1:43" ht="15" customHeight="1" x14ac:dyDescent="0.25">
      <c r="A554" s="17">
        <f>+'[3]2017'!F554</f>
        <v>0</v>
      </c>
      <c r="B554" s="17" t="str">
        <f>RIGHT(IFERROR(INDEX([1]DATOS!$L$452:$L$45500,MATCH(F554,[1]DATOS!$F$452:$F$9810,0)),""),3)</f>
        <v>0</v>
      </c>
      <c r="C554" s="594">
        <f>+[4]DATOS!G1458</f>
        <v>0</v>
      </c>
      <c r="D554" s="37">
        <f>+'[3]2017'!K554</f>
        <v>0</v>
      </c>
      <c r="E554" s="201">
        <f>+'[3]2017'!L554</f>
        <v>0</v>
      </c>
      <c r="F554" s="391">
        <f>+'[3]2017'!M554</f>
        <v>0</v>
      </c>
      <c r="G554" s="225">
        <f>+'[3]2017'!N554</f>
        <v>0</v>
      </c>
      <c r="H554" s="32">
        <f>+'[3]2017'!O554</f>
        <v>0</v>
      </c>
      <c r="I554" s="37">
        <v>15</v>
      </c>
      <c r="J554" s="37">
        <f>+'[3]2017'!P554</f>
        <v>0</v>
      </c>
      <c r="K554" s="37">
        <f>+'[3]2017'!Q554</f>
        <v>0</v>
      </c>
      <c r="L554" s="37">
        <f>+'[3]2017'!R554</f>
        <v>0</v>
      </c>
      <c r="M554" s="37">
        <f>+'[3]2017'!S554</f>
        <v>0</v>
      </c>
      <c r="N554" s="234">
        <f t="shared" si="55"/>
        <v>0</v>
      </c>
      <c r="O554" s="235">
        <f>+'[3]2017'!C554</f>
        <v>0</v>
      </c>
      <c r="P554" s="236">
        <f t="shared" si="56"/>
        <v>0</v>
      </c>
      <c r="Q554" s="99">
        <f>+'[3]FECHAS DE ENTREGA PLANOS'!C552</f>
        <v>0</v>
      </c>
      <c r="R554" s="99">
        <f>+'[3]FECHAS DE ENTREGA PLANOS'!D552</f>
        <v>0</v>
      </c>
      <c r="S554" s="574"/>
      <c r="T554" s="574"/>
      <c r="U554" s="574"/>
      <c r="V554" s="574"/>
      <c r="W554" s="574"/>
      <c r="X554" s="574"/>
      <c r="Y554" s="574"/>
      <c r="Z554" s="574"/>
      <c r="AA554" s="574"/>
      <c r="AB554" s="574"/>
      <c r="AC554" s="574"/>
      <c r="AD554" s="574"/>
      <c r="AE554" s="574"/>
      <c r="AF554" s="7">
        <f>IFERROR(INDEX('[2]2016'!$AP$2:$AP$7720,MATCH(F554,'[2]2016'!$A$2:$A$7720,0)),"")</f>
        <v>0</v>
      </c>
      <c r="AG554" s="9">
        <f>+'[3]2017'!T554</f>
        <v>0</v>
      </c>
      <c r="AH554" s="9">
        <f>+'[3]2017'!G554</f>
        <v>0</v>
      </c>
      <c r="AI554" s="523">
        <f>+'[3]2017'!I554</f>
        <v>0</v>
      </c>
      <c r="AJ554" s="9">
        <f t="shared" si="57"/>
        <v>0</v>
      </c>
      <c r="AK554" s="9">
        <f>+'[3]2017'!H554</f>
        <v>0</v>
      </c>
      <c r="AL554" s="524">
        <f>+'[3]2017'!P554</f>
        <v>0</v>
      </c>
      <c r="AM554" s="501">
        <f>+'[3]2017'!Q554</f>
        <v>0</v>
      </c>
      <c r="AN554" s="502">
        <f t="shared" si="58"/>
        <v>0</v>
      </c>
      <c r="AO554" s="503">
        <f>IFERROR(INDEX([1]DATOS!$O$452:$O$45500,MATCH(F554,[1]DATOS!$F$452:$F$9810,0)),"")</f>
        <v>0</v>
      </c>
      <c r="AP554" s="379"/>
      <c r="AQ554" s="379"/>
    </row>
    <row r="555" spans="1:43" ht="15" customHeight="1" x14ac:dyDescent="0.25">
      <c r="A555" s="17">
        <f>+'[3]2017'!F555</f>
        <v>0</v>
      </c>
      <c r="B555" s="17" t="str">
        <f>RIGHT(IFERROR(INDEX([1]DATOS!$L$452:$L$45500,MATCH(F555,[1]DATOS!$F$452:$F$9810,0)),""),3)</f>
        <v>0</v>
      </c>
      <c r="C555" s="594">
        <f>+[4]DATOS!G1459</f>
        <v>0</v>
      </c>
      <c r="D555" s="37">
        <f>+'[3]2017'!K555</f>
        <v>0</v>
      </c>
      <c r="E555" s="201">
        <f>+'[3]2017'!L555</f>
        <v>0</v>
      </c>
      <c r="F555" s="391">
        <f>+'[3]2017'!M555</f>
        <v>0</v>
      </c>
      <c r="G555" s="225">
        <f>+'[3]2017'!N555</f>
        <v>0</v>
      </c>
      <c r="H555" s="32">
        <f>+'[3]2017'!O555</f>
        <v>0</v>
      </c>
      <c r="I555" s="37">
        <v>15</v>
      </c>
      <c r="J555" s="37">
        <f>+'[3]2017'!P555</f>
        <v>0</v>
      </c>
      <c r="K555" s="37">
        <f>+'[3]2017'!Q555</f>
        <v>0</v>
      </c>
      <c r="L555" s="37">
        <f>+'[3]2017'!R555</f>
        <v>0</v>
      </c>
      <c r="M555" s="37">
        <f>+'[3]2017'!S555</f>
        <v>0</v>
      </c>
      <c r="N555" s="234">
        <f t="shared" si="55"/>
        <v>0</v>
      </c>
      <c r="O555" s="235">
        <f>+'[3]2017'!C555</f>
        <v>0</v>
      </c>
      <c r="P555" s="236">
        <f t="shared" si="56"/>
        <v>0</v>
      </c>
      <c r="Q555" s="99">
        <f>+'[3]FECHAS DE ENTREGA PLANOS'!C553</f>
        <v>0</v>
      </c>
      <c r="R555" s="99">
        <f>+'[3]FECHAS DE ENTREGA PLANOS'!D553</f>
        <v>0</v>
      </c>
      <c r="S555" s="574"/>
      <c r="T555" s="574"/>
      <c r="U555" s="574"/>
      <c r="V555" s="574"/>
      <c r="W555" s="574"/>
      <c r="X555" s="574"/>
      <c r="Y555" s="574"/>
      <c r="Z555" s="574"/>
      <c r="AA555" s="574"/>
      <c r="AB555" s="574"/>
      <c r="AC555" s="574"/>
      <c r="AD555" s="574"/>
      <c r="AE555" s="574"/>
      <c r="AF555" s="7">
        <f>IFERROR(INDEX('[2]2016'!$AP$2:$AP$7720,MATCH(F555,'[2]2016'!$A$2:$A$7720,0)),"")</f>
        <v>0</v>
      </c>
      <c r="AG555" s="9">
        <f>+'[3]2017'!T555</f>
        <v>0</v>
      </c>
      <c r="AH555" s="9">
        <f>+'[3]2017'!G555</f>
        <v>0</v>
      </c>
      <c r="AI555" s="523">
        <f>+'[3]2017'!I555</f>
        <v>0</v>
      </c>
      <c r="AJ555" s="9">
        <f t="shared" si="57"/>
        <v>0</v>
      </c>
      <c r="AK555" s="9">
        <f>+'[3]2017'!H555</f>
        <v>0</v>
      </c>
      <c r="AL555" s="524">
        <f>+'[3]2017'!P555</f>
        <v>0</v>
      </c>
      <c r="AM555" s="501">
        <f>+'[3]2017'!Q555</f>
        <v>0</v>
      </c>
      <c r="AN555" s="502">
        <f t="shared" si="58"/>
        <v>0</v>
      </c>
      <c r="AO555" s="503">
        <f>IFERROR(INDEX([1]DATOS!$O$452:$O$45500,MATCH(F555,[1]DATOS!$F$452:$F$9810,0)),"")</f>
        <v>0</v>
      </c>
      <c r="AP555" s="379"/>
      <c r="AQ555" s="379"/>
    </row>
    <row r="556" spans="1:43" ht="15" customHeight="1" x14ac:dyDescent="0.25">
      <c r="A556" s="17">
        <f>+'[3]2017'!F556</f>
        <v>0</v>
      </c>
      <c r="B556" s="17" t="str">
        <f>RIGHT(IFERROR(INDEX([1]DATOS!$L$452:$L$45500,MATCH(F556,[1]DATOS!$F$452:$F$9810,0)),""),3)</f>
        <v>0</v>
      </c>
      <c r="C556" s="594">
        <f>+[4]DATOS!G1460</f>
        <v>0</v>
      </c>
      <c r="D556" s="37">
        <f>+'[3]2017'!K556</f>
        <v>0</v>
      </c>
      <c r="E556" s="201">
        <f>+'[3]2017'!L556</f>
        <v>0</v>
      </c>
      <c r="F556" s="391">
        <f>+'[3]2017'!M556</f>
        <v>0</v>
      </c>
      <c r="G556" s="225">
        <f>+'[3]2017'!N556</f>
        <v>0</v>
      </c>
      <c r="H556" s="32">
        <f>+'[3]2017'!O556</f>
        <v>0</v>
      </c>
      <c r="I556" s="37">
        <v>15</v>
      </c>
      <c r="J556" s="37">
        <f>+'[3]2017'!P556</f>
        <v>0</v>
      </c>
      <c r="K556" s="37">
        <f>+'[3]2017'!Q556</f>
        <v>0</v>
      </c>
      <c r="L556" s="37">
        <f>+'[3]2017'!R556</f>
        <v>0</v>
      </c>
      <c r="M556" s="37">
        <f>+'[3]2017'!S556</f>
        <v>0</v>
      </c>
      <c r="N556" s="234">
        <f t="shared" si="55"/>
        <v>0</v>
      </c>
      <c r="O556" s="235">
        <f>+'[3]2017'!C556</f>
        <v>0</v>
      </c>
      <c r="P556" s="236">
        <f t="shared" si="56"/>
        <v>0</v>
      </c>
      <c r="Q556" s="99">
        <f>+'[3]FECHAS DE ENTREGA PLANOS'!C554</f>
        <v>0</v>
      </c>
      <c r="R556" s="99">
        <f>+'[3]FECHAS DE ENTREGA PLANOS'!D554</f>
        <v>0</v>
      </c>
      <c r="S556" s="574"/>
      <c r="T556" s="574"/>
      <c r="U556" s="574"/>
      <c r="V556" s="574"/>
      <c r="W556" s="574"/>
      <c r="X556" s="574"/>
      <c r="Y556" s="574"/>
      <c r="Z556" s="574"/>
      <c r="AA556" s="574"/>
      <c r="AB556" s="574"/>
      <c r="AC556" s="574"/>
      <c r="AD556" s="574"/>
      <c r="AE556" s="574"/>
      <c r="AF556" s="7">
        <f>IFERROR(INDEX('[2]2016'!$AP$2:$AP$7720,MATCH(F556,'[2]2016'!$A$2:$A$7720,0)),"")</f>
        <v>0</v>
      </c>
      <c r="AG556" s="9">
        <f>+'[3]2017'!T556</f>
        <v>0</v>
      </c>
      <c r="AH556" s="9">
        <f>+'[3]2017'!G556</f>
        <v>0</v>
      </c>
      <c r="AI556" s="523">
        <f>+'[3]2017'!I556</f>
        <v>0</v>
      </c>
      <c r="AJ556" s="9">
        <f t="shared" si="57"/>
        <v>0</v>
      </c>
      <c r="AK556" s="9">
        <f>+'[3]2017'!H556</f>
        <v>0</v>
      </c>
      <c r="AL556" s="524">
        <f>+'[3]2017'!P556</f>
        <v>0</v>
      </c>
      <c r="AM556" s="501">
        <f>+'[3]2017'!Q556</f>
        <v>0</v>
      </c>
      <c r="AN556" s="502">
        <f t="shared" si="58"/>
        <v>0</v>
      </c>
      <c r="AO556" s="503">
        <f>IFERROR(INDEX([1]DATOS!$O$452:$O$45500,MATCH(F556,[1]DATOS!$F$452:$F$9810,0)),"")</f>
        <v>0</v>
      </c>
      <c r="AP556" s="379"/>
      <c r="AQ556" s="379"/>
    </row>
    <row r="557" spans="1:43" ht="15" customHeight="1" x14ac:dyDescent="0.25">
      <c r="A557" s="17">
        <f>+'[3]2017'!F557</f>
        <v>0</v>
      </c>
      <c r="B557" s="17" t="str">
        <f>RIGHT(IFERROR(INDEX([1]DATOS!$L$452:$L$45500,MATCH(F557,[1]DATOS!$F$452:$F$9810,0)),""),3)</f>
        <v>0</v>
      </c>
      <c r="C557" s="594">
        <f>+[4]DATOS!G1461</f>
        <v>0</v>
      </c>
      <c r="D557" s="37">
        <f>+'[3]2017'!K557</f>
        <v>0</v>
      </c>
      <c r="E557" s="201">
        <f>+'[3]2017'!L557</f>
        <v>0</v>
      </c>
      <c r="F557" s="391">
        <f>+'[3]2017'!M557</f>
        <v>0</v>
      </c>
      <c r="G557" s="225">
        <f>+'[3]2017'!N557</f>
        <v>0</v>
      </c>
      <c r="H557" s="32">
        <f>+'[3]2017'!O557</f>
        <v>0</v>
      </c>
      <c r="I557" s="37">
        <v>15</v>
      </c>
      <c r="J557" s="37">
        <f>+'[3]2017'!P557</f>
        <v>0</v>
      </c>
      <c r="K557" s="37">
        <f>+'[3]2017'!Q557</f>
        <v>0</v>
      </c>
      <c r="L557" s="37">
        <f>+'[3]2017'!R557</f>
        <v>0</v>
      </c>
      <c r="M557" s="37">
        <f>+'[3]2017'!S557</f>
        <v>0</v>
      </c>
      <c r="N557" s="234">
        <f t="shared" si="55"/>
        <v>0</v>
      </c>
      <c r="O557" s="235">
        <f>+'[3]2017'!C557</f>
        <v>0</v>
      </c>
      <c r="P557" s="236">
        <f t="shared" si="56"/>
        <v>0</v>
      </c>
      <c r="Q557" s="99">
        <f>+'[3]FECHAS DE ENTREGA PLANOS'!C555</f>
        <v>0</v>
      </c>
      <c r="R557" s="99">
        <f>+'[3]FECHAS DE ENTREGA PLANOS'!D555</f>
        <v>0</v>
      </c>
      <c r="S557" s="574"/>
      <c r="T557" s="574"/>
      <c r="U557" s="574"/>
      <c r="V557" s="574"/>
      <c r="W557" s="574"/>
      <c r="X557" s="574"/>
      <c r="Y557" s="574"/>
      <c r="Z557" s="574"/>
      <c r="AA557" s="574"/>
      <c r="AB557" s="574"/>
      <c r="AC557" s="574"/>
      <c r="AD557" s="574"/>
      <c r="AE557" s="574"/>
      <c r="AF557" s="7">
        <f>IFERROR(INDEX('[2]2016'!$AP$2:$AP$7720,MATCH(F557,'[2]2016'!$A$2:$A$7720,0)),"")</f>
        <v>0</v>
      </c>
      <c r="AG557" s="9">
        <f>+'[3]2017'!T557</f>
        <v>0</v>
      </c>
      <c r="AH557" s="9">
        <f>+'[3]2017'!G557</f>
        <v>0</v>
      </c>
      <c r="AI557" s="523">
        <f>+'[3]2017'!I557</f>
        <v>0</v>
      </c>
      <c r="AJ557" s="9">
        <f t="shared" si="57"/>
        <v>0</v>
      </c>
      <c r="AK557" s="9">
        <f>+'[3]2017'!H557</f>
        <v>0</v>
      </c>
      <c r="AL557" s="524">
        <f>+'[3]2017'!P557</f>
        <v>0</v>
      </c>
      <c r="AM557" s="501">
        <f>+'[3]2017'!Q557</f>
        <v>0</v>
      </c>
      <c r="AN557" s="502">
        <f t="shared" si="58"/>
        <v>0</v>
      </c>
      <c r="AO557" s="503">
        <f>IFERROR(INDEX([1]DATOS!$O$452:$O$45500,MATCH(F557,[1]DATOS!$F$452:$F$9810,0)),"")</f>
        <v>0</v>
      </c>
      <c r="AP557" s="379"/>
      <c r="AQ557" s="379"/>
    </row>
    <row r="558" spans="1:43" ht="15" customHeight="1" x14ac:dyDescent="0.25">
      <c r="A558" s="17">
        <f>+'[3]2017'!F558</f>
        <v>0</v>
      </c>
      <c r="B558" s="17" t="str">
        <f>RIGHT(IFERROR(INDEX([1]DATOS!$L$452:$L$45500,MATCH(F558,[1]DATOS!$F$452:$F$9810,0)),""),3)</f>
        <v>0</v>
      </c>
      <c r="C558" s="594">
        <f>+[4]DATOS!G1462</f>
        <v>0</v>
      </c>
      <c r="D558" s="37">
        <f>+'[3]2017'!K558</f>
        <v>0</v>
      </c>
      <c r="E558" s="201">
        <f>+'[3]2017'!L558</f>
        <v>0</v>
      </c>
      <c r="F558" s="391">
        <f>+'[3]2017'!M558</f>
        <v>0</v>
      </c>
      <c r="G558" s="225">
        <f>+'[3]2017'!N558</f>
        <v>0</v>
      </c>
      <c r="H558" s="32">
        <f>+'[3]2017'!O558</f>
        <v>0</v>
      </c>
      <c r="I558" s="37">
        <v>15</v>
      </c>
      <c r="J558" s="37">
        <f>+'[3]2017'!P558</f>
        <v>0</v>
      </c>
      <c r="K558" s="37">
        <f>+'[3]2017'!Q558</f>
        <v>0</v>
      </c>
      <c r="L558" s="37">
        <f>+'[3]2017'!R558</f>
        <v>0</v>
      </c>
      <c r="M558" s="37">
        <f>+'[3]2017'!S558</f>
        <v>0</v>
      </c>
      <c r="N558" s="234">
        <f t="shared" si="55"/>
        <v>0</v>
      </c>
      <c r="O558" s="235">
        <f>+'[3]2017'!C558</f>
        <v>0</v>
      </c>
      <c r="P558" s="236">
        <f t="shared" si="56"/>
        <v>0</v>
      </c>
      <c r="Q558" s="99">
        <f>+'[3]FECHAS DE ENTREGA PLANOS'!C556</f>
        <v>0</v>
      </c>
      <c r="R558" s="99">
        <f>+'[3]FECHAS DE ENTREGA PLANOS'!D556</f>
        <v>0</v>
      </c>
      <c r="S558" s="574"/>
      <c r="T558" s="578"/>
      <c r="U558" s="574"/>
      <c r="V558" s="574"/>
      <c r="W558" s="574"/>
      <c r="X558" s="574"/>
      <c r="Y558" s="574"/>
      <c r="Z558" s="574"/>
      <c r="AA558" s="574"/>
      <c r="AB558" s="574"/>
      <c r="AC558" s="574"/>
      <c r="AD558" s="574"/>
      <c r="AE558" s="574"/>
      <c r="AF558" s="7">
        <f>IFERROR(INDEX('[2]2016'!$AP$2:$AP$7720,MATCH(F558,'[2]2016'!$A$2:$A$7720,0)),"")</f>
        <v>0</v>
      </c>
      <c r="AG558" s="9">
        <f>+'[3]2017'!T558</f>
        <v>0</v>
      </c>
      <c r="AH558" s="9">
        <f>+'[3]2017'!G558</f>
        <v>0</v>
      </c>
      <c r="AI558" s="523">
        <f>+'[3]2017'!I558</f>
        <v>0</v>
      </c>
      <c r="AJ558" s="9">
        <f t="shared" si="57"/>
        <v>0</v>
      </c>
      <c r="AK558" s="9">
        <f>+'[3]2017'!H558</f>
        <v>0</v>
      </c>
      <c r="AL558" s="524">
        <f>+'[3]2017'!P558</f>
        <v>0</v>
      </c>
      <c r="AM558" s="501">
        <f>+'[3]2017'!Q558</f>
        <v>0</v>
      </c>
      <c r="AN558" s="502">
        <f t="shared" si="58"/>
        <v>0</v>
      </c>
      <c r="AO558" s="503">
        <f>IFERROR(INDEX([1]DATOS!$O$452:$O$45500,MATCH(F558,[1]DATOS!$F$452:$F$9810,0)),"")</f>
        <v>0</v>
      </c>
      <c r="AP558" s="379"/>
      <c r="AQ558" s="379"/>
    </row>
    <row r="559" spans="1:43" ht="15" customHeight="1" x14ac:dyDescent="0.25">
      <c r="A559" s="17">
        <f>+'[3]2017'!F559</f>
        <v>0</v>
      </c>
      <c r="B559" s="17" t="str">
        <f>RIGHT(IFERROR(INDEX([1]DATOS!$L$452:$L$45500,MATCH(F559,[1]DATOS!$F$452:$F$9810,0)),""),3)</f>
        <v>0</v>
      </c>
      <c r="C559" s="594">
        <f>+[4]DATOS!G1463</f>
        <v>0</v>
      </c>
      <c r="D559" s="37">
        <f>+'[3]2017'!K559</f>
        <v>0</v>
      </c>
      <c r="E559" s="201">
        <f>+'[3]2017'!L559</f>
        <v>0</v>
      </c>
      <c r="F559" s="391">
        <f>+'[3]2017'!M559</f>
        <v>0</v>
      </c>
      <c r="G559" s="225">
        <f>+'[3]2017'!N559</f>
        <v>0</v>
      </c>
      <c r="H559" s="32">
        <f>+'[3]2017'!O559</f>
        <v>0</v>
      </c>
      <c r="I559" s="37">
        <v>15</v>
      </c>
      <c r="J559" s="37">
        <f>+'[3]2017'!P559</f>
        <v>0</v>
      </c>
      <c r="K559" s="37">
        <f>+'[3]2017'!Q559</f>
        <v>0</v>
      </c>
      <c r="L559" s="37">
        <f>+'[3]2017'!R559</f>
        <v>0</v>
      </c>
      <c r="M559" s="37">
        <f>+'[3]2017'!S559</f>
        <v>0</v>
      </c>
      <c r="N559" s="234">
        <f t="shared" si="55"/>
        <v>0</v>
      </c>
      <c r="O559" s="235">
        <f>+'[3]2017'!C559</f>
        <v>0</v>
      </c>
      <c r="P559" s="236">
        <f t="shared" si="56"/>
        <v>0</v>
      </c>
      <c r="Q559" s="99">
        <f>+'[3]FECHAS DE ENTREGA PLANOS'!C557</f>
        <v>0</v>
      </c>
      <c r="R559" s="99">
        <f>+'[3]FECHAS DE ENTREGA PLANOS'!D557</f>
        <v>0</v>
      </c>
      <c r="S559" s="574"/>
      <c r="T559" s="574"/>
      <c r="U559" s="574"/>
      <c r="V559" s="574"/>
      <c r="W559" s="574"/>
      <c r="X559" s="574"/>
      <c r="Y559" s="574"/>
      <c r="Z559" s="574"/>
      <c r="AA559" s="574"/>
      <c r="AB559" s="574"/>
      <c r="AC559" s="574"/>
      <c r="AD559" s="574"/>
      <c r="AE559" s="574"/>
      <c r="AF559" s="7">
        <f>IFERROR(INDEX('[2]2016'!$AP$2:$AP$7720,MATCH(F559,'[2]2016'!$A$2:$A$7720,0)),"")</f>
        <v>0</v>
      </c>
      <c r="AG559" s="9">
        <f>+'[3]2017'!T559</f>
        <v>0</v>
      </c>
      <c r="AH559" s="9">
        <f>+'[3]2017'!G559</f>
        <v>0</v>
      </c>
      <c r="AI559" s="523">
        <f>+'[3]2017'!I559</f>
        <v>0</v>
      </c>
      <c r="AJ559" s="9">
        <f t="shared" si="57"/>
        <v>0</v>
      </c>
      <c r="AK559" s="9">
        <f>+'[3]2017'!H559</f>
        <v>0</v>
      </c>
      <c r="AL559" s="524">
        <f>+'[3]2017'!P559</f>
        <v>0</v>
      </c>
      <c r="AM559" s="501">
        <f>+'[3]2017'!Q559</f>
        <v>0</v>
      </c>
      <c r="AN559" s="502">
        <f t="shared" si="58"/>
        <v>0</v>
      </c>
      <c r="AO559" s="503">
        <f>IFERROR(INDEX([1]DATOS!$O$452:$O$45500,MATCH(F559,[1]DATOS!$F$452:$F$9810,0)),"")</f>
        <v>0</v>
      </c>
      <c r="AP559" s="379"/>
      <c r="AQ559" s="379"/>
    </row>
    <row r="560" spans="1:43" ht="15" customHeight="1" x14ac:dyDescent="0.25">
      <c r="A560" s="17">
        <f>+'[3]2017'!F560</f>
        <v>0</v>
      </c>
      <c r="B560" s="17" t="str">
        <f>RIGHT(IFERROR(INDEX([1]DATOS!$L$452:$L$45500,MATCH(F560,[1]DATOS!$F$452:$F$9810,0)),""),3)</f>
        <v>0</v>
      </c>
      <c r="C560" s="594">
        <f>+[4]DATOS!G1464</f>
        <v>0</v>
      </c>
      <c r="D560" s="37">
        <f>+'[3]2017'!K560</f>
        <v>0</v>
      </c>
      <c r="E560" s="201">
        <f>+'[3]2017'!L560</f>
        <v>0</v>
      </c>
      <c r="F560" s="391">
        <f>+'[3]2017'!M560</f>
        <v>0</v>
      </c>
      <c r="G560" s="225">
        <f>+'[3]2017'!N560</f>
        <v>0</v>
      </c>
      <c r="H560" s="32">
        <f>+'[3]2017'!O560</f>
        <v>0</v>
      </c>
      <c r="I560" s="37">
        <v>15</v>
      </c>
      <c r="J560" s="37">
        <f>+'[3]2017'!P560</f>
        <v>0</v>
      </c>
      <c r="K560" s="37">
        <f>+'[3]2017'!Q560</f>
        <v>0</v>
      </c>
      <c r="L560" s="37">
        <f>+'[3]2017'!R560</f>
        <v>0</v>
      </c>
      <c r="M560" s="37">
        <f>+'[3]2017'!S560</f>
        <v>0</v>
      </c>
      <c r="N560" s="234">
        <f t="shared" si="55"/>
        <v>0</v>
      </c>
      <c r="O560" s="235">
        <f>+'[3]2017'!C560</f>
        <v>0</v>
      </c>
      <c r="P560" s="236">
        <f t="shared" si="56"/>
        <v>0</v>
      </c>
      <c r="Q560" s="99">
        <f>+'[3]FECHAS DE ENTREGA PLANOS'!C558</f>
        <v>0</v>
      </c>
      <c r="R560" s="99">
        <f>+'[3]FECHAS DE ENTREGA PLANOS'!D558</f>
        <v>0</v>
      </c>
      <c r="S560" s="574"/>
      <c r="T560" s="574"/>
      <c r="U560" s="574"/>
      <c r="V560" s="574"/>
      <c r="W560" s="574"/>
      <c r="X560" s="574"/>
      <c r="Y560" s="574"/>
      <c r="Z560" s="574"/>
      <c r="AA560" s="574"/>
      <c r="AB560" s="574"/>
      <c r="AC560" s="574"/>
      <c r="AD560" s="574"/>
      <c r="AE560" s="574"/>
      <c r="AF560" s="7">
        <f>IFERROR(INDEX('[2]2016'!$AP$2:$AP$7720,MATCH(F560,'[2]2016'!$A$2:$A$7720,0)),"")</f>
        <v>0</v>
      </c>
      <c r="AG560" s="9">
        <f>+'[3]2017'!T560</f>
        <v>0</v>
      </c>
      <c r="AH560" s="9">
        <f>+'[3]2017'!G560</f>
        <v>0</v>
      </c>
      <c r="AI560" s="523">
        <f>+'[3]2017'!I560</f>
        <v>0</v>
      </c>
      <c r="AJ560" s="9">
        <f t="shared" si="57"/>
        <v>0</v>
      </c>
      <c r="AK560" s="9">
        <f>+'[3]2017'!H560</f>
        <v>0</v>
      </c>
      <c r="AL560" s="524">
        <f>+'[3]2017'!P560</f>
        <v>0</v>
      </c>
      <c r="AM560" s="501">
        <f>+'[3]2017'!Q560</f>
        <v>0</v>
      </c>
      <c r="AN560" s="502">
        <f t="shared" si="58"/>
        <v>0</v>
      </c>
      <c r="AO560" s="503">
        <f>IFERROR(INDEX([1]DATOS!$O$452:$O$45500,MATCH(F560,[1]DATOS!$F$452:$F$9810,0)),"")</f>
        <v>0</v>
      </c>
      <c r="AP560" s="379"/>
      <c r="AQ560" s="379"/>
    </row>
    <row r="561" spans="1:43" ht="15" customHeight="1" x14ac:dyDescent="0.25">
      <c r="A561" s="17">
        <f>+'[3]2017'!F561</f>
        <v>0</v>
      </c>
      <c r="B561" s="17" t="str">
        <f>RIGHT(IFERROR(INDEX([1]DATOS!$L$452:$L$45500,MATCH(F561,[1]DATOS!$F$452:$F$9810,0)),""),3)</f>
        <v>0</v>
      </c>
      <c r="C561" s="594">
        <f>+[4]DATOS!G1465</f>
        <v>0</v>
      </c>
      <c r="D561" s="37">
        <f>+'[3]2017'!K561</f>
        <v>0</v>
      </c>
      <c r="E561" s="201">
        <f>+'[3]2017'!L561</f>
        <v>0</v>
      </c>
      <c r="F561" s="391">
        <f>+'[3]2017'!M561</f>
        <v>0</v>
      </c>
      <c r="G561" s="225">
        <f>+'[3]2017'!N561</f>
        <v>0</v>
      </c>
      <c r="H561" s="32">
        <f>+'[3]2017'!O561</f>
        <v>0</v>
      </c>
      <c r="I561" s="37">
        <v>15</v>
      </c>
      <c r="J561" s="37">
        <f>+'[3]2017'!P561</f>
        <v>0</v>
      </c>
      <c r="K561" s="37">
        <f>+'[3]2017'!Q561</f>
        <v>0</v>
      </c>
      <c r="L561" s="37">
        <f>+'[3]2017'!R561</f>
        <v>0</v>
      </c>
      <c r="M561" s="37">
        <f>+'[3]2017'!S561</f>
        <v>0</v>
      </c>
      <c r="N561" s="234">
        <f t="shared" si="55"/>
        <v>0</v>
      </c>
      <c r="O561" s="235">
        <f>+'[3]2017'!C561</f>
        <v>0</v>
      </c>
      <c r="P561" s="236">
        <f t="shared" si="56"/>
        <v>0</v>
      </c>
      <c r="Q561" s="99">
        <f>+'[3]FECHAS DE ENTREGA PLANOS'!C559</f>
        <v>0</v>
      </c>
      <c r="R561" s="99">
        <f>+'[3]FECHAS DE ENTREGA PLANOS'!D559</f>
        <v>0</v>
      </c>
      <c r="S561" s="574"/>
      <c r="T561" s="574"/>
      <c r="U561" s="574"/>
      <c r="V561" s="574"/>
      <c r="W561" s="574"/>
      <c r="X561" s="574"/>
      <c r="Y561" s="574"/>
      <c r="Z561" s="574"/>
      <c r="AA561" s="574"/>
      <c r="AB561" s="574"/>
      <c r="AC561" s="574"/>
      <c r="AD561" s="574"/>
      <c r="AE561" s="574"/>
      <c r="AF561" s="7">
        <f>IFERROR(INDEX('[2]2016'!$AP$2:$AP$7720,MATCH(F561,'[2]2016'!$A$2:$A$7720,0)),"")</f>
        <v>0</v>
      </c>
      <c r="AG561" s="9">
        <f>+'[3]2017'!T561</f>
        <v>0</v>
      </c>
      <c r="AH561" s="9">
        <f>+'[3]2017'!G561</f>
        <v>0</v>
      </c>
      <c r="AI561" s="523">
        <f>+'[3]2017'!I561</f>
        <v>0</v>
      </c>
      <c r="AJ561" s="9">
        <f t="shared" si="57"/>
        <v>0</v>
      </c>
      <c r="AK561" s="9">
        <f>+'[3]2017'!H561</f>
        <v>0</v>
      </c>
      <c r="AL561" s="524">
        <f>+'[3]2017'!P561</f>
        <v>0</v>
      </c>
      <c r="AM561" s="501">
        <f>+'[3]2017'!Q561</f>
        <v>0</v>
      </c>
      <c r="AN561" s="502">
        <f t="shared" si="58"/>
        <v>0</v>
      </c>
      <c r="AO561" s="503">
        <f>IFERROR(INDEX([1]DATOS!$O$452:$O$45500,MATCH(F561,[1]DATOS!$F$452:$F$9810,0)),"")</f>
        <v>0</v>
      </c>
      <c r="AP561" s="379"/>
      <c r="AQ561" s="379"/>
    </row>
    <row r="562" spans="1:43" ht="15" customHeight="1" x14ac:dyDescent="0.25">
      <c r="A562" s="17">
        <f>+'[3]2017'!F562</f>
        <v>0</v>
      </c>
      <c r="B562" s="17" t="str">
        <f>RIGHT(IFERROR(INDEX([1]DATOS!$L$452:$L$45500,MATCH(F562,[1]DATOS!$F$452:$F$9810,0)),""),3)</f>
        <v>0</v>
      </c>
      <c r="C562" s="594">
        <f>+[4]DATOS!G1466</f>
        <v>0</v>
      </c>
      <c r="D562" s="37">
        <f>+'[3]2017'!K562</f>
        <v>0</v>
      </c>
      <c r="E562" s="201">
        <f>+'[3]2017'!L562</f>
        <v>0</v>
      </c>
      <c r="F562" s="391">
        <f>+'[3]2017'!M562</f>
        <v>0</v>
      </c>
      <c r="G562" s="225">
        <f>+'[3]2017'!N562</f>
        <v>0</v>
      </c>
      <c r="H562" s="32">
        <f>+'[3]2017'!O562</f>
        <v>0</v>
      </c>
      <c r="I562" s="37">
        <v>15</v>
      </c>
      <c r="J562" s="37">
        <f>+'[3]2017'!P562</f>
        <v>0</v>
      </c>
      <c r="K562" s="37">
        <f>+'[3]2017'!Q562</f>
        <v>0</v>
      </c>
      <c r="L562" s="37">
        <f>+'[3]2017'!R562</f>
        <v>0</v>
      </c>
      <c r="M562" s="37">
        <f>+'[3]2017'!S562</f>
        <v>0</v>
      </c>
      <c r="N562" s="234">
        <f t="shared" si="55"/>
        <v>0</v>
      </c>
      <c r="O562" s="235">
        <f>+'[3]2017'!C562</f>
        <v>0</v>
      </c>
      <c r="P562" s="236">
        <f t="shared" si="56"/>
        <v>0</v>
      </c>
      <c r="Q562" s="99">
        <f>+'[3]FECHAS DE ENTREGA PLANOS'!C560</f>
        <v>0</v>
      </c>
      <c r="R562" s="99">
        <f>+'[3]FECHAS DE ENTREGA PLANOS'!D560</f>
        <v>0</v>
      </c>
      <c r="S562" s="574"/>
      <c r="T562" s="574"/>
      <c r="U562" s="574"/>
      <c r="V562" s="574"/>
      <c r="W562" s="574"/>
      <c r="X562" s="574"/>
      <c r="Y562" s="574"/>
      <c r="Z562" s="574"/>
      <c r="AA562" s="574"/>
      <c r="AB562" s="574"/>
      <c r="AC562" s="574"/>
      <c r="AD562" s="574"/>
      <c r="AE562" s="574"/>
      <c r="AF562" s="7">
        <f>IFERROR(INDEX('[2]2016'!$AP$2:$AP$7720,MATCH(F562,'[2]2016'!$A$2:$A$7720,0)),"")</f>
        <v>0</v>
      </c>
      <c r="AG562" s="9">
        <f>+'[3]2017'!T562</f>
        <v>0</v>
      </c>
      <c r="AH562" s="9">
        <f>+'[3]2017'!G562</f>
        <v>0</v>
      </c>
      <c r="AI562" s="523">
        <f>+'[3]2017'!I562</f>
        <v>0</v>
      </c>
      <c r="AJ562" s="9">
        <f t="shared" si="57"/>
        <v>0</v>
      </c>
      <c r="AK562" s="9">
        <f>+'[3]2017'!H562</f>
        <v>0</v>
      </c>
      <c r="AL562" s="524">
        <f>+'[3]2017'!P562</f>
        <v>0</v>
      </c>
      <c r="AM562" s="501">
        <f>+'[3]2017'!Q562</f>
        <v>0</v>
      </c>
      <c r="AN562" s="502">
        <f t="shared" si="58"/>
        <v>0</v>
      </c>
      <c r="AO562" s="503">
        <f>IFERROR(INDEX([1]DATOS!$O$452:$O$45500,MATCH(F562,[1]DATOS!$F$452:$F$9810,0)),"")</f>
        <v>0</v>
      </c>
      <c r="AP562" s="379"/>
      <c r="AQ562" s="379"/>
    </row>
    <row r="563" spans="1:43" ht="15" customHeight="1" x14ac:dyDescent="0.25">
      <c r="A563" s="17">
        <f>+'[3]2017'!F563</f>
        <v>0</v>
      </c>
      <c r="B563" s="17" t="str">
        <f>RIGHT(IFERROR(INDEX([1]DATOS!$L$452:$L$45500,MATCH(F563,[1]DATOS!$F$452:$F$9810,0)),""),3)</f>
        <v>0</v>
      </c>
      <c r="C563" s="594">
        <f>+[4]DATOS!G1467</f>
        <v>0</v>
      </c>
      <c r="D563" s="37">
        <f>+'[3]2017'!K563</f>
        <v>0</v>
      </c>
      <c r="E563" s="201">
        <f>+'[3]2017'!L563</f>
        <v>0</v>
      </c>
      <c r="F563" s="391">
        <f>+'[3]2017'!M563</f>
        <v>0</v>
      </c>
      <c r="G563" s="225">
        <f>+'[3]2017'!N563</f>
        <v>0</v>
      </c>
      <c r="H563" s="32">
        <f>+'[3]2017'!O563</f>
        <v>0</v>
      </c>
      <c r="I563" s="37">
        <v>15</v>
      </c>
      <c r="J563" s="37">
        <f>+'[3]2017'!P563</f>
        <v>0</v>
      </c>
      <c r="K563" s="37">
        <f>+'[3]2017'!Q563</f>
        <v>0</v>
      </c>
      <c r="L563" s="37">
        <f>+'[3]2017'!R563</f>
        <v>0</v>
      </c>
      <c r="M563" s="37">
        <f>+'[3]2017'!S563</f>
        <v>0</v>
      </c>
      <c r="N563" s="234">
        <f t="shared" si="55"/>
        <v>0</v>
      </c>
      <c r="O563" s="235">
        <f>+'[3]2017'!C563</f>
        <v>0</v>
      </c>
      <c r="P563" s="236">
        <f t="shared" si="56"/>
        <v>0</v>
      </c>
      <c r="Q563" s="99">
        <f>+'[3]FECHAS DE ENTREGA PLANOS'!C561</f>
        <v>0</v>
      </c>
      <c r="R563" s="99">
        <f>+'[3]FECHAS DE ENTREGA PLANOS'!D561</f>
        <v>0</v>
      </c>
      <c r="S563" s="574"/>
      <c r="T563" s="574"/>
      <c r="U563" s="574"/>
      <c r="V563" s="574"/>
      <c r="W563" s="574"/>
      <c r="X563" s="574"/>
      <c r="Y563" s="574"/>
      <c r="Z563" s="574"/>
      <c r="AA563" s="574"/>
      <c r="AB563" s="574"/>
      <c r="AC563" s="574"/>
      <c r="AD563" s="574"/>
      <c r="AE563" s="574"/>
      <c r="AF563" s="7">
        <f>IFERROR(INDEX('[2]2016'!$AP$2:$AP$7720,MATCH(F563,'[2]2016'!$A$2:$A$7720,0)),"")</f>
        <v>0</v>
      </c>
      <c r="AG563" s="9">
        <f>+'[3]2017'!T563</f>
        <v>0</v>
      </c>
      <c r="AH563" s="9">
        <f>+'[3]2017'!G563</f>
        <v>0</v>
      </c>
      <c r="AI563" s="523">
        <f>+'[3]2017'!I563</f>
        <v>0</v>
      </c>
      <c r="AJ563" s="9">
        <f t="shared" si="57"/>
        <v>0</v>
      </c>
      <c r="AK563" s="9">
        <f>+'[3]2017'!H563</f>
        <v>0</v>
      </c>
      <c r="AL563" s="524">
        <f>+'[3]2017'!P563</f>
        <v>0</v>
      </c>
      <c r="AM563" s="501">
        <f>+'[3]2017'!Q563</f>
        <v>0</v>
      </c>
      <c r="AN563" s="502">
        <f t="shared" si="58"/>
        <v>0</v>
      </c>
      <c r="AO563" s="503">
        <f>IFERROR(INDEX([1]DATOS!$O$452:$O$45500,MATCH(F563,[1]DATOS!$F$452:$F$9810,0)),"")</f>
        <v>0</v>
      </c>
      <c r="AP563" s="379"/>
      <c r="AQ563" s="379"/>
    </row>
    <row r="564" spans="1:43" ht="15" customHeight="1" x14ac:dyDescent="0.25">
      <c r="A564" s="17">
        <f>+'[3]2017'!F564</f>
        <v>0</v>
      </c>
      <c r="B564" s="17" t="str">
        <f>RIGHT(IFERROR(INDEX([1]DATOS!$L$452:$L$45500,MATCH(F564,[1]DATOS!$F$452:$F$9810,0)),""),3)</f>
        <v>0</v>
      </c>
      <c r="C564" s="594">
        <f>+[4]DATOS!G1468</f>
        <v>0</v>
      </c>
      <c r="D564" s="37">
        <f>+'[3]2017'!K564</f>
        <v>0</v>
      </c>
      <c r="E564" s="201">
        <f>+'[3]2017'!L564</f>
        <v>0</v>
      </c>
      <c r="F564" s="391">
        <f>+'[3]2017'!M564</f>
        <v>0</v>
      </c>
      <c r="G564" s="225">
        <f>+'[3]2017'!N564</f>
        <v>0</v>
      </c>
      <c r="H564" s="32">
        <f>+'[3]2017'!O564</f>
        <v>0</v>
      </c>
      <c r="I564" s="37">
        <v>15</v>
      </c>
      <c r="J564" s="37">
        <f>+'[3]2017'!P564</f>
        <v>0</v>
      </c>
      <c r="K564" s="37">
        <f>+'[3]2017'!Q564</f>
        <v>0</v>
      </c>
      <c r="L564" s="37">
        <f>+'[3]2017'!R564</f>
        <v>0</v>
      </c>
      <c r="M564" s="37">
        <f>+'[3]2017'!S564</f>
        <v>0</v>
      </c>
      <c r="N564" s="234">
        <f t="shared" si="55"/>
        <v>0</v>
      </c>
      <c r="O564" s="235">
        <f>+'[3]2017'!C564</f>
        <v>0</v>
      </c>
      <c r="P564" s="236">
        <f t="shared" si="56"/>
        <v>0</v>
      </c>
      <c r="Q564" s="99">
        <f>+'[3]FECHAS DE ENTREGA PLANOS'!C562</f>
        <v>0</v>
      </c>
      <c r="R564" s="99">
        <f>+'[3]FECHAS DE ENTREGA PLANOS'!D562</f>
        <v>0</v>
      </c>
      <c r="S564" s="574"/>
      <c r="T564" s="578"/>
      <c r="U564" s="574"/>
      <c r="V564" s="574"/>
      <c r="W564" s="574"/>
      <c r="X564" s="574"/>
      <c r="Y564" s="574"/>
      <c r="Z564" s="574"/>
      <c r="AA564" s="574"/>
      <c r="AB564" s="574"/>
      <c r="AC564" s="574"/>
      <c r="AD564" s="574"/>
      <c r="AE564" s="574"/>
      <c r="AF564" s="7">
        <f>IFERROR(INDEX('[2]2016'!$AP$2:$AP$7720,MATCH(F564,'[2]2016'!$A$2:$A$7720,0)),"")</f>
        <v>0</v>
      </c>
      <c r="AG564" s="9">
        <f>+'[3]2017'!T564</f>
        <v>0</v>
      </c>
      <c r="AH564" s="9">
        <f>+'[3]2017'!G564</f>
        <v>0</v>
      </c>
      <c r="AI564" s="523">
        <f>+'[3]2017'!I564</f>
        <v>0</v>
      </c>
      <c r="AJ564" s="9">
        <f t="shared" si="57"/>
        <v>0</v>
      </c>
      <c r="AK564" s="9">
        <f>+'[3]2017'!H564</f>
        <v>0</v>
      </c>
      <c r="AL564" s="524">
        <f>+'[3]2017'!P564</f>
        <v>0</v>
      </c>
      <c r="AM564" s="501">
        <f>+'[3]2017'!Q564</f>
        <v>0</v>
      </c>
      <c r="AN564" s="502">
        <f t="shared" si="58"/>
        <v>0</v>
      </c>
      <c r="AO564" s="503">
        <f>IFERROR(INDEX([1]DATOS!$O$452:$O$45500,MATCH(F564,[1]DATOS!$F$452:$F$9810,0)),"")</f>
        <v>0</v>
      </c>
      <c r="AP564" s="379"/>
      <c r="AQ564" s="379"/>
    </row>
    <row r="565" spans="1:43" ht="15" customHeight="1" x14ac:dyDescent="0.25">
      <c r="A565" s="17">
        <f>+'[3]2017'!F565</f>
        <v>0</v>
      </c>
      <c r="B565" s="17" t="str">
        <f>RIGHT(IFERROR(INDEX([1]DATOS!$L$452:$L$45500,MATCH(F565,[1]DATOS!$F$452:$F$9810,0)),""),3)</f>
        <v>0</v>
      </c>
      <c r="C565" s="594">
        <f>+[4]DATOS!G1469</f>
        <v>0</v>
      </c>
      <c r="D565" s="37">
        <f>+'[3]2017'!K565</f>
        <v>0</v>
      </c>
      <c r="E565" s="201">
        <f>+'[3]2017'!L565</f>
        <v>0</v>
      </c>
      <c r="F565" s="391">
        <f>+'[3]2017'!M565</f>
        <v>0</v>
      </c>
      <c r="G565" s="225">
        <f>+'[3]2017'!N565</f>
        <v>0</v>
      </c>
      <c r="H565" s="32">
        <f>+'[3]2017'!O565</f>
        <v>0</v>
      </c>
      <c r="I565" s="37">
        <v>15</v>
      </c>
      <c r="J565" s="37">
        <f>+'[3]2017'!P565</f>
        <v>0</v>
      </c>
      <c r="K565" s="37">
        <f>+'[3]2017'!Q565</f>
        <v>0</v>
      </c>
      <c r="L565" s="37">
        <f>+'[3]2017'!R565</f>
        <v>0</v>
      </c>
      <c r="M565" s="37">
        <f>+'[3]2017'!S565</f>
        <v>0</v>
      </c>
      <c r="N565" s="234">
        <f t="shared" si="55"/>
        <v>0</v>
      </c>
      <c r="O565" s="235">
        <f>+'[3]2017'!C565</f>
        <v>0</v>
      </c>
      <c r="P565" s="236">
        <f t="shared" si="56"/>
        <v>0</v>
      </c>
      <c r="Q565" s="99">
        <f>+'[3]FECHAS DE ENTREGA PLANOS'!C563</f>
        <v>0</v>
      </c>
      <c r="R565" s="99">
        <f>+'[3]FECHAS DE ENTREGA PLANOS'!D563</f>
        <v>0</v>
      </c>
      <c r="S565" s="574"/>
      <c r="T565" s="574"/>
      <c r="U565" s="574"/>
      <c r="V565" s="574"/>
      <c r="W565" s="574"/>
      <c r="X565" s="574"/>
      <c r="Y565" s="574"/>
      <c r="Z565" s="574"/>
      <c r="AA565" s="574"/>
      <c r="AB565" s="574"/>
      <c r="AC565" s="574"/>
      <c r="AD565" s="574"/>
      <c r="AE565" s="574"/>
      <c r="AF565" s="7">
        <f>IFERROR(INDEX('[2]2016'!$AP$2:$AP$7720,MATCH(F565,'[2]2016'!$A$2:$A$7720,0)),"")</f>
        <v>0</v>
      </c>
      <c r="AG565" s="9">
        <f>+'[3]2017'!T565</f>
        <v>0</v>
      </c>
      <c r="AH565" s="9">
        <f>+'[3]2017'!G565</f>
        <v>0</v>
      </c>
      <c r="AI565" s="523">
        <f>+'[3]2017'!I565</f>
        <v>0</v>
      </c>
      <c r="AJ565" s="9">
        <f t="shared" si="57"/>
        <v>0</v>
      </c>
      <c r="AK565" s="9">
        <f>+'[3]2017'!H565</f>
        <v>0</v>
      </c>
      <c r="AL565" s="524">
        <f>+'[3]2017'!P565</f>
        <v>0</v>
      </c>
      <c r="AM565" s="501">
        <f>+'[3]2017'!Q565</f>
        <v>0</v>
      </c>
      <c r="AN565" s="502">
        <f t="shared" si="58"/>
        <v>0</v>
      </c>
      <c r="AO565" s="503">
        <f>IFERROR(INDEX([1]DATOS!$O$452:$O$45500,MATCH(F565,[1]DATOS!$F$452:$F$9810,0)),"")</f>
        <v>0</v>
      </c>
      <c r="AP565" s="379"/>
      <c r="AQ565" s="379"/>
    </row>
    <row r="566" spans="1:43" ht="15" customHeight="1" x14ac:dyDescent="0.25">
      <c r="A566" s="17">
        <f>+'[3]2017'!F566</f>
        <v>0</v>
      </c>
      <c r="B566" s="17" t="str">
        <f>RIGHT(IFERROR(INDEX([1]DATOS!$L$452:$L$45500,MATCH(F566,[1]DATOS!$F$452:$F$9810,0)),""),3)</f>
        <v>0</v>
      </c>
      <c r="C566" s="594">
        <f>+[4]DATOS!G1470</f>
        <v>0</v>
      </c>
      <c r="D566" s="37">
        <f>+'[3]2017'!K566</f>
        <v>0</v>
      </c>
      <c r="E566" s="201">
        <f>+'[3]2017'!L566</f>
        <v>0</v>
      </c>
      <c r="F566" s="391">
        <f>+'[3]2017'!M566</f>
        <v>0</v>
      </c>
      <c r="G566" s="225">
        <f>+'[3]2017'!N566</f>
        <v>0</v>
      </c>
      <c r="H566" s="32">
        <f>+'[3]2017'!O566</f>
        <v>0</v>
      </c>
      <c r="I566" s="37">
        <v>15</v>
      </c>
      <c r="J566" s="37">
        <f>+'[3]2017'!P566</f>
        <v>0</v>
      </c>
      <c r="K566" s="37">
        <f>+'[3]2017'!Q566</f>
        <v>0</v>
      </c>
      <c r="L566" s="37">
        <f>+'[3]2017'!R566</f>
        <v>0</v>
      </c>
      <c r="M566" s="37">
        <f>+'[3]2017'!S566</f>
        <v>0</v>
      </c>
      <c r="N566" s="234">
        <f t="shared" si="55"/>
        <v>0</v>
      </c>
      <c r="O566" s="235">
        <f>+'[3]2017'!C566</f>
        <v>0</v>
      </c>
      <c r="P566" s="236">
        <f t="shared" si="56"/>
        <v>0</v>
      </c>
      <c r="Q566" s="99">
        <f>+'[3]FECHAS DE ENTREGA PLANOS'!C564</f>
        <v>0</v>
      </c>
      <c r="R566" s="99">
        <f>+'[3]FECHAS DE ENTREGA PLANOS'!D564</f>
        <v>0</v>
      </c>
      <c r="S566" s="574"/>
      <c r="T566" s="574"/>
      <c r="U566" s="574"/>
      <c r="V566" s="574"/>
      <c r="W566" s="574"/>
      <c r="X566" s="574"/>
      <c r="Y566" s="574"/>
      <c r="Z566" s="574"/>
      <c r="AA566" s="574"/>
      <c r="AB566" s="574"/>
      <c r="AC566" s="574"/>
      <c r="AD566" s="574"/>
      <c r="AE566" s="574"/>
      <c r="AF566" s="7">
        <f>IFERROR(INDEX('[2]2016'!$AP$2:$AP$7720,MATCH(F566,'[2]2016'!$A$2:$A$7720,0)),"")</f>
        <v>0</v>
      </c>
      <c r="AG566" s="9">
        <f>+'[3]2017'!T566</f>
        <v>0</v>
      </c>
      <c r="AH566" s="9">
        <f>+'[3]2017'!G566</f>
        <v>0</v>
      </c>
      <c r="AI566" s="523">
        <f>+'[3]2017'!I566</f>
        <v>0</v>
      </c>
      <c r="AJ566" s="9">
        <f t="shared" si="57"/>
        <v>0</v>
      </c>
      <c r="AK566" s="9">
        <f>+'[3]2017'!H566</f>
        <v>0</v>
      </c>
      <c r="AL566" s="524">
        <f>+'[3]2017'!P566</f>
        <v>0</v>
      </c>
      <c r="AM566" s="501">
        <f>+'[3]2017'!Q566</f>
        <v>0</v>
      </c>
      <c r="AN566" s="502">
        <f t="shared" si="58"/>
        <v>0</v>
      </c>
      <c r="AO566" s="503">
        <f>IFERROR(INDEX([1]DATOS!$O$452:$O$45500,MATCH(F566,[1]DATOS!$F$452:$F$9810,0)),"")</f>
        <v>0</v>
      </c>
      <c r="AP566" s="379"/>
      <c r="AQ566" s="379"/>
    </row>
    <row r="567" spans="1:43" ht="15" customHeight="1" x14ac:dyDescent="0.25">
      <c r="A567" s="17">
        <f>+'[3]2017'!F567</f>
        <v>0</v>
      </c>
      <c r="B567" s="17" t="str">
        <f>RIGHT(IFERROR(INDEX([1]DATOS!$L$452:$L$45500,MATCH(F567,[1]DATOS!$F$452:$F$9810,0)),""),3)</f>
        <v>0</v>
      </c>
      <c r="C567" s="594">
        <f>+[4]DATOS!G1471</f>
        <v>0</v>
      </c>
      <c r="D567" s="37">
        <f>+'[3]2017'!K567</f>
        <v>0</v>
      </c>
      <c r="E567" s="201">
        <f>+'[3]2017'!L567</f>
        <v>0</v>
      </c>
      <c r="F567" s="391">
        <f>+'[3]2017'!M567</f>
        <v>0</v>
      </c>
      <c r="G567" s="225">
        <f>+'[3]2017'!N567</f>
        <v>0</v>
      </c>
      <c r="H567" s="32">
        <f>+'[3]2017'!O567</f>
        <v>0</v>
      </c>
      <c r="I567" s="37">
        <v>15</v>
      </c>
      <c r="J567" s="37">
        <f>+'[3]2017'!P567</f>
        <v>0</v>
      </c>
      <c r="K567" s="37">
        <f>+'[3]2017'!Q567</f>
        <v>0</v>
      </c>
      <c r="L567" s="37">
        <f>+'[3]2017'!R567</f>
        <v>0</v>
      </c>
      <c r="M567" s="37">
        <f>+'[3]2017'!S567</f>
        <v>0</v>
      </c>
      <c r="N567" s="234">
        <f t="shared" si="55"/>
        <v>0</v>
      </c>
      <c r="O567" s="235">
        <f>+'[3]2017'!C567</f>
        <v>0</v>
      </c>
      <c r="P567" s="236">
        <f t="shared" si="56"/>
        <v>0</v>
      </c>
      <c r="Q567" s="99">
        <f>+'[3]FECHAS DE ENTREGA PLANOS'!C565</f>
        <v>0</v>
      </c>
      <c r="R567" s="99">
        <f>+'[3]FECHAS DE ENTREGA PLANOS'!D565</f>
        <v>0</v>
      </c>
      <c r="S567" s="574"/>
      <c r="T567" s="574"/>
      <c r="U567" s="574"/>
      <c r="V567" s="574"/>
      <c r="W567" s="574"/>
      <c r="X567" s="574"/>
      <c r="Y567" s="574"/>
      <c r="Z567" s="574"/>
      <c r="AA567" s="574"/>
      <c r="AB567" s="574"/>
      <c r="AC567" s="574"/>
      <c r="AD567" s="574"/>
      <c r="AE567" s="574"/>
      <c r="AF567" s="7">
        <f>IFERROR(INDEX('[2]2016'!$AP$2:$AP$7720,MATCH(F567,'[2]2016'!$A$2:$A$7720,0)),"")</f>
        <v>0</v>
      </c>
      <c r="AG567" s="9">
        <f>+'[3]2017'!T567</f>
        <v>0</v>
      </c>
      <c r="AH567" s="9">
        <f>+'[3]2017'!G567</f>
        <v>0</v>
      </c>
      <c r="AI567" s="523">
        <f>+'[3]2017'!I567</f>
        <v>0</v>
      </c>
      <c r="AJ567" s="9">
        <f t="shared" si="57"/>
        <v>0</v>
      </c>
      <c r="AK567" s="9">
        <f>+'[3]2017'!H567</f>
        <v>0</v>
      </c>
      <c r="AL567" s="524">
        <f>+'[3]2017'!P567</f>
        <v>0</v>
      </c>
      <c r="AM567" s="501">
        <f>+'[3]2017'!Q567</f>
        <v>0</v>
      </c>
      <c r="AN567" s="502">
        <f t="shared" si="58"/>
        <v>0</v>
      </c>
      <c r="AO567" s="503">
        <f>IFERROR(INDEX([1]DATOS!$O$452:$O$45500,MATCH(F567,[1]DATOS!$F$452:$F$9810,0)),"")</f>
        <v>0</v>
      </c>
      <c r="AP567" s="379"/>
      <c r="AQ567" s="379"/>
    </row>
    <row r="568" spans="1:43" ht="15" customHeight="1" x14ac:dyDescent="0.25">
      <c r="A568" s="17">
        <f>+'[3]2017'!F568</f>
        <v>0</v>
      </c>
      <c r="B568" s="17" t="str">
        <f>RIGHT(IFERROR(INDEX([1]DATOS!$L$452:$L$45500,MATCH(F568,[1]DATOS!$F$452:$F$9810,0)),""),3)</f>
        <v>0</v>
      </c>
      <c r="C568" s="594">
        <f>+[4]DATOS!G1472</f>
        <v>0</v>
      </c>
      <c r="D568" s="37">
        <f>+'[3]2017'!K568</f>
        <v>0</v>
      </c>
      <c r="E568" s="201">
        <f>+'[3]2017'!L568</f>
        <v>0</v>
      </c>
      <c r="F568" s="391">
        <f>+'[3]2017'!M568</f>
        <v>0</v>
      </c>
      <c r="G568" s="225">
        <f>+'[3]2017'!N568</f>
        <v>0</v>
      </c>
      <c r="H568" s="32">
        <f>+'[3]2017'!O568</f>
        <v>0</v>
      </c>
      <c r="I568" s="37">
        <v>15</v>
      </c>
      <c r="J568" s="37">
        <f>+'[3]2017'!P568</f>
        <v>0</v>
      </c>
      <c r="K568" s="37">
        <f>+'[3]2017'!Q568</f>
        <v>0</v>
      </c>
      <c r="L568" s="37">
        <f>+'[3]2017'!R568</f>
        <v>0</v>
      </c>
      <c r="M568" s="37">
        <f>+'[3]2017'!S568</f>
        <v>0</v>
      </c>
      <c r="N568" s="234">
        <f t="shared" si="55"/>
        <v>0</v>
      </c>
      <c r="O568" s="235">
        <f>+'[3]2017'!C568</f>
        <v>0</v>
      </c>
      <c r="P568" s="236">
        <f t="shared" si="56"/>
        <v>0</v>
      </c>
      <c r="Q568" s="99">
        <f>+'[3]FECHAS DE ENTREGA PLANOS'!C566</f>
        <v>0</v>
      </c>
      <c r="R568" s="99">
        <f>+'[3]FECHAS DE ENTREGA PLANOS'!D566</f>
        <v>0</v>
      </c>
      <c r="S568" s="574"/>
      <c r="T568" s="574"/>
      <c r="U568" s="574"/>
      <c r="V568" s="574"/>
      <c r="W568" s="574"/>
      <c r="X568" s="574"/>
      <c r="Y568" s="574"/>
      <c r="Z568" s="574"/>
      <c r="AA568" s="574"/>
      <c r="AB568" s="574"/>
      <c r="AC568" s="574"/>
      <c r="AD568" s="574"/>
      <c r="AE568" s="574"/>
      <c r="AF568" s="7">
        <f>IFERROR(INDEX('[2]2016'!$AP$2:$AP$7720,MATCH(F568,'[2]2016'!$A$2:$A$7720,0)),"")</f>
        <v>0</v>
      </c>
      <c r="AG568" s="9">
        <f>+'[3]2017'!T568</f>
        <v>0</v>
      </c>
      <c r="AH568" s="9">
        <f>+'[3]2017'!G568</f>
        <v>0</v>
      </c>
      <c r="AI568" s="523">
        <f>+'[3]2017'!I568</f>
        <v>0</v>
      </c>
      <c r="AJ568" s="9">
        <f t="shared" si="57"/>
        <v>0</v>
      </c>
      <c r="AK568" s="9">
        <f>+'[3]2017'!H568</f>
        <v>0</v>
      </c>
      <c r="AL568" s="524">
        <f>+'[3]2017'!P568</f>
        <v>0</v>
      </c>
      <c r="AM568" s="501">
        <f>+'[3]2017'!Q568</f>
        <v>0</v>
      </c>
      <c r="AN568" s="502">
        <f t="shared" si="58"/>
        <v>0</v>
      </c>
      <c r="AO568" s="503">
        <f>IFERROR(INDEX([1]DATOS!$O$452:$O$45500,MATCH(F568,[1]DATOS!$F$452:$F$9810,0)),"")</f>
        <v>0</v>
      </c>
      <c r="AP568" s="379"/>
      <c r="AQ568" s="379"/>
    </row>
    <row r="569" spans="1:43" ht="15" customHeight="1" x14ac:dyDescent="0.25">
      <c r="A569" s="17">
        <f>+'[3]2017'!F569</f>
        <v>0</v>
      </c>
      <c r="B569" s="17" t="str">
        <f>RIGHT(IFERROR(INDEX([1]DATOS!$L$452:$L$45500,MATCH(F569,[1]DATOS!$F$452:$F$9810,0)),""),3)</f>
        <v>0</v>
      </c>
      <c r="C569" s="594">
        <f>+[4]DATOS!G1473</f>
        <v>0</v>
      </c>
      <c r="D569" s="37">
        <f>+'[3]2017'!K569</f>
        <v>0</v>
      </c>
      <c r="E569" s="201">
        <f>+'[3]2017'!L569</f>
        <v>0</v>
      </c>
      <c r="F569" s="391">
        <f>+'[3]2017'!M569</f>
        <v>0</v>
      </c>
      <c r="G569" s="225">
        <f>+'[3]2017'!N569</f>
        <v>0</v>
      </c>
      <c r="H569" s="32">
        <f>+'[3]2017'!O569</f>
        <v>0</v>
      </c>
      <c r="I569" s="37">
        <v>15</v>
      </c>
      <c r="J569" s="37">
        <f>+'[3]2017'!P569</f>
        <v>0</v>
      </c>
      <c r="K569" s="37">
        <f>+'[3]2017'!Q569</f>
        <v>0</v>
      </c>
      <c r="L569" s="37">
        <f>+'[3]2017'!R569</f>
        <v>0</v>
      </c>
      <c r="M569" s="37">
        <f>+'[3]2017'!S569</f>
        <v>0</v>
      </c>
      <c r="N569" s="234">
        <f t="shared" si="55"/>
        <v>0</v>
      </c>
      <c r="O569" s="235">
        <f>+'[3]2017'!C569</f>
        <v>0</v>
      </c>
      <c r="P569" s="236">
        <f t="shared" si="56"/>
        <v>0</v>
      </c>
      <c r="Q569" s="99">
        <f>+'[3]FECHAS DE ENTREGA PLANOS'!C567</f>
        <v>0</v>
      </c>
      <c r="R569" s="99">
        <f>+'[3]FECHAS DE ENTREGA PLANOS'!D567</f>
        <v>0</v>
      </c>
      <c r="S569" s="574"/>
      <c r="T569" s="574"/>
      <c r="U569" s="574"/>
      <c r="V569" s="574"/>
      <c r="W569" s="574"/>
      <c r="X569" s="574"/>
      <c r="Y569" s="574"/>
      <c r="Z569" s="574"/>
      <c r="AA569" s="574"/>
      <c r="AB569" s="574"/>
      <c r="AC569" s="574"/>
      <c r="AD569" s="574"/>
      <c r="AE569" s="574"/>
      <c r="AF569" s="7">
        <f>IFERROR(INDEX('[2]2016'!$AP$2:$AP$7720,MATCH(F569,'[2]2016'!$A$2:$A$7720,0)),"")</f>
        <v>0</v>
      </c>
      <c r="AG569" s="9">
        <f>+'[3]2017'!T569</f>
        <v>0</v>
      </c>
      <c r="AH569" s="9">
        <f>+'[3]2017'!G569</f>
        <v>0</v>
      </c>
      <c r="AI569" s="523">
        <f>+'[3]2017'!I569</f>
        <v>0</v>
      </c>
      <c r="AJ569" s="9">
        <f t="shared" si="57"/>
        <v>0</v>
      </c>
      <c r="AK569" s="9">
        <f>+'[3]2017'!H569</f>
        <v>0</v>
      </c>
      <c r="AL569" s="524">
        <f>+'[3]2017'!P569</f>
        <v>0</v>
      </c>
      <c r="AM569" s="501">
        <f>+'[3]2017'!Q569</f>
        <v>0</v>
      </c>
      <c r="AN569" s="502">
        <f t="shared" si="58"/>
        <v>0</v>
      </c>
      <c r="AO569" s="503">
        <f>IFERROR(INDEX([1]DATOS!$O$452:$O$45500,MATCH(F569,[1]DATOS!$F$452:$F$9810,0)),"")</f>
        <v>0</v>
      </c>
      <c r="AP569" s="379"/>
      <c r="AQ569" s="379"/>
    </row>
    <row r="570" spans="1:43" ht="15" customHeight="1" x14ac:dyDescent="0.25">
      <c r="A570" s="17">
        <f>+'[3]2017'!F570</f>
        <v>0</v>
      </c>
      <c r="B570" s="17" t="str">
        <f>RIGHT(IFERROR(INDEX([1]DATOS!$L$452:$L$45500,MATCH(F570,[1]DATOS!$F$452:$F$9810,0)),""),3)</f>
        <v>0</v>
      </c>
      <c r="C570" s="594">
        <f>+[4]DATOS!G1474</f>
        <v>0</v>
      </c>
      <c r="D570" s="37">
        <f>+'[3]2017'!K570</f>
        <v>0</v>
      </c>
      <c r="E570" s="201">
        <f>+'[3]2017'!L570</f>
        <v>0</v>
      </c>
      <c r="F570" s="391">
        <f>+'[3]2017'!M570</f>
        <v>0</v>
      </c>
      <c r="G570" s="225">
        <f>+'[3]2017'!N570</f>
        <v>0</v>
      </c>
      <c r="H570" s="32">
        <f>+'[3]2017'!O570</f>
        <v>0</v>
      </c>
      <c r="I570" s="37">
        <v>15</v>
      </c>
      <c r="J570" s="37">
        <f>+'[3]2017'!P570</f>
        <v>0</v>
      </c>
      <c r="K570" s="37">
        <f>+'[3]2017'!Q570</f>
        <v>0</v>
      </c>
      <c r="L570" s="37">
        <f>+'[3]2017'!R570</f>
        <v>0</v>
      </c>
      <c r="M570" s="37">
        <f>+'[3]2017'!S570</f>
        <v>0</v>
      </c>
      <c r="N570" s="234">
        <f t="shared" ref="N570:N633" si="59">WEEKNUM(O570)</f>
        <v>0</v>
      </c>
      <c r="O570" s="235">
        <f>+'[3]2017'!C570</f>
        <v>0</v>
      </c>
      <c r="P570" s="236">
        <f t="shared" ref="P570:P633" si="60">O570</f>
        <v>0</v>
      </c>
      <c r="Q570" s="99">
        <f>+'[3]FECHAS DE ENTREGA PLANOS'!C568</f>
        <v>0</v>
      </c>
      <c r="R570" s="99">
        <f>+'[3]FECHAS DE ENTREGA PLANOS'!D568</f>
        <v>0</v>
      </c>
      <c r="S570" s="574"/>
      <c r="T570" s="574"/>
      <c r="U570" s="574"/>
      <c r="V570" s="574"/>
      <c r="W570" s="574"/>
      <c r="X570" s="574"/>
      <c r="Y570" s="574"/>
      <c r="Z570" s="574"/>
      <c r="AA570" s="574"/>
      <c r="AB570" s="574"/>
      <c r="AC570" s="574"/>
      <c r="AD570" s="574"/>
      <c r="AE570" s="574"/>
      <c r="AF570" s="7">
        <f>IFERROR(INDEX('[2]2016'!$AP$2:$AP$7720,MATCH(F570,'[2]2016'!$A$2:$A$7720,0)),"")</f>
        <v>0</v>
      </c>
      <c r="AG570" s="9">
        <f>+'[3]2017'!T570</f>
        <v>0</v>
      </c>
      <c r="AH570" s="9">
        <f>+'[3]2017'!G570</f>
        <v>0</v>
      </c>
      <c r="AI570" s="523">
        <f>+'[3]2017'!I570</f>
        <v>0</v>
      </c>
      <c r="AJ570" s="9">
        <f t="shared" si="57"/>
        <v>0</v>
      </c>
      <c r="AK570" s="9">
        <f>+'[3]2017'!H570</f>
        <v>0</v>
      </c>
      <c r="AL570" s="524">
        <f>+'[3]2017'!P570</f>
        <v>0</v>
      </c>
      <c r="AM570" s="501">
        <f>+'[3]2017'!Q570</f>
        <v>0</v>
      </c>
      <c r="AN570" s="502">
        <f t="shared" si="58"/>
        <v>0</v>
      </c>
      <c r="AO570" s="503">
        <f>IFERROR(INDEX([1]DATOS!$O$452:$O$45500,MATCH(F570,[1]DATOS!$F$452:$F$9810,0)),"")</f>
        <v>0</v>
      </c>
      <c r="AP570" s="379"/>
      <c r="AQ570" s="379"/>
    </row>
    <row r="571" spans="1:43" ht="15" customHeight="1" x14ac:dyDescent="0.25">
      <c r="A571" s="17">
        <f>+'[3]2017'!F571</f>
        <v>0</v>
      </c>
      <c r="B571" s="17" t="str">
        <f>RIGHT(IFERROR(INDEX([1]DATOS!$L$452:$L$45500,MATCH(F571,[1]DATOS!$F$452:$F$9810,0)),""),3)</f>
        <v>0</v>
      </c>
      <c r="C571" s="594">
        <f>+[4]DATOS!G1475</f>
        <v>0</v>
      </c>
      <c r="D571" s="37">
        <f>+'[3]2017'!K571</f>
        <v>0</v>
      </c>
      <c r="E571" s="201">
        <f>+'[3]2017'!L571</f>
        <v>0</v>
      </c>
      <c r="F571" s="391">
        <f>+'[3]2017'!M571</f>
        <v>0</v>
      </c>
      <c r="G571" s="225">
        <f>+'[3]2017'!N571</f>
        <v>0</v>
      </c>
      <c r="H571" s="32">
        <f>+'[3]2017'!O571</f>
        <v>0</v>
      </c>
      <c r="I571" s="37">
        <v>15</v>
      </c>
      <c r="J571" s="37">
        <f>+'[3]2017'!P571</f>
        <v>0</v>
      </c>
      <c r="K571" s="37">
        <f>+'[3]2017'!Q571</f>
        <v>0</v>
      </c>
      <c r="L571" s="37">
        <f>+'[3]2017'!R571</f>
        <v>0</v>
      </c>
      <c r="M571" s="37">
        <f>+'[3]2017'!S571</f>
        <v>0</v>
      </c>
      <c r="N571" s="234">
        <f t="shared" si="59"/>
        <v>0</v>
      </c>
      <c r="O571" s="235">
        <f>+'[3]2017'!C571</f>
        <v>0</v>
      </c>
      <c r="P571" s="236">
        <f t="shared" si="60"/>
        <v>0</v>
      </c>
      <c r="Q571" s="99">
        <f>+'[3]FECHAS DE ENTREGA PLANOS'!C569</f>
        <v>0</v>
      </c>
      <c r="R571" s="99">
        <f>+'[3]FECHAS DE ENTREGA PLANOS'!D569</f>
        <v>0</v>
      </c>
      <c r="S571" s="574"/>
      <c r="T571" s="574"/>
      <c r="U571" s="574"/>
      <c r="V571" s="574"/>
      <c r="W571" s="574"/>
      <c r="X571" s="574"/>
      <c r="Y571" s="574"/>
      <c r="Z571" s="574"/>
      <c r="AA571" s="574"/>
      <c r="AB571" s="574"/>
      <c r="AC571" s="574"/>
      <c r="AD571" s="574"/>
      <c r="AE571" s="574"/>
      <c r="AF571" s="7">
        <f>IFERROR(INDEX('[2]2016'!$AP$2:$AP$7720,MATCH(F571,'[2]2016'!$A$2:$A$7720,0)),"")</f>
        <v>0</v>
      </c>
      <c r="AG571" s="9">
        <f>+'[3]2017'!T571</f>
        <v>0</v>
      </c>
      <c r="AH571" s="9">
        <f>+'[3]2017'!G571</f>
        <v>0</v>
      </c>
      <c r="AI571" s="523">
        <f>+'[3]2017'!I571</f>
        <v>0</v>
      </c>
      <c r="AJ571" s="9">
        <f t="shared" si="57"/>
        <v>0</v>
      </c>
      <c r="AK571" s="9">
        <f>+'[3]2017'!H571</f>
        <v>0</v>
      </c>
      <c r="AL571" s="524">
        <f>+'[3]2017'!P571</f>
        <v>0</v>
      </c>
      <c r="AM571" s="501">
        <f>+'[3]2017'!Q571</f>
        <v>0</v>
      </c>
      <c r="AN571" s="502">
        <f t="shared" si="58"/>
        <v>0</v>
      </c>
      <c r="AO571" s="503">
        <f>IFERROR(INDEX([1]DATOS!$O$452:$O$45500,MATCH(F571,[1]DATOS!$F$452:$F$9810,0)),"")</f>
        <v>0</v>
      </c>
      <c r="AP571" s="379"/>
      <c r="AQ571" s="379"/>
    </row>
    <row r="572" spans="1:43" ht="15" customHeight="1" x14ac:dyDescent="0.25">
      <c r="A572" s="17">
        <f>+'[3]2017'!F572</f>
        <v>0</v>
      </c>
      <c r="B572" s="17" t="str">
        <f>RIGHT(IFERROR(INDEX([1]DATOS!$L$452:$L$45500,MATCH(F572,[1]DATOS!$F$452:$F$9810,0)),""),3)</f>
        <v>0</v>
      </c>
      <c r="C572" s="594">
        <f>+[4]DATOS!G1476</f>
        <v>0</v>
      </c>
      <c r="D572" s="37">
        <f>+'[3]2017'!K572</f>
        <v>0</v>
      </c>
      <c r="E572" s="201">
        <f>+'[3]2017'!L572</f>
        <v>0</v>
      </c>
      <c r="F572" s="391">
        <f>+'[3]2017'!M572</f>
        <v>0</v>
      </c>
      <c r="G572" s="225">
        <f>+'[3]2017'!N572</f>
        <v>0</v>
      </c>
      <c r="H572" s="32">
        <f>+'[3]2017'!O572</f>
        <v>0</v>
      </c>
      <c r="I572" s="37">
        <v>15</v>
      </c>
      <c r="J572" s="37">
        <f>+'[3]2017'!P572</f>
        <v>0</v>
      </c>
      <c r="K572" s="37">
        <f>+'[3]2017'!Q572</f>
        <v>0</v>
      </c>
      <c r="L572" s="37">
        <f>+'[3]2017'!R572</f>
        <v>0</v>
      </c>
      <c r="M572" s="37">
        <f>+'[3]2017'!S572</f>
        <v>0</v>
      </c>
      <c r="N572" s="234">
        <f t="shared" si="59"/>
        <v>0</v>
      </c>
      <c r="O572" s="235">
        <f>+'[3]2017'!C572</f>
        <v>0</v>
      </c>
      <c r="P572" s="236">
        <f t="shared" si="60"/>
        <v>0</v>
      </c>
      <c r="Q572" s="99">
        <f>+'[3]FECHAS DE ENTREGA PLANOS'!C570</f>
        <v>0</v>
      </c>
      <c r="R572" s="99">
        <f>+'[3]FECHAS DE ENTREGA PLANOS'!D570</f>
        <v>0</v>
      </c>
      <c r="S572" s="574"/>
      <c r="T572" s="574"/>
      <c r="U572" s="574"/>
      <c r="V572" s="574"/>
      <c r="W572" s="574"/>
      <c r="X572" s="574"/>
      <c r="Y572" s="574"/>
      <c r="Z572" s="574"/>
      <c r="AA572" s="574"/>
      <c r="AB572" s="574"/>
      <c r="AC572" s="574"/>
      <c r="AD572" s="574"/>
      <c r="AE572" s="574"/>
      <c r="AF572" s="7">
        <f>IFERROR(INDEX('[2]2016'!$AP$2:$AP$7720,MATCH(F572,'[2]2016'!$A$2:$A$7720,0)),"")</f>
        <v>0</v>
      </c>
      <c r="AG572" s="9">
        <f>+'[3]2017'!T572</f>
        <v>0</v>
      </c>
      <c r="AH572" s="9">
        <f>+'[3]2017'!G572</f>
        <v>0</v>
      </c>
      <c r="AI572" s="523">
        <f>+'[3]2017'!I572</f>
        <v>0</v>
      </c>
      <c r="AJ572" s="9">
        <f t="shared" si="57"/>
        <v>0</v>
      </c>
      <c r="AK572" s="9">
        <f>+'[3]2017'!H572</f>
        <v>0</v>
      </c>
      <c r="AL572" s="524">
        <f>+'[3]2017'!P572</f>
        <v>0</v>
      </c>
      <c r="AM572" s="501">
        <f>+'[3]2017'!Q572</f>
        <v>0</v>
      </c>
      <c r="AN572" s="502">
        <f t="shared" si="58"/>
        <v>0</v>
      </c>
      <c r="AO572" s="503">
        <f>IFERROR(INDEX([1]DATOS!$O$452:$O$45500,MATCH(F572,[1]DATOS!$F$452:$F$9810,0)),"")</f>
        <v>0</v>
      </c>
      <c r="AP572" s="379"/>
      <c r="AQ572" s="379"/>
    </row>
    <row r="573" spans="1:43" ht="15" customHeight="1" x14ac:dyDescent="0.25">
      <c r="A573" s="17">
        <f>+'[3]2017'!F573</f>
        <v>0</v>
      </c>
      <c r="B573" s="17" t="str">
        <f>RIGHT(IFERROR(INDEX([1]DATOS!$L$452:$L$45500,MATCH(F573,[1]DATOS!$F$452:$F$9810,0)),""),3)</f>
        <v>0</v>
      </c>
      <c r="C573" s="594">
        <f>+[4]DATOS!G1477</f>
        <v>0</v>
      </c>
      <c r="D573" s="37">
        <f>+'[3]2017'!K573</f>
        <v>0</v>
      </c>
      <c r="E573" s="201">
        <f>+'[3]2017'!L573</f>
        <v>0</v>
      </c>
      <c r="F573" s="391">
        <f>+'[3]2017'!M573</f>
        <v>0</v>
      </c>
      <c r="G573" s="225">
        <f>+'[3]2017'!N573</f>
        <v>0</v>
      </c>
      <c r="H573" s="32">
        <f>+'[3]2017'!O573</f>
        <v>0</v>
      </c>
      <c r="I573" s="37">
        <v>15</v>
      </c>
      <c r="J573" s="37">
        <f>+'[3]2017'!P573</f>
        <v>0</v>
      </c>
      <c r="K573" s="37">
        <f>+'[3]2017'!Q573</f>
        <v>0</v>
      </c>
      <c r="L573" s="37">
        <f>+'[3]2017'!R573</f>
        <v>0</v>
      </c>
      <c r="M573" s="37">
        <f>+'[3]2017'!S573</f>
        <v>0</v>
      </c>
      <c r="N573" s="234">
        <f t="shared" si="59"/>
        <v>0</v>
      </c>
      <c r="O573" s="235">
        <f>+'[3]2017'!C573</f>
        <v>0</v>
      </c>
      <c r="P573" s="236">
        <f t="shared" si="60"/>
        <v>0</v>
      </c>
      <c r="Q573" s="99">
        <f>+'[3]FECHAS DE ENTREGA PLANOS'!C571</f>
        <v>0</v>
      </c>
      <c r="R573" s="99">
        <f>+'[3]FECHAS DE ENTREGA PLANOS'!D571</f>
        <v>0</v>
      </c>
      <c r="S573" s="574"/>
      <c r="T573" s="574"/>
      <c r="U573" s="574"/>
      <c r="V573" s="574"/>
      <c r="W573" s="574"/>
      <c r="X573" s="574"/>
      <c r="Y573" s="574"/>
      <c r="Z573" s="574"/>
      <c r="AA573" s="574"/>
      <c r="AB573" s="574"/>
      <c r="AC573" s="574"/>
      <c r="AD573" s="574"/>
      <c r="AE573" s="574"/>
      <c r="AF573" s="575">
        <f>IFERROR(INDEX('[2]2016'!$AP$2:$AP$7720,MATCH(F573,'[2]2016'!$A$2:$A$7720,0)),"")</f>
        <v>0</v>
      </c>
      <c r="AG573" s="9">
        <f>+'[3]2017'!T573</f>
        <v>0</v>
      </c>
      <c r="AH573" s="9">
        <f>+'[3]2017'!G573</f>
        <v>0</v>
      </c>
      <c r="AI573" s="523">
        <f>+'[3]2017'!I573</f>
        <v>0</v>
      </c>
      <c r="AJ573" s="9">
        <f t="shared" si="57"/>
        <v>0</v>
      </c>
      <c r="AK573" s="9">
        <f>+'[3]2017'!H573</f>
        <v>0</v>
      </c>
      <c r="AL573" s="524">
        <f>+'[3]2017'!P573</f>
        <v>0</v>
      </c>
      <c r="AM573" s="501">
        <f>+'[3]2017'!Q573</f>
        <v>0</v>
      </c>
      <c r="AN573" s="502">
        <f t="shared" si="58"/>
        <v>0</v>
      </c>
      <c r="AO573" s="503">
        <f>IFERROR(INDEX([1]DATOS!$O$452:$O$45500,MATCH(F573,[1]DATOS!$F$452:$F$9810,0)),"")</f>
        <v>0</v>
      </c>
      <c r="AP573" s="379"/>
      <c r="AQ573" s="379"/>
    </row>
    <row r="574" spans="1:43" ht="15" customHeight="1" x14ac:dyDescent="0.25">
      <c r="A574" s="17">
        <f>+'[3]2017'!F574</f>
        <v>0</v>
      </c>
      <c r="B574" s="17" t="str">
        <f>RIGHT(IFERROR(INDEX([1]DATOS!$L$452:$L$45500,MATCH(F574,[1]DATOS!$F$452:$F$9810,0)),""),3)</f>
        <v>0</v>
      </c>
      <c r="C574" s="594">
        <f>+[4]DATOS!G1478</f>
        <v>0</v>
      </c>
      <c r="D574" s="37">
        <f>+'[3]2017'!K574</f>
        <v>0</v>
      </c>
      <c r="E574" s="201">
        <f>+'[3]2017'!L574</f>
        <v>0</v>
      </c>
      <c r="F574" s="391">
        <f>+'[3]2017'!M574</f>
        <v>0</v>
      </c>
      <c r="G574" s="225">
        <f>+'[3]2017'!N574</f>
        <v>0</v>
      </c>
      <c r="H574" s="32">
        <f>+'[3]2017'!O574</f>
        <v>0</v>
      </c>
      <c r="I574" s="37">
        <v>15</v>
      </c>
      <c r="J574" s="37">
        <f>+'[3]2017'!P574</f>
        <v>0</v>
      </c>
      <c r="K574" s="37">
        <f>+'[3]2017'!Q574</f>
        <v>0</v>
      </c>
      <c r="L574" s="37">
        <f>+'[3]2017'!R574</f>
        <v>0</v>
      </c>
      <c r="M574" s="37">
        <f>+'[3]2017'!S574</f>
        <v>0</v>
      </c>
      <c r="N574" s="234">
        <f t="shared" si="59"/>
        <v>0</v>
      </c>
      <c r="O574" s="235">
        <f>+'[3]2017'!C574</f>
        <v>0</v>
      </c>
      <c r="P574" s="236">
        <f t="shared" si="60"/>
        <v>0</v>
      </c>
      <c r="Q574" s="99">
        <f>+'[3]FECHAS DE ENTREGA PLANOS'!C572</f>
        <v>0</v>
      </c>
      <c r="R574" s="99">
        <f>+'[3]FECHAS DE ENTREGA PLANOS'!D572</f>
        <v>0</v>
      </c>
      <c r="S574" s="574"/>
      <c r="T574" s="574"/>
      <c r="U574" s="574"/>
      <c r="V574" s="574"/>
      <c r="W574" s="574"/>
      <c r="X574" s="574"/>
      <c r="Y574" s="574"/>
      <c r="Z574" s="574"/>
      <c r="AA574" s="574"/>
      <c r="AB574" s="574"/>
      <c r="AC574" s="574"/>
      <c r="AD574" s="574"/>
      <c r="AE574" s="574"/>
      <c r="AF574" s="575">
        <f>IFERROR(INDEX('[2]2016'!$AP$2:$AP$7720,MATCH(F574,'[2]2016'!$A$2:$A$7720,0)),"")</f>
        <v>0</v>
      </c>
      <c r="AG574" s="9">
        <f>+'[3]2017'!T574</f>
        <v>0</v>
      </c>
      <c r="AH574" s="9">
        <f>+'[3]2017'!G574</f>
        <v>0</v>
      </c>
      <c r="AI574" s="523">
        <f>+'[3]2017'!I574</f>
        <v>0</v>
      </c>
      <c r="AJ574" s="9">
        <f t="shared" si="57"/>
        <v>0</v>
      </c>
      <c r="AK574" s="9">
        <f>+'[3]2017'!H574</f>
        <v>0</v>
      </c>
      <c r="AL574" s="524">
        <f>+'[3]2017'!P574</f>
        <v>0</v>
      </c>
      <c r="AM574" s="501">
        <f>+'[3]2017'!Q574</f>
        <v>0</v>
      </c>
      <c r="AN574" s="502">
        <f t="shared" si="58"/>
        <v>0</v>
      </c>
      <c r="AO574" s="503">
        <f>IFERROR(INDEX([1]DATOS!$O$452:$O$45500,MATCH(F574,[1]DATOS!$F$452:$F$9810,0)),"")</f>
        <v>0</v>
      </c>
      <c r="AP574" s="379"/>
      <c r="AQ574" s="379"/>
    </row>
    <row r="575" spans="1:43" ht="15" customHeight="1" x14ac:dyDescent="0.25">
      <c r="A575" s="17">
        <f>+'[3]2017'!F575</f>
        <v>0</v>
      </c>
      <c r="B575" s="17" t="str">
        <f>RIGHT(IFERROR(INDEX([1]DATOS!$L$452:$L$45500,MATCH(F575,[1]DATOS!$F$452:$F$9810,0)),""),3)</f>
        <v>0</v>
      </c>
      <c r="C575" s="594">
        <f>+[4]DATOS!G1479</f>
        <v>0</v>
      </c>
      <c r="D575" s="37">
        <f>+'[3]2017'!K575</f>
        <v>0</v>
      </c>
      <c r="E575" s="201">
        <f>+'[3]2017'!L575</f>
        <v>0</v>
      </c>
      <c r="F575" s="391">
        <f>+'[3]2017'!M575</f>
        <v>0</v>
      </c>
      <c r="G575" s="225">
        <f>+'[3]2017'!N575</f>
        <v>0</v>
      </c>
      <c r="H575" s="32">
        <f>+'[3]2017'!O575</f>
        <v>0</v>
      </c>
      <c r="I575" s="37">
        <v>15</v>
      </c>
      <c r="J575" s="37">
        <f>+'[3]2017'!P575</f>
        <v>0</v>
      </c>
      <c r="K575" s="37">
        <f>+'[3]2017'!Q575</f>
        <v>0</v>
      </c>
      <c r="L575" s="37">
        <f>+'[3]2017'!R575</f>
        <v>0</v>
      </c>
      <c r="M575" s="37">
        <f>+'[3]2017'!S575</f>
        <v>0</v>
      </c>
      <c r="N575" s="234">
        <f t="shared" si="59"/>
        <v>0</v>
      </c>
      <c r="O575" s="235">
        <f>+'[3]2017'!C575</f>
        <v>0</v>
      </c>
      <c r="P575" s="236">
        <f t="shared" si="60"/>
        <v>0</v>
      </c>
      <c r="Q575" s="99">
        <f>+'[3]FECHAS DE ENTREGA PLANOS'!C573</f>
        <v>0</v>
      </c>
      <c r="R575" s="99">
        <f>+'[3]FECHAS DE ENTREGA PLANOS'!D573</f>
        <v>0</v>
      </c>
      <c r="S575" s="574"/>
      <c r="T575" s="578"/>
      <c r="U575" s="574"/>
      <c r="V575" s="574"/>
      <c r="W575" s="574"/>
      <c r="X575" s="574"/>
      <c r="Y575" s="574"/>
      <c r="Z575" s="574"/>
      <c r="AA575" s="574"/>
      <c r="AB575" s="574"/>
      <c r="AC575" s="574"/>
      <c r="AD575" s="574"/>
      <c r="AE575" s="574"/>
      <c r="AF575" s="575">
        <f>IFERROR(INDEX('[2]2016'!$AP$2:$AP$7720,MATCH(F575,'[2]2016'!$A$2:$A$7720,0)),"")</f>
        <v>0</v>
      </c>
      <c r="AG575" s="9">
        <f>+'[3]2017'!T575</f>
        <v>0</v>
      </c>
      <c r="AH575" s="9">
        <f>+'[3]2017'!G575</f>
        <v>0</v>
      </c>
      <c r="AI575" s="523">
        <f>+'[3]2017'!I575</f>
        <v>0</v>
      </c>
      <c r="AJ575" s="9">
        <f t="shared" si="57"/>
        <v>0</v>
      </c>
      <c r="AK575" s="9">
        <f>+'[3]2017'!H575</f>
        <v>0</v>
      </c>
      <c r="AL575" s="524">
        <f>+'[3]2017'!P575</f>
        <v>0</v>
      </c>
      <c r="AM575" s="501">
        <f>+'[3]2017'!Q575</f>
        <v>0</v>
      </c>
      <c r="AN575" s="502">
        <f t="shared" si="58"/>
        <v>0</v>
      </c>
      <c r="AO575" s="503">
        <f>IFERROR(INDEX([1]DATOS!$O$452:$O$45500,MATCH(F575,[1]DATOS!$F$452:$F$9810,0)),"")</f>
        <v>0</v>
      </c>
      <c r="AP575" s="379"/>
      <c r="AQ575" s="379"/>
    </row>
    <row r="576" spans="1:43" ht="15" customHeight="1" x14ac:dyDescent="0.25">
      <c r="A576" s="17">
        <f>+'[3]2017'!F576</f>
        <v>0</v>
      </c>
      <c r="B576" s="17" t="str">
        <f>RIGHT(IFERROR(INDEX([1]DATOS!$L$452:$L$45500,MATCH(F576,[1]DATOS!$F$452:$F$9810,0)),""),3)</f>
        <v>0</v>
      </c>
      <c r="C576" s="594">
        <f>+[4]DATOS!G1480</f>
        <v>0</v>
      </c>
      <c r="D576" s="37">
        <f>+'[3]2017'!K576</f>
        <v>0</v>
      </c>
      <c r="E576" s="201">
        <f>+'[3]2017'!L576</f>
        <v>0</v>
      </c>
      <c r="F576" s="391">
        <f>+'[3]2017'!M576</f>
        <v>0</v>
      </c>
      <c r="G576" s="225">
        <f>+'[3]2017'!N576</f>
        <v>0</v>
      </c>
      <c r="H576" s="32">
        <f>+'[3]2017'!O576</f>
        <v>0</v>
      </c>
      <c r="I576" s="37">
        <v>15</v>
      </c>
      <c r="J576" s="37">
        <f>+'[3]2017'!P576</f>
        <v>0</v>
      </c>
      <c r="K576" s="37">
        <f>+'[3]2017'!Q576</f>
        <v>0</v>
      </c>
      <c r="L576" s="37">
        <f>+'[3]2017'!R576</f>
        <v>0</v>
      </c>
      <c r="M576" s="37">
        <f>+'[3]2017'!S576</f>
        <v>0</v>
      </c>
      <c r="N576" s="234">
        <f t="shared" si="59"/>
        <v>0</v>
      </c>
      <c r="O576" s="235">
        <f>+'[3]2017'!C576</f>
        <v>0</v>
      </c>
      <c r="P576" s="236">
        <f t="shared" si="60"/>
        <v>0</v>
      </c>
      <c r="Q576" s="99">
        <f>+'[3]FECHAS DE ENTREGA PLANOS'!C574</f>
        <v>0</v>
      </c>
      <c r="R576" s="99">
        <f>+'[3]FECHAS DE ENTREGA PLANOS'!D574</f>
        <v>0</v>
      </c>
      <c r="S576" s="574"/>
      <c r="T576" s="578"/>
      <c r="U576" s="574"/>
      <c r="V576" s="574"/>
      <c r="W576" s="574"/>
      <c r="X576" s="574"/>
      <c r="Y576" s="574"/>
      <c r="Z576" s="574"/>
      <c r="AA576" s="574"/>
      <c r="AB576" s="574"/>
      <c r="AC576" s="574"/>
      <c r="AD576" s="574"/>
      <c r="AE576" s="574"/>
      <c r="AF576" s="575">
        <f>IFERROR(INDEX('[2]2016'!$AP$2:$AP$7720,MATCH(F576,'[2]2016'!$A$2:$A$7720,0)),"")</f>
        <v>0</v>
      </c>
      <c r="AG576" s="9">
        <f>+'[3]2017'!T576</f>
        <v>0</v>
      </c>
      <c r="AH576" s="9">
        <f>+'[3]2017'!G576</f>
        <v>0</v>
      </c>
      <c r="AI576" s="523">
        <f>+'[3]2017'!I576</f>
        <v>0</v>
      </c>
      <c r="AJ576" s="9">
        <f t="shared" si="57"/>
        <v>0</v>
      </c>
      <c r="AK576" s="9">
        <f>+'[3]2017'!H576</f>
        <v>0</v>
      </c>
      <c r="AL576" s="524">
        <f>+'[3]2017'!P576</f>
        <v>0</v>
      </c>
      <c r="AM576" s="501">
        <f>+'[3]2017'!Q576</f>
        <v>0</v>
      </c>
      <c r="AN576" s="502">
        <f t="shared" si="58"/>
        <v>0</v>
      </c>
      <c r="AO576" s="503">
        <f>IFERROR(INDEX([1]DATOS!$O$452:$O$45500,MATCH(F576,[1]DATOS!$F$452:$F$9810,0)),"")</f>
        <v>0</v>
      </c>
      <c r="AP576" s="379"/>
      <c r="AQ576" s="379"/>
    </row>
    <row r="577" spans="1:43" ht="15" customHeight="1" x14ac:dyDescent="0.25">
      <c r="A577" s="17">
        <f>+'[3]2017'!F577</f>
        <v>0</v>
      </c>
      <c r="B577" s="17" t="str">
        <f>RIGHT(IFERROR(INDEX([1]DATOS!$L$452:$L$45500,MATCH(F577,[1]DATOS!$F$452:$F$9810,0)),""),3)</f>
        <v>0</v>
      </c>
      <c r="C577" s="594">
        <f>+[4]DATOS!G1481</f>
        <v>0</v>
      </c>
      <c r="D577" s="37">
        <f>+'[3]2017'!K577</f>
        <v>0</v>
      </c>
      <c r="E577" s="201">
        <f>+'[3]2017'!L577</f>
        <v>0</v>
      </c>
      <c r="F577" s="391">
        <f>+'[3]2017'!M577</f>
        <v>0</v>
      </c>
      <c r="G577" s="225">
        <f>+'[3]2017'!N577</f>
        <v>0</v>
      </c>
      <c r="H577" s="32">
        <f>+'[3]2017'!O577</f>
        <v>0</v>
      </c>
      <c r="I577" s="37">
        <v>15</v>
      </c>
      <c r="J577" s="37">
        <f>+'[3]2017'!P577</f>
        <v>0</v>
      </c>
      <c r="K577" s="37">
        <f>+'[3]2017'!Q577</f>
        <v>0</v>
      </c>
      <c r="L577" s="37">
        <f>+'[3]2017'!R577</f>
        <v>0</v>
      </c>
      <c r="M577" s="37">
        <f>+'[3]2017'!S577</f>
        <v>0</v>
      </c>
      <c r="N577" s="234">
        <f t="shared" si="59"/>
        <v>0</v>
      </c>
      <c r="O577" s="235">
        <f>+'[3]2017'!C577</f>
        <v>0</v>
      </c>
      <c r="P577" s="236">
        <f t="shared" si="60"/>
        <v>0</v>
      </c>
      <c r="Q577" s="99">
        <f>+'[3]FECHAS DE ENTREGA PLANOS'!C575</f>
        <v>0</v>
      </c>
      <c r="R577" s="99">
        <f>+'[3]FECHAS DE ENTREGA PLANOS'!D575</f>
        <v>0</v>
      </c>
      <c r="S577" s="574"/>
      <c r="T577" s="574"/>
      <c r="U577" s="574"/>
      <c r="V577" s="574"/>
      <c r="W577" s="574"/>
      <c r="X577" s="574"/>
      <c r="Y577" s="574"/>
      <c r="Z577" s="574"/>
      <c r="AA577" s="574"/>
      <c r="AB577" s="574"/>
      <c r="AC577" s="574"/>
      <c r="AD577" s="574"/>
      <c r="AE577" s="574"/>
      <c r="AF577" s="575">
        <f>IFERROR(INDEX('[2]2016'!$AP$2:$AP$7720,MATCH(F577,'[2]2016'!$A$2:$A$7720,0)),"")</f>
        <v>0</v>
      </c>
      <c r="AG577" s="9">
        <f>+'[3]2017'!T577</f>
        <v>0</v>
      </c>
      <c r="AH577" s="9">
        <f>+'[3]2017'!G577</f>
        <v>0</v>
      </c>
      <c r="AI577" s="523">
        <f>+'[3]2017'!I577</f>
        <v>0</v>
      </c>
      <c r="AJ577" s="9">
        <f t="shared" si="57"/>
        <v>0</v>
      </c>
      <c r="AK577" s="9">
        <f>+'[3]2017'!H577</f>
        <v>0</v>
      </c>
      <c r="AL577" s="524">
        <f>+'[3]2017'!P577</f>
        <v>0</v>
      </c>
      <c r="AM577" s="501">
        <f>+'[3]2017'!Q577</f>
        <v>0</v>
      </c>
      <c r="AN577" s="502">
        <f t="shared" si="58"/>
        <v>0</v>
      </c>
      <c r="AO577" s="503">
        <f>IFERROR(INDEX([1]DATOS!$O$452:$O$45500,MATCH(F577,[1]DATOS!$F$452:$F$9810,0)),"")</f>
        <v>0</v>
      </c>
      <c r="AP577" s="379"/>
      <c r="AQ577" s="379"/>
    </row>
    <row r="578" spans="1:43" ht="15" customHeight="1" x14ac:dyDescent="0.25">
      <c r="A578" s="17">
        <f>+'[3]2017'!F578</f>
        <v>0</v>
      </c>
      <c r="B578" s="17" t="str">
        <f>RIGHT(IFERROR(INDEX([1]DATOS!$L$452:$L$45500,MATCH(F578,[1]DATOS!$F$452:$F$9810,0)),""),3)</f>
        <v>0</v>
      </c>
      <c r="C578" s="594">
        <f>+[4]DATOS!G1482</f>
        <v>0</v>
      </c>
      <c r="D578" s="37">
        <f>+'[3]2017'!K578</f>
        <v>0</v>
      </c>
      <c r="E578" s="201">
        <f>+'[3]2017'!L578</f>
        <v>0</v>
      </c>
      <c r="F578" s="391">
        <f>+'[3]2017'!M578</f>
        <v>0</v>
      </c>
      <c r="G578" s="225">
        <f>+'[3]2017'!N578</f>
        <v>0</v>
      </c>
      <c r="H578" s="32">
        <f>+'[3]2017'!O578</f>
        <v>0</v>
      </c>
      <c r="I578" s="37">
        <v>15</v>
      </c>
      <c r="J578" s="37">
        <f>+'[3]2017'!P578</f>
        <v>0</v>
      </c>
      <c r="K578" s="37">
        <f>+'[3]2017'!Q578</f>
        <v>0</v>
      </c>
      <c r="L578" s="37">
        <f>+'[3]2017'!R578</f>
        <v>0</v>
      </c>
      <c r="M578" s="37">
        <f>+'[3]2017'!S578</f>
        <v>0</v>
      </c>
      <c r="N578" s="234">
        <f t="shared" si="59"/>
        <v>0</v>
      </c>
      <c r="O578" s="235">
        <f>+'[3]2017'!C578</f>
        <v>0</v>
      </c>
      <c r="P578" s="236">
        <f t="shared" si="60"/>
        <v>0</v>
      </c>
      <c r="Q578" s="99">
        <f>+'[3]FECHAS DE ENTREGA PLANOS'!C576</f>
        <v>0</v>
      </c>
      <c r="R578" s="99">
        <f>+'[3]FECHAS DE ENTREGA PLANOS'!D576</f>
        <v>0</v>
      </c>
      <c r="S578" s="574"/>
      <c r="T578" s="578"/>
      <c r="U578" s="574"/>
      <c r="V578" s="574"/>
      <c r="W578" s="574"/>
      <c r="X578" s="574"/>
      <c r="Y578" s="574"/>
      <c r="Z578" s="574"/>
      <c r="AA578" s="574"/>
      <c r="AB578" s="574"/>
      <c r="AC578" s="574"/>
      <c r="AD578" s="574"/>
      <c r="AE578" s="574"/>
      <c r="AF578" s="575">
        <f>IFERROR(INDEX('[2]2016'!$AP$2:$AP$7720,MATCH(F578,'[2]2016'!$A$2:$A$7720,0)),"")</f>
        <v>0</v>
      </c>
      <c r="AG578" s="9">
        <f>+'[3]2017'!T578</f>
        <v>0</v>
      </c>
      <c r="AH578" s="9">
        <f>+'[3]2017'!G578</f>
        <v>0</v>
      </c>
      <c r="AI578" s="523">
        <f>+'[3]2017'!I578</f>
        <v>0</v>
      </c>
      <c r="AJ578" s="9">
        <f t="shared" si="57"/>
        <v>0</v>
      </c>
      <c r="AK578" s="9">
        <f>+'[3]2017'!H578</f>
        <v>0</v>
      </c>
      <c r="AL578" s="524">
        <f>+'[3]2017'!P578</f>
        <v>0</v>
      </c>
      <c r="AM578" s="501">
        <f>+'[3]2017'!Q578</f>
        <v>0</v>
      </c>
      <c r="AN578" s="502">
        <f t="shared" si="58"/>
        <v>0</v>
      </c>
      <c r="AO578" s="503">
        <f>IFERROR(INDEX([1]DATOS!$O$452:$O$45500,MATCH(F578,[1]DATOS!$F$452:$F$9810,0)),"")</f>
        <v>0</v>
      </c>
      <c r="AP578" s="379"/>
      <c r="AQ578" s="379"/>
    </row>
    <row r="579" spans="1:43" ht="15" customHeight="1" x14ac:dyDescent="0.25">
      <c r="A579" s="17">
        <f>+'[3]2017'!F579</f>
        <v>0</v>
      </c>
      <c r="B579" s="17" t="str">
        <f>RIGHT(IFERROR(INDEX([1]DATOS!$L$452:$L$45500,MATCH(F579,[1]DATOS!$F$452:$F$9810,0)),""),3)</f>
        <v>0</v>
      </c>
      <c r="C579" s="594">
        <f>+[4]DATOS!G1483</f>
        <v>0</v>
      </c>
      <c r="D579" s="37">
        <f>+'[3]2017'!K579</f>
        <v>0</v>
      </c>
      <c r="E579" s="201">
        <f>+'[3]2017'!L579</f>
        <v>0</v>
      </c>
      <c r="F579" s="391">
        <f>+'[3]2017'!M579</f>
        <v>0</v>
      </c>
      <c r="G579" s="225">
        <f>+'[3]2017'!N579</f>
        <v>0</v>
      </c>
      <c r="H579" s="32">
        <f>+'[3]2017'!O579</f>
        <v>0</v>
      </c>
      <c r="I579" s="37">
        <v>15</v>
      </c>
      <c r="J579" s="37">
        <f>+'[3]2017'!P579</f>
        <v>0</v>
      </c>
      <c r="K579" s="37">
        <f>+'[3]2017'!Q579</f>
        <v>0</v>
      </c>
      <c r="L579" s="37">
        <f>+'[3]2017'!R579</f>
        <v>0</v>
      </c>
      <c r="M579" s="37">
        <f>+'[3]2017'!S579</f>
        <v>0</v>
      </c>
      <c r="N579" s="234">
        <f t="shared" si="59"/>
        <v>0</v>
      </c>
      <c r="O579" s="235">
        <f>+'[3]2017'!C579</f>
        <v>0</v>
      </c>
      <c r="P579" s="236">
        <f t="shared" si="60"/>
        <v>0</v>
      </c>
      <c r="Q579" s="99">
        <f>+'[3]FECHAS DE ENTREGA PLANOS'!C577</f>
        <v>0</v>
      </c>
      <c r="R579" s="99">
        <f>+'[3]FECHAS DE ENTREGA PLANOS'!D577</f>
        <v>0</v>
      </c>
      <c r="S579" s="574"/>
      <c r="T579" s="574"/>
      <c r="U579" s="574"/>
      <c r="V579" s="574"/>
      <c r="W579" s="574"/>
      <c r="X579" s="574"/>
      <c r="Y579" s="574"/>
      <c r="Z579" s="574"/>
      <c r="AA579" s="574"/>
      <c r="AB579" s="574"/>
      <c r="AC579" s="574"/>
      <c r="AD579" s="574"/>
      <c r="AE579" s="574"/>
      <c r="AF579" s="575">
        <f>IFERROR(INDEX('[2]2016'!$AP$2:$AP$7720,MATCH(F579,'[2]2016'!$A$2:$A$7720,0)),"")</f>
        <v>0</v>
      </c>
      <c r="AG579" s="9">
        <f>+'[3]2017'!T579</f>
        <v>0</v>
      </c>
      <c r="AH579" s="9">
        <f>+'[3]2017'!G579</f>
        <v>0</v>
      </c>
      <c r="AI579" s="523">
        <f>+'[3]2017'!I579</f>
        <v>0</v>
      </c>
      <c r="AJ579" s="9">
        <f t="shared" si="57"/>
        <v>0</v>
      </c>
      <c r="AK579" s="9">
        <f>+'[3]2017'!H579</f>
        <v>0</v>
      </c>
      <c r="AL579" s="524">
        <f>+'[3]2017'!P579</f>
        <v>0</v>
      </c>
      <c r="AM579" s="501">
        <f>+'[3]2017'!Q579</f>
        <v>0</v>
      </c>
      <c r="AN579" s="502">
        <f t="shared" si="58"/>
        <v>0</v>
      </c>
      <c r="AO579" s="503">
        <f>IFERROR(INDEX([1]DATOS!$O$452:$O$45500,MATCH(F579,[1]DATOS!$F$452:$F$9810,0)),"")</f>
        <v>0</v>
      </c>
      <c r="AP579" s="379"/>
      <c r="AQ579" s="379"/>
    </row>
    <row r="580" spans="1:43" ht="15" customHeight="1" x14ac:dyDescent="0.25">
      <c r="A580" s="17">
        <f>+'[3]2017'!F580</f>
        <v>0</v>
      </c>
      <c r="B580" s="17" t="str">
        <f>RIGHT(IFERROR(INDEX([1]DATOS!$L$452:$L$45500,MATCH(F580,[1]DATOS!$F$452:$F$9810,0)),""),3)</f>
        <v>0</v>
      </c>
      <c r="C580" s="594">
        <f>+[4]DATOS!G1484</f>
        <v>0</v>
      </c>
      <c r="D580" s="37">
        <f>+'[3]2017'!K580</f>
        <v>0</v>
      </c>
      <c r="E580" s="201">
        <f>+'[3]2017'!L580</f>
        <v>0</v>
      </c>
      <c r="F580" s="391">
        <f>+'[3]2017'!M580</f>
        <v>0</v>
      </c>
      <c r="G580" s="225">
        <f>+'[3]2017'!N580</f>
        <v>0</v>
      </c>
      <c r="H580" s="32">
        <f>+'[3]2017'!O580</f>
        <v>0</v>
      </c>
      <c r="I580" s="37">
        <v>15</v>
      </c>
      <c r="J580" s="37">
        <f>+'[3]2017'!P580</f>
        <v>0</v>
      </c>
      <c r="K580" s="37">
        <f>+'[3]2017'!Q580</f>
        <v>0</v>
      </c>
      <c r="L580" s="37">
        <f>+'[3]2017'!R580</f>
        <v>0</v>
      </c>
      <c r="M580" s="37">
        <f>+'[3]2017'!S580</f>
        <v>0</v>
      </c>
      <c r="N580" s="234">
        <f t="shared" si="59"/>
        <v>0</v>
      </c>
      <c r="O580" s="235">
        <f>+'[3]2017'!C580</f>
        <v>0</v>
      </c>
      <c r="P580" s="236">
        <f t="shared" si="60"/>
        <v>0</v>
      </c>
      <c r="Q580" s="99">
        <f>+'[3]FECHAS DE ENTREGA PLANOS'!C578</f>
        <v>0</v>
      </c>
      <c r="R580" s="99">
        <f>+'[3]FECHAS DE ENTREGA PLANOS'!D578</f>
        <v>0</v>
      </c>
      <c r="S580" s="574"/>
      <c r="T580" s="574"/>
      <c r="U580" s="574"/>
      <c r="V580" s="574"/>
      <c r="W580" s="574"/>
      <c r="X580" s="574"/>
      <c r="Y580" s="574"/>
      <c r="Z580" s="574"/>
      <c r="AA580" s="574"/>
      <c r="AB580" s="574"/>
      <c r="AC580" s="574"/>
      <c r="AD580" s="574"/>
      <c r="AE580" s="574"/>
      <c r="AF580" s="575">
        <f>IFERROR(INDEX('[2]2016'!$AP$2:$AP$7720,MATCH(F580,'[2]2016'!$A$2:$A$7720,0)),"")</f>
        <v>0</v>
      </c>
      <c r="AG580" s="9">
        <f>+'[3]2017'!T580</f>
        <v>0</v>
      </c>
      <c r="AH580" s="9">
        <f>+'[3]2017'!G580</f>
        <v>0</v>
      </c>
      <c r="AI580" s="523">
        <f>+'[3]2017'!I580</f>
        <v>0</v>
      </c>
      <c r="AJ580" s="9">
        <f t="shared" si="57"/>
        <v>0</v>
      </c>
      <c r="AK580" s="9">
        <f>+'[3]2017'!H580</f>
        <v>0</v>
      </c>
      <c r="AL580" s="524">
        <f>+'[3]2017'!P580</f>
        <v>0</v>
      </c>
      <c r="AM580" s="501">
        <f>+'[3]2017'!Q580</f>
        <v>0</v>
      </c>
      <c r="AN580" s="502">
        <f t="shared" si="58"/>
        <v>0</v>
      </c>
      <c r="AO580" s="503">
        <f>IFERROR(INDEX([1]DATOS!$O$452:$O$45500,MATCH(F580,[1]DATOS!$F$452:$F$9810,0)),"")</f>
        <v>0</v>
      </c>
      <c r="AP580" s="379"/>
      <c r="AQ580" s="379"/>
    </row>
    <row r="581" spans="1:43" ht="15" customHeight="1" x14ac:dyDescent="0.25">
      <c r="A581" s="17">
        <f>+'[3]2017'!F581</f>
        <v>0</v>
      </c>
      <c r="B581" s="17" t="str">
        <f>RIGHT(IFERROR(INDEX([1]DATOS!$L$452:$L$45500,MATCH(F581,[1]DATOS!$F$452:$F$9810,0)),""),3)</f>
        <v>0</v>
      </c>
      <c r="C581" s="594">
        <f>+[4]DATOS!G1485</f>
        <v>0</v>
      </c>
      <c r="D581" s="37">
        <f>+'[3]2017'!K581</f>
        <v>0</v>
      </c>
      <c r="E581" s="201">
        <f>+'[3]2017'!L581</f>
        <v>0</v>
      </c>
      <c r="F581" s="391">
        <f>+'[3]2017'!M581</f>
        <v>0</v>
      </c>
      <c r="G581" s="225">
        <f>+'[3]2017'!N581</f>
        <v>0</v>
      </c>
      <c r="H581" s="32">
        <f>+'[3]2017'!O581</f>
        <v>0</v>
      </c>
      <c r="I581" s="37">
        <v>15</v>
      </c>
      <c r="J581" s="37">
        <f>+'[3]2017'!P581</f>
        <v>0</v>
      </c>
      <c r="K581" s="37">
        <f>+'[3]2017'!Q581</f>
        <v>0</v>
      </c>
      <c r="L581" s="37">
        <f>+'[3]2017'!R581</f>
        <v>0</v>
      </c>
      <c r="M581" s="37">
        <f>+'[3]2017'!S581</f>
        <v>0</v>
      </c>
      <c r="N581" s="234">
        <f t="shared" si="59"/>
        <v>0</v>
      </c>
      <c r="O581" s="235">
        <f>+'[3]2017'!C581</f>
        <v>0</v>
      </c>
      <c r="P581" s="236">
        <f t="shared" si="60"/>
        <v>0</v>
      </c>
      <c r="Q581" s="99">
        <f>+'[3]FECHAS DE ENTREGA PLANOS'!C579</f>
        <v>0</v>
      </c>
      <c r="R581" s="99">
        <f>+'[3]FECHAS DE ENTREGA PLANOS'!D579</f>
        <v>0</v>
      </c>
      <c r="S581" s="574"/>
      <c r="T581" s="578"/>
      <c r="U581" s="574"/>
      <c r="V581" s="574"/>
      <c r="W581" s="574"/>
      <c r="X581" s="574"/>
      <c r="Y581" s="574"/>
      <c r="Z581" s="574"/>
      <c r="AA581" s="574"/>
      <c r="AB581" s="574"/>
      <c r="AC581" s="574"/>
      <c r="AD581" s="574"/>
      <c r="AE581" s="574"/>
      <c r="AF581" s="575">
        <f>IFERROR(INDEX('[2]2016'!$AP$2:$AP$7720,MATCH(F581,'[2]2016'!$A$2:$A$7720,0)),"")</f>
        <v>0</v>
      </c>
      <c r="AG581" s="9">
        <f>+'[3]2017'!T581</f>
        <v>0</v>
      </c>
      <c r="AH581" s="9">
        <f>+'[3]2017'!G581</f>
        <v>0</v>
      </c>
      <c r="AI581" s="523">
        <f>+'[3]2017'!I581</f>
        <v>0</v>
      </c>
      <c r="AJ581" s="9">
        <f t="shared" ref="AJ581:AJ644" si="61">H581</f>
        <v>0</v>
      </c>
      <c r="AK581" s="9">
        <f>+'[3]2017'!H581</f>
        <v>0</v>
      </c>
      <c r="AL581" s="524">
        <f>+'[3]2017'!P581</f>
        <v>0</v>
      </c>
      <c r="AM581" s="501">
        <f>+'[3]2017'!Q581</f>
        <v>0</v>
      </c>
      <c r="AN581" s="502">
        <f t="shared" ref="AN581:AN644" si="62">+L581</f>
        <v>0</v>
      </c>
      <c r="AO581" s="503">
        <f>IFERROR(INDEX([1]DATOS!$O$452:$O$45500,MATCH(F581,[1]DATOS!$F$452:$F$9810,0)),"")</f>
        <v>0</v>
      </c>
      <c r="AP581" s="379"/>
      <c r="AQ581" s="379"/>
    </row>
    <row r="582" spans="1:43" ht="15" customHeight="1" x14ac:dyDescent="0.25">
      <c r="A582" s="17">
        <f>+'[3]2017'!F582</f>
        <v>0</v>
      </c>
      <c r="B582" s="17" t="str">
        <f>RIGHT(IFERROR(INDEX([1]DATOS!$L$452:$L$45500,MATCH(F582,[1]DATOS!$F$452:$F$9810,0)),""),3)</f>
        <v>0</v>
      </c>
      <c r="C582" s="594">
        <f>+[4]DATOS!G1486</f>
        <v>0</v>
      </c>
      <c r="D582" s="37">
        <f>+'[3]2017'!K582</f>
        <v>0</v>
      </c>
      <c r="E582" s="201">
        <f>+'[3]2017'!L582</f>
        <v>0</v>
      </c>
      <c r="F582" s="391">
        <f>+'[3]2017'!M582</f>
        <v>0</v>
      </c>
      <c r="G582" s="225">
        <f>+'[3]2017'!N582</f>
        <v>0</v>
      </c>
      <c r="H582" s="32">
        <f>+'[3]2017'!O582</f>
        <v>0</v>
      </c>
      <c r="I582" s="37">
        <v>15</v>
      </c>
      <c r="J582" s="37">
        <f>+'[3]2017'!P582</f>
        <v>0</v>
      </c>
      <c r="K582" s="37">
        <f>+'[3]2017'!Q582</f>
        <v>0</v>
      </c>
      <c r="L582" s="37">
        <f>+'[3]2017'!R582</f>
        <v>0</v>
      </c>
      <c r="M582" s="37">
        <f>+'[3]2017'!S582</f>
        <v>0</v>
      </c>
      <c r="N582" s="234">
        <f t="shared" si="59"/>
        <v>0</v>
      </c>
      <c r="O582" s="235">
        <f>+'[3]2017'!C582</f>
        <v>0</v>
      </c>
      <c r="P582" s="236">
        <f t="shared" si="60"/>
        <v>0</v>
      </c>
      <c r="Q582" s="99">
        <f>+'[3]FECHAS DE ENTREGA PLANOS'!C580</f>
        <v>0</v>
      </c>
      <c r="R582" s="99">
        <f>+'[3]FECHAS DE ENTREGA PLANOS'!D580</f>
        <v>0</v>
      </c>
      <c r="S582" s="574"/>
      <c r="T582" s="574"/>
      <c r="U582" s="574"/>
      <c r="V582" s="574"/>
      <c r="W582" s="574"/>
      <c r="X582" s="574"/>
      <c r="Y582" s="574"/>
      <c r="Z582" s="574"/>
      <c r="AA582" s="574"/>
      <c r="AB582" s="574"/>
      <c r="AC582" s="574"/>
      <c r="AD582" s="574"/>
      <c r="AE582" s="574"/>
      <c r="AF582" s="575">
        <f>IFERROR(INDEX('[2]2016'!$AP$2:$AP$7720,MATCH(F582,'[2]2016'!$A$2:$A$7720,0)),"")</f>
        <v>0</v>
      </c>
      <c r="AG582" s="9">
        <f>+'[3]2017'!T582</f>
        <v>0</v>
      </c>
      <c r="AH582" s="9">
        <f>+'[3]2017'!G582</f>
        <v>0</v>
      </c>
      <c r="AI582" s="523">
        <f>+'[3]2017'!I582</f>
        <v>0</v>
      </c>
      <c r="AJ582" s="9">
        <f t="shared" si="61"/>
        <v>0</v>
      </c>
      <c r="AK582" s="9">
        <f>+'[3]2017'!H582</f>
        <v>0</v>
      </c>
      <c r="AL582" s="524">
        <f>+'[3]2017'!P582</f>
        <v>0</v>
      </c>
      <c r="AM582" s="501">
        <f>+'[3]2017'!Q582</f>
        <v>0</v>
      </c>
      <c r="AN582" s="502">
        <f t="shared" si="62"/>
        <v>0</v>
      </c>
      <c r="AO582" s="503">
        <f>IFERROR(INDEX([1]DATOS!$O$452:$O$45500,MATCH(F582,[1]DATOS!$F$452:$F$9810,0)),"")</f>
        <v>0</v>
      </c>
      <c r="AP582" s="379"/>
      <c r="AQ582" s="379"/>
    </row>
    <row r="583" spans="1:43" ht="15" customHeight="1" x14ac:dyDescent="0.25">
      <c r="A583" s="17">
        <f>+'[3]2017'!F583</f>
        <v>0</v>
      </c>
      <c r="B583" s="17" t="str">
        <f>RIGHT(IFERROR(INDEX([1]DATOS!$L$452:$L$45500,MATCH(F583,[1]DATOS!$F$452:$F$9810,0)),""),3)</f>
        <v>0</v>
      </c>
      <c r="C583" s="594">
        <f>+[4]DATOS!G1487</f>
        <v>0</v>
      </c>
      <c r="D583" s="37">
        <f>+'[3]2017'!K583</f>
        <v>0</v>
      </c>
      <c r="E583" s="201">
        <f>+'[3]2017'!L583</f>
        <v>0</v>
      </c>
      <c r="F583" s="391">
        <f>+'[3]2017'!M583</f>
        <v>0</v>
      </c>
      <c r="G583" s="225">
        <f>+'[3]2017'!N583</f>
        <v>0</v>
      </c>
      <c r="H583" s="32">
        <f>+'[3]2017'!O583</f>
        <v>0</v>
      </c>
      <c r="I583" s="37">
        <v>15</v>
      </c>
      <c r="J583" s="37">
        <f>+'[3]2017'!P583</f>
        <v>0</v>
      </c>
      <c r="K583" s="37">
        <f>+'[3]2017'!Q583</f>
        <v>0</v>
      </c>
      <c r="L583" s="37">
        <f>+'[3]2017'!R583</f>
        <v>0</v>
      </c>
      <c r="M583" s="37">
        <f>+'[3]2017'!S583</f>
        <v>0</v>
      </c>
      <c r="N583" s="234">
        <f t="shared" si="59"/>
        <v>0</v>
      </c>
      <c r="O583" s="235">
        <f>+'[3]2017'!C583</f>
        <v>0</v>
      </c>
      <c r="P583" s="236">
        <f t="shared" si="60"/>
        <v>0</v>
      </c>
      <c r="Q583" s="99">
        <f>+'[3]FECHAS DE ENTREGA PLANOS'!C581</f>
        <v>0</v>
      </c>
      <c r="R583" s="99">
        <f>+'[3]FECHAS DE ENTREGA PLANOS'!D581</f>
        <v>0</v>
      </c>
      <c r="S583" s="574"/>
      <c r="T583" s="574"/>
      <c r="U583" s="574"/>
      <c r="V583" s="574"/>
      <c r="W583" s="574"/>
      <c r="X583" s="574"/>
      <c r="Y583" s="574"/>
      <c r="Z583" s="574"/>
      <c r="AA583" s="574"/>
      <c r="AB583" s="574"/>
      <c r="AC583" s="574"/>
      <c r="AD583" s="574"/>
      <c r="AE583" s="574"/>
      <c r="AF583" s="575">
        <f>IFERROR(INDEX('[2]2016'!$AP$2:$AP$7720,MATCH(F583,'[2]2016'!$A$2:$A$7720,0)),"")</f>
        <v>0</v>
      </c>
      <c r="AG583" s="9">
        <f>+'[3]2017'!T583</f>
        <v>0</v>
      </c>
      <c r="AH583" s="9">
        <f>+'[3]2017'!G583</f>
        <v>0</v>
      </c>
      <c r="AI583" s="523">
        <f>+'[3]2017'!I583</f>
        <v>0</v>
      </c>
      <c r="AJ583" s="9">
        <f t="shared" si="61"/>
        <v>0</v>
      </c>
      <c r="AK583" s="9">
        <f>+'[3]2017'!H583</f>
        <v>0</v>
      </c>
      <c r="AL583" s="524">
        <f>+'[3]2017'!P583</f>
        <v>0</v>
      </c>
      <c r="AM583" s="501">
        <f>+'[3]2017'!Q583</f>
        <v>0</v>
      </c>
      <c r="AN583" s="502">
        <f t="shared" si="62"/>
        <v>0</v>
      </c>
      <c r="AO583" s="503">
        <f>IFERROR(INDEX([1]DATOS!$O$452:$O$45500,MATCH(F583,[1]DATOS!$F$452:$F$9810,0)),"")</f>
        <v>0</v>
      </c>
      <c r="AP583" s="379"/>
      <c r="AQ583" s="379"/>
    </row>
    <row r="584" spans="1:43" ht="15" customHeight="1" x14ac:dyDescent="0.25">
      <c r="A584" s="17">
        <f>+'[3]2017'!F584</f>
        <v>0</v>
      </c>
      <c r="B584" s="17" t="str">
        <f>RIGHT(IFERROR(INDEX([1]DATOS!$L$452:$L$45500,MATCH(F584,[1]DATOS!$F$452:$F$9810,0)),""),3)</f>
        <v>0</v>
      </c>
      <c r="C584" s="594">
        <f>+[4]DATOS!G1488</f>
        <v>0</v>
      </c>
      <c r="D584" s="37">
        <f>+'[3]2017'!K584</f>
        <v>0</v>
      </c>
      <c r="E584" s="201">
        <f>+'[3]2017'!L584</f>
        <v>0</v>
      </c>
      <c r="F584" s="391">
        <f>+'[3]2017'!M584</f>
        <v>0</v>
      </c>
      <c r="G584" s="225">
        <f>+'[3]2017'!N584</f>
        <v>0</v>
      </c>
      <c r="H584" s="32">
        <f>+'[3]2017'!O584</f>
        <v>0</v>
      </c>
      <c r="I584" s="37">
        <v>15</v>
      </c>
      <c r="J584" s="37">
        <f>+'[3]2017'!P584</f>
        <v>0</v>
      </c>
      <c r="K584" s="37">
        <f>+'[3]2017'!Q584</f>
        <v>0</v>
      </c>
      <c r="L584" s="37">
        <f>+'[3]2017'!R584</f>
        <v>0</v>
      </c>
      <c r="M584" s="37">
        <f>+'[3]2017'!S584</f>
        <v>0</v>
      </c>
      <c r="N584" s="234">
        <f t="shared" si="59"/>
        <v>0</v>
      </c>
      <c r="O584" s="235">
        <f>+'[3]2017'!C584</f>
        <v>0</v>
      </c>
      <c r="P584" s="236">
        <f t="shared" si="60"/>
        <v>0</v>
      </c>
      <c r="Q584" s="99">
        <f>+'[3]FECHAS DE ENTREGA PLANOS'!C582</f>
        <v>0</v>
      </c>
      <c r="R584" s="99">
        <f>+'[3]FECHAS DE ENTREGA PLANOS'!D582</f>
        <v>0</v>
      </c>
      <c r="S584" s="574"/>
      <c r="T584" s="574"/>
      <c r="U584" s="574"/>
      <c r="V584" s="574"/>
      <c r="W584" s="574"/>
      <c r="X584" s="574"/>
      <c r="Y584" s="574"/>
      <c r="Z584" s="574"/>
      <c r="AA584" s="574"/>
      <c r="AB584" s="574"/>
      <c r="AC584" s="574"/>
      <c r="AD584" s="574"/>
      <c r="AE584" s="574"/>
      <c r="AF584" s="575">
        <f>IFERROR(INDEX('[2]2016'!$AP$2:$AP$7720,MATCH(F584,'[2]2016'!$A$2:$A$7720,0)),"")</f>
        <v>0</v>
      </c>
      <c r="AG584" s="9">
        <f>+'[3]2017'!T584</f>
        <v>0</v>
      </c>
      <c r="AH584" s="9">
        <f>+'[3]2017'!G584</f>
        <v>0</v>
      </c>
      <c r="AI584" s="523">
        <f>+'[3]2017'!I584</f>
        <v>0</v>
      </c>
      <c r="AJ584" s="9">
        <f t="shared" si="61"/>
        <v>0</v>
      </c>
      <c r="AK584" s="9">
        <f>+'[3]2017'!H584</f>
        <v>0</v>
      </c>
      <c r="AL584" s="524">
        <f>+'[3]2017'!P584</f>
        <v>0</v>
      </c>
      <c r="AM584" s="501">
        <f>+'[3]2017'!Q584</f>
        <v>0</v>
      </c>
      <c r="AN584" s="502">
        <f t="shared" si="62"/>
        <v>0</v>
      </c>
      <c r="AO584" s="503">
        <f>IFERROR(INDEX([1]DATOS!$O$452:$O$45500,MATCH(F584,[1]DATOS!$F$452:$F$9810,0)),"")</f>
        <v>0</v>
      </c>
      <c r="AP584" s="379"/>
      <c r="AQ584" s="379"/>
    </row>
    <row r="585" spans="1:43" ht="15" customHeight="1" x14ac:dyDescent="0.25">
      <c r="A585" s="17">
        <f>+'[3]2017'!F585</f>
        <v>0</v>
      </c>
      <c r="B585" s="17" t="str">
        <f>RIGHT(IFERROR(INDEX([1]DATOS!$L$452:$L$45500,MATCH(F585,[1]DATOS!$F$452:$F$9810,0)),""),3)</f>
        <v>0</v>
      </c>
      <c r="C585" s="594">
        <f>+[4]DATOS!G1489</f>
        <v>0</v>
      </c>
      <c r="D585" s="37">
        <f>+'[3]2017'!K585</f>
        <v>0</v>
      </c>
      <c r="E585" s="201">
        <f>+'[3]2017'!L585</f>
        <v>0</v>
      </c>
      <c r="F585" s="391">
        <f>+'[3]2017'!M585</f>
        <v>0</v>
      </c>
      <c r="G585" s="225">
        <f>+'[3]2017'!N585</f>
        <v>0</v>
      </c>
      <c r="H585" s="32">
        <f>+'[3]2017'!O585</f>
        <v>0</v>
      </c>
      <c r="I585" s="37">
        <v>15</v>
      </c>
      <c r="J585" s="37">
        <f>+'[3]2017'!P585</f>
        <v>0</v>
      </c>
      <c r="K585" s="37">
        <f>+'[3]2017'!Q585</f>
        <v>0</v>
      </c>
      <c r="L585" s="37">
        <f>+'[3]2017'!R585</f>
        <v>0</v>
      </c>
      <c r="M585" s="37">
        <f>+'[3]2017'!S585</f>
        <v>0</v>
      </c>
      <c r="N585" s="234">
        <f t="shared" si="59"/>
        <v>0</v>
      </c>
      <c r="O585" s="235">
        <f>+'[3]2017'!C585</f>
        <v>0</v>
      </c>
      <c r="P585" s="236">
        <f t="shared" si="60"/>
        <v>0</v>
      </c>
      <c r="Q585" s="99">
        <f>+'[3]FECHAS DE ENTREGA PLANOS'!C583</f>
        <v>0</v>
      </c>
      <c r="R585" s="99">
        <f>+'[3]FECHAS DE ENTREGA PLANOS'!D583</f>
        <v>0</v>
      </c>
      <c r="S585" s="574"/>
      <c r="T585" s="574"/>
      <c r="U585" s="574"/>
      <c r="V585" s="574"/>
      <c r="W585" s="574"/>
      <c r="X585" s="574"/>
      <c r="Y585" s="574"/>
      <c r="Z585" s="574"/>
      <c r="AA585" s="574"/>
      <c r="AB585" s="574"/>
      <c r="AC585" s="574"/>
      <c r="AD585" s="574"/>
      <c r="AE585" s="574"/>
      <c r="AF585" s="575">
        <f>IFERROR(INDEX('[2]2016'!$AP$2:$AP$7720,MATCH(F585,'[2]2016'!$A$2:$A$7720,0)),"")</f>
        <v>0</v>
      </c>
      <c r="AG585" s="9">
        <f>+'[3]2017'!T585</f>
        <v>0</v>
      </c>
      <c r="AH585" s="9">
        <f>+'[3]2017'!G585</f>
        <v>0</v>
      </c>
      <c r="AI585" s="523">
        <f>+'[3]2017'!I585</f>
        <v>0</v>
      </c>
      <c r="AJ585" s="9">
        <f t="shared" si="61"/>
        <v>0</v>
      </c>
      <c r="AK585" s="9">
        <f>+'[3]2017'!H585</f>
        <v>0</v>
      </c>
      <c r="AL585" s="524">
        <f>+'[3]2017'!P585</f>
        <v>0</v>
      </c>
      <c r="AM585" s="501">
        <f>+'[3]2017'!Q585</f>
        <v>0</v>
      </c>
      <c r="AN585" s="502">
        <f t="shared" si="62"/>
        <v>0</v>
      </c>
      <c r="AO585" s="503">
        <f>IFERROR(INDEX([1]DATOS!$O$452:$O$45500,MATCH(F585,[1]DATOS!$F$452:$F$9810,0)),"")</f>
        <v>0</v>
      </c>
      <c r="AP585" s="379"/>
      <c r="AQ585" s="379"/>
    </row>
    <row r="586" spans="1:43" ht="15" customHeight="1" x14ac:dyDescent="0.25">
      <c r="A586" s="17">
        <f>+'[3]2017'!F586</f>
        <v>0</v>
      </c>
      <c r="B586" s="17" t="str">
        <f>RIGHT(IFERROR(INDEX([1]DATOS!$L$452:$L$45500,MATCH(F586,[1]DATOS!$F$452:$F$9810,0)),""),3)</f>
        <v>0</v>
      </c>
      <c r="C586" s="594">
        <f>+[4]DATOS!G1490</f>
        <v>0</v>
      </c>
      <c r="D586" s="37">
        <f>+'[3]2017'!K586</f>
        <v>0</v>
      </c>
      <c r="E586" s="201">
        <f>+'[3]2017'!L586</f>
        <v>0</v>
      </c>
      <c r="F586" s="391">
        <f>+'[3]2017'!M586</f>
        <v>0</v>
      </c>
      <c r="G586" s="225">
        <f>+'[3]2017'!N586</f>
        <v>0</v>
      </c>
      <c r="H586" s="32">
        <f>+'[3]2017'!O586</f>
        <v>0</v>
      </c>
      <c r="I586" s="37">
        <v>15</v>
      </c>
      <c r="J586" s="37">
        <f>+'[3]2017'!P586</f>
        <v>0</v>
      </c>
      <c r="K586" s="37">
        <f>+'[3]2017'!Q586</f>
        <v>0</v>
      </c>
      <c r="L586" s="37">
        <f>+'[3]2017'!R586</f>
        <v>0</v>
      </c>
      <c r="M586" s="37">
        <f>+'[3]2017'!S586</f>
        <v>0</v>
      </c>
      <c r="N586" s="234">
        <f t="shared" si="59"/>
        <v>0</v>
      </c>
      <c r="O586" s="235">
        <f>+'[3]2017'!C586</f>
        <v>0</v>
      </c>
      <c r="P586" s="236">
        <f t="shared" si="60"/>
        <v>0</v>
      </c>
      <c r="Q586" s="99">
        <f>+'[3]FECHAS DE ENTREGA PLANOS'!C584</f>
        <v>0</v>
      </c>
      <c r="R586" s="99">
        <f>+'[3]FECHAS DE ENTREGA PLANOS'!D584</f>
        <v>0</v>
      </c>
      <c r="S586" s="574"/>
      <c r="T586" s="574"/>
      <c r="U586" s="574"/>
      <c r="V586" s="574"/>
      <c r="W586" s="574"/>
      <c r="X586" s="574"/>
      <c r="Y586" s="574"/>
      <c r="Z586" s="574"/>
      <c r="AA586" s="574"/>
      <c r="AB586" s="574"/>
      <c r="AC586" s="574"/>
      <c r="AD586" s="574"/>
      <c r="AE586" s="574"/>
      <c r="AF586" s="575">
        <f>IFERROR(INDEX('[2]2016'!$AP$2:$AP$7720,MATCH(F586,'[2]2016'!$A$2:$A$7720,0)),"")</f>
        <v>0</v>
      </c>
      <c r="AG586" s="9">
        <f>+'[3]2017'!T586</f>
        <v>0</v>
      </c>
      <c r="AH586" s="9">
        <f>+'[3]2017'!G586</f>
        <v>0</v>
      </c>
      <c r="AI586" s="523">
        <f>+'[3]2017'!I586</f>
        <v>0</v>
      </c>
      <c r="AJ586" s="9">
        <f t="shared" si="61"/>
        <v>0</v>
      </c>
      <c r="AK586" s="9">
        <f>+'[3]2017'!H586</f>
        <v>0</v>
      </c>
      <c r="AL586" s="524">
        <f>+'[3]2017'!P586</f>
        <v>0</v>
      </c>
      <c r="AM586" s="501">
        <f>+'[3]2017'!Q586</f>
        <v>0</v>
      </c>
      <c r="AN586" s="502">
        <f t="shared" si="62"/>
        <v>0</v>
      </c>
      <c r="AO586" s="503">
        <f>IFERROR(INDEX([1]DATOS!$O$452:$O$45500,MATCH(F586,[1]DATOS!$F$452:$F$9810,0)),"")</f>
        <v>0</v>
      </c>
      <c r="AP586" s="379"/>
      <c r="AQ586" s="379"/>
    </row>
    <row r="587" spans="1:43" ht="15" customHeight="1" x14ac:dyDescent="0.25">
      <c r="A587" s="17">
        <f>+'[3]2017'!F587</f>
        <v>0</v>
      </c>
      <c r="B587" s="17" t="str">
        <f>RIGHT(IFERROR(INDEX([1]DATOS!$L$452:$L$45500,MATCH(F587,[1]DATOS!$F$452:$F$9810,0)),""),3)</f>
        <v>0</v>
      </c>
      <c r="C587" s="594">
        <f>+[4]DATOS!G1491</f>
        <v>0</v>
      </c>
      <c r="D587" s="37">
        <f>+'[3]2017'!K587</f>
        <v>0</v>
      </c>
      <c r="E587" s="201">
        <f>+'[3]2017'!L587</f>
        <v>0</v>
      </c>
      <c r="F587" s="391">
        <f>+'[3]2017'!M587</f>
        <v>0</v>
      </c>
      <c r="G587" s="225">
        <f>+'[3]2017'!N587</f>
        <v>0</v>
      </c>
      <c r="H587" s="32">
        <f>+'[3]2017'!O587</f>
        <v>0</v>
      </c>
      <c r="I587" s="37">
        <v>15</v>
      </c>
      <c r="J587" s="37">
        <f>+'[3]2017'!P587</f>
        <v>0</v>
      </c>
      <c r="K587" s="37">
        <f>+'[3]2017'!Q587</f>
        <v>0</v>
      </c>
      <c r="L587" s="37">
        <f>+'[3]2017'!R587</f>
        <v>0</v>
      </c>
      <c r="M587" s="37">
        <f>+'[3]2017'!S587</f>
        <v>0</v>
      </c>
      <c r="N587" s="234">
        <f t="shared" si="59"/>
        <v>0</v>
      </c>
      <c r="O587" s="235">
        <f>+'[3]2017'!C587</f>
        <v>0</v>
      </c>
      <c r="P587" s="236">
        <f t="shared" si="60"/>
        <v>0</v>
      </c>
      <c r="Q587" s="99">
        <f>+'[3]FECHAS DE ENTREGA PLANOS'!C585</f>
        <v>0</v>
      </c>
      <c r="R587" s="99">
        <f>+'[3]FECHAS DE ENTREGA PLANOS'!D585</f>
        <v>0</v>
      </c>
      <c r="S587" s="574"/>
      <c r="T587" s="574"/>
      <c r="U587" s="574"/>
      <c r="V587" s="574"/>
      <c r="W587" s="574"/>
      <c r="X587" s="574"/>
      <c r="Y587" s="574"/>
      <c r="Z587" s="574"/>
      <c r="AA587" s="574"/>
      <c r="AB587" s="574"/>
      <c r="AC587" s="574"/>
      <c r="AD587" s="574"/>
      <c r="AE587" s="574"/>
      <c r="AF587" s="575">
        <f>IFERROR(INDEX('[2]2016'!$AP$2:$AP$7720,MATCH(F587,'[2]2016'!$A$2:$A$7720,0)),"")</f>
        <v>0</v>
      </c>
      <c r="AG587" s="9">
        <f>+'[3]2017'!T587</f>
        <v>0</v>
      </c>
      <c r="AH587" s="9">
        <f>+'[3]2017'!G587</f>
        <v>0</v>
      </c>
      <c r="AI587" s="523">
        <f>+'[3]2017'!I587</f>
        <v>0</v>
      </c>
      <c r="AJ587" s="9">
        <f t="shared" si="61"/>
        <v>0</v>
      </c>
      <c r="AK587" s="9">
        <f>+'[3]2017'!H587</f>
        <v>0</v>
      </c>
      <c r="AL587" s="524">
        <f>+'[3]2017'!P587</f>
        <v>0</v>
      </c>
      <c r="AM587" s="501">
        <f>+'[3]2017'!Q587</f>
        <v>0</v>
      </c>
      <c r="AN587" s="502">
        <f t="shared" si="62"/>
        <v>0</v>
      </c>
      <c r="AO587" s="503">
        <f>IFERROR(INDEX([1]DATOS!$O$452:$O$45500,MATCH(F587,[1]DATOS!$F$452:$F$9810,0)),"")</f>
        <v>0</v>
      </c>
    </row>
    <row r="588" spans="1:43" ht="15" customHeight="1" x14ac:dyDescent="0.25">
      <c r="A588" s="17">
        <f>+'[3]2017'!F588</f>
        <v>0</v>
      </c>
      <c r="B588" s="17" t="str">
        <f>RIGHT(IFERROR(INDEX([1]DATOS!$L$452:$L$45500,MATCH(F588,[1]DATOS!$F$452:$F$9810,0)),""),3)</f>
        <v>0</v>
      </c>
      <c r="C588" s="594">
        <f>+[4]DATOS!G1492</f>
        <v>0</v>
      </c>
      <c r="D588" s="37">
        <f>+'[3]2017'!K588</f>
        <v>0</v>
      </c>
      <c r="E588" s="201">
        <f>+'[3]2017'!L588</f>
        <v>0</v>
      </c>
      <c r="F588" s="391">
        <f>+'[3]2017'!M588</f>
        <v>0</v>
      </c>
      <c r="G588" s="225">
        <f>+'[3]2017'!N588</f>
        <v>0</v>
      </c>
      <c r="H588" s="32">
        <f>+'[3]2017'!O588</f>
        <v>0</v>
      </c>
      <c r="I588" s="37">
        <v>15</v>
      </c>
      <c r="J588" s="37">
        <f>+'[3]2017'!P588</f>
        <v>0</v>
      </c>
      <c r="K588" s="37">
        <f>+'[3]2017'!Q588</f>
        <v>0</v>
      </c>
      <c r="L588" s="37">
        <f>+'[3]2017'!R588</f>
        <v>0</v>
      </c>
      <c r="M588" s="37">
        <f>+'[3]2017'!S588</f>
        <v>0</v>
      </c>
      <c r="N588" s="234">
        <f t="shared" si="59"/>
        <v>0</v>
      </c>
      <c r="O588" s="235">
        <f>+'[3]2017'!C588</f>
        <v>0</v>
      </c>
      <c r="P588" s="236">
        <f t="shared" si="60"/>
        <v>0</v>
      </c>
      <c r="Q588" s="99">
        <f>+'[3]FECHAS DE ENTREGA PLANOS'!C586</f>
        <v>0</v>
      </c>
      <c r="R588" s="99">
        <f>+'[3]FECHAS DE ENTREGA PLANOS'!D586</f>
        <v>0</v>
      </c>
      <c r="S588" s="574"/>
      <c r="T588" s="574"/>
      <c r="U588" s="574"/>
      <c r="V588" s="574"/>
      <c r="W588" s="574"/>
      <c r="X588" s="574"/>
      <c r="Y588" s="574"/>
      <c r="Z588" s="574"/>
      <c r="AA588" s="574"/>
      <c r="AB588" s="574"/>
      <c r="AC588" s="574"/>
      <c r="AD588" s="574"/>
      <c r="AE588" s="574"/>
      <c r="AF588" s="575">
        <f>IFERROR(INDEX('[2]2016'!$AP$2:$AP$7720,MATCH(F588,'[2]2016'!$A$2:$A$7720,0)),"")</f>
        <v>0</v>
      </c>
      <c r="AG588" s="9">
        <f>+'[3]2017'!T588</f>
        <v>0</v>
      </c>
      <c r="AH588" s="9">
        <f>+'[3]2017'!G588</f>
        <v>0</v>
      </c>
      <c r="AI588" s="523">
        <f>+'[3]2017'!I588</f>
        <v>0</v>
      </c>
      <c r="AJ588" s="9">
        <f t="shared" si="61"/>
        <v>0</v>
      </c>
      <c r="AK588" s="9">
        <f>+'[3]2017'!H588</f>
        <v>0</v>
      </c>
      <c r="AL588" s="524">
        <f>+'[3]2017'!P588</f>
        <v>0</v>
      </c>
      <c r="AM588" s="501">
        <f>+'[3]2017'!Q588</f>
        <v>0</v>
      </c>
      <c r="AN588" s="502">
        <f t="shared" si="62"/>
        <v>0</v>
      </c>
      <c r="AO588" s="503">
        <f>IFERROR(INDEX([1]DATOS!$O$452:$O$45500,MATCH(F588,[1]DATOS!$F$452:$F$9810,0)),"")</f>
        <v>0</v>
      </c>
    </row>
    <row r="589" spans="1:43" ht="15" customHeight="1" x14ac:dyDescent="0.25">
      <c r="A589" s="17">
        <f>+'[3]2017'!F589</f>
        <v>0</v>
      </c>
      <c r="B589" s="17" t="str">
        <f>RIGHT(IFERROR(INDEX([1]DATOS!$L$452:$L$45500,MATCH(F589,[1]DATOS!$F$452:$F$9810,0)),""),3)</f>
        <v>0</v>
      </c>
      <c r="C589" s="594">
        <f>+[4]DATOS!G1493</f>
        <v>0</v>
      </c>
      <c r="D589" s="37">
        <f>+'[3]2017'!K589</f>
        <v>0</v>
      </c>
      <c r="E589" s="201">
        <f>+'[3]2017'!L589</f>
        <v>0</v>
      </c>
      <c r="F589" s="391">
        <f>+'[3]2017'!M589</f>
        <v>0</v>
      </c>
      <c r="G589" s="225">
        <f>+'[3]2017'!N589</f>
        <v>0</v>
      </c>
      <c r="H589" s="32">
        <f>+'[3]2017'!O589</f>
        <v>0</v>
      </c>
      <c r="I589" s="37">
        <v>15</v>
      </c>
      <c r="J589" s="37">
        <f>+'[3]2017'!P589</f>
        <v>0</v>
      </c>
      <c r="K589" s="37">
        <f>+'[3]2017'!Q589</f>
        <v>0</v>
      </c>
      <c r="L589" s="37">
        <f>+'[3]2017'!R589</f>
        <v>0</v>
      </c>
      <c r="M589" s="37">
        <f>+'[3]2017'!S589</f>
        <v>0</v>
      </c>
      <c r="N589" s="234">
        <f t="shared" si="59"/>
        <v>0</v>
      </c>
      <c r="O589" s="235">
        <f>+'[3]2017'!C589</f>
        <v>0</v>
      </c>
      <c r="P589" s="236">
        <f t="shared" si="60"/>
        <v>0</v>
      </c>
      <c r="Q589" s="99">
        <f>+'[3]FECHAS DE ENTREGA PLANOS'!C587</f>
        <v>0</v>
      </c>
      <c r="R589" s="99">
        <f>+'[3]FECHAS DE ENTREGA PLANOS'!D587</f>
        <v>0</v>
      </c>
      <c r="S589" s="574"/>
      <c r="T589" s="574"/>
      <c r="U589" s="574"/>
      <c r="V589" s="574"/>
      <c r="W589" s="574"/>
      <c r="X589" s="574"/>
      <c r="Y589" s="574"/>
      <c r="Z589" s="574"/>
      <c r="AA589" s="574"/>
      <c r="AB589" s="574"/>
      <c r="AC589" s="574"/>
      <c r="AD589" s="574"/>
      <c r="AE589" s="574"/>
      <c r="AF589" s="575">
        <f>IFERROR(INDEX('[2]2016'!$AP$2:$AP$7720,MATCH(F589,'[2]2016'!$A$2:$A$7720,0)),"")</f>
        <v>0</v>
      </c>
      <c r="AG589" s="9">
        <f>+'[3]2017'!T589</f>
        <v>0</v>
      </c>
      <c r="AH589" s="9">
        <f>+'[3]2017'!G589</f>
        <v>0</v>
      </c>
      <c r="AI589" s="523">
        <f>+'[3]2017'!I589</f>
        <v>0</v>
      </c>
      <c r="AJ589" s="9">
        <f t="shared" si="61"/>
        <v>0</v>
      </c>
      <c r="AK589" s="9">
        <f>+'[3]2017'!H589</f>
        <v>0</v>
      </c>
      <c r="AL589" s="524">
        <f>+'[3]2017'!P589</f>
        <v>0</v>
      </c>
      <c r="AM589" s="501">
        <f>+'[3]2017'!Q589</f>
        <v>0</v>
      </c>
      <c r="AN589" s="502">
        <f t="shared" si="62"/>
        <v>0</v>
      </c>
      <c r="AO589" s="503">
        <f>IFERROR(INDEX([1]DATOS!$O$452:$O$45500,MATCH(F589,[1]DATOS!$F$452:$F$9810,0)),"")</f>
        <v>0</v>
      </c>
    </row>
    <row r="590" spans="1:43" ht="15" customHeight="1" x14ac:dyDescent="0.25">
      <c r="A590" s="17">
        <f>+'[3]2017'!F590</f>
        <v>0</v>
      </c>
      <c r="B590" s="17" t="str">
        <f>RIGHT(IFERROR(INDEX([1]DATOS!$L$452:$L$45500,MATCH(F590,[1]DATOS!$F$452:$F$9810,0)),""),3)</f>
        <v>0</v>
      </c>
      <c r="C590" s="594">
        <f>+[4]DATOS!G1494</f>
        <v>0</v>
      </c>
      <c r="D590" s="37">
        <f>+'[3]2017'!K590</f>
        <v>0</v>
      </c>
      <c r="E590" s="201">
        <f>+'[3]2017'!L590</f>
        <v>0</v>
      </c>
      <c r="F590" s="391">
        <f>+'[3]2017'!M590</f>
        <v>0</v>
      </c>
      <c r="G590" s="225">
        <f>+'[3]2017'!N590</f>
        <v>0</v>
      </c>
      <c r="H590" s="32">
        <f>+'[3]2017'!O590</f>
        <v>0</v>
      </c>
      <c r="I590" s="37">
        <v>15</v>
      </c>
      <c r="J590" s="37">
        <f>+'[3]2017'!P590</f>
        <v>0</v>
      </c>
      <c r="K590" s="37">
        <f>+'[3]2017'!Q590</f>
        <v>0</v>
      </c>
      <c r="L590" s="37">
        <f>+'[3]2017'!R590</f>
        <v>0</v>
      </c>
      <c r="M590" s="37">
        <f>+'[3]2017'!S590</f>
        <v>0</v>
      </c>
      <c r="N590" s="234">
        <f t="shared" si="59"/>
        <v>0</v>
      </c>
      <c r="O590" s="235">
        <f>+'[3]2017'!C590</f>
        <v>0</v>
      </c>
      <c r="P590" s="236">
        <f t="shared" si="60"/>
        <v>0</v>
      </c>
      <c r="Q590" s="99">
        <f>+'[3]FECHAS DE ENTREGA PLANOS'!C588</f>
        <v>0</v>
      </c>
      <c r="R590" s="99">
        <f>+'[3]FECHAS DE ENTREGA PLANOS'!D588</f>
        <v>0</v>
      </c>
      <c r="S590" s="574"/>
      <c r="T590" s="574"/>
      <c r="U590" s="574"/>
      <c r="V590" s="574"/>
      <c r="W590" s="574"/>
      <c r="X590" s="574"/>
      <c r="Y590" s="574"/>
      <c r="Z590" s="574"/>
      <c r="AA590" s="574"/>
      <c r="AB590" s="574"/>
      <c r="AC590" s="574"/>
      <c r="AD590" s="574"/>
      <c r="AE590" s="574"/>
      <c r="AF590" s="575">
        <f>IFERROR(INDEX('[2]2016'!$AP$2:$AP$7720,MATCH(F590,'[2]2016'!$A$2:$A$7720,0)),"")</f>
        <v>0</v>
      </c>
      <c r="AG590" s="9">
        <f>+'[3]2017'!T590</f>
        <v>0</v>
      </c>
      <c r="AH590" s="9">
        <f>+'[3]2017'!G590</f>
        <v>0</v>
      </c>
      <c r="AI590" s="523">
        <f>+'[3]2017'!I590</f>
        <v>0</v>
      </c>
      <c r="AJ590" s="9">
        <f t="shared" si="61"/>
        <v>0</v>
      </c>
      <c r="AK590" s="9">
        <f>+'[3]2017'!H590</f>
        <v>0</v>
      </c>
      <c r="AL590" s="524">
        <f>+'[3]2017'!P590</f>
        <v>0</v>
      </c>
      <c r="AM590" s="501">
        <f>+'[3]2017'!Q590</f>
        <v>0</v>
      </c>
      <c r="AN590" s="502">
        <f t="shared" si="62"/>
        <v>0</v>
      </c>
      <c r="AO590" s="503">
        <f>IFERROR(INDEX([1]DATOS!$O$452:$O$45500,MATCH(F590,[1]DATOS!$F$452:$F$9810,0)),"")</f>
        <v>0</v>
      </c>
    </row>
    <row r="591" spans="1:43" ht="15" customHeight="1" x14ac:dyDescent="0.25">
      <c r="A591" s="17">
        <f>+'[3]2017'!F591</f>
        <v>0</v>
      </c>
      <c r="B591" s="17" t="str">
        <f>RIGHT(IFERROR(INDEX([1]DATOS!$L$452:$L$45500,MATCH(F591,[1]DATOS!$F$452:$F$9810,0)),""),3)</f>
        <v>0</v>
      </c>
      <c r="C591" s="594">
        <f>+[4]DATOS!G1495</f>
        <v>0</v>
      </c>
      <c r="D591" s="37">
        <f>+'[3]2017'!K591</f>
        <v>0</v>
      </c>
      <c r="E591" s="201">
        <f>+'[3]2017'!L591</f>
        <v>0</v>
      </c>
      <c r="F591" s="391">
        <f>+'[3]2017'!M591</f>
        <v>0</v>
      </c>
      <c r="G591" s="225">
        <f>+'[3]2017'!N591</f>
        <v>0</v>
      </c>
      <c r="H591" s="32">
        <f>+'[3]2017'!O591</f>
        <v>0</v>
      </c>
      <c r="I591" s="37">
        <v>15</v>
      </c>
      <c r="J591" s="37">
        <f>+'[3]2017'!P591</f>
        <v>0</v>
      </c>
      <c r="K591" s="37">
        <f>+'[3]2017'!Q591</f>
        <v>0</v>
      </c>
      <c r="L591" s="37">
        <f>+'[3]2017'!R591</f>
        <v>0</v>
      </c>
      <c r="M591" s="37">
        <f>+'[3]2017'!S591</f>
        <v>0</v>
      </c>
      <c r="N591" s="234">
        <f t="shared" si="59"/>
        <v>0</v>
      </c>
      <c r="O591" s="235">
        <f>+'[3]2017'!C591</f>
        <v>0</v>
      </c>
      <c r="P591" s="236">
        <f t="shared" si="60"/>
        <v>0</v>
      </c>
      <c r="Q591" s="99">
        <f>+'[3]FECHAS DE ENTREGA PLANOS'!C589</f>
        <v>0</v>
      </c>
      <c r="R591" s="99">
        <f>+'[3]FECHAS DE ENTREGA PLANOS'!D589</f>
        <v>0</v>
      </c>
      <c r="S591" s="574"/>
      <c r="T591" s="574"/>
      <c r="U591" s="574"/>
      <c r="V591" s="574"/>
      <c r="W591" s="574"/>
      <c r="X591" s="574"/>
      <c r="Y591" s="574"/>
      <c r="Z591" s="574"/>
      <c r="AA591" s="574"/>
      <c r="AB591" s="574"/>
      <c r="AC591" s="574"/>
      <c r="AD591" s="574"/>
      <c r="AE591" s="574"/>
      <c r="AF591" s="575">
        <f>IFERROR(INDEX('[2]2016'!$AP$2:$AP$7720,MATCH(F591,'[2]2016'!$A$2:$A$7720,0)),"")</f>
        <v>0</v>
      </c>
      <c r="AG591" s="9">
        <f>+'[3]2017'!T591</f>
        <v>0</v>
      </c>
      <c r="AH591" s="9">
        <f>+'[3]2017'!G591</f>
        <v>0</v>
      </c>
      <c r="AI591" s="523">
        <f>+'[3]2017'!I591</f>
        <v>0</v>
      </c>
      <c r="AJ591" s="9">
        <f t="shared" si="61"/>
        <v>0</v>
      </c>
      <c r="AK591" s="9">
        <f>+'[3]2017'!H591</f>
        <v>0</v>
      </c>
      <c r="AL591" s="524">
        <f>+'[3]2017'!P591</f>
        <v>0</v>
      </c>
      <c r="AM591" s="501">
        <f>+'[3]2017'!Q591</f>
        <v>0</v>
      </c>
      <c r="AN591" s="502">
        <f t="shared" si="62"/>
        <v>0</v>
      </c>
      <c r="AO591" s="503">
        <f>IFERROR(INDEX([1]DATOS!$O$452:$O$45500,MATCH(F591,[1]DATOS!$F$452:$F$9810,0)),"")</f>
        <v>0</v>
      </c>
    </row>
    <row r="592" spans="1:43" ht="15" customHeight="1" x14ac:dyDescent="0.25">
      <c r="A592" s="17">
        <f>+'[3]2017'!F592</f>
        <v>0</v>
      </c>
      <c r="B592" s="17" t="str">
        <f>RIGHT(IFERROR(INDEX([1]DATOS!$L$452:$L$45500,MATCH(F592,[1]DATOS!$F$452:$F$9810,0)),""),3)</f>
        <v>0</v>
      </c>
      <c r="C592" s="594">
        <f>+[4]DATOS!G1496</f>
        <v>0</v>
      </c>
      <c r="D592" s="37">
        <f>+'[3]2017'!K592</f>
        <v>0</v>
      </c>
      <c r="E592" s="201">
        <f>+'[3]2017'!L592</f>
        <v>0</v>
      </c>
      <c r="F592" s="391">
        <f>+'[3]2017'!M592</f>
        <v>0</v>
      </c>
      <c r="G592" s="225">
        <f>+'[3]2017'!N592</f>
        <v>0</v>
      </c>
      <c r="H592" s="32">
        <f>+'[3]2017'!O592</f>
        <v>0</v>
      </c>
      <c r="I592" s="37">
        <v>15</v>
      </c>
      <c r="J592" s="37">
        <f>+'[3]2017'!P592</f>
        <v>0</v>
      </c>
      <c r="K592" s="37">
        <f>+'[3]2017'!Q592</f>
        <v>0</v>
      </c>
      <c r="L592" s="37">
        <f>+'[3]2017'!R592</f>
        <v>0</v>
      </c>
      <c r="M592" s="37">
        <f>+'[3]2017'!S592</f>
        <v>0</v>
      </c>
      <c r="N592" s="234">
        <f t="shared" si="59"/>
        <v>0</v>
      </c>
      <c r="O592" s="235">
        <f>+'[3]2017'!C592</f>
        <v>0</v>
      </c>
      <c r="P592" s="236">
        <f t="shared" si="60"/>
        <v>0</v>
      </c>
      <c r="Q592" s="99">
        <f>+'[3]FECHAS DE ENTREGA PLANOS'!C590</f>
        <v>0</v>
      </c>
      <c r="R592" s="99">
        <f>+'[3]FECHAS DE ENTREGA PLANOS'!D590</f>
        <v>0</v>
      </c>
      <c r="S592" s="574"/>
      <c r="T592" s="574"/>
      <c r="U592" s="574"/>
      <c r="V592" s="574"/>
      <c r="W592" s="574"/>
      <c r="X592" s="574"/>
      <c r="Y592" s="574"/>
      <c r="Z592" s="574"/>
      <c r="AA592" s="574"/>
      <c r="AB592" s="574"/>
      <c r="AC592" s="574"/>
      <c r="AD592" s="574"/>
      <c r="AE592" s="574"/>
      <c r="AF592" s="575">
        <f>IFERROR(INDEX('[2]2016'!$AP$2:$AP$7720,MATCH(F592,'[2]2016'!$A$2:$A$7720,0)),"")</f>
        <v>0</v>
      </c>
      <c r="AG592" s="9">
        <f>+'[3]2017'!T592</f>
        <v>0</v>
      </c>
      <c r="AH592" s="9">
        <f>+'[3]2017'!G592</f>
        <v>0</v>
      </c>
      <c r="AI592" s="523">
        <f>+'[3]2017'!I592</f>
        <v>0</v>
      </c>
      <c r="AJ592" s="9">
        <f t="shared" si="61"/>
        <v>0</v>
      </c>
      <c r="AK592" s="9">
        <f>+'[3]2017'!H592</f>
        <v>0</v>
      </c>
      <c r="AL592" s="524">
        <f>+'[3]2017'!P592</f>
        <v>0</v>
      </c>
      <c r="AM592" s="501">
        <f>+'[3]2017'!Q592</f>
        <v>0</v>
      </c>
      <c r="AN592" s="502">
        <f t="shared" si="62"/>
        <v>0</v>
      </c>
      <c r="AO592" s="503">
        <f>IFERROR(INDEX([1]DATOS!$O$452:$O$45500,MATCH(F592,[1]DATOS!$F$452:$F$9810,0)),"")</f>
        <v>0</v>
      </c>
    </row>
    <row r="593" spans="1:41" ht="15" customHeight="1" x14ac:dyDescent="0.25">
      <c r="A593" s="17">
        <f>+'[3]2017'!F593</f>
        <v>0</v>
      </c>
      <c r="B593" s="17" t="str">
        <f>RIGHT(IFERROR(INDEX([1]DATOS!$L$452:$L$45500,MATCH(F593,[1]DATOS!$F$452:$F$9810,0)),""),3)</f>
        <v>0</v>
      </c>
      <c r="C593" s="594">
        <f>+[4]DATOS!G1497</f>
        <v>0</v>
      </c>
      <c r="D593" s="37">
        <f>+'[3]2017'!K593</f>
        <v>0</v>
      </c>
      <c r="E593" s="201">
        <f>+'[3]2017'!L593</f>
        <v>0</v>
      </c>
      <c r="F593" s="391">
        <f>+'[3]2017'!M593</f>
        <v>0</v>
      </c>
      <c r="G593" s="225">
        <f>+'[3]2017'!N593</f>
        <v>0</v>
      </c>
      <c r="H593" s="32">
        <f>+'[3]2017'!O593</f>
        <v>0</v>
      </c>
      <c r="I593" s="37">
        <v>15</v>
      </c>
      <c r="J593" s="37">
        <f>+'[3]2017'!P593</f>
        <v>0</v>
      </c>
      <c r="K593" s="37">
        <f>+'[3]2017'!Q593</f>
        <v>0</v>
      </c>
      <c r="L593" s="37">
        <f>+'[3]2017'!R593</f>
        <v>0</v>
      </c>
      <c r="M593" s="37">
        <f>+'[3]2017'!S593</f>
        <v>0</v>
      </c>
      <c r="N593" s="234">
        <f t="shared" si="59"/>
        <v>0</v>
      </c>
      <c r="O593" s="235">
        <f>+'[3]2017'!C593</f>
        <v>0</v>
      </c>
      <c r="P593" s="236">
        <f t="shared" si="60"/>
        <v>0</v>
      </c>
      <c r="Q593" s="99">
        <f>+'[3]FECHAS DE ENTREGA PLANOS'!C591</f>
        <v>0</v>
      </c>
      <c r="R593" s="99">
        <f>+'[3]FECHAS DE ENTREGA PLANOS'!D591</f>
        <v>0</v>
      </c>
      <c r="S593" s="574"/>
      <c r="T593" s="574"/>
      <c r="U593" s="574"/>
      <c r="V593" s="574"/>
      <c r="W593" s="574"/>
      <c r="X593" s="574"/>
      <c r="Y593" s="574"/>
      <c r="Z593" s="574"/>
      <c r="AA593" s="574"/>
      <c r="AB593" s="574"/>
      <c r="AC593" s="574"/>
      <c r="AD593" s="574"/>
      <c r="AE593" s="574"/>
      <c r="AF593" s="575">
        <f>IFERROR(INDEX('[2]2016'!$AP$2:$AP$7720,MATCH(F593,'[2]2016'!$A$2:$A$7720,0)),"")</f>
        <v>0</v>
      </c>
      <c r="AG593" s="9">
        <f>+'[3]2017'!T593</f>
        <v>0</v>
      </c>
      <c r="AH593" s="9">
        <f>+'[3]2017'!G593</f>
        <v>0</v>
      </c>
      <c r="AI593" s="523">
        <f>+'[3]2017'!I593</f>
        <v>0</v>
      </c>
      <c r="AJ593" s="9">
        <f t="shared" si="61"/>
        <v>0</v>
      </c>
      <c r="AK593" s="9">
        <f>+'[3]2017'!H593</f>
        <v>0</v>
      </c>
      <c r="AL593" s="524">
        <f>+'[3]2017'!P593</f>
        <v>0</v>
      </c>
      <c r="AM593" s="501">
        <f>+'[3]2017'!Q593</f>
        <v>0</v>
      </c>
      <c r="AN593" s="502">
        <f t="shared" si="62"/>
        <v>0</v>
      </c>
      <c r="AO593" s="503">
        <f>IFERROR(INDEX([1]DATOS!$O$452:$O$45500,MATCH(F593,[1]DATOS!$F$452:$F$9810,0)),"")</f>
        <v>0</v>
      </c>
    </row>
    <row r="594" spans="1:41" ht="15" customHeight="1" x14ac:dyDescent="0.25">
      <c r="A594" s="17">
        <f>+'[3]2017'!F594</f>
        <v>0</v>
      </c>
      <c r="B594" s="17" t="str">
        <f>RIGHT(IFERROR(INDEX([1]DATOS!$L$452:$L$45500,MATCH(F594,[1]DATOS!$F$452:$F$9810,0)),""),3)</f>
        <v>0</v>
      </c>
      <c r="C594" s="594">
        <f>+[4]DATOS!G1498</f>
        <v>0</v>
      </c>
      <c r="D594" s="37">
        <f>+'[3]2017'!K594</f>
        <v>0</v>
      </c>
      <c r="E594" s="201">
        <f>+'[3]2017'!L594</f>
        <v>0</v>
      </c>
      <c r="F594" s="391">
        <f>+'[3]2017'!M594</f>
        <v>0</v>
      </c>
      <c r="G594" s="225">
        <f>+'[3]2017'!N594</f>
        <v>0</v>
      </c>
      <c r="H594" s="32">
        <f>+'[3]2017'!O594</f>
        <v>0</v>
      </c>
      <c r="I594" s="37">
        <v>15</v>
      </c>
      <c r="J594" s="37">
        <f>+'[3]2017'!P594</f>
        <v>0</v>
      </c>
      <c r="K594" s="37">
        <f>+'[3]2017'!Q594</f>
        <v>0</v>
      </c>
      <c r="L594" s="37">
        <f>+'[3]2017'!R594</f>
        <v>0</v>
      </c>
      <c r="M594" s="37">
        <f>+'[3]2017'!S594</f>
        <v>0</v>
      </c>
      <c r="N594" s="234">
        <f t="shared" si="59"/>
        <v>0</v>
      </c>
      <c r="O594" s="235">
        <f>+'[3]2017'!C594</f>
        <v>0</v>
      </c>
      <c r="P594" s="236">
        <f t="shared" si="60"/>
        <v>0</v>
      </c>
      <c r="Q594" s="99">
        <f>+'[3]FECHAS DE ENTREGA PLANOS'!C592</f>
        <v>0</v>
      </c>
      <c r="R594" s="99">
        <f>+'[3]FECHAS DE ENTREGA PLANOS'!D592</f>
        <v>0</v>
      </c>
      <c r="S594" s="574"/>
      <c r="T594" s="574"/>
      <c r="U594" s="574"/>
      <c r="V594" s="574"/>
      <c r="W594" s="574"/>
      <c r="X594" s="574"/>
      <c r="Y594" s="574"/>
      <c r="Z594" s="574"/>
      <c r="AA594" s="574"/>
      <c r="AB594" s="574"/>
      <c r="AC594" s="574"/>
      <c r="AD594" s="574"/>
      <c r="AE594" s="574"/>
      <c r="AF594" s="575">
        <f>IFERROR(INDEX('[2]2016'!$AP$2:$AP$7720,MATCH(F594,'[2]2016'!$A$2:$A$7720,0)),"")</f>
        <v>0</v>
      </c>
      <c r="AG594" s="9">
        <f>+'[3]2017'!T594</f>
        <v>0</v>
      </c>
      <c r="AH594" s="9">
        <f>+'[3]2017'!G594</f>
        <v>0</v>
      </c>
      <c r="AI594" s="523">
        <f>+'[3]2017'!I594</f>
        <v>0</v>
      </c>
      <c r="AJ594" s="9">
        <f t="shared" si="61"/>
        <v>0</v>
      </c>
      <c r="AK594" s="9">
        <f>+'[3]2017'!H594</f>
        <v>0</v>
      </c>
      <c r="AL594" s="524">
        <f>+'[3]2017'!P594</f>
        <v>0</v>
      </c>
      <c r="AM594" s="501">
        <f>+'[3]2017'!Q594</f>
        <v>0</v>
      </c>
      <c r="AN594" s="502">
        <f t="shared" si="62"/>
        <v>0</v>
      </c>
      <c r="AO594" s="503">
        <f>IFERROR(INDEX([1]DATOS!$O$452:$O$45500,MATCH(F594,[1]DATOS!$F$452:$F$9810,0)),"")</f>
        <v>0</v>
      </c>
    </row>
    <row r="595" spans="1:41" ht="15" customHeight="1" x14ac:dyDescent="0.25">
      <c r="A595" s="17">
        <f>+'[3]2017'!F595</f>
        <v>0</v>
      </c>
      <c r="B595" s="17" t="str">
        <f>RIGHT(IFERROR(INDEX([1]DATOS!$L$452:$L$45500,MATCH(F595,[1]DATOS!$F$452:$F$9810,0)),""),3)</f>
        <v>0</v>
      </c>
      <c r="C595" s="594">
        <f>+[4]DATOS!G1499</f>
        <v>0</v>
      </c>
      <c r="D595" s="37">
        <f>+'[3]2017'!K595</f>
        <v>0</v>
      </c>
      <c r="E595" s="201">
        <f>+'[3]2017'!L595</f>
        <v>0</v>
      </c>
      <c r="F595" s="391">
        <f>+'[3]2017'!M595</f>
        <v>0</v>
      </c>
      <c r="G595" s="225">
        <f>+'[3]2017'!N595</f>
        <v>0</v>
      </c>
      <c r="H595" s="32">
        <f>+'[3]2017'!O595</f>
        <v>0</v>
      </c>
      <c r="I595" s="37">
        <v>15</v>
      </c>
      <c r="J595" s="37">
        <f>+'[3]2017'!P595</f>
        <v>0</v>
      </c>
      <c r="K595" s="37">
        <f>+'[3]2017'!Q595</f>
        <v>0</v>
      </c>
      <c r="L595" s="37">
        <f>+'[3]2017'!R595</f>
        <v>0</v>
      </c>
      <c r="M595" s="37">
        <f>+'[3]2017'!S595</f>
        <v>0</v>
      </c>
      <c r="N595" s="234">
        <f t="shared" si="59"/>
        <v>0</v>
      </c>
      <c r="O595" s="235">
        <f>+'[3]2017'!C595</f>
        <v>0</v>
      </c>
      <c r="P595" s="236">
        <f t="shared" si="60"/>
        <v>0</v>
      </c>
      <c r="Q595" s="99">
        <f>+'[3]FECHAS DE ENTREGA PLANOS'!C593</f>
        <v>0</v>
      </c>
      <c r="R595" s="99">
        <f>+'[3]FECHAS DE ENTREGA PLANOS'!D593</f>
        <v>0</v>
      </c>
      <c r="S595" s="574"/>
      <c r="T595" s="574"/>
      <c r="U595" s="574"/>
      <c r="V595" s="574"/>
      <c r="W595" s="574"/>
      <c r="X595" s="574"/>
      <c r="Y595" s="574"/>
      <c r="Z595" s="574"/>
      <c r="AA595" s="574"/>
      <c r="AB595" s="574"/>
      <c r="AC595" s="574"/>
      <c r="AD595" s="574"/>
      <c r="AE595" s="574"/>
      <c r="AF595" s="575">
        <f>IFERROR(INDEX('[2]2016'!$AP$2:$AP$7720,MATCH(F595,'[2]2016'!$A$2:$A$7720,0)),"")</f>
        <v>0</v>
      </c>
      <c r="AG595" s="9">
        <f>+'[3]2017'!T595</f>
        <v>0</v>
      </c>
      <c r="AH595" s="9">
        <f>+'[3]2017'!G595</f>
        <v>0</v>
      </c>
      <c r="AI595" s="523">
        <f>+'[3]2017'!I595</f>
        <v>0</v>
      </c>
      <c r="AJ595" s="9">
        <f t="shared" si="61"/>
        <v>0</v>
      </c>
      <c r="AK595" s="9">
        <f>+'[3]2017'!H595</f>
        <v>0</v>
      </c>
      <c r="AL595" s="524">
        <f>+'[3]2017'!P595</f>
        <v>0</v>
      </c>
      <c r="AM595" s="501">
        <f>+'[3]2017'!Q595</f>
        <v>0</v>
      </c>
      <c r="AN595" s="502">
        <f t="shared" si="62"/>
        <v>0</v>
      </c>
      <c r="AO595" s="503">
        <f>IFERROR(INDEX([1]DATOS!$O$452:$O$45500,MATCH(F595,[1]DATOS!$F$452:$F$9810,0)),"")</f>
        <v>0</v>
      </c>
    </row>
    <row r="596" spans="1:41" ht="15" customHeight="1" x14ac:dyDescent="0.25">
      <c r="A596" s="17">
        <f>+'[3]2017'!F596</f>
        <v>0</v>
      </c>
      <c r="B596" s="17" t="str">
        <f>RIGHT(IFERROR(INDEX([1]DATOS!$L$452:$L$45500,MATCH(F596,[1]DATOS!$F$452:$F$9810,0)),""),3)</f>
        <v>0</v>
      </c>
      <c r="C596" s="594">
        <f>+[4]DATOS!G1500</f>
        <v>0</v>
      </c>
      <c r="D596" s="37">
        <f>+'[3]2017'!K596</f>
        <v>0</v>
      </c>
      <c r="E596" s="201">
        <f>+'[3]2017'!L596</f>
        <v>0</v>
      </c>
      <c r="F596" s="391">
        <f>+'[3]2017'!M596</f>
        <v>0</v>
      </c>
      <c r="G596" s="225">
        <f>+'[3]2017'!N596</f>
        <v>0</v>
      </c>
      <c r="H596" s="32">
        <f>+'[3]2017'!O596</f>
        <v>0</v>
      </c>
      <c r="I596" s="37">
        <v>15</v>
      </c>
      <c r="J596" s="37">
        <f>+'[3]2017'!P596</f>
        <v>0</v>
      </c>
      <c r="K596" s="37">
        <f>+'[3]2017'!Q596</f>
        <v>0</v>
      </c>
      <c r="L596" s="37">
        <f>+'[3]2017'!R596</f>
        <v>0</v>
      </c>
      <c r="M596" s="37">
        <f>+'[3]2017'!S596</f>
        <v>0</v>
      </c>
      <c r="N596" s="234">
        <f t="shared" si="59"/>
        <v>0</v>
      </c>
      <c r="O596" s="235">
        <f>+'[3]2017'!C596</f>
        <v>0</v>
      </c>
      <c r="P596" s="236">
        <f t="shared" si="60"/>
        <v>0</v>
      </c>
      <c r="Q596" s="99">
        <f>+'[3]FECHAS DE ENTREGA PLANOS'!C594</f>
        <v>0</v>
      </c>
      <c r="R596" s="99">
        <f>+'[3]FECHAS DE ENTREGA PLANOS'!D594</f>
        <v>0</v>
      </c>
      <c r="S596" s="574"/>
      <c r="T596" s="574"/>
      <c r="U596" s="574"/>
      <c r="V596" s="574"/>
      <c r="W596" s="574"/>
      <c r="X596" s="574"/>
      <c r="Y596" s="574"/>
      <c r="Z596" s="574"/>
      <c r="AA596" s="574"/>
      <c r="AB596" s="574"/>
      <c r="AC596" s="574"/>
      <c r="AD596" s="574"/>
      <c r="AE596" s="574"/>
      <c r="AF596" s="575">
        <f>IFERROR(INDEX('[2]2016'!$AP$2:$AP$7720,MATCH(F596,'[2]2016'!$A$2:$A$7720,0)),"")</f>
        <v>0</v>
      </c>
      <c r="AG596" s="9">
        <f>+'[3]2017'!T596</f>
        <v>0</v>
      </c>
      <c r="AH596" s="9">
        <f>+'[3]2017'!G596</f>
        <v>0</v>
      </c>
      <c r="AI596" s="523">
        <f>+'[3]2017'!I596</f>
        <v>0</v>
      </c>
      <c r="AJ596" s="9">
        <f t="shared" si="61"/>
        <v>0</v>
      </c>
      <c r="AK596" s="9">
        <f>+'[3]2017'!H596</f>
        <v>0</v>
      </c>
      <c r="AL596" s="524">
        <f>+'[3]2017'!P596</f>
        <v>0</v>
      </c>
      <c r="AM596" s="501">
        <f>+'[3]2017'!Q596</f>
        <v>0</v>
      </c>
      <c r="AN596" s="502">
        <f t="shared" si="62"/>
        <v>0</v>
      </c>
      <c r="AO596" s="503">
        <f>IFERROR(INDEX([1]DATOS!$O$452:$O$45500,MATCH(F596,[1]DATOS!$F$452:$F$9810,0)),"")</f>
        <v>0</v>
      </c>
    </row>
    <row r="597" spans="1:41" ht="15" customHeight="1" x14ac:dyDescent="0.25">
      <c r="A597" s="17">
        <f>+'[3]2017'!F597</f>
        <v>0</v>
      </c>
      <c r="B597" s="17" t="str">
        <f>RIGHT(IFERROR(INDEX([1]DATOS!$L$452:$L$45500,MATCH(F597,[1]DATOS!$F$452:$F$9810,0)),""),3)</f>
        <v>0</v>
      </c>
      <c r="C597" s="594">
        <f>+[4]DATOS!G1501</f>
        <v>0</v>
      </c>
      <c r="D597" s="37">
        <f>+'[3]2017'!K597</f>
        <v>0</v>
      </c>
      <c r="E597" s="201">
        <f>+'[3]2017'!L597</f>
        <v>0</v>
      </c>
      <c r="F597" s="391">
        <f>+'[3]2017'!M597</f>
        <v>0</v>
      </c>
      <c r="G597" s="225">
        <f>+'[3]2017'!N597</f>
        <v>0</v>
      </c>
      <c r="H597" s="32">
        <f>+'[3]2017'!O597</f>
        <v>0</v>
      </c>
      <c r="I597" s="37">
        <v>15</v>
      </c>
      <c r="J597" s="37">
        <f>+'[3]2017'!P597</f>
        <v>0</v>
      </c>
      <c r="K597" s="37">
        <f>+'[3]2017'!Q597</f>
        <v>0</v>
      </c>
      <c r="L597" s="37">
        <f>+'[3]2017'!R597</f>
        <v>0</v>
      </c>
      <c r="M597" s="37">
        <f>+'[3]2017'!S597</f>
        <v>0</v>
      </c>
      <c r="N597" s="234">
        <f t="shared" si="59"/>
        <v>0</v>
      </c>
      <c r="O597" s="235">
        <f>+'[3]2017'!C597</f>
        <v>0</v>
      </c>
      <c r="P597" s="236">
        <f t="shared" si="60"/>
        <v>0</v>
      </c>
      <c r="Q597" s="99">
        <f>+'[3]FECHAS DE ENTREGA PLANOS'!C595</f>
        <v>0</v>
      </c>
      <c r="R597" s="99">
        <f>+'[3]FECHAS DE ENTREGA PLANOS'!D595</f>
        <v>0</v>
      </c>
      <c r="S597" s="574"/>
      <c r="T597" s="574"/>
      <c r="U597" s="574"/>
      <c r="V597" s="574"/>
      <c r="W597" s="574"/>
      <c r="X597" s="574"/>
      <c r="Y597" s="574"/>
      <c r="Z597" s="574"/>
      <c r="AA597" s="574"/>
      <c r="AB597" s="574"/>
      <c r="AC597" s="574"/>
      <c r="AD597" s="574"/>
      <c r="AE597" s="574"/>
      <c r="AF597" s="575">
        <f>IFERROR(INDEX('[2]2016'!$AP$2:$AP$7720,MATCH(F597,'[2]2016'!$A$2:$A$7720,0)),"")</f>
        <v>0</v>
      </c>
      <c r="AG597" s="9">
        <f>+'[3]2017'!T597</f>
        <v>0</v>
      </c>
      <c r="AH597" s="9">
        <f>+'[3]2017'!G597</f>
        <v>0</v>
      </c>
      <c r="AI597" s="523">
        <f>+'[3]2017'!I597</f>
        <v>0</v>
      </c>
      <c r="AJ597" s="9">
        <f t="shared" si="61"/>
        <v>0</v>
      </c>
      <c r="AK597" s="9">
        <f>+'[3]2017'!H597</f>
        <v>0</v>
      </c>
      <c r="AL597" s="524">
        <f>+'[3]2017'!P597</f>
        <v>0</v>
      </c>
      <c r="AM597" s="501">
        <f>+'[3]2017'!Q597</f>
        <v>0</v>
      </c>
      <c r="AN597" s="502">
        <f t="shared" si="62"/>
        <v>0</v>
      </c>
      <c r="AO597" s="503">
        <f>IFERROR(INDEX([1]DATOS!$O$452:$O$45500,MATCH(F597,[1]DATOS!$F$452:$F$9810,0)),"")</f>
        <v>0</v>
      </c>
    </row>
    <row r="598" spans="1:41" ht="15" customHeight="1" x14ac:dyDescent="0.25">
      <c r="A598" s="17">
        <f>+'[3]2017'!F598</f>
        <v>0</v>
      </c>
      <c r="B598" s="17" t="str">
        <f>RIGHT(IFERROR(INDEX([1]DATOS!$L$452:$L$45500,MATCH(F598,[1]DATOS!$F$452:$F$9810,0)),""),3)</f>
        <v>0</v>
      </c>
      <c r="C598" s="594">
        <f>+[4]DATOS!G1502</f>
        <v>0</v>
      </c>
      <c r="D598" s="37">
        <f>+'[3]2017'!K598</f>
        <v>0</v>
      </c>
      <c r="E598" s="201">
        <f>+'[3]2017'!L598</f>
        <v>0</v>
      </c>
      <c r="F598" s="391">
        <f>+'[3]2017'!M598</f>
        <v>0</v>
      </c>
      <c r="G598" s="225">
        <f>+'[3]2017'!N598</f>
        <v>0</v>
      </c>
      <c r="H598" s="32">
        <f>+'[3]2017'!O598</f>
        <v>0</v>
      </c>
      <c r="I598" s="37">
        <v>15</v>
      </c>
      <c r="J598" s="37">
        <f>+'[3]2017'!P598</f>
        <v>0</v>
      </c>
      <c r="K598" s="37">
        <f>+'[3]2017'!Q598</f>
        <v>0</v>
      </c>
      <c r="L598" s="37">
        <f>+'[3]2017'!R598</f>
        <v>0</v>
      </c>
      <c r="M598" s="37">
        <f>+'[3]2017'!S598</f>
        <v>0</v>
      </c>
      <c r="N598" s="234">
        <f t="shared" si="59"/>
        <v>0</v>
      </c>
      <c r="O598" s="235">
        <f>+'[3]2017'!C598</f>
        <v>0</v>
      </c>
      <c r="P598" s="236">
        <f t="shared" si="60"/>
        <v>0</v>
      </c>
      <c r="Q598" s="99">
        <f>+'[3]FECHAS DE ENTREGA PLANOS'!C596</f>
        <v>0</v>
      </c>
      <c r="R598" s="99">
        <f>+'[3]FECHAS DE ENTREGA PLANOS'!D596</f>
        <v>0</v>
      </c>
      <c r="S598" s="574"/>
      <c r="T598" s="574"/>
      <c r="U598" s="574"/>
      <c r="V598" s="574"/>
      <c r="W598" s="574"/>
      <c r="X598" s="574"/>
      <c r="Y598" s="574"/>
      <c r="Z598" s="574"/>
      <c r="AA598" s="574"/>
      <c r="AB598" s="574"/>
      <c r="AC598" s="574"/>
      <c r="AD598" s="574"/>
      <c r="AE598" s="574"/>
      <c r="AF598" s="575">
        <f>IFERROR(INDEX('[2]2016'!$AP$2:$AP$7720,MATCH(F598,'[2]2016'!$A$2:$A$7720,0)),"")</f>
        <v>0</v>
      </c>
      <c r="AG598" s="9">
        <f>+'[3]2017'!T598</f>
        <v>0</v>
      </c>
      <c r="AH598" s="9">
        <f>+'[3]2017'!G598</f>
        <v>0</v>
      </c>
      <c r="AI598" s="523">
        <f>+'[3]2017'!I598</f>
        <v>0</v>
      </c>
      <c r="AJ598" s="9">
        <f t="shared" si="61"/>
        <v>0</v>
      </c>
      <c r="AK598" s="9">
        <f>+'[3]2017'!H598</f>
        <v>0</v>
      </c>
      <c r="AL598" s="524">
        <f>+'[3]2017'!P598</f>
        <v>0</v>
      </c>
      <c r="AM598" s="501">
        <f>+'[3]2017'!Q598</f>
        <v>0</v>
      </c>
      <c r="AN598" s="502">
        <f t="shared" si="62"/>
        <v>0</v>
      </c>
      <c r="AO598" s="503">
        <f>IFERROR(INDEX([1]DATOS!$O$452:$O$45500,MATCH(F598,[1]DATOS!$F$452:$F$9810,0)),"")</f>
        <v>0</v>
      </c>
    </row>
    <row r="599" spans="1:41" ht="15" customHeight="1" x14ac:dyDescent="0.25">
      <c r="A599" s="17">
        <f>+'[3]2017'!F599</f>
        <v>0</v>
      </c>
      <c r="B599" s="17" t="str">
        <f>RIGHT(IFERROR(INDEX([1]DATOS!$L$452:$L$45500,MATCH(F599,[1]DATOS!$F$452:$F$9810,0)),""),3)</f>
        <v>0</v>
      </c>
      <c r="C599" s="594">
        <f>+[4]DATOS!G1503</f>
        <v>0</v>
      </c>
      <c r="D599" s="37">
        <f>+'[3]2017'!K599</f>
        <v>0</v>
      </c>
      <c r="E599" s="201">
        <f>+'[3]2017'!L599</f>
        <v>0</v>
      </c>
      <c r="F599" s="391">
        <f>+'[3]2017'!M599</f>
        <v>0</v>
      </c>
      <c r="G599" s="225">
        <f>+'[3]2017'!N599</f>
        <v>0</v>
      </c>
      <c r="H599" s="32">
        <f>+'[3]2017'!O599</f>
        <v>0</v>
      </c>
      <c r="I599" s="37">
        <v>15</v>
      </c>
      <c r="J599" s="37">
        <f>+'[3]2017'!P599</f>
        <v>0</v>
      </c>
      <c r="K599" s="37">
        <f>+'[3]2017'!Q599</f>
        <v>0</v>
      </c>
      <c r="L599" s="37">
        <f>+'[3]2017'!R599</f>
        <v>0</v>
      </c>
      <c r="M599" s="37">
        <f>+'[3]2017'!S599</f>
        <v>0</v>
      </c>
      <c r="N599" s="234">
        <f t="shared" si="59"/>
        <v>0</v>
      </c>
      <c r="O599" s="235">
        <f>+'[3]2017'!C599</f>
        <v>0</v>
      </c>
      <c r="P599" s="236">
        <f t="shared" si="60"/>
        <v>0</v>
      </c>
      <c r="Q599" s="99">
        <f>+'[3]FECHAS DE ENTREGA PLANOS'!C597</f>
        <v>0</v>
      </c>
      <c r="R599" s="99">
        <f>+'[3]FECHAS DE ENTREGA PLANOS'!D597</f>
        <v>0</v>
      </c>
      <c r="S599" s="574"/>
      <c r="T599" s="574"/>
      <c r="U599" s="574"/>
      <c r="V599" s="574"/>
      <c r="W599" s="574"/>
      <c r="X599" s="574"/>
      <c r="Y599" s="574"/>
      <c r="Z599" s="574"/>
      <c r="AA599" s="574"/>
      <c r="AB599" s="574"/>
      <c r="AC599" s="574"/>
      <c r="AD599" s="574"/>
      <c r="AE599" s="574"/>
      <c r="AF599" s="575">
        <f>IFERROR(INDEX('[2]2016'!$AP$2:$AP$7720,MATCH(F599,'[2]2016'!$A$2:$A$7720,0)),"")</f>
        <v>0</v>
      </c>
      <c r="AG599" s="9">
        <f>+'[3]2017'!T599</f>
        <v>0</v>
      </c>
      <c r="AH599" s="9">
        <f>+'[3]2017'!G599</f>
        <v>0</v>
      </c>
      <c r="AI599" s="523">
        <f>+'[3]2017'!I599</f>
        <v>0</v>
      </c>
      <c r="AJ599" s="9">
        <f t="shared" si="61"/>
        <v>0</v>
      </c>
      <c r="AK599" s="9">
        <f>+'[3]2017'!H599</f>
        <v>0</v>
      </c>
      <c r="AL599" s="524">
        <f>+'[3]2017'!P599</f>
        <v>0</v>
      </c>
      <c r="AM599" s="501">
        <f>+'[3]2017'!Q599</f>
        <v>0</v>
      </c>
      <c r="AN599" s="502">
        <f t="shared" si="62"/>
        <v>0</v>
      </c>
      <c r="AO599" s="503">
        <f>IFERROR(INDEX([1]DATOS!$O$452:$O$45500,MATCH(F599,[1]DATOS!$F$452:$F$9810,0)),"")</f>
        <v>0</v>
      </c>
    </row>
    <row r="600" spans="1:41" ht="15" customHeight="1" x14ac:dyDescent="0.25">
      <c r="A600" s="17">
        <f>+'[3]2017'!F600</f>
        <v>0</v>
      </c>
      <c r="B600" s="17" t="str">
        <f>RIGHT(IFERROR(INDEX([1]DATOS!$L$452:$L$45500,MATCH(F600,[1]DATOS!$F$452:$F$9810,0)),""),3)</f>
        <v>0</v>
      </c>
      <c r="C600" s="594">
        <f>+[4]DATOS!G1504</f>
        <v>0</v>
      </c>
      <c r="D600" s="37">
        <f>+'[3]2017'!K600</f>
        <v>0</v>
      </c>
      <c r="E600" s="201">
        <f>+'[3]2017'!L600</f>
        <v>0</v>
      </c>
      <c r="F600" s="391">
        <f>+'[3]2017'!M600</f>
        <v>0</v>
      </c>
      <c r="G600" s="225">
        <f>+'[3]2017'!N600</f>
        <v>0</v>
      </c>
      <c r="H600" s="32">
        <f>+'[3]2017'!O600</f>
        <v>0</v>
      </c>
      <c r="I600" s="37">
        <v>15</v>
      </c>
      <c r="J600" s="37">
        <f>+'[3]2017'!P600</f>
        <v>0</v>
      </c>
      <c r="K600" s="37">
        <f>+'[3]2017'!Q600</f>
        <v>0</v>
      </c>
      <c r="L600" s="37">
        <f>+'[3]2017'!R600</f>
        <v>0</v>
      </c>
      <c r="M600" s="37">
        <f>+'[3]2017'!S600</f>
        <v>0</v>
      </c>
      <c r="N600" s="234">
        <f t="shared" si="59"/>
        <v>0</v>
      </c>
      <c r="O600" s="235">
        <f>+'[3]2017'!C600</f>
        <v>0</v>
      </c>
      <c r="P600" s="236">
        <f t="shared" si="60"/>
        <v>0</v>
      </c>
      <c r="Q600" s="99">
        <f>+'[3]FECHAS DE ENTREGA PLANOS'!C598</f>
        <v>0</v>
      </c>
      <c r="R600" s="99">
        <f>+'[3]FECHAS DE ENTREGA PLANOS'!D598</f>
        <v>0</v>
      </c>
      <c r="S600" s="574"/>
      <c r="T600" s="574"/>
      <c r="U600" s="574"/>
      <c r="V600" s="574"/>
      <c r="W600" s="574"/>
      <c r="X600" s="574"/>
      <c r="Y600" s="574"/>
      <c r="Z600" s="574"/>
      <c r="AA600" s="574"/>
      <c r="AB600" s="574"/>
      <c r="AC600" s="574"/>
      <c r="AD600" s="574"/>
      <c r="AE600" s="574"/>
      <c r="AF600" s="575">
        <f>IFERROR(INDEX('[2]2016'!$AP$2:$AP$7720,MATCH(F600,'[2]2016'!$A$2:$A$7720,0)),"")</f>
        <v>0</v>
      </c>
      <c r="AG600" s="9">
        <f>+'[3]2017'!T600</f>
        <v>0</v>
      </c>
      <c r="AH600" s="9">
        <f>+'[3]2017'!G600</f>
        <v>0</v>
      </c>
      <c r="AI600" s="523">
        <f>+'[3]2017'!I600</f>
        <v>0</v>
      </c>
      <c r="AJ600" s="9">
        <f t="shared" si="61"/>
        <v>0</v>
      </c>
      <c r="AK600" s="9">
        <f>+'[3]2017'!H600</f>
        <v>0</v>
      </c>
      <c r="AL600" s="524">
        <f>+'[3]2017'!P600</f>
        <v>0</v>
      </c>
      <c r="AM600" s="501">
        <f>+'[3]2017'!Q600</f>
        <v>0</v>
      </c>
      <c r="AN600" s="502">
        <f t="shared" si="62"/>
        <v>0</v>
      </c>
      <c r="AO600" s="503">
        <f>IFERROR(INDEX([1]DATOS!$O$452:$O$45500,MATCH(F600,[1]DATOS!$F$452:$F$9810,0)),"")</f>
        <v>0</v>
      </c>
    </row>
    <row r="601" spans="1:41" ht="15" customHeight="1" x14ac:dyDescent="0.25">
      <c r="A601" s="17">
        <f>+'[3]2017'!F601</f>
        <v>0</v>
      </c>
      <c r="B601" s="17" t="str">
        <f>RIGHT(IFERROR(INDEX([1]DATOS!$L$452:$L$45500,MATCH(F601,[1]DATOS!$F$452:$F$9810,0)),""),3)</f>
        <v>0</v>
      </c>
      <c r="C601" s="594">
        <f>+[4]DATOS!G1505</f>
        <v>0</v>
      </c>
      <c r="D601" s="37">
        <f>+'[3]2017'!K601</f>
        <v>0</v>
      </c>
      <c r="E601" s="201">
        <f>+'[3]2017'!L601</f>
        <v>0</v>
      </c>
      <c r="F601" s="391">
        <f>+'[3]2017'!M601</f>
        <v>0</v>
      </c>
      <c r="G601" s="225">
        <f>+'[3]2017'!N601</f>
        <v>0</v>
      </c>
      <c r="H601" s="32">
        <f>+'[3]2017'!O601</f>
        <v>0</v>
      </c>
      <c r="I601" s="37">
        <v>15</v>
      </c>
      <c r="J601" s="37">
        <f>+'[3]2017'!P601</f>
        <v>0</v>
      </c>
      <c r="K601" s="37">
        <f>+'[3]2017'!Q601</f>
        <v>0</v>
      </c>
      <c r="L601" s="37">
        <f>+'[3]2017'!R601</f>
        <v>0</v>
      </c>
      <c r="M601" s="37">
        <f>+'[3]2017'!S601</f>
        <v>0</v>
      </c>
      <c r="N601" s="234">
        <f t="shared" si="59"/>
        <v>0</v>
      </c>
      <c r="O601" s="235">
        <f>+'[3]2017'!C601</f>
        <v>0</v>
      </c>
      <c r="P601" s="236">
        <f t="shared" si="60"/>
        <v>0</v>
      </c>
      <c r="Q601" s="99">
        <f>+'[3]FECHAS DE ENTREGA PLANOS'!C599</f>
        <v>0</v>
      </c>
      <c r="R601" s="99">
        <f>+'[3]FECHAS DE ENTREGA PLANOS'!D599</f>
        <v>0</v>
      </c>
      <c r="S601" s="574"/>
      <c r="T601" s="574"/>
      <c r="U601" s="574"/>
      <c r="V601" s="574"/>
      <c r="W601" s="574"/>
      <c r="X601" s="574"/>
      <c r="Y601" s="574"/>
      <c r="Z601" s="574"/>
      <c r="AA601" s="574"/>
      <c r="AB601" s="574"/>
      <c r="AC601" s="574"/>
      <c r="AD601" s="574"/>
      <c r="AE601" s="574"/>
      <c r="AF601" s="575">
        <f>IFERROR(INDEX('[2]2016'!$AP$2:$AP$7720,MATCH(F601,'[2]2016'!$A$2:$A$7720,0)),"")</f>
        <v>0</v>
      </c>
      <c r="AG601" s="9">
        <f>+'[3]2017'!T601</f>
        <v>0</v>
      </c>
      <c r="AH601" s="9">
        <f>+'[3]2017'!G601</f>
        <v>0</v>
      </c>
      <c r="AI601" s="523">
        <f>+'[3]2017'!I601</f>
        <v>0</v>
      </c>
      <c r="AJ601" s="9">
        <f t="shared" si="61"/>
        <v>0</v>
      </c>
      <c r="AK601" s="9">
        <f>+'[3]2017'!H601</f>
        <v>0</v>
      </c>
      <c r="AL601" s="524">
        <f>+'[3]2017'!P601</f>
        <v>0</v>
      </c>
      <c r="AM601" s="501">
        <f>+'[3]2017'!Q601</f>
        <v>0</v>
      </c>
      <c r="AN601" s="502">
        <f t="shared" si="62"/>
        <v>0</v>
      </c>
      <c r="AO601" s="503">
        <f>IFERROR(INDEX([1]DATOS!$O$452:$O$45500,MATCH(F601,[1]DATOS!$F$452:$F$9810,0)),"")</f>
        <v>0</v>
      </c>
    </row>
    <row r="602" spans="1:41" ht="15" customHeight="1" x14ac:dyDescent="0.25">
      <c r="A602" s="17">
        <f>+'[3]2017'!F602</f>
        <v>0</v>
      </c>
      <c r="B602" s="17" t="str">
        <f>RIGHT(IFERROR(INDEX([1]DATOS!$L$452:$L$45500,MATCH(F602,[1]DATOS!$F$452:$F$9810,0)),""),3)</f>
        <v>0</v>
      </c>
      <c r="C602" s="594">
        <f>+[4]DATOS!G1506</f>
        <v>0</v>
      </c>
      <c r="D602" s="37">
        <f>+'[3]2017'!K602</f>
        <v>0</v>
      </c>
      <c r="E602" s="201">
        <f>+'[3]2017'!L602</f>
        <v>0</v>
      </c>
      <c r="F602" s="391">
        <f>+'[3]2017'!M602</f>
        <v>0</v>
      </c>
      <c r="G602" s="225">
        <f>+'[3]2017'!N602</f>
        <v>0</v>
      </c>
      <c r="H602" s="32">
        <f>+'[3]2017'!O602</f>
        <v>0</v>
      </c>
      <c r="I602" s="37">
        <v>15</v>
      </c>
      <c r="J602" s="37">
        <f>+'[3]2017'!P602</f>
        <v>0</v>
      </c>
      <c r="K602" s="37">
        <f>+'[3]2017'!Q602</f>
        <v>0</v>
      </c>
      <c r="L602" s="37">
        <f>+'[3]2017'!R602</f>
        <v>0</v>
      </c>
      <c r="M602" s="37">
        <f>+'[3]2017'!S602</f>
        <v>0</v>
      </c>
      <c r="N602" s="234">
        <f t="shared" si="59"/>
        <v>0</v>
      </c>
      <c r="O602" s="235">
        <f>+'[3]2017'!C602</f>
        <v>0</v>
      </c>
      <c r="P602" s="236">
        <f t="shared" si="60"/>
        <v>0</v>
      </c>
      <c r="Q602" s="99">
        <f>+'[3]FECHAS DE ENTREGA PLANOS'!C600</f>
        <v>0</v>
      </c>
      <c r="R602" s="583">
        <f>+'[3]FECHAS DE ENTREGA PLANOS'!D600</f>
        <v>0</v>
      </c>
      <c r="S602" s="574"/>
      <c r="T602" s="574"/>
      <c r="U602" s="574"/>
      <c r="V602" s="574"/>
      <c r="W602" s="574"/>
      <c r="X602" s="574"/>
      <c r="Y602" s="574"/>
      <c r="Z602" s="574"/>
      <c r="AA602" s="574"/>
      <c r="AB602" s="574"/>
      <c r="AC602" s="574"/>
      <c r="AD602" s="574"/>
      <c r="AE602" s="574"/>
      <c r="AF602" s="575">
        <f>IFERROR(INDEX('[2]2016'!$AP$2:$AP$7720,MATCH(F602,'[2]2016'!$A$2:$A$7720,0)),"")</f>
        <v>0</v>
      </c>
      <c r="AG602" s="9">
        <f>+'[3]2017'!T602</f>
        <v>0</v>
      </c>
      <c r="AH602" s="9">
        <f>+'[3]2017'!G602</f>
        <v>0</v>
      </c>
      <c r="AI602" s="523">
        <f>+'[3]2017'!I602</f>
        <v>0</v>
      </c>
      <c r="AJ602" s="9">
        <f t="shared" si="61"/>
        <v>0</v>
      </c>
      <c r="AK602" s="9">
        <f>+'[3]2017'!H602</f>
        <v>0</v>
      </c>
      <c r="AL602" s="524">
        <f>+'[3]2017'!P602</f>
        <v>0</v>
      </c>
      <c r="AM602" s="501">
        <f>+'[3]2017'!Q602</f>
        <v>0</v>
      </c>
      <c r="AN602" s="502">
        <f t="shared" si="62"/>
        <v>0</v>
      </c>
      <c r="AO602" s="503">
        <f>IFERROR(INDEX([1]DATOS!$O$452:$O$45500,MATCH(F602,[1]DATOS!$F$452:$F$9810,0)),"")</f>
        <v>0</v>
      </c>
    </row>
    <row r="603" spans="1:41" ht="15" customHeight="1" x14ac:dyDescent="0.25">
      <c r="A603" s="17">
        <f>+'[3]2017'!F603</f>
        <v>0</v>
      </c>
      <c r="B603" s="17" t="str">
        <f>RIGHT(IFERROR(INDEX([1]DATOS!$L$452:$L$45500,MATCH(F603,[1]DATOS!$F$452:$F$9810,0)),""),3)</f>
        <v>0</v>
      </c>
      <c r="C603" s="594">
        <f>+[4]DATOS!G1507</f>
        <v>0</v>
      </c>
      <c r="D603" s="37">
        <f>+'[3]2017'!K603</f>
        <v>0</v>
      </c>
      <c r="E603" s="201">
        <f>+'[3]2017'!L603</f>
        <v>0</v>
      </c>
      <c r="F603" s="391">
        <f>+'[3]2017'!M603</f>
        <v>0</v>
      </c>
      <c r="G603" s="225">
        <f>+'[3]2017'!N603</f>
        <v>0</v>
      </c>
      <c r="H603" s="32">
        <f>+'[3]2017'!O603</f>
        <v>0</v>
      </c>
      <c r="I603" s="37">
        <v>15</v>
      </c>
      <c r="J603" s="37">
        <f>+'[3]2017'!P603</f>
        <v>0</v>
      </c>
      <c r="K603" s="37">
        <f>+'[3]2017'!Q603</f>
        <v>0</v>
      </c>
      <c r="L603" s="37">
        <f>+'[3]2017'!R603</f>
        <v>0</v>
      </c>
      <c r="M603" s="37">
        <f>+'[3]2017'!S603</f>
        <v>0</v>
      </c>
      <c r="N603" s="234">
        <f t="shared" si="59"/>
        <v>0</v>
      </c>
      <c r="O603" s="235">
        <f>+'[3]2017'!C603</f>
        <v>0</v>
      </c>
      <c r="P603" s="236">
        <f t="shared" si="60"/>
        <v>0</v>
      </c>
      <c r="Q603" s="99">
        <f>+'[3]FECHAS DE ENTREGA PLANOS'!C601</f>
        <v>0</v>
      </c>
      <c r="R603" s="99">
        <f>+'[3]FECHAS DE ENTREGA PLANOS'!D601</f>
        <v>0</v>
      </c>
      <c r="S603" s="574"/>
      <c r="T603" s="574"/>
      <c r="U603" s="574"/>
      <c r="V603" s="574"/>
      <c r="W603" s="574"/>
      <c r="X603" s="574"/>
      <c r="Y603" s="574"/>
      <c r="Z603" s="574"/>
      <c r="AA603" s="574"/>
      <c r="AB603" s="574"/>
      <c r="AC603" s="574"/>
      <c r="AD603" s="574"/>
      <c r="AE603" s="574"/>
      <c r="AF603" s="575">
        <f>IFERROR(INDEX('[2]2016'!$AP$2:$AP$7720,MATCH(F603,'[2]2016'!$A$2:$A$7720,0)),"")</f>
        <v>0</v>
      </c>
      <c r="AG603" s="9">
        <f>+'[3]2017'!T603</f>
        <v>0</v>
      </c>
      <c r="AH603" s="9">
        <f>+'[3]2017'!G603</f>
        <v>0</v>
      </c>
      <c r="AI603" s="523">
        <f>+'[3]2017'!I603</f>
        <v>0</v>
      </c>
      <c r="AJ603" s="9">
        <f t="shared" si="61"/>
        <v>0</v>
      </c>
      <c r="AK603" s="9">
        <f>+'[3]2017'!H603</f>
        <v>0</v>
      </c>
      <c r="AL603" s="524">
        <f>+'[3]2017'!P603</f>
        <v>0</v>
      </c>
      <c r="AM603" s="501">
        <f>+'[3]2017'!Q603</f>
        <v>0</v>
      </c>
      <c r="AN603" s="502">
        <f t="shared" si="62"/>
        <v>0</v>
      </c>
      <c r="AO603" s="503">
        <f>IFERROR(INDEX([1]DATOS!$O$452:$O$45500,MATCH(F603,[1]DATOS!$F$452:$F$9810,0)),"")</f>
        <v>0</v>
      </c>
    </row>
    <row r="604" spans="1:41" x14ac:dyDescent="0.25">
      <c r="A604" s="17">
        <f>+'[3]2017'!F604</f>
        <v>0</v>
      </c>
      <c r="B604" s="17" t="str">
        <f>RIGHT(IFERROR(INDEX([1]DATOS!$L$452:$L$45500,MATCH(F604,[1]DATOS!$F$452:$F$9810,0)),""),3)</f>
        <v>0</v>
      </c>
      <c r="C604" s="594">
        <f>+[4]DATOS!G1508</f>
        <v>0</v>
      </c>
      <c r="D604" s="37">
        <f>+'[3]2017'!K604</f>
        <v>0</v>
      </c>
      <c r="E604" s="201">
        <f>+'[3]2017'!L604</f>
        <v>0</v>
      </c>
      <c r="F604" s="391">
        <f>+'[3]2017'!M604</f>
        <v>0</v>
      </c>
      <c r="G604" s="225">
        <f>+'[3]2017'!N604</f>
        <v>0</v>
      </c>
      <c r="H604" s="32">
        <f>+'[3]2017'!O604</f>
        <v>0</v>
      </c>
      <c r="I604" s="37">
        <v>15</v>
      </c>
      <c r="J604" s="37">
        <f>+'[3]2017'!P604</f>
        <v>0</v>
      </c>
      <c r="K604" s="37">
        <f>+'[3]2017'!Q604</f>
        <v>0</v>
      </c>
      <c r="L604" s="37">
        <f>+'[3]2017'!R604</f>
        <v>0</v>
      </c>
      <c r="M604" s="37">
        <f>+'[3]2017'!S604</f>
        <v>0</v>
      </c>
      <c r="N604" s="234">
        <f t="shared" si="59"/>
        <v>0</v>
      </c>
      <c r="O604" s="235">
        <f>+'[3]2017'!C604</f>
        <v>0</v>
      </c>
      <c r="P604" s="236">
        <f t="shared" si="60"/>
        <v>0</v>
      </c>
      <c r="Q604" s="99">
        <f>+'[3]FECHAS DE ENTREGA PLANOS'!C602</f>
        <v>0</v>
      </c>
      <c r="R604" s="99">
        <f>+'[3]FECHAS DE ENTREGA PLANOS'!D602</f>
        <v>0</v>
      </c>
      <c r="S604" s="576"/>
      <c r="T604" s="576"/>
      <c r="U604" s="576"/>
      <c r="V604" s="576"/>
      <c r="W604" s="576"/>
      <c r="X604" s="576"/>
      <c r="Y604" s="576"/>
      <c r="Z604" s="576"/>
      <c r="AA604" s="576"/>
      <c r="AB604" s="576"/>
      <c r="AC604" s="576"/>
      <c r="AD604" s="576"/>
      <c r="AE604" s="576"/>
      <c r="AF604" s="575">
        <f>IFERROR(INDEX('[2]2016'!$AP$2:$AP$7720,MATCH(F604,'[2]2016'!$A$2:$A$7720,0)),"")</f>
        <v>0</v>
      </c>
      <c r="AG604" s="9">
        <f>+'[3]2017'!T604</f>
        <v>0</v>
      </c>
      <c r="AH604" s="9">
        <f>+'[3]2017'!G604</f>
        <v>0</v>
      </c>
      <c r="AI604" s="523">
        <f>+'[3]2017'!I604</f>
        <v>0</v>
      </c>
      <c r="AJ604" s="9">
        <f t="shared" si="61"/>
        <v>0</v>
      </c>
      <c r="AK604" s="9">
        <f>+'[3]2017'!H604</f>
        <v>0</v>
      </c>
      <c r="AL604" s="524">
        <f>+'[3]2017'!P604</f>
        <v>0</v>
      </c>
      <c r="AM604" s="501">
        <f>+'[3]2017'!Q604</f>
        <v>0</v>
      </c>
      <c r="AN604" s="502">
        <f t="shared" si="62"/>
        <v>0</v>
      </c>
      <c r="AO604" s="503">
        <f>IFERROR(INDEX([1]DATOS!$O$452:$O$45500,MATCH(F604,[1]DATOS!$F$452:$F$9810,0)),"")</f>
        <v>0</v>
      </c>
    </row>
    <row r="605" spans="1:41" x14ac:dyDescent="0.25">
      <c r="A605" s="17">
        <f>+'[3]2017'!F605</f>
        <v>0</v>
      </c>
      <c r="B605" s="17" t="str">
        <f>RIGHT(IFERROR(INDEX([1]DATOS!$L$452:$L$45500,MATCH(F605,[1]DATOS!$F$452:$F$9810,0)),""),3)</f>
        <v>0</v>
      </c>
      <c r="C605" s="594">
        <f>+[4]DATOS!G1509</f>
        <v>0</v>
      </c>
      <c r="D605" s="37">
        <f>+'[3]2017'!K605</f>
        <v>0</v>
      </c>
      <c r="E605" s="201">
        <f>+'[3]2017'!L605</f>
        <v>0</v>
      </c>
      <c r="F605" s="391">
        <f>+'[3]2017'!M605</f>
        <v>0</v>
      </c>
      <c r="G605" s="225">
        <f>+'[3]2017'!N605</f>
        <v>0</v>
      </c>
      <c r="H605" s="32">
        <f>+'[3]2017'!O605</f>
        <v>0</v>
      </c>
      <c r="I605" s="37">
        <v>15</v>
      </c>
      <c r="J605" s="37">
        <f>+'[3]2017'!P605</f>
        <v>0</v>
      </c>
      <c r="K605" s="37">
        <f>+'[3]2017'!Q605</f>
        <v>0</v>
      </c>
      <c r="L605" s="37">
        <f>+'[3]2017'!R605</f>
        <v>0</v>
      </c>
      <c r="M605" s="37">
        <f>+'[3]2017'!S605</f>
        <v>0</v>
      </c>
      <c r="N605" s="234">
        <f t="shared" si="59"/>
        <v>0</v>
      </c>
      <c r="O605" s="235">
        <f>+'[3]2017'!C605</f>
        <v>0</v>
      </c>
      <c r="P605" s="236">
        <f t="shared" si="60"/>
        <v>0</v>
      </c>
      <c r="Q605" s="99">
        <f>+'[3]FECHAS DE ENTREGA PLANOS'!C603</f>
        <v>0</v>
      </c>
      <c r="R605" s="99">
        <f>+'[3]FECHAS DE ENTREGA PLANOS'!D603</f>
        <v>0</v>
      </c>
      <c r="S605" s="576"/>
      <c r="T605" s="576"/>
      <c r="U605" s="576"/>
      <c r="V605" s="576"/>
      <c r="W605" s="576"/>
      <c r="X605" s="576"/>
      <c r="Y605" s="576"/>
      <c r="Z605" s="576"/>
      <c r="AA605" s="576"/>
      <c r="AB605" s="576"/>
      <c r="AC605" s="576"/>
      <c r="AD605" s="576"/>
      <c r="AE605" s="576"/>
      <c r="AF605" s="575">
        <f>IFERROR(INDEX('[2]2016'!$AP$2:$AP$7720,MATCH(F605,'[2]2016'!$A$2:$A$7720,0)),"")</f>
        <v>0</v>
      </c>
      <c r="AG605" s="9">
        <f>+'[3]2017'!T605</f>
        <v>0</v>
      </c>
      <c r="AH605" s="9">
        <f>+'[3]2017'!G605</f>
        <v>0</v>
      </c>
      <c r="AI605" s="523">
        <f>+'[3]2017'!I605</f>
        <v>0</v>
      </c>
      <c r="AJ605" s="9">
        <f t="shared" si="61"/>
        <v>0</v>
      </c>
      <c r="AK605" s="9">
        <f>+'[3]2017'!H605</f>
        <v>0</v>
      </c>
      <c r="AL605" s="524">
        <f>+'[3]2017'!P605</f>
        <v>0</v>
      </c>
      <c r="AM605" s="501">
        <f>+'[3]2017'!Q605</f>
        <v>0</v>
      </c>
      <c r="AN605" s="502">
        <f t="shared" si="62"/>
        <v>0</v>
      </c>
      <c r="AO605" s="503">
        <f>IFERROR(INDEX([1]DATOS!$O$452:$O$45500,MATCH(F605,[1]DATOS!$F$452:$F$9810,0)),"")</f>
        <v>0</v>
      </c>
    </row>
    <row r="606" spans="1:41" x14ac:dyDescent="0.25">
      <c r="A606" s="17">
        <f>+'[3]2017'!F606</f>
        <v>0</v>
      </c>
      <c r="B606" s="17" t="str">
        <f>RIGHT(IFERROR(INDEX([1]DATOS!$L$452:$L$45500,MATCH(F606,[1]DATOS!$F$452:$F$9810,0)),""),3)</f>
        <v>0</v>
      </c>
      <c r="C606" s="594">
        <f>+[4]DATOS!G1510</f>
        <v>0</v>
      </c>
      <c r="D606" s="37">
        <f>+'[3]2017'!K606</f>
        <v>0</v>
      </c>
      <c r="E606" s="201">
        <f>+'[3]2017'!L606</f>
        <v>0</v>
      </c>
      <c r="F606" s="391">
        <f>+'[3]2017'!M606</f>
        <v>0</v>
      </c>
      <c r="G606" s="225">
        <f>+'[3]2017'!N606</f>
        <v>0</v>
      </c>
      <c r="H606" s="32">
        <f>+'[3]2017'!O606</f>
        <v>0</v>
      </c>
      <c r="I606" s="37">
        <v>15</v>
      </c>
      <c r="J606" s="37">
        <f>+'[3]2017'!P606</f>
        <v>0</v>
      </c>
      <c r="K606" s="37">
        <f>+'[3]2017'!Q606</f>
        <v>0</v>
      </c>
      <c r="L606" s="37">
        <f>+'[3]2017'!R606</f>
        <v>0</v>
      </c>
      <c r="M606" s="37">
        <f>+'[3]2017'!S606</f>
        <v>0</v>
      </c>
      <c r="N606" s="234">
        <f t="shared" si="59"/>
        <v>0</v>
      </c>
      <c r="O606" s="235">
        <f>+'[3]2017'!C606</f>
        <v>0</v>
      </c>
      <c r="P606" s="236">
        <f t="shared" si="60"/>
        <v>0</v>
      </c>
      <c r="Q606" s="99">
        <f>+'[3]FECHAS DE ENTREGA PLANOS'!C604</f>
        <v>0</v>
      </c>
      <c r="R606" s="99">
        <f>+'[3]FECHAS DE ENTREGA PLANOS'!D604</f>
        <v>0</v>
      </c>
      <c r="S606" s="576"/>
      <c r="T606" s="576"/>
      <c r="U606" s="576"/>
      <c r="V606" s="576"/>
      <c r="W606" s="576"/>
      <c r="X606" s="576"/>
      <c r="Y606" s="576"/>
      <c r="Z606" s="576"/>
      <c r="AA606" s="576"/>
      <c r="AB606" s="576"/>
      <c r="AC606" s="576"/>
      <c r="AD606" s="576"/>
      <c r="AE606" s="576"/>
      <c r="AF606" s="575">
        <f>IFERROR(INDEX('[2]2016'!$AP$2:$AP$7720,MATCH(F606,'[2]2016'!$A$2:$A$7720,0)),"")</f>
        <v>0</v>
      </c>
      <c r="AG606" s="9">
        <f>+'[3]2017'!T606</f>
        <v>0</v>
      </c>
      <c r="AH606" s="9">
        <f>+'[3]2017'!G606</f>
        <v>0</v>
      </c>
      <c r="AI606" s="523">
        <f>+'[3]2017'!I606</f>
        <v>0</v>
      </c>
      <c r="AJ606" s="9">
        <f t="shared" si="61"/>
        <v>0</v>
      </c>
      <c r="AK606" s="9">
        <f>+'[3]2017'!H606</f>
        <v>0</v>
      </c>
      <c r="AL606" s="524">
        <f>+'[3]2017'!P606</f>
        <v>0</v>
      </c>
      <c r="AM606" s="501">
        <f>+'[3]2017'!Q606</f>
        <v>0</v>
      </c>
      <c r="AN606" s="502">
        <f t="shared" si="62"/>
        <v>0</v>
      </c>
      <c r="AO606" s="503">
        <f>IFERROR(INDEX([1]DATOS!$O$452:$O$45500,MATCH(F606,[1]DATOS!$F$452:$F$9810,0)),"")</f>
        <v>0</v>
      </c>
    </row>
    <row r="607" spans="1:41" x14ac:dyDescent="0.25">
      <c r="A607" s="17">
        <f>+'[3]2017'!F607</f>
        <v>0</v>
      </c>
      <c r="B607" s="17" t="str">
        <f>RIGHT(IFERROR(INDEX([1]DATOS!$L$452:$L$45500,MATCH(F607,[1]DATOS!$F$452:$F$9810,0)),""),3)</f>
        <v>0</v>
      </c>
      <c r="C607" s="594">
        <f>+[4]DATOS!G1511</f>
        <v>0</v>
      </c>
      <c r="D607" s="37">
        <f>+'[3]2017'!K607</f>
        <v>0</v>
      </c>
      <c r="E607" s="201">
        <f>+'[3]2017'!L607</f>
        <v>0</v>
      </c>
      <c r="F607" s="391">
        <f>+'[3]2017'!M607</f>
        <v>0</v>
      </c>
      <c r="G607" s="225">
        <f>+'[3]2017'!N607</f>
        <v>0</v>
      </c>
      <c r="H607" s="32">
        <f>+'[3]2017'!O607</f>
        <v>0</v>
      </c>
      <c r="I607" s="37">
        <v>15</v>
      </c>
      <c r="J607" s="37">
        <f>+'[3]2017'!P607</f>
        <v>0</v>
      </c>
      <c r="K607" s="37">
        <f>+'[3]2017'!Q607</f>
        <v>0</v>
      </c>
      <c r="L607" s="37">
        <f>+'[3]2017'!R607</f>
        <v>0</v>
      </c>
      <c r="M607" s="37">
        <f>+'[3]2017'!S607</f>
        <v>0</v>
      </c>
      <c r="N607" s="234">
        <f t="shared" si="59"/>
        <v>0</v>
      </c>
      <c r="O607" s="235">
        <f>+'[3]2017'!C607</f>
        <v>0</v>
      </c>
      <c r="P607" s="236">
        <f t="shared" si="60"/>
        <v>0</v>
      </c>
      <c r="Q607" s="99">
        <f>+'[3]FECHAS DE ENTREGA PLANOS'!C605</f>
        <v>0</v>
      </c>
      <c r="R607" s="99">
        <f>+'[3]FECHAS DE ENTREGA PLANOS'!D605</f>
        <v>0</v>
      </c>
      <c r="S607" s="576"/>
      <c r="T607" s="576"/>
      <c r="U607" s="576"/>
      <c r="V607" s="576"/>
      <c r="W607" s="576"/>
      <c r="X607" s="576"/>
      <c r="Y607" s="576"/>
      <c r="Z607" s="576"/>
      <c r="AA607" s="576"/>
      <c r="AB607" s="576"/>
      <c r="AC607" s="576"/>
      <c r="AD607" s="576"/>
      <c r="AE607" s="576"/>
      <c r="AF607" s="575">
        <f>IFERROR(INDEX('[2]2016'!$AP$2:$AP$7720,MATCH(F607,'[2]2016'!$A$2:$A$7720,0)),"")</f>
        <v>0</v>
      </c>
      <c r="AG607" s="9">
        <f>+'[3]2017'!T607</f>
        <v>0</v>
      </c>
      <c r="AH607" s="9">
        <f>+'[3]2017'!G607</f>
        <v>0</v>
      </c>
      <c r="AI607" s="523">
        <f>+'[3]2017'!I607</f>
        <v>0</v>
      </c>
      <c r="AJ607" s="9">
        <f t="shared" si="61"/>
        <v>0</v>
      </c>
      <c r="AK607" s="9">
        <f>+'[3]2017'!H607</f>
        <v>0</v>
      </c>
      <c r="AL607" s="524">
        <f>+'[3]2017'!P607</f>
        <v>0</v>
      </c>
      <c r="AM607" s="501">
        <f>+'[3]2017'!Q607</f>
        <v>0</v>
      </c>
      <c r="AN607" s="502">
        <f t="shared" si="62"/>
        <v>0</v>
      </c>
      <c r="AO607" s="503">
        <f>IFERROR(INDEX([1]DATOS!$O$452:$O$45500,MATCH(F607,[1]DATOS!$F$452:$F$9810,0)),"")</f>
        <v>0</v>
      </c>
    </row>
    <row r="608" spans="1:41" x14ac:dyDescent="0.25">
      <c r="A608" s="17">
        <f>+'[3]2017'!F608</f>
        <v>0</v>
      </c>
      <c r="B608" s="17" t="str">
        <f>RIGHT(IFERROR(INDEX([1]DATOS!$L$452:$L$45500,MATCH(F608,[1]DATOS!$F$452:$F$9810,0)),""),3)</f>
        <v>0</v>
      </c>
      <c r="C608" s="594">
        <f>+[4]DATOS!G1512</f>
        <v>0</v>
      </c>
      <c r="D608" s="37">
        <f>+'[3]2017'!K608</f>
        <v>0</v>
      </c>
      <c r="E608" s="585">
        <f>+'[3]2017'!L608</f>
        <v>0</v>
      </c>
      <c r="F608" s="391">
        <f>+'[3]2017'!M608</f>
        <v>0</v>
      </c>
      <c r="G608" s="225">
        <f>+'[3]2017'!N608</f>
        <v>0</v>
      </c>
      <c r="H608" s="32">
        <f>+'[3]2017'!O608</f>
        <v>0</v>
      </c>
      <c r="I608" s="37">
        <v>15</v>
      </c>
      <c r="J608" s="37">
        <f>+'[3]2017'!P608</f>
        <v>0</v>
      </c>
      <c r="K608" s="37">
        <f>+'[3]2017'!Q608</f>
        <v>0</v>
      </c>
      <c r="L608" s="37">
        <f>+'[3]2017'!R608</f>
        <v>0</v>
      </c>
      <c r="M608" s="37">
        <f>+'[3]2017'!S608</f>
        <v>0</v>
      </c>
      <c r="N608" s="234">
        <f t="shared" si="59"/>
        <v>0</v>
      </c>
      <c r="O608" s="235">
        <f>+'[3]2017'!C608</f>
        <v>0</v>
      </c>
      <c r="P608" s="236">
        <f t="shared" si="60"/>
        <v>0</v>
      </c>
      <c r="Q608" s="99">
        <f>+'[3]FECHAS DE ENTREGA PLANOS'!C606</f>
        <v>0</v>
      </c>
      <c r="R608" s="99">
        <f>+'[3]FECHAS DE ENTREGA PLANOS'!D606</f>
        <v>0</v>
      </c>
      <c r="S608" s="576"/>
      <c r="T608" s="576"/>
      <c r="U608" s="576"/>
      <c r="V608" s="576"/>
      <c r="W608" s="576"/>
      <c r="X608" s="576"/>
      <c r="Y608" s="576"/>
      <c r="Z608" s="576"/>
      <c r="AA608" s="576"/>
      <c r="AB608" s="576"/>
      <c r="AC608" s="576"/>
      <c r="AD608" s="576"/>
      <c r="AE608" s="576"/>
      <c r="AF608" s="575">
        <f>IFERROR(INDEX('[2]2016'!$AP$2:$AP$7720,MATCH(F608,'[2]2016'!$A$2:$A$7720,0)),"")</f>
        <v>0</v>
      </c>
      <c r="AG608" s="9">
        <f>+'[3]2017'!T608</f>
        <v>0</v>
      </c>
      <c r="AH608" s="9">
        <f>+'[3]2017'!G608</f>
        <v>0</v>
      </c>
      <c r="AI608" s="523">
        <f>+'[3]2017'!I608</f>
        <v>0</v>
      </c>
      <c r="AJ608" s="9">
        <f t="shared" si="61"/>
        <v>0</v>
      </c>
      <c r="AK608" s="9">
        <f>+'[3]2017'!H608</f>
        <v>0</v>
      </c>
      <c r="AL608" s="524">
        <f>+'[3]2017'!P608</f>
        <v>0</v>
      </c>
      <c r="AM608" s="501">
        <f>+'[3]2017'!Q608</f>
        <v>0</v>
      </c>
      <c r="AN608" s="502">
        <f t="shared" si="62"/>
        <v>0</v>
      </c>
      <c r="AO608" s="503">
        <f>IFERROR(INDEX([1]DATOS!$O$452:$O$45500,MATCH(F608,[1]DATOS!$F$452:$F$9810,0)),"")</f>
        <v>0</v>
      </c>
    </row>
    <row r="609" spans="1:41" x14ac:dyDescent="0.25">
      <c r="A609" s="17">
        <f>+'[3]2017'!F609</f>
        <v>0</v>
      </c>
      <c r="B609" s="17" t="str">
        <f>RIGHT(IFERROR(INDEX([1]DATOS!$L$452:$L$45500,MATCH(F609,[1]DATOS!$F$452:$F$9810,0)),""),3)</f>
        <v>0</v>
      </c>
      <c r="C609" s="594">
        <f>+[4]DATOS!G1513</f>
        <v>0</v>
      </c>
      <c r="D609" s="37">
        <f>+'[3]2017'!K609</f>
        <v>0</v>
      </c>
      <c r="E609" s="201">
        <f>+'[3]2017'!L609</f>
        <v>0</v>
      </c>
      <c r="F609" s="391">
        <f>+'[3]2017'!M609</f>
        <v>0</v>
      </c>
      <c r="G609" s="225">
        <f>+'[3]2017'!N609</f>
        <v>0</v>
      </c>
      <c r="H609" s="32">
        <f>+'[3]2017'!O609</f>
        <v>0</v>
      </c>
      <c r="I609" s="37">
        <v>15</v>
      </c>
      <c r="J609" s="37">
        <f>+'[3]2017'!P609</f>
        <v>0</v>
      </c>
      <c r="K609" s="37">
        <f>+'[3]2017'!Q609</f>
        <v>0</v>
      </c>
      <c r="L609" s="37">
        <f>+'[3]2017'!R609</f>
        <v>0</v>
      </c>
      <c r="M609" s="37">
        <f>+'[3]2017'!S609</f>
        <v>0</v>
      </c>
      <c r="N609" s="234">
        <f t="shared" si="59"/>
        <v>0</v>
      </c>
      <c r="O609" s="235">
        <f>+'[3]2017'!C609</f>
        <v>0</v>
      </c>
      <c r="P609" s="236">
        <f t="shared" si="60"/>
        <v>0</v>
      </c>
      <c r="Q609" s="99">
        <f>+'[3]FECHAS DE ENTREGA PLANOS'!C607</f>
        <v>0</v>
      </c>
      <c r="R609" s="99">
        <f>+'[3]FECHAS DE ENTREGA PLANOS'!D607</f>
        <v>0</v>
      </c>
      <c r="S609" s="576"/>
      <c r="T609" s="576"/>
      <c r="U609" s="576"/>
      <c r="V609" s="576"/>
      <c r="W609" s="576"/>
      <c r="X609" s="576"/>
      <c r="Y609" s="576"/>
      <c r="Z609" s="576"/>
      <c r="AA609" s="576"/>
      <c r="AB609" s="576"/>
      <c r="AC609" s="576"/>
      <c r="AD609" s="576"/>
      <c r="AE609" s="576"/>
      <c r="AF609" s="575">
        <f>IFERROR(INDEX('[2]2016'!$AP$2:$AP$7720,MATCH(F609,'[2]2016'!$A$2:$A$7720,0)),"")</f>
        <v>0</v>
      </c>
      <c r="AG609" s="9">
        <f>+'[3]2017'!T609</f>
        <v>0</v>
      </c>
      <c r="AH609" s="9">
        <f>+'[3]2017'!G609</f>
        <v>0</v>
      </c>
      <c r="AI609" s="523">
        <f>+'[3]2017'!I609</f>
        <v>0</v>
      </c>
      <c r="AJ609" s="9">
        <f t="shared" si="61"/>
        <v>0</v>
      </c>
      <c r="AK609" s="9">
        <f>+'[3]2017'!H609</f>
        <v>0</v>
      </c>
      <c r="AL609" s="524">
        <f>+'[3]2017'!P609</f>
        <v>0</v>
      </c>
      <c r="AM609" s="501">
        <f>+'[3]2017'!Q609</f>
        <v>0</v>
      </c>
      <c r="AN609" s="502">
        <f t="shared" si="62"/>
        <v>0</v>
      </c>
      <c r="AO609" s="503">
        <f>IFERROR(INDEX([1]DATOS!$O$452:$O$45500,MATCH(F609,[1]DATOS!$F$452:$F$9810,0)),"")</f>
        <v>0</v>
      </c>
    </row>
    <row r="610" spans="1:41" x14ac:dyDescent="0.25">
      <c r="A610" s="17">
        <f>+'[3]2017'!F610</f>
        <v>0</v>
      </c>
      <c r="B610" s="17" t="str">
        <f>RIGHT(IFERROR(INDEX([1]DATOS!$L$452:$L$45500,MATCH(F610,[1]DATOS!$F$452:$F$9810,0)),""),3)</f>
        <v>0</v>
      </c>
      <c r="C610" s="594">
        <f>+[4]DATOS!G1514</f>
        <v>0</v>
      </c>
      <c r="D610" s="37">
        <f>+'[3]2017'!K610</f>
        <v>0</v>
      </c>
      <c r="E610" s="201">
        <f>+'[3]2017'!L610</f>
        <v>0</v>
      </c>
      <c r="F610" s="391">
        <f>+'[3]2017'!M610</f>
        <v>0</v>
      </c>
      <c r="G610" s="225">
        <f>+'[3]2017'!N610</f>
        <v>0</v>
      </c>
      <c r="H610" s="32">
        <f>+'[3]2017'!O610</f>
        <v>0</v>
      </c>
      <c r="I610" s="37">
        <v>15</v>
      </c>
      <c r="J610" s="37">
        <f>+'[3]2017'!P610</f>
        <v>0</v>
      </c>
      <c r="K610" s="37">
        <f>+'[3]2017'!Q610</f>
        <v>0</v>
      </c>
      <c r="L610" s="37">
        <f>+'[3]2017'!R610</f>
        <v>0</v>
      </c>
      <c r="M610" s="37">
        <f>+'[3]2017'!S610</f>
        <v>0</v>
      </c>
      <c r="N610" s="234">
        <f t="shared" si="59"/>
        <v>0</v>
      </c>
      <c r="O610" s="235">
        <f>+'[3]2017'!C610</f>
        <v>0</v>
      </c>
      <c r="P610" s="236">
        <f t="shared" si="60"/>
        <v>0</v>
      </c>
      <c r="Q610" s="99">
        <f>+'[3]FECHAS DE ENTREGA PLANOS'!C608</f>
        <v>0</v>
      </c>
      <c r="R610" s="99">
        <f>+'[3]FECHAS DE ENTREGA PLANOS'!D608</f>
        <v>0</v>
      </c>
      <c r="S610" s="576"/>
      <c r="T610" s="576"/>
      <c r="U610" s="576"/>
      <c r="V610" s="576"/>
      <c r="W610" s="576"/>
      <c r="X610" s="576"/>
      <c r="Y610" s="576"/>
      <c r="Z610" s="576"/>
      <c r="AA610" s="576"/>
      <c r="AB610" s="576"/>
      <c r="AC610" s="576"/>
      <c r="AD610" s="576"/>
      <c r="AE610" s="576"/>
      <c r="AF610" s="575">
        <f>IFERROR(INDEX('[2]2016'!$AP$2:$AP$7720,MATCH(F610,'[2]2016'!$A$2:$A$7720,0)),"")</f>
        <v>0</v>
      </c>
      <c r="AG610" s="9">
        <f>+'[3]2017'!T610</f>
        <v>0</v>
      </c>
      <c r="AH610" s="9">
        <f>+'[3]2017'!G610</f>
        <v>0</v>
      </c>
      <c r="AI610" s="523">
        <f>+'[3]2017'!I610</f>
        <v>0</v>
      </c>
      <c r="AJ610" s="9">
        <f t="shared" si="61"/>
        <v>0</v>
      </c>
      <c r="AK610" s="9">
        <f>+'[3]2017'!H610</f>
        <v>0</v>
      </c>
      <c r="AL610" s="524">
        <f>+'[3]2017'!P610</f>
        <v>0</v>
      </c>
      <c r="AM610" s="501">
        <f>+'[3]2017'!Q610</f>
        <v>0</v>
      </c>
      <c r="AN610" s="502">
        <f t="shared" si="62"/>
        <v>0</v>
      </c>
      <c r="AO610" s="503">
        <f>IFERROR(INDEX([1]DATOS!$O$452:$O$45500,MATCH(F610,[1]DATOS!$F$452:$F$9810,0)),"")</f>
        <v>0</v>
      </c>
    </row>
    <row r="611" spans="1:41" x14ac:dyDescent="0.25">
      <c r="A611" s="17">
        <f>+'[3]2017'!F611</f>
        <v>0</v>
      </c>
      <c r="B611" s="17" t="str">
        <f>RIGHT(IFERROR(INDEX([1]DATOS!$L$452:$L$45500,MATCH(F611,[1]DATOS!$F$452:$F$9810,0)),""),3)</f>
        <v>0</v>
      </c>
      <c r="C611" s="594">
        <f>+[4]DATOS!G1515</f>
        <v>0</v>
      </c>
      <c r="D611" s="37">
        <f>+'[3]2017'!K611</f>
        <v>0</v>
      </c>
      <c r="E611" s="201">
        <f>+'[3]2017'!L611</f>
        <v>0</v>
      </c>
      <c r="F611" s="391">
        <f>+'[3]2017'!M611</f>
        <v>0</v>
      </c>
      <c r="G611" s="225">
        <f>+'[3]2017'!N611</f>
        <v>0</v>
      </c>
      <c r="H611" s="32">
        <f>+'[3]2017'!O611</f>
        <v>0</v>
      </c>
      <c r="I611" s="37">
        <v>15</v>
      </c>
      <c r="J611" s="37">
        <f>+'[3]2017'!P611</f>
        <v>0</v>
      </c>
      <c r="K611" s="37">
        <f>+'[3]2017'!Q611</f>
        <v>0</v>
      </c>
      <c r="L611" s="37">
        <f>+'[3]2017'!R611</f>
        <v>0</v>
      </c>
      <c r="M611" s="37">
        <f>+'[3]2017'!S611</f>
        <v>0</v>
      </c>
      <c r="N611" s="234">
        <f t="shared" si="59"/>
        <v>0</v>
      </c>
      <c r="O611" s="235">
        <f>+'[3]2017'!C611</f>
        <v>0</v>
      </c>
      <c r="P611" s="236">
        <f t="shared" si="60"/>
        <v>0</v>
      </c>
      <c r="Q611" s="99">
        <f>+'[3]FECHAS DE ENTREGA PLANOS'!C609</f>
        <v>0</v>
      </c>
      <c r="R611" s="99">
        <f>+'[3]FECHAS DE ENTREGA PLANOS'!D609</f>
        <v>0</v>
      </c>
      <c r="S611" s="576"/>
      <c r="T611" s="576"/>
      <c r="U611" s="576"/>
      <c r="V611" s="576"/>
      <c r="W611" s="576"/>
      <c r="X611" s="576"/>
      <c r="Y611" s="576"/>
      <c r="Z611" s="576"/>
      <c r="AA611" s="576"/>
      <c r="AB611" s="576"/>
      <c r="AC611" s="576"/>
      <c r="AD611" s="576"/>
      <c r="AE611" s="576"/>
      <c r="AF611" s="575">
        <f>IFERROR(INDEX('[2]2016'!$AP$2:$AP$7720,MATCH(F611,'[2]2016'!$A$2:$A$7720,0)),"")</f>
        <v>0</v>
      </c>
      <c r="AG611" s="9">
        <f>+'[3]2017'!T611</f>
        <v>0</v>
      </c>
      <c r="AH611" s="9">
        <f>+'[3]2017'!G611</f>
        <v>0</v>
      </c>
      <c r="AI611" s="523">
        <f>+'[3]2017'!I611</f>
        <v>0</v>
      </c>
      <c r="AJ611" s="9">
        <f t="shared" si="61"/>
        <v>0</v>
      </c>
      <c r="AK611" s="9">
        <f>+'[3]2017'!H611</f>
        <v>0</v>
      </c>
      <c r="AL611" s="524">
        <f>+'[3]2017'!P611</f>
        <v>0</v>
      </c>
      <c r="AM611" s="501">
        <f>+'[3]2017'!Q611</f>
        <v>0</v>
      </c>
      <c r="AN611" s="502">
        <f t="shared" si="62"/>
        <v>0</v>
      </c>
      <c r="AO611" s="503">
        <f>IFERROR(INDEX([1]DATOS!$O$452:$O$45500,MATCH(F611,[1]DATOS!$F$452:$F$9810,0)),"")</f>
        <v>0</v>
      </c>
    </row>
    <row r="612" spans="1:41" x14ac:dyDescent="0.25">
      <c r="A612" s="17">
        <f>+'[3]2017'!F612</f>
        <v>0</v>
      </c>
      <c r="B612" s="17" t="str">
        <f>RIGHT(IFERROR(INDEX([1]DATOS!$L$452:$L$45500,MATCH(F612,[1]DATOS!$F$452:$F$9810,0)),""),3)</f>
        <v>0</v>
      </c>
      <c r="C612" s="594">
        <f>+[4]DATOS!G1516</f>
        <v>0</v>
      </c>
      <c r="D612" s="37">
        <f>+'[3]2017'!K612</f>
        <v>0</v>
      </c>
      <c r="E612" s="201">
        <f>+'[3]2017'!L612</f>
        <v>0</v>
      </c>
      <c r="F612" s="391">
        <f>+'[3]2017'!M612</f>
        <v>0</v>
      </c>
      <c r="G612" s="225">
        <f>+'[3]2017'!N612</f>
        <v>0</v>
      </c>
      <c r="H612" s="32">
        <f>+'[3]2017'!O612</f>
        <v>0</v>
      </c>
      <c r="I612" s="37">
        <v>15</v>
      </c>
      <c r="J612" s="37">
        <f>+'[3]2017'!P612</f>
        <v>0</v>
      </c>
      <c r="K612" s="37">
        <f>+'[3]2017'!Q612</f>
        <v>0</v>
      </c>
      <c r="L612" s="37">
        <f>+'[3]2017'!R612</f>
        <v>0</v>
      </c>
      <c r="M612" s="37">
        <f>+'[3]2017'!S612</f>
        <v>0</v>
      </c>
      <c r="N612" s="234">
        <f t="shared" si="59"/>
        <v>0</v>
      </c>
      <c r="O612" s="235">
        <f>+'[3]2017'!C612</f>
        <v>0</v>
      </c>
      <c r="P612" s="236">
        <f t="shared" si="60"/>
        <v>0</v>
      </c>
      <c r="Q612" s="99">
        <f>+'[3]FECHAS DE ENTREGA PLANOS'!C610</f>
        <v>0</v>
      </c>
      <c r="R612" s="99">
        <f>+'[3]FECHAS DE ENTREGA PLANOS'!D610</f>
        <v>0</v>
      </c>
      <c r="S612" s="576"/>
      <c r="T612" s="576"/>
      <c r="U612" s="576"/>
      <c r="V612" s="576"/>
      <c r="W612" s="576"/>
      <c r="X612" s="576"/>
      <c r="Y612" s="576"/>
      <c r="Z612" s="576"/>
      <c r="AA612" s="576"/>
      <c r="AB612" s="576"/>
      <c r="AC612" s="576"/>
      <c r="AD612" s="576"/>
      <c r="AE612" s="576"/>
      <c r="AF612" s="575">
        <f>IFERROR(INDEX('[2]2016'!$AP$2:$AP$7720,MATCH(F612,'[2]2016'!$A$2:$A$7720,0)),"")</f>
        <v>0</v>
      </c>
      <c r="AG612" s="9">
        <f>+'[3]2017'!T612</f>
        <v>0</v>
      </c>
      <c r="AH612" s="9">
        <f>+'[3]2017'!G612</f>
        <v>0</v>
      </c>
      <c r="AI612" s="523">
        <f>+'[3]2017'!I612</f>
        <v>0</v>
      </c>
      <c r="AJ612" s="9">
        <f t="shared" si="61"/>
        <v>0</v>
      </c>
      <c r="AK612" s="9">
        <f>+'[3]2017'!H612</f>
        <v>0</v>
      </c>
      <c r="AL612" s="524">
        <f>+'[3]2017'!P612</f>
        <v>0</v>
      </c>
      <c r="AM612" s="501">
        <f>+'[3]2017'!Q612</f>
        <v>0</v>
      </c>
      <c r="AN612" s="502">
        <f t="shared" si="62"/>
        <v>0</v>
      </c>
      <c r="AO612" s="503">
        <f>IFERROR(INDEX([1]DATOS!$O$452:$O$45500,MATCH(F612,[1]DATOS!$F$452:$F$9810,0)),"")</f>
        <v>0</v>
      </c>
    </row>
    <row r="613" spans="1:41" x14ac:dyDescent="0.25">
      <c r="A613" s="17">
        <f>+'[3]2017'!F613</f>
        <v>0</v>
      </c>
      <c r="B613" s="17" t="str">
        <f>RIGHT(IFERROR(INDEX([1]DATOS!$L$452:$L$45500,MATCH(F613,[1]DATOS!$F$452:$F$9810,0)),""),3)</f>
        <v>0</v>
      </c>
      <c r="C613" s="594">
        <f>+[4]DATOS!G1517</f>
        <v>0</v>
      </c>
      <c r="D613" s="37">
        <f>+'[3]2017'!K613</f>
        <v>0</v>
      </c>
      <c r="E613" s="201">
        <f>+'[3]2017'!L613</f>
        <v>0</v>
      </c>
      <c r="F613" s="391">
        <f>+'[3]2017'!M613</f>
        <v>0</v>
      </c>
      <c r="G613" s="225">
        <f>+'[3]2017'!N613</f>
        <v>0</v>
      </c>
      <c r="H613" s="32">
        <f>+'[3]2017'!O613</f>
        <v>0</v>
      </c>
      <c r="I613" s="37">
        <v>15</v>
      </c>
      <c r="J613" s="37">
        <f>+'[3]2017'!P613</f>
        <v>0</v>
      </c>
      <c r="K613" s="37">
        <f>+'[3]2017'!Q613</f>
        <v>0</v>
      </c>
      <c r="L613" s="37">
        <f>+'[3]2017'!R613</f>
        <v>0</v>
      </c>
      <c r="M613" s="37">
        <f>+'[3]2017'!S613</f>
        <v>0</v>
      </c>
      <c r="N613" s="234">
        <f t="shared" si="59"/>
        <v>0</v>
      </c>
      <c r="O613" s="235">
        <f>+'[3]2017'!C613</f>
        <v>0</v>
      </c>
      <c r="P613" s="236">
        <f t="shared" si="60"/>
        <v>0</v>
      </c>
      <c r="Q613" s="99">
        <f>+'[3]FECHAS DE ENTREGA PLANOS'!C611</f>
        <v>0</v>
      </c>
      <c r="R613" s="99">
        <f>+'[3]FECHAS DE ENTREGA PLANOS'!D611</f>
        <v>0</v>
      </c>
      <c r="S613" s="576"/>
      <c r="T613" s="576"/>
      <c r="U613" s="576"/>
      <c r="V613" s="576"/>
      <c r="W613" s="576"/>
      <c r="X613" s="576"/>
      <c r="Y613" s="576"/>
      <c r="Z613" s="576"/>
      <c r="AA613" s="576"/>
      <c r="AB613" s="576"/>
      <c r="AC613" s="576"/>
      <c r="AD613" s="576"/>
      <c r="AE613" s="576"/>
      <c r="AF613" s="575">
        <f>IFERROR(INDEX('[2]2016'!$AP$2:$AP$7720,MATCH(F613,'[2]2016'!$A$2:$A$7720,0)),"")</f>
        <v>0</v>
      </c>
      <c r="AG613" s="9">
        <f>+'[3]2017'!T613</f>
        <v>0</v>
      </c>
      <c r="AH613" s="9">
        <f>+'[3]2017'!G613</f>
        <v>0</v>
      </c>
      <c r="AI613" s="523">
        <f>+'[3]2017'!I613</f>
        <v>0</v>
      </c>
      <c r="AJ613" s="9">
        <f t="shared" si="61"/>
        <v>0</v>
      </c>
      <c r="AK613" s="9">
        <f>+'[3]2017'!H613</f>
        <v>0</v>
      </c>
      <c r="AL613" s="524">
        <f>+'[3]2017'!P613</f>
        <v>0</v>
      </c>
      <c r="AM613" s="501">
        <f>+'[3]2017'!Q613</f>
        <v>0</v>
      </c>
      <c r="AN613" s="502">
        <f t="shared" si="62"/>
        <v>0</v>
      </c>
      <c r="AO613" s="503">
        <f>IFERROR(INDEX([1]DATOS!$O$452:$O$45500,MATCH(F613,[1]DATOS!$F$452:$F$9810,0)),"")</f>
        <v>0</v>
      </c>
    </row>
    <row r="614" spans="1:41" x14ac:dyDescent="0.25">
      <c r="A614" s="17">
        <f>+'[3]2017'!F614</f>
        <v>0</v>
      </c>
      <c r="B614" s="17" t="str">
        <f>RIGHT(IFERROR(INDEX([1]DATOS!$L$452:$L$45500,MATCH(F614,[1]DATOS!$F$452:$F$9810,0)),""),3)</f>
        <v>0</v>
      </c>
      <c r="C614" s="594">
        <f>+[4]DATOS!G1518</f>
        <v>0</v>
      </c>
      <c r="D614" s="37">
        <f>+'[3]2017'!K614</f>
        <v>0</v>
      </c>
      <c r="E614" s="201">
        <f>+'[3]2017'!L614</f>
        <v>0</v>
      </c>
      <c r="F614" s="391">
        <f>+'[3]2017'!M614</f>
        <v>0</v>
      </c>
      <c r="G614" s="225">
        <f>+'[3]2017'!N614</f>
        <v>0</v>
      </c>
      <c r="H614" s="32">
        <f>+'[3]2017'!O614</f>
        <v>0</v>
      </c>
      <c r="I614" s="37">
        <v>15</v>
      </c>
      <c r="J614" s="37">
        <f>+'[3]2017'!P614</f>
        <v>0</v>
      </c>
      <c r="K614" s="37">
        <f>+'[3]2017'!Q614</f>
        <v>0</v>
      </c>
      <c r="L614" s="37">
        <f>+'[3]2017'!R614</f>
        <v>0</v>
      </c>
      <c r="M614" s="37">
        <f>+'[3]2017'!S614</f>
        <v>0</v>
      </c>
      <c r="N614" s="234">
        <f t="shared" si="59"/>
        <v>0</v>
      </c>
      <c r="O614" s="235">
        <f>+'[3]2017'!C614</f>
        <v>0</v>
      </c>
      <c r="P614" s="236">
        <f t="shared" si="60"/>
        <v>0</v>
      </c>
      <c r="Q614" s="99">
        <f>+'[3]FECHAS DE ENTREGA PLANOS'!C612</f>
        <v>0</v>
      </c>
      <c r="R614" s="99">
        <f>+'[3]FECHAS DE ENTREGA PLANOS'!D612</f>
        <v>0</v>
      </c>
      <c r="S614" s="576"/>
      <c r="T614" s="576"/>
      <c r="U614" s="576"/>
      <c r="V614" s="576"/>
      <c r="W614" s="576"/>
      <c r="X614" s="576"/>
      <c r="Y614" s="576"/>
      <c r="Z614" s="576"/>
      <c r="AA614" s="576"/>
      <c r="AB614" s="576"/>
      <c r="AC614" s="576"/>
      <c r="AD614" s="576"/>
      <c r="AE614" s="574"/>
      <c r="AF614" s="575">
        <f>IFERROR(INDEX('[2]2016'!$AP$2:$AP$7720,MATCH(F614,'[2]2016'!$A$2:$A$7720,0)),"")</f>
        <v>0</v>
      </c>
      <c r="AG614" s="9">
        <f>+'[3]2017'!T614</f>
        <v>0</v>
      </c>
      <c r="AH614" s="9">
        <f>+'[3]2017'!G614</f>
        <v>0</v>
      </c>
      <c r="AI614" s="523">
        <f>+'[3]2017'!I614</f>
        <v>0</v>
      </c>
      <c r="AJ614" s="9">
        <f t="shared" si="61"/>
        <v>0</v>
      </c>
      <c r="AK614" s="9">
        <f>+'[3]2017'!H614</f>
        <v>0</v>
      </c>
      <c r="AL614" s="524">
        <f>+'[3]2017'!P614</f>
        <v>0</v>
      </c>
      <c r="AM614" s="501">
        <f>+'[3]2017'!Q614</f>
        <v>0</v>
      </c>
      <c r="AN614" s="502">
        <f t="shared" si="62"/>
        <v>0</v>
      </c>
      <c r="AO614" s="503">
        <f>IFERROR(INDEX([1]DATOS!$O$452:$O$45500,MATCH(F614,[1]DATOS!$F$452:$F$9810,0)),"")</f>
        <v>0</v>
      </c>
    </row>
    <row r="615" spans="1:41" x14ac:dyDescent="0.25">
      <c r="A615" s="17">
        <f>+'[3]2017'!F615</f>
        <v>0</v>
      </c>
      <c r="B615" s="17" t="str">
        <f>RIGHT(IFERROR(INDEX([1]DATOS!$L$452:$L$45500,MATCH(F615,[1]DATOS!$F$452:$F$9810,0)),""),3)</f>
        <v>0</v>
      </c>
      <c r="C615" s="594">
        <f>+[4]DATOS!G1519</f>
        <v>0</v>
      </c>
      <c r="D615" s="37">
        <f>+'[3]2017'!K615</f>
        <v>0</v>
      </c>
      <c r="E615" s="201">
        <f>+'[3]2017'!L615</f>
        <v>0</v>
      </c>
      <c r="F615" s="391">
        <f>+'[3]2017'!M615</f>
        <v>0</v>
      </c>
      <c r="G615" s="225">
        <f>+'[3]2017'!N615</f>
        <v>0</v>
      </c>
      <c r="H615" s="32">
        <f>+'[3]2017'!O615</f>
        <v>0</v>
      </c>
      <c r="I615" s="37">
        <v>15</v>
      </c>
      <c r="J615" s="37">
        <f>+'[3]2017'!P615</f>
        <v>0</v>
      </c>
      <c r="K615" s="37">
        <f>+'[3]2017'!Q615</f>
        <v>0</v>
      </c>
      <c r="L615" s="37">
        <f>+'[3]2017'!R615</f>
        <v>0</v>
      </c>
      <c r="M615" s="37">
        <f>+'[3]2017'!S615</f>
        <v>0</v>
      </c>
      <c r="N615" s="234">
        <f t="shared" si="59"/>
        <v>0</v>
      </c>
      <c r="O615" s="235">
        <f>+'[3]2017'!C615</f>
        <v>0</v>
      </c>
      <c r="P615" s="236">
        <f t="shared" si="60"/>
        <v>0</v>
      </c>
      <c r="Q615" s="99">
        <f>+'[3]FECHAS DE ENTREGA PLANOS'!C613</f>
        <v>0</v>
      </c>
      <c r="R615" s="99">
        <f>+'[3]FECHAS DE ENTREGA PLANOS'!D613</f>
        <v>0</v>
      </c>
      <c r="S615" s="576"/>
      <c r="T615" s="576"/>
      <c r="U615" s="576"/>
      <c r="V615" s="576"/>
      <c r="W615" s="576"/>
      <c r="X615" s="576"/>
      <c r="Y615" s="576"/>
      <c r="Z615" s="576"/>
      <c r="AA615" s="576"/>
      <c r="AB615" s="576"/>
      <c r="AC615" s="576"/>
      <c r="AD615" s="576"/>
      <c r="AE615" s="574"/>
      <c r="AF615" s="575">
        <f>IFERROR(INDEX('[2]2016'!$AP$2:$AP$7720,MATCH(F615,'[2]2016'!$A$2:$A$7720,0)),"")</f>
        <v>0</v>
      </c>
      <c r="AG615" s="9">
        <f>+'[3]2017'!T615</f>
        <v>0</v>
      </c>
      <c r="AH615" s="9">
        <f>+'[3]2017'!G615</f>
        <v>0</v>
      </c>
      <c r="AI615" s="523">
        <f>+'[3]2017'!I615</f>
        <v>0</v>
      </c>
      <c r="AJ615" s="9">
        <f t="shared" si="61"/>
        <v>0</v>
      </c>
      <c r="AK615" s="9">
        <f>+'[3]2017'!H615</f>
        <v>0</v>
      </c>
      <c r="AL615" s="524">
        <f>+'[3]2017'!P615</f>
        <v>0</v>
      </c>
      <c r="AM615" s="501">
        <f>+'[3]2017'!Q615</f>
        <v>0</v>
      </c>
      <c r="AN615" s="502">
        <f t="shared" si="62"/>
        <v>0</v>
      </c>
      <c r="AO615" s="503">
        <f>IFERROR(INDEX([1]DATOS!$O$452:$O$45500,MATCH(F615,[1]DATOS!$F$452:$F$9810,0)),"")</f>
        <v>0</v>
      </c>
    </row>
    <row r="616" spans="1:41" x14ac:dyDescent="0.25">
      <c r="A616" s="17">
        <f>+'[3]2017'!F616</f>
        <v>0</v>
      </c>
      <c r="B616" s="17" t="str">
        <f>RIGHT(IFERROR(INDEX([1]DATOS!$L$452:$L$45500,MATCH(F616,[1]DATOS!$F$452:$F$9810,0)),""),3)</f>
        <v>0</v>
      </c>
      <c r="C616" s="594">
        <f>+[4]DATOS!G1520</f>
        <v>0</v>
      </c>
      <c r="D616" s="37">
        <f>+'[3]2017'!K616</f>
        <v>0</v>
      </c>
      <c r="E616" s="201">
        <f>+'[3]2017'!L616</f>
        <v>0</v>
      </c>
      <c r="F616" s="391">
        <f>+'[3]2017'!M616</f>
        <v>0</v>
      </c>
      <c r="G616" s="225">
        <f>+'[3]2017'!N616</f>
        <v>0</v>
      </c>
      <c r="H616" s="32">
        <f>+'[3]2017'!O616</f>
        <v>0</v>
      </c>
      <c r="I616" s="37">
        <v>15</v>
      </c>
      <c r="J616" s="37">
        <f>+'[3]2017'!P616</f>
        <v>0</v>
      </c>
      <c r="K616" s="37">
        <f>+'[3]2017'!Q616</f>
        <v>0</v>
      </c>
      <c r="L616" s="37">
        <f>+'[3]2017'!R616</f>
        <v>0</v>
      </c>
      <c r="M616" s="37">
        <f>+'[3]2017'!S616</f>
        <v>0</v>
      </c>
      <c r="N616" s="234">
        <f t="shared" si="59"/>
        <v>0</v>
      </c>
      <c r="O616" s="235">
        <f>+'[3]2017'!C616</f>
        <v>0</v>
      </c>
      <c r="P616" s="236">
        <f t="shared" si="60"/>
        <v>0</v>
      </c>
      <c r="Q616" s="99">
        <f>+'[3]FECHAS DE ENTREGA PLANOS'!C614</f>
        <v>0</v>
      </c>
      <c r="R616" s="99">
        <f>+'[3]FECHAS DE ENTREGA PLANOS'!D614</f>
        <v>0</v>
      </c>
      <c r="S616" s="576"/>
      <c r="T616" s="576"/>
      <c r="U616" s="576"/>
      <c r="V616" s="576"/>
      <c r="W616" s="576"/>
      <c r="X616" s="576"/>
      <c r="Y616" s="576"/>
      <c r="Z616" s="576"/>
      <c r="AA616" s="576"/>
      <c r="AB616" s="576"/>
      <c r="AC616" s="576"/>
      <c r="AD616" s="576"/>
      <c r="AE616" s="574"/>
      <c r="AF616" s="575">
        <f>IFERROR(INDEX('[2]2016'!$AP$2:$AP$7720,MATCH(F616,'[2]2016'!$A$2:$A$7720,0)),"")</f>
        <v>0</v>
      </c>
      <c r="AG616" s="9">
        <f>+'[3]2017'!T616</f>
        <v>0</v>
      </c>
      <c r="AH616" s="9">
        <f>+'[3]2017'!G616</f>
        <v>0</v>
      </c>
      <c r="AI616" s="523">
        <f>+'[3]2017'!I616</f>
        <v>0</v>
      </c>
      <c r="AJ616" s="9">
        <f t="shared" si="61"/>
        <v>0</v>
      </c>
      <c r="AK616" s="9">
        <f>+'[3]2017'!H616</f>
        <v>0</v>
      </c>
      <c r="AL616" s="524">
        <f>+'[3]2017'!P616</f>
        <v>0</v>
      </c>
      <c r="AM616" s="501">
        <f>+'[3]2017'!Q616</f>
        <v>0</v>
      </c>
      <c r="AN616" s="502">
        <f t="shared" si="62"/>
        <v>0</v>
      </c>
      <c r="AO616" s="503">
        <f>IFERROR(INDEX([1]DATOS!$O$452:$O$45500,MATCH(F616,[1]DATOS!$F$452:$F$9810,0)),"")</f>
        <v>0</v>
      </c>
    </row>
    <row r="617" spans="1:41" x14ac:dyDescent="0.25">
      <c r="A617" s="17">
        <f>+'[3]2017'!F617</f>
        <v>0</v>
      </c>
      <c r="B617" s="17" t="str">
        <f>RIGHT(IFERROR(INDEX([1]DATOS!$L$452:$L$45500,MATCH(F617,[1]DATOS!$F$452:$F$9810,0)),""),3)</f>
        <v>0</v>
      </c>
      <c r="C617" s="594">
        <f>+[4]DATOS!G1521</f>
        <v>0</v>
      </c>
      <c r="D617" s="37">
        <f>+'[3]2017'!K617</f>
        <v>0</v>
      </c>
      <c r="E617" s="201">
        <f>+'[3]2017'!L617</f>
        <v>0</v>
      </c>
      <c r="F617" s="391">
        <f>+'[3]2017'!M617</f>
        <v>0</v>
      </c>
      <c r="G617" s="225">
        <f>+'[3]2017'!N617</f>
        <v>0</v>
      </c>
      <c r="H617" s="32">
        <f>+'[3]2017'!O617</f>
        <v>0</v>
      </c>
      <c r="I617" s="37">
        <v>15</v>
      </c>
      <c r="J617" s="37">
        <f>+'[3]2017'!P617</f>
        <v>0</v>
      </c>
      <c r="K617" s="37">
        <f>+'[3]2017'!Q617</f>
        <v>0</v>
      </c>
      <c r="L617" s="37">
        <f>+'[3]2017'!R617</f>
        <v>0</v>
      </c>
      <c r="M617" s="37">
        <f>+'[3]2017'!S617</f>
        <v>0</v>
      </c>
      <c r="N617" s="234">
        <f t="shared" si="59"/>
        <v>0</v>
      </c>
      <c r="O617" s="235">
        <f>+'[3]2017'!C617</f>
        <v>0</v>
      </c>
      <c r="P617" s="236">
        <f t="shared" si="60"/>
        <v>0</v>
      </c>
      <c r="Q617" s="99">
        <f>+'[3]FECHAS DE ENTREGA PLANOS'!C615</f>
        <v>0</v>
      </c>
      <c r="R617" s="99">
        <f>+'[3]FECHAS DE ENTREGA PLANOS'!D615</f>
        <v>0</v>
      </c>
      <c r="S617" s="576"/>
      <c r="T617" s="576"/>
      <c r="U617" s="576"/>
      <c r="V617" s="576"/>
      <c r="W617" s="576"/>
      <c r="X617" s="576"/>
      <c r="Y617" s="576"/>
      <c r="Z617" s="576"/>
      <c r="AA617" s="576"/>
      <c r="AB617" s="576"/>
      <c r="AC617" s="576"/>
      <c r="AD617" s="576"/>
      <c r="AE617" s="574"/>
      <c r="AF617" s="575">
        <f>IFERROR(INDEX('[2]2016'!$AP$2:$AP$7720,MATCH(F617,'[2]2016'!$A$2:$A$7720,0)),"")</f>
        <v>0</v>
      </c>
      <c r="AG617" s="9">
        <f>+'[3]2017'!T617</f>
        <v>0</v>
      </c>
      <c r="AH617" s="9">
        <f>+'[3]2017'!G617</f>
        <v>0</v>
      </c>
      <c r="AI617" s="523">
        <f>+'[3]2017'!I617</f>
        <v>0</v>
      </c>
      <c r="AJ617" s="9">
        <f t="shared" si="61"/>
        <v>0</v>
      </c>
      <c r="AK617" s="9">
        <f>+'[3]2017'!H617</f>
        <v>0</v>
      </c>
      <c r="AL617" s="524">
        <f>+'[3]2017'!P617</f>
        <v>0</v>
      </c>
      <c r="AM617" s="501">
        <f>+'[3]2017'!Q617</f>
        <v>0</v>
      </c>
      <c r="AN617" s="502">
        <f t="shared" si="62"/>
        <v>0</v>
      </c>
      <c r="AO617" s="503">
        <f>IFERROR(INDEX([1]DATOS!$O$452:$O$45500,MATCH(F617,[1]DATOS!$F$452:$F$9810,0)),"")</f>
        <v>0</v>
      </c>
    </row>
    <row r="618" spans="1:41" x14ac:dyDescent="0.25">
      <c r="A618" s="17">
        <f>+'[3]2017'!F618</f>
        <v>0</v>
      </c>
      <c r="B618" s="17" t="str">
        <f>RIGHT(IFERROR(INDEX([1]DATOS!$L$452:$L$45500,MATCH(F618,[1]DATOS!$F$452:$F$9810,0)),""),3)</f>
        <v>0</v>
      </c>
      <c r="C618" s="594">
        <f>+[4]DATOS!G1522</f>
        <v>0</v>
      </c>
      <c r="D618" s="37">
        <f>+'[3]2017'!K618</f>
        <v>0</v>
      </c>
      <c r="E618" s="201">
        <f>+'[3]2017'!L618</f>
        <v>0</v>
      </c>
      <c r="F618" s="391">
        <f>+'[3]2017'!M618</f>
        <v>0</v>
      </c>
      <c r="G618" s="225">
        <f>+'[3]2017'!N618</f>
        <v>0</v>
      </c>
      <c r="H618" s="32">
        <f>+'[3]2017'!O618</f>
        <v>0</v>
      </c>
      <c r="I618" s="37">
        <v>15</v>
      </c>
      <c r="J618" s="37">
        <f>+'[3]2017'!P618</f>
        <v>0</v>
      </c>
      <c r="K618" s="37">
        <f>+'[3]2017'!Q618</f>
        <v>0</v>
      </c>
      <c r="L618" s="37">
        <f>+'[3]2017'!R618</f>
        <v>0</v>
      </c>
      <c r="M618" s="37">
        <f>+'[3]2017'!S618</f>
        <v>0</v>
      </c>
      <c r="N618" s="234">
        <f t="shared" si="59"/>
        <v>0</v>
      </c>
      <c r="O618" s="235">
        <f>+'[3]2017'!C618</f>
        <v>0</v>
      </c>
      <c r="P618" s="236">
        <f t="shared" si="60"/>
        <v>0</v>
      </c>
      <c r="Q618" s="99">
        <f>+'[3]FECHAS DE ENTREGA PLANOS'!C616</f>
        <v>0</v>
      </c>
      <c r="R618" s="99">
        <f>+'[3]FECHAS DE ENTREGA PLANOS'!D616</f>
        <v>0</v>
      </c>
      <c r="S618" s="574"/>
      <c r="T618" s="576"/>
      <c r="U618" s="576"/>
      <c r="V618" s="576"/>
      <c r="W618" s="576"/>
      <c r="X618" s="576"/>
      <c r="Y618" s="576"/>
      <c r="Z618" s="576"/>
      <c r="AA618" s="576"/>
      <c r="AB618" s="576"/>
      <c r="AC618" s="576"/>
      <c r="AD618" s="576"/>
      <c r="AE618" s="574"/>
      <c r="AF618" s="575">
        <f>IFERROR(INDEX('[2]2016'!$AP$2:$AP$7720,MATCH(F618,'[2]2016'!$A$2:$A$7720,0)),"")</f>
        <v>0</v>
      </c>
      <c r="AG618" s="9">
        <f>+'[3]2017'!T618</f>
        <v>0</v>
      </c>
      <c r="AH618" s="9">
        <f>+'[3]2017'!G618</f>
        <v>0</v>
      </c>
      <c r="AI618" s="523">
        <f>+'[3]2017'!I618</f>
        <v>0</v>
      </c>
      <c r="AJ618" s="9">
        <f t="shared" si="61"/>
        <v>0</v>
      </c>
      <c r="AK618" s="9">
        <f>+'[3]2017'!H618</f>
        <v>0</v>
      </c>
      <c r="AL618" s="524">
        <f>+'[3]2017'!P618</f>
        <v>0</v>
      </c>
      <c r="AM618" s="501">
        <f>+'[3]2017'!Q618</f>
        <v>0</v>
      </c>
      <c r="AN618" s="502">
        <f t="shared" si="62"/>
        <v>0</v>
      </c>
      <c r="AO618" s="503">
        <f>IFERROR(INDEX([1]DATOS!$O$452:$O$45500,MATCH(F618,[1]DATOS!$F$452:$F$9810,0)),"")</f>
        <v>0</v>
      </c>
    </row>
    <row r="619" spans="1:41" x14ac:dyDescent="0.25">
      <c r="A619" s="17">
        <f>+'[3]2017'!F619</f>
        <v>0</v>
      </c>
      <c r="B619" s="17" t="str">
        <f>RIGHT(IFERROR(INDEX([1]DATOS!$L$452:$L$45500,MATCH(F619,[1]DATOS!$F$452:$F$9810,0)),""),3)</f>
        <v>0</v>
      </c>
      <c r="C619" s="594">
        <f>+[4]DATOS!G1523</f>
        <v>0</v>
      </c>
      <c r="D619" s="37">
        <f>+'[3]2017'!K619</f>
        <v>0</v>
      </c>
      <c r="E619" s="201">
        <f>+'[3]2017'!L619</f>
        <v>0</v>
      </c>
      <c r="F619" s="391">
        <f>+'[3]2017'!M619</f>
        <v>0</v>
      </c>
      <c r="G619" s="225">
        <f>+'[3]2017'!N619</f>
        <v>0</v>
      </c>
      <c r="H619" s="32">
        <f>+'[3]2017'!O619</f>
        <v>0</v>
      </c>
      <c r="I619" s="37">
        <v>15</v>
      </c>
      <c r="J619" s="37">
        <f>+'[3]2017'!P619</f>
        <v>0</v>
      </c>
      <c r="K619" s="37">
        <f>+'[3]2017'!Q619</f>
        <v>0</v>
      </c>
      <c r="L619" s="37">
        <f>+'[3]2017'!R619</f>
        <v>0</v>
      </c>
      <c r="M619" s="37">
        <f>+'[3]2017'!S619</f>
        <v>0</v>
      </c>
      <c r="N619" s="234">
        <f t="shared" si="59"/>
        <v>0</v>
      </c>
      <c r="O619" s="235">
        <f>+'[3]2017'!C619</f>
        <v>0</v>
      </c>
      <c r="P619" s="236">
        <f t="shared" si="60"/>
        <v>0</v>
      </c>
      <c r="Q619" s="99">
        <f>+'[3]FECHAS DE ENTREGA PLANOS'!C617</f>
        <v>0</v>
      </c>
      <c r="R619" s="99">
        <f>+'[3]FECHAS DE ENTREGA PLANOS'!D617</f>
        <v>0</v>
      </c>
      <c r="S619" s="574"/>
      <c r="T619" s="576"/>
      <c r="U619" s="576"/>
      <c r="V619" s="576"/>
      <c r="W619" s="576"/>
      <c r="X619" s="576"/>
      <c r="Y619" s="576"/>
      <c r="Z619" s="576"/>
      <c r="AA619" s="576"/>
      <c r="AB619" s="576"/>
      <c r="AC619" s="576"/>
      <c r="AD619" s="576"/>
      <c r="AE619" s="574"/>
      <c r="AF619" s="575">
        <f>IFERROR(INDEX('[2]2016'!$AP$2:$AP$7720,MATCH(F619,'[2]2016'!$A$2:$A$7720,0)),"")</f>
        <v>0</v>
      </c>
      <c r="AG619" s="9">
        <f>+'[3]2017'!T619</f>
        <v>0</v>
      </c>
      <c r="AH619" s="9">
        <f>+'[3]2017'!G619</f>
        <v>0</v>
      </c>
      <c r="AI619" s="523">
        <f>+'[3]2017'!I619</f>
        <v>0</v>
      </c>
      <c r="AJ619" s="9">
        <f t="shared" si="61"/>
        <v>0</v>
      </c>
      <c r="AK619" s="9">
        <f>+'[3]2017'!H619</f>
        <v>0</v>
      </c>
      <c r="AL619" s="524">
        <f>+'[3]2017'!P619</f>
        <v>0</v>
      </c>
      <c r="AM619" s="501">
        <f>+'[3]2017'!Q619</f>
        <v>0</v>
      </c>
      <c r="AN619" s="502">
        <f t="shared" si="62"/>
        <v>0</v>
      </c>
      <c r="AO619" s="503">
        <f>IFERROR(INDEX([1]DATOS!$O$452:$O$45500,MATCH(F619,[1]DATOS!$F$452:$F$9810,0)),"")</f>
        <v>0</v>
      </c>
    </row>
    <row r="620" spans="1:41" x14ac:dyDescent="0.25">
      <c r="A620" s="17">
        <f>+'[3]2017'!F620</f>
        <v>0</v>
      </c>
      <c r="B620" s="17" t="str">
        <f>RIGHT(IFERROR(INDEX([1]DATOS!$L$452:$L$45500,MATCH(F620,[1]DATOS!$F$452:$F$9810,0)),""),3)</f>
        <v>0</v>
      </c>
      <c r="C620" s="594">
        <f>+[4]DATOS!G1524</f>
        <v>0</v>
      </c>
      <c r="D620" s="37">
        <f>+'[3]2017'!K620</f>
        <v>0</v>
      </c>
      <c r="E620" s="201">
        <f>+'[3]2017'!L620</f>
        <v>0</v>
      </c>
      <c r="F620" s="391">
        <f>+'[3]2017'!M620</f>
        <v>0</v>
      </c>
      <c r="G620" s="225">
        <f>+'[3]2017'!N620</f>
        <v>0</v>
      </c>
      <c r="H620" s="32">
        <f>+'[3]2017'!O620</f>
        <v>0</v>
      </c>
      <c r="I620" s="37">
        <v>15</v>
      </c>
      <c r="J620" s="37">
        <f>+'[3]2017'!P620</f>
        <v>0</v>
      </c>
      <c r="K620" s="37">
        <f>+'[3]2017'!Q620</f>
        <v>0</v>
      </c>
      <c r="L620" s="37">
        <f>+'[3]2017'!R620</f>
        <v>0</v>
      </c>
      <c r="M620" s="37">
        <f>+'[3]2017'!S620</f>
        <v>0</v>
      </c>
      <c r="N620" s="234">
        <f t="shared" si="59"/>
        <v>0</v>
      </c>
      <c r="O620" s="235">
        <f>+'[3]2017'!C620</f>
        <v>0</v>
      </c>
      <c r="P620" s="236">
        <f t="shared" si="60"/>
        <v>0</v>
      </c>
      <c r="Q620" s="99">
        <f>+'[3]FECHAS DE ENTREGA PLANOS'!C618</f>
        <v>0</v>
      </c>
      <c r="R620" s="99">
        <f>+'[3]FECHAS DE ENTREGA PLANOS'!D618</f>
        <v>0</v>
      </c>
      <c r="S620" s="574"/>
      <c r="T620" s="576"/>
      <c r="U620" s="576"/>
      <c r="V620" s="576"/>
      <c r="W620" s="576"/>
      <c r="X620" s="576"/>
      <c r="Y620" s="576"/>
      <c r="Z620" s="576"/>
      <c r="AA620" s="576"/>
      <c r="AB620" s="576"/>
      <c r="AC620" s="576"/>
      <c r="AD620" s="576"/>
      <c r="AE620" s="574"/>
      <c r="AF620" s="575">
        <f>IFERROR(INDEX('[2]2016'!$AP$2:$AP$7720,MATCH(F620,'[2]2016'!$A$2:$A$7720,0)),"")</f>
        <v>0</v>
      </c>
      <c r="AG620" s="9">
        <f>+'[3]2017'!T620</f>
        <v>0</v>
      </c>
      <c r="AH620" s="9">
        <f>+'[3]2017'!G620</f>
        <v>0</v>
      </c>
      <c r="AI620" s="523">
        <f>+'[3]2017'!I620</f>
        <v>0</v>
      </c>
      <c r="AJ620" s="9">
        <f t="shared" si="61"/>
        <v>0</v>
      </c>
      <c r="AK620" s="9">
        <f>+'[3]2017'!H620</f>
        <v>0</v>
      </c>
      <c r="AL620" s="524">
        <f>+'[3]2017'!P620</f>
        <v>0</v>
      </c>
      <c r="AM620" s="501">
        <f>+'[3]2017'!Q620</f>
        <v>0</v>
      </c>
      <c r="AN620" s="502">
        <f t="shared" si="62"/>
        <v>0</v>
      </c>
      <c r="AO620" s="503">
        <f>IFERROR(INDEX([1]DATOS!$O$452:$O$45500,MATCH(F620,[1]DATOS!$F$452:$F$9810,0)),"")</f>
        <v>0</v>
      </c>
    </row>
    <row r="621" spans="1:41" x14ac:dyDescent="0.25">
      <c r="A621" s="17">
        <f>+'[3]2017'!F621</f>
        <v>0</v>
      </c>
      <c r="B621" s="17" t="str">
        <f>RIGHT(IFERROR(INDEX([1]DATOS!$L$452:$L$45500,MATCH(F621,[1]DATOS!$F$452:$F$9810,0)),""),3)</f>
        <v>0</v>
      </c>
      <c r="C621" s="594">
        <f>+[4]DATOS!G1525</f>
        <v>0</v>
      </c>
      <c r="D621" s="37">
        <f>+'[3]2017'!K621</f>
        <v>0</v>
      </c>
      <c r="E621" s="201">
        <f>+'[3]2017'!L621</f>
        <v>0</v>
      </c>
      <c r="F621" s="391">
        <f>+'[3]2017'!M621</f>
        <v>0</v>
      </c>
      <c r="G621" s="225">
        <f>+'[3]2017'!N621</f>
        <v>0</v>
      </c>
      <c r="H621" s="32">
        <f>+'[3]2017'!O621</f>
        <v>0</v>
      </c>
      <c r="I621" s="37">
        <v>15</v>
      </c>
      <c r="J621" s="37">
        <f>+'[3]2017'!P621</f>
        <v>0</v>
      </c>
      <c r="K621" s="37">
        <f>+'[3]2017'!Q621</f>
        <v>0</v>
      </c>
      <c r="L621" s="37">
        <f>+'[3]2017'!R621</f>
        <v>0</v>
      </c>
      <c r="M621" s="37">
        <f>+'[3]2017'!S621</f>
        <v>0</v>
      </c>
      <c r="N621" s="234">
        <f t="shared" si="59"/>
        <v>0</v>
      </c>
      <c r="O621" s="235">
        <f>+'[3]2017'!C621</f>
        <v>0</v>
      </c>
      <c r="P621" s="236">
        <f t="shared" si="60"/>
        <v>0</v>
      </c>
      <c r="Q621" s="99">
        <f>+'[3]FECHAS DE ENTREGA PLANOS'!C619</f>
        <v>0</v>
      </c>
      <c r="R621" s="99">
        <f>+'[3]FECHAS DE ENTREGA PLANOS'!D619</f>
        <v>0</v>
      </c>
      <c r="S621" s="574"/>
      <c r="T621" s="576"/>
      <c r="U621" s="576"/>
      <c r="V621" s="576"/>
      <c r="W621" s="576"/>
      <c r="X621" s="576"/>
      <c r="Y621" s="576"/>
      <c r="Z621" s="576"/>
      <c r="AA621" s="576"/>
      <c r="AB621" s="576"/>
      <c r="AC621" s="576"/>
      <c r="AD621" s="576"/>
      <c r="AE621" s="574"/>
      <c r="AF621" s="575">
        <f>IFERROR(INDEX('[2]2016'!$AP$2:$AP$7720,MATCH(F621,'[2]2016'!$A$2:$A$7720,0)),"")</f>
        <v>0</v>
      </c>
      <c r="AG621" s="9">
        <f>+'[3]2017'!T621</f>
        <v>0</v>
      </c>
      <c r="AH621" s="9">
        <f>+'[3]2017'!G621</f>
        <v>0</v>
      </c>
      <c r="AI621" s="523">
        <f>+'[3]2017'!I621</f>
        <v>0</v>
      </c>
      <c r="AJ621" s="9">
        <f t="shared" si="61"/>
        <v>0</v>
      </c>
      <c r="AK621" s="9">
        <f>+'[3]2017'!H621</f>
        <v>0</v>
      </c>
      <c r="AL621" s="524">
        <f>+'[3]2017'!P621</f>
        <v>0</v>
      </c>
      <c r="AM621" s="501">
        <f>+'[3]2017'!Q621</f>
        <v>0</v>
      </c>
      <c r="AN621" s="502">
        <f t="shared" si="62"/>
        <v>0</v>
      </c>
      <c r="AO621" s="503">
        <f>IFERROR(INDEX([1]DATOS!$O$452:$O$45500,MATCH(F621,[1]DATOS!$F$452:$F$9810,0)),"")</f>
        <v>0</v>
      </c>
    </row>
    <row r="622" spans="1:41" x14ac:dyDescent="0.25">
      <c r="A622" s="17">
        <f>+'[3]2017'!F622</f>
        <v>0</v>
      </c>
      <c r="B622" s="17" t="str">
        <f>RIGHT(IFERROR(INDEX([1]DATOS!$L$452:$L$45500,MATCH(F622,[1]DATOS!$F$452:$F$9810,0)),""),3)</f>
        <v>0</v>
      </c>
      <c r="C622" s="594">
        <f>+[4]DATOS!G1526</f>
        <v>0</v>
      </c>
      <c r="D622" s="37">
        <f>+'[3]2017'!K622</f>
        <v>0</v>
      </c>
      <c r="E622" s="201">
        <f>+'[3]2017'!L622</f>
        <v>0</v>
      </c>
      <c r="F622" s="391">
        <f>+'[3]2017'!M622</f>
        <v>0</v>
      </c>
      <c r="G622" s="225">
        <f>+'[3]2017'!N622</f>
        <v>0</v>
      </c>
      <c r="H622" s="32">
        <f>+'[3]2017'!O622</f>
        <v>0</v>
      </c>
      <c r="I622" s="37">
        <v>15</v>
      </c>
      <c r="J622" s="37">
        <f>+'[3]2017'!P622</f>
        <v>0</v>
      </c>
      <c r="K622" s="37">
        <f>+'[3]2017'!Q622</f>
        <v>0</v>
      </c>
      <c r="L622" s="37">
        <f>+'[3]2017'!R622</f>
        <v>0</v>
      </c>
      <c r="M622" s="37">
        <f>+'[3]2017'!S622</f>
        <v>0</v>
      </c>
      <c r="N622" s="234">
        <f t="shared" si="59"/>
        <v>0</v>
      </c>
      <c r="O622" s="235">
        <f>+'[3]2017'!C622</f>
        <v>0</v>
      </c>
      <c r="P622" s="236">
        <f t="shared" si="60"/>
        <v>0</v>
      </c>
      <c r="Q622" s="99">
        <f>+'[3]FECHAS DE ENTREGA PLANOS'!C620</f>
        <v>0</v>
      </c>
      <c r="R622" s="99">
        <f>+'[3]FECHAS DE ENTREGA PLANOS'!D620</f>
        <v>0</v>
      </c>
      <c r="S622" s="574"/>
      <c r="T622" s="576"/>
      <c r="U622" s="576"/>
      <c r="V622" s="576"/>
      <c r="W622" s="576"/>
      <c r="X622" s="576"/>
      <c r="Y622" s="576"/>
      <c r="Z622" s="576"/>
      <c r="AA622" s="576"/>
      <c r="AB622" s="576"/>
      <c r="AC622" s="576"/>
      <c r="AD622" s="576"/>
      <c r="AE622" s="574"/>
      <c r="AF622" s="575">
        <f>IFERROR(INDEX('[2]2016'!$AP$2:$AP$7720,MATCH(F622,'[2]2016'!$A$2:$A$7720,0)),"")</f>
        <v>0</v>
      </c>
      <c r="AG622" s="9">
        <f>+'[3]2017'!T622</f>
        <v>0</v>
      </c>
      <c r="AH622" s="9">
        <f>+'[3]2017'!G622</f>
        <v>0</v>
      </c>
      <c r="AI622" s="523">
        <f>+'[3]2017'!I622</f>
        <v>0</v>
      </c>
      <c r="AJ622" s="9">
        <f t="shared" si="61"/>
        <v>0</v>
      </c>
      <c r="AK622" s="9">
        <f>+'[3]2017'!H622</f>
        <v>0</v>
      </c>
      <c r="AL622" s="524">
        <f>+'[3]2017'!P622</f>
        <v>0</v>
      </c>
      <c r="AM622" s="501">
        <f>+'[3]2017'!Q622</f>
        <v>0</v>
      </c>
      <c r="AN622" s="502">
        <f t="shared" si="62"/>
        <v>0</v>
      </c>
      <c r="AO622" s="503">
        <f>IFERROR(INDEX([1]DATOS!$O$452:$O$45500,MATCH(F622,[1]DATOS!$F$452:$F$9810,0)),"")</f>
        <v>0</v>
      </c>
    </row>
    <row r="623" spans="1:41" x14ac:dyDescent="0.25">
      <c r="A623" s="17">
        <f>+'[3]2017'!F623</f>
        <v>0</v>
      </c>
      <c r="B623" s="17" t="str">
        <f>RIGHT(IFERROR(INDEX([1]DATOS!$L$452:$L$45500,MATCH(F623,[1]DATOS!$F$452:$F$9810,0)),""),3)</f>
        <v>0</v>
      </c>
      <c r="C623" s="594">
        <f>+[4]DATOS!G1527</f>
        <v>0</v>
      </c>
      <c r="D623" s="37">
        <f>+'[3]2017'!K623</f>
        <v>0</v>
      </c>
      <c r="E623" s="201">
        <f>+'[3]2017'!L623</f>
        <v>0</v>
      </c>
      <c r="F623" s="391">
        <f>+'[3]2017'!M623</f>
        <v>0</v>
      </c>
      <c r="G623" s="225">
        <f>+'[3]2017'!N623</f>
        <v>0</v>
      </c>
      <c r="H623" s="32">
        <f>+'[3]2017'!O623</f>
        <v>0</v>
      </c>
      <c r="I623" s="37">
        <v>15</v>
      </c>
      <c r="J623" s="37">
        <f>+'[3]2017'!P623</f>
        <v>0</v>
      </c>
      <c r="K623" s="37">
        <f>+'[3]2017'!Q623</f>
        <v>0</v>
      </c>
      <c r="L623" s="37">
        <f>+'[3]2017'!R623</f>
        <v>0</v>
      </c>
      <c r="M623" s="37">
        <f>+'[3]2017'!S623</f>
        <v>0</v>
      </c>
      <c r="N623" s="234">
        <f t="shared" si="59"/>
        <v>0</v>
      </c>
      <c r="O623" s="235">
        <f>+'[3]2017'!C623</f>
        <v>0</v>
      </c>
      <c r="P623" s="236">
        <f t="shared" si="60"/>
        <v>0</v>
      </c>
      <c r="Q623" s="99">
        <f>+'[3]FECHAS DE ENTREGA PLANOS'!C621</f>
        <v>0</v>
      </c>
      <c r="R623" s="99">
        <f>+'[3]FECHAS DE ENTREGA PLANOS'!D621</f>
        <v>0</v>
      </c>
      <c r="S623" s="574"/>
      <c r="T623" s="576"/>
      <c r="U623" s="576"/>
      <c r="V623" s="576"/>
      <c r="W623" s="576"/>
      <c r="X623" s="576"/>
      <c r="Y623" s="576"/>
      <c r="Z623" s="576"/>
      <c r="AA623" s="576"/>
      <c r="AB623" s="576"/>
      <c r="AC623" s="576"/>
      <c r="AD623" s="576"/>
      <c r="AE623" s="574"/>
      <c r="AF623" s="575">
        <f>IFERROR(INDEX('[2]2016'!$AP$2:$AP$7720,MATCH(F623,'[2]2016'!$A$2:$A$7720,0)),"")</f>
        <v>0</v>
      </c>
      <c r="AG623" s="9">
        <f>+'[3]2017'!T623</f>
        <v>0</v>
      </c>
      <c r="AH623" s="9">
        <f>+'[3]2017'!G623</f>
        <v>0</v>
      </c>
      <c r="AI623" s="523">
        <f>+'[3]2017'!I623</f>
        <v>0</v>
      </c>
      <c r="AJ623" s="9">
        <f t="shared" si="61"/>
        <v>0</v>
      </c>
      <c r="AK623" s="9">
        <f>+'[3]2017'!H623</f>
        <v>0</v>
      </c>
      <c r="AL623" s="524">
        <f>+'[3]2017'!P623</f>
        <v>0</v>
      </c>
      <c r="AM623" s="501">
        <f>+'[3]2017'!Q623</f>
        <v>0</v>
      </c>
      <c r="AN623" s="502">
        <f t="shared" si="62"/>
        <v>0</v>
      </c>
      <c r="AO623" s="503">
        <f>IFERROR(INDEX([1]DATOS!$O$452:$O$45500,MATCH(F623,[1]DATOS!$F$452:$F$9810,0)),"")</f>
        <v>0</v>
      </c>
    </row>
    <row r="624" spans="1:41" x14ac:dyDescent="0.25">
      <c r="A624" s="17">
        <f>+'[3]2017'!F624</f>
        <v>0</v>
      </c>
      <c r="B624" s="17" t="str">
        <f>RIGHT(IFERROR(INDEX([1]DATOS!$L$452:$L$45500,MATCH(F624,[1]DATOS!$F$452:$F$9810,0)),""),3)</f>
        <v>0</v>
      </c>
      <c r="C624" s="594">
        <f>+[4]DATOS!G1528</f>
        <v>0</v>
      </c>
      <c r="D624" s="37">
        <f>+'[3]2017'!K624</f>
        <v>0</v>
      </c>
      <c r="E624" s="201">
        <f>+'[3]2017'!L624</f>
        <v>0</v>
      </c>
      <c r="F624" s="391">
        <f>+'[3]2017'!M624</f>
        <v>0</v>
      </c>
      <c r="G624" s="225">
        <f>+'[3]2017'!N624</f>
        <v>0</v>
      </c>
      <c r="H624" s="32">
        <f>+'[3]2017'!O624</f>
        <v>0</v>
      </c>
      <c r="I624" s="37">
        <v>15</v>
      </c>
      <c r="J624" s="37">
        <f>+'[3]2017'!P624</f>
        <v>0</v>
      </c>
      <c r="K624" s="37">
        <f>+'[3]2017'!Q624</f>
        <v>0</v>
      </c>
      <c r="L624" s="37">
        <f>+'[3]2017'!R624</f>
        <v>0</v>
      </c>
      <c r="M624" s="37">
        <f>+'[3]2017'!S624</f>
        <v>0</v>
      </c>
      <c r="N624" s="234">
        <f t="shared" si="59"/>
        <v>0</v>
      </c>
      <c r="O624" s="235">
        <f>+'[3]2017'!C624</f>
        <v>0</v>
      </c>
      <c r="P624" s="236">
        <f t="shared" si="60"/>
        <v>0</v>
      </c>
      <c r="Q624" s="99">
        <f>+'[3]FECHAS DE ENTREGA PLANOS'!C622</f>
        <v>0</v>
      </c>
      <c r="R624" s="99">
        <f>+'[3]FECHAS DE ENTREGA PLANOS'!D622</f>
        <v>0</v>
      </c>
      <c r="S624" s="574"/>
      <c r="T624" s="576"/>
      <c r="U624" s="576"/>
      <c r="V624" s="576"/>
      <c r="W624" s="576"/>
      <c r="X624" s="576"/>
      <c r="Y624" s="576"/>
      <c r="Z624" s="576"/>
      <c r="AA624" s="576"/>
      <c r="AB624" s="576"/>
      <c r="AC624" s="576"/>
      <c r="AD624" s="576"/>
      <c r="AE624" s="574"/>
      <c r="AF624" s="575">
        <f>IFERROR(INDEX('[2]2016'!$AP$2:$AP$7720,MATCH(F624,'[2]2016'!$A$2:$A$7720,0)),"")</f>
        <v>0</v>
      </c>
      <c r="AG624" s="9">
        <f>+'[3]2017'!T624</f>
        <v>0</v>
      </c>
      <c r="AH624" s="9">
        <f>+'[3]2017'!G624</f>
        <v>0</v>
      </c>
      <c r="AI624" s="523">
        <f>+'[3]2017'!I624</f>
        <v>0</v>
      </c>
      <c r="AJ624" s="9">
        <f t="shared" si="61"/>
        <v>0</v>
      </c>
      <c r="AK624" s="9">
        <f>+'[3]2017'!H624</f>
        <v>0</v>
      </c>
      <c r="AL624" s="524">
        <f>+'[3]2017'!P624</f>
        <v>0</v>
      </c>
      <c r="AM624" s="501">
        <f>+'[3]2017'!Q624</f>
        <v>0</v>
      </c>
      <c r="AN624" s="502">
        <f t="shared" si="62"/>
        <v>0</v>
      </c>
      <c r="AO624" s="503">
        <f>IFERROR(INDEX([1]DATOS!$O$452:$O$45500,MATCH(F624,[1]DATOS!$F$452:$F$9810,0)),"")</f>
        <v>0</v>
      </c>
    </row>
    <row r="625" spans="1:41" x14ac:dyDescent="0.25">
      <c r="A625" s="17">
        <f>+'[3]2017'!F625</f>
        <v>0</v>
      </c>
      <c r="B625" s="17" t="str">
        <f>RIGHT(IFERROR(INDEX([1]DATOS!$L$452:$L$45500,MATCH(F625,[1]DATOS!$F$452:$F$9810,0)),""),3)</f>
        <v>0</v>
      </c>
      <c r="C625" s="594">
        <f>+[4]DATOS!G1529</f>
        <v>0</v>
      </c>
      <c r="D625" s="37">
        <f>+'[3]2017'!K625</f>
        <v>0</v>
      </c>
      <c r="E625" s="201">
        <f>+'[3]2017'!L625</f>
        <v>0</v>
      </c>
      <c r="F625" s="391">
        <f>+'[3]2017'!M625</f>
        <v>0</v>
      </c>
      <c r="G625" s="225">
        <f>+'[3]2017'!N625</f>
        <v>0</v>
      </c>
      <c r="H625" s="32">
        <f>+'[3]2017'!O625</f>
        <v>0</v>
      </c>
      <c r="I625" s="37">
        <v>15</v>
      </c>
      <c r="J625" s="37">
        <f>+'[3]2017'!P625</f>
        <v>0</v>
      </c>
      <c r="K625" s="37">
        <f>+'[3]2017'!Q625</f>
        <v>0</v>
      </c>
      <c r="L625" s="37">
        <f>+'[3]2017'!R625</f>
        <v>0</v>
      </c>
      <c r="M625" s="37">
        <f>+'[3]2017'!S625</f>
        <v>0</v>
      </c>
      <c r="N625" s="234">
        <f t="shared" si="59"/>
        <v>0</v>
      </c>
      <c r="O625" s="235">
        <f>+'[3]2017'!C625</f>
        <v>0</v>
      </c>
      <c r="P625" s="236">
        <f t="shared" si="60"/>
        <v>0</v>
      </c>
      <c r="Q625" s="99">
        <f>+'[3]FECHAS DE ENTREGA PLANOS'!C623</f>
        <v>0</v>
      </c>
      <c r="R625" s="99">
        <f>+'[3]FECHAS DE ENTREGA PLANOS'!D623</f>
        <v>0</v>
      </c>
      <c r="S625" s="574"/>
      <c r="T625" s="576"/>
      <c r="U625" s="576"/>
      <c r="V625" s="576"/>
      <c r="W625" s="576"/>
      <c r="X625" s="576"/>
      <c r="Y625" s="576"/>
      <c r="Z625" s="576"/>
      <c r="AA625" s="576"/>
      <c r="AB625" s="576"/>
      <c r="AC625" s="576"/>
      <c r="AD625" s="576"/>
      <c r="AE625" s="574"/>
      <c r="AF625" s="575">
        <f>IFERROR(INDEX('[2]2016'!$AP$2:$AP$7720,MATCH(F625,'[2]2016'!$A$2:$A$7720,0)),"")</f>
        <v>0</v>
      </c>
      <c r="AG625" s="9">
        <f>+'[3]2017'!T625</f>
        <v>0</v>
      </c>
      <c r="AH625" s="9">
        <f>+'[3]2017'!G625</f>
        <v>0</v>
      </c>
      <c r="AI625" s="523">
        <f>+'[3]2017'!I625</f>
        <v>0</v>
      </c>
      <c r="AJ625" s="9">
        <f t="shared" si="61"/>
        <v>0</v>
      </c>
      <c r="AK625" s="9">
        <f>+'[3]2017'!H625</f>
        <v>0</v>
      </c>
      <c r="AL625" s="524">
        <f>+'[3]2017'!P625</f>
        <v>0</v>
      </c>
      <c r="AM625" s="501">
        <f>+'[3]2017'!Q625</f>
        <v>0</v>
      </c>
      <c r="AN625" s="502">
        <f t="shared" si="62"/>
        <v>0</v>
      </c>
      <c r="AO625" s="503">
        <f>IFERROR(INDEX([1]DATOS!$O$452:$O$45500,MATCH(F625,[1]DATOS!$F$452:$F$9810,0)),"")</f>
        <v>0</v>
      </c>
    </row>
    <row r="626" spans="1:41" x14ac:dyDescent="0.25">
      <c r="A626" s="17">
        <f>+'[3]2017'!F626</f>
        <v>0</v>
      </c>
      <c r="B626" s="17" t="str">
        <f>RIGHT(IFERROR(INDEX([1]DATOS!$L$452:$L$45500,MATCH(F626,[1]DATOS!$F$452:$F$9810,0)),""),3)</f>
        <v>0</v>
      </c>
      <c r="C626" s="594">
        <f>+[4]DATOS!G1530</f>
        <v>0</v>
      </c>
      <c r="D626" s="37">
        <f>+'[3]2017'!K626</f>
        <v>0</v>
      </c>
      <c r="E626" s="201">
        <f>+'[3]2017'!L626</f>
        <v>0</v>
      </c>
      <c r="F626" s="391">
        <f>+'[3]2017'!M626</f>
        <v>0</v>
      </c>
      <c r="G626" s="225">
        <f>+'[3]2017'!N626</f>
        <v>0</v>
      </c>
      <c r="H626" s="32">
        <f>+'[3]2017'!O626</f>
        <v>0</v>
      </c>
      <c r="I626" s="37">
        <v>15</v>
      </c>
      <c r="J626" s="37">
        <f>+'[3]2017'!P626</f>
        <v>0</v>
      </c>
      <c r="K626" s="37">
        <f>+'[3]2017'!Q626</f>
        <v>0</v>
      </c>
      <c r="L626" s="37">
        <f>+'[3]2017'!R626</f>
        <v>0</v>
      </c>
      <c r="M626" s="37">
        <f>+'[3]2017'!S626</f>
        <v>0</v>
      </c>
      <c r="N626" s="234">
        <f t="shared" si="59"/>
        <v>0</v>
      </c>
      <c r="O626" s="235">
        <f>+'[3]2017'!C626</f>
        <v>0</v>
      </c>
      <c r="P626" s="236">
        <f t="shared" si="60"/>
        <v>0</v>
      </c>
      <c r="Q626" s="99">
        <f>+'[3]FECHAS DE ENTREGA PLANOS'!C624</f>
        <v>0</v>
      </c>
      <c r="R626" s="99">
        <f>+'[3]FECHAS DE ENTREGA PLANOS'!D624</f>
        <v>0</v>
      </c>
      <c r="S626" s="574"/>
      <c r="T626" s="576"/>
      <c r="U626" s="576"/>
      <c r="V626" s="576"/>
      <c r="W626" s="576"/>
      <c r="X626" s="576"/>
      <c r="Y626" s="576"/>
      <c r="Z626" s="576"/>
      <c r="AA626" s="576"/>
      <c r="AB626" s="576"/>
      <c r="AC626" s="576"/>
      <c r="AD626" s="576"/>
      <c r="AE626" s="574"/>
      <c r="AF626" s="575">
        <f>IFERROR(INDEX('[2]2016'!$AP$2:$AP$7720,MATCH(F626,'[2]2016'!$A$2:$A$7720,0)),"")</f>
        <v>0</v>
      </c>
      <c r="AG626" s="9">
        <f>+'[3]2017'!T626</f>
        <v>0</v>
      </c>
      <c r="AH626" s="9">
        <f>+'[3]2017'!G626</f>
        <v>0</v>
      </c>
      <c r="AI626" s="523">
        <f>+'[3]2017'!I626</f>
        <v>0</v>
      </c>
      <c r="AJ626" s="9">
        <f t="shared" si="61"/>
        <v>0</v>
      </c>
      <c r="AK626" s="9">
        <f>+'[3]2017'!H626</f>
        <v>0</v>
      </c>
      <c r="AL626" s="524">
        <f>+'[3]2017'!P626</f>
        <v>0</v>
      </c>
      <c r="AM626" s="501">
        <f>+'[3]2017'!Q626</f>
        <v>0</v>
      </c>
      <c r="AN626" s="502">
        <f t="shared" si="62"/>
        <v>0</v>
      </c>
      <c r="AO626" s="503">
        <f>IFERROR(INDEX([1]DATOS!$O$452:$O$45500,MATCH(F626,[1]DATOS!$F$452:$F$9810,0)),"")</f>
        <v>0</v>
      </c>
    </row>
    <row r="627" spans="1:41" x14ac:dyDescent="0.25">
      <c r="A627" s="17">
        <f>+'[3]2017'!F627</f>
        <v>0</v>
      </c>
      <c r="B627" s="17" t="str">
        <f>RIGHT(IFERROR(INDEX([1]DATOS!$L$452:$L$45500,MATCH(F627,[1]DATOS!$F$452:$F$9810,0)),""),3)</f>
        <v>0</v>
      </c>
      <c r="C627" s="594">
        <f>+[4]DATOS!G1531</f>
        <v>0</v>
      </c>
      <c r="D627" s="37">
        <f>+'[3]2017'!K627</f>
        <v>0</v>
      </c>
      <c r="E627" s="201">
        <f>+'[3]2017'!L627</f>
        <v>0</v>
      </c>
      <c r="F627" s="391">
        <f>+'[3]2017'!M627</f>
        <v>0</v>
      </c>
      <c r="G627" s="225">
        <f>+'[3]2017'!N627</f>
        <v>0</v>
      </c>
      <c r="H627" s="32">
        <f>+'[3]2017'!O627</f>
        <v>0</v>
      </c>
      <c r="I627" s="37">
        <v>15</v>
      </c>
      <c r="J627" s="37">
        <f>+'[3]2017'!P627</f>
        <v>0</v>
      </c>
      <c r="K627" s="37">
        <f>+'[3]2017'!Q627</f>
        <v>0</v>
      </c>
      <c r="L627" s="37">
        <f>+'[3]2017'!R627</f>
        <v>0</v>
      </c>
      <c r="M627" s="37">
        <f>+'[3]2017'!S627</f>
        <v>0</v>
      </c>
      <c r="N627" s="234">
        <f t="shared" si="59"/>
        <v>0</v>
      </c>
      <c r="O627" s="235">
        <f>+'[3]2017'!C627</f>
        <v>0</v>
      </c>
      <c r="P627" s="236">
        <f t="shared" si="60"/>
        <v>0</v>
      </c>
      <c r="Q627" s="99">
        <f>+'[3]FECHAS DE ENTREGA PLANOS'!C625</f>
        <v>0</v>
      </c>
      <c r="R627" s="99">
        <f>+'[3]FECHAS DE ENTREGA PLANOS'!D625</f>
        <v>0</v>
      </c>
      <c r="S627" s="574"/>
      <c r="T627" s="576"/>
      <c r="U627" s="576"/>
      <c r="V627" s="576"/>
      <c r="W627" s="576"/>
      <c r="X627" s="576"/>
      <c r="Y627" s="576"/>
      <c r="Z627" s="576"/>
      <c r="AA627" s="576"/>
      <c r="AB627" s="576"/>
      <c r="AC627" s="576"/>
      <c r="AD627" s="576"/>
      <c r="AE627" s="574"/>
      <c r="AF627" s="575">
        <f>IFERROR(INDEX('[2]2016'!$AP$2:$AP$7720,MATCH(F627,'[2]2016'!$A$2:$A$7720,0)),"")</f>
        <v>0</v>
      </c>
      <c r="AG627" s="9">
        <f>+'[3]2017'!T627</f>
        <v>0</v>
      </c>
      <c r="AH627" s="9">
        <f>+'[3]2017'!G627</f>
        <v>0</v>
      </c>
      <c r="AI627" s="523">
        <f>+'[3]2017'!I627</f>
        <v>0</v>
      </c>
      <c r="AJ627" s="9">
        <f t="shared" si="61"/>
        <v>0</v>
      </c>
      <c r="AK627" s="9">
        <f>+'[3]2017'!H627</f>
        <v>0</v>
      </c>
      <c r="AL627" s="524">
        <f>+'[3]2017'!P627</f>
        <v>0</v>
      </c>
      <c r="AM627" s="501">
        <f>+'[3]2017'!Q627</f>
        <v>0</v>
      </c>
      <c r="AN627" s="502">
        <f t="shared" si="62"/>
        <v>0</v>
      </c>
      <c r="AO627" s="503">
        <f>IFERROR(INDEX([1]DATOS!$O$452:$O$45500,MATCH(F627,[1]DATOS!$F$452:$F$9810,0)),"")</f>
        <v>0</v>
      </c>
    </row>
    <row r="628" spans="1:41" x14ac:dyDescent="0.25">
      <c r="A628" s="17">
        <f>+'[3]2017'!F628</f>
        <v>0</v>
      </c>
      <c r="B628" s="17" t="str">
        <f>RIGHT(IFERROR(INDEX([1]DATOS!$L$452:$L$45500,MATCH(F628,[1]DATOS!$F$452:$F$9810,0)),""),3)</f>
        <v>0</v>
      </c>
      <c r="C628" s="594">
        <f>+[4]DATOS!G1532</f>
        <v>0</v>
      </c>
      <c r="D628" s="37">
        <f>+'[3]2017'!K628</f>
        <v>0</v>
      </c>
      <c r="E628" s="201">
        <f>+'[3]2017'!L628</f>
        <v>0</v>
      </c>
      <c r="F628" s="391">
        <f>+'[3]2017'!M628</f>
        <v>0</v>
      </c>
      <c r="G628" s="225">
        <f>+'[3]2017'!N628</f>
        <v>0</v>
      </c>
      <c r="H628" s="32">
        <f>+'[3]2017'!O628</f>
        <v>0</v>
      </c>
      <c r="I628" s="37">
        <v>15</v>
      </c>
      <c r="J628" s="37">
        <f>+'[3]2017'!P628</f>
        <v>0</v>
      </c>
      <c r="K628" s="37">
        <f>+'[3]2017'!Q628</f>
        <v>0</v>
      </c>
      <c r="L628" s="37">
        <f>+'[3]2017'!R628</f>
        <v>0</v>
      </c>
      <c r="M628" s="37">
        <f>+'[3]2017'!S628</f>
        <v>0</v>
      </c>
      <c r="N628" s="234">
        <f t="shared" si="59"/>
        <v>0</v>
      </c>
      <c r="O628" s="235">
        <f>+'[3]2017'!C628</f>
        <v>0</v>
      </c>
      <c r="P628" s="236">
        <f t="shared" si="60"/>
        <v>0</v>
      </c>
      <c r="Q628" s="99">
        <f>+'[3]FECHAS DE ENTREGA PLANOS'!C626</f>
        <v>0</v>
      </c>
      <c r="R628" s="99">
        <f>+'[3]FECHAS DE ENTREGA PLANOS'!D626</f>
        <v>0</v>
      </c>
      <c r="S628" s="574"/>
      <c r="T628" s="576"/>
      <c r="U628" s="576"/>
      <c r="V628" s="576"/>
      <c r="W628" s="576"/>
      <c r="X628" s="576"/>
      <c r="Y628" s="576"/>
      <c r="Z628" s="576"/>
      <c r="AA628" s="576"/>
      <c r="AB628" s="576"/>
      <c r="AC628" s="576"/>
      <c r="AD628" s="576"/>
      <c r="AE628" s="574"/>
      <c r="AF628" s="575">
        <f>IFERROR(INDEX('[2]2016'!$AP$2:$AP$7720,MATCH(F628,'[2]2016'!$A$2:$A$7720,0)),"")</f>
        <v>0</v>
      </c>
      <c r="AG628" s="9">
        <f>+'[3]2017'!T628</f>
        <v>0</v>
      </c>
      <c r="AH628" s="9">
        <f>+'[3]2017'!G628</f>
        <v>0</v>
      </c>
      <c r="AI628" s="523">
        <f>+'[3]2017'!I628</f>
        <v>0</v>
      </c>
      <c r="AJ628" s="9">
        <f t="shared" si="61"/>
        <v>0</v>
      </c>
      <c r="AK628" s="9">
        <f>+'[3]2017'!H628</f>
        <v>0</v>
      </c>
      <c r="AL628" s="524">
        <f>+'[3]2017'!P628</f>
        <v>0</v>
      </c>
      <c r="AM628" s="501">
        <f>+'[3]2017'!Q628</f>
        <v>0</v>
      </c>
      <c r="AN628" s="502">
        <f t="shared" si="62"/>
        <v>0</v>
      </c>
      <c r="AO628" s="503">
        <f>IFERROR(INDEX([1]DATOS!$O$452:$O$45500,MATCH(F628,[1]DATOS!$F$452:$F$9810,0)),"")</f>
        <v>0</v>
      </c>
    </row>
    <row r="629" spans="1:41" x14ac:dyDescent="0.25">
      <c r="A629" s="17">
        <f>+'[3]2017'!F629</f>
        <v>0</v>
      </c>
      <c r="B629" s="17" t="str">
        <f>RIGHT(IFERROR(INDEX([1]DATOS!$L$452:$L$45500,MATCH(F629,[1]DATOS!$F$452:$F$9810,0)),""),3)</f>
        <v>0</v>
      </c>
      <c r="C629" s="594">
        <f>+[4]DATOS!G1533</f>
        <v>0</v>
      </c>
      <c r="D629" s="37">
        <f>+'[3]2017'!K629</f>
        <v>0</v>
      </c>
      <c r="E629" s="201">
        <f>+'[3]2017'!L629</f>
        <v>0</v>
      </c>
      <c r="F629" s="391">
        <f>+'[3]2017'!M629</f>
        <v>0</v>
      </c>
      <c r="G629" s="225">
        <f>+'[3]2017'!N629</f>
        <v>0</v>
      </c>
      <c r="H629" s="32">
        <f>+'[3]2017'!O629</f>
        <v>0</v>
      </c>
      <c r="I629" s="37">
        <v>15</v>
      </c>
      <c r="J629" s="37">
        <f>+'[3]2017'!P629</f>
        <v>0</v>
      </c>
      <c r="K629" s="37">
        <f>+'[3]2017'!Q629</f>
        <v>0</v>
      </c>
      <c r="L629" s="37">
        <f>+'[3]2017'!R629</f>
        <v>0</v>
      </c>
      <c r="M629" s="37">
        <f>+'[3]2017'!S629</f>
        <v>0</v>
      </c>
      <c r="N629" s="234">
        <f t="shared" si="59"/>
        <v>0</v>
      </c>
      <c r="O629" s="235">
        <f>+'[3]2017'!C629</f>
        <v>0</v>
      </c>
      <c r="P629" s="236">
        <f t="shared" si="60"/>
        <v>0</v>
      </c>
      <c r="Q629" s="99">
        <f>+'[3]FECHAS DE ENTREGA PLANOS'!C627</f>
        <v>0</v>
      </c>
      <c r="R629" s="99">
        <f>+'[3]FECHAS DE ENTREGA PLANOS'!D627</f>
        <v>0</v>
      </c>
      <c r="S629" s="574"/>
      <c r="T629" s="576"/>
      <c r="U629" s="576"/>
      <c r="V629" s="576"/>
      <c r="W629" s="576"/>
      <c r="X629" s="576"/>
      <c r="Y629" s="576"/>
      <c r="Z629" s="576"/>
      <c r="AA629" s="576"/>
      <c r="AB629" s="576"/>
      <c r="AC629" s="576"/>
      <c r="AD629" s="576"/>
      <c r="AE629" s="574"/>
      <c r="AF629" s="575">
        <f>IFERROR(INDEX('[2]2016'!$AP$2:$AP$7720,MATCH(F629,'[2]2016'!$A$2:$A$7720,0)),"")</f>
        <v>0</v>
      </c>
      <c r="AG629" s="9">
        <f>+'[3]2017'!T629</f>
        <v>0</v>
      </c>
      <c r="AH629" s="9">
        <f>+'[3]2017'!G629</f>
        <v>0</v>
      </c>
      <c r="AI629" s="523">
        <f>+'[3]2017'!I629</f>
        <v>0</v>
      </c>
      <c r="AJ629" s="9">
        <f t="shared" si="61"/>
        <v>0</v>
      </c>
      <c r="AK629" s="9">
        <f>+'[3]2017'!H629</f>
        <v>0</v>
      </c>
      <c r="AL629" s="524">
        <f>+'[3]2017'!P629</f>
        <v>0</v>
      </c>
      <c r="AM629" s="501">
        <f>+'[3]2017'!Q629</f>
        <v>0</v>
      </c>
      <c r="AN629" s="502">
        <f t="shared" si="62"/>
        <v>0</v>
      </c>
      <c r="AO629" s="503">
        <f>IFERROR(INDEX([1]DATOS!$O$452:$O$45500,MATCH(F629,[1]DATOS!$F$452:$F$9810,0)),"")</f>
        <v>0</v>
      </c>
    </row>
    <row r="630" spans="1:41" x14ac:dyDescent="0.25">
      <c r="A630" s="17">
        <f>+'[3]2017'!F630</f>
        <v>0</v>
      </c>
      <c r="B630" s="17" t="str">
        <f>RIGHT(IFERROR(INDEX([1]DATOS!$L$452:$L$45500,MATCH(F630,[1]DATOS!$F$452:$F$9810,0)),""),3)</f>
        <v>0</v>
      </c>
      <c r="C630" s="594">
        <f>+[4]DATOS!G1534</f>
        <v>0</v>
      </c>
      <c r="D630" s="37">
        <f>+'[3]2017'!K630</f>
        <v>0</v>
      </c>
      <c r="E630" s="201">
        <f>+'[3]2017'!L630</f>
        <v>0</v>
      </c>
      <c r="F630" s="391">
        <f>+'[3]2017'!M630</f>
        <v>0</v>
      </c>
      <c r="G630" s="225">
        <f>+'[3]2017'!N630</f>
        <v>0</v>
      </c>
      <c r="H630" s="32">
        <f>+'[3]2017'!O630</f>
        <v>0</v>
      </c>
      <c r="I630" s="37">
        <v>15</v>
      </c>
      <c r="J630" s="37">
        <f>+'[3]2017'!P630</f>
        <v>0</v>
      </c>
      <c r="K630" s="37">
        <f>+'[3]2017'!Q630</f>
        <v>0</v>
      </c>
      <c r="L630" s="37">
        <f>+'[3]2017'!R630</f>
        <v>0</v>
      </c>
      <c r="M630" s="37">
        <f>+'[3]2017'!S630</f>
        <v>0</v>
      </c>
      <c r="N630" s="234">
        <f t="shared" si="59"/>
        <v>0</v>
      </c>
      <c r="O630" s="235">
        <f>+'[3]2017'!C630</f>
        <v>0</v>
      </c>
      <c r="P630" s="236">
        <f t="shared" si="60"/>
        <v>0</v>
      </c>
      <c r="Q630" s="99">
        <f>+'[3]FECHAS DE ENTREGA PLANOS'!C628</f>
        <v>0</v>
      </c>
      <c r="R630" s="99">
        <f>+'[3]FECHAS DE ENTREGA PLANOS'!D628</f>
        <v>0</v>
      </c>
      <c r="S630" s="574"/>
      <c r="T630" s="576"/>
      <c r="U630" s="576"/>
      <c r="V630" s="576"/>
      <c r="W630" s="576"/>
      <c r="X630" s="576"/>
      <c r="Y630" s="576"/>
      <c r="Z630" s="576"/>
      <c r="AA630" s="576"/>
      <c r="AB630" s="576"/>
      <c r="AC630" s="576"/>
      <c r="AD630" s="576"/>
      <c r="AE630" s="574"/>
      <c r="AF630" s="575">
        <f>IFERROR(INDEX('[2]2016'!$AP$2:$AP$7720,MATCH(F630,'[2]2016'!$A$2:$A$7720,0)),"")</f>
        <v>0</v>
      </c>
      <c r="AG630" s="9">
        <f>+'[3]2017'!T630</f>
        <v>0</v>
      </c>
      <c r="AH630" s="9">
        <f>+'[3]2017'!G630</f>
        <v>0</v>
      </c>
      <c r="AI630" s="523">
        <f>+'[3]2017'!I630</f>
        <v>0</v>
      </c>
      <c r="AJ630" s="9">
        <f t="shared" si="61"/>
        <v>0</v>
      </c>
      <c r="AK630" s="9">
        <f>+'[3]2017'!H630</f>
        <v>0</v>
      </c>
      <c r="AL630" s="524">
        <f>+'[3]2017'!P630</f>
        <v>0</v>
      </c>
      <c r="AM630" s="501">
        <f>+'[3]2017'!Q630</f>
        <v>0</v>
      </c>
      <c r="AN630" s="502">
        <f t="shared" si="62"/>
        <v>0</v>
      </c>
      <c r="AO630" s="503">
        <f>IFERROR(INDEX([1]DATOS!$O$452:$O$45500,MATCH(F630,[1]DATOS!$F$452:$F$9810,0)),"")</f>
        <v>0</v>
      </c>
    </row>
    <row r="631" spans="1:41" x14ac:dyDescent="0.25">
      <c r="A631" s="17">
        <f>+'[3]2017'!F631</f>
        <v>0</v>
      </c>
      <c r="B631" s="17" t="str">
        <f>RIGHT(IFERROR(INDEX([1]DATOS!$L$452:$L$45500,MATCH(F631,[1]DATOS!$F$452:$F$9810,0)),""),3)</f>
        <v>0</v>
      </c>
      <c r="C631" s="594">
        <f>+[4]DATOS!G1535</f>
        <v>0</v>
      </c>
      <c r="D631" s="37">
        <f>+'[3]2017'!K631</f>
        <v>0</v>
      </c>
      <c r="E631" s="201">
        <f>+'[3]2017'!L631</f>
        <v>0</v>
      </c>
      <c r="F631" s="391">
        <f>+'[3]2017'!M631</f>
        <v>0</v>
      </c>
      <c r="G631" s="225">
        <f>+'[3]2017'!N631</f>
        <v>0</v>
      </c>
      <c r="H631" s="32">
        <f>+'[3]2017'!O631</f>
        <v>0</v>
      </c>
      <c r="I631" s="37">
        <v>15</v>
      </c>
      <c r="J631" s="37">
        <f>+'[3]2017'!P631</f>
        <v>0</v>
      </c>
      <c r="K631" s="37">
        <f>+'[3]2017'!Q631</f>
        <v>0</v>
      </c>
      <c r="L631" s="37">
        <f>+'[3]2017'!R631</f>
        <v>0</v>
      </c>
      <c r="M631" s="37">
        <f>+'[3]2017'!S631</f>
        <v>0</v>
      </c>
      <c r="N631" s="234">
        <f t="shared" si="59"/>
        <v>0</v>
      </c>
      <c r="O631" s="235">
        <f>+'[3]2017'!C631</f>
        <v>0</v>
      </c>
      <c r="P631" s="236">
        <f t="shared" si="60"/>
        <v>0</v>
      </c>
      <c r="Q631" s="99">
        <f>+'[3]FECHAS DE ENTREGA PLANOS'!C629</f>
        <v>0</v>
      </c>
      <c r="R631" s="99">
        <f>+'[3]FECHAS DE ENTREGA PLANOS'!D629</f>
        <v>0</v>
      </c>
      <c r="S631" s="574"/>
      <c r="T631" s="576"/>
      <c r="U631" s="576"/>
      <c r="V631" s="576"/>
      <c r="W631" s="576"/>
      <c r="X631" s="576"/>
      <c r="Y631" s="576"/>
      <c r="Z631" s="576"/>
      <c r="AA631" s="576"/>
      <c r="AB631" s="576"/>
      <c r="AC631" s="576"/>
      <c r="AD631" s="576"/>
      <c r="AE631" s="574"/>
      <c r="AF631" s="575">
        <f>IFERROR(INDEX('[2]2016'!$AP$2:$AP$7720,MATCH(F631,'[2]2016'!$A$2:$A$7720,0)),"")</f>
        <v>0</v>
      </c>
      <c r="AG631" s="9">
        <f>+'[3]2017'!T631</f>
        <v>0</v>
      </c>
      <c r="AH631" s="9">
        <f>+'[3]2017'!G631</f>
        <v>0</v>
      </c>
      <c r="AI631" s="523">
        <f>+'[3]2017'!I631</f>
        <v>0</v>
      </c>
      <c r="AJ631" s="9">
        <f t="shared" si="61"/>
        <v>0</v>
      </c>
      <c r="AK631" s="9">
        <f>+'[3]2017'!H631</f>
        <v>0</v>
      </c>
      <c r="AL631" s="524">
        <f>+'[3]2017'!P631</f>
        <v>0</v>
      </c>
      <c r="AM631" s="501">
        <f>+'[3]2017'!Q631</f>
        <v>0</v>
      </c>
      <c r="AN631" s="502">
        <f t="shared" si="62"/>
        <v>0</v>
      </c>
      <c r="AO631" s="503">
        <f>IFERROR(INDEX([1]DATOS!$O$452:$O$45500,MATCH(F631,[1]DATOS!$F$452:$F$9810,0)),"")</f>
        <v>0</v>
      </c>
    </row>
    <row r="632" spans="1:41" x14ac:dyDescent="0.25">
      <c r="A632" s="17">
        <f>+'[3]2017'!F632</f>
        <v>0</v>
      </c>
      <c r="B632" s="17" t="str">
        <f>RIGHT(IFERROR(INDEX([1]DATOS!$L$452:$L$45500,MATCH(F632,[1]DATOS!$F$452:$F$9810,0)),""),3)</f>
        <v>0</v>
      </c>
      <c r="C632" s="594">
        <f>+[4]DATOS!G1536</f>
        <v>0</v>
      </c>
      <c r="D632" s="37">
        <f>+'[3]2017'!K632</f>
        <v>0</v>
      </c>
      <c r="E632" s="201">
        <f>+'[3]2017'!L632</f>
        <v>0</v>
      </c>
      <c r="F632" s="391">
        <f>+'[3]2017'!M632</f>
        <v>0</v>
      </c>
      <c r="G632" s="225">
        <f>+'[3]2017'!N632</f>
        <v>0</v>
      </c>
      <c r="H632" s="32">
        <f>+'[3]2017'!O632</f>
        <v>0</v>
      </c>
      <c r="I632" s="37">
        <v>15</v>
      </c>
      <c r="J632" s="37">
        <f>+'[3]2017'!P632</f>
        <v>0</v>
      </c>
      <c r="K632" s="37">
        <f>+'[3]2017'!Q632</f>
        <v>0</v>
      </c>
      <c r="L632" s="37">
        <f>+'[3]2017'!R632</f>
        <v>0</v>
      </c>
      <c r="M632" s="37">
        <f>+'[3]2017'!S632</f>
        <v>0</v>
      </c>
      <c r="N632" s="234">
        <f t="shared" si="59"/>
        <v>0</v>
      </c>
      <c r="O632" s="235">
        <f>+'[3]2017'!C632</f>
        <v>0</v>
      </c>
      <c r="P632" s="236">
        <f t="shared" si="60"/>
        <v>0</v>
      </c>
      <c r="Q632" s="99">
        <f>+'[3]FECHAS DE ENTREGA PLANOS'!C630</f>
        <v>0</v>
      </c>
      <c r="R632" s="99">
        <f>+'[3]FECHAS DE ENTREGA PLANOS'!D630</f>
        <v>0</v>
      </c>
      <c r="S632" s="574"/>
      <c r="T632" s="576"/>
      <c r="U632" s="576"/>
      <c r="V632" s="576"/>
      <c r="W632" s="576"/>
      <c r="X632" s="576"/>
      <c r="Y632" s="576"/>
      <c r="Z632" s="576"/>
      <c r="AA632" s="576"/>
      <c r="AB632" s="576"/>
      <c r="AC632" s="576"/>
      <c r="AD632" s="576"/>
      <c r="AE632" s="574"/>
      <c r="AF632" s="575">
        <f>IFERROR(INDEX('[2]2016'!$AP$2:$AP$7720,MATCH(F632,'[2]2016'!$A$2:$A$7720,0)),"")</f>
        <v>0</v>
      </c>
      <c r="AG632" s="9">
        <f>+'[3]2017'!T632</f>
        <v>0</v>
      </c>
      <c r="AH632" s="9">
        <f>+'[3]2017'!G632</f>
        <v>0</v>
      </c>
      <c r="AI632" s="523">
        <f>+'[3]2017'!I632</f>
        <v>0</v>
      </c>
      <c r="AJ632" s="9">
        <f t="shared" si="61"/>
        <v>0</v>
      </c>
      <c r="AK632" s="9">
        <f>+'[3]2017'!H632</f>
        <v>0</v>
      </c>
      <c r="AL632" s="524">
        <f>+'[3]2017'!P632</f>
        <v>0</v>
      </c>
      <c r="AM632" s="501">
        <f>+'[3]2017'!Q632</f>
        <v>0</v>
      </c>
      <c r="AN632" s="502">
        <f t="shared" si="62"/>
        <v>0</v>
      </c>
      <c r="AO632" s="503">
        <f>IFERROR(INDEX([1]DATOS!$O$452:$O$45500,MATCH(F632,[1]DATOS!$F$452:$F$9810,0)),"")</f>
        <v>0</v>
      </c>
    </row>
    <row r="633" spans="1:41" x14ac:dyDescent="0.25">
      <c r="A633" s="17">
        <f>+'[3]2017'!F633</f>
        <v>0</v>
      </c>
      <c r="B633" s="17" t="str">
        <f>RIGHT(IFERROR(INDEX([1]DATOS!$L$452:$L$45500,MATCH(F633,[1]DATOS!$F$452:$F$9810,0)),""),3)</f>
        <v>0</v>
      </c>
      <c r="C633" s="594">
        <f>+[4]DATOS!G1537</f>
        <v>0</v>
      </c>
      <c r="D633" s="37">
        <f>+'[3]2017'!K633</f>
        <v>0</v>
      </c>
      <c r="E633" s="201">
        <f>+'[3]2017'!L633</f>
        <v>0</v>
      </c>
      <c r="F633" s="391">
        <f>+'[3]2017'!M633</f>
        <v>0</v>
      </c>
      <c r="G633" s="225">
        <f>+'[3]2017'!N633</f>
        <v>0</v>
      </c>
      <c r="H633" s="32">
        <f>+'[3]2017'!O633</f>
        <v>0</v>
      </c>
      <c r="I633" s="37">
        <v>15</v>
      </c>
      <c r="J633" s="37">
        <f>+'[3]2017'!P633</f>
        <v>0</v>
      </c>
      <c r="K633" s="37">
        <f>+'[3]2017'!Q633</f>
        <v>0</v>
      </c>
      <c r="L633" s="37">
        <f>+'[3]2017'!R633</f>
        <v>0</v>
      </c>
      <c r="M633" s="37">
        <f>+'[3]2017'!S633</f>
        <v>0</v>
      </c>
      <c r="N633" s="234">
        <f t="shared" si="59"/>
        <v>0</v>
      </c>
      <c r="O633" s="235">
        <f>+'[3]2017'!C633</f>
        <v>0</v>
      </c>
      <c r="P633" s="236">
        <f t="shared" si="60"/>
        <v>0</v>
      </c>
      <c r="Q633" s="99">
        <f>+'[3]FECHAS DE ENTREGA PLANOS'!C631</f>
        <v>0</v>
      </c>
      <c r="R633" s="99">
        <f>+'[3]FECHAS DE ENTREGA PLANOS'!D631</f>
        <v>0</v>
      </c>
      <c r="S633" s="574"/>
      <c r="T633" s="576"/>
      <c r="U633" s="576"/>
      <c r="V633" s="576"/>
      <c r="W633" s="576"/>
      <c r="X633" s="576"/>
      <c r="Y633" s="576"/>
      <c r="Z633" s="576"/>
      <c r="AA633" s="576"/>
      <c r="AB633" s="576"/>
      <c r="AC633" s="576"/>
      <c r="AD633" s="576"/>
      <c r="AE633" s="574"/>
      <c r="AF633" s="575">
        <f>IFERROR(INDEX('[2]2016'!$AP$2:$AP$7720,MATCH(F633,'[2]2016'!$A$2:$A$7720,0)),"")</f>
        <v>0</v>
      </c>
      <c r="AG633" s="9">
        <f>+'[3]2017'!T633</f>
        <v>0</v>
      </c>
      <c r="AH633" s="9">
        <f>+'[3]2017'!G633</f>
        <v>0</v>
      </c>
      <c r="AI633" s="523">
        <f>+'[3]2017'!I633</f>
        <v>0</v>
      </c>
      <c r="AJ633" s="9">
        <f t="shared" si="61"/>
        <v>0</v>
      </c>
      <c r="AK633" s="9">
        <f>+'[3]2017'!H633</f>
        <v>0</v>
      </c>
      <c r="AL633" s="524">
        <f>+'[3]2017'!P633</f>
        <v>0</v>
      </c>
      <c r="AM633" s="501">
        <f>+'[3]2017'!Q633</f>
        <v>0</v>
      </c>
      <c r="AN633" s="502">
        <f t="shared" si="62"/>
        <v>0</v>
      </c>
      <c r="AO633" s="503">
        <f>IFERROR(INDEX([1]DATOS!$O$452:$O$45500,MATCH(F633,[1]DATOS!$F$452:$F$9810,0)),"")</f>
        <v>0</v>
      </c>
    </row>
    <row r="634" spans="1:41" x14ac:dyDescent="0.25">
      <c r="A634" s="17">
        <f>+'[3]2017'!F634</f>
        <v>0</v>
      </c>
      <c r="B634" s="17" t="str">
        <f>RIGHT(IFERROR(INDEX([1]DATOS!$L$452:$L$45500,MATCH(F634,[1]DATOS!$F$452:$F$9810,0)),""),3)</f>
        <v>0</v>
      </c>
      <c r="C634" s="594">
        <f>+[4]DATOS!G1538</f>
        <v>0</v>
      </c>
      <c r="D634" s="37">
        <f>+'[3]2017'!K634</f>
        <v>0</v>
      </c>
      <c r="E634" s="201">
        <f>+'[3]2017'!L634</f>
        <v>0</v>
      </c>
      <c r="F634" s="391">
        <f>+'[3]2017'!M634</f>
        <v>0</v>
      </c>
      <c r="G634" s="225">
        <f>+'[3]2017'!N634</f>
        <v>0</v>
      </c>
      <c r="H634" s="32">
        <f>+'[3]2017'!O634</f>
        <v>0</v>
      </c>
      <c r="I634" s="37">
        <v>15</v>
      </c>
      <c r="J634" s="37">
        <f>+'[3]2017'!P634</f>
        <v>0</v>
      </c>
      <c r="K634" s="37">
        <f>+'[3]2017'!Q634</f>
        <v>0</v>
      </c>
      <c r="L634" s="37">
        <f>+'[3]2017'!R634</f>
        <v>0</v>
      </c>
      <c r="M634" s="37">
        <f>+'[3]2017'!S634</f>
        <v>0</v>
      </c>
      <c r="N634" s="234">
        <f t="shared" ref="N634:N697" si="63">WEEKNUM(O634)</f>
        <v>0</v>
      </c>
      <c r="O634" s="235">
        <f>+'[3]2017'!C634</f>
        <v>0</v>
      </c>
      <c r="P634" s="236">
        <f t="shared" ref="P634:P697" si="64">O634</f>
        <v>0</v>
      </c>
      <c r="Q634" s="99">
        <f>+'[3]FECHAS DE ENTREGA PLANOS'!C632</f>
        <v>0</v>
      </c>
      <c r="R634" s="99">
        <f>+'[3]FECHAS DE ENTREGA PLANOS'!D632</f>
        <v>0</v>
      </c>
      <c r="S634" s="574"/>
      <c r="T634" s="576"/>
      <c r="U634" s="576"/>
      <c r="V634" s="576"/>
      <c r="W634" s="576"/>
      <c r="X634" s="576"/>
      <c r="Y634" s="576"/>
      <c r="Z634" s="576"/>
      <c r="AA634" s="576"/>
      <c r="AB634" s="576"/>
      <c r="AC634" s="576"/>
      <c r="AD634" s="576"/>
      <c r="AE634" s="574"/>
      <c r="AF634" s="575">
        <f>IFERROR(INDEX('[2]2016'!$AP$2:$AP$7720,MATCH(F634,'[2]2016'!$A$2:$A$7720,0)),"")</f>
        <v>0</v>
      </c>
      <c r="AG634" s="9">
        <f>+'[3]2017'!T634</f>
        <v>0</v>
      </c>
      <c r="AH634" s="9">
        <f>+'[3]2017'!G634</f>
        <v>0</v>
      </c>
      <c r="AI634" s="523">
        <f>+'[3]2017'!I634</f>
        <v>0</v>
      </c>
      <c r="AJ634" s="9">
        <f t="shared" si="61"/>
        <v>0</v>
      </c>
      <c r="AK634" s="9">
        <f>+'[3]2017'!H634</f>
        <v>0</v>
      </c>
      <c r="AL634" s="524">
        <f>+'[3]2017'!P634</f>
        <v>0</v>
      </c>
      <c r="AM634" s="501">
        <f>+'[3]2017'!Q634</f>
        <v>0</v>
      </c>
      <c r="AN634" s="502">
        <f t="shared" si="62"/>
        <v>0</v>
      </c>
      <c r="AO634" s="503">
        <f>IFERROR(INDEX([1]DATOS!$O$452:$O$45500,MATCH(F634,[1]DATOS!$F$452:$F$9810,0)),"")</f>
        <v>0</v>
      </c>
    </row>
    <row r="635" spans="1:41" x14ac:dyDescent="0.25">
      <c r="A635" s="17">
        <f>+'[3]2017'!F635</f>
        <v>0</v>
      </c>
      <c r="B635" s="17" t="str">
        <f>RIGHT(IFERROR(INDEX([1]DATOS!$L$452:$L$45500,MATCH(F635,[1]DATOS!$F$452:$F$9810,0)),""),3)</f>
        <v>0</v>
      </c>
      <c r="C635" s="594">
        <f>+[4]DATOS!G1539</f>
        <v>0</v>
      </c>
      <c r="D635" s="37">
        <f>+'[3]2017'!K635</f>
        <v>0</v>
      </c>
      <c r="E635" s="201">
        <f>+'[3]2017'!L635</f>
        <v>0</v>
      </c>
      <c r="F635" s="391">
        <f>+'[3]2017'!M635</f>
        <v>0</v>
      </c>
      <c r="G635" s="225">
        <f>+'[3]2017'!N635</f>
        <v>0</v>
      </c>
      <c r="H635" s="32">
        <f>+'[3]2017'!O635</f>
        <v>0</v>
      </c>
      <c r="I635" s="37">
        <v>15</v>
      </c>
      <c r="J635" s="37">
        <f>+'[3]2017'!P635</f>
        <v>0</v>
      </c>
      <c r="K635" s="37">
        <f>+'[3]2017'!Q635</f>
        <v>0</v>
      </c>
      <c r="L635" s="37">
        <f>+'[3]2017'!R635</f>
        <v>0</v>
      </c>
      <c r="M635" s="37">
        <f>+'[3]2017'!S635</f>
        <v>0</v>
      </c>
      <c r="N635" s="234">
        <f t="shared" si="63"/>
        <v>0</v>
      </c>
      <c r="O635" s="235">
        <f>+'[3]2017'!C635</f>
        <v>0</v>
      </c>
      <c r="P635" s="236">
        <f t="shared" si="64"/>
        <v>0</v>
      </c>
      <c r="Q635" s="99">
        <f>+'[3]FECHAS DE ENTREGA PLANOS'!C633</f>
        <v>0</v>
      </c>
      <c r="R635" s="99">
        <f>+'[3]FECHAS DE ENTREGA PLANOS'!D633</f>
        <v>0</v>
      </c>
      <c r="S635" s="574"/>
      <c r="T635" s="576"/>
      <c r="U635" s="576"/>
      <c r="V635" s="576"/>
      <c r="W635" s="576"/>
      <c r="X635" s="576"/>
      <c r="Y635" s="576"/>
      <c r="Z635" s="576"/>
      <c r="AA635" s="576"/>
      <c r="AB635" s="576"/>
      <c r="AC635" s="576"/>
      <c r="AD635" s="576"/>
      <c r="AE635" s="574"/>
      <c r="AF635" s="575">
        <f>IFERROR(INDEX('[2]2016'!$AP$2:$AP$7720,MATCH(F635,'[2]2016'!$A$2:$A$7720,0)),"")</f>
        <v>0</v>
      </c>
      <c r="AG635" s="9">
        <f>+'[3]2017'!T635</f>
        <v>0</v>
      </c>
      <c r="AH635" s="9">
        <f>+'[3]2017'!G635</f>
        <v>0</v>
      </c>
      <c r="AI635" s="523">
        <f>+'[3]2017'!I635</f>
        <v>0</v>
      </c>
      <c r="AJ635" s="9">
        <f t="shared" si="61"/>
        <v>0</v>
      </c>
      <c r="AK635" s="9">
        <f>+'[3]2017'!H635</f>
        <v>0</v>
      </c>
      <c r="AL635" s="524">
        <f>+'[3]2017'!P635</f>
        <v>0</v>
      </c>
      <c r="AM635" s="501">
        <f>+'[3]2017'!Q635</f>
        <v>0</v>
      </c>
      <c r="AN635" s="502">
        <f t="shared" si="62"/>
        <v>0</v>
      </c>
      <c r="AO635" s="503">
        <f>IFERROR(INDEX([1]DATOS!$O$452:$O$45500,MATCH(F635,[1]DATOS!$F$452:$F$9810,0)),"")</f>
        <v>0</v>
      </c>
    </row>
    <row r="636" spans="1:41" x14ac:dyDescent="0.25">
      <c r="A636" s="17">
        <f>+'[3]2017'!F636</f>
        <v>0</v>
      </c>
      <c r="B636" s="17" t="str">
        <f>RIGHT(IFERROR(INDEX([1]DATOS!$L$452:$L$45500,MATCH(F636,[1]DATOS!$F$452:$F$9810,0)),""),3)</f>
        <v>0</v>
      </c>
      <c r="C636" s="594">
        <f>+[4]DATOS!G1540</f>
        <v>0</v>
      </c>
      <c r="D636" s="37">
        <f>+'[3]2017'!K636</f>
        <v>0</v>
      </c>
      <c r="E636" s="201">
        <f>+'[3]2017'!L636</f>
        <v>0</v>
      </c>
      <c r="F636" s="391">
        <f>+'[3]2017'!M636</f>
        <v>0</v>
      </c>
      <c r="G636" s="225">
        <f>+'[3]2017'!N636</f>
        <v>0</v>
      </c>
      <c r="H636" s="32">
        <f>+'[3]2017'!O636</f>
        <v>0</v>
      </c>
      <c r="I636" s="37">
        <v>15</v>
      </c>
      <c r="J636" s="37">
        <f>+'[3]2017'!P636</f>
        <v>0</v>
      </c>
      <c r="K636" s="37">
        <f>+'[3]2017'!Q636</f>
        <v>0</v>
      </c>
      <c r="L636" s="37">
        <f>+'[3]2017'!R636</f>
        <v>0</v>
      </c>
      <c r="M636" s="37">
        <f>+'[3]2017'!S636</f>
        <v>0</v>
      </c>
      <c r="N636" s="234">
        <f t="shared" si="63"/>
        <v>0</v>
      </c>
      <c r="O636" s="235">
        <f>+'[3]2017'!C636</f>
        <v>0</v>
      </c>
      <c r="P636" s="236">
        <f t="shared" si="64"/>
        <v>0</v>
      </c>
      <c r="Q636" s="99">
        <f>+'[3]FECHAS DE ENTREGA PLANOS'!C634</f>
        <v>0</v>
      </c>
      <c r="R636" s="99">
        <f>+'[3]FECHAS DE ENTREGA PLANOS'!D634</f>
        <v>0</v>
      </c>
      <c r="S636" s="574"/>
      <c r="T636" s="576"/>
      <c r="U636" s="576"/>
      <c r="V636" s="576"/>
      <c r="W636" s="576"/>
      <c r="X636" s="576"/>
      <c r="Y636" s="576"/>
      <c r="Z636" s="576"/>
      <c r="AA636" s="576"/>
      <c r="AB636" s="576"/>
      <c r="AC636" s="576"/>
      <c r="AD636" s="576"/>
      <c r="AE636" s="574"/>
      <c r="AF636" s="575">
        <f>IFERROR(INDEX('[2]2016'!$AP$2:$AP$7720,MATCH(F636,'[2]2016'!$A$2:$A$7720,0)),"")</f>
        <v>0</v>
      </c>
      <c r="AG636" s="9">
        <f>+'[3]2017'!T636</f>
        <v>0</v>
      </c>
      <c r="AH636" s="9">
        <f>+'[3]2017'!G636</f>
        <v>0</v>
      </c>
      <c r="AI636" s="523">
        <f>+'[3]2017'!I636</f>
        <v>0</v>
      </c>
      <c r="AJ636" s="9">
        <f t="shared" si="61"/>
        <v>0</v>
      </c>
      <c r="AK636" s="9">
        <f>+'[3]2017'!H636</f>
        <v>0</v>
      </c>
      <c r="AL636" s="524">
        <f>+'[3]2017'!P636</f>
        <v>0</v>
      </c>
      <c r="AM636" s="501">
        <f>+'[3]2017'!Q636</f>
        <v>0</v>
      </c>
      <c r="AN636" s="502">
        <f t="shared" si="62"/>
        <v>0</v>
      </c>
      <c r="AO636" s="503">
        <f>IFERROR(INDEX([1]DATOS!$O$452:$O$45500,MATCH(F636,[1]DATOS!$F$452:$F$9810,0)),"")</f>
        <v>0</v>
      </c>
    </row>
    <row r="637" spans="1:41" x14ac:dyDescent="0.25">
      <c r="A637" s="17">
        <f>+'[3]2017'!F637</f>
        <v>0</v>
      </c>
      <c r="B637" s="17" t="str">
        <f>RIGHT(IFERROR(INDEX([1]DATOS!$L$452:$L$45500,MATCH(F637,[1]DATOS!$F$452:$F$9810,0)),""),3)</f>
        <v>0</v>
      </c>
      <c r="C637" s="594">
        <f>+[4]DATOS!G1541</f>
        <v>0</v>
      </c>
      <c r="D637" s="37">
        <f>+'[3]2017'!K637</f>
        <v>0</v>
      </c>
      <c r="E637" s="201">
        <f>+'[3]2017'!L637</f>
        <v>0</v>
      </c>
      <c r="F637" s="391">
        <f>+'[3]2017'!M637</f>
        <v>0</v>
      </c>
      <c r="G637" s="225">
        <f>+'[3]2017'!N637</f>
        <v>0</v>
      </c>
      <c r="H637" s="32">
        <f>+'[3]2017'!O637</f>
        <v>0</v>
      </c>
      <c r="I637" s="37">
        <v>15</v>
      </c>
      <c r="J637" s="37">
        <f>+'[3]2017'!P637</f>
        <v>0</v>
      </c>
      <c r="K637" s="37">
        <f>+'[3]2017'!Q637</f>
        <v>0</v>
      </c>
      <c r="L637" s="37">
        <f>+'[3]2017'!R637</f>
        <v>0</v>
      </c>
      <c r="M637" s="37">
        <f>+'[3]2017'!S637</f>
        <v>0</v>
      </c>
      <c r="N637" s="234">
        <f t="shared" si="63"/>
        <v>0</v>
      </c>
      <c r="O637" s="235">
        <f>+'[3]2017'!C637</f>
        <v>0</v>
      </c>
      <c r="P637" s="236">
        <f t="shared" si="64"/>
        <v>0</v>
      </c>
      <c r="Q637" s="99">
        <f>+'[3]FECHAS DE ENTREGA PLANOS'!C635</f>
        <v>0</v>
      </c>
      <c r="R637" s="99">
        <f>+'[3]FECHAS DE ENTREGA PLANOS'!D635</f>
        <v>0</v>
      </c>
      <c r="S637" s="574"/>
      <c r="T637" s="576"/>
      <c r="U637" s="576"/>
      <c r="V637" s="576"/>
      <c r="W637" s="576"/>
      <c r="X637" s="576"/>
      <c r="Y637" s="576"/>
      <c r="Z637" s="576"/>
      <c r="AA637" s="576"/>
      <c r="AB637" s="576"/>
      <c r="AC637" s="576"/>
      <c r="AD637" s="576"/>
      <c r="AE637" s="574"/>
      <c r="AF637" s="575">
        <f>IFERROR(INDEX('[2]2016'!$AP$2:$AP$7720,MATCH(F637,'[2]2016'!$A$2:$A$7720,0)),"")</f>
        <v>0</v>
      </c>
      <c r="AG637" s="9">
        <f>+'[3]2017'!T637</f>
        <v>0</v>
      </c>
      <c r="AH637" s="9">
        <f>+'[3]2017'!G637</f>
        <v>0</v>
      </c>
      <c r="AI637" s="523">
        <f>+'[3]2017'!I637</f>
        <v>0</v>
      </c>
      <c r="AJ637" s="9">
        <f t="shared" si="61"/>
        <v>0</v>
      </c>
      <c r="AK637" s="9">
        <f>+'[3]2017'!H637</f>
        <v>0</v>
      </c>
      <c r="AL637" s="524">
        <f>+'[3]2017'!P637</f>
        <v>0</v>
      </c>
      <c r="AM637" s="501">
        <f>+'[3]2017'!Q637</f>
        <v>0</v>
      </c>
      <c r="AN637" s="502">
        <f t="shared" si="62"/>
        <v>0</v>
      </c>
      <c r="AO637" s="503">
        <f>IFERROR(INDEX([1]DATOS!$O$452:$O$45500,MATCH(F637,[1]DATOS!$F$452:$F$9810,0)),"")</f>
        <v>0</v>
      </c>
    </row>
    <row r="638" spans="1:41" x14ac:dyDescent="0.25">
      <c r="A638" s="17">
        <f>+'[3]2017'!F638</f>
        <v>0</v>
      </c>
      <c r="B638" s="17" t="str">
        <f>RIGHT(IFERROR(INDEX([1]DATOS!$L$452:$L$45500,MATCH(F638,[1]DATOS!$F$452:$F$9810,0)),""),3)</f>
        <v>0</v>
      </c>
      <c r="C638" s="594">
        <f>+[4]DATOS!G1542</f>
        <v>0</v>
      </c>
      <c r="D638" s="37">
        <f>+'[3]2017'!K638</f>
        <v>0</v>
      </c>
      <c r="E638" s="201">
        <f>+'[3]2017'!L638</f>
        <v>0</v>
      </c>
      <c r="F638" s="391">
        <f>+'[3]2017'!M638</f>
        <v>0</v>
      </c>
      <c r="G638" s="225">
        <f>+'[3]2017'!N638</f>
        <v>0</v>
      </c>
      <c r="H638" s="32">
        <f>+'[3]2017'!O638</f>
        <v>0</v>
      </c>
      <c r="I638" s="37">
        <v>15</v>
      </c>
      <c r="J638" s="37">
        <f>+'[3]2017'!P638</f>
        <v>0</v>
      </c>
      <c r="K638" s="37">
        <f>+'[3]2017'!Q638</f>
        <v>0</v>
      </c>
      <c r="L638" s="37">
        <f>+'[3]2017'!R638</f>
        <v>0</v>
      </c>
      <c r="M638" s="37">
        <f>+'[3]2017'!S638</f>
        <v>0</v>
      </c>
      <c r="N638" s="234">
        <f t="shared" si="63"/>
        <v>0</v>
      </c>
      <c r="O638" s="235">
        <f>+'[3]2017'!C638</f>
        <v>0</v>
      </c>
      <c r="P638" s="236">
        <f t="shared" si="64"/>
        <v>0</v>
      </c>
      <c r="Q638" s="99">
        <f>+'[3]FECHAS DE ENTREGA PLANOS'!C636</f>
        <v>0</v>
      </c>
      <c r="R638" s="99">
        <f>+'[3]FECHAS DE ENTREGA PLANOS'!D636</f>
        <v>0</v>
      </c>
      <c r="S638" s="574"/>
      <c r="T638" s="576"/>
      <c r="U638" s="576"/>
      <c r="V638" s="576"/>
      <c r="W638" s="576"/>
      <c r="X638" s="576"/>
      <c r="Y638" s="576"/>
      <c r="Z638" s="576"/>
      <c r="AA638" s="576"/>
      <c r="AB638" s="576"/>
      <c r="AC638" s="576"/>
      <c r="AD638" s="576"/>
      <c r="AE638" s="574"/>
      <c r="AF638" s="575">
        <f>IFERROR(INDEX('[2]2016'!$AP$2:$AP$7720,MATCH(F638,'[2]2016'!$A$2:$A$7720,0)),"")</f>
        <v>0</v>
      </c>
      <c r="AG638" s="9">
        <f>+'[3]2017'!T638</f>
        <v>0</v>
      </c>
      <c r="AH638" s="9">
        <f>+'[3]2017'!G638</f>
        <v>0</v>
      </c>
      <c r="AI638" s="523">
        <f>+'[3]2017'!I638</f>
        <v>0</v>
      </c>
      <c r="AJ638" s="9">
        <f t="shared" si="61"/>
        <v>0</v>
      </c>
      <c r="AK638" s="9">
        <f>+'[3]2017'!H638</f>
        <v>0</v>
      </c>
      <c r="AL638" s="524">
        <f>+'[3]2017'!P638</f>
        <v>0</v>
      </c>
      <c r="AM638" s="501">
        <f>+'[3]2017'!Q638</f>
        <v>0</v>
      </c>
      <c r="AN638" s="502">
        <f t="shared" si="62"/>
        <v>0</v>
      </c>
      <c r="AO638" s="503">
        <f>IFERROR(INDEX([1]DATOS!$O$452:$O$45500,MATCH(F638,[1]DATOS!$F$452:$F$9810,0)),"")</f>
        <v>0</v>
      </c>
    </row>
    <row r="639" spans="1:41" x14ac:dyDescent="0.25">
      <c r="A639" s="17">
        <f>+'[3]2017'!F639</f>
        <v>0</v>
      </c>
      <c r="B639" s="17" t="str">
        <f>RIGHT(IFERROR(INDEX([1]DATOS!$L$452:$L$45500,MATCH(F639,[1]DATOS!$F$452:$F$9810,0)),""),3)</f>
        <v>0</v>
      </c>
      <c r="C639" s="594">
        <f>+[4]DATOS!G1543</f>
        <v>0</v>
      </c>
      <c r="D639" s="37">
        <f>+'[3]2017'!K639</f>
        <v>0</v>
      </c>
      <c r="E639" s="201">
        <f>+'[3]2017'!L639</f>
        <v>0</v>
      </c>
      <c r="F639" s="391">
        <f>+'[3]2017'!M639</f>
        <v>0</v>
      </c>
      <c r="G639" s="225">
        <f>+'[3]2017'!N639</f>
        <v>0</v>
      </c>
      <c r="H639" s="32">
        <f>+'[3]2017'!O639</f>
        <v>0</v>
      </c>
      <c r="I639" s="37">
        <v>15</v>
      </c>
      <c r="J639" s="37">
        <f>+'[3]2017'!P639</f>
        <v>0</v>
      </c>
      <c r="K639" s="37">
        <f>+'[3]2017'!Q639</f>
        <v>0</v>
      </c>
      <c r="L639" s="37">
        <f>+'[3]2017'!R639</f>
        <v>0</v>
      </c>
      <c r="M639" s="37">
        <f>+'[3]2017'!S639</f>
        <v>0</v>
      </c>
      <c r="N639" s="234">
        <f t="shared" si="63"/>
        <v>0</v>
      </c>
      <c r="O639" s="235">
        <f>+'[3]2017'!C639</f>
        <v>0</v>
      </c>
      <c r="P639" s="236">
        <f t="shared" si="64"/>
        <v>0</v>
      </c>
      <c r="Q639" s="99">
        <f>+'[3]FECHAS DE ENTREGA PLANOS'!C637</f>
        <v>0</v>
      </c>
      <c r="R639" s="99">
        <f>+'[3]FECHAS DE ENTREGA PLANOS'!D637</f>
        <v>0</v>
      </c>
      <c r="S639" s="574"/>
      <c r="T639" s="576"/>
      <c r="U639" s="576"/>
      <c r="V639" s="576"/>
      <c r="W639" s="576"/>
      <c r="X639" s="576"/>
      <c r="Y639" s="576"/>
      <c r="Z639" s="576"/>
      <c r="AA639" s="576"/>
      <c r="AB639" s="576"/>
      <c r="AC639" s="576"/>
      <c r="AD639" s="576"/>
      <c r="AE639" s="574"/>
      <c r="AF639" s="575">
        <f>IFERROR(INDEX('[2]2016'!$AP$2:$AP$7720,MATCH(F639,'[2]2016'!$A$2:$A$7720,0)),"")</f>
        <v>0</v>
      </c>
      <c r="AG639" s="9">
        <f>+'[3]2017'!T639</f>
        <v>0</v>
      </c>
      <c r="AH639" s="9">
        <f>+'[3]2017'!G639</f>
        <v>0</v>
      </c>
      <c r="AI639" s="523">
        <f>+'[3]2017'!I639</f>
        <v>0</v>
      </c>
      <c r="AJ639" s="9">
        <f t="shared" si="61"/>
        <v>0</v>
      </c>
      <c r="AK639" s="9">
        <f>+'[3]2017'!H639</f>
        <v>0</v>
      </c>
      <c r="AL639" s="524">
        <f>+'[3]2017'!P639</f>
        <v>0</v>
      </c>
      <c r="AM639" s="501">
        <f>+'[3]2017'!Q639</f>
        <v>0</v>
      </c>
      <c r="AN639" s="502">
        <f t="shared" si="62"/>
        <v>0</v>
      </c>
      <c r="AO639" s="503">
        <f>IFERROR(INDEX([1]DATOS!$O$452:$O$45500,MATCH(F639,[1]DATOS!$F$452:$F$9810,0)),"")</f>
        <v>0</v>
      </c>
    </row>
    <row r="640" spans="1:41" x14ac:dyDescent="0.25">
      <c r="A640" s="17">
        <f>+'[3]2017'!F640</f>
        <v>0</v>
      </c>
      <c r="B640" s="17" t="str">
        <f>RIGHT(IFERROR(INDEX([1]DATOS!$L$452:$L$45500,MATCH(F640,[1]DATOS!$F$452:$F$9810,0)),""),3)</f>
        <v>0</v>
      </c>
      <c r="C640" s="594">
        <f>+[4]DATOS!G1544</f>
        <v>0</v>
      </c>
      <c r="D640" s="37">
        <f>+'[3]2017'!K640</f>
        <v>0</v>
      </c>
      <c r="E640" s="201">
        <f>+'[3]2017'!L640</f>
        <v>0</v>
      </c>
      <c r="F640" s="391">
        <f>+'[3]2017'!M640</f>
        <v>0</v>
      </c>
      <c r="G640" s="225">
        <f>+'[3]2017'!N640</f>
        <v>0</v>
      </c>
      <c r="H640" s="32">
        <f>+'[3]2017'!O640</f>
        <v>0</v>
      </c>
      <c r="I640" s="37">
        <v>15</v>
      </c>
      <c r="J640" s="37">
        <f>+'[3]2017'!P640</f>
        <v>0</v>
      </c>
      <c r="K640" s="37">
        <f>+'[3]2017'!Q640</f>
        <v>0</v>
      </c>
      <c r="L640" s="37">
        <f>+'[3]2017'!R640</f>
        <v>0</v>
      </c>
      <c r="M640" s="37">
        <f>+'[3]2017'!S640</f>
        <v>0</v>
      </c>
      <c r="N640" s="234">
        <f t="shared" si="63"/>
        <v>0</v>
      </c>
      <c r="O640" s="235">
        <f>+'[3]2017'!C640</f>
        <v>0</v>
      </c>
      <c r="P640" s="236">
        <f t="shared" si="64"/>
        <v>0</v>
      </c>
      <c r="Q640" s="99">
        <f>+'[3]FECHAS DE ENTREGA PLANOS'!C638</f>
        <v>0</v>
      </c>
      <c r="R640" s="99">
        <f>+'[3]FECHAS DE ENTREGA PLANOS'!D638</f>
        <v>0</v>
      </c>
      <c r="S640" s="574"/>
      <c r="T640" s="576"/>
      <c r="U640" s="576"/>
      <c r="V640" s="576"/>
      <c r="W640" s="576"/>
      <c r="X640" s="576"/>
      <c r="Y640" s="576"/>
      <c r="Z640" s="576"/>
      <c r="AA640" s="576"/>
      <c r="AB640" s="576"/>
      <c r="AC640" s="576"/>
      <c r="AD640" s="576"/>
      <c r="AE640" s="574"/>
      <c r="AF640" s="575">
        <f>IFERROR(INDEX('[2]2016'!$AP$2:$AP$7720,MATCH(F640,'[2]2016'!$A$2:$A$7720,0)),"")</f>
        <v>0</v>
      </c>
      <c r="AG640" s="9">
        <f>+'[3]2017'!T640</f>
        <v>0</v>
      </c>
      <c r="AH640" s="9">
        <f>+'[3]2017'!G640</f>
        <v>0</v>
      </c>
      <c r="AI640" s="523">
        <f>+'[3]2017'!I640</f>
        <v>0</v>
      </c>
      <c r="AJ640" s="9">
        <f t="shared" si="61"/>
        <v>0</v>
      </c>
      <c r="AK640" s="9">
        <f>+'[3]2017'!H640</f>
        <v>0</v>
      </c>
      <c r="AL640" s="524">
        <f>+'[3]2017'!P640</f>
        <v>0</v>
      </c>
      <c r="AM640" s="501">
        <f>+'[3]2017'!Q640</f>
        <v>0</v>
      </c>
      <c r="AN640" s="502">
        <f t="shared" si="62"/>
        <v>0</v>
      </c>
      <c r="AO640" s="503">
        <f>IFERROR(INDEX([1]DATOS!$O$452:$O$45500,MATCH(F640,[1]DATOS!$F$452:$F$9810,0)),"")</f>
        <v>0</v>
      </c>
    </row>
    <row r="641" spans="1:41" x14ac:dyDescent="0.25">
      <c r="A641" s="17">
        <f>+'[3]2017'!F641</f>
        <v>0</v>
      </c>
      <c r="B641" s="17" t="str">
        <f>RIGHT(IFERROR(INDEX([1]DATOS!$L$452:$L$45500,MATCH(F641,[1]DATOS!$F$452:$F$9810,0)),""),3)</f>
        <v>0</v>
      </c>
      <c r="C641" s="594">
        <f>+[4]DATOS!G1545</f>
        <v>0</v>
      </c>
      <c r="D641" s="37">
        <f>+'[3]2017'!K641</f>
        <v>0</v>
      </c>
      <c r="E641" s="201">
        <f>+'[3]2017'!L641</f>
        <v>0</v>
      </c>
      <c r="F641" s="391">
        <f>+'[3]2017'!M641</f>
        <v>0</v>
      </c>
      <c r="G641" s="225">
        <f>+'[3]2017'!N641</f>
        <v>0</v>
      </c>
      <c r="H641" s="32">
        <f>+'[3]2017'!O641</f>
        <v>0</v>
      </c>
      <c r="I641" s="37">
        <v>15</v>
      </c>
      <c r="J641" s="37">
        <f>+'[3]2017'!P641</f>
        <v>0</v>
      </c>
      <c r="K641" s="37">
        <f>+'[3]2017'!Q641</f>
        <v>0</v>
      </c>
      <c r="L641" s="37">
        <f>+'[3]2017'!R641</f>
        <v>0</v>
      </c>
      <c r="M641" s="37">
        <f>+'[3]2017'!S641</f>
        <v>0</v>
      </c>
      <c r="N641" s="234">
        <f t="shared" si="63"/>
        <v>0</v>
      </c>
      <c r="O641" s="235">
        <f>+'[3]2017'!C641</f>
        <v>0</v>
      </c>
      <c r="P641" s="236">
        <f t="shared" si="64"/>
        <v>0</v>
      </c>
      <c r="Q641" s="99">
        <f>+'[3]FECHAS DE ENTREGA PLANOS'!C639</f>
        <v>0</v>
      </c>
      <c r="R641" s="99">
        <f>+'[3]FECHAS DE ENTREGA PLANOS'!D639</f>
        <v>0</v>
      </c>
      <c r="S641" s="574"/>
      <c r="T641" s="576"/>
      <c r="U641" s="576"/>
      <c r="V641" s="576"/>
      <c r="W641" s="576"/>
      <c r="X641" s="576"/>
      <c r="Y641" s="576"/>
      <c r="Z641" s="576"/>
      <c r="AA641" s="576"/>
      <c r="AB641" s="576"/>
      <c r="AC641" s="576"/>
      <c r="AD641" s="576"/>
      <c r="AE641" s="574"/>
      <c r="AF641" s="575">
        <f>IFERROR(INDEX('[2]2016'!$AP$2:$AP$7720,MATCH(F641,'[2]2016'!$A$2:$A$7720,0)),"")</f>
        <v>0</v>
      </c>
      <c r="AG641" s="9">
        <f>+'[3]2017'!T641</f>
        <v>0</v>
      </c>
      <c r="AH641" s="9">
        <f>+'[3]2017'!G641</f>
        <v>0</v>
      </c>
      <c r="AI641" s="523">
        <f>+'[3]2017'!I641</f>
        <v>0</v>
      </c>
      <c r="AJ641" s="9">
        <f t="shared" si="61"/>
        <v>0</v>
      </c>
      <c r="AK641" s="9">
        <f>+'[3]2017'!H641</f>
        <v>0</v>
      </c>
      <c r="AL641" s="524">
        <f>+'[3]2017'!P641</f>
        <v>0</v>
      </c>
      <c r="AM641" s="501">
        <f>+'[3]2017'!Q641</f>
        <v>0</v>
      </c>
      <c r="AN641" s="502">
        <f t="shared" si="62"/>
        <v>0</v>
      </c>
      <c r="AO641" s="503">
        <f>IFERROR(INDEX([1]DATOS!$O$452:$O$45500,MATCH(F641,[1]DATOS!$F$452:$F$9810,0)),"")</f>
        <v>0</v>
      </c>
    </row>
    <row r="642" spans="1:41" x14ac:dyDescent="0.25">
      <c r="A642" s="17">
        <f>+'[3]2017'!F642</f>
        <v>0</v>
      </c>
      <c r="B642" s="17" t="str">
        <f>RIGHT(IFERROR(INDEX([1]DATOS!$L$452:$L$45500,MATCH(F642,[1]DATOS!$F$452:$F$9810,0)),""),3)</f>
        <v>0</v>
      </c>
      <c r="C642" s="594">
        <f>+[4]DATOS!G1546</f>
        <v>0</v>
      </c>
      <c r="D642" s="37">
        <f>+'[3]2017'!K642</f>
        <v>0</v>
      </c>
      <c r="E642" s="201">
        <f>+'[3]2017'!L642</f>
        <v>0</v>
      </c>
      <c r="F642" s="391">
        <f>+'[3]2017'!M642</f>
        <v>0</v>
      </c>
      <c r="G642" s="225">
        <f>+'[3]2017'!N642</f>
        <v>0</v>
      </c>
      <c r="H642" s="32">
        <f>+'[3]2017'!O642</f>
        <v>0</v>
      </c>
      <c r="I642" s="37">
        <v>15</v>
      </c>
      <c r="J642" s="37">
        <f>+'[3]2017'!P642</f>
        <v>0</v>
      </c>
      <c r="K642" s="37">
        <f>+'[3]2017'!Q642</f>
        <v>0</v>
      </c>
      <c r="L642" s="37">
        <f>+'[3]2017'!R642</f>
        <v>0</v>
      </c>
      <c r="M642" s="37">
        <f>+'[3]2017'!S642</f>
        <v>0</v>
      </c>
      <c r="N642" s="234">
        <f t="shared" si="63"/>
        <v>0</v>
      </c>
      <c r="O642" s="235">
        <f>+'[3]2017'!C642</f>
        <v>0</v>
      </c>
      <c r="P642" s="236">
        <f t="shared" si="64"/>
        <v>0</v>
      </c>
      <c r="Q642" s="99">
        <f>+'[3]FECHAS DE ENTREGA PLANOS'!C640</f>
        <v>0</v>
      </c>
      <c r="R642" s="99">
        <f>+'[3]FECHAS DE ENTREGA PLANOS'!D640</f>
        <v>0</v>
      </c>
      <c r="S642" s="574"/>
      <c r="T642" s="576"/>
      <c r="U642" s="576"/>
      <c r="V642" s="576"/>
      <c r="W642" s="576"/>
      <c r="X642" s="576"/>
      <c r="Y642" s="576"/>
      <c r="Z642" s="576"/>
      <c r="AA642" s="576"/>
      <c r="AB642" s="576"/>
      <c r="AC642" s="576"/>
      <c r="AD642" s="576"/>
      <c r="AE642" s="574"/>
      <c r="AF642" s="575">
        <f>IFERROR(INDEX('[2]2016'!$AP$2:$AP$7720,MATCH(F642,'[2]2016'!$A$2:$A$7720,0)),"")</f>
        <v>0</v>
      </c>
      <c r="AG642" s="9">
        <f>+'[3]2017'!T642</f>
        <v>0</v>
      </c>
      <c r="AH642" s="9">
        <f>+'[3]2017'!G642</f>
        <v>0</v>
      </c>
      <c r="AI642" s="523">
        <f>+'[3]2017'!I642</f>
        <v>0</v>
      </c>
      <c r="AJ642" s="9">
        <f t="shared" si="61"/>
        <v>0</v>
      </c>
      <c r="AK642" s="9">
        <f>+'[3]2017'!H642</f>
        <v>0</v>
      </c>
      <c r="AL642" s="524">
        <f>+'[3]2017'!P642</f>
        <v>0</v>
      </c>
      <c r="AM642" s="501">
        <f>+'[3]2017'!Q642</f>
        <v>0</v>
      </c>
      <c r="AN642" s="502">
        <f t="shared" si="62"/>
        <v>0</v>
      </c>
      <c r="AO642" s="503">
        <f>IFERROR(INDEX([1]DATOS!$O$452:$O$45500,MATCH(F642,[1]DATOS!$F$452:$F$9810,0)),"")</f>
        <v>0</v>
      </c>
    </row>
    <row r="643" spans="1:41" x14ac:dyDescent="0.25">
      <c r="A643" s="17">
        <f>+'[3]2017'!F643</f>
        <v>0</v>
      </c>
      <c r="B643" s="17" t="str">
        <f>RIGHT(IFERROR(INDEX([1]DATOS!$L$452:$L$45500,MATCH(F643,[1]DATOS!$F$452:$F$9810,0)),""),3)</f>
        <v>0</v>
      </c>
      <c r="C643" s="594">
        <f>+[4]DATOS!G1547</f>
        <v>0</v>
      </c>
      <c r="D643" s="37">
        <f>+'[3]2017'!K643</f>
        <v>0</v>
      </c>
      <c r="E643" s="201">
        <f>+'[3]2017'!L643</f>
        <v>0</v>
      </c>
      <c r="F643" s="391">
        <f>+'[3]2017'!M643</f>
        <v>0</v>
      </c>
      <c r="G643" s="225">
        <f>+'[3]2017'!N643</f>
        <v>0</v>
      </c>
      <c r="H643" s="32">
        <f>+'[3]2017'!O643</f>
        <v>0</v>
      </c>
      <c r="I643" s="37">
        <v>15</v>
      </c>
      <c r="J643" s="37">
        <f>+'[3]2017'!P643</f>
        <v>0</v>
      </c>
      <c r="K643" s="37">
        <f>+'[3]2017'!Q643</f>
        <v>0</v>
      </c>
      <c r="L643" s="37">
        <f>+'[3]2017'!R643</f>
        <v>0</v>
      </c>
      <c r="M643" s="37">
        <f>+'[3]2017'!S643</f>
        <v>0</v>
      </c>
      <c r="N643" s="234">
        <f t="shared" si="63"/>
        <v>0</v>
      </c>
      <c r="O643" s="235">
        <f>+'[3]2017'!C643</f>
        <v>0</v>
      </c>
      <c r="P643" s="236">
        <f t="shared" si="64"/>
        <v>0</v>
      </c>
      <c r="Q643" s="99">
        <f>+'[3]FECHAS DE ENTREGA PLANOS'!C641</f>
        <v>0</v>
      </c>
      <c r="R643" s="99">
        <f>+'[3]FECHAS DE ENTREGA PLANOS'!D641</f>
        <v>0</v>
      </c>
      <c r="S643" s="574"/>
      <c r="T643" s="576"/>
      <c r="U643" s="576"/>
      <c r="V643" s="576"/>
      <c r="W643" s="576"/>
      <c r="X643" s="576"/>
      <c r="Y643" s="576"/>
      <c r="Z643" s="576"/>
      <c r="AA643" s="576"/>
      <c r="AB643" s="576"/>
      <c r="AC643" s="576"/>
      <c r="AD643" s="576"/>
      <c r="AE643" s="574"/>
      <c r="AF643" s="575">
        <f>IFERROR(INDEX('[2]2016'!$AP$2:$AP$7720,MATCH(F643,'[2]2016'!$A$2:$A$7720,0)),"")</f>
        <v>0</v>
      </c>
      <c r="AG643" s="9">
        <f>+'[3]2017'!T643</f>
        <v>0</v>
      </c>
      <c r="AH643" s="9">
        <f>+'[3]2017'!G643</f>
        <v>0</v>
      </c>
      <c r="AI643" s="523">
        <f>+'[3]2017'!I643</f>
        <v>0</v>
      </c>
      <c r="AJ643" s="9">
        <f t="shared" si="61"/>
        <v>0</v>
      </c>
      <c r="AK643" s="9">
        <f>+'[3]2017'!H643</f>
        <v>0</v>
      </c>
      <c r="AL643" s="524">
        <f>+'[3]2017'!P643</f>
        <v>0</v>
      </c>
      <c r="AM643" s="501">
        <f>+'[3]2017'!Q643</f>
        <v>0</v>
      </c>
      <c r="AN643" s="502">
        <f t="shared" si="62"/>
        <v>0</v>
      </c>
      <c r="AO643" s="503">
        <f>IFERROR(INDEX([1]DATOS!$O$452:$O$45500,MATCH(F643,[1]DATOS!$F$452:$F$9810,0)),"")</f>
        <v>0</v>
      </c>
    </row>
    <row r="644" spans="1:41" x14ac:dyDescent="0.25">
      <c r="A644" s="17">
        <f>+'[3]2017'!F644</f>
        <v>0</v>
      </c>
      <c r="B644" s="17" t="str">
        <f>RIGHT(IFERROR(INDEX([1]DATOS!$L$452:$L$45500,MATCH(F644,[1]DATOS!$F$452:$F$9810,0)),""),3)</f>
        <v>0</v>
      </c>
      <c r="C644" s="594">
        <f>+[4]DATOS!G1548</f>
        <v>0</v>
      </c>
      <c r="D644" s="37">
        <f>+'[3]2017'!K644</f>
        <v>0</v>
      </c>
      <c r="E644" s="201">
        <f>+'[3]2017'!L644</f>
        <v>0</v>
      </c>
      <c r="F644" s="391">
        <f>+'[3]2017'!M644</f>
        <v>0</v>
      </c>
      <c r="G644" s="225">
        <f>+'[3]2017'!N644</f>
        <v>0</v>
      </c>
      <c r="H644" s="32">
        <f>+'[3]2017'!O644</f>
        <v>0</v>
      </c>
      <c r="I644" s="37">
        <v>15</v>
      </c>
      <c r="J644" s="37">
        <f>+'[3]2017'!P644</f>
        <v>0</v>
      </c>
      <c r="K644" s="37">
        <f>+'[3]2017'!Q644</f>
        <v>0</v>
      </c>
      <c r="L644" s="37">
        <f>+'[3]2017'!R644</f>
        <v>0</v>
      </c>
      <c r="M644" s="37">
        <f>+'[3]2017'!S644</f>
        <v>0</v>
      </c>
      <c r="N644" s="234">
        <f t="shared" si="63"/>
        <v>0</v>
      </c>
      <c r="O644" s="235">
        <f>+'[3]2017'!C644</f>
        <v>0</v>
      </c>
      <c r="P644" s="236">
        <f t="shared" si="64"/>
        <v>0</v>
      </c>
      <c r="Q644" s="99">
        <f>+'[3]FECHAS DE ENTREGA PLANOS'!C642</f>
        <v>0</v>
      </c>
      <c r="R644" s="99">
        <f>+'[3]FECHAS DE ENTREGA PLANOS'!D642</f>
        <v>0</v>
      </c>
      <c r="S644" s="574"/>
      <c r="T644" s="576"/>
      <c r="U644" s="576"/>
      <c r="V644" s="576"/>
      <c r="W644" s="576"/>
      <c r="X644" s="576"/>
      <c r="Y644" s="576"/>
      <c r="Z644" s="576"/>
      <c r="AA644" s="576"/>
      <c r="AB644" s="576"/>
      <c r="AC644" s="576"/>
      <c r="AD644" s="576"/>
      <c r="AE644" s="574"/>
      <c r="AF644" s="575">
        <f>IFERROR(INDEX('[2]2016'!$AP$2:$AP$7720,MATCH(F644,'[2]2016'!$A$2:$A$7720,0)),"")</f>
        <v>0</v>
      </c>
      <c r="AG644" s="9">
        <f>+'[3]2017'!T644</f>
        <v>0</v>
      </c>
      <c r="AH644" s="9">
        <f>+'[3]2017'!G644</f>
        <v>0</v>
      </c>
      <c r="AI644" s="523">
        <f>+'[3]2017'!I644</f>
        <v>0</v>
      </c>
      <c r="AJ644" s="9">
        <f t="shared" si="61"/>
        <v>0</v>
      </c>
      <c r="AK644" s="9">
        <f>+'[3]2017'!H644</f>
        <v>0</v>
      </c>
      <c r="AL644" s="524">
        <f>+'[3]2017'!P644</f>
        <v>0</v>
      </c>
      <c r="AM644" s="501">
        <f>+'[3]2017'!Q644</f>
        <v>0</v>
      </c>
      <c r="AN644" s="502">
        <f t="shared" si="62"/>
        <v>0</v>
      </c>
      <c r="AO644" s="503">
        <f>IFERROR(INDEX([1]DATOS!$O$452:$O$45500,MATCH(F644,[1]DATOS!$F$452:$F$9810,0)),"")</f>
        <v>0</v>
      </c>
    </row>
    <row r="645" spans="1:41" x14ac:dyDescent="0.25">
      <c r="A645" s="17">
        <f>+'[3]2017'!F645</f>
        <v>0</v>
      </c>
      <c r="B645" s="17" t="str">
        <f>RIGHT(IFERROR(INDEX([1]DATOS!$L$452:$L$45500,MATCH(F645,[1]DATOS!$F$452:$F$9810,0)),""),3)</f>
        <v>0</v>
      </c>
      <c r="C645" s="594">
        <f>+[4]DATOS!G1549</f>
        <v>0</v>
      </c>
      <c r="D645" s="37">
        <f>+'[3]2017'!K645</f>
        <v>0</v>
      </c>
      <c r="E645" s="201">
        <f>+'[3]2017'!L645</f>
        <v>0</v>
      </c>
      <c r="F645" s="391">
        <f>+'[3]2017'!M645</f>
        <v>0</v>
      </c>
      <c r="G645" s="225">
        <f>+'[3]2017'!N645</f>
        <v>0</v>
      </c>
      <c r="H645" s="32">
        <f>+'[3]2017'!O645</f>
        <v>0</v>
      </c>
      <c r="I645" s="37">
        <v>15</v>
      </c>
      <c r="J645" s="37">
        <f>+'[3]2017'!P645</f>
        <v>0</v>
      </c>
      <c r="K645" s="37">
        <f>+'[3]2017'!Q645</f>
        <v>0</v>
      </c>
      <c r="L645" s="37">
        <f>+'[3]2017'!R645</f>
        <v>0</v>
      </c>
      <c r="M645" s="37">
        <f>+'[3]2017'!S645</f>
        <v>0</v>
      </c>
      <c r="N645" s="234">
        <f t="shared" si="63"/>
        <v>0</v>
      </c>
      <c r="O645" s="235">
        <f>+'[3]2017'!C645</f>
        <v>0</v>
      </c>
      <c r="P645" s="236">
        <f t="shared" si="64"/>
        <v>0</v>
      </c>
      <c r="Q645" s="99">
        <f>+'[3]FECHAS DE ENTREGA PLANOS'!C643</f>
        <v>0</v>
      </c>
      <c r="R645" s="99">
        <f>+'[3]FECHAS DE ENTREGA PLANOS'!D643</f>
        <v>0</v>
      </c>
      <c r="S645" s="574"/>
      <c r="T645" s="576"/>
      <c r="U645" s="576"/>
      <c r="V645" s="576"/>
      <c r="W645" s="576"/>
      <c r="X645" s="576"/>
      <c r="Y645" s="576"/>
      <c r="Z645" s="576"/>
      <c r="AA645" s="576"/>
      <c r="AB645" s="576"/>
      <c r="AC645" s="576"/>
      <c r="AD645" s="576"/>
      <c r="AE645" s="574"/>
      <c r="AF645" s="575">
        <f>IFERROR(INDEX('[2]2016'!$AP$2:$AP$7720,MATCH(F645,'[2]2016'!$A$2:$A$7720,0)),"")</f>
        <v>0</v>
      </c>
      <c r="AG645" s="9">
        <f>+'[3]2017'!T645</f>
        <v>0</v>
      </c>
      <c r="AH645" s="9">
        <f>+'[3]2017'!G645</f>
        <v>0</v>
      </c>
      <c r="AI645" s="523">
        <f>+'[3]2017'!I645</f>
        <v>0</v>
      </c>
      <c r="AJ645" s="9">
        <f t="shared" ref="AJ645:AJ708" si="65">H645</f>
        <v>0</v>
      </c>
      <c r="AK645" s="9">
        <f>+'[3]2017'!H645</f>
        <v>0</v>
      </c>
      <c r="AL645" s="524">
        <f>+'[3]2017'!P645</f>
        <v>0</v>
      </c>
      <c r="AM645" s="501">
        <f>+'[3]2017'!Q645</f>
        <v>0</v>
      </c>
      <c r="AN645" s="502">
        <f t="shared" ref="AN645:AN708" si="66">+L645</f>
        <v>0</v>
      </c>
      <c r="AO645" s="503">
        <f>IFERROR(INDEX([1]DATOS!$O$452:$O$45500,MATCH(F645,[1]DATOS!$F$452:$F$9810,0)),"")</f>
        <v>0</v>
      </c>
    </row>
    <row r="646" spans="1:41" x14ac:dyDescent="0.25">
      <c r="A646" s="17">
        <f>+'[3]2017'!F646</f>
        <v>0</v>
      </c>
      <c r="B646" s="17" t="str">
        <f>RIGHT(IFERROR(INDEX([1]DATOS!$L$452:$L$45500,MATCH(F646,[1]DATOS!$F$452:$F$9810,0)),""),3)</f>
        <v>0</v>
      </c>
      <c r="C646" s="594">
        <f>+[4]DATOS!G1550</f>
        <v>0</v>
      </c>
      <c r="D646" s="37">
        <f>+'[3]2017'!K646</f>
        <v>0</v>
      </c>
      <c r="E646" s="201">
        <f>+'[3]2017'!L646</f>
        <v>0</v>
      </c>
      <c r="F646" s="391">
        <f>+'[3]2017'!M646</f>
        <v>0</v>
      </c>
      <c r="G646" s="225">
        <f>+'[3]2017'!N646</f>
        <v>0</v>
      </c>
      <c r="H646" s="32">
        <f>+'[3]2017'!O646</f>
        <v>0</v>
      </c>
      <c r="I646" s="37">
        <v>15</v>
      </c>
      <c r="J646" s="37">
        <f>+'[3]2017'!P646</f>
        <v>0</v>
      </c>
      <c r="K646" s="37">
        <f>+'[3]2017'!Q646</f>
        <v>0</v>
      </c>
      <c r="L646" s="37">
        <f>+'[3]2017'!R646</f>
        <v>0</v>
      </c>
      <c r="M646" s="37">
        <f>+'[3]2017'!S646</f>
        <v>0</v>
      </c>
      <c r="N646" s="234">
        <f t="shared" si="63"/>
        <v>0</v>
      </c>
      <c r="O646" s="235">
        <f>+'[3]2017'!C646</f>
        <v>0</v>
      </c>
      <c r="P646" s="236">
        <f t="shared" si="64"/>
        <v>0</v>
      </c>
      <c r="Q646" s="99">
        <f>+'[3]FECHAS DE ENTREGA PLANOS'!C644</f>
        <v>0</v>
      </c>
      <c r="R646" s="99">
        <f>+'[3]FECHAS DE ENTREGA PLANOS'!D644</f>
        <v>0</v>
      </c>
      <c r="S646" s="574"/>
      <c r="T646" s="576"/>
      <c r="U646" s="576"/>
      <c r="V646" s="576"/>
      <c r="W646" s="576"/>
      <c r="X646" s="576"/>
      <c r="Y646" s="576"/>
      <c r="Z646" s="576"/>
      <c r="AA646" s="576"/>
      <c r="AB646" s="576"/>
      <c r="AC646" s="576"/>
      <c r="AD646" s="576"/>
      <c r="AE646" s="574"/>
      <c r="AF646" s="575">
        <f>IFERROR(INDEX('[2]2016'!$AP$2:$AP$7720,MATCH(F646,'[2]2016'!$A$2:$A$7720,0)),"")</f>
        <v>0</v>
      </c>
      <c r="AG646" s="9">
        <f>+'[3]2017'!T646</f>
        <v>0</v>
      </c>
      <c r="AH646" s="9">
        <f>+'[3]2017'!G646</f>
        <v>0</v>
      </c>
      <c r="AI646" s="523">
        <f>+'[3]2017'!I646</f>
        <v>0</v>
      </c>
      <c r="AJ646" s="9">
        <f t="shared" si="65"/>
        <v>0</v>
      </c>
      <c r="AK646" s="9">
        <f>+'[3]2017'!H646</f>
        <v>0</v>
      </c>
      <c r="AL646" s="524">
        <f>+'[3]2017'!P646</f>
        <v>0</v>
      </c>
      <c r="AM646" s="501">
        <f>+'[3]2017'!Q646</f>
        <v>0</v>
      </c>
      <c r="AN646" s="502">
        <f t="shared" si="66"/>
        <v>0</v>
      </c>
      <c r="AO646" s="503">
        <f>IFERROR(INDEX([1]DATOS!$O$452:$O$45500,MATCH(F646,[1]DATOS!$F$452:$F$9810,0)),"")</f>
        <v>0</v>
      </c>
    </row>
    <row r="647" spans="1:41" x14ac:dyDescent="0.25">
      <c r="A647" s="17">
        <f>+'[3]2017'!F647</f>
        <v>0</v>
      </c>
      <c r="B647" s="17" t="str">
        <f>RIGHT(IFERROR(INDEX([1]DATOS!$L$452:$L$45500,MATCH(F647,[1]DATOS!$F$452:$F$9810,0)),""),3)</f>
        <v>0</v>
      </c>
      <c r="C647" s="594">
        <f>+[4]DATOS!G1551</f>
        <v>0</v>
      </c>
      <c r="D647" s="37">
        <f>+'[3]2017'!K647</f>
        <v>0</v>
      </c>
      <c r="E647" s="201">
        <f>+'[3]2017'!L647</f>
        <v>0</v>
      </c>
      <c r="F647" s="391">
        <f>+'[3]2017'!M647</f>
        <v>0</v>
      </c>
      <c r="G647" s="225">
        <f>+'[3]2017'!N647</f>
        <v>0</v>
      </c>
      <c r="H647" s="32">
        <f>+'[3]2017'!O647</f>
        <v>0</v>
      </c>
      <c r="I647" s="37">
        <v>15</v>
      </c>
      <c r="J647" s="37">
        <f>+'[3]2017'!P647</f>
        <v>0</v>
      </c>
      <c r="K647" s="37">
        <f>+'[3]2017'!Q647</f>
        <v>0</v>
      </c>
      <c r="L647" s="37">
        <f>+'[3]2017'!R647</f>
        <v>0</v>
      </c>
      <c r="M647" s="37">
        <f>+'[3]2017'!S647</f>
        <v>0</v>
      </c>
      <c r="N647" s="234">
        <f t="shared" si="63"/>
        <v>0</v>
      </c>
      <c r="O647" s="235">
        <f>+'[3]2017'!C647</f>
        <v>0</v>
      </c>
      <c r="P647" s="236">
        <f t="shared" si="64"/>
        <v>0</v>
      </c>
      <c r="Q647" s="99">
        <f>+'[3]FECHAS DE ENTREGA PLANOS'!C645</f>
        <v>0</v>
      </c>
      <c r="R647" s="99">
        <f>+'[3]FECHAS DE ENTREGA PLANOS'!D645</f>
        <v>0</v>
      </c>
      <c r="S647" s="574"/>
      <c r="T647" s="576"/>
      <c r="U647" s="576"/>
      <c r="V647" s="576"/>
      <c r="W647" s="576"/>
      <c r="X647" s="576"/>
      <c r="Y647" s="576"/>
      <c r="Z647" s="576"/>
      <c r="AA647" s="576"/>
      <c r="AB647" s="576"/>
      <c r="AC647" s="576"/>
      <c r="AD647" s="576"/>
      <c r="AE647" s="574"/>
      <c r="AF647" s="575">
        <f>IFERROR(INDEX('[2]2016'!$AP$2:$AP$7720,MATCH(F647,'[2]2016'!$A$2:$A$7720,0)),"")</f>
        <v>0</v>
      </c>
      <c r="AG647" s="9">
        <f>+'[3]2017'!T647</f>
        <v>0</v>
      </c>
      <c r="AH647" s="9">
        <f>+'[3]2017'!G647</f>
        <v>0</v>
      </c>
      <c r="AI647" s="523">
        <f>+'[3]2017'!I647</f>
        <v>0</v>
      </c>
      <c r="AJ647" s="9">
        <f t="shared" si="65"/>
        <v>0</v>
      </c>
      <c r="AK647" s="9">
        <f>+'[3]2017'!H647</f>
        <v>0</v>
      </c>
      <c r="AL647" s="524">
        <f>+'[3]2017'!P647</f>
        <v>0</v>
      </c>
      <c r="AM647" s="501">
        <f>+'[3]2017'!Q647</f>
        <v>0</v>
      </c>
      <c r="AN647" s="502">
        <f t="shared" si="66"/>
        <v>0</v>
      </c>
      <c r="AO647" s="503">
        <f>IFERROR(INDEX([1]DATOS!$O$452:$O$45500,MATCH(F647,[1]DATOS!$F$452:$F$9810,0)),"")</f>
        <v>0</v>
      </c>
    </row>
    <row r="648" spans="1:41" x14ac:dyDescent="0.25">
      <c r="A648" s="17">
        <f>+'[3]2017'!F648</f>
        <v>0</v>
      </c>
      <c r="B648" s="17" t="str">
        <f>RIGHT(IFERROR(INDEX([1]DATOS!$L$452:$L$45500,MATCH(F648,[1]DATOS!$F$452:$F$9810,0)),""),3)</f>
        <v>0</v>
      </c>
      <c r="C648" s="594">
        <f>+[4]DATOS!G1552</f>
        <v>0</v>
      </c>
      <c r="D648" s="37">
        <f>+'[3]2017'!K648</f>
        <v>0</v>
      </c>
      <c r="E648" s="201">
        <f>+'[3]2017'!L648</f>
        <v>0</v>
      </c>
      <c r="F648" s="391">
        <f>+'[3]2017'!M648</f>
        <v>0</v>
      </c>
      <c r="G648" s="225">
        <f>+'[3]2017'!N648</f>
        <v>0</v>
      </c>
      <c r="H648" s="32">
        <f>+'[3]2017'!O648</f>
        <v>0</v>
      </c>
      <c r="I648" s="37">
        <v>15</v>
      </c>
      <c r="J648" s="37">
        <f>+'[3]2017'!P648</f>
        <v>0</v>
      </c>
      <c r="K648" s="37">
        <f>+'[3]2017'!Q648</f>
        <v>0</v>
      </c>
      <c r="L648" s="37">
        <f>+'[3]2017'!R648</f>
        <v>0</v>
      </c>
      <c r="M648" s="37">
        <f>+'[3]2017'!S648</f>
        <v>0</v>
      </c>
      <c r="N648" s="234">
        <f t="shared" si="63"/>
        <v>0</v>
      </c>
      <c r="O648" s="235">
        <f>+'[3]2017'!C648</f>
        <v>0</v>
      </c>
      <c r="P648" s="236">
        <f t="shared" si="64"/>
        <v>0</v>
      </c>
      <c r="Q648" s="99">
        <f>+'[3]FECHAS DE ENTREGA PLANOS'!C646</f>
        <v>0</v>
      </c>
      <c r="R648" s="99">
        <f>+'[3]FECHAS DE ENTREGA PLANOS'!D646</f>
        <v>0</v>
      </c>
      <c r="S648" s="574"/>
      <c r="T648" s="576"/>
      <c r="U648" s="576"/>
      <c r="V648" s="576"/>
      <c r="W648" s="576"/>
      <c r="X648" s="576"/>
      <c r="Y648" s="576"/>
      <c r="Z648" s="576"/>
      <c r="AA648" s="576"/>
      <c r="AB648" s="576"/>
      <c r="AC648" s="576"/>
      <c r="AD648" s="576"/>
      <c r="AE648" s="574"/>
      <c r="AF648" s="575">
        <f>IFERROR(INDEX('[2]2016'!$AP$2:$AP$7720,MATCH(F648,'[2]2016'!$A$2:$A$7720,0)),"")</f>
        <v>0</v>
      </c>
      <c r="AG648" s="9">
        <f>+'[3]2017'!T648</f>
        <v>0</v>
      </c>
      <c r="AH648" s="9">
        <f>+'[3]2017'!G648</f>
        <v>0</v>
      </c>
      <c r="AI648" s="523">
        <f>+'[3]2017'!I648</f>
        <v>0</v>
      </c>
      <c r="AJ648" s="9">
        <f t="shared" si="65"/>
        <v>0</v>
      </c>
      <c r="AK648" s="9">
        <f>+'[3]2017'!H648</f>
        <v>0</v>
      </c>
      <c r="AL648" s="524">
        <f>+'[3]2017'!P648</f>
        <v>0</v>
      </c>
      <c r="AM648" s="501">
        <f>+'[3]2017'!Q648</f>
        <v>0</v>
      </c>
      <c r="AN648" s="502">
        <f t="shared" si="66"/>
        <v>0</v>
      </c>
      <c r="AO648" s="503">
        <f>IFERROR(INDEX([1]DATOS!$O$452:$O$45500,MATCH(F648,[1]DATOS!$F$452:$F$9810,0)),"")</f>
        <v>0</v>
      </c>
    </row>
    <row r="649" spans="1:41" x14ac:dyDescent="0.25">
      <c r="A649" s="17">
        <f>+'[3]2017'!F649</f>
        <v>0</v>
      </c>
      <c r="B649" s="17" t="str">
        <f>RIGHT(IFERROR(INDEX([1]DATOS!$L$452:$L$45500,MATCH(F649,[1]DATOS!$F$452:$F$9810,0)),""),3)</f>
        <v>0</v>
      </c>
      <c r="C649" s="594">
        <f>+[4]DATOS!G1553</f>
        <v>0</v>
      </c>
      <c r="D649" s="37">
        <f>+'[3]2017'!K649</f>
        <v>0</v>
      </c>
      <c r="E649" s="201">
        <f>+'[3]2017'!L649</f>
        <v>0</v>
      </c>
      <c r="F649" s="391">
        <f>+'[3]2017'!M649</f>
        <v>0</v>
      </c>
      <c r="G649" s="225">
        <f>+'[3]2017'!N649</f>
        <v>0</v>
      </c>
      <c r="H649" s="32">
        <f>+'[3]2017'!O649</f>
        <v>0</v>
      </c>
      <c r="I649" s="37">
        <v>15</v>
      </c>
      <c r="J649" s="37">
        <f>+'[3]2017'!P649</f>
        <v>0</v>
      </c>
      <c r="K649" s="37">
        <f>+'[3]2017'!Q649</f>
        <v>0</v>
      </c>
      <c r="L649" s="37">
        <f>+'[3]2017'!R649</f>
        <v>0</v>
      </c>
      <c r="M649" s="37">
        <f>+'[3]2017'!S649</f>
        <v>0</v>
      </c>
      <c r="N649" s="234">
        <f t="shared" si="63"/>
        <v>0</v>
      </c>
      <c r="O649" s="235">
        <f>+'[3]2017'!C649</f>
        <v>0</v>
      </c>
      <c r="P649" s="236">
        <f t="shared" si="64"/>
        <v>0</v>
      </c>
      <c r="Q649" s="99">
        <f>+'[3]FECHAS DE ENTREGA PLANOS'!C647</f>
        <v>0</v>
      </c>
      <c r="R649" s="99">
        <f>+'[3]FECHAS DE ENTREGA PLANOS'!D647</f>
        <v>0</v>
      </c>
      <c r="S649" s="574"/>
      <c r="T649" s="576"/>
      <c r="U649" s="576"/>
      <c r="V649" s="576"/>
      <c r="W649" s="576"/>
      <c r="X649" s="576"/>
      <c r="Y649" s="576"/>
      <c r="Z649" s="576"/>
      <c r="AA649" s="576"/>
      <c r="AB649" s="576"/>
      <c r="AC649" s="576"/>
      <c r="AD649" s="576"/>
      <c r="AE649" s="574"/>
      <c r="AF649" s="575">
        <f>IFERROR(INDEX('[2]2016'!$AP$2:$AP$7720,MATCH(F649,'[2]2016'!$A$2:$A$7720,0)),"")</f>
        <v>0</v>
      </c>
      <c r="AG649" s="9">
        <f>+'[3]2017'!T649</f>
        <v>0</v>
      </c>
      <c r="AH649" s="9">
        <f>+'[3]2017'!G649</f>
        <v>0</v>
      </c>
      <c r="AI649" s="523">
        <f>+'[3]2017'!I649</f>
        <v>0</v>
      </c>
      <c r="AJ649" s="9">
        <f t="shared" si="65"/>
        <v>0</v>
      </c>
      <c r="AK649" s="9">
        <f>+'[3]2017'!H649</f>
        <v>0</v>
      </c>
      <c r="AL649" s="524">
        <f>+'[3]2017'!P649</f>
        <v>0</v>
      </c>
      <c r="AM649" s="501">
        <f>+'[3]2017'!Q649</f>
        <v>0</v>
      </c>
      <c r="AN649" s="502">
        <f t="shared" si="66"/>
        <v>0</v>
      </c>
      <c r="AO649" s="503">
        <f>IFERROR(INDEX([1]DATOS!$O$452:$O$45500,MATCH(F649,[1]DATOS!$F$452:$F$9810,0)),"")</f>
        <v>0</v>
      </c>
    </row>
    <row r="650" spans="1:41" x14ac:dyDescent="0.25">
      <c r="A650" s="17">
        <f>+'[3]2017'!F650</f>
        <v>0</v>
      </c>
      <c r="B650" s="17" t="str">
        <f>RIGHT(IFERROR(INDEX([1]DATOS!$L$452:$L$45500,MATCH(F650,[1]DATOS!$F$452:$F$9810,0)),""),3)</f>
        <v>0</v>
      </c>
      <c r="C650" s="594">
        <f>+[4]DATOS!G1554</f>
        <v>0</v>
      </c>
      <c r="D650" s="37">
        <f>+'[3]2017'!K650</f>
        <v>0</v>
      </c>
      <c r="E650" s="201">
        <f>+'[3]2017'!L650</f>
        <v>0</v>
      </c>
      <c r="F650" s="391">
        <f>+'[3]2017'!M650</f>
        <v>0</v>
      </c>
      <c r="G650" s="225">
        <f>+'[3]2017'!N650</f>
        <v>0</v>
      </c>
      <c r="H650" s="32">
        <f>+'[3]2017'!O650</f>
        <v>0</v>
      </c>
      <c r="I650" s="37">
        <v>15</v>
      </c>
      <c r="J650" s="37">
        <f>+'[3]2017'!P650</f>
        <v>0</v>
      </c>
      <c r="K650" s="37">
        <f>+'[3]2017'!Q650</f>
        <v>0</v>
      </c>
      <c r="L650" s="37">
        <f>+'[3]2017'!R650</f>
        <v>0</v>
      </c>
      <c r="M650" s="37">
        <f>+'[3]2017'!S650</f>
        <v>0</v>
      </c>
      <c r="N650" s="234">
        <f t="shared" si="63"/>
        <v>0</v>
      </c>
      <c r="O650" s="235">
        <f>+'[3]2017'!C650</f>
        <v>0</v>
      </c>
      <c r="P650" s="236">
        <f t="shared" si="64"/>
        <v>0</v>
      </c>
      <c r="Q650" s="99">
        <f>+'[3]FECHAS DE ENTREGA PLANOS'!C648</f>
        <v>0</v>
      </c>
      <c r="R650" s="99">
        <f>+'[3]FECHAS DE ENTREGA PLANOS'!D648</f>
        <v>0</v>
      </c>
      <c r="S650" s="574"/>
      <c r="T650" s="576"/>
      <c r="U650" s="576"/>
      <c r="V650" s="576"/>
      <c r="W650" s="576"/>
      <c r="X650" s="576"/>
      <c r="Y650" s="576"/>
      <c r="Z650" s="576"/>
      <c r="AA650" s="576"/>
      <c r="AB650" s="576"/>
      <c r="AC650" s="576"/>
      <c r="AD650" s="576"/>
      <c r="AE650" s="574"/>
      <c r="AF650" s="575">
        <f>IFERROR(INDEX('[2]2016'!$AP$2:$AP$7720,MATCH(F650,'[2]2016'!$A$2:$A$7720,0)),"")</f>
        <v>0</v>
      </c>
      <c r="AG650" s="9">
        <f>+'[3]2017'!T650</f>
        <v>0</v>
      </c>
      <c r="AH650" s="9">
        <f>+'[3]2017'!G650</f>
        <v>0</v>
      </c>
      <c r="AI650" s="523">
        <f>+'[3]2017'!I650</f>
        <v>0</v>
      </c>
      <c r="AJ650" s="9">
        <f t="shared" si="65"/>
        <v>0</v>
      </c>
      <c r="AK650" s="9">
        <f>+'[3]2017'!H650</f>
        <v>0</v>
      </c>
      <c r="AL650" s="524">
        <f>+'[3]2017'!P650</f>
        <v>0</v>
      </c>
      <c r="AM650" s="501">
        <f>+'[3]2017'!Q650</f>
        <v>0</v>
      </c>
      <c r="AN650" s="502">
        <f t="shared" si="66"/>
        <v>0</v>
      </c>
      <c r="AO650" s="503">
        <f>IFERROR(INDEX([1]DATOS!$O$452:$O$45500,MATCH(F650,[1]DATOS!$F$452:$F$9810,0)),"")</f>
        <v>0</v>
      </c>
    </row>
    <row r="651" spans="1:41" x14ac:dyDescent="0.25">
      <c r="A651" s="17">
        <f>+'[3]2017'!F651</f>
        <v>0</v>
      </c>
      <c r="B651" s="17" t="str">
        <f>RIGHT(IFERROR(INDEX([1]DATOS!$L$452:$L$45500,MATCH(F651,[1]DATOS!$F$452:$F$9810,0)),""),3)</f>
        <v>0</v>
      </c>
      <c r="C651" s="594">
        <f>+[4]DATOS!G1555</f>
        <v>0</v>
      </c>
      <c r="D651" s="37">
        <f>+'[3]2017'!K651</f>
        <v>0</v>
      </c>
      <c r="E651" s="201">
        <f>+'[3]2017'!L651</f>
        <v>0</v>
      </c>
      <c r="F651" s="391">
        <f>+'[3]2017'!M651</f>
        <v>0</v>
      </c>
      <c r="G651" s="225">
        <f>+'[3]2017'!N651</f>
        <v>0</v>
      </c>
      <c r="H651" s="32">
        <f>+'[3]2017'!O651</f>
        <v>0</v>
      </c>
      <c r="I651" s="37">
        <v>15</v>
      </c>
      <c r="J651" s="37">
        <f>+'[3]2017'!P651</f>
        <v>0</v>
      </c>
      <c r="K651" s="37">
        <f>+'[3]2017'!Q651</f>
        <v>0</v>
      </c>
      <c r="L651" s="37">
        <f>+'[3]2017'!R651</f>
        <v>0</v>
      </c>
      <c r="M651" s="37">
        <f>+'[3]2017'!S651</f>
        <v>0</v>
      </c>
      <c r="N651" s="234">
        <f t="shared" si="63"/>
        <v>0</v>
      </c>
      <c r="O651" s="235">
        <f>+'[3]2017'!C651</f>
        <v>0</v>
      </c>
      <c r="P651" s="236">
        <f t="shared" si="64"/>
        <v>0</v>
      </c>
      <c r="Q651" s="99">
        <f>+'[3]FECHAS DE ENTREGA PLANOS'!C649</f>
        <v>0</v>
      </c>
      <c r="R651" s="99">
        <f>+'[3]FECHAS DE ENTREGA PLANOS'!D649</f>
        <v>0</v>
      </c>
      <c r="S651" s="574"/>
      <c r="T651" s="576"/>
      <c r="U651" s="576"/>
      <c r="V651" s="576"/>
      <c r="W651" s="576"/>
      <c r="X651" s="576"/>
      <c r="Y651" s="576"/>
      <c r="Z651" s="576"/>
      <c r="AA651" s="576"/>
      <c r="AB651" s="576"/>
      <c r="AC651" s="576"/>
      <c r="AD651" s="576"/>
      <c r="AE651" s="574"/>
      <c r="AF651" s="575">
        <f>IFERROR(INDEX('[2]2016'!$AP$2:$AP$7720,MATCH(F651,'[2]2016'!$A$2:$A$7720,0)),"")</f>
        <v>0</v>
      </c>
      <c r="AG651" s="9">
        <f>+'[3]2017'!T651</f>
        <v>0</v>
      </c>
      <c r="AH651" s="9">
        <f>+'[3]2017'!G651</f>
        <v>0</v>
      </c>
      <c r="AI651" s="523">
        <f>+'[3]2017'!I651</f>
        <v>0</v>
      </c>
      <c r="AJ651" s="9">
        <f t="shared" si="65"/>
        <v>0</v>
      </c>
      <c r="AK651" s="9">
        <f>+'[3]2017'!H651</f>
        <v>0</v>
      </c>
      <c r="AL651" s="524">
        <f>+'[3]2017'!P651</f>
        <v>0</v>
      </c>
      <c r="AM651" s="501">
        <f>+'[3]2017'!Q651</f>
        <v>0</v>
      </c>
      <c r="AN651" s="502">
        <f t="shared" si="66"/>
        <v>0</v>
      </c>
      <c r="AO651" s="503">
        <f>IFERROR(INDEX([1]DATOS!$O$452:$O$45500,MATCH(F651,[1]DATOS!$F$452:$F$9810,0)),"")</f>
        <v>0</v>
      </c>
    </row>
    <row r="652" spans="1:41" x14ac:dyDescent="0.25">
      <c r="A652" s="17">
        <f>+'[3]2017'!F652</f>
        <v>0</v>
      </c>
      <c r="B652" s="17" t="str">
        <f>RIGHT(IFERROR(INDEX([1]DATOS!$L$452:$L$45500,MATCH(F652,[1]DATOS!$F$452:$F$9810,0)),""),3)</f>
        <v>0</v>
      </c>
      <c r="C652" s="594">
        <f>+[4]DATOS!G1556</f>
        <v>0</v>
      </c>
      <c r="D652" s="37">
        <f>+'[3]2017'!K652</f>
        <v>0</v>
      </c>
      <c r="E652" s="201">
        <f>+'[3]2017'!L652</f>
        <v>0</v>
      </c>
      <c r="F652" s="391">
        <f>+'[3]2017'!M652</f>
        <v>0</v>
      </c>
      <c r="G652" s="225">
        <f>+'[3]2017'!N652</f>
        <v>0</v>
      </c>
      <c r="H652" s="32">
        <f>+'[3]2017'!O652</f>
        <v>0</v>
      </c>
      <c r="I652" s="37">
        <v>15</v>
      </c>
      <c r="J652" s="37">
        <f>+'[3]2017'!P652</f>
        <v>0</v>
      </c>
      <c r="K652" s="37">
        <f>+'[3]2017'!Q652</f>
        <v>0</v>
      </c>
      <c r="L652" s="37">
        <f>+'[3]2017'!R652</f>
        <v>0</v>
      </c>
      <c r="M652" s="37">
        <f>+'[3]2017'!S652</f>
        <v>0</v>
      </c>
      <c r="N652" s="234">
        <f t="shared" si="63"/>
        <v>0</v>
      </c>
      <c r="O652" s="235">
        <f>+'[3]2017'!C652</f>
        <v>0</v>
      </c>
      <c r="P652" s="236">
        <f t="shared" si="64"/>
        <v>0</v>
      </c>
      <c r="Q652" s="99">
        <f>+'[3]FECHAS DE ENTREGA PLANOS'!C650</f>
        <v>0</v>
      </c>
      <c r="R652" s="99">
        <f>+'[3]FECHAS DE ENTREGA PLANOS'!D650</f>
        <v>0</v>
      </c>
      <c r="S652" s="574"/>
      <c r="T652" s="576"/>
      <c r="U652" s="576"/>
      <c r="V652" s="576"/>
      <c r="W652" s="576"/>
      <c r="X652" s="576"/>
      <c r="Y652" s="576"/>
      <c r="Z652" s="576"/>
      <c r="AA652" s="576"/>
      <c r="AB652" s="576"/>
      <c r="AC652" s="576"/>
      <c r="AD652" s="576"/>
      <c r="AE652" s="574"/>
      <c r="AF652" s="575">
        <f>IFERROR(INDEX('[2]2016'!$AP$2:$AP$7720,MATCH(F652,'[2]2016'!$A$2:$A$7720,0)),"")</f>
        <v>0</v>
      </c>
      <c r="AG652" s="9">
        <f>+'[3]2017'!T652</f>
        <v>0</v>
      </c>
      <c r="AH652" s="9">
        <f>+'[3]2017'!G652</f>
        <v>0</v>
      </c>
      <c r="AI652" s="523">
        <f>+'[3]2017'!I652</f>
        <v>0</v>
      </c>
      <c r="AJ652" s="9">
        <f t="shared" si="65"/>
        <v>0</v>
      </c>
      <c r="AK652" s="9">
        <f>+'[3]2017'!H652</f>
        <v>0</v>
      </c>
      <c r="AL652" s="524">
        <f>+'[3]2017'!P652</f>
        <v>0</v>
      </c>
      <c r="AM652" s="501">
        <f>+'[3]2017'!Q652</f>
        <v>0</v>
      </c>
      <c r="AN652" s="502">
        <f t="shared" si="66"/>
        <v>0</v>
      </c>
      <c r="AO652" s="503">
        <f>IFERROR(INDEX([1]DATOS!$O$452:$O$45500,MATCH(F652,[1]DATOS!$F$452:$F$9810,0)),"")</f>
        <v>0</v>
      </c>
    </row>
    <row r="653" spans="1:41" x14ac:dyDescent="0.25">
      <c r="A653" s="17">
        <f>+'[3]2017'!F653</f>
        <v>0</v>
      </c>
      <c r="B653" s="17" t="str">
        <f>RIGHT(IFERROR(INDEX([1]DATOS!$L$452:$L$45500,MATCH(F653,[1]DATOS!$F$452:$F$9810,0)),""),3)</f>
        <v>0</v>
      </c>
      <c r="C653" s="594">
        <f>+[4]DATOS!G1557</f>
        <v>0</v>
      </c>
      <c r="D653" s="37">
        <f>+'[3]2017'!K653</f>
        <v>0</v>
      </c>
      <c r="E653" s="201">
        <f>+'[3]2017'!L653</f>
        <v>0</v>
      </c>
      <c r="F653" s="391">
        <f>+'[3]2017'!M653</f>
        <v>0</v>
      </c>
      <c r="G653" s="225">
        <f>+'[3]2017'!N653</f>
        <v>0</v>
      </c>
      <c r="H653" s="32">
        <f>+'[3]2017'!O653</f>
        <v>0</v>
      </c>
      <c r="I653" s="37">
        <v>15</v>
      </c>
      <c r="J653" s="37">
        <f>+'[3]2017'!P653</f>
        <v>0</v>
      </c>
      <c r="K653" s="37">
        <f>+'[3]2017'!Q653</f>
        <v>0</v>
      </c>
      <c r="L653" s="37">
        <f>+'[3]2017'!R653</f>
        <v>0</v>
      </c>
      <c r="M653" s="37">
        <f>+'[3]2017'!S653</f>
        <v>0</v>
      </c>
      <c r="N653" s="234">
        <f t="shared" si="63"/>
        <v>0</v>
      </c>
      <c r="O653" s="235">
        <f>+'[3]2017'!C653</f>
        <v>0</v>
      </c>
      <c r="P653" s="236">
        <f t="shared" si="64"/>
        <v>0</v>
      </c>
      <c r="Q653" s="99">
        <f>+'[3]FECHAS DE ENTREGA PLANOS'!C651</f>
        <v>0</v>
      </c>
      <c r="R653" s="99">
        <f>+'[3]FECHAS DE ENTREGA PLANOS'!D651</f>
        <v>0</v>
      </c>
      <c r="S653" s="574"/>
      <c r="T653" s="576"/>
      <c r="U653" s="576"/>
      <c r="V653" s="576"/>
      <c r="W653" s="576"/>
      <c r="X653" s="576"/>
      <c r="Y653" s="576"/>
      <c r="Z653" s="576"/>
      <c r="AA653" s="576"/>
      <c r="AB653" s="576"/>
      <c r="AC653" s="576"/>
      <c r="AD653" s="576"/>
      <c r="AE653" s="574"/>
      <c r="AF653" s="575">
        <f>IFERROR(INDEX('[2]2016'!$AP$2:$AP$7720,MATCH(F653,'[2]2016'!$A$2:$A$7720,0)),"")</f>
        <v>0</v>
      </c>
      <c r="AG653" s="9">
        <f>+'[3]2017'!T653</f>
        <v>0</v>
      </c>
      <c r="AH653" s="9">
        <f>+'[3]2017'!G653</f>
        <v>0</v>
      </c>
      <c r="AI653" s="523">
        <f>+'[3]2017'!I653</f>
        <v>0</v>
      </c>
      <c r="AJ653" s="9">
        <f t="shared" si="65"/>
        <v>0</v>
      </c>
      <c r="AK653" s="9">
        <f>+'[3]2017'!H653</f>
        <v>0</v>
      </c>
      <c r="AL653" s="524">
        <f>+'[3]2017'!P653</f>
        <v>0</v>
      </c>
      <c r="AM653" s="501">
        <f>+'[3]2017'!Q653</f>
        <v>0</v>
      </c>
      <c r="AN653" s="502">
        <f t="shared" si="66"/>
        <v>0</v>
      </c>
      <c r="AO653" s="503">
        <f>IFERROR(INDEX([1]DATOS!$O$452:$O$45500,MATCH(F653,[1]DATOS!$F$452:$F$9810,0)),"")</f>
        <v>0</v>
      </c>
    </row>
    <row r="654" spans="1:41" x14ac:dyDescent="0.25">
      <c r="A654" s="17">
        <f>+'[3]2017'!F654</f>
        <v>0</v>
      </c>
      <c r="B654" s="17" t="str">
        <f>RIGHT(IFERROR(INDEX([1]DATOS!$L$452:$L$45500,MATCH(F654,[1]DATOS!$F$452:$F$9810,0)),""),3)</f>
        <v>0</v>
      </c>
      <c r="C654" s="594">
        <f>+[4]DATOS!G1558</f>
        <v>0</v>
      </c>
      <c r="D654" s="37">
        <f>+'[3]2017'!K654</f>
        <v>0</v>
      </c>
      <c r="E654" s="201">
        <f>+'[3]2017'!L654</f>
        <v>0</v>
      </c>
      <c r="F654" s="391">
        <f>+'[3]2017'!M654</f>
        <v>0</v>
      </c>
      <c r="G654" s="225">
        <f>+'[3]2017'!N654</f>
        <v>0</v>
      </c>
      <c r="H654" s="32">
        <f>+'[3]2017'!O654</f>
        <v>0</v>
      </c>
      <c r="I654" s="37">
        <v>15</v>
      </c>
      <c r="J654" s="37">
        <f>+'[3]2017'!P654</f>
        <v>0</v>
      </c>
      <c r="K654" s="37">
        <f>+'[3]2017'!Q654</f>
        <v>0</v>
      </c>
      <c r="L654" s="37">
        <f>+'[3]2017'!R654</f>
        <v>0</v>
      </c>
      <c r="M654" s="37">
        <f>+'[3]2017'!S654</f>
        <v>0</v>
      </c>
      <c r="N654" s="234">
        <f t="shared" si="63"/>
        <v>0</v>
      </c>
      <c r="O654" s="235">
        <f>+'[3]2017'!C654</f>
        <v>0</v>
      </c>
      <c r="P654" s="236">
        <f t="shared" si="64"/>
        <v>0</v>
      </c>
      <c r="Q654" s="99">
        <f>+'[3]FECHAS DE ENTREGA PLANOS'!C652</f>
        <v>0</v>
      </c>
      <c r="R654" s="99">
        <f>+'[3]FECHAS DE ENTREGA PLANOS'!D652</f>
        <v>0</v>
      </c>
      <c r="S654" s="574"/>
      <c r="T654" s="576"/>
      <c r="U654" s="576"/>
      <c r="V654" s="576"/>
      <c r="W654" s="576"/>
      <c r="X654" s="576"/>
      <c r="Y654" s="576"/>
      <c r="Z654" s="576"/>
      <c r="AA654" s="576"/>
      <c r="AB654" s="576"/>
      <c r="AC654" s="576"/>
      <c r="AD654" s="576"/>
      <c r="AE654" s="574"/>
      <c r="AF654" s="575">
        <f>IFERROR(INDEX('[2]2016'!$AP$2:$AP$7720,MATCH(F654,'[2]2016'!$A$2:$A$7720,0)),"")</f>
        <v>0</v>
      </c>
      <c r="AG654" s="9">
        <f>+'[3]2017'!T654</f>
        <v>0</v>
      </c>
      <c r="AH654" s="9">
        <f>+'[3]2017'!G654</f>
        <v>0</v>
      </c>
      <c r="AI654" s="523">
        <f>+'[3]2017'!I654</f>
        <v>0</v>
      </c>
      <c r="AJ654" s="9">
        <f t="shared" si="65"/>
        <v>0</v>
      </c>
      <c r="AK654" s="9">
        <f>+'[3]2017'!H654</f>
        <v>0</v>
      </c>
      <c r="AL654" s="524">
        <f>+'[3]2017'!P654</f>
        <v>0</v>
      </c>
      <c r="AM654" s="501">
        <f>+'[3]2017'!Q654</f>
        <v>0</v>
      </c>
      <c r="AN654" s="502">
        <f t="shared" si="66"/>
        <v>0</v>
      </c>
      <c r="AO654" s="503">
        <f>IFERROR(INDEX([1]DATOS!$O$452:$O$45500,MATCH(F654,[1]DATOS!$F$452:$F$9810,0)),"")</f>
        <v>0</v>
      </c>
    </row>
    <row r="655" spans="1:41" x14ac:dyDescent="0.25">
      <c r="A655" s="17">
        <f>+'[3]2017'!F655</f>
        <v>0</v>
      </c>
      <c r="B655" s="17" t="str">
        <f>RIGHT(IFERROR(INDEX([1]DATOS!$L$452:$L$45500,MATCH(F655,[1]DATOS!$F$452:$F$9810,0)),""),3)</f>
        <v>0</v>
      </c>
      <c r="C655" s="594">
        <f>+[4]DATOS!G1559</f>
        <v>0</v>
      </c>
      <c r="D655" s="37">
        <f>+'[3]2017'!K655</f>
        <v>0</v>
      </c>
      <c r="E655" s="201">
        <f>+'[3]2017'!L655</f>
        <v>0</v>
      </c>
      <c r="F655" s="391">
        <f>+'[3]2017'!M655</f>
        <v>0</v>
      </c>
      <c r="G655" s="225">
        <f>+'[3]2017'!N655</f>
        <v>0</v>
      </c>
      <c r="H655" s="32">
        <f>+'[3]2017'!O655</f>
        <v>0</v>
      </c>
      <c r="I655" s="37">
        <v>15</v>
      </c>
      <c r="J655" s="37">
        <f>+'[3]2017'!P655</f>
        <v>0</v>
      </c>
      <c r="K655" s="37">
        <f>+'[3]2017'!Q655</f>
        <v>0</v>
      </c>
      <c r="L655" s="37">
        <f>+'[3]2017'!R655</f>
        <v>0</v>
      </c>
      <c r="M655" s="37">
        <f>+'[3]2017'!S655</f>
        <v>0</v>
      </c>
      <c r="N655" s="234">
        <f t="shared" si="63"/>
        <v>0</v>
      </c>
      <c r="O655" s="235">
        <f>+'[3]2017'!C655</f>
        <v>0</v>
      </c>
      <c r="P655" s="236">
        <f t="shared" si="64"/>
        <v>0</v>
      </c>
      <c r="Q655" s="99">
        <f>+'[3]FECHAS DE ENTREGA PLANOS'!C653</f>
        <v>0</v>
      </c>
      <c r="R655" s="99">
        <f>+'[3]FECHAS DE ENTREGA PLANOS'!D653</f>
        <v>0</v>
      </c>
      <c r="S655" s="574"/>
      <c r="T655" s="576"/>
      <c r="U655" s="576"/>
      <c r="V655" s="576"/>
      <c r="W655" s="576"/>
      <c r="X655" s="576"/>
      <c r="Y655" s="576"/>
      <c r="Z655" s="576"/>
      <c r="AA655" s="576"/>
      <c r="AB655" s="576"/>
      <c r="AC655" s="576"/>
      <c r="AD655" s="576"/>
      <c r="AE655" s="574"/>
      <c r="AF655" s="575">
        <f>IFERROR(INDEX('[2]2016'!$AP$2:$AP$7720,MATCH(F655,'[2]2016'!$A$2:$A$7720,0)),"")</f>
        <v>0</v>
      </c>
      <c r="AG655" s="9">
        <f>+'[3]2017'!T655</f>
        <v>0</v>
      </c>
      <c r="AH655" s="9">
        <f>+'[3]2017'!G655</f>
        <v>0</v>
      </c>
      <c r="AI655" s="523">
        <f>+'[3]2017'!I655</f>
        <v>0</v>
      </c>
      <c r="AJ655" s="9">
        <f t="shared" si="65"/>
        <v>0</v>
      </c>
      <c r="AK655" s="9">
        <f>+'[3]2017'!H655</f>
        <v>0</v>
      </c>
      <c r="AL655" s="524">
        <f>+'[3]2017'!P655</f>
        <v>0</v>
      </c>
      <c r="AM655" s="501">
        <f>+'[3]2017'!Q655</f>
        <v>0</v>
      </c>
      <c r="AN655" s="502">
        <f t="shared" si="66"/>
        <v>0</v>
      </c>
      <c r="AO655" s="503">
        <f>IFERROR(INDEX([1]DATOS!$O$452:$O$45500,MATCH(F655,[1]DATOS!$F$452:$F$9810,0)),"")</f>
        <v>0</v>
      </c>
    </row>
    <row r="656" spans="1:41" x14ac:dyDescent="0.25">
      <c r="A656" s="17">
        <f>+'[3]2017'!F656</f>
        <v>0</v>
      </c>
      <c r="B656" s="17" t="str">
        <f>RIGHT(IFERROR(INDEX([1]DATOS!$L$452:$L$45500,MATCH(F656,[1]DATOS!$F$452:$F$9810,0)),""),3)</f>
        <v>0</v>
      </c>
      <c r="C656" s="594">
        <f>+[4]DATOS!G1560</f>
        <v>0</v>
      </c>
      <c r="D656" s="37">
        <f>+'[3]2017'!K656</f>
        <v>0</v>
      </c>
      <c r="E656" s="201">
        <f>+'[3]2017'!L656</f>
        <v>0</v>
      </c>
      <c r="F656" s="391">
        <f>+'[3]2017'!M656</f>
        <v>0</v>
      </c>
      <c r="G656" s="225">
        <f>+'[3]2017'!N656</f>
        <v>0</v>
      </c>
      <c r="H656" s="32">
        <f>+'[3]2017'!O656</f>
        <v>0</v>
      </c>
      <c r="I656" s="37">
        <v>15</v>
      </c>
      <c r="J656" s="37">
        <f>+'[3]2017'!P656</f>
        <v>0</v>
      </c>
      <c r="K656" s="37">
        <f>+'[3]2017'!Q656</f>
        <v>0</v>
      </c>
      <c r="L656" s="37">
        <f>+'[3]2017'!R656</f>
        <v>0</v>
      </c>
      <c r="M656" s="37">
        <f>+'[3]2017'!S656</f>
        <v>0</v>
      </c>
      <c r="N656" s="234">
        <f t="shared" si="63"/>
        <v>0</v>
      </c>
      <c r="O656" s="235">
        <f>+'[3]2017'!C656</f>
        <v>0</v>
      </c>
      <c r="P656" s="236">
        <f t="shared" si="64"/>
        <v>0</v>
      </c>
      <c r="Q656" s="99">
        <f>+'[3]FECHAS DE ENTREGA PLANOS'!C654</f>
        <v>0</v>
      </c>
      <c r="R656" s="99">
        <f>+'[3]FECHAS DE ENTREGA PLANOS'!D654</f>
        <v>0</v>
      </c>
      <c r="S656" s="574"/>
      <c r="T656" s="576"/>
      <c r="U656" s="576"/>
      <c r="V656" s="576"/>
      <c r="W656" s="576"/>
      <c r="X656" s="576"/>
      <c r="Y656" s="576"/>
      <c r="Z656" s="576"/>
      <c r="AA656" s="576"/>
      <c r="AB656" s="576"/>
      <c r="AC656" s="576"/>
      <c r="AD656" s="576"/>
      <c r="AE656" s="574"/>
      <c r="AF656" s="575">
        <f>IFERROR(INDEX('[2]2016'!$AP$2:$AP$7720,MATCH(F656,'[2]2016'!$A$2:$A$7720,0)),"")</f>
        <v>0</v>
      </c>
      <c r="AG656" s="9">
        <f>+'[3]2017'!T656</f>
        <v>0</v>
      </c>
      <c r="AH656" s="9">
        <f>+'[3]2017'!G656</f>
        <v>0</v>
      </c>
      <c r="AI656" s="523">
        <f>+'[3]2017'!I656</f>
        <v>0</v>
      </c>
      <c r="AJ656" s="9">
        <f t="shared" si="65"/>
        <v>0</v>
      </c>
      <c r="AK656" s="9">
        <f>+'[3]2017'!H656</f>
        <v>0</v>
      </c>
      <c r="AL656" s="524">
        <f>+'[3]2017'!P656</f>
        <v>0</v>
      </c>
      <c r="AM656" s="501">
        <f>+'[3]2017'!Q656</f>
        <v>0</v>
      </c>
      <c r="AN656" s="502">
        <f t="shared" si="66"/>
        <v>0</v>
      </c>
      <c r="AO656" s="503">
        <f>IFERROR(INDEX([1]DATOS!$O$452:$O$45500,MATCH(F656,[1]DATOS!$F$452:$F$9810,0)),"")</f>
        <v>0</v>
      </c>
    </row>
    <row r="657" spans="1:41" x14ac:dyDescent="0.25">
      <c r="A657" s="17">
        <f>+'[3]2017'!F657</f>
        <v>0</v>
      </c>
      <c r="B657" s="17" t="str">
        <f>RIGHT(IFERROR(INDEX([1]DATOS!$L$452:$L$45500,MATCH(F657,[1]DATOS!$F$452:$F$9810,0)),""),3)</f>
        <v>0</v>
      </c>
      <c r="C657" s="594">
        <f>+[4]DATOS!G1561</f>
        <v>0</v>
      </c>
      <c r="D657" s="37">
        <f>+'[3]2017'!K657</f>
        <v>0</v>
      </c>
      <c r="E657" s="201">
        <f>+'[3]2017'!L657</f>
        <v>0</v>
      </c>
      <c r="F657" s="391">
        <f>+'[3]2017'!M657</f>
        <v>0</v>
      </c>
      <c r="G657" s="225">
        <f>+'[3]2017'!N657</f>
        <v>0</v>
      </c>
      <c r="H657" s="32">
        <f>+'[3]2017'!O657</f>
        <v>0</v>
      </c>
      <c r="I657" s="37">
        <v>15</v>
      </c>
      <c r="J657" s="37">
        <f>+'[3]2017'!P657</f>
        <v>0</v>
      </c>
      <c r="K657" s="37">
        <f>+'[3]2017'!Q657</f>
        <v>0</v>
      </c>
      <c r="L657" s="37">
        <f>+'[3]2017'!R657</f>
        <v>0</v>
      </c>
      <c r="M657" s="37">
        <f>+'[3]2017'!S657</f>
        <v>0</v>
      </c>
      <c r="N657" s="234">
        <f t="shared" si="63"/>
        <v>0</v>
      </c>
      <c r="O657" s="235">
        <f>+'[3]2017'!C657</f>
        <v>0</v>
      </c>
      <c r="P657" s="236">
        <f t="shared" si="64"/>
        <v>0</v>
      </c>
      <c r="Q657" s="99">
        <f>+'[3]FECHAS DE ENTREGA PLANOS'!C655</f>
        <v>0</v>
      </c>
      <c r="R657" s="583">
        <f>+'[3]FECHAS DE ENTREGA PLANOS'!D655</f>
        <v>0</v>
      </c>
      <c r="S657" s="574"/>
      <c r="T657" s="576"/>
      <c r="U657" s="576"/>
      <c r="V657" s="576"/>
      <c r="W657" s="576"/>
      <c r="X657" s="576"/>
      <c r="Y657" s="576"/>
      <c r="Z657" s="576"/>
      <c r="AA657" s="576"/>
      <c r="AB657" s="576"/>
      <c r="AC657" s="576"/>
      <c r="AD657" s="576"/>
      <c r="AE657" s="574"/>
      <c r="AF657" s="575">
        <f>IFERROR(INDEX('[2]2016'!$AP$2:$AP$7720,MATCH(F657,'[2]2016'!$A$2:$A$7720,0)),"")</f>
        <v>0</v>
      </c>
      <c r="AG657" s="9">
        <f>+'[3]2017'!T657</f>
        <v>0</v>
      </c>
      <c r="AH657" s="9">
        <f>+'[3]2017'!G657</f>
        <v>0</v>
      </c>
      <c r="AI657" s="523">
        <f>+'[3]2017'!I657</f>
        <v>0</v>
      </c>
      <c r="AJ657" s="9">
        <f t="shared" si="65"/>
        <v>0</v>
      </c>
      <c r="AK657" s="9">
        <f>+'[3]2017'!H657</f>
        <v>0</v>
      </c>
      <c r="AL657" s="524">
        <f>+'[3]2017'!P657</f>
        <v>0</v>
      </c>
      <c r="AM657" s="501">
        <f>+'[3]2017'!Q657</f>
        <v>0</v>
      </c>
      <c r="AN657" s="502">
        <f t="shared" si="66"/>
        <v>0</v>
      </c>
      <c r="AO657" s="503">
        <f>IFERROR(INDEX([1]DATOS!$O$452:$O$45500,MATCH(F657,[1]DATOS!$F$452:$F$9810,0)),"")</f>
        <v>0</v>
      </c>
    </row>
    <row r="658" spans="1:41" x14ac:dyDescent="0.25">
      <c r="A658" s="17">
        <f>+'[3]2017'!F658</f>
        <v>0</v>
      </c>
      <c r="B658" s="17" t="str">
        <f>RIGHT(IFERROR(INDEX([1]DATOS!$L$452:$L$45500,MATCH(F658,[1]DATOS!$F$452:$F$9810,0)),""),3)</f>
        <v>0</v>
      </c>
      <c r="C658" s="594">
        <f>+[4]DATOS!G1562</f>
        <v>0</v>
      </c>
      <c r="D658" s="37">
        <f>+'[3]2017'!K658</f>
        <v>0</v>
      </c>
      <c r="E658" s="201">
        <f>+'[3]2017'!L658</f>
        <v>0</v>
      </c>
      <c r="F658" s="391">
        <f>+'[3]2017'!M658</f>
        <v>0</v>
      </c>
      <c r="G658" s="225">
        <f>+'[3]2017'!N658</f>
        <v>0</v>
      </c>
      <c r="H658" s="32">
        <f>+'[3]2017'!O658</f>
        <v>0</v>
      </c>
      <c r="I658" s="37">
        <v>15</v>
      </c>
      <c r="J658" s="37">
        <f>+'[3]2017'!P658</f>
        <v>0</v>
      </c>
      <c r="K658" s="37">
        <f>+'[3]2017'!Q658</f>
        <v>0</v>
      </c>
      <c r="L658" s="37">
        <f>+'[3]2017'!R658</f>
        <v>0</v>
      </c>
      <c r="M658" s="37">
        <f>+'[3]2017'!S658</f>
        <v>0</v>
      </c>
      <c r="N658" s="234">
        <f t="shared" si="63"/>
        <v>0</v>
      </c>
      <c r="O658" s="235">
        <f>+'[3]2017'!C658</f>
        <v>0</v>
      </c>
      <c r="P658" s="236">
        <f t="shared" si="64"/>
        <v>0</v>
      </c>
      <c r="Q658" s="99">
        <f>+'[3]FECHAS DE ENTREGA PLANOS'!C656</f>
        <v>0</v>
      </c>
      <c r="R658" s="99">
        <f>+'[3]FECHAS DE ENTREGA PLANOS'!D656</f>
        <v>0</v>
      </c>
      <c r="S658" s="574"/>
      <c r="T658" s="576"/>
      <c r="U658" s="576"/>
      <c r="V658" s="576"/>
      <c r="W658" s="576"/>
      <c r="X658" s="576"/>
      <c r="Y658" s="576"/>
      <c r="Z658" s="576"/>
      <c r="AA658" s="576"/>
      <c r="AB658" s="576"/>
      <c r="AC658" s="576"/>
      <c r="AD658" s="576"/>
      <c r="AE658" s="574"/>
      <c r="AF658" s="575">
        <f>IFERROR(INDEX('[2]2016'!$AP$2:$AP$7720,MATCH(F658,'[2]2016'!$A$2:$A$7720,0)),"")</f>
        <v>0</v>
      </c>
      <c r="AG658" s="9">
        <f>+'[3]2017'!T658</f>
        <v>0</v>
      </c>
      <c r="AH658" s="9">
        <f>+'[3]2017'!G658</f>
        <v>0</v>
      </c>
      <c r="AI658" s="523">
        <f>+'[3]2017'!I658</f>
        <v>0</v>
      </c>
      <c r="AJ658" s="9">
        <f t="shared" si="65"/>
        <v>0</v>
      </c>
      <c r="AK658" s="9">
        <f>+'[3]2017'!H658</f>
        <v>0</v>
      </c>
      <c r="AL658" s="524">
        <f>+'[3]2017'!P658</f>
        <v>0</v>
      </c>
      <c r="AM658" s="501">
        <f>+'[3]2017'!Q658</f>
        <v>0</v>
      </c>
      <c r="AN658" s="502">
        <f t="shared" si="66"/>
        <v>0</v>
      </c>
      <c r="AO658" s="503">
        <f>IFERROR(INDEX([1]DATOS!$O$452:$O$45500,MATCH(F658,[1]DATOS!$F$452:$F$9810,0)),"")</f>
        <v>0</v>
      </c>
    </row>
    <row r="659" spans="1:41" x14ac:dyDescent="0.25">
      <c r="A659" s="17">
        <f>+'[3]2017'!F659</f>
        <v>0</v>
      </c>
      <c r="B659" s="17" t="str">
        <f>RIGHT(IFERROR(INDEX([1]DATOS!$L$452:$L$45500,MATCH(F659,[1]DATOS!$F$452:$F$9810,0)),""),3)</f>
        <v>0</v>
      </c>
      <c r="C659" s="594">
        <f>+[4]DATOS!G1563</f>
        <v>0</v>
      </c>
      <c r="D659" s="37">
        <f>+'[3]2017'!K659</f>
        <v>0</v>
      </c>
      <c r="E659" s="201">
        <f>+'[3]2017'!L659</f>
        <v>0</v>
      </c>
      <c r="F659" s="391">
        <f>+'[3]2017'!M659</f>
        <v>0</v>
      </c>
      <c r="G659" s="225">
        <f>+'[3]2017'!N659</f>
        <v>0</v>
      </c>
      <c r="H659" s="32">
        <f>+'[3]2017'!O659</f>
        <v>0</v>
      </c>
      <c r="I659" s="37">
        <v>15</v>
      </c>
      <c r="J659" s="37">
        <f>+'[3]2017'!P659</f>
        <v>0</v>
      </c>
      <c r="K659" s="37">
        <f>+'[3]2017'!Q659</f>
        <v>0</v>
      </c>
      <c r="L659" s="37">
        <f>+'[3]2017'!R659</f>
        <v>0</v>
      </c>
      <c r="M659" s="37">
        <f>+'[3]2017'!S659</f>
        <v>0</v>
      </c>
      <c r="N659" s="234">
        <f t="shared" si="63"/>
        <v>0</v>
      </c>
      <c r="O659" s="235">
        <f>+'[3]2017'!C659</f>
        <v>0</v>
      </c>
      <c r="P659" s="236">
        <f t="shared" si="64"/>
        <v>0</v>
      </c>
      <c r="Q659" s="99">
        <f>+'[3]FECHAS DE ENTREGA PLANOS'!C657</f>
        <v>0</v>
      </c>
      <c r="R659" s="583">
        <f>+'[3]FECHAS DE ENTREGA PLANOS'!D657</f>
        <v>0</v>
      </c>
      <c r="S659" s="574"/>
      <c r="T659" s="576"/>
      <c r="U659" s="576"/>
      <c r="V659" s="576"/>
      <c r="W659" s="576"/>
      <c r="X659" s="576"/>
      <c r="Y659" s="576"/>
      <c r="Z659" s="576"/>
      <c r="AA659" s="576"/>
      <c r="AB659" s="576"/>
      <c r="AC659" s="576"/>
      <c r="AD659" s="576"/>
      <c r="AE659" s="574"/>
      <c r="AF659" s="575">
        <f>IFERROR(INDEX('[2]2016'!$AP$2:$AP$7720,MATCH(F659,'[2]2016'!$A$2:$A$7720,0)),"")</f>
        <v>0</v>
      </c>
      <c r="AG659" s="9">
        <f>+'[3]2017'!T659</f>
        <v>0</v>
      </c>
      <c r="AH659" s="9">
        <f>+'[3]2017'!G659</f>
        <v>0</v>
      </c>
      <c r="AI659" s="523">
        <f>+'[3]2017'!I659</f>
        <v>0</v>
      </c>
      <c r="AJ659" s="9">
        <f t="shared" si="65"/>
        <v>0</v>
      </c>
      <c r="AK659" s="9">
        <f>+'[3]2017'!H659</f>
        <v>0</v>
      </c>
      <c r="AL659" s="524">
        <f>+'[3]2017'!P659</f>
        <v>0</v>
      </c>
      <c r="AM659" s="501">
        <f>+'[3]2017'!Q659</f>
        <v>0</v>
      </c>
      <c r="AN659" s="502">
        <f t="shared" si="66"/>
        <v>0</v>
      </c>
      <c r="AO659" s="503">
        <f>IFERROR(INDEX([1]DATOS!$O$452:$O$45500,MATCH(F659,[1]DATOS!$F$452:$F$9810,0)),"")</f>
        <v>0</v>
      </c>
    </row>
    <row r="660" spans="1:41" x14ac:dyDescent="0.25">
      <c r="A660" s="17">
        <f>+'[3]2017'!F660</f>
        <v>0</v>
      </c>
      <c r="B660" s="17" t="str">
        <f>RIGHT(IFERROR(INDEX([1]DATOS!$L$452:$L$45500,MATCH(F660,[1]DATOS!$F$452:$F$9810,0)),""),3)</f>
        <v>0</v>
      </c>
      <c r="C660" s="594">
        <f>+[4]DATOS!G1564</f>
        <v>0</v>
      </c>
      <c r="D660" s="37">
        <f>+'[3]2017'!K660</f>
        <v>0</v>
      </c>
      <c r="E660" s="201">
        <f>+'[3]2017'!L660</f>
        <v>0</v>
      </c>
      <c r="F660" s="391">
        <f>+'[3]2017'!M660</f>
        <v>0</v>
      </c>
      <c r="G660" s="225">
        <f>+'[3]2017'!N660</f>
        <v>0</v>
      </c>
      <c r="H660" s="32">
        <f>+'[3]2017'!O660</f>
        <v>0</v>
      </c>
      <c r="I660" s="37">
        <v>15</v>
      </c>
      <c r="J660" s="37">
        <f>+'[3]2017'!P660</f>
        <v>0</v>
      </c>
      <c r="K660" s="37">
        <f>+'[3]2017'!Q660</f>
        <v>0</v>
      </c>
      <c r="L660" s="37">
        <f>+'[3]2017'!R660</f>
        <v>0</v>
      </c>
      <c r="M660" s="37">
        <f>+'[3]2017'!S660</f>
        <v>0</v>
      </c>
      <c r="N660" s="234">
        <f t="shared" si="63"/>
        <v>0</v>
      </c>
      <c r="O660" s="235">
        <f>+'[3]2017'!C660</f>
        <v>0</v>
      </c>
      <c r="P660" s="236">
        <f t="shared" si="64"/>
        <v>0</v>
      </c>
      <c r="Q660" s="99">
        <f>+'[3]FECHAS DE ENTREGA PLANOS'!C658</f>
        <v>0</v>
      </c>
      <c r="R660" s="99">
        <f>+'[3]FECHAS DE ENTREGA PLANOS'!D658</f>
        <v>0</v>
      </c>
      <c r="S660" s="574"/>
      <c r="T660" s="576"/>
      <c r="U660" s="576"/>
      <c r="V660" s="576"/>
      <c r="W660" s="576"/>
      <c r="X660" s="576"/>
      <c r="Y660" s="576"/>
      <c r="Z660" s="576"/>
      <c r="AA660" s="576"/>
      <c r="AB660" s="576"/>
      <c r="AC660" s="576"/>
      <c r="AD660" s="576"/>
      <c r="AE660" s="574"/>
      <c r="AF660" s="575">
        <f>IFERROR(INDEX('[2]2016'!$AP$2:$AP$7720,MATCH(F660,'[2]2016'!$A$2:$A$7720,0)),"")</f>
        <v>0</v>
      </c>
      <c r="AG660" s="9">
        <f>+'[3]2017'!T660</f>
        <v>0</v>
      </c>
      <c r="AH660" s="9">
        <f>+'[3]2017'!G660</f>
        <v>0</v>
      </c>
      <c r="AI660" s="523">
        <f>+'[3]2017'!I660</f>
        <v>0</v>
      </c>
      <c r="AJ660" s="9">
        <f t="shared" si="65"/>
        <v>0</v>
      </c>
      <c r="AK660" s="9">
        <f>+'[3]2017'!H660</f>
        <v>0</v>
      </c>
      <c r="AL660" s="524">
        <f>+'[3]2017'!P660</f>
        <v>0</v>
      </c>
      <c r="AM660" s="501">
        <f>+'[3]2017'!Q660</f>
        <v>0</v>
      </c>
      <c r="AN660" s="502">
        <f t="shared" si="66"/>
        <v>0</v>
      </c>
      <c r="AO660" s="503">
        <f>IFERROR(INDEX([1]DATOS!$O$452:$O$45500,MATCH(F660,[1]DATOS!$F$452:$F$9810,0)),"")</f>
        <v>0</v>
      </c>
    </row>
    <row r="661" spans="1:41" x14ac:dyDescent="0.25">
      <c r="A661" s="17">
        <f>+'[3]2017'!F661</f>
        <v>0</v>
      </c>
      <c r="B661" s="17" t="str">
        <f>RIGHT(IFERROR(INDEX([1]DATOS!$L$452:$L$45500,MATCH(F661,[1]DATOS!$F$452:$F$9810,0)),""),3)</f>
        <v>0</v>
      </c>
      <c r="C661" s="594">
        <f>+[4]DATOS!G1565</f>
        <v>0</v>
      </c>
      <c r="D661" s="37">
        <f>+'[3]2017'!K661</f>
        <v>0</v>
      </c>
      <c r="E661" s="201">
        <f>+'[3]2017'!L661</f>
        <v>0</v>
      </c>
      <c r="F661" s="391">
        <f>+'[3]2017'!M661</f>
        <v>0</v>
      </c>
      <c r="G661" s="225">
        <f>+'[3]2017'!N661</f>
        <v>0</v>
      </c>
      <c r="H661" s="32">
        <f>+'[3]2017'!O661</f>
        <v>0</v>
      </c>
      <c r="I661" s="37">
        <v>15</v>
      </c>
      <c r="J661" s="37">
        <f>+'[3]2017'!P661</f>
        <v>0</v>
      </c>
      <c r="K661" s="37">
        <f>+'[3]2017'!Q661</f>
        <v>0</v>
      </c>
      <c r="L661" s="37">
        <f>+'[3]2017'!R661</f>
        <v>0</v>
      </c>
      <c r="M661" s="37">
        <f>+'[3]2017'!S661</f>
        <v>0</v>
      </c>
      <c r="N661" s="234">
        <f t="shared" si="63"/>
        <v>0</v>
      </c>
      <c r="O661" s="235">
        <f>+'[3]2017'!C661</f>
        <v>0</v>
      </c>
      <c r="P661" s="236">
        <f t="shared" si="64"/>
        <v>0</v>
      </c>
      <c r="Q661" s="99">
        <f>+'[3]FECHAS DE ENTREGA PLANOS'!C659</f>
        <v>0</v>
      </c>
      <c r="R661" s="99">
        <f>+'[3]FECHAS DE ENTREGA PLANOS'!D659</f>
        <v>0</v>
      </c>
      <c r="S661" s="574"/>
      <c r="T661" s="576"/>
      <c r="U661" s="576"/>
      <c r="V661" s="576"/>
      <c r="W661" s="576"/>
      <c r="X661" s="576"/>
      <c r="Y661" s="576"/>
      <c r="Z661" s="576"/>
      <c r="AA661" s="576"/>
      <c r="AB661" s="576"/>
      <c r="AC661" s="576"/>
      <c r="AD661" s="576"/>
      <c r="AE661" s="574"/>
      <c r="AF661" s="575">
        <f>IFERROR(INDEX('[2]2016'!$AP$2:$AP$7720,MATCH(F661,'[2]2016'!$A$2:$A$7720,0)),"")</f>
        <v>0</v>
      </c>
      <c r="AG661" s="9">
        <f>+'[3]2017'!T661</f>
        <v>0</v>
      </c>
      <c r="AH661" s="9">
        <f>+'[3]2017'!G661</f>
        <v>0</v>
      </c>
      <c r="AI661" s="523">
        <f>+'[3]2017'!I661</f>
        <v>0</v>
      </c>
      <c r="AJ661" s="9">
        <f t="shared" si="65"/>
        <v>0</v>
      </c>
      <c r="AK661" s="9">
        <f>+'[3]2017'!H661</f>
        <v>0</v>
      </c>
      <c r="AL661" s="524">
        <f>+'[3]2017'!P661</f>
        <v>0</v>
      </c>
      <c r="AM661" s="501">
        <f>+'[3]2017'!Q661</f>
        <v>0</v>
      </c>
      <c r="AN661" s="502">
        <f t="shared" si="66"/>
        <v>0</v>
      </c>
      <c r="AO661" s="503">
        <f>IFERROR(INDEX([1]DATOS!$O$452:$O$45500,MATCH(F661,[1]DATOS!$F$452:$F$9810,0)),"")</f>
        <v>0</v>
      </c>
    </row>
    <row r="662" spans="1:41" x14ac:dyDescent="0.25">
      <c r="A662" s="17">
        <f>+'[3]2017'!F662</f>
        <v>0</v>
      </c>
      <c r="B662" s="17" t="str">
        <f>RIGHT(IFERROR(INDEX([1]DATOS!$L$452:$L$45500,MATCH(F662,[1]DATOS!$F$452:$F$9810,0)),""),3)</f>
        <v>0</v>
      </c>
      <c r="C662" s="594">
        <f>+[4]DATOS!G1566</f>
        <v>0</v>
      </c>
      <c r="D662" s="37">
        <f>+'[3]2017'!K662</f>
        <v>0</v>
      </c>
      <c r="E662" s="201">
        <f>+'[3]2017'!L662</f>
        <v>0</v>
      </c>
      <c r="F662" s="391">
        <f>+'[3]2017'!M662</f>
        <v>0</v>
      </c>
      <c r="G662" s="225">
        <f>+'[3]2017'!N662</f>
        <v>0</v>
      </c>
      <c r="H662" s="32">
        <f>+'[3]2017'!O662</f>
        <v>0</v>
      </c>
      <c r="I662" s="37">
        <v>15</v>
      </c>
      <c r="J662" s="37">
        <f>+'[3]2017'!P662</f>
        <v>0</v>
      </c>
      <c r="K662" s="37">
        <f>+'[3]2017'!Q662</f>
        <v>0</v>
      </c>
      <c r="L662" s="37">
        <f>+'[3]2017'!R662</f>
        <v>0</v>
      </c>
      <c r="M662" s="37">
        <f>+'[3]2017'!S662</f>
        <v>0</v>
      </c>
      <c r="N662" s="234">
        <f t="shared" si="63"/>
        <v>0</v>
      </c>
      <c r="O662" s="235">
        <f>+'[3]2017'!C662</f>
        <v>0</v>
      </c>
      <c r="P662" s="236">
        <f t="shared" si="64"/>
        <v>0</v>
      </c>
      <c r="Q662" s="99">
        <f>+'[3]FECHAS DE ENTREGA PLANOS'!C660</f>
        <v>0</v>
      </c>
      <c r="R662" s="99">
        <f>+'[3]FECHAS DE ENTREGA PLANOS'!D660</f>
        <v>0</v>
      </c>
      <c r="S662" s="574"/>
      <c r="T662" s="576"/>
      <c r="U662" s="576"/>
      <c r="V662" s="576"/>
      <c r="W662" s="576"/>
      <c r="X662" s="576"/>
      <c r="Y662" s="576"/>
      <c r="Z662" s="576"/>
      <c r="AA662" s="576"/>
      <c r="AB662" s="576"/>
      <c r="AC662" s="576"/>
      <c r="AD662" s="576"/>
      <c r="AE662" s="574"/>
      <c r="AF662" s="575">
        <f>IFERROR(INDEX('[2]2016'!$AP$2:$AP$7720,MATCH(F662,'[2]2016'!$A$2:$A$7720,0)),"")</f>
        <v>0</v>
      </c>
      <c r="AG662" s="9">
        <f>+'[3]2017'!T662</f>
        <v>0</v>
      </c>
      <c r="AH662" s="9">
        <f>+'[3]2017'!G662</f>
        <v>0</v>
      </c>
      <c r="AI662" s="523">
        <f>+'[3]2017'!I662</f>
        <v>0</v>
      </c>
      <c r="AJ662" s="9">
        <f t="shared" si="65"/>
        <v>0</v>
      </c>
      <c r="AK662" s="9">
        <f>+'[3]2017'!H662</f>
        <v>0</v>
      </c>
      <c r="AL662" s="524">
        <f>+'[3]2017'!P662</f>
        <v>0</v>
      </c>
      <c r="AM662" s="501">
        <f>+'[3]2017'!Q662</f>
        <v>0</v>
      </c>
      <c r="AN662" s="502">
        <f t="shared" si="66"/>
        <v>0</v>
      </c>
      <c r="AO662" s="503">
        <f>IFERROR(INDEX([1]DATOS!$O$452:$O$45500,MATCH(F662,[1]DATOS!$F$452:$F$9810,0)),"")</f>
        <v>0</v>
      </c>
    </row>
    <row r="663" spans="1:41" x14ac:dyDescent="0.25">
      <c r="A663" s="17">
        <f>+'[3]2017'!F663</f>
        <v>0</v>
      </c>
      <c r="B663" s="17" t="str">
        <f>RIGHT(IFERROR(INDEX([1]DATOS!$L$452:$L$45500,MATCH(F663,[1]DATOS!$F$452:$F$9810,0)),""),3)</f>
        <v>0</v>
      </c>
      <c r="C663" s="594">
        <f>+[4]DATOS!G1567</f>
        <v>0</v>
      </c>
      <c r="D663" s="37">
        <f>+'[3]2017'!K663</f>
        <v>0</v>
      </c>
      <c r="E663" s="201">
        <f>+'[3]2017'!L663</f>
        <v>0</v>
      </c>
      <c r="F663" s="391">
        <f>+'[3]2017'!M663</f>
        <v>0</v>
      </c>
      <c r="G663" s="225">
        <f>+'[3]2017'!N663</f>
        <v>0</v>
      </c>
      <c r="H663" s="32">
        <f>+'[3]2017'!O663</f>
        <v>0</v>
      </c>
      <c r="I663" s="37">
        <v>15</v>
      </c>
      <c r="J663" s="37">
        <f>+'[3]2017'!P663</f>
        <v>0</v>
      </c>
      <c r="K663" s="37">
        <f>+'[3]2017'!Q663</f>
        <v>0</v>
      </c>
      <c r="L663" s="37">
        <f>+'[3]2017'!R663</f>
        <v>0</v>
      </c>
      <c r="M663" s="37">
        <f>+'[3]2017'!S663</f>
        <v>0</v>
      </c>
      <c r="N663" s="234">
        <f t="shared" si="63"/>
        <v>0</v>
      </c>
      <c r="O663" s="235">
        <f>+'[3]2017'!C663</f>
        <v>0</v>
      </c>
      <c r="P663" s="236">
        <f t="shared" si="64"/>
        <v>0</v>
      </c>
      <c r="Q663" s="99">
        <f>+'[3]FECHAS DE ENTREGA PLANOS'!C661</f>
        <v>0</v>
      </c>
      <c r="R663" s="99">
        <f>+'[3]FECHAS DE ENTREGA PLANOS'!D661</f>
        <v>0</v>
      </c>
      <c r="S663" s="574"/>
      <c r="T663" s="576"/>
      <c r="U663" s="576"/>
      <c r="V663" s="576"/>
      <c r="W663" s="576"/>
      <c r="X663" s="576"/>
      <c r="Y663" s="576"/>
      <c r="Z663" s="576"/>
      <c r="AA663" s="576"/>
      <c r="AB663" s="576"/>
      <c r="AC663" s="576"/>
      <c r="AD663" s="576"/>
      <c r="AE663" s="574"/>
      <c r="AF663" s="575">
        <f>IFERROR(INDEX('[2]2016'!$AP$2:$AP$7720,MATCH(F663,'[2]2016'!$A$2:$A$7720,0)),"")</f>
        <v>0</v>
      </c>
      <c r="AG663" s="9">
        <f>+'[3]2017'!T663</f>
        <v>0</v>
      </c>
      <c r="AH663" s="9">
        <f>+'[3]2017'!G663</f>
        <v>0</v>
      </c>
      <c r="AI663" s="523">
        <f>+'[3]2017'!I663</f>
        <v>0</v>
      </c>
      <c r="AJ663" s="9">
        <f t="shared" si="65"/>
        <v>0</v>
      </c>
      <c r="AK663" s="9">
        <f>+'[3]2017'!H663</f>
        <v>0</v>
      </c>
      <c r="AL663" s="524">
        <f>+'[3]2017'!P663</f>
        <v>0</v>
      </c>
      <c r="AM663" s="501">
        <f>+'[3]2017'!Q663</f>
        <v>0</v>
      </c>
      <c r="AN663" s="502">
        <f t="shared" si="66"/>
        <v>0</v>
      </c>
      <c r="AO663" s="503">
        <f>IFERROR(INDEX([1]DATOS!$O$452:$O$45500,MATCH(F663,[1]DATOS!$F$452:$F$9810,0)),"")</f>
        <v>0</v>
      </c>
    </row>
    <row r="664" spans="1:41" x14ac:dyDescent="0.25">
      <c r="A664" s="17">
        <f>+'[3]2017'!F664</f>
        <v>0</v>
      </c>
      <c r="B664" s="17" t="str">
        <f>RIGHT(IFERROR(INDEX([1]DATOS!$L$452:$L$45500,MATCH(F664,[1]DATOS!$F$452:$F$9810,0)),""),3)</f>
        <v>0</v>
      </c>
      <c r="C664" s="594">
        <f>+[4]DATOS!G1568</f>
        <v>0</v>
      </c>
      <c r="D664" s="37">
        <f>+'[3]2017'!K664</f>
        <v>0</v>
      </c>
      <c r="E664" s="201">
        <f>+'[3]2017'!L664</f>
        <v>0</v>
      </c>
      <c r="F664" s="391">
        <f>+'[3]2017'!M664</f>
        <v>0</v>
      </c>
      <c r="G664" s="225">
        <f>+'[3]2017'!N664</f>
        <v>0</v>
      </c>
      <c r="H664" s="32">
        <f>+'[3]2017'!O664</f>
        <v>0</v>
      </c>
      <c r="I664" s="37">
        <v>15</v>
      </c>
      <c r="J664" s="37">
        <f>+'[3]2017'!P664</f>
        <v>0</v>
      </c>
      <c r="K664" s="37">
        <f>+'[3]2017'!Q664</f>
        <v>0</v>
      </c>
      <c r="L664" s="37">
        <f>+'[3]2017'!R664</f>
        <v>0</v>
      </c>
      <c r="M664" s="37">
        <f>+'[3]2017'!S664</f>
        <v>0</v>
      </c>
      <c r="N664" s="234">
        <f t="shared" si="63"/>
        <v>0</v>
      </c>
      <c r="O664" s="235">
        <f>+'[3]2017'!C664</f>
        <v>0</v>
      </c>
      <c r="P664" s="236">
        <f t="shared" si="64"/>
        <v>0</v>
      </c>
      <c r="Q664" s="99">
        <f>+'[3]FECHAS DE ENTREGA PLANOS'!C662</f>
        <v>0</v>
      </c>
      <c r="R664" s="583">
        <f>+'[3]FECHAS DE ENTREGA PLANOS'!D662</f>
        <v>0</v>
      </c>
      <c r="S664" s="575"/>
      <c r="T664" s="576"/>
      <c r="U664" s="576"/>
      <c r="V664" s="576"/>
      <c r="W664" s="576"/>
      <c r="X664" s="576"/>
      <c r="Y664" s="576"/>
      <c r="Z664" s="576"/>
      <c r="AA664" s="576"/>
      <c r="AB664" s="576"/>
      <c r="AC664" s="576"/>
      <c r="AD664" s="576"/>
      <c r="AE664" s="575"/>
      <c r="AF664" s="575">
        <f>IFERROR(INDEX('[2]2016'!$AP$2:$AP$7720,MATCH(F664,'[2]2016'!$A$2:$A$7720,0)),"")</f>
        <v>0</v>
      </c>
      <c r="AG664" s="9">
        <f>+'[3]2017'!T664</f>
        <v>0</v>
      </c>
      <c r="AH664" s="9">
        <f>+'[3]2017'!G664</f>
        <v>0</v>
      </c>
      <c r="AI664" s="523">
        <f>+'[3]2017'!I664</f>
        <v>0</v>
      </c>
      <c r="AJ664" s="9">
        <f t="shared" si="65"/>
        <v>0</v>
      </c>
      <c r="AK664" s="9">
        <f>+'[3]2017'!H664</f>
        <v>0</v>
      </c>
      <c r="AL664" s="524">
        <f>+'[3]2017'!P664</f>
        <v>0</v>
      </c>
      <c r="AM664" s="501">
        <f>+'[3]2017'!Q664</f>
        <v>0</v>
      </c>
      <c r="AN664" s="502">
        <f t="shared" si="66"/>
        <v>0</v>
      </c>
      <c r="AO664" s="503">
        <f>IFERROR(INDEX([1]DATOS!$O$452:$O$45500,MATCH(F664,[1]DATOS!$F$452:$F$9810,0)),"")</f>
        <v>0</v>
      </c>
    </row>
    <row r="665" spans="1:41" x14ac:dyDescent="0.25">
      <c r="A665" s="17">
        <f>+'[3]2017'!F665</f>
        <v>0</v>
      </c>
      <c r="B665" s="17" t="str">
        <f>RIGHT(IFERROR(INDEX([1]DATOS!$L$452:$L$45500,MATCH(F665,[1]DATOS!$F$452:$F$9810,0)),""),3)</f>
        <v>0</v>
      </c>
      <c r="C665" s="594">
        <f>+[4]DATOS!G1569</f>
        <v>0</v>
      </c>
      <c r="D665" s="37">
        <f>+'[3]2017'!K665</f>
        <v>0</v>
      </c>
      <c r="E665" s="201">
        <f>+'[3]2017'!L665</f>
        <v>0</v>
      </c>
      <c r="F665" s="391">
        <f>+'[3]2017'!M665</f>
        <v>0</v>
      </c>
      <c r="G665" s="225">
        <f>+'[3]2017'!N665</f>
        <v>0</v>
      </c>
      <c r="H665" s="32">
        <f>+'[3]2017'!O665</f>
        <v>0</v>
      </c>
      <c r="I665" s="37">
        <v>15</v>
      </c>
      <c r="J665" s="37">
        <f>+'[3]2017'!P665</f>
        <v>0</v>
      </c>
      <c r="K665" s="37">
        <f>+'[3]2017'!Q665</f>
        <v>0</v>
      </c>
      <c r="L665" s="37">
        <f>+'[3]2017'!R665</f>
        <v>0</v>
      </c>
      <c r="M665" s="37">
        <f>+'[3]2017'!S665</f>
        <v>0</v>
      </c>
      <c r="N665" s="234">
        <f t="shared" si="63"/>
        <v>0</v>
      </c>
      <c r="O665" s="235">
        <f>+'[3]2017'!C665</f>
        <v>0</v>
      </c>
      <c r="P665" s="236">
        <f t="shared" si="64"/>
        <v>0</v>
      </c>
      <c r="Q665" s="99">
        <f>+'[3]FECHAS DE ENTREGA PLANOS'!C663</f>
        <v>0</v>
      </c>
      <c r="R665" s="583">
        <f>+'[3]FECHAS DE ENTREGA PLANOS'!D663</f>
        <v>0</v>
      </c>
      <c r="S665" s="575"/>
      <c r="T665" s="576"/>
      <c r="U665" s="576"/>
      <c r="V665" s="576"/>
      <c r="W665" s="576"/>
      <c r="X665" s="576"/>
      <c r="Y665" s="576"/>
      <c r="Z665" s="576"/>
      <c r="AA665" s="576"/>
      <c r="AB665" s="576"/>
      <c r="AC665" s="576"/>
      <c r="AD665" s="576"/>
      <c r="AE665" s="575"/>
      <c r="AF665" s="575">
        <f>IFERROR(INDEX('[2]2016'!$AP$2:$AP$7720,MATCH(F665,'[2]2016'!$A$2:$A$7720,0)),"")</f>
        <v>0</v>
      </c>
      <c r="AG665" s="9">
        <f>+'[3]2017'!T665</f>
        <v>0</v>
      </c>
      <c r="AH665" s="9">
        <f>+'[3]2017'!G665</f>
        <v>0</v>
      </c>
      <c r="AI665" s="523">
        <f>+'[3]2017'!I665</f>
        <v>0</v>
      </c>
      <c r="AJ665" s="9">
        <f t="shared" si="65"/>
        <v>0</v>
      </c>
      <c r="AK665" s="9">
        <f>+'[3]2017'!H665</f>
        <v>0</v>
      </c>
      <c r="AL665" s="524">
        <f>+'[3]2017'!P665</f>
        <v>0</v>
      </c>
      <c r="AM665" s="501">
        <f>+'[3]2017'!Q665</f>
        <v>0</v>
      </c>
      <c r="AN665" s="502">
        <f t="shared" si="66"/>
        <v>0</v>
      </c>
      <c r="AO665" s="503">
        <f>IFERROR(INDEX([1]DATOS!$O$452:$O$45500,MATCH(F665,[1]DATOS!$F$452:$F$9810,0)),"")</f>
        <v>0</v>
      </c>
    </row>
    <row r="666" spans="1:41" x14ac:dyDescent="0.25">
      <c r="A666" s="17">
        <f>+'[3]2017'!F666</f>
        <v>0</v>
      </c>
      <c r="B666" s="17" t="str">
        <f>RIGHT(IFERROR(INDEX([1]DATOS!$L$452:$L$45500,MATCH(F666,[1]DATOS!$F$452:$F$9810,0)),""),3)</f>
        <v>0</v>
      </c>
      <c r="C666" s="594">
        <f>+[4]DATOS!G1570</f>
        <v>0</v>
      </c>
      <c r="D666" s="37">
        <f>+'[3]2017'!K666</f>
        <v>0</v>
      </c>
      <c r="E666" s="201">
        <f>+'[3]2017'!L666</f>
        <v>0</v>
      </c>
      <c r="F666" s="391">
        <f>+'[3]2017'!M666</f>
        <v>0</v>
      </c>
      <c r="G666" s="225">
        <f>+'[3]2017'!N666</f>
        <v>0</v>
      </c>
      <c r="H666" s="32">
        <f>+'[3]2017'!O666</f>
        <v>0</v>
      </c>
      <c r="I666" s="37">
        <v>15</v>
      </c>
      <c r="J666" s="37">
        <f>+'[3]2017'!P666</f>
        <v>0</v>
      </c>
      <c r="K666" s="37">
        <f>+'[3]2017'!Q666</f>
        <v>0</v>
      </c>
      <c r="L666" s="37">
        <f>+'[3]2017'!R666</f>
        <v>0</v>
      </c>
      <c r="M666" s="37">
        <f>+'[3]2017'!S666</f>
        <v>0</v>
      </c>
      <c r="N666" s="234">
        <f t="shared" si="63"/>
        <v>0</v>
      </c>
      <c r="O666" s="235">
        <f>+'[3]2017'!C666</f>
        <v>0</v>
      </c>
      <c r="P666" s="236">
        <f t="shared" si="64"/>
        <v>0</v>
      </c>
      <c r="Q666" s="99">
        <f>+'[3]FECHAS DE ENTREGA PLANOS'!C664</f>
        <v>0</v>
      </c>
      <c r="R666" s="583">
        <f>+'[3]FECHAS DE ENTREGA PLANOS'!D664</f>
        <v>0</v>
      </c>
      <c r="S666" s="575"/>
      <c r="T666" s="576"/>
      <c r="U666" s="576"/>
      <c r="V666" s="576"/>
      <c r="W666" s="576"/>
      <c r="X666" s="576"/>
      <c r="Y666" s="576"/>
      <c r="Z666" s="576"/>
      <c r="AA666" s="576"/>
      <c r="AB666" s="576"/>
      <c r="AC666" s="576"/>
      <c r="AD666" s="576"/>
      <c r="AE666" s="575"/>
      <c r="AF666" s="575">
        <f>IFERROR(INDEX('[2]2016'!$AP$2:$AP$7720,MATCH(F666,'[2]2016'!$A$2:$A$7720,0)),"")</f>
        <v>0</v>
      </c>
      <c r="AG666" s="9">
        <f>+'[3]2017'!T666</f>
        <v>0</v>
      </c>
      <c r="AH666" s="9">
        <f>+'[3]2017'!G666</f>
        <v>0</v>
      </c>
      <c r="AI666" s="523">
        <f>+'[3]2017'!I666</f>
        <v>0</v>
      </c>
      <c r="AJ666" s="9">
        <f t="shared" si="65"/>
        <v>0</v>
      </c>
      <c r="AK666" s="9">
        <f>+'[3]2017'!H666</f>
        <v>0</v>
      </c>
      <c r="AL666" s="524">
        <f>+'[3]2017'!P666</f>
        <v>0</v>
      </c>
      <c r="AM666" s="501">
        <f>+'[3]2017'!Q666</f>
        <v>0</v>
      </c>
      <c r="AN666" s="502">
        <f t="shared" si="66"/>
        <v>0</v>
      </c>
      <c r="AO666" s="503">
        <f>IFERROR(INDEX([1]DATOS!$O$452:$O$45500,MATCH(F666,[1]DATOS!$F$452:$F$9810,0)),"")</f>
        <v>0</v>
      </c>
    </row>
    <row r="667" spans="1:41" x14ac:dyDescent="0.25">
      <c r="A667" s="17">
        <f>+'[3]2017'!F667</f>
        <v>0</v>
      </c>
      <c r="B667" s="17" t="str">
        <f>RIGHT(IFERROR(INDEX([1]DATOS!$L$452:$L$45500,MATCH(F667,[1]DATOS!$F$452:$F$9810,0)),""),3)</f>
        <v>0</v>
      </c>
      <c r="C667" s="594">
        <f>+[4]DATOS!G1571</f>
        <v>0</v>
      </c>
      <c r="D667" s="37">
        <f>+'[3]2017'!K667</f>
        <v>0</v>
      </c>
      <c r="E667" s="201">
        <f>+'[3]2017'!L667</f>
        <v>0</v>
      </c>
      <c r="F667" s="391">
        <f>+'[3]2017'!M667</f>
        <v>0</v>
      </c>
      <c r="G667" s="225">
        <f>+'[3]2017'!N667</f>
        <v>0</v>
      </c>
      <c r="H667" s="32">
        <f>+'[3]2017'!O667</f>
        <v>0</v>
      </c>
      <c r="I667" s="37">
        <v>15</v>
      </c>
      <c r="J667" s="37">
        <f>+'[3]2017'!P667</f>
        <v>0</v>
      </c>
      <c r="K667" s="37">
        <f>+'[3]2017'!Q667</f>
        <v>0</v>
      </c>
      <c r="L667" s="37">
        <f>+'[3]2017'!R667</f>
        <v>0</v>
      </c>
      <c r="M667" s="37">
        <f>+'[3]2017'!S667</f>
        <v>0</v>
      </c>
      <c r="N667" s="234">
        <f t="shared" si="63"/>
        <v>0</v>
      </c>
      <c r="O667" s="235">
        <f>+'[3]2017'!C667</f>
        <v>0</v>
      </c>
      <c r="P667" s="236">
        <f t="shared" si="64"/>
        <v>0</v>
      </c>
      <c r="Q667" s="99">
        <f>+'[3]FECHAS DE ENTREGA PLANOS'!C665</f>
        <v>0</v>
      </c>
      <c r="R667" s="583">
        <f>+'[3]FECHAS DE ENTREGA PLANOS'!D665</f>
        <v>0</v>
      </c>
      <c r="S667" s="575"/>
      <c r="T667" s="576"/>
      <c r="U667" s="576"/>
      <c r="V667" s="576"/>
      <c r="W667" s="576"/>
      <c r="X667" s="576"/>
      <c r="Y667" s="576"/>
      <c r="Z667" s="576"/>
      <c r="AA667" s="576"/>
      <c r="AB667" s="576"/>
      <c r="AC667" s="576"/>
      <c r="AD667" s="576"/>
      <c r="AE667" s="575"/>
      <c r="AF667" s="575">
        <f>IFERROR(INDEX('[2]2016'!$AP$2:$AP$7720,MATCH(F667,'[2]2016'!$A$2:$A$7720,0)),"")</f>
        <v>0</v>
      </c>
      <c r="AG667" s="9">
        <f>+'[3]2017'!T667</f>
        <v>0</v>
      </c>
      <c r="AH667" s="9">
        <f>+'[3]2017'!G667</f>
        <v>0</v>
      </c>
      <c r="AI667" s="523">
        <f>+'[3]2017'!I667</f>
        <v>0</v>
      </c>
      <c r="AJ667" s="9">
        <f t="shared" si="65"/>
        <v>0</v>
      </c>
      <c r="AK667" s="9">
        <f>+'[3]2017'!H667</f>
        <v>0</v>
      </c>
      <c r="AL667" s="524">
        <f>+'[3]2017'!P667</f>
        <v>0</v>
      </c>
      <c r="AM667" s="501">
        <f>+'[3]2017'!Q667</f>
        <v>0</v>
      </c>
      <c r="AN667" s="502">
        <f t="shared" si="66"/>
        <v>0</v>
      </c>
      <c r="AO667" s="503">
        <f>IFERROR(INDEX([1]DATOS!$O$452:$O$45500,MATCH(F667,[1]DATOS!$F$452:$F$9810,0)),"")</f>
        <v>0</v>
      </c>
    </row>
    <row r="668" spans="1:41" x14ac:dyDescent="0.25">
      <c r="A668" s="17">
        <f>+'[3]2017'!F668</f>
        <v>0</v>
      </c>
      <c r="B668" s="17" t="str">
        <f>RIGHT(IFERROR(INDEX([1]DATOS!$L$452:$L$45500,MATCH(F668,[1]DATOS!$F$452:$F$9810,0)),""),3)</f>
        <v>0</v>
      </c>
      <c r="C668" s="594">
        <f>+[4]DATOS!G1572</f>
        <v>0</v>
      </c>
      <c r="D668" s="37">
        <f>+'[3]2017'!K668</f>
        <v>0</v>
      </c>
      <c r="E668" s="201">
        <f>+'[3]2017'!L668</f>
        <v>0</v>
      </c>
      <c r="F668" s="391">
        <f>+'[3]2017'!M668</f>
        <v>0</v>
      </c>
      <c r="G668" s="225">
        <f>+'[3]2017'!N668</f>
        <v>0</v>
      </c>
      <c r="H668" s="32">
        <f>+'[3]2017'!O668</f>
        <v>0</v>
      </c>
      <c r="I668" s="37">
        <v>15</v>
      </c>
      <c r="J668" s="37">
        <f>+'[3]2017'!P668</f>
        <v>0</v>
      </c>
      <c r="K668" s="37">
        <f>+'[3]2017'!Q668</f>
        <v>0</v>
      </c>
      <c r="L668" s="37">
        <f>+'[3]2017'!R668</f>
        <v>0</v>
      </c>
      <c r="M668" s="37">
        <f>+'[3]2017'!S668</f>
        <v>0</v>
      </c>
      <c r="N668" s="234">
        <f t="shared" si="63"/>
        <v>0</v>
      </c>
      <c r="O668" s="235">
        <f>+'[3]2017'!C668</f>
        <v>0</v>
      </c>
      <c r="P668" s="236">
        <f t="shared" si="64"/>
        <v>0</v>
      </c>
      <c r="Q668" s="99">
        <f>+'[3]FECHAS DE ENTREGA PLANOS'!C666</f>
        <v>0</v>
      </c>
      <c r="R668" s="583">
        <f>+'[3]FECHAS DE ENTREGA PLANOS'!D666</f>
        <v>0</v>
      </c>
      <c r="S668" s="575"/>
      <c r="T668" s="576"/>
      <c r="U668" s="576"/>
      <c r="V668" s="576"/>
      <c r="W668" s="576"/>
      <c r="X668" s="576"/>
      <c r="Y668" s="576"/>
      <c r="Z668" s="576"/>
      <c r="AA668" s="576"/>
      <c r="AB668" s="576"/>
      <c r="AC668" s="576"/>
      <c r="AD668" s="576"/>
      <c r="AE668" s="575"/>
      <c r="AF668" s="575">
        <f>IFERROR(INDEX('[2]2016'!$AP$2:$AP$7720,MATCH(F668,'[2]2016'!$A$2:$A$7720,0)),"")</f>
        <v>0</v>
      </c>
      <c r="AG668" s="9">
        <f>+'[3]2017'!T668</f>
        <v>0</v>
      </c>
      <c r="AH668" s="9">
        <f>+'[3]2017'!G668</f>
        <v>0</v>
      </c>
      <c r="AI668" s="523">
        <f>+'[3]2017'!I668</f>
        <v>0</v>
      </c>
      <c r="AJ668" s="9">
        <f t="shared" si="65"/>
        <v>0</v>
      </c>
      <c r="AK668" s="9">
        <f>+'[3]2017'!H668</f>
        <v>0</v>
      </c>
      <c r="AL668" s="524">
        <f>+'[3]2017'!P668</f>
        <v>0</v>
      </c>
      <c r="AM668" s="501">
        <f>+'[3]2017'!Q668</f>
        <v>0</v>
      </c>
      <c r="AN668" s="502">
        <f t="shared" si="66"/>
        <v>0</v>
      </c>
      <c r="AO668" s="503">
        <f>IFERROR(INDEX([1]DATOS!$O$452:$O$45500,MATCH(F668,[1]DATOS!$F$452:$F$9810,0)),"")</f>
        <v>0</v>
      </c>
    </row>
    <row r="669" spans="1:41" x14ac:dyDescent="0.25">
      <c r="A669" s="17">
        <f>+'[3]2017'!F669</f>
        <v>0</v>
      </c>
      <c r="B669" s="17" t="str">
        <f>RIGHT(IFERROR(INDEX([1]DATOS!$L$452:$L$45500,MATCH(F669,[1]DATOS!$F$452:$F$9810,0)),""),3)</f>
        <v>0</v>
      </c>
      <c r="C669" s="594">
        <f>+[4]DATOS!G1573</f>
        <v>0</v>
      </c>
      <c r="D669" s="37">
        <f>+'[3]2017'!K669</f>
        <v>0</v>
      </c>
      <c r="E669" s="201">
        <f>+'[3]2017'!L669</f>
        <v>0</v>
      </c>
      <c r="F669" s="391">
        <f>+'[3]2017'!M669</f>
        <v>0</v>
      </c>
      <c r="G669" s="225">
        <f>+'[3]2017'!N669</f>
        <v>0</v>
      </c>
      <c r="H669" s="32">
        <f>+'[3]2017'!O669</f>
        <v>0</v>
      </c>
      <c r="I669" s="37">
        <v>15</v>
      </c>
      <c r="J669" s="37">
        <f>+'[3]2017'!P669</f>
        <v>0</v>
      </c>
      <c r="K669" s="37">
        <f>+'[3]2017'!Q669</f>
        <v>0</v>
      </c>
      <c r="L669" s="37">
        <f>+'[3]2017'!R669</f>
        <v>0</v>
      </c>
      <c r="M669" s="37">
        <f>+'[3]2017'!S669</f>
        <v>0</v>
      </c>
      <c r="N669" s="234">
        <f t="shared" si="63"/>
        <v>0</v>
      </c>
      <c r="O669" s="235">
        <f>+'[3]2017'!C669</f>
        <v>0</v>
      </c>
      <c r="P669" s="236">
        <f t="shared" si="64"/>
        <v>0</v>
      </c>
      <c r="Q669" s="99">
        <f>+'[3]FECHAS DE ENTREGA PLANOS'!C667</f>
        <v>0</v>
      </c>
      <c r="R669" s="583">
        <f>+'[3]FECHAS DE ENTREGA PLANOS'!D667</f>
        <v>0</v>
      </c>
      <c r="S669" s="575"/>
      <c r="T669" s="576"/>
      <c r="U669" s="576"/>
      <c r="V669" s="576"/>
      <c r="W669" s="576"/>
      <c r="X669" s="576"/>
      <c r="Y669" s="576"/>
      <c r="Z669" s="576"/>
      <c r="AA669" s="576"/>
      <c r="AB669" s="576"/>
      <c r="AC669" s="576"/>
      <c r="AD669" s="576"/>
      <c r="AE669" s="575"/>
      <c r="AF669" s="575">
        <f>IFERROR(INDEX('[2]2016'!$AP$2:$AP$7720,MATCH(F669,'[2]2016'!$A$2:$A$7720,0)),"")</f>
        <v>0</v>
      </c>
      <c r="AG669" s="9">
        <f>+'[3]2017'!T669</f>
        <v>0</v>
      </c>
      <c r="AH669" s="9">
        <f>+'[3]2017'!G669</f>
        <v>0</v>
      </c>
      <c r="AI669" s="523">
        <f>+'[3]2017'!I669</f>
        <v>0</v>
      </c>
      <c r="AJ669" s="9">
        <f t="shared" si="65"/>
        <v>0</v>
      </c>
      <c r="AK669" s="9">
        <f>+'[3]2017'!H669</f>
        <v>0</v>
      </c>
      <c r="AL669" s="524">
        <f>+'[3]2017'!P669</f>
        <v>0</v>
      </c>
      <c r="AM669" s="501">
        <f>+'[3]2017'!Q669</f>
        <v>0</v>
      </c>
      <c r="AN669" s="502">
        <f t="shared" si="66"/>
        <v>0</v>
      </c>
      <c r="AO669" s="503">
        <f>IFERROR(INDEX([1]DATOS!$O$452:$O$45500,MATCH(F669,[1]DATOS!$F$452:$F$9810,0)),"")</f>
        <v>0</v>
      </c>
    </row>
    <row r="670" spans="1:41" x14ac:dyDescent="0.25">
      <c r="A670" s="17">
        <f>+'[3]2017'!F670</f>
        <v>0</v>
      </c>
      <c r="B670" s="17" t="str">
        <f>RIGHT(IFERROR(INDEX([1]DATOS!$L$452:$L$45500,MATCH(F670,[1]DATOS!$F$452:$F$9810,0)),""),3)</f>
        <v>0</v>
      </c>
      <c r="C670" s="594">
        <f>+[4]DATOS!G1574</f>
        <v>0</v>
      </c>
      <c r="D670" s="37">
        <f>+'[3]2017'!K670</f>
        <v>0</v>
      </c>
      <c r="E670" s="201">
        <f>+'[3]2017'!L670</f>
        <v>0</v>
      </c>
      <c r="F670" s="391">
        <f>+'[3]2017'!M670</f>
        <v>0</v>
      </c>
      <c r="G670" s="225">
        <f>+'[3]2017'!N670</f>
        <v>0</v>
      </c>
      <c r="H670" s="32">
        <f>+'[3]2017'!O670</f>
        <v>0</v>
      </c>
      <c r="I670" s="37">
        <v>15</v>
      </c>
      <c r="J670" s="37">
        <f>+'[3]2017'!P670</f>
        <v>0</v>
      </c>
      <c r="K670" s="37">
        <f>+'[3]2017'!Q670</f>
        <v>0</v>
      </c>
      <c r="L670" s="37">
        <f>+'[3]2017'!R670</f>
        <v>0</v>
      </c>
      <c r="M670" s="37">
        <f>+'[3]2017'!S670</f>
        <v>0</v>
      </c>
      <c r="N670" s="234">
        <f t="shared" si="63"/>
        <v>0</v>
      </c>
      <c r="O670" s="235">
        <f>+'[3]2017'!C670</f>
        <v>0</v>
      </c>
      <c r="P670" s="236">
        <f t="shared" si="64"/>
        <v>0</v>
      </c>
      <c r="Q670" s="99">
        <f>+'[3]FECHAS DE ENTREGA PLANOS'!C668</f>
        <v>0</v>
      </c>
      <c r="R670" s="583">
        <f>+'[3]FECHAS DE ENTREGA PLANOS'!D668</f>
        <v>0</v>
      </c>
      <c r="S670" s="575"/>
      <c r="T670" s="576"/>
      <c r="U670" s="576"/>
      <c r="V670" s="576"/>
      <c r="W670" s="576"/>
      <c r="X670" s="576"/>
      <c r="Y670" s="576"/>
      <c r="Z670" s="576"/>
      <c r="AA670" s="576"/>
      <c r="AB670" s="576"/>
      <c r="AC670" s="576"/>
      <c r="AD670" s="576"/>
      <c r="AE670" s="575"/>
      <c r="AF670" s="575">
        <f>IFERROR(INDEX('[2]2016'!$AP$2:$AP$7720,MATCH(F670,'[2]2016'!$A$2:$A$7720,0)),"")</f>
        <v>0</v>
      </c>
      <c r="AG670" s="9">
        <f>+'[3]2017'!T670</f>
        <v>0</v>
      </c>
      <c r="AH670" s="9">
        <f>+'[3]2017'!G670</f>
        <v>0</v>
      </c>
      <c r="AI670" s="523">
        <f>+'[3]2017'!I670</f>
        <v>0</v>
      </c>
      <c r="AJ670" s="9">
        <f t="shared" si="65"/>
        <v>0</v>
      </c>
      <c r="AK670" s="9">
        <f>+'[3]2017'!H670</f>
        <v>0</v>
      </c>
      <c r="AL670" s="524">
        <f>+'[3]2017'!P670</f>
        <v>0</v>
      </c>
      <c r="AM670" s="501">
        <f>+'[3]2017'!Q670</f>
        <v>0</v>
      </c>
      <c r="AN670" s="502">
        <f t="shared" si="66"/>
        <v>0</v>
      </c>
      <c r="AO670" s="503">
        <f>IFERROR(INDEX([1]DATOS!$O$452:$O$45500,MATCH(F670,[1]DATOS!$F$452:$F$9810,0)),"")</f>
        <v>0</v>
      </c>
    </row>
    <row r="671" spans="1:41" x14ac:dyDescent="0.25">
      <c r="A671" s="17">
        <f>+'[3]2017'!F671</f>
        <v>0</v>
      </c>
      <c r="B671" s="17" t="str">
        <f>RIGHT(IFERROR(INDEX([1]DATOS!$L$452:$L$45500,MATCH(F671,[1]DATOS!$F$452:$F$9810,0)),""),3)</f>
        <v>0</v>
      </c>
      <c r="C671" s="594">
        <f>+[4]DATOS!G1575</f>
        <v>0</v>
      </c>
      <c r="D671" s="37">
        <f>+'[3]2017'!K671</f>
        <v>0</v>
      </c>
      <c r="E671" s="201">
        <f>+'[3]2017'!L671</f>
        <v>0</v>
      </c>
      <c r="F671" s="391">
        <f>+'[3]2017'!M671</f>
        <v>0</v>
      </c>
      <c r="G671" s="225">
        <f>+'[3]2017'!N671</f>
        <v>0</v>
      </c>
      <c r="H671" s="32">
        <f>+'[3]2017'!O671</f>
        <v>0</v>
      </c>
      <c r="I671" s="37">
        <v>15</v>
      </c>
      <c r="J671" s="37">
        <f>+'[3]2017'!P671</f>
        <v>0</v>
      </c>
      <c r="K671" s="37">
        <f>+'[3]2017'!Q671</f>
        <v>0</v>
      </c>
      <c r="L671" s="37">
        <f>+'[3]2017'!R671</f>
        <v>0</v>
      </c>
      <c r="M671" s="37">
        <f>+'[3]2017'!S671</f>
        <v>0</v>
      </c>
      <c r="N671" s="234">
        <f t="shared" si="63"/>
        <v>0</v>
      </c>
      <c r="O671" s="235">
        <f>+'[3]2017'!C671</f>
        <v>0</v>
      </c>
      <c r="P671" s="236">
        <f t="shared" si="64"/>
        <v>0</v>
      </c>
      <c r="Q671" s="99">
        <f>+'[3]FECHAS DE ENTREGA PLANOS'!C669</f>
        <v>0</v>
      </c>
      <c r="R671" s="583">
        <f>+'[3]FECHAS DE ENTREGA PLANOS'!D669</f>
        <v>0</v>
      </c>
      <c r="S671" s="575"/>
      <c r="T671" s="576"/>
      <c r="U671" s="576"/>
      <c r="V671" s="576"/>
      <c r="W671" s="576"/>
      <c r="X671" s="576"/>
      <c r="Y671" s="576"/>
      <c r="Z671" s="576"/>
      <c r="AA671" s="576"/>
      <c r="AB671" s="576"/>
      <c r="AC671" s="576"/>
      <c r="AD671" s="576"/>
      <c r="AE671" s="575"/>
      <c r="AF671" s="575">
        <f>IFERROR(INDEX('[2]2016'!$AP$2:$AP$7720,MATCH(F671,'[2]2016'!$A$2:$A$7720,0)),"")</f>
        <v>0</v>
      </c>
      <c r="AG671" s="9">
        <f>+'[3]2017'!T671</f>
        <v>0</v>
      </c>
      <c r="AH671" s="9">
        <f>+'[3]2017'!G671</f>
        <v>0</v>
      </c>
      <c r="AI671" s="523">
        <f>+'[3]2017'!I671</f>
        <v>0</v>
      </c>
      <c r="AJ671" s="9">
        <f t="shared" si="65"/>
        <v>0</v>
      </c>
      <c r="AK671" s="9">
        <f>+'[3]2017'!H671</f>
        <v>0</v>
      </c>
      <c r="AL671" s="524">
        <f>+'[3]2017'!P671</f>
        <v>0</v>
      </c>
      <c r="AM671" s="501">
        <f>+'[3]2017'!Q671</f>
        <v>0</v>
      </c>
      <c r="AN671" s="502">
        <f t="shared" si="66"/>
        <v>0</v>
      </c>
      <c r="AO671" s="503">
        <f>IFERROR(INDEX([1]DATOS!$O$452:$O$45500,MATCH(F671,[1]DATOS!$F$452:$F$9810,0)),"")</f>
        <v>0</v>
      </c>
    </row>
    <row r="672" spans="1:41" x14ac:dyDescent="0.25">
      <c r="A672" s="17">
        <f>+'[3]2017'!F672</f>
        <v>0</v>
      </c>
      <c r="B672" s="17" t="str">
        <f>RIGHT(IFERROR(INDEX([1]DATOS!$L$452:$L$45500,MATCH(F672,[1]DATOS!$F$452:$F$9810,0)),""),3)</f>
        <v>0</v>
      </c>
      <c r="C672" s="594">
        <f>+[4]DATOS!G1576</f>
        <v>0</v>
      </c>
      <c r="D672" s="37">
        <f>+'[3]2017'!K672</f>
        <v>0</v>
      </c>
      <c r="E672" s="201">
        <f>+'[3]2017'!L672</f>
        <v>0</v>
      </c>
      <c r="F672" s="391">
        <f>+'[3]2017'!M672</f>
        <v>0</v>
      </c>
      <c r="G672" s="225">
        <f>+'[3]2017'!N672</f>
        <v>0</v>
      </c>
      <c r="H672" s="32">
        <f>+'[3]2017'!O672</f>
        <v>0</v>
      </c>
      <c r="I672" s="37">
        <v>15</v>
      </c>
      <c r="J672" s="37">
        <f>+'[3]2017'!P672</f>
        <v>0</v>
      </c>
      <c r="K672" s="37">
        <f>+'[3]2017'!Q672</f>
        <v>0</v>
      </c>
      <c r="L672" s="37">
        <f>+'[3]2017'!R672</f>
        <v>0</v>
      </c>
      <c r="M672" s="37">
        <f>+'[3]2017'!S672</f>
        <v>0</v>
      </c>
      <c r="N672" s="234">
        <f t="shared" si="63"/>
        <v>0</v>
      </c>
      <c r="O672" s="235">
        <f>+'[3]2017'!C672</f>
        <v>0</v>
      </c>
      <c r="P672" s="236">
        <f t="shared" si="64"/>
        <v>0</v>
      </c>
      <c r="Q672" s="99">
        <f>+'[3]FECHAS DE ENTREGA PLANOS'!C670</f>
        <v>0</v>
      </c>
      <c r="R672" s="583">
        <f>+'[3]FECHAS DE ENTREGA PLANOS'!D670</f>
        <v>0</v>
      </c>
      <c r="S672" s="575"/>
      <c r="T672" s="576"/>
      <c r="U672" s="576"/>
      <c r="V672" s="576"/>
      <c r="W672" s="576"/>
      <c r="X672" s="576"/>
      <c r="Y672" s="576"/>
      <c r="Z672" s="576"/>
      <c r="AA672" s="576"/>
      <c r="AB672" s="576"/>
      <c r="AC672" s="576"/>
      <c r="AD672" s="576"/>
      <c r="AE672" s="575"/>
      <c r="AF672" s="575">
        <f>IFERROR(INDEX('[2]2016'!$AP$2:$AP$7720,MATCH(F672,'[2]2016'!$A$2:$A$7720,0)),"")</f>
        <v>0</v>
      </c>
      <c r="AG672" s="9">
        <f>+'[3]2017'!T672</f>
        <v>0</v>
      </c>
      <c r="AH672" s="9">
        <f>+'[3]2017'!G672</f>
        <v>0</v>
      </c>
      <c r="AI672" s="523">
        <f>+'[3]2017'!I672</f>
        <v>0</v>
      </c>
      <c r="AJ672" s="9">
        <f t="shared" si="65"/>
        <v>0</v>
      </c>
      <c r="AK672" s="9">
        <f>+'[3]2017'!H672</f>
        <v>0</v>
      </c>
      <c r="AL672" s="524">
        <f>+'[3]2017'!P672</f>
        <v>0</v>
      </c>
      <c r="AM672" s="501">
        <f>+'[3]2017'!Q672</f>
        <v>0</v>
      </c>
      <c r="AN672" s="502">
        <f t="shared" si="66"/>
        <v>0</v>
      </c>
      <c r="AO672" s="503">
        <f>IFERROR(INDEX([1]DATOS!$O$452:$O$45500,MATCH(F672,[1]DATOS!$F$452:$F$9810,0)),"")</f>
        <v>0</v>
      </c>
    </row>
    <row r="673" spans="1:41" x14ac:dyDescent="0.25">
      <c r="A673" s="17">
        <f>+'[3]2017'!F673</f>
        <v>0</v>
      </c>
      <c r="B673" s="17" t="str">
        <f>RIGHT(IFERROR(INDEX([1]DATOS!$L$452:$L$45500,MATCH(F673,[1]DATOS!$F$452:$F$9810,0)),""),3)</f>
        <v>0</v>
      </c>
      <c r="C673" s="594">
        <f>+[4]DATOS!G1577</f>
        <v>0</v>
      </c>
      <c r="D673" s="37">
        <f>+'[3]2017'!K673</f>
        <v>0</v>
      </c>
      <c r="E673" s="201">
        <f>+'[3]2017'!L673</f>
        <v>0</v>
      </c>
      <c r="F673" s="391">
        <f>+'[3]2017'!M673</f>
        <v>0</v>
      </c>
      <c r="G673" s="225">
        <f>+'[3]2017'!N673</f>
        <v>0</v>
      </c>
      <c r="H673" s="32">
        <f>+'[3]2017'!O673</f>
        <v>0</v>
      </c>
      <c r="I673" s="37">
        <v>15</v>
      </c>
      <c r="J673" s="37">
        <f>+'[3]2017'!P673</f>
        <v>0</v>
      </c>
      <c r="K673" s="37">
        <f>+'[3]2017'!Q673</f>
        <v>0</v>
      </c>
      <c r="L673" s="37">
        <f>+'[3]2017'!R673</f>
        <v>0</v>
      </c>
      <c r="M673" s="37">
        <f>+'[3]2017'!S673</f>
        <v>0</v>
      </c>
      <c r="N673" s="234">
        <f t="shared" si="63"/>
        <v>0</v>
      </c>
      <c r="O673" s="235">
        <f>+'[3]2017'!C673</f>
        <v>0</v>
      </c>
      <c r="P673" s="236">
        <f t="shared" si="64"/>
        <v>0</v>
      </c>
      <c r="Q673" s="99">
        <f>+'[3]FECHAS DE ENTREGA PLANOS'!C671</f>
        <v>0</v>
      </c>
      <c r="R673" s="583">
        <f>+'[3]FECHAS DE ENTREGA PLANOS'!D671</f>
        <v>0</v>
      </c>
      <c r="S673" s="575"/>
      <c r="T673" s="576"/>
      <c r="U673" s="576"/>
      <c r="V673" s="576"/>
      <c r="W673" s="576"/>
      <c r="X673" s="576"/>
      <c r="Y673" s="576"/>
      <c r="Z673" s="576"/>
      <c r="AA673" s="576"/>
      <c r="AB673" s="576"/>
      <c r="AC673" s="576"/>
      <c r="AD673" s="576"/>
      <c r="AE673" s="575"/>
      <c r="AF673" s="575">
        <f>IFERROR(INDEX('[2]2016'!$AP$2:$AP$7720,MATCH(F673,'[2]2016'!$A$2:$A$7720,0)),"")</f>
        <v>0</v>
      </c>
      <c r="AG673" s="9">
        <f>+'[3]2017'!T673</f>
        <v>0</v>
      </c>
      <c r="AH673" s="9">
        <f>+'[3]2017'!G673</f>
        <v>0</v>
      </c>
      <c r="AI673" s="523">
        <f>+'[3]2017'!I673</f>
        <v>0</v>
      </c>
      <c r="AJ673" s="9">
        <f t="shared" si="65"/>
        <v>0</v>
      </c>
      <c r="AK673" s="9">
        <f>+'[3]2017'!H673</f>
        <v>0</v>
      </c>
      <c r="AL673" s="524">
        <f>+'[3]2017'!P673</f>
        <v>0</v>
      </c>
      <c r="AM673" s="501">
        <f>+'[3]2017'!Q673</f>
        <v>0</v>
      </c>
      <c r="AN673" s="502">
        <f t="shared" si="66"/>
        <v>0</v>
      </c>
      <c r="AO673" s="503">
        <f>IFERROR(INDEX([1]DATOS!$O$452:$O$45500,MATCH(F673,[1]DATOS!$F$452:$F$9810,0)),"")</f>
        <v>0</v>
      </c>
    </row>
    <row r="674" spans="1:41" x14ac:dyDescent="0.25">
      <c r="A674" s="17">
        <f>+'[3]2017'!F674</f>
        <v>0</v>
      </c>
      <c r="B674" s="17" t="str">
        <f>RIGHT(IFERROR(INDEX([1]DATOS!$L$452:$L$45500,MATCH(F674,[1]DATOS!$F$452:$F$9810,0)),""),3)</f>
        <v>0</v>
      </c>
      <c r="C674" s="594">
        <f>+[4]DATOS!G1578</f>
        <v>0</v>
      </c>
      <c r="D674" s="37">
        <f>+'[3]2017'!K674</f>
        <v>0</v>
      </c>
      <c r="E674" s="201">
        <f>+'[3]2017'!L674</f>
        <v>0</v>
      </c>
      <c r="F674" s="391">
        <f>+'[3]2017'!M674</f>
        <v>0</v>
      </c>
      <c r="G674" s="225">
        <f>+'[3]2017'!N674</f>
        <v>0</v>
      </c>
      <c r="H674" s="32">
        <f>+'[3]2017'!O674</f>
        <v>0</v>
      </c>
      <c r="I674" s="37">
        <v>15</v>
      </c>
      <c r="J674" s="37">
        <f>+'[3]2017'!P674</f>
        <v>0</v>
      </c>
      <c r="K674" s="37">
        <f>+'[3]2017'!Q674</f>
        <v>0</v>
      </c>
      <c r="L674" s="37">
        <f>+'[3]2017'!R674</f>
        <v>0</v>
      </c>
      <c r="M674" s="37">
        <f>+'[3]2017'!S674</f>
        <v>0</v>
      </c>
      <c r="N674" s="234">
        <f t="shared" si="63"/>
        <v>0</v>
      </c>
      <c r="O674" s="235">
        <f>+'[3]2017'!C674</f>
        <v>0</v>
      </c>
      <c r="P674" s="236">
        <f t="shared" si="64"/>
        <v>0</v>
      </c>
      <c r="Q674" s="99">
        <f>+'[3]FECHAS DE ENTREGA PLANOS'!C672</f>
        <v>0</v>
      </c>
      <c r="R674" s="583">
        <f>+'[3]FECHAS DE ENTREGA PLANOS'!D672</f>
        <v>0</v>
      </c>
      <c r="S674" s="575"/>
      <c r="T674" s="576"/>
      <c r="U674" s="576"/>
      <c r="V674" s="576"/>
      <c r="W674" s="576"/>
      <c r="X674" s="576"/>
      <c r="Y674" s="576"/>
      <c r="Z674" s="576"/>
      <c r="AA674" s="576"/>
      <c r="AB674" s="576"/>
      <c r="AC674" s="576"/>
      <c r="AD674" s="576"/>
      <c r="AE674" s="575"/>
      <c r="AF674" s="575">
        <f>IFERROR(INDEX('[2]2016'!$AP$2:$AP$7720,MATCH(F674,'[2]2016'!$A$2:$A$7720,0)),"")</f>
        <v>0</v>
      </c>
      <c r="AG674" s="9">
        <f>+'[3]2017'!T674</f>
        <v>0</v>
      </c>
      <c r="AH674" s="9">
        <f>+'[3]2017'!G674</f>
        <v>0</v>
      </c>
      <c r="AI674" s="523">
        <f>+'[3]2017'!I674</f>
        <v>0</v>
      </c>
      <c r="AJ674" s="9">
        <f t="shared" si="65"/>
        <v>0</v>
      </c>
      <c r="AK674" s="9">
        <f>+'[3]2017'!H674</f>
        <v>0</v>
      </c>
      <c r="AL674" s="524">
        <f>+'[3]2017'!P674</f>
        <v>0</v>
      </c>
      <c r="AM674" s="501">
        <f>+'[3]2017'!Q674</f>
        <v>0</v>
      </c>
      <c r="AN674" s="502">
        <f t="shared" si="66"/>
        <v>0</v>
      </c>
      <c r="AO674" s="503">
        <f>IFERROR(INDEX([1]DATOS!$O$452:$O$45500,MATCH(F674,[1]DATOS!$F$452:$F$9810,0)),"")</f>
        <v>0</v>
      </c>
    </row>
    <row r="675" spans="1:41" x14ac:dyDescent="0.25">
      <c r="A675" s="17">
        <f>+'[3]2017'!F675</f>
        <v>0</v>
      </c>
      <c r="B675" s="17" t="str">
        <f>RIGHT(IFERROR(INDEX([1]DATOS!$L$452:$L$45500,MATCH(F675,[1]DATOS!$F$452:$F$9810,0)),""),3)</f>
        <v>0</v>
      </c>
      <c r="C675" s="594">
        <f>+[4]DATOS!G1579</f>
        <v>0</v>
      </c>
      <c r="D675" s="37">
        <f>+'[3]2017'!K675</f>
        <v>0</v>
      </c>
      <c r="E675" s="201">
        <f>+'[3]2017'!L675</f>
        <v>0</v>
      </c>
      <c r="F675" s="391">
        <f>+'[3]2017'!M675</f>
        <v>0</v>
      </c>
      <c r="G675" s="225">
        <f>+'[3]2017'!N675</f>
        <v>0</v>
      </c>
      <c r="H675" s="32">
        <f>+'[3]2017'!O675</f>
        <v>0</v>
      </c>
      <c r="I675" s="37">
        <v>15</v>
      </c>
      <c r="J675" s="37">
        <f>+'[3]2017'!P675</f>
        <v>0</v>
      </c>
      <c r="K675" s="37">
        <f>+'[3]2017'!Q675</f>
        <v>0</v>
      </c>
      <c r="L675" s="37">
        <f>+'[3]2017'!R675</f>
        <v>0</v>
      </c>
      <c r="M675" s="37">
        <f>+'[3]2017'!S675</f>
        <v>0</v>
      </c>
      <c r="N675" s="234">
        <f t="shared" si="63"/>
        <v>0</v>
      </c>
      <c r="O675" s="235">
        <f>+'[3]2017'!C675</f>
        <v>0</v>
      </c>
      <c r="P675" s="236">
        <f t="shared" si="64"/>
        <v>0</v>
      </c>
      <c r="Q675" s="99">
        <f>+'[3]FECHAS DE ENTREGA PLANOS'!C673</f>
        <v>0</v>
      </c>
      <c r="R675" s="583">
        <f>+'[3]FECHAS DE ENTREGA PLANOS'!D673</f>
        <v>0</v>
      </c>
      <c r="S675" s="575"/>
      <c r="T675" s="576"/>
      <c r="U675" s="576"/>
      <c r="V675" s="576"/>
      <c r="W675" s="576"/>
      <c r="X675" s="576"/>
      <c r="Y675" s="576"/>
      <c r="Z675" s="576"/>
      <c r="AA675" s="576"/>
      <c r="AB675" s="576"/>
      <c r="AC675" s="576"/>
      <c r="AD675" s="576"/>
      <c r="AE675" s="575"/>
      <c r="AF675" s="575">
        <f>IFERROR(INDEX('[2]2016'!$AP$2:$AP$7720,MATCH(F675,'[2]2016'!$A$2:$A$7720,0)),"")</f>
        <v>0</v>
      </c>
      <c r="AG675" s="9">
        <f>+'[3]2017'!T675</f>
        <v>0</v>
      </c>
      <c r="AH675" s="9">
        <f>+'[3]2017'!G675</f>
        <v>0</v>
      </c>
      <c r="AI675" s="523">
        <f>+'[3]2017'!I675</f>
        <v>0</v>
      </c>
      <c r="AJ675" s="9">
        <f t="shared" si="65"/>
        <v>0</v>
      </c>
      <c r="AK675" s="9">
        <f>+'[3]2017'!H675</f>
        <v>0</v>
      </c>
      <c r="AL675" s="524">
        <f>+'[3]2017'!P675</f>
        <v>0</v>
      </c>
      <c r="AM675" s="501">
        <f>+'[3]2017'!Q675</f>
        <v>0</v>
      </c>
      <c r="AN675" s="502">
        <f t="shared" si="66"/>
        <v>0</v>
      </c>
      <c r="AO675" s="503">
        <f>IFERROR(INDEX([1]DATOS!$O$452:$O$45500,MATCH(F675,[1]DATOS!$F$452:$F$9810,0)),"")</f>
        <v>0</v>
      </c>
    </row>
    <row r="676" spans="1:41" x14ac:dyDescent="0.25">
      <c r="A676" s="17">
        <f>+'[3]2017'!F676</f>
        <v>0</v>
      </c>
      <c r="B676" s="17" t="str">
        <f>RIGHT(IFERROR(INDEX([1]DATOS!$L$452:$L$45500,MATCH(F676,[1]DATOS!$F$452:$F$9810,0)),""),3)</f>
        <v>0</v>
      </c>
      <c r="C676" s="594">
        <f>+[4]DATOS!G1580</f>
        <v>0</v>
      </c>
      <c r="D676" s="37">
        <f>+'[3]2017'!K676</f>
        <v>0</v>
      </c>
      <c r="E676" s="201">
        <f>+'[3]2017'!L676</f>
        <v>0</v>
      </c>
      <c r="F676" s="391">
        <f>+'[3]2017'!M676</f>
        <v>0</v>
      </c>
      <c r="G676" s="225">
        <f>+'[3]2017'!N676</f>
        <v>0</v>
      </c>
      <c r="H676" s="32">
        <f>+'[3]2017'!O676</f>
        <v>0</v>
      </c>
      <c r="I676" s="37">
        <v>15</v>
      </c>
      <c r="J676" s="37">
        <f>+'[3]2017'!P676</f>
        <v>0</v>
      </c>
      <c r="K676" s="37">
        <f>+'[3]2017'!Q676</f>
        <v>0</v>
      </c>
      <c r="L676" s="37">
        <f>+'[3]2017'!R676</f>
        <v>0</v>
      </c>
      <c r="M676" s="37">
        <f>+'[3]2017'!S676</f>
        <v>0</v>
      </c>
      <c r="N676" s="234">
        <f t="shared" si="63"/>
        <v>0</v>
      </c>
      <c r="O676" s="235">
        <f>+'[3]2017'!C676</f>
        <v>0</v>
      </c>
      <c r="P676" s="236">
        <f t="shared" si="64"/>
        <v>0</v>
      </c>
      <c r="Q676" s="99">
        <f>+'[3]FECHAS DE ENTREGA PLANOS'!C674</f>
        <v>0</v>
      </c>
      <c r="R676" s="583">
        <f>+'[3]FECHAS DE ENTREGA PLANOS'!D674</f>
        <v>0</v>
      </c>
      <c r="S676" s="575"/>
      <c r="T676" s="576"/>
      <c r="U676" s="576"/>
      <c r="V676" s="576"/>
      <c r="W676" s="576"/>
      <c r="X676" s="576"/>
      <c r="Y676" s="576"/>
      <c r="Z676" s="576"/>
      <c r="AA676" s="576"/>
      <c r="AB676" s="576"/>
      <c r="AC676" s="576"/>
      <c r="AD676" s="576"/>
      <c r="AE676" s="575"/>
      <c r="AF676" s="575">
        <f>IFERROR(INDEX('[2]2016'!$AP$2:$AP$7720,MATCH(F676,'[2]2016'!$A$2:$A$7720,0)),"")</f>
        <v>0</v>
      </c>
      <c r="AG676" s="9">
        <f>+'[3]2017'!T676</f>
        <v>0</v>
      </c>
      <c r="AH676" s="9">
        <f>+'[3]2017'!G676</f>
        <v>0</v>
      </c>
      <c r="AI676" s="523">
        <f>+'[3]2017'!I676</f>
        <v>0</v>
      </c>
      <c r="AJ676" s="9">
        <f t="shared" si="65"/>
        <v>0</v>
      </c>
      <c r="AK676" s="9">
        <f>+'[3]2017'!H676</f>
        <v>0</v>
      </c>
      <c r="AL676" s="524">
        <f>+'[3]2017'!P676</f>
        <v>0</v>
      </c>
      <c r="AM676" s="501">
        <f>+'[3]2017'!Q676</f>
        <v>0</v>
      </c>
      <c r="AN676" s="502">
        <f t="shared" si="66"/>
        <v>0</v>
      </c>
      <c r="AO676" s="503">
        <f>IFERROR(INDEX([1]DATOS!$O$452:$O$45500,MATCH(F676,[1]DATOS!$F$452:$F$9810,0)),"")</f>
        <v>0</v>
      </c>
    </row>
    <row r="677" spans="1:41" x14ac:dyDescent="0.25">
      <c r="A677" s="17">
        <f>+'[3]2017'!F677</f>
        <v>0</v>
      </c>
      <c r="B677" s="17" t="str">
        <f>RIGHT(IFERROR(INDEX([1]DATOS!$L$452:$L$45500,MATCH(F677,[1]DATOS!$F$452:$F$9810,0)),""),3)</f>
        <v>0</v>
      </c>
      <c r="C677" s="594">
        <f>+[4]DATOS!G1581</f>
        <v>0</v>
      </c>
      <c r="D677" s="37">
        <f>+'[3]2017'!K677</f>
        <v>0</v>
      </c>
      <c r="E677" s="201">
        <f>+'[3]2017'!L677</f>
        <v>0</v>
      </c>
      <c r="F677" s="391">
        <f>+'[3]2017'!M677</f>
        <v>0</v>
      </c>
      <c r="G677" s="225">
        <f>+'[3]2017'!N677</f>
        <v>0</v>
      </c>
      <c r="H677" s="32">
        <f>+'[3]2017'!O677</f>
        <v>0</v>
      </c>
      <c r="I677" s="37">
        <v>15</v>
      </c>
      <c r="J677" s="37">
        <f>+'[3]2017'!P677</f>
        <v>0</v>
      </c>
      <c r="K677" s="37">
        <f>+'[3]2017'!Q677</f>
        <v>0</v>
      </c>
      <c r="L677" s="37">
        <f>+'[3]2017'!R677</f>
        <v>0</v>
      </c>
      <c r="M677" s="37">
        <f>+'[3]2017'!S677</f>
        <v>0</v>
      </c>
      <c r="N677" s="234">
        <f t="shared" si="63"/>
        <v>0</v>
      </c>
      <c r="O677" s="235">
        <f>+'[3]2017'!C677</f>
        <v>0</v>
      </c>
      <c r="P677" s="236">
        <f t="shared" si="64"/>
        <v>0</v>
      </c>
      <c r="Q677" s="99">
        <f>+'[3]FECHAS DE ENTREGA PLANOS'!C675</f>
        <v>0</v>
      </c>
      <c r="R677" s="583">
        <f>+'[3]FECHAS DE ENTREGA PLANOS'!D675</f>
        <v>0</v>
      </c>
      <c r="S677" s="575"/>
      <c r="T677" s="576"/>
      <c r="U677" s="576"/>
      <c r="V677" s="576"/>
      <c r="W677" s="576"/>
      <c r="X677" s="576"/>
      <c r="Y677" s="576"/>
      <c r="Z677" s="576"/>
      <c r="AA677" s="576"/>
      <c r="AB677" s="576"/>
      <c r="AC677" s="576"/>
      <c r="AD677" s="576"/>
      <c r="AE677" s="575"/>
      <c r="AF677" s="575">
        <f>IFERROR(INDEX('[2]2016'!$AP$2:$AP$7720,MATCH(F677,'[2]2016'!$A$2:$A$7720,0)),"")</f>
        <v>0</v>
      </c>
      <c r="AG677" s="9">
        <f>+'[3]2017'!T677</f>
        <v>0</v>
      </c>
      <c r="AH677" s="9">
        <f>+'[3]2017'!G677</f>
        <v>0</v>
      </c>
      <c r="AI677" s="523">
        <f>+'[3]2017'!I677</f>
        <v>0</v>
      </c>
      <c r="AJ677" s="9">
        <f t="shared" si="65"/>
        <v>0</v>
      </c>
      <c r="AK677" s="9">
        <f>+'[3]2017'!H677</f>
        <v>0</v>
      </c>
      <c r="AL677" s="524">
        <f>+'[3]2017'!P677</f>
        <v>0</v>
      </c>
      <c r="AM677" s="501">
        <f>+'[3]2017'!Q677</f>
        <v>0</v>
      </c>
      <c r="AN677" s="502">
        <f t="shared" si="66"/>
        <v>0</v>
      </c>
      <c r="AO677" s="503">
        <f>IFERROR(INDEX([1]DATOS!$O$452:$O$45500,MATCH(F677,[1]DATOS!$F$452:$F$9810,0)),"")</f>
        <v>0</v>
      </c>
    </row>
    <row r="678" spans="1:41" x14ac:dyDescent="0.25">
      <c r="A678" s="17">
        <f>+'[3]2017'!F678</f>
        <v>0</v>
      </c>
      <c r="B678" s="17" t="str">
        <f>RIGHT(IFERROR(INDEX([1]DATOS!$L$452:$L$45500,MATCH(F678,[1]DATOS!$F$452:$F$9810,0)),""),3)</f>
        <v>0</v>
      </c>
      <c r="C678" s="594">
        <f>+[4]DATOS!G1582</f>
        <v>0</v>
      </c>
      <c r="D678" s="37">
        <f>+'[3]2017'!K678</f>
        <v>0</v>
      </c>
      <c r="E678" s="201">
        <f>+'[3]2017'!L678</f>
        <v>0</v>
      </c>
      <c r="F678" s="391">
        <f>+'[3]2017'!M678</f>
        <v>0</v>
      </c>
      <c r="G678" s="225">
        <f>+'[3]2017'!N678</f>
        <v>0</v>
      </c>
      <c r="H678" s="32">
        <f>+'[3]2017'!O678</f>
        <v>0</v>
      </c>
      <c r="I678" s="37">
        <v>15</v>
      </c>
      <c r="J678" s="37">
        <f>+'[3]2017'!P678</f>
        <v>0</v>
      </c>
      <c r="K678" s="37">
        <f>+'[3]2017'!Q678</f>
        <v>0</v>
      </c>
      <c r="L678" s="37">
        <f>+'[3]2017'!R678</f>
        <v>0</v>
      </c>
      <c r="M678" s="37">
        <f>+'[3]2017'!S678</f>
        <v>0</v>
      </c>
      <c r="N678" s="234">
        <f t="shared" si="63"/>
        <v>0</v>
      </c>
      <c r="O678" s="235">
        <f>+'[3]2017'!C678</f>
        <v>0</v>
      </c>
      <c r="P678" s="236">
        <f t="shared" si="64"/>
        <v>0</v>
      </c>
      <c r="Q678" s="99">
        <f>+'[3]FECHAS DE ENTREGA PLANOS'!C676</f>
        <v>0</v>
      </c>
      <c r="R678" s="583">
        <f>+'[3]FECHAS DE ENTREGA PLANOS'!D676</f>
        <v>0</v>
      </c>
      <c r="S678" s="575"/>
      <c r="T678" s="576"/>
      <c r="U678" s="576"/>
      <c r="V678" s="576"/>
      <c r="W678" s="576"/>
      <c r="X678" s="576"/>
      <c r="Y678" s="576"/>
      <c r="Z678" s="576"/>
      <c r="AA678" s="576"/>
      <c r="AB678" s="576"/>
      <c r="AC678" s="576"/>
      <c r="AD678" s="576"/>
      <c r="AE678" s="575"/>
      <c r="AF678" s="575">
        <f>IFERROR(INDEX('[2]2016'!$AP$2:$AP$7720,MATCH(F678,'[2]2016'!$A$2:$A$7720,0)),"")</f>
        <v>0</v>
      </c>
      <c r="AG678" s="9">
        <f>+'[3]2017'!T678</f>
        <v>0</v>
      </c>
      <c r="AH678" s="9">
        <f>+'[3]2017'!G678</f>
        <v>0</v>
      </c>
      <c r="AI678" s="523">
        <f>+'[3]2017'!I678</f>
        <v>0</v>
      </c>
      <c r="AJ678" s="9">
        <f t="shared" si="65"/>
        <v>0</v>
      </c>
      <c r="AK678" s="9">
        <f>+'[3]2017'!H678</f>
        <v>0</v>
      </c>
      <c r="AL678" s="524">
        <f>+'[3]2017'!P678</f>
        <v>0</v>
      </c>
      <c r="AM678" s="501">
        <f>+'[3]2017'!Q678</f>
        <v>0</v>
      </c>
      <c r="AN678" s="502">
        <f t="shared" si="66"/>
        <v>0</v>
      </c>
      <c r="AO678" s="503">
        <f>IFERROR(INDEX([1]DATOS!$O$452:$O$45500,MATCH(F678,[1]DATOS!$F$452:$F$9810,0)),"")</f>
        <v>0</v>
      </c>
    </row>
    <row r="679" spans="1:41" x14ac:dyDescent="0.25">
      <c r="A679" s="17">
        <f>+'[3]2017'!F679</f>
        <v>0</v>
      </c>
      <c r="B679" s="17" t="str">
        <f>RIGHT(IFERROR(INDEX([1]DATOS!$L$452:$L$45500,MATCH(F679,[1]DATOS!$F$452:$F$9810,0)),""),3)</f>
        <v>0</v>
      </c>
      <c r="C679" s="594">
        <f>+[4]DATOS!G1583</f>
        <v>0</v>
      </c>
      <c r="D679" s="37">
        <f>+'[3]2017'!K679</f>
        <v>0</v>
      </c>
      <c r="E679" s="201">
        <f>+'[3]2017'!L679</f>
        <v>0</v>
      </c>
      <c r="F679" s="391">
        <f>+'[3]2017'!M679</f>
        <v>0</v>
      </c>
      <c r="G679" s="225">
        <f>+'[3]2017'!N679</f>
        <v>0</v>
      </c>
      <c r="H679" s="32">
        <f>+'[3]2017'!O679</f>
        <v>0</v>
      </c>
      <c r="I679" s="37">
        <v>15</v>
      </c>
      <c r="J679" s="37">
        <f>+'[3]2017'!P679</f>
        <v>0</v>
      </c>
      <c r="K679" s="37">
        <f>+'[3]2017'!Q679</f>
        <v>0</v>
      </c>
      <c r="L679" s="37">
        <f>+'[3]2017'!R679</f>
        <v>0</v>
      </c>
      <c r="M679" s="37">
        <f>+'[3]2017'!S679</f>
        <v>0</v>
      </c>
      <c r="N679" s="234">
        <f t="shared" si="63"/>
        <v>0</v>
      </c>
      <c r="O679" s="235">
        <f>+'[3]2017'!C679</f>
        <v>0</v>
      </c>
      <c r="P679" s="236">
        <f t="shared" si="64"/>
        <v>0</v>
      </c>
      <c r="Q679" s="99">
        <f>+'[3]FECHAS DE ENTREGA PLANOS'!C677</f>
        <v>0</v>
      </c>
      <c r="R679" s="583">
        <f>+'[3]FECHAS DE ENTREGA PLANOS'!D677</f>
        <v>0</v>
      </c>
      <c r="S679" s="575"/>
      <c r="T679" s="576"/>
      <c r="U679" s="576"/>
      <c r="V679" s="576"/>
      <c r="W679" s="576"/>
      <c r="X679" s="576"/>
      <c r="Y679" s="576"/>
      <c r="Z679" s="576"/>
      <c r="AA679" s="576"/>
      <c r="AB679" s="576"/>
      <c r="AC679" s="576"/>
      <c r="AD679" s="576"/>
      <c r="AE679" s="575"/>
      <c r="AF679" s="575">
        <f>IFERROR(INDEX('[2]2016'!$AP$2:$AP$7720,MATCH(F679,'[2]2016'!$A$2:$A$7720,0)),"")</f>
        <v>0</v>
      </c>
      <c r="AG679" s="9">
        <f>+'[3]2017'!T679</f>
        <v>0</v>
      </c>
      <c r="AH679" s="9">
        <f>+'[3]2017'!G679</f>
        <v>0</v>
      </c>
      <c r="AI679" s="523">
        <f>+'[3]2017'!I679</f>
        <v>0</v>
      </c>
      <c r="AJ679" s="9">
        <f t="shared" si="65"/>
        <v>0</v>
      </c>
      <c r="AK679" s="9">
        <f>+'[3]2017'!H679</f>
        <v>0</v>
      </c>
      <c r="AL679" s="524">
        <f>+'[3]2017'!P679</f>
        <v>0</v>
      </c>
      <c r="AM679" s="501">
        <f>+'[3]2017'!Q679</f>
        <v>0</v>
      </c>
      <c r="AN679" s="502">
        <f t="shared" si="66"/>
        <v>0</v>
      </c>
      <c r="AO679" s="503">
        <f>IFERROR(INDEX([1]DATOS!$O$452:$O$45500,MATCH(F679,[1]DATOS!$F$452:$F$9810,0)),"")</f>
        <v>0</v>
      </c>
    </row>
    <row r="680" spans="1:41" x14ac:dyDescent="0.25">
      <c r="A680" s="17">
        <f>+'[3]2017'!F680</f>
        <v>0</v>
      </c>
      <c r="B680" s="17" t="str">
        <f>RIGHT(IFERROR(INDEX([1]DATOS!$L$452:$L$45500,MATCH(F680,[1]DATOS!$F$452:$F$9810,0)),""),3)</f>
        <v>0</v>
      </c>
      <c r="C680" s="594">
        <f>+[4]DATOS!G1584</f>
        <v>0</v>
      </c>
      <c r="D680" s="37">
        <f>+'[3]2017'!K680</f>
        <v>0</v>
      </c>
      <c r="E680" s="201">
        <f>+'[3]2017'!L680</f>
        <v>0</v>
      </c>
      <c r="F680" s="391">
        <f>+'[3]2017'!M680</f>
        <v>0</v>
      </c>
      <c r="G680" s="225">
        <f>+'[3]2017'!N680</f>
        <v>0</v>
      </c>
      <c r="H680" s="32">
        <f>+'[3]2017'!O680</f>
        <v>0</v>
      </c>
      <c r="I680" s="37">
        <v>15</v>
      </c>
      <c r="J680" s="37">
        <f>+'[3]2017'!P680</f>
        <v>0</v>
      </c>
      <c r="K680" s="37">
        <f>+'[3]2017'!Q680</f>
        <v>0</v>
      </c>
      <c r="L680" s="37">
        <f>+'[3]2017'!R680</f>
        <v>0</v>
      </c>
      <c r="M680" s="37">
        <f>+'[3]2017'!S680</f>
        <v>0</v>
      </c>
      <c r="N680" s="234">
        <f t="shared" si="63"/>
        <v>0</v>
      </c>
      <c r="O680" s="235">
        <f>+'[3]2017'!C680</f>
        <v>0</v>
      </c>
      <c r="P680" s="236">
        <f t="shared" si="64"/>
        <v>0</v>
      </c>
      <c r="Q680" s="99">
        <f>+'[3]FECHAS DE ENTREGA PLANOS'!C678</f>
        <v>0</v>
      </c>
      <c r="R680" s="583">
        <f>+'[3]FECHAS DE ENTREGA PLANOS'!D678</f>
        <v>0</v>
      </c>
      <c r="S680" s="575"/>
      <c r="T680" s="576"/>
      <c r="U680" s="576"/>
      <c r="V680" s="576"/>
      <c r="W680" s="576"/>
      <c r="X680" s="576"/>
      <c r="Y680" s="576"/>
      <c r="Z680" s="576"/>
      <c r="AA680" s="576"/>
      <c r="AB680" s="576"/>
      <c r="AC680" s="576"/>
      <c r="AD680" s="576"/>
      <c r="AE680" s="575"/>
      <c r="AF680" s="575">
        <f>IFERROR(INDEX('[2]2016'!$AP$2:$AP$7720,MATCH(F680,'[2]2016'!$A$2:$A$7720,0)),"")</f>
        <v>0</v>
      </c>
      <c r="AG680" s="9">
        <f>+'[3]2017'!T680</f>
        <v>0</v>
      </c>
      <c r="AH680" s="9">
        <f>+'[3]2017'!G680</f>
        <v>0</v>
      </c>
      <c r="AI680" s="523">
        <f>+'[3]2017'!I680</f>
        <v>0</v>
      </c>
      <c r="AJ680" s="9">
        <f t="shared" si="65"/>
        <v>0</v>
      </c>
      <c r="AK680" s="9">
        <f>+'[3]2017'!H680</f>
        <v>0</v>
      </c>
      <c r="AL680" s="524">
        <f>+'[3]2017'!P680</f>
        <v>0</v>
      </c>
      <c r="AM680" s="501">
        <f>+'[3]2017'!Q680</f>
        <v>0</v>
      </c>
      <c r="AN680" s="502">
        <f t="shared" si="66"/>
        <v>0</v>
      </c>
      <c r="AO680" s="503">
        <f>IFERROR(INDEX([1]DATOS!$O$452:$O$45500,MATCH(F680,[1]DATOS!$F$452:$F$9810,0)),"")</f>
        <v>0</v>
      </c>
    </row>
    <row r="681" spans="1:41" x14ac:dyDescent="0.25">
      <c r="A681" s="17">
        <f>+'[3]2017'!F681</f>
        <v>0</v>
      </c>
      <c r="B681" s="17" t="str">
        <f>RIGHT(IFERROR(INDEX([1]DATOS!$L$452:$L$45500,MATCH(F681,[1]DATOS!$F$452:$F$9810,0)),""),3)</f>
        <v>0</v>
      </c>
      <c r="C681" s="594">
        <f>+[4]DATOS!G1585</f>
        <v>0</v>
      </c>
      <c r="D681" s="37">
        <f>+'[3]2017'!K681</f>
        <v>0</v>
      </c>
      <c r="E681" s="201">
        <f>+'[3]2017'!L681</f>
        <v>0</v>
      </c>
      <c r="F681" s="391">
        <f>+'[3]2017'!M681</f>
        <v>0</v>
      </c>
      <c r="G681" s="225">
        <f>+'[3]2017'!N681</f>
        <v>0</v>
      </c>
      <c r="H681" s="32">
        <f>+'[3]2017'!O681</f>
        <v>0</v>
      </c>
      <c r="I681" s="37">
        <v>15</v>
      </c>
      <c r="J681" s="37">
        <f>+'[3]2017'!P681</f>
        <v>0</v>
      </c>
      <c r="K681" s="37">
        <f>+'[3]2017'!Q681</f>
        <v>0</v>
      </c>
      <c r="L681" s="37">
        <f>+'[3]2017'!R681</f>
        <v>0</v>
      </c>
      <c r="M681" s="37">
        <f>+'[3]2017'!S681</f>
        <v>0</v>
      </c>
      <c r="N681" s="234">
        <f t="shared" si="63"/>
        <v>0</v>
      </c>
      <c r="O681" s="235">
        <f>+'[3]2017'!C681</f>
        <v>0</v>
      </c>
      <c r="P681" s="236">
        <f t="shared" si="64"/>
        <v>0</v>
      </c>
      <c r="Q681" s="99">
        <f>+'[3]FECHAS DE ENTREGA PLANOS'!C679</f>
        <v>0</v>
      </c>
      <c r="R681" s="583">
        <f>+'[3]FECHAS DE ENTREGA PLANOS'!D679</f>
        <v>0</v>
      </c>
      <c r="S681" s="575"/>
      <c r="T681" s="576"/>
      <c r="U681" s="576"/>
      <c r="V681" s="576"/>
      <c r="W681" s="576"/>
      <c r="X681" s="576"/>
      <c r="Y681" s="576"/>
      <c r="Z681" s="576"/>
      <c r="AA681" s="576"/>
      <c r="AB681" s="576"/>
      <c r="AC681" s="576"/>
      <c r="AD681" s="576"/>
      <c r="AE681" s="575"/>
      <c r="AF681" s="575">
        <f>IFERROR(INDEX('[2]2016'!$AP$2:$AP$7720,MATCH(F681,'[2]2016'!$A$2:$A$7720,0)),"")</f>
        <v>0</v>
      </c>
      <c r="AG681" s="9">
        <f>+'[3]2017'!T681</f>
        <v>0</v>
      </c>
      <c r="AH681" s="9">
        <f>+'[3]2017'!G681</f>
        <v>0</v>
      </c>
      <c r="AI681" s="523">
        <f>+'[3]2017'!I681</f>
        <v>0</v>
      </c>
      <c r="AJ681" s="9">
        <f t="shared" si="65"/>
        <v>0</v>
      </c>
      <c r="AK681" s="9">
        <f>+'[3]2017'!H681</f>
        <v>0</v>
      </c>
      <c r="AL681" s="524">
        <f>+'[3]2017'!P681</f>
        <v>0</v>
      </c>
      <c r="AM681" s="501">
        <f>+'[3]2017'!Q681</f>
        <v>0</v>
      </c>
      <c r="AN681" s="502">
        <f t="shared" si="66"/>
        <v>0</v>
      </c>
      <c r="AO681" s="503">
        <f>IFERROR(INDEX([1]DATOS!$O$452:$O$45500,MATCH(F681,[1]DATOS!$F$452:$F$9810,0)),"")</f>
        <v>0</v>
      </c>
    </row>
    <row r="682" spans="1:41" x14ac:dyDescent="0.25">
      <c r="A682" s="17">
        <f>+'[3]2017'!F682</f>
        <v>0</v>
      </c>
      <c r="B682" s="17" t="str">
        <f>RIGHT(IFERROR(INDEX([1]DATOS!$L$452:$L$45500,MATCH(F682,[1]DATOS!$F$452:$F$9810,0)),""),3)</f>
        <v>0</v>
      </c>
      <c r="C682" s="594">
        <f>+[4]DATOS!G1586</f>
        <v>0</v>
      </c>
      <c r="D682" s="37">
        <f>+'[3]2017'!K682</f>
        <v>0</v>
      </c>
      <c r="E682" s="201">
        <f>+'[3]2017'!L682</f>
        <v>0</v>
      </c>
      <c r="F682" s="391">
        <f>+'[3]2017'!M682</f>
        <v>0</v>
      </c>
      <c r="G682" s="225">
        <f>+'[3]2017'!N682</f>
        <v>0</v>
      </c>
      <c r="H682" s="32">
        <f>+'[3]2017'!O682</f>
        <v>0</v>
      </c>
      <c r="I682" s="37">
        <v>15</v>
      </c>
      <c r="J682" s="37">
        <f>+'[3]2017'!P682</f>
        <v>0</v>
      </c>
      <c r="K682" s="37">
        <f>+'[3]2017'!Q682</f>
        <v>0</v>
      </c>
      <c r="L682" s="37">
        <f>+'[3]2017'!R682</f>
        <v>0</v>
      </c>
      <c r="M682" s="37">
        <f>+'[3]2017'!S682</f>
        <v>0</v>
      </c>
      <c r="N682" s="234">
        <f t="shared" si="63"/>
        <v>0</v>
      </c>
      <c r="O682" s="235">
        <f>+'[3]2017'!C682</f>
        <v>0</v>
      </c>
      <c r="P682" s="236">
        <f t="shared" si="64"/>
        <v>0</v>
      </c>
      <c r="Q682" s="99">
        <f>+'[3]FECHAS DE ENTREGA PLANOS'!C680</f>
        <v>0</v>
      </c>
      <c r="R682" s="583">
        <f>+'[3]FECHAS DE ENTREGA PLANOS'!D680</f>
        <v>0</v>
      </c>
      <c r="S682" s="575"/>
      <c r="T682" s="576"/>
      <c r="U682" s="576"/>
      <c r="V682" s="576"/>
      <c r="W682" s="576"/>
      <c r="X682" s="576"/>
      <c r="Y682" s="576"/>
      <c r="Z682" s="576"/>
      <c r="AA682" s="576"/>
      <c r="AB682" s="576"/>
      <c r="AC682" s="576"/>
      <c r="AD682" s="576"/>
      <c r="AE682" s="575"/>
      <c r="AF682" s="575">
        <f>IFERROR(INDEX('[2]2016'!$AP$2:$AP$7720,MATCH(F682,'[2]2016'!$A$2:$A$7720,0)),"")</f>
        <v>0</v>
      </c>
      <c r="AG682" s="9">
        <f>+'[3]2017'!T682</f>
        <v>0</v>
      </c>
      <c r="AH682" s="9">
        <f>+'[3]2017'!G682</f>
        <v>0</v>
      </c>
      <c r="AI682" s="523">
        <f>+'[3]2017'!I682</f>
        <v>0</v>
      </c>
      <c r="AJ682" s="9">
        <f t="shared" si="65"/>
        <v>0</v>
      </c>
      <c r="AK682" s="9">
        <f>+'[3]2017'!H682</f>
        <v>0</v>
      </c>
      <c r="AL682" s="524">
        <f>+'[3]2017'!P682</f>
        <v>0</v>
      </c>
      <c r="AM682" s="501">
        <f>+'[3]2017'!Q682</f>
        <v>0</v>
      </c>
      <c r="AN682" s="502">
        <f t="shared" si="66"/>
        <v>0</v>
      </c>
      <c r="AO682" s="503">
        <f>IFERROR(INDEX([1]DATOS!$O$452:$O$45500,MATCH(F682,[1]DATOS!$F$452:$F$9810,0)),"")</f>
        <v>0</v>
      </c>
    </row>
    <row r="683" spans="1:41" x14ac:dyDescent="0.25">
      <c r="A683" s="17">
        <f>+'[3]2017'!F683</f>
        <v>0</v>
      </c>
      <c r="B683" s="17" t="str">
        <f>RIGHT(IFERROR(INDEX([1]DATOS!$L$452:$L$45500,MATCH(F683,[1]DATOS!$F$452:$F$9810,0)),""),3)</f>
        <v>0</v>
      </c>
      <c r="C683" s="594">
        <f>+[4]DATOS!G1587</f>
        <v>0</v>
      </c>
      <c r="D683" s="37">
        <f>+'[3]2017'!K683</f>
        <v>0</v>
      </c>
      <c r="E683" s="201">
        <f>+'[3]2017'!L683</f>
        <v>0</v>
      </c>
      <c r="F683" s="391">
        <f>+'[3]2017'!M683</f>
        <v>0</v>
      </c>
      <c r="G683" s="225">
        <f>+'[3]2017'!N683</f>
        <v>0</v>
      </c>
      <c r="H683" s="32">
        <f>+'[3]2017'!O683</f>
        <v>0</v>
      </c>
      <c r="I683" s="37">
        <v>15</v>
      </c>
      <c r="J683" s="37">
        <f>+'[3]2017'!P683</f>
        <v>0</v>
      </c>
      <c r="K683" s="37">
        <f>+'[3]2017'!Q683</f>
        <v>0</v>
      </c>
      <c r="L683" s="37">
        <f>+'[3]2017'!R683</f>
        <v>0</v>
      </c>
      <c r="M683" s="37">
        <f>+'[3]2017'!S683</f>
        <v>0</v>
      </c>
      <c r="N683" s="234">
        <f t="shared" si="63"/>
        <v>0</v>
      </c>
      <c r="O683" s="235">
        <f>+'[3]2017'!C683</f>
        <v>0</v>
      </c>
      <c r="P683" s="236">
        <f t="shared" si="64"/>
        <v>0</v>
      </c>
      <c r="Q683" s="99">
        <f>+'[3]FECHAS DE ENTREGA PLANOS'!C681</f>
        <v>0</v>
      </c>
      <c r="R683" s="583">
        <f>+'[3]FECHAS DE ENTREGA PLANOS'!D681</f>
        <v>0</v>
      </c>
      <c r="S683" s="575"/>
      <c r="T683" s="576"/>
      <c r="U683" s="576"/>
      <c r="V683" s="576"/>
      <c r="W683" s="576"/>
      <c r="X683" s="576"/>
      <c r="Y683" s="576"/>
      <c r="Z683" s="576"/>
      <c r="AA683" s="576"/>
      <c r="AB683" s="576"/>
      <c r="AC683" s="576"/>
      <c r="AD683" s="576"/>
      <c r="AE683" s="575"/>
      <c r="AF683" s="575">
        <f>IFERROR(INDEX('[2]2016'!$AP$2:$AP$7720,MATCH(F683,'[2]2016'!$A$2:$A$7720,0)),"")</f>
        <v>0</v>
      </c>
      <c r="AG683" s="9">
        <f>+'[3]2017'!T683</f>
        <v>0</v>
      </c>
      <c r="AH683" s="9">
        <f>+'[3]2017'!G683</f>
        <v>0</v>
      </c>
      <c r="AI683" s="523">
        <f>+'[3]2017'!I683</f>
        <v>0</v>
      </c>
      <c r="AJ683" s="9">
        <f t="shared" si="65"/>
        <v>0</v>
      </c>
      <c r="AK683" s="9">
        <f>+'[3]2017'!H683</f>
        <v>0</v>
      </c>
      <c r="AL683" s="524">
        <f>+'[3]2017'!P683</f>
        <v>0</v>
      </c>
      <c r="AM683" s="501">
        <f>+'[3]2017'!Q683</f>
        <v>0</v>
      </c>
      <c r="AN683" s="502">
        <f t="shared" si="66"/>
        <v>0</v>
      </c>
      <c r="AO683" s="503">
        <f>IFERROR(INDEX([1]DATOS!$O$452:$O$45500,MATCH(F683,[1]DATOS!$F$452:$F$9810,0)),"")</f>
        <v>0</v>
      </c>
    </row>
    <row r="684" spans="1:41" x14ac:dyDescent="0.25">
      <c r="A684" s="17">
        <f>+'[3]2017'!F684</f>
        <v>0</v>
      </c>
      <c r="B684" s="17" t="str">
        <f>RIGHT(IFERROR(INDEX([1]DATOS!$L$452:$L$45500,MATCH(F684,[1]DATOS!$F$452:$F$9810,0)),""),3)</f>
        <v>0</v>
      </c>
      <c r="C684" s="594">
        <f>+[4]DATOS!G1588</f>
        <v>0</v>
      </c>
      <c r="D684" s="37">
        <f>+'[3]2017'!K684</f>
        <v>0</v>
      </c>
      <c r="E684" s="201">
        <f>+'[3]2017'!L684</f>
        <v>0</v>
      </c>
      <c r="F684" s="391">
        <f>+'[3]2017'!M684</f>
        <v>0</v>
      </c>
      <c r="G684" s="225">
        <f>+'[3]2017'!N684</f>
        <v>0</v>
      </c>
      <c r="H684" s="32">
        <f>+'[3]2017'!O684</f>
        <v>0</v>
      </c>
      <c r="I684" s="37">
        <v>15</v>
      </c>
      <c r="J684" s="37">
        <f>+'[3]2017'!P684</f>
        <v>0</v>
      </c>
      <c r="K684" s="37">
        <f>+'[3]2017'!Q684</f>
        <v>0</v>
      </c>
      <c r="L684" s="37">
        <f>+'[3]2017'!R684</f>
        <v>0</v>
      </c>
      <c r="M684" s="37">
        <f>+'[3]2017'!S684</f>
        <v>0</v>
      </c>
      <c r="N684" s="234">
        <f t="shared" si="63"/>
        <v>0</v>
      </c>
      <c r="O684" s="235">
        <f>+'[3]2017'!C684</f>
        <v>0</v>
      </c>
      <c r="P684" s="236">
        <f t="shared" si="64"/>
        <v>0</v>
      </c>
      <c r="Q684" s="99">
        <f>+'[3]FECHAS DE ENTREGA PLANOS'!C682</f>
        <v>0</v>
      </c>
      <c r="R684" s="583">
        <f>+'[3]FECHAS DE ENTREGA PLANOS'!D682</f>
        <v>0</v>
      </c>
      <c r="S684" s="575"/>
      <c r="T684" s="576"/>
      <c r="U684" s="576"/>
      <c r="V684" s="576"/>
      <c r="W684" s="576"/>
      <c r="X684" s="576"/>
      <c r="Y684" s="576"/>
      <c r="Z684" s="576"/>
      <c r="AA684" s="576"/>
      <c r="AB684" s="576"/>
      <c r="AC684" s="576"/>
      <c r="AD684" s="576"/>
      <c r="AE684" s="575"/>
      <c r="AF684" s="575">
        <f>IFERROR(INDEX('[2]2016'!$AP$2:$AP$7720,MATCH(F684,'[2]2016'!$A$2:$A$7720,0)),"")</f>
        <v>0</v>
      </c>
      <c r="AG684" s="9">
        <f>+'[3]2017'!T684</f>
        <v>0</v>
      </c>
      <c r="AH684" s="9">
        <f>+'[3]2017'!G684</f>
        <v>0</v>
      </c>
      <c r="AI684" s="523">
        <f>+'[3]2017'!I684</f>
        <v>0</v>
      </c>
      <c r="AJ684" s="9">
        <f t="shared" si="65"/>
        <v>0</v>
      </c>
      <c r="AK684" s="9">
        <f>+'[3]2017'!H684</f>
        <v>0</v>
      </c>
      <c r="AL684" s="524">
        <f>+'[3]2017'!P684</f>
        <v>0</v>
      </c>
      <c r="AM684" s="501">
        <f>+'[3]2017'!Q684</f>
        <v>0</v>
      </c>
      <c r="AN684" s="502">
        <f t="shared" si="66"/>
        <v>0</v>
      </c>
      <c r="AO684" s="503">
        <f>IFERROR(INDEX([1]DATOS!$O$452:$O$45500,MATCH(F684,[1]DATOS!$F$452:$F$9810,0)),"")</f>
        <v>0</v>
      </c>
    </row>
    <row r="685" spans="1:41" x14ac:dyDescent="0.25">
      <c r="A685" s="17">
        <f>+'[3]2017'!F685</f>
        <v>0</v>
      </c>
      <c r="B685" s="17" t="str">
        <f>RIGHT(IFERROR(INDEX([1]DATOS!$L$452:$L$45500,MATCH(F685,[1]DATOS!$F$452:$F$9810,0)),""),3)</f>
        <v>0</v>
      </c>
      <c r="C685" s="594">
        <f>+[4]DATOS!G1589</f>
        <v>0</v>
      </c>
      <c r="D685" s="37">
        <f>+'[3]2017'!K685</f>
        <v>0</v>
      </c>
      <c r="E685" s="201">
        <f>+'[3]2017'!L685</f>
        <v>0</v>
      </c>
      <c r="F685" s="391">
        <f>+'[3]2017'!M685</f>
        <v>0</v>
      </c>
      <c r="G685" s="225">
        <f>+'[3]2017'!N685</f>
        <v>0</v>
      </c>
      <c r="H685" s="32">
        <f>+'[3]2017'!O685</f>
        <v>0</v>
      </c>
      <c r="I685" s="37">
        <v>15</v>
      </c>
      <c r="J685" s="37">
        <f>+'[3]2017'!P685</f>
        <v>0</v>
      </c>
      <c r="K685" s="37">
        <f>+'[3]2017'!Q685</f>
        <v>0</v>
      </c>
      <c r="L685" s="37">
        <f>+'[3]2017'!R685</f>
        <v>0</v>
      </c>
      <c r="M685" s="37">
        <f>+'[3]2017'!S685</f>
        <v>0</v>
      </c>
      <c r="N685" s="234">
        <f t="shared" si="63"/>
        <v>0</v>
      </c>
      <c r="O685" s="235">
        <f>+'[3]2017'!C685</f>
        <v>0</v>
      </c>
      <c r="P685" s="236">
        <f t="shared" si="64"/>
        <v>0</v>
      </c>
      <c r="Q685" s="99">
        <f>+'[3]FECHAS DE ENTREGA PLANOS'!C683</f>
        <v>0</v>
      </c>
      <c r="R685" s="99">
        <f>+'[3]FECHAS DE ENTREGA PLANOS'!D683</f>
        <v>0</v>
      </c>
      <c r="S685" s="575"/>
      <c r="T685" s="576"/>
      <c r="U685" s="576"/>
      <c r="V685" s="576"/>
      <c r="W685" s="576"/>
      <c r="X685" s="576"/>
      <c r="Y685" s="576"/>
      <c r="Z685" s="576"/>
      <c r="AA685" s="576"/>
      <c r="AB685" s="576"/>
      <c r="AC685" s="576"/>
      <c r="AD685" s="576"/>
      <c r="AE685" s="575"/>
      <c r="AF685" s="575">
        <f>IFERROR(INDEX('[2]2016'!$AP$2:$AP$7720,MATCH(F685,'[2]2016'!$A$2:$A$7720,0)),"")</f>
        <v>0</v>
      </c>
      <c r="AG685" s="9">
        <f>+'[3]2017'!T685</f>
        <v>0</v>
      </c>
      <c r="AH685" s="9">
        <f>+'[3]2017'!G685</f>
        <v>0</v>
      </c>
      <c r="AI685" s="523">
        <f>+'[3]2017'!I685</f>
        <v>0</v>
      </c>
      <c r="AJ685" s="9">
        <f t="shared" si="65"/>
        <v>0</v>
      </c>
      <c r="AK685" s="9">
        <f>+'[3]2017'!H685</f>
        <v>0</v>
      </c>
      <c r="AL685" s="524">
        <f>+'[3]2017'!P685</f>
        <v>0</v>
      </c>
      <c r="AM685" s="501">
        <f>+'[3]2017'!Q685</f>
        <v>0</v>
      </c>
      <c r="AN685" s="502">
        <f t="shared" si="66"/>
        <v>0</v>
      </c>
      <c r="AO685" s="503">
        <f>IFERROR(INDEX([1]DATOS!$O$452:$O$45500,MATCH(F685,[1]DATOS!$F$452:$F$9810,0)),"")</f>
        <v>0</v>
      </c>
    </row>
    <row r="686" spans="1:41" x14ac:dyDescent="0.25">
      <c r="A686" s="17">
        <f>+'[3]2017'!F686</f>
        <v>0</v>
      </c>
      <c r="B686" s="17" t="str">
        <f>RIGHT(IFERROR(INDEX([1]DATOS!$L$452:$L$45500,MATCH(F686,[1]DATOS!$F$452:$F$9810,0)),""),3)</f>
        <v>0</v>
      </c>
      <c r="C686" s="594">
        <f>+[4]DATOS!G1590</f>
        <v>0</v>
      </c>
      <c r="D686" s="37">
        <f>+'[3]2017'!K686</f>
        <v>0</v>
      </c>
      <c r="E686" s="201">
        <f>+'[3]2017'!L686</f>
        <v>0</v>
      </c>
      <c r="F686" s="391">
        <f>+'[3]2017'!M686</f>
        <v>0</v>
      </c>
      <c r="G686" s="225">
        <f>+'[3]2017'!N686</f>
        <v>0</v>
      </c>
      <c r="H686" s="32">
        <f>+'[3]2017'!O686</f>
        <v>0</v>
      </c>
      <c r="I686" s="37">
        <v>15</v>
      </c>
      <c r="J686" s="37">
        <f>+'[3]2017'!P686</f>
        <v>0</v>
      </c>
      <c r="K686" s="37">
        <f>+'[3]2017'!Q686</f>
        <v>0</v>
      </c>
      <c r="L686" s="37">
        <f>+'[3]2017'!R686</f>
        <v>0</v>
      </c>
      <c r="M686" s="37">
        <f>+'[3]2017'!S686</f>
        <v>0</v>
      </c>
      <c r="N686" s="234">
        <f t="shared" si="63"/>
        <v>0</v>
      </c>
      <c r="O686" s="235">
        <f>+'[3]2017'!C686</f>
        <v>0</v>
      </c>
      <c r="P686" s="236">
        <f t="shared" si="64"/>
        <v>0</v>
      </c>
      <c r="Q686" s="99">
        <f>+'[3]FECHAS DE ENTREGA PLANOS'!C684</f>
        <v>0</v>
      </c>
      <c r="R686" s="583">
        <f>+'[3]FECHAS DE ENTREGA PLANOS'!D684</f>
        <v>0</v>
      </c>
      <c r="S686" s="575"/>
      <c r="T686" s="576"/>
      <c r="U686" s="576"/>
      <c r="V686" s="576"/>
      <c r="W686" s="576"/>
      <c r="X686" s="576"/>
      <c r="Y686" s="576"/>
      <c r="Z686" s="576"/>
      <c r="AA686" s="576"/>
      <c r="AB686" s="576"/>
      <c r="AC686" s="576"/>
      <c r="AD686" s="576"/>
      <c r="AE686" s="575"/>
      <c r="AF686" s="575">
        <f>IFERROR(INDEX('[2]2016'!$AP$2:$AP$7720,MATCH(F686,'[2]2016'!$A$2:$A$7720,0)),"")</f>
        <v>0</v>
      </c>
      <c r="AG686" s="9">
        <f>+'[3]2017'!T686</f>
        <v>0</v>
      </c>
      <c r="AH686" s="9">
        <f>+'[3]2017'!G686</f>
        <v>0</v>
      </c>
      <c r="AI686" s="523">
        <f>+'[3]2017'!I686</f>
        <v>0</v>
      </c>
      <c r="AJ686" s="9">
        <f t="shared" si="65"/>
        <v>0</v>
      </c>
      <c r="AK686" s="9">
        <f>+'[3]2017'!H686</f>
        <v>0</v>
      </c>
      <c r="AL686" s="524">
        <f>+'[3]2017'!P686</f>
        <v>0</v>
      </c>
      <c r="AM686" s="501">
        <f>+'[3]2017'!Q686</f>
        <v>0</v>
      </c>
      <c r="AN686" s="502">
        <f t="shared" si="66"/>
        <v>0</v>
      </c>
      <c r="AO686" s="503">
        <f>IFERROR(INDEX([1]DATOS!$O$452:$O$45500,MATCH(F686,[1]DATOS!$F$452:$F$9810,0)),"")</f>
        <v>0</v>
      </c>
    </row>
    <row r="687" spans="1:41" x14ac:dyDescent="0.25">
      <c r="A687" s="17">
        <f>+'[3]2017'!F687</f>
        <v>0</v>
      </c>
      <c r="B687" s="17" t="str">
        <f>RIGHT(IFERROR(INDEX([1]DATOS!$L$452:$L$45500,MATCH(F687,[1]DATOS!$F$452:$F$9810,0)),""),3)</f>
        <v>0</v>
      </c>
      <c r="C687" s="594">
        <f>+[4]DATOS!G1591</f>
        <v>0</v>
      </c>
      <c r="D687" s="37">
        <f>+'[3]2017'!K687</f>
        <v>0</v>
      </c>
      <c r="E687" s="201">
        <f>+'[3]2017'!L687</f>
        <v>0</v>
      </c>
      <c r="F687" s="391">
        <f>+'[3]2017'!M687</f>
        <v>0</v>
      </c>
      <c r="G687" s="225">
        <f>+'[3]2017'!N687</f>
        <v>0</v>
      </c>
      <c r="H687" s="32">
        <f>+'[3]2017'!O687</f>
        <v>0</v>
      </c>
      <c r="I687" s="37">
        <v>15</v>
      </c>
      <c r="J687" s="37">
        <f>+'[3]2017'!P687</f>
        <v>0</v>
      </c>
      <c r="K687" s="37">
        <f>+'[3]2017'!Q687</f>
        <v>0</v>
      </c>
      <c r="L687" s="37">
        <f>+'[3]2017'!R687</f>
        <v>0</v>
      </c>
      <c r="M687" s="37">
        <f>+'[3]2017'!S687</f>
        <v>0</v>
      </c>
      <c r="N687" s="234">
        <f t="shared" si="63"/>
        <v>0</v>
      </c>
      <c r="O687" s="235">
        <f>+'[3]2017'!C687</f>
        <v>0</v>
      </c>
      <c r="P687" s="236">
        <f t="shared" si="64"/>
        <v>0</v>
      </c>
      <c r="Q687" s="99">
        <f>+'[3]FECHAS DE ENTREGA PLANOS'!C685</f>
        <v>0</v>
      </c>
      <c r="R687" s="583">
        <f>+'[3]FECHAS DE ENTREGA PLANOS'!D685</f>
        <v>0</v>
      </c>
      <c r="S687" s="575"/>
      <c r="T687" s="576"/>
      <c r="U687" s="576"/>
      <c r="V687" s="576"/>
      <c r="W687" s="576"/>
      <c r="X687" s="576"/>
      <c r="Y687" s="576"/>
      <c r="Z687" s="576"/>
      <c r="AA687" s="576"/>
      <c r="AB687" s="576"/>
      <c r="AC687" s="576"/>
      <c r="AD687" s="576"/>
      <c r="AE687" s="575"/>
      <c r="AF687" s="575">
        <f>IFERROR(INDEX('[2]2016'!$AP$2:$AP$7720,MATCH(F687,'[2]2016'!$A$2:$A$7720,0)),"")</f>
        <v>0</v>
      </c>
      <c r="AG687" s="9">
        <f>+'[3]2017'!T687</f>
        <v>0</v>
      </c>
      <c r="AH687" s="9">
        <f>+'[3]2017'!G687</f>
        <v>0</v>
      </c>
      <c r="AI687" s="523">
        <f>+'[3]2017'!I687</f>
        <v>0</v>
      </c>
      <c r="AJ687" s="9">
        <f t="shared" si="65"/>
        <v>0</v>
      </c>
      <c r="AK687" s="9">
        <f>+'[3]2017'!H687</f>
        <v>0</v>
      </c>
      <c r="AL687" s="524">
        <f>+'[3]2017'!P687</f>
        <v>0</v>
      </c>
      <c r="AM687" s="501">
        <f>+'[3]2017'!Q687</f>
        <v>0</v>
      </c>
      <c r="AN687" s="502">
        <f t="shared" si="66"/>
        <v>0</v>
      </c>
      <c r="AO687" s="503">
        <f>IFERROR(INDEX([1]DATOS!$O$452:$O$45500,MATCH(F687,[1]DATOS!$F$452:$F$9810,0)),"")</f>
        <v>0</v>
      </c>
    </row>
    <row r="688" spans="1:41" x14ac:dyDescent="0.25">
      <c r="A688" s="17">
        <f>+'[3]2017'!F688</f>
        <v>0</v>
      </c>
      <c r="B688" s="17" t="str">
        <f>RIGHT(IFERROR(INDEX([1]DATOS!$L$452:$L$45500,MATCH(F688,[1]DATOS!$F$452:$F$9810,0)),""),3)</f>
        <v>0</v>
      </c>
      <c r="C688" s="594">
        <f>+[4]DATOS!G1592</f>
        <v>0</v>
      </c>
      <c r="D688" s="37">
        <f>+'[3]2017'!K688</f>
        <v>0</v>
      </c>
      <c r="E688" s="201">
        <f>+'[3]2017'!L688</f>
        <v>0</v>
      </c>
      <c r="F688" s="391">
        <f>+'[3]2017'!M688</f>
        <v>0</v>
      </c>
      <c r="G688" s="225">
        <f>+'[3]2017'!N688</f>
        <v>0</v>
      </c>
      <c r="H688" s="32">
        <f>+'[3]2017'!O688</f>
        <v>0</v>
      </c>
      <c r="I688" s="37">
        <v>15</v>
      </c>
      <c r="J688" s="37">
        <f>+'[3]2017'!P688</f>
        <v>0</v>
      </c>
      <c r="K688" s="37">
        <f>+'[3]2017'!Q688</f>
        <v>0</v>
      </c>
      <c r="L688" s="37">
        <f>+'[3]2017'!R688</f>
        <v>0</v>
      </c>
      <c r="M688" s="37">
        <f>+'[3]2017'!S688</f>
        <v>0</v>
      </c>
      <c r="N688" s="234">
        <f t="shared" si="63"/>
        <v>0</v>
      </c>
      <c r="O688" s="235">
        <f>+'[3]2017'!C688</f>
        <v>0</v>
      </c>
      <c r="P688" s="236">
        <f t="shared" si="64"/>
        <v>0</v>
      </c>
      <c r="Q688" s="99">
        <f>+'[3]FECHAS DE ENTREGA PLANOS'!C686</f>
        <v>0</v>
      </c>
      <c r="R688" s="583">
        <f>+'[3]FECHAS DE ENTREGA PLANOS'!D686</f>
        <v>0</v>
      </c>
      <c r="S688" s="575"/>
      <c r="T688" s="576"/>
      <c r="U688" s="576"/>
      <c r="V688" s="576"/>
      <c r="W688" s="576"/>
      <c r="X688" s="576"/>
      <c r="Y688" s="576"/>
      <c r="Z688" s="576"/>
      <c r="AA688" s="576"/>
      <c r="AB688" s="576"/>
      <c r="AC688" s="576"/>
      <c r="AD688" s="576"/>
      <c r="AE688" s="575"/>
      <c r="AF688" s="575">
        <f>IFERROR(INDEX('[2]2016'!$AP$2:$AP$7720,MATCH(F688,'[2]2016'!$A$2:$A$7720,0)),"")</f>
        <v>0</v>
      </c>
      <c r="AG688" s="9">
        <f>+'[3]2017'!T688</f>
        <v>0</v>
      </c>
      <c r="AH688" s="9">
        <f>+'[3]2017'!G688</f>
        <v>0</v>
      </c>
      <c r="AI688" s="523">
        <f>+'[3]2017'!I688</f>
        <v>0</v>
      </c>
      <c r="AJ688" s="9">
        <f t="shared" si="65"/>
        <v>0</v>
      </c>
      <c r="AK688" s="9">
        <f>+'[3]2017'!H688</f>
        <v>0</v>
      </c>
      <c r="AL688" s="524">
        <f>+'[3]2017'!P688</f>
        <v>0</v>
      </c>
      <c r="AM688" s="501">
        <f>+'[3]2017'!Q688</f>
        <v>0</v>
      </c>
      <c r="AN688" s="502">
        <f t="shared" si="66"/>
        <v>0</v>
      </c>
      <c r="AO688" s="503">
        <f>IFERROR(INDEX([1]DATOS!$O$452:$O$45500,MATCH(F688,[1]DATOS!$F$452:$F$9810,0)),"")</f>
        <v>0</v>
      </c>
    </row>
    <row r="689" spans="1:41" x14ac:dyDescent="0.25">
      <c r="A689" s="17">
        <f>+'[3]2017'!F689</f>
        <v>0</v>
      </c>
      <c r="B689" s="17" t="str">
        <f>RIGHT(IFERROR(INDEX([1]DATOS!$L$452:$L$45500,MATCH(F689,[1]DATOS!$F$452:$F$9810,0)),""),3)</f>
        <v>0</v>
      </c>
      <c r="C689" s="594">
        <f>+[4]DATOS!G1593</f>
        <v>0</v>
      </c>
      <c r="D689" s="37">
        <f>+'[3]2017'!K689</f>
        <v>0</v>
      </c>
      <c r="E689" s="201">
        <f>+'[3]2017'!L689</f>
        <v>0</v>
      </c>
      <c r="F689" s="391">
        <f>+'[3]2017'!M689</f>
        <v>0</v>
      </c>
      <c r="G689" s="225">
        <f>+'[3]2017'!N689</f>
        <v>0</v>
      </c>
      <c r="H689" s="32">
        <f>+'[3]2017'!O689</f>
        <v>0</v>
      </c>
      <c r="I689" s="37">
        <v>15</v>
      </c>
      <c r="J689" s="37">
        <f>+'[3]2017'!P689</f>
        <v>0</v>
      </c>
      <c r="K689" s="37">
        <f>+'[3]2017'!Q689</f>
        <v>0</v>
      </c>
      <c r="L689" s="37">
        <f>+'[3]2017'!R689</f>
        <v>0</v>
      </c>
      <c r="M689" s="37">
        <f>+'[3]2017'!S689</f>
        <v>0</v>
      </c>
      <c r="N689" s="234">
        <f t="shared" si="63"/>
        <v>0</v>
      </c>
      <c r="O689" s="235">
        <f>+'[3]2017'!C689</f>
        <v>0</v>
      </c>
      <c r="P689" s="236">
        <f t="shared" si="64"/>
        <v>0</v>
      </c>
      <c r="Q689" s="99">
        <f>+'[3]FECHAS DE ENTREGA PLANOS'!C687</f>
        <v>0</v>
      </c>
      <c r="R689" s="583">
        <f>+'[3]FECHAS DE ENTREGA PLANOS'!D687</f>
        <v>0</v>
      </c>
      <c r="S689" s="575"/>
      <c r="T689" s="576"/>
      <c r="U689" s="576"/>
      <c r="V689" s="576"/>
      <c r="W689" s="576"/>
      <c r="X689" s="576"/>
      <c r="Y689" s="576"/>
      <c r="Z689" s="576"/>
      <c r="AA689" s="576"/>
      <c r="AB689" s="576"/>
      <c r="AC689" s="576"/>
      <c r="AD689" s="576"/>
      <c r="AE689" s="575"/>
      <c r="AF689" s="575">
        <f>IFERROR(INDEX('[2]2016'!$AP$2:$AP$7720,MATCH(F689,'[2]2016'!$A$2:$A$7720,0)),"")</f>
        <v>0</v>
      </c>
      <c r="AG689" s="9">
        <f>+'[3]2017'!T689</f>
        <v>0</v>
      </c>
      <c r="AH689" s="9">
        <f>+'[3]2017'!G689</f>
        <v>0</v>
      </c>
      <c r="AI689" s="523">
        <f>+'[3]2017'!I689</f>
        <v>0</v>
      </c>
      <c r="AJ689" s="9">
        <f t="shared" si="65"/>
        <v>0</v>
      </c>
      <c r="AK689" s="9">
        <f>+'[3]2017'!H689</f>
        <v>0</v>
      </c>
      <c r="AL689" s="524">
        <f>+'[3]2017'!P689</f>
        <v>0</v>
      </c>
      <c r="AM689" s="501">
        <f>+'[3]2017'!Q689</f>
        <v>0</v>
      </c>
      <c r="AN689" s="502">
        <f t="shared" si="66"/>
        <v>0</v>
      </c>
      <c r="AO689" s="503">
        <f>IFERROR(INDEX([1]DATOS!$O$452:$O$45500,MATCH(F689,[1]DATOS!$F$452:$F$9810,0)),"")</f>
        <v>0</v>
      </c>
    </row>
    <row r="690" spans="1:41" x14ac:dyDescent="0.25">
      <c r="A690" s="17">
        <f>+'[3]2017'!F690</f>
        <v>0</v>
      </c>
      <c r="B690" s="17" t="str">
        <f>RIGHT(IFERROR(INDEX([1]DATOS!$L$452:$L$45500,MATCH(F690,[1]DATOS!$F$452:$F$9810,0)),""),3)</f>
        <v>0</v>
      </c>
      <c r="C690" s="594">
        <f>+[4]DATOS!G1594</f>
        <v>0</v>
      </c>
      <c r="D690" s="37">
        <f>+'[3]2017'!K690</f>
        <v>0</v>
      </c>
      <c r="E690" s="201">
        <f>+'[3]2017'!L690</f>
        <v>0</v>
      </c>
      <c r="F690" s="391">
        <f>+'[3]2017'!M690</f>
        <v>0</v>
      </c>
      <c r="G690" s="225">
        <f>+'[3]2017'!N690</f>
        <v>0</v>
      </c>
      <c r="H690" s="32">
        <f>+'[3]2017'!O690</f>
        <v>0</v>
      </c>
      <c r="I690" s="37">
        <v>15</v>
      </c>
      <c r="J690" s="37">
        <f>+'[3]2017'!P690</f>
        <v>0</v>
      </c>
      <c r="K690" s="37">
        <f>+'[3]2017'!Q690</f>
        <v>0</v>
      </c>
      <c r="L690" s="37">
        <f>+'[3]2017'!R690</f>
        <v>0</v>
      </c>
      <c r="M690" s="37">
        <f>+'[3]2017'!S690</f>
        <v>0</v>
      </c>
      <c r="N690" s="234">
        <f t="shared" si="63"/>
        <v>0</v>
      </c>
      <c r="O690" s="235">
        <f>+'[3]2017'!C690</f>
        <v>0</v>
      </c>
      <c r="P690" s="236">
        <f t="shared" si="64"/>
        <v>0</v>
      </c>
      <c r="Q690" s="99">
        <f>+'[3]FECHAS DE ENTREGA PLANOS'!C688</f>
        <v>0</v>
      </c>
      <c r="R690" s="583">
        <f>+'[3]FECHAS DE ENTREGA PLANOS'!D688</f>
        <v>0</v>
      </c>
      <c r="S690" s="575"/>
      <c r="T690" s="576"/>
      <c r="U690" s="576"/>
      <c r="V690" s="576"/>
      <c r="W690" s="576"/>
      <c r="X690" s="576"/>
      <c r="Y690" s="576"/>
      <c r="Z690" s="576"/>
      <c r="AA690" s="576"/>
      <c r="AB690" s="576"/>
      <c r="AC690" s="576"/>
      <c r="AD690" s="576"/>
      <c r="AE690" s="575"/>
      <c r="AF690" s="575">
        <f>IFERROR(INDEX('[2]2016'!$AP$2:$AP$7720,MATCH(F690,'[2]2016'!$A$2:$A$7720,0)),"")</f>
        <v>0</v>
      </c>
      <c r="AG690" s="9">
        <f>+'[3]2017'!T690</f>
        <v>0</v>
      </c>
      <c r="AH690" s="9">
        <f>+'[3]2017'!G690</f>
        <v>0</v>
      </c>
      <c r="AI690" s="523">
        <f>+'[3]2017'!I690</f>
        <v>0</v>
      </c>
      <c r="AJ690" s="9">
        <f t="shared" si="65"/>
        <v>0</v>
      </c>
      <c r="AK690" s="9">
        <f>+'[3]2017'!H690</f>
        <v>0</v>
      </c>
      <c r="AL690" s="524">
        <f>+'[3]2017'!P690</f>
        <v>0</v>
      </c>
      <c r="AM690" s="501">
        <f>+'[3]2017'!Q690</f>
        <v>0</v>
      </c>
      <c r="AN690" s="502">
        <f t="shared" si="66"/>
        <v>0</v>
      </c>
      <c r="AO690" s="503">
        <f>IFERROR(INDEX([1]DATOS!$O$452:$O$45500,MATCH(F690,[1]DATOS!$F$452:$F$9810,0)),"")</f>
        <v>0</v>
      </c>
    </row>
    <row r="691" spans="1:41" x14ac:dyDescent="0.25">
      <c r="A691" s="17">
        <f>+'[3]2017'!F691</f>
        <v>0</v>
      </c>
      <c r="B691" s="17" t="str">
        <f>RIGHT(IFERROR(INDEX([1]DATOS!$L$452:$L$45500,MATCH(F691,[1]DATOS!$F$452:$F$9810,0)),""),3)</f>
        <v>0</v>
      </c>
      <c r="C691" s="594">
        <f>+[4]DATOS!G1595</f>
        <v>0</v>
      </c>
      <c r="D691" s="37">
        <f>+'[3]2017'!K691</f>
        <v>0</v>
      </c>
      <c r="E691" s="201">
        <f>+'[3]2017'!L691</f>
        <v>0</v>
      </c>
      <c r="F691" s="391">
        <f>+'[3]2017'!M691</f>
        <v>0</v>
      </c>
      <c r="G691" s="225">
        <f>+'[3]2017'!N691</f>
        <v>0</v>
      </c>
      <c r="H691" s="32">
        <f>+'[3]2017'!O691</f>
        <v>0</v>
      </c>
      <c r="I691" s="37">
        <v>15</v>
      </c>
      <c r="J691" s="37">
        <f>+'[3]2017'!P691</f>
        <v>0</v>
      </c>
      <c r="K691" s="37">
        <f>+'[3]2017'!Q691</f>
        <v>0</v>
      </c>
      <c r="L691" s="37">
        <f>+'[3]2017'!R691</f>
        <v>0</v>
      </c>
      <c r="M691" s="37">
        <f>+'[3]2017'!S691</f>
        <v>0</v>
      </c>
      <c r="N691" s="234">
        <f t="shared" si="63"/>
        <v>0</v>
      </c>
      <c r="O691" s="235">
        <f>+'[3]2017'!C691</f>
        <v>0</v>
      </c>
      <c r="P691" s="236">
        <f t="shared" si="64"/>
        <v>0</v>
      </c>
      <c r="Q691" s="99">
        <f>+'[3]FECHAS DE ENTREGA PLANOS'!C689</f>
        <v>0</v>
      </c>
      <c r="R691" s="583">
        <f>+'[3]FECHAS DE ENTREGA PLANOS'!D689</f>
        <v>0</v>
      </c>
      <c r="S691" s="575"/>
      <c r="T691" s="576"/>
      <c r="U691" s="576"/>
      <c r="V691" s="576"/>
      <c r="W691" s="576"/>
      <c r="X691" s="576"/>
      <c r="Y691" s="576"/>
      <c r="Z691" s="576"/>
      <c r="AA691" s="576"/>
      <c r="AB691" s="576"/>
      <c r="AC691" s="576"/>
      <c r="AD691" s="576"/>
      <c r="AE691" s="575"/>
      <c r="AF691" s="575">
        <f>IFERROR(INDEX('[2]2016'!$AP$2:$AP$7720,MATCH(F691,'[2]2016'!$A$2:$A$7720,0)),"")</f>
        <v>0</v>
      </c>
      <c r="AG691" s="9">
        <f>+'[3]2017'!T691</f>
        <v>0</v>
      </c>
      <c r="AH691" s="9">
        <f>+'[3]2017'!G691</f>
        <v>0</v>
      </c>
      <c r="AI691" s="523">
        <f>+'[3]2017'!I691</f>
        <v>0</v>
      </c>
      <c r="AJ691" s="9">
        <f t="shared" si="65"/>
        <v>0</v>
      </c>
      <c r="AK691" s="9">
        <f>+'[3]2017'!H691</f>
        <v>0</v>
      </c>
      <c r="AL691" s="524">
        <f>+'[3]2017'!P691</f>
        <v>0</v>
      </c>
      <c r="AM691" s="501">
        <f>+'[3]2017'!Q691</f>
        <v>0</v>
      </c>
      <c r="AN691" s="502">
        <f t="shared" si="66"/>
        <v>0</v>
      </c>
      <c r="AO691" s="503">
        <f>IFERROR(INDEX([1]DATOS!$O$452:$O$45500,MATCH(F691,[1]DATOS!$F$452:$F$9810,0)),"")</f>
        <v>0</v>
      </c>
    </row>
    <row r="692" spans="1:41" x14ac:dyDescent="0.25">
      <c r="A692" s="17">
        <f>+'[3]2017'!F692</f>
        <v>0</v>
      </c>
      <c r="B692" s="17" t="str">
        <f>RIGHT(IFERROR(INDEX([1]DATOS!$L$452:$L$45500,MATCH(F692,[1]DATOS!$F$452:$F$9810,0)),""),3)</f>
        <v>0</v>
      </c>
      <c r="C692" s="594">
        <f>+[4]DATOS!G1596</f>
        <v>0</v>
      </c>
      <c r="D692" s="37">
        <f>+'[3]2017'!K692</f>
        <v>0</v>
      </c>
      <c r="E692" s="201">
        <f>+'[3]2017'!L692</f>
        <v>0</v>
      </c>
      <c r="F692" s="391">
        <f>+'[3]2017'!M692</f>
        <v>0</v>
      </c>
      <c r="G692" s="225">
        <f>+'[3]2017'!N692</f>
        <v>0</v>
      </c>
      <c r="H692" s="32">
        <f>+'[3]2017'!O692</f>
        <v>0</v>
      </c>
      <c r="I692" s="37">
        <v>15</v>
      </c>
      <c r="J692" s="37">
        <f>+'[3]2017'!P692</f>
        <v>0</v>
      </c>
      <c r="K692" s="37">
        <f>+'[3]2017'!Q692</f>
        <v>0</v>
      </c>
      <c r="L692" s="37">
        <f>+'[3]2017'!R692</f>
        <v>0</v>
      </c>
      <c r="M692" s="37">
        <f>+'[3]2017'!S692</f>
        <v>0</v>
      </c>
      <c r="N692" s="234">
        <f t="shared" si="63"/>
        <v>0</v>
      </c>
      <c r="O692" s="235">
        <f>+'[3]2017'!C692</f>
        <v>0</v>
      </c>
      <c r="P692" s="236">
        <f t="shared" si="64"/>
        <v>0</v>
      </c>
      <c r="Q692" s="99">
        <f>+'[3]FECHAS DE ENTREGA PLANOS'!C690</f>
        <v>0</v>
      </c>
      <c r="R692" s="583">
        <f>+'[3]FECHAS DE ENTREGA PLANOS'!D690</f>
        <v>0</v>
      </c>
      <c r="S692" s="575"/>
      <c r="T692" s="576"/>
      <c r="U692" s="576"/>
      <c r="V692" s="576"/>
      <c r="W692" s="576"/>
      <c r="X692" s="576"/>
      <c r="Y692" s="576"/>
      <c r="Z692" s="576"/>
      <c r="AA692" s="576"/>
      <c r="AB692" s="576"/>
      <c r="AC692" s="576"/>
      <c r="AD692" s="576"/>
      <c r="AE692" s="575"/>
      <c r="AF692" s="575">
        <f>IFERROR(INDEX('[2]2016'!$AP$2:$AP$7720,MATCH(F692,'[2]2016'!$A$2:$A$7720,0)),"")</f>
        <v>0</v>
      </c>
      <c r="AG692" s="9">
        <f>+'[3]2017'!T692</f>
        <v>0</v>
      </c>
      <c r="AH692" s="9">
        <f>+'[3]2017'!G692</f>
        <v>0</v>
      </c>
      <c r="AI692" s="523">
        <f>+'[3]2017'!I692</f>
        <v>0</v>
      </c>
      <c r="AJ692" s="9">
        <f t="shared" si="65"/>
        <v>0</v>
      </c>
      <c r="AK692" s="9">
        <f>+'[3]2017'!H692</f>
        <v>0</v>
      </c>
      <c r="AL692" s="524">
        <f>+'[3]2017'!P692</f>
        <v>0</v>
      </c>
      <c r="AM692" s="501">
        <f>+'[3]2017'!Q692</f>
        <v>0</v>
      </c>
      <c r="AN692" s="502">
        <f t="shared" si="66"/>
        <v>0</v>
      </c>
      <c r="AO692" s="503">
        <f>IFERROR(INDEX([1]DATOS!$O$452:$O$45500,MATCH(F692,[1]DATOS!$F$452:$F$9810,0)),"")</f>
        <v>0</v>
      </c>
    </row>
    <row r="693" spans="1:41" x14ac:dyDescent="0.25">
      <c r="A693" s="17">
        <f>+'[3]2017'!F693</f>
        <v>0</v>
      </c>
      <c r="B693" s="17" t="str">
        <f>RIGHT(IFERROR(INDEX([1]DATOS!$L$452:$L$45500,MATCH(F693,[1]DATOS!$F$452:$F$9810,0)),""),3)</f>
        <v>0</v>
      </c>
      <c r="C693" s="594">
        <f>+[4]DATOS!G1597</f>
        <v>0</v>
      </c>
      <c r="D693" s="37">
        <f>+'[3]2017'!K693</f>
        <v>0</v>
      </c>
      <c r="E693" s="201">
        <f>+'[3]2017'!L693</f>
        <v>0</v>
      </c>
      <c r="F693" s="391">
        <f>+'[3]2017'!M693</f>
        <v>0</v>
      </c>
      <c r="G693" s="225">
        <f>+'[3]2017'!N693</f>
        <v>0</v>
      </c>
      <c r="H693" s="32">
        <f>+'[3]2017'!O693</f>
        <v>0</v>
      </c>
      <c r="I693" s="37">
        <v>15</v>
      </c>
      <c r="J693" s="37">
        <f>+'[3]2017'!P693</f>
        <v>0</v>
      </c>
      <c r="K693" s="37">
        <f>+'[3]2017'!Q693</f>
        <v>0</v>
      </c>
      <c r="L693" s="37">
        <f>+'[3]2017'!R693</f>
        <v>0</v>
      </c>
      <c r="M693" s="37">
        <f>+'[3]2017'!S693</f>
        <v>0</v>
      </c>
      <c r="N693" s="234">
        <f t="shared" si="63"/>
        <v>0</v>
      </c>
      <c r="O693" s="235">
        <f>+'[3]2017'!C693</f>
        <v>0</v>
      </c>
      <c r="P693" s="236">
        <f t="shared" si="64"/>
        <v>0</v>
      </c>
      <c r="Q693" s="99">
        <f>+'[3]FECHAS DE ENTREGA PLANOS'!C691</f>
        <v>0</v>
      </c>
      <c r="R693" s="583">
        <f>+'[3]FECHAS DE ENTREGA PLANOS'!D691</f>
        <v>0</v>
      </c>
      <c r="S693" s="575"/>
      <c r="T693" s="575"/>
      <c r="U693" s="575"/>
      <c r="V693" s="575"/>
      <c r="W693" s="575"/>
      <c r="X693" s="575"/>
      <c r="Y693" s="575"/>
      <c r="Z693" s="575"/>
      <c r="AA693" s="575"/>
      <c r="AB693" s="575"/>
      <c r="AC693" s="575"/>
      <c r="AD693" s="575"/>
      <c r="AE693" s="575"/>
      <c r="AF693" s="575">
        <f>IFERROR(INDEX('[2]2016'!$AP$2:$AP$7720,MATCH(F693,'[2]2016'!$A$2:$A$7720,0)),"")</f>
        <v>0</v>
      </c>
      <c r="AG693" s="9">
        <f>+'[3]2017'!T693</f>
        <v>0</v>
      </c>
      <c r="AH693" s="9">
        <f>+'[3]2017'!G693</f>
        <v>0</v>
      </c>
      <c r="AI693" s="523">
        <f>+'[3]2017'!I693</f>
        <v>0</v>
      </c>
      <c r="AJ693" s="9">
        <f t="shared" si="65"/>
        <v>0</v>
      </c>
      <c r="AK693" s="9">
        <f>+'[3]2017'!H693</f>
        <v>0</v>
      </c>
      <c r="AL693" s="524">
        <f>+'[3]2017'!P693</f>
        <v>0</v>
      </c>
      <c r="AM693" s="501">
        <f>+'[3]2017'!Q693</f>
        <v>0</v>
      </c>
      <c r="AN693" s="502">
        <f t="shared" si="66"/>
        <v>0</v>
      </c>
      <c r="AO693" s="503">
        <f>IFERROR(INDEX([1]DATOS!$O$452:$O$45500,MATCH(F693,[1]DATOS!$F$452:$F$9810,0)),"")</f>
        <v>0</v>
      </c>
    </row>
    <row r="694" spans="1:41" x14ac:dyDescent="0.25">
      <c r="A694" s="17">
        <f>+'[3]2017'!F694</f>
        <v>0</v>
      </c>
      <c r="B694" s="17" t="str">
        <f>RIGHT(IFERROR(INDEX([1]DATOS!$L$452:$L$45500,MATCH(F694,[1]DATOS!$F$452:$F$9810,0)),""),3)</f>
        <v>0</v>
      </c>
      <c r="C694" s="594">
        <f>+[4]DATOS!G1598</f>
        <v>0</v>
      </c>
      <c r="D694" s="37">
        <f>+'[3]2017'!K694</f>
        <v>0</v>
      </c>
      <c r="E694" s="201">
        <f>+'[3]2017'!L694</f>
        <v>0</v>
      </c>
      <c r="F694" s="391">
        <f>+'[3]2017'!M694</f>
        <v>0</v>
      </c>
      <c r="G694" s="225">
        <f>+'[3]2017'!N694</f>
        <v>0</v>
      </c>
      <c r="H694" s="32">
        <f>+'[3]2017'!O694</f>
        <v>0</v>
      </c>
      <c r="I694" s="37">
        <v>15</v>
      </c>
      <c r="J694" s="37">
        <f>+'[3]2017'!P694</f>
        <v>0</v>
      </c>
      <c r="K694" s="37">
        <f>+'[3]2017'!Q694</f>
        <v>0</v>
      </c>
      <c r="L694" s="37">
        <f>+'[3]2017'!R694</f>
        <v>0</v>
      </c>
      <c r="M694" s="37">
        <f>+'[3]2017'!S694</f>
        <v>0</v>
      </c>
      <c r="N694" s="234">
        <f t="shared" si="63"/>
        <v>0</v>
      </c>
      <c r="O694" s="235">
        <f>+'[3]2017'!C694</f>
        <v>0</v>
      </c>
      <c r="P694" s="236">
        <f t="shared" si="64"/>
        <v>0</v>
      </c>
      <c r="Q694" s="99">
        <f>+'[3]FECHAS DE ENTREGA PLANOS'!C692</f>
        <v>0</v>
      </c>
      <c r="R694" s="583">
        <f>+'[3]FECHAS DE ENTREGA PLANOS'!D692</f>
        <v>0</v>
      </c>
      <c r="S694" s="575"/>
      <c r="T694" s="575"/>
      <c r="U694" s="575"/>
      <c r="V694" s="575"/>
      <c r="W694" s="575"/>
      <c r="X694" s="575"/>
      <c r="Y694" s="575"/>
      <c r="Z694" s="575"/>
      <c r="AA694" s="575"/>
      <c r="AB694" s="575"/>
      <c r="AC694" s="575"/>
      <c r="AD694" s="575"/>
      <c r="AE694" s="575"/>
      <c r="AF694" s="575">
        <f>IFERROR(INDEX('[2]2016'!$AP$2:$AP$7720,MATCH(F694,'[2]2016'!$A$2:$A$7720,0)),"")</f>
        <v>0</v>
      </c>
      <c r="AG694" s="9">
        <f>+'[3]2017'!T694</f>
        <v>0</v>
      </c>
      <c r="AH694" s="9">
        <f>+'[3]2017'!G694</f>
        <v>0</v>
      </c>
      <c r="AI694" s="523">
        <f>+'[3]2017'!I694</f>
        <v>0</v>
      </c>
      <c r="AJ694" s="9">
        <f t="shared" si="65"/>
        <v>0</v>
      </c>
      <c r="AK694" s="9">
        <f>+'[3]2017'!H694</f>
        <v>0</v>
      </c>
      <c r="AL694" s="524">
        <f>+'[3]2017'!P694</f>
        <v>0</v>
      </c>
      <c r="AM694" s="501">
        <f>+'[3]2017'!Q694</f>
        <v>0</v>
      </c>
      <c r="AN694" s="502">
        <f t="shared" si="66"/>
        <v>0</v>
      </c>
      <c r="AO694" s="503">
        <f>IFERROR(INDEX([1]DATOS!$O$452:$O$45500,MATCH(F694,[1]DATOS!$F$452:$F$9810,0)),"")</f>
        <v>0</v>
      </c>
    </row>
    <row r="695" spans="1:41" x14ac:dyDescent="0.25">
      <c r="A695" s="17">
        <f>+'[3]2017'!F695</f>
        <v>0</v>
      </c>
      <c r="B695" s="17" t="str">
        <f>RIGHT(IFERROR(INDEX([1]DATOS!$L$452:$L$45500,MATCH(F695,[1]DATOS!$F$452:$F$9810,0)),""),3)</f>
        <v>0</v>
      </c>
      <c r="C695" s="594">
        <f>+[4]DATOS!G1599</f>
        <v>0</v>
      </c>
      <c r="D695" s="37">
        <f>+'[3]2017'!K695</f>
        <v>0</v>
      </c>
      <c r="E695" s="201">
        <f>+'[3]2017'!L695</f>
        <v>0</v>
      </c>
      <c r="F695" s="391">
        <f>+'[3]2017'!M695</f>
        <v>0</v>
      </c>
      <c r="G695" s="225">
        <f>+'[3]2017'!N695</f>
        <v>0</v>
      </c>
      <c r="H695" s="32">
        <f>+'[3]2017'!O695</f>
        <v>0</v>
      </c>
      <c r="I695" s="37">
        <v>15</v>
      </c>
      <c r="J695" s="37">
        <f>+'[3]2017'!P695</f>
        <v>0</v>
      </c>
      <c r="K695" s="37">
        <f>+'[3]2017'!Q695</f>
        <v>0</v>
      </c>
      <c r="L695" s="37">
        <f>+'[3]2017'!R695</f>
        <v>0</v>
      </c>
      <c r="M695" s="37">
        <f>+'[3]2017'!S695</f>
        <v>0</v>
      </c>
      <c r="N695" s="234">
        <f t="shared" si="63"/>
        <v>0</v>
      </c>
      <c r="O695" s="235">
        <f>+'[3]2017'!C695</f>
        <v>0</v>
      </c>
      <c r="P695" s="236">
        <f t="shared" si="64"/>
        <v>0</v>
      </c>
      <c r="Q695" s="99">
        <f>+'[3]FECHAS DE ENTREGA PLANOS'!C693</f>
        <v>0</v>
      </c>
      <c r="R695" s="583">
        <f>+'[3]FECHAS DE ENTREGA PLANOS'!D693</f>
        <v>0</v>
      </c>
      <c r="S695" s="575"/>
      <c r="T695" s="575"/>
      <c r="U695" s="575"/>
      <c r="V695" s="575"/>
      <c r="W695" s="575"/>
      <c r="X695" s="575"/>
      <c r="Y695" s="575"/>
      <c r="Z695" s="575"/>
      <c r="AA695" s="575"/>
      <c r="AB695" s="575"/>
      <c r="AC695" s="575"/>
      <c r="AD695" s="575"/>
      <c r="AE695" s="575"/>
      <c r="AF695" s="575">
        <f>IFERROR(INDEX('[2]2016'!$AP$2:$AP$7720,MATCH(F695,'[2]2016'!$A$2:$A$7720,0)),"")</f>
        <v>0</v>
      </c>
      <c r="AG695" s="9">
        <f>+'[3]2017'!T695</f>
        <v>0</v>
      </c>
      <c r="AH695" s="9">
        <f>+'[3]2017'!G695</f>
        <v>0</v>
      </c>
      <c r="AI695" s="523">
        <f>+'[3]2017'!I695</f>
        <v>0</v>
      </c>
      <c r="AJ695" s="9">
        <f t="shared" si="65"/>
        <v>0</v>
      </c>
      <c r="AK695" s="9">
        <f>+'[3]2017'!H695</f>
        <v>0</v>
      </c>
      <c r="AL695" s="524">
        <f>+'[3]2017'!P695</f>
        <v>0</v>
      </c>
      <c r="AM695" s="501">
        <f>+'[3]2017'!Q695</f>
        <v>0</v>
      </c>
      <c r="AN695" s="502">
        <f t="shared" si="66"/>
        <v>0</v>
      </c>
      <c r="AO695" s="503">
        <f>IFERROR(INDEX([1]DATOS!$O$452:$O$45500,MATCH(F695,[1]DATOS!$F$452:$F$9810,0)),"")</f>
        <v>0</v>
      </c>
    </row>
    <row r="696" spans="1:41" x14ac:dyDescent="0.25">
      <c r="A696" s="17">
        <f>+'[3]2017'!F696</f>
        <v>0</v>
      </c>
      <c r="B696" s="17" t="str">
        <f>RIGHT(IFERROR(INDEX([1]DATOS!$L$452:$L$45500,MATCH(F696,[1]DATOS!$F$452:$F$9810,0)),""),3)</f>
        <v>0</v>
      </c>
      <c r="C696" s="594">
        <f>+[4]DATOS!G1600</f>
        <v>0</v>
      </c>
      <c r="D696" s="37">
        <f>+'[3]2017'!K696</f>
        <v>0</v>
      </c>
      <c r="E696" s="201">
        <f>+'[3]2017'!L696</f>
        <v>0</v>
      </c>
      <c r="F696" s="391">
        <f>+'[3]2017'!M696</f>
        <v>0</v>
      </c>
      <c r="G696" s="225">
        <f>+'[3]2017'!N696</f>
        <v>0</v>
      </c>
      <c r="H696" s="32">
        <f>+'[3]2017'!O696</f>
        <v>0</v>
      </c>
      <c r="I696" s="37">
        <v>15</v>
      </c>
      <c r="J696" s="37">
        <f>+'[3]2017'!P696</f>
        <v>0</v>
      </c>
      <c r="K696" s="37">
        <f>+'[3]2017'!Q696</f>
        <v>0</v>
      </c>
      <c r="L696" s="37">
        <f>+'[3]2017'!R696</f>
        <v>0</v>
      </c>
      <c r="M696" s="37">
        <f>+'[3]2017'!S696</f>
        <v>0</v>
      </c>
      <c r="N696" s="234">
        <f t="shared" si="63"/>
        <v>0</v>
      </c>
      <c r="O696" s="235">
        <f>+'[3]2017'!C696</f>
        <v>0</v>
      </c>
      <c r="P696" s="236">
        <f t="shared" si="64"/>
        <v>0</v>
      </c>
      <c r="Q696" s="99">
        <f>+'[3]FECHAS DE ENTREGA PLANOS'!C694</f>
        <v>0</v>
      </c>
      <c r="R696" s="583">
        <f>+'[3]FECHAS DE ENTREGA PLANOS'!D694</f>
        <v>0</v>
      </c>
      <c r="S696" s="575"/>
      <c r="T696" s="575"/>
      <c r="U696" s="575"/>
      <c r="V696" s="575"/>
      <c r="W696" s="575"/>
      <c r="X696" s="575"/>
      <c r="Y696" s="575"/>
      <c r="Z696" s="575"/>
      <c r="AA696" s="575"/>
      <c r="AB696" s="575"/>
      <c r="AC696" s="575"/>
      <c r="AD696" s="575"/>
      <c r="AE696" s="575"/>
      <c r="AF696" s="575">
        <f>IFERROR(INDEX('[2]2016'!$AP$2:$AP$7720,MATCH(F696,'[2]2016'!$A$2:$A$7720,0)),"")</f>
        <v>0</v>
      </c>
      <c r="AG696" s="9">
        <f>+'[3]2017'!T696</f>
        <v>0</v>
      </c>
      <c r="AH696" s="9">
        <f>+'[3]2017'!G696</f>
        <v>0</v>
      </c>
      <c r="AI696" s="523">
        <f>+'[3]2017'!I696</f>
        <v>0</v>
      </c>
      <c r="AJ696" s="9">
        <f t="shared" si="65"/>
        <v>0</v>
      </c>
      <c r="AK696" s="9">
        <f>+'[3]2017'!H696</f>
        <v>0</v>
      </c>
      <c r="AL696" s="524">
        <f>+'[3]2017'!P696</f>
        <v>0</v>
      </c>
      <c r="AM696" s="501">
        <f>+'[3]2017'!Q696</f>
        <v>0</v>
      </c>
      <c r="AN696" s="502">
        <f t="shared" si="66"/>
        <v>0</v>
      </c>
      <c r="AO696" s="503">
        <f>IFERROR(INDEX([1]DATOS!$O$452:$O$45500,MATCH(F696,[1]DATOS!$F$452:$F$9810,0)),"")</f>
        <v>0</v>
      </c>
    </row>
    <row r="697" spans="1:41" x14ac:dyDescent="0.25">
      <c r="A697" s="17">
        <f>+'[3]2017'!F697</f>
        <v>0</v>
      </c>
      <c r="B697" s="17" t="str">
        <f>RIGHT(IFERROR(INDEX([1]DATOS!$L$452:$L$45500,MATCH(F697,[1]DATOS!$F$452:$F$9810,0)),""),3)</f>
        <v>0</v>
      </c>
      <c r="C697" s="594">
        <f>+[4]DATOS!G1601</f>
        <v>0</v>
      </c>
      <c r="D697" s="37">
        <f>+'[3]2017'!K697</f>
        <v>0</v>
      </c>
      <c r="E697" s="201">
        <f>+'[3]2017'!L697</f>
        <v>0</v>
      </c>
      <c r="F697" s="391">
        <f>+'[3]2017'!M697</f>
        <v>0</v>
      </c>
      <c r="G697" s="225">
        <f>+'[3]2017'!N697</f>
        <v>0</v>
      </c>
      <c r="H697" s="32">
        <f>+'[3]2017'!O697</f>
        <v>0</v>
      </c>
      <c r="I697" s="37">
        <v>15</v>
      </c>
      <c r="J697" s="37">
        <f>+'[3]2017'!P697</f>
        <v>0</v>
      </c>
      <c r="K697" s="37">
        <f>+'[3]2017'!Q697</f>
        <v>0</v>
      </c>
      <c r="L697" s="37">
        <f>+'[3]2017'!R697</f>
        <v>0</v>
      </c>
      <c r="M697" s="37">
        <f>+'[3]2017'!S697</f>
        <v>0</v>
      </c>
      <c r="N697" s="234">
        <f t="shared" si="63"/>
        <v>0</v>
      </c>
      <c r="O697" s="235">
        <f>+'[3]2017'!C697</f>
        <v>0</v>
      </c>
      <c r="P697" s="236">
        <f t="shared" si="64"/>
        <v>0</v>
      </c>
      <c r="Q697" s="99">
        <f>+'[3]FECHAS DE ENTREGA PLANOS'!C695</f>
        <v>0</v>
      </c>
      <c r="R697" s="583">
        <f>+'[3]FECHAS DE ENTREGA PLANOS'!D695</f>
        <v>0</v>
      </c>
      <c r="S697" s="575"/>
      <c r="T697" s="575"/>
      <c r="U697" s="575"/>
      <c r="V697" s="575"/>
      <c r="W697" s="575"/>
      <c r="X697" s="575"/>
      <c r="Y697" s="575"/>
      <c r="Z697" s="575"/>
      <c r="AA697" s="575"/>
      <c r="AB697" s="575"/>
      <c r="AC697" s="575"/>
      <c r="AD697" s="575"/>
      <c r="AE697" s="575"/>
      <c r="AF697" s="575">
        <f>IFERROR(INDEX('[2]2016'!$AP$2:$AP$7720,MATCH(F697,'[2]2016'!$A$2:$A$7720,0)),"")</f>
        <v>0</v>
      </c>
      <c r="AG697" s="9">
        <f>+'[3]2017'!T697</f>
        <v>0</v>
      </c>
      <c r="AH697" s="9">
        <f>+'[3]2017'!G697</f>
        <v>0</v>
      </c>
      <c r="AI697" s="523">
        <f>+'[3]2017'!I697</f>
        <v>0</v>
      </c>
      <c r="AJ697" s="9">
        <f t="shared" si="65"/>
        <v>0</v>
      </c>
      <c r="AK697" s="9">
        <f>+'[3]2017'!H697</f>
        <v>0</v>
      </c>
      <c r="AL697" s="524">
        <f>+'[3]2017'!P697</f>
        <v>0</v>
      </c>
      <c r="AM697" s="501">
        <f>+'[3]2017'!Q697</f>
        <v>0</v>
      </c>
      <c r="AN697" s="502">
        <f t="shared" si="66"/>
        <v>0</v>
      </c>
      <c r="AO697" s="503">
        <f>IFERROR(INDEX([1]DATOS!$O$452:$O$45500,MATCH(F697,[1]DATOS!$F$452:$F$9810,0)),"")</f>
        <v>0</v>
      </c>
    </row>
    <row r="698" spans="1:41" x14ac:dyDescent="0.25">
      <c r="A698" s="17">
        <f>+'[3]2017'!F698</f>
        <v>0</v>
      </c>
      <c r="B698" s="17" t="str">
        <f>RIGHT(IFERROR(INDEX([1]DATOS!$L$452:$L$45500,MATCH(F698,[1]DATOS!$F$452:$F$9810,0)),""),3)</f>
        <v>0</v>
      </c>
      <c r="C698" s="594">
        <f>+[4]DATOS!G1602</f>
        <v>0</v>
      </c>
      <c r="D698" s="37">
        <f>+'[3]2017'!K698</f>
        <v>0</v>
      </c>
      <c r="E698" s="201">
        <f>+'[3]2017'!L698</f>
        <v>0</v>
      </c>
      <c r="F698" s="391">
        <f>+'[3]2017'!M698</f>
        <v>0</v>
      </c>
      <c r="G698" s="225">
        <f>+'[3]2017'!N698</f>
        <v>0</v>
      </c>
      <c r="H698" s="32">
        <f>+'[3]2017'!O698</f>
        <v>0</v>
      </c>
      <c r="I698" s="37">
        <v>15</v>
      </c>
      <c r="J698" s="37">
        <f>+'[3]2017'!P698</f>
        <v>0</v>
      </c>
      <c r="K698" s="37">
        <f>+'[3]2017'!Q698</f>
        <v>0</v>
      </c>
      <c r="L698" s="37">
        <f>+'[3]2017'!R698</f>
        <v>0</v>
      </c>
      <c r="M698" s="37">
        <f>+'[3]2017'!S698</f>
        <v>0</v>
      </c>
      <c r="N698" s="234">
        <f t="shared" ref="N698:N761" si="67">WEEKNUM(O698)</f>
        <v>0</v>
      </c>
      <c r="O698" s="235">
        <f>+'[3]2017'!C698</f>
        <v>0</v>
      </c>
      <c r="P698" s="236">
        <f t="shared" ref="P698:P761" si="68">O698</f>
        <v>0</v>
      </c>
      <c r="Q698" s="99">
        <f>+'[3]FECHAS DE ENTREGA PLANOS'!C696</f>
        <v>0</v>
      </c>
      <c r="R698" s="583">
        <f>+'[3]FECHAS DE ENTREGA PLANOS'!D696</f>
        <v>0</v>
      </c>
      <c r="S698" s="575"/>
      <c r="T698" s="575"/>
      <c r="U698" s="575"/>
      <c r="V698" s="575"/>
      <c r="W698" s="575"/>
      <c r="X698" s="575"/>
      <c r="Y698" s="575"/>
      <c r="Z698" s="575"/>
      <c r="AA698" s="575"/>
      <c r="AB698" s="575"/>
      <c r="AC698" s="575"/>
      <c r="AD698" s="575"/>
      <c r="AE698" s="575"/>
      <c r="AF698" s="575">
        <f>IFERROR(INDEX('[2]2016'!$AP$2:$AP$7720,MATCH(F698,'[2]2016'!$A$2:$A$7720,0)),"")</f>
        <v>0</v>
      </c>
      <c r="AG698" s="9">
        <f>+'[3]2017'!T698</f>
        <v>0</v>
      </c>
      <c r="AH698" s="9">
        <f>+'[3]2017'!G698</f>
        <v>0</v>
      </c>
      <c r="AI698" s="523">
        <f>+'[3]2017'!I698</f>
        <v>0</v>
      </c>
      <c r="AJ698" s="9">
        <f t="shared" si="65"/>
        <v>0</v>
      </c>
      <c r="AK698" s="9">
        <f>+'[3]2017'!H698</f>
        <v>0</v>
      </c>
      <c r="AL698" s="524">
        <f>+'[3]2017'!P698</f>
        <v>0</v>
      </c>
      <c r="AM698" s="501">
        <f>+'[3]2017'!Q698</f>
        <v>0</v>
      </c>
      <c r="AN698" s="502">
        <f t="shared" si="66"/>
        <v>0</v>
      </c>
      <c r="AO698" s="503">
        <f>IFERROR(INDEX([1]DATOS!$O$452:$O$45500,MATCH(F698,[1]DATOS!$F$452:$F$9810,0)),"")</f>
        <v>0</v>
      </c>
    </row>
    <row r="699" spans="1:41" x14ac:dyDescent="0.25">
      <c r="A699" s="17">
        <f>+'[3]2017'!F699</f>
        <v>0</v>
      </c>
      <c r="B699" s="17" t="str">
        <f>RIGHT(IFERROR(INDEX([1]DATOS!$L$452:$L$45500,MATCH(F699,[1]DATOS!$F$452:$F$9810,0)),""),3)</f>
        <v>0</v>
      </c>
      <c r="C699" s="594">
        <f>+[4]DATOS!G1603</f>
        <v>0</v>
      </c>
      <c r="D699" s="37">
        <f>+'[3]2017'!K699</f>
        <v>0</v>
      </c>
      <c r="E699" s="201">
        <f>+'[3]2017'!L699</f>
        <v>0</v>
      </c>
      <c r="F699" s="391">
        <f>+'[3]2017'!M699</f>
        <v>0</v>
      </c>
      <c r="G699" s="225">
        <f>+'[3]2017'!N699</f>
        <v>0</v>
      </c>
      <c r="H699" s="32">
        <f>+'[3]2017'!O699</f>
        <v>0</v>
      </c>
      <c r="I699" s="37">
        <v>15</v>
      </c>
      <c r="J699" s="37">
        <f>+'[3]2017'!P699</f>
        <v>0</v>
      </c>
      <c r="K699" s="37">
        <f>+'[3]2017'!Q699</f>
        <v>0</v>
      </c>
      <c r="L699" s="37">
        <f>+'[3]2017'!R699</f>
        <v>0</v>
      </c>
      <c r="M699" s="37">
        <f>+'[3]2017'!S699</f>
        <v>0</v>
      </c>
      <c r="N699" s="234">
        <f t="shared" si="67"/>
        <v>0</v>
      </c>
      <c r="O699" s="235">
        <f>+'[3]2017'!C699</f>
        <v>0</v>
      </c>
      <c r="P699" s="236">
        <f t="shared" si="68"/>
        <v>0</v>
      </c>
      <c r="Q699" s="99">
        <f>+'[3]FECHAS DE ENTREGA PLANOS'!C697</f>
        <v>0</v>
      </c>
      <c r="R699" s="583">
        <f>+'[3]FECHAS DE ENTREGA PLANOS'!D697</f>
        <v>0</v>
      </c>
      <c r="S699" s="575"/>
      <c r="T699" s="575"/>
      <c r="U699" s="575"/>
      <c r="V699" s="575"/>
      <c r="W699" s="575"/>
      <c r="X699" s="575"/>
      <c r="Y699" s="575"/>
      <c r="Z699" s="575"/>
      <c r="AA699" s="575"/>
      <c r="AB699" s="575"/>
      <c r="AC699" s="575"/>
      <c r="AD699" s="575"/>
      <c r="AE699" s="575"/>
      <c r="AF699" s="575">
        <f>IFERROR(INDEX('[2]2016'!$AP$2:$AP$7720,MATCH(F699,'[2]2016'!$A$2:$A$7720,0)),"")</f>
        <v>0</v>
      </c>
      <c r="AG699" s="9">
        <f>+'[3]2017'!T699</f>
        <v>0</v>
      </c>
      <c r="AH699" s="9">
        <f>+'[3]2017'!G699</f>
        <v>0</v>
      </c>
      <c r="AI699" s="523">
        <f>+'[3]2017'!I699</f>
        <v>0</v>
      </c>
      <c r="AJ699" s="9">
        <f t="shared" si="65"/>
        <v>0</v>
      </c>
      <c r="AK699" s="9">
        <f>+'[3]2017'!H699</f>
        <v>0</v>
      </c>
      <c r="AL699" s="524">
        <f>+'[3]2017'!P699</f>
        <v>0</v>
      </c>
      <c r="AM699" s="501">
        <f>+'[3]2017'!Q699</f>
        <v>0</v>
      </c>
      <c r="AN699" s="502">
        <f t="shared" si="66"/>
        <v>0</v>
      </c>
      <c r="AO699" s="503">
        <f>IFERROR(INDEX([1]DATOS!$O$452:$O$45500,MATCH(F699,[1]DATOS!$F$452:$F$9810,0)),"")</f>
        <v>0</v>
      </c>
    </row>
    <row r="700" spans="1:41" x14ac:dyDescent="0.25">
      <c r="A700" s="17">
        <f>+'[3]2017'!F700</f>
        <v>0</v>
      </c>
      <c r="B700" s="17" t="str">
        <f>RIGHT(IFERROR(INDEX([1]DATOS!$L$452:$L$45500,MATCH(F700,[1]DATOS!$F$452:$F$9810,0)),""),3)</f>
        <v>0</v>
      </c>
      <c r="C700" s="594">
        <f>+[4]DATOS!G1604</f>
        <v>0</v>
      </c>
      <c r="D700" s="37">
        <f>+'[3]2017'!K700</f>
        <v>0</v>
      </c>
      <c r="E700" s="201">
        <f>+'[3]2017'!L700</f>
        <v>0</v>
      </c>
      <c r="F700" s="391">
        <f>+'[3]2017'!M700</f>
        <v>0</v>
      </c>
      <c r="G700" s="225">
        <f>+'[3]2017'!N700</f>
        <v>0</v>
      </c>
      <c r="H700" s="32">
        <f>+'[3]2017'!O700</f>
        <v>0</v>
      </c>
      <c r="I700" s="37">
        <v>15</v>
      </c>
      <c r="J700" s="37">
        <f>+'[3]2017'!P700</f>
        <v>0</v>
      </c>
      <c r="K700" s="37">
        <f>+'[3]2017'!Q700</f>
        <v>0</v>
      </c>
      <c r="L700" s="37">
        <f>+'[3]2017'!R700</f>
        <v>0</v>
      </c>
      <c r="M700" s="37">
        <f>+'[3]2017'!S700</f>
        <v>0</v>
      </c>
      <c r="N700" s="234">
        <f t="shared" si="67"/>
        <v>0</v>
      </c>
      <c r="O700" s="235">
        <f>+'[3]2017'!C700</f>
        <v>0</v>
      </c>
      <c r="P700" s="236">
        <f t="shared" si="68"/>
        <v>0</v>
      </c>
      <c r="Q700" s="99">
        <f>+'[3]FECHAS DE ENTREGA PLANOS'!C698</f>
        <v>0</v>
      </c>
      <c r="R700" s="583">
        <f>+'[3]FECHAS DE ENTREGA PLANOS'!D698</f>
        <v>0</v>
      </c>
      <c r="S700" s="575"/>
      <c r="T700" s="575"/>
      <c r="U700" s="575"/>
      <c r="V700" s="575"/>
      <c r="W700" s="575"/>
      <c r="X700" s="575"/>
      <c r="Y700" s="575"/>
      <c r="Z700" s="575"/>
      <c r="AA700" s="575"/>
      <c r="AB700" s="575"/>
      <c r="AC700" s="575"/>
      <c r="AD700" s="575"/>
      <c r="AE700" s="575"/>
      <c r="AF700" s="575">
        <f>IFERROR(INDEX('[2]2016'!$AP$2:$AP$7720,MATCH(F700,'[2]2016'!$A$2:$A$7720,0)),"")</f>
        <v>0</v>
      </c>
      <c r="AG700" s="9">
        <f>+'[3]2017'!T700</f>
        <v>0</v>
      </c>
      <c r="AH700" s="9">
        <f>+'[3]2017'!G700</f>
        <v>0</v>
      </c>
      <c r="AI700" s="523">
        <f>+'[3]2017'!I700</f>
        <v>0</v>
      </c>
      <c r="AJ700" s="9">
        <f t="shared" si="65"/>
        <v>0</v>
      </c>
      <c r="AK700" s="9">
        <f>+'[3]2017'!H700</f>
        <v>0</v>
      </c>
      <c r="AL700" s="524">
        <f>+'[3]2017'!P700</f>
        <v>0</v>
      </c>
      <c r="AM700" s="501">
        <f>+'[3]2017'!Q700</f>
        <v>0</v>
      </c>
      <c r="AN700" s="502">
        <f t="shared" si="66"/>
        <v>0</v>
      </c>
      <c r="AO700" s="503">
        <f>IFERROR(INDEX([1]DATOS!$O$452:$O$45500,MATCH(F700,[1]DATOS!$F$452:$F$9810,0)),"")</f>
        <v>0</v>
      </c>
    </row>
    <row r="701" spans="1:41" x14ac:dyDescent="0.25">
      <c r="A701" s="17">
        <f>+'[3]2017'!F701</f>
        <v>0</v>
      </c>
      <c r="B701" s="17" t="str">
        <f>RIGHT(IFERROR(INDEX([1]DATOS!$L$452:$L$45500,MATCH(F701,[1]DATOS!$F$452:$F$9810,0)),""),3)</f>
        <v>0</v>
      </c>
      <c r="C701" s="594">
        <f>+[4]DATOS!G1605</f>
        <v>0</v>
      </c>
      <c r="D701" s="37">
        <f>+'[3]2017'!K701</f>
        <v>0</v>
      </c>
      <c r="E701" s="201">
        <f>+'[3]2017'!L701</f>
        <v>0</v>
      </c>
      <c r="F701" s="391">
        <f>+'[3]2017'!M701</f>
        <v>0</v>
      </c>
      <c r="G701" s="225">
        <f>+'[3]2017'!N701</f>
        <v>0</v>
      </c>
      <c r="H701" s="32">
        <f>+'[3]2017'!O701</f>
        <v>0</v>
      </c>
      <c r="I701" s="37">
        <v>15</v>
      </c>
      <c r="J701" s="37">
        <f>+'[3]2017'!P701</f>
        <v>0</v>
      </c>
      <c r="K701" s="37">
        <f>+'[3]2017'!Q701</f>
        <v>0</v>
      </c>
      <c r="L701" s="37">
        <f>+'[3]2017'!R701</f>
        <v>0</v>
      </c>
      <c r="M701" s="37">
        <f>+'[3]2017'!S701</f>
        <v>0</v>
      </c>
      <c r="N701" s="234">
        <f t="shared" si="67"/>
        <v>0</v>
      </c>
      <c r="O701" s="235">
        <f>+'[3]2017'!C701</f>
        <v>0</v>
      </c>
      <c r="P701" s="236">
        <f t="shared" si="68"/>
        <v>0</v>
      </c>
      <c r="Q701" s="99">
        <f>+'[3]FECHAS DE ENTREGA PLANOS'!C699</f>
        <v>0</v>
      </c>
      <c r="R701" s="583">
        <f>+'[3]FECHAS DE ENTREGA PLANOS'!D699</f>
        <v>0</v>
      </c>
      <c r="S701" s="575"/>
      <c r="T701" s="575"/>
      <c r="U701" s="575"/>
      <c r="V701" s="575"/>
      <c r="W701" s="575"/>
      <c r="X701" s="575"/>
      <c r="Y701" s="575"/>
      <c r="Z701" s="575"/>
      <c r="AA701" s="575"/>
      <c r="AB701" s="575"/>
      <c r="AC701" s="575"/>
      <c r="AD701" s="575"/>
      <c r="AE701" s="575"/>
      <c r="AF701" s="575">
        <f>IFERROR(INDEX('[2]2016'!$AP$2:$AP$7720,MATCH(F701,'[2]2016'!$A$2:$A$7720,0)),"")</f>
        <v>0</v>
      </c>
      <c r="AG701" s="9">
        <f>+'[3]2017'!T701</f>
        <v>0</v>
      </c>
      <c r="AH701" s="9">
        <f>+'[3]2017'!G701</f>
        <v>0</v>
      </c>
      <c r="AI701" s="523">
        <f>+'[3]2017'!I701</f>
        <v>0</v>
      </c>
      <c r="AJ701" s="9">
        <f t="shared" si="65"/>
        <v>0</v>
      </c>
      <c r="AK701" s="9">
        <f>+'[3]2017'!H701</f>
        <v>0</v>
      </c>
      <c r="AL701" s="524">
        <f>+'[3]2017'!P701</f>
        <v>0</v>
      </c>
      <c r="AM701" s="501">
        <f>+'[3]2017'!Q701</f>
        <v>0</v>
      </c>
      <c r="AN701" s="502">
        <f t="shared" si="66"/>
        <v>0</v>
      </c>
      <c r="AO701" s="503">
        <f>IFERROR(INDEX([1]DATOS!$O$452:$O$45500,MATCH(F701,[1]DATOS!$F$452:$F$9810,0)),"")</f>
        <v>0</v>
      </c>
    </row>
    <row r="702" spans="1:41" x14ac:dyDescent="0.25">
      <c r="A702" s="17">
        <f>+'[3]2017'!F702</f>
        <v>0</v>
      </c>
      <c r="B702" s="17" t="str">
        <f>RIGHT(IFERROR(INDEX([1]DATOS!$L$452:$L$45500,MATCH(F702,[1]DATOS!$F$452:$F$9810,0)),""),3)</f>
        <v>0</v>
      </c>
      <c r="C702" s="594">
        <f>+[4]DATOS!G1606</f>
        <v>0</v>
      </c>
      <c r="D702" s="37">
        <f>+'[3]2017'!K702</f>
        <v>0</v>
      </c>
      <c r="E702" s="201">
        <f>+'[3]2017'!L702</f>
        <v>0</v>
      </c>
      <c r="F702" s="391">
        <f>+'[3]2017'!M702</f>
        <v>0</v>
      </c>
      <c r="G702" s="225">
        <f>+'[3]2017'!N702</f>
        <v>0</v>
      </c>
      <c r="H702" s="32">
        <f>+'[3]2017'!O702</f>
        <v>0</v>
      </c>
      <c r="I702" s="37">
        <v>15</v>
      </c>
      <c r="J702" s="37">
        <f>+'[3]2017'!P702</f>
        <v>0</v>
      </c>
      <c r="K702" s="37">
        <f>+'[3]2017'!Q702</f>
        <v>0</v>
      </c>
      <c r="L702" s="37">
        <f>+'[3]2017'!R702</f>
        <v>0</v>
      </c>
      <c r="M702" s="37">
        <f>+'[3]2017'!S702</f>
        <v>0</v>
      </c>
      <c r="N702" s="234">
        <f t="shared" si="67"/>
        <v>0</v>
      </c>
      <c r="O702" s="235">
        <f>+'[3]2017'!C702</f>
        <v>0</v>
      </c>
      <c r="P702" s="236">
        <f t="shared" si="68"/>
        <v>0</v>
      </c>
      <c r="Q702" s="99">
        <f>+'[3]FECHAS DE ENTREGA PLANOS'!C700</f>
        <v>0</v>
      </c>
      <c r="R702" s="583">
        <f>+'[3]FECHAS DE ENTREGA PLANOS'!D700</f>
        <v>0</v>
      </c>
      <c r="S702" s="575"/>
      <c r="T702" s="575"/>
      <c r="U702" s="575"/>
      <c r="V702" s="575"/>
      <c r="W702" s="575"/>
      <c r="X702" s="575"/>
      <c r="Y702" s="575"/>
      <c r="Z702" s="575"/>
      <c r="AA702" s="575"/>
      <c r="AB702" s="575"/>
      <c r="AC702" s="575"/>
      <c r="AD702" s="575"/>
      <c r="AE702" s="575"/>
      <c r="AF702" s="575">
        <f>IFERROR(INDEX('[2]2016'!$AP$2:$AP$7720,MATCH(F702,'[2]2016'!$A$2:$A$7720,0)),"")</f>
        <v>0</v>
      </c>
      <c r="AG702" s="9">
        <f>+'[3]2017'!T702</f>
        <v>0</v>
      </c>
      <c r="AH702" s="9">
        <f>+'[3]2017'!G702</f>
        <v>0</v>
      </c>
      <c r="AI702" s="523">
        <f>+'[3]2017'!I702</f>
        <v>0</v>
      </c>
      <c r="AJ702" s="9">
        <f t="shared" si="65"/>
        <v>0</v>
      </c>
      <c r="AK702" s="9">
        <f>+'[3]2017'!H702</f>
        <v>0</v>
      </c>
      <c r="AL702" s="524">
        <f>+'[3]2017'!P702</f>
        <v>0</v>
      </c>
      <c r="AM702" s="501">
        <f>+'[3]2017'!Q702</f>
        <v>0</v>
      </c>
      <c r="AN702" s="502">
        <f t="shared" si="66"/>
        <v>0</v>
      </c>
      <c r="AO702" s="503">
        <f>IFERROR(INDEX([1]DATOS!$O$452:$O$45500,MATCH(F702,[1]DATOS!$F$452:$F$9810,0)),"")</f>
        <v>0</v>
      </c>
    </row>
    <row r="703" spans="1:41" x14ac:dyDescent="0.25">
      <c r="A703" s="17">
        <f>+'[3]2017'!F703</f>
        <v>0</v>
      </c>
      <c r="B703" s="17" t="str">
        <f>RIGHT(IFERROR(INDEX([1]DATOS!$L$452:$L$45500,MATCH(F703,[1]DATOS!$F$452:$F$9810,0)),""),3)</f>
        <v>0</v>
      </c>
      <c r="C703" s="594">
        <f>+[4]DATOS!G1607</f>
        <v>0</v>
      </c>
      <c r="D703" s="37">
        <f>+'[3]2017'!K703</f>
        <v>0</v>
      </c>
      <c r="E703" s="201">
        <f>+'[3]2017'!L703</f>
        <v>0</v>
      </c>
      <c r="F703" s="391">
        <f>+'[3]2017'!M703</f>
        <v>0</v>
      </c>
      <c r="G703" s="225">
        <f>+'[3]2017'!N703</f>
        <v>0</v>
      </c>
      <c r="H703" s="32">
        <f>+'[3]2017'!O703</f>
        <v>0</v>
      </c>
      <c r="I703" s="37">
        <v>15</v>
      </c>
      <c r="J703" s="37">
        <f>+'[3]2017'!P703</f>
        <v>0</v>
      </c>
      <c r="K703" s="37">
        <f>+'[3]2017'!Q703</f>
        <v>0</v>
      </c>
      <c r="L703" s="37">
        <f>+'[3]2017'!R703</f>
        <v>0</v>
      </c>
      <c r="M703" s="37">
        <f>+'[3]2017'!S703</f>
        <v>0</v>
      </c>
      <c r="N703" s="234">
        <f t="shared" si="67"/>
        <v>0</v>
      </c>
      <c r="O703" s="235">
        <f>+'[3]2017'!C703</f>
        <v>0</v>
      </c>
      <c r="P703" s="236">
        <f t="shared" si="68"/>
        <v>0</v>
      </c>
      <c r="Q703" s="99">
        <f>+'[3]FECHAS DE ENTREGA PLANOS'!C701</f>
        <v>0</v>
      </c>
      <c r="R703" s="583">
        <f>+'[3]FECHAS DE ENTREGA PLANOS'!D701</f>
        <v>0</v>
      </c>
      <c r="S703" s="575"/>
      <c r="T703" s="575"/>
      <c r="U703" s="575"/>
      <c r="V703" s="575"/>
      <c r="W703" s="575"/>
      <c r="X703" s="575"/>
      <c r="Y703" s="575"/>
      <c r="Z703" s="575"/>
      <c r="AA703" s="575"/>
      <c r="AB703" s="575"/>
      <c r="AC703" s="575"/>
      <c r="AD703" s="575"/>
      <c r="AE703" s="575"/>
      <c r="AF703" s="575">
        <f>IFERROR(INDEX('[2]2016'!$AP$2:$AP$7720,MATCH(F703,'[2]2016'!$A$2:$A$7720,0)),"")</f>
        <v>0</v>
      </c>
      <c r="AG703" s="9">
        <f>+'[3]2017'!T703</f>
        <v>0</v>
      </c>
      <c r="AH703" s="9">
        <f>+'[3]2017'!G703</f>
        <v>0</v>
      </c>
      <c r="AI703" s="523">
        <f>+'[3]2017'!I703</f>
        <v>0</v>
      </c>
      <c r="AJ703" s="9">
        <f t="shared" si="65"/>
        <v>0</v>
      </c>
      <c r="AK703" s="9">
        <f>+'[3]2017'!H703</f>
        <v>0</v>
      </c>
      <c r="AL703" s="524">
        <f>+'[3]2017'!P703</f>
        <v>0</v>
      </c>
      <c r="AM703" s="501">
        <f>+'[3]2017'!Q703</f>
        <v>0</v>
      </c>
      <c r="AN703" s="502">
        <f t="shared" si="66"/>
        <v>0</v>
      </c>
      <c r="AO703" s="503">
        <f>IFERROR(INDEX([1]DATOS!$O$452:$O$45500,MATCH(F703,[1]DATOS!$F$452:$F$9810,0)),"")</f>
        <v>0</v>
      </c>
    </row>
    <row r="704" spans="1:41" x14ac:dyDescent="0.25">
      <c r="A704" s="17">
        <f>+'[3]2017'!F704</f>
        <v>0</v>
      </c>
      <c r="B704" s="17" t="str">
        <f>RIGHT(IFERROR(INDEX([1]DATOS!$L$452:$L$45500,MATCH(F704,[1]DATOS!$F$452:$F$9810,0)),""),3)</f>
        <v>0</v>
      </c>
      <c r="C704" s="594">
        <f>+[4]DATOS!G1608</f>
        <v>0</v>
      </c>
      <c r="D704" s="37">
        <f>+'[3]2017'!K704</f>
        <v>0</v>
      </c>
      <c r="E704" s="201">
        <f>+'[3]2017'!L704</f>
        <v>0</v>
      </c>
      <c r="F704" s="391">
        <f>+'[3]2017'!M704</f>
        <v>0</v>
      </c>
      <c r="G704" s="225">
        <f>+'[3]2017'!N704</f>
        <v>0</v>
      </c>
      <c r="H704" s="32">
        <f>+'[3]2017'!O704</f>
        <v>0</v>
      </c>
      <c r="I704" s="37">
        <v>15</v>
      </c>
      <c r="J704" s="37">
        <f>+'[3]2017'!P704</f>
        <v>0</v>
      </c>
      <c r="K704" s="37">
        <f>+'[3]2017'!Q704</f>
        <v>0</v>
      </c>
      <c r="L704" s="37">
        <f>+'[3]2017'!R704</f>
        <v>0</v>
      </c>
      <c r="M704" s="37">
        <f>+'[3]2017'!S704</f>
        <v>0</v>
      </c>
      <c r="N704" s="234">
        <f t="shared" si="67"/>
        <v>0</v>
      </c>
      <c r="O704" s="235">
        <f>+'[3]2017'!C704</f>
        <v>0</v>
      </c>
      <c r="P704" s="236">
        <f t="shared" si="68"/>
        <v>0</v>
      </c>
      <c r="Q704" s="99">
        <f>+'[3]FECHAS DE ENTREGA PLANOS'!C702</f>
        <v>0</v>
      </c>
      <c r="R704" s="583">
        <f>+'[3]FECHAS DE ENTREGA PLANOS'!D702</f>
        <v>0</v>
      </c>
      <c r="S704" s="575"/>
      <c r="T704" s="575"/>
      <c r="U704" s="575"/>
      <c r="V704" s="575"/>
      <c r="W704" s="575"/>
      <c r="X704" s="575"/>
      <c r="Y704" s="575"/>
      <c r="Z704" s="575"/>
      <c r="AA704" s="575"/>
      <c r="AB704" s="575"/>
      <c r="AC704" s="575"/>
      <c r="AD704" s="575"/>
      <c r="AE704" s="575"/>
      <c r="AF704" s="575">
        <f>IFERROR(INDEX('[2]2016'!$AP$2:$AP$7720,MATCH(F704,'[2]2016'!$A$2:$A$7720,0)),"")</f>
        <v>0</v>
      </c>
      <c r="AG704" s="9">
        <f>+'[3]2017'!T704</f>
        <v>0</v>
      </c>
      <c r="AH704" s="9">
        <f>+'[3]2017'!G704</f>
        <v>0</v>
      </c>
      <c r="AI704" s="523">
        <f>+'[3]2017'!I704</f>
        <v>0</v>
      </c>
      <c r="AJ704" s="9">
        <f t="shared" si="65"/>
        <v>0</v>
      </c>
      <c r="AK704" s="9">
        <f>+'[3]2017'!H704</f>
        <v>0</v>
      </c>
      <c r="AL704" s="524">
        <f>+'[3]2017'!P704</f>
        <v>0</v>
      </c>
      <c r="AM704" s="501">
        <f>+'[3]2017'!Q704</f>
        <v>0</v>
      </c>
      <c r="AN704" s="502">
        <f t="shared" si="66"/>
        <v>0</v>
      </c>
      <c r="AO704" s="503">
        <f>IFERROR(INDEX([1]DATOS!$O$452:$O$45500,MATCH(F704,[1]DATOS!$F$452:$F$9810,0)),"")</f>
        <v>0</v>
      </c>
    </row>
    <row r="705" spans="1:41" x14ac:dyDescent="0.25">
      <c r="A705" s="17">
        <f>+'[3]2017'!F705</f>
        <v>0</v>
      </c>
      <c r="B705" s="17" t="str">
        <f>RIGHT(IFERROR(INDEX([1]DATOS!$L$452:$L$45500,MATCH(F705,[1]DATOS!$F$452:$F$9810,0)),""),3)</f>
        <v>0</v>
      </c>
      <c r="C705" s="594">
        <f>+[4]DATOS!G1609</f>
        <v>0</v>
      </c>
      <c r="D705" s="37">
        <f>+'[3]2017'!K705</f>
        <v>0</v>
      </c>
      <c r="E705" s="201">
        <f>+'[3]2017'!L705</f>
        <v>0</v>
      </c>
      <c r="F705" s="391">
        <f>+'[3]2017'!M705</f>
        <v>0</v>
      </c>
      <c r="G705" s="225">
        <f>+'[3]2017'!N705</f>
        <v>0</v>
      </c>
      <c r="H705" s="32">
        <f>+'[3]2017'!O705</f>
        <v>0</v>
      </c>
      <c r="I705" s="37">
        <v>15</v>
      </c>
      <c r="J705" s="37">
        <f>+'[3]2017'!P705</f>
        <v>0</v>
      </c>
      <c r="K705" s="37">
        <f>+'[3]2017'!Q705</f>
        <v>0</v>
      </c>
      <c r="L705" s="37">
        <f>+'[3]2017'!R705</f>
        <v>0</v>
      </c>
      <c r="M705" s="37">
        <f>+'[3]2017'!S705</f>
        <v>0</v>
      </c>
      <c r="N705" s="234">
        <f t="shared" si="67"/>
        <v>0</v>
      </c>
      <c r="O705" s="235">
        <f>+'[3]2017'!C705</f>
        <v>0</v>
      </c>
      <c r="P705" s="236">
        <f t="shared" si="68"/>
        <v>0</v>
      </c>
      <c r="Q705" s="99">
        <f>+'[3]FECHAS DE ENTREGA PLANOS'!C703</f>
        <v>0</v>
      </c>
      <c r="R705" s="583">
        <f>+'[3]FECHAS DE ENTREGA PLANOS'!D703</f>
        <v>0</v>
      </c>
      <c r="S705" s="575"/>
      <c r="T705" s="575"/>
      <c r="U705" s="575"/>
      <c r="V705" s="575"/>
      <c r="W705" s="575"/>
      <c r="X705" s="575"/>
      <c r="Y705" s="575"/>
      <c r="Z705" s="575"/>
      <c r="AA705" s="575"/>
      <c r="AB705" s="575"/>
      <c r="AC705" s="575"/>
      <c r="AD705" s="575"/>
      <c r="AE705" s="575"/>
      <c r="AF705" s="575">
        <f>IFERROR(INDEX('[2]2016'!$AP$2:$AP$7720,MATCH(F705,'[2]2016'!$A$2:$A$7720,0)),"")</f>
        <v>0</v>
      </c>
      <c r="AG705" s="9">
        <f>+'[3]2017'!T705</f>
        <v>0</v>
      </c>
      <c r="AH705" s="9">
        <f>+'[3]2017'!G705</f>
        <v>0</v>
      </c>
      <c r="AI705" s="523">
        <f>+'[3]2017'!I705</f>
        <v>0</v>
      </c>
      <c r="AJ705" s="9">
        <f t="shared" si="65"/>
        <v>0</v>
      </c>
      <c r="AK705" s="9">
        <f>+'[3]2017'!H705</f>
        <v>0</v>
      </c>
      <c r="AL705" s="524">
        <f>+'[3]2017'!P705</f>
        <v>0</v>
      </c>
      <c r="AM705" s="501">
        <f>+'[3]2017'!Q705</f>
        <v>0</v>
      </c>
      <c r="AN705" s="502">
        <f t="shared" si="66"/>
        <v>0</v>
      </c>
      <c r="AO705" s="503">
        <f>IFERROR(INDEX([1]DATOS!$O$452:$O$45500,MATCH(F705,[1]DATOS!$F$452:$F$9810,0)),"")</f>
        <v>0</v>
      </c>
    </row>
    <row r="706" spans="1:41" x14ac:dyDescent="0.25">
      <c r="A706" s="17">
        <f>+'[3]2017'!F706</f>
        <v>0</v>
      </c>
      <c r="B706" s="17" t="str">
        <f>RIGHT(IFERROR(INDEX([1]DATOS!$L$452:$L$45500,MATCH(F706,[1]DATOS!$F$452:$F$9810,0)),""),3)</f>
        <v>0</v>
      </c>
      <c r="C706" s="594">
        <f>+[4]DATOS!G1610</f>
        <v>0</v>
      </c>
      <c r="D706" s="37">
        <f>+'[3]2017'!K706</f>
        <v>0</v>
      </c>
      <c r="E706" s="201">
        <f>+'[3]2017'!L706</f>
        <v>0</v>
      </c>
      <c r="F706" s="391">
        <f>+'[3]2017'!M706</f>
        <v>0</v>
      </c>
      <c r="G706" s="225">
        <f>+'[3]2017'!N706</f>
        <v>0</v>
      </c>
      <c r="H706" s="32">
        <f>+'[3]2017'!O706</f>
        <v>0</v>
      </c>
      <c r="I706" s="37">
        <v>15</v>
      </c>
      <c r="J706" s="37">
        <f>+'[3]2017'!P706</f>
        <v>0</v>
      </c>
      <c r="K706" s="37">
        <f>+'[3]2017'!Q706</f>
        <v>0</v>
      </c>
      <c r="L706" s="37">
        <f>+'[3]2017'!R706</f>
        <v>0</v>
      </c>
      <c r="M706" s="37">
        <f>+'[3]2017'!S706</f>
        <v>0</v>
      </c>
      <c r="N706" s="234">
        <f t="shared" si="67"/>
        <v>0</v>
      </c>
      <c r="O706" s="235">
        <f>+'[3]2017'!C706</f>
        <v>0</v>
      </c>
      <c r="P706" s="236">
        <f t="shared" si="68"/>
        <v>0</v>
      </c>
      <c r="Q706" s="99">
        <f>+'[3]FECHAS DE ENTREGA PLANOS'!C704</f>
        <v>0</v>
      </c>
      <c r="R706" s="583">
        <f>+'[3]FECHAS DE ENTREGA PLANOS'!D704</f>
        <v>0</v>
      </c>
      <c r="S706" s="575"/>
      <c r="T706" s="575"/>
      <c r="U706" s="575"/>
      <c r="V706" s="575"/>
      <c r="W706" s="575"/>
      <c r="X706" s="575"/>
      <c r="Y706" s="575"/>
      <c r="Z706" s="575"/>
      <c r="AA706" s="575"/>
      <c r="AB706" s="575"/>
      <c r="AC706" s="575"/>
      <c r="AD706" s="575"/>
      <c r="AE706" s="575"/>
      <c r="AF706" s="575">
        <f>IFERROR(INDEX('[2]2016'!$AP$2:$AP$7720,MATCH(F706,'[2]2016'!$A$2:$A$7720,0)),"")</f>
        <v>0</v>
      </c>
      <c r="AG706" s="9">
        <f>+'[3]2017'!T706</f>
        <v>0</v>
      </c>
      <c r="AH706" s="9">
        <f>+'[3]2017'!G706</f>
        <v>0</v>
      </c>
      <c r="AI706" s="523">
        <f>+'[3]2017'!I706</f>
        <v>0</v>
      </c>
      <c r="AJ706" s="9">
        <f t="shared" si="65"/>
        <v>0</v>
      </c>
      <c r="AK706" s="9">
        <f>+'[3]2017'!H706</f>
        <v>0</v>
      </c>
      <c r="AL706" s="524">
        <f>+'[3]2017'!P706</f>
        <v>0</v>
      </c>
      <c r="AM706" s="501">
        <f>+'[3]2017'!Q706</f>
        <v>0</v>
      </c>
      <c r="AN706" s="502">
        <f t="shared" si="66"/>
        <v>0</v>
      </c>
      <c r="AO706" s="503">
        <f>IFERROR(INDEX([1]DATOS!$O$452:$O$45500,MATCH(F706,[1]DATOS!$F$452:$F$9810,0)),"")</f>
        <v>0</v>
      </c>
    </row>
    <row r="707" spans="1:41" x14ac:dyDescent="0.25">
      <c r="A707" s="17">
        <f>+'[3]2017'!F707</f>
        <v>0</v>
      </c>
      <c r="B707" s="17" t="str">
        <f>RIGHT(IFERROR(INDEX([1]DATOS!$L$452:$L$45500,MATCH(F707,[1]DATOS!$F$452:$F$9810,0)),""),3)</f>
        <v>0</v>
      </c>
      <c r="C707" s="594">
        <f>+[4]DATOS!G1611</f>
        <v>0</v>
      </c>
      <c r="D707" s="37">
        <f>+'[3]2017'!K707</f>
        <v>0</v>
      </c>
      <c r="E707" s="201">
        <f>+'[3]2017'!L707</f>
        <v>0</v>
      </c>
      <c r="F707" s="391">
        <f>+'[3]2017'!M707</f>
        <v>0</v>
      </c>
      <c r="G707" s="225">
        <f>+'[3]2017'!N707</f>
        <v>0</v>
      </c>
      <c r="H707" s="32">
        <f>+'[3]2017'!O707</f>
        <v>0</v>
      </c>
      <c r="I707" s="37">
        <v>15</v>
      </c>
      <c r="J707" s="37">
        <f>+'[3]2017'!P707</f>
        <v>0</v>
      </c>
      <c r="K707" s="37">
        <f>+'[3]2017'!Q707</f>
        <v>0</v>
      </c>
      <c r="L707" s="37">
        <f>+'[3]2017'!R707</f>
        <v>0</v>
      </c>
      <c r="M707" s="37">
        <f>+'[3]2017'!S707</f>
        <v>0</v>
      </c>
      <c r="N707" s="234">
        <f t="shared" si="67"/>
        <v>0</v>
      </c>
      <c r="O707" s="235">
        <f>+'[3]2017'!C707</f>
        <v>0</v>
      </c>
      <c r="P707" s="236">
        <f t="shared" si="68"/>
        <v>0</v>
      </c>
      <c r="Q707" s="99">
        <f>+'[3]FECHAS DE ENTREGA PLANOS'!C705</f>
        <v>0</v>
      </c>
      <c r="R707" s="583">
        <f>+'[3]FECHAS DE ENTREGA PLANOS'!D705</f>
        <v>0</v>
      </c>
      <c r="S707" s="575"/>
      <c r="T707" s="575"/>
      <c r="U707" s="575"/>
      <c r="V707" s="575"/>
      <c r="W707" s="575"/>
      <c r="X707" s="575"/>
      <c r="Y707" s="575"/>
      <c r="Z707" s="575"/>
      <c r="AA707" s="575"/>
      <c r="AB707" s="575"/>
      <c r="AC707" s="575"/>
      <c r="AD707" s="575"/>
      <c r="AE707" s="575"/>
      <c r="AF707" s="575">
        <f>IFERROR(INDEX('[2]2016'!$AP$2:$AP$7720,MATCH(F707,'[2]2016'!$A$2:$A$7720,0)),"")</f>
        <v>0</v>
      </c>
      <c r="AG707" s="9">
        <f>+'[3]2017'!T707</f>
        <v>0</v>
      </c>
      <c r="AH707" s="9">
        <f>+'[3]2017'!G707</f>
        <v>0</v>
      </c>
      <c r="AI707" s="523">
        <f>+'[3]2017'!I707</f>
        <v>0</v>
      </c>
      <c r="AJ707" s="9">
        <f t="shared" si="65"/>
        <v>0</v>
      </c>
      <c r="AK707" s="9">
        <f>+'[3]2017'!H707</f>
        <v>0</v>
      </c>
      <c r="AL707" s="524">
        <f>+'[3]2017'!P707</f>
        <v>0</v>
      </c>
      <c r="AM707" s="501">
        <f>+'[3]2017'!Q707</f>
        <v>0</v>
      </c>
      <c r="AN707" s="502">
        <f t="shared" si="66"/>
        <v>0</v>
      </c>
      <c r="AO707" s="503">
        <f>IFERROR(INDEX([1]DATOS!$O$452:$O$45500,MATCH(F707,[1]DATOS!$F$452:$F$9810,0)),"")</f>
        <v>0</v>
      </c>
    </row>
    <row r="708" spans="1:41" x14ac:dyDescent="0.25">
      <c r="A708" s="17">
        <f>+'[3]2017'!F708</f>
        <v>0</v>
      </c>
      <c r="B708" s="17" t="str">
        <f>RIGHT(IFERROR(INDEX([1]DATOS!$L$452:$L$45500,MATCH(F708,[1]DATOS!$F$452:$F$9810,0)),""),3)</f>
        <v>0</v>
      </c>
      <c r="C708" s="594">
        <f>+[4]DATOS!G1612</f>
        <v>0</v>
      </c>
      <c r="D708" s="37">
        <f>+'[3]2017'!K708</f>
        <v>0</v>
      </c>
      <c r="E708" s="201">
        <f>+'[3]2017'!L708</f>
        <v>0</v>
      </c>
      <c r="F708" s="391">
        <f>+'[3]2017'!M708</f>
        <v>0</v>
      </c>
      <c r="G708" s="225">
        <f>+'[3]2017'!N708</f>
        <v>0</v>
      </c>
      <c r="H708" s="32">
        <f>+'[3]2017'!O708</f>
        <v>0</v>
      </c>
      <c r="I708" s="37">
        <v>15</v>
      </c>
      <c r="J708" s="37">
        <f>+'[3]2017'!P708</f>
        <v>0</v>
      </c>
      <c r="K708" s="37">
        <f>+'[3]2017'!Q708</f>
        <v>0</v>
      </c>
      <c r="L708" s="37">
        <f>+'[3]2017'!R708</f>
        <v>0</v>
      </c>
      <c r="M708" s="37">
        <f>+'[3]2017'!S708</f>
        <v>0</v>
      </c>
      <c r="N708" s="234">
        <f t="shared" si="67"/>
        <v>0</v>
      </c>
      <c r="O708" s="235">
        <f>+'[3]2017'!C708</f>
        <v>0</v>
      </c>
      <c r="P708" s="236">
        <f t="shared" si="68"/>
        <v>0</v>
      </c>
      <c r="Q708" s="99">
        <f>+'[3]FECHAS DE ENTREGA PLANOS'!C706</f>
        <v>0</v>
      </c>
      <c r="R708" s="583">
        <f>+'[3]FECHAS DE ENTREGA PLANOS'!D706</f>
        <v>0</v>
      </c>
      <c r="S708" s="575"/>
      <c r="T708" s="575"/>
      <c r="U708" s="575"/>
      <c r="V708" s="575"/>
      <c r="W708" s="575"/>
      <c r="X708" s="575"/>
      <c r="Y708" s="575"/>
      <c r="Z708" s="575"/>
      <c r="AA708" s="575"/>
      <c r="AB708" s="575"/>
      <c r="AC708" s="575"/>
      <c r="AD708" s="575"/>
      <c r="AE708" s="575"/>
      <c r="AF708" s="575">
        <f>IFERROR(INDEX('[2]2016'!$AP$2:$AP$7720,MATCH(F708,'[2]2016'!$A$2:$A$7720,0)),"")</f>
        <v>0</v>
      </c>
      <c r="AG708" s="9">
        <f>+'[3]2017'!T708</f>
        <v>0</v>
      </c>
      <c r="AH708" s="9">
        <f>+'[3]2017'!G708</f>
        <v>0</v>
      </c>
      <c r="AI708" s="523">
        <f>+'[3]2017'!I708</f>
        <v>0</v>
      </c>
      <c r="AJ708" s="9">
        <f t="shared" si="65"/>
        <v>0</v>
      </c>
      <c r="AK708" s="9">
        <f>+'[3]2017'!H708</f>
        <v>0</v>
      </c>
      <c r="AL708" s="524">
        <f>+'[3]2017'!P708</f>
        <v>0</v>
      </c>
      <c r="AM708" s="501">
        <f>+'[3]2017'!Q708</f>
        <v>0</v>
      </c>
      <c r="AN708" s="502">
        <f t="shared" si="66"/>
        <v>0</v>
      </c>
      <c r="AO708" s="503">
        <f>IFERROR(INDEX([1]DATOS!$O$452:$O$45500,MATCH(F708,[1]DATOS!$F$452:$F$9810,0)),"")</f>
        <v>0</v>
      </c>
    </row>
    <row r="709" spans="1:41" x14ac:dyDescent="0.25">
      <c r="A709" s="17">
        <f>+'[3]2017'!F709</f>
        <v>0</v>
      </c>
      <c r="B709" s="17" t="str">
        <f>RIGHT(IFERROR(INDEX([1]DATOS!$L$452:$L$45500,MATCH(F709,[1]DATOS!$F$452:$F$9810,0)),""),3)</f>
        <v>0</v>
      </c>
      <c r="C709" s="594">
        <f>+[4]DATOS!G1613</f>
        <v>0</v>
      </c>
      <c r="D709" s="37">
        <f>+'[3]2017'!K709</f>
        <v>0</v>
      </c>
      <c r="E709" s="201">
        <f>+'[3]2017'!L709</f>
        <v>0</v>
      </c>
      <c r="F709" s="391">
        <f>+'[3]2017'!M709</f>
        <v>0</v>
      </c>
      <c r="G709" s="225">
        <f>+'[3]2017'!N709</f>
        <v>0</v>
      </c>
      <c r="H709" s="32">
        <f>+'[3]2017'!O709</f>
        <v>0</v>
      </c>
      <c r="I709" s="37">
        <v>15</v>
      </c>
      <c r="J709" s="37">
        <f>+'[3]2017'!P709</f>
        <v>0</v>
      </c>
      <c r="K709" s="37">
        <f>+'[3]2017'!Q709</f>
        <v>0</v>
      </c>
      <c r="L709" s="37">
        <f>+'[3]2017'!R709</f>
        <v>0</v>
      </c>
      <c r="M709" s="37">
        <f>+'[3]2017'!S709</f>
        <v>0</v>
      </c>
      <c r="N709" s="234">
        <f t="shared" si="67"/>
        <v>0</v>
      </c>
      <c r="O709" s="235">
        <f>+'[3]2017'!C709</f>
        <v>0</v>
      </c>
      <c r="P709" s="236">
        <f t="shared" si="68"/>
        <v>0</v>
      </c>
      <c r="Q709" s="99">
        <f>+'[3]FECHAS DE ENTREGA PLANOS'!C707</f>
        <v>0</v>
      </c>
      <c r="R709" s="583">
        <f>+'[3]FECHAS DE ENTREGA PLANOS'!D707</f>
        <v>0</v>
      </c>
      <c r="S709" s="575"/>
      <c r="T709" s="575"/>
      <c r="U709" s="575"/>
      <c r="V709" s="575"/>
      <c r="W709" s="575"/>
      <c r="X709" s="575"/>
      <c r="Y709" s="575"/>
      <c r="Z709" s="575"/>
      <c r="AA709" s="575"/>
      <c r="AB709" s="575"/>
      <c r="AC709" s="575"/>
      <c r="AD709" s="575"/>
      <c r="AE709" s="575"/>
      <c r="AF709" s="575">
        <f>IFERROR(INDEX('[2]2016'!$AP$2:$AP$7720,MATCH(F709,'[2]2016'!$A$2:$A$7720,0)),"")</f>
        <v>0</v>
      </c>
      <c r="AG709" s="9">
        <f>+'[3]2017'!T709</f>
        <v>0</v>
      </c>
      <c r="AH709" s="9">
        <f>+'[3]2017'!G709</f>
        <v>0</v>
      </c>
      <c r="AI709" s="523">
        <f>+'[3]2017'!I709</f>
        <v>0</v>
      </c>
      <c r="AJ709" s="9">
        <f t="shared" ref="AJ709:AJ772" si="69">H709</f>
        <v>0</v>
      </c>
      <c r="AK709" s="9">
        <f>+'[3]2017'!H709</f>
        <v>0</v>
      </c>
      <c r="AL709" s="524">
        <f>+'[3]2017'!P709</f>
        <v>0</v>
      </c>
      <c r="AM709" s="501">
        <f>+'[3]2017'!Q709</f>
        <v>0</v>
      </c>
      <c r="AN709" s="502">
        <f t="shared" ref="AN709:AN772" si="70">+L709</f>
        <v>0</v>
      </c>
      <c r="AO709" s="503">
        <f>IFERROR(INDEX([1]DATOS!$O$452:$O$45500,MATCH(F709,[1]DATOS!$F$452:$F$9810,0)),"")</f>
        <v>0</v>
      </c>
    </row>
    <row r="710" spans="1:41" x14ac:dyDescent="0.25">
      <c r="A710" s="17">
        <f>+'[3]2017'!F710</f>
        <v>0</v>
      </c>
      <c r="B710" s="17" t="str">
        <f>RIGHT(IFERROR(INDEX([1]DATOS!$L$452:$L$45500,MATCH(F710,[1]DATOS!$F$452:$F$9810,0)),""),3)</f>
        <v>0</v>
      </c>
      <c r="C710" s="594">
        <f>+[4]DATOS!G1614</f>
        <v>0</v>
      </c>
      <c r="D710" s="37">
        <f>+'[3]2017'!K710</f>
        <v>0</v>
      </c>
      <c r="E710" s="201">
        <f>+'[3]2017'!L710</f>
        <v>0</v>
      </c>
      <c r="F710" s="391">
        <f>+'[3]2017'!M710</f>
        <v>0</v>
      </c>
      <c r="G710" s="225">
        <f>+'[3]2017'!N710</f>
        <v>0</v>
      </c>
      <c r="H710" s="32">
        <f>+'[3]2017'!O710</f>
        <v>0</v>
      </c>
      <c r="I710" s="37">
        <v>15</v>
      </c>
      <c r="J710" s="37">
        <f>+'[3]2017'!P710</f>
        <v>0</v>
      </c>
      <c r="K710" s="37">
        <f>+'[3]2017'!Q710</f>
        <v>0</v>
      </c>
      <c r="L710" s="37">
        <f>+'[3]2017'!R710</f>
        <v>0</v>
      </c>
      <c r="M710" s="37">
        <f>+'[3]2017'!S710</f>
        <v>0</v>
      </c>
      <c r="N710" s="234">
        <f t="shared" si="67"/>
        <v>0</v>
      </c>
      <c r="O710" s="235">
        <f>+'[3]2017'!C710</f>
        <v>0</v>
      </c>
      <c r="P710" s="236">
        <f t="shared" si="68"/>
        <v>0</v>
      </c>
      <c r="Q710" s="99">
        <f>+'[3]FECHAS DE ENTREGA PLANOS'!C708</f>
        <v>0</v>
      </c>
      <c r="R710" s="583">
        <f>+'[3]FECHAS DE ENTREGA PLANOS'!D708</f>
        <v>0</v>
      </c>
      <c r="S710" s="575"/>
      <c r="T710" s="575"/>
      <c r="U710" s="575"/>
      <c r="V710" s="575"/>
      <c r="W710" s="575"/>
      <c r="X710" s="575"/>
      <c r="Y710" s="575"/>
      <c r="Z710" s="575"/>
      <c r="AA710" s="575"/>
      <c r="AB710" s="575"/>
      <c r="AC710" s="575"/>
      <c r="AD710" s="575"/>
      <c r="AE710" s="575"/>
      <c r="AF710" s="575">
        <f>IFERROR(INDEX('[2]2016'!$AP$2:$AP$7720,MATCH(F710,'[2]2016'!$A$2:$A$7720,0)),"")</f>
        <v>0</v>
      </c>
      <c r="AG710" s="9">
        <f>+'[3]2017'!T710</f>
        <v>0</v>
      </c>
      <c r="AH710" s="9">
        <f>+'[3]2017'!G710</f>
        <v>0</v>
      </c>
      <c r="AI710" s="523">
        <f>+'[3]2017'!I710</f>
        <v>0</v>
      </c>
      <c r="AJ710" s="9">
        <f t="shared" si="69"/>
        <v>0</v>
      </c>
      <c r="AK710" s="9">
        <f>+'[3]2017'!H710</f>
        <v>0</v>
      </c>
      <c r="AL710" s="524">
        <f>+'[3]2017'!P710</f>
        <v>0</v>
      </c>
      <c r="AM710" s="501">
        <f>+'[3]2017'!Q710</f>
        <v>0</v>
      </c>
      <c r="AN710" s="502">
        <f t="shared" si="70"/>
        <v>0</v>
      </c>
      <c r="AO710" s="503">
        <f>IFERROR(INDEX([1]DATOS!$O$452:$O$45500,MATCH(F710,[1]DATOS!$F$452:$F$9810,0)),"")</f>
        <v>0</v>
      </c>
    </row>
    <row r="711" spans="1:41" x14ac:dyDescent="0.25">
      <c r="A711" s="17">
        <f>+'[3]2017'!F711</f>
        <v>0</v>
      </c>
      <c r="B711" s="17" t="str">
        <f>RIGHT(IFERROR(INDEX([1]DATOS!$L$452:$L$45500,MATCH(F711,[1]DATOS!$F$452:$F$9810,0)),""),3)</f>
        <v>0</v>
      </c>
      <c r="C711" s="594">
        <f>+[4]DATOS!G1615</f>
        <v>0</v>
      </c>
      <c r="D711" s="37">
        <f>+'[3]2017'!K711</f>
        <v>0</v>
      </c>
      <c r="E711" s="201">
        <f>+'[3]2017'!L711</f>
        <v>0</v>
      </c>
      <c r="F711" s="391">
        <f>+'[3]2017'!M711</f>
        <v>0</v>
      </c>
      <c r="G711" s="225">
        <f>+'[3]2017'!N711</f>
        <v>0</v>
      </c>
      <c r="H711" s="32">
        <f>+'[3]2017'!O711</f>
        <v>0</v>
      </c>
      <c r="I711" s="37">
        <v>15</v>
      </c>
      <c r="J711" s="37">
        <f>+'[3]2017'!P711</f>
        <v>0</v>
      </c>
      <c r="K711" s="37">
        <f>+'[3]2017'!Q711</f>
        <v>0</v>
      </c>
      <c r="L711" s="37">
        <f>+'[3]2017'!R711</f>
        <v>0</v>
      </c>
      <c r="M711" s="37">
        <f>+'[3]2017'!S711</f>
        <v>0</v>
      </c>
      <c r="N711" s="234">
        <f t="shared" si="67"/>
        <v>0</v>
      </c>
      <c r="O711" s="235">
        <f>+'[3]2017'!C711</f>
        <v>0</v>
      </c>
      <c r="P711" s="236">
        <f t="shared" si="68"/>
        <v>0</v>
      </c>
      <c r="Q711" s="99">
        <f>+'[3]FECHAS DE ENTREGA PLANOS'!C709</f>
        <v>0</v>
      </c>
      <c r="R711" s="583">
        <f>+'[3]FECHAS DE ENTREGA PLANOS'!D709</f>
        <v>0</v>
      </c>
      <c r="S711" s="575"/>
      <c r="T711" s="575"/>
      <c r="U711" s="575"/>
      <c r="V711" s="575"/>
      <c r="W711" s="575"/>
      <c r="X711" s="575"/>
      <c r="Y711" s="575"/>
      <c r="Z711" s="575"/>
      <c r="AA711" s="575"/>
      <c r="AB711" s="575"/>
      <c r="AC711" s="575"/>
      <c r="AD711" s="575"/>
      <c r="AE711" s="575"/>
      <c r="AF711" s="575">
        <f>IFERROR(INDEX('[2]2016'!$AP$2:$AP$7720,MATCH(F711,'[2]2016'!$A$2:$A$7720,0)),"")</f>
        <v>0</v>
      </c>
      <c r="AG711" s="9">
        <f>+'[3]2017'!T711</f>
        <v>0</v>
      </c>
      <c r="AH711" s="9">
        <f>+'[3]2017'!G711</f>
        <v>0</v>
      </c>
      <c r="AI711" s="523">
        <f>+'[3]2017'!I711</f>
        <v>0</v>
      </c>
      <c r="AJ711" s="9">
        <f t="shared" si="69"/>
        <v>0</v>
      </c>
      <c r="AK711" s="9">
        <f>+'[3]2017'!H711</f>
        <v>0</v>
      </c>
      <c r="AL711" s="524">
        <f>+'[3]2017'!P711</f>
        <v>0</v>
      </c>
      <c r="AM711" s="501">
        <f>+'[3]2017'!Q711</f>
        <v>0</v>
      </c>
      <c r="AN711" s="502">
        <f t="shared" si="70"/>
        <v>0</v>
      </c>
      <c r="AO711" s="503">
        <f>IFERROR(INDEX([1]DATOS!$O$452:$O$45500,MATCH(F711,[1]DATOS!$F$452:$F$9810,0)),"")</f>
        <v>0</v>
      </c>
    </row>
    <row r="712" spans="1:41" x14ac:dyDescent="0.25">
      <c r="A712" s="17">
        <f>+'[3]2017'!F712</f>
        <v>0</v>
      </c>
      <c r="B712" s="17" t="str">
        <f>RIGHT(IFERROR(INDEX([1]DATOS!$L$452:$L$45500,MATCH(F712,[1]DATOS!$F$452:$F$9810,0)),""),3)</f>
        <v>0</v>
      </c>
      <c r="C712" s="594">
        <f>+[4]DATOS!G1616</f>
        <v>0</v>
      </c>
      <c r="D712" s="37">
        <f>+'[3]2017'!K712</f>
        <v>0</v>
      </c>
      <c r="E712" s="201">
        <f>+'[3]2017'!L712</f>
        <v>0</v>
      </c>
      <c r="F712" s="391">
        <f>+'[3]2017'!M712</f>
        <v>0</v>
      </c>
      <c r="G712" s="225">
        <f>+'[3]2017'!N712</f>
        <v>0</v>
      </c>
      <c r="H712" s="32">
        <f>+'[3]2017'!O712</f>
        <v>0</v>
      </c>
      <c r="I712" s="37">
        <v>15</v>
      </c>
      <c r="J712" s="37">
        <f>+'[3]2017'!P712</f>
        <v>0</v>
      </c>
      <c r="K712" s="37">
        <f>+'[3]2017'!Q712</f>
        <v>0</v>
      </c>
      <c r="L712" s="37">
        <f>+'[3]2017'!R712</f>
        <v>0</v>
      </c>
      <c r="M712" s="37">
        <f>+'[3]2017'!S712</f>
        <v>0</v>
      </c>
      <c r="N712" s="234">
        <f t="shared" si="67"/>
        <v>0</v>
      </c>
      <c r="O712" s="235">
        <f>+'[3]2017'!C712</f>
        <v>0</v>
      </c>
      <c r="P712" s="236">
        <f t="shared" si="68"/>
        <v>0</v>
      </c>
      <c r="Q712" s="99">
        <f>+'[3]FECHAS DE ENTREGA PLANOS'!C710</f>
        <v>0</v>
      </c>
      <c r="R712" s="583">
        <f>+'[3]FECHAS DE ENTREGA PLANOS'!D710</f>
        <v>0</v>
      </c>
      <c r="S712" s="575"/>
      <c r="T712" s="575"/>
      <c r="U712" s="575"/>
      <c r="V712" s="575"/>
      <c r="W712" s="575"/>
      <c r="X712" s="575"/>
      <c r="Y712" s="575"/>
      <c r="Z712" s="575"/>
      <c r="AA712" s="575"/>
      <c r="AB712" s="575"/>
      <c r="AC712" s="575"/>
      <c r="AD712" s="575"/>
      <c r="AE712" s="575"/>
      <c r="AF712" s="575">
        <f>IFERROR(INDEX('[2]2016'!$AP$2:$AP$7720,MATCH(F712,'[2]2016'!$A$2:$A$7720,0)),"")</f>
        <v>0</v>
      </c>
      <c r="AG712" s="9">
        <f>+'[3]2017'!T712</f>
        <v>0</v>
      </c>
      <c r="AH712" s="9">
        <f>+'[3]2017'!G712</f>
        <v>0</v>
      </c>
      <c r="AI712" s="523">
        <f>+'[3]2017'!I712</f>
        <v>0</v>
      </c>
      <c r="AJ712" s="9">
        <f t="shared" si="69"/>
        <v>0</v>
      </c>
      <c r="AK712" s="9">
        <f>+'[3]2017'!H712</f>
        <v>0</v>
      </c>
      <c r="AL712" s="524">
        <f>+'[3]2017'!P712</f>
        <v>0</v>
      </c>
      <c r="AM712" s="501">
        <f>+'[3]2017'!Q712</f>
        <v>0</v>
      </c>
      <c r="AN712" s="502">
        <f t="shared" si="70"/>
        <v>0</v>
      </c>
      <c r="AO712" s="503">
        <f>IFERROR(INDEX([1]DATOS!$O$452:$O$45500,MATCH(F712,[1]DATOS!$F$452:$F$9810,0)),"")</f>
        <v>0</v>
      </c>
    </row>
    <row r="713" spans="1:41" x14ac:dyDescent="0.25">
      <c r="A713" s="17">
        <f>+'[3]2017'!F713</f>
        <v>0</v>
      </c>
      <c r="B713" s="17" t="str">
        <f>RIGHT(IFERROR(INDEX([1]DATOS!$L$452:$L$45500,MATCH(F713,[1]DATOS!$F$452:$F$9810,0)),""),3)</f>
        <v>0</v>
      </c>
      <c r="C713" s="594">
        <f>+[4]DATOS!G1617</f>
        <v>0</v>
      </c>
      <c r="D713" s="37">
        <f>+'[3]2017'!K713</f>
        <v>0</v>
      </c>
      <c r="E713" s="201">
        <f>+'[3]2017'!L713</f>
        <v>0</v>
      </c>
      <c r="F713" s="391">
        <f>+'[3]2017'!M713</f>
        <v>0</v>
      </c>
      <c r="G713" s="225">
        <f>+'[3]2017'!N713</f>
        <v>0</v>
      </c>
      <c r="H713" s="32">
        <f>+'[3]2017'!O713</f>
        <v>0</v>
      </c>
      <c r="I713" s="37">
        <v>15</v>
      </c>
      <c r="J713" s="37">
        <f>+'[3]2017'!P713</f>
        <v>0</v>
      </c>
      <c r="K713" s="37">
        <f>+'[3]2017'!Q713</f>
        <v>0</v>
      </c>
      <c r="L713" s="37">
        <f>+'[3]2017'!R713</f>
        <v>0</v>
      </c>
      <c r="M713" s="37">
        <f>+'[3]2017'!S713</f>
        <v>0</v>
      </c>
      <c r="N713" s="234">
        <f t="shared" si="67"/>
        <v>0</v>
      </c>
      <c r="O713" s="235">
        <f>+'[3]2017'!C713</f>
        <v>0</v>
      </c>
      <c r="P713" s="236">
        <f t="shared" si="68"/>
        <v>0</v>
      </c>
      <c r="Q713" s="99">
        <f>+'[3]FECHAS DE ENTREGA PLANOS'!C711</f>
        <v>0</v>
      </c>
      <c r="R713" s="583">
        <f>+'[3]FECHAS DE ENTREGA PLANOS'!D711</f>
        <v>0</v>
      </c>
      <c r="S713" s="575"/>
      <c r="T713" s="575"/>
      <c r="U713" s="575"/>
      <c r="V713" s="575"/>
      <c r="W713" s="575"/>
      <c r="X713" s="575"/>
      <c r="Y713" s="575"/>
      <c r="Z713" s="575"/>
      <c r="AA713" s="575"/>
      <c r="AB713" s="575"/>
      <c r="AC713" s="575"/>
      <c r="AD713" s="575"/>
      <c r="AE713" s="575"/>
      <c r="AF713" s="575">
        <f>IFERROR(INDEX('[2]2016'!$AP$2:$AP$7720,MATCH(F713,'[2]2016'!$A$2:$A$7720,0)),"")</f>
        <v>0</v>
      </c>
      <c r="AG713" s="9">
        <f>+'[3]2017'!T713</f>
        <v>0</v>
      </c>
      <c r="AH713" s="9">
        <f>+'[3]2017'!G713</f>
        <v>0</v>
      </c>
      <c r="AI713" s="523">
        <f>+'[3]2017'!I713</f>
        <v>0</v>
      </c>
      <c r="AJ713" s="9">
        <f t="shared" si="69"/>
        <v>0</v>
      </c>
      <c r="AK713" s="9">
        <f>+'[3]2017'!H713</f>
        <v>0</v>
      </c>
      <c r="AL713" s="524">
        <f>+'[3]2017'!P713</f>
        <v>0</v>
      </c>
      <c r="AM713" s="501">
        <f>+'[3]2017'!Q713</f>
        <v>0</v>
      </c>
      <c r="AN713" s="502">
        <f t="shared" si="70"/>
        <v>0</v>
      </c>
      <c r="AO713" s="503">
        <f>IFERROR(INDEX([1]DATOS!$O$452:$O$45500,MATCH(F713,[1]DATOS!$F$452:$F$9810,0)),"")</f>
        <v>0</v>
      </c>
    </row>
    <row r="714" spans="1:41" x14ac:dyDescent="0.25">
      <c r="A714" s="17">
        <f>+'[3]2017'!F714</f>
        <v>0</v>
      </c>
      <c r="B714" s="17" t="str">
        <f>RIGHT(IFERROR(INDEX([1]DATOS!$L$452:$L$45500,MATCH(F714,[1]DATOS!$F$452:$F$9810,0)),""),3)</f>
        <v>0</v>
      </c>
      <c r="C714" s="594">
        <f>+[4]DATOS!G1618</f>
        <v>0</v>
      </c>
      <c r="D714" s="37">
        <f>+'[3]2017'!K714</f>
        <v>0</v>
      </c>
      <c r="E714" s="201">
        <f>+'[3]2017'!L714</f>
        <v>0</v>
      </c>
      <c r="F714" s="391">
        <f>+'[3]2017'!M714</f>
        <v>0</v>
      </c>
      <c r="G714" s="225">
        <f>+'[3]2017'!N714</f>
        <v>0</v>
      </c>
      <c r="H714" s="32">
        <f>+'[3]2017'!O714</f>
        <v>0</v>
      </c>
      <c r="I714" s="37">
        <v>15</v>
      </c>
      <c r="J714" s="37">
        <f>+'[3]2017'!P714</f>
        <v>0</v>
      </c>
      <c r="K714" s="37">
        <f>+'[3]2017'!Q714</f>
        <v>0</v>
      </c>
      <c r="L714" s="37">
        <f>+'[3]2017'!R714</f>
        <v>0</v>
      </c>
      <c r="M714" s="37">
        <f>+'[3]2017'!S714</f>
        <v>0</v>
      </c>
      <c r="N714" s="234">
        <f t="shared" si="67"/>
        <v>0</v>
      </c>
      <c r="O714" s="235">
        <f>+'[3]2017'!C714</f>
        <v>0</v>
      </c>
      <c r="P714" s="236">
        <f t="shared" si="68"/>
        <v>0</v>
      </c>
      <c r="Q714" s="99">
        <f>+'[3]FECHAS DE ENTREGA PLANOS'!C712</f>
        <v>0</v>
      </c>
      <c r="R714" s="583">
        <f>+'[3]FECHAS DE ENTREGA PLANOS'!D712</f>
        <v>0</v>
      </c>
      <c r="S714" s="575"/>
      <c r="T714" s="575"/>
      <c r="U714" s="575"/>
      <c r="V714" s="575"/>
      <c r="W714" s="575"/>
      <c r="X714" s="575"/>
      <c r="Y714" s="575"/>
      <c r="Z714" s="575"/>
      <c r="AA714" s="575"/>
      <c r="AB714" s="575"/>
      <c r="AC714" s="575"/>
      <c r="AD714" s="575"/>
      <c r="AE714" s="575"/>
      <c r="AF714" s="575">
        <f>IFERROR(INDEX('[2]2016'!$AP$2:$AP$7720,MATCH(F714,'[2]2016'!$A$2:$A$7720,0)),"")</f>
        <v>0</v>
      </c>
      <c r="AG714" s="9">
        <f>+'[3]2017'!T714</f>
        <v>0</v>
      </c>
      <c r="AH714" s="9">
        <f>+'[3]2017'!G714</f>
        <v>0</v>
      </c>
      <c r="AI714" s="523">
        <f>+'[3]2017'!I714</f>
        <v>0</v>
      </c>
      <c r="AJ714" s="9">
        <f t="shared" si="69"/>
        <v>0</v>
      </c>
      <c r="AK714" s="9">
        <f>+'[3]2017'!H714</f>
        <v>0</v>
      </c>
      <c r="AL714" s="524">
        <f>+'[3]2017'!P714</f>
        <v>0</v>
      </c>
      <c r="AM714" s="501">
        <f>+'[3]2017'!Q714</f>
        <v>0</v>
      </c>
      <c r="AN714" s="502">
        <f t="shared" si="70"/>
        <v>0</v>
      </c>
      <c r="AO714" s="503">
        <f>IFERROR(INDEX([1]DATOS!$O$452:$O$45500,MATCH(F714,[1]DATOS!$F$452:$F$9810,0)),"")</f>
        <v>0</v>
      </c>
    </row>
    <row r="715" spans="1:41" x14ac:dyDescent="0.25">
      <c r="A715" s="17">
        <f>+'[3]2017'!F715</f>
        <v>0</v>
      </c>
      <c r="B715" s="17" t="str">
        <f>RIGHT(IFERROR(INDEX([1]DATOS!$L$452:$L$45500,MATCH(F715,[1]DATOS!$F$452:$F$9810,0)),""),3)</f>
        <v>0</v>
      </c>
      <c r="C715" s="594">
        <f>+[4]DATOS!G1619</f>
        <v>0</v>
      </c>
      <c r="D715" s="37">
        <f>+'[3]2017'!K715</f>
        <v>0</v>
      </c>
      <c r="E715" s="201">
        <f>+'[3]2017'!L715</f>
        <v>0</v>
      </c>
      <c r="F715" s="391">
        <f>+'[3]2017'!M715</f>
        <v>0</v>
      </c>
      <c r="G715" s="225">
        <f>+'[3]2017'!N715</f>
        <v>0</v>
      </c>
      <c r="H715" s="32">
        <f>+'[3]2017'!O715</f>
        <v>0</v>
      </c>
      <c r="I715" s="37">
        <v>15</v>
      </c>
      <c r="J715" s="37">
        <f>+'[3]2017'!P715</f>
        <v>0</v>
      </c>
      <c r="K715" s="37">
        <f>+'[3]2017'!Q715</f>
        <v>0</v>
      </c>
      <c r="L715" s="37">
        <f>+'[3]2017'!R715</f>
        <v>0</v>
      </c>
      <c r="M715" s="37">
        <f>+'[3]2017'!S715</f>
        <v>0</v>
      </c>
      <c r="N715" s="234">
        <f t="shared" si="67"/>
        <v>0</v>
      </c>
      <c r="O715" s="235">
        <f>+'[3]2017'!C715</f>
        <v>0</v>
      </c>
      <c r="P715" s="236">
        <f t="shared" si="68"/>
        <v>0</v>
      </c>
      <c r="Q715" s="99">
        <f>+'[3]FECHAS DE ENTREGA PLANOS'!C713</f>
        <v>0</v>
      </c>
      <c r="R715" s="583">
        <f>+'[3]FECHAS DE ENTREGA PLANOS'!D713</f>
        <v>0</v>
      </c>
      <c r="S715" s="575"/>
      <c r="T715" s="575"/>
      <c r="U715" s="575"/>
      <c r="V715" s="575"/>
      <c r="W715" s="575"/>
      <c r="X715" s="575"/>
      <c r="Y715" s="575"/>
      <c r="Z715" s="575"/>
      <c r="AA715" s="575"/>
      <c r="AB715" s="575"/>
      <c r="AC715" s="575"/>
      <c r="AD715" s="575"/>
      <c r="AE715" s="575"/>
      <c r="AF715" s="575">
        <f>IFERROR(INDEX('[2]2016'!$AP$2:$AP$7720,MATCH(F715,'[2]2016'!$A$2:$A$7720,0)),"")</f>
        <v>0</v>
      </c>
      <c r="AG715" s="9">
        <f>+'[3]2017'!T715</f>
        <v>0</v>
      </c>
      <c r="AH715" s="9">
        <f>+'[3]2017'!G715</f>
        <v>0</v>
      </c>
      <c r="AI715" s="523">
        <f>+'[3]2017'!I715</f>
        <v>0</v>
      </c>
      <c r="AJ715" s="9">
        <f t="shared" si="69"/>
        <v>0</v>
      </c>
      <c r="AK715" s="9">
        <f>+'[3]2017'!H715</f>
        <v>0</v>
      </c>
      <c r="AL715" s="524">
        <f>+'[3]2017'!P715</f>
        <v>0</v>
      </c>
      <c r="AM715" s="501">
        <f>+'[3]2017'!Q715</f>
        <v>0</v>
      </c>
      <c r="AN715" s="502">
        <f t="shared" si="70"/>
        <v>0</v>
      </c>
      <c r="AO715" s="503">
        <f>IFERROR(INDEX([1]DATOS!$O$452:$O$45500,MATCH(F715,[1]DATOS!$F$452:$F$9810,0)),"")</f>
        <v>0</v>
      </c>
    </row>
    <row r="716" spans="1:41" x14ac:dyDescent="0.25">
      <c r="A716" s="17">
        <f>+'[3]2017'!F716</f>
        <v>0</v>
      </c>
      <c r="B716" s="17" t="str">
        <f>RIGHT(IFERROR(INDEX([1]DATOS!$L$452:$L$45500,MATCH(F716,[1]DATOS!$F$452:$F$9810,0)),""),3)</f>
        <v>0</v>
      </c>
      <c r="C716" s="594">
        <f>+[4]DATOS!G1620</f>
        <v>0</v>
      </c>
      <c r="D716" s="37">
        <f>+'[3]2017'!K716</f>
        <v>0</v>
      </c>
      <c r="E716" s="201">
        <f>+'[3]2017'!L716</f>
        <v>0</v>
      </c>
      <c r="F716" s="391">
        <f>+'[3]2017'!M716</f>
        <v>0</v>
      </c>
      <c r="G716" s="225">
        <f>+'[3]2017'!N716</f>
        <v>0</v>
      </c>
      <c r="H716" s="32">
        <f>+'[3]2017'!O716</f>
        <v>0</v>
      </c>
      <c r="I716" s="37">
        <v>15</v>
      </c>
      <c r="J716" s="37">
        <f>+'[3]2017'!P716</f>
        <v>0</v>
      </c>
      <c r="K716" s="37">
        <f>+'[3]2017'!Q716</f>
        <v>0</v>
      </c>
      <c r="L716" s="37">
        <f>+'[3]2017'!R716</f>
        <v>0</v>
      </c>
      <c r="M716" s="37">
        <f>+'[3]2017'!S716</f>
        <v>0</v>
      </c>
      <c r="N716" s="234">
        <f t="shared" si="67"/>
        <v>0</v>
      </c>
      <c r="O716" s="235">
        <f>+'[3]2017'!C716</f>
        <v>0</v>
      </c>
      <c r="P716" s="236">
        <f t="shared" si="68"/>
        <v>0</v>
      </c>
      <c r="Q716" s="99">
        <f>+'[3]FECHAS DE ENTREGA PLANOS'!C714</f>
        <v>0</v>
      </c>
      <c r="R716" s="583">
        <f>+'[3]FECHAS DE ENTREGA PLANOS'!D714</f>
        <v>0</v>
      </c>
      <c r="S716" s="575"/>
      <c r="T716" s="575"/>
      <c r="U716" s="575"/>
      <c r="V716" s="575"/>
      <c r="W716" s="575"/>
      <c r="X716" s="575"/>
      <c r="Y716" s="575"/>
      <c r="Z716" s="575"/>
      <c r="AA716" s="575"/>
      <c r="AB716" s="575"/>
      <c r="AC716" s="575"/>
      <c r="AD716" s="575"/>
      <c r="AE716" s="575"/>
      <c r="AF716" s="575">
        <f>IFERROR(INDEX('[2]2016'!$AP$2:$AP$7720,MATCH(F716,'[2]2016'!$A$2:$A$7720,0)),"")</f>
        <v>0</v>
      </c>
      <c r="AG716" s="9">
        <f>+'[3]2017'!T716</f>
        <v>0</v>
      </c>
      <c r="AH716" s="9">
        <f>+'[3]2017'!G716</f>
        <v>0</v>
      </c>
      <c r="AI716" s="523">
        <f>+'[3]2017'!I716</f>
        <v>0</v>
      </c>
      <c r="AJ716" s="9">
        <f t="shared" si="69"/>
        <v>0</v>
      </c>
      <c r="AK716" s="9">
        <f>+'[3]2017'!H716</f>
        <v>0</v>
      </c>
      <c r="AL716" s="524">
        <f>+'[3]2017'!P716</f>
        <v>0</v>
      </c>
      <c r="AM716" s="501">
        <f>+'[3]2017'!Q716</f>
        <v>0</v>
      </c>
      <c r="AN716" s="502">
        <f t="shared" si="70"/>
        <v>0</v>
      </c>
      <c r="AO716" s="503">
        <f>IFERROR(INDEX([1]DATOS!$O$452:$O$45500,MATCH(F716,[1]DATOS!$F$452:$F$9810,0)),"")</f>
        <v>0</v>
      </c>
    </row>
    <row r="717" spans="1:41" x14ac:dyDescent="0.25">
      <c r="A717" s="17">
        <f>+'[3]2017'!F717</f>
        <v>0</v>
      </c>
      <c r="B717" s="17" t="str">
        <f>RIGHT(IFERROR(INDEX([1]DATOS!$L$452:$L$45500,MATCH(F717,[1]DATOS!$F$452:$F$9810,0)),""),3)</f>
        <v>0</v>
      </c>
      <c r="C717" s="594">
        <f>+[4]DATOS!G1621</f>
        <v>0</v>
      </c>
      <c r="D717" s="37">
        <f>+'[3]2017'!K717</f>
        <v>0</v>
      </c>
      <c r="E717" s="201">
        <f>+'[3]2017'!L717</f>
        <v>0</v>
      </c>
      <c r="F717" s="391">
        <f>+'[3]2017'!M717</f>
        <v>0</v>
      </c>
      <c r="G717" s="225">
        <f>+'[3]2017'!N717</f>
        <v>0</v>
      </c>
      <c r="H717" s="32">
        <f>+'[3]2017'!O717</f>
        <v>0</v>
      </c>
      <c r="I717" s="37">
        <v>15</v>
      </c>
      <c r="J717" s="37">
        <f>+'[3]2017'!P717</f>
        <v>0</v>
      </c>
      <c r="K717" s="37">
        <f>+'[3]2017'!Q717</f>
        <v>0</v>
      </c>
      <c r="L717" s="37">
        <f>+'[3]2017'!R717</f>
        <v>0</v>
      </c>
      <c r="M717" s="37">
        <f>+'[3]2017'!S717</f>
        <v>0</v>
      </c>
      <c r="N717" s="234">
        <f t="shared" si="67"/>
        <v>0</v>
      </c>
      <c r="O717" s="235">
        <f>+'[3]2017'!C717</f>
        <v>0</v>
      </c>
      <c r="P717" s="236">
        <f t="shared" si="68"/>
        <v>0</v>
      </c>
      <c r="Q717" s="99">
        <f>+'[3]FECHAS DE ENTREGA PLANOS'!C715</f>
        <v>0</v>
      </c>
      <c r="R717" s="583">
        <f>+'[3]FECHAS DE ENTREGA PLANOS'!D715</f>
        <v>0</v>
      </c>
      <c r="S717" s="575"/>
      <c r="T717" s="575"/>
      <c r="U717" s="575"/>
      <c r="V717" s="575"/>
      <c r="W717" s="575"/>
      <c r="X717" s="575"/>
      <c r="Y717" s="575"/>
      <c r="Z717" s="575"/>
      <c r="AA717" s="575"/>
      <c r="AB717" s="575"/>
      <c r="AC717" s="575"/>
      <c r="AD717" s="575"/>
      <c r="AE717" s="575"/>
      <c r="AF717" s="575">
        <f>IFERROR(INDEX('[2]2016'!$AP$2:$AP$7720,MATCH(F717,'[2]2016'!$A$2:$A$7720,0)),"")</f>
        <v>0</v>
      </c>
      <c r="AG717" s="9">
        <f>+'[3]2017'!T717</f>
        <v>0</v>
      </c>
      <c r="AH717" s="9">
        <f>+'[3]2017'!G717</f>
        <v>0</v>
      </c>
      <c r="AI717" s="523">
        <f>+'[3]2017'!I717</f>
        <v>0</v>
      </c>
      <c r="AJ717" s="9">
        <f t="shared" si="69"/>
        <v>0</v>
      </c>
      <c r="AK717" s="9">
        <f>+'[3]2017'!H717</f>
        <v>0</v>
      </c>
      <c r="AL717" s="524">
        <f>+'[3]2017'!P717</f>
        <v>0</v>
      </c>
      <c r="AM717" s="501">
        <f>+'[3]2017'!Q717</f>
        <v>0</v>
      </c>
      <c r="AN717" s="502">
        <f t="shared" si="70"/>
        <v>0</v>
      </c>
      <c r="AO717" s="503">
        <f>IFERROR(INDEX([1]DATOS!$O$452:$O$45500,MATCH(F717,[1]DATOS!$F$452:$F$9810,0)),"")</f>
        <v>0</v>
      </c>
    </row>
    <row r="718" spans="1:41" x14ac:dyDescent="0.25">
      <c r="A718" s="17">
        <f>+'[3]2017'!F718</f>
        <v>0</v>
      </c>
      <c r="B718" s="17" t="str">
        <f>RIGHT(IFERROR(INDEX([1]DATOS!$L$452:$L$45500,MATCH(F718,[1]DATOS!$F$452:$F$9810,0)),""),3)</f>
        <v>0</v>
      </c>
      <c r="C718" s="594">
        <f>+[4]DATOS!G1622</f>
        <v>0</v>
      </c>
      <c r="D718" s="37">
        <f>+'[3]2017'!K718</f>
        <v>0</v>
      </c>
      <c r="E718" s="201">
        <f>+'[3]2017'!L718</f>
        <v>0</v>
      </c>
      <c r="F718" s="391">
        <f>+'[3]2017'!M718</f>
        <v>0</v>
      </c>
      <c r="G718" s="225">
        <f>+'[3]2017'!N718</f>
        <v>0</v>
      </c>
      <c r="H718" s="32">
        <f>+'[3]2017'!O718</f>
        <v>0</v>
      </c>
      <c r="I718" s="37">
        <v>15</v>
      </c>
      <c r="J718" s="37">
        <f>+'[3]2017'!P718</f>
        <v>0</v>
      </c>
      <c r="K718" s="37">
        <f>+'[3]2017'!Q718</f>
        <v>0</v>
      </c>
      <c r="L718" s="37">
        <f>+'[3]2017'!R718</f>
        <v>0</v>
      </c>
      <c r="M718" s="37">
        <f>+'[3]2017'!S718</f>
        <v>0</v>
      </c>
      <c r="N718" s="234">
        <f t="shared" si="67"/>
        <v>0</v>
      </c>
      <c r="O718" s="235">
        <f>+'[3]2017'!C718</f>
        <v>0</v>
      </c>
      <c r="P718" s="236">
        <f t="shared" si="68"/>
        <v>0</v>
      </c>
      <c r="Q718" s="99">
        <f>+'[3]FECHAS DE ENTREGA PLANOS'!C716</f>
        <v>0</v>
      </c>
      <c r="R718" s="583">
        <f>+'[3]FECHAS DE ENTREGA PLANOS'!D716</f>
        <v>0</v>
      </c>
      <c r="S718" s="575"/>
      <c r="T718" s="575"/>
      <c r="U718" s="575"/>
      <c r="V718" s="575"/>
      <c r="W718" s="575"/>
      <c r="X718" s="575"/>
      <c r="Y718" s="575"/>
      <c r="Z718" s="575"/>
      <c r="AA718" s="575"/>
      <c r="AB718" s="575"/>
      <c r="AC718" s="575"/>
      <c r="AD718" s="575"/>
      <c r="AE718" s="575"/>
      <c r="AF718" s="575">
        <f>IFERROR(INDEX('[2]2016'!$AP$2:$AP$7720,MATCH(F718,'[2]2016'!$A$2:$A$7720,0)),"")</f>
        <v>0</v>
      </c>
      <c r="AG718" s="9">
        <f>+'[3]2017'!T718</f>
        <v>0</v>
      </c>
      <c r="AH718" s="9">
        <f>+'[3]2017'!G718</f>
        <v>0</v>
      </c>
      <c r="AI718" s="523">
        <f>+'[3]2017'!I718</f>
        <v>0</v>
      </c>
      <c r="AJ718" s="9">
        <f t="shared" si="69"/>
        <v>0</v>
      </c>
      <c r="AK718" s="9">
        <f>+'[3]2017'!H718</f>
        <v>0</v>
      </c>
      <c r="AL718" s="524">
        <f>+'[3]2017'!P718</f>
        <v>0</v>
      </c>
      <c r="AM718" s="501">
        <f>+'[3]2017'!Q718</f>
        <v>0</v>
      </c>
      <c r="AN718" s="502">
        <f t="shared" si="70"/>
        <v>0</v>
      </c>
      <c r="AO718" s="503">
        <f>IFERROR(INDEX([1]DATOS!$O$452:$O$45500,MATCH(F718,[1]DATOS!$F$452:$F$9810,0)),"")</f>
        <v>0</v>
      </c>
    </row>
    <row r="719" spans="1:41" x14ac:dyDescent="0.25">
      <c r="A719" s="17">
        <f>+'[3]2017'!F719</f>
        <v>0</v>
      </c>
      <c r="B719" s="17" t="str">
        <f>RIGHT(IFERROR(INDEX([1]DATOS!$L$452:$L$45500,MATCH(F719,[1]DATOS!$F$452:$F$9810,0)),""),3)</f>
        <v>0</v>
      </c>
      <c r="C719" s="594">
        <f>+[4]DATOS!G1623</f>
        <v>0</v>
      </c>
      <c r="D719" s="37">
        <f>+'[3]2017'!K719</f>
        <v>0</v>
      </c>
      <c r="E719" s="201">
        <f>+'[3]2017'!L719</f>
        <v>0</v>
      </c>
      <c r="F719" s="391">
        <f>+'[3]2017'!M719</f>
        <v>0</v>
      </c>
      <c r="G719" s="225">
        <f>+'[3]2017'!N719</f>
        <v>0</v>
      </c>
      <c r="H719" s="32">
        <f>+'[3]2017'!O719</f>
        <v>0</v>
      </c>
      <c r="I719" s="37">
        <v>15</v>
      </c>
      <c r="J719" s="37">
        <f>+'[3]2017'!P719</f>
        <v>0</v>
      </c>
      <c r="K719" s="37">
        <f>+'[3]2017'!Q719</f>
        <v>0</v>
      </c>
      <c r="L719" s="37">
        <f>+'[3]2017'!R719</f>
        <v>0</v>
      </c>
      <c r="M719" s="37">
        <f>+'[3]2017'!S719</f>
        <v>0</v>
      </c>
      <c r="N719" s="234">
        <f t="shared" si="67"/>
        <v>0</v>
      </c>
      <c r="O719" s="235">
        <f>+'[3]2017'!C719</f>
        <v>0</v>
      </c>
      <c r="P719" s="236">
        <f t="shared" si="68"/>
        <v>0</v>
      </c>
      <c r="Q719" s="99">
        <f>+'[3]FECHAS DE ENTREGA PLANOS'!C717</f>
        <v>0</v>
      </c>
      <c r="R719" s="583">
        <f>+'[3]FECHAS DE ENTREGA PLANOS'!D717</f>
        <v>0</v>
      </c>
      <c r="S719" s="575"/>
      <c r="T719" s="575"/>
      <c r="U719" s="575"/>
      <c r="V719" s="575"/>
      <c r="W719" s="575"/>
      <c r="X719" s="575"/>
      <c r="Y719" s="575"/>
      <c r="Z719" s="575"/>
      <c r="AA719" s="575"/>
      <c r="AB719" s="575"/>
      <c r="AC719" s="575"/>
      <c r="AD719" s="575"/>
      <c r="AE719" s="575"/>
      <c r="AF719" s="575">
        <f>IFERROR(INDEX('[2]2016'!$AP$2:$AP$7720,MATCH(F719,'[2]2016'!$A$2:$A$7720,0)),"")</f>
        <v>0</v>
      </c>
      <c r="AG719" s="9">
        <f>+'[3]2017'!T719</f>
        <v>0</v>
      </c>
      <c r="AH719" s="9">
        <f>+'[3]2017'!G719</f>
        <v>0</v>
      </c>
      <c r="AI719" s="523">
        <f>+'[3]2017'!I719</f>
        <v>0</v>
      </c>
      <c r="AJ719" s="9">
        <f t="shared" si="69"/>
        <v>0</v>
      </c>
      <c r="AK719" s="9">
        <f>+'[3]2017'!H719</f>
        <v>0</v>
      </c>
      <c r="AL719" s="524">
        <f>+'[3]2017'!P719</f>
        <v>0</v>
      </c>
      <c r="AM719" s="501">
        <f>+'[3]2017'!Q719</f>
        <v>0</v>
      </c>
      <c r="AN719" s="502">
        <f t="shared" si="70"/>
        <v>0</v>
      </c>
      <c r="AO719" s="503">
        <f>IFERROR(INDEX([1]DATOS!$O$452:$O$45500,MATCH(F719,[1]DATOS!$F$452:$F$9810,0)),"")</f>
        <v>0</v>
      </c>
    </row>
    <row r="720" spans="1:41" x14ac:dyDescent="0.25">
      <c r="A720" s="17">
        <f>+'[3]2017'!F720</f>
        <v>0</v>
      </c>
      <c r="B720" s="17" t="str">
        <f>RIGHT(IFERROR(INDEX([1]DATOS!$L$452:$L$45500,MATCH(F720,[1]DATOS!$F$452:$F$9810,0)),""),3)</f>
        <v>0</v>
      </c>
      <c r="C720" s="594">
        <f>+[4]DATOS!G1624</f>
        <v>0</v>
      </c>
      <c r="D720" s="37">
        <f>+'[3]2017'!K720</f>
        <v>0</v>
      </c>
      <c r="E720" s="201">
        <f>+'[3]2017'!L720</f>
        <v>0</v>
      </c>
      <c r="F720" s="391">
        <f>+'[3]2017'!M720</f>
        <v>0</v>
      </c>
      <c r="G720" s="225">
        <f>+'[3]2017'!N720</f>
        <v>0</v>
      </c>
      <c r="H720" s="32">
        <f>+'[3]2017'!O720</f>
        <v>0</v>
      </c>
      <c r="I720" s="37">
        <v>15</v>
      </c>
      <c r="J720" s="37">
        <f>+'[3]2017'!P720</f>
        <v>0</v>
      </c>
      <c r="K720" s="37">
        <f>+'[3]2017'!Q720</f>
        <v>0</v>
      </c>
      <c r="L720" s="37">
        <f>+'[3]2017'!R720</f>
        <v>0</v>
      </c>
      <c r="M720" s="37">
        <f>+'[3]2017'!S720</f>
        <v>0</v>
      </c>
      <c r="N720" s="234">
        <f t="shared" si="67"/>
        <v>0</v>
      </c>
      <c r="O720" s="235">
        <f>+'[3]2017'!C720</f>
        <v>0</v>
      </c>
      <c r="P720" s="236">
        <f t="shared" si="68"/>
        <v>0</v>
      </c>
      <c r="Q720" s="99">
        <f>+'[3]FECHAS DE ENTREGA PLANOS'!C718</f>
        <v>0</v>
      </c>
      <c r="R720" s="583">
        <f>+'[3]FECHAS DE ENTREGA PLANOS'!D718</f>
        <v>0</v>
      </c>
      <c r="S720" s="575"/>
      <c r="T720" s="575"/>
      <c r="U720" s="575"/>
      <c r="V720" s="575"/>
      <c r="W720" s="575"/>
      <c r="X720" s="575"/>
      <c r="Y720" s="575"/>
      <c r="Z720" s="575"/>
      <c r="AA720" s="575"/>
      <c r="AB720" s="575"/>
      <c r="AC720" s="575"/>
      <c r="AD720" s="575"/>
      <c r="AE720" s="575"/>
      <c r="AF720" s="575">
        <f>IFERROR(INDEX('[2]2016'!$AP$2:$AP$7720,MATCH(F720,'[2]2016'!$A$2:$A$7720,0)),"")</f>
        <v>0</v>
      </c>
      <c r="AG720" s="9">
        <f>+'[3]2017'!T720</f>
        <v>0</v>
      </c>
      <c r="AH720" s="9">
        <f>+'[3]2017'!G720</f>
        <v>0</v>
      </c>
      <c r="AI720" s="523">
        <f>+'[3]2017'!I720</f>
        <v>0</v>
      </c>
      <c r="AJ720" s="9">
        <f t="shared" si="69"/>
        <v>0</v>
      </c>
      <c r="AK720" s="9">
        <f>+'[3]2017'!H720</f>
        <v>0</v>
      </c>
      <c r="AL720" s="524">
        <f>+'[3]2017'!P720</f>
        <v>0</v>
      </c>
      <c r="AM720" s="501">
        <f>+'[3]2017'!Q720</f>
        <v>0</v>
      </c>
      <c r="AN720" s="502">
        <f t="shared" si="70"/>
        <v>0</v>
      </c>
      <c r="AO720" s="503">
        <f>IFERROR(INDEX([1]DATOS!$O$452:$O$45500,MATCH(F720,[1]DATOS!$F$452:$F$9810,0)),"")</f>
        <v>0</v>
      </c>
    </row>
    <row r="721" spans="1:41" x14ac:dyDescent="0.25">
      <c r="A721" s="17">
        <f>+'[3]2017'!F721</f>
        <v>0</v>
      </c>
      <c r="B721" s="17" t="str">
        <f>RIGHT(IFERROR(INDEX([1]DATOS!$L$452:$L$45500,MATCH(F721,[1]DATOS!$F$452:$F$9810,0)),""),3)</f>
        <v>0</v>
      </c>
      <c r="C721" s="594">
        <f>+[4]DATOS!G1625</f>
        <v>0</v>
      </c>
      <c r="D721" s="37">
        <f>+'[3]2017'!K721</f>
        <v>0</v>
      </c>
      <c r="E721" s="201">
        <f>+'[3]2017'!L721</f>
        <v>0</v>
      </c>
      <c r="F721" s="391">
        <f>+'[3]2017'!M721</f>
        <v>0</v>
      </c>
      <c r="G721" s="225">
        <f>+'[3]2017'!N721</f>
        <v>0</v>
      </c>
      <c r="H721" s="32">
        <f>+'[3]2017'!O721</f>
        <v>0</v>
      </c>
      <c r="I721" s="37">
        <v>15</v>
      </c>
      <c r="J721" s="37">
        <f>+'[3]2017'!P721</f>
        <v>0</v>
      </c>
      <c r="K721" s="37">
        <f>+'[3]2017'!Q721</f>
        <v>0</v>
      </c>
      <c r="L721" s="37">
        <f>+'[3]2017'!R721</f>
        <v>0</v>
      </c>
      <c r="M721" s="37">
        <f>+'[3]2017'!S721</f>
        <v>0</v>
      </c>
      <c r="N721" s="234">
        <f t="shared" si="67"/>
        <v>0</v>
      </c>
      <c r="O721" s="235">
        <f>+'[3]2017'!C721</f>
        <v>0</v>
      </c>
      <c r="P721" s="236">
        <f t="shared" si="68"/>
        <v>0</v>
      </c>
      <c r="Q721" s="99">
        <f>+'[3]FECHAS DE ENTREGA PLANOS'!C719</f>
        <v>0</v>
      </c>
      <c r="R721" s="583">
        <f>+'[3]FECHAS DE ENTREGA PLANOS'!D719</f>
        <v>0</v>
      </c>
      <c r="S721" s="575"/>
      <c r="T721" s="575"/>
      <c r="U721" s="575"/>
      <c r="V721" s="575"/>
      <c r="W721" s="575"/>
      <c r="X721" s="575"/>
      <c r="Y721" s="575"/>
      <c r="Z721" s="575"/>
      <c r="AA721" s="575"/>
      <c r="AB721" s="575"/>
      <c r="AC721" s="575"/>
      <c r="AD721" s="575"/>
      <c r="AE721" s="575"/>
      <c r="AF721" s="575">
        <f>IFERROR(INDEX('[2]2016'!$AP$2:$AP$7720,MATCH(F721,'[2]2016'!$A$2:$A$7720,0)),"")</f>
        <v>0</v>
      </c>
      <c r="AG721" s="9">
        <f>+'[3]2017'!T721</f>
        <v>0</v>
      </c>
      <c r="AH721" s="9">
        <f>+'[3]2017'!G721</f>
        <v>0</v>
      </c>
      <c r="AI721" s="523">
        <f>+'[3]2017'!I721</f>
        <v>0</v>
      </c>
      <c r="AJ721" s="9">
        <f t="shared" si="69"/>
        <v>0</v>
      </c>
      <c r="AK721" s="9">
        <f>+'[3]2017'!H721</f>
        <v>0</v>
      </c>
      <c r="AL721" s="524">
        <f>+'[3]2017'!P721</f>
        <v>0</v>
      </c>
      <c r="AM721" s="501">
        <f>+'[3]2017'!Q721</f>
        <v>0</v>
      </c>
      <c r="AN721" s="502">
        <f t="shared" si="70"/>
        <v>0</v>
      </c>
      <c r="AO721" s="503">
        <f>IFERROR(INDEX([1]DATOS!$O$452:$O$45500,MATCH(F721,[1]DATOS!$F$452:$F$9810,0)),"")</f>
        <v>0</v>
      </c>
    </row>
    <row r="722" spans="1:41" x14ac:dyDescent="0.25">
      <c r="A722" s="17">
        <f>+'[3]2017'!F722</f>
        <v>0</v>
      </c>
      <c r="B722" s="17" t="str">
        <f>RIGHT(IFERROR(INDEX([1]DATOS!$L$452:$L$45500,MATCH(F722,[1]DATOS!$F$452:$F$9810,0)),""),3)</f>
        <v>0</v>
      </c>
      <c r="C722" s="594">
        <f>+[4]DATOS!G1626</f>
        <v>0</v>
      </c>
      <c r="D722" s="37">
        <f>+'[3]2017'!K722</f>
        <v>0</v>
      </c>
      <c r="E722" s="201">
        <f>+'[3]2017'!L722</f>
        <v>0</v>
      </c>
      <c r="F722" s="391">
        <f>+'[3]2017'!M722</f>
        <v>0</v>
      </c>
      <c r="G722" s="225">
        <f>+'[3]2017'!N722</f>
        <v>0</v>
      </c>
      <c r="H722" s="32">
        <f>+'[3]2017'!O722</f>
        <v>0</v>
      </c>
      <c r="I722" s="37">
        <v>15</v>
      </c>
      <c r="J722" s="37">
        <f>+'[3]2017'!P722</f>
        <v>0</v>
      </c>
      <c r="K722" s="37">
        <f>+'[3]2017'!Q722</f>
        <v>0</v>
      </c>
      <c r="L722" s="37">
        <f>+'[3]2017'!R722</f>
        <v>0</v>
      </c>
      <c r="M722" s="37">
        <f>+'[3]2017'!S722</f>
        <v>0</v>
      </c>
      <c r="N722" s="234">
        <f t="shared" si="67"/>
        <v>0</v>
      </c>
      <c r="O722" s="235">
        <f>+'[3]2017'!C722</f>
        <v>0</v>
      </c>
      <c r="P722" s="236">
        <f t="shared" si="68"/>
        <v>0</v>
      </c>
      <c r="Q722" s="99">
        <f>+'[3]FECHAS DE ENTREGA PLANOS'!C720</f>
        <v>0</v>
      </c>
      <c r="R722" s="583">
        <f>+'[3]FECHAS DE ENTREGA PLANOS'!D720</f>
        <v>0</v>
      </c>
      <c r="S722" s="575"/>
      <c r="T722" s="575"/>
      <c r="U722" s="575"/>
      <c r="V722" s="575"/>
      <c r="W722" s="575"/>
      <c r="X722" s="575"/>
      <c r="Y722" s="575"/>
      <c r="Z722" s="575"/>
      <c r="AA722" s="575"/>
      <c r="AB722" s="575"/>
      <c r="AC722" s="575"/>
      <c r="AD722" s="575"/>
      <c r="AE722" s="575"/>
      <c r="AF722" s="575">
        <f>IFERROR(INDEX('[2]2016'!$AP$2:$AP$7720,MATCH(F722,'[2]2016'!$A$2:$A$7720,0)),"")</f>
        <v>0</v>
      </c>
      <c r="AG722" s="9">
        <f>+'[3]2017'!T722</f>
        <v>0</v>
      </c>
      <c r="AH722" s="9">
        <f>+'[3]2017'!G722</f>
        <v>0</v>
      </c>
      <c r="AI722" s="523">
        <f>+'[3]2017'!I722</f>
        <v>0</v>
      </c>
      <c r="AJ722" s="9">
        <f t="shared" si="69"/>
        <v>0</v>
      </c>
      <c r="AK722" s="9">
        <f>+'[3]2017'!H722</f>
        <v>0</v>
      </c>
      <c r="AL722" s="524">
        <f>+'[3]2017'!P722</f>
        <v>0</v>
      </c>
      <c r="AM722" s="501">
        <f>+'[3]2017'!Q722</f>
        <v>0</v>
      </c>
      <c r="AN722" s="502">
        <f t="shared" si="70"/>
        <v>0</v>
      </c>
      <c r="AO722" s="503">
        <f>IFERROR(INDEX([1]DATOS!$O$452:$O$45500,MATCH(F722,[1]DATOS!$F$452:$F$9810,0)),"")</f>
        <v>0</v>
      </c>
    </row>
    <row r="723" spans="1:41" x14ac:dyDescent="0.25">
      <c r="A723" s="17">
        <f>+'[3]2017'!F723</f>
        <v>0</v>
      </c>
      <c r="B723" s="17" t="str">
        <f>RIGHT(IFERROR(INDEX([1]DATOS!$L$452:$L$45500,MATCH(F723,[1]DATOS!$F$452:$F$9810,0)),""),3)</f>
        <v>0</v>
      </c>
      <c r="C723" s="594">
        <f>+[4]DATOS!G1627</f>
        <v>0</v>
      </c>
      <c r="D723" s="37">
        <f>+'[3]2017'!K723</f>
        <v>0</v>
      </c>
      <c r="E723" s="201">
        <f>+'[3]2017'!L723</f>
        <v>0</v>
      </c>
      <c r="F723" s="391">
        <f>+'[3]2017'!M723</f>
        <v>0</v>
      </c>
      <c r="G723" s="225">
        <f>+'[3]2017'!N723</f>
        <v>0</v>
      </c>
      <c r="H723" s="32">
        <f>+'[3]2017'!O723</f>
        <v>0</v>
      </c>
      <c r="I723" s="37">
        <v>15</v>
      </c>
      <c r="J723" s="37">
        <f>+'[3]2017'!P723</f>
        <v>0</v>
      </c>
      <c r="K723" s="37">
        <f>+'[3]2017'!Q723</f>
        <v>0</v>
      </c>
      <c r="L723" s="37">
        <f>+'[3]2017'!R723</f>
        <v>0</v>
      </c>
      <c r="M723" s="37">
        <f>+'[3]2017'!S723</f>
        <v>0</v>
      </c>
      <c r="N723" s="234">
        <f t="shared" si="67"/>
        <v>0</v>
      </c>
      <c r="O723" s="235">
        <f>+'[3]2017'!C723</f>
        <v>0</v>
      </c>
      <c r="P723" s="236">
        <f t="shared" si="68"/>
        <v>0</v>
      </c>
      <c r="Q723" s="99">
        <f>+'[3]FECHAS DE ENTREGA PLANOS'!C721</f>
        <v>0</v>
      </c>
      <c r="R723" s="583">
        <f>+'[3]FECHAS DE ENTREGA PLANOS'!D721</f>
        <v>0</v>
      </c>
      <c r="S723" s="575"/>
      <c r="T723" s="575"/>
      <c r="U723" s="575"/>
      <c r="V723" s="575"/>
      <c r="W723" s="575"/>
      <c r="X723" s="575"/>
      <c r="Y723" s="575"/>
      <c r="Z723" s="575"/>
      <c r="AA723" s="575"/>
      <c r="AB723" s="575"/>
      <c r="AC723" s="575"/>
      <c r="AD723" s="575"/>
      <c r="AE723" s="575"/>
      <c r="AF723" s="575">
        <f>IFERROR(INDEX('[2]2016'!$AP$2:$AP$7720,MATCH(F723,'[2]2016'!$A$2:$A$7720,0)),"")</f>
        <v>0</v>
      </c>
      <c r="AG723" s="9">
        <f>+'[3]2017'!T723</f>
        <v>0</v>
      </c>
      <c r="AH723" s="9">
        <f>+'[3]2017'!G723</f>
        <v>0</v>
      </c>
      <c r="AI723" s="523">
        <f>+'[3]2017'!I723</f>
        <v>0</v>
      </c>
      <c r="AJ723" s="9">
        <f t="shared" si="69"/>
        <v>0</v>
      </c>
      <c r="AK723" s="9">
        <f>+'[3]2017'!H723</f>
        <v>0</v>
      </c>
      <c r="AL723" s="524">
        <f>+'[3]2017'!P723</f>
        <v>0</v>
      </c>
      <c r="AM723" s="501">
        <f>+'[3]2017'!Q723</f>
        <v>0</v>
      </c>
      <c r="AN723" s="502">
        <f t="shared" si="70"/>
        <v>0</v>
      </c>
      <c r="AO723" s="503">
        <f>IFERROR(INDEX([1]DATOS!$O$452:$O$45500,MATCH(F723,[1]DATOS!$F$452:$F$9810,0)),"")</f>
        <v>0</v>
      </c>
    </row>
    <row r="724" spans="1:41" x14ac:dyDescent="0.25">
      <c r="A724" s="17">
        <f>+'[3]2017'!F724</f>
        <v>0</v>
      </c>
      <c r="B724" s="17" t="str">
        <f>RIGHT(IFERROR(INDEX([1]DATOS!$L$452:$L$45500,MATCH(F724,[1]DATOS!$F$452:$F$9810,0)),""),3)</f>
        <v>0</v>
      </c>
      <c r="C724" s="594">
        <f>+[4]DATOS!G1628</f>
        <v>0</v>
      </c>
      <c r="D724" s="37">
        <f>+'[3]2017'!K724</f>
        <v>0</v>
      </c>
      <c r="E724" s="201">
        <f>+'[3]2017'!L724</f>
        <v>0</v>
      </c>
      <c r="F724" s="391">
        <f>+'[3]2017'!M724</f>
        <v>0</v>
      </c>
      <c r="G724" s="225">
        <f>+'[3]2017'!N724</f>
        <v>0</v>
      </c>
      <c r="H724" s="32">
        <f>+'[3]2017'!O724</f>
        <v>0</v>
      </c>
      <c r="I724" s="37">
        <v>15</v>
      </c>
      <c r="J724" s="37">
        <f>+'[3]2017'!P724</f>
        <v>0</v>
      </c>
      <c r="K724" s="37">
        <f>+'[3]2017'!Q724</f>
        <v>0</v>
      </c>
      <c r="L724" s="37">
        <f>+'[3]2017'!R724</f>
        <v>0</v>
      </c>
      <c r="M724" s="37">
        <f>+'[3]2017'!S724</f>
        <v>0</v>
      </c>
      <c r="N724" s="234">
        <f t="shared" si="67"/>
        <v>0</v>
      </c>
      <c r="O724" s="235">
        <f>+'[3]2017'!C724</f>
        <v>0</v>
      </c>
      <c r="P724" s="236">
        <f t="shared" si="68"/>
        <v>0</v>
      </c>
      <c r="Q724" s="99">
        <f>+'[3]FECHAS DE ENTREGA PLANOS'!C722</f>
        <v>0</v>
      </c>
      <c r="R724" s="583">
        <f>+'[3]FECHAS DE ENTREGA PLANOS'!D722</f>
        <v>0</v>
      </c>
      <c r="S724" s="575"/>
      <c r="T724" s="575"/>
      <c r="U724" s="575"/>
      <c r="V724" s="575"/>
      <c r="W724" s="575"/>
      <c r="X724" s="575"/>
      <c r="Y724" s="575"/>
      <c r="Z724" s="575"/>
      <c r="AA724" s="575"/>
      <c r="AB724" s="575"/>
      <c r="AC724" s="575"/>
      <c r="AD724" s="575"/>
      <c r="AE724" s="575"/>
      <c r="AF724" s="575">
        <f>IFERROR(INDEX('[2]2016'!$AP$2:$AP$7720,MATCH(F724,'[2]2016'!$A$2:$A$7720,0)),"")</f>
        <v>0</v>
      </c>
      <c r="AG724" s="9">
        <f>+'[3]2017'!T724</f>
        <v>0</v>
      </c>
      <c r="AH724" s="9">
        <f>+'[3]2017'!G724</f>
        <v>0</v>
      </c>
      <c r="AI724" s="523">
        <f>+'[3]2017'!I724</f>
        <v>0</v>
      </c>
      <c r="AJ724" s="9">
        <f t="shared" si="69"/>
        <v>0</v>
      </c>
      <c r="AK724" s="9">
        <f>+'[3]2017'!H724</f>
        <v>0</v>
      </c>
      <c r="AL724" s="524">
        <f>+'[3]2017'!P724</f>
        <v>0</v>
      </c>
      <c r="AM724" s="501">
        <f>+'[3]2017'!Q724</f>
        <v>0</v>
      </c>
      <c r="AN724" s="502">
        <f t="shared" si="70"/>
        <v>0</v>
      </c>
      <c r="AO724" s="503">
        <f>IFERROR(INDEX([1]DATOS!$O$452:$O$45500,MATCH(F724,[1]DATOS!$F$452:$F$9810,0)),"")</f>
        <v>0</v>
      </c>
    </row>
    <row r="725" spans="1:41" x14ac:dyDescent="0.25">
      <c r="A725" s="17">
        <f>+'[3]2017'!F725</f>
        <v>0</v>
      </c>
      <c r="B725" s="17" t="str">
        <f>RIGHT(IFERROR(INDEX([1]DATOS!$L$452:$L$45500,MATCH(F725,[1]DATOS!$F$452:$F$9810,0)),""),3)</f>
        <v>0</v>
      </c>
      <c r="C725" s="594">
        <f>+[4]DATOS!G1629</f>
        <v>0</v>
      </c>
      <c r="D725" s="37">
        <f>+'[3]2017'!K725</f>
        <v>0</v>
      </c>
      <c r="E725" s="201">
        <f>+'[3]2017'!L725</f>
        <v>0</v>
      </c>
      <c r="F725" s="391">
        <f>+'[3]2017'!M725</f>
        <v>0</v>
      </c>
      <c r="G725" s="225">
        <f>+'[3]2017'!N725</f>
        <v>0</v>
      </c>
      <c r="H725" s="32">
        <f>+'[3]2017'!O725</f>
        <v>0</v>
      </c>
      <c r="I725" s="37">
        <v>15</v>
      </c>
      <c r="J725" s="37">
        <f>+'[3]2017'!P725</f>
        <v>0</v>
      </c>
      <c r="K725" s="37">
        <f>+'[3]2017'!Q725</f>
        <v>0</v>
      </c>
      <c r="L725" s="37">
        <f>+'[3]2017'!R725</f>
        <v>0</v>
      </c>
      <c r="M725" s="37">
        <f>+'[3]2017'!S725</f>
        <v>0</v>
      </c>
      <c r="N725" s="234">
        <f t="shared" si="67"/>
        <v>0</v>
      </c>
      <c r="O725" s="235">
        <f>+'[3]2017'!C725</f>
        <v>0</v>
      </c>
      <c r="P725" s="236">
        <f t="shared" si="68"/>
        <v>0</v>
      </c>
      <c r="Q725" s="99">
        <f>+'[3]FECHAS DE ENTREGA PLANOS'!C723</f>
        <v>0</v>
      </c>
      <c r="R725" s="583">
        <f>+'[3]FECHAS DE ENTREGA PLANOS'!D723</f>
        <v>0</v>
      </c>
      <c r="S725" s="575"/>
      <c r="T725" s="575"/>
      <c r="U725" s="575"/>
      <c r="V725" s="575"/>
      <c r="W725" s="575"/>
      <c r="X725" s="575"/>
      <c r="Y725" s="575"/>
      <c r="Z725" s="575"/>
      <c r="AA725" s="575"/>
      <c r="AB725" s="575"/>
      <c r="AC725" s="575"/>
      <c r="AD725" s="575"/>
      <c r="AE725" s="575"/>
      <c r="AF725" s="575">
        <f>IFERROR(INDEX('[2]2016'!$AP$2:$AP$7720,MATCH(F725,'[2]2016'!$A$2:$A$7720,0)),"")</f>
        <v>0</v>
      </c>
      <c r="AG725" s="9">
        <f>+'[3]2017'!T725</f>
        <v>0</v>
      </c>
      <c r="AH725" s="9">
        <f>+'[3]2017'!G725</f>
        <v>0</v>
      </c>
      <c r="AI725" s="523">
        <f>+'[3]2017'!I725</f>
        <v>0</v>
      </c>
      <c r="AJ725" s="9">
        <f t="shared" si="69"/>
        <v>0</v>
      </c>
      <c r="AK725" s="9">
        <f>+'[3]2017'!H725</f>
        <v>0</v>
      </c>
      <c r="AL725" s="524">
        <f>+'[3]2017'!P725</f>
        <v>0</v>
      </c>
      <c r="AM725" s="501">
        <f>+'[3]2017'!Q725</f>
        <v>0</v>
      </c>
      <c r="AN725" s="502">
        <f t="shared" si="70"/>
        <v>0</v>
      </c>
      <c r="AO725" s="503">
        <f>IFERROR(INDEX([1]DATOS!$O$452:$O$45500,MATCH(F725,[1]DATOS!$F$452:$F$9810,0)),"")</f>
        <v>0</v>
      </c>
    </row>
    <row r="726" spans="1:41" x14ac:dyDescent="0.25">
      <c r="A726" s="17">
        <f>+'[3]2017'!F726</f>
        <v>0</v>
      </c>
      <c r="B726" s="17" t="str">
        <f>RIGHT(IFERROR(INDEX([1]DATOS!$L$452:$L$45500,MATCH(F726,[1]DATOS!$F$452:$F$9810,0)),""),3)</f>
        <v>0</v>
      </c>
      <c r="C726" s="594">
        <f>+[4]DATOS!G1630</f>
        <v>0</v>
      </c>
      <c r="D726" s="37">
        <f>+'[3]2017'!K726</f>
        <v>0</v>
      </c>
      <c r="E726" s="201">
        <f>+'[3]2017'!L726</f>
        <v>0</v>
      </c>
      <c r="F726" s="391">
        <f>+'[3]2017'!M726</f>
        <v>0</v>
      </c>
      <c r="G726" s="225">
        <f>+'[3]2017'!N726</f>
        <v>0</v>
      </c>
      <c r="H726" s="32">
        <f>+'[3]2017'!O726</f>
        <v>0</v>
      </c>
      <c r="I726" s="37">
        <v>15</v>
      </c>
      <c r="J726" s="37">
        <f>+'[3]2017'!P726</f>
        <v>0</v>
      </c>
      <c r="K726" s="37">
        <f>+'[3]2017'!Q726</f>
        <v>0</v>
      </c>
      <c r="L726" s="37">
        <f>+'[3]2017'!R726</f>
        <v>0</v>
      </c>
      <c r="M726" s="37">
        <f>+'[3]2017'!S726</f>
        <v>0</v>
      </c>
      <c r="N726" s="234">
        <f t="shared" si="67"/>
        <v>0</v>
      </c>
      <c r="O726" s="235">
        <f>+'[3]2017'!C726</f>
        <v>0</v>
      </c>
      <c r="P726" s="236">
        <f t="shared" si="68"/>
        <v>0</v>
      </c>
      <c r="Q726" s="99">
        <f>+'[3]FECHAS DE ENTREGA PLANOS'!C724</f>
        <v>0</v>
      </c>
      <c r="R726" s="583">
        <f>+'[3]FECHAS DE ENTREGA PLANOS'!D724</f>
        <v>0</v>
      </c>
      <c r="S726" s="575"/>
      <c r="T726" s="575"/>
      <c r="U726" s="575"/>
      <c r="V726" s="575"/>
      <c r="W726" s="575"/>
      <c r="X726" s="575"/>
      <c r="Y726" s="575"/>
      <c r="Z726" s="575"/>
      <c r="AA726" s="575"/>
      <c r="AB726" s="575"/>
      <c r="AC726" s="575"/>
      <c r="AD726" s="575"/>
      <c r="AE726" s="575"/>
      <c r="AF726" s="575">
        <f>IFERROR(INDEX('[2]2016'!$AP$2:$AP$7720,MATCH(F726,'[2]2016'!$A$2:$A$7720,0)),"")</f>
        <v>0</v>
      </c>
      <c r="AG726" s="9">
        <f>+'[3]2017'!T726</f>
        <v>0</v>
      </c>
      <c r="AH726" s="9">
        <f>+'[3]2017'!G726</f>
        <v>0</v>
      </c>
      <c r="AI726" s="523">
        <f>+'[3]2017'!I726</f>
        <v>0</v>
      </c>
      <c r="AJ726" s="9">
        <f t="shared" si="69"/>
        <v>0</v>
      </c>
      <c r="AK726" s="9">
        <f>+'[3]2017'!H726</f>
        <v>0</v>
      </c>
      <c r="AL726" s="524">
        <f>+'[3]2017'!P726</f>
        <v>0</v>
      </c>
      <c r="AM726" s="501">
        <f>+'[3]2017'!Q726</f>
        <v>0</v>
      </c>
      <c r="AN726" s="502">
        <f t="shared" si="70"/>
        <v>0</v>
      </c>
      <c r="AO726" s="503">
        <f>IFERROR(INDEX([1]DATOS!$O$452:$O$45500,MATCH(F726,[1]DATOS!$F$452:$F$9810,0)),"")</f>
        <v>0</v>
      </c>
    </row>
    <row r="727" spans="1:41" x14ac:dyDescent="0.25">
      <c r="A727" s="17">
        <f>+'[3]2017'!F727</f>
        <v>0</v>
      </c>
      <c r="B727" s="17" t="str">
        <f>RIGHT(IFERROR(INDEX([1]DATOS!$L$452:$L$45500,MATCH(F727,[1]DATOS!$F$452:$F$9810,0)),""),3)</f>
        <v>0</v>
      </c>
      <c r="C727" s="594">
        <f>+[4]DATOS!G1631</f>
        <v>0</v>
      </c>
      <c r="D727" s="37">
        <f>+'[3]2017'!K727</f>
        <v>0</v>
      </c>
      <c r="E727" s="201">
        <f>+'[3]2017'!L727</f>
        <v>0</v>
      </c>
      <c r="F727" s="391">
        <f>+'[3]2017'!M727</f>
        <v>0</v>
      </c>
      <c r="G727" s="225">
        <f>+'[3]2017'!N727</f>
        <v>0</v>
      </c>
      <c r="H727" s="32">
        <f>+'[3]2017'!O727</f>
        <v>0</v>
      </c>
      <c r="I727" s="37">
        <v>15</v>
      </c>
      <c r="J727" s="37">
        <f>+'[3]2017'!P727</f>
        <v>0</v>
      </c>
      <c r="K727" s="37">
        <f>+'[3]2017'!Q727</f>
        <v>0</v>
      </c>
      <c r="L727" s="37">
        <f>+'[3]2017'!R727</f>
        <v>0</v>
      </c>
      <c r="M727" s="37">
        <f>+'[3]2017'!S727</f>
        <v>0</v>
      </c>
      <c r="N727" s="234">
        <f t="shared" si="67"/>
        <v>0</v>
      </c>
      <c r="O727" s="235">
        <f>+'[3]2017'!C727</f>
        <v>0</v>
      </c>
      <c r="P727" s="236">
        <f t="shared" si="68"/>
        <v>0</v>
      </c>
      <c r="Q727" s="99">
        <f>+'[3]FECHAS DE ENTREGA PLANOS'!C725</f>
        <v>0</v>
      </c>
      <c r="R727" s="583">
        <f>+'[3]FECHAS DE ENTREGA PLANOS'!D725</f>
        <v>0</v>
      </c>
      <c r="S727" s="575"/>
      <c r="T727" s="575"/>
      <c r="U727" s="575"/>
      <c r="V727" s="575"/>
      <c r="W727" s="575"/>
      <c r="X727" s="575"/>
      <c r="Y727" s="575"/>
      <c r="Z727" s="575"/>
      <c r="AA727" s="575"/>
      <c r="AB727" s="575"/>
      <c r="AC727" s="575"/>
      <c r="AD727" s="575"/>
      <c r="AE727" s="575"/>
      <c r="AF727" s="575">
        <f>IFERROR(INDEX('[2]2016'!$AP$2:$AP$7720,MATCH(F727,'[2]2016'!$A$2:$A$7720,0)),"")</f>
        <v>0</v>
      </c>
      <c r="AG727" s="9">
        <f>+'[3]2017'!T727</f>
        <v>0</v>
      </c>
      <c r="AH727" s="9">
        <f>+'[3]2017'!G727</f>
        <v>0</v>
      </c>
      <c r="AI727" s="523">
        <f>+'[3]2017'!I727</f>
        <v>0</v>
      </c>
      <c r="AJ727" s="9">
        <f t="shared" si="69"/>
        <v>0</v>
      </c>
      <c r="AK727" s="9">
        <f>+'[3]2017'!H727</f>
        <v>0</v>
      </c>
      <c r="AL727" s="524">
        <f>+'[3]2017'!P727</f>
        <v>0</v>
      </c>
      <c r="AM727" s="501">
        <f>+'[3]2017'!Q727</f>
        <v>0</v>
      </c>
      <c r="AN727" s="502">
        <f t="shared" si="70"/>
        <v>0</v>
      </c>
      <c r="AO727" s="503">
        <f>IFERROR(INDEX([1]DATOS!$O$452:$O$45500,MATCH(F727,[1]DATOS!$F$452:$F$9810,0)),"")</f>
        <v>0</v>
      </c>
    </row>
    <row r="728" spans="1:41" x14ac:dyDescent="0.25">
      <c r="A728" s="17">
        <f>+'[3]2017'!F728</f>
        <v>0</v>
      </c>
      <c r="B728" s="17" t="str">
        <f>RIGHT(IFERROR(INDEX([1]DATOS!$L$452:$L$45500,MATCH(F728,[1]DATOS!$F$452:$F$9810,0)),""),3)</f>
        <v>0</v>
      </c>
      <c r="C728" s="594">
        <f>+[4]DATOS!G1632</f>
        <v>0</v>
      </c>
      <c r="D728" s="37">
        <f>+'[3]2017'!K728</f>
        <v>0</v>
      </c>
      <c r="E728" s="201">
        <f>+'[3]2017'!L728</f>
        <v>0</v>
      </c>
      <c r="F728" s="391">
        <f>+'[3]2017'!M728</f>
        <v>0</v>
      </c>
      <c r="G728" s="225">
        <f>+'[3]2017'!N728</f>
        <v>0</v>
      </c>
      <c r="H728" s="32">
        <f>+'[3]2017'!O728</f>
        <v>0</v>
      </c>
      <c r="I728" s="37">
        <v>15</v>
      </c>
      <c r="J728" s="37">
        <f>+'[3]2017'!P728</f>
        <v>0</v>
      </c>
      <c r="K728" s="37">
        <f>+'[3]2017'!Q728</f>
        <v>0</v>
      </c>
      <c r="L728" s="37">
        <f>+'[3]2017'!R728</f>
        <v>0</v>
      </c>
      <c r="M728" s="37">
        <f>+'[3]2017'!S728</f>
        <v>0</v>
      </c>
      <c r="N728" s="234">
        <f t="shared" si="67"/>
        <v>0</v>
      </c>
      <c r="O728" s="235">
        <f>+'[3]2017'!C728</f>
        <v>0</v>
      </c>
      <c r="P728" s="236">
        <f t="shared" si="68"/>
        <v>0</v>
      </c>
      <c r="Q728" s="99">
        <f>+'[3]FECHAS DE ENTREGA PLANOS'!C726</f>
        <v>0</v>
      </c>
      <c r="R728" s="583">
        <f>+'[3]FECHAS DE ENTREGA PLANOS'!D726</f>
        <v>0</v>
      </c>
      <c r="S728" s="575"/>
      <c r="T728" s="575"/>
      <c r="U728" s="575"/>
      <c r="V728" s="575"/>
      <c r="W728" s="575"/>
      <c r="X728" s="575"/>
      <c r="Y728" s="575"/>
      <c r="Z728" s="575"/>
      <c r="AA728" s="575"/>
      <c r="AB728" s="575"/>
      <c r="AC728" s="575"/>
      <c r="AD728" s="575"/>
      <c r="AE728" s="575"/>
      <c r="AF728" s="575">
        <f>IFERROR(INDEX('[2]2016'!$AP$2:$AP$7720,MATCH(F728,'[2]2016'!$A$2:$A$7720,0)),"")</f>
        <v>0</v>
      </c>
      <c r="AG728" s="9">
        <f>+'[3]2017'!T728</f>
        <v>0</v>
      </c>
      <c r="AH728" s="9">
        <f>+'[3]2017'!G728</f>
        <v>0</v>
      </c>
      <c r="AI728" s="523">
        <f>+'[3]2017'!I728</f>
        <v>0</v>
      </c>
      <c r="AJ728" s="9">
        <f t="shared" si="69"/>
        <v>0</v>
      </c>
      <c r="AK728" s="9">
        <f>+'[3]2017'!H728</f>
        <v>0</v>
      </c>
      <c r="AL728" s="524">
        <f>+'[3]2017'!P728</f>
        <v>0</v>
      </c>
      <c r="AM728" s="501">
        <f>+'[3]2017'!Q728</f>
        <v>0</v>
      </c>
      <c r="AN728" s="502">
        <f t="shared" si="70"/>
        <v>0</v>
      </c>
      <c r="AO728" s="503">
        <f>IFERROR(INDEX([1]DATOS!$O$452:$O$45500,MATCH(F728,[1]DATOS!$F$452:$F$9810,0)),"")</f>
        <v>0</v>
      </c>
    </row>
    <row r="729" spans="1:41" x14ac:dyDescent="0.25">
      <c r="A729" s="17">
        <f>+'[3]2017'!F729</f>
        <v>0</v>
      </c>
      <c r="B729" s="17" t="str">
        <f>RIGHT(IFERROR(INDEX([1]DATOS!$L$452:$L$45500,MATCH(F729,[1]DATOS!$F$452:$F$9810,0)),""),3)</f>
        <v>0</v>
      </c>
      <c r="C729" s="594">
        <f>+[4]DATOS!G1633</f>
        <v>0</v>
      </c>
      <c r="D729" s="37">
        <f>+'[3]2017'!K729</f>
        <v>0</v>
      </c>
      <c r="E729" s="201">
        <f>+'[3]2017'!L729</f>
        <v>0</v>
      </c>
      <c r="F729" s="391">
        <f>+'[3]2017'!M729</f>
        <v>0</v>
      </c>
      <c r="G729" s="225">
        <f>+'[3]2017'!N729</f>
        <v>0</v>
      </c>
      <c r="H729" s="32">
        <f>+'[3]2017'!O729</f>
        <v>0</v>
      </c>
      <c r="I729" s="37">
        <v>15</v>
      </c>
      <c r="J729" s="37">
        <f>+'[3]2017'!P729</f>
        <v>0</v>
      </c>
      <c r="K729" s="37">
        <f>+'[3]2017'!Q729</f>
        <v>0</v>
      </c>
      <c r="L729" s="37">
        <f>+'[3]2017'!R729</f>
        <v>0</v>
      </c>
      <c r="M729" s="37">
        <f>+'[3]2017'!S729</f>
        <v>0</v>
      </c>
      <c r="N729" s="234">
        <f t="shared" si="67"/>
        <v>0</v>
      </c>
      <c r="O729" s="235">
        <f>+'[3]2017'!C729</f>
        <v>0</v>
      </c>
      <c r="P729" s="236">
        <f t="shared" si="68"/>
        <v>0</v>
      </c>
      <c r="Q729" s="99">
        <f>+'[3]FECHAS DE ENTREGA PLANOS'!C727</f>
        <v>0</v>
      </c>
      <c r="R729" s="583">
        <f>+'[3]FECHAS DE ENTREGA PLANOS'!D727</f>
        <v>0</v>
      </c>
      <c r="S729" s="575"/>
      <c r="T729" s="575"/>
      <c r="U729" s="575"/>
      <c r="V729" s="575"/>
      <c r="W729" s="575"/>
      <c r="X729" s="575"/>
      <c r="Y729" s="575"/>
      <c r="Z729" s="575"/>
      <c r="AA729" s="575"/>
      <c r="AB729" s="575"/>
      <c r="AC729" s="575"/>
      <c r="AD729" s="575"/>
      <c r="AE729" s="575"/>
      <c r="AF729" s="575">
        <f>IFERROR(INDEX('[2]2016'!$AP$2:$AP$7720,MATCH(F729,'[2]2016'!$A$2:$A$7720,0)),"")</f>
        <v>0</v>
      </c>
      <c r="AG729" s="9">
        <f>+'[3]2017'!T729</f>
        <v>0</v>
      </c>
      <c r="AH729" s="9">
        <f>+'[3]2017'!G729</f>
        <v>0</v>
      </c>
      <c r="AI729" s="523">
        <f>+'[3]2017'!I729</f>
        <v>0</v>
      </c>
      <c r="AJ729" s="9">
        <f t="shared" si="69"/>
        <v>0</v>
      </c>
      <c r="AK729" s="9">
        <f>+'[3]2017'!H729</f>
        <v>0</v>
      </c>
      <c r="AL729" s="524">
        <f>+'[3]2017'!P729</f>
        <v>0</v>
      </c>
      <c r="AM729" s="501">
        <f>+'[3]2017'!Q729</f>
        <v>0</v>
      </c>
      <c r="AN729" s="502">
        <f t="shared" si="70"/>
        <v>0</v>
      </c>
      <c r="AO729" s="503">
        <f>IFERROR(INDEX([1]DATOS!$O$452:$O$45500,MATCH(F729,[1]DATOS!$F$452:$F$9810,0)),"")</f>
        <v>0</v>
      </c>
    </row>
    <row r="730" spans="1:41" x14ac:dyDescent="0.25">
      <c r="A730" s="17">
        <f>+'[3]2017'!F730</f>
        <v>0</v>
      </c>
      <c r="B730" s="17" t="str">
        <f>RIGHT(IFERROR(INDEX([1]DATOS!$L$452:$L$45500,MATCH(F730,[1]DATOS!$F$452:$F$9810,0)),""),3)</f>
        <v>0</v>
      </c>
      <c r="C730" s="594">
        <f>+[4]DATOS!G1634</f>
        <v>0</v>
      </c>
      <c r="D730" s="37">
        <f>+'[3]2017'!K730</f>
        <v>0</v>
      </c>
      <c r="E730" s="201">
        <f>+'[3]2017'!L730</f>
        <v>0</v>
      </c>
      <c r="F730" s="391">
        <f>+'[3]2017'!M730</f>
        <v>0</v>
      </c>
      <c r="G730" s="225">
        <f>+'[3]2017'!N730</f>
        <v>0</v>
      </c>
      <c r="H730" s="32">
        <f>+'[3]2017'!O730</f>
        <v>0</v>
      </c>
      <c r="I730" s="37">
        <v>15</v>
      </c>
      <c r="J730" s="37">
        <f>+'[3]2017'!P730</f>
        <v>0</v>
      </c>
      <c r="K730" s="37">
        <f>+'[3]2017'!Q730</f>
        <v>0</v>
      </c>
      <c r="L730" s="37">
        <f>+'[3]2017'!R730</f>
        <v>0</v>
      </c>
      <c r="M730" s="37">
        <f>+'[3]2017'!S730</f>
        <v>0</v>
      </c>
      <c r="N730" s="234">
        <f t="shared" si="67"/>
        <v>0</v>
      </c>
      <c r="O730" s="235">
        <f>+'[3]2017'!C730</f>
        <v>0</v>
      </c>
      <c r="P730" s="236">
        <f t="shared" si="68"/>
        <v>0</v>
      </c>
      <c r="Q730" s="99">
        <f>+'[3]FECHAS DE ENTREGA PLANOS'!C728</f>
        <v>0</v>
      </c>
      <c r="R730" s="583">
        <f>+'[3]FECHAS DE ENTREGA PLANOS'!D728</f>
        <v>0</v>
      </c>
      <c r="S730" s="575"/>
      <c r="T730" s="575"/>
      <c r="U730" s="575"/>
      <c r="V730" s="575"/>
      <c r="W730" s="575"/>
      <c r="X730" s="575"/>
      <c r="Y730" s="575"/>
      <c r="Z730" s="575"/>
      <c r="AA730" s="575"/>
      <c r="AB730" s="575"/>
      <c r="AC730" s="575"/>
      <c r="AD730" s="575"/>
      <c r="AE730" s="575"/>
      <c r="AF730" s="575">
        <f>IFERROR(INDEX('[2]2016'!$AP$2:$AP$7720,MATCH(F730,'[2]2016'!$A$2:$A$7720,0)),"")</f>
        <v>0</v>
      </c>
      <c r="AG730" s="9">
        <f>+'[3]2017'!T730</f>
        <v>0</v>
      </c>
      <c r="AH730" s="9">
        <f>+'[3]2017'!G730</f>
        <v>0</v>
      </c>
      <c r="AI730" s="523">
        <f>+'[3]2017'!I730</f>
        <v>0</v>
      </c>
      <c r="AJ730" s="9">
        <f t="shared" si="69"/>
        <v>0</v>
      </c>
      <c r="AK730" s="9">
        <f>+'[3]2017'!H730</f>
        <v>0</v>
      </c>
      <c r="AL730" s="524">
        <f>+'[3]2017'!P730</f>
        <v>0</v>
      </c>
      <c r="AM730" s="501">
        <f>+'[3]2017'!Q730</f>
        <v>0</v>
      </c>
      <c r="AN730" s="502">
        <f t="shared" si="70"/>
        <v>0</v>
      </c>
      <c r="AO730" s="503">
        <f>IFERROR(INDEX([1]DATOS!$O$452:$O$45500,MATCH(F730,[1]DATOS!$F$452:$F$9810,0)),"")</f>
        <v>0</v>
      </c>
    </row>
    <row r="731" spans="1:41" x14ac:dyDescent="0.25">
      <c r="A731" s="17">
        <f>+'[3]2017'!F731</f>
        <v>0</v>
      </c>
      <c r="B731" s="17" t="str">
        <f>RIGHT(IFERROR(INDEX([1]DATOS!$L$452:$L$45500,MATCH(F731,[1]DATOS!$F$452:$F$9810,0)),""),3)</f>
        <v>0</v>
      </c>
      <c r="C731" s="594">
        <f>+[4]DATOS!G1635</f>
        <v>0</v>
      </c>
      <c r="D731" s="37">
        <f>+'[3]2017'!K731</f>
        <v>0</v>
      </c>
      <c r="E731" s="201">
        <f>+'[3]2017'!L731</f>
        <v>0</v>
      </c>
      <c r="F731" s="391">
        <f>+'[3]2017'!M731</f>
        <v>0</v>
      </c>
      <c r="G731" s="225">
        <f>+'[3]2017'!N731</f>
        <v>0</v>
      </c>
      <c r="H731" s="32">
        <f>+'[3]2017'!O731</f>
        <v>0</v>
      </c>
      <c r="I731" s="37">
        <v>15</v>
      </c>
      <c r="J731" s="37">
        <f>+'[3]2017'!P731</f>
        <v>0</v>
      </c>
      <c r="K731" s="37">
        <f>+'[3]2017'!Q731</f>
        <v>0</v>
      </c>
      <c r="L731" s="37">
        <f>+'[3]2017'!R731</f>
        <v>0</v>
      </c>
      <c r="M731" s="37">
        <f>+'[3]2017'!S731</f>
        <v>0</v>
      </c>
      <c r="N731" s="234">
        <f t="shared" si="67"/>
        <v>0</v>
      </c>
      <c r="O731" s="235">
        <f>+'[3]2017'!C731</f>
        <v>0</v>
      </c>
      <c r="P731" s="236">
        <f t="shared" si="68"/>
        <v>0</v>
      </c>
      <c r="Q731" s="99">
        <f>+'[3]FECHAS DE ENTREGA PLANOS'!C729</f>
        <v>0</v>
      </c>
      <c r="R731" s="583">
        <f>+'[3]FECHAS DE ENTREGA PLANOS'!D729</f>
        <v>0</v>
      </c>
      <c r="S731" s="575"/>
      <c r="T731" s="575"/>
      <c r="U731" s="575"/>
      <c r="V731" s="575"/>
      <c r="W731" s="575"/>
      <c r="X731" s="575"/>
      <c r="Y731" s="575"/>
      <c r="Z731" s="575"/>
      <c r="AA731" s="575"/>
      <c r="AB731" s="575"/>
      <c r="AC731" s="575"/>
      <c r="AD731" s="575"/>
      <c r="AE731" s="575"/>
      <c r="AF731" s="575">
        <f>IFERROR(INDEX('[2]2016'!$AP$2:$AP$7720,MATCH(F731,'[2]2016'!$A$2:$A$7720,0)),"")</f>
        <v>0</v>
      </c>
      <c r="AG731" s="9">
        <f>+'[3]2017'!T731</f>
        <v>0</v>
      </c>
      <c r="AH731" s="9">
        <f>+'[3]2017'!G731</f>
        <v>0</v>
      </c>
      <c r="AI731" s="523">
        <f>+'[3]2017'!I731</f>
        <v>0</v>
      </c>
      <c r="AJ731" s="9">
        <f t="shared" si="69"/>
        <v>0</v>
      </c>
      <c r="AK731" s="9">
        <f>+'[3]2017'!H731</f>
        <v>0</v>
      </c>
      <c r="AL731" s="524">
        <f>+'[3]2017'!P731</f>
        <v>0</v>
      </c>
      <c r="AM731" s="501">
        <f>+'[3]2017'!Q731</f>
        <v>0</v>
      </c>
      <c r="AN731" s="502">
        <f t="shared" si="70"/>
        <v>0</v>
      </c>
      <c r="AO731" s="503">
        <f>IFERROR(INDEX([1]DATOS!$O$452:$O$45500,MATCH(F731,[1]DATOS!$F$452:$F$9810,0)),"")</f>
        <v>0</v>
      </c>
    </row>
    <row r="732" spans="1:41" x14ac:dyDescent="0.25">
      <c r="A732" s="17">
        <f>+'[3]2017'!F732</f>
        <v>0</v>
      </c>
      <c r="B732" s="17" t="str">
        <f>RIGHT(IFERROR(INDEX([1]DATOS!$L$452:$L$45500,MATCH(F732,[1]DATOS!$F$452:$F$9810,0)),""),3)</f>
        <v>0</v>
      </c>
      <c r="C732" s="594">
        <f>+[4]DATOS!G1636</f>
        <v>0</v>
      </c>
      <c r="D732" s="37">
        <f>+'[3]2017'!K732</f>
        <v>0</v>
      </c>
      <c r="E732" s="201">
        <f>+'[3]2017'!L732</f>
        <v>0</v>
      </c>
      <c r="F732" s="391">
        <f>+'[3]2017'!M732</f>
        <v>0</v>
      </c>
      <c r="G732" s="225">
        <f>+'[3]2017'!N732</f>
        <v>0</v>
      </c>
      <c r="H732" s="32">
        <f>+'[3]2017'!O732</f>
        <v>0</v>
      </c>
      <c r="I732" s="37">
        <v>15</v>
      </c>
      <c r="J732" s="37">
        <f>+'[3]2017'!P732</f>
        <v>0</v>
      </c>
      <c r="K732" s="37">
        <f>+'[3]2017'!Q732</f>
        <v>0</v>
      </c>
      <c r="L732" s="37">
        <f>+'[3]2017'!R732</f>
        <v>0</v>
      </c>
      <c r="M732" s="37">
        <f>+'[3]2017'!S732</f>
        <v>0</v>
      </c>
      <c r="N732" s="234">
        <f t="shared" si="67"/>
        <v>0</v>
      </c>
      <c r="O732" s="235">
        <f>+'[3]2017'!C732</f>
        <v>0</v>
      </c>
      <c r="P732" s="236">
        <f t="shared" si="68"/>
        <v>0</v>
      </c>
      <c r="Q732" s="99">
        <f>+'[3]FECHAS DE ENTREGA PLANOS'!C730</f>
        <v>0</v>
      </c>
      <c r="R732" s="583">
        <f>+'[3]FECHAS DE ENTREGA PLANOS'!D730</f>
        <v>0</v>
      </c>
      <c r="S732" s="575"/>
      <c r="T732" s="575"/>
      <c r="U732" s="575"/>
      <c r="V732" s="575"/>
      <c r="W732" s="575"/>
      <c r="X732" s="575"/>
      <c r="Y732" s="575"/>
      <c r="Z732" s="575"/>
      <c r="AA732" s="575"/>
      <c r="AB732" s="575"/>
      <c r="AC732" s="575"/>
      <c r="AD732" s="575"/>
      <c r="AE732" s="575"/>
      <c r="AF732" s="575">
        <f>IFERROR(INDEX('[2]2016'!$AP$2:$AP$7720,MATCH(F732,'[2]2016'!$A$2:$A$7720,0)),"")</f>
        <v>0</v>
      </c>
      <c r="AG732" s="9">
        <f>+'[3]2017'!T732</f>
        <v>0</v>
      </c>
      <c r="AH732" s="9">
        <f>+'[3]2017'!G732</f>
        <v>0</v>
      </c>
      <c r="AI732" s="523">
        <f>+'[3]2017'!I732</f>
        <v>0</v>
      </c>
      <c r="AJ732" s="9">
        <f t="shared" si="69"/>
        <v>0</v>
      </c>
      <c r="AK732" s="9">
        <f>+'[3]2017'!H732</f>
        <v>0</v>
      </c>
      <c r="AL732" s="524">
        <f>+'[3]2017'!P732</f>
        <v>0</v>
      </c>
      <c r="AM732" s="501">
        <f>+'[3]2017'!Q732</f>
        <v>0</v>
      </c>
      <c r="AN732" s="502">
        <f t="shared" si="70"/>
        <v>0</v>
      </c>
      <c r="AO732" s="503">
        <f>IFERROR(INDEX([1]DATOS!$O$452:$O$45500,MATCH(F732,[1]DATOS!$F$452:$F$9810,0)),"")</f>
        <v>0</v>
      </c>
    </row>
    <row r="733" spans="1:41" x14ac:dyDescent="0.25">
      <c r="A733" s="17">
        <f>+'[3]2017'!F733</f>
        <v>0</v>
      </c>
      <c r="B733" s="17" t="str">
        <f>RIGHT(IFERROR(INDEX([1]DATOS!$L$452:$L$45500,MATCH(F733,[1]DATOS!$F$452:$F$9810,0)),""),3)</f>
        <v>0</v>
      </c>
      <c r="C733" s="594">
        <f>+[4]DATOS!G1637</f>
        <v>0</v>
      </c>
      <c r="D733" s="37">
        <f>+'[3]2017'!K733</f>
        <v>0</v>
      </c>
      <c r="E733" s="201">
        <f>+'[3]2017'!L733</f>
        <v>0</v>
      </c>
      <c r="F733" s="391">
        <f>+'[3]2017'!M733</f>
        <v>0</v>
      </c>
      <c r="G733" s="225">
        <f>+'[3]2017'!N733</f>
        <v>0</v>
      </c>
      <c r="H733" s="32">
        <f>+'[3]2017'!O733</f>
        <v>0</v>
      </c>
      <c r="I733" s="37">
        <v>15</v>
      </c>
      <c r="J733" s="37">
        <f>+'[3]2017'!P733</f>
        <v>0</v>
      </c>
      <c r="K733" s="37">
        <f>+'[3]2017'!Q733</f>
        <v>0</v>
      </c>
      <c r="L733" s="37">
        <f>+'[3]2017'!R733</f>
        <v>0</v>
      </c>
      <c r="M733" s="37">
        <f>+'[3]2017'!S733</f>
        <v>0</v>
      </c>
      <c r="N733" s="234">
        <f t="shared" si="67"/>
        <v>0</v>
      </c>
      <c r="O733" s="235">
        <f>+'[3]2017'!C733</f>
        <v>0</v>
      </c>
      <c r="P733" s="236">
        <f t="shared" si="68"/>
        <v>0</v>
      </c>
      <c r="Q733" s="99">
        <f>+'[3]FECHAS DE ENTREGA PLANOS'!C731</f>
        <v>0</v>
      </c>
      <c r="R733" s="583">
        <f>+'[3]FECHAS DE ENTREGA PLANOS'!D731</f>
        <v>0</v>
      </c>
      <c r="S733" s="575"/>
      <c r="T733" s="575"/>
      <c r="U733" s="575"/>
      <c r="V733" s="575"/>
      <c r="W733" s="575"/>
      <c r="X733" s="575"/>
      <c r="Y733" s="575"/>
      <c r="Z733" s="575"/>
      <c r="AA733" s="575"/>
      <c r="AB733" s="575"/>
      <c r="AC733" s="575"/>
      <c r="AD733" s="575"/>
      <c r="AE733" s="575"/>
      <c r="AF733" s="575">
        <f>IFERROR(INDEX('[2]2016'!$AP$2:$AP$7720,MATCH(F733,'[2]2016'!$A$2:$A$7720,0)),"")</f>
        <v>0</v>
      </c>
      <c r="AG733" s="9">
        <f>+'[3]2017'!T733</f>
        <v>0</v>
      </c>
      <c r="AH733" s="9">
        <f>+'[3]2017'!G733</f>
        <v>0</v>
      </c>
      <c r="AI733" s="523">
        <f>+'[3]2017'!I733</f>
        <v>0</v>
      </c>
      <c r="AJ733" s="9">
        <f t="shared" si="69"/>
        <v>0</v>
      </c>
      <c r="AK733" s="9">
        <f>+'[3]2017'!H733</f>
        <v>0</v>
      </c>
      <c r="AL733" s="524">
        <f>+'[3]2017'!P733</f>
        <v>0</v>
      </c>
      <c r="AM733" s="501">
        <f>+'[3]2017'!Q733</f>
        <v>0</v>
      </c>
      <c r="AN733" s="502">
        <f t="shared" si="70"/>
        <v>0</v>
      </c>
      <c r="AO733" s="503">
        <f>IFERROR(INDEX([1]DATOS!$O$452:$O$45500,MATCH(F733,[1]DATOS!$F$452:$F$9810,0)),"")</f>
        <v>0</v>
      </c>
    </row>
    <row r="734" spans="1:41" x14ac:dyDescent="0.25">
      <c r="A734" s="17">
        <f>+'[3]2017'!F734</f>
        <v>0</v>
      </c>
      <c r="B734" s="17" t="str">
        <f>RIGHT(IFERROR(INDEX([1]DATOS!$L$452:$L$45500,MATCH(F734,[1]DATOS!$F$452:$F$9810,0)),""),3)</f>
        <v>0</v>
      </c>
      <c r="C734" s="594">
        <f>+[4]DATOS!G1638</f>
        <v>0</v>
      </c>
      <c r="D734" s="37">
        <f>+'[3]2017'!K734</f>
        <v>0</v>
      </c>
      <c r="E734" s="201">
        <f>+'[3]2017'!L734</f>
        <v>0</v>
      </c>
      <c r="F734" s="391">
        <f>+'[3]2017'!M734</f>
        <v>0</v>
      </c>
      <c r="G734" s="225">
        <f>+'[3]2017'!N734</f>
        <v>0</v>
      </c>
      <c r="H734" s="32">
        <f>+'[3]2017'!O734</f>
        <v>0</v>
      </c>
      <c r="I734" s="37">
        <v>15</v>
      </c>
      <c r="J734" s="37">
        <f>+'[3]2017'!P734</f>
        <v>0</v>
      </c>
      <c r="K734" s="37">
        <f>+'[3]2017'!Q734</f>
        <v>0</v>
      </c>
      <c r="L734" s="37">
        <f>+'[3]2017'!R734</f>
        <v>0</v>
      </c>
      <c r="M734" s="37">
        <f>+'[3]2017'!S734</f>
        <v>0</v>
      </c>
      <c r="N734" s="234">
        <f t="shared" si="67"/>
        <v>0</v>
      </c>
      <c r="O734" s="235">
        <f>+'[3]2017'!C734</f>
        <v>0</v>
      </c>
      <c r="P734" s="236">
        <f t="shared" si="68"/>
        <v>0</v>
      </c>
      <c r="Q734" s="99">
        <f>+'[3]FECHAS DE ENTREGA PLANOS'!C732</f>
        <v>0</v>
      </c>
      <c r="R734" s="583">
        <f>+'[3]FECHAS DE ENTREGA PLANOS'!D732</f>
        <v>0</v>
      </c>
      <c r="S734" s="575"/>
      <c r="T734" s="575"/>
      <c r="U734" s="575"/>
      <c r="V734" s="575"/>
      <c r="W734" s="575"/>
      <c r="X734" s="575"/>
      <c r="Y734" s="575"/>
      <c r="Z734" s="575"/>
      <c r="AA734" s="575"/>
      <c r="AB734" s="575"/>
      <c r="AC734" s="575"/>
      <c r="AD734" s="575"/>
      <c r="AE734" s="575"/>
      <c r="AF734" s="575">
        <f>IFERROR(INDEX('[2]2016'!$AP$2:$AP$7720,MATCH(F734,'[2]2016'!$A$2:$A$7720,0)),"")</f>
        <v>0</v>
      </c>
      <c r="AG734" s="9">
        <f>+'[3]2017'!T734</f>
        <v>0</v>
      </c>
      <c r="AH734" s="9">
        <f>+'[3]2017'!G734</f>
        <v>0</v>
      </c>
      <c r="AI734" s="523">
        <f>+'[3]2017'!I734</f>
        <v>0</v>
      </c>
      <c r="AJ734" s="9">
        <f t="shared" si="69"/>
        <v>0</v>
      </c>
      <c r="AK734" s="9">
        <f>+'[3]2017'!H734</f>
        <v>0</v>
      </c>
      <c r="AL734" s="524">
        <f>+'[3]2017'!P734</f>
        <v>0</v>
      </c>
      <c r="AM734" s="501">
        <f>+'[3]2017'!Q734</f>
        <v>0</v>
      </c>
      <c r="AN734" s="502">
        <f t="shared" si="70"/>
        <v>0</v>
      </c>
      <c r="AO734" s="503">
        <f>IFERROR(INDEX([1]DATOS!$O$452:$O$45500,MATCH(F734,[1]DATOS!$F$452:$F$9810,0)),"")</f>
        <v>0</v>
      </c>
    </row>
    <row r="735" spans="1:41" x14ac:dyDescent="0.25">
      <c r="A735" s="17">
        <f>+'[3]2017'!F735</f>
        <v>0</v>
      </c>
      <c r="B735" s="17" t="str">
        <f>RIGHT(IFERROR(INDEX([1]DATOS!$L$452:$L$45500,MATCH(F735,[1]DATOS!$F$452:$F$9810,0)),""),3)</f>
        <v>0</v>
      </c>
      <c r="C735" s="594">
        <f>+[4]DATOS!G1639</f>
        <v>0</v>
      </c>
      <c r="D735" s="37">
        <f>+'[3]2017'!K735</f>
        <v>0</v>
      </c>
      <c r="E735" s="201">
        <f>+'[3]2017'!L735</f>
        <v>0</v>
      </c>
      <c r="F735" s="391">
        <f>+'[3]2017'!M735</f>
        <v>0</v>
      </c>
      <c r="G735" s="225">
        <f>+'[3]2017'!N735</f>
        <v>0</v>
      </c>
      <c r="H735" s="32">
        <f>+'[3]2017'!O735</f>
        <v>0</v>
      </c>
      <c r="I735" s="37">
        <v>15</v>
      </c>
      <c r="J735" s="37">
        <f>+'[3]2017'!P735</f>
        <v>0</v>
      </c>
      <c r="K735" s="37">
        <f>+'[3]2017'!Q735</f>
        <v>0</v>
      </c>
      <c r="L735" s="37">
        <f>+'[3]2017'!R735</f>
        <v>0</v>
      </c>
      <c r="M735" s="37">
        <f>+'[3]2017'!S735</f>
        <v>0</v>
      </c>
      <c r="N735" s="234">
        <f t="shared" si="67"/>
        <v>0</v>
      </c>
      <c r="O735" s="235">
        <f>+'[3]2017'!C735</f>
        <v>0</v>
      </c>
      <c r="P735" s="236">
        <f t="shared" si="68"/>
        <v>0</v>
      </c>
      <c r="Q735" s="99">
        <f>+'[3]FECHAS DE ENTREGA PLANOS'!C733</f>
        <v>0</v>
      </c>
      <c r="R735" s="583">
        <f>+'[3]FECHAS DE ENTREGA PLANOS'!D733</f>
        <v>0</v>
      </c>
      <c r="S735" s="575"/>
      <c r="T735" s="575"/>
      <c r="U735" s="575"/>
      <c r="V735" s="575"/>
      <c r="W735" s="575"/>
      <c r="X735" s="575"/>
      <c r="Y735" s="575"/>
      <c r="Z735" s="575"/>
      <c r="AA735" s="575"/>
      <c r="AB735" s="575"/>
      <c r="AC735" s="575"/>
      <c r="AD735" s="575"/>
      <c r="AE735" s="575"/>
      <c r="AF735" s="575">
        <f>IFERROR(INDEX('[2]2016'!$AP$2:$AP$7720,MATCH(F735,'[2]2016'!$A$2:$A$7720,0)),"")</f>
        <v>0</v>
      </c>
      <c r="AG735" s="9">
        <f>+'[3]2017'!T735</f>
        <v>0</v>
      </c>
      <c r="AH735" s="9">
        <f>+'[3]2017'!G735</f>
        <v>0</v>
      </c>
      <c r="AI735" s="523">
        <f>+'[3]2017'!I735</f>
        <v>0</v>
      </c>
      <c r="AJ735" s="9">
        <f t="shared" si="69"/>
        <v>0</v>
      </c>
      <c r="AK735" s="9">
        <f>+'[3]2017'!H735</f>
        <v>0</v>
      </c>
      <c r="AL735" s="524">
        <f>+'[3]2017'!P735</f>
        <v>0</v>
      </c>
      <c r="AM735" s="501">
        <f>+'[3]2017'!Q735</f>
        <v>0</v>
      </c>
      <c r="AN735" s="502">
        <f t="shared" si="70"/>
        <v>0</v>
      </c>
      <c r="AO735" s="503">
        <f>IFERROR(INDEX([1]DATOS!$O$452:$O$45500,MATCH(F735,[1]DATOS!$F$452:$F$9810,0)),"")</f>
        <v>0</v>
      </c>
    </row>
    <row r="736" spans="1:41" x14ac:dyDescent="0.25">
      <c r="A736" s="17">
        <f>+'[3]2017'!F736</f>
        <v>0</v>
      </c>
      <c r="B736" s="17" t="str">
        <f>RIGHT(IFERROR(INDEX([1]DATOS!$L$452:$L$45500,MATCH(F736,[1]DATOS!$F$452:$F$9810,0)),""),3)</f>
        <v>0</v>
      </c>
      <c r="C736" s="594">
        <f>+[4]DATOS!G1640</f>
        <v>0</v>
      </c>
      <c r="D736" s="37">
        <f>+'[3]2017'!K736</f>
        <v>0</v>
      </c>
      <c r="E736" s="201">
        <f>+'[3]2017'!L736</f>
        <v>0</v>
      </c>
      <c r="F736" s="391">
        <f>+'[3]2017'!M736</f>
        <v>0</v>
      </c>
      <c r="G736" s="225">
        <f>+'[3]2017'!N736</f>
        <v>0</v>
      </c>
      <c r="H736" s="32">
        <f>+'[3]2017'!O736</f>
        <v>0</v>
      </c>
      <c r="I736" s="37">
        <v>15</v>
      </c>
      <c r="J736" s="37">
        <f>+'[3]2017'!P736</f>
        <v>0</v>
      </c>
      <c r="K736" s="37">
        <f>+'[3]2017'!Q736</f>
        <v>0</v>
      </c>
      <c r="L736" s="37">
        <f>+'[3]2017'!R736</f>
        <v>0</v>
      </c>
      <c r="M736" s="37">
        <f>+'[3]2017'!S736</f>
        <v>0</v>
      </c>
      <c r="N736" s="234">
        <f t="shared" si="67"/>
        <v>0</v>
      </c>
      <c r="O736" s="235">
        <f>+'[3]2017'!C736</f>
        <v>0</v>
      </c>
      <c r="P736" s="236">
        <f t="shared" si="68"/>
        <v>0</v>
      </c>
      <c r="Q736" s="99">
        <f>+'[3]FECHAS DE ENTREGA PLANOS'!C734</f>
        <v>0</v>
      </c>
      <c r="R736" s="583">
        <f>+'[3]FECHAS DE ENTREGA PLANOS'!D734</f>
        <v>0</v>
      </c>
      <c r="S736" s="575"/>
      <c r="T736" s="575"/>
      <c r="U736" s="575"/>
      <c r="V736" s="575"/>
      <c r="W736" s="575"/>
      <c r="X736" s="575"/>
      <c r="Y736" s="575"/>
      <c r="Z736" s="575"/>
      <c r="AA736" s="575"/>
      <c r="AB736" s="575"/>
      <c r="AC736" s="575"/>
      <c r="AD736" s="575"/>
      <c r="AE736" s="575"/>
      <c r="AF736" s="575">
        <f>IFERROR(INDEX('[2]2016'!$AP$2:$AP$7720,MATCH(F736,'[2]2016'!$A$2:$A$7720,0)),"")</f>
        <v>0</v>
      </c>
      <c r="AG736" s="9">
        <f>+'[3]2017'!T736</f>
        <v>0</v>
      </c>
      <c r="AH736" s="9">
        <f>+'[3]2017'!G736</f>
        <v>0</v>
      </c>
      <c r="AI736" s="523">
        <f>+'[3]2017'!I736</f>
        <v>0</v>
      </c>
      <c r="AJ736" s="9">
        <f t="shared" si="69"/>
        <v>0</v>
      </c>
      <c r="AK736" s="9">
        <f>+'[3]2017'!H736</f>
        <v>0</v>
      </c>
      <c r="AL736" s="524">
        <f>+'[3]2017'!P736</f>
        <v>0</v>
      </c>
      <c r="AM736" s="501">
        <f>+'[3]2017'!Q736</f>
        <v>0</v>
      </c>
      <c r="AN736" s="502">
        <f t="shared" si="70"/>
        <v>0</v>
      </c>
      <c r="AO736" s="503">
        <f>IFERROR(INDEX([1]DATOS!$O$452:$O$45500,MATCH(F736,[1]DATOS!$F$452:$F$9810,0)),"")</f>
        <v>0</v>
      </c>
    </row>
    <row r="737" spans="1:41" x14ac:dyDescent="0.25">
      <c r="A737" s="17">
        <f>+'[3]2017'!F737</f>
        <v>0</v>
      </c>
      <c r="B737" s="17" t="str">
        <f>RIGHT(IFERROR(INDEX([1]DATOS!$L$452:$L$45500,MATCH(F737,[1]DATOS!$F$452:$F$9810,0)),""),3)</f>
        <v>0</v>
      </c>
      <c r="C737" s="594">
        <f>+[4]DATOS!G1641</f>
        <v>0</v>
      </c>
      <c r="D737" s="37">
        <f>+'[3]2017'!K737</f>
        <v>0</v>
      </c>
      <c r="E737" s="201">
        <f>+'[3]2017'!L737</f>
        <v>0</v>
      </c>
      <c r="F737" s="391">
        <f>+'[3]2017'!M737</f>
        <v>0</v>
      </c>
      <c r="G737" s="225">
        <f>+'[3]2017'!N737</f>
        <v>0</v>
      </c>
      <c r="H737" s="32">
        <f>+'[3]2017'!O737</f>
        <v>0</v>
      </c>
      <c r="I737" s="37">
        <v>15</v>
      </c>
      <c r="J737" s="37">
        <f>+'[3]2017'!P737</f>
        <v>0</v>
      </c>
      <c r="K737" s="37">
        <f>+'[3]2017'!Q737</f>
        <v>0</v>
      </c>
      <c r="L737" s="37">
        <f>+'[3]2017'!R737</f>
        <v>0</v>
      </c>
      <c r="M737" s="37">
        <f>+'[3]2017'!S737</f>
        <v>0</v>
      </c>
      <c r="N737" s="234">
        <f t="shared" si="67"/>
        <v>0</v>
      </c>
      <c r="O737" s="235">
        <f>+'[3]2017'!C737</f>
        <v>0</v>
      </c>
      <c r="P737" s="236">
        <f t="shared" si="68"/>
        <v>0</v>
      </c>
      <c r="Q737" s="99">
        <f>+'[3]FECHAS DE ENTREGA PLANOS'!C735</f>
        <v>0</v>
      </c>
      <c r="R737" s="583">
        <f>+'[3]FECHAS DE ENTREGA PLANOS'!D735</f>
        <v>0</v>
      </c>
      <c r="S737" s="575"/>
      <c r="T737" s="575"/>
      <c r="U737" s="575"/>
      <c r="V737" s="575"/>
      <c r="W737" s="575"/>
      <c r="X737" s="575"/>
      <c r="Y737" s="575"/>
      <c r="Z737" s="575"/>
      <c r="AA737" s="575"/>
      <c r="AB737" s="575"/>
      <c r="AC737" s="575"/>
      <c r="AD737" s="575"/>
      <c r="AE737" s="575"/>
      <c r="AF737" s="575">
        <f>IFERROR(INDEX('[2]2016'!$AP$2:$AP$7720,MATCH(F737,'[2]2016'!$A$2:$A$7720,0)),"")</f>
        <v>0</v>
      </c>
      <c r="AG737" s="9">
        <f>+'[3]2017'!T737</f>
        <v>0</v>
      </c>
      <c r="AH737" s="9">
        <f>+'[3]2017'!G737</f>
        <v>0</v>
      </c>
      <c r="AI737" s="523">
        <f>+'[3]2017'!I737</f>
        <v>0</v>
      </c>
      <c r="AJ737" s="9">
        <f t="shared" si="69"/>
        <v>0</v>
      </c>
      <c r="AK737" s="9">
        <f>+'[3]2017'!H737</f>
        <v>0</v>
      </c>
      <c r="AL737" s="524">
        <f>+'[3]2017'!P737</f>
        <v>0</v>
      </c>
      <c r="AM737" s="501">
        <f>+'[3]2017'!Q737</f>
        <v>0</v>
      </c>
      <c r="AN737" s="502">
        <f t="shared" si="70"/>
        <v>0</v>
      </c>
      <c r="AO737" s="503">
        <f>IFERROR(INDEX([1]DATOS!$O$452:$O$45500,MATCH(F737,[1]DATOS!$F$452:$F$9810,0)),"")</f>
        <v>0</v>
      </c>
    </row>
    <row r="738" spans="1:41" x14ac:dyDescent="0.25">
      <c r="A738" s="17">
        <f>+'[3]2017'!F738</f>
        <v>0</v>
      </c>
      <c r="B738" s="17" t="str">
        <f>RIGHT(IFERROR(INDEX([1]DATOS!$L$452:$L$45500,MATCH(F738,[1]DATOS!$F$452:$F$9810,0)),""),3)</f>
        <v>0</v>
      </c>
      <c r="C738" s="594">
        <f>+[4]DATOS!G1642</f>
        <v>0</v>
      </c>
      <c r="D738" s="37">
        <f>+'[3]2017'!K738</f>
        <v>0</v>
      </c>
      <c r="E738" s="201">
        <f>+'[3]2017'!L738</f>
        <v>0</v>
      </c>
      <c r="F738" s="391">
        <f>+'[3]2017'!M738</f>
        <v>0</v>
      </c>
      <c r="G738" s="225">
        <f>+'[3]2017'!N738</f>
        <v>0</v>
      </c>
      <c r="H738" s="32">
        <f>+'[3]2017'!O738</f>
        <v>0</v>
      </c>
      <c r="I738" s="37">
        <v>15</v>
      </c>
      <c r="J738" s="37">
        <f>+'[3]2017'!P738</f>
        <v>0</v>
      </c>
      <c r="K738" s="37">
        <f>+'[3]2017'!Q738</f>
        <v>0</v>
      </c>
      <c r="L738" s="37">
        <f>+'[3]2017'!R738</f>
        <v>0</v>
      </c>
      <c r="M738" s="37">
        <f>+'[3]2017'!S738</f>
        <v>0</v>
      </c>
      <c r="N738" s="234">
        <f t="shared" si="67"/>
        <v>0</v>
      </c>
      <c r="O738" s="235">
        <f>+'[3]2017'!C738</f>
        <v>0</v>
      </c>
      <c r="P738" s="236">
        <f t="shared" si="68"/>
        <v>0</v>
      </c>
      <c r="Q738" s="99">
        <f>+'[3]FECHAS DE ENTREGA PLANOS'!C736</f>
        <v>0</v>
      </c>
      <c r="R738" s="583">
        <f>+'[3]FECHAS DE ENTREGA PLANOS'!D736</f>
        <v>0</v>
      </c>
      <c r="S738" s="575"/>
      <c r="T738" s="575"/>
      <c r="U738" s="575"/>
      <c r="V738" s="575"/>
      <c r="W738" s="575"/>
      <c r="X738" s="575"/>
      <c r="Y738" s="575"/>
      <c r="Z738" s="575"/>
      <c r="AA738" s="575"/>
      <c r="AB738" s="575"/>
      <c r="AC738" s="575"/>
      <c r="AD738" s="575"/>
      <c r="AE738" s="575"/>
      <c r="AF738" s="575">
        <f>IFERROR(INDEX('[2]2016'!$AP$2:$AP$7720,MATCH(F738,'[2]2016'!$A$2:$A$7720,0)),"")</f>
        <v>0</v>
      </c>
      <c r="AG738" s="9">
        <f>+'[3]2017'!T738</f>
        <v>0</v>
      </c>
      <c r="AH738" s="9">
        <f>+'[3]2017'!G738</f>
        <v>0</v>
      </c>
      <c r="AI738" s="523">
        <f>+'[3]2017'!I738</f>
        <v>0</v>
      </c>
      <c r="AJ738" s="9">
        <f t="shared" si="69"/>
        <v>0</v>
      </c>
      <c r="AK738" s="9">
        <f>+'[3]2017'!H738</f>
        <v>0</v>
      </c>
      <c r="AL738" s="524">
        <f>+'[3]2017'!P738</f>
        <v>0</v>
      </c>
      <c r="AM738" s="501">
        <f>+'[3]2017'!Q738</f>
        <v>0</v>
      </c>
      <c r="AN738" s="502">
        <f t="shared" si="70"/>
        <v>0</v>
      </c>
      <c r="AO738" s="503">
        <f>IFERROR(INDEX([1]DATOS!$O$452:$O$45500,MATCH(F738,[1]DATOS!$F$452:$F$9810,0)),"")</f>
        <v>0</v>
      </c>
    </row>
    <row r="739" spans="1:41" x14ac:dyDescent="0.25">
      <c r="A739" s="17">
        <f>+'[3]2017'!F739</f>
        <v>0</v>
      </c>
      <c r="B739" s="17" t="str">
        <f>RIGHT(IFERROR(INDEX([1]DATOS!$L$452:$L$45500,MATCH(F739,[1]DATOS!$F$452:$F$9810,0)),""),3)</f>
        <v>0</v>
      </c>
      <c r="C739" s="594">
        <f>+[4]DATOS!G1643</f>
        <v>0</v>
      </c>
      <c r="D739" s="37">
        <f>+'[3]2017'!K739</f>
        <v>0</v>
      </c>
      <c r="E739" s="201">
        <f>+'[3]2017'!L739</f>
        <v>0</v>
      </c>
      <c r="F739" s="391">
        <f>+'[3]2017'!M739</f>
        <v>0</v>
      </c>
      <c r="G739" s="225">
        <f>+'[3]2017'!N739</f>
        <v>0</v>
      </c>
      <c r="H739" s="32">
        <f>+'[3]2017'!O739</f>
        <v>0</v>
      </c>
      <c r="I739" s="37">
        <v>15</v>
      </c>
      <c r="J739" s="37">
        <f>+'[3]2017'!P739</f>
        <v>0</v>
      </c>
      <c r="K739" s="37">
        <f>+'[3]2017'!Q739</f>
        <v>0</v>
      </c>
      <c r="L739" s="37">
        <f>+'[3]2017'!R739</f>
        <v>0</v>
      </c>
      <c r="M739" s="37">
        <f>+'[3]2017'!S739</f>
        <v>0</v>
      </c>
      <c r="N739" s="234">
        <f t="shared" si="67"/>
        <v>0</v>
      </c>
      <c r="O739" s="235">
        <f>+'[3]2017'!C739</f>
        <v>0</v>
      </c>
      <c r="P739" s="236">
        <f t="shared" si="68"/>
        <v>0</v>
      </c>
      <c r="Q739" s="99">
        <f>+'[3]FECHAS DE ENTREGA PLANOS'!C737</f>
        <v>0</v>
      </c>
      <c r="R739" s="583">
        <f>+'[3]FECHAS DE ENTREGA PLANOS'!D737</f>
        <v>0</v>
      </c>
      <c r="S739" s="575"/>
      <c r="T739" s="575"/>
      <c r="U739" s="575"/>
      <c r="V739" s="575"/>
      <c r="W739" s="575"/>
      <c r="X739" s="575"/>
      <c r="Y739" s="575"/>
      <c r="Z739" s="575"/>
      <c r="AA739" s="575"/>
      <c r="AB739" s="575"/>
      <c r="AC739" s="575"/>
      <c r="AD739" s="575"/>
      <c r="AE739" s="575"/>
      <c r="AF739" s="575">
        <f>IFERROR(INDEX('[2]2016'!$AP$2:$AP$7720,MATCH(F739,'[2]2016'!$A$2:$A$7720,0)),"")</f>
        <v>0</v>
      </c>
      <c r="AG739" s="9">
        <f>+'[3]2017'!T739</f>
        <v>0</v>
      </c>
      <c r="AH739" s="9">
        <f>+'[3]2017'!G739</f>
        <v>0</v>
      </c>
      <c r="AI739" s="523">
        <f>+'[3]2017'!I739</f>
        <v>0</v>
      </c>
      <c r="AJ739" s="9">
        <f t="shared" si="69"/>
        <v>0</v>
      </c>
      <c r="AK739" s="9">
        <f>+'[3]2017'!H739</f>
        <v>0</v>
      </c>
      <c r="AL739" s="524">
        <f>+'[3]2017'!P739</f>
        <v>0</v>
      </c>
      <c r="AM739" s="501">
        <f>+'[3]2017'!Q739</f>
        <v>0</v>
      </c>
      <c r="AN739" s="502">
        <f t="shared" si="70"/>
        <v>0</v>
      </c>
      <c r="AO739" s="503">
        <f>IFERROR(INDEX([1]DATOS!$O$452:$O$45500,MATCH(F739,[1]DATOS!$F$452:$F$9810,0)),"")</f>
        <v>0</v>
      </c>
    </row>
    <row r="740" spans="1:41" x14ac:dyDescent="0.25">
      <c r="A740" s="17">
        <f>+'[3]2017'!F740</f>
        <v>0</v>
      </c>
      <c r="B740" s="17" t="str">
        <f>RIGHT(IFERROR(INDEX([1]DATOS!$L$452:$L$45500,MATCH(F740,[1]DATOS!$F$452:$F$9810,0)),""),3)</f>
        <v>0</v>
      </c>
      <c r="C740" s="594">
        <f>+[4]DATOS!G1644</f>
        <v>0</v>
      </c>
      <c r="D740" s="37">
        <f>+'[3]2017'!K740</f>
        <v>0</v>
      </c>
      <c r="E740" s="201">
        <f>+'[3]2017'!L740</f>
        <v>0</v>
      </c>
      <c r="F740" s="391">
        <f>+'[3]2017'!M740</f>
        <v>0</v>
      </c>
      <c r="G740" s="225">
        <f>+'[3]2017'!N740</f>
        <v>0</v>
      </c>
      <c r="H740" s="32">
        <f>+'[3]2017'!O740</f>
        <v>0</v>
      </c>
      <c r="I740" s="37">
        <v>15</v>
      </c>
      <c r="J740" s="37">
        <f>+'[3]2017'!P740</f>
        <v>0</v>
      </c>
      <c r="K740" s="37">
        <f>+'[3]2017'!Q740</f>
        <v>0</v>
      </c>
      <c r="L740" s="37">
        <f>+'[3]2017'!R740</f>
        <v>0</v>
      </c>
      <c r="M740" s="37">
        <f>+'[3]2017'!S740</f>
        <v>0</v>
      </c>
      <c r="N740" s="234">
        <f t="shared" si="67"/>
        <v>0</v>
      </c>
      <c r="O740" s="235">
        <f>+'[3]2017'!C740</f>
        <v>0</v>
      </c>
      <c r="P740" s="236">
        <f t="shared" si="68"/>
        <v>0</v>
      </c>
      <c r="Q740" s="99">
        <f>+'[3]FECHAS DE ENTREGA PLANOS'!C738</f>
        <v>0</v>
      </c>
      <c r="R740" s="583">
        <f>+'[3]FECHAS DE ENTREGA PLANOS'!D738</f>
        <v>0</v>
      </c>
      <c r="S740" s="575"/>
      <c r="T740" s="575"/>
      <c r="U740" s="575"/>
      <c r="V740" s="575"/>
      <c r="W740" s="575"/>
      <c r="X740" s="575"/>
      <c r="Y740" s="575"/>
      <c r="Z740" s="575"/>
      <c r="AA740" s="575"/>
      <c r="AB740" s="575"/>
      <c r="AC740" s="575"/>
      <c r="AD740" s="575"/>
      <c r="AE740" s="575"/>
      <c r="AF740" s="575">
        <f>IFERROR(INDEX('[2]2016'!$AP$2:$AP$7720,MATCH(F740,'[2]2016'!$A$2:$A$7720,0)),"")</f>
        <v>0</v>
      </c>
      <c r="AG740" s="9">
        <f>+'[3]2017'!T740</f>
        <v>0</v>
      </c>
      <c r="AH740" s="9">
        <f>+'[3]2017'!G740</f>
        <v>0</v>
      </c>
      <c r="AI740" s="523">
        <f>+'[3]2017'!I740</f>
        <v>0</v>
      </c>
      <c r="AJ740" s="9">
        <f t="shared" si="69"/>
        <v>0</v>
      </c>
      <c r="AK740" s="9">
        <f>+'[3]2017'!H740</f>
        <v>0</v>
      </c>
      <c r="AL740" s="524">
        <f>+'[3]2017'!P740</f>
        <v>0</v>
      </c>
      <c r="AM740" s="501">
        <f>+'[3]2017'!Q740</f>
        <v>0</v>
      </c>
      <c r="AN740" s="502">
        <f t="shared" si="70"/>
        <v>0</v>
      </c>
      <c r="AO740" s="503">
        <f>IFERROR(INDEX([1]DATOS!$O$452:$O$45500,MATCH(F740,[1]DATOS!$F$452:$F$9810,0)),"")</f>
        <v>0</v>
      </c>
    </row>
    <row r="741" spans="1:41" x14ac:dyDescent="0.25">
      <c r="A741" s="17">
        <f>+'[3]2017'!F741</f>
        <v>0</v>
      </c>
      <c r="B741" s="17" t="str">
        <f>RIGHT(IFERROR(INDEX([1]DATOS!$L$452:$L$45500,MATCH(F741,[1]DATOS!$F$452:$F$9810,0)),""),3)</f>
        <v>0</v>
      </c>
      <c r="C741" s="594">
        <f>+[4]DATOS!G1645</f>
        <v>0</v>
      </c>
      <c r="D741" s="37">
        <f>+'[3]2017'!K741</f>
        <v>0</v>
      </c>
      <c r="E741" s="201">
        <f>+'[3]2017'!L741</f>
        <v>0</v>
      </c>
      <c r="F741" s="391">
        <f>+'[3]2017'!M741</f>
        <v>0</v>
      </c>
      <c r="G741" s="225">
        <f>+'[3]2017'!N741</f>
        <v>0</v>
      </c>
      <c r="H741" s="32">
        <f>+'[3]2017'!O741</f>
        <v>0</v>
      </c>
      <c r="I741" s="37">
        <v>15</v>
      </c>
      <c r="J741" s="37">
        <f>+'[3]2017'!P741</f>
        <v>0</v>
      </c>
      <c r="K741" s="37">
        <f>+'[3]2017'!Q741</f>
        <v>0</v>
      </c>
      <c r="L741" s="37">
        <f>+'[3]2017'!R741</f>
        <v>0</v>
      </c>
      <c r="M741" s="37">
        <f>+'[3]2017'!S741</f>
        <v>0</v>
      </c>
      <c r="N741" s="234">
        <f t="shared" si="67"/>
        <v>0</v>
      </c>
      <c r="O741" s="235">
        <f>+'[3]2017'!C741</f>
        <v>0</v>
      </c>
      <c r="P741" s="236">
        <f t="shared" si="68"/>
        <v>0</v>
      </c>
      <c r="Q741" s="99">
        <f>+'[3]FECHAS DE ENTREGA PLANOS'!C739</f>
        <v>0</v>
      </c>
      <c r="R741" s="583">
        <f>+'[3]FECHAS DE ENTREGA PLANOS'!D739</f>
        <v>0</v>
      </c>
      <c r="S741" s="575"/>
      <c r="T741" s="575"/>
      <c r="U741" s="575"/>
      <c r="V741" s="575"/>
      <c r="W741" s="575"/>
      <c r="X741" s="575"/>
      <c r="Y741" s="575"/>
      <c r="Z741" s="575"/>
      <c r="AA741" s="575"/>
      <c r="AB741" s="575"/>
      <c r="AC741" s="575"/>
      <c r="AD741" s="575"/>
      <c r="AE741" s="575"/>
      <c r="AF741" s="575">
        <f>IFERROR(INDEX('[2]2016'!$AP$2:$AP$7720,MATCH(F741,'[2]2016'!$A$2:$A$7720,0)),"")</f>
        <v>0</v>
      </c>
      <c r="AG741" s="9">
        <f>+'[3]2017'!T741</f>
        <v>0</v>
      </c>
      <c r="AH741" s="9">
        <f>+'[3]2017'!G741</f>
        <v>0</v>
      </c>
      <c r="AI741" s="523">
        <f>+'[3]2017'!I741</f>
        <v>0</v>
      </c>
      <c r="AJ741" s="9">
        <f t="shared" si="69"/>
        <v>0</v>
      </c>
      <c r="AK741" s="9">
        <f>+'[3]2017'!H741</f>
        <v>0</v>
      </c>
      <c r="AL741" s="524">
        <f>+'[3]2017'!P741</f>
        <v>0</v>
      </c>
      <c r="AM741" s="501">
        <f>+'[3]2017'!Q741</f>
        <v>0</v>
      </c>
      <c r="AN741" s="502">
        <f t="shared" si="70"/>
        <v>0</v>
      </c>
      <c r="AO741" s="503">
        <f>IFERROR(INDEX([1]DATOS!$O$452:$O$45500,MATCH(F741,[1]DATOS!$F$452:$F$9810,0)),"")</f>
        <v>0</v>
      </c>
    </row>
    <row r="742" spans="1:41" x14ac:dyDescent="0.25">
      <c r="A742" s="17">
        <f>+'[3]2017'!F742</f>
        <v>0</v>
      </c>
      <c r="B742" s="17" t="str">
        <f>RIGHT(IFERROR(INDEX([1]DATOS!$L$452:$L$45500,MATCH(F742,[1]DATOS!$F$452:$F$9810,0)),""),3)</f>
        <v>0</v>
      </c>
      <c r="C742" s="594">
        <f>+[4]DATOS!G1646</f>
        <v>0</v>
      </c>
      <c r="D742" s="37">
        <f>+'[3]2017'!K742</f>
        <v>0</v>
      </c>
      <c r="E742" s="201">
        <f>+'[3]2017'!L742</f>
        <v>0</v>
      </c>
      <c r="F742" s="391">
        <f>+'[3]2017'!M742</f>
        <v>0</v>
      </c>
      <c r="G742" s="225">
        <f>+'[3]2017'!N742</f>
        <v>0</v>
      </c>
      <c r="H742" s="32">
        <f>+'[3]2017'!O742</f>
        <v>0</v>
      </c>
      <c r="I742" s="37">
        <v>15</v>
      </c>
      <c r="J742" s="37">
        <f>+'[3]2017'!P742</f>
        <v>0</v>
      </c>
      <c r="K742" s="37">
        <f>+'[3]2017'!Q742</f>
        <v>0</v>
      </c>
      <c r="L742" s="37">
        <f>+'[3]2017'!R742</f>
        <v>0</v>
      </c>
      <c r="M742" s="37">
        <f>+'[3]2017'!S742</f>
        <v>0</v>
      </c>
      <c r="N742" s="234">
        <f t="shared" si="67"/>
        <v>0</v>
      </c>
      <c r="O742" s="235">
        <f>+'[3]2017'!C742</f>
        <v>0</v>
      </c>
      <c r="P742" s="236">
        <f t="shared" si="68"/>
        <v>0</v>
      </c>
      <c r="Q742" s="99">
        <f>+'[3]FECHAS DE ENTREGA PLANOS'!C740</f>
        <v>0</v>
      </c>
      <c r="R742" s="583">
        <f>+'[3]FECHAS DE ENTREGA PLANOS'!D740</f>
        <v>0</v>
      </c>
      <c r="S742" s="575"/>
      <c r="T742" s="575"/>
      <c r="U742" s="575"/>
      <c r="V742" s="575"/>
      <c r="W742" s="575"/>
      <c r="X742" s="575"/>
      <c r="Y742" s="575"/>
      <c r="Z742" s="575"/>
      <c r="AA742" s="575"/>
      <c r="AB742" s="575"/>
      <c r="AC742" s="575"/>
      <c r="AD742" s="575"/>
      <c r="AE742" s="575"/>
      <c r="AF742" s="575">
        <f>IFERROR(INDEX('[2]2016'!$AP$2:$AP$7720,MATCH(F742,'[2]2016'!$A$2:$A$7720,0)),"")</f>
        <v>0</v>
      </c>
      <c r="AG742" s="9">
        <f>+'[3]2017'!T742</f>
        <v>0</v>
      </c>
      <c r="AH742" s="9">
        <f>+'[3]2017'!G742</f>
        <v>0</v>
      </c>
      <c r="AI742" s="523">
        <f>+'[3]2017'!I742</f>
        <v>0</v>
      </c>
      <c r="AJ742" s="9">
        <f t="shared" si="69"/>
        <v>0</v>
      </c>
      <c r="AK742" s="9">
        <f>+'[3]2017'!H742</f>
        <v>0</v>
      </c>
      <c r="AL742" s="524">
        <f>+'[3]2017'!P742</f>
        <v>0</v>
      </c>
      <c r="AM742" s="501">
        <f>+'[3]2017'!Q742</f>
        <v>0</v>
      </c>
      <c r="AN742" s="502">
        <f t="shared" si="70"/>
        <v>0</v>
      </c>
      <c r="AO742" s="503">
        <f>IFERROR(INDEX([1]DATOS!$O$452:$O$45500,MATCH(F742,[1]DATOS!$F$452:$F$9810,0)),"")</f>
        <v>0</v>
      </c>
    </row>
    <row r="743" spans="1:41" x14ac:dyDescent="0.25">
      <c r="A743" s="17">
        <f>+'[3]2017'!F743</f>
        <v>0</v>
      </c>
      <c r="B743" s="17" t="str">
        <f>RIGHT(IFERROR(INDEX([1]DATOS!$L$452:$L$45500,MATCH(F743,[1]DATOS!$F$452:$F$9810,0)),""),3)</f>
        <v>0</v>
      </c>
      <c r="C743" s="594">
        <f>+[4]DATOS!G1647</f>
        <v>0</v>
      </c>
      <c r="D743" s="37">
        <f>+'[3]2017'!K743</f>
        <v>0</v>
      </c>
      <c r="E743" s="201">
        <f>+'[3]2017'!L743</f>
        <v>0</v>
      </c>
      <c r="F743" s="391">
        <f>+'[3]2017'!M743</f>
        <v>0</v>
      </c>
      <c r="G743" s="225">
        <f>+'[3]2017'!N743</f>
        <v>0</v>
      </c>
      <c r="H743" s="32">
        <f>+'[3]2017'!O743</f>
        <v>0</v>
      </c>
      <c r="I743" s="37">
        <v>15</v>
      </c>
      <c r="J743" s="37">
        <f>+'[3]2017'!P743</f>
        <v>0</v>
      </c>
      <c r="K743" s="37">
        <f>+'[3]2017'!Q743</f>
        <v>0</v>
      </c>
      <c r="L743" s="37">
        <f>+'[3]2017'!R743</f>
        <v>0</v>
      </c>
      <c r="M743" s="37">
        <f>+'[3]2017'!S743</f>
        <v>0</v>
      </c>
      <c r="N743" s="234">
        <f t="shared" si="67"/>
        <v>0</v>
      </c>
      <c r="O743" s="235">
        <f>+'[3]2017'!C743</f>
        <v>0</v>
      </c>
      <c r="P743" s="236">
        <f t="shared" si="68"/>
        <v>0</v>
      </c>
      <c r="Q743" s="99">
        <f>+'[3]FECHAS DE ENTREGA PLANOS'!C741</f>
        <v>0</v>
      </c>
      <c r="R743" s="583">
        <f>+'[3]FECHAS DE ENTREGA PLANOS'!D741</f>
        <v>0</v>
      </c>
      <c r="S743" s="575"/>
      <c r="T743" s="575"/>
      <c r="U743" s="575"/>
      <c r="V743" s="575"/>
      <c r="W743" s="575"/>
      <c r="X743" s="575"/>
      <c r="Y743" s="575"/>
      <c r="Z743" s="575"/>
      <c r="AA743" s="575"/>
      <c r="AB743" s="575"/>
      <c r="AC743" s="575"/>
      <c r="AD743" s="575"/>
      <c r="AE743" s="575"/>
      <c r="AF743" s="575">
        <f>IFERROR(INDEX('[2]2016'!$AP$2:$AP$7720,MATCH(F743,'[2]2016'!$A$2:$A$7720,0)),"")</f>
        <v>0</v>
      </c>
      <c r="AG743" s="9">
        <f>+'[3]2017'!T743</f>
        <v>0</v>
      </c>
      <c r="AH743" s="9">
        <f>+'[3]2017'!G743</f>
        <v>0</v>
      </c>
      <c r="AI743" s="523">
        <f>+'[3]2017'!I743</f>
        <v>0</v>
      </c>
      <c r="AJ743" s="9">
        <f t="shared" si="69"/>
        <v>0</v>
      </c>
      <c r="AK743" s="9">
        <f>+'[3]2017'!H743</f>
        <v>0</v>
      </c>
      <c r="AL743" s="524">
        <f>+'[3]2017'!P743</f>
        <v>0</v>
      </c>
      <c r="AM743" s="501">
        <f>+'[3]2017'!Q743</f>
        <v>0</v>
      </c>
      <c r="AN743" s="502">
        <f t="shared" si="70"/>
        <v>0</v>
      </c>
      <c r="AO743" s="503">
        <f>IFERROR(INDEX([1]DATOS!$O$452:$O$45500,MATCH(F743,[1]DATOS!$F$452:$F$9810,0)),"")</f>
        <v>0</v>
      </c>
    </row>
    <row r="744" spans="1:41" x14ac:dyDescent="0.25">
      <c r="A744" s="17">
        <f>+'[3]2017'!F744</f>
        <v>0</v>
      </c>
      <c r="B744" s="17" t="str">
        <f>RIGHT(IFERROR(INDEX([1]DATOS!$L$452:$L$45500,MATCH(F744,[1]DATOS!$F$452:$F$9810,0)),""),3)</f>
        <v>0</v>
      </c>
      <c r="C744" s="594">
        <f>+[4]DATOS!G1648</f>
        <v>0</v>
      </c>
      <c r="D744" s="37">
        <f>+'[3]2017'!K744</f>
        <v>0</v>
      </c>
      <c r="E744" s="201">
        <f>+'[3]2017'!L744</f>
        <v>0</v>
      </c>
      <c r="F744" s="391">
        <f>+'[3]2017'!M744</f>
        <v>0</v>
      </c>
      <c r="G744" s="225">
        <f>+'[3]2017'!N744</f>
        <v>0</v>
      </c>
      <c r="H744" s="32">
        <f>+'[3]2017'!O744</f>
        <v>0</v>
      </c>
      <c r="I744" s="37">
        <v>15</v>
      </c>
      <c r="J744" s="37">
        <f>+'[3]2017'!P744</f>
        <v>0</v>
      </c>
      <c r="K744" s="37">
        <f>+'[3]2017'!Q744</f>
        <v>0</v>
      </c>
      <c r="L744" s="37">
        <f>+'[3]2017'!R744</f>
        <v>0</v>
      </c>
      <c r="M744" s="37">
        <f>+'[3]2017'!S744</f>
        <v>0</v>
      </c>
      <c r="N744" s="234">
        <f t="shared" si="67"/>
        <v>0</v>
      </c>
      <c r="O744" s="235">
        <f>+'[3]2017'!C744</f>
        <v>0</v>
      </c>
      <c r="P744" s="236">
        <f t="shared" si="68"/>
        <v>0</v>
      </c>
      <c r="Q744" s="99">
        <f>+'[3]FECHAS DE ENTREGA PLANOS'!C742</f>
        <v>0</v>
      </c>
      <c r="R744" s="583">
        <f>+'[3]FECHAS DE ENTREGA PLANOS'!D742</f>
        <v>0</v>
      </c>
      <c r="S744" s="575"/>
      <c r="T744" s="575"/>
      <c r="U744" s="575"/>
      <c r="V744" s="575"/>
      <c r="W744" s="575"/>
      <c r="X744" s="575"/>
      <c r="Y744" s="575"/>
      <c r="Z744" s="575"/>
      <c r="AA744" s="575"/>
      <c r="AB744" s="575"/>
      <c r="AC744" s="575"/>
      <c r="AD744" s="575"/>
      <c r="AE744" s="575"/>
      <c r="AF744" s="575">
        <f>IFERROR(INDEX('[2]2016'!$AP$2:$AP$7720,MATCH(F744,'[2]2016'!$A$2:$A$7720,0)),"")</f>
        <v>0</v>
      </c>
      <c r="AG744" s="9">
        <f>+'[3]2017'!T744</f>
        <v>0</v>
      </c>
      <c r="AH744" s="9">
        <f>+'[3]2017'!G744</f>
        <v>0</v>
      </c>
      <c r="AI744" s="523">
        <f>+'[3]2017'!I744</f>
        <v>0</v>
      </c>
      <c r="AJ744" s="9">
        <f t="shared" si="69"/>
        <v>0</v>
      </c>
      <c r="AK744" s="9">
        <f>+'[3]2017'!H744</f>
        <v>0</v>
      </c>
      <c r="AL744" s="524">
        <f>+'[3]2017'!P744</f>
        <v>0</v>
      </c>
      <c r="AM744" s="501">
        <f>+'[3]2017'!Q744</f>
        <v>0</v>
      </c>
      <c r="AN744" s="502">
        <f t="shared" si="70"/>
        <v>0</v>
      </c>
      <c r="AO744" s="503">
        <f>IFERROR(INDEX([1]DATOS!$O$452:$O$45500,MATCH(F744,[1]DATOS!$F$452:$F$9810,0)),"")</f>
        <v>0</v>
      </c>
    </row>
    <row r="745" spans="1:41" x14ac:dyDescent="0.25">
      <c r="A745" s="17">
        <f>+'[3]2017'!F745</f>
        <v>0</v>
      </c>
      <c r="B745" s="17" t="str">
        <f>RIGHT(IFERROR(INDEX([1]DATOS!$L$452:$L$45500,MATCH(F745,[1]DATOS!$F$452:$F$9810,0)),""),3)</f>
        <v>0</v>
      </c>
      <c r="C745" s="594">
        <f>+[4]DATOS!G1649</f>
        <v>0</v>
      </c>
      <c r="D745" s="37">
        <f>+'[3]2017'!K745</f>
        <v>0</v>
      </c>
      <c r="E745" s="201">
        <f>+'[3]2017'!L745</f>
        <v>0</v>
      </c>
      <c r="F745" s="391">
        <f>+'[3]2017'!M745</f>
        <v>0</v>
      </c>
      <c r="G745" s="225">
        <f>+'[3]2017'!N745</f>
        <v>0</v>
      </c>
      <c r="H745" s="32">
        <f>+'[3]2017'!O745</f>
        <v>0</v>
      </c>
      <c r="I745" s="37">
        <v>15</v>
      </c>
      <c r="J745" s="37">
        <f>+'[3]2017'!P745</f>
        <v>0</v>
      </c>
      <c r="K745" s="37">
        <f>+'[3]2017'!Q745</f>
        <v>0</v>
      </c>
      <c r="L745" s="37">
        <f>+'[3]2017'!R745</f>
        <v>0</v>
      </c>
      <c r="M745" s="37">
        <f>+'[3]2017'!S745</f>
        <v>0</v>
      </c>
      <c r="N745" s="234">
        <f t="shared" si="67"/>
        <v>0</v>
      </c>
      <c r="O745" s="235">
        <f>+'[3]2017'!C745</f>
        <v>0</v>
      </c>
      <c r="P745" s="236">
        <f t="shared" si="68"/>
        <v>0</v>
      </c>
      <c r="Q745" s="99">
        <f>+'[3]FECHAS DE ENTREGA PLANOS'!C743</f>
        <v>0</v>
      </c>
      <c r="R745" s="583">
        <f>+'[3]FECHAS DE ENTREGA PLANOS'!D743</f>
        <v>0</v>
      </c>
      <c r="S745" s="575"/>
      <c r="T745" s="575"/>
      <c r="U745" s="575"/>
      <c r="V745" s="575"/>
      <c r="W745" s="575"/>
      <c r="X745" s="575"/>
      <c r="Y745" s="575"/>
      <c r="Z745" s="575"/>
      <c r="AA745" s="575"/>
      <c r="AB745" s="575"/>
      <c r="AC745" s="575"/>
      <c r="AD745" s="575"/>
      <c r="AE745" s="575"/>
      <c r="AF745" s="575">
        <f>IFERROR(INDEX('[2]2016'!$AP$2:$AP$7720,MATCH(F745,'[2]2016'!$A$2:$A$7720,0)),"")</f>
        <v>0</v>
      </c>
      <c r="AG745" s="9">
        <f>+'[3]2017'!T745</f>
        <v>0</v>
      </c>
      <c r="AH745" s="9">
        <f>+'[3]2017'!G745</f>
        <v>0</v>
      </c>
      <c r="AI745" s="523">
        <f>+'[3]2017'!I745</f>
        <v>0</v>
      </c>
      <c r="AJ745" s="9">
        <f t="shared" si="69"/>
        <v>0</v>
      </c>
      <c r="AK745" s="9">
        <f>+'[3]2017'!H745</f>
        <v>0</v>
      </c>
      <c r="AL745" s="524">
        <f>+'[3]2017'!P745</f>
        <v>0</v>
      </c>
      <c r="AM745" s="501">
        <f>+'[3]2017'!Q745</f>
        <v>0</v>
      </c>
      <c r="AN745" s="502">
        <f t="shared" si="70"/>
        <v>0</v>
      </c>
      <c r="AO745" s="503">
        <f>IFERROR(INDEX([1]DATOS!$O$452:$O$45500,MATCH(F745,[1]DATOS!$F$452:$F$9810,0)),"")</f>
        <v>0</v>
      </c>
    </row>
    <row r="746" spans="1:41" x14ac:dyDescent="0.25">
      <c r="A746" s="17">
        <f>+'[3]2017'!F746</f>
        <v>0</v>
      </c>
      <c r="B746" s="17" t="str">
        <f>RIGHT(IFERROR(INDEX([1]DATOS!$L$452:$L$45500,MATCH(F746,[1]DATOS!$F$452:$F$9810,0)),""),3)</f>
        <v>0</v>
      </c>
      <c r="C746" s="594">
        <f>+[4]DATOS!G1650</f>
        <v>0</v>
      </c>
      <c r="D746" s="37">
        <f>+'[3]2017'!K746</f>
        <v>0</v>
      </c>
      <c r="E746" s="201">
        <f>+'[3]2017'!L746</f>
        <v>0</v>
      </c>
      <c r="F746" s="391">
        <f>+'[3]2017'!M746</f>
        <v>0</v>
      </c>
      <c r="G746" s="225">
        <f>+'[3]2017'!N746</f>
        <v>0</v>
      </c>
      <c r="H746" s="32">
        <f>+'[3]2017'!O746</f>
        <v>0</v>
      </c>
      <c r="I746" s="37">
        <v>15</v>
      </c>
      <c r="J746" s="37">
        <f>+'[3]2017'!P746</f>
        <v>0</v>
      </c>
      <c r="K746" s="37">
        <f>+'[3]2017'!Q746</f>
        <v>0</v>
      </c>
      <c r="L746" s="37">
        <f>+'[3]2017'!R746</f>
        <v>0</v>
      </c>
      <c r="M746" s="37">
        <f>+'[3]2017'!S746</f>
        <v>0</v>
      </c>
      <c r="N746" s="234">
        <f t="shared" si="67"/>
        <v>0</v>
      </c>
      <c r="O746" s="235">
        <f>+'[3]2017'!C746</f>
        <v>0</v>
      </c>
      <c r="P746" s="236">
        <f t="shared" si="68"/>
        <v>0</v>
      </c>
      <c r="Q746" s="99">
        <f>+'[3]FECHAS DE ENTREGA PLANOS'!C744</f>
        <v>0</v>
      </c>
      <c r="R746" s="583">
        <f>+'[3]FECHAS DE ENTREGA PLANOS'!D744</f>
        <v>0</v>
      </c>
      <c r="S746" s="575"/>
      <c r="T746" s="575"/>
      <c r="U746" s="575"/>
      <c r="V746" s="575"/>
      <c r="W746" s="575"/>
      <c r="X746" s="575"/>
      <c r="Y746" s="575"/>
      <c r="Z746" s="575"/>
      <c r="AA746" s="575"/>
      <c r="AB746" s="575"/>
      <c r="AC746" s="575"/>
      <c r="AD746" s="575"/>
      <c r="AE746" s="575"/>
      <c r="AF746" s="575">
        <f>IFERROR(INDEX('[2]2016'!$AP$2:$AP$7720,MATCH(F746,'[2]2016'!$A$2:$A$7720,0)),"")</f>
        <v>0</v>
      </c>
      <c r="AG746" s="9">
        <f>+'[3]2017'!T746</f>
        <v>0</v>
      </c>
      <c r="AH746" s="9">
        <f>+'[3]2017'!G746</f>
        <v>0</v>
      </c>
      <c r="AI746" s="523">
        <f>+'[3]2017'!I746</f>
        <v>0</v>
      </c>
      <c r="AJ746" s="9">
        <f t="shared" si="69"/>
        <v>0</v>
      </c>
      <c r="AK746" s="9">
        <f>+'[3]2017'!H746</f>
        <v>0</v>
      </c>
      <c r="AL746" s="524">
        <f>+'[3]2017'!P746</f>
        <v>0</v>
      </c>
      <c r="AM746" s="501">
        <f>+'[3]2017'!Q746</f>
        <v>0</v>
      </c>
      <c r="AN746" s="502">
        <f t="shared" si="70"/>
        <v>0</v>
      </c>
      <c r="AO746" s="503">
        <f>IFERROR(INDEX([1]DATOS!$O$452:$O$45500,MATCH(F746,[1]DATOS!$F$452:$F$9810,0)),"")</f>
        <v>0</v>
      </c>
    </row>
    <row r="747" spans="1:41" x14ac:dyDescent="0.25">
      <c r="A747" s="17">
        <f>+'[3]2017'!F747</f>
        <v>0</v>
      </c>
      <c r="B747" s="17" t="str">
        <f>RIGHT(IFERROR(INDEX([1]DATOS!$L$452:$L$45500,MATCH(F747,[1]DATOS!$F$452:$F$9810,0)),""),3)</f>
        <v>0</v>
      </c>
      <c r="C747" s="594">
        <f>+[4]DATOS!G1651</f>
        <v>0</v>
      </c>
      <c r="D747" s="37">
        <f>+'[3]2017'!K747</f>
        <v>0</v>
      </c>
      <c r="E747" s="201">
        <f>+'[3]2017'!L747</f>
        <v>0</v>
      </c>
      <c r="F747" s="391">
        <f>+'[3]2017'!M747</f>
        <v>0</v>
      </c>
      <c r="G747" s="225">
        <f>+'[3]2017'!N747</f>
        <v>0</v>
      </c>
      <c r="H747" s="32">
        <f>+'[3]2017'!O747</f>
        <v>0</v>
      </c>
      <c r="I747" s="37">
        <v>15</v>
      </c>
      <c r="J747" s="37">
        <f>+'[3]2017'!P747</f>
        <v>0</v>
      </c>
      <c r="K747" s="37">
        <f>+'[3]2017'!Q747</f>
        <v>0</v>
      </c>
      <c r="L747" s="37">
        <f>+'[3]2017'!R747</f>
        <v>0</v>
      </c>
      <c r="M747" s="37">
        <f>+'[3]2017'!S747</f>
        <v>0</v>
      </c>
      <c r="N747" s="234">
        <f t="shared" si="67"/>
        <v>0</v>
      </c>
      <c r="O747" s="235">
        <f>+'[3]2017'!C747</f>
        <v>0</v>
      </c>
      <c r="P747" s="236">
        <f t="shared" si="68"/>
        <v>0</v>
      </c>
      <c r="Q747" s="99">
        <f>+'[3]FECHAS DE ENTREGA PLANOS'!C745</f>
        <v>0</v>
      </c>
      <c r="R747" s="583">
        <f>+'[3]FECHAS DE ENTREGA PLANOS'!D745</f>
        <v>0</v>
      </c>
      <c r="S747" s="575"/>
      <c r="T747" s="575"/>
      <c r="U747" s="575"/>
      <c r="V747" s="575"/>
      <c r="W747" s="575"/>
      <c r="X747" s="575"/>
      <c r="Y747" s="575"/>
      <c r="Z747" s="575"/>
      <c r="AA747" s="575"/>
      <c r="AB747" s="575"/>
      <c r="AC747" s="575"/>
      <c r="AD747" s="575"/>
      <c r="AE747" s="575"/>
      <c r="AF747" s="575">
        <f>IFERROR(INDEX('[2]2016'!$AP$2:$AP$7720,MATCH(F747,'[2]2016'!$A$2:$A$7720,0)),"")</f>
        <v>0</v>
      </c>
      <c r="AG747" s="9">
        <f>+'[3]2017'!T747</f>
        <v>0</v>
      </c>
      <c r="AH747" s="9">
        <f>+'[3]2017'!G747</f>
        <v>0</v>
      </c>
      <c r="AI747" s="523">
        <f>+'[3]2017'!I747</f>
        <v>0</v>
      </c>
      <c r="AJ747" s="9">
        <f t="shared" si="69"/>
        <v>0</v>
      </c>
      <c r="AK747" s="9">
        <f>+'[3]2017'!H747</f>
        <v>0</v>
      </c>
      <c r="AL747" s="524">
        <f>+'[3]2017'!P747</f>
        <v>0</v>
      </c>
      <c r="AM747" s="501">
        <f>+'[3]2017'!Q747</f>
        <v>0</v>
      </c>
      <c r="AN747" s="502">
        <f t="shared" si="70"/>
        <v>0</v>
      </c>
      <c r="AO747" s="503">
        <f>IFERROR(INDEX([1]DATOS!$O$452:$O$45500,MATCH(F747,[1]DATOS!$F$452:$F$9810,0)),"")</f>
        <v>0</v>
      </c>
    </row>
    <row r="748" spans="1:41" x14ac:dyDescent="0.25">
      <c r="A748" s="577">
        <f>+'[3]2017'!F748</f>
        <v>0</v>
      </c>
      <c r="B748" s="577" t="str">
        <f>RIGHT(IFERROR(INDEX([1]DATOS!$L$452:$L$45500,MATCH(F748,[1]DATOS!$F$452:$F$9810,0)),""),3)</f>
        <v>0</v>
      </c>
      <c r="C748" s="594">
        <f>+[4]DATOS!G1652</f>
        <v>0</v>
      </c>
      <c r="D748" s="582">
        <f>+'[3]2017'!K748</f>
        <v>0</v>
      </c>
      <c r="E748" s="585">
        <f>+'[3]2017'!L748</f>
        <v>0</v>
      </c>
      <c r="F748" s="597">
        <f>+'[3]2017'!M748</f>
        <v>0</v>
      </c>
      <c r="G748" s="589">
        <f>+'[3]2017'!N748</f>
        <v>0</v>
      </c>
      <c r="H748" s="581">
        <f>+'[3]2017'!O748</f>
        <v>0</v>
      </c>
      <c r="I748" s="582">
        <v>15</v>
      </c>
      <c r="J748" s="582">
        <f>+'[3]2017'!P748</f>
        <v>0</v>
      </c>
      <c r="K748" s="582">
        <f>+'[3]2017'!Q748</f>
        <v>0</v>
      </c>
      <c r="L748" s="582">
        <f>+'[3]2017'!R748</f>
        <v>0</v>
      </c>
      <c r="M748" s="582">
        <f>+'[3]2017'!S748</f>
        <v>0</v>
      </c>
      <c r="N748" s="590">
        <f t="shared" si="67"/>
        <v>0</v>
      </c>
      <c r="O748" s="591">
        <f>+'[3]2017'!C748</f>
        <v>0</v>
      </c>
      <c r="P748" s="236">
        <f t="shared" si="68"/>
        <v>0</v>
      </c>
      <c r="Q748" s="99">
        <f>+'[3]FECHAS DE ENTREGA PLANOS'!C746</f>
        <v>0</v>
      </c>
      <c r="R748" s="583">
        <f>+'[3]FECHAS DE ENTREGA PLANOS'!D746</f>
        <v>0</v>
      </c>
      <c r="S748" s="575"/>
      <c r="T748" s="575"/>
      <c r="U748" s="575"/>
      <c r="V748" s="575"/>
      <c r="W748" s="575"/>
      <c r="X748" s="575"/>
      <c r="Y748" s="575"/>
      <c r="Z748" s="575"/>
      <c r="AA748" s="575"/>
      <c r="AB748" s="575"/>
      <c r="AC748" s="575"/>
      <c r="AD748" s="575"/>
      <c r="AE748" s="575"/>
      <c r="AF748" s="575">
        <f>IFERROR(INDEX('[2]2016'!$AP$2:$AP$7720,MATCH(F748,'[2]2016'!$A$2:$A$7720,0)),"")</f>
        <v>0</v>
      </c>
      <c r="AG748" s="9">
        <f>+'[3]2017'!T748</f>
        <v>0</v>
      </c>
      <c r="AH748" s="9">
        <f>+'[3]2017'!G748</f>
        <v>0</v>
      </c>
      <c r="AI748" s="523">
        <f>+'[3]2017'!I748</f>
        <v>0</v>
      </c>
      <c r="AJ748" s="9">
        <f t="shared" si="69"/>
        <v>0</v>
      </c>
      <c r="AK748" s="9">
        <f>+'[3]2017'!H748</f>
        <v>0</v>
      </c>
      <c r="AL748" s="524">
        <f>+'[3]2017'!P748</f>
        <v>0</v>
      </c>
      <c r="AM748" s="501">
        <f>+'[3]2017'!Q748</f>
        <v>0</v>
      </c>
      <c r="AN748" s="502">
        <f t="shared" si="70"/>
        <v>0</v>
      </c>
      <c r="AO748" s="503">
        <f>IFERROR(INDEX([1]DATOS!$O$452:$O$45500,MATCH(F748,[1]DATOS!$F$452:$F$9810,0)),"")</f>
        <v>0</v>
      </c>
    </row>
    <row r="749" spans="1:41" x14ac:dyDescent="0.25">
      <c r="A749" s="577">
        <f>+'[3]2017'!F749</f>
        <v>0</v>
      </c>
      <c r="B749" s="577" t="str">
        <f>RIGHT(IFERROR(INDEX([1]DATOS!$L$452:$L$45500,MATCH(F749,[1]DATOS!$F$452:$F$9810,0)),""),3)</f>
        <v>0</v>
      </c>
      <c r="C749" s="594">
        <f>+[4]DATOS!G1653</f>
        <v>0</v>
      </c>
      <c r="D749" s="582">
        <f>+'[3]2017'!K749</f>
        <v>0</v>
      </c>
      <c r="E749" s="585">
        <f>+'[3]2017'!L749</f>
        <v>0</v>
      </c>
      <c r="F749" s="597">
        <f>+'[3]2017'!M749</f>
        <v>0</v>
      </c>
      <c r="G749" s="589">
        <f>+'[3]2017'!N749</f>
        <v>0</v>
      </c>
      <c r="H749" s="581">
        <f>+'[3]2017'!O749</f>
        <v>0</v>
      </c>
      <c r="I749" s="582">
        <v>15</v>
      </c>
      <c r="J749" s="582">
        <f>+'[3]2017'!P749</f>
        <v>0</v>
      </c>
      <c r="K749" s="582">
        <f>+'[3]2017'!Q749</f>
        <v>0</v>
      </c>
      <c r="L749" s="582">
        <f>+'[3]2017'!R749</f>
        <v>0</v>
      </c>
      <c r="M749" s="582">
        <f>+'[3]2017'!S749</f>
        <v>0</v>
      </c>
      <c r="N749" s="590">
        <f t="shared" si="67"/>
        <v>0</v>
      </c>
      <c r="O749" s="591">
        <f>+'[3]2017'!C749</f>
        <v>0</v>
      </c>
      <c r="P749" s="236">
        <f t="shared" si="68"/>
        <v>0</v>
      </c>
      <c r="Q749" s="99">
        <f>+'[3]FECHAS DE ENTREGA PLANOS'!C747</f>
        <v>0</v>
      </c>
      <c r="R749" s="583">
        <f>+'[3]FECHAS DE ENTREGA PLANOS'!D747</f>
        <v>0</v>
      </c>
      <c r="S749" s="575"/>
      <c r="T749" s="575"/>
      <c r="U749" s="575"/>
      <c r="V749" s="575"/>
      <c r="W749" s="575"/>
      <c r="X749" s="575"/>
      <c r="Y749" s="575"/>
      <c r="Z749" s="575"/>
      <c r="AA749" s="575"/>
      <c r="AB749" s="575"/>
      <c r="AC749" s="575"/>
      <c r="AD749" s="575"/>
      <c r="AE749" s="575"/>
      <c r="AF749" s="575">
        <f>IFERROR(INDEX('[2]2016'!$AP$2:$AP$7720,MATCH(F749,'[2]2016'!$A$2:$A$7720,0)),"")</f>
        <v>0</v>
      </c>
      <c r="AG749" s="9">
        <f>+'[3]2017'!T749</f>
        <v>0</v>
      </c>
      <c r="AH749" s="9">
        <f>+'[3]2017'!G749</f>
        <v>0</v>
      </c>
      <c r="AI749" s="523">
        <f>+'[3]2017'!I749</f>
        <v>0</v>
      </c>
      <c r="AJ749" s="9">
        <f t="shared" si="69"/>
        <v>0</v>
      </c>
      <c r="AK749" s="9">
        <f>+'[3]2017'!H749</f>
        <v>0</v>
      </c>
      <c r="AL749" s="524">
        <f>+'[3]2017'!P749</f>
        <v>0</v>
      </c>
      <c r="AM749" s="501">
        <f>+'[3]2017'!Q749</f>
        <v>0</v>
      </c>
      <c r="AN749" s="502">
        <f t="shared" si="70"/>
        <v>0</v>
      </c>
      <c r="AO749" s="503">
        <f>IFERROR(INDEX([1]DATOS!$O$452:$O$45500,MATCH(F749,[1]DATOS!$F$452:$F$9810,0)),"")</f>
        <v>0</v>
      </c>
    </row>
    <row r="750" spans="1:41" x14ac:dyDescent="0.25">
      <c r="A750" s="577">
        <f>+'[3]2017'!F750</f>
        <v>0</v>
      </c>
      <c r="B750" s="577" t="str">
        <f>RIGHT(IFERROR(INDEX([1]DATOS!$L$452:$L$45500,MATCH(F750,[1]DATOS!$F$452:$F$9810,0)),""),3)</f>
        <v>0</v>
      </c>
      <c r="C750" s="594">
        <f>+[4]DATOS!G1654</f>
        <v>0</v>
      </c>
      <c r="D750" s="582">
        <f>+'[3]2017'!K750</f>
        <v>0</v>
      </c>
      <c r="E750" s="585">
        <f>+'[3]2017'!L750</f>
        <v>0</v>
      </c>
      <c r="F750" s="597">
        <f>+'[3]2017'!M750</f>
        <v>0</v>
      </c>
      <c r="G750" s="589">
        <f>+'[3]2017'!N750</f>
        <v>0</v>
      </c>
      <c r="H750" s="581">
        <f>+'[3]2017'!O750</f>
        <v>0</v>
      </c>
      <c r="I750" s="582">
        <v>15</v>
      </c>
      <c r="J750" s="582">
        <f>+'[3]2017'!P750</f>
        <v>0</v>
      </c>
      <c r="K750" s="582">
        <f>+'[3]2017'!Q750</f>
        <v>0</v>
      </c>
      <c r="L750" s="582">
        <f>+'[3]2017'!R750</f>
        <v>0</v>
      </c>
      <c r="M750" s="582">
        <f>+'[3]2017'!S750</f>
        <v>0</v>
      </c>
      <c r="N750" s="590">
        <f t="shared" si="67"/>
        <v>0</v>
      </c>
      <c r="O750" s="591">
        <f>+'[3]2017'!C750</f>
        <v>0</v>
      </c>
      <c r="P750" s="236">
        <f t="shared" si="68"/>
        <v>0</v>
      </c>
      <c r="Q750" s="99">
        <f>+'[3]FECHAS DE ENTREGA PLANOS'!C748</f>
        <v>0</v>
      </c>
      <c r="R750" s="583">
        <f>+'[3]FECHAS DE ENTREGA PLANOS'!D748</f>
        <v>0</v>
      </c>
      <c r="S750" s="575"/>
      <c r="T750" s="575"/>
      <c r="U750" s="575"/>
      <c r="V750" s="575"/>
      <c r="W750" s="575"/>
      <c r="X750" s="575"/>
      <c r="Y750" s="575"/>
      <c r="Z750" s="575"/>
      <c r="AA750" s="575"/>
      <c r="AB750" s="575"/>
      <c r="AC750" s="575"/>
      <c r="AD750" s="575"/>
      <c r="AE750" s="575"/>
      <c r="AF750" s="575">
        <f>IFERROR(INDEX('[2]2016'!$AP$2:$AP$7720,MATCH(F750,'[2]2016'!$A$2:$A$7720,0)),"")</f>
        <v>0</v>
      </c>
      <c r="AG750" s="9">
        <f>+'[3]2017'!T750</f>
        <v>0</v>
      </c>
      <c r="AH750" s="9">
        <f>+'[3]2017'!G750</f>
        <v>0</v>
      </c>
      <c r="AI750" s="523">
        <f>+'[3]2017'!I750</f>
        <v>0</v>
      </c>
      <c r="AJ750" s="9">
        <f t="shared" si="69"/>
        <v>0</v>
      </c>
      <c r="AK750" s="9">
        <f>+'[3]2017'!H750</f>
        <v>0</v>
      </c>
      <c r="AL750" s="524">
        <f>+'[3]2017'!P750</f>
        <v>0</v>
      </c>
      <c r="AM750" s="501">
        <f>+'[3]2017'!Q750</f>
        <v>0</v>
      </c>
      <c r="AN750" s="502">
        <f t="shared" si="70"/>
        <v>0</v>
      </c>
      <c r="AO750" s="503">
        <f>IFERROR(INDEX([1]DATOS!$O$452:$O$45500,MATCH(F750,[1]DATOS!$F$452:$F$9810,0)),"")</f>
        <v>0</v>
      </c>
    </row>
    <row r="751" spans="1:41" x14ac:dyDescent="0.25">
      <c r="A751" s="577">
        <f>+'[3]2017'!F751</f>
        <v>0</v>
      </c>
      <c r="B751" s="577" t="str">
        <f>RIGHT(IFERROR(INDEX([1]DATOS!$L$452:$L$45500,MATCH(F751,[1]DATOS!$F$452:$F$9810,0)),""),3)</f>
        <v>0</v>
      </c>
      <c r="C751" s="594">
        <f>+[4]DATOS!G1655</f>
        <v>0</v>
      </c>
      <c r="D751" s="582">
        <f>+'[3]2017'!K751</f>
        <v>0</v>
      </c>
      <c r="E751" s="585">
        <f>+'[3]2017'!L751</f>
        <v>0</v>
      </c>
      <c r="F751" s="597">
        <f>+'[3]2017'!M751</f>
        <v>0</v>
      </c>
      <c r="G751" s="589">
        <f>+'[3]2017'!N751</f>
        <v>0</v>
      </c>
      <c r="H751" s="581">
        <f>+'[3]2017'!O751</f>
        <v>0</v>
      </c>
      <c r="I751" s="582">
        <v>15</v>
      </c>
      <c r="J751" s="582">
        <f>+'[3]2017'!P751</f>
        <v>0</v>
      </c>
      <c r="K751" s="582">
        <f>+'[3]2017'!Q751</f>
        <v>0</v>
      </c>
      <c r="L751" s="582">
        <f>+'[3]2017'!R751</f>
        <v>0</v>
      </c>
      <c r="M751" s="582">
        <f>+'[3]2017'!S751</f>
        <v>0</v>
      </c>
      <c r="N751" s="590">
        <f t="shared" si="67"/>
        <v>0</v>
      </c>
      <c r="O751" s="591">
        <f>+'[3]2017'!C751</f>
        <v>0</v>
      </c>
      <c r="P751" s="236">
        <f t="shared" si="68"/>
        <v>0</v>
      </c>
      <c r="Q751" s="99">
        <f>+'[3]FECHAS DE ENTREGA PLANOS'!C749</f>
        <v>0</v>
      </c>
      <c r="R751" s="583">
        <f>+'[3]FECHAS DE ENTREGA PLANOS'!D749</f>
        <v>0</v>
      </c>
      <c r="S751" s="575"/>
      <c r="T751" s="575"/>
      <c r="U751" s="575"/>
      <c r="V751" s="575"/>
      <c r="W751" s="575"/>
      <c r="X751" s="575"/>
      <c r="Y751" s="575"/>
      <c r="Z751" s="575"/>
      <c r="AA751" s="575"/>
      <c r="AB751" s="575"/>
      <c r="AC751" s="575"/>
      <c r="AD751" s="575"/>
      <c r="AE751" s="575"/>
      <c r="AF751" s="575">
        <f>IFERROR(INDEX('[2]2016'!$AP$2:$AP$7720,MATCH(F751,'[2]2016'!$A$2:$A$7720,0)),"")</f>
        <v>0</v>
      </c>
      <c r="AG751" s="9">
        <f>+'[3]2017'!T751</f>
        <v>0</v>
      </c>
      <c r="AH751" s="9">
        <f>+'[3]2017'!G751</f>
        <v>0</v>
      </c>
      <c r="AI751" s="523">
        <f>+'[3]2017'!I751</f>
        <v>0</v>
      </c>
      <c r="AJ751" s="9">
        <f t="shared" si="69"/>
        <v>0</v>
      </c>
      <c r="AK751" s="9">
        <f>+'[3]2017'!H751</f>
        <v>0</v>
      </c>
      <c r="AL751" s="524">
        <f>+'[3]2017'!P751</f>
        <v>0</v>
      </c>
      <c r="AM751" s="501">
        <f>+'[3]2017'!Q751</f>
        <v>0</v>
      </c>
      <c r="AN751" s="502">
        <f t="shared" si="70"/>
        <v>0</v>
      </c>
      <c r="AO751" s="503">
        <f>IFERROR(INDEX([1]DATOS!$O$452:$O$45500,MATCH(F751,[1]DATOS!$F$452:$F$9810,0)),"")</f>
        <v>0</v>
      </c>
    </row>
    <row r="752" spans="1:41" x14ac:dyDescent="0.25">
      <c r="A752" s="577">
        <f>+'[3]2017'!F752</f>
        <v>0</v>
      </c>
      <c r="B752" s="577" t="str">
        <f>RIGHT(IFERROR(INDEX([1]DATOS!$L$452:$L$45500,MATCH(F752,[1]DATOS!$F$452:$F$9810,0)),""),3)</f>
        <v>0</v>
      </c>
      <c r="C752" s="594">
        <f>+[4]DATOS!G1656</f>
        <v>0</v>
      </c>
      <c r="D752" s="582">
        <f>+'[3]2017'!K752</f>
        <v>0</v>
      </c>
      <c r="E752" s="585">
        <f>+'[3]2017'!L752</f>
        <v>0</v>
      </c>
      <c r="F752" s="597">
        <f>+'[3]2017'!M752</f>
        <v>0</v>
      </c>
      <c r="G752" s="589">
        <f>+'[3]2017'!N752</f>
        <v>0</v>
      </c>
      <c r="H752" s="581">
        <f>+'[3]2017'!O752</f>
        <v>0</v>
      </c>
      <c r="I752" s="582">
        <v>15</v>
      </c>
      <c r="J752" s="582">
        <f>+'[3]2017'!P752</f>
        <v>0</v>
      </c>
      <c r="K752" s="582">
        <f>+'[3]2017'!Q752</f>
        <v>0</v>
      </c>
      <c r="L752" s="582">
        <f>+'[3]2017'!R752</f>
        <v>0</v>
      </c>
      <c r="M752" s="582">
        <f>+'[3]2017'!S752</f>
        <v>0</v>
      </c>
      <c r="N752" s="590">
        <f t="shared" si="67"/>
        <v>0</v>
      </c>
      <c r="O752" s="591">
        <f>+'[3]2017'!C752</f>
        <v>0</v>
      </c>
      <c r="P752" s="236">
        <f t="shared" si="68"/>
        <v>0</v>
      </c>
      <c r="Q752" s="99">
        <f>+'[3]FECHAS DE ENTREGA PLANOS'!C750</f>
        <v>0</v>
      </c>
      <c r="R752" s="583">
        <f>+'[3]FECHAS DE ENTREGA PLANOS'!D750</f>
        <v>0</v>
      </c>
      <c r="S752" s="575"/>
      <c r="T752" s="575"/>
      <c r="U752" s="575"/>
      <c r="V752" s="575"/>
      <c r="W752" s="575"/>
      <c r="X752" s="575"/>
      <c r="Y752" s="575"/>
      <c r="Z752" s="575"/>
      <c r="AA752" s="575"/>
      <c r="AB752" s="575"/>
      <c r="AC752" s="575"/>
      <c r="AD752" s="575"/>
      <c r="AE752" s="575"/>
      <c r="AF752" s="575">
        <f>IFERROR(INDEX('[2]2016'!$AP$2:$AP$7720,MATCH(F752,'[2]2016'!$A$2:$A$7720,0)),"")</f>
        <v>0</v>
      </c>
      <c r="AG752" s="9">
        <f>+'[3]2017'!T752</f>
        <v>0</v>
      </c>
      <c r="AH752" s="9">
        <f>+'[3]2017'!G752</f>
        <v>0</v>
      </c>
      <c r="AI752" s="523">
        <f>+'[3]2017'!I752</f>
        <v>0</v>
      </c>
      <c r="AJ752" s="9">
        <f t="shared" si="69"/>
        <v>0</v>
      </c>
      <c r="AK752" s="9">
        <f>+'[3]2017'!H752</f>
        <v>0</v>
      </c>
      <c r="AL752" s="524">
        <f>+'[3]2017'!P752</f>
        <v>0</v>
      </c>
      <c r="AM752" s="501">
        <f>+'[3]2017'!Q752</f>
        <v>0</v>
      </c>
      <c r="AN752" s="502">
        <f t="shared" si="70"/>
        <v>0</v>
      </c>
      <c r="AO752" s="503">
        <f>IFERROR(INDEX([1]DATOS!$O$452:$O$45500,MATCH(F752,[1]DATOS!$F$452:$F$9810,0)),"")</f>
        <v>0</v>
      </c>
    </row>
    <row r="753" spans="1:41" x14ac:dyDescent="0.25">
      <c r="A753" s="577">
        <f>+'[3]2017'!F753</f>
        <v>0</v>
      </c>
      <c r="B753" s="577" t="str">
        <f>RIGHT(IFERROR(INDEX([1]DATOS!$L$452:$L$45500,MATCH(F753,[1]DATOS!$F$452:$F$9810,0)),""),3)</f>
        <v>0</v>
      </c>
      <c r="C753" s="594">
        <f>+[4]DATOS!G1657</f>
        <v>0</v>
      </c>
      <c r="D753" s="582">
        <f>+'[3]2017'!K753</f>
        <v>0</v>
      </c>
      <c r="E753" s="585">
        <f>+'[3]2017'!L753</f>
        <v>0</v>
      </c>
      <c r="F753" s="597">
        <f>+'[3]2017'!M753</f>
        <v>0</v>
      </c>
      <c r="G753" s="589">
        <f>+'[3]2017'!N753</f>
        <v>0</v>
      </c>
      <c r="H753" s="581">
        <f>+'[3]2017'!O753</f>
        <v>0</v>
      </c>
      <c r="I753" s="582">
        <v>15</v>
      </c>
      <c r="J753" s="582">
        <f>+'[3]2017'!P753</f>
        <v>0</v>
      </c>
      <c r="K753" s="582">
        <f>+'[3]2017'!Q753</f>
        <v>0</v>
      </c>
      <c r="L753" s="582">
        <f>+'[3]2017'!R753</f>
        <v>0</v>
      </c>
      <c r="M753" s="582">
        <f>+'[3]2017'!S753</f>
        <v>0</v>
      </c>
      <c r="N753" s="590">
        <f t="shared" si="67"/>
        <v>0</v>
      </c>
      <c r="O753" s="591">
        <f>+'[3]2017'!C753</f>
        <v>0</v>
      </c>
      <c r="P753" s="236">
        <f t="shared" si="68"/>
        <v>0</v>
      </c>
      <c r="Q753" s="99">
        <f>+'[3]FECHAS DE ENTREGA PLANOS'!C751</f>
        <v>0</v>
      </c>
      <c r="R753" s="583">
        <f>+'[3]FECHAS DE ENTREGA PLANOS'!D751</f>
        <v>0</v>
      </c>
      <c r="S753" s="575"/>
      <c r="T753" s="575"/>
      <c r="U753" s="575"/>
      <c r="V753" s="575"/>
      <c r="W753" s="575"/>
      <c r="X753" s="575"/>
      <c r="Y753" s="575"/>
      <c r="Z753" s="575"/>
      <c r="AA753" s="575"/>
      <c r="AB753" s="575"/>
      <c r="AC753" s="575"/>
      <c r="AD753" s="575"/>
      <c r="AE753" s="575"/>
      <c r="AF753" s="575">
        <f>IFERROR(INDEX('[2]2016'!$AP$2:$AP$7720,MATCH(F753,'[2]2016'!$A$2:$A$7720,0)),"")</f>
        <v>0</v>
      </c>
      <c r="AG753" s="9">
        <f>+'[3]2017'!T753</f>
        <v>0</v>
      </c>
      <c r="AH753" s="9">
        <f>+'[3]2017'!G753</f>
        <v>0</v>
      </c>
      <c r="AI753" s="523">
        <f>+'[3]2017'!I753</f>
        <v>0</v>
      </c>
      <c r="AJ753" s="9">
        <f t="shared" si="69"/>
        <v>0</v>
      </c>
      <c r="AK753" s="9">
        <f>+'[3]2017'!H753</f>
        <v>0</v>
      </c>
      <c r="AL753" s="524">
        <f>+'[3]2017'!P753</f>
        <v>0</v>
      </c>
      <c r="AM753" s="501">
        <f>+'[3]2017'!Q753</f>
        <v>0</v>
      </c>
      <c r="AN753" s="502">
        <f t="shared" si="70"/>
        <v>0</v>
      </c>
      <c r="AO753" s="503">
        <f>IFERROR(INDEX([1]DATOS!$O$452:$O$45500,MATCH(F753,[1]DATOS!$F$452:$F$9810,0)),"")</f>
        <v>0</v>
      </c>
    </row>
    <row r="754" spans="1:41" x14ac:dyDescent="0.25">
      <c r="A754" s="577">
        <f>+'[3]2017'!F754</f>
        <v>0</v>
      </c>
      <c r="B754" s="577" t="str">
        <f>RIGHT(IFERROR(INDEX([1]DATOS!$L$452:$L$45500,MATCH(F754,[1]DATOS!$F$452:$F$9810,0)),""),3)</f>
        <v>0</v>
      </c>
      <c r="C754" s="594">
        <f>+[4]DATOS!G1658</f>
        <v>0</v>
      </c>
      <c r="D754" s="582">
        <f>+'[3]2017'!K754</f>
        <v>0</v>
      </c>
      <c r="E754" s="585">
        <f>+'[3]2017'!L754</f>
        <v>0</v>
      </c>
      <c r="F754" s="597">
        <f>+'[3]2017'!M754</f>
        <v>0</v>
      </c>
      <c r="G754" s="589">
        <f>+'[3]2017'!N754</f>
        <v>0</v>
      </c>
      <c r="H754" s="581">
        <f>+'[3]2017'!O754</f>
        <v>0</v>
      </c>
      <c r="I754" s="582">
        <v>15</v>
      </c>
      <c r="J754" s="582">
        <f>+'[3]2017'!P754</f>
        <v>0</v>
      </c>
      <c r="K754" s="582">
        <f>+'[3]2017'!Q754</f>
        <v>0</v>
      </c>
      <c r="L754" s="582">
        <f>+'[3]2017'!R754</f>
        <v>0</v>
      </c>
      <c r="M754" s="582">
        <f>+'[3]2017'!S754</f>
        <v>0</v>
      </c>
      <c r="N754" s="590">
        <f t="shared" si="67"/>
        <v>0</v>
      </c>
      <c r="O754" s="591">
        <f>+'[3]2017'!C754</f>
        <v>0</v>
      </c>
      <c r="P754" s="236">
        <f t="shared" si="68"/>
        <v>0</v>
      </c>
      <c r="Q754" s="99">
        <f>+'[3]FECHAS DE ENTREGA PLANOS'!C752</f>
        <v>0</v>
      </c>
      <c r="R754" s="583">
        <f>+'[3]FECHAS DE ENTREGA PLANOS'!D752</f>
        <v>0</v>
      </c>
      <c r="S754" s="575"/>
      <c r="T754" s="575"/>
      <c r="U754" s="575"/>
      <c r="V754" s="575"/>
      <c r="W754" s="575"/>
      <c r="X754" s="575"/>
      <c r="Y754" s="575"/>
      <c r="Z754" s="575"/>
      <c r="AA754" s="575"/>
      <c r="AB754" s="575"/>
      <c r="AC754" s="575"/>
      <c r="AD754" s="575"/>
      <c r="AE754" s="575"/>
      <c r="AF754" s="575">
        <f>IFERROR(INDEX('[2]2016'!$AP$2:$AP$7720,MATCH(F754,'[2]2016'!$A$2:$A$7720,0)),"")</f>
        <v>0</v>
      </c>
      <c r="AG754" s="9">
        <f>+'[3]2017'!T754</f>
        <v>0</v>
      </c>
      <c r="AH754" s="9">
        <f>+'[3]2017'!G754</f>
        <v>0</v>
      </c>
      <c r="AI754" s="523">
        <f>+'[3]2017'!I754</f>
        <v>0</v>
      </c>
      <c r="AJ754" s="9">
        <f t="shared" si="69"/>
        <v>0</v>
      </c>
      <c r="AK754" s="9">
        <f>+'[3]2017'!H754</f>
        <v>0</v>
      </c>
      <c r="AL754" s="524">
        <f>+'[3]2017'!P754</f>
        <v>0</v>
      </c>
      <c r="AM754" s="501">
        <f>+'[3]2017'!Q754</f>
        <v>0</v>
      </c>
      <c r="AN754" s="502">
        <f t="shared" si="70"/>
        <v>0</v>
      </c>
      <c r="AO754" s="503">
        <f>IFERROR(INDEX([1]DATOS!$O$452:$O$45500,MATCH(F754,[1]DATOS!$F$452:$F$9810,0)),"")</f>
        <v>0</v>
      </c>
    </row>
    <row r="755" spans="1:41" x14ac:dyDescent="0.25">
      <c r="A755" s="577">
        <f>+'[3]2017'!F755</f>
        <v>0</v>
      </c>
      <c r="B755" s="577" t="str">
        <f>RIGHT(IFERROR(INDEX([1]DATOS!$L$452:$L$45500,MATCH(F755,[1]DATOS!$F$452:$F$9810,0)),""),3)</f>
        <v>0</v>
      </c>
      <c r="C755" s="594">
        <f>+[4]DATOS!G1659</f>
        <v>0</v>
      </c>
      <c r="D755" s="582">
        <f>+'[3]2017'!K755</f>
        <v>0</v>
      </c>
      <c r="E755" s="585">
        <f>+'[3]2017'!L755</f>
        <v>0</v>
      </c>
      <c r="F755" s="597">
        <f>+'[3]2017'!M755</f>
        <v>0</v>
      </c>
      <c r="G755" s="589">
        <f>+'[3]2017'!N755</f>
        <v>0</v>
      </c>
      <c r="H755" s="581">
        <f>+'[3]2017'!O755</f>
        <v>0</v>
      </c>
      <c r="I755" s="582">
        <v>15</v>
      </c>
      <c r="J755" s="582">
        <f>+'[3]2017'!P755</f>
        <v>0</v>
      </c>
      <c r="K755" s="582">
        <f>+'[3]2017'!Q755</f>
        <v>0</v>
      </c>
      <c r="L755" s="582">
        <f>+'[3]2017'!R755</f>
        <v>0</v>
      </c>
      <c r="M755" s="582">
        <f>+'[3]2017'!S755</f>
        <v>0</v>
      </c>
      <c r="N755" s="590">
        <f t="shared" si="67"/>
        <v>0</v>
      </c>
      <c r="O755" s="591">
        <f>+'[3]2017'!C755</f>
        <v>0</v>
      </c>
      <c r="P755" s="236">
        <f t="shared" si="68"/>
        <v>0</v>
      </c>
      <c r="Q755" s="99">
        <f>+'[3]FECHAS DE ENTREGA PLANOS'!C753</f>
        <v>0</v>
      </c>
      <c r="R755" s="583">
        <f>+'[3]FECHAS DE ENTREGA PLANOS'!D753</f>
        <v>0</v>
      </c>
      <c r="S755" s="575"/>
      <c r="T755" s="575"/>
      <c r="U755" s="575"/>
      <c r="V755" s="575"/>
      <c r="W755" s="575"/>
      <c r="X755" s="575"/>
      <c r="Y755" s="575"/>
      <c r="Z755" s="575"/>
      <c r="AA755" s="575"/>
      <c r="AB755" s="575"/>
      <c r="AC755" s="575"/>
      <c r="AD755" s="575"/>
      <c r="AE755" s="575"/>
      <c r="AF755" s="575">
        <f>IFERROR(INDEX('[2]2016'!$AP$2:$AP$7720,MATCH(F755,'[2]2016'!$A$2:$A$7720,0)),"")</f>
        <v>0</v>
      </c>
      <c r="AG755" s="9">
        <f>+'[3]2017'!T755</f>
        <v>0</v>
      </c>
      <c r="AH755" s="9">
        <f>+'[3]2017'!G755</f>
        <v>0</v>
      </c>
      <c r="AI755" s="523">
        <f>+'[3]2017'!I755</f>
        <v>0</v>
      </c>
      <c r="AJ755" s="9">
        <f t="shared" si="69"/>
        <v>0</v>
      </c>
      <c r="AK755" s="9">
        <f>+'[3]2017'!H755</f>
        <v>0</v>
      </c>
      <c r="AL755" s="524">
        <f>+'[3]2017'!P755</f>
        <v>0</v>
      </c>
      <c r="AM755" s="501">
        <f>+'[3]2017'!Q755</f>
        <v>0</v>
      </c>
      <c r="AN755" s="502">
        <f t="shared" si="70"/>
        <v>0</v>
      </c>
      <c r="AO755" s="503">
        <f>IFERROR(INDEX([1]DATOS!$O$452:$O$45500,MATCH(F755,[1]DATOS!$F$452:$F$9810,0)),"")</f>
        <v>0</v>
      </c>
    </row>
    <row r="756" spans="1:41" x14ac:dyDescent="0.25">
      <c r="A756" s="577">
        <f>+'[3]2017'!F756</f>
        <v>0</v>
      </c>
      <c r="B756" s="577" t="str">
        <f>RIGHT(IFERROR(INDEX([1]DATOS!$L$452:$L$45500,MATCH(F756,[1]DATOS!$F$452:$F$9810,0)),""),3)</f>
        <v>0</v>
      </c>
      <c r="C756" s="594">
        <f>+[4]DATOS!G1660</f>
        <v>0</v>
      </c>
      <c r="D756" s="582">
        <f>+'[3]2017'!K756</f>
        <v>0</v>
      </c>
      <c r="E756" s="585">
        <f>+'[3]2017'!L756</f>
        <v>0</v>
      </c>
      <c r="F756" s="597">
        <f>+'[3]2017'!M756</f>
        <v>0</v>
      </c>
      <c r="G756" s="589">
        <f>+'[3]2017'!N756</f>
        <v>0</v>
      </c>
      <c r="H756" s="581">
        <f>+'[3]2017'!O756</f>
        <v>0</v>
      </c>
      <c r="I756" s="582">
        <v>15</v>
      </c>
      <c r="J756" s="582">
        <f>+'[3]2017'!P756</f>
        <v>0</v>
      </c>
      <c r="K756" s="582">
        <f>+'[3]2017'!Q756</f>
        <v>0</v>
      </c>
      <c r="L756" s="582">
        <f>+'[3]2017'!R756</f>
        <v>0</v>
      </c>
      <c r="M756" s="582">
        <f>+'[3]2017'!S756</f>
        <v>0</v>
      </c>
      <c r="N756" s="590">
        <f t="shared" si="67"/>
        <v>0</v>
      </c>
      <c r="O756" s="591">
        <f>+'[3]2017'!C756</f>
        <v>0</v>
      </c>
      <c r="P756" s="236">
        <f t="shared" si="68"/>
        <v>0</v>
      </c>
      <c r="Q756" s="99">
        <f>+'[3]FECHAS DE ENTREGA PLANOS'!C754</f>
        <v>0</v>
      </c>
      <c r="R756" s="583">
        <f>+'[3]FECHAS DE ENTREGA PLANOS'!D754</f>
        <v>0</v>
      </c>
      <c r="S756" s="575"/>
      <c r="T756" s="575"/>
      <c r="U756" s="575"/>
      <c r="V756" s="575"/>
      <c r="W756" s="575"/>
      <c r="X756" s="575"/>
      <c r="Y756" s="575"/>
      <c r="Z756" s="575"/>
      <c r="AA756" s="575"/>
      <c r="AB756" s="575"/>
      <c r="AC756" s="575"/>
      <c r="AD756" s="575"/>
      <c r="AE756" s="575"/>
      <c r="AF756" s="575">
        <f>IFERROR(INDEX('[2]2016'!$AP$2:$AP$7720,MATCH(F756,'[2]2016'!$A$2:$A$7720,0)),"")</f>
        <v>0</v>
      </c>
      <c r="AG756" s="9">
        <f>+'[3]2017'!T756</f>
        <v>0</v>
      </c>
      <c r="AH756" s="9">
        <f>+'[3]2017'!G756</f>
        <v>0</v>
      </c>
      <c r="AI756" s="523">
        <f>+'[3]2017'!I756</f>
        <v>0</v>
      </c>
      <c r="AJ756" s="9">
        <f t="shared" si="69"/>
        <v>0</v>
      </c>
      <c r="AK756" s="9">
        <f>+'[3]2017'!H756</f>
        <v>0</v>
      </c>
      <c r="AL756" s="524">
        <f>+'[3]2017'!P756</f>
        <v>0</v>
      </c>
      <c r="AM756" s="501">
        <f>+'[3]2017'!Q756</f>
        <v>0</v>
      </c>
      <c r="AN756" s="502">
        <f t="shared" si="70"/>
        <v>0</v>
      </c>
      <c r="AO756" s="503">
        <f>IFERROR(INDEX([1]DATOS!$O$452:$O$45500,MATCH(F756,[1]DATOS!$F$452:$F$9810,0)),"")</f>
        <v>0</v>
      </c>
    </row>
    <row r="757" spans="1:41" x14ac:dyDescent="0.25">
      <c r="A757" s="577">
        <f>+'[3]2017'!F757</f>
        <v>0</v>
      </c>
      <c r="B757" s="577" t="str">
        <f>RIGHT(IFERROR(INDEX([1]DATOS!$L$452:$L$45500,MATCH(F757,[1]DATOS!$F$452:$F$9810,0)),""),3)</f>
        <v>0</v>
      </c>
      <c r="C757" s="594">
        <f>+[4]DATOS!G1661</f>
        <v>0</v>
      </c>
      <c r="D757" s="582">
        <f>+'[3]2017'!K757</f>
        <v>0</v>
      </c>
      <c r="E757" s="585">
        <f>+'[3]2017'!L757</f>
        <v>0</v>
      </c>
      <c r="F757" s="597">
        <f>+'[3]2017'!M757</f>
        <v>0</v>
      </c>
      <c r="G757" s="589">
        <f>+'[3]2017'!N757</f>
        <v>0</v>
      </c>
      <c r="H757" s="581">
        <f>+'[3]2017'!O757</f>
        <v>0</v>
      </c>
      <c r="I757" s="582">
        <v>15</v>
      </c>
      <c r="J757" s="582">
        <f>+'[3]2017'!P757</f>
        <v>0</v>
      </c>
      <c r="K757" s="582">
        <f>+'[3]2017'!Q757</f>
        <v>0</v>
      </c>
      <c r="L757" s="582">
        <f>+'[3]2017'!R757</f>
        <v>0</v>
      </c>
      <c r="M757" s="582">
        <f>+'[3]2017'!S757</f>
        <v>0</v>
      </c>
      <c r="N757" s="590">
        <f t="shared" si="67"/>
        <v>0</v>
      </c>
      <c r="O757" s="591">
        <f>+'[3]2017'!C757</f>
        <v>0</v>
      </c>
      <c r="P757" s="236">
        <f t="shared" si="68"/>
        <v>0</v>
      </c>
      <c r="Q757" s="99">
        <f>+'[3]FECHAS DE ENTREGA PLANOS'!C755</f>
        <v>0</v>
      </c>
      <c r="R757" s="583">
        <f>+'[3]FECHAS DE ENTREGA PLANOS'!D755</f>
        <v>0</v>
      </c>
      <c r="S757" s="575"/>
      <c r="T757" s="575"/>
      <c r="U757" s="575"/>
      <c r="V757" s="575"/>
      <c r="W757" s="575"/>
      <c r="X757" s="575"/>
      <c r="Y757" s="575"/>
      <c r="Z757" s="575"/>
      <c r="AA757" s="575"/>
      <c r="AB757" s="575"/>
      <c r="AC757" s="575"/>
      <c r="AD757" s="575"/>
      <c r="AE757" s="575"/>
      <c r="AF757" s="575">
        <f>IFERROR(INDEX('[2]2016'!$AP$2:$AP$7720,MATCH(F757,'[2]2016'!$A$2:$A$7720,0)),"")</f>
        <v>0</v>
      </c>
      <c r="AG757" s="9">
        <f>+'[3]2017'!T757</f>
        <v>0</v>
      </c>
      <c r="AH757" s="9">
        <f>+'[3]2017'!G757</f>
        <v>0</v>
      </c>
      <c r="AI757" s="523">
        <f>+'[3]2017'!I757</f>
        <v>0</v>
      </c>
      <c r="AJ757" s="9">
        <f t="shared" si="69"/>
        <v>0</v>
      </c>
      <c r="AK757" s="9">
        <f>+'[3]2017'!H757</f>
        <v>0</v>
      </c>
      <c r="AL757" s="524">
        <f>+'[3]2017'!P757</f>
        <v>0</v>
      </c>
      <c r="AM757" s="501">
        <f>+'[3]2017'!Q757</f>
        <v>0</v>
      </c>
      <c r="AN757" s="502">
        <f t="shared" si="70"/>
        <v>0</v>
      </c>
      <c r="AO757" s="503">
        <f>IFERROR(INDEX([1]DATOS!$O$452:$O$45500,MATCH(F757,[1]DATOS!$F$452:$F$9810,0)),"")</f>
        <v>0</v>
      </c>
    </row>
    <row r="758" spans="1:41" x14ac:dyDescent="0.25">
      <c r="A758" s="577">
        <f>+'[3]2017'!F758</f>
        <v>0</v>
      </c>
      <c r="B758" s="577" t="str">
        <f>RIGHT(IFERROR(INDEX([1]DATOS!$L$452:$L$45500,MATCH(F758,[1]DATOS!$F$452:$F$9810,0)),""),3)</f>
        <v>0</v>
      </c>
      <c r="C758" s="594">
        <f>+[4]DATOS!G1662</f>
        <v>0</v>
      </c>
      <c r="D758" s="582">
        <f>+'[3]2017'!K758</f>
        <v>0</v>
      </c>
      <c r="E758" s="585">
        <f>+'[3]2017'!L758</f>
        <v>0</v>
      </c>
      <c r="F758" s="597">
        <f>+'[3]2017'!M758</f>
        <v>0</v>
      </c>
      <c r="G758" s="589">
        <f>+'[3]2017'!N758</f>
        <v>0</v>
      </c>
      <c r="H758" s="581">
        <f>+'[3]2017'!O758</f>
        <v>0</v>
      </c>
      <c r="I758" s="582">
        <v>15</v>
      </c>
      <c r="J758" s="582">
        <f>+'[3]2017'!P758</f>
        <v>0</v>
      </c>
      <c r="K758" s="582">
        <f>+'[3]2017'!Q758</f>
        <v>0</v>
      </c>
      <c r="L758" s="582">
        <f>+'[3]2017'!R758</f>
        <v>0</v>
      </c>
      <c r="M758" s="582">
        <f>+'[3]2017'!S758</f>
        <v>0</v>
      </c>
      <c r="N758" s="590">
        <f t="shared" si="67"/>
        <v>0</v>
      </c>
      <c r="O758" s="591">
        <f>+'[3]2017'!C758</f>
        <v>0</v>
      </c>
      <c r="P758" s="236">
        <f t="shared" si="68"/>
        <v>0</v>
      </c>
      <c r="Q758" s="99">
        <f>+'[3]FECHAS DE ENTREGA PLANOS'!C756</f>
        <v>0</v>
      </c>
      <c r="R758" s="583">
        <f>+'[3]FECHAS DE ENTREGA PLANOS'!D756</f>
        <v>0</v>
      </c>
      <c r="S758" s="575"/>
      <c r="T758" s="575"/>
      <c r="U758" s="575"/>
      <c r="V758" s="575"/>
      <c r="W758" s="575"/>
      <c r="X758" s="575"/>
      <c r="Y758" s="575"/>
      <c r="Z758" s="575"/>
      <c r="AA758" s="575"/>
      <c r="AB758" s="575"/>
      <c r="AC758" s="575"/>
      <c r="AD758" s="575"/>
      <c r="AE758" s="575"/>
      <c r="AF758" s="575">
        <f>IFERROR(INDEX('[2]2016'!$AP$2:$AP$7720,MATCH(F758,'[2]2016'!$A$2:$A$7720,0)),"")</f>
        <v>0</v>
      </c>
      <c r="AG758" s="9">
        <f>+'[3]2017'!T758</f>
        <v>0</v>
      </c>
      <c r="AH758" s="9">
        <f>+'[3]2017'!G758</f>
        <v>0</v>
      </c>
      <c r="AI758" s="523">
        <f>+'[3]2017'!I758</f>
        <v>0</v>
      </c>
      <c r="AJ758" s="9">
        <f t="shared" si="69"/>
        <v>0</v>
      </c>
      <c r="AK758" s="9">
        <f>+'[3]2017'!H758</f>
        <v>0</v>
      </c>
      <c r="AL758" s="524">
        <f>+'[3]2017'!P758</f>
        <v>0</v>
      </c>
      <c r="AM758" s="501">
        <f>+'[3]2017'!Q758</f>
        <v>0</v>
      </c>
      <c r="AN758" s="502">
        <f t="shared" si="70"/>
        <v>0</v>
      </c>
      <c r="AO758" s="503">
        <f>IFERROR(INDEX([1]DATOS!$O$452:$O$45500,MATCH(F758,[1]DATOS!$F$452:$F$9810,0)),"")</f>
        <v>0</v>
      </c>
    </row>
    <row r="759" spans="1:41" x14ac:dyDescent="0.25">
      <c r="A759" s="577">
        <f>+'[3]2017'!F759</f>
        <v>0</v>
      </c>
      <c r="B759" s="577" t="str">
        <f>RIGHT(IFERROR(INDEX([1]DATOS!$L$452:$L$45500,MATCH(F759,[1]DATOS!$F$452:$F$9810,0)),""),3)</f>
        <v>0</v>
      </c>
      <c r="C759" s="594">
        <f>+[4]DATOS!G1663</f>
        <v>0</v>
      </c>
      <c r="D759" s="582">
        <f>+'[3]2017'!K759</f>
        <v>0</v>
      </c>
      <c r="E759" s="585">
        <f>+'[3]2017'!L759</f>
        <v>0</v>
      </c>
      <c r="F759" s="597">
        <f>+'[3]2017'!M759</f>
        <v>0</v>
      </c>
      <c r="G759" s="589">
        <f>+'[3]2017'!N759</f>
        <v>0</v>
      </c>
      <c r="H759" s="581">
        <f>+'[3]2017'!O759</f>
        <v>0</v>
      </c>
      <c r="I759" s="582">
        <v>15</v>
      </c>
      <c r="J759" s="582">
        <f>+'[3]2017'!P759</f>
        <v>0</v>
      </c>
      <c r="K759" s="582">
        <f>+'[3]2017'!Q759</f>
        <v>0</v>
      </c>
      <c r="L759" s="582">
        <f>+'[3]2017'!R759</f>
        <v>0</v>
      </c>
      <c r="M759" s="582">
        <f>+'[3]2017'!S759</f>
        <v>0</v>
      </c>
      <c r="N759" s="590">
        <f t="shared" si="67"/>
        <v>0</v>
      </c>
      <c r="O759" s="591">
        <f>+'[3]2017'!C759</f>
        <v>0</v>
      </c>
      <c r="P759" s="236">
        <f t="shared" si="68"/>
        <v>0</v>
      </c>
      <c r="Q759" s="99">
        <f>+'[3]FECHAS DE ENTREGA PLANOS'!C757</f>
        <v>0</v>
      </c>
      <c r="R759" s="583">
        <f>+'[3]FECHAS DE ENTREGA PLANOS'!D757</f>
        <v>0</v>
      </c>
      <c r="S759" s="575"/>
      <c r="T759" s="575"/>
      <c r="U759" s="575"/>
      <c r="V759" s="575"/>
      <c r="W759" s="575"/>
      <c r="X759" s="575"/>
      <c r="Y759" s="575"/>
      <c r="Z759" s="575"/>
      <c r="AA759" s="575"/>
      <c r="AB759" s="575"/>
      <c r="AC759" s="575"/>
      <c r="AD759" s="575"/>
      <c r="AE759" s="575"/>
      <c r="AF759" s="575">
        <f>IFERROR(INDEX('[2]2016'!$AP$2:$AP$7720,MATCH(F759,'[2]2016'!$A$2:$A$7720,0)),"")</f>
        <v>0</v>
      </c>
      <c r="AG759" s="9">
        <f>+'[3]2017'!T759</f>
        <v>0</v>
      </c>
      <c r="AH759" s="9">
        <f>+'[3]2017'!G759</f>
        <v>0</v>
      </c>
      <c r="AI759" s="523">
        <f>+'[3]2017'!I759</f>
        <v>0</v>
      </c>
      <c r="AJ759" s="9">
        <f t="shared" si="69"/>
        <v>0</v>
      </c>
      <c r="AK759" s="9">
        <f>+'[3]2017'!H759</f>
        <v>0</v>
      </c>
      <c r="AL759" s="524">
        <f>+'[3]2017'!P759</f>
        <v>0</v>
      </c>
      <c r="AM759" s="501">
        <f>+'[3]2017'!Q759</f>
        <v>0</v>
      </c>
      <c r="AN759" s="502">
        <f t="shared" si="70"/>
        <v>0</v>
      </c>
      <c r="AO759" s="503">
        <f>IFERROR(INDEX([1]DATOS!$O$452:$O$45500,MATCH(F759,[1]DATOS!$F$452:$F$9810,0)),"")</f>
        <v>0</v>
      </c>
    </row>
    <row r="760" spans="1:41" x14ac:dyDescent="0.25">
      <c r="A760" s="577">
        <f>+'[3]2017'!F760</f>
        <v>0</v>
      </c>
      <c r="B760" s="577" t="str">
        <f>RIGHT(IFERROR(INDEX([1]DATOS!$L$452:$L$45500,MATCH(F760,[1]DATOS!$F$452:$F$9810,0)),""),3)</f>
        <v>0</v>
      </c>
      <c r="C760" s="594">
        <f>+[4]DATOS!G1664</f>
        <v>0</v>
      </c>
      <c r="D760" s="582">
        <f>+'[3]2017'!K760</f>
        <v>0</v>
      </c>
      <c r="E760" s="585">
        <f>+'[3]2017'!L760</f>
        <v>0</v>
      </c>
      <c r="F760" s="597">
        <f>+'[3]2017'!M760</f>
        <v>0</v>
      </c>
      <c r="G760" s="589">
        <f>+'[3]2017'!N760</f>
        <v>0</v>
      </c>
      <c r="H760" s="581">
        <f>+'[3]2017'!O760</f>
        <v>0</v>
      </c>
      <c r="I760" s="582">
        <v>15</v>
      </c>
      <c r="J760" s="582">
        <f>+'[3]2017'!P760</f>
        <v>0</v>
      </c>
      <c r="K760" s="582">
        <f>+'[3]2017'!Q760</f>
        <v>0</v>
      </c>
      <c r="L760" s="582">
        <f>+'[3]2017'!R760</f>
        <v>0</v>
      </c>
      <c r="M760" s="582">
        <f>+'[3]2017'!S760</f>
        <v>0</v>
      </c>
      <c r="N760" s="590">
        <f t="shared" si="67"/>
        <v>0</v>
      </c>
      <c r="O760" s="591">
        <f>+'[3]2017'!C760</f>
        <v>0</v>
      </c>
      <c r="P760" s="236">
        <f t="shared" si="68"/>
        <v>0</v>
      </c>
      <c r="Q760" s="99">
        <f>+'[3]FECHAS DE ENTREGA PLANOS'!C758</f>
        <v>0</v>
      </c>
      <c r="R760" s="583">
        <f>+'[3]FECHAS DE ENTREGA PLANOS'!D758</f>
        <v>0</v>
      </c>
      <c r="S760" s="575"/>
      <c r="T760" s="575"/>
      <c r="U760" s="575"/>
      <c r="V760" s="575"/>
      <c r="W760" s="575"/>
      <c r="X760" s="575"/>
      <c r="Y760" s="575"/>
      <c r="Z760" s="575"/>
      <c r="AA760" s="575"/>
      <c r="AB760" s="575"/>
      <c r="AC760" s="575"/>
      <c r="AD760" s="575"/>
      <c r="AE760" s="575"/>
      <c r="AF760" s="575">
        <f>IFERROR(INDEX('[2]2016'!$AP$2:$AP$7720,MATCH(F760,'[2]2016'!$A$2:$A$7720,0)),"")</f>
        <v>0</v>
      </c>
      <c r="AG760" s="9">
        <f>+'[3]2017'!T760</f>
        <v>0</v>
      </c>
      <c r="AH760" s="9">
        <f>+'[3]2017'!G760</f>
        <v>0</v>
      </c>
      <c r="AI760" s="523">
        <f>+'[3]2017'!I760</f>
        <v>0</v>
      </c>
      <c r="AJ760" s="9">
        <f t="shared" si="69"/>
        <v>0</v>
      </c>
      <c r="AK760" s="9">
        <f>+'[3]2017'!H760</f>
        <v>0</v>
      </c>
      <c r="AL760" s="524">
        <f>+'[3]2017'!P760</f>
        <v>0</v>
      </c>
      <c r="AM760" s="501">
        <f>+'[3]2017'!Q760</f>
        <v>0</v>
      </c>
      <c r="AN760" s="502">
        <f t="shared" si="70"/>
        <v>0</v>
      </c>
      <c r="AO760" s="503">
        <f>IFERROR(INDEX([1]DATOS!$O$452:$O$45500,MATCH(F760,[1]DATOS!$F$452:$F$9810,0)),"")</f>
        <v>0</v>
      </c>
    </row>
    <row r="761" spans="1:41" x14ac:dyDescent="0.25">
      <c r="A761" s="577">
        <f>+'[3]2017'!F761</f>
        <v>0</v>
      </c>
      <c r="B761" s="577" t="str">
        <f>RIGHT(IFERROR(INDEX([1]DATOS!$L$452:$L$45500,MATCH(F761,[1]DATOS!$F$452:$F$9810,0)),""),3)</f>
        <v>0</v>
      </c>
      <c r="C761" s="594">
        <f>+[4]DATOS!G1665</f>
        <v>0</v>
      </c>
      <c r="D761" s="582">
        <f>+'[3]2017'!K761</f>
        <v>0</v>
      </c>
      <c r="E761" s="585">
        <f>+'[3]2017'!L761</f>
        <v>0</v>
      </c>
      <c r="F761" s="597">
        <f>+'[3]2017'!M761</f>
        <v>0</v>
      </c>
      <c r="G761" s="589">
        <f>+'[3]2017'!N761</f>
        <v>0</v>
      </c>
      <c r="H761" s="581">
        <f>+'[3]2017'!O761</f>
        <v>0</v>
      </c>
      <c r="I761" s="582">
        <v>15</v>
      </c>
      <c r="J761" s="582">
        <f>+'[3]2017'!P761</f>
        <v>0</v>
      </c>
      <c r="K761" s="582">
        <f>+'[3]2017'!Q761</f>
        <v>0</v>
      </c>
      <c r="L761" s="582">
        <f>+'[3]2017'!R761</f>
        <v>0</v>
      </c>
      <c r="M761" s="582">
        <f>+'[3]2017'!S761</f>
        <v>0</v>
      </c>
      <c r="N761" s="590">
        <f t="shared" si="67"/>
        <v>0</v>
      </c>
      <c r="O761" s="591">
        <f>+'[3]2017'!C761</f>
        <v>0</v>
      </c>
      <c r="P761" s="236">
        <f t="shared" si="68"/>
        <v>0</v>
      </c>
      <c r="Q761" s="99">
        <f>+'[3]FECHAS DE ENTREGA PLANOS'!C759</f>
        <v>0</v>
      </c>
      <c r="R761" s="583">
        <f>+'[3]FECHAS DE ENTREGA PLANOS'!D759</f>
        <v>0</v>
      </c>
      <c r="S761" s="575"/>
      <c r="T761" s="575"/>
      <c r="U761" s="575"/>
      <c r="V761" s="575"/>
      <c r="W761" s="575"/>
      <c r="X761" s="575"/>
      <c r="Y761" s="575"/>
      <c r="Z761" s="575"/>
      <c r="AA761" s="575"/>
      <c r="AB761" s="575"/>
      <c r="AC761" s="575"/>
      <c r="AD761" s="575"/>
      <c r="AE761" s="575"/>
      <c r="AF761" s="575">
        <f>IFERROR(INDEX('[2]2016'!$AP$2:$AP$7720,MATCH(F761,'[2]2016'!$A$2:$A$7720,0)),"")</f>
        <v>0</v>
      </c>
      <c r="AG761" s="9">
        <f>+'[3]2017'!T761</f>
        <v>0</v>
      </c>
      <c r="AH761" s="9">
        <f>+'[3]2017'!G761</f>
        <v>0</v>
      </c>
      <c r="AI761" s="523">
        <f>+'[3]2017'!I761</f>
        <v>0</v>
      </c>
      <c r="AJ761" s="9">
        <f t="shared" si="69"/>
        <v>0</v>
      </c>
      <c r="AK761" s="9">
        <f>+'[3]2017'!H761</f>
        <v>0</v>
      </c>
      <c r="AL761" s="524">
        <f>+'[3]2017'!P761</f>
        <v>0</v>
      </c>
      <c r="AM761" s="501">
        <f>+'[3]2017'!Q761</f>
        <v>0</v>
      </c>
      <c r="AN761" s="502">
        <f t="shared" si="70"/>
        <v>0</v>
      </c>
      <c r="AO761" s="503">
        <f>IFERROR(INDEX([1]DATOS!$O$452:$O$45500,MATCH(F761,[1]DATOS!$F$452:$F$9810,0)),"")</f>
        <v>0</v>
      </c>
    </row>
    <row r="762" spans="1:41" x14ac:dyDescent="0.25">
      <c r="A762" s="577">
        <f>+'[3]2017'!F762</f>
        <v>0</v>
      </c>
      <c r="B762" s="577" t="str">
        <f>RIGHT(IFERROR(INDEX([1]DATOS!$L$452:$L$45500,MATCH(F762,[1]DATOS!$F$452:$F$9810,0)),""),3)</f>
        <v>0</v>
      </c>
      <c r="C762" s="594">
        <f>+[4]DATOS!G1666</f>
        <v>0</v>
      </c>
      <c r="D762" s="582">
        <f>+'[3]2017'!K762</f>
        <v>0</v>
      </c>
      <c r="E762" s="585">
        <f>+'[3]2017'!L762</f>
        <v>0</v>
      </c>
      <c r="F762" s="597">
        <f>+'[3]2017'!M762</f>
        <v>0</v>
      </c>
      <c r="G762" s="589">
        <f>+'[3]2017'!N762</f>
        <v>0</v>
      </c>
      <c r="H762" s="581">
        <f>+'[3]2017'!O762</f>
        <v>0</v>
      </c>
      <c r="I762" s="582">
        <v>15</v>
      </c>
      <c r="J762" s="582">
        <f>+'[3]2017'!P762</f>
        <v>0</v>
      </c>
      <c r="K762" s="582">
        <f>+'[3]2017'!Q762</f>
        <v>0</v>
      </c>
      <c r="L762" s="582">
        <f>+'[3]2017'!R762</f>
        <v>0</v>
      </c>
      <c r="M762" s="582">
        <f>+'[3]2017'!S762</f>
        <v>0</v>
      </c>
      <c r="N762" s="590">
        <f t="shared" ref="N762:N800" si="71">WEEKNUM(O762)</f>
        <v>0</v>
      </c>
      <c r="O762" s="591">
        <f>+'[3]2017'!C762</f>
        <v>0</v>
      </c>
      <c r="P762" s="236">
        <f t="shared" ref="P762:P825" si="72">O762</f>
        <v>0</v>
      </c>
      <c r="Q762" s="99">
        <f>+'[3]FECHAS DE ENTREGA PLANOS'!C760</f>
        <v>0</v>
      </c>
      <c r="R762" s="583">
        <f>+'[3]FECHAS DE ENTREGA PLANOS'!D760</f>
        <v>0</v>
      </c>
      <c r="S762" s="575"/>
      <c r="T762" s="575"/>
      <c r="U762" s="575"/>
      <c r="V762" s="575"/>
      <c r="W762" s="575"/>
      <c r="X762" s="575"/>
      <c r="Y762" s="575"/>
      <c r="Z762" s="575"/>
      <c r="AA762" s="575"/>
      <c r="AB762" s="575"/>
      <c r="AC762" s="575"/>
      <c r="AD762" s="575"/>
      <c r="AE762" s="575"/>
      <c r="AF762" s="575">
        <f>IFERROR(INDEX('[2]2016'!$AP$2:$AP$7720,MATCH(F762,'[2]2016'!$A$2:$A$7720,0)),"")</f>
        <v>0</v>
      </c>
      <c r="AG762" s="9">
        <f>+'[3]2017'!T762</f>
        <v>0</v>
      </c>
      <c r="AH762" s="9">
        <f>+'[3]2017'!G762</f>
        <v>0</v>
      </c>
      <c r="AI762" s="523">
        <f>+'[3]2017'!I762</f>
        <v>0</v>
      </c>
      <c r="AJ762" s="9">
        <f t="shared" si="69"/>
        <v>0</v>
      </c>
      <c r="AK762" s="9">
        <f>+'[3]2017'!H762</f>
        <v>0</v>
      </c>
      <c r="AL762" s="524">
        <f>+'[3]2017'!P762</f>
        <v>0</v>
      </c>
      <c r="AM762" s="501">
        <f>+'[3]2017'!Q762</f>
        <v>0</v>
      </c>
      <c r="AN762" s="502">
        <f t="shared" si="70"/>
        <v>0</v>
      </c>
      <c r="AO762" s="503">
        <f>IFERROR(INDEX([1]DATOS!$O$452:$O$45500,MATCH(F762,[1]DATOS!$F$452:$F$9810,0)),"")</f>
        <v>0</v>
      </c>
    </row>
    <row r="763" spans="1:41" x14ac:dyDescent="0.25">
      <c r="A763" s="577">
        <f>+'[3]2017'!F763</f>
        <v>0</v>
      </c>
      <c r="B763" s="577" t="str">
        <f>RIGHT(IFERROR(INDEX([1]DATOS!$L$452:$L$45500,MATCH(F763,[1]DATOS!$F$452:$F$9810,0)),""),3)</f>
        <v>0</v>
      </c>
      <c r="C763" s="594">
        <f>+[4]DATOS!G1667</f>
        <v>0</v>
      </c>
      <c r="D763" s="582">
        <f>+'[3]2017'!K763</f>
        <v>0</v>
      </c>
      <c r="E763" s="585">
        <f>+'[3]2017'!L763</f>
        <v>0</v>
      </c>
      <c r="F763" s="597">
        <f>+'[3]2017'!M763</f>
        <v>0</v>
      </c>
      <c r="G763" s="589">
        <f>+'[3]2017'!N763</f>
        <v>0</v>
      </c>
      <c r="H763" s="581">
        <f>+'[3]2017'!O763</f>
        <v>0</v>
      </c>
      <c r="I763" s="582">
        <v>15</v>
      </c>
      <c r="J763" s="582">
        <f>+'[3]2017'!P763</f>
        <v>0</v>
      </c>
      <c r="K763" s="582">
        <f>+'[3]2017'!Q763</f>
        <v>0</v>
      </c>
      <c r="L763" s="582">
        <f>+'[3]2017'!R763</f>
        <v>0</v>
      </c>
      <c r="M763" s="582">
        <f>+'[3]2017'!S763</f>
        <v>0</v>
      </c>
      <c r="N763" s="590">
        <f t="shared" si="71"/>
        <v>0</v>
      </c>
      <c r="O763" s="591">
        <f>+'[3]2017'!C763</f>
        <v>0</v>
      </c>
      <c r="P763" s="236">
        <f t="shared" si="72"/>
        <v>0</v>
      </c>
      <c r="Q763" s="99">
        <f>+'[3]FECHAS DE ENTREGA PLANOS'!C761</f>
        <v>0</v>
      </c>
      <c r="R763" s="583">
        <f>+'[3]FECHAS DE ENTREGA PLANOS'!D761</f>
        <v>0</v>
      </c>
      <c r="S763" s="575"/>
      <c r="T763" s="575"/>
      <c r="U763" s="575"/>
      <c r="V763" s="575"/>
      <c r="W763" s="575"/>
      <c r="X763" s="575"/>
      <c r="Y763" s="575"/>
      <c r="Z763" s="575"/>
      <c r="AA763" s="575"/>
      <c r="AB763" s="575"/>
      <c r="AC763" s="575"/>
      <c r="AD763" s="575"/>
      <c r="AE763" s="575"/>
      <c r="AF763" s="575">
        <f>IFERROR(INDEX('[2]2016'!$AP$2:$AP$7720,MATCH(F763,'[2]2016'!$A$2:$A$7720,0)),"")</f>
        <v>0</v>
      </c>
      <c r="AG763" s="9">
        <f>+'[3]2017'!T763</f>
        <v>0</v>
      </c>
      <c r="AH763" s="9">
        <f>+'[3]2017'!G763</f>
        <v>0</v>
      </c>
      <c r="AI763" s="523">
        <f>+'[3]2017'!I763</f>
        <v>0</v>
      </c>
      <c r="AJ763" s="9">
        <f t="shared" si="69"/>
        <v>0</v>
      </c>
      <c r="AK763" s="9">
        <f>+'[3]2017'!H763</f>
        <v>0</v>
      </c>
      <c r="AL763" s="524">
        <f>+'[3]2017'!P763</f>
        <v>0</v>
      </c>
      <c r="AM763" s="501">
        <f>+'[3]2017'!Q763</f>
        <v>0</v>
      </c>
      <c r="AN763" s="502">
        <f t="shared" si="70"/>
        <v>0</v>
      </c>
      <c r="AO763" s="503">
        <f>IFERROR(INDEX([1]DATOS!$O$452:$O$45500,MATCH(F763,[1]DATOS!$F$452:$F$9810,0)),"")</f>
        <v>0</v>
      </c>
    </row>
    <row r="764" spans="1:41" x14ac:dyDescent="0.25">
      <c r="A764" s="577">
        <f>+'[3]2017'!F764</f>
        <v>0</v>
      </c>
      <c r="B764" s="577" t="str">
        <f>RIGHT(IFERROR(INDEX([1]DATOS!$L$452:$L$45500,MATCH(F764,[1]DATOS!$F$452:$F$9810,0)),""),3)</f>
        <v>0</v>
      </c>
      <c r="C764" s="594">
        <f>+[4]DATOS!G1668</f>
        <v>0</v>
      </c>
      <c r="D764" s="582">
        <f>+'[3]2017'!K764</f>
        <v>0</v>
      </c>
      <c r="E764" s="585">
        <f>+'[3]2017'!L764</f>
        <v>0</v>
      </c>
      <c r="F764" s="597">
        <f>+'[3]2017'!M764</f>
        <v>0</v>
      </c>
      <c r="G764" s="589">
        <f>+'[3]2017'!N764</f>
        <v>0</v>
      </c>
      <c r="H764" s="581">
        <f>+'[3]2017'!O764</f>
        <v>0</v>
      </c>
      <c r="I764" s="582">
        <v>15</v>
      </c>
      <c r="J764" s="582">
        <f>+'[3]2017'!P764</f>
        <v>0</v>
      </c>
      <c r="K764" s="582">
        <f>+'[3]2017'!Q764</f>
        <v>0</v>
      </c>
      <c r="L764" s="582">
        <f>+'[3]2017'!R764</f>
        <v>0</v>
      </c>
      <c r="M764" s="582">
        <f>+'[3]2017'!S764</f>
        <v>0</v>
      </c>
      <c r="N764" s="590">
        <f t="shared" si="71"/>
        <v>0</v>
      </c>
      <c r="O764" s="591">
        <f>+'[3]2017'!C764</f>
        <v>0</v>
      </c>
      <c r="P764" s="236">
        <f t="shared" si="72"/>
        <v>0</v>
      </c>
      <c r="Q764" s="99">
        <f>+'[3]FECHAS DE ENTREGA PLANOS'!C762</f>
        <v>0</v>
      </c>
      <c r="R764" s="583">
        <f>+'[3]FECHAS DE ENTREGA PLANOS'!D762</f>
        <v>0</v>
      </c>
      <c r="S764" s="575"/>
      <c r="T764" s="575"/>
      <c r="U764" s="575"/>
      <c r="V764" s="575"/>
      <c r="W764" s="575"/>
      <c r="X764" s="575"/>
      <c r="Y764" s="575"/>
      <c r="Z764" s="575"/>
      <c r="AA764" s="575"/>
      <c r="AB764" s="575"/>
      <c r="AC764" s="575"/>
      <c r="AD764" s="575"/>
      <c r="AE764" s="575"/>
      <c r="AF764" s="575">
        <f>IFERROR(INDEX('[2]2016'!$AP$2:$AP$7720,MATCH(F764,'[2]2016'!$A$2:$A$7720,0)),"")</f>
        <v>0</v>
      </c>
      <c r="AG764" s="9">
        <f>+'[3]2017'!T764</f>
        <v>0</v>
      </c>
      <c r="AH764" s="9">
        <f>+'[3]2017'!G764</f>
        <v>0</v>
      </c>
      <c r="AI764" s="523">
        <f>+'[3]2017'!I764</f>
        <v>0</v>
      </c>
      <c r="AJ764" s="9">
        <f t="shared" si="69"/>
        <v>0</v>
      </c>
      <c r="AK764" s="9">
        <f>+'[3]2017'!H764</f>
        <v>0</v>
      </c>
      <c r="AL764" s="524">
        <f>+'[3]2017'!P764</f>
        <v>0</v>
      </c>
      <c r="AM764" s="501">
        <f>+'[3]2017'!Q764</f>
        <v>0</v>
      </c>
      <c r="AN764" s="502">
        <f t="shared" si="70"/>
        <v>0</v>
      </c>
      <c r="AO764" s="503">
        <f>IFERROR(INDEX([1]DATOS!$O$452:$O$45500,MATCH(F764,[1]DATOS!$F$452:$F$9810,0)),"")</f>
        <v>0</v>
      </c>
    </row>
    <row r="765" spans="1:41" x14ac:dyDescent="0.25">
      <c r="A765" s="577">
        <f>+'[3]2017'!F765</f>
        <v>0</v>
      </c>
      <c r="B765" s="577" t="str">
        <f>RIGHT(IFERROR(INDEX([1]DATOS!$L$452:$L$45500,MATCH(F765,[1]DATOS!$F$452:$F$9810,0)),""),3)</f>
        <v>0</v>
      </c>
      <c r="C765" s="594">
        <f>+[4]DATOS!G1669</f>
        <v>0</v>
      </c>
      <c r="D765" s="582">
        <f>+'[3]2017'!K765</f>
        <v>0</v>
      </c>
      <c r="E765" s="585">
        <f>+'[3]2017'!L765</f>
        <v>0</v>
      </c>
      <c r="F765" s="597">
        <f>+'[3]2017'!M765</f>
        <v>0</v>
      </c>
      <c r="G765" s="589">
        <f>+'[3]2017'!N765</f>
        <v>0</v>
      </c>
      <c r="H765" s="581">
        <f>+'[3]2017'!O765</f>
        <v>0</v>
      </c>
      <c r="I765" s="582">
        <v>15</v>
      </c>
      <c r="J765" s="582">
        <f>+'[3]2017'!P765</f>
        <v>0</v>
      </c>
      <c r="K765" s="582">
        <f>+'[3]2017'!Q765</f>
        <v>0</v>
      </c>
      <c r="L765" s="582">
        <f>+'[3]2017'!R765</f>
        <v>0</v>
      </c>
      <c r="M765" s="582">
        <f>+'[3]2017'!S765</f>
        <v>0</v>
      </c>
      <c r="N765" s="590">
        <f t="shared" si="71"/>
        <v>0</v>
      </c>
      <c r="O765" s="591">
        <f>+'[3]2017'!C765</f>
        <v>0</v>
      </c>
      <c r="P765" s="236">
        <f t="shared" si="72"/>
        <v>0</v>
      </c>
      <c r="Q765" s="99">
        <f>+'[3]FECHAS DE ENTREGA PLANOS'!C763</f>
        <v>0</v>
      </c>
      <c r="R765" s="583">
        <f>+'[3]FECHAS DE ENTREGA PLANOS'!D763</f>
        <v>0</v>
      </c>
      <c r="S765" s="575"/>
      <c r="T765" s="575"/>
      <c r="U765" s="575"/>
      <c r="V765" s="575"/>
      <c r="W765" s="575"/>
      <c r="X765" s="575"/>
      <c r="Y765" s="575"/>
      <c r="Z765" s="575"/>
      <c r="AA765" s="575"/>
      <c r="AB765" s="575"/>
      <c r="AC765" s="575"/>
      <c r="AD765" s="575"/>
      <c r="AE765" s="575"/>
      <c r="AF765" s="575">
        <f>IFERROR(INDEX('[2]2016'!$AP$2:$AP$7720,MATCH(F765,'[2]2016'!$A$2:$A$7720,0)),"")</f>
        <v>0</v>
      </c>
      <c r="AG765" s="9">
        <f>+'[3]2017'!T765</f>
        <v>0</v>
      </c>
      <c r="AH765" s="9">
        <f>+'[3]2017'!G765</f>
        <v>0</v>
      </c>
      <c r="AI765" s="523">
        <f>+'[3]2017'!I765</f>
        <v>0</v>
      </c>
      <c r="AJ765" s="9">
        <f t="shared" si="69"/>
        <v>0</v>
      </c>
      <c r="AK765" s="9">
        <f>+'[3]2017'!H765</f>
        <v>0</v>
      </c>
      <c r="AL765" s="524">
        <f>+'[3]2017'!P765</f>
        <v>0</v>
      </c>
      <c r="AM765" s="501">
        <f>+'[3]2017'!Q765</f>
        <v>0</v>
      </c>
      <c r="AN765" s="502">
        <f t="shared" si="70"/>
        <v>0</v>
      </c>
      <c r="AO765" s="503">
        <f>IFERROR(INDEX([1]DATOS!$O$452:$O$45500,MATCH(F765,[1]DATOS!$F$452:$F$9810,0)),"")</f>
        <v>0</v>
      </c>
    </row>
    <row r="766" spans="1:41" x14ac:dyDescent="0.25">
      <c r="A766" s="577">
        <f>+'[3]2017'!F766</f>
        <v>0</v>
      </c>
      <c r="B766" s="577" t="str">
        <f>RIGHT(IFERROR(INDEX([1]DATOS!$L$452:$L$45500,MATCH(F766,[1]DATOS!$F$452:$F$9810,0)),""),3)</f>
        <v>0</v>
      </c>
      <c r="C766" s="594">
        <f>+[4]DATOS!G1670</f>
        <v>0</v>
      </c>
      <c r="D766" s="582">
        <f>+'[3]2017'!K766</f>
        <v>0</v>
      </c>
      <c r="E766" s="585">
        <f>+'[3]2017'!L766</f>
        <v>0</v>
      </c>
      <c r="F766" s="597">
        <f>+'[3]2017'!M766</f>
        <v>0</v>
      </c>
      <c r="G766" s="589">
        <f>+'[3]2017'!N766</f>
        <v>0</v>
      </c>
      <c r="H766" s="581">
        <f>+'[3]2017'!O766</f>
        <v>0</v>
      </c>
      <c r="I766" s="582">
        <v>15</v>
      </c>
      <c r="J766" s="582">
        <f>+'[3]2017'!P766</f>
        <v>0</v>
      </c>
      <c r="K766" s="582">
        <f>+'[3]2017'!Q766</f>
        <v>0</v>
      </c>
      <c r="L766" s="582">
        <f>+'[3]2017'!R766</f>
        <v>0</v>
      </c>
      <c r="M766" s="582">
        <f>+'[3]2017'!S766</f>
        <v>0</v>
      </c>
      <c r="N766" s="590">
        <f t="shared" si="71"/>
        <v>0</v>
      </c>
      <c r="O766" s="591">
        <f>+'[3]2017'!C766</f>
        <v>0</v>
      </c>
      <c r="P766" s="236">
        <f t="shared" si="72"/>
        <v>0</v>
      </c>
      <c r="Q766" s="99">
        <f>+'[3]FECHAS DE ENTREGA PLANOS'!C764</f>
        <v>0</v>
      </c>
      <c r="R766" s="583">
        <f>+'[3]FECHAS DE ENTREGA PLANOS'!D764</f>
        <v>0</v>
      </c>
      <c r="S766" s="575"/>
      <c r="T766" s="575"/>
      <c r="U766" s="575"/>
      <c r="V766" s="575"/>
      <c r="W766" s="575"/>
      <c r="X766" s="575"/>
      <c r="Y766" s="575"/>
      <c r="Z766" s="575"/>
      <c r="AA766" s="575"/>
      <c r="AB766" s="575"/>
      <c r="AC766" s="575"/>
      <c r="AD766" s="575"/>
      <c r="AE766" s="575"/>
      <c r="AF766" s="575">
        <f>IFERROR(INDEX('[2]2016'!$AP$2:$AP$7720,MATCH(F766,'[2]2016'!$A$2:$A$7720,0)),"")</f>
        <v>0</v>
      </c>
      <c r="AG766" s="9">
        <f>+'[3]2017'!T766</f>
        <v>0</v>
      </c>
      <c r="AH766" s="9">
        <f>+'[3]2017'!G766</f>
        <v>0</v>
      </c>
      <c r="AI766" s="523">
        <f>+'[3]2017'!I766</f>
        <v>0</v>
      </c>
      <c r="AJ766" s="9">
        <f t="shared" si="69"/>
        <v>0</v>
      </c>
      <c r="AK766" s="9">
        <f>+'[3]2017'!H766</f>
        <v>0</v>
      </c>
      <c r="AL766" s="524">
        <f>+'[3]2017'!P766</f>
        <v>0</v>
      </c>
      <c r="AM766" s="501">
        <f>+'[3]2017'!Q766</f>
        <v>0</v>
      </c>
      <c r="AN766" s="502">
        <f t="shared" si="70"/>
        <v>0</v>
      </c>
      <c r="AO766" s="503">
        <f>IFERROR(INDEX([1]DATOS!$O$452:$O$45500,MATCH(F766,[1]DATOS!$F$452:$F$9810,0)),"")</f>
        <v>0</v>
      </c>
    </row>
    <row r="767" spans="1:41" x14ac:dyDescent="0.25">
      <c r="A767" s="577">
        <f>+'[3]2017'!F767</f>
        <v>0</v>
      </c>
      <c r="B767" s="577" t="str">
        <f>RIGHT(IFERROR(INDEX([1]DATOS!$L$452:$L$45500,MATCH(F767,[1]DATOS!$F$452:$F$9810,0)),""),3)</f>
        <v>0</v>
      </c>
      <c r="C767" s="594">
        <f>+[4]DATOS!G1671</f>
        <v>0</v>
      </c>
      <c r="D767" s="582">
        <f>+'[3]2017'!K767</f>
        <v>0</v>
      </c>
      <c r="E767" s="585">
        <f>+'[3]2017'!L767</f>
        <v>0</v>
      </c>
      <c r="F767" s="597">
        <f>+'[3]2017'!M767</f>
        <v>0</v>
      </c>
      <c r="G767" s="589">
        <f>+'[3]2017'!N767</f>
        <v>0</v>
      </c>
      <c r="H767" s="581">
        <f>+'[3]2017'!O767</f>
        <v>0</v>
      </c>
      <c r="I767" s="582">
        <v>15</v>
      </c>
      <c r="J767" s="582">
        <f>+'[3]2017'!P767</f>
        <v>0</v>
      </c>
      <c r="K767" s="582">
        <f>+'[3]2017'!Q767</f>
        <v>0</v>
      </c>
      <c r="L767" s="582">
        <f>+'[3]2017'!R767</f>
        <v>0</v>
      </c>
      <c r="M767" s="582">
        <f>+'[3]2017'!S767</f>
        <v>0</v>
      </c>
      <c r="N767" s="590">
        <f t="shared" si="71"/>
        <v>0</v>
      </c>
      <c r="O767" s="591">
        <f>+'[3]2017'!C767</f>
        <v>0</v>
      </c>
      <c r="P767" s="236">
        <f t="shared" si="72"/>
        <v>0</v>
      </c>
      <c r="Q767" s="99">
        <f>+'[3]FECHAS DE ENTREGA PLANOS'!C765</f>
        <v>0</v>
      </c>
      <c r="R767" s="583">
        <f>+'[3]FECHAS DE ENTREGA PLANOS'!D765</f>
        <v>0</v>
      </c>
      <c r="S767" s="575"/>
      <c r="T767" s="575"/>
      <c r="U767" s="575"/>
      <c r="V767" s="575"/>
      <c r="W767" s="575"/>
      <c r="X767" s="575"/>
      <c r="Y767" s="575"/>
      <c r="Z767" s="575"/>
      <c r="AA767" s="575"/>
      <c r="AB767" s="575"/>
      <c r="AC767" s="575"/>
      <c r="AD767" s="575"/>
      <c r="AE767" s="575"/>
      <c r="AF767" s="575">
        <f>IFERROR(INDEX('[2]2016'!$AP$2:$AP$7720,MATCH(F767,'[2]2016'!$A$2:$A$7720,0)),"")</f>
        <v>0</v>
      </c>
      <c r="AG767" s="9">
        <f>+'[3]2017'!T767</f>
        <v>0</v>
      </c>
      <c r="AH767" s="9">
        <f>+'[3]2017'!G767</f>
        <v>0</v>
      </c>
      <c r="AI767" s="523">
        <f>+'[3]2017'!I767</f>
        <v>0</v>
      </c>
      <c r="AJ767" s="9">
        <f t="shared" si="69"/>
        <v>0</v>
      </c>
      <c r="AK767" s="9">
        <f>+'[3]2017'!H767</f>
        <v>0</v>
      </c>
      <c r="AL767" s="524">
        <f>+'[3]2017'!P767</f>
        <v>0</v>
      </c>
      <c r="AM767" s="501">
        <f>+'[3]2017'!Q767</f>
        <v>0</v>
      </c>
      <c r="AN767" s="502">
        <f t="shared" si="70"/>
        <v>0</v>
      </c>
      <c r="AO767" s="503">
        <f>IFERROR(INDEX([1]DATOS!$O$452:$O$45500,MATCH(F767,[1]DATOS!$F$452:$F$9810,0)),"")</f>
        <v>0</v>
      </c>
    </row>
    <row r="768" spans="1:41" x14ac:dyDescent="0.25">
      <c r="A768" s="577">
        <f>+'[3]2017'!F768</f>
        <v>0</v>
      </c>
      <c r="B768" s="577" t="str">
        <f>RIGHT(IFERROR(INDEX([1]DATOS!$L$452:$L$45500,MATCH(F768,[1]DATOS!$F$452:$F$9810,0)),""),3)</f>
        <v>0</v>
      </c>
      <c r="C768" s="594">
        <f>+[4]DATOS!G1672</f>
        <v>0</v>
      </c>
      <c r="D768" s="582">
        <f>+'[3]2017'!K768</f>
        <v>0</v>
      </c>
      <c r="E768" s="585">
        <f>+'[3]2017'!L768</f>
        <v>0</v>
      </c>
      <c r="F768" s="597">
        <f>+'[3]2017'!M768</f>
        <v>0</v>
      </c>
      <c r="G768" s="589">
        <f>+'[3]2017'!N768</f>
        <v>0</v>
      </c>
      <c r="H768" s="581">
        <f>+'[3]2017'!O768</f>
        <v>0</v>
      </c>
      <c r="I768" s="582">
        <v>15</v>
      </c>
      <c r="J768" s="582">
        <f>+'[3]2017'!P768</f>
        <v>0</v>
      </c>
      <c r="K768" s="582">
        <f>+'[3]2017'!Q768</f>
        <v>0</v>
      </c>
      <c r="L768" s="582">
        <f>+'[3]2017'!R768</f>
        <v>0</v>
      </c>
      <c r="M768" s="582">
        <f>+'[3]2017'!S768</f>
        <v>0</v>
      </c>
      <c r="N768" s="590">
        <f t="shared" si="71"/>
        <v>0</v>
      </c>
      <c r="O768" s="591">
        <f>+'[3]2017'!C768</f>
        <v>0</v>
      </c>
      <c r="P768" s="236">
        <f t="shared" si="72"/>
        <v>0</v>
      </c>
      <c r="Q768" s="99">
        <f>+'[3]FECHAS DE ENTREGA PLANOS'!C766</f>
        <v>0</v>
      </c>
      <c r="R768" s="583">
        <f>+'[3]FECHAS DE ENTREGA PLANOS'!D766</f>
        <v>0</v>
      </c>
      <c r="S768" s="575"/>
      <c r="T768" s="575"/>
      <c r="U768" s="575"/>
      <c r="V768" s="575"/>
      <c r="W768" s="575"/>
      <c r="X768" s="575"/>
      <c r="Y768" s="575"/>
      <c r="Z768" s="575"/>
      <c r="AA768" s="575"/>
      <c r="AB768" s="575"/>
      <c r="AC768" s="575"/>
      <c r="AD768" s="575"/>
      <c r="AE768" s="575"/>
      <c r="AF768" s="575">
        <f>IFERROR(INDEX('[2]2016'!$AP$2:$AP$7720,MATCH(F768,'[2]2016'!$A$2:$A$7720,0)),"")</f>
        <v>0</v>
      </c>
      <c r="AG768" s="9">
        <f>+'[3]2017'!T768</f>
        <v>0</v>
      </c>
      <c r="AH768" s="9">
        <f>+'[3]2017'!G768</f>
        <v>0</v>
      </c>
      <c r="AI768" s="523">
        <f>+'[3]2017'!I768</f>
        <v>0</v>
      </c>
      <c r="AJ768" s="9">
        <f t="shared" si="69"/>
        <v>0</v>
      </c>
      <c r="AK768" s="9">
        <f>+'[3]2017'!H768</f>
        <v>0</v>
      </c>
      <c r="AL768" s="524">
        <f>+'[3]2017'!P768</f>
        <v>0</v>
      </c>
      <c r="AM768" s="501">
        <f>+'[3]2017'!Q768</f>
        <v>0</v>
      </c>
      <c r="AN768" s="502">
        <f t="shared" si="70"/>
        <v>0</v>
      </c>
      <c r="AO768" s="503">
        <f>IFERROR(INDEX([1]DATOS!$O$452:$O$45500,MATCH(F768,[1]DATOS!$F$452:$F$9810,0)),"")</f>
        <v>0</v>
      </c>
    </row>
    <row r="769" spans="1:41" x14ac:dyDescent="0.25">
      <c r="A769" s="577">
        <f>+'[3]2017'!F769</f>
        <v>0</v>
      </c>
      <c r="B769" s="577" t="str">
        <f>RIGHT(IFERROR(INDEX([1]DATOS!$L$452:$L$45500,MATCH(F769,[1]DATOS!$F$452:$F$9810,0)),""),3)</f>
        <v>0</v>
      </c>
      <c r="C769" s="594">
        <f>+[4]DATOS!G1673</f>
        <v>0</v>
      </c>
      <c r="D769" s="582">
        <f>+'[3]2017'!K769</f>
        <v>0</v>
      </c>
      <c r="E769" s="585">
        <f>+'[3]2017'!L769</f>
        <v>0</v>
      </c>
      <c r="F769" s="597">
        <f>+'[3]2017'!M769</f>
        <v>0</v>
      </c>
      <c r="G769" s="589">
        <f>+'[3]2017'!N769</f>
        <v>0</v>
      </c>
      <c r="H769" s="581">
        <f>+'[3]2017'!O769</f>
        <v>0</v>
      </c>
      <c r="I769" s="582">
        <v>15</v>
      </c>
      <c r="J769" s="582">
        <f>+'[3]2017'!P769</f>
        <v>0</v>
      </c>
      <c r="K769" s="582">
        <f>+'[3]2017'!Q769</f>
        <v>0</v>
      </c>
      <c r="L769" s="582">
        <f>+'[3]2017'!R769</f>
        <v>0</v>
      </c>
      <c r="M769" s="582">
        <f>+'[3]2017'!S769</f>
        <v>0</v>
      </c>
      <c r="N769" s="590">
        <f t="shared" si="71"/>
        <v>0</v>
      </c>
      <c r="O769" s="591">
        <f>+'[3]2017'!C769</f>
        <v>0</v>
      </c>
      <c r="P769" s="236">
        <f t="shared" si="72"/>
        <v>0</v>
      </c>
      <c r="Q769" s="99">
        <f>+'[3]FECHAS DE ENTREGA PLANOS'!C767</f>
        <v>0</v>
      </c>
      <c r="R769" s="583">
        <f>+'[3]FECHAS DE ENTREGA PLANOS'!D767</f>
        <v>0</v>
      </c>
      <c r="S769" s="575"/>
      <c r="T769" s="575"/>
      <c r="U769" s="575"/>
      <c r="V769" s="575"/>
      <c r="W769" s="575"/>
      <c r="X769" s="575"/>
      <c r="Y769" s="575"/>
      <c r="Z769" s="575"/>
      <c r="AA769" s="575"/>
      <c r="AB769" s="575"/>
      <c r="AC769" s="575"/>
      <c r="AD769" s="575"/>
      <c r="AE769" s="575"/>
      <c r="AF769" s="575">
        <f>IFERROR(INDEX('[2]2016'!$AP$2:$AP$7720,MATCH(F769,'[2]2016'!$A$2:$A$7720,0)),"")</f>
        <v>0</v>
      </c>
      <c r="AG769" s="9">
        <f>+'[3]2017'!T769</f>
        <v>0</v>
      </c>
      <c r="AH769" s="9">
        <f>+'[3]2017'!G769</f>
        <v>0</v>
      </c>
      <c r="AI769" s="523">
        <f>+'[3]2017'!I769</f>
        <v>0</v>
      </c>
      <c r="AJ769" s="9">
        <f t="shared" si="69"/>
        <v>0</v>
      </c>
      <c r="AK769" s="9">
        <f>+'[3]2017'!H769</f>
        <v>0</v>
      </c>
      <c r="AL769" s="524">
        <f>+'[3]2017'!P769</f>
        <v>0</v>
      </c>
      <c r="AM769" s="501">
        <f>+'[3]2017'!Q769</f>
        <v>0</v>
      </c>
      <c r="AN769" s="502">
        <f t="shared" si="70"/>
        <v>0</v>
      </c>
      <c r="AO769" s="503">
        <f>IFERROR(INDEX([1]DATOS!$O$452:$O$45500,MATCH(F769,[1]DATOS!$F$452:$F$9810,0)),"")</f>
        <v>0</v>
      </c>
    </row>
    <row r="770" spans="1:41" x14ac:dyDescent="0.25">
      <c r="A770" s="577">
        <f>+'[3]2017'!F770</f>
        <v>0</v>
      </c>
      <c r="B770" s="577" t="str">
        <f>RIGHT(IFERROR(INDEX([1]DATOS!$L$452:$L$45500,MATCH(F770,[1]DATOS!$F$452:$F$9810,0)),""),3)</f>
        <v>0</v>
      </c>
      <c r="C770" s="594">
        <f>+[4]DATOS!G1674</f>
        <v>0</v>
      </c>
      <c r="D770" s="582">
        <f>+'[3]2017'!K770</f>
        <v>0</v>
      </c>
      <c r="E770" s="585">
        <f>+'[3]2017'!L770</f>
        <v>0</v>
      </c>
      <c r="F770" s="597">
        <f>+'[3]2017'!M770</f>
        <v>0</v>
      </c>
      <c r="G770" s="589">
        <f>+'[3]2017'!N770</f>
        <v>0</v>
      </c>
      <c r="H770" s="581">
        <f>+'[3]2017'!O770</f>
        <v>0</v>
      </c>
      <c r="I770" s="582">
        <v>15</v>
      </c>
      <c r="J770" s="582">
        <f>+'[3]2017'!P770</f>
        <v>0</v>
      </c>
      <c r="K770" s="582">
        <f>+'[3]2017'!Q770</f>
        <v>0</v>
      </c>
      <c r="L770" s="582">
        <f>+'[3]2017'!R770</f>
        <v>0</v>
      </c>
      <c r="M770" s="582">
        <f>+'[3]2017'!S770</f>
        <v>0</v>
      </c>
      <c r="N770" s="590">
        <f t="shared" si="71"/>
        <v>0</v>
      </c>
      <c r="O770" s="591">
        <f>+'[3]2017'!C770</f>
        <v>0</v>
      </c>
      <c r="P770" s="236">
        <f t="shared" si="72"/>
        <v>0</v>
      </c>
      <c r="Q770" s="99">
        <f>+'[3]FECHAS DE ENTREGA PLANOS'!C768</f>
        <v>0</v>
      </c>
      <c r="R770" s="99">
        <f>+'[3]FECHAS DE ENTREGA PLANOS'!D768</f>
        <v>0</v>
      </c>
      <c r="S770" s="575"/>
      <c r="T770" s="575"/>
      <c r="U770" s="575"/>
      <c r="V770" s="575"/>
      <c r="W770" s="575"/>
      <c r="X770" s="575"/>
      <c r="Y770" s="575"/>
      <c r="Z770" s="575"/>
      <c r="AA770" s="575"/>
      <c r="AB770" s="575"/>
      <c r="AC770" s="575"/>
      <c r="AD770" s="575"/>
      <c r="AE770" s="575"/>
      <c r="AF770" s="575">
        <f>IFERROR(INDEX('[2]2016'!$AP$2:$AP$7720,MATCH(F770,'[2]2016'!$A$2:$A$7720,0)),"")</f>
        <v>0</v>
      </c>
      <c r="AG770" s="9">
        <f>+'[3]2017'!T770</f>
        <v>0</v>
      </c>
      <c r="AH770" s="9">
        <f>+'[3]2017'!G770</f>
        <v>0</v>
      </c>
      <c r="AI770" s="523">
        <f>+'[3]2017'!I770</f>
        <v>0</v>
      </c>
      <c r="AJ770" s="9">
        <f t="shared" si="69"/>
        <v>0</v>
      </c>
      <c r="AK770" s="9">
        <f>+'[3]2017'!H770</f>
        <v>0</v>
      </c>
      <c r="AL770" s="524">
        <f>+'[3]2017'!P770</f>
        <v>0</v>
      </c>
      <c r="AM770" s="501">
        <f>+'[3]2017'!Q770</f>
        <v>0</v>
      </c>
      <c r="AN770" s="502">
        <f t="shared" si="70"/>
        <v>0</v>
      </c>
      <c r="AO770" s="503">
        <f>IFERROR(INDEX([1]DATOS!$O$452:$O$45500,MATCH(F770,[1]DATOS!$F$452:$F$9810,0)),"")</f>
        <v>0</v>
      </c>
    </row>
    <row r="771" spans="1:41" x14ac:dyDescent="0.25">
      <c r="A771" s="577">
        <f>+'[3]2017'!F771</f>
        <v>0</v>
      </c>
      <c r="B771" s="577" t="str">
        <f>RIGHT(IFERROR(INDEX([1]DATOS!$L$452:$L$45500,MATCH(F771,[1]DATOS!$F$452:$F$9810,0)),""),3)</f>
        <v>0</v>
      </c>
      <c r="C771" s="594">
        <f>+[4]DATOS!G1675</f>
        <v>0</v>
      </c>
      <c r="D771" s="582">
        <f>+'[3]2017'!K771</f>
        <v>0</v>
      </c>
      <c r="E771" s="585">
        <f>+'[3]2017'!L771</f>
        <v>0</v>
      </c>
      <c r="F771" s="597">
        <f>+'[3]2017'!M771</f>
        <v>0</v>
      </c>
      <c r="G771" s="589">
        <f>+'[3]2017'!N771</f>
        <v>0</v>
      </c>
      <c r="H771" s="581">
        <f>+'[3]2017'!O771</f>
        <v>0</v>
      </c>
      <c r="I771" s="582">
        <v>15</v>
      </c>
      <c r="J771" s="582">
        <f>+'[3]2017'!P771</f>
        <v>0</v>
      </c>
      <c r="K771" s="582">
        <f>+'[3]2017'!Q771</f>
        <v>0</v>
      </c>
      <c r="L771" s="582">
        <f>+'[3]2017'!R771</f>
        <v>0</v>
      </c>
      <c r="M771" s="582">
        <f>+'[3]2017'!S771</f>
        <v>0</v>
      </c>
      <c r="N771" s="590">
        <f t="shared" si="71"/>
        <v>0</v>
      </c>
      <c r="O771" s="591">
        <f>+'[3]2017'!C771</f>
        <v>0</v>
      </c>
      <c r="P771" s="236">
        <f t="shared" si="72"/>
        <v>0</v>
      </c>
      <c r="Q771" s="99">
        <f>+'[3]FECHAS DE ENTREGA PLANOS'!C769</f>
        <v>0</v>
      </c>
      <c r="R771" s="99">
        <f>+'[3]FECHAS DE ENTREGA PLANOS'!D769</f>
        <v>0</v>
      </c>
      <c r="S771" s="575"/>
      <c r="T771" s="575"/>
      <c r="U771" s="575"/>
      <c r="V771" s="575"/>
      <c r="W771" s="575"/>
      <c r="X771" s="575"/>
      <c r="Y771" s="575"/>
      <c r="Z771" s="575"/>
      <c r="AA771" s="575"/>
      <c r="AB771" s="575"/>
      <c r="AC771" s="575"/>
      <c r="AD771" s="575"/>
      <c r="AE771" s="575"/>
      <c r="AF771" s="575">
        <f>IFERROR(INDEX('[2]2016'!$AP$2:$AP$7720,MATCH(F771,'[2]2016'!$A$2:$A$7720,0)),"")</f>
        <v>0</v>
      </c>
      <c r="AG771" s="9">
        <f>+'[3]2017'!T771</f>
        <v>0</v>
      </c>
      <c r="AH771" s="9">
        <f>+'[3]2017'!G771</f>
        <v>0</v>
      </c>
      <c r="AI771" s="523">
        <f>+'[3]2017'!I771</f>
        <v>0</v>
      </c>
      <c r="AJ771" s="9">
        <f t="shared" si="69"/>
        <v>0</v>
      </c>
      <c r="AK771" s="9">
        <f>+'[3]2017'!H771</f>
        <v>0</v>
      </c>
      <c r="AL771" s="524">
        <f>+'[3]2017'!P771</f>
        <v>0</v>
      </c>
      <c r="AM771" s="501">
        <f>+'[3]2017'!Q771</f>
        <v>0</v>
      </c>
      <c r="AN771" s="502">
        <f t="shared" si="70"/>
        <v>0</v>
      </c>
      <c r="AO771" s="503">
        <f>IFERROR(INDEX([1]DATOS!$O$452:$O$45500,MATCH(F771,[1]DATOS!$F$452:$F$9810,0)),"")</f>
        <v>0</v>
      </c>
    </row>
    <row r="772" spans="1:41" x14ac:dyDescent="0.25">
      <c r="A772" s="577">
        <f>+'[3]2017'!F772</f>
        <v>0</v>
      </c>
      <c r="B772" s="577" t="str">
        <f>RIGHT(IFERROR(INDEX([1]DATOS!$L$452:$L$45500,MATCH(F772,[1]DATOS!$F$452:$F$9810,0)),""),3)</f>
        <v>0</v>
      </c>
      <c r="C772" s="594">
        <f>+[4]DATOS!G1676</f>
        <v>0</v>
      </c>
      <c r="D772" s="582">
        <f>+'[3]2017'!K772</f>
        <v>0</v>
      </c>
      <c r="E772" s="585">
        <f>+'[3]2017'!L772</f>
        <v>0</v>
      </c>
      <c r="F772" s="597">
        <f>+'[3]2017'!M772</f>
        <v>0</v>
      </c>
      <c r="G772" s="589">
        <f>+'[3]2017'!N772</f>
        <v>0</v>
      </c>
      <c r="H772" s="581">
        <f>+'[3]2017'!O772</f>
        <v>0</v>
      </c>
      <c r="I772" s="582">
        <v>15</v>
      </c>
      <c r="J772" s="582">
        <f>+'[3]2017'!P772</f>
        <v>0</v>
      </c>
      <c r="K772" s="582">
        <f>+'[3]2017'!Q772</f>
        <v>0</v>
      </c>
      <c r="L772" s="582">
        <f>+'[3]2017'!R772</f>
        <v>0</v>
      </c>
      <c r="M772" s="582">
        <f>+'[3]2017'!S772</f>
        <v>0</v>
      </c>
      <c r="N772" s="590">
        <f t="shared" si="71"/>
        <v>0</v>
      </c>
      <c r="O772" s="591">
        <f>+'[3]2017'!C772</f>
        <v>0</v>
      </c>
      <c r="P772" s="236">
        <f t="shared" si="72"/>
        <v>0</v>
      </c>
      <c r="Q772" s="99">
        <f>+'[3]FECHAS DE ENTREGA PLANOS'!C770</f>
        <v>0</v>
      </c>
      <c r="R772" s="99">
        <f>+'[3]FECHAS DE ENTREGA PLANOS'!D770</f>
        <v>0</v>
      </c>
      <c r="S772" s="584"/>
      <c r="T772" s="584"/>
      <c r="U772" s="584"/>
      <c r="V772" s="584"/>
      <c r="W772" s="584"/>
      <c r="X772" s="584"/>
      <c r="Y772" s="584"/>
      <c r="Z772" s="584"/>
      <c r="AA772" s="584"/>
      <c r="AB772" s="584"/>
      <c r="AC772" s="584"/>
      <c r="AD772" s="584"/>
      <c r="AE772" s="584"/>
      <c r="AF772" s="575">
        <f>IFERROR(INDEX('[2]2016'!$AP$2:$AP$7720,MATCH(F772,'[2]2016'!$A$2:$A$7720,0)),"")</f>
        <v>0</v>
      </c>
      <c r="AG772" s="9">
        <f>+'[3]2017'!T772</f>
        <v>0</v>
      </c>
      <c r="AH772" s="9">
        <f>+'[3]2017'!G772</f>
        <v>0</v>
      </c>
      <c r="AI772" s="523">
        <f>+'[3]2017'!I772</f>
        <v>0</v>
      </c>
      <c r="AJ772" s="9">
        <f t="shared" si="69"/>
        <v>0</v>
      </c>
      <c r="AK772" s="9">
        <f>+'[3]2017'!H772</f>
        <v>0</v>
      </c>
      <c r="AL772" s="524">
        <f>+'[3]2017'!P772</f>
        <v>0</v>
      </c>
      <c r="AM772" s="501">
        <f>+'[3]2017'!Q772</f>
        <v>0</v>
      </c>
      <c r="AN772" s="502">
        <f t="shared" si="70"/>
        <v>0</v>
      </c>
      <c r="AO772" s="503">
        <f>IFERROR(INDEX([1]DATOS!$O$452:$O$45500,MATCH(F772,[1]DATOS!$F$452:$F$9810,0)),"")</f>
        <v>0</v>
      </c>
    </row>
    <row r="773" spans="1:41" x14ac:dyDescent="0.25">
      <c r="A773" s="577">
        <f>+'[3]2017'!F773</f>
        <v>0</v>
      </c>
      <c r="B773" s="577" t="str">
        <f>RIGHT(IFERROR(INDEX([1]DATOS!$L$452:$L$45500,MATCH(F773,[1]DATOS!$F$452:$F$9810,0)),""),3)</f>
        <v>0</v>
      </c>
      <c r="C773" s="594">
        <f>+[4]DATOS!G1677</f>
        <v>0</v>
      </c>
      <c r="D773" s="582">
        <f>+'[3]2017'!K773</f>
        <v>0</v>
      </c>
      <c r="E773" s="585">
        <f>+'[3]2017'!L773</f>
        <v>0</v>
      </c>
      <c r="F773" s="597">
        <f>+'[3]2017'!M773</f>
        <v>0</v>
      </c>
      <c r="G773" s="589">
        <f>+'[3]2017'!N773</f>
        <v>0</v>
      </c>
      <c r="H773" s="581">
        <f>+'[3]2017'!O773</f>
        <v>0</v>
      </c>
      <c r="I773" s="582">
        <v>15</v>
      </c>
      <c r="J773" s="582">
        <f>+'[3]2017'!P773</f>
        <v>0</v>
      </c>
      <c r="K773" s="582">
        <f>+'[3]2017'!Q773</f>
        <v>0</v>
      </c>
      <c r="L773" s="582">
        <f>+'[3]2017'!R773</f>
        <v>0</v>
      </c>
      <c r="M773" s="582">
        <f>+'[3]2017'!S773</f>
        <v>0</v>
      </c>
      <c r="N773" s="590">
        <f t="shared" si="71"/>
        <v>0</v>
      </c>
      <c r="O773" s="591">
        <f>+'[3]2017'!C773</f>
        <v>0</v>
      </c>
      <c r="P773" s="236">
        <f t="shared" si="72"/>
        <v>0</v>
      </c>
      <c r="Q773" s="99">
        <f>+'[3]FECHAS DE ENTREGA PLANOS'!C771</f>
        <v>0</v>
      </c>
      <c r="R773" s="583">
        <f>+'[3]FECHAS DE ENTREGA PLANOS'!D771</f>
        <v>0</v>
      </c>
      <c r="S773" s="584"/>
      <c r="T773" s="584"/>
      <c r="U773" s="584"/>
      <c r="V773" s="584"/>
      <c r="W773" s="584"/>
      <c r="X773" s="584"/>
      <c r="Y773" s="584"/>
      <c r="Z773" s="584"/>
      <c r="AA773" s="584"/>
      <c r="AB773" s="584"/>
      <c r="AC773" s="584"/>
      <c r="AD773" s="584"/>
      <c r="AE773" s="584"/>
      <c r="AF773" s="575">
        <f>IFERROR(INDEX('[2]2016'!$AP$2:$AP$7720,MATCH(F773,'[2]2016'!$A$2:$A$7720,0)),"")</f>
        <v>0</v>
      </c>
      <c r="AG773" s="9">
        <f>+'[3]2017'!T773</f>
        <v>0</v>
      </c>
      <c r="AH773" s="9">
        <f>+'[3]2017'!G773</f>
        <v>0</v>
      </c>
      <c r="AI773" s="523">
        <f>+'[3]2017'!I773</f>
        <v>0</v>
      </c>
      <c r="AJ773" s="9">
        <f t="shared" ref="AJ773:AJ836" si="73">H773</f>
        <v>0</v>
      </c>
      <c r="AK773" s="9">
        <f>+'[3]2017'!H773</f>
        <v>0</v>
      </c>
      <c r="AL773" s="524">
        <f>+'[3]2017'!P773</f>
        <v>0</v>
      </c>
      <c r="AM773" s="501">
        <f>+'[3]2017'!Q773</f>
        <v>0</v>
      </c>
      <c r="AN773" s="502">
        <f t="shared" ref="AN773:AN838" si="74">+L773</f>
        <v>0</v>
      </c>
      <c r="AO773" s="503">
        <f>IFERROR(INDEX([1]DATOS!$O$452:$O$45500,MATCH(F773,[1]DATOS!$F$452:$F$9810,0)),"")</f>
        <v>0</v>
      </c>
    </row>
    <row r="774" spans="1:41" x14ac:dyDescent="0.25">
      <c r="A774" s="577">
        <f>+'[3]2017'!F774</f>
        <v>0</v>
      </c>
      <c r="B774" s="577" t="str">
        <f>RIGHT(IFERROR(INDEX([1]DATOS!$L$452:$L$45500,MATCH(F774,[1]DATOS!$F$452:$F$9810,0)),""),3)</f>
        <v>0</v>
      </c>
      <c r="C774" s="594">
        <f>+[4]DATOS!G1678</f>
        <v>0</v>
      </c>
      <c r="D774" s="582">
        <f>+'[3]2017'!K774</f>
        <v>0</v>
      </c>
      <c r="E774" s="585">
        <f>+'[3]2017'!L774</f>
        <v>0</v>
      </c>
      <c r="F774" s="597">
        <f>+'[3]2017'!M774</f>
        <v>0</v>
      </c>
      <c r="G774" s="589">
        <f>+'[3]2017'!N774</f>
        <v>0</v>
      </c>
      <c r="H774" s="581">
        <f>+'[3]2017'!O774</f>
        <v>0</v>
      </c>
      <c r="I774" s="582">
        <v>15</v>
      </c>
      <c r="J774" s="582">
        <f>+'[3]2017'!P774</f>
        <v>0</v>
      </c>
      <c r="K774" s="582">
        <f>+'[3]2017'!Q774</f>
        <v>0</v>
      </c>
      <c r="L774" s="582">
        <f>+'[3]2017'!R774</f>
        <v>0</v>
      </c>
      <c r="M774" s="582">
        <f>+'[3]2017'!S774</f>
        <v>0</v>
      </c>
      <c r="N774" s="590">
        <f t="shared" si="71"/>
        <v>0</v>
      </c>
      <c r="O774" s="591">
        <f>+'[3]2017'!C774</f>
        <v>0</v>
      </c>
      <c r="P774" s="236">
        <f t="shared" si="72"/>
        <v>0</v>
      </c>
      <c r="Q774" s="99">
        <f>+'[3]FECHAS DE ENTREGA PLANOS'!C772</f>
        <v>0</v>
      </c>
      <c r="R774" s="583">
        <f>+'[3]FECHAS DE ENTREGA PLANOS'!D772</f>
        <v>0</v>
      </c>
      <c r="S774" s="584"/>
      <c r="T774" s="584"/>
      <c r="U774" s="584"/>
      <c r="V774" s="584"/>
      <c r="W774" s="584"/>
      <c r="X774" s="584"/>
      <c r="Y774" s="584"/>
      <c r="Z774" s="584"/>
      <c r="AA774" s="584"/>
      <c r="AB774" s="584"/>
      <c r="AC774" s="584"/>
      <c r="AD774" s="584"/>
      <c r="AE774" s="584"/>
      <c r="AF774" s="575">
        <f>IFERROR(INDEX('[2]2016'!$AP$2:$AP$7720,MATCH(F774,'[2]2016'!$A$2:$A$7720,0)),"")</f>
        <v>0</v>
      </c>
      <c r="AG774" s="9">
        <f>+'[3]2017'!T774</f>
        <v>0</v>
      </c>
      <c r="AH774" s="9">
        <f>+'[3]2017'!G774</f>
        <v>0</v>
      </c>
      <c r="AI774" s="523">
        <f>+'[3]2017'!I774</f>
        <v>0</v>
      </c>
      <c r="AJ774" s="9">
        <f t="shared" si="73"/>
        <v>0</v>
      </c>
      <c r="AK774" s="9">
        <f>+'[3]2017'!H774</f>
        <v>0</v>
      </c>
      <c r="AL774" s="524">
        <f>+'[3]2017'!P774</f>
        <v>0</v>
      </c>
      <c r="AM774" s="501">
        <f>+'[3]2017'!Q774</f>
        <v>0</v>
      </c>
      <c r="AN774" s="502">
        <f t="shared" si="74"/>
        <v>0</v>
      </c>
      <c r="AO774" s="503">
        <f>IFERROR(INDEX([1]DATOS!$O$452:$O$45500,MATCH(F774,[1]DATOS!$F$452:$F$9810,0)),"")</f>
        <v>0</v>
      </c>
    </row>
    <row r="775" spans="1:41" x14ac:dyDescent="0.25">
      <c r="A775" s="577">
        <f>+'[3]2017'!F775</f>
        <v>0</v>
      </c>
      <c r="B775" s="577" t="str">
        <f>RIGHT(IFERROR(INDEX([1]DATOS!$L$452:$L$45500,MATCH(F775,[1]DATOS!$F$452:$F$9810,0)),""),3)</f>
        <v>0</v>
      </c>
      <c r="C775" s="594">
        <f>+[4]DATOS!G1679</f>
        <v>0</v>
      </c>
      <c r="D775" s="582">
        <f>+'[3]2017'!K775</f>
        <v>0</v>
      </c>
      <c r="E775" s="585">
        <f>+'[3]2017'!L775</f>
        <v>0</v>
      </c>
      <c r="F775" s="597">
        <f>+'[3]2017'!M775</f>
        <v>0</v>
      </c>
      <c r="G775" s="589">
        <f>+'[3]2017'!N775</f>
        <v>0</v>
      </c>
      <c r="H775" s="581">
        <f>+'[3]2017'!O775</f>
        <v>0</v>
      </c>
      <c r="I775" s="582">
        <v>15</v>
      </c>
      <c r="J775" s="582">
        <f>+'[3]2017'!P775</f>
        <v>0</v>
      </c>
      <c r="K775" s="582">
        <f>+'[3]2017'!Q775</f>
        <v>0</v>
      </c>
      <c r="L775" s="582">
        <f>+'[3]2017'!R775</f>
        <v>0</v>
      </c>
      <c r="M775" s="582">
        <f>+'[3]2017'!S775</f>
        <v>0</v>
      </c>
      <c r="N775" s="590">
        <f t="shared" si="71"/>
        <v>0</v>
      </c>
      <c r="O775" s="591">
        <f>+'[3]2017'!C775</f>
        <v>0</v>
      </c>
      <c r="P775" s="236">
        <f t="shared" si="72"/>
        <v>0</v>
      </c>
      <c r="Q775" s="99">
        <f>+'[3]FECHAS DE ENTREGA PLANOS'!C773</f>
        <v>0</v>
      </c>
      <c r="R775" s="583">
        <f>+'[3]FECHAS DE ENTREGA PLANOS'!D773</f>
        <v>0</v>
      </c>
      <c r="S775" s="584"/>
      <c r="T775" s="584"/>
      <c r="U775" s="584"/>
      <c r="V775" s="584"/>
      <c r="W775" s="584"/>
      <c r="X775" s="584"/>
      <c r="Y775" s="584"/>
      <c r="Z775" s="584"/>
      <c r="AA775" s="584"/>
      <c r="AB775" s="584"/>
      <c r="AC775" s="584"/>
      <c r="AD775" s="584"/>
      <c r="AE775" s="584"/>
      <c r="AF775" s="575">
        <f>IFERROR(INDEX('[2]2016'!$AP$2:$AP$7720,MATCH(F775,'[2]2016'!$A$2:$A$7720,0)),"")</f>
        <v>0</v>
      </c>
      <c r="AG775" s="9">
        <f>+'[3]2017'!T775</f>
        <v>0</v>
      </c>
      <c r="AH775" s="9">
        <f>+'[3]2017'!G775</f>
        <v>0</v>
      </c>
      <c r="AI775" s="523">
        <f>+'[3]2017'!I775</f>
        <v>0</v>
      </c>
      <c r="AJ775" s="9">
        <f t="shared" si="73"/>
        <v>0</v>
      </c>
      <c r="AK775" s="9">
        <f>+'[3]2017'!H775</f>
        <v>0</v>
      </c>
      <c r="AL775" s="524">
        <f>+'[3]2017'!P775</f>
        <v>0</v>
      </c>
      <c r="AM775" s="501">
        <f>+'[3]2017'!Q775</f>
        <v>0</v>
      </c>
      <c r="AN775" s="502">
        <f t="shared" si="74"/>
        <v>0</v>
      </c>
      <c r="AO775" s="503">
        <f>IFERROR(INDEX([1]DATOS!$O$452:$O$45500,MATCH(F775,[1]DATOS!$F$452:$F$9810,0)),"")</f>
        <v>0</v>
      </c>
    </row>
    <row r="776" spans="1:41" x14ac:dyDescent="0.25">
      <c r="A776" s="577">
        <f>+'[3]2017'!F776</f>
        <v>0</v>
      </c>
      <c r="B776" s="577" t="str">
        <f>RIGHT(IFERROR(INDEX([1]DATOS!$L$452:$L$45500,MATCH(F776,[1]DATOS!$F$452:$F$9810,0)),""),3)</f>
        <v>0</v>
      </c>
      <c r="C776" s="594">
        <f>+[4]DATOS!G1680</f>
        <v>0</v>
      </c>
      <c r="D776" s="582">
        <f>+'[3]2017'!K776</f>
        <v>0</v>
      </c>
      <c r="E776" s="585">
        <f>+'[3]2017'!L776</f>
        <v>0</v>
      </c>
      <c r="F776" s="597">
        <f>+'[3]2017'!M776</f>
        <v>0</v>
      </c>
      <c r="G776" s="589">
        <f>+'[3]2017'!N776</f>
        <v>0</v>
      </c>
      <c r="H776" s="581">
        <f>+'[3]2017'!O776</f>
        <v>0</v>
      </c>
      <c r="I776" s="582">
        <v>15</v>
      </c>
      <c r="J776" s="582">
        <f>+'[3]2017'!P776</f>
        <v>0</v>
      </c>
      <c r="K776" s="582">
        <f>+'[3]2017'!Q776</f>
        <v>0</v>
      </c>
      <c r="L776" s="582">
        <f>+'[3]2017'!R776</f>
        <v>0</v>
      </c>
      <c r="M776" s="582">
        <f>+'[3]2017'!S776</f>
        <v>0</v>
      </c>
      <c r="N776" s="590">
        <f t="shared" si="71"/>
        <v>0</v>
      </c>
      <c r="O776" s="591">
        <f>+'[3]2017'!C776</f>
        <v>0</v>
      </c>
      <c r="P776" s="236">
        <f t="shared" si="72"/>
        <v>0</v>
      </c>
      <c r="Q776" s="99">
        <f>+'[3]FECHAS DE ENTREGA PLANOS'!C774</f>
        <v>0</v>
      </c>
      <c r="R776" s="583">
        <f>+'[3]FECHAS DE ENTREGA PLANOS'!D774</f>
        <v>0</v>
      </c>
      <c r="S776" s="584"/>
      <c r="T776" s="584"/>
      <c r="U776" s="584"/>
      <c r="V776" s="584"/>
      <c r="W776" s="584"/>
      <c r="X776" s="584"/>
      <c r="Y776" s="584"/>
      <c r="Z776" s="584"/>
      <c r="AA776" s="584"/>
      <c r="AB776" s="584"/>
      <c r="AC776" s="584"/>
      <c r="AD776" s="584"/>
      <c r="AE776" s="584"/>
      <c r="AF776" s="575">
        <f>IFERROR(INDEX('[2]2016'!$AP$2:$AP$7720,MATCH(F776,'[2]2016'!$A$2:$A$7720,0)),"")</f>
        <v>0</v>
      </c>
      <c r="AG776" s="9">
        <f>+'[3]2017'!T776</f>
        <v>0</v>
      </c>
      <c r="AH776" s="9">
        <f>+'[3]2017'!G776</f>
        <v>0</v>
      </c>
      <c r="AI776" s="523">
        <f>+'[3]2017'!I776</f>
        <v>0</v>
      </c>
      <c r="AJ776" s="9">
        <f t="shared" si="73"/>
        <v>0</v>
      </c>
      <c r="AK776" s="9">
        <f>+'[3]2017'!H776</f>
        <v>0</v>
      </c>
      <c r="AL776" s="524">
        <f>+'[3]2017'!P776</f>
        <v>0</v>
      </c>
      <c r="AM776" s="501">
        <f>+'[3]2017'!Q776</f>
        <v>0</v>
      </c>
      <c r="AN776" s="502">
        <f t="shared" si="74"/>
        <v>0</v>
      </c>
      <c r="AO776" s="503">
        <f>IFERROR(INDEX([1]DATOS!$O$452:$O$45500,MATCH(F776,[1]DATOS!$F$452:$F$9810,0)),"")</f>
        <v>0</v>
      </c>
    </row>
    <row r="777" spans="1:41" x14ac:dyDescent="0.25">
      <c r="A777" s="577">
        <f>+'[3]2017'!F777</f>
        <v>0</v>
      </c>
      <c r="B777" s="577" t="str">
        <f>RIGHT(IFERROR(INDEX([1]DATOS!$L$452:$L$45500,MATCH(F777,[1]DATOS!$F$452:$F$9810,0)),""),3)</f>
        <v>0</v>
      </c>
      <c r="C777" s="594">
        <f>+[4]DATOS!G1681</f>
        <v>0</v>
      </c>
      <c r="D777" s="582">
        <f>+'[3]2017'!K777</f>
        <v>0</v>
      </c>
      <c r="E777" s="585">
        <f>+'[3]2017'!L777</f>
        <v>0</v>
      </c>
      <c r="F777" s="597">
        <f>+'[3]2017'!M777</f>
        <v>0</v>
      </c>
      <c r="G777" s="589">
        <f>+'[3]2017'!N777</f>
        <v>0</v>
      </c>
      <c r="H777" s="581">
        <f>+'[3]2017'!O777</f>
        <v>0</v>
      </c>
      <c r="I777" s="582">
        <v>15</v>
      </c>
      <c r="J777" s="582">
        <f>+'[3]2017'!P777</f>
        <v>0</v>
      </c>
      <c r="K777" s="582">
        <f>+'[3]2017'!Q777</f>
        <v>0</v>
      </c>
      <c r="L777" s="582">
        <f>+'[3]2017'!R777</f>
        <v>0</v>
      </c>
      <c r="M777" s="582">
        <f>+'[3]2017'!S777</f>
        <v>0</v>
      </c>
      <c r="N777" s="590">
        <f t="shared" si="71"/>
        <v>0</v>
      </c>
      <c r="O777" s="591">
        <f>+'[3]2017'!C777</f>
        <v>0</v>
      </c>
      <c r="P777" s="236">
        <f t="shared" si="72"/>
        <v>0</v>
      </c>
      <c r="Q777" s="99">
        <f>+'[3]FECHAS DE ENTREGA PLANOS'!C775</f>
        <v>0</v>
      </c>
      <c r="R777" s="583">
        <f>+'[3]FECHAS DE ENTREGA PLANOS'!D775</f>
        <v>0</v>
      </c>
      <c r="S777" s="584"/>
      <c r="T777" s="584"/>
      <c r="U777" s="584"/>
      <c r="V777" s="584"/>
      <c r="W777" s="584"/>
      <c r="X777" s="584"/>
      <c r="Y777" s="584"/>
      <c r="Z777" s="584"/>
      <c r="AA777" s="584"/>
      <c r="AB777" s="584"/>
      <c r="AC777" s="584"/>
      <c r="AD777" s="584"/>
      <c r="AE777" s="584"/>
      <c r="AF777" s="575">
        <f>IFERROR(INDEX('[2]2016'!$AP$2:$AP$7720,MATCH(F777,'[2]2016'!$A$2:$A$7720,0)),"")</f>
        <v>0</v>
      </c>
      <c r="AG777" s="9">
        <f>+'[3]2017'!T777</f>
        <v>0</v>
      </c>
      <c r="AH777" s="9">
        <f>+'[3]2017'!G777</f>
        <v>0</v>
      </c>
      <c r="AI777" s="523">
        <f>+'[3]2017'!I777</f>
        <v>0</v>
      </c>
      <c r="AJ777" s="9">
        <f t="shared" si="73"/>
        <v>0</v>
      </c>
      <c r="AK777" s="9">
        <f>+'[3]2017'!H777</f>
        <v>0</v>
      </c>
      <c r="AL777" s="524">
        <f>+'[3]2017'!P777</f>
        <v>0</v>
      </c>
      <c r="AM777" s="501">
        <f>+'[3]2017'!Q777</f>
        <v>0</v>
      </c>
      <c r="AN777" s="502">
        <f t="shared" si="74"/>
        <v>0</v>
      </c>
      <c r="AO777" s="503">
        <f>IFERROR(INDEX([1]DATOS!$O$452:$O$45500,MATCH(F777,[1]DATOS!$F$452:$F$9810,0)),"")</f>
        <v>0</v>
      </c>
    </row>
    <row r="778" spans="1:41" x14ac:dyDescent="0.25">
      <c r="A778" s="577">
        <f>+'[3]2017'!F778</f>
        <v>0</v>
      </c>
      <c r="B778" s="577" t="str">
        <f>RIGHT(IFERROR(INDEX([1]DATOS!$L$452:$L$45500,MATCH(F778,[1]DATOS!$F$452:$F$9810,0)),""),3)</f>
        <v>0</v>
      </c>
      <c r="C778" s="594">
        <f>+[4]DATOS!G1682</f>
        <v>0</v>
      </c>
      <c r="D778" s="582">
        <f>+'[3]2017'!K778</f>
        <v>0</v>
      </c>
      <c r="E778" s="585">
        <f>+'[3]2017'!L778</f>
        <v>0</v>
      </c>
      <c r="F778" s="597">
        <f>+'[3]2017'!M778</f>
        <v>0</v>
      </c>
      <c r="G778" s="589">
        <f>+'[3]2017'!N778</f>
        <v>0</v>
      </c>
      <c r="H778" s="581">
        <f>+'[3]2017'!O778</f>
        <v>0</v>
      </c>
      <c r="I778" s="582">
        <v>15</v>
      </c>
      <c r="J778" s="582">
        <f>+'[3]2017'!P778</f>
        <v>0</v>
      </c>
      <c r="K778" s="582">
        <f>+'[3]2017'!Q778</f>
        <v>0</v>
      </c>
      <c r="L778" s="582">
        <f>+'[3]2017'!R778</f>
        <v>0</v>
      </c>
      <c r="M778" s="582">
        <f>+'[3]2017'!S778</f>
        <v>0</v>
      </c>
      <c r="N778" s="590">
        <f t="shared" si="71"/>
        <v>0</v>
      </c>
      <c r="O778" s="591">
        <f>+'[3]2017'!C778</f>
        <v>0</v>
      </c>
      <c r="P778" s="236">
        <f t="shared" si="72"/>
        <v>0</v>
      </c>
      <c r="Q778" s="99">
        <f>+'[3]FECHAS DE ENTREGA PLANOS'!C776</f>
        <v>0</v>
      </c>
      <c r="R778" s="583">
        <f>+'[3]FECHAS DE ENTREGA PLANOS'!D776</f>
        <v>0</v>
      </c>
      <c r="S778" s="584"/>
      <c r="T778" s="584"/>
      <c r="U778" s="584"/>
      <c r="V778" s="584"/>
      <c r="W778" s="584"/>
      <c r="X778" s="584"/>
      <c r="Y778" s="584"/>
      <c r="Z778" s="584"/>
      <c r="AA778" s="584"/>
      <c r="AB778" s="584"/>
      <c r="AC778" s="584"/>
      <c r="AD778" s="584"/>
      <c r="AE778" s="584"/>
      <c r="AF778" s="575">
        <f>IFERROR(INDEX('[2]2016'!$AP$2:$AP$7720,MATCH(F778,'[2]2016'!$A$2:$A$7720,0)),"")</f>
        <v>0</v>
      </c>
      <c r="AG778" s="9">
        <f>+'[3]2017'!T778</f>
        <v>0</v>
      </c>
      <c r="AH778" s="9">
        <f>+'[3]2017'!G778</f>
        <v>0</v>
      </c>
      <c r="AI778" s="523">
        <f>+'[3]2017'!I778</f>
        <v>0</v>
      </c>
      <c r="AJ778" s="9">
        <f t="shared" si="73"/>
        <v>0</v>
      </c>
      <c r="AK778" s="9">
        <f>+'[3]2017'!H778</f>
        <v>0</v>
      </c>
      <c r="AL778" s="524">
        <f>+'[3]2017'!P778</f>
        <v>0</v>
      </c>
      <c r="AM778" s="501">
        <f>+'[3]2017'!Q778</f>
        <v>0</v>
      </c>
      <c r="AN778" s="502">
        <f t="shared" si="74"/>
        <v>0</v>
      </c>
      <c r="AO778" s="503">
        <f>IFERROR(INDEX([1]DATOS!$O$452:$O$45500,MATCH(F778,[1]DATOS!$F$452:$F$9810,0)),"")</f>
        <v>0</v>
      </c>
    </row>
    <row r="779" spans="1:41" x14ac:dyDescent="0.25">
      <c r="A779" s="577">
        <f>+'[3]2017'!F779</f>
        <v>0</v>
      </c>
      <c r="B779" s="577" t="str">
        <f>RIGHT(IFERROR(INDEX([1]DATOS!$L$452:$L$45500,MATCH(F779,[1]DATOS!$F$452:$F$9810,0)),""),3)</f>
        <v>0</v>
      </c>
      <c r="C779" s="594">
        <f>+[4]DATOS!G1683</f>
        <v>0</v>
      </c>
      <c r="D779" s="582">
        <f>+'[3]2017'!K779</f>
        <v>0</v>
      </c>
      <c r="E779" s="585">
        <f>+'[3]2017'!L779</f>
        <v>0</v>
      </c>
      <c r="F779" s="597">
        <f>+'[3]2017'!M779</f>
        <v>0</v>
      </c>
      <c r="G779" s="589">
        <f>+'[3]2017'!N779</f>
        <v>0</v>
      </c>
      <c r="H779" s="581">
        <f>+'[3]2017'!O779</f>
        <v>0</v>
      </c>
      <c r="I779" s="582">
        <v>15</v>
      </c>
      <c r="J779" s="582">
        <f>+'[3]2017'!P779</f>
        <v>0</v>
      </c>
      <c r="K779" s="582">
        <f>+'[3]2017'!Q779</f>
        <v>0</v>
      </c>
      <c r="L779" s="582">
        <f>+'[3]2017'!R779</f>
        <v>0</v>
      </c>
      <c r="M779" s="582">
        <f>+'[3]2017'!S779</f>
        <v>0</v>
      </c>
      <c r="N779" s="590">
        <f t="shared" si="71"/>
        <v>0</v>
      </c>
      <c r="O779" s="591">
        <f>+'[3]2017'!C779</f>
        <v>0</v>
      </c>
      <c r="P779" s="236">
        <f t="shared" si="72"/>
        <v>0</v>
      </c>
      <c r="Q779" s="99">
        <f>+'[3]FECHAS DE ENTREGA PLANOS'!C777</f>
        <v>0</v>
      </c>
      <c r="R779" s="583">
        <f>+'[3]FECHAS DE ENTREGA PLANOS'!D777</f>
        <v>0</v>
      </c>
      <c r="S779" s="584"/>
      <c r="T779" s="584"/>
      <c r="U779" s="584"/>
      <c r="V779" s="584"/>
      <c r="W779" s="584"/>
      <c r="X779" s="584"/>
      <c r="Y779" s="584"/>
      <c r="Z779" s="584"/>
      <c r="AA779" s="584"/>
      <c r="AB779" s="584"/>
      <c r="AC779" s="584"/>
      <c r="AD779" s="584"/>
      <c r="AE779" s="584"/>
      <c r="AF779" s="575">
        <f>IFERROR(INDEX('[2]2016'!$AP$2:$AP$7720,MATCH(F779,'[2]2016'!$A$2:$A$7720,0)),"")</f>
        <v>0</v>
      </c>
      <c r="AG779" s="9">
        <f>+'[3]2017'!T779</f>
        <v>0</v>
      </c>
      <c r="AH779" s="9">
        <f>+'[3]2017'!G779</f>
        <v>0</v>
      </c>
      <c r="AI779" s="523">
        <f>+'[3]2017'!I779</f>
        <v>0</v>
      </c>
      <c r="AJ779" s="9">
        <f t="shared" si="73"/>
        <v>0</v>
      </c>
      <c r="AK779" s="9">
        <f>+'[3]2017'!H779</f>
        <v>0</v>
      </c>
      <c r="AL779" s="524">
        <f>+'[3]2017'!P779</f>
        <v>0</v>
      </c>
      <c r="AM779" s="501">
        <f>+'[3]2017'!Q779</f>
        <v>0</v>
      </c>
      <c r="AN779" s="502">
        <f t="shared" si="74"/>
        <v>0</v>
      </c>
      <c r="AO779" s="503">
        <f>IFERROR(INDEX([1]DATOS!$O$452:$O$45500,MATCH(F779,[1]DATOS!$F$452:$F$9810,0)),"")</f>
        <v>0</v>
      </c>
    </row>
    <row r="780" spans="1:41" x14ac:dyDescent="0.25">
      <c r="A780" s="577">
        <f>+'[3]2017'!F780</f>
        <v>0</v>
      </c>
      <c r="B780" s="577" t="str">
        <f>RIGHT(IFERROR(INDEX([1]DATOS!$L$452:$L$45500,MATCH(F780,[1]DATOS!$F$452:$F$9810,0)),""),3)</f>
        <v>0</v>
      </c>
      <c r="C780" s="594">
        <f>+[4]DATOS!G1684</f>
        <v>0</v>
      </c>
      <c r="D780" s="582">
        <f>+'[3]2017'!K780</f>
        <v>0</v>
      </c>
      <c r="E780" s="585">
        <f>+'[3]2017'!L780</f>
        <v>0</v>
      </c>
      <c r="F780" s="597">
        <f>+'[3]2017'!M780</f>
        <v>0</v>
      </c>
      <c r="G780" s="589">
        <f>+'[3]2017'!N780</f>
        <v>0</v>
      </c>
      <c r="H780" s="581">
        <f>+'[3]2017'!O780</f>
        <v>0</v>
      </c>
      <c r="I780" s="582">
        <v>15</v>
      </c>
      <c r="J780" s="582">
        <f>+'[3]2017'!P780</f>
        <v>0</v>
      </c>
      <c r="K780" s="582">
        <f>+'[3]2017'!Q780</f>
        <v>0</v>
      </c>
      <c r="L780" s="582">
        <f>+'[3]2017'!R780</f>
        <v>0</v>
      </c>
      <c r="M780" s="582">
        <f>+'[3]2017'!S780</f>
        <v>0</v>
      </c>
      <c r="N780" s="590">
        <f t="shared" si="71"/>
        <v>0</v>
      </c>
      <c r="O780" s="591">
        <f>+'[3]2017'!C780</f>
        <v>0</v>
      </c>
      <c r="P780" s="236">
        <f t="shared" si="72"/>
        <v>0</v>
      </c>
      <c r="Q780" s="99">
        <f>+'[3]FECHAS DE ENTREGA PLANOS'!C778</f>
        <v>0</v>
      </c>
      <c r="R780" s="583">
        <f>+'[3]FECHAS DE ENTREGA PLANOS'!D778</f>
        <v>0</v>
      </c>
      <c r="S780" s="584"/>
      <c r="T780" s="584"/>
      <c r="U780" s="584"/>
      <c r="V780" s="584"/>
      <c r="W780" s="584"/>
      <c r="X780" s="584"/>
      <c r="Y780" s="584"/>
      <c r="Z780" s="584"/>
      <c r="AA780" s="584"/>
      <c r="AB780" s="584"/>
      <c r="AC780" s="584"/>
      <c r="AD780" s="584"/>
      <c r="AE780" s="584"/>
      <c r="AF780" s="575">
        <f>IFERROR(INDEX('[2]2016'!$AP$2:$AP$7720,MATCH(F780,'[2]2016'!$A$2:$A$7720,0)),"")</f>
        <v>0</v>
      </c>
      <c r="AG780" s="9">
        <f>+'[3]2017'!T780</f>
        <v>0</v>
      </c>
      <c r="AH780" s="9">
        <f>+'[3]2017'!G780</f>
        <v>0</v>
      </c>
      <c r="AI780" s="523">
        <f>+'[3]2017'!I780</f>
        <v>0</v>
      </c>
      <c r="AJ780" s="9">
        <f t="shared" si="73"/>
        <v>0</v>
      </c>
      <c r="AK780" s="9">
        <f>+'[3]2017'!H780</f>
        <v>0</v>
      </c>
      <c r="AL780" s="524">
        <f>+'[3]2017'!P780</f>
        <v>0</v>
      </c>
      <c r="AM780" s="501">
        <f>+'[3]2017'!Q780</f>
        <v>0</v>
      </c>
      <c r="AN780" s="502">
        <f t="shared" si="74"/>
        <v>0</v>
      </c>
      <c r="AO780" s="503">
        <f>IFERROR(INDEX([1]DATOS!$O$452:$O$45500,MATCH(F780,[1]DATOS!$F$452:$F$9810,0)),"")</f>
        <v>0</v>
      </c>
    </row>
    <row r="781" spans="1:41" x14ac:dyDescent="0.25">
      <c r="A781" s="577">
        <f>+'[3]2017'!F781</f>
        <v>0</v>
      </c>
      <c r="B781" s="577" t="str">
        <f>RIGHT(IFERROR(INDEX([1]DATOS!$L$452:$L$45500,MATCH(F781,[1]DATOS!$F$452:$F$9810,0)),""),3)</f>
        <v>0</v>
      </c>
      <c r="C781" s="594">
        <f>+[4]DATOS!G1685</f>
        <v>0</v>
      </c>
      <c r="D781" s="582">
        <f>+'[3]2017'!K781</f>
        <v>0</v>
      </c>
      <c r="E781" s="585">
        <f>+'[3]2017'!L781</f>
        <v>0</v>
      </c>
      <c r="F781" s="597">
        <f>+'[3]2017'!M781</f>
        <v>0</v>
      </c>
      <c r="G781" s="589">
        <f>+'[3]2017'!N781</f>
        <v>0</v>
      </c>
      <c r="H781" s="581">
        <f>+'[3]2017'!O781</f>
        <v>0</v>
      </c>
      <c r="I781" s="582">
        <v>15</v>
      </c>
      <c r="J781" s="582">
        <f>+'[3]2017'!P781</f>
        <v>0</v>
      </c>
      <c r="K781" s="582">
        <f>+'[3]2017'!Q781</f>
        <v>0</v>
      </c>
      <c r="L781" s="582">
        <f>+'[3]2017'!R781</f>
        <v>0</v>
      </c>
      <c r="M781" s="582">
        <f>+'[3]2017'!S781</f>
        <v>0</v>
      </c>
      <c r="N781" s="590">
        <f t="shared" si="71"/>
        <v>0</v>
      </c>
      <c r="O781" s="591">
        <f>+'[3]2017'!C781</f>
        <v>0</v>
      </c>
      <c r="P781" s="236">
        <f t="shared" si="72"/>
        <v>0</v>
      </c>
      <c r="Q781" s="99">
        <f>+'[3]FECHAS DE ENTREGA PLANOS'!C779</f>
        <v>0</v>
      </c>
      <c r="R781" s="583">
        <f>+'[3]FECHAS DE ENTREGA PLANOS'!D779</f>
        <v>0</v>
      </c>
      <c r="S781" s="584"/>
      <c r="T781" s="584"/>
      <c r="U781" s="584"/>
      <c r="V781" s="584"/>
      <c r="W781" s="584"/>
      <c r="X781" s="584"/>
      <c r="Y781" s="584"/>
      <c r="Z781" s="584"/>
      <c r="AA781" s="584"/>
      <c r="AB781" s="584"/>
      <c r="AC781" s="584"/>
      <c r="AD781" s="584"/>
      <c r="AE781" s="584"/>
      <c r="AF781" s="575">
        <f>IFERROR(INDEX('[2]2016'!$AP$2:$AP$7720,MATCH(F781,'[2]2016'!$A$2:$A$7720,0)),"")</f>
        <v>0</v>
      </c>
      <c r="AG781" s="9">
        <f>+'[3]2017'!T781</f>
        <v>0</v>
      </c>
      <c r="AH781" s="9">
        <f>+'[3]2017'!G781</f>
        <v>0</v>
      </c>
      <c r="AI781" s="523">
        <f>+'[3]2017'!I781</f>
        <v>0</v>
      </c>
      <c r="AJ781" s="9">
        <f t="shared" si="73"/>
        <v>0</v>
      </c>
      <c r="AK781" s="9">
        <f>+'[3]2017'!H781</f>
        <v>0</v>
      </c>
      <c r="AL781" s="524">
        <f>+'[3]2017'!P781</f>
        <v>0</v>
      </c>
      <c r="AM781" s="501">
        <f>+'[3]2017'!Q781</f>
        <v>0</v>
      </c>
      <c r="AN781" s="502">
        <f t="shared" si="74"/>
        <v>0</v>
      </c>
      <c r="AO781" s="503">
        <f>IFERROR(INDEX([1]DATOS!$O$452:$O$45500,MATCH(F781,[1]DATOS!$F$452:$F$9810,0)),"")</f>
        <v>0</v>
      </c>
    </row>
    <row r="782" spans="1:41" x14ac:dyDescent="0.25">
      <c r="A782" s="577">
        <f>+'[3]2017'!F782</f>
        <v>0</v>
      </c>
      <c r="B782" s="577" t="str">
        <f>RIGHT(IFERROR(INDEX([1]DATOS!$L$452:$L$45500,MATCH(F782,[1]DATOS!$F$452:$F$9810,0)),""),3)</f>
        <v>0</v>
      </c>
      <c r="C782" s="594">
        <f>+[4]DATOS!G1686</f>
        <v>0</v>
      </c>
      <c r="D782" s="582">
        <f>+'[3]2017'!K782</f>
        <v>0</v>
      </c>
      <c r="E782" s="585">
        <f>+'[3]2017'!L782</f>
        <v>0</v>
      </c>
      <c r="F782" s="597">
        <f>+'[3]2017'!M782</f>
        <v>0</v>
      </c>
      <c r="G782" s="589">
        <f>+'[3]2017'!N782</f>
        <v>0</v>
      </c>
      <c r="H782" s="581">
        <f>+'[3]2017'!O782</f>
        <v>0</v>
      </c>
      <c r="I782" s="582">
        <v>15</v>
      </c>
      <c r="J782" s="582">
        <f>+'[3]2017'!P782</f>
        <v>0</v>
      </c>
      <c r="K782" s="582">
        <f>+'[3]2017'!Q782</f>
        <v>0</v>
      </c>
      <c r="L782" s="582">
        <f>+'[3]2017'!R782</f>
        <v>0</v>
      </c>
      <c r="M782" s="582">
        <f>+'[3]2017'!S782</f>
        <v>0</v>
      </c>
      <c r="N782" s="590">
        <f t="shared" si="71"/>
        <v>0</v>
      </c>
      <c r="O782" s="591">
        <f>+'[3]2017'!C782</f>
        <v>0</v>
      </c>
      <c r="P782" s="236">
        <f t="shared" si="72"/>
        <v>0</v>
      </c>
      <c r="Q782" s="99">
        <f>+'[3]FECHAS DE ENTREGA PLANOS'!C780</f>
        <v>0</v>
      </c>
      <c r="R782" s="583">
        <f>+'[3]FECHAS DE ENTREGA PLANOS'!D780</f>
        <v>0</v>
      </c>
      <c r="S782" s="584"/>
      <c r="T782" s="584"/>
      <c r="U782" s="584"/>
      <c r="V782" s="584"/>
      <c r="W782" s="584"/>
      <c r="X782" s="584"/>
      <c r="Y782" s="584"/>
      <c r="Z782" s="584"/>
      <c r="AA782" s="584"/>
      <c r="AB782" s="584"/>
      <c r="AC782" s="584"/>
      <c r="AD782" s="584"/>
      <c r="AE782" s="584"/>
      <c r="AF782" s="575">
        <f>IFERROR(INDEX('[2]2016'!$AP$2:$AP$7720,MATCH(F782,'[2]2016'!$A$2:$A$7720,0)),"")</f>
        <v>0</v>
      </c>
      <c r="AG782" s="9">
        <f>+'[3]2017'!T782</f>
        <v>0</v>
      </c>
      <c r="AH782" s="9">
        <f>+'[3]2017'!G782</f>
        <v>0</v>
      </c>
      <c r="AI782" s="523">
        <f>+'[3]2017'!I782</f>
        <v>0</v>
      </c>
      <c r="AJ782" s="9">
        <f t="shared" si="73"/>
        <v>0</v>
      </c>
      <c r="AK782" s="9">
        <f>+'[3]2017'!H782</f>
        <v>0</v>
      </c>
      <c r="AL782" s="524">
        <f>+'[3]2017'!P782</f>
        <v>0</v>
      </c>
      <c r="AM782" s="501">
        <f>+'[3]2017'!Q782</f>
        <v>0</v>
      </c>
      <c r="AN782" s="502">
        <f t="shared" si="74"/>
        <v>0</v>
      </c>
      <c r="AO782" s="503">
        <f>IFERROR(INDEX([1]DATOS!$O$452:$O$45500,MATCH(F782,[1]DATOS!$F$452:$F$9810,0)),"")</f>
        <v>0</v>
      </c>
    </row>
    <row r="783" spans="1:41" x14ac:dyDescent="0.25">
      <c r="A783" s="577">
        <f>+'[3]2017'!F783</f>
        <v>0</v>
      </c>
      <c r="B783" s="577" t="str">
        <f>RIGHT(IFERROR(INDEX([1]DATOS!$L$452:$L$45500,MATCH(F783,[1]DATOS!$F$452:$F$9810,0)),""),3)</f>
        <v>0</v>
      </c>
      <c r="C783" s="594">
        <f>+[4]DATOS!G1687</f>
        <v>0</v>
      </c>
      <c r="D783" s="582">
        <f>+'[3]2017'!K783</f>
        <v>0</v>
      </c>
      <c r="E783" s="585">
        <f>+'[3]2017'!L783</f>
        <v>0</v>
      </c>
      <c r="F783" s="597">
        <f>+'[3]2017'!M783</f>
        <v>0</v>
      </c>
      <c r="G783" s="589">
        <f>+'[3]2017'!N783</f>
        <v>0</v>
      </c>
      <c r="H783" s="581">
        <f>+'[3]2017'!O783</f>
        <v>0</v>
      </c>
      <c r="I783" s="582">
        <v>15</v>
      </c>
      <c r="J783" s="582">
        <f>+'[3]2017'!P783</f>
        <v>0</v>
      </c>
      <c r="K783" s="582">
        <f>+'[3]2017'!Q783</f>
        <v>0</v>
      </c>
      <c r="L783" s="582">
        <f>+'[3]2017'!R783</f>
        <v>0</v>
      </c>
      <c r="M783" s="582">
        <f>+'[3]2017'!S783</f>
        <v>0</v>
      </c>
      <c r="N783" s="590">
        <f t="shared" si="71"/>
        <v>0</v>
      </c>
      <c r="O783" s="591">
        <f>+'[3]2017'!C783</f>
        <v>0</v>
      </c>
      <c r="P783" s="236">
        <f t="shared" si="72"/>
        <v>0</v>
      </c>
      <c r="Q783" s="99">
        <f>+'[3]FECHAS DE ENTREGA PLANOS'!C781</f>
        <v>0</v>
      </c>
      <c r="R783" s="583">
        <f>+'[3]FECHAS DE ENTREGA PLANOS'!D781</f>
        <v>0</v>
      </c>
      <c r="S783" s="584"/>
      <c r="T783" s="584"/>
      <c r="U783" s="584"/>
      <c r="V783" s="584"/>
      <c r="W783" s="584"/>
      <c r="X783" s="584"/>
      <c r="Y783" s="584"/>
      <c r="Z783" s="584"/>
      <c r="AA783" s="584"/>
      <c r="AB783" s="584"/>
      <c r="AC783" s="584"/>
      <c r="AD783" s="584"/>
      <c r="AE783" s="584"/>
      <c r="AF783" s="575">
        <f>IFERROR(INDEX('[2]2016'!$AP$2:$AP$7720,MATCH(F783,'[2]2016'!$A$2:$A$7720,0)),"")</f>
        <v>0</v>
      </c>
      <c r="AG783" s="9">
        <f>+'[3]2017'!T783</f>
        <v>0</v>
      </c>
      <c r="AH783" s="9">
        <f>+'[3]2017'!G783</f>
        <v>0</v>
      </c>
      <c r="AI783" s="523">
        <f>+'[3]2017'!I783</f>
        <v>0</v>
      </c>
      <c r="AJ783" s="9">
        <f t="shared" si="73"/>
        <v>0</v>
      </c>
      <c r="AK783" s="9">
        <f>+'[3]2017'!H783</f>
        <v>0</v>
      </c>
      <c r="AL783" s="524">
        <f>+'[3]2017'!P783</f>
        <v>0</v>
      </c>
      <c r="AM783" s="501">
        <f>+'[3]2017'!Q783</f>
        <v>0</v>
      </c>
      <c r="AN783" s="502">
        <f t="shared" si="74"/>
        <v>0</v>
      </c>
      <c r="AO783" s="503">
        <f>IFERROR(INDEX([1]DATOS!$O$452:$O$45500,MATCH(F783,[1]DATOS!$F$452:$F$9810,0)),"")</f>
        <v>0</v>
      </c>
    </row>
    <row r="784" spans="1:41" x14ac:dyDescent="0.25">
      <c r="A784" s="577">
        <f>+'[3]2017'!F784</f>
        <v>0</v>
      </c>
      <c r="B784" s="577" t="str">
        <f>RIGHT(IFERROR(INDEX([1]DATOS!$L$452:$L$45500,MATCH(F784,[1]DATOS!$F$452:$F$9810,0)),""),3)</f>
        <v>0</v>
      </c>
      <c r="C784" s="594">
        <f>+[4]DATOS!G1688</f>
        <v>0</v>
      </c>
      <c r="D784" s="582">
        <f>+'[3]2017'!K784</f>
        <v>0</v>
      </c>
      <c r="E784" s="585">
        <f>+'[3]2017'!L784</f>
        <v>0</v>
      </c>
      <c r="F784" s="597">
        <f>+'[3]2017'!M784</f>
        <v>0</v>
      </c>
      <c r="G784" s="589">
        <f>+'[3]2017'!N784</f>
        <v>0</v>
      </c>
      <c r="H784" s="581">
        <f>+'[3]2017'!O784</f>
        <v>0</v>
      </c>
      <c r="I784" s="582">
        <v>15</v>
      </c>
      <c r="J784" s="582">
        <f>+'[3]2017'!P784</f>
        <v>0</v>
      </c>
      <c r="K784" s="582">
        <f>+'[3]2017'!Q784</f>
        <v>0</v>
      </c>
      <c r="L784" s="582">
        <f>+'[3]2017'!R784</f>
        <v>0</v>
      </c>
      <c r="M784" s="582">
        <f>+'[3]2017'!S784</f>
        <v>0</v>
      </c>
      <c r="N784" s="590">
        <f t="shared" si="71"/>
        <v>0</v>
      </c>
      <c r="O784" s="591">
        <f>+'[3]2017'!C784</f>
        <v>0</v>
      </c>
      <c r="P784" s="236">
        <f t="shared" si="72"/>
        <v>0</v>
      </c>
      <c r="Q784" s="99">
        <f>+'[3]FECHAS DE ENTREGA PLANOS'!C782</f>
        <v>0</v>
      </c>
      <c r="R784" s="583">
        <f>+'[3]FECHAS DE ENTREGA PLANOS'!D782</f>
        <v>0</v>
      </c>
      <c r="S784" s="584"/>
      <c r="T784" s="584"/>
      <c r="U784" s="584"/>
      <c r="V784" s="584"/>
      <c r="W784" s="584"/>
      <c r="X784" s="584"/>
      <c r="Y784" s="584"/>
      <c r="Z784" s="584"/>
      <c r="AA784" s="584"/>
      <c r="AB784" s="584"/>
      <c r="AC784" s="584"/>
      <c r="AD784" s="584"/>
      <c r="AE784" s="584"/>
      <c r="AF784" s="575">
        <f>IFERROR(INDEX('[2]2016'!$AP$2:$AP$7720,MATCH(F784,'[2]2016'!$A$2:$A$7720,0)),"")</f>
        <v>0</v>
      </c>
      <c r="AG784" s="9">
        <f>+'[3]2017'!T784</f>
        <v>0</v>
      </c>
      <c r="AH784" s="9">
        <f>+'[3]2017'!G784</f>
        <v>0</v>
      </c>
      <c r="AI784" s="523">
        <f>+'[3]2017'!I784</f>
        <v>0</v>
      </c>
      <c r="AJ784" s="9">
        <f t="shared" si="73"/>
        <v>0</v>
      </c>
      <c r="AK784" s="9">
        <f>+'[3]2017'!H784</f>
        <v>0</v>
      </c>
      <c r="AL784" s="524">
        <f>+'[3]2017'!P784</f>
        <v>0</v>
      </c>
      <c r="AM784" s="501">
        <f>+'[3]2017'!Q784</f>
        <v>0</v>
      </c>
      <c r="AN784" s="502">
        <f t="shared" si="74"/>
        <v>0</v>
      </c>
      <c r="AO784" s="503">
        <f>IFERROR(INDEX([1]DATOS!$O$452:$O$45500,MATCH(F784,[1]DATOS!$F$452:$F$9810,0)),"")</f>
        <v>0</v>
      </c>
    </row>
    <row r="785" spans="1:41" x14ac:dyDescent="0.25">
      <c r="A785" s="577">
        <f>+'[3]2017'!F785</f>
        <v>0</v>
      </c>
      <c r="B785" s="577" t="str">
        <f>RIGHT(IFERROR(INDEX([1]DATOS!$L$452:$L$45500,MATCH(F785,[1]DATOS!$F$452:$F$9810,0)),""),3)</f>
        <v>0</v>
      </c>
      <c r="C785" s="594">
        <f>+[4]DATOS!G1689</f>
        <v>0</v>
      </c>
      <c r="D785" s="582">
        <f>+'[3]2017'!K785</f>
        <v>0</v>
      </c>
      <c r="E785" s="585">
        <f>+'[3]2017'!L785</f>
        <v>0</v>
      </c>
      <c r="F785" s="597">
        <f>+'[3]2017'!M785</f>
        <v>0</v>
      </c>
      <c r="G785" s="589">
        <f>+'[3]2017'!N785</f>
        <v>0</v>
      </c>
      <c r="H785" s="581">
        <f>+'[3]2017'!O785</f>
        <v>0</v>
      </c>
      <c r="I785" s="582">
        <v>15</v>
      </c>
      <c r="J785" s="582">
        <f>+'[3]2017'!P785</f>
        <v>0</v>
      </c>
      <c r="K785" s="582">
        <f>+'[3]2017'!Q785</f>
        <v>0</v>
      </c>
      <c r="L785" s="582">
        <f>+'[3]2017'!R785</f>
        <v>0</v>
      </c>
      <c r="M785" s="582">
        <f>+'[3]2017'!S785</f>
        <v>0</v>
      </c>
      <c r="N785" s="590">
        <f t="shared" si="71"/>
        <v>0</v>
      </c>
      <c r="O785" s="591">
        <f>+'[3]2017'!C785</f>
        <v>0</v>
      </c>
      <c r="P785" s="236">
        <f t="shared" si="72"/>
        <v>0</v>
      </c>
      <c r="Q785" s="99">
        <f>+'[3]FECHAS DE ENTREGA PLANOS'!C783</f>
        <v>0</v>
      </c>
      <c r="R785" s="583">
        <f>+'[3]FECHAS DE ENTREGA PLANOS'!D783</f>
        <v>0</v>
      </c>
      <c r="S785" s="584"/>
      <c r="T785" s="584"/>
      <c r="U785" s="584"/>
      <c r="V785" s="584"/>
      <c r="W785" s="584"/>
      <c r="X785" s="584"/>
      <c r="Y785" s="584"/>
      <c r="Z785" s="584"/>
      <c r="AA785" s="584"/>
      <c r="AB785" s="584"/>
      <c r="AC785" s="584"/>
      <c r="AD785" s="584"/>
      <c r="AE785" s="584"/>
      <c r="AF785" s="575">
        <f>IFERROR(INDEX('[2]2016'!$AP$2:$AP$7720,MATCH(F785,'[2]2016'!$A$2:$A$7720,0)),"")</f>
        <v>0</v>
      </c>
      <c r="AG785" s="9">
        <f>+'[3]2017'!T785</f>
        <v>0</v>
      </c>
      <c r="AH785" s="9">
        <f>+'[3]2017'!G785</f>
        <v>0</v>
      </c>
      <c r="AI785" s="523">
        <f>+'[3]2017'!I785</f>
        <v>0</v>
      </c>
      <c r="AJ785" s="9">
        <f t="shared" si="73"/>
        <v>0</v>
      </c>
      <c r="AK785" s="9">
        <f>+'[3]2017'!H785</f>
        <v>0</v>
      </c>
      <c r="AL785" s="524">
        <f>+'[3]2017'!P785</f>
        <v>0</v>
      </c>
      <c r="AM785" s="501">
        <f>+'[3]2017'!Q785</f>
        <v>0</v>
      </c>
      <c r="AN785" s="502">
        <f t="shared" si="74"/>
        <v>0</v>
      </c>
      <c r="AO785" s="503">
        <f>IFERROR(INDEX([1]DATOS!$O$452:$O$45500,MATCH(F785,[1]DATOS!$F$452:$F$9810,0)),"")</f>
        <v>0</v>
      </c>
    </row>
    <row r="786" spans="1:41" x14ac:dyDescent="0.25">
      <c r="A786" s="577">
        <f>+'[3]2017'!F786</f>
        <v>0</v>
      </c>
      <c r="B786" s="577" t="str">
        <f>RIGHT(IFERROR(INDEX([1]DATOS!$L$452:$L$45500,MATCH(F786,[1]DATOS!$F$452:$F$9810,0)),""),3)</f>
        <v>0</v>
      </c>
      <c r="C786" s="594">
        <f>+[4]DATOS!G1690</f>
        <v>0</v>
      </c>
      <c r="D786" s="582">
        <f>+'[3]2017'!K786</f>
        <v>0</v>
      </c>
      <c r="E786" s="585">
        <f>+'[3]2017'!L786</f>
        <v>0</v>
      </c>
      <c r="F786" s="597">
        <f>+'[3]2017'!M786</f>
        <v>0</v>
      </c>
      <c r="G786" s="589">
        <f>+'[3]2017'!N786</f>
        <v>0</v>
      </c>
      <c r="H786" s="581">
        <f>+'[3]2017'!O786</f>
        <v>0</v>
      </c>
      <c r="I786" s="582">
        <v>15</v>
      </c>
      <c r="J786" s="582">
        <f>+'[3]2017'!P786</f>
        <v>0</v>
      </c>
      <c r="K786" s="582">
        <f>+'[3]2017'!Q786</f>
        <v>0</v>
      </c>
      <c r="L786" s="582">
        <f>+'[3]2017'!R786</f>
        <v>0</v>
      </c>
      <c r="M786" s="582">
        <f>+'[3]2017'!S786</f>
        <v>0</v>
      </c>
      <c r="N786" s="590">
        <f t="shared" si="71"/>
        <v>0</v>
      </c>
      <c r="O786" s="591">
        <f>+'[3]2017'!C786</f>
        <v>0</v>
      </c>
      <c r="P786" s="236">
        <f t="shared" si="72"/>
        <v>0</v>
      </c>
      <c r="Q786" s="99">
        <f>+'[3]FECHAS DE ENTREGA PLANOS'!C784</f>
        <v>0</v>
      </c>
      <c r="R786" s="583">
        <f>+'[3]FECHAS DE ENTREGA PLANOS'!D784</f>
        <v>0</v>
      </c>
      <c r="S786" s="584"/>
      <c r="T786" s="584"/>
      <c r="U786" s="584"/>
      <c r="V786" s="584"/>
      <c r="W786" s="584"/>
      <c r="X786" s="584"/>
      <c r="Y786" s="584"/>
      <c r="Z786" s="584"/>
      <c r="AA786" s="584"/>
      <c r="AB786" s="584"/>
      <c r="AC786" s="584"/>
      <c r="AD786" s="584"/>
      <c r="AE786" s="584"/>
      <c r="AF786" s="575">
        <f>IFERROR(INDEX('[2]2016'!$AP$2:$AP$7720,MATCH(F786,'[2]2016'!$A$2:$A$7720,0)),"")</f>
        <v>0</v>
      </c>
      <c r="AG786" s="576">
        <f>+'[3]2017'!T786</f>
        <v>0</v>
      </c>
      <c r="AH786" s="576">
        <f>+'[3]2017'!G786</f>
        <v>0</v>
      </c>
      <c r="AI786" s="609">
        <f>+'[3]2017'!I786</f>
        <v>0</v>
      </c>
      <c r="AJ786" s="9">
        <f t="shared" si="73"/>
        <v>0</v>
      </c>
      <c r="AK786" s="9">
        <f>+'[3]2017'!H786</f>
        <v>0</v>
      </c>
      <c r="AL786" s="524">
        <f>+'[3]2017'!P786</f>
        <v>0</v>
      </c>
      <c r="AM786" s="501">
        <f>+'[3]2017'!Q786</f>
        <v>0</v>
      </c>
      <c r="AN786" s="607">
        <f t="shared" si="74"/>
        <v>0</v>
      </c>
      <c r="AO786" s="503">
        <f>IFERROR(INDEX([1]DATOS!$O$452:$O$45500,MATCH(F786,[1]DATOS!$F$452:$F$9810,0)),"")</f>
        <v>0</v>
      </c>
    </row>
    <row r="787" spans="1:41" x14ac:dyDescent="0.25">
      <c r="A787" s="577">
        <f>+'[3]2017'!F787</f>
        <v>0</v>
      </c>
      <c r="B787" s="577" t="str">
        <f>RIGHT(IFERROR(INDEX([1]DATOS!$L$452:$L$45500,MATCH(F787,[1]DATOS!$F$452:$F$9810,0)),""),3)</f>
        <v>0</v>
      </c>
      <c r="C787" s="594">
        <f>+[4]DATOS!G1691</f>
        <v>0</v>
      </c>
      <c r="D787" s="582">
        <f>+'[3]2017'!K787</f>
        <v>0</v>
      </c>
      <c r="E787" s="585">
        <f>+'[3]2017'!L787</f>
        <v>0</v>
      </c>
      <c r="F787" s="597">
        <f>+'[3]2017'!M787</f>
        <v>0</v>
      </c>
      <c r="G787" s="589">
        <f>+'[3]2017'!N787</f>
        <v>0</v>
      </c>
      <c r="H787" s="581">
        <f>+'[3]2017'!O787</f>
        <v>0</v>
      </c>
      <c r="I787" s="582">
        <v>15</v>
      </c>
      <c r="J787" s="582">
        <f>+'[3]2017'!P787</f>
        <v>0</v>
      </c>
      <c r="K787" s="582">
        <f>+'[3]2017'!Q787</f>
        <v>0</v>
      </c>
      <c r="L787" s="582">
        <f>+'[3]2017'!R787</f>
        <v>0</v>
      </c>
      <c r="M787" s="582">
        <f>+'[3]2017'!S787</f>
        <v>0</v>
      </c>
      <c r="N787" s="590">
        <f t="shared" si="71"/>
        <v>0</v>
      </c>
      <c r="O787" s="591">
        <f>+'[3]2017'!C787</f>
        <v>0</v>
      </c>
      <c r="P787" s="236">
        <f t="shared" si="72"/>
        <v>0</v>
      </c>
      <c r="Q787" s="99">
        <f>+'[3]FECHAS DE ENTREGA PLANOS'!C785</f>
        <v>0</v>
      </c>
      <c r="R787" s="583">
        <f>+'[3]FECHAS DE ENTREGA PLANOS'!D785</f>
        <v>0</v>
      </c>
      <c r="S787" s="584"/>
      <c r="T787" s="584"/>
      <c r="U787" s="584"/>
      <c r="V787" s="584"/>
      <c r="W787" s="584"/>
      <c r="X787" s="584"/>
      <c r="Y787" s="584"/>
      <c r="Z787" s="584"/>
      <c r="AA787" s="584"/>
      <c r="AB787" s="584"/>
      <c r="AC787" s="584"/>
      <c r="AD787" s="584"/>
      <c r="AE787" s="584"/>
      <c r="AF787" s="575">
        <f>IFERROR(INDEX('[2]2016'!$AP$2:$AP$7720,MATCH(F787,'[2]2016'!$A$2:$A$7720,0)),"")</f>
        <v>0</v>
      </c>
      <c r="AG787" s="576">
        <f>+'[3]2017'!T787</f>
        <v>0</v>
      </c>
      <c r="AH787" s="576">
        <f>+'[3]2017'!G787</f>
        <v>0</v>
      </c>
      <c r="AI787" s="609">
        <f>+'[3]2017'!I787</f>
        <v>0</v>
      </c>
      <c r="AJ787" s="9">
        <f t="shared" si="73"/>
        <v>0</v>
      </c>
      <c r="AK787" s="9">
        <f>+'[3]2017'!H787</f>
        <v>0</v>
      </c>
      <c r="AL787" s="524">
        <f>+'[3]2017'!P787</f>
        <v>0</v>
      </c>
      <c r="AM787" s="501">
        <f>+'[3]2017'!Q787</f>
        <v>0</v>
      </c>
      <c r="AN787" s="607">
        <f t="shared" si="74"/>
        <v>0</v>
      </c>
      <c r="AO787" s="503">
        <f>IFERROR(INDEX([1]DATOS!$O$452:$O$45500,MATCH(F787,[1]DATOS!$F$452:$F$9810,0)),"")</f>
        <v>0</v>
      </c>
    </row>
    <row r="788" spans="1:41" x14ac:dyDescent="0.25">
      <c r="A788" s="577">
        <f>+'[3]2017'!F788</f>
        <v>0</v>
      </c>
      <c r="B788" s="577" t="str">
        <f>RIGHT(IFERROR(INDEX([1]DATOS!$L$452:$L$45500,MATCH(F788,[1]DATOS!$F$452:$F$9810,0)),""),3)</f>
        <v>0</v>
      </c>
      <c r="C788" s="594">
        <f>+[4]DATOS!G1692</f>
        <v>0</v>
      </c>
      <c r="D788" s="582">
        <f>+'[3]2017'!K788</f>
        <v>0</v>
      </c>
      <c r="E788" s="585">
        <f>+'[3]2017'!L788</f>
        <v>0</v>
      </c>
      <c r="F788" s="597">
        <f>+'[3]2017'!M788</f>
        <v>0</v>
      </c>
      <c r="G788" s="589">
        <f>+'[3]2017'!N788</f>
        <v>0</v>
      </c>
      <c r="H788" s="581">
        <f>+'[3]2017'!O788</f>
        <v>0</v>
      </c>
      <c r="I788" s="582">
        <v>15</v>
      </c>
      <c r="J788" s="582">
        <f>+'[3]2017'!P788</f>
        <v>0</v>
      </c>
      <c r="K788" s="582">
        <f>+'[3]2017'!Q788</f>
        <v>0</v>
      </c>
      <c r="L788" s="582">
        <f>+'[3]2017'!R788</f>
        <v>0</v>
      </c>
      <c r="M788" s="582">
        <f>+'[3]2017'!S788</f>
        <v>0</v>
      </c>
      <c r="N788" s="590">
        <f t="shared" si="71"/>
        <v>0</v>
      </c>
      <c r="O788" s="591">
        <f>+'[3]2017'!C788</f>
        <v>0</v>
      </c>
      <c r="P788" s="236">
        <f t="shared" si="72"/>
        <v>0</v>
      </c>
      <c r="Q788" s="99">
        <f>+'[3]FECHAS DE ENTREGA PLANOS'!C786</f>
        <v>0</v>
      </c>
      <c r="R788" s="583">
        <f>+'[3]FECHAS DE ENTREGA PLANOS'!D786</f>
        <v>0</v>
      </c>
      <c r="S788" s="584"/>
      <c r="T788" s="584"/>
      <c r="U788" s="584"/>
      <c r="V788" s="584"/>
      <c r="W788" s="584"/>
      <c r="X788" s="584"/>
      <c r="Y788" s="584"/>
      <c r="Z788" s="584"/>
      <c r="AA788" s="584"/>
      <c r="AB788" s="584"/>
      <c r="AC788" s="584"/>
      <c r="AD788" s="584"/>
      <c r="AE788" s="584"/>
      <c r="AF788" s="575">
        <f>IFERROR(INDEX('[2]2016'!$AP$2:$AP$7720,MATCH(F788,'[2]2016'!$A$2:$A$7720,0)),"")</f>
        <v>0</v>
      </c>
      <c r="AG788" s="576">
        <f>+'[3]2017'!T788</f>
        <v>0</v>
      </c>
      <c r="AH788" s="576">
        <f>+'[3]2017'!G788</f>
        <v>0</v>
      </c>
      <c r="AI788" s="609">
        <f>+'[3]2017'!I788</f>
        <v>0</v>
      </c>
      <c r="AJ788" s="9">
        <f t="shared" si="73"/>
        <v>0</v>
      </c>
      <c r="AK788" s="9">
        <f>+'[3]2017'!H788</f>
        <v>0</v>
      </c>
      <c r="AL788" s="524">
        <f>+'[3]2017'!P788</f>
        <v>0</v>
      </c>
      <c r="AM788" s="501">
        <f>+'[3]2017'!Q788</f>
        <v>0</v>
      </c>
      <c r="AN788" s="607">
        <f t="shared" si="74"/>
        <v>0</v>
      </c>
      <c r="AO788" s="503">
        <f>IFERROR(INDEX([1]DATOS!$O$452:$O$45500,MATCH(F788,[1]DATOS!$F$452:$F$9810,0)),"")</f>
        <v>0</v>
      </c>
    </row>
    <row r="789" spans="1:41" x14ac:dyDescent="0.25">
      <c r="A789" s="577">
        <f>+'[3]2017'!F789</f>
        <v>0</v>
      </c>
      <c r="B789" s="577" t="str">
        <f>RIGHT(IFERROR(INDEX([1]DATOS!$L$452:$L$45500,MATCH(F789,[1]DATOS!$F$452:$F$9810,0)),""),3)</f>
        <v>0</v>
      </c>
      <c r="C789" s="594">
        <f>+[4]DATOS!G1693</f>
        <v>0</v>
      </c>
      <c r="D789" s="582">
        <f>+'[3]2017'!K789</f>
        <v>0</v>
      </c>
      <c r="E789" s="585">
        <f>+'[3]2017'!L789</f>
        <v>0</v>
      </c>
      <c r="F789" s="597">
        <f>+'[3]2017'!M789</f>
        <v>0</v>
      </c>
      <c r="G789" s="589">
        <f>+'[3]2017'!N789</f>
        <v>0</v>
      </c>
      <c r="H789" s="581">
        <f>+'[3]2017'!O789</f>
        <v>0</v>
      </c>
      <c r="I789" s="582">
        <v>15</v>
      </c>
      <c r="J789" s="582">
        <f>+'[3]2017'!P789</f>
        <v>0</v>
      </c>
      <c r="K789" s="582">
        <f>+'[3]2017'!Q789</f>
        <v>0</v>
      </c>
      <c r="L789" s="582">
        <f>+'[3]2017'!R789</f>
        <v>0</v>
      </c>
      <c r="M789" s="582">
        <f>+'[3]2017'!S789</f>
        <v>0</v>
      </c>
      <c r="N789" s="590">
        <f t="shared" si="71"/>
        <v>0</v>
      </c>
      <c r="O789" s="591">
        <f>+'[3]2017'!C789</f>
        <v>0</v>
      </c>
      <c r="P789" s="236">
        <f t="shared" si="72"/>
        <v>0</v>
      </c>
      <c r="Q789" s="99">
        <f>+'[3]FECHAS DE ENTREGA PLANOS'!C787</f>
        <v>0</v>
      </c>
      <c r="R789" s="583">
        <f>+'[3]FECHAS DE ENTREGA PLANOS'!D787</f>
        <v>0</v>
      </c>
      <c r="S789" s="584"/>
      <c r="T789" s="584"/>
      <c r="U789" s="584"/>
      <c r="V789" s="584"/>
      <c r="W789" s="584"/>
      <c r="X789" s="584"/>
      <c r="Y789" s="584"/>
      <c r="Z789" s="584"/>
      <c r="AA789" s="584"/>
      <c r="AB789" s="584"/>
      <c r="AC789" s="584"/>
      <c r="AD789" s="584"/>
      <c r="AE789" s="584"/>
      <c r="AF789" s="575">
        <f>IFERROR(INDEX('[2]2016'!$AP$2:$AP$7720,MATCH(F789,'[2]2016'!$A$2:$A$7720,0)),"")</f>
        <v>0</v>
      </c>
      <c r="AG789" s="576">
        <f>+'[3]2017'!T789</f>
        <v>0</v>
      </c>
      <c r="AH789" s="576">
        <f>+'[3]2017'!G789</f>
        <v>0</v>
      </c>
      <c r="AI789" s="609">
        <f>+'[3]2017'!I789</f>
        <v>0</v>
      </c>
      <c r="AJ789" s="9">
        <f t="shared" si="73"/>
        <v>0</v>
      </c>
      <c r="AK789" s="9">
        <f>+'[3]2017'!H789</f>
        <v>0</v>
      </c>
      <c r="AL789" s="524">
        <f>+'[3]2017'!P789</f>
        <v>0</v>
      </c>
      <c r="AM789" s="501">
        <f>+'[3]2017'!Q789</f>
        <v>0</v>
      </c>
      <c r="AN789" s="607">
        <f t="shared" si="74"/>
        <v>0</v>
      </c>
      <c r="AO789" s="503">
        <f>IFERROR(INDEX([1]DATOS!$O$452:$O$45500,MATCH(F789,[1]DATOS!$F$452:$F$9810,0)),"")</f>
        <v>0</v>
      </c>
    </row>
    <row r="790" spans="1:41" x14ac:dyDescent="0.25">
      <c r="A790" s="577">
        <f>+'[3]2017'!F790</f>
        <v>0</v>
      </c>
      <c r="B790" s="577" t="str">
        <f>RIGHT(IFERROR(INDEX([1]DATOS!$L$452:$L$45500,MATCH(F790,[1]DATOS!$F$452:$F$9810,0)),""),3)</f>
        <v>0</v>
      </c>
      <c r="C790" s="594">
        <f>+[4]DATOS!G1694</f>
        <v>0</v>
      </c>
      <c r="D790" s="582">
        <f>+'[3]2017'!K790</f>
        <v>0</v>
      </c>
      <c r="E790" s="585">
        <f>+'[3]2017'!L790</f>
        <v>0</v>
      </c>
      <c r="F790" s="597">
        <f>+'[3]2017'!M790</f>
        <v>0</v>
      </c>
      <c r="G790" s="589">
        <f>+'[3]2017'!N790</f>
        <v>0</v>
      </c>
      <c r="H790" s="581">
        <f>+'[3]2017'!O790</f>
        <v>0</v>
      </c>
      <c r="I790" s="582">
        <v>15</v>
      </c>
      <c r="J790" s="582">
        <f>+'[3]2017'!P790</f>
        <v>0</v>
      </c>
      <c r="K790" s="582">
        <f>+'[3]2017'!Q790</f>
        <v>0</v>
      </c>
      <c r="L790" s="582">
        <f>+'[3]2017'!R790</f>
        <v>0</v>
      </c>
      <c r="M790" s="582">
        <f>+'[3]2017'!S790</f>
        <v>0</v>
      </c>
      <c r="N790" s="590">
        <f t="shared" si="71"/>
        <v>0</v>
      </c>
      <c r="O790" s="591">
        <f>+'[3]2017'!C790</f>
        <v>0</v>
      </c>
      <c r="P790" s="236">
        <f t="shared" si="72"/>
        <v>0</v>
      </c>
      <c r="Q790" s="99">
        <f>+'[3]FECHAS DE ENTREGA PLANOS'!C788</f>
        <v>0</v>
      </c>
      <c r="R790" s="583">
        <f>+'[3]FECHAS DE ENTREGA PLANOS'!D788</f>
        <v>0</v>
      </c>
      <c r="S790" s="584"/>
      <c r="T790" s="584"/>
      <c r="U790" s="584"/>
      <c r="V790" s="584"/>
      <c r="W790" s="584"/>
      <c r="X790" s="584"/>
      <c r="Y790" s="584"/>
      <c r="Z790" s="584"/>
      <c r="AA790" s="584"/>
      <c r="AB790" s="584"/>
      <c r="AC790" s="584"/>
      <c r="AD790" s="584"/>
      <c r="AE790" s="584"/>
      <c r="AF790" s="575">
        <f>IFERROR(INDEX('[2]2016'!$AP$2:$AP$7720,MATCH(F790,'[2]2016'!$A$2:$A$7720,0)),"")</f>
        <v>0</v>
      </c>
      <c r="AG790" s="576">
        <f>+'[3]2017'!T790</f>
        <v>0</v>
      </c>
      <c r="AH790" s="576">
        <f>+'[3]2017'!G790</f>
        <v>0</v>
      </c>
      <c r="AI790" s="609">
        <f>+'[3]2017'!I790</f>
        <v>0</v>
      </c>
      <c r="AJ790" s="9">
        <f t="shared" si="73"/>
        <v>0</v>
      </c>
      <c r="AK790" s="9">
        <f>+'[3]2017'!H790</f>
        <v>0</v>
      </c>
      <c r="AL790" s="524">
        <f>+'[3]2017'!P790</f>
        <v>0</v>
      </c>
      <c r="AM790" s="501">
        <f>+'[3]2017'!Q790</f>
        <v>0</v>
      </c>
      <c r="AN790" s="607">
        <f t="shared" si="74"/>
        <v>0</v>
      </c>
      <c r="AO790" s="503">
        <f>IFERROR(INDEX([1]DATOS!$O$452:$O$45500,MATCH(F790,[1]DATOS!$F$452:$F$9810,0)),"")</f>
        <v>0</v>
      </c>
    </row>
    <row r="791" spans="1:41" x14ac:dyDescent="0.25">
      <c r="A791" s="577">
        <f>+'[3]2017'!F791</f>
        <v>0</v>
      </c>
      <c r="B791" s="577" t="str">
        <f>RIGHT(IFERROR(INDEX([1]DATOS!$L$452:$L$45500,MATCH(F791,[1]DATOS!$F$452:$F$9810,0)),""),3)</f>
        <v>0</v>
      </c>
      <c r="C791" s="594">
        <f>+[4]DATOS!G1695</f>
        <v>0</v>
      </c>
      <c r="D791" s="582">
        <f>+'[3]2017'!K791</f>
        <v>0</v>
      </c>
      <c r="E791" s="585">
        <f>+'[3]2017'!L791</f>
        <v>0</v>
      </c>
      <c r="F791" s="597">
        <f>+'[3]2017'!M791</f>
        <v>0</v>
      </c>
      <c r="G791" s="589">
        <f>+'[3]2017'!N791</f>
        <v>0</v>
      </c>
      <c r="H791" s="581">
        <f>+'[3]2017'!O791</f>
        <v>0</v>
      </c>
      <c r="I791" s="582">
        <v>15</v>
      </c>
      <c r="J791" s="582">
        <f>+'[3]2017'!P791</f>
        <v>0</v>
      </c>
      <c r="K791" s="582">
        <f>+'[3]2017'!Q791</f>
        <v>0</v>
      </c>
      <c r="L791" s="582">
        <f>+'[3]2017'!R791</f>
        <v>0</v>
      </c>
      <c r="M791" s="582">
        <f>+'[3]2017'!S791</f>
        <v>0</v>
      </c>
      <c r="N791" s="590">
        <f t="shared" si="71"/>
        <v>0</v>
      </c>
      <c r="O791" s="591">
        <f>+'[3]2017'!C791</f>
        <v>0</v>
      </c>
      <c r="P791" s="236">
        <f t="shared" si="72"/>
        <v>0</v>
      </c>
      <c r="Q791" s="99">
        <f>+'[3]FECHAS DE ENTREGA PLANOS'!C789</f>
        <v>0</v>
      </c>
      <c r="R791" s="583">
        <f>+'[3]FECHAS DE ENTREGA PLANOS'!D789</f>
        <v>0</v>
      </c>
      <c r="S791" s="584"/>
      <c r="T791" s="584"/>
      <c r="U791" s="584"/>
      <c r="V791" s="584"/>
      <c r="W791" s="584"/>
      <c r="X791" s="584"/>
      <c r="Y791" s="584"/>
      <c r="Z791" s="584"/>
      <c r="AA791" s="584"/>
      <c r="AB791" s="584"/>
      <c r="AC791" s="584"/>
      <c r="AD791" s="584"/>
      <c r="AE791" s="584"/>
      <c r="AF791" s="575">
        <f>IFERROR(INDEX('[2]2016'!$AP$2:$AP$7720,MATCH(F791,'[2]2016'!$A$2:$A$7720,0)),"")</f>
        <v>0</v>
      </c>
      <c r="AG791" s="576">
        <f>+'[3]2017'!T791</f>
        <v>0</v>
      </c>
      <c r="AH791" s="576">
        <f>+'[3]2017'!G791</f>
        <v>0</v>
      </c>
      <c r="AI791" s="609">
        <f>+'[3]2017'!I791</f>
        <v>0</v>
      </c>
      <c r="AJ791" s="9">
        <f t="shared" si="73"/>
        <v>0</v>
      </c>
      <c r="AK791" s="9">
        <f>+'[3]2017'!H791</f>
        <v>0</v>
      </c>
      <c r="AL791" s="524">
        <f>+'[3]2017'!P791</f>
        <v>0</v>
      </c>
      <c r="AM791" s="501">
        <f>+'[3]2017'!Q791</f>
        <v>0</v>
      </c>
      <c r="AN791" s="607">
        <f t="shared" si="74"/>
        <v>0</v>
      </c>
      <c r="AO791" s="503">
        <f>IFERROR(INDEX([1]DATOS!$O$452:$O$45500,MATCH(F791,[1]DATOS!$F$452:$F$9810,0)),"")</f>
        <v>0</v>
      </c>
    </row>
    <row r="792" spans="1:41" x14ac:dyDescent="0.25">
      <c r="A792" s="577">
        <f>+'[3]2017'!F792</f>
        <v>0</v>
      </c>
      <c r="B792" s="577" t="str">
        <f>RIGHT(IFERROR(INDEX([1]DATOS!$L$452:$L$45500,MATCH(F792,[1]DATOS!$F$452:$F$9810,0)),""),3)</f>
        <v>0</v>
      </c>
      <c r="C792" s="594">
        <f>+[4]DATOS!G1696</f>
        <v>0</v>
      </c>
      <c r="D792" s="582">
        <f>+'[3]2017'!K792</f>
        <v>0</v>
      </c>
      <c r="E792" s="585">
        <f>+'[3]2017'!L792</f>
        <v>0</v>
      </c>
      <c r="F792" s="597">
        <f>+'[3]2017'!M792</f>
        <v>0</v>
      </c>
      <c r="G792" s="589">
        <f>+'[3]2017'!N792</f>
        <v>0</v>
      </c>
      <c r="H792" s="581">
        <f>+'[3]2017'!O792</f>
        <v>0</v>
      </c>
      <c r="I792" s="582">
        <v>15</v>
      </c>
      <c r="J792" s="582">
        <f>+'[3]2017'!P792</f>
        <v>0</v>
      </c>
      <c r="K792" s="582">
        <f>+'[3]2017'!Q792</f>
        <v>0</v>
      </c>
      <c r="L792" s="582">
        <f>+'[3]2017'!R792</f>
        <v>0</v>
      </c>
      <c r="M792" s="582">
        <f>+'[3]2017'!S792</f>
        <v>0</v>
      </c>
      <c r="N792" s="590">
        <f t="shared" si="71"/>
        <v>0</v>
      </c>
      <c r="O792" s="591">
        <f>+'[3]2017'!C792</f>
        <v>0</v>
      </c>
      <c r="P792" s="236">
        <f t="shared" si="72"/>
        <v>0</v>
      </c>
      <c r="Q792" s="99">
        <f>+'[3]FECHAS DE ENTREGA PLANOS'!C790</f>
        <v>0</v>
      </c>
      <c r="R792" s="583">
        <f>+'[3]FECHAS DE ENTREGA PLANOS'!D790</f>
        <v>0</v>
      </c>
      <c r="S792" s="584"/>
      <c r="T792" s="584"/>
      <c r="U792" s="584"/>
      <c r="V792" s="584"/>
      <c r="W792" s="584"/>
      <c r="X792" s="584"/>
      <c r="Y792" s="584"/>
      <c r="Z792" s="584"/>
      <c r="AA792" s="584"/>
      <c r="AB792" s="584"/>
      <c r="AC792" s="584"/>
      <c r="AD792" s="584"/>
      <c r="AE792" s="584"/>
      <c r="AF792" s="575">
        <f>IFERROR(INDEX('[2]2016'!$AP$2:$AP$7720,MATCH(F792,'[2]2016'!$A$2:$A$7720,0)),"")</f>
        <v>0</v>
      </c>
      <c r="AG792" s="576">
        <f>+'[3]2017'!T792</f>
        <v>0</v>
      </c>
      <c r="AH792" s="576">
        <f>+'[3]2017'!G792</f>
        <v>0</v>
      </c>
      <c r="AI792" s="609">
        <f>+'[3]2017'!I792</f>
        <v>0</v>
      </c>
      <c r="AJ792" s="9">
        <f t="shared" si="73"/>
        <v>0</v>
      </c>
      <c r="AK792" s="9">
        <f>+'[3]2017'!H792</f>
        <v>0</v>
      </c>
      <c r="AL792" s="524">
        <f>+'[3]2017'!P792</f>
        <v>0</v>
      </c>
      <c r="AM792" s="501">
        <f>+'[3]2017'!Q792</f>
        <v>0</v>
      </c>
      <c r="AN792" s="607">
        <f t="shared" si="74"/>
        <v>0</v>
      </c>
      <c r="AO792" s="503">
        <f>IFERROR(INDEX([1]DATOS!$O$452:$O$45500,MATCH(F792,[1]DATOS!$F$452:$F$9810,0)),"")</f>
        <v>0</v>
      </c>
    </row>
    <row r="793" spans="1:41" x14ac:dyDescent="0.25">
      <c r="A793" s="577">
        <f>+'[3]2017'!F793</f>
        <v>0</v>
      </c>
      <c r="B793" s="577" t="str">
        <f>RIGHT(IFERROR(INDEX([1]DATOS!$L$452:$L$45500,MATCH(F793,[1]DATOS!$F$452:$F$9810,0)),""),3)</f>
        <v>0</v>
      </c>
      <c r="C793" s="594">
        <f>+[4]DATOS!G1697</f>
        <v>0</v>
      </c>
      <c r="D793" s="582">
        <f>+'[3]2017'!K793</f>
        <v>0</v>
      </c>
      <c r="E793" s="585">
        <f>+'[3]2017'!L793</f>
        <v>0</v>
      </c>
      <c r="F793" s="597">
        <f>+'[3]2017'!M793</f>
        <v>0</v>
      </c>
      <c r="G793" s="589">
        <f>+'[3]2017'!N793</f>
        <v>0</v>
      </c>
      <c r="H793" s="581">
        <f>+'[3]2017'!O793</f>
        <v>0</v>
      </c>
      <c r="I793" s="582">
        <v>15</v>
      </c>
      <c r="J793" s="582">
        <f>+'[3]2017'!P793</f>
        <v>0</v>
      </c>
      <c r="K793" s="582">
        <f>+'[3]2017'!Q793</f>
        <v>0</v>
      </c>
      <c r="L793" s="582">
        <f>+'[3]2017'!R793</f>
        <v>0</v>
      </c>
      <c r="M793" s="582">
        <f>+'[3]2017'!S793</f>
        <v>0</v>
      </c>
      <c r="N793" s="590">
        <f t="shared" si="71"/>
        <v>0</v>
      </c>
      <c r="O793" s="591">
        <f>+'[3]2017'!C793</f>
        <v>0</v>
      </c>
      <c r="P793" s="236">
        <f t="shared" si="72"/>
        <v>0</v>
      </c>
      <c r="Q793" s="99">
        <f>+'[3]FECHAS DE ENTREGA PLANOS'!C791</f>
        <v>0</v>
      </c>
      <c r="R793" s="583">
        <f>+'[3]FECHAS DE ENTREGA PLANOS'!D791</f>
        <v>0</v>
      </c>
      <c r="S793" s="584"/>
      <c r="T793" s="584"/>
      <c r="U793" s="584"/>
      <c r="V793" s="584"/>
      <c r="W793" s="584"/>
      <c r="X793" s="584"/>
      <c r="Y793" s="584"/>
      <c r="Z793" s="584"/>
      <c r="AA793" s="584"/>
      <c r="AB793" s="584"/>
      <c r="AC793" s="584"/>
      <c r="AD793" s="584"/>
      <c r="AE793" s="584"/>
      <c r="AF793" s="575">
        <f>IFERROR(INDEX('[2]2016'!$AP$2:$AP$7720,MATCH(F793,'[2]2016'!$A$2:$A$7720,0)),"")</f>
        <v>0</v>
      </c>
      <c r="AG793" s="576">
        <f>+'[3]2017'!T793</f>
        <v>0</v>
      </c>
      <c r="AH793" s="576">
        <f>+'[3]2017'!G793</f>
        <v>0</v>
      </c>
      <c r="AI793" s="609">
        <f>+'[3]2017'!I793</f>
        <v>0</v>
      </c>
      <c r="AJ793" s="9">
        <f t="shared" si="73"/>
        <v>0</v>
      </c>
      <c r="AK793" s="9">
        <f>+'[3]2017'!H793</f>
        <v>0</v>
      </c>
      <c r="AL793" s="524">
        <f>+'[3]2017'!P793</f>
        <v>0</v>
      </c>
      <c r="AM793" s="501">
        <f>+'[3]2017'!Q793</f>
        <v>0</v>
      </c>
      <c r="AN793" s="607">
        <f t="shared" si="74"/>
        <v>0</v>
      </c>
      <c r="AO793" s="503">
        <f>IFERROR(INDEX([1]DATOS!$O$452:$O$45500,MATCH(F793,[1]DATOS!$F$452:$F$9810,0)),"")</f>
        <v>0</v>
      </c>
    </row>
    <row r="794" spans="1:41" x14ac:dyDescent="0.25">
      <c r="A794" s="577">
        <f>+'[3]2017'!F794</f>
        <v>0</v>
      </c>
      <c r="B794" s="577" t="str">
        <f>RIGHT(IFERROR(INDEX([1]DATOS!$L$452:$L$45500,MATCH(F794,[1]DATOS!$F$452:$F$9810,0)),""),3)</f>
        <v>0</v>
      </c>
      <c r="C794" s="594">
        <f>+[4]DATOS!G1698</f>
        <v>0</v>
      </c>
      <c r="D794" s="582">
        <f>+'[3]2017'!K794</f>
        <v>0</v>
      </c>
      <c r="E794" s="585">
        <f>+'[3]2017'!L794</f>
        <v>0</v>
      </c>
      <c r="F794" s="597">
        <f>+'[3]2017'!M794</f>
        <v>0</v>
      </c>
      <c r="G794" s="589">
        <f>+'[3]2017'!N794</f>
        <v>0</v>
      </c>
      <c r="H794" s="581">
        <f>+'[3]2017'!O794</f>
        <v>0</v>
      </c>
      <c r="I794" s="582">
        <v>15</v>
      </c>
      <c r="J794" s="582">
        <f>+'[3]2017'!P794</f>
        <v>0</v>
      </c>
      <c r="K794" s="582">
        <f>+'[3]2017'!Q794</f>
        <v>0</v>
      </c>
      <c r="L794" s="582">
        <f>+'[3]2017'!R794</f>
        <v>0</v>
      </c>
      <c r="M794" s="582">
        <f>+'[3]2017'!S794</f>
        <v>0</v>
      </c>
      <c r="N794" s="590">
        <f t="shared" si="71"/>
        <v>0</v>
      </c>
      <c r="O794" s="591">
        <f>+'[3]2017'!C794</f>
        <v>0</v>
      </c>
      <c r="P794" s="236">
        <f t="shared" si="72"/>
        <v>0</v>
      </c>
      <c r="Q794" s="99">
        <f>+'[3]FECHAS DE ENTREGA PLANOS'!C792</f>
        <v>0</v>
      </c>
      <c r="R794" s="583">
        <f>+'[3]FECHAS DE ENTREGA PLANOS'!D792</f>
        <v>0</v>
      </c>
      <c r="S794" s="584"/>
      <c r="T794" s="584"/>
      <c r="U794" s="584"/>
      <c r="V794" s="584"/>
      <c r="W794" s="584"/>
      <c r="X794" s="584"/>
      <c r="Y794" s="584"/>
      <c r="Z794" s="584"/>
      <c r="AA794" s="584"/>
      <c r="AB794" s="584"/>
      <c r="AC794" s="584"/>
      <c r="AD794" s="584"/>
      <c r="AE794" s="584"/>
      <c r="AF794" s="575">
        <f>IFERROR(INDEX('[2]2016'!$AP$2:$AP$7720,MATCH(F794,'[2]2016'!$A$2:$A$7720,0)),"")</f>
        <v>0</v>
      </c>
      <c r="AG794" s="576">
        <f>+'[3]2017'!T794</f>
        <v>0</v>
      </c>
      <c r="AH794" s="576">
        <f>+'[3]2017'!G794</f>
        <v>0</v>
      </c>
      <c r="AI794" s="609">
        <f>+'[3]2017'!I794</f>
        <v>0</v>
      </c>
      <c r="AJ794" s="9">
        <f t="shared" si="73"/>
        <v>0</v>
      </c>
      <c r="AK794" s="9">
        <f>+'[3]2017'!H794</f>
        <v>0</v>
      </c>
      <c r="AL794" s="524">
        <f>+'[3]2017'!P794</f>
        <v>0</v>
      </c>
      <c r="AM794" s="501">
        <f>+'[3]2017'!Q794</f>
        <v>0</v>
      </c>
      <c r="AN794" s="607">
        <f t="shared" si="74"/>
        <v>0</v>
      </c>
      <c r="AO794" s="503">
        <f>IFERROR(INDEX([1]DATOS!$O$452:$O$45500,MATCH(F794,[1]DATOS!$F$452:$F$9810,0)),"")</f>
        <v>0</v>
      </c>
    </row>
    <row r="795" spans="1:41" x14ac:dyDescent="0.25">
      <c r="A795" s="577">
        <f>+'[3]2017'!F795</f>
        <v>0</v>
      </c>
      <c r="B795" s="577" t="str">
        <f>RIGHT(IFERROR(INDEX([1]DATOS!$L$452:$L$45500,MATCH(F795,[1]DATOS!$F$452:$F$9810,0)),""),3)</f>
        <v>0</v>
      </c>
      <c r="C795" s="594">
        <f>+[4]DATOS!G1699</f>
        <v>0</v>
      </c>
      <c r="D795" s="582">
        <f>+'[3]2017'!K795</f>
        <v>0</v>
      </c>
      <c r="E795" s="585">
        <f>+'[3]2017'!L795</f>
        <v>0</v>
      </c>
      <c r="F795" s="597">
        <f>+'[3]2017'!M795</f>
        <v>0</v>
      </c>
      <c r="G795" s="589">
        <f>+'[3]2017'!N795</f>
        <v>0</v>
      </c>
      <c r="H795" s="581">
        <f>+'[3]2017'!O795</f>
        <v>0</v>
      </c>
      <c r="I795" s="582">
        <v>15</v>
      </c>
      <c r="J795" s="582">
        <f>+'[3]2017'!P795</f>
        <v>0</v>
      </c>
      <c r="K795" s="582">
        <f>+'[3]2017'!Q795</f>
        <v>0</v>
      </c>
      <c r="L795" s="582">
        <f>+'[3]2017'!R795</f>
        <v>0</v>
      </c>
      <c r="M795" s="582">
        <f>+'[3]2017'!S795</f>
        <v>0</v>
      </c>
      <c r="N795" s="590">
        <f t="shared" si="71"/>
        <v>0</v>
      </c>
      <c r="O795" s="591">
        <f>+'[3]2017'!C795</f>
        <v>0</v>
      </c>
      <c r="P795" s="236">
        <f t="shared" si="72"/>
        <v>0</v>
      </c>
      <c r="Q795" s="99">
        <f>+'[3]FECHAS DE ENTREGA PLANOS'!C793</f>
        <v>0</v>
      </c>
      <c r="R795" s="583">
        <f>+'[3]FECHAS DE ENTREGA PLANOS'!D793</f>
        <v>0</v>
      </c>
      <c r="S795" s="584"/>
      <c r="T795" s="584"/>
      <c r="U795" s="584"/>
      <c r="V795" s="584"/>
      <c r="W795" s="584"/>
      <c r="X795" s="584"/>
      <c r="Y795" s="584"/>
      <c r="Z795" s="584"/>
      <c r="AA795" s="584"/>
      <c r="AB795" s="584"/>
      <c r="AC795" s="584"/>
      <c r="AD795" s="584"/>
      <c r="AE795" s="584"/>
      <c r="AF795" s="575">
        <f>IFERROR(INDEX('[2]2016'!$AP$2:$AP$7720,MATCH(F795,'[2]2016'!$A$2:$A$7720,0)),"")</f>
        <v>0</v>
      </c>
      <c r="AG795" s="576">
        <f>+'[3]2017'!T795</f>
        <v>0</v>
      </c>
      <c r="AH795" s="576">
        <f>+'[3]2017'!G795</f>
        <v>0</v>
      </c>
      <c r="AI795" s="609">
        <f>+'[3]2017'!I795</f>
        <v>0</v>
      </c>
      <c r="AJ795" s="9">
        <f t="shared" si="73"/>
        <v>0</v>
      </c>
      <c r="AK795" s="9">
        <f>+'[3]2017'!H795</f>
        <v>0</v>
      </c>
      <c r="AL795" s="524">
        <f>+'[3]2017'!P795</f>
        <v>0</v>
      </c>
      <c r="AM795" s="501">
        <f>+'[3]2017'!Q795</f>
        <v>0</v>
      </c>
      <c r="AN795" s="607">
        <f t="shared" si="74"/>
        <v>0</v>
      </c>
      <c r="AO795" s="503">
        <f>IFERROR(INDEX([1]DATOS!$O$452:$O$45500,MATCH(F795,[1]DATOS!$F$452:$F$9810,0)),"")</f>
        <v>0</v>
      </c>
    </row>
    <row r="796" spans="1:41" x14ac:dyDescent="0.25">
      <c r="A796" s="577">
        <f>+'[3]2017'!F796</f>
        <v>0</v>
      </c>
      <c r="B796" s="577" t="str">
        <f>RIGHT(IFERROR(INDEX([1]DATOS!$L$452:$L$45500,MATCH(F796,[1]DATOS!$F$452:$F$9810,0)),""),3)</f>
        <v>0</v>
      </c>
      <c r="C796" s="594">
        <f>+[4]DATOS!G1700</f>
        <v>0</v>
      </c>
      <c r="D796" s="582">
        <f>+'[3]2017'!K796</f>
        <v>0</v>
      </c>
      <c r="E796" s="585">
        <f>+'[3]2017'!L796</f>
        <v>0</v>
      </c>
      <c r="F796" s="597">
        <f>+'[3]2017'!M796</f>
        <v>0</v>
      </c>
      <c r="G796" s="589">
        <f>+'[3]2017'!N796</f>
        <v>0</v>
      </c>
      <c r="H796" s="581">
        <f>+'[3]2017'!O796</f>
        <v>0</v>
      </c>
      <c r="I796" s="582">
        <v>15</v>
      </c>
      <c r="J796" s="582">
        <f>+'[3]2017'!P796</f>
        <v>0</v>
      </c>
      <c r="K796" s="582">
        <f>+'[3]2017'!Q796</f>
        <v>0</v>
      </c>
      <c r="L796" s="582">
        <f>+'[3]2017'!R796</f>
        <v>0</v>
      </c>
      <c r="M796" s="582">
        <f>+'[3]2017'!S796</f>
        <v>0</v>
      </c>
      <c r="N796" s="590">
        <f t="shared" si="71"/>
        <v>0</v>
      </c>
      <c r="O796" s="591">
        <f>+'[3]2017'!C796</f>
        <v>0</v>
      </c>
      <c r="P796" s="236">
        <f t="shared" si="72"/>
        <v>0</v>
      </c>
      <c r="Q796" s="99">
        <f>+'[3]FECHAS DE ENTREGA PLANOS'!C794</f>
        <v>0</v>
      </c>
      <c r="R796" s="99">
        <f>+'[3]FECHAS DE ENTREGA PLANOS'!D794</f>
        <v>0</v>
      </c>
      <c r="S796" s="584"/>
      <c r="T796" s="584"/>
      <c r="U796" s="584"/>
      <c r="V796" s="584"/>
      <c r="W796" s="584"/>
      <c r="X796" s="584"/>
      <c r="Y796" s="584"/>
      <c r="Z796" s="584"/>
      <c r="AA796" s="584"/>
      <c r="AB796" s="584"/>
      <c r="AC796" s="584"/>
      <c r="AD796" s="584"/>
      <c r="AE796" s="584"/>
      <c r="AF796" s="575">
        <f>IFERROR(INDEX('[2]2016'!$AP$2:$AP$7720,MATCH(F796,'[2]2016'!$A$2:$A$7720,0)),"")</f>
        <v>0</v>
      </c>
      <c r="AG796" s="576">
        <f>+'[3]2017'!T796</f>
        <v>0</v>
      </c>
      <c r="AH796" s="576">
        <f>+'[3]2017'!G796</f>
        <v>0</v>
      </c>
      <c r="AI796" s="609">
        <f>+'[3]2017'!I796</f>
        <v>0</v>
      </c>
      <c r="AJ796" s="9">
        <f t="shared" si="73"/>
        <v>0</v>
      </c>
      <c r="AK796" s="9">
        <f>+'[3]2017'!H796</f>
        <v>0</v>
      </c>
      <c r="AL796" s="524">
        <f>+'[3]2017'!P796</f>
        <v>0</v>
      </c>
      <c r="AM796" s="501">
        <f>+'[3]2017'!Q796</f>
        <v>0</v>
      </c>
      <c r="AN796" s="607">
        <f t="shared" si="74"/>
        <v>0</v>
      </c>
      <c r="AO796" s="503">
        <f>IFERROR(INDEX([1]DATOS!$O$452:$O$45500,MATCH(F796,[1]DATOS!$F$452:$F$9810,0)),"")</f>
        <v>0</v>
      </c>
    </row>
    <row r="797" spans="1:41" x14ac:dyDescent="0.25">
      <c r="A797" s="577">
        <f>+'[3]2017'!F797</f>
        <v>0</v>
      </c>
      <c r="B797" s="577" t="str">
        <f>RIGHT(IFERROR(INDEX([1]DATOS!$L$452:$L$45500,MATCH(F797,[1]DATOS!$F$452:$F$9810,0)),""),3)</f>
        <v>0</v>
      </c>
      <c r="C797" s="594">
        <f>+[4]DATOS!G1701</f>
        <v>0</v>
      </c>
      <c r="D797" s="582">
        <f>+'[3]2017'!K797</f>
        <v>0</v>
      </c>
      <c r="E797" s="585">
        <f>+'[3]2017'!L797</f>
        <v>0</v>
      </c>
      <c r="F797" s="597">
        <f>+'[3]2017'!M797</f>
        <v>0</v>
      </c>
      <c r="G797" s="589">
        <f>+'[3]2017'!N797</f>
        <v>0</v>
      </c>
      <c r="H797" s="581">
        <f>+'[3]2017'!O797</f>
        <v>0</v>
      </c>
      <c r="I797" s="582">
        <v>15</v>
      </c>
      <c r="J797" s="582">
        <f>+'[3]2017'!P797</f>
        <v>0</v>
      </c>
      <c r="K797" s="582">
        <f>+'[3]2017'!Q797</f>
        <v>0</v>
      </c>
      <c r="L797" s="582">
        <f>+'[3]2017'!R797</f>
        <v>0</v>
      </c>
      <c r="M797" s="582">
        <f>+'[3]2017'!S797</f>
        <v>0</v>
      </c>
      <c r="N797" s="590">
        <f t="shared" si="71"/>
        <v>0</v>
      </c>
      <c r="O797" s="591">
        <f>+'[3]2017'!C797</f>
        <v>0</v>
      </c>
      <c r="P797" s="236">
        <f t="shared" si="72"/>
        <v>0</v>
      </c>
      <c r="Q797" s="99">
        <f>+'[3]FECHAS DE ENTREGA PLANOS'!C795</f>
        <v>0</v>
      </c>
      <c r="R797" s="99">
        <f>+'[3]FECHAS DE ENTREGA PLANOS'!D795</f>
        <v>0</v>
      </c>
      <c r="S797" s="584"/>
      <c r="T797" s="584"/>
      <c r="U797" s="584"/>
      <c r="V797" s="584"/>
      <c r="W797" s="584"/>
      <c r="X797" s="584"/>
      <c r="Y797" s="584"/>
      <c r="Z797" s="584"/>
      <c r="AA797" s="584"/>
      <c r="AB797" s="584"/>
      <c r="AC797" s="584"/>
      <c r="AD797" s="584"/>
      <c r="AE797" s="584"/>
      <c r="AF797" s="575">
        <f>IFERROR(INDEX('[2]2016'!$AP$2:$AP$7720,MATCH(F797,'[2]2016'!$A$2:$A$7720,0)),"")</f>
        <v>0</v>
      </c>
      <c r="AG797" s="576">
        <f>+'[3]2017'!T797</f>
        <v>0</v>
      </c>
      <c r="AH797" s="576">
        <f>+'[3]2017'!G797</f>
        <v>0</v>
      </c>
      <c r="AI797" s="609">
        <f>+'[3]2017'!I797</f>
        <v>0</v>
      </c>
      <c r="AJ797" s="9">
        <f t="shared" si="73"/>
        <v>0</v>
      </c>
      <c r="AK797" s="9">
        <f>+'[3]2017'!H797</f>
        <v>0</v>
      </c>
      <c r="AL797" s="524">
        <f>+'[3]2017'!P797</f>
        <v>0</v>
      </c>
      <c r="AM797" s="501">
        <f>+'[3]2017'!Q797</f>
        <v>0</v>
      </c>
      <c r="AN797" s="607">
        <f t="shared" si="74"/>
        <v>0</v>
      </c>
      <c r="AO797" s="503">
        <f>IFERROR(INDEX([1]DATOS!$O$452:$O$45500,MATCH(F797,[1]DATOS!$F$452:$F$9810,0)),"")</f>
        <v>0</v>
      </c>
    </row>
    <row r="798" spans="1:41" x14ac:dyDescent="0.25">
      <c r="A798" s="577">
        <f>+'[3]2017'!F798</f>
        <v>0</v>
      </c>
      <c r="B798" s="577" t="str">
        <f>RIGHT(IFERROR(INDEX([1]DATOS!$L$452:$L$45500,MATCH(F798,[1]DATOS!$F$452:$F$9810,0)),""),3)</f>
        <v>0</v>
      </c>
      <c r="C798" s="594">
        <f>+[4]DATOS!G1702</f>
        <v>0</v>
      </c>
      <c r="D798" s="582">
        <f>+'[3]2017'!K798</f>
        <v>0</v>
      </c>
      <c r="E798" s="585">
        <f>+'[3]2017'!L798</f>
        <v>0</v>
      </c>
      <c r="F798" s="597">
        <f>+'[3]2017'!M798</f>
        <v>0</v>
      </c>
      <c r="G798" s="589">
        <f>+'[3]2017'!N798</f>
        <v>0</v>
      </c>
      <c r="H798" s="581">
        <f>+'[3]2017'!O798</f>
        <v>0</v>
      </c>
      <c r="I798" s="582">
        <v>15</v>
      </c>
      <c r="J798" s="582">
        <f>+'[3]2017'!P798</f>
        <v>0</v>
      </c>
      <c r="K798" s="582">
        <f>+'[3]2017'!Q798</f>
        <v>0</v>
      </c>
      <c r="L798" s="582">
        <f>+'[3]2017'!R798</f>
        <v>0</v>
      </c>
      <c r="M798" s="582">
        <f>+'[3]2017'!S798</f>
        <v>0</v>
      </c>
      <c r="N798" s="590">
        <f t="shared" si="71"/>
        <v>0</v>
      </c>
      <c r="O798" s="591">
        <f>+'[3]2017'!C798</f>
        <v>0</v>
      </c>
      <c r="P798" s="236">
        <f t="shared" si="72"/>
        <v>0</v>
      </c>
      <c r="Q798" s="99">
        <f>+'[3]FECHAS DE ENTREGA PLANOS'!C796</f>
        <v>0</v>
      </c>
      <c r="R798" s="99">
        <f>+'[3]FECHAS DE ENTREGA PLANOS'!D796</f>
        <v>0</v>
      </c>
      <c r="S798" s="584"/>
      <c r="T798" s="584"/>
      <c r="U798" s="584"/>
      <c r="V798" s="584"/>
      <c r="W798" s="584"/>
      <c r="X798" s="584"/>
      <c r="Y798" s="584"/>
      <c r="Z798" s="584"/>
      <c r="AA798" s="584"/>
      <c r="AB798" s="584"/>
      <c r="AC798" s="584"/>
      <c r="AD798" s="584"/>
      <c r="AE798" s="584"/>
      <c r="AF798" s="575">
        <f>IFERROR(INDEX('[2]2016'!$AP$2:$AP$7720,MATCH(F798,'[2]2016'!$A$2:$A$7720,0)),"")</f>
        <v>0</v>
      </c>
      <c r="AG798" s="576">
        <f>+'[3]2017'!T798</f>
        <v>0</v>
      </c>
      <c r="AH798" s="576">
        <f>+'[3]2017'!G798</f>
        <v>0</v>
      </c>
      <c r="AI798" s="609">
        <f>+'[3]2017'!I798</f>
        <v>0</v>
      </c>
      <c r="AJ798" s="9">
        <f t="shared" si="73"/>
        <v>0</v>
      </c>
      <c r="AK798" s="9">
        <f>+'[3]2017'!H798</f>
        <v>0</v>
      </c>
      <c r="AL798" s="524">
        <f>+'[3]2017'!P798</f>
        <v>0</v>
      </c>
      <c r="AM798" s="501">
        <f>+'[3]2017'!Q798</f>
        <v>0</v>
      </c>
      <c r="AN798" s="607">
        <f t="shared" si="74"/>
        <v>0</v>
      </c>
      <c r="AO798" s="503">
        <f>IFERROR(INDEX([1]DATOS!$O$452:$O$45500,MATCH(F798,[1]DATOS!$F$452:$F$9810,0)),"")</f>
        <v>0</v>
      </c>
    </row>
    <row r="799" spans="1:41" x14ac:dyDescent="0.25">
      <c r="A799" s="577">
        <f>+'[3]2017'!F799</f>
        <v>0</v>
      </c>
      <c r="B799" s="577" t="str">
        <f>RIGHT(IFERROR(INDEX([1]DATOS!$L$452:$L$45500,MATCH(F799,[1]DATOS!$F$452:$F$9810,0)),""),3)</f>
        <v>0</v>
      </c>
      <c r="C799" s="594">
        <f>+[4]DATOS!G1703</f>
        <v>0</v>
      </c>
      <c r="D799" s="582">
        <f>+'[3]2017'!K799</f>
        <v>0</v>
      </c>
      <c r="E799" s="585">
        <f>+'[3]2017'!L799</f>
        <v>0</v>
      </c>
      <c r="F799" s="597">
        <f>+'[3]2017'!M799</f>
        <v>0</v>
      </c>
      <c r="G799" s="589">
        <f>+'[3]2017'!N799</f>
        <v>0</v>
      </c>
      <c r="H799" s="581">
        <f>+'[3]2017'!O799</f>
        <v>0</v>
      </c>
      <c r="I799" s="582">
        <v>15</v>
      </c>
      <c r="J799" s="582">
        <f>+'[3]2017'!P799</f>
        <v>0</v>
      </c>
      <c r="K799" s="582">
        <f>+'[3]2017'!Q799</f>
        <v>0</v>
      </c>
      <c r="L799" s="582">
        <f>+'[3]2017'!R799</f>
        <v>0</v>
      </c>
      <c r="M799" s="582">
        <f>+'[3]2017'!S799</f>
        <v>0</v>
      </c>
      <c r="N799" s="590">
        <f t="shared" si="71"/>
        <v>0</v>
      </c>
      <c r="O799" s="591">
        <f>+'[3]2017'!C799</f>
        <v>0</v>
      </c>
      <c r="P799" s="236">
        <f t="shared" si="72"/>
        <v>0</v>
      </c>
      <c r="Q799" s="99">
        <f>+'[3]FECHAS DE ENTREGA PLANOS'!C797</f>
        <v>0</v>
      </c>
      <c r="R799" s="583">
        <f>+'[3]FECHAS DE ENTREGA PLANOS'!D797</f>
        <v>0</v>
      </c>
      <c r="S799" s="584"/>
      <c r="T799" s="584"/>
      <c r="U799" s="584"/>
      <c r="V799" s="584"/>
      <c r="W799" s="584"/>
      <c r="X799" s="584"/>
      <c r="Y799" s="584"/>
      <c r="Z799" s="584"/>
      <c r="AA799" s="584"/>
      <c r="AB799" s="584"/>
      <c r="AC799" s="584"/>
      <c r="AD799" s="584"/>
      <c r="AE799" s="584"/>
      <c r="AF799" s="575">
        <f>IFERROR(INDEX('[2]2016'!$AP$2:$AP$7720,MATCH(F799,'[2]2016'!$A$2:$A$7720,0)),"")</f>
        <v>0</v>
      </c>
      <c r="AG799" s="576">
        <f>+'[3]2017'!T799</f>
        <v>0</v>
      </c>
      <c r="AH799" s="576">
        <f>+'[3]2017'!G799</f>
        <v>0</v>
      </c>
      <c r="AI799" s="609">
        <f>+'[3]2017'!I799</f>
        <v>0</v>
      </c>
      <c r="AJ799" s="9">
        <f t="shared" si="73"/>
        <v>0</v>
      </c>
      <c r="AK799" s="9">
        <f>+'[3]2017'!H799</f>
        <v>0</v>
      </c>
      <c r="AL799" s="524">
        <f>+'[3]2017'!P799</f>
        <v>0</v>
      </c>
      <c r="AM799" s="501">
        <f>+'[3]2017'!Q799</f>
        <v>0</v>
      </c>
      <c r="AN799" s="607">
        <f t="shared" si="74"/>
        <v>0</v>
      </c>
      <c r="AO799" s="503">
        <f>IFERROR(INDEX([1]DATOS!$O$452:$O$45500,MATCH(F799,[1]DATOS!$F$452:$F$9810,0)),"")</f>
        <v>0</v>
      </c>
    </row>
    <row r="800" spans="1:41" x14ac:dyDescent="0.25">
      <c r="A800" s="577">
        <f>+'[3]2017'!F800</f>
        <v>0</v>
      </c>
      <c r="B800" s="577" t="str">
        <f>RIGHT(IFERROR(INDEX([1]DATOS!$L$452:$L$45500,MATCH(F800,[1]DATOS!$F$452:$F$9810,0)),""),3)</f>
        <v>0</v>
      </c>
      <c r="C800" s="594">
        <f>+[4]DATOS!G1704</f>
        <v>0</v>
      </c>
      <c r="D800" s="582">
        <f>+'[3]2017'!K800</f>
        <v>0</v>
      </c>
      <c r="E800" s="585">
        <f>+'[3]2017'!L800</f>
        <v>0</v>
      </c>
      <c r="F800" s="597">
        <f>+'[3]2017'!M800</f>
        <v>0</v>
      </c>
      <c r="G800" s="589">
        <f>+'[3]2017'!N800</f>
        <v>0</v>
      </c>
      <c r="H800" s="581">
        <f>+'[3]2017'!O800</f>
        <v>0</v>
      </c>
      <c r="I800" s="582">
        <v>15</v>
      </c>
      <c r="J800" s="582">
        <f>+'[3]2017'!P800</f>
        <v>0</v>
      </c>
      <c r="K800" s="582">
        <f>+'[3]2017'!Q800</f>
        <v>0</v>
      </c>
      <c r="L800" s="582">
        <f>+'[3]2017'!R800</f>
        <v>0</v>
      </c>
      <c r="M800" s="582">
        <f>+'[3]2017'!S800</f>
        <v>0</v>
      </c>
      <c r="N800" s="590">
        <f t="shared" si="71"/>
        <v>0</v>
      </c>
      <c r="O800" s="591">
        <f>+'[3]2017'!C800</f>
        <v>0</v>
      </c>
      <c r="P800" s="236">
        <f t="shared" si="72"/>
        <v>0</v>
      </c>
      <c r="Q800" s="99">
        <f>+'[3]FECHAS DE ENTREGA PLANOS'!C798</f>
        <v>0</v>
      </c>
      <c r="R800" s="583">
        <f>+'[3]FECHAS DE ENTREGA PLANOS'!D798</f>
        <v>0</v>
      </c>
      <c r="S800" s="584"/>
      <c r="T800" s="584"/>
      <c r="U800" s="584"/>
      <c r="V800" s="584"/>
      <c r="W800" s="584"/>
      <c r="X800" s="584"/>
      <c r="Y800" s="584"/>
      <c r="Z800" s="584"/>
      <c r="AA800" s="584"/>
      <c r="AB800" s="584"/>
      <c r="AC800" s="584"/>
      <c r="AD800" s="584"/>
      <c r="AE800" s="584"/>
      <c r="AF800" s="575">
        <f>IFERROR(INDEX('[2]2016'!$AP$2:$AP$7720,MATCH(F800,'[2]2016'!$A$2:$A$7720,0)),"")</f>
        <v>0</v>
      </c>
      <c r="AG800" s="576">
        <f>+'[3]2017'!T800</f>
        <v>0</v>
      </c>
      <c r="AH800" s="576">
        <f>+'[3]2017'!G800</f>
        <v>0</v>
      </c>
      <c r="AI800" s="609">
        <f>+'[3]2017'!I800</f>
        <v>0</v>
      </c>
      <c r="AJ800" s="9">
        <f t="shared" si="73"/>
        <v>0</v>
      </c>
      <c r="AK800" s="9">
        <f>+'[3]2017'!H800</f>
        <v>0</v>
      </c>
      <c r="AL800" s="524">
        <f>+'[3]2017'!P800</f>
        <v>0</v>
      </c>
      <c r="AM800" s="501">
        <f>+'[3]2017'!Q800</f>
        <v>0</v>
      </c>
      <c r="AN800" s="607">
        <f t="shared" si="74"/>
        <v>0</v>
      </c>
      <c r="AO800" s="503">
        <f>IFERROR(INDEX([1]DATOS!$O$452:$O$45500,MATCH(F800,[1]DATOS!$F$452:$F$9810,0)),"")</f>
        <v>0</v>
      </c>
    </row>
    <row r="801" spans="1:41" x14ac:dyDescent="0.25">
      <c r="A801" s="602"/>
      <c r="B801" s="602"/>
      <c r="C801" s="605"/>
      <c r="D801" s="587"/>
      <c r="E801" s="604"/>
      <c r="G801" s="206"/>
      <c r="H801" s="2"/>
      <c r="I801" s="604"/>
      <c r="J801" s="604"/>
      <c r="K801" s="604"/>
      <c r="L801" s="604"/>
      <c r="M801" s="604"/>
      <c r="N801" s="604"/>
      <c r="O801" s="606"/>
      <c r="P801" s="236">
        <f t="shared" si="72"/>
        <v>0</v>
      </c>
      <c r="Q801" s="99">
        <f>+'[3]FECHAS DE ENTREGA PLANOS'!C799</f>
        <v>0</v>
      </c>
      <c r="R801" s="99">
        <f>+'[3]FECHAS DE ENTREGA PLANOS'!D799</f>
        <v>0</v>
      </c>
      <c r="S801" s="584"/>
      <c r="T801" s="584"/>
      <c r="U801" s="584"/>
      <c r="V801" s="584"/>
      <c r="W801" s="584"/>
      <c r="X801" s="584"/>
      <c r="Y801" s="584"/>
      <c r="Z801" s="584"/>
      <c r="AA801" s="584"/>
      <c r="AB801" s="584"/>
      <c r="AC801" s="584"/>
      <c r="AD801" s="584"/>
      <c r="AE801" s="584"/>
      <c r="AF801" s="575">
        <f>IFERROR(INDEX('[2]2016'!$AP$2:$AP$7720,MATCH(F801,'[2]2016'!$A$2:$A$7720,0)),"")</f>
        <v>0</v>
      </c>
      <c r="AG801" s="576">
        <f>+'[3]2017'!T801</f>
        <v>0</v>
      </c>
      <c r="AH801" s="576">
        <f>+'[3]2017'!G801</f>
        <v>0</v>
      </c>
      <c r="AI801" s="609">
        <f>+'[3]2017'!I801</f>
        <v>0</v>
      </c>
      <c r="AJ801" s="9">
        <f t="shared" si="73"/>
        <v>0</v>
      </c>
      <c r="AK801" s="9">
        <f>+'[3]2017'!H801</f>
        <v>0</v>
      </c>
      <c r="AL801" s="524">
        <f>+'[3]2017'!P801</f>
        <v>0</v>
      </c>
      <c r="AM801" s="501">
        <f>+'[3]2017'!Q801</f>
        <v>0</v>
      </c>
      <c r="AN801" s="607">
        <f t="shared" si="74"/>
        <v>0</v>
      </c>
      <c r="AO801" s="503">
        <f>IFERROR(INDEX([1]DATOS!$O$452:$O$45500,MATCH(F801,[1]DATOS!$F$452:$F$9810,0)),"")</f>
        <v>0</v>
      </c>
    </row>
    <row r="802" spans="1:41" x14ac:dyDescent="0.25">
      <c r="A802" s="602"/>
      <c r="B802" s="602"/>
      <c r="C802" s="605"/>
      <c r="D802" s="587"/>
      <c r="E802" s="604"/>
      <c r="G802" s="206"/>
      <c r="H802" s="2"/>
      <c r="I802" s="604"/>
      <c r="J802" s="604"/>
      <c r="K802" s="604"/>
      <c r="L802" s="604"/>
      <c r="M802" s="604"/>
      <c r="N802" s="604"/>
      <c r="O802" s="606"/>
      <c r="P802" s="236">
        <f t="shared" si="72"/>
        <v>0</v>
      </c>
      <c r="Q802" s="99">
        <f>+'[3]FECHAS DE ENTREGA PLANOS'!C800</f>
        <v>0</v>
      </c>
      <c r="R802" s="99">
        <f>+'[3]FECHAS DE ENTREGA PLANOS'!D800</f>
        <v>0</v>
      </c>
      <c r="S802" s="584"/>
      <c r="T802" s="584"/>
      <c r="U802" s="584"/>
      <c r="V802" s="584"/>
      <c r="W802" s="584"/>
      <c r="X802" s="584"/>
      <c r="Y802" s="584"/>
      <c r="Z802" s="584"/>
      <c r="AA802" s="584"/>
      <c r="AB802" s="584"/>
      <c r="AC802" s="584"/>
      <c r="AD802" s="584"/>
      <c r="AE802" s="584"/>
      <c r="AF802" s="575">
        <f>IFERROR(INDEX('[2]2016'!$AP$2:$AP$7720,MATCH(F802,'[2]2016'!$A$2:$A$7720,0)),"")</f>
        <v>0</v>
      </c>
      <c r="AG802" s="576">
        <f>+'[3]2017'!T802</f>
        <v>0</v>
      </c>
      <c r="AH802" s="576">
        <f>+'[3]2017'!G802</f>
        <v>0</v>
      </c>
      <c r="AI802" s="609">
        <f>+'[3]2017'!I802</f>
        <v>0</v>
      </c>
      <c r="AJ802" s="9">
        <f t="shared" si="73"/>
        <v>0</v>
      </c>
      <c r="AK802" s="9">
        <f>+'[3]2017'!H802</f>
        <v>0</v>
      </c>
      <c r="AL802" s="524">
        <f>+'[3]2017'!P802</f>
        <v>0</v>
      </c>
      <c r="AM802" s="501">
        <f>+'[3]2017'!Q802</f>
        <v>0</v>
      </c>
      <c r="AN802" s="607">
        <f t="shared" si="74"/>
        <v>0</v>
      </c>
      <c r="AO802" s="503">
        <f>IFERROR(INDEX([1]DATOS!$O$452:$O$45500,MATCH(F802,[1]DATOS!$F$452:$F$9810,0)),"")</f>
        <v>0</v>
      </c>
    </row>
    <row r="803" spans="1:41" x14ac:dyDescent="0.25">
      <c r="A803" s="602"/>
      <c r="B803" s="602"/>
      <c r="C803" s="605"/>
      <c r="D803" s="587"/>
      <c r="E803" s="604"/>
      <c r="G803" s="206"/>
      <c r="H803" s="2"/>
      <c r="I803" s="604"/>
      <c r="J803" s="604"/>
      <c r="K803" s="604"/>
      <c r="L803" s="604"/>
      <c r="M803" s="604"/>
      <c r="N803" s="604"/>
      <c r="O803" s="606"/>
      <c r="P803" s="236">
        <f t="shared" si="72"/>
        <v>0</v>
      </c>
      <c r="Q803" s="99">
        <f>+'[3]FECHAS DE ENTREGA PLANOS'!C801</f>
        <v>0</v>
      </c>
      <c r="R803" s="99">
        <f>+'[3]FECHAS DE ENTREGA PLANOS'!D801</f>
        <v>0</v>
      </c>
      <c r="S803" s="584"/>
      <c r="T803" s="584"/>
      <c r="U803" s="584"/>
      <c r="V803" s="584"/>
      <c r="W803" s="584"/>
      <c r="X803" s="584"/>
      <c r="Y803" s="584"/>
      <c r="Z803" s="584"/>
      <c r="AA803" s="584"/>
      <c r="AB803" s="584"/>
      <c r="AC803" s="584"/>
      <c r="AD803" s="584"/>
      <c r="AE803" s="584"/>
      <c r="AF803" s="575">
        <f>IFERROR(INDEX('[2]2016'!$AP$2:$AP$7720,MATCH(F803,'[2]2016'!$A$2:$A$7720,0)),"")</f>
        <v>0</v>
      </c>
      <c r="AG803" s="576">
        <f>+'[3]2017'!T803</f>
        <v>0</v>
      </c>
      <c r="AH803" s="576">
        <f>+'[3]2017'!G803</f>
        <v>0</v>
      </c>
      <c r="AI803" s="609">
        <f>+'[3]2017'!I803</f>
        <v>0</v>
      </c>
      <c r="AJ803" s="9">
        <f t="shared" si="73"/>
        <v>0</v>
      </c>
      <c r="AK803" s="9">
        <f>+'[3]2017'!H803</f>
        <v>0</v>
      </c>
      <c r="AL803" s="524">
        <f>+'[3]2017'!P803</f>
        <v>0</v>
      </c>
      <c r="AM803" s="501">
        <f>+'[3]2017'!Q803</f>
        <v>0</v>
      </c>
      <c r="AN803" s="607">
        <f t="shared" si="74"/>
        <v>0</v>
      </c>
      <c r="AO803" s="503">
        <f>IFERROR(INDEX([1]DATOS!$O$452:$O$45500,MATCH(F803,[1]DATOS!$F$452:$F$9810,0)),"")</f>
        <v>0</v>
      </c>
    </row>
    <row r="804" spans="1:41" x14ac:dyDescent="0.25">
      <c r="A804" s="602"/>
      <c r="B804" s="602"/>
      <c r="C804" s="605"/>
      <c r="D804" s="587"/>
      <c r="E804" s="604"/>
      <c r="G804" s="206"/>
      <c r="H804" s="2"/>
      <c r="I804" s="604"/>
      <c r="J804" s="604"/>
      <c r="K804" s="604"/>
      <c r="L804" s="604"/>
      <c r="M804" s="604"/>
      <c r="N804" s="604"/>
      <c r="O804" s="606"/>
      <c r="P804" s="236">
        <f t="shared" si="72"/>
        <v>0</v>
      </c>
      <c r="Q804" s="99">
        <f>+'[3]FECHAS DE ENTREGA PLANOS'!C802</f>
        <v>0</v>
      </c>
      <c r="R804" s="99">
        <f>+'[3]FECHAS DE ENTREGA PLANOS'!D802</f>
        <v>0</v>
      </c>
      <c r="S804" s="584"/>
      <c r="T804" s="584"/>
      <c r="U804" s="584"/>
      <c r="V804" s="584"/>
      <c r="W804" s="584"/>
      <c r="X804" s="584"/>
      <c r="Y804" s="584"/>
      <c r="Z804" s="584"/>
      <c r="AA804" s="584"/>
      <c r="AB804" s="584"/>
      <c r="AC804" s="584"/>
      <c r="AD804" s="584"/>
      <c r="AE804" s="584"/>
      <c r="AF804" s="575">
        <f>IFERROR(INDEX('[2]2016'!$AP$2:$AP$7720,MATCH(F804,'[2]2016'!$A$2:$A$7720,0)),"")</f>
        <v>0</v>
      </c>
      <c r="AG804" s="576">
        <f>+'[3]2017'!T804</f>
        <v>0</v>
      </c>
      <c r="AH804" s="576">
        <f>+'[3]2017'!G804</f>
        <v>0</v>
      </c>
      <c r="AI804" s="609">
        <f>+'[3]2017'!I804</f>
        <v>0</v>
      </c>
      <c r="AJ804" s="9">
        <f t="shared" si="73"/>
        <v>0</v>
      </c>
      <c r="AK804" s="9">
        <f>+'[3]2017'!H804</f>
        <v>0</v>
      </c>
      <c r="AL804" s="524">
        <f>+'[3]2017'!P804</f>
        <v>0</v>
      </c>
      <c r="AM804" s="501">
        <f>+'[3]2017'!Q804</f>
        <v>0</v>
      </c>
      <c r="AN804" s="607">
        <f t="shared" si="74"/>
        <v>0</v>
      </c>
      <c r="AO804" s="503">
        <f>IFERROR(INDEX([1]DATOS!$O$452:$O$45500,MATCH(F804,[1]DATOS!$F$452:$F$9810,0)),"")</f>
        <v>0</v>
      </c>
    </row>
    <row r="805" spans="1:41" x14ac:dyDescent="0.25">
      <c r="A805" s="602"/>
      <c r="B805" s="602"/>
      <c r="C805" s="605"/>
      <c r="D805" s="587"/>
      <c r="E805" s="604"/>
      <c r="G805" s="206"/>
      <c r="H805" s="2"/>
      <c r="I805" s="604"/>
      <c r="J805" s="604"/>
      <c r="K805" s="604"/>
      <c r="L805" s="604"/>
      <c r="M805" s="604"/>
      <c r="N805" s="604"/>
      <c r="O805" s="606"/>
      <c r="P805" s="236">
        <f t="shared" si="72"/>
        <v>0</v>
      </c>
      <c r="Q805" s="99">
        <f>+'[3]FECHAS DE ENTREGA PLANOS'!C803</f>
        <v>0</v>
      </c>
      <c r="R805" s="99">
        <f>+'[3]FECHAS DE ENTREGA PLANOS'!D803</f>
        <v>0</v>
      </c>
      <c r="S805" s="584"/>
      <c r="T805" s="584"/>
      <c r="U805" s="584"/>
      <c r="V805" s="584"/>
      <c r="W805" s="584"/>
      <c r="X805" s="584"/>
      <c r="Y805" s="584"/>
      <c r="Z805" s="584"/>
      <c r="AA805" s="584"/>
      <c r="AB805" s="584"/>
      <c r="AC805" s="584"/>
      <c r="AD805" s="584"/>
      <c r="AE805" s="584"/>
      <c r="AF805" s="575">
        <f>IFERROR(INDEX('[2]2016'!$AP$2:$AP$7720,MATCH(F805,'[2]2016'!$A$2:$A$7720,0)),"")</f>
        <v>0</v>
      </c>
      <c r="AG805" s="576">
        <f>+'[3]2017'!T805</f>
        <v>0</v>
      </c>
      <c r="AH805" s="576">
        <f>+'[3]2017'!G805</f>
        <v>0</v>
      </c>
      <c r="AI805" s="609">
        <f>+'[3]2017'!I805</f>
        <v>0</v>
      </c>
      <c r="AJ805" s="9">
        <f t="shared" si="73"/>
        <v>0</v>
      </c>
      <c r="AK805" s="9">
        <f>+'[3]2017'!H805</f>
        <v>0</v>
      </c>
      <c r="AL805" s="524">
        <f>+'[3]2017'!P805</f>
        <v>0</v>
      </c>
      <c r="AM805" s="501">
        <f>+'[3]2017'!Q805</f>
        <v>0</v>
      </c>
      <c r="AN805" s="607">
        <f t="shared" si="74"/>
        <v>0</v>
      </c>
      <c r="AO805" s="503">
        <f>IFERROR(INDEX([1]DATOS!$O$452:$O$45500,MATCH(F805,[1]DATOS!$F$452:$F$9810,0)),"")</f>
        <v>0</v>
      </c>
    </row>
    <row r="806" spans="1:41" x14ac:dyDescent="0.25">
      <c r="A806" s="602"/>
      <c r="B806" s="602"/>
      <c r="C806" s="605"/>
      <c r="D806" s="587"/>
      <c r="E806" s="604"/>
      <c r="G806" s="206"/>
      <c r="H806" s="2"/>
      <c r="I806" s="604"/>
      <c r="J806" s="604"/>
      <c r="K806" s="604"/>
      <c r="L806" s="604"/>
      <c r="M806" s="604"/>
      <c r="N806" s="604"/>
      <c r="O806" s="606"/>
      <c r="P806" s="236">
        <f t="shared" si="72"/>
        <v>0</v>
      </c>
      <c r="Q806" s="99">
        <f>+'[3]FECHAS DE ENTREGA PLANOS'!C804</f>
        <v>0</v>
      </c>
      <c r="R806" s="99">
        <f>+'[3]FECHAS DE ENTREGA PLANOS'!D804</f>
        <v>0</v>
      </c>
      <c r="S806" s="584"/>
      <c r="T806" s="584"/>
      <c r="U806" s="584"/>
      <c r="V806" s="584"/>
      <c r="W806" s="584"/>
      <c r="X806" s="584"/>
      <c r="Y806" s="584"/>
      <c r="Z806" s="584"/>
      <c r="AA806" s="584"/>
      <c r="AB806" s="584"/>
      <c r="AC806" s="584"/>
      <c r="AD806" s="584"/>
      <c r="AE806" s="584"/>
      <c r="AF806" s="575">
        <f>IFERROR(INDEX('[2]2016'!$AP$2:$AP$7720,MATCH(F806,'[2]2016'!$A$2:$A$7720,0)),"")</f>
        <v>0</v>
      </c>
      <c r="AG806" s="576">
        <f>+'[3]2017'!T806</f>
        <v>0</v>
      </c>
      <c r="AH806" s="576">
        <f>+'[3]2017'!G806</f>
        <v>0</v>
      </c>
      <c r="AI806" s="609">
        <f>+'[3]2017'!I806</f>
        <v>0</v>
      </c>
      <c r="AJ806" s="9">
        <f t="shared" si="73"/>
        <v>0</v>
      </c>
      <c r="AK806" s="9">
        <f>+'[3]2017'!H806</f>
        <v>0</v>
      </c>
      <c r="AL806" s="524">
        <f>+'[3]2017'!P806</f>
        <v>0</v>
      </c>
      <c r="AM806" s="501">
        <f>+'[3]2017'!Q806</f>
        <v>0</v>
      </c>
      <c r="AN806" s="607">
        <f t="shared" si="74"/>
        <v>0</v>
      </c>
      <c r="AO806" s="503">
        <f>IFERROR(INDEX([1]DATOS!$O$452:$O$45500,MATCH(F806,[1]DATOS!$F$452:$F$9810,0)),"")</f>
        <v>0</v>
      </c>
    </row>
    <row r="807" spans="1:41" x14ac:dyDescent="0.25">
      <c r="A807" s="602"/>
      <c r="B807" s="602"/>
      <c r="C807" s="605"/>
      <c r="D807" s="587"/>
      <c r="E807" s="604"/>
      <c r="G807" s="206"/>
      <c r="H807" s="2"/>
      <c r="I807" s="604"/>
      <c r="J807" s="604"/>
      <c r="K807" s="604"/>
      <c r="L807" s="604"/>
      <c r="M807" s="604"/>
      <c r="N807" s="604"/>
      <c r="O807" s="606"/>
      <c r="P807" s="236">
        <f t="shared" si="72"/>
        <v>0</v>
      </c>
      <c r="Q807" s="99">
        <f>+'[3]FECHAS DE ENTREGA PLANOS'!C805</f>
        <v>0</v>
      </c>
      <c r="R807" s="99">
        <f>+'[3]FECHAS DE ENTREGA PLANOS'!D805</f>
        <v>0</v>
      </c>
      <c r="S807" s="584"/>
      <c r="T807" s="584"/>
      <c r="U807" s="584"/>
      <c r="V807" s="584"/>
      <c r="W807" s="584"/>
      <c r="X807" s="584"/>
      <c r="Y807" s="584"/>
      <c r="Z807" s="584"/>
      <c r="AA807" s="584"/>
      <c r="AB807" s="584"/>
      <c r="AC807" s="584"/>
      <c r="AD807" s="584"/>
      <c r="AE807" s="584"/>
      <c r="AF807" s="575">
        <f>IFERROR(INDEX('[2]2016'!$AP$2:$AP$7720,MATCH(F807,'[2]2016'!$A$2:$A$7720,0)),"")</f>
        <v>0</v>
      </c>
      <c r="AG807" s="576">
        <f>+'[3]2017'!T807</f>
        <v>0</v>
      </c>
      <c r="AH807" s="576">
        <f>+'[3]2017'!G807</f>
        <v>0</v>
      </c>
      <c r="AI807" s="609">
        <f>+'[3]2017'!I807</f>
        <v>0</v>
      </c>
      <c r="AJ807" s="9">
        <f t="shared" si="73"/>
        <v>0</v>
      </c>
      <c r="AK807" s="9">
        <f>+'[3]2017'!H807</f>
        <v>0</v>
      </c>
      <c r="AL807" s="524">
        <f>+'[3]2017'!P807</f>
        <v>0</v>
      </c>
      <c r="AM807" s="501">
        <f>+'[3]2017'!Q807</f>
        <v>0</v>
      </c>
      <c r="AN807" s="607">
        <f t="shared" si="74"/>
        <v>0</v>
      </c>
      <c r="AO807" s="503">
        <f>IFERROR(INDEX([1]DATOS!$O$452:$O$45500,MATCH(F807,[1]DATOS!$F$452:$F$9810,0)),"")</f>
        <v>0</v>
      </c>
    </row>
    <row r="808" spans="1:41" x14ac:dyDescent="0.25">
      <c r="A808" s="602"/>
      <c r="B808" s="602"/>
      <c r="C808" s="605"/>
      <c r="D808" s="587"/>
      <c r="E808" s="604"/>
      <c r="G808" s="206"/>
      <c r="H808" s="2"/>
      <c r="I808" s="604"/>
      <c r="J808" s="604"/>
      <c r="K808" s="604"/>
      <c r="L808" s="604"/>
      <c r="M808" s="604"/>
      <c r="N808" s="604"/>
      <c r="O808" s="606"/>
      <c r="P808" s="236">
        <f t="shared" si="72"/>
        <v>0</v>
      </c>
      <c r="Q808" s="99">
        <f>+'[3]FECHAS DE ENTREGA PLANOS'!C806</f>
        <v>0</v>
      </c>
      <c r="R808" s="99">
        <f>+'[3]FECHAS DE ENTREGA PLANOS'!D806</f>
        <v>0</v>
      </c>
      <c r="S808" s="584"/>
      <c r="T808" s="584"/>
      <c r="U808" s="584"/>
      <c r="V808" s="584"/>
      <c r="W808" s="584"/>
      <c r="X808" s="584"/>
      <c r="Y808" s="584"/>
      <c r="Z808" s="584"/>
      <c r="AA808" s="584"/>
      <c r="AB808" s="584"/>
      <c r="AC808" s="584"/>
      <c r="AD808" s="584"/>
      <c r="AE808" s="584"/>
      <c r="AF808" s="575">
        <f>IFERROR(INDEX('[2]2016'!$AP$2:$AP$7720,MATCH(F808,'[2]2016'!$A$2:$A$7720,0)),"")</f>
        <v>0</v>
      </c>
      <c r="AG808" s="576">
        <f>+'[3]2017'!T808</f>
        <v>0</v>
      </c>
      <c r="AH808" s="576">
        <f>+'[3]2017'!G808</f>
        <v>0</v>
      </c>
      <c r="AI808" s="609">
        <f>+'[3]2017'!I808</f>
        <v>0</v>
      </c>
      <c r="AJ808" s="9">
        <f t="shared" si="73"/>
        <v>0</v>
      </c>
      <c r="AK808" s="9">
        <f>+'[3]2017'!H808</f>
        <v>0</v>
      </c>
      <c r="AL808" s="524">
        <f>+'[3]2017'!P808</f>
        <v>0</v>
      </c>
      <c r="AM808" s="501">
        <f>+'[3]2017'!Q808</f>
        <v>0</v>
      </c>
      <c r="AN808" s="607">
        <f t="shared" si="74"/>
        <v>0</v>
      </c>
      <c r="AO808" s="503">
        <f>IFERROR(INDEX([1]DATOS!$O$452:$O$45500,MATCH(F808,[1]DATOS!$F$452:$F$9810,0)),"")</f>
        <v>0</v>
      </c>
    </row>
    <row r="809" spans="1:41" x14ac:dyDescent="0.25">
      <c r="A809" s="602"/>
      <c r="B809" s="602"/>
      <c r="C809" s="605"/>
      <c r="D809" s="587"/>
      <c r="E809" s="604"/>
      <c r="G809" s="206"/>
      <c r="H809" s="2"/>
      <c r="I809" s="604"/>
      <c r="J809" s="604"/>
      <c r="K809" s="604"/>
      <c r="L809" s="604"/>
      <c r="M809" s="604"/>
      <c r="N809" s="604"/>
      <c r="O809" s="606"/>
      <c r="P809" s="236">
        <f t="shared" si="72"/>
        <v>0</v>
      </c>
      <c r="Q809" s="99">
        <f>+'[3]FECHAS DE ENTREGA PLANOS'!C807</f>
        <v>0</v>
      </c>
      <c r="R809" s="99">
        <f>+'[3]FECHAS DE ENTREGA PLANOS'!D807</f>
        <v>0</v>
      </c>
      <c r="S809" s="584"/>
      <c r="T809" s="584"/>
      <c r="U809" s="584"/>
      <c r="V809" s="584"/>
      <c r="W809" s="584"/>
      <c r="X809" s="584"/>
      <c r="Y809" s="584"/>
      <c r="Z809" s="584"/>
      <c r="AA809" s="584"/>
      <c r="AB809" s="584"/>
      <c r="AC809" s="584"/>
      <c r="AD809" s="584"/>
      <c r="AE809" s="584"/>
      <c r="AF809" s="575">
        <f>IFERROR(INDEX('[2]2016'!$AP$2:$AP$7720,MATCH(F809,'[2]2016'!$A$2:$A$7720,0)),"")</f>
        <v>0</v>
      </c>
      <c r="AG809" s="576">
        <f>+'[3]2017'!T809</f>
        <v>0</v>
      </c>
      <c r="AH809" s="576">
        <f>+'[3]2017'!G809</f>
        <v>0</v>
      </c>
      <c r="AI809" s="609">
        <f>+'[3]2017'!I809</f>
        <v>0</v>
      </c>
      <c r="AJ809" s="9">
        <f t="shared" si="73"/>
        <v>0</v>
      </c>
      <c r="AK809" s="9">
        <f>+'[3]2017'!H809</f>
        <v>0</v>
      </c>
      <c r="AL809" s="524">
        <f>+'[3]2017'!P809</f>
        <v>0</v>
      </c>
      <c r="AM809" s="501">
        <f>+'[3]2017'!Q809</f>
        <v>0</v>
      </c>
      <c r="AN809" s="607">
        <f t="shared" si="74"/>
        <v>0</v>
      </c>
      <c r="AO809" s="503">
        <f>IFERROR(INDEX([1]DATOS!$O$452:$O$45500,MATCH(F809,[1]DATOS!$F$452:$F$9810,0)),"")</f>
        <v>0</v>
      </c>
    </row>
    <row r="810" spans="1:41" x14ac:dyDescent="0.25">
      <c r="A810" s="602"/>
      <c r="B810" s="602"/>
      <c r="C810" s="605"/>
      <c r="D810" s="587"/>
      <c r="E810" s="604"/>
      <c r="G810" s="206"/>
      <c r="H810" s="2"/>
      <c r="I810" s="604"/>
      <c r="J810" s="604"/>
      <c r="K810" s="604"/>
      <c r="L810" s="604"/>
      <c r="M810" s="604"/>
      <c r="N810" s="604"/>
      <c r="O810" s="606"/>
      <c r="P810" s="236">
        <f t="shared" si="72"/>
        <v>0</v>
      </c>
      <c r="Q810" s="99">
        <f>+'[3]FECHAS DE ENTREGA PLANOS'!C808</f>
        <v>0</v>
      </c>
      <c r="R810" s="99">
        <f>+'[3]FECHAS DE ENTREGA PLANOS'!D808</f>
        <v>0</v>
      </c>
      <c r="S810" s="584"/>
      <c r="T810" s="584"/>
      <c r="U810" s="584"/>
      <c r="V810" s="584"/>
      <c r="W810" s="584"/>
      <c r="X810" s="584"/>
      <c r="Y810" s="584"/>
      <c r="Z810" s="584"/>
      <c r="AA810" s="584"/>
      <c r="AB810" s="584"/>
      <c r="AC810" s="584"/>
      <c r="AD810" s="584"/>
      <c r="AE810" s="584"/>
      <c r="AF810" s="575">
        <f>IFERROR(INDEX('[2]2016'!$AP$2:$AP$7720,MATCH(F810,'[2]2016'!$A$2:$A$7720,0)),"")</f>
        <v>0</v>
      </c>
      <c r="AG810" s="576">
        <f>+'[3]2017'!T810</f>
        <v>0</v>
      </c>
      <c r="AH810" s="576">
        <f>+'[3]2017'!G810</f>
        <v>0</v>
      </c>
      <c r="AI810" s="609">
        <f>+'[3]2017'!I810</f>
        <v>0</v>
      </c>
      <c r="AJ810" s="9">
        <f t="shared" si="73"/>
        <v>0</v>
      </c>
      <c r="AK810" s="9">
        <f>+'[3]2017'!H810</f>
        <v>0</v>
      </c>
      <c r="AL810" s="524">
        <f>+'[3]2017'!P810</f>
        <v>0</v>
      </c>
      <c r="AM810" s="501">
        <f>+'[3]2017'!Q810</f>
        <v>0</v>
      </c>
      <c r="AN810" s="607">
        <f t="shared" si="74"/>
        <v>0</v>
      </c>
      <c r="AO810" s="503">
        <f>IFERROR(INDEX([1]DATOS!$O$452:$O$45500,MATCH(F810,[1]DATOS!$F$452:$F$9810,0)),"")</f>
        <v>0</v>
      </c>
    </row>
    <row r="811" spans="1:41" x14ac:dyDescent="0.25">
      <c r="A811" s="602"/>
      <c r="B811" s="602"/>
      <c r="C811" s="605"/>
      <c r="D811" s="587"/>
      <c r="E811" s="604"/>
      <c r="G811" s="206"/>
      <c r="H811" s="2"/>
      <c r="I811" s="604"/>
      <c r="J811" s="604"/>
      <c r="K811" s="604"/>
      <c r="L811" s="604"/>
      <c r="M811" s="604"/>
      <c r="N811" s="604"/>
      <c r="O811" s="606"/>
      <c r="P811" s="236">
        <f t="shared" si="72"/>
        <v>0</v>
      </c>
      <c r="Q811" s="99">
        <f>+'[3]FECHAS DE ENTREGA PLANOS'!C809</f>
        <v>0</v>
      </c>
      <c r="R811" s="99">
        <f>+'[3]FECHAS DE ENTREGA PLANOS'!D809</f>
        <v>0</v>
      </c>
      <c r="S811" s="584"/>
      <c r="T811" s="584"/>
      <c r="U811" s="584"/>
      <c r="V811" s="584"/>
      <c r="W811" s="584"/>
      <c r="X811" s="584"/>
      <c r="Y811" s="584"/>
      <c r="Z811" s="584"/>
      <c r="AA811" s="584"/>
      <c r="AB811" s="584"/>
      <c r="AC811" s="584"/>
      <c r="AD811" s="584"/>
      <c r="AE811" s="584"/>
      <c r="AF811" s="575">
        <f>IFERROR(INDEX('[2]2016'!$AP$2:$AP$7720,MATCH(F811,'[2]2016'!$A$2:$A$7720,0)),"")</f>
        <v>0</v>
      </c>
      <c r="AG811" s="576">
        <f>+'[3]2017'!T811</f>
        <v>0</v>
      </c>
      <c r="AH811" s="576">
        <f>+'[3]2017'!G811</f>
        <v>0</v>
      </c>
      <c r="AI811" s="609">
        <f>+'[3]2017'!I811</f>
        <v>0</v>
      </c>
      <c r="AJ811" s="9">
        <f t="shared" si="73"/>
        <v>0</v>
      </c>
      <c r="AK811" s="9">
        <f>+'[3]2017'!H811</f>
        <v>0</v>
      </c>
      <c r="AL811" s="524">
        <f>+'[3]2017'!P811</f>
        <v>0</v>
      </c>
      <c r="AM811" s="501">
        <f>+'[3]2017'!Q811</f>
        <v>0</v>
      </c>
      <c r="AN811" s="607">
        <f t="shared" si="74"/>
        <v>0</v>
      </c>
      <c r="AO811" s="503">
        <f>IFERROR(INDEX([1]DATOS!$O$452:$O$45500,MATCH(F811,[1]DATOS!$F$452:$F$9810,0)),"")</f>
        <v>0</v>
      </c>
    </row>
    <row r="812" spans="1:41" x14ac:dyDescent="0.25">
      <c r="A812" s="602"/>
      <c r="B812" s="602"/>
      <c r="C812" s="605"/>
      <c r="D812" s="587"/>
      <c r="E812" s="604"/>
      <c r="G812" s="206"/>
      <c r="H812" s="2"/>
      <c r="I812" s="604"/>
      <c r="J812" s="604"/>
      <c r="K812" s="604"/>
      <c r="L812" s="604"/>
      <c r="M812" s="604"/>
      <c r="N812" s="604"/>
      <c r="O812" s="606"/>
      <c r="P812" s="236">
        <f t="shared" si="72"/>
        <v>0</v>
      </c>
      <c r="Q812" s="99">
        <f>+'[3]FECHAS DE ENTREGA PLANOS'!C810</f>
        <v>0</v>
      </c>
      <c r="R812" s="99">
        <f>+'[3]FECHAS DE ENTREGA PLANOS'!D810</f>
        <v>0</v>
      </c>
      <c r="S812" s="584"/>
      <c r="T812" s="584"/>
      <c r="U812" s="584"/>
      <c r="V812" s="584"/>
      <c r="W812" s="584"/>
      <c r="X812" s="584"/>
      <c r="Y812" s="584"/>
      <c r="Z812" s="584"/>
      <c r="AA812" s="584"/>
      <c r="AB812" s="584"/>
      <c r="AC812" s="584"/>
      <c r="AD812" s="584"/>
      <c r="AE812" s="584"/>
      <c r="AF812" s="575">
        <f>IFERROR(INDEX('[2]2016'!$AP$2:$AP$7720,MATCH(F812,'[2]2016'!$A$2:$A$7720,0)),"")</f>
        <v>0</v>
      </c>
      <c r="AG812" s="576">
        <f>+'[3]2017'!T812</f>
        <v>0</v>
      </c>
      <c r="AH812" s="576">
        <f>+'[3]2017'!G812</f>
        <v>0</v>
      </c>
      <c r="AI812" s="609">
        <f>+'[3]2017'!I812</f>
        <v>0</v>
      </c>
      <c r="AJ812" s="9">
        <f t="shared" si="73"/>
        <v>0</v>
      </c>
      <c r="AK812" s="9">
        <f>+'[3]2017'!H812</f>
        <v>0</v>
      </c>
      <c r="AL812" s="524">
        <f>+'[3]2017'!P812</f>
        <v>0</v>
      </c>
      <c r="AM812" s="501">
        <f>+'[3]2017'!Q812</f>
        <v>0</v>
      </c>
      <c r="AN812" s="607">
        <f t="shared" si="74"/>
        <v>0</v>
      </c>
      <c r="AO812" s="503">
        <f>IFERROR(INDEX([1]DATOS!$O$452:$O$45500,MATCH(F812,[1]DATOS!$F$452:$F$9810,0)),"")</f>
        <v>0</v>
      </c>
    </row>
    <row r="813" spans="1:41" x14ac:dyDescent="0.25">
      <c r="A813" s="602"/>
      <c r="B813" s="602"/>
      <c r="C813" s="605"/>
      <c r="D813" s="587"/>
      <c r="E813" s="604"/>
      <c r="G813" s="206"/>
      <c r="H813" s="2"/>
      <c r="I813" s="604"/>
      <c r="J813" s="604"/>
      <c r="K813" s="604"/>
      <c r="L813" s="604"/>
      <c r="M813" s="604"/>
      <c r="N813" s="604"/>
      <c r="O813" s="606"/>
      <c r="P813" s="236">
        <f t="shared" si="72"/>
        <v>0</v>
      </c>
      <c r="Q813" s="99">
        <f>+'[3]FECHAS DE ENTREGA PLANOS'!C811</f>
        <v>0</v>
      </c>
      <c r="R813" s="99">
        <f>+'[3]FECHAS DE ENTREGA PLANOS'!D811</f>
        <v>0</v>
      </c>
      <c r="S813" s="584"/>
      <c r="T813" s="584"/>
      <c r="U813" s="584"/>
      <c r="V813" s="584"/>
      <c r="W813" s="584"/>
      <c r="X813" s="584"/>
      <c r="Y813" s="584"/>
      <c r="Z813" s="584"/>
      <c r="AA813" s="584"/>
      <c r="AB813" s="584"/>
      <c r="AC813" s="584"/>
      <c r="AD813" s="584"/>
      <c r="AE813" s="584"/>
      <c r="AF813" s="575">
        <f>IFERROR(INDEX('[2]2016'!$AP$2:$AP$7720,MATCH(F813,'[2]2016'!$A$2:$A$7720,0)),"")</f>
        <v>0</v>
      </c>
      <c r="AG813" s="576">
        <f>+'[3]2017'!T813</f>
        <v>0</v>
      </c>
      <c r="AH813" s="576">
        <f>+'[3]2017'!G813</f>
        <v>0</v>
      </c>
      <c r="AI813" s="609">
        <f>+'[3]2017'!I813</f>
        <v>0</v>
      </c>
      <c r="AJ813" s="9">
        <f t="shared" si="73"/>
        <v>0</v>
      </c>
      <c r="AK813" s="9">
        <f>+'[3]2017'!H813</f>
        <v>0</v>
      </c>
      <c r="AL813" s="524">
        <f>+'[3]2017'!P813</f>
        <v>0</v>
      </c>
      <c r="AM813" s="501">
        <f>+'[3]2017'!Q813</f>
        <v>0</v>
      </c>
      <c r="AN813" s="607">
        <f t="shared" si="74"/>
        <v>0</v>
      </c>
      <c r="AO813" s="503">
        <f>IFERROR(INDEX([1]DATOS!$O$452:$O$45500,MATCH(F813,[1]DATOS!$F$452:$F$9810,0)),"")</f>
        <v>0</v>
      </c>
    </row>
    <row r="814" spans="1:41" x14ac:dyDescent="0.25">
      <c r="A814" s="602"/>
      <c r="B814" s="602"/>
      <c r="C814" s="605"/>
      <c r="D814" s="587"/>
      <c r="E814" s="604"/>
      <c r="G814" s="206"/>
      <c r="H814" s="2"/>
      <c r="I814" s="604"/>
      <c r="J814" s="604"/>
      <c r="K814" s="604"/>
      <c r="L814" s="604"/>
      <c r="M814" s="604"/>
      <c r="N814" s="604"/>
      <c r="O814" s="606"/>
      <c r="P814" s="236">
        <f t="shared" si="72"/>
        <v>0</v>
      </c>
      <c r="Q814" s="99">
        <f>+'[3]FECHAS DE ENTREGA PLANOS'!C812</f>
        <v>0</v>
      </c>
      <c r="R814" s="99">
        <f>+'[3]FECHAS DE ENTREGA PLANOS'!D812</f>
        <v>0</v>
      </c>
      <c r="S814" s="584"/>
      <c r="T814" s="584"/>
      <c r="U814" s="584"/>
      <c r="V814" s="584"/>
      <c r="W814" s="584"/>
      <c r="X814" s="584"/>
      <c r="Y814" s="584"/>
      <c r="Z814" s="584"/>
      <c r="AA814" s="584"/>
      <c r="AB814" s="584"/>
      <c r="AC814" s="584"/>
      <c r="AD814" s="584"/>
      <c r="AE814" s="584"/>
      <c r="AF814" s="575">
        <f>IFERROR(INDEX('[2]2016'!$AP$2:$AP$7720,MATCH(F814,'[2]2016'!$A$2:$A$7720,0)),"")</f>
        <v>0</v>
      </c>
      <c r="AG814" s="576">
        <f>+'[3]2017'!T814</f>
        <v>0</v>
      </c>
      <c r="AH814" s="576">
        <f>+'[3]2017'!G814</f>
        <v>0</v>
      </c>
      <c r="AI814" s="609">
        <f>+'[3]2017'!I814</f>
        <v>0</v>
      </c>
      <c r="AJ814" s="9">
        <f t="shared" si="73"/>
        <v>0</v>
      </c>
      <c r="AK814" s="9">
        <f>+'[3]2017'!H814</f>
        <v>0</v>
      </c>
      <c r="AL814" s="524">
        <f>+'[3]2017'!P814</f>
        <v>0</v>
      </c>
      <c r="AM814" s="501">
        <f>+'[3]2017'!Q814</f>
        <v>0</v>
      </c>
      <c r="AN814" s="607">
        <f t="shared" si="74"/>
        <v>0</v>
      </c>
      <c r="AO814" s="503">
        <f>IFERROR(INDEX([1]DATOS!$O$452:$O$45500,MATCH(F814,[1]DATOS!$F$452:$F$9810,0)),"")</f>
        <v>0</v>
      </c>
    </row>
    <row r="815" spans="1:41" x14ac:dyDescent="0.25">
      <c r="A815" s="602"/>
      <c r="B815" s="602"/>
      <c r="C815" s="605"/>
      <c r="D815" s="587"/>
      <c r="E815" s="604"/>
      <c r="G815" s="206"/>
      <c r="H815" s="2"/>
      <c r="I815" s="604"/>
      <c r="J815" s="604"/>
      <c r="K815" s="604"/>
      <c r="L815" s="604"/>
      <c r="M815" s="604"/>
      <c r="N815" s="604"/>
      <c r="O815" s="606"/>
      <c r="P815" s="236">
        <f t="shared" si="72"/>
        <v>0</v>
      </c>
      <c r="Q815" s="99">
        <f>+'[3]FECHAS DE ENTREGA PLANOS'!C813</f>
        <v>0</v>
      </c>
      <c r="R815" s="99">
        <f>+'[3]FECHAS DE ENTREGA PLANOS'!D813</f>
        <v>0</v>
      </c>
      <c r="S815" s="584"/>
      <c r="T815" s="584"/>
      <c r="U815" s="584"/>
      <c r="V815" s="584"/>
      <c r="W815" s="584"/>
      <c r="X815" s="584"/>
      <c r="Y815" s="584"/>
      <c r="Z815" s="584"/>
      <c r="AA815" s="584"/>
      <c r="AB815" s="584"/>
      <c r="AC815" s="584"/>
      <c r="AD815" s="584"/>
      <c r="AE815" s="584"/>
      <c r="AF815" s="575">
        <f>IFERROR(INDEX('[2]2016'!$AP$2:$AP$7720,MATCH(F815,'[2]2016'!$A$2:$A$7720,0)),"")</f>
        <v>0</v>
      </c>
      <c r="AG815" s="576">
        <f>+'[3]2017'!T815</f>
        <v>0</v>
      </c>
      <c r="AH815" s="576">
        <f>+'[3]2017'!G815</f>
        <v>0</v>
      </c>
      <c r="AI815" s="609">
        <f>+'[3]2017'!I815</f>
        <v>0</v>
      </c>
      <c r="AJ815" s="9">
        <f t="shared" si="73"/>
        <v>0</v>
      </c>
      <c r="AK815" s="9">
        <f>+'[3]2017'!H815</f>
        <v>0</v>
      </c>
      <c r="AL815" s="524">
        <f>+'[3]2017'!P815</f>
        <v>0</v>
      </c>
      <c r="AM815" s="501">
        <f>+'[3]2017'!Q815</f>
        <v>0</v>
      </c>
      <c r="AN815" s="607">
        <f t="shared" si="74"/>
        <v>0</v>
      </c>
      <c r="AO815" s="503">
        <f>IFERROR(INDEX([1]DATOS!$O$452:$O$45500,MATCH(F815,[1]DATOS!$F$452:$F$9810,0)),"")</f>
        <v>0</v>
      </c>
    </row>
    <row r="816" spans="1:41" x14ac:dyDescent="0.25">
      <c r="A816" s="602"/>
      <c r="B816" s="602"/>
      <c r="C816" s="605"/>
      <c r="D816" s="587"/>
      <c r="E816" s="604"/>
      <c r="G816" s="206"/>
      <c r="H816" s="2"/>
      <c r="I816" s="604"/>
      <c r="J816" s="604"/>
      <c r="K816" s="604"/>
      <c r="L816" s="604"/>
      <c r="M816" s="604"/>
      <c r="N816" s="604"/>
      <c r="O816" s="606"/>
      <c r="P816" s="236">
        <f t="shared" si="72"/>
        <v>0</v>
      </c>
      <c r="Q816" s="99">
        <f>+'[3]FECHAS DE ENTREGA PLANOS'!C814</f>
        <v>0</v>
      </c>
      <c r="R816" s="99">
        <f>+'[3]FECHAS DE ENTREGA PLANOS'!D814</f>
        <v>0</v>
      </c>
      <c r="S816" s="584"/>
      <c r="T816" s="584"/>
      <c r="U816" s="584"/>
      <c r="V816" s="584"/>
      <c r="W816" s="584"/>
      <c r="X816" s="584"/>
      <c r="Y816" s="584"/>
      <c r="Z816" s="584"/>
      <c r="AA816" s="584"/>
      <c r="AB816" s="584"/>
      <c r="AC816" s="584"/>
      <c r="AD816" s="584"/>
      <c r="AE816" s="584"/>
      <c r="AF816" s="575">
        <f>IFERROR(INDEX('[2]2016'!$AP$2:$AP$7720,MATCH(F816,'[2]2016'!$A$2:$A$7720,0)),"")</f>
        <v>0</v>
      </c>
      <c r="AG816" s="576">
        <f>+'[3]2017'!T816</f>
        <v>0</v>
      </c>
      <c r="AH816" s="576">
        <f>+'[3]2017'!G816</f>
        <v>0</v>
      </c>
      <c r="AI816" s="609">
        <f>+'[3]2017'!I816</f>
        <v>0</v>
      </c>
      <c r="AJ816" s="9">
        <f t="shared" si="73"/>
        <v>0</v>
      </c>
      <c r="AK816" s="9">
        <f>+'[3]2017'!H816</f>
        <v>0</v>
      </c>
      <c r="AL816" s="524">
        <f>+'[3]2017'!P816</f>
        <v>0</v>
      </c>
      <c r="AM816" s="501">
        <f>+'[3]2017'!Q816</f>
        <v>0</v>
      </c>
      <c r="AN816" s="607">
        <f t="shared" si="74"/>
        <v>0</v>
      </c>
      <c r="AO816" s="503">
        <f>IFERROR(INDEX([1]DATOS!$O$452:$O$45500,MATCH(F816,[1]DATOS!$F$452:$F$9810,0)),"")</f>
        <v>0</v>
      </c>
    </row>
    <row r="817" spans="1:41" x14ac:dyDescent="0.25">
      <c r="A817" s="602"/>
      <c r="B817" s="602"/>
      <c r="C817" s="605"/>
      <c r="D817" s="587"/>
      <c r="E817" s="604"/>
      <c r="G817" s="206"/>
      <c r="H817" s="2"/>
      <c r="I817" s="604"/>
      <c r="J817" s="604"/>
      <c r="K817" s="604"/>
      <c r="L817" s="604"/>
      <c r="M817" s="604"/>
      <c r="N817" s="604"/>
      <c r="O817" s="606"/>
      <c r="P817" s="236">
        <f t="shared" si="72"/>
        <v>0</v>
      </c>
      <c r="Q817" s="99">
        <f>+'[3]FECHAS DE ENTREGA PLANOS'!C815</f>
        <v>0</v>
      </c>
      <c r="R817" s="99">
        <f>+'[3]FECHAS DE ENTREGA PLANOS'!D815</f>
        <v>0</v>
      </c>
      <c r="S817" s="584"/>
      <c r="T817" s="584"/>
      <c r="U817" s="584"/>
      <c r="V817" s="584"/>
      <c r="W817" s="584"/>
      <c r="X817" s="584"/>
      <c r="Y817" s="584"/>
      <c r="Z817" s="584"/>
      <c r="AA817" s="584"/>
      <c r="AB817" s="584"/>
      <c r="AC817" s="584"/>
      <c r="AD817" s="584"/>
      <c r="AE817" s="584"/>
      <c r="AF817" s="575">
        <f>IFERROR(INDEX('[2]2016'!$AP$2:$AP$7720,MATCH(F817,'[2]2016'!$A$2:$A$7720,0)),"")</f>
        <v>0</v>
      </c>
      <c r="AG817" s="576">
        <f>+'[3]2017'!T817</f>
        <v>0</v>
      </c>
      <c r="AH817" s="576">
        <f>+'[3]2017'!G817</f>
        <v>0</v>
      </c>
      <c r="AI817" s="609">
        <f>+'[3]2017'!I817</f>
        <v>0</v>
      </c>
      <c r="AJ817" s="9">
        <f t="shared" si="73"/>
        <v>0</v>
      </c>
      <c r="AK817" s="9">
        <f>+'[3]2017'!H817</f>
        <v>0</v>
      </c>
      <c r="AL817" s="524">
        <f>+'[3]2017'!P817</f>
        <v>0</v>
      </c>
      <c r="AM817" s="501">
        <f>+'[3]2017'!Q817</f>
        <v>0</v>
      </c>
      <c r="AN817" s="607">
        <f t="shared" si="74"/>
        <v>0</v>
      </c>
      <c r="AO817" s="503">
        <f>IFERROR(INDEX([1]DATOS!$O$452:$O$45500,MATCH(F817,[1]DATOS!$F$452:$F$9810,0)),"")</f>
        <v>0</v>
      </c>
    </row>
    <row r="818" spans="1:41" x14ac:dyDescent="0.25">
      <c r="A818" s="602"/>
      <c r="B818" s="602"/>
      <c r="C818" s="605"/>
      <c r="D818" s="587"/>
      <c r="E818" s="604"/>
      <c r="G818" s="206"/>
      <c r="H818" s="2"/>
      <c r="I818" s="604"/>
      <c r="J818" s="604"/>
      <c r="K818" s="604"/>
      <c r="L818" s="604"/>
      <c r="M818" s="604"/>
      <c r="N818" s="604"/>
      <c r="O818" s="606"/>
      <c r="P818" s="236">
        <f t="shared" si="72"/>
        <v>0</v>
      </c>
      <c r="Q818" s="99">
        <f>+'[3]FECHAS DE ENTREGA PLANOS'!C816</f>
        <v>0</v>
      </c>
      <c r="R818" s="99">
        <f>+'[3]FECHAS DE ENTREGA PLANOS'!D816</f>
        <v>0</v>
      </c>
      <c r="S818" s="584"/>
      <c r="T818" s="584"/>
      <c r="U818" s="584"/>
      <c r="V818" s="584"/>
      <c r="W818" s="584"/>
      <c r="X818" s="584"/>
      <c r="Y818" s="584"/>
      <c r="Z818" s="584"/>
      <c r="AA818" s="584"/>
      <c r="AB818" s="584"/>
      <c r="AC818" s="584"/>
      <c r="AD818" s="584"/>
      <c r="AE818" s="584"/>
      <c r="AF818" s="575">
        <f>IFERROR(INDEX('[2]2016'!$AP$2:$AP$7720,MATCH(F818,'[2]2016'!$A$2:$A$7720,0)),"")</f>
        <v>0</v>
      </c>
      <c r="AG818" s="576">
        <f>+'[3]2017'!T818</f>
        <v>0</v>
      </c>
      <c r="AH818" s="576">
        <f>+'[3]2017'!G818</f>
        <v>0</v>
      </c>
      <c r="AI818" s="609">
        <f>+'[3]2017'!I818</f>
        <v>0</v>
      </c>
      <c r="AJ818" s="9">
        <f t="shared" si="73"/>
        <v>0</v>
      </c>
      <c r="AK818" s="9">
        <f>+'[3]2017'!H818</f>
        <v>0</v>
      </c>
      <c r="AL818" s="524">
        <f>+'[3]2017'!P818</f>
        <v>0</v>
      </c>
      <c r="AM818" s="501">
        <f>+'[3]2017'!Q818</f>
        <v>0</v>
      </c>
      <c r="AN818" s="607">
        <f t="shared" si="74"/>
        <v>0</v>
      </c>
      <c r="AO818" s="503">
        <f>IFERROR(INDEX([1]DATOS!$O$452:$O$45500,MATCH(F818,[1]DATOS!$F$452:$F$9810,0)),"")</f>
        <v>0</v>
      </c>
    </row>
    <row r="819" spans="1:41" x14ac:dyDescent="0.25">
      <c r="A819" s="602"/>
      <c r="B819" s="602"/>
      <c r="C819" s="605"/>
      <c r="D819" s="587"/>
      <c r="E819" s="604"/>
      <c r="G819" s="206"/>
      <c r="H819" s="2"/>
      <c r="I819" s="604"/>
      <c r="J819" s="604"/>
      <c r="K819" s="604"/>
      <c r="L819" s="604"/>
      <c r="M819" s="604"/>
      <c r="N819" s="604"/>
      <c r="O819" s="606"/>
      <c r="P819" s="236">
        <f t="shared" si="72"/>
        <v>0</v>
      </c>
      <c r="Q819" s="99">
        <f>+'[3]FECHAS DE ENTREGA PLANOS'!C817</f>
        <v>0</v>
      </c>
      <c r="R819" s="99">
        <f>+'[3]FECHAS DE ENTREGA PLANOS'!D817</f>
        <v>0</v>
      </c>
      <c r="S819" s="584"/>
      <c r="T819" s="584"/>
      <c r="U819" s="584"/>
      <c r="V819" s="584"/>
      <c r="W819" s="584"/>
      <c r="X819" s="584"/>
      <c r="Y819" s="584"/>
      <c r="Z819" s="584"/>
      <c r="AA819" s="584"/>
      <c r="AB819" s="584"/>
      <c r="AC819" s="584"/>
      <c r="AD819" s="584"/>
      <c r="AE819" s="584"/>
      <c r="AF819" s="575">
        <f>IFERROR(INDEX('[2]2016'!$AP$2:$AP$7720,MATCH(F819,'[2]2016'!$A$2:$A$7720,0)),"")</f>
        <v>0</v>
      </c>
      <c r="AG819" s="576">
        <f>+'[3]2017'!T819</f>
        <v>0</v>
      </c>
      <c r="AH819" s="576">
        <f>+'[3]2017'!G819</f>
        <v>0</v>
      </c>
      <c r="AI819" s="609">
        <f>+'[3]2017'!I819</f>
        <v>0</v>
      </c>
      <c r="AJ819" s="9">
        <f t="shared" si="73"/>
        <v>0</v>
      </c>
      <c r="AK819" s="9">
        <f>+'[3]2017'!H819</f>
        <v>0</v>
      </c>
      <c r="AL819" s="524">
        <f>+'[3]2017'!P819</f>
        <v>0</v>
      </c>
      <c r="AM819" s="501">
        <f>+'[3]2017'!Q819</f>
        <v>0</v>
      </c>
      <c r="AN819" s="607">
        <f t="shared" si="74"/>
        <v>0</v>
      </c>
      <c r="AO819" s="503">
        <f>IFERROR(INDEX([1]DATOS!$O$452:$O$45500,MATCH(F819,[1]DATOS!$F$452:$F$9810,0)),"")</f>
        <v>0</v>
      </c>
    </row>
    <row r="820" spans="1:41" x14ac:dyDescent="0.25">
      <c r="A820" s="602"/>
      <c r="B820" s="602"/>
      <c r="C820" s="605"/>
      <c r="D820" s="587"/>
      <c r="E820" s="604"/>
      <c r="G820" s="206"/>
      <c r="H820" s="2"/>
      <c r="I820" s="604"/>
      <c r="J820" s="604"/>
      <c r="K820" s="604"/>
      <c r="L820" s="604"/>
      <c r="M820" s="604"/>
      <c r="N820" s="604"/>
      <c r="O820" s="606"/>
      <c r="P820" s="236">
        <f t="shared" si="72"/>
        <v>0</v>
      </c>
      <c r="Q820" s="99">
        <f>+'[3]FECHAS DE ENTREGA PLANOS'!C818</f>
        <v>0</v>
      </c>
      <c r="R820" s="99">
        <f>+'[3]FECHAS DE ENTREGA PLANOS'!D818</f>
        <v>0</v>
      </c>
      <c r="S820" s="584"/>
      <c r="T820" s="584"/>
      <c r="U820" s="584"/>
      <c r="V820" s="584"/>
      <c r="W820" s="584"/>
      <c r="X820" s="584"/>
      <c r="Y820" s="584"/>
      <c r="Z820" s="584"/>
      <c r="AA820" s="584"/>
      <c r="AB820" s="584"/>
      <c r="AC820" s="584"/>
      <c r="AD820" s="584"/>
      <c r="AE820" s="584"/>
      <c r="AF820" s="575">
        <f>IFERROR(INDEX('[2]2016'!$AP$2:$AP$7720,MATCH(F820,'[2]2016'!$A$2:$A$7720,0)),"")</f>
        <v>0</v>
      </c>
      <c r="AG820" s="576">
        <f>+'[3]2017'!T820</f>
        <v>0</v>
      </c>
      <c r="AH820" s="576">
        <f>+'[3]2017'!G820</f>
        <v>0</v>
      </c>
      <c r="AI820" s="609">
        <f>+'[3]2017'!I820</f>
        <v>0</v>
      </c>
      <c r="AJ820" s="9">
        <f t="shared" si="73"/>
        <v>0</v>
      </c>
      <c r="AK820" s="9">
        <f>+'[3]2017'!H820</f>
        <v>0</v>
      </c>
      <c r="AL820" s="524">
        <f>+'[3]2017'!P820</f>
        <v>0</v>
      </c>
      <c r="AM820" s="501">
        <f>+'[3]2017'!Q820</f>
        <v>0</v>
      </c>
      <c r="AN820" s="607">
        <f t="shared" si="74"/>
        <v>0</v>
      </c>
      <c r="AO820" s="503">
        <f>IFERROR(INDEX([1]DATOS!$O$452:$O$45500,MATCH(F820,[1]DATOS!$F$452:$F$9810,0)),"")</f>
        <v>0</v>
      </c>
    </row>
    <row r="821" spans="1:41" x14ac:dyDescent="0.25">
      <c r="A821" s="602"/>
      <c r="B821" s="602"/>
      <c r="C821" s="605"/>
      <c r="D821" s="587"/>
      <c r="E821" s="604"/>
      <c r="G821" s="206"/>
      <c r="H821" s="2"/>
      <c r="I821" s="604"/>
      <c r="J821" s="604"/>
      <c r="K821" s="604"/>
      <c r="L821" s="604"/>
      <c r="M821" s="604"/>
      <c r="N821" s="604"/>
      <c r="O821" s="606"/>
      <c r="P821" s="236">
        <f t="shared" si="72"/>
        <v>0</v>
      </c>
      <c r="Q821" s="99">
        <f>+'[3]FECHAS DE ENTREGA PLANOS'!C819</f>
        <v>0</v>
      </c>
      <c r="R821" s="99">
        <f>+'[3]FECHAS DE ENTREGA PLANOS'!D819</f>
        <v>0</v>
      </c>
      <c r="S821" s="584"/>
      <c r="T821" s="584"/>
      <c r="U821" s="584"/>
      <c r="V821" s="584"/>
      <c r="W821" s="584"/>
      <c r="X821" s="584"/>
      <c r="Y821" s="584"/>
      <c r="Z821" s="584"/>
      <c r="AA821" s="584"/>
      <c r="AB821" s="584"/>
      <c r="AC821" s="584"/>
      <c r="AD821" s="584"/>
      <c r="AE821" s="584"/>
      <c r="AF821" s="575">
        <f>IFERROR(INDEX('[2]2016'!$AP$2:$AP$7720,MATCH(F821,'[2]2016'!$A$2:$A$7720,0)),"")</f>
        <v>0</v>
      </c>
      <c r="AG821" s="576">
        <f>+'[3]2017'!T821</f>
        <v>0</v>
      </c>
      <c r="AH821" s="576">
        <f>+'[3]2017'!G821</f>
        <v>0</v>
      </c>
      <c r="AI821" s="609">
        <f>+'[3]2017'!I821</f>
        <v>0</v>
      </c>
      <c r="AJ821" s="9">
        <f t="shared" si="73"/>
        <v>0</v>
      </c>
      <c r="AK821" s="9">
        <f>+'[3]2017'!H821</f>
        <v>0</v>
      </c>
      <c r="AL821" s="524">
        <f>+'[3]2017'!P821</f>
        <v>0</v>
      </c>
      <c r="AM821" s="501">
        <f>+'[3]2017'!Q821</f>
        <v>0</v>
      </c>
      <c r="AN821" s="607">
        <f t="shared" si="74"/>
        <v>0</v>
      </c>
      <c r="AO821" s="503">
        <f>IFERROR(INDEX([1]DATOS!$O$452:$O$45500,MATCH(F821,[1]DATOS!$F$452:$F$9810,0)),"")</f>
        <v>0</v>
      </c>
    </row>
    <row r="822" spans="1:41" x14ac:dyDescent="0.25">
      <c r="A822" s="602"/>
      <c r="B822" s="602"/>
      <c r="C822" s="605"/>
      <c r="D822" s="587"/>
      <c r="E822" s="604"/>
      <c r="G822" s="206"/>
      <c r="H822" s="2"/>
      <c r="I822" s="604"/>
      <c r="J822" s="604"/>
      <c r="K822" s="604"/>
      <c r="L822" s="604"/>
      <c r="M822" s="604"/>
      <c r="N822" s="604"/>
      <c r="O822" s="606"/>
      <c r="P822" s="236">
        <f t="shared" si="72"/>
        <v>0</v>
      </c>
      <c r="Q822" s="99">
        <f>+'[3]FECHAS DE ENTREGA PLANOS'!C820</f>
        <v>0</v>
      </c>
      <c r="R822" s="99">
        <f>+'[3]FECHAS DE ENTREGA PLANOS'!D820</f>
        <v>0</v>
      </c>
      <c r="S822" s="584"/>
      <c r="T822" s="584"/>
      <c r="U822" s="584"/>
      <c r="V822" s="584"/>
      <c r="W822" s="584"/>
      <c r="X822" s="584"/>
      <c r="Y822" s="584"/>
      <c r="Z822" s="584"/>
      <c r="AA822" s="584"/>
      <c r="AB822" s="584"/>
      <c r="AC822" s="584"/>
      <c r="AD822" s="584"/>
      <c r="AE822" s="584"/>
      <c r="AF822" s="575">
        <f>IFERROR(INDEX('[2]2016'!$AP$2:$AP$7720,MATCH(F822,'[2]2016'!$A$2:$A$7720,0)),"")</f>
        <v>0</v>
      </c>
      <c r="AG822" s="576">
        <f>+'[3]2017'!T822</f>
        <v>0</v>
      </c>
      <c r="AH822" s="576">
        <f>+'[3]2017'!G822</f>
        <v>0</v>
      </c>
      <c r="AI822" s="609">
        <f>+'[3]2017'!I822</f>
        <v>0</v>
      </c>
      <c r="AJ822" s="9">
        <f t="shared" si="73"/>
        <v>0</v>
      </c>
      <c r="AK822" s="9">
        <f>+'[3]2017'!H822</f>
        <v>0</v>
      </c>
      <c r="AL822" s="524">
        <f>+'[3]2017'!P822</f>
        <v>0</v>
      </c>
      <c r="AM822" s="501">
        <f>+'[3]2017'!Q822</f>
        <v>0</v>
      </c>
      <c r="AN822" s="607">
        <f t="shared" si="74"/>
        <v>0</v>
      </c>
      <c r="AO822" s="503">
        <f>IFERROR(INDEX([1]DATOS!$O$452:$O$45500,MATCH(F822,[1]DATOS!$F$452:$F$9810,0)),"")</f>
        <v>0</v>
      </c>
    </row>
    <row r="823" spans="1:41" x14ac:dyDescent="0.25">
      <c r="A823" s="602"/>
      <c r="B823" s="602"/>
      <c r="C823" s="605"/>
      <c r="D823" s="587"/>
      <c r="E823" s="604"/>
      <c r="G823" s="206"/>
      <c r="H823" s="2"/>
      <c r="I823" s="604"/>
      <c r="J823" s="604"/>
      <c r="K823" s="604"/>
      <c r="L823" s="604"/>
      <c r="M823" s="604"/>
      <c r="N823" s="604"/>
      <c r="O823" s="606"/>
      <c r="P823" s="236">
        <f t="shared" si="72"/>
        <v>0</v>
      </c>
      <c r="Q823" s="99">
        <f>+'[3]FECHAS DE ENTREGA PLANOS'!C821</f>
        <v>0</v>
      </c>
      <c r="R823" s="99">
        <f>+'[3]FECHAS DE ENTREGA PLANOS'!D821</f>
        <v>0</v>
      </c>
      <c r="S823" s="584"/>
      <c r="T823" s="584"/>
      <c r="U823" s="584"/>
      <c r="V823" s="584"/>
      <c r="W823" s="584"/>
      <c r="X823" s="584"/>
      <c r="Y823" s="584"/>
      <c r="Z823" s="584"/>
      <c r="AA823" s="584"/>
      <c r="AB823" s="584"/>
      <c r="AC823" s="584"/>
      <c r="AD823" s="584"/>
      <c r="AE823" s="584"/>
      <c r="AF823" s="575">
        <f>IFERROR(INDEX('[2]2016'!$AP$2:$AP$7720,MATCH(F823,'[2]2016'!$A$2:$A$7720,0)),"")</f>
        <v>0</v>
      </c>
      <c r="AG823" s="576">
        <f>+'[3]2017'!T823</f>
        <v>0</v>
      </c>
      <c r="AH823" s="576">
        <f>+'[3]2017'!G823</f>
        <v>0</v>
      </c>
      <c r="AI823" s="609">
        <f>+'[3]2017'!I823</f>
        <v>0</v>
      </c>
      <c r="AJ823" s="9">
        <f t="shared" si="73"/>
        <v>0</v>
      </c>
      <c r="AK823" s="9">
        <f>+'[3]2017'!H823</f>
        <v>0</v>
      </c>
      <c r="AL823" s="524">
        <f>+'[3]2017'!P823</f>
        <v>0</v>
      </c>
      <c r="AM823" s="501">
        <f>+'[3]2017'!Q823</f>
        <v>0</v>
      </c>
      <c r="AN823" s="607">
        <f t="shared" si="74"/>
        <v>0</v>
      </c>
      <c r="AO823" s="503">
        <f>IFERROR(INDEX([1]DATOS!$O$452:$O$45500,MATCH(F823,[1]DATOS!$F$452:$F$9810,0)),"")</f>
        <v>0</v>
      </c>
    </row>
    <row r="824" spans="1:41" x14ac:dyDescent="0.25">
      <c r="A824" s="602"/>
      <c r="B824" s="602"/>
      <c r="C824" s="605"/>
      <c r="D824" s="587"/>
      <c r="E824" s="604"/>
      <c r="G824" s="206"/>
      <c r="H824" s="2"/>
      <c r="I824" s="604"/>
      <c r="J824" s="604"/>
      <c r="K824" s="604"/>
      <c r="L824" s="604"/>
      <c r="M824" s="604"/>
      <c r="N824" s="604"/>
      <c r="O824" s="606"/>
      <c r="P824" s="236">
        <f t="shared" si="72"/>
        <v>0</v>
      </c>
      <c r="Q824" s="99">
        <f>+'[3]FECHAS DE ENTREGA PLANOS'!C822</f>
        <v>0</v>
      </c>
      <c r="R824" s="99">
        <f>+'[3]FECHAS DE ENTREGA PLANOS'!D822</f>
        <v>0</v>
      </c>
      <c r="S824" s="584"/>
      <c r="T824" s="584"/>
      <c r="U824" s="584"/>
      <c r="V824" s="584"/>
      <c r="W824" s="584"/>
      <c r="X824" s="584"/>
      <c r="Y824" s="584"/>
      <c r="Z824" s="584"/>
      <c r="AA824" s="584"/>
      <c r="AB824" s="584"/>
      <c r="AC824" s="584"/>
      <c r="AD824" s="584"/>
      <c r="AE824" s="584"/>
      <c r="AF824" s="575">
        <f>IFERROR(INDEX('[2]2016'!$AP$2:$AP$7720,MATCH(F824,'[2]2016'!$A$2:$A$7720,0)),"")</f>
        <v>0</v>
      </c>
      <c r="AG824" s="576">
        <f>+'[3]2017'!T824</f>
        <v>0</v>
      </c>
      <c r="AH824" s="576">
        <f>+'[3]2017'!G824</f>
        <v>0</v>
      </c>
      <c r="AI824" s="609">
        <f>+'[3]2017'!I824</f>
        <v>0</v>
      </c>
      <c r="AJ824" s="9">
        <f t="shared" si="73"/>
        <v>0</v>
      </c>
      <c r="AK824" s="9">
        <f>+'[3]2017'!H824</f>
        <v>0</v>
      </c>
      <c r="AL824" s="524">
        <f>+'[3]2017'!P824</f>
        <v>0</v>
      </c>
      <c r="AM824" s="501">
        <f>+'[3]2017'!Q824</f>
        <v>0</v>
      </c>
      <c r="AN824" s="607">
        <f t="shared" si="74"/>
        <v>0</v>
      </c>
      <c r="AO824" s="503">
        <f>IFERROR(INDEX([1]DATOS!$O$452:$O$45500,MATCH(F824,[1]DATOS!$F$452:$F$9810,0)),"")</f>
        <v>0</v>
      </c>
    </row>
    <row r="825" spans="1:41" x14ac:dyDescent="0.25">
      <c r="A825" s="602"/>
      <c r="B825" s="602"/>
      <c r="C825" s="605"/>
      <c r="D825" s="587"/>
      <c r="E825" s="604"/>
      <c r="G825" s="206"/>
      <c r="H825" s="2"/>
      <c r="I825" s="604"/>
      <c r="J825" s="604"/>
      <c r="K825" s="604"/>
      <c r="L825" s="604"/>
      <c r="M825" s="604"/>
      <c r="N825" s="604"/>
      <c r="O825" s="606"/>
      <c r="P825" s="236">
        <f t="shared" si="72"/>
        <v>0</v>
      </c>
      <c r="Q825" s="99">
        <f>+'[3]FECHAS DE ENTREGA PLANOS'!C823</f>
        <v>0</v>
      </c>
      <c r="R825" s="99">
        <f>+'[3]FECHAS DE ENTREGA PLANOS'!D823</f>
        <v>0</v>
      </c>
      <c r="S825" s="584"/>
      <c r="T825" s="584"/>
      <c r="U825" s="584"/>
      <c r="V825" s="584"/>
      <c r="W825" s="584"/>
      <c r="X825" s="584"/>
      <c r="Y825" s="584"/>
      <c r="Z825" s="584"/>
      <c r="AA825" s="584"/>
      <c r="AB825" s="584"/>
      <c r="AC825" s="584"/>
      <c r="AD825" s="584"/>
      <c r="AE825" s="584"/>
      <c r="AF825" s="575">
        <f>IFERROR(INDEX('[2]2016'!$AP$2:$AP$7720,MATCH(F825,'[2]2016'!$A$2:$A$7720,0)),"")</f>
        <v>0</v>
      </c>
      <c r="AG825" s="576">
        <f>+'[3]2017'!T825</f>
        <v>0</v>
      </c>
      <c r="AH825" s="576">
        <f>+'[3]2017'!G825</f>
        <v>0</v>
      </c>
      <c r="AI825" s="609">
        <f>+'[3]2017'!I825</f>
        <v>0</v>
      </c>
      <c r="AJ825" s="9">
        <f t="shared" si="73"/>
        <v>0</v>
      </c>
      <c r="AK825" s="9">
        <f>+'[3]2017'!H825</f>
        <v>0</v>
      </c>
      <c r="AL825" s="524">
        <f>+'[3]2017'!P825</f>
        <v>0</v>
      </c>
      <c r="AM825" s="501">
        <f>+'[3]2017'!Q825</f>
        <v>0</v>
      </c>
      <c r="AN825" s="607">
        <f t="shared" si="74"/>
        <v>0</v>
      </c>
      <c r="AO825" s="503">
        <f>IFERROR(INDEX([1]DATOS!$O$452:$O$45500,MATCH(F825,[1]DATOS!$F$452:$F$9810,0)),"")</f>
        <v>0</v>
      </c>
    </row>
    <row r="826" spans="1:41" x14ac:dyDescent="0.25">
      <c r="A826" s="602"/>
      <c r="B826" s="602"/>
      <c r="C826" s="605"/>
      <c r="D826" s="587"/>
      <c r="E826" s="604"/>
      <c r="G826" s="206"/>
      <c r="H826" s="2"/>
      <c r="I826" s="604"/>
      <c r="J826" s="604"/>
      <c r="K826" s="604"/>
      <c r="L826" s="604"/>
      <c r="M826" s="604"/>
      <c r="N826" s="604"/>
      <c r="O826" s="606"/>
      <c r="P826" s="236">
        <f t="shared" ref="P826:P889" si="75">O826</f>
        <v>0</v>
      </c>
      <c r="Q826" s="99">
        <f>+'[3]FECHAS DE ENTREGA PLANOS'!C824</f>
        <v>0</v>
      </c>
      <c r="R826" s="99">
        <f>+'[3]FECHAS DE ENTREGA PLANOS'!D824</f>
        <v>0</v>
      </c>
      <c r="S826" s="584"/>
      <c r="T826" s="584"/>
      <c r="U826" s="584"/>
      <c r="V826" s="584"/>
      <c r="W826" s="584"/>
      <c r="X826" s="584"/>
      <c r="Y826" s="584"/>
      <c r="Z826" s="584"/>
      <c r="AA826" s="584"/>
      <c r="AB826" s="584"/>
      <c r="AC826" s="584"/>
      <c r="AD826" s="584"/>
      <c r="AE826" s="584"/>
      <c r="AF826" s="584"/>
      <c r="AG826" s="576">
        <f>+'[3]2017'!T826</f>
        <v>0</v>
      </c>
      <c r="AH826" s="576">
        <f>+'[3]2017'!G826</f>
        <v>0</v>
      </c>
      <c r="AI826" s="609">
        <f>+'[3]2017'!I826</f>
        <v>0</v>
      </c>
      <c r="AJ826" s="9">
        <f t="shared" si="73"/>
        <v>0</v>
      </c>
      <c r="AK826" s="9">
        <f>+'[3]2017'!H826</f>
        <v>0</v>
      </c>
      <c r="AL826" s="524">
        <f>+'[3]2017'!P826</f>
        <v>0</v>
      </c>
      <c r="AM826" s="501">
        <f>+'[3]2017'!Q826</f>
        <v>0</v>
      </c>
      <c r="AN826" s="607">
        <f t="shared" si="74"/>
        <v>0</v>
      </c>
      <c r="AO826" s="503">
        <f>IFERROR(INDEX([1]DATOS!$O$452:$O$45500,MATCH(F826,[1]DATOS!$F$452:$F$9810,0)),"")</f>
        <v>0</v>
      </c>
    </row>
    <row r="827" spans="1:41" x14ac:dyDescent="0.25">
      <c r="A827" s="602"/>
      <c r="B827" s="602"/>
      <c r="C827" s="605"/>
      <c r="D827" s="587"/>
      <c r="E827" s="604"/>
      <c r="G827" s="206"/>
      <c r="H827" s="2"/>
      <c r="I827" s="604"/>
      <c r="J827" s="604"/>
      <c r="K827" s="604"/>
      <c r="L827" s="604"/>
      <c r="M827" s="604"/>
      <c r="N827" s="604"/>
      <c r="O827" s="606"/>
      <c r="P827" s="236">
        <f t="shared" si="75"/>
        <v>0</v>
      </c>
      <c r="Q827" s="99">
        <f>+'[3]FECHAS DE ENTREGA PLANOS'!C825</f>
        <v>0</v>
      </c>
      <c r="R827" s="99">
        <f>+'[3]FECHAS DE ENTREGA PLANOS'!D825</f>
        <v>0</v>
      </c>
      <c r="S827" s="584"/>
      <c r="T827" s="584"/>
      <c r="U827" s="584"/>
      <c r="V827" s="584"/>
      <c r="W827" s="584"/>
      <c r="X827" s="584"/>
      <c r="Y827" s="584"/>
      <c r="Z827" s="584"/>
      <c r="AA827" s="584"/>
      <c r="AB827" s="584"/>
      <c r="AC827" s="584"/>
      <c r="AD827" s="584"/>
      <c r="AE827" s="584"/>
      <c r="AF827" s="584"/>
      <c r="AG827" s="576">
        <f>+'[3]2017'!T827</f>
        <v>0</v>
      </c>
      <c r="AH827" s="576">
        <f>+'[3]2017'!G827</f>
        <v>0</v>
      </c>
      <c r="AI827" s="609">
        <f>+'[3]2017'!I827</f>
        <v>0</v>
      </c>
      <c r="AJ827" s="9">
        <f t="shared" si="73"/>
        <v>0</v>
      </c>
      <c r="AK827" s="9">
        <f>+'[3]2017'!H827</f>
        <v>0</v>
      </c>
      <c r="AL827" s="524">
        <f>+'[3]2017'!P827</f>
        <v>0</v>
      </c>
      <c r="AM827" s="501">
        <f>+'[3]2017'!Q827</f>
        <v>0</v>
      </c>
      <c r="AN827" s="607">
        <f t="shared" si="74"/>
        <v>0</v>
      </c>
      <c r="AO827" s="503">
        <f>IFERROR(INDEX([1]DATOS!$O$452:$O$45500,MATCH(F827,[1]DATOS!$F$452:$F$9810,0)),"")</f>
        <v>0</v>
      </c>
    </row>
    <row r="828" spans="1:41" x14ac:dyDescent="0.25">
      <c r="A828" s="602"/>
      <c r="B828" s="602"/>
      <c r="C828" s="605"/>
      <c r="D828" s="587"/>
      <c r="E828" s="604"/>
      <c r="G828" s="206"/>
      <c r="H828" s="2"/>
      <c r="I828" s="604"/>
      <c r="J828" s="604"/>
      <c r="K828" s="604"/>
      <c r="L828" s="604"/>
      <c r="M828" s="604"/>
      <c r="N828" s="604"/>
      <c r="O828" s="606"/>
      <c r="P828" s="236">
        <f t="shared" si="75"/>
        <v>0</v>
      </c>
      <c r="Q828" s="99">
        <f>+'[3]FECHAS DE ENTREGA PLANOS'!C826</f>
        <v>0</v>
      </c>
      <c r="R828" s="99">
        <f>+'[3]FECHAS DE ENTREGA PLANOS'!D826</f>
        <v>0</v>
      </c>
      <c r="S828" s="584"/>
      <c r="T828" s="584"/>
      <c r="U828" s="584"/>
      <c r="V828" s="584"/>
      <c r="W828" s="584"/>
      <c r="X828" s="584"/>
      <c r="Y828" s="584"/>
      <c r="Z828" s="584"/>
      <c r="AA828" s="584"/>
      <c r="AB828" s="584"/>
      <c r="AC828" s="584"/>
      <c r="AD828" s="584"/>
      <c r="AE828" s="584"/>
      <c r="AF828" s="584"/>
      <c r="AG828" s="576">
        <f>+'[3]2017'!T828</f>
        <v>0</v>
      </c>
      <c r="AH828" s="576">
        <f>+'[3]2017'!G828</f>
        <v>0</v>
      </c>
      <c r="AI828" s="609">
        <f>+'[3]2017'!I828</f>
        <v>0</v>
      </c>
      <c r="AJ828" s="9">
        <f t="shared" si="73"/>
        <v>0</v>
      </c>
      <c r="AK828" s="9">
        <f>+'[3]2017'!H828</f>
        <v>0</v>
      </c>
      <c r="AL828" s="524">
        <f>+'[3]2017'!P828</f>
        <v>0</v>
      </c>
      <c r="AM828" s="501">
        <f>+'[3]2017'!Q828</f>
        <v>0</v>
      </c>
      <c r="AN828" s="607">
        <f t="shared" si="74"/>
        <v>0</v>
      </c>
      <c r="AO828" s="503">
        <f>IFERROR(INDEX([1]DATOS!$O$452:$O$45500,MATCH(F828,[1]DATOS!$F$452:$F$9810,0)),"")</f>
        <v>0</v>
      </c>
    </row>
    <row r="829" spans="1:41" x14ac:dyDescent="0.25">
      <c r="A829" s="602"/>
      <c r="B829" s="602"/>
      <c r="C829" s="605"/>
      <c r="D829" s="587"/>
      <c r="E829" s="604"/>
      <c r="G829" s="206"/>
      <c r="H829" s="2"/>
      <c r="I829" s="604"/>
      <c r="J829" s="604"/>
      <c r="K829" s="604"/>
      <c r="L829" s="604"/>
      <c r="M829" s="604"/>
      <c r="N829" s="604"/>
      <c r="O829" s="606"/>
      <c r="P829" s="236">
        <f t="shared" si="75"/>
        <v>0</v>
      </c>
      <c r="Q829" s="99">
        <f>+'[3]FECHAS DE ENTREGA PLANOS'!C827</f>
        <v>0</v>
      </c>
      <c r="R829" s="99">
        <f>+'[3]FECHAS DE ENTREGA PLANOS'!D827</f>
        <v>0</v>
      </c>
      <c r="S829" s="584"/>
      <c r="T829" s="584"/>
      <c r="U829" s="584"/>
      <c r="V829" s="584"/>
      <c r="W829" s="584"/>
      <c r="X829" s="584"/>
      <c r="Y829" s="584"/>
      <c r="Z829" s="584"/>
      <c r="AA829" s="584"/>
      <c r="AB829" s="584"/>
      <c r="AC829" s="584"/>
      <c r="AD829" s="584"/>
      <c r="AE829" s="584"/>
      <c r="AF829" s="584"/>
      <c r="AG829" s="576">
        <f>+'[3]2017'!T829</f>
        <v>0</v>
      </c>
      <c r="AH829" s="576">
        <f>+'[3]2017'!G829</f>
        <v>0</v>
      </c>
      <c r="AI829" s="609">
        <f>+'[3]2017'!I829</f>
        <v>0</v>
      </c>
      <c r="AJ829" s="9">
        <f t="shared" si="73"/>
        <v>0</v>
      </c>
      <c r="AK829" s="9">
        <f>+'[3]2017'!H829</f>
        <v>0</v>
      </c>
      <c r="AL829" s="524">
        <f>+'[3]2017'!P829</f>
        <v>0</v>
      </c>
      <c r="AM829" s="501">
        <f>+'[3]2017'!Q829</f>
        <v>0</v>
      </c>
      <c r="AN829" s="607">
        <f t="shared" si="74"/>
        <v>0</v>
      </c>
      <c r="AO829" s="503">
        <f>IFERROR(INDEX([1]DATOS!$O$452:$O$45500,MATCH(F829,[1]DATOS!$F$452:$F$9810,0)),"")</f>
        <v>0</v>
      </c>
    </row>
    <row r="830" spans="1:41" x14ac:dyDescent="0.25">
      <c r="A830" s="602"/>
      <c r="B830" s="602"/>
      <c r="C830" s="605"/>
      <c r="D830" s="587"/>
      <c r="E830" s="604"/>
      <c r="G830" s="206"/>
      <c r="H830" s="2"/>
      <c r="I830" s="604"/>
      <c r="J830" s="604"/>
      <c r="K830" s="604"/>
      <c r="L830" s="604"/>
      <c r="M830" s="604"/>
      <c r="N830" s="604"/>
      <c r="O830" s="606"/>
      <c r="P830" s="236">
        <f t="shared" si="75"/>
        <v>0</v>
      </c>
      <c r="Q830" s="99">
        <f>+'[3]FECHAS DE ENTREGA PLANOS'!C828</f>
        <v>0</v>
      </c>
      <c r="R830" s="99">
        <f>+'[3]FECHAS DE ENTREGA PLANOS'!D828</f>
        <v>0</v>
      </c>
      <c r="S830" s="584"/>
      <c r="T830" s="584"/>
      <c r="U830" s="584"/>
      <c r="V830" s="584"/>
      <c r="W830" s="584"/>
      <c r="X830" s="584"/>
      <c r="Y830" s="584"/>
      <c r="Z830" s="584"/>
      <c r="AA830" s="584"/>
      <c r="AB830" s="584"/>
      <c r="AC830" s="584"/>
      <c r="AD830" s="584"/>
      <c r="AE830" s="584"/>
      <c r="AF830" s="584"/>
      <c r="AG830" s="576">
        <f>+'[3]2017'!T830</f>
        <v>0</v>
      </c>
      <c r="AH830" s="576">
        <f>+'[3]2017'!G830</f>
        <v>0</v>
      </c>
      <c r="AI830" s="609">
        <f>+'[3]2017'!I830</f>
        <v>0</v>
      </c>
      <c r="AJ830" s="9">
        <f t="shared" si="73"/>
        <v>0</v>
      </c>
      <c r="AK830" s="9">
        <f>+'[3]2017'!H830</f>
        <v>0</v>
      </c>
      <c r="AL830" s="524">
        <f>+'[3]2017'!P830</f>
        <v>0</v>
      </c>
      <c r="AM830" s="501">
        <f>+'[3]2017'!Q830</f>
        <v>0</v>
      </c>
      <c r="AN830" s="607">
        <f t="shared" si="74"/>
        <v>0</v>
      </c>
      <c r="AO830" s="503">
        <f>IFERROR(INDEX([1]DATOS!$O$452:$O$45500,MATCH(F830,[1]DATOS!$F$452:$F$9810,0)),"")</f>
        <v>0</v>
      </c>
    </row>
    <row r="831" spans="1:41" x14ac:dyDescent="0.25">
      <c r="A831" s="602"/>
      <c r="B831" s="602"/>
      <c r="C831" s="605"/>
      <c r="D831" s="587"/>
      <c r="E831" s="604"/>
      <c r="G831" s="206"/>
      <c r="H831" s="2"/>
      <c r="I831" s="604"/>
      <c r="J831" s="604"/>
      <c r="K831" s="604"/>
      <c r="L831" s="604"/>
      <c r="M831" s="604"/>
      <c r="N831" s="604"/>
      <c r="O831" s="606"/>
      <c r="P831" s="236">
        <f t="shared" si="75"/>
        <v>0</v>
      </c>
      <c r="Q831" s="99">
        <f>+'[3]FECHAS DE ENTREGA PLANOS'!C829</f>
        <v>0</v>
      </c>
      <c r="R831" s="99">
        <f>+'[3]FECHAS DE ENTREGA PLANOS'!D829</f>
        <v>0</v>
      </c>
      <c r="S831" s="584"/>
      <c r="T831" s="584"/>
      <c r="U831" s="584"/>
      <c r="V831" s="584"/>
      <c r="W831" s="584"/>
      <c r="X831" s="584"/>
      <c r="Y831" s="584"/>
      <c r="Z831" s="584"/>
      <c r="AA831" s="584"/>
      <c r="AB831" s="584"/>
      <c r="AC831" s="584"/>
      <c r="AD831" s="584"/>
      <c r="AE831" s="584"/>
      <c r="AF831" s="584"/>
      <c r="AG831" s="576">
        <f>+'[3]2017'!T831</f>
        <v>0</v>
      </c>
      <c r="AH831" s="576">
        <f>+'[3]2017'!G831</f>
        <v>0</v>
      </c>
      <c r="AI831" s="609">
        <f>+'[3]2017'!I831</f>
        <v>0</v>
      </c>
      <c r="AJ831" s="9">
        <f t="shared" si="73"/>
        <v>0</v>
      </c>
      <c r="AK831" s="9">
        <f>+'[3]2017'!H831</f>
        <v>0</v>
      </c>
      <c r="AL831" s="524">
        <f>+'[3]2017'!P831</f>
        <v>0</v>
      </c>
      <c r="AM831" s="501">
        <f>+'[3]2017'!Q831</f>
        <v>0</v>
      </c>
      <c r="AN831" s="607">
        <f t="shared" si="74"/>
        <v>0</v>
      </c>
      <c r="AO831" s="503">
        <f>IFERROR(INDEX([1]DATOS!$O$452:$O$45500,MATCH(F831,[1]DATOS!$F$452:$F$9810,0)),"")</f>
        <v>0</v>
      </c>
    </row>
    <row r="832" spans="1:41" x14ac:dyDescent="0.25">
      <c r="A832" s="602"/>
      <c r="B832" s="602"/>
      <c r="C832" s="605"/>
      <c r="D832" s="587"/>
      <c r="E832" s="604"/>
      <c r="G832" s="206"/>
      <c r="H832" s="2"/>
      <c r="I832" s="604"/>
      <c r="J832" s="604"/>
      <c r="K832" s="604"/>
      <c r="L832" s="604"/>
      <c r="M832" s="604"/>
      <c r="N832" s="604"/>
      <c r="O832" s="606"/>
      <c r="P832" s="236">
        <f t="shared" si="75"/>
        <v>0</v>
      </c>
      <c r="Q832" s="99">
        <f>+'[3]FECHAS DE ENTREGA PLANOS'!C830</f>
        <v>0</v>
      </c>
      <c r="R832" s="99">
        <f>+'[3]FECHAS DE ENTREGA PLANOS'!D830</f>
        <v>0</v>
      </c>
      <c r="S832" s="584"/>
      <c r="T832" s="584"/>
      <c r="U832" s="584"/>
      <c r="V832" s="584"/>
      <c r="W832" s="584"/>
      <c r="X832" s="584"/>
      <c r="Y832" s="584"/>
      <c r="Z832" s="584"/>
      <c r="AA832" s="584"/>
      <c r="AB832" s="584"/>
      <c r="AC832" s="584"/>
      <c r="AD832" s="584"/>
      <c r="AE832" s="584"/>
      <c r="AF832" s="584"/>
      <c r="AG832" s="576">
        <f>+'[3]2017'!T832</f>
        <v>0</v>
      </c>
      <c r="AH832" s="576">
        <f>+'[3]2017'!G832</f>
        <v>0</v>
      </c>
      <c r="AI832" s="609">
        <f>+'[3]2017'!I832</f>
        <v>0</v>
      </c>
      <c r="AJ832" s="9">
        <f t="shared" si="73"/>
        <v>0</v>
      </c>
      <c r="AK832" s="9">
        <f>+'[3]2017'!H832</f>
        <v>0</v>
      </c>
      <c r="AL832" s="524">
        <f>+'[3]2017'!P832</f>
        <v>0</v>
      </c>
      <c r="AM832" s="501">
        <f>+'[3]2017'!Q832</f>
        <v>0</v>
      </c>
      <c r="AN832" s="607">
        <f t="shared" si="74"/>
        <v>0</v>
      </c>
      <c r="AO832" s="503">
        <f>IFERROR(INDEX([1]DATOS!$O$452:$O$45500,MATCH(F832,[1]DATOS!$F$452:$F$9810,0)),"")</f>
        <v>0</v>
      </c>
    </row>
    <row r="833" spans="1:41" x14ac:dyDescent="0.25">
      <c r="A833" s="602"/>
      <c r="B833" s="602"/>
      <c r="C833" s="605"/>
      <c r="D833" s="587"/>
      <c r="E833" s="604"/>
      <c r="G833" s="206"/>
      <c r="H833" s="2"/>
      <c r="I833" s="604"/>
      <c r="J833" s="604"/>
      <c r="K833" s="604"/>
      <c r="L833" s="604"/>
      <c r="M833" s="604"/>
      <c r="N833" s="604"/>
      <c r="O833" s="606"/>
      <c r="P833" s="236">
        <f t="shared" si="75"/>
        <v>0</v>
      </c>
      <c r="Q833" s="99">
        <f>+'[3]FECHAS DE ENTREGA PLANOS'!C831</f>
        <v>0</v>
      </c>
      <c r="R833" s="99">
        <f>+'[3]FECHAS DE ENTREGA PLANOS'!D831</f>
        <v>0</v>
      </c>
      <c r="S833" s="584"/>
      <c r="T833" s="584"/>
      <c r="U833" s="584"/>
      <c r="V833" s="584"/>
      <c r="W833" s="584"/>
      <c r="X833" s="584"/>
      <c r="Y833" s="584"/>
      <c r="Z833" s="584"/>
      <c r="AA833" s="584"/>
      <c r="AB833" s="584"/>
      <c r="AC833" s="584"/>
      <c r="AD833" s="584"/>
      <c r="AE833" s="584"/>
      <c r="AF833" s="584"/>
      <c r="AG833" s="576">
        <f>+'[3]2017'!T833</f>
        <v>0</v>
      </c>
      <c r="AH833" s="576">
        <f>+'[3]2017'!G833</f>
        <v>0</v>
      </c>
      <c r="AI833" s="609">
        <f>+'[3]2017'!I833</f>
        <v>0</v>
      </c>
      <c r="AJ833" s="9">
        <f t="shared" si="73"/>
        <v>0</v>
      </c>
      <c r="AK833" s="9">
        <f>+'[3]2017'!H833</f>
        <v>0</v>
      </c>
      <c r="AL833" s="524">
        <f>+'[3]2017'!P833</f>
        <v>0</v>
      </c>
      <c r="AM833" s="501">
        <f>+'[3]2017'!Q833</f>
        <v>0</v>
      </c>
      <c r="AN833" s="607">
        <f t="shared" si="74"/>
        <v>0</v>
      </c>
      <c r="AO833" s="503">
        <f>IFERROR(INDEX([1]DATOS!$O$452:$O$45500,MATCH(F833,[1]DATOS!$F$452:$F$9810,0)),"")</f>
        <v>0</v>
      </c>
    </row>
    <row r="834" spans="1:41" x14ac:dyDescent="0.25">
      <c r="A834" s="602"/>
      <c r="B834" s="602"/>
      <c r="C834" s="605"/>
      <c r="D834" s="587"/>
      <c r="E834" s="604"/>
      <c r="G834" s="206"/>
      <c r="H834" s="2"/>
      <c r="I834" s="604"/>
      <c r="J834" s="604"/>
      <c r="K834" s="604"/>
      <c r="L834" s="604"/>
      <c r="M834" s="604"/>
      <c r="N834" s="604"/>
      <c r="O834" s="606"/>
      <c r="P834" s="236">
        <f t="shared" si="75"/>
        <v>0</v>
      </c>
      <c r="Q834" s="99">
        <f>+'[3]FECHAS DE ENTREGA PLANOS'!C832</f>
        <v>0</v>
      </c>
      <c r="R834" s="99">
        <f>+'[3]FECHAS DE ENTREGA PLANOS'!D832</f>
        <v>0</v>
      </c>
      <c r="S834" s="584"/>
      <c r="T834" s="584"/>
      <c r="U834" s="584"/>
      <c r="V834" s="584"/>
      <c r="W834" s="584"/>
      <c r="X834" s="584"/>
      <c r="Y834" s="584"/>
      <c r="Z834" s="584"/>
      <c r="AA834" s="584"/>
      <c r="AB834" s="584"/>
      <c r="AC834" s="584"/>
      <c r="AD834" s="584"/>
      <c r="AE834" s="584"/>
      <c r="AF834" s="584"/>
      <c r="AG834" s="576">
        <f>+'[3]2017'!T834</f>
        <v>0</v>
      </c>
      <c r="AH834" s="576">
        <f>+'[3]2017'!G834</f>
        <v>0</v>
      </c>
      <c r="AI834" s="609">
        <f>+'[3]2017'!I834</f>
        <v>0</v>
      </c>
      <c r="AJ834" s="9">
        <f t="shared" si="73"/>
        <v>0</v>
      </c>
      <c r="AK834" s="9">
        <f>+'[3]2017'!H834</f>
        <v>0</v>
      </c>
      <c r="AL834" s="524">
        <f>+'[3]2017'!P834</f>
        <v>0</v>
      </c>
      <c r="AM834" s="501">
        <f>+'[3]2017'!Q834</f>
        <v>0</v>
      </c>
      <c r="AN834" s="607">
        <f t="shared" si="74"/>
        <v>0</v>
      </c>
      <c r="AO834" s="503">
        <f>IFERROR(INDEX([1]DATOS!$O$452:$O$45500,MATCH(F834,[1]DATOS!$F$452:$F$9810,0)),"")</f>
        <v>0</v>
      </c>
    </row>
    <row r="835" spans="1:41" x14ac:dyDescent="0.25">
      <c r="A835" s="602"/>
      <c r="B835" s="602"/>
      <c r="C835" s="605"/>
      <c r="D835" s="587"/>
      <c r="E835" s="604"/>
      <c r="G835" s="206"/>
      <c r="H835" s="2"/>
      <c r="I835" s="604"/>
      <c r="J835" s="604"/>
      <c r="K835" s="604"/>
      <c r="L835" s="604"/>
      <c r="M835" s="604"/>
      <c r="N835" s="604"/>
      <c r="O835" s="606"/>
      <c r="P835" s="236">
        <f t="shared" si="75"/>
        <v>0</v>
      </c>
      <c r="Q835" s="99">
        <f>+'[3]FECHAS DE ENTREGA PLANOS'!C833</f>
        <v>0</v>
      </c>
      <c r="R835" s="99">
        <f>+'[3]FECHAS DE ENTREGA PLANOS'!D833</f>
        <v>0</v>
      </c>
      <c r="S835" s="584"/>
      <c r="T835" s="584"/>
      <c r="U835" s="584"/>
      <c r="V835" s="584"/>
      <c r="W835" s="584"/>
      <c r="X835" s="584"/>
      <c r="Y835" s="584"/>
      <c r="Z835" s="584"/>
      <c r="AA835" s="584"/>
      <c r="AB835" s="584"/>
      <c r="AC835" s="584"/>
      <c r="AD835" s="584"/>
      <c r="AE835" s="584"/>
      <c r="AF835" s="584"/>
      <c r="AG835" s="576">
        <f>+'[3]2017'!T835</f>
        <v>0</v>
      </c>
      <c r="AH835" s="576">
        <f>+'[3]2017'!G835</f>
        <v>0</v>
      </c>
      <c r="AI835" s="609">
        <f>+'[3]2017'!I835</f>
        <v>0</v>
      </c>
      <c r="AJ835" s="9">
        <f t="shared" si="73"/>
        <v>0</v>
      </c>
      <c r="AK835" s="9">
        <f>+'[3]2017'!H835</f>
        <v>0</v>
      </c>
      <c r="AL835" s="524">
        <f>+'[3]2017'!P835</f>
        <v>0</v>
      </c>
      <c r="AM835" s="501">
        <f>+'[3]2017'!Q835</f>
        <v>0</v>
      </c>
      <c r="AN835" s="607">
        <f t="shared" si="74"/>
        <v>0</v>
      </c>
      <c r="AO835" s="503">
        <f>IFERROR(INDEX([1]DATOS!$O$452:$O$45500,MATCH(F835,[1]DATOS!$F$452:$F$9810,0)),"")</f>
        <v>0</v>
      </c>
    </row>
    <row r="836" spans="1:41" x14ac:dyDescent="0.25">
      <c r="A836" s="602"/>
      <c r="B836" s="602"/>
      <c r="C836" s="605"/>
      <c r="D836" s="587"/>
      <c r="E836" s="604"/>
      <c r="G836" s="206"/>
      <c r="H836" s="2"/>
      <c r="I836" s="604"/>
      <c r="J836" s="604"/>
      <c r="K836" s="604"/>
      <c r="L836" s="604"/>
      <c r="M836" s="604"/>
      <c r="N836" s="604"/>
      <c r="O836" s="606"/>
      <c r="P836" s="236">
        <f t="shared" si="75"/>
        <v>0</v>
      </c>
      <c r="Q836" s="99">
        <f>+'[3]FECHAS DE ENTREGA PLANOS'!C834</f>
        <v>0</v>
      </c>
      <c r="R836" s="99">
        <f>+'[3]FECHAS DE ENTREGA PLANOS'!D834</f>
        <v>0</v>
      </c>
      <c r="S836" s="584"/>
      <c r="T836" s="584"/>
      <c r="U836" s="584"/>
      <c r="V836" s="584"/>
      <c r="W836" s="584"/>
      <c r="X836" s="584"/>
      <c r="Y836" s="584"/>
      <c r="Z836" s="584"/>
      <c r="AA836" s="584"/>
      <c r="AB836" s="584"/>
      <c r="AC836" s="584"/>
      <c r="AD836" s="584"/>
      <c r="AE836" s="584"/>
      <c r="AF836" s="584"/>
      <c r="AG836" s="576">
        <f>+'[3]2017'!T836</f>
        <v>0</v>
      </c>
      <c r="AH836" s="576">
        <f>+'[3]2017'!G836</f>
        <v>0</v>
      </c>
      <c r="AI836" s="609">
        <f>+'[3]2017'!I836</f>
        <v>0</v>
      </c>
      <c r="AJ836" s="9">
        <f t="shared" si="73"/>
        <v>0</v>
      </c>
      <c r="AK836" s="9">
        <f>+'[3]2017'!H836</f>
        <v>0</v>
      </c>
      <c r="AL836" s="524">
        <f>+'[3]2017'!P836</f>
        <v>0</v>
      </c>
      <c r="AM836" s="501">
        <f>+'[3]2017'!Q836</f>
        <v>0</v>
      </c>
      <c r="AN836" s="607">
        <f t="shared" si="74"/>
        <v>0</v>
      </c>
      <c r="AO836" s="503">
        <f>IFERROR(INDEX([1]DATOS!$O$452:$O$45500,MATCH(F836,[1]DATOS!$F$452:$F$9810,0)),"")</f>
        <v>0</v>
      </c>
    </row>
    <row r="837" spans="1:41" x14ac:dyDescent="0.25">
      <c r="A837" s="602"/>
      <c r="B837" s="602"/>
      <c r="C837" s="605"/>
      <c r="D837" s="587"/>
      <c r="E837" s="604"/>
      <c r="G837" s="206"/>
      <c r="H837" s="2"/>
      <c r="I837" s="604"/>
      <c r="J837" s="604"/>
      <c r="K837" s="604"/>
      <c r="L837" s="604"/>
      <c r="M837" s="604"/>
      <c r="N837" s="604"/>
      <c r="O837" s="606"/>
      <c r="P837" s="236">
        <f t="shared" si="75"/>
        <v>0</v>
      </c>
      <c r="Q837" s="99">
        <f>+'[3]FECHAS DE ENTREGA PLANOS'!C835</f>
        <v>0</v>
      </c>
      <c r="R837" s="99">
        <f>+'[3]FECHAS DE ENTREGA PLANOS'!D835</f>
        <v>0</v>
      </c>
      <c r="S837" s="584"/>
      <c r="T837" s="584"/>
      <c r="U837" s="584"/>
      <c r="V837" s="584"/>
      <c r="W837" s="584"/>
      <c r="X837" s="584"/>
      <c r="Y837" s="584"/>
      <c r="Z837" s="584"/>
      <c r="AA837" s="584"/>
      <c r="AB837" s="584"/>
      <c r="AC837" s="584"/>
      <c r="AD837" s="584"/>
      <c r="AE837" s="584"/>
      <c r="AF837" s="584"/>
      <c r="AG837" s="576">
        <f>+'[3]2017'!T837</f>
        <v>0</v>
      </c>
      <c r="AH837" s="576">
        <f>+'[3]2017'!G837</f>
        <v>0</v>
      </c>
      <c r="AI837" s="609">
        <f>+'[3]2017'!I837</f>
        <v>0</v>
      </c>
      <c r="AJ837" s="9">
        <f t="shared" ref="AJ837:AJ900" si="76">H837</f>
        <v>0</v>
      </c>
      <c r="AK837" s="9">
        <f>+'[3]2017'!H837</f>
        <v>0</v>
      </c>
      <c r="AL837" s="524">
        <f>+'[3]2017'!P837</f>
        <v>0</v>
      </c>
      <c r="AM837" s="501">
        <f>+'[3]2017'!Q837</f>
        <v>0</v>
      </c>
      <c r="AN837" s="607">
        <f t="shared" si="74"/>
        <v>0</v>
      </c>
      <c r="AO837" s="503">
        <f>IFERROR(INDEX([1]DATOS!$O$452:$O$45500,MATCH(F837,[1]DATOS!$F$452:$F$9810,0)),"")</f>
        <v>0</v>
      </c>
    </row>
    <row r="838" spans="1:41" x14ac:dyDescent="0.25">
      <c r="A838" s="602"/>
      <c r="B838" s="602"/>
      <c r="C838" s="605"/>
      <c r="D838" s="587"/>
      <c r="E838" s="604"/>
      <c r="G838" s="206"/>
      <c r="H838" s="2"/>
      <c r="I838" s="604"/>
      <c r="J838" s="604"/>
      <c r="K838" s="604"/>
      <c r="L838" s="604"/>
      <c r="M838" s="604"/>
      <c r="N838" s="604"/>
      <c r="O838" s="606"/>
      <c r="P838" s="236">
        <f t="shared" si="75"/>
        <v>0</v>
      </c>
      <c r="Q838" s="99">
        <f>+'[3]FECHAS DE ENTREGA PLANOS'!C836</f>
        <v>0</v>
      </c>
      <c r="R838" s="99">
        <f>+'[3]FECHAS DE ENTREGA PLANOS'!D836</f>
        <v>0</v>
      </c>
      <c r="S838" s="584"/>
      <c r="T838" s="584"/>
      <c r="U838" s="584"/>
      <c r="V838" s="584"/>
      <c r="W838" s="584"/>
      <c r="X838" s="584"/>
      <c r="Y838" s="584"/>
      <c r="Z838" s="584"/>
      <c r="AA838" s="584"/>
      <c r="AB838" s="584"/>
      <c r="AC838" s="584"/>
      <c r="AD838" s="584"/>
      <c r="AE838" s="584"/>
      <c r="AF838" s="584"/>
      <c r="AG838" s="576">
        <f>+'[3]2017'!T838</f>
        <v>0</v>
      </c>
      <c r="AH838" s="576">
        <f>+'[3]2017'!G838</f>
        <v>0</v>
      </c>
      <c r="AI838" s="609">
        <f>+'[3]2017'!I838</f>
        <v>0</v>
      </c>
      <c r="AJ838" s="9">
        <f t="shared" si="76"/>
        <v>0</v>
      </c>
      <c r="AK838" s="9">
        <f>+'[3]2017'!H838</f>
        <v>0</v>
      </c>
      <c r="AL838" s="524">
        <f>+'[3]2017'!P838</f>
        <v>0</v>
      </c>
      <c r="AM838" s="501">
        <f>+'[3]2017'!Q838</f>
        <v>0</v>
      </c>
      <c r="AN838" s="607">
        <f t="shared" si="74"/>
        <v>0</v>
      </c>
      <c r="AO838" s="503">
        <f>IFERROR(INDEX([1]DATOS!$O$452:$O$45500,MATCH(F838,[1]DATOS!$F$452:$F$9810,0)),"")</f>
        <v>0</v>
      </c>
    </row>
    <row r="839" spans="1:41" x14ac:dyDescent="0.25">
      <c r="A839" s="602"/>
      <c r="B839" s="602"/>
      <c r="C839" s="605"/>
      <c r="D839" s="587"/>
      <c r="E839" s="604"/>
      <c r="G839" s="206"/>
      <c r="H839" s="2"/>
      <c r="I839" s="604"/>
      <c r="J839" s="604"/>
      <c r="K839" s="604"/>
      <c r="L839" s="604"/>
      <c r="M839" s="604"/>
      <c r="N839" s="604"/>
      <c r="O839" s="606"/>
      <c r="P839" s="236">
        <f t="shared" si="75"/>
        <v>0</v>
      </c>
      <c r="Q839" s="99">
        <f>+'[3]FECHAS DE ENTREGA PLANOS'!C837</f>
        <v>0</v>
      </c>
      <c r="R839" s="99">
        <f>+'[3]FECHAS DE ENTREGA PLANOS'!D837</f>
        <v>0</v>
      </c>
      <c r="S839" s="584"/>
      <c r="T839" s="584"/>
      <c r="U839" s="584"/>
      <c r="V839" s="584"/>
      <c r="W839" s="584"/>
      <c r="X839" s="584"/>
      <c r="Y839" s="584"/>
      <c r="Z839" s="584"/>
      <c r="AA839" s="584"/>
      <c r="AB839" s="584"/>
      <c r="AC839" s="584"/>
      <c r="AD839" s="584"/>
      <c r="AE839" s="584"/>
      <c r="AF839" s="584"/>
      <c r="AG839" s="593"/>
      <c r="AH839" s="593"/>
      <c r="AI839" s="595"/>
      <c r="AJ839" s="9">
        <f t="shared" si="76"/>
        <v>0</v>
      </c>
      <c r="AK839" s="9">
        <f>+'[3]2017'!H839</f>
        <v>0</v>
      </c>
      <c r="AL839" s="524">
        <f>+'[3]2017'!P839</f>
        <v>0</v>
      </c>
      <c r="AM839" s="501">
        <f>+'[3]2017'!Q839</f>
        <v>0</v>
      </c>
      <c r="AN839" s="592"/>
      <c r="AO839" s="503">
        <f>IFERROR(INDEX([1]DATOS!$O$452:$O$45500,MATCH(F839,[1]DATOS!$F$452:$F$9810,0)),"")</f>
        <v>0</v>
      </c>
    </row>
    <row r="840" spans="1:41" x14ac:dyDescent="0.25">
      <c r="A840" s="602"/>
      <c r="B840" s="602"/>
      <c r="C840" s="605"/>
      <c r="D840" s="587"/>
      <c r="E840" s="604"/>
      <c r="G840" s="206"/>
      <c r="H840" s="2"/>
      <c r="I840" s="604"/>
      <c r="J840" s="604"/>
      <c r="K840" s="604"/>
      <c r="L840" s="604"/>
      <c r="M840" s="604"/>
      <c r="N840" s="604"/>
      <c r="O840" s="606"/>
      <c r="P840" s="236">
        <f t="shared" si="75"/>
        <v>0</v>
      </c>
      <c r="Q840" s="99">
        <f>+'[3]FECHAS DE ENTREGA PLANOS'!C838</f>
        <v>0</v>
      </c>
      <c r="R840" s="99">
        <f>+'[3]FECHAS DE ENTREGA PLANOS'!D838</f>
        <v>0</v>
      </c>
      <c r="S840" s="584"/>
      <c r="T840" s="584"/>
      <c r="U840" s="584"/>
      <c r="V840" s="584"/>
      <c r="W840" s="584"/>
      <c r="X840" s="584"/>
      <c r="Y840" s="584"/>
      <c r="Z840" s="584"/>
      <c r="AA840" s="584"/>
      <c r="AB840" s="584"/>
      <c r="AC840" s="584"/>
      <c r="AD840" s="584"/>
      <c r="AE840" s="584"/>
      <c r="AF840" s="584"/>
      <c r="AG840" s="593"/>
      <c r="AH840" s="593"/>
      <c r="AI840" s="595"/>
      <c r="AJ840" s="9">
        <f t="shared" si="76"/>
        <v>0</v>
      </c>
      <c r="AK840" s="9">
        <f>+'[3]2017'!H840</f>
        <v>0</v>
      </c>
      <c r="AL840" s="524">
        <f>+'[3]2017'!P840</f>
        <v>0</v>
      </c>
      <c r="AM840" s="501">
        <f>+'[3]2017'!Q840</f>
        <v>0</v>
      </c>
      <c r="AN840" s="592"/>
      <c r="AO840" s="503">
        <f>IFERROR(INDEX([1]DATOS!$O$452:$O$45500,MATCH(F840,[1]DATOS!$F$452:$F$9810,0)),"")</f>
        <v>0</v>
      </c>
    </row>
    <row r="841" spans="1:41" x14ac:dyDescent="0.25">
      <c r="A841" s="602"/>
      <c r="B841" s="602"/>
      <c r="C841" s="605"/>
      <c r="D841" s="587"/>
      <c r="E841" s="604"/>
      <c r="G841" s="206"/>
      <c r="H841" s="2"/>
      <c r="I841" s="604"/>
      <c r="J841" s="604"/>
      <c r="K841" s="604"/>
      <c r="L841" s="604"/>
      <c r="M841" s="604"/>
      <c r="N841" s="604"/>
      <c r="O841" s="606"/>
      <c r="P841" s="236">
        <f t="shared" si="75"/>
        <v>0</v>
      </c>
      <c r="Q841" s="99">
        <f>+'[3]FECHAS DE ENTREGA PLANOS'!C839</f>
        <v>0</v>
      </c>
      <c r="R841" s="99">
        <f>+'[3]FECHAS DE ENTREGA PLANOS'!D839</f>
        <v>0</v>
      </c>
      <c r="S841" s="584"/>
      <c r="T841" s="584"/>
      <c r="U841" s="584"/>
      <c r="V841" s="584"/>
      <c r="W841" s="584"/>
      <c r="X841" s="584"/>
      <c r="Y841" s="584"/>
      <c r="Z841" s="584"/>
      <c r="AA841" s="584"/>
      <c r="AB841" s="584"/>
      <c r="AC841" s="584"/>
      <c r="AD841" s="584"/>
      <c r="AE841" s="584"/>
      <c r="AF841" s="584"/>
      <c r="AG841" s="593"/>
      <c r="AH841" s="593"/>
      <c r="AI841" s="595"/>
      <c r="AJ841" s="9">
        <f t="shared" si="76"/>
        <v>0</v>
      </c>
      <c r="AK841" s="9">
        <f>+'[3]2017'!H841</f>
        <v>0</v>
      </c>
      <c r="AL841" s="524">
        <f>+'[3]2017'!P841</f>
        <v>0</v>
      </c>
      <c r="AM841" s="501">
        <f>+'[3]2017'!Q841</f>
        <v>0</v>
      </c>
      <c r="AN841" s="592"/>
      <c r="AO841" s="503">
        <f>IFERROR(INDEX([1]DATOS!$O$452:$O$45500,MATCH(F841,[1]DATOS!$F$452:$F$9810,0)),"")</f>
        <v>0</v>
      </c>
    </row>
    <row r="842" spans="1:41" x14ac:dyDescent="0.25">
      <c r="A842" s="602"/>
      <c r="B842" s="602"/>
      <c r="C842" s="605"/>
      <c r="D842" s="587"/>
      <c r="E842" s="604"/>
      <c r="G842" s="206"/>
      <c r="H842" s="2"/>
      <c r="I842" s="604"/>
      <c r="J842" s="604"/>
      <c r="K842" s="604"/>
      <c r="L842" s="604"/>
      <c r="M842" s="604"/>
      <c r="N842" s="604"/>
      <c r="O842" s="606"/>
      <c r="P842" s="236">
        <f t="shared" si="75"/>
        <v>0</v>
      </c>
      <c r="Q842" s="99">
        <f>+'[3]FECHAS DE ENTREGA PLANOS'!C840</f>
        <v>0</v>
      </c>
      <c r="R842" s="99">
        <f>+'[3]FECHAS DE ENTREGA PLANOS'!D840</f>
        <v>0</v>
      </c>
      <c r="S842" s="584"/>
      <c r="T842" s="584"/>
      <c r="U842" s="584"/>
      <c r="V842" s="584"/>
      <c r="W842" s="584"/>
      <c r="X842" s="584"/>
      <c r="Y842" s="584"/>
      <c r="Z842" s="584"/>
      <c r="AA842" s="584"/>
      <c r="AB842" s="584"/>
      <c r="AC842" s="584"/>
      <c r="AD842" s="584"/>
      <c r="AE842" s="584"/>
      <c r="AF842" s="584"/>
      <c r="AG842" s="593"/>
      <c r="AH842" s="593"/>
      <c r="AI842" s="595"/>
      <c r="AJ842" s="9">
        <f t="shared" si="76"/>
        <v>0</v>
      </c>
      <c r="AK842" s="9">
        <f>+'[3]2017'!H842</f>
        <v>0</v>
      </c>
      <c r="AL842" s="524">
        <f>+'[3]2017'!P842</f>
        <v>0</v>
      </c>
      <c r="AM842" s="501">
        <f>+'[3]2017'!Q842</f>
        <v>0</v>
      </c>
      <c r="AN842" s="592"/>
      <c r="AO842" s="503">
        <f>IFERROR(INDEX([1]DATOS!$O$452:$O$45500,MATCH(F842,[1]DATOS!$F$452:$F$9810,0)),"")</f>
        <v>0</v>
      </c>
    </row>
    <row r="843" spans="1:41" x14ac:dyDescent="0.25">
      <c r="A843" s="602"/>
      <c r="B843" s="602"/>
      <c r="C843" s="605"/>
      <c r="D843" s="587"/>
      <c r="E843" s="604"/>
      <c r="G843" s="206"/>
      <c r="H843" s="2"/>
      <c r="I843" s="604"/>
      <c r="J843" s="604"/>
      <c r="K843" s="604"/>
      <c r="L843" s="604"/>
      <c r="M843" s="604"/>
      <c r="N843" s="604"/>
      <c r="O843" s="606"/>
      <c r="P843" s="236">
        <f t="shared" si="75"/>
        <v>0</v>
      </c>
      <c r="Q843" s="99">
        <f>+'[3]FECHAS DE ENTREGA PLANOS'!C841</f>
        <v>0</v>
      </c>
      <c r="R843" s="99">
        <f>+'[3]FECHAS DE ENTREGA PLANOS'!D841</f>
        <v>0</v>
      </c>
      <c r="S843" s="584"/>
      <c r="T843" s="584"/>
      <c r="U843" s="584"/>
      <c r="V843" s="584"/>
      <c r="W843" s="584"/>
      <c r="X843" s="584"/>
      <c r="Y843" s="584"/>
      <c r="Z843" s="584"/>
      <c r="AA843" s="584"/>
      <c r="AB843" s="584"/>
      <c r="AC843" s="584"/>
      <c r="AD843" s="584"/>
      <c r="AE843" s="584"/>
      <c r="AF843" s="584"/>
      <c r="AG843" s="593"/>
      <c r="AH843" s="593"/>
      <c r="AI843" s="595"/>
      <c r="AJ843" s="9">
        <f t="shared" si="76"/>
        <v>0</v>
      </c>
      <c r="AK843" s="9">
        <f>+'[3]2017'!H843</f>
        <v>0</v>
      </c>
      <c r="AL843" s="524">
        <f>+'[3]2017'!P843</f>
        <v>0</v>
      </c>
      <c r="AM843" s="501">
        <f>+'[3]2017'!Q843</f>
        <v>0</v>
      </c>
      <c r="AN843" s="592"/>
      <c r="AO843" s="503">
        <f>IFERROR(INDEX([1]DATOS!$O$452:$O$45500,MATCH(F843,[1]DATOS!$F$452:$F$9810,0)),"")</f>
        <v>0</v>
      </c>
    </row>
    <row r="844" spans="1:41" x14ac:dyDescent="0.25">
      <c r="A844" s="602"/>
      <c r="B844" s="602"/>
      <c r="C844" s="605"/>
      <c r="D844" s="587"/>
      <c r="E844" s="604"/>
      <c r="G844" s="206"/>
      <c r="H844" s="2"/>
      <c r="I844" s="604"/>
      <c r="J844" s="604"/>
      <c r="K844" s="604"/>
      <c r="L844" s="604"/>
      <c r="M844" s="604"/>
      <c r="N844" s="604"/>
      <c r="O844" s="606"/>
      <c r="P844" s="236">
        <f t="shared" si="75"/>
        <v>0</v>
      </c>
      <c r="Q844" s="99">
        <f>+'[3]FECHAS DE ENTREGA PLANOS'!C842</f>
        <v>0</v>
      </c>
      <c r="R844" s="99">
        <f>+'[3]FECHAS DE ENTREGA PLANOS'!D842</f>
        <v>0</v>
      </c>
      <c r="S844" s="584"/>
      <c r="T844" s="584"/>
      <c r="U844" s="584"/>
      <c r="V844" s="584"/>
      <c r="W844" s="584"/>
      <c r="X844" s="584"/>
      <c r="Y844" s="584"/>
      <c r="Z844" s="584"/>
      <c r="AA844" s="584"/>
      <c r="AB844" s="584"/>
      <c r="AC844" s="584"/>
      <c r="AD844" s="584"/>
      <c r="AE844" s="584"/>
      <c r="AF844" s="584"/>
      <c r="AG844" s="593"/>
      <c r="AH844" s="593"/>
      <c r="AI844" s="595"/>
      <c r="AJ844" s="9">
        <f t="shared" si="76"/>
        <v>0</v>
      </c>
      <c r="AK844" s="9">
        <f>+'[3]2017'!H844</f>
        <v>0</v>
      </c>
      <c r="AL844" s="524">
        <f>+'[3]2017'!P844</f>
        <v>0</v>
      </c>
      <c r="AM844" s="501">
        <f>+'[3]2017'!Q844</f>
        <v>0</v>
      </c>
      <c r="AN844" s="592"/>
      <c r="AO844" s="503">
        <f>IFERROR(INDEX([1]DATOS!$O$452:$O$45500,MATCH(F844,[1]DATOS!$F$452:$F$9810,0)),"")</f>
        <v>0</v>
      </c>
    </row>
    <row r="845" spans="1:41" x14ac:dyDescent="0.25">
      <c r="A845" s="602"/>
      <c r="B845" s="602"/>
      <c r="C845" s="605"/>
      <c r="D845" s="587"/>
      <c r="E845" s="604"/>
      <c r="G845" s="206"/>
      <c r="H845" s="2"/>
      <c r="I845" s="604"/>
      <c r="J845" s="604"/>
      <c r="K845" s="604"/>
      <c r="L845" s="604"/>
      <c r="M845" s="604"/>
      <c r="N845" s="604"/>
      <c r="O845" s="606"/>
      <c r="P845" s="236">
        <f t="shared" si="75"/>
        <v>0</v>
      </c>
      <c r="Q845" s="99">
        <f>+'[3]FECHAS DE ENTREGA PLANOS'!C843</f>
        <v>0</v>
      </c>
      <c r="R845" s="99">
        <f>+'[3]FECHAS DE ENTREGA PLANOS'!D843</f>
        <v>0</v>
      </c>
      <c r="S845" s="584"/>
      <c r="T845" s="584"/>
      <c r="U845" s="584"/>
      <c r="V845" s="584"/>
      <c r="W845" s="584"/>
      <c r="X845" s="584"/>
      <c r="Y845" s="584"/>
      <c r="Z845" s="584"/>
      <c r="AA845" s="584"/>
      <c r="AB845" s="584"/>
      <c r="AC845" s="584"/>
      <c r="AD845" s="584"/>
      <c r="AE845" s="584"/>
      <c r="AF845" s="584"/>
      <c r="AG845" s="593"/>
      <c r="AH845" s="593"/>
      <c r="AI845" s="595"/>
      <c r="AJ845" s="9">
        <f t="shared" si="76"/>
        <v>0</v>
      </c>
      <c r="AK845" s="9">
        <f>+'[3]2017'!H845</f>
        <v>0</v>
      </c>
      <c r="AL845" s="524">
        <f>+'[3]2017'!P845</f>
        <v>0</v>
      </c>
      <c r="AM845" s="501">
        <f>+'[3]2017'!Q845</f>
        <v>0</v>
      </c>
      <c r="AN845" s="592"/>
      <c r="AO845" s="503">
        <f>IFERROR(INDEX([1]DATOS!$O$452:$O$45500,MATCH(F845,[1]DATOS!$F$452:$F$9810,0)),"")</f>
        <v>0</v>
      </c>
    </row>
    <row r="846" spans="1:41" x14ac:dyDescent="0.25">
      <c r="A846" s="602"/>
      <c r="B846" s="602"/>
      <c r="C846" s="605"/>
      <c r="D846" s="587"/>
      <c r="E846" s="604"/>
      <c r="G846" s="206"/>
      <c r="H846" s="2"/>
      <c r="I846" s="604"/>
      <c r="J846" s="604"/>
      <c r="K846" s="604"/>
      <c r="L846" s="604"/>
      <c r="M846" s="604"/>
      <c r="N846" s="604"/>
      <c r="O846" s="606"/>
      <c r="P846" s="236">
        <f t="shared" si="75"/>
        <v>0</v>
      </c>
      <c r="Q846" s="99">
        <f>+'[3]FECHAS DE ENTREGA PLANOS'!C844</f>
        <v>0</v>
      </c>
      <c r="R846" s="99">
        <f>+'[3]FECHAS DE ENTREGA PLANOS'!D844</f>
        <v>0</v>
      </c>
      <c r="S846" s="584"/>
      <c r="T846" s="584"/>
      <c r="U846" s="584"/>
      <c r="V846" s="584"/>
      <c r="W846" s="584"/>
      <c r="X846" s="584"/>
      <c r="Y846" s="584"/>
      <c r="Z846" s="584"/>
      <c r="AA846" s="584"/>
      <c r="AB846" s="584"/>
      <c r="AC846" s="584"/>
      <c r="AD846" s="584"/>
      <c r="AE846" s="584"/>
      <c r="AF846" s="584"/>
      <c r="AG846" s="593"/>
      <c r="AH846" s="593"/>
      <c r="AI846" s="595"/>
      <c r="AJ846" s="9">
        <f t="shared" si="76"/>
        <v>0</v>
      </c>
      <c r="AK846" s="9">
        <f>+'[3]2017'!H846</f>
        <v>0</v>
      </c>
      <c r="AL846" s="524">
        <f>+'[3]2017'!P846</f>
        <v>0</v>
      </c>
      <c r="AM846" s="501">
        <f>+'[3]2017'!Q846</f>
        <v>0</v>
      </c>
      <c r="AN846" s="592"/>
      <c r="AO846" s="503">
        <f>IFERROR(INDEX([1]DATOS!$O$452:$O$45500,MATCH(F846,[1]DATOS!$F$452:$F$9810,0)),"")</f>
        <v>0</v>
      </c>
    </row>
    <row r="847" spans="1:41" x14ac:dyDescent="0.25">
      <c r="A847" s="602"/>
      <c r="B847" s="602"/>
      <c r="C847" s="605"/>
      <c r="D847" s="587"/>
      <c r="E847" s="604"/>
      <c r="G847" s="206"/>
      <c r="H847" s="2"/>
      <c r="I847" s="604"/>
      <c r="J847" s="604"/>
      <c r="K847" s="604"/>
      <c r="L847" s="604"/>
      <c r="M847" s="604"/>
      <c r="N847" s="604"/>
      <c r="O847" s="606"/>
      <c r="P847" s="236">
        <f t="shared" si="75"/>
        <v>0</v>
      </c>
      <c r="Q847" s="99">
        <f>+'[3]FECHAS DE ENTREGA PLANOS'!C845</f>
        <v>0</v>
      </c>
      <c r="R847" s="99">
        <f>+'[3]FECHAS DE ENTREGA PLANOS'!D845</f>
        <v>0</v>
      </c>
      <c r="S847" s="584"/>
      <c r="T847" s="584"/>
      <c r="U847" s="584"/>
      <c r="V847" s="584"/>
      <c r="W847" s="584"/>
      <c r="X847" s="584"/>
      <c r="Y847" s="584"/>
      <c r="Z847" s="584"/>
      <c r="AA847" s="584"/>
      <c r="AB847" s="584"/>
      <c r="AC847" s="584"/>
      <c r="AD847" s="584"/>
      <c r="AE847" s="584"/>
      <c r="AF847" s="584"/>
      <c r="AG847" s="593"/>
      <c r="AH847" s="593"/>
      <c r="AI847" s="595"/>
      <c r="AJ847" s="9">
        <f t="shared" si="76"/>
        <v>0</v>
      </c>
      <c r="AK847" s="9">
        <f>+'[3]2017'!H847</f>
        <v>0</v>
      </c>
      <c r="AL847" s="524">
        <f>+'[3]2017'!P847</f>
        <v>0</v>
      </c>
      <c r="AM847" s="501">
        <f>+'[3]2017'!Q847</f>
        <v>0</v>
      </c>
      <c r="AN847" s="592"/>
      <c r="AO847" s="503">
        <f>IFERROR(INDEX([1]DATOS!$O$452:$O$45500,MATCH(F847,[1]DATOS!$F$452:$F$9810,0)),"")</f>
        <v>0</v>
      </c>
    </row>
    <row r="848" spans="1:41" x14ac:dyDescent="0.25">
      <c r="A848" s="602"/>
      <c r="B848" s="602"/>
      <c r="C848" s="605"/>
      <c r="D848" s="587"/>
      <c r="E848" s="604"/>
      <c r="G848" s="206"/>
      <c r="H848" s="2"/>
      <c r="I848" s="604"/>
      <c r="J848" s="604"/>
      <c r="K848" s="604"/>
      <c r="L848" s="604"/>
      <c r="M848" s="604"/>
      <c r="N848" s="604"/>
      <c r="O848" s="606"/>
      <c r="P848" s="236">
        <f t="shared" si="75"/>
        <v>0</v>
      </c>
      <c r="Q848" s="99">
        <f>+'[3]FECHAS DE ENTREGA PLANOS'!C846</f>
        <v>0</v>
      </c>
      <c r="R848" s="99">
        <f>+'[3]FECHAS DE ENTREGA PLANOS'!D846</f>
        <v>0</v>
      </c>
      <c r="S848" s="584"/>
      <c r="T848" s="584"/>
      <c r="U848" s="584"/>
      <c r="V848" s="584"/>
      <c r="W848" s="584"/>
      <c r="X848" s="584"/>
      <c r="Y848" s="584"/>
      <c r="Z848" s="584"/>
      <c r="AA848" s="584"/>
      <c r="AB848" s="584"/>
      <c r="AC848" s="584"/>
      <c r="AD848" s="584"/>
      <c r="AE848" s="584"/>
      <c r="AF848" s="584"/>
      <c r="AG848" s="593"/>
      <c r="AH848" s="593"/>
      <c r="AI848" s="595"/>
      <c r="AJ848" s="9">
        <f t="shared" si="76"/>
        <v>0</v>
      </c>
      <c r="AK848" s="9">
        <f>+'[3]2017'!H848</f>
        <v>0</v>
      </c>
      <c r="AL848" s="524">
        <f>+'[3]2017'!P848</f>
        <v>0</v>
      </c>
      <c r="AM848" s="501">
        <f>+'[3]2017'!Q848</f>
        <v>0</v>
      </c>
      <c r="AN848" s="592"/>
      <c r="AO848" s="503">
        <f>IFERROR(INDEX([1]DATOS!$O$452:$O$45500,MATCH(F848,[1]DATOS!$F$452:$F$9810,0)),"")</f>
        <v>0</v>
      </c>
    </row>
    <row r="849" spans="1:41" x14ac:dyDescent="0.25">
      <c r="A849" s="602"/>
      <c r="B849" s="602"/>
      <c r="C849" s="605"/>
      <c r="D849" s="587"/>
      <c r="E849" s="604"/>
      <c r="G849" s="206"/>
      <c r="H849" s="2"/>
      <c r="I849" s="604"/>
      <c r="J849" s="604"/>
      <c r="K849" s="604"/>
      <c r="L849" s="604"/>
      <c r="M849" s="604"/>
      <c r="N849" s="604"/>
      <c r="O849" s="606"/>
      <c r="P849" s="236">
        <f t="shared" si="75"/>
        <v>0</v>
      </c>
      <c r="Q849" s="99">
        <f>+'[3]FECHAS DE ENTREGA PLANOS'!C847</f>
        <v>0</v>
      </c>
      <c r="R849" s="99">
        <f>+'[3]FECHAS DE ENTREGA PLANOS'!D847</f>
        <v>0</v>
      </c>
      <c r="S849" s="584"/>
      <c r="T849" s="584"/>
      <c r="U849" s="584"/>
      <c r="V849" s="584"/>
      <c r="W849" s="584"/>
      <c r="X849" s="584"/>
      <c r="Y849" s="584"/>
      <c r="Z849" s="584"/>
      <c r="AA849" s="584"/>
      <c r="AB849" s="584"/>
      <c r="AC849" s="584"/>
      <c r="AD849" s="584"/>
      <c r="AE849" s="584"/>
      <c r="AF849" s="584"/>
      <c r="AG849" s="593"/>
      <c r="AH849" s="593"/>
      <c r="AI849" s="595"/>
      <c r="AJ849" s="9">
        <f t="shared" si="76"/>
        <v>0</v>
      </c>
      <c r="AK849" s="9">
        <f>+'[3]2017'!H849</f>
        <v>0</v>
      </c>
      <c r="AL849" s="524">
        <f>+'[3]2017'!P849</f>
        <v>0</v>
      </c>
      <c r="AM849" s="501">
        <f>+'[3]2017'!Q849</f>
        <v>0</v>
      </c>
      <c r="AN849" s="592"/>
      <c r="AO849" s="503">
        <f>IFERROR(INDEX([1]DATOS!$O$452:$O$45500,MATCH(F849,[1]DATOS!$F$452:$F$9810,0)),"")</f>
        <v>0</v>
      </c>
    </row>
    <row r="850" spans="1:41" x14ac:dyDescent="0.25">
      <c r="A850" s="602"/>
      <c r="B850" s="602"/>
      <c r="C850" s="605"/>
      <c r="D850" s="587"/>
      <c r="E850" s="604"/>
      <c r="G850" s="206"/>
      <c r="H850" s="2"/>
      <c r="I850" s="604"/>
      <c r="J850" s="604"/>
      <c r="K850" s="604"/>
      <c r="L850" s="604"/>
      <c r="M850" s="604"/>
      <c r="N850" s="604"/>
      <c r="O850" s="606"/>
      <c r="P850" s="236">
        <f t="shared" si="75"/>
        <v>0</v>
      </c>
      <c r="Q850" s="99">
        <f>+'[3]FECHAS DE ENTREGA PLANOS'!C848</f>
        <v>0</v>
      </c>
      <c r="R850" s="99">
        <f>+'[3]FECHAS DE ENTREGA PLANOS'!D848</f>
        <v>0</v>
      </c>
      <c r="S850" s="584"/>
      <c r="T850" s="584"/>
      <c r="U850" s="584"/>
      <c r="V850" s="584"/>
      <c r="W850" s="584"/>
      <c r="X850" s="584"/>
      <c r="Y850" s="584"/>
      <c r="Z850" s="584"/>
      <c r="AA850" s="584"/>
      <c r="AB850" s="584"/>
      <c r="AC850" s="584"/>
      <c r="AD850" s="584"/>
      <c r="AE850" s="584"/>
      <c r="AF850" s="584"/>
      <c r="AG850" s="593"/>
      <c r="AH850" s="593"/>
      <c r="AI850" s="595"/>
      <c r="AJ850" s="9">
        <f t="shared" si="76"/>
        <v>0</v>
      </c>
      <c r="AK850" s="9">
        <f>+'[3]2017'!H850</f>
        <v>0</v>
      </c>
      <c r="AL850" s="524">
        <f>+'[3]2017'!P850</f>
        <v>0</v>
      </c>
      <c r="AM850" s="501">
        <f>+'[3]2017'!Q850</f>
        <v>0</v>
      </c>
      <c r="AN850" s="592"/>
      <c r="AO850" s="503">
        <f>IFERROR(INDEX([1]DATOS!$O$452:$O$45500,MATCH(F850,[1]DATOS!$F$452:$F$9810,0)),"")</f>
        <v>0</v>
      </c>
    </row>
    <row r="851" spans="1:41" x14ac:dyDescent="0.25">
      <c r="A851" s="602"/>
      <c r="B851" s="602"/>
      <c r="C851" s="605"/>
      <c r="D851" s="587"/>
      <c r="E851" s="604"/>
      <c r="G851" s="206"/>
      <c r="H851" s="2"/>
      <c r="I851" s="604"/>
      <c r="J851" s="604"/>
      <c r="K851" s="604"/>
      <c r="L851" s="604"/>
      <c r="M851" s="604"/>
      <c r="N851" s="604"/>
      <c r="O851" s="606"/>
      <c r="P851" s="236">
        <f t="shared" si="75"/>
        <v>0</v>
      </c>
      <c r="Q851" s="99">
        <f>+'[3]FECHAS DE ENTREGA PLANOS'!C849</f>
        <v>0</v>
      </c>
      <c r="R851" s="99">
        <f>+'[3]FECHAS DE ENTREGA PLANOS'!D849</f>
        <v>0</v>
      </c>
      <c r="S851" s="584"/>
      <c r="T851" s="584"/>
      <c r="U851" s="584"/>
      <c r="V851" s="584"/>
      <c r="W851" s="584"/>
      <c r="X851" s="584"/>
      <c r="Y851" s="584"/>
      <c r="Z851" s="584"/>
      <c r="AA851" s="584"/>
      <c r="AB851" s="584"/>
      <c r="AC851" s="584"/>
      <c r="AD851" s="584"/>
      <c r="AE851" s="584"/>
      <c r="AF851" s="584"/>
      <c r="AG851" s="593"/>
      <c r="AH851" s="593"/>
      <c r="AI851" s="595"/>
      <c r="AJ851" s="9">
        <f t="shared" si="76"/>
        <v>0</v>
      </c>
      <c r="AK851" s="9">
        <f>+'[3]2017'!H851</f>
        <v>0</v>
      </c>
      <c r="AL851" s="524">
        <f>+'[3]2017'!P851</f>
        <v>0</v>
      </c>
      <c r="AM851" s="501">
        <f>+'[3]2017'!Q851</f>
        <v>0</v>
      </c>
      <c r="AN851" s="592"/>
      <c r="AO851" s="503">
        <f>IFERROR(INDEX([1]DATOS!$O$452:$O$45500,MATCH(F851,[1]DATOS!$F$452:$F$9810,0)),"")</f>
        <v>0</v>
      </c>
    </row>
    <row r="852" spans="1:41" x14ac:dyDescent="0.25">
      <c r="A852" s="602"/>
      <c r="B852" s="602"/>
      <c r="C852" s="605"/>
      <c r="D852" s="587"/>
      <c r="E852" s="604"/>
      <c r="G852" s="206"/>
      <c r="H852" s="2"/>
      <c r="I852" s="604"/>
      <c r="J852" s="604"/>
      <c r="K852" s="604"/>
      <c r="L852" s="604"/>
      <c r="M852" s="604"/>
      <c r="N852" s="604"/>
      <c r="O852" s="606"/>
      <c r="P852" s="236">
        <f t="shared" si="75"/>
        <v>0</v>
      </c>
      <c r="Q852" s="99">
        <f>+'[3]FECHAS DE ENTREGA PLANOS'!C850</f>
        <v>0</v>
      </c>
      <c r="R852" s="99">
        <f>+'[3]FECHAS DE ENTREGA PLANOS'!D850</f>
        <v>0</v>
      </c>
      <c r="S852" s="584"/>
      <c r="T852" s="584"/>
      <c r="U852" s="584"/>
      <c r="V852" s="584"/>
      <c r="W852" s="584"/>
      <c r="X852" s="584"/>
      <c r="Y852" s="584"/>
      <c r="Z852" s="584"/>
      <c r="AA852" s="584"/>
      <c r="AB852" s="584"/>
      <c r="AC852" s="584"/>
      <c r="AD852" s="584"/>
      <c r="AE852" s="584"/>
      <c r="AF852" s="584"/>
      <c r="AG852" s="593"/>
      <c r="AH852" s="593"/>
      <c r="AI852" s="595"/>
      <c r="AJ852" s="9">
        <f t="shared" si="76"/>
        <v>0</v>
      </c>
      <c r="AK852" s="9">
        <f>+'[3]2017'!H852</f>
        <v>0</v>
      </c>
      <c r="AL852" s="524">
        <f>+'[3]2017'!P852</f>
        <v>0</v>
      </c>
      <c r="AM852" s="501">
        <f>+'[3]2017'!Q852</f>
        <v>0</v>
      </c>
      <c r="AN852" s="592"/>
      <c r="AO852" s="503">
        <f>IFERROR(INDEX([1]DATOS!$O$452:$O$45500,MATCH(F852,[1]DATOS!$F$452:$F$9810,0)),"")</f>
        <v>0</v>
      </c>
    </row>
    <row r="853" spans="1:41" x14ac:dyDescent="0.25">
      <c r="A853" s="602"/>
      <c r="B853" s="602"/>
      <c r="C853" s="605"/>
      <c r="D853" s="587"/>
      <c r="E853" s="604"/>
      <c r="G853" s="206"/>
      <c r="H853" s="2"/>
      <c r="I853" s="604"/>
      <c r="J853" s="604"/>
      <c r="K853" s="604"/>
      <c r="L853" s="604"/>
      <c r="M853" s="604"/>
      <c r="N853" s="604"/>
      <c r="O853" s="606"/>
      <c r="P853" s="236">
        <f t="shared" si="75"/>
        <v>0</v>
      </c>
      <c r="Q853" s="99">
        <f>+'[3]FECHAS DE ENTREGA PLANOS'!C851</f>
        <v>0</v>
      </c>
      <c r="R853" s="99">
        <f>+'[3]FECHAS DE ENTREGA PLANOS'!D851</f>
        <v>0</v>
      </c>
      <c r="S853" s="584"/>
      <c r="T853" s="584"/>
      <c r="U853" s="584"/>
      <c r="V853" s="584"/>
      <c r="W853" s="584"/>
      <c r="X853" s="584"/>
      <c r="Y853" s="584"/>
      <c r="Z853" s="584"/>
      <c r="AA853" s="584"/>
      <c r="AB853" s="584"/>
      <c r="AC853" s="584"/>
      <c r="AD853" s="584"/>
      <c r="AE853" s="584"/>
      <c r="AF853" s="584"/>
      <c r="AG853" s="593"/>
      <c r="AH853" s="593"/>
      <c r="AI853" s="595"/>
      <c r="AJ853" s="9">
        <f t="shared" si="76"/>
        <v>0</v>
      </c>
      <c r="AK853" s="9">
        <f>+'[3]2017'!H853</f>
        <v>0</v>
      </c>
      <c r="AL853" s="524">
        <f>+'[3]2017'!P853</f>
        <v>0</v>
      </c>
      <c r="AM853" s="501">
        <f>+'[3]2017'!Q853</f>
        <v>0</v>
      </c>
      <c r="AN853" s="592"/>
      <c r="AO853" s="503">
        <f>IFERROR(INDEX([1]DATOS!$O$452:$O$45500,MATCH(F853,[1]DATOS!$F$452:$F$9810,0)),"")</f>
        <v>0</v>
      </c>
    </row>
    <row r="854" spans="1:41" x14ac:dyDescent="0.25">
      <c r="A854" s="602"/>
      <c r="B854" s="602"/>
      <c r="C854" s="605"/>
      <c r="D854" s="587"/>
      <c r="E854" s="604"/>
      <c r="G854" s="206"/>
      <c r="H854" s="2"/>
      <c r="I854" s="604"/>
      <c r="J854" s="604"/>
      <c r="K854" s="604"/>
      <c r="L854" s="604"/>
      <c r="M854" s="604"/>
      <c r="N854" s="604"/>
      <c r="O854" s="606"/>
      <c r="P854" s="236">
        <f t="shared" si="75"/>
        <v>0</v>
      </c>
      <c r="Q854" s="99">
        <f>+'[3]FECHAS DE ENTREGA PLANOS'!C852</f>
        <v>0</v>
      </c>
      <c r="R854" s="99">
        <f>+'[3]FECHAS DE ENTREGA PLANOS'!D852</f>
        <v>0</v>
      </c>
      <c r="S854" s="584"/>
      <c r="T854" s="584"/>
      <c r="U854" s="584"/>
      <c r="V854" s="584"/>
      <c r="W854" s="584"/>
      <c r="X854" s="584"/>
      <c r="Y854" s="584"/>
      <c r="Z854" s="584"/>
      <c r="AA854" s="584"/>
      <c r="AB854" s="584"/>
      <c r="AC854" s="584"/>
      <c r="AD854" s="584"/>
      <c r="AE854" s="584"/>
      <c r="AF854" s="584"/>
      <c r="AG854" s="593"/>
      <c r="AH854" s="593"/>
      <c r="AI854" s="595"/>
      <c r="AJ854" s="9">
        <f t="shared" si="76"/>
        <v>0</v>
      </c>
      <c r="AK854" s="9">
        <f>+'[3]2017'!H854</f>
        <v>0</v>
      </c>
      <c r="AL854" s="524">
        <f>+'[3]2017'!P854</f>
        <v>0</v>
      </c>
      <c r="AM854" s="501">
        <f>+'[3]2017'!Q854</f>
        <v>0</v>
      </c>
      <c r="AN854" s="592"/>
      <c r="AO854" s="503">
        <f>IFERROR(INDEX([1]DATOS!$O$452:$O$45500,MATCH(F854,[1]DATOS!$F$452:$F$9810,0)),"")</f>
        <v>0</v>
      </c>
    </row>
    <row r="855" spans="1:41" x14ac:dyDescent="0.25">
      <c r="A855" s="602"/>
      <c r="B855" s="602"/>
      <c r="C855" s="605"/>
      <c r="D855" s="587"/>
      <c r="E855" s="604"/>
      <c r="G855" s="206"/>
      <c r="H855" s="2"/>
      <c r="I855" s="604"/>
      <c r="J855" s="604"/>
      <c r="K855" s="604"/>
      <c r="L855" s="604"/>
      <c r="M855" s="604"/>
      <c r="N855" s="604"/>
      <c r="O855" s="606"/>
      <c r="P855" s="236">
        <f t="shared" si="75"/>
        <v>0</v>
      </c>
      <c r="Q855" s="99">
        <f>+'[3]FECHAS DE ENTREGA PLANOS'!C853</f>
        <v>0</v>
      </c>
      <c r="R855" s="99">
        <f>+'[3]FECHAS DE ENTREGA PLANOS'!D853</f>
        <v>0</v>
      </c>
      <c r="S855" s="584"/>
      <c r="T855" s="584"/>
      <c r="U855" s="584"/>
      <c r="V855" s="584"/>
      <c r="W855" s="584"/>
      <c r="X855" s="584"/>
      <c r="Y855" s="584"/>
      <c r="Z855" s="584"/>
      <c r="AA855" s="584"/>
      <c r="AB855" s="584"/>
      <c r="AC855" s="584"/>
      <c r="AD855" s="584"/>
      <c r="AE855" s="584"/>
      <c r="AF855" s="584"/>
      <c r="AG855" s="593"/>
      <c r="AH855" s="593"/>
      <c r="AI855" s="595"/>
      <c r="AJ855" s="9">
        <f t="shared" si="76"/>
        <v>0</v>
      </c>
      <c r="AK855" s="9">
        <f>+'[3]2017'!H855</f>
        <v>0</v>
      </c>
      <c r="AL855" s="524">
        <f>+'[3]2017'!P855</f>
        <v>0</v>
      </c>
      <c r="AM855" s="501">
        <f>+'[3]2017'!Q855</f>
        <v>0</v>
      </c>
      <c r="AN855" s="592"/>
      <c r="AO855" s="503">
        <f>IFERROR(INDEX([1]DATOS!$O$452:$O$45500,MATCH(F855,[1]DATOS!$F$452:$F$9810,0)),"")</f>
        <v>0</v>
      </c>
    </row>
    <row r="856" spans="1:41" x14ac:dyDescent="0.25">
      <c r="A856" s="602"/>
      <c r="B856" s="602"/>
      <c r="C856" s="605"/>
      <c r="D856" s="587"/>
      <c r="E856" s="604"/>
      <c r="G856" s="206"/>
      <c r="H856" s="2"/>
      <c r="I856" s="604"/>
      <c r="J856" s="604"/>
      <c r="K856" s="604"/>
      <c r="L856" s="604"/>
      <c r="M856" s="604"/>
      <c r="N856" s="604"/>
      <c r="O856" s="606"/>
      <c r="P856" s="236">
        <f t="shared" si="75"/>
        <v>0</v>
      </c>
      <c r="Q856" s="99">
        <f>+'[3]FECHAS DE ENTREGA PLANOS'!C854</f>
        <v>0</v>
      </c>
      <c r="R856" s="99">
        <f>+'[3]FECHAS DE ENTREGA PLANOS'!D854</f>
        <v>0</v>
      </c>
      <c r="S856" s="584"/>
      <c r="T856" s="584"/>
      <c r="U856" s="584"/>
      <c r="V856" s="584"/>
      <c r="W856" s="584"/>
      <c r="X856" s="584"/>
      <c r="Y856" s="584"/>
      <c r="Z856" s="584"/>
      <c r="AA856" s="584"/>
      <c r="AB856" s="584"/>
      <c r="AC856" s="584"/>
      <c r="AD856" s="584"/>
      <c r="AE856" s="584"/>
      <c r="AF856" s="584"/>
      <c r="AG856" s="593"/>
      <c r="AH856" s="593"/>
      <c r="AI856" s="595"/>
      <c r="AJ856" s="9">
        <f t="shared" si="76"/>
        <v>0</v>
      </c>
      <c r="AK856" s="9">
        <f>+'[3]2017'!H856</f>
        <v>0</v>
      </c>
      <c r="AL856" s="524">
        <f>+'[3]2017'!P856</f>
        <v>0</v>
      </c>
      <c r="AM856" s="501">
        <f>+'[3]2017'!Q856</f>
        <v>0</v>
      </c>
      <c r="AN856" s="592"/>
      <c r="AO856" s="503">
        <f>IFERROR(INDEX([1]DATOS!$O$452:$O$45500,MATCH(F856,[1]DATOS!$F$452:$F$9810,0)),"")</f>
        <v>0</v>
      </c>
    </row>
    <row r="857" spans="1:41" x14ac:dyDescent="0.25">
      <c r="A857" s="602"/>
      <c r="B857" s="602"/>
      <c r="C857" s="605"/>
      <c r="D857" s="587"/>
      <c r="E857" s="604"/>
      <c r="G857" s="206"/>
      <c r="H857" s="2"/>
      <c r="I857" s="604"/>
      <c r="J857" s="604"/>
      <c r="K857" s="604"/>
      <c r="L857" s="604"/>
      <c r="M857" s="604"/>
      <c r="N857" s="604"/>
      <c r="O857" s="606"/>
      <c r="P857" s="236">
        <f t="shared" si="75"/>
        <v>0</v>
      </c>
      <c r="Q857" s="99">
        <f>+'[3]FECHAS DE ENTREGA PLANOS'!C855</f>
        <v>0</v>
      </c>
      <c r="R857" s="99">
        <f>+'[3]FECHAS DE ENTREGA PLANOS'!D855</f>
        <v>0</v>
      </c>
      <c r="S857" s="584"/>
      <c r="T857" s="584"/>
      <c r="U857" s="584"/>
      <c r="V857" s="584"/>
      <c r="W857" s="584"/>
      <c r="X857" s="584"/>
      <c r="Y857" s="584"/>
      <c r="Z857" s="584"/>
      <c r="AA857" s="584"/>
      <c r="AB857" s="584"/>
      <c r="AC857" s="584"/>
      <c r="AD857" s="584"/>
      <c r="AE857" s="584"/>
      <c r="AF857" s="584"/>
      <c r="AG857" s="593"/>
      <c r="AH857" s="593"/>
      <c r="AI857" s="595"/>
      <c r="AJ857" s="9">
        <f t="shared" si="76"/>
        <v>0</v>
      </c>
      <c r="AK857" s="9">
        <f>+'[3]2017'!H857</f>
        <v>0</v>
      </c>
      <c r="AL857" s="524">
        <f>+'[3]2017'!P857</f>
        <v>0</v>
      </c>
      <c r="AM857" s="501">
        <f>+'[3]2017'!Q857</f>
        <v>0</v>
      </c>
      <c r="AN857" s="592"/>
      <c r="AO857" s="503">
        <f>IFERROR(INDEX([1]DATOS!$O$452:$O$45500,MATCH(F857,[1]DATOS!$F$452:$F$9810,0)),"")</f>
        <v>0</v>
      </c>
    </row>
    <row r="858" spans="1:41" x14ac:dyDescent="0.25">
      <c r="A858" s="602"/>
      <c r="B858" s="602"/>
      <c r="C858" s="605"/>
      <c r="D858" s="587"/>
      <c r="E858" s="604"/>
      <c r="G858" s="206"/>
      <c r="H858" s="2"/>
      <c r="I858" s="604"/>
      <c r="J858" s="604"/>
      <c r="K858" s="604"/>
      <c r="L858" s="604"/>
      <c r="M858" s="604"/>
      <c r="N858" s="604"/>
      <c r="O858" s="606"/>
      <c r="P858" s="236">
        <f t="shared" si="75"/>
        <v>0</v>
      </c>
      <c r="Q858" s="99">
        <f>+'[3]FECHAS DE ENTREGA PLANOS'!C856</f>
        <v>0</v>
      </c>
      <c r="R858" s="99">
        <f>+'[3]FECHAS DE ENTREGA PLANOS'!D856</f>
        <v>0</v>
      </c>
      <c r="S858" s="584"/>
      <c r="T858" s="584"/>
      <c r="U858" s="584"/>
      <c r="V858" s="584"/>
      <c r="W858" s="584"/>
      <c r="X858" s="584"/>
      <c r="Y858" s="584"/>
      <c r="Z858" s="584"/>
      <c r="AA858" s="584"/>
      <c r="AB858" s="584"/>
      <c r="AC858" s="584"/>
      <c r="AD858" s="584"/>
      <c r="AE858" s="584"/>
      <c r="AF858" s="584"/>
      <c r="AG858" s="593"/>
      <c r="AH858" s="593"/>
      <c r="AI858" s="595"/>
      <c r="AJ858" s="9">
        <f t="shared" si="76"/>
        <v>0</v>
      </c>
      <c r="AK858" s="9">
        <f>+'[3]2017'!H858</f>
        <v>0</v>
      </c>
      <c r="AL858" s="524">
        <f>+'[3]2017'!P858</f>
        <v>0</v>
      </c>
      <c r="AM858" s="501">
        <f>+'[3]2017'!Q858</f>
        <v>0</v>
      </c>
      <c r="AN858" s="592"/>
      <c r="AO858" s="503">
        <f>IFERROR(INDEX([1]DATOS!$O$452:$O$45500,MATCH(F858,[1]DATOS!$F$452:$F$9810,0)),"")</f>
        <v>0</v>
      </c>
    </row>
    <row r="859" spans="1:41" x14ac:dyDescent="0.25">
      <c r="A859" s="602"/>
      <c r="B859" s="602"/>
      <c r="C859" s="605"/>
      <c r="D859" s="587"/>
      <c r="E859" s="604"/>
      <c r="G859" s="206"/>
      <c r="H859" s="2"/>
      <c r="I859" s="604"/>
      <c r="J859" s="604"/>
      <c r="K859" s="604"/>
      <c r="L859" s="604"/>
      <c r="M859" s="604"/>
      <c r="N859" s="604"/>
      <c r="O859" s="606"/>
      <c r="P859" s="236">
        <f t="shared" si="75"/>
        <v>0</v>
      </c>
      <c r="Q859" s="99">
        <f>+'[3]FECHAS DE ENTREGA PLANOS'!C857</f>
        <v>0</v>
      </c>
      <c r="R859" s="99">
        <f>+'[3]FECHAS DE ENTREGA PLANOS'!D857</f>
        <v>0</v>
      </c>
      <c r="S859" s="584"/>
      <c r="T859" s="584"/>
      <c r="U859" s="584"/>
      <c r="V859" s="584"/>
      <c r="W859" s="584"/>
      <c r="X859" s="584"/>
      <c r="Y859" s="584"/>
      <c r="Z859" s="584"/>
      <c r="AA859" s="584"/>
      <c r="AB859" s="584"/>
      <c r="AC859" s="584"/>
      <c r="AD859" s="584"/>
      <c r="AE859" s="584"/>
      <c r="AF859" s="584"/>
      <c r="AG859" s="593"/>
      <c r="AH859" s="593"/>
      <c r="AI859" s="595"/>
      <c r="AJ859" s="9">
        <f t="shared" si="76"/>
        <v>0</v>
      </c>
      <c r="AK859" s="9">
        <f>+'[3]2017'!H859</f>
        <v>0</v>
      </c>
      <c r="AL859" s="524">
        <f>+'[3]2017'!P859</f>
        <v>0</v>
      </c>
      <c r="AM859" s="501">
        <f>+'[3]2017'!Q859</f>
        <v>0</v>
      </c>
      <c r="AN859" s="592"/>
      <c r="AO859" s="503">
        <f>IFERROR(INDEX([1]DATOS!$O$452:$O$45500,MATCH(F859,[1]DATOS!$F$452:$F$9810,0)),"")</f>
        <v>0</v>
      </c>
    </row>
    <row r="860" spans="1:41" x14ac:dyDescent="0.25">
      <c r="A860" s="602"/>
      <c r="B860" s="602"/>
      <c r="C860" s="605"/>
      <c r="D860" s="587"/>
      <c r="E860" s="604"/>
      <c r="G860" s="206"/>
      <c r="H860" s="2"/>
      <c r="I860" s="604"/>
      <c r="J860" s="604"/>
      <c r="K860" s="604"/>
      <c r="L860" s="604"/>
      <c r="M860" s="604"/>
      <c r="N860" s="604"/>
      <c r="O860" s="606"/>
      <c r="P860" s="236">
        <f t="shared" si="75"/>
        <v>0</v>
      </c>
      <c r="Q860" s="99">
        <f>+'[3]FECHAS DE ENTREGA PLANOS'!C858</f>
        <v>0</v>
      </c>
      <c r="R860" s="99">
        <f>+'[3]FECHAS DE ENTREGA PLANOS'!D858</f>
        <v>0</v>
      </c>
      <c r="S860" s="584"/>
      <c r="T860" s="584"/>
      <c r="U860" s="584"/>
      <c r="V860" s="584"/>
      <c r="W860" s="584"/>
      <c r="X860" s="584"/>
      <c r="Y860" s="584"/>
      <c r="Z860" s="584"/>
      <c r="AA860" s="584"/>
      <c r="AB860" s="584"/>
      <c r="AC860" s="584"/>
      <c r="AD860" s="584"/>
      <c r="AE860" s="584"/>
      <c r="AF860" s="584"/>
      <c r="AG860" s="593"/>
      <c r="AH860" s="593"/>
      <c r="AI860" s="595"/>
      <c r="AJ860" s="9">
        <f t="shared" si="76"/>
        <v>0</v>
      </c>
      <c r="AK860" s="9">
        <f>+'[3]2017'!H860</f>
        <v>0</v>
      </c>
      <c r="AL860" s="524">
        <f>+'[3]2017'!P860</f>
        <v>0</v>
      </c>
      <c r="AM860" s="501">
        <f>+'[3]2017'!Q860</f>
        <v>0</v>
      </c>
      <c r="AN860" s="592"/>
      <c r="AO860" s="503">
        <f>IFERROR(INDEX([1]DATOS!$O$452:$O$45500,MATCH(F860,[1]DATOS!$F$452:$F$9810,0)),"")</f>
        <v>0</v>
      </c>
    </row>
    <row r="861" spans="1:41" x14ac:dyDescent="0.25">
      <c r="A861" s="602"/>
      <c r="B861" s="602"/>
      <c r="C861" s="605"/>
      <c r="D861" s="587"/>
      <c r="E861" s="604"/>
      <c r="G861" s="206"/>
      <c r="H861" s="2"/>
      <c r="I861" s="604"/>
      <c r="J861" s="604"/>
      <c r="K861" s="604"/>
      <c r="L861" s="604"/>
      <c r="M861" s="604"/>
      <c r="N861" s="604"/>
      <c r="O861" s="606"/>
      <c r="P861" s="236">
        <f t="shared" si="75"/>
        <v>0</v>
      </c>
      <c r="Q861" s="99">
        <f>+'[3]FECHAS DE ENTREGA PLANOS'!C859</f>
        <v>0</v>
      </c>
      <c r="R861" s="99">
        <f>+'[3]FECHAS DE ENTREGA PLANOS'!D859</f>
        <v>0</v>
      </c>
      <c r="S861" s="584"/>
      <c r="T861" s="584"/>
      <c r="U861" s="584"/>
      <c r="V861" s="584"/>
      <c r="W861" s="584"/>
      <c r="X861" s="584"/>
      <c r="Y861" s="584"/>
      <c r="Z861" s="584"/>
      <c r="AA861" s="584"/>
      <c r="AB861" s="584"/>
      <c r="AC861" s="584"/>
      <c r="AD861" s="584"/>
      <c r="AE861" s="584"/>
      <c r="AF861" s="584"/>
      <c r="AG861" s="593"/>
      <c r="AH861" s="593"/>
      <c r="AI861" s="595"/>
      <c r="AJ861" s="9">
        <f t="shared" si="76"/>
        <v>0</v>
      </c>
      <c r="AK861" s="9">
        <f>+'[3]2017'!H861</f>
        <v>0</v>
      </c>
      <c r="AL861" s="524">
        <f>+'[3]2017'!P861</f>
        <v>0</v>
      </c>
      <c r="AM861" s="501">
        <f>+'[3]2017'!Q861</f>
        <v>0</v>
      </c>
      <c r="AN861" s="592"/>
      <c r="AO861" s="503">
        <f>IFERROR(INDEX([1]DATOS!$O$452:$O$45500,MATCH(F861,[1]DATOS!$F$452:$F$9810,0)),"")</f>
        <v>0</v>
      </c>
    </row>
    <row r="862" spans="1:41" x14ac:dyDescent="0.25">
      <c r="G862" s="206"/>
      <c r="H862" s="2"/>
      <c r="N862" s="21"/>
      <c r="P862" s="236">
        <f t="shared" si="75"/>
        <v>0</v>
      </c>
      <c r="Q862" s="99">
        <f>+'[3]FECHAS DE ENTREGA PLANOS'!C860</f>
        <v>0</v>
      </c>
      <c r="R862" s="99">
        <f>+'[3]FECHAS DE ENTREGA PLANOS'!D860</f>
        <v>0</v>
      </c>
      <c r="AF862" s="584"/>
      <c r="AG862" s="593"/>
      <c r="AH862" s="593"/>
      <c r="AI862" s="595"/>
      <c r="AJ862" s="9">
        <f t="shared" si="76"/>
        <v>0</v>
      </c>
      <c r="AK862" s="9">
        <f>+'[3]2017'!H862</f>
        <v>0</v>
      </c>
      <c r="AL862" s="524">
        <f>+'[3]2017'!P862</f>
        <v>0</v>
      </c>
      <c r="AM862" s="501">
        <f>+'[3]2017'!Q862</f>
        <v>0</v>
      </c>
      <c r="AN862" s="592"/>
      <c r="AO862" s="503">
        <f>IFERROR(INDEX([1]DATOS!$O$452:$O$45500,MATCH(F862,[1]DATOS!$F$452:$F$9810,0)),"")</f>
        <v>0</v>
      </c>
    </row>
    <row r="863" spans="1:41" x14ac:dyDescent="0.25">
      <c r="G863" s="206"/>
      <c r="H863" s="2"/>
      <c r="N863" s="21"/>
      <c r="P863" s="236">
        <f t="shared" si="75"/>
        <v>0</v>
      </c>
      <c r="Q863" s="99">
        <f>+'[3]FECHAS DE ENTREGA PLANOS'!C861</f>
        <v>0</v>
      </c>
      <c r="R863" s="99">
        <f>+'[3]FECHAS DE ENTREGA PLANOS'!D861</f>
        <v>0</v>
      </c>
      <c r="AF863" s="584"/>
      <c r="AG863" s="593"/>
      <c r="AH863" s="593"/>
      <c r="AI863" s="595"/>
      <c r="AJ863" s="9">
        <f t="shared" si="76"/>
        <v>0</v>
      </c>
      <c r="AK863" s="9">
        <f>+'[3]2017'!H863</f>
        <v>0</v>
      </c>
      <c r="AL863" s="524">
        <f>+'[3]2017'!P863</f>
        <v>0</v>
      </c>
      <c r="AM863" s="501">
        <f>+'[3]2017'!Q863</f>
        <v>0</v>
      </c>
      <c r="AN863" s="592"/>
      <c r="AO863" s="503">
        <f>IFERROR(INDEX([1]DATOS!$O$452:$O$45500,MATCH(F863,[1]DATOS!$F$452:$F$9810,0)),"")</f>
        <v>0</v>
      </c>
    </row>
    <row r="864" spans="1:41" x14ac:dyDescent="0.25">
      <c r="G864" s="206"/>
      <c r="H864" s="2"/>
      <c r="N864" s="21"/>
      <c r="P864" s="236">
        <f t="shared" si="75"/>
        <v>0</v>
      </c>
      <c r="Q864" s="99">
        <f>+'[3]FECHAS DE ENTREGA PLANOS'!C862</f>
        <v>0</v>
      </c>
      <c r="R864" s="99">
        <f>+'[3]FECHAS DE ENTREGA PLANOS'!D862</f>
        <v>0</v>
      </c>
      <c r="AF864" s="584"/>
      <c r="AG864" s="593"/>
      <c r="AH864" s="593"/>
      <c r="AI864" s="595"/>
      <c r="AJ864" s="9">
        <f t="shared" si="76"/>
        <v>0</v>
      </c>
      <c r="AK864" s="9">
        <f>+'[3]2017'!H864</f>
        <v>0</v>
      </c>
      <c r="AL864" s="524">
        <f>+'[3]2017'!P864</f>
        <v>0</v>
      </c>
      <c r="AM864" s="501">
        <f>+'[3]2017'!Q864</f>
        <v>0</v>
      </c>
      <c r="AN864" s="592"/>
      <c r="AO864" s="503">
        <f>IFERROR(INDEX([1]DATOS!$O$452:$O$45500,MATCH(F864,[1]DATOS!$F$452:$F$9810,0)),"")</f>
        <v>0</v>
      </c>
    </row>
    <row r="865" spans="7:41" x14ac:dyDescent="0.25">
      <c r="G865" s="206"/>
      <c r="H865" s="2"/>
      <c r="N865" s="21"/>
      <c r="P865" s="236">
        <f t="shared" si="75"/>
        <v>0</v>
      </c>
      <c r="Q865" s="99">
        <f>+'[3]FECHAS DE ENTREGA PLANOS'!C863</f>
        <v>0</v>
      </c>
      <c r="R865" s="99">
        <f>+'[3]FECHAS DE ENTREGA PLANOS'!D863</f>
        <v>0</v>
      </c>
      <c r="AF865" s="584"/>
      <c r="AG865" s="593"/>
      <c r="AH865" s="593"/>
      <c r="AI865" s="595"/>
      <c r="AJ865" s="9">
        <f t="shared" si="76"/>
        <v>0</v>
      </c>
      <c r="AK865" s="9">
        <f>+'[3]2017'!H865</f>
        <v>0</v>
      </c>
      <c r="AL865" s="524">
        <f>+'[3]2017'!P865</f>
        <v>0</v>
      </c>
      <c r="AM865" s="501">
        <f>+'[3]2017'!Q865</f>
        <v>0</v>
      </c>
      <c r="AN865" s="592"/>
      <c r="AO865" s="503">
        <f>IFERROR(INDEX([1]DATOS!$O$452:$O$45500,MATCH(F865,[1]DATOS!$F$452:$F$9810,0)),"")</f>
        <v>0</v>
      </c>
    </row>
    <row r="866" spans="7:41" x14ac:dyDescent="0.25">
      <c r="G866" s="586"/>
      <c r="H866" s="573"/>
      <c r="N866" s="21"/>
      <c r="P866" s="236">
        <f t="shared" si="75"/>
        <v>0</v>
      </c>
      <c r="Q866" s="99">
        <f>+'[3]FECHAS DE ENTREGA PLANOS'!C864</f>
        <v>0</v>
      </c>
      <c r="R866" s="99">
        <f>+'[3]FECHAS DE ENTREGA PLANOS'!D864</f>
        <v>0</v>
      </c>
      <c r="AF866" s="584"/>
      <c r="AG866" s="593"/>
      <c r="AH866" s="593"/>
      <c r="AI866" s="595"/>
      <c r="AJ866" s="9">
        <f t="shared" si="76"/>
        <v>0</v>
      </c>
      <c r="AK866" s="9">
        <f>+'[3]2017'!H866</f>
        <v>0</v>
      </c>
      <c r="AL866" s="524">
        <f>+'[3]2017'!P866</f>
        <v>0</v>
      </c>
      <c r="AM866" s="501">
        <f>+'[3]2017'!Q866</f>
        <v>0</v>
      </c>
      <c r="AN866" s="592"/>
      <c r="AO866" s="503">
        <f>IFERROR(INDEX([1]DATOS!$O$452:$O$45500,MATCH(F866,[1]DATOS!$F$452:$F$9810,0)),"")</f>
        <v>0</v>
      </c>
    </row>
    <row r="867" spans="7:41" x14ac:dyDescent="0.25">
      <c r="G867" s="586"/>
      <c r="H867" s="573"/>
      <c r="N867" s="21"/>
      <c r="P867" s="236">
        <f t="shared" si="75"/>
        <v>0</v>
      </c>
      <c r="Q867" s="99">
        <f>+'[3]FECHAS DE ENTREGA PLANOS'!C865</f>
        <v>0</v>
      </c>
      <c r="R867" s="99">
        <f>+'[3]FECHAS DE ENTREGA PLANOS'!D865</f>
        <v>0</v>
      </c>
      <c r="AF867" s="584"/>
      <c r="AG867" s="593"/>
      <c r="AH867" s="593"/>
      <c r="AI867" s="595"/>
      <c r="AJ867" s="9">
        <f t="shared" si="76"/>
        <v>0</v>
      </c>
      <c r="AK867" s="9">
        <f>+'[3]2017'!H867</f>
        <v>0</v>
      </c>
      <c r="AL867" s="524">
        <f>+'[3]2017'!P867</f>
        <v>0</v>
      </c>
      <c r="AM867" s="501">
        <f>+'[3]2017'!Q867</f>
        <v>0</v>
      </c>
      <c r="AN867" s="592"/>
      <c r="AO867" s="503">
        <f>IFERROR(INDEX([1]DATOS!$O$452:$O$45500,MATCH(F867,[1]DATOS!$F$452:$F$9810,0)),"")</f>
        <v>0</v>
      </c>
    </row>
    <row r="868" spans="7:41" x14ac:dyDescent="0.25">
      <c r="G868" s="586"/>
      <c r="H868" s="573"/>
      <c r="N868" s="21"/>
      <c r="P868" s="236">
        <f t="shared" si="75"/>
        <v>0</v>
      </c>
      <c r="Q868" s="99">
        <f>+'[3]FECHAS DE ENTREGA PLANOS'!C866</f>
        <v>0</v>
      </c>
      <c r="R868" s="99">
        <f>+'[3]FECHAS DE ENTREGA PLANOS'!D866</f>
        <v>0</v>
      </c>
      <c r="AF868" s="584"/>
      <c r="AG868" s="593"/>
      <c r="AH868" s="593"/>
      <c r="AI868" s="595"/>
      <c r="AJ868" s="9">
        <f t="shared" si="76"/>
        <v>0</v>
      </c>
      <c r="AK868" s="9">
        <f>+'[3]2017'!H868</f>
        <v>0</v>
      </c>
      <c r="AL868" s="524">
        <f>+'[3]2017'!P868</f>
        <v>0</v>
      </c>
      <c r="AM868" s="501">
        <f>+'[3]2017'!Q868</f>
        <v>0</v>
      </c>
      <c r="AN868" s="592"/>
      <c r="AO868" s="503">
        <f>IFERROR(INDEX([1]DATOS!$O$452:$O$45500,MATCH(F868,[1]DATOS!$F$452:$F$9810,0)),"")</f>
        <v>0</v>
      </c>
    </row>
    <row r="869" spans="7:41" x14ac:dyDescent="0.25">
      <c r="G869" s="586"/>
      <c r="H869" s="573"/>
      <c r="N869" s="21"/>
      <c r="P869" s="236">
        <f t="shared" si="75"/>
        <v>0</v>
      </c>
      <c r="Q869" s="99">
        <f>+'[3]FECHAS DE ENTREGA PLANOS'!C867</f>
        <v>0</v>
      </c>
      <c r="R869" s="99">
        <f>+'[3]FECHAS DE ENTREGA PLANOS'!D867</f>
        <v>0</v>
      </c>
      <c r="AF869" s="584"/>
      <c r="AG869" s="593"/>
      <c r="AH869" s="593"/>
      <c r="AI869" s="595"/>
      <c r="AJ869" s="9">
        <f t="shared" si="76"/>
        <v>0</v>
      </c>
      <c r="AK869" s="9">
        <f>+'[3]2017'!H869</f>
        <v>0</v>
      </c>
      <c r="AL869" s="524">
        <f>+'[3]2017'!P869</f>
        <v>0</v>
      </c>
      <c r="AM869" s="501">
        <f>+'[3]2017'!Q869</f>
        <v>0</v>
      </c>
      <c r="AN869" s="592"/>
      <c r="AO869" s="503">
        <f>IFERROR(INDEX([1]DATOS!$O$452:$O$45500,MATCH(F869,[1]DATOS!$F$452:$F$9810,0)),"")</f>
        <v>0</v>
      </c>
    </row>
    <row r="870" spans="7:41" x14ac:dyDescent="0.25">
      <c r="G870" s="586"/>
      <c r="H870" s="573"/>
      <c r="N870" s="21"/>
      <c r="P870" s="236">
        <f t="shared" si="75"/>
        <v>0</v>
      </c>
      <c r="Q870" s="99">
        <f>+'[3]FECHAS DE ENTREGA PLANOS'!C868</f>
        <v>0</v>
      </c>
      <c r="R870" s="99">
        <f>+'[3]FECHAS DE ENTREGA PLANOS'!D868</f>
        <v>0</v>
      </c>
      <c r="AF870" s="584"/>
      <c r="AG870" s="593"/>
      <c r="AH870" s="593"/>
      <c r="AI870" s="595"/>
      <c r="AJ870" s="9">
        <f t="shared" si="76"/>
        <v>0</v>
      </c>
      <c r="AK870" s="9">
        <f>+'[3]2017'!H870</f>
        <v>0</v>
      </c>
      <c r="AL870" s="524">
        <f>+'[3]2017'!P870</f>
        <v>0</v>
      </c>
      <c r="AM870" s="501">
        <f>+'[3]2017'!Q870</f>
        <v>0</v>
      </c>
      <c r="AN870" s="592"/>
      <c r="AO870" s="503">
        <f>IFERROR(INDEX([1]DATOS!$O$452:$O$45500,MATCH(F870,[1]DATOS!$F$452:$F$9810,0)),"")</f>
        <v>0</v>
      </c>
    </row>
    <row r="871" spans="7:41" x14ac:dyDescent="0.25">
      <c r="G871" s="586"/>
      <c r="H871" s="573"/>
      <c r="N871" s="21"/>
      <c r="P871" s="236">
        <f t="shared" si="75"/>
        <v>0</v>
      </c>
      <c r="Q871" s="99">
        <f>+'[3]FECHAS DE ENTREGA PLANOS'!C869</f>
        <v>0</v>
      </c>
      <c r="R871" s="99">
        <f>+'[3]FECHAS DE ENTREGA PLANOS'!D869</f>
        <v>0</v>
      </c>
      <c r="AF871" s="584"/>
      <c r="AG871" s="593"/>
      <c r="AH871" s="593"/>
      <c r="AI871" s="595"/>
      <c r="AJ871" s="9">
        <f t="shared" si="76"/>
        <v>0</v>
      </c>
      <c r="AK871" s="9">
        <f>+'[3]2017'!H871</f>
        <v>0</v>
      </c>
      <c r="AL871" s="524">
        <f>+'[3]2017'!P871</f>
        <v>0</v>
      </c>
      <c r="AM871" s="501">
        <f>+'[3]2017'!Q871</f>
        <v>0</v>
      </c>
      <c r="AN871" s="592"/>
      <c r="AO871" s="503">
        <f>IFERROR(INDEX([1]DATOS!$O$452:$O$45500,MATCH(F871,[1]DATOS!$F$452:$F$9810,0)),"")</f>
        <v>0</v>
      </c>
    </row>
    <row r="872" spans="7:41" x14ac:dyDescent="0.25">
      <c r="G872" s="586"/>
      <c r="H872" s="573"/>
      <c r="N872" s="21"/>
      <c r="P872" s="236">
        <f t="shared" si="75"/>
        <v>0</v>
      </c>
      <c r="Q872" s="99">
        <f>+'[3]FECHAS DE ENTREGA PLANOS'!C870</f>
        <v>0</v>
      </c>
      <c r="R872" s="99">
        <f>+'[3]FECHAS DE ENTREGA PLANOS'!D870</f>
        <v>0</v>
      </c>
      <c r="AF872" s="584"/>
      <c r="AG872" s="593"/>
      <c r="AH872" s="593"/>
      <c r="AI872" s="595"/>
      <c r="AJ872" s="9">
        <f t="shared" si="76"/>
        <v>0</v>
      </c>
      <c r="AK872" s="9">
        <f>+'[3]2017'!H872</f>
        <v>0</v>
      </c>
      <c r="AL872" s="524">
        <f>+'[3]2017'!P872</f>
        <v>0</v>
      </c>
      <c r="AM872" s="501">
        <f>+'[3]2017'!Q872</f>
        <v>0</v>
      </c>
      <c r="AN872" s="592"/>
      <c r="AO872" s="503">
        <f>IFERROR(INDEX([1]DATOS!$O$452:$O$45500,MATCH(F872,[1]DATOS!$F$452:$F$9810,0)),"")</f>
        <v>0</v>
      </c>
    </row>
    <row r="873" spans="7:41" x14ac:dyDescent="0.25">
      <c r="G873" s="586"/>
      <c r="H873" s="573"/>
      <c r="N873" s="21"/>
      <c r="P873" s="236">
        <f t="shared" si="75"/>
        <v>0</v>
      </c>
      <c r="Q873" s="99">
        <f>+'[3]FECHAS DE ENTREGA PLANOS'!C871</f>
        <v>0</v>
      </c>
      <c r="R873" s="99">
        <f>+'[3]FECHAS DE ENTREGA PLANOS'!D871</f>
        <v>0</v>
      </c>
      <c r="AF873" s="584"/>
      <c r="AG873" s="593"/>
      <c r="AH873" s="593"/>
      <c r="AI873" s="595"/>
      <c r="AJ873" s="9">
        <f t="shared" si="76"/>
        <v>0</v>
      </c>
      <c r="AK873" s="9">
        <f>+'[3]2017'!H873</f>
        <v>0</v>
      </c>
      <c r="AL873" s="524">
        <f>+'[3]2017'!P873</f>
        <v>0</v>
      </c>
      <c r="AM873" s="501">
        <f>+'[3]2017'!Q873</f>
        <v>0</v>
      </c>
      <c r="AN873" s="592"/>
      <c r="AO873" s="503">
        <f>IFERROR(INDEX([1]DATOS!$O$452:$O$45500,MATCH(F873,[1]DATOS!$F$452:$F$9810,0)),"")</f>
        <v>0</v>
      </c>
    </row>
    <row r="874" spans="7:41" x14ac:dyDescent="0.25">
      <c r="G874" s="586"/>
      <c r="H874" s="573"/>
      <c r="N874" s="21"/>
      <c r="P874" s="236">
        <f t="shared" si="75"/>
        <v>0</v>
      </c>
      <c r="Q874" s="99">
        <f>+'[3]FECHAS DE ENTREGA PLANOS'!C872</f>
        <v>0</v>
      </c>
      <c r="R874" s="99">
        <f>+'[3]FECHAS DE ENTREGA PLANOS'!D872</f>
        <v>0</v>
      </c>
      <c r="AF874" s="584"/>
      <c r="AG874" s="593"/>
      <c r="AH874" s="593"/>
      <c r="AI874" s="595"/>
      <c r="AJ874" s="9">
        <f t="shared" si="76"/>
        <v>0</v>
      </c>
      <c r="AK874" s="9">
        <f>+'[3]2017'!H874</f>
        <v>0</v>
      </c>
      <c r="AL874" s="524">
        <f>+'[3]2017'!P874</f>
        <v>0</v>
      </c>
      <c r="AM874" s="501">
        <f>+'[3]2017'!Q874</f>
        <v>0</v>
      </c>
      <c r="AN874" s="592"/>
      <c r="AO874" s="503">
        <f>IFERROR(INDEX([1]DATOS!$O$452:$O$45500,MATCH(F874,[1]DATOS!$F$452:$F$9810,0)),"")</f>
        <v>0</v>
      </c>
    </row>
    <row r="875" spans="7:41" x14ac:dyDescent="0.25">
      <c r="G875" s="586"/>
      <c r="H875" s="573"/>
      <c r="N875" s="21"/>
      <c r="P875" s="236">
        <f t="shared" si="75"/>
        <v>0</v>
      </c>
      <c r="Q875" s="99">
        <f>+'[3]FECHAS DE ENTREGA PLANOS'!C873</f>
        <v>0</v>
      </c>
      <c r="R875" s="99">
        <f>+'[3]FECHAS DE ENTREGA PLANOS'!D873</f>
        <v>0</v>
      </c>
      <c r="AF875" s="584"/>
      <c r="AG875" s="593"/>
      <c r="AH875" s="593"/>
      <c r="AI875" s="595"/>
      <c r="AJ875" s="9">
        <f t="shared" si="76"/>
        <v>0</v>
      </c>
      <c r="AK875" s="9">
        <f>+'[3]2017'!H875</f>
        <v>0</v>
      </c>
      <c r="AL875" s="524">
        <f>+'[3]2017'!P875</f>
        <v>0</v>
      </c>
      <c r="AM875" s="501">
        <f>+'[3]2017'!Q875</f>
        <v>0</v>
      </c>
      <c r="AN875" s="592"/>
      <c r="AO875" s="503">
        <f>IFERROR(INDEX([1]DATOS!$O$452:$O$45500,MATCH(F875,[1]DATOS!$F$452:$F$9810,0)),"")</f>
        <v>0</v>
      </c>
    </row>
    <row r="876" spans="7:41" x14ac:dyDescent="0.25">
      <c r="G876" s="586"/>
      <c r="H876" s="573"/>
      <c r="N876" s="21"/>
      <c r="P876" s="236">
        <f t="shared" si="75"/>
        <v>0</v>
      </c>
      <c r="Q876" s="99">
        <f>+'[3]FECHAS DE ENTREGA PLANOS'!C874</f>
        <v>0</v>
      </c>
      <c r="R876" s="99">
        <f>+'[3]FECHAS DE ENTREGA PLANOS'!D874</f>
        <v>0</v>
      </c>
      <c r="AF876" s="584"/>
      <c r="AG876" s="593"/>
      <c r="AH876" s="593"/>
      <c r="AI876" s="595"/>
      <c r="AJ876" s="9">
        <f t="shared" si="76"/>
        <v>0</v>
      </c>
      <c r="AK876" s="9">
        <f>+'[3]2017'!H876</f>
        <v>0</v>
      </c>
      <c r="AL876" s="524">
        <f>+'[3]2017'!P876</f>
        <v>0</v>
      </c>
      <c r="AM876" s="501">
        <f>+'[3]2017'!Q876</f>
        <v>0</v>
      </c>
      <c r="AN876" s="592"/>
      <c r="AO876" s="503">
        <f>IFERROR(INDEX([1]DATOS!$O$452:$O$45500,MATCH(F876,[1]DATOS!$F$452:$F$9810,0)),"")</f>
        <v>0</v>
      </c>
    </row>
    <row r="877" spans="7:41" x14ac:dyDescent="0.25">
      <c r="G877" s="586"/>
      <c r="H877" s="573"/>
      <c r="N877" s="21"/>
      <c r="P877" s="236">
        <f t="shared" si="75"/>
        <v>0</v>
      </c>
      <c r="Q877" s="99">
        <f>+'[3]FECHAS DE ENTREGA PLANOS'!C875</f>
        <v>0</v>
      </c>
      <c r="R877" s="99">
        <f>+'[3]FECHAS DE ENTREGA PLANOS'!D875</f>
        <v>0</v>
      </c>
      <c r="AF877" s="584"/>
      <c r="AG877" s="603"/>
      <c r="AH877" s="603"/>
      <c r="AI877" s="603"/>
      <c r="AJ877" s="9">
        <f t="shared" si="76"/>
        <v>0</v>
      </c>
      <c r="AK877" s="9">
        <f>+'[3]2017'!H877</f>
        <v>0</v>
      </c>
      <c r="AL877" s="524">
        <f>+'[3]2017'!P877</f>
        <v>0</v>
      </c>
      <c r="AM877" s="501">
        <f>+'[3]2017'!Q877</f>
        <v>0</v>
      </c>
      <c r="AN877" s="601"/>
      <c r="AO877" s="503">
        <f>IFERROR(INDEX([1]DATOS!$O$452:$O$45500,MATCH(F877,[1]DATOS!$F$452:$F$9810,0)),"")</f>
        <v>0</v>
      </c>
    </row>
    <row r="878" spans="7:41" x14ac:dyDescent="0.25">
      <c r="G878" s="586"/>
      <c r="H878" s="573"/>
      <c r="N878" s="21"/>
      <c r="P878" s="236">
        <f t="shared" si="75"/>
        <v>0</v>
      </c>
      <c r="Q878" s="99">
        <f>+'[3]FECHAS DE ENTREGA PLANOS'!C876</f>
        <v>0</v>
      </c>
      <c r="R878" s="99">
        <f>+'[3]FECHAS DE ENTREGA PLANOS'!D876</f>
        <v>0</v>
      </c>
      <c r="AF878" s="584"/>
      <c r="AG878" s="603"/>
      <c r="AH878" s="603"/>
      <c r="AI878" s="603"/>
      <c r="AJ878" s="9">
        <f t="shared" si="76"/>
        <v>0</v>
      </c>
      <c r="AK878" s="9">
        <f>+'[3]2017'!H878</f>
        <v>0</v>
      </c>
      <c r="AL878" s="524">
        <f>+'[3]2017'!P878</f>
        <v>0</v>
      </c>
      <c r="AM878" s="501">
        <f>+'[3]2017'!Q878</f>
        <v>0</v>
      </c>
      <c r="AN878" s="601"/>
      <c r="AO878" s="503">
        <f>IFERROR(INDEX([1]DATOS!$O$452:$O$45500,MATCH(F878,[1]DATOS!$F$452:$F$9810,0)),"")</f>
        <v>0</v>
      </c>
    </row>
    <row r="879" spans="7:41" x14ac:dyDescent="0.25">
      <c r="G879" s="586"/>
      <c r="H879" s="573"/>
      <c r="N879" s="21"/>
      <c r="P879" s="236">
        <f t="shared" si="75"/>
        <v>0</v>
      </c>
      <c r="Q879" s="99">
        <f>+'[3]FECHAS DE ENTREGA PLANOS'!C877</f>
        <v>0</v>
      </c>
      <c r="R879" s="99">
        <f>+'[3]FECHAS DE ENTREGA PLANOS'!D877</f>
        <v>0</v>
      </c>
      <c r="AF879" s="584"/>
      <c r="AG879" s="603"/>
      <c r="AH879" s="603"/>
      <c r="AI879" s="603"/>
      <c r="AJ879" s="9">
        <f t="shared" si="76"/>
        <v>0</v>
      </c>
      <c r="AK879" s="9">
        <f>+'[3]2017'!H879</f>
        <v>0</v>
      </c>
      <c r="AL879" s="524">
        <f>+'[3]2017'!P879</f>
        <v>0</v>
      </c>
      <c r="AM879" s="501">
        <f>+'[3]2017'!Q879</f>
        <v>0</v>
      </c>
      <c r="AN879" s="601"/>
      <c r="AO879" s="503">
        <f>IFERROR(INDEX([1]DATOS!$O$452:$O$45500,MATCH(F879,[1]DATOS!$F$452:$F$9810,0)),"")</f>
        <v>0</v>
      </c>
    </row>
    <row r="880" spans="7:41" x14ac:dyDescent="0.25">
      <c r="G880" s="586"/>
      <c r="H880" s="573"/>
      <c r="N880" s="21"/>
      <c r="P880" s="236">
        <f t="shared" si="75"/>
        <v>0</v>
      </c>
      <c r="Q880" s="99">
        <f>+'[3]FECHAS DE ENTREGA PLANOS'!C878</f>
        <v>0</v>
      </c>
      <c r="R880" s="99">
        <f>+'[3]FECHAS DE ENTREGA PLANOS'!D878</f>
        <v>0</v>
      </c>
      <c r="AF880" s="584"/>
      <c r="AG880" s="603"/>
      <c r="AH880" s="603"/>
      <c r="AI880" s="603"/>
      <c r="AJ880" s="9">
        <f t="shared" si="76"/>
        <v>0</v>
      </c>
      <c r="AK880" s="9">
        <f>+'[3]2017'!H880</f>
        <v>0</v>
      </c>
      <c r="AL880" s="524">
        <f>+'[3]2017'!P880</f>
        <v>0</v>
      </c>
      <c r="AM880" s="501">
        <f>+'[3]2017'!Q880</f>
        <v>0</v>
      </c>
      <c r="AN880" s="601"/>
      <c r="AO880" s="503">
        <f>IFERROR(INDEX([1]DATOS!$O$452:$O$45500,MATCH(F880,[1]DATOS!$F$452:$F$9810,0)),"")</f>
        <v>0</v>
      </c>
    </row>
    <row r="881" spans="7:41" x14ac:dyDescent="0.25">
      <c r="G881" s="586"/>
      <c r="H881" s="573"/>
      <c r="N881" s="21"/>
      <c r="P881" s="236">
        <f t="shared" si="75"/>
        <v>0</v>
      </c>
      <c r="Q881" s="99">
        <f>+'[3]FECHAS DE ENTREGA PLANOS'!C879</f>
        <v>0</v>
      </c>
      <c r="R881" s="99">
        <f>+'[3]FECHAS DE ENTREGA PLANOS'!D879</f>
        <v>0</v>
      </c>
      <c r="AF881" s="584"/>
      <c r="AG881" s="603"/>
      <c r="AH881" s="603"/>
      <c r="AI881" s="603"/>
      <c r="AJ881" s="9">
        <f t="shared" si="76"/>
        <v>0</v>
      </c>
      <c r="AK881" s="9">
        <f>+'[3]2017'!H881</f>
        <v>0</v>
      </c>
      <c r="AL881" s="524">
        <f>+'[3]2017'!P881</f>
        <v>0</v>
      </c>
      <c r="AM881" s="501">
        <f>+'[3]2017'!Q881</f>
        <v>0</v>
      </c>
      <c r="AN881" s="601"/>
      <c r="AO881" s="503">
        <f>IFERROR(INDEX([1]DATOS!$O$452:$O$45500,MATCH(F881,[1]DATOS!$F$452:$F$9810,0)),"")</f>
        <v>0</v>
      </c>
    </row>
    <row r="882" spans="7:41" x14ac:dyDescent="0.25">
      <c r="G882" s="586"/>
      <c r="H882" s="573"/>
      <c r="N882" s="21"/>
      <c r="P882" s="236">
        <f t="shared" si="75"/>
        <v>0</v>
      </c>
      <c r="Q882" s="99">
        <f>+'[3]FECHAS DE ENTREGA PLANOS'!C880</f>
        <v>0</v>
      </c>
      <c r="R882" s="99">
        <f>+'[3]FECHAS DE ENTREGA PLANOS'!D880</f>
        <v>0</v>
      </c>
      <c r="AF882" s="584"/>
      <c r="AG882" s="603"/>
      <c r="AH882" s="603"/>
      <c r="AI882" s="603"/>
      <c r="AJ882" s="9">
        <f t="shared" si="76"/>
        <v>0</v>
      </c>
      <c r="AK882" s="9">
        <f>+'[3]2017'!H882</f>
        <v>0</v>
      </c>
      <c r="AL882" s="524">
        <f>+'[3]2017'!P882</f>
        <v>0</v>
      </c>
      <c r="AM882" s="501">
        <f>+'[3]2017'!Q882</f>
        <v>0</v>
      </c>
      <c r="AN882" s="601"/>
      <c r="AO882" s="503">
        <f>IFERROR(INDEX([1]DATOS!$O$452:$O$45500,MATCH(F882,[1]DATOS!$F$452:$F$9810,0)),"")</f>
        <v>0</v>
      </c>
    </row>
    <row r="883" spans="7:41" x14ac:dyDescent="0.25">
      <c r="G883" s="586"/>
      <c r="H883" s="573"/>
      <c r="N883" s="21"/>
      <c r="P883" s="236">
        <f t="shared" si="75"/>
        <v>0</v>
      </c>
      <c r="Q883" s="99">
        <f>+'[3]FECHAS DE ENTREGA PLANOS'!C881</f>
        <v>0</v>
      </c>
      <c r="R883" s="99">
        <f>+'[3]FECHAS DE ENTREGA PLANOS'!D881</f>
        <v>0</v>
      </c>
      <c r="AF883" s="584"/>
      <c r="AG883" s="603"/>
      <c r="AH883" s="603"/>
      <c r="AI883" s="603"/>
      <c r="AJ883" s="9">
        <f t="shared" si="76"/>
        <v>0</v>
      </c>
      <c r="AK883" s="9">
        <f>+'[3]2017'!H883</f>
        <v>0</v>
      </c>
      <c r="AL883" s="524">
        <f>+'[3]2017'!P883</f>
        <v>0</v>
      </c>
      <c r="AM883" s="501">
        <f>+'[3]2017'!Q883</f>
        <v>0</v>
      </c>
      <c r="AN883" s="601"/>
      <c r="AO883" s="503">
        <f>IFERROR(INDEX([1]DATOS!$O$452:$O$45500,MATCH(F883,[1]DATOS!$F$452:$F$9810,0)),"")</f>
        <v>0</v>
      </c>
    </row>
    <row r="884" spans="7:41" x14ac:dyDescent="0.25">
      <c r="G884" s="586"/>
      <c r="H884" s="573"/>
      <c r="N884" s="21"/>
      <c r="P884" s="236">
        <f t="shared" si="75"/>
        <v>0</v>
      </c>
      <c r="Q884" s="99">
        <f>+'[3]FECHAS DE ENTREGA PLANOS'!C882</f>
        <v>0</v>
      </c>
      <c r="R884" s="99">
        <f>+'[3]FECHAS DE ENTREGA PLANOS'!D882</f>
        <v>0</v>
      </c>
      <c r="AF884" s="584"/>
      <c r="AG884" s="603"/>
      <c r="AH884" s="603"/>
      <c r="AI884" s="603"/>
      <c r="AJ884" s="9">
        <f t="shared" si="76"/>
        <v>0</v>
      </c>
      <c r="AK884" s="9">
        <f>+'[3]2017'!H884</f>
        <v>0</v>
      </c>
      <c r="AL884" s="524">
        <f>+'[3]2017'!P884</f>
        <v>0</v>
      </c>
      <c r="AM884" s="501">
        <f>+'[3]2017'!Q884</f>
        <v>0</v>
      </c>
      <c r="AN884" s="601"/>
      <c r="AO884" s="503">
        <f>IFERROR(INDEX([1]DATOS!$O$452:$O$45500,MATCH(F884,[1]DATOS!$F$452:$F$9810,0)),"")</f>
        <v>0</v>
      </c>
    </row>
    <row r="885" spans="7:41" x14ac:dyDescent="0.25">
      <c r="G885" s="586"/>
      <c r="H885" s="573"/>
      <c r="I885" s="580"/>
      <c r="J885" s="580"/>
      <c r="K885" s="580"/>
      <c r="L885" s="580"/>
      <c r="M885" s="580"/>
      <c r="N885" s="580"/>
      <c r="O885" s="588"/>
      <c r="P885" s="236">
        <f t="shared" si="75"/>
        <v>0</v>
      </c>
      <c r="Q885" s="99">
        <f>+'[3]FECHAS DE ENTREGA PLANOS'!C883</f>
        <v>0</v>
      </c>
      <c r="R885" s="583">
        <f>+'[3]FECHAS DE ENTREGA PLANOS'!D883</f>
        <v>0</v>
      </c>
      <c r="S885" s="579"/>
      <c r="T885" s="579"/>
      <c r="U885" s="579"/>
      <c r="V885" s="579"/>
      <c r="W885" s="579"/>
      <c r="X885" s="579"/>
      <c r="Y885" s="579"/>
      <c r="Z885" s="579"/>
      <c r="AA885" s="579"/>
      <c r="AB885" s="579"/>
      <c r="AC885" s="579"/>
      <c r="AD885" s="579"/>
      <c r="AE885" s="579"/>
      <c r="AF885" s="584"/>
      <c r="AG885" s="603"/>
      <c r="AH885" s="603"/>
      <c r="AI885" s="603"/>
      <c r="AJ885" s="9">
        <f t="shared" si="76"/>
        <v>0</v>
      </c>
      <c r="AK885" s="9">
        <f>+'[3]2017'!H885</f>
        <v>0</v>
      </c>
      <c r="AL885" s="524">
        <f>+'[3]2017'!P885</f>
        <v>0</v>
      </c>
      <c r="AM885" s="501">
        <f>+'[3]2017'!Q885</f>
        <v>0</v>
      </c>
      <c r="AN885" s="601"/>
      <c r="AO885" s="503">
        <f>IFERROR(INDEX([1]DATOS!$O$452:$O$45500,MATCH(F885,[1]DATOS!$F$452:$F$9810,0)),"")</f>
        <v>0</v>
      </c>
    </row>
    <row r="886" spans="7:41" x14ac:dyDescent="0.25">
      <c r="G886" s="586"/>
      <c r="H886" s="573"/>
      <c r="I886" s="580"/>
      <c r="J886" s="580"/>
      <c r="K886" s="580"/>
      <c r="L886" s="580"/>
      <c r="M886" s="580"/>
      <c r="N886" s="580"/>
      <c r="O886" s="588"/>
      <c r="P886" s="236">
        <f t="shared" si="75"/>
        <v>0</v>
      </c>
      <c r="Q886" s="99">
        <f>+'[3]FECHAS DE ENTREGA PLANOS'!C884</f>
        <v>0</v>
      </c>
      <c r="R886" s="583">
        <f>+'[3]FECHAS DE ENTREGA PLANOS'!D884</f>
        <v>0</v>
      </c>
      <c r="S886" s="579"/>
      <c r="T886" s="579"/>
      <c r="U886" s="579"/>
      <c r="V886" s="579"/>
      <c r="W886" s="579"/>
      <c r="X886" s="579"/>
      <c r="Y886" s="579"/>
      <c r="Z886" s="579"/>
      <c r="AA886" s="579"/>
      <c r="AB886" s="579"/>
      <c r="AC886" s="579"/>
      <c r="AD886" s="579"/>
      <c r="AE886" s="579"/>
      <c r="AF886" s="584"/>
      <c r="AG886" s="603"/>
      <c r="AH886" s="603"/>
      <c r="AI886" s="603"/>
      <c r="AJ886" s="9">
        <f t="shared" si="76"/>
        <v>0</v>
      </c>
      <c r="AK886" s="9">
        <f>+'[3]2017'!H886</f>
        <v>0</v>
      </c>
      <c r="AL886" s="524">
        <f>+'[3]2017'!P886</f>
        <v>0</v>
      </c>
      <c r="AM886" s="501">
        <f>+'[3]2017'!Q886</f>
        <v>0</v>
      </c>
      <c r="AN886" s="601"/>
      <c r="AO886" s="503">
        <f>IFERROR(INDEX([1]DATOS!$O$452:$O$45500,MATCH(F886,[1]DATOS!$F$452:$F$9810,0)),"")</f>
        <v>0</v>
      </c>
    </row>
    <row r="887" spans="7:41" x14ac:dyDescent="0.25">
      <c r="G887" s="586"/>
      <c r="H887" s="573"/>
      <c r="I887" s="580"/>
      <c r="J887" s="580"/>
      <c r="K887" s="580"/>
      <c r="L887" s="580"/>
      <c r="M887" s="580"/>
      <c r="N887" s="580"/>
      <c r="O887" s="588"/>
      <c r="P887" s="236">
        <f t="shared" si="75"/>
        <v>0</v>
      </c>
      <c r="Q887" s="99">
        <f>+'[3]FECHAS DE ENTREGA PLANOS'!C885</f>
        <v>0</v>
      </c>
      <c r="R887" s="583">
        <f>+'[3]FECHAS DE ENTREGA PLANOS'!D885</f>
        <v>0</v>
      </c>
      <c r="S887" s="579"/>
      <c r="T887" s="579"/>
      <c r="U887" s="579"/>
      <c r="V887" s="579"/>
      <c r="W887" s="579"/>
      <c r="X887" s="579"/>
      <c r="Y887" s="579"/>
      <c r="Z887" s="579"/>
      <c r="AA887" s="579"/>
      <c r="AB887" s="579"/>
      <c r="AC887" s="579"/>
      <c r="AD887" s="579"/>
      <c r="AE887" s="579"/>
      <c r="AF887" s="584"/>
      <c r="AG887" s="603"/>
      <c r="AH887" s="603"/>
      <c r="AI887" s="603"/>
      <c r="AJ887" s="9">
        <f t="shared" si="76"/>
        <v>0</v>
      </c>
      <c r="AK887" s="9">
        <f>+'[3]2017'!H887</f>
        <v>0</v>
      </c>
      <c r="AL887" s="524">
        <f>+'[3]2017'!P887</f>
        <v>0</v>
      </c>
      <c r="AM887" s="501">
        <f>+'[3]2017'!Q887</f>
        <v>0</v>
      </c>
      <c r="AN887" s="601"/>
      <c r="AO887" s="503">
        <f>IFERROR(INDEX([1]DATOS!$O$452:$O$45500,MATCH(F887,[1]DATOS!$F$452:$F$9810,0)),"")</f>
        <v>0</v>
      </c>
    </row>
    <row r="888" spans="7:41" x14ac:dyDescent="0.25">
      <c r="G888" s="586"/>
      <c r="H888" s="573"/>
      <c r="I888" s="580"/>
      <c r="J888" s="580"/>
      <c r="K888" s="580"/>
      <c r="L888" s="580"/>
      <c r="M888" s="580"/>
      <c r="N888" s="580"/>
      <c r="O888" s="588"/>
      <c r="P888" s="236">
        <f t="shared" si="75"/>
        <v>0</v>
      </c>
      <c r="Q888" s="99">
        <f>+'[3]FECHAS DE ENTREGA PLANOS'!C886</f>
        <v>0</v>
      </c>
      <c r="R888" s="583">
        <f>+'[3]FECHAS DE ENTREGA PLANOS'!D886</f>
        <v>0</v>
      </c>
      <c r="S888" s="579"/>
      <c r="T888" s="579"/>
      <c r="U888" s="579"/>
      <c r="V888" s="579"/>
      <c r="W888" s="579"/>
      <c r="X888" s="579"/>
      <c r="Y888" s="579"/>
      <c r="Z888" s="579"/>
      <c r="AA888" s="579"/>
      <c r="AB888" s="579"/>
      <c r="AC888" s="579"/>
      <c r="AD888" s="579"/>
      <c r="AE888" s="579"/>
      <c r="AF888" s="584"/>
      <c r="AG888" s="603"/>
      <c r="AH888" s="603"/>
      <c r="AI888" s="603"/>
      <c r="AJ888" s="9">
        <f t="shared" si="76"/>
        <v>0</v>
      </c>
      <c r="AK888" s="9">
        <f>+'[3]2017'!H888</f>
        <v>0</v>
      </c>
      <c r="AL888" s="524">
        <f>+'[3]2017'!P888</f>
        <v>0</v>
      </c>
      <c r="AM888" s="501">
        <f>+'[3]2017'!Q888</f>
        <v>0</v>
      </c>
      <c r="AN888" s="601"/>
      <c r="AO888" s="503">
        <f>IFERROR(INDEX([1]DATOS!$O$452:$O$45500,MATCH(F888,[1]DATOS!$F$452:$F$9810,0)),"")</f>
        <v>0</v>
      </c>
    </row>
    <row r="889" spans="7:41" x14ac:dyDescent="0.25">
      <c r="G889" s="586"/>
      <c r="H889" s="573"/>
      <c r="I889" s="580"/>
      <c r="J889" s="580"/>
      <c r="K889" s="580"/>
      <c r="L889" s="580"/>
      <c r="M889" s="580"/>
      <c r="N889" s="580"/>
      <c r="O889" s="588"/>
      <c r="P889" s="236">
        <f t="shared" si="75"/>
        <v>0</v>
      </c>
      <c r="Q889" s="99">
        <f>+'[3]FECHAS DE ENTREGA PLANOS'!C887</f>
        <v>0</v>
      </c>
      <c r="R889" s="583">
        <f>+'[3]FECHAS DE ENTREGA PLANOS'!D887</f>
        <v>0</v>
      </c>
      <c r="S889" s="579"/>
      <c r="T889" s="579"/>
      <c r="U889" s="579"/>
      <c r="V889" s="579"/>
      <c r="W889" s="579"/>
      <c r="X889" s="579"/>
      <c r="Y889" s="579"/>
      <c r="Z889" s="579"/>
      <c r="AA889" s="579"/>
      <c r="AB889" s="579"/>
      <c r="AC889" s="579"/>
      <c r="AD889" s="579"/>
      <c r="AE889" s="579"/>
      <c r="AF889" s="584"/>
      <c r="AG889" s="603"/>
      <c r="AH889" s="603"/>
      <c r="AI889" s="603"/>
      <c r="AJ889" s="9">
        <f t="shared" si="76"/>
        <v>0</v>
      </c>
      <c r="AK889" s="9">
        <f>+'[3]2017'!H889</f>
        <v>0</v>
      </c>
      <c r="AL889" s="524">
        <f>+'[3]2017'!P889</f>
        <v>0</v>
      </c>
      <c r="AM889" s="501">
        <f>+'[3]2017'!Q889</f>
        <v>0</v>
      </c>
      <c r="AN889" s="601"/>
      <c r="AO889" s="503">
        <f>IFERROR(INDEX([1]DATOS!$O$452:$O$45500,MATCH(F889,[1]DATOS!$F$452:$F$9810,0)),"")</f>
        <v>0</v>
      </c>
    </row>
    <row r="890" spans="7:41" x14ac:dyDescent="0.25">
      <c r="G890" s="586"/>
      <c r="H890" s="573"/>
      <c r="I890" s="580"/>
      <c r="J890" s="580"/>
      <c r="K890" s="580"/>
      <c r="L890" s="580"/>
      <c r="M890" s="580"/>
      <c r="N890" s="580"/>
      <c r="O890" s="588"/>
      <c r="P890" s="236">
        <f t="shared" ref="P890:P937" si="77">O890</f>
        <v>0</v>
      </c>
      <c r="Q890" s="99">
        <f>+'[3]FECHAS DE ENTREGA PLANOS'!C888</f>
        <v>0</v>
      </c>
      <c r="R890" s="583">
        <f>+'[3]FECHAS DE ENTREGA PLANOS'!D888</f>
        <v>0</v>
      </c>
      <c r="S890" s="579"/>
      <c r="T890" s="579"/>
      <c r="U890" s="579"/>
      <c r="V890" s="579"/>
      <c r="W890" s="579"/>
      <c r="X890" s="579"/>
      <c r="Y890" s="579"/>
      <c r="Z890" s="579"/>
      <c r="AA890" s="579"/>
      <c r="AB890" s="579"/>
      <c r="AC890" s="579"/>
      <c r="AD890" s="579"/>
      <c r="AE890" s="579"/>
      <c r="AF890" s="584"/>
      <c r="AG890" s="603"/>
      <c r="AH890" s="603"/>
      <c r="AI890" s="603"/>
      <c r="AJ890" s="9">
        <f t="shared" si="76"/>
        <v>0</v>
      </c>
      <c r="AK890" s="9">
        <f>+'[3]2017'!H890</f>
        <v>0</v>
      </c>
      <c r="AL890" s="524">
        <f>+'[3]2017'!P890</f>
        <v>0</v>
      </c>
      <c r="AM890" s="501">
        <f>+'[3]2017'!Q890</f>
        <v>0</v>
      </c>
      <c r="AN890" s="601"/>
      <c r="AO890" s="503">
        <f>IFERROR(INDEX([1]DATOS!$O$452:$O$45500,MATCH(F890,[1]DATOS!$F$452:$F$9810,0)),"")</f>
        <v>0</v>
      </c>
    </row>
    <row r="891" spans="7:41" x14ac:dyDescent="0.25">
      <c r="G891" s="586"/>
      <c r="H891" s="573"/>
      <c r="I891" s="580"/>
      <c r="J891" s="580"/>
      <c r="K891" s="580"/>
      <c r="L891" s="580"/>
      <c r="M891" s="580"/>
      <c r="N891" s="580"/>
      <c r="O891" s="588"/>
      <c r="P891" s="236">
        <f t="shared" si="77"/>
        <v>0</v>
      </c>
      <c r="Q891" s="99">
        <f>+'[3]FECHAS DE ENTREGA PLANOS'!C889</f>
        <v>0</v>
      </c>
      <c r="R891" s="583">
        <f>+'[3]FECHAS DE ENTREGA PLANOS'!D889</f>
        <v>0</v>
      </c>
      <c r="S891" s="579"/>
      <c r="T891" s="579"/>
      <c r="U891" s="579"/>
      <c r="V891" s="579"/>
      <c r="W891" s="579"/>
      <c r="X891" s="579"/>
      <c r="Y891" s="579"/>
      <c r="Z891" s="579"/>
      <c r="AA891" s="579"/>
      <c r="AB891" s="579"/>
      <c r="AC891" s="579"/>
      <c r="AD891" s="579"/>
      <c r="AE891" s="579"/>
      <c r="AF891" s="584"/>
      <c r="AG891" s="603"/>
      <c r="AH891" s="603"/>
      <c r="AI891" s="603"/>
      <c r="AJ891" s="9">
        <f t="shared" si="76"/>
        <v>0</v>
      </c>
      <c r="AK891" s="9">
        <f>+'[3]2017'!H891</f>
        <v>0</v>
      </c>
      <c r="AL891" s="524">
        <f>+'[3]2017'!P891</f>
        <v>0</v>
      </c>
      <c r="AM891" s="501">
        <f>+'[3]2017'!Q891</f>
        <v>0</v>
      </c>
      <c r="AN891" s="601"/>
      <c r="AO891" s="503">
        <f>IFERROR(INDEX([1]DATOS!$O$452:$O$45500,MATCH(F891,[1]DATOS!$F$452:$F$9810,0)),"")</f>
        <v>0</v>
      </c>
    </row>
    <row r="892" spans="7:41" x14ac:dyDescent="0.25">
      <c r="G892" s="586"/>
      <c r="H892" s="573"/>
      <c r="I892" s="580"/>
      <c r="J892" s="580"/>
      <c r="K892" s="580"/>
      <c r="L892" s="580"/>
      <c r="M892" s="580"/>
      <c r="N892" s="580"/>
      <c r="O892" s="588"/>
      <c r="P892" s="236">
        <f t="shared" si="77"/>
        <v>0</v>
      </c>
      <c r="Q892" s="99">
        <f>+'[3]FECHAS DE ENTREGA PLANOS'!C890</f>
        <v>0</v>
      </c>
      <c r="R892" s="583">
        <f>+'[3]FECHAS DE ENTREGA PLANOS'!D890</f>
        <v>0</v>
      </c>
      <c r="S892" s="579"/>
      <c r="T892" s="579"/>
      <c r="U892" s="579"/>
      <c r="V892" s="579"/>
      <c r="W892" s="579"/>
      <c r="X892" s="579"/>
      <c r="Y892" s="579"/>
      <c r="Z892" s="579"/>
      <c r="AA892" s="579"/>
      <c r="AB892" s="579"/>
      <c r="AC892" s="579"/>
      <c r="AD892" s="579"/>
      <c r="AE892" s="579"/>
      <c r="AF892" s="584"/>
      <c r="AG892" s="603"/>
      <c r="AH892" s="603"/>
      <c r="AI892" s="603"/>
      <c r="AJ892" s="9">
        <f t="shared" si="76"/>
        <v>0</v>
      </c>
      <c r="AK892" s="9">
        <f>+'[3]2017'!H892</f>
        <v>0</v>
      </c>
      <c r="AL892" s="524">
        <f>+'[3]2017'!P892</f>
        <v>0</v>
      </c>
      <c r="AM892" s="501">
        <f>+'[3]2017'!Q892</f>
        <v>0</v>
      </c>
      <c r="AN892" s="601"/>
      <c r="AO892" s="503">
        <f>IFERROR(INDEX([1]DATOS!$O$452:$O$45500,MATCH(F892,[1]DATOS!$F$452:$F$9810,0)),"")</f>
        <v>0</v>
      </c>
    </row>
    <row r="893" spans="7:41" x14ac:dyDescent="0.25">
      <c r="G893" s="586"/>
      <c r="H893" s="573"/>
      <c r="I893" s="580"/>
      <c r="J893" s="580"/>
      <c r="K893" s="580"/>
      <c r="L893" s="580"/>
      <c r="M893" s="580"/>
      <c r="N893" s="580"/>
      <c r="O893" s="588"/>
      <c r="P893" s="236">
        <f t="shared" si="77"/>
        <v>0</v>
      </c>
      <c r="Q893" s="99">
        <f>+'[3]FECHAS DE ENTREGA PLANOS'!C891</f>
        <v>0</v>
      </c>
      <c r="R893" s="583">
        <f>+'[3]FECHAS DE ENTREGA PLANOS'!D891</f>
        <v>0</v>
      </c>
      <c r="S893" s="579"/>
      <c r="T893" s="579"/>
      <c r="U893" s="579"/>
      <c r="V893" s="579"/>
      <c r="W893" s="579"/>
      <c r="X893" s="579"/>
      <c r="Y893" s="579"/>
      <c r="Z893" s="579"/>
      <c r="AA893" s="579"/>
      <c r="AB893" s="579"/>
      <c r="AC893" s="579"/>
      <c r="AD893" s="579"/>
      <c r="AE893" s="579"/>
      <c r="AF893" s="584"/>
      <c r="AG893" s="603"/>
      <c r="AH893" s="603"/>
      <c r="AI893" s="603"/>
      <c r="AJ893" s="9">
        <f t="shared" si="76"/>
        <v>0</v>
      </c>
      <c r="AK893" s="9">
        <f>+'[3]2017'!H893</f>
        <v>0</v>
      </c>
      <c r="AL893" s="524">
        <f>+'[3]2017'!P893</f>
        <v>0</v>
      </c>
      <c r="AM893" s="501">
        <f>+'[3]2017'!Q893</f>
        <v>0</v>
      </c>
      <c r="AN893" s="601"/>
      <c r="AO893" s="503">
        <f>IFERROR(INDEX([1]DATOS!$O$452:$O$45500,MATCH(F893,[1]DATOS!$F$452:$F$9810,0)),"")</f>
        <v>0</v>
      </c>
    </row>
    <row r="894" spans="7:41" x14ac:dyDescent="0.25">
      <c r="G894" s="586"/>
      <c r="H894" s="573"/>
      <c r="I894" s="580"/>
      <c r="J894" s="580"/>
      <c r="K894" s="580"/>
      <c r="L894" s="580"/>
      <c r="M894" s="580"/>
      <c r="N894" s="580"/>
      <c r="O894" s="588"/>
      <c r="P894" s="236">
        <f t="shared" si="77"/>
        <v>0</v>
      </c>
      <c r="Q894" s="99">
        <f>+'[3]FECHAS DE ENTREGA PLANOS'!C892</f>
        <v>0</v>
      </c>
      <c r="R894" s="583">
        <f>+'[3]FECHAS DE ENTREGA PLANOS'!D892</f>
        <v>0</v>
      </c>
      <c r="S894" s="579"/>
      <c r="T894" s="579"/>
      <c r="U894" s="579"/>
      <c r="V894" s="579"/>
      <c r="W894" s="579"/>
      <c r="X894" s="579"/>
      <c r="Y894" s="579"/>
      <c r="Z894" s="579"/>
      <c r="AA894" s="579"/>
      <c r="AB894" s="579"/>
      <c r="AC894" s="579"/>
      <c r="AD894" s="579"/>
      <c r="AE894" s="579"/>
      <c r="AF894" s="584"/>
      <c r="AG894" s="603"/>
      <c r="AH894" s="603"/>
      <c r="AI894" s="603"/>
      <c r="AJ894" s="9">
        <f t="shared" si="76"/>
        <v>0</v>
      </c>
      <c r="AK894" s="9">
        <f>+'[3]2017'!H894</f>
        <v>0</v>
      </c>
      <c r="AL894" s="524">
        <f>+'[3]2017'!P894</f>
        <v>0</v>
      </c>
      <c r="AM894" s="501">
        <f>+'[3]2017'!Q894</f>
        <v>0</v>
      </c>
      <c r="AN894" s="601"/>
      <c r="AO894" s="503">
        <f>IFERROR(INDEX([1]DATOS!$O$452:$O$45500,MATCH(F894,[1]DATOS!$F$452:$F$9810,0)),"")</f>
        <v>0</v>
      </c>
    </row>
    <row r="895" spans="7:41" x14ac:dyDescent="0.25">
      <c r="G895" s="586"/>
      <c r="H895" s="573"/>
      <c r="I895" s="580"/>
      <c r="J895" s="580"/>
      <c r="K895" s="580"/>
      <c r="L895" s="580"/>
      <c r="M895" s="580"/>
      <c r="N895" s="580"/>
      <c r="O895" s="588"/>
      <c r="P895" s="236">
        <f t="shared" si="77"/>
        <v>0</v>
      </c>
      <c r="Q895" s="99">
        <f>+'[3]FECHAS DE ENTREGA PLANOS'!C893</f>
        <v>0</v>
      </c>
      <c r="R895" s="99">
        <f>+'[3]FECHAS DE ENTREGA PLANOS'!D893</f>
        <v>0</v>
      </c>
      <c r="S895" s="579"/>
      <c r="T895" s="579"/>
      <c r="U895" s="579"/>
      <c r="V895" s="579"/>
      <c r="W895" s="579"/>
      <c r="X895" s="579"/>
      <c r="Y895" s="579"/>
      <c r="Z895" s="579"/>
      <c r="AA895" s="579"/>
      <c r="AB895" s="579"/>
      <c r="AC895" s="579"/>
      <c r="AD895" s="579"/>
      <c r="AE895" s="579"/>
      <c r="AF895" s="584"/>
      <c r="AG895" s="603"/>
      <c r="AH895" s="603"/>
      <c r="AI895" s="603"/>
      <c r="AJ895" s="9">
        <f t="shared" si="76"/>
        <v>0</v>
      </c>
      <c r="AK895" s="9">
        <f>+'[3]2017'!H895</f>
        <v>0</v>
      </c>
      <c r="AL895" s="524">
        <f>+'[3]2017'!P895</f>
        <v>0</v>
      </c>
      <c r="AM895" s="501">
        <f>+'[3]2017'!Q895</f>
        <v>0</v>
      </c>
      <c r="AN895" s="601"/>
      <c r="AO895" s="503">
        <f>IFERROR(INDEX([1]DATOS!$O$452:$O$45500,MATCH(F895,[1]DATOS!$F$452:$F$9810,0)),"")</f>
        <v>0</v>
      </c>
    </row>
    <row r="896" spans="7:41" x14ac:dyDescent="0.25">
      <c r="G896" s="586"/>
      <c r="H896" s="573"/>
      <c r="I896" s="580"/>
      <c r="J896" s="580"/>
      <c r="K896" s="580"/>
      <c r="L896" s="580"/>
      <c r="M896" s="580"/>
      <c r="N896" s="580"/>
      <c r="O896" s="588"/>
      <c r="P896" s="236">
        <f t="shared" si="77"/>
        <v>0</v>
      </c>
      <c r="Q896" s="99">
        <f>+'[3]FECHAS DE ENTREGA PLANOS'!C894</f>
        <v>0</v>
      </c>
      <c r="R896" s="99">
        <f>+'[3]FECHAS DE ENTREGA PLANOS'!D894</f>
        <v>0</v>
      </c>
      <c r="S896" s="579"/>
      <c r="T896" s="579"/>
      <c r="U896" s="579"/>
      <c r="V896" s="579"/>
      <c r="W896" s="579"/>
      <c r="X896" s="579"/>
      <c r="Y896" s="579"/>
      <c r="Z896" s="579"/>
      <c r="AA896" s="579"/>
      <c r="AB896" s="579"/>
      <c r="AC896" s="579"/>
      <c r="AD896" s="579"/>
      <c r="AE896" s="579"/>
      <c r="AF896" s="584"/>
      <c r="AG896" s="603"/>
      <c r="AH896" s="603"/>
      <c r="AI896" s="603"/>
      <c r="AJ896" s="9">
        <f t="shared" si="76"/>
        <v>0</v>
      </c>
      <c r="AK896" s="9">
        <f>+'[3]2017'!H896</f>
        <v>0</v>
      </c>
      <c r="AL896" s="524">
        <f>+'[3]2017'!P896</f>
        <v>0</v>
      </c>
      <c r="AM896" s="501">
        <f>+'[3]2017'!Q896</f>
        <v>0</v>
      </c>
      <c r="AN896" s="601"/>
      <c r="AO896" s="503">
        <f>IFERROR(INDEX([1]DATOS!$O$452:$O$45500,MATCH(F896,[1]DATOS!$F$452:$F$9810,0)),"")</f>
        <v>0</v>
      </c>
    </row>
    <row r="897" spans="7:41" x14ac:dyDescent="0.25">
      <c r="G897" s="586"/>
      <c r="H897" s="573"/>
      <c r="I897" s="580"/>
      <c r="J897" s="580"/>
      <c r="K897" s="580"/>
      <c r="L897" s="580"/>
      <c r="M897" s="580"/>
      <c r="N897" s="580"/>
      <c r="O897" s="588"/>
      <c r="P897" s="236">
        <f t="shared" si="77"/>
        <v>0</v>
      </c>
      <c r="Q897" s="99">
        <f>+'[3]FECHAS DE ENTREGA PLANOS'!C895</f>
        <v>0</v>
      </c>
      <c r="R897" s="99">
        <f>+'[3]FECHAS DE ENTREGA PLANOS'!D895</f>
        <v>0</v>
      </c>
      <c r="S897" s="579"/>
      <c r="T897" s="579"/>
      <c r="U897" s="579"/>
      <c r="V897" s="579"/>
      <c r="W897" s="579"/>
      <c r="X897" s="579"/>
      <c r="Y897" s="579"/>
      <c r="Z897" s="579"/>
      <c r="AA897" s="579"/>
      <c r="AB897" s="579"/>
      <c r="AC897" s="579"/>
      <c r="AD897" s="579"/>
      <c r="AE897" s="579"/>
      <c r="AF897" s="584"/>
      <c r="AG897" s="603"/>
      <c r="AH897" s="603"/>
      <c r="AI897" s="603"/>
      <c r="AJ897" s="9">
        <f t="shared" si="76"/>
        <v>0</v>
      </c>
      <c r="AK897" s="9">
        <f>+'[3]2017'!H897</f>
        <v>0</v>
      </c>
      <c r="AL897" s="524">
        <f>+'[3]2017'!P897</f>
        <v>0</v>
      </c>
      <c r="AM897" s="501">
        <f>+'[3]2017'!Q897</f>
        <v>0</v>
      </c>
      <c r="AN897" s="601"/>
      <c r="AO897" s="503">
        <f>IFERROR(INDEX([1]DATOS!$O$452:$O$45500,MATCH(F897,[1]DATOS!$F$452:$F$9810,0)),"")</f>
        <v>0</v>
      </c>
    </row>
    <row r="898" spans="7:41" x14ac:dyDescent="0.25">
      <c r="G898" s="586"/>
      <c r="H898" s="573"/>
      <c r="I898" s="580"/>
      <c r="J898" s="580"/>
      <c r="K898" s="580"/>
      <c r="L898" s="580"/>
      <c r="M898" s="580"/>
      <c r="N898" s="580"/>
      <c r="O898" s="588"/>
      <c r="P898" s="236">
        <f t="shared" si="77"/>
        <v>0</v>
      </c>
      <c r="Q898" s="99">
        <f>+'[3]FECHAS DE ENTREGA PLANOS'!C896</f>
        <v>0</v>
      </c>
      <c r="R898" s="583">
        <f>+'[3]FECHAS DE ENTREGA PLANOS'!D896</f>
        <v>0</v>
      </c>
      <c r="S898" s="579"/>
      <c r="T898" s="579"/>
      <c r="U898" s="579"/>
      <c r="V898" s="579"/>
      <c r="W898" s="579"/>
      <c r="X898" s="579"/>
      <c r="Y898" s="579"/>
      <c r="Z898" s="579"/>
      <c r="AA898" s="579"/>
      <c r="AB898" s="579"/>
      <c r="AC898" s="579"/>
      <c r="AD898" s="579"/>
      <c r="AE898" s="579"/>
      <c r="AF898" s="584"/>
      <c r="AG898" s="603"/>
      <c r="AH898" s="603"/>
      <c r="AI898" s="603"/>
      <c r="AJ898" s="9">
        <f t="shared" si="76"/>
        <v>0</v>
      </c>
      <c r="AK898" s="9">
        <f>+'[3]2017'!H898</f>
        <v>0</v>
      </c>
      <c r="AL898" s="524">
        <f>+'[3]2017'!P898</f>
        <v>0</v>
      </c>
      <c r="AM898" s="501">
        <f>+'[3]2017'!Q898</f>
        <v>0</v>
      </c>
      <c r="AN898" s="601"/>
      <c r="AO898" s="503">
        <f>IFERROR(INDEX([1]DATOS!$O$452:$O$45500,MATCH(F898,[1]DATOS!$F$452:$F$9810,0)),"")</f>
        <v>0</v>
      </c>
    </row>
    <row r="899" spans="7:41" x14ac:dyDescent="0.25">
      <c r="G899" s="586"/>
      <c r="H899" s="573"/>
      <c r="I899" s="580"/>
      <c r="J899" s="580"/>
      <c r="K899" s="580"/>
      <c r="L899" s="580"/>
      <c r="M899" s="580"/>
      <c r="N899" s="580"/>
      <c r="O899" s="588"/>
      <c r="P899" s="236">
        <f t="shared" si="77"/>
        <v>0</v>
      </c>
      <c r="Q899" s="99">
        <f>+'[3]FECHAS DE ENTREGA PLANOS'!C897</f>
        <v>0</v>
      </c>
      <c r="R899" s="583">
        <f>+'[3]FECHAS DE ENTREGA PLANOS'!D897</f>
        <v>0</v>
      </c>
      <c r="S899" s="579"/>
      <c r="T899" s="579"/>
      <c r="U899" s="579"/>
      <c r="V899" s="579"/>
      <c r="W899" s="579"/>
      <c r="X899" s="579"/>
      <c r="Y899" s="579"/>
      <c r="Z899" s="579"/>
      <c r="AA899" s="579"/>
      <c r="AB899" s="579"/>
      <c r="AC899" s="579"/>
      <c r="AD899" s="579"/>
      <c r="AE899" s="579"/>
      <c r="AF899" s="584"/>
      <c r="AG899" s="603"/>
      <c r="AH899" s="603"/>
      <c r="AI899" s="603"/>
      <c r="AJ899" s="9">
        <f t="shared" si="76"/>
        <v>0</v>
      </c>
      <c r="AK899" s="9">
        <f>+'[3]2017'!H899</f>
        <v>0</v>
      </c>
      <c r="AL899" s="524">
        <f>+'[3]2017'!P899</f>
        <v>0</v>
      </c>
      <c r="AM899" s="501">
        <f>+'[3]2017'!Q899</f>
        <v>0</v>
      </c>
      <c r="AN899" s="601"/>
      <c r="AO899" s="503">
        <f>IFERROR(INDEX([1]DATOS!$O$452:$O$45500,MATCH(F899,[1]DATOS!$F$452:$F$9810,0)),"")</f>
        <v>0</v>
      </c>
    </row>
    <row r="900" spans="7:41" x14ac:dyDescent="0.25">
      <c r="G900" s="586"/>
      <c r="H900" s="573"/>
      <c r="I900" s="580"/>
      <c r="J900" s="580"/>
      <c r="K900" s="580"/>
      <c r="L900" s="580"/>
      <c r="M900" s="580"/>
      <c r="N900" s="580"/>
      <c r="O900" s="588"/>
      <c r="P900" s="236">
        <f t="shared" si="77"/>
        <v>0</v>
      </c>
      <c r="Q900" s="99">
        <f>+'[3]FECHAS DE ENTREGA PLANOS'!C898</f>
        <v>0</v>
      </c>
      <c r="R900" s="583">
        <f>+'[3]FECHAS DE ENTREGA PLANOS'!D898</f>
        <v>0</v>
      </c>
      <c r="S900" s="579"/>
      <c r="T900" s="579"/>
      <c r="U900" s="579"/>
      <c r="V900" s="579"/>
      <c r="W900" s="579"/>
      <c r="X900" s="579"/>
      <c r="Y900" s="579"/>
      <c r="Z900" s="579"/>
      <c r="AA900" s="579"/>
      <c r="AB900" s="579"/>
      <c r="AC900" s="579"/>
      <c r="AD900" s="579"/>
      <c r="AE900" s="579"/>
      <c r="AF900" s="584"/>
      <c r="AG900" s="603"/>
      <c r="AH900" s="603"/>
      <c r="AI900" s="603"/>
      <c r="AJ900" s="9">
        <f t="shared" si="76"/>
        <v>0</v>
      </c>
      <c r="AK900" s="9">
        <f>+'[3]2017'!H900</f>
        <v>0</v>
      </c>
      <c r="AL900" s="524">
        <f>+'[3]2017'!P900</f>
        <v>0</v>
      </c>
      <c r="AM900" s="501">
        <f>+'[3]2017'!Q900</f>
        <v>0</v>
      </c>
      <c r="AN900" s="601"/>
      <c r="AO900" s="503">
        <f>IFERROR(INDEX([1]DATOS!$O$452:$O$45500,MATCH(F900,[1]DATOS!$F$452:$F$9810,0)),"")</f>
        <v>0</v>
      </c>
    </row>
    <row r="901" spans="7:41" x14ac:dyDescent="0.25">
      <c r="G901" s="586"/>
      <c r="H901" s="573"/>
      <c r="I901" s="580"/>
      <c r="J901" s="580"/>
      <c r="K901" s="580"/>
      <c r="L901" s="580"/>
      <c r="M901" s="580"/>
      <c r="N901" s="580"/>
      <c r="O901" s="588"/>
      <c r="P901" s="236">
        <f t="shared" si="77"/>
        <v>0</v>
      </c>
      <c r="Q901" s="99">
        <f>+'[3]FECHAS DE ENTREGA PLANOS'!C899</f>
        <v>0</v>
      </c>
      <c r="R901" s="583">
        <f>+'[3]FECHAS DE ENTREGA PLANOS'!D899</f>
        <v>0</v>
      </c>
      <c r="S901" s="579"/>
      <c r="T901" s="579"/>
      <c r="U901" s="579"/>
      <c r="V901" s="579"/>
      <c r="W901" s="579"/>
      <c r="X901" s="579"/>
      <c r="Y901" s="579"/>
      <c r="Z901" s="579"/>
      <c r="AA901" s="579"/>
      <c r="AB901" s="579"/>
      <c r="AC901" s="579"/>
      <c r="AD901" s="579"/>
      <c r="AE901" s="579"/>
      <c r="AF901" s="584"/>
      <c r="AG901" s="603"/>
      <c r="AH901" s="603"/>
      <c r="AI901" s="603"/>
      <c r="AJ901" s="9">
        <f t="shared" ref="AJ901:AJ937" si="78">H901</f>
        <v>0</v>
      </c>
      <c r="AK901" s="9">
        <f>+'[3]2017'!H901</f>
        <v>0</v>
      </c>
      <c r="AL901" s="524">
        <f>+'[3]2017'!P901</f>
        <v>0</v>
      </c>
      <c r="AM901" s="501">
        <f>+'[3]2017'!Q901</f>
        <v>0</v>
      </c>
      <c r="AN901" s="601"/>
      <c r="AO901" s="503">
        <f>IFERROR(INDEX([1]DATOS!$O$452:$O$45500,MATCH(F901,[1]DATOS!$F$452:$F$9810,0)),"")</f>
        <v>0</v>
      </c>
    </row>
    <row r="902" spans="7:41" x14ac:dyDescent="0.25">
      <c r="G902" s="586"/>
      <c r="H902" s="573"/>
      <c r="I902" s="580"/>
      <c r="J902" s="580"/>
      <c r="K902" s="580"/>
      <c r="L902" s="580"/>
      <c r="M902" s="580"/>
      <c r="N902" s="580"/>
      <c r="O902" s="588"/>
      <c r="P902" s="236">
        <f t="shared" si="77"/>
        <v>0</v>
      </c>
      <c r="Q902" s="99">
        <f>+'[3]FECHAS DE ENTREGA PLANOS'!C900</f>
        <v>0</v>
      </c>
      <c r="R902" s="583">
        <f>+'[3]FECHAS DE ENTREGA PLANOS'!D900</f>
        <v>0</v>
      </c>
      <c r="S902" s="579"/>
      <c r="T902" s="579"/>
      <c r="U902" s="579"/>
      <c r="V902" s="579"/>
      <c r="W902" s="579"/>
      <c r="X902" s="579"/>
      <c r="Y902" s="579"/>
      <c r="Z902" s="579"/>
      <c r="AA902" s="579"/>
      <c r="AB902" s="579"/>
      <c r="AC902" s="579"/>
      <c r="AD902" s="579"/>
      <c r="AE902" s="579"/>
      <c r="AF902" s="584"/>
      <c r="AG902" s="603"/>
      <c r="AH902" s="603"/>
      <c r="AI902" s="603"/>
      <c r="AJ902" s="9">
        <f t="shared" si="78"/>
        <v>0</v>
      </c>
      <c r="AK902" s="9">
        <f>+'[3]2017'!H902</f>
        <v>0</v>
      </c>
      <c r="AL902" s="524">
        <f>+'[3]2017'!P902</f>
        <v>0</v>
      </c>
      <c r="AM902" s="501">
        <f>+'[3]2017'!Q902</f>
        <v>0</v>
      </c>
      <c r="AN902" s="601"/>
      <c r="AO902" s="503">
        <f>IFERROR(INDEX([1]DATOS!$O$452:$O$45500,MATCH(F902,[1]DATOS!$F$452:$F$9810,0)),"")</f>
        <v>0</v>
      </c>
    </row>
    <row r="903" spans="7:41" x14ac:dyDescent="0.25">
      <c r="G903" s="586"/>
      <c r="H903" s="573"/>
      <c r="I903" s="580"/>
      <c r="J903" s="580"/>
      <c r="K903" s="580"/>
      <c r="L903" s="580"/>
      <c r="M903" s="580"/>
      <c r="N903" s="580"/>
      <c r="O903" s="588"/>
      <c r="P903" s="236">
        <f t="shared" si="77"/>
        <v>0</v>
      </c>
      <c r="Q903" s="99">
        <f>+'[3]FECHAS DE ENTREGA PLANOS'!C901</f>
        <v>0</v>
      </c>
      <c r="R903" s="583">
        <f>+'[3]FECHAS DE ENTREGA PLANOS'!D901</f>
        <v>0</v>
      </c>
      <c r="S903" s="579"/>
      <c r="T903" s="579"/>
      <c r="U903" s="579"/>
      <c r="V903" s="579"/>
      <c r="W903" s="579"/>
      <c r="X903" s="579"/>
      <c r="Y903" s="579"/>
      <c r="Z903" s="579"/>
      <c r="AA903" s="579"/>
      <c r="AB903" s="579"/>
      <c r="AC903" s="579"/>
      <c r="AD903" s="579"/>
      <c r="AE903" s="579"/>
      <c r="AF903" s="584"/>
      <c r="AG903" s="603"/>
      <c r="AH903" s="603"/>
      <c r="AI903" s="603"/>
      <c r="AJ903" s="9">
        <f t="shared" si="78"/>
        <v>0</v>
      </c>
      <c r="AK903" s="9">
        <f>+'[3]2017'!H903</f>
        <v>0</v>
      </c>
      <c r="AL903" s="524">
        <f>+'[3]2017'!P903</f>
        <v>0</v>
      </c>
      <c r="AM903" s="501">
        <f>+'[3]2017'!Q903</f>
        <v>0</v>
      </c>
      <c r="AN903" s="601"/>
      <c r="AO903" s="503">
        <f>IFERROR(INDEX([1]DATOS!$O$452:$O$45500,MATCH(F903,[1]DATOS!$F$452:$F$9810,0)),"")</f>
        <v>0</v>
      </c>
    </row>
    <row r="904" spans="7:41" x14ac:dyDescent="0.25">
      <c r="G904" s="586"/>
      <c r="H904" s="573"/>
      <c r="I904" s="580"/>
      <c r="J904" s="580"/>
      <c r="K904" s="580"/>
      <c r="L904" s="580"/>
      <c r="M904" s="580"/>
      <c r="N904" s="580"/>
      <c r="O904" s="588"/>
      <c r="P904" s="236">
        <f t="shared" si="77"/>
        <v>0</v>
      </c>
      <c r="Q904" s="99">
        <f>+'[3]FECHAS DE ENTREGA PLANOS'!C902</f>
        <v>0</v>
      </c>
      <c r="R904" s="583">
        <f>+'[3]FECHAS DE ENTREGA PLANOS'!D902</f>
        <v>0</v>
      </c>
      <c r="S904" s="579"/>
      <c r="T904" s="579"/>
      <c r="U904" s="579"/>
      <c r="V904" s="579"/>
      <c r="W904" s="579"/>
      <c r="X904" s="579"/>
      <c r="Y904" s="579"/>
      <c r="Z904" s="579"/>
      <c r="AA904" s="579"/>
      <c r="AB904" s="579"/>
      <c r="AC904" s="579"/>
      <c r="AD904" s="579"/>
      <c r="AE904" s="579"/>
      <c r="AF904" s="584"/>
      <c r="AG904" s="603"/>
      <c r="AH904" s="603"/>
      <c r="AI904" s="603"/>
      <c r="AJ904" s="9">
        <f t="shared" si="78"/>
        <v>0</v>
      </c>
      <c r="AK904" s="9">
        <f>+'[3]2017'!H904</f>
        <v>0</v>
      </c>
      <c r="AL904" s="524">
        <f>+'[3]2017'!P904</f>
        <v>0</v>
      </c>
      <c r="AM904" s="501">
        <f>+'[3]2017'!Q904</f>
        <v>0</v>
      </c>
      <c r="AN904" s="601"/>
      <c r="AO904" s="503">
        <f>IFERROR(INDEX([1]DATOS!$O$452:$O$45500,MATCH(F904,[1]DATOS!$F$452:$F$9810,0)),"")</f>
        <v>0</v>
      </c>
    </row>
    <row r="905" spans="7:41" x14ac:dyDescent="0.25">
      <c r="G905" s="586"/>
      <c r="H905" s="573"/>
      <c r="I905" s="580"/>
      <c r="J905" s="580"/>
      <c r="K905" s="580"/>
      <c r="L905" s="580"/>
      <c r="M905" s="580"/>
      <c r="N905" s="580"/>
      <c r="O905" s="588"/>
      <c r="P905" s="236">
        <f t="shared" si="77"/>
        <v>0</v>
      </c>
      <c r="Q905" s="99">
        <f>+'[3]FECHAS DE ENTREGA PLANOS'!C903</f>
        <v>0</v>
      </c>
      <c r="R905" s="583">
        <f>+'[3]FECHAS DE ENTREGA PLANOS'!D903</f>
        <v>0</v>
      </c>
      <c r="S905" s="579"/>
      <c r="T905" s="579"/>
      <c r="U905" s="579"/>
      <c r="V905" s="579"/>
      <c r="W905" s="579"/>
      <c r="X905" s="579"/>
      <c r="Y905" s="579"/>
      <c r="Z905" s="579"/>
      <c r="AA905" s="579"/>
      <c r="AB905" s="579"/>
      <c r="AC905" s="579"/>
      <c r="AD905" s="579"/>
      <c r="AE905" s="579"/>
      <c r="AF905" s="584"/>
      <c r="AG905" s="603"/>
      <c r="AH905" s="603"/>
      <c r="AI905" s="603"/>
      <c r="AJ905" s="9">
        <f t="shared" si="78"/>
        <v>0</v>
      </c>
      <c r="AK905" s="9">
        <f>+'[3]2017'!H905</f>
        <v>0</v>
      </c>
      <c r="AL905" s="524">
        <f>+'[3]2017'!P905</f>
        <v>0</v>
      </c>
      <c r="AM905" s="501">
        <f>+'[3]2017'!Q905</f>
        <v>0</v>
      </c>
      <c r="AN905" s="601"/>
      <c r="AO905" s="503">
        <f>IFERROR(INDEX([1]DATOS!$O$452:$O$45500,MATCH(F905,[1]DATOS!$F$452:$F$9810,0)),"")</f>
        <v>0</v>
      </c>
    </row>
    <row r="906" spans="7:41" x14ac:dyDescent="0.25">
      <c r="G906" s="586"/>
      <c r="H906" s="573"/>
      <c r="I906" s="580"/>
      <c r="J906" s="580"/>
      <c r="K906" s="580"/>
      <c r="L906" s="580"/>
      <c r="M906" s="580"/>
      <c r="N906" s="580"/>
      <c r="O906" s="588"/>
      <c r="P906" s="236">
        <f t="shared" si="77"/>
        <v>0</v>
      </c>
      <c r="Q906" s="99">
        <f>+'[3]FECHAS DE ENTREGA PLANOS'!C904</f>
        <v>0</v>
      </c>
      <c r="R906" s="583">
        <f>+'[3]FECHAS DE ENTREGA PLANOS'!D904</f>
        <v>0</v>
      </c>
      <c r="S906" s="579"/>
      <c r="T906" s="579"/>
      <c r="U906" s="579"/>
      <c r="V906" s="579"/>
      <c r="W906" s="579"/>
      <c r="X906" s="579"/>
      <c r="Y906" s="579"/>
      <c r="Z906" s="579"/>
      <c r="AA906" s="579"/>
      <c r="AB906" s="579"/>
      <c r="AC906" s="579"/>
      <c r="AD906" s="579"/>
      <c r="AE906" s="579"/>
      <c r="AF906" s="584"/>
      <c r="AG906" s="603"/>
      <c r="AH906" s="603"/>
      <c r="AI906" s="603"/>
      <c r="AJ906" s="9">
        <f t="shared" si="78"/>
        <v>0</v>
      </c>
      <c r="AK906" s="9">
        <f>+'[3]2017'!H906</f>
        <v>0</v>
      </c>
      <c r="AL906" s="524">
        <f>+'[3]2017'!P906</f>
        <v>0</v>
      </c>
      <c r="AM906" s="501">
        <f>+'[3]2017'!Q906</f>
        <v>0</v>
      </c>
      <c r="AN906" s="601"/>
      <c r="AO906" s="503">
        <f>IFERROR(INDEX([1]DATOS!$O$452:$O$45500,MATCH(F906,[1]DATOS!$F$452:$F$9810,0)),"")</f>
        <v>0</v>
      </c>
    </row>
    <row r="907" spans="7:41" x14ac:dyDescent="0.25">
      <c r="G907" s="586"/>
      <c r="H907" s="573"/>
      <c r="I907" s="580"/>
      <c r="J907" s="580"/>
      <c r="K907" s="580"/>
      <c r="L907" s="580"/>
      <c r="M907" s="580"/>
      <c r="N907" s="580"/>
      <c r="O907" s="588"/>
      <c r="P907" s="236">
        <f t="shared" si="77"/>
        <v>0</v>
      </c>
      <c r="Q907" s="99">
        <f>+'[3]FECHAS DE ENTREGA PLANOS'!C905</f>
        <v>0</v>
      </c>
      <c r="R907" s="583">
        <f>+'[3]FECHAS DE ENTREGA PLANOS'!D905</f>
        <v>0</v>
      </c>
      <c r="S907" s="579"/>
      <c r="T907" s="579"/>
      <c r="U907" s="579"/>
      <c r="V907" s="579"/>
      <c r="W907" s="579"/>
      <c r="X907" s="579"/>
      <c r="Y907" s="579"/>
      <c r="Z907" s="579"/>
      <c r="AA907" s="579"/>
      <c r="AB907" s="579"/>
      <c r="AC907" s="579"/>
      <c r="AD907" s="579"/>
      <c r="AE907" s="579"/>
      <c r="AF907" s="584"/>
      <c r="AG907" s="603"/>
      <c r="AH907" s="603"/>
      <c r="AI907" s="603"/>
      <c r="AJ907" s="9">
        <f t="shared" si="78"/>
        <v>0</v>
      </c>
      <c r="AK907" s="9">
        <f>+'[3]2017'!H907</f>
        <v>0</v>
      </c>
      <c r="AL907" s="524">
        <f>+'[3]2017'!P907</f>
        <v>0</v>
      </c>
      <c r="AM907" s="501">
        <f>+'[3]2017'!Q907</f>
        <v>0</v>
      </c>
      <c r="AN907" s="601"/>
      <c r="AO907" s="503">
        <f>IFERROR(INDEX([1]DATOS!$O$452:$O$45500,MATCH(F907,[1]DATOS!$F$452:$F$9810,0)),"")</f>
        <v>0</v>
      </c>
    </row>
    <row r="908" spans="7:41" x14ac:dyDescent="0.25">
      <c r="G908" s="586"/>
      <c r="H908" s="573"/>
      <c r="I908" s="580"/>
      <c r="J908" s="580"/>
      <c r="K908" s="580"/>
      <c r="L908" s="580"/>
      <c r="M908" s="580"/>
      <c r="N908" s="580"/>
      <c r="O908" s="588"/>
      <c r="P908" s="236">
        <f t="shared" si="77"/>
        <v>0</v>
      </c>
      <c r="Q908" s="99">
        <f>+'[3]FECHAS DE ENTREGA PLANOS'!C906</f>
        <v>0</v>
      </c>
      <c r="R908" s="583">
        <f>+'[3]FECHAS DE ENTREGA PLANOS'!D906</f>
        <v>0</v>
      </c>
      <c r="S908" s="579"/>
      <c r="T908" s="579"/>
      <c r="U908" s="579"/>
      <c r="V908" s="579"/>
      <c r="W908" s="579"/>
      <c r="X908" s="579"/>
      <c r="Y908" s="579"/>
      <c r="Z908" s="579"/>
      <c r="AA908" s="579"/>
      <c r="AB908" s="579"/>
      <c r="AC908" s="579"/>
      <c r="AD908" s="579"/>
      <c r="AE908" s="579"/>
      <c r="AF908" s="584"/>
      <c r="AG908" s="603"/>
      <c r="AH908" s="603"/>
      <c r="AI908" s="603"/>
      <c r="AJ908" s="9">
        <f t="shared" si="78"/>
        <v>0</v>
      </c>
      <c r="AK908" s="9">
        <f>+'[3]2017'!H908</f>
        <v>0</v>
      </c>
      <c r="AL908" s="524">
        <f>+'[3]2017'!P908</f>
        <v>0</v>
      </c>
      <c r="AM908" s="501">
        <f>+'[3]2017'!Q908</f>
        <v>0</v>
      </c>
      <c r="AN908" s="601"/>
      <c r="AO908" s="503">
        <f>IFERROR(INDEX([1]DATOS!$O$452:$O$45500,MATCH(F908,[1]DATOS!$F$452:$F$9810,0)),"")</f>
        <v>0</v>
      </c>
    </row>
    <row r="909" spans="7:41" x14ac:dyDescent="0.25">
      <c r="G909" s="586"/>
      <c r="H909" s="573"/>
      <c r="I909" s="580"/>
      <c r="J909" s="580"/>
      <c r="K909" s="580"/>
      <c r="L909" s="580"/>
      <c r="M909" s="580"/>
      <c r="N909" s="580"/>
      <c r="O909" s="588"/>
      <c r="P909" s="236">
        <f t="shared" si="77"/>
        <v>0</v>
      </c>
      <c r="Q909" s="99">
        <f>+'[3]FECHAS DE ENTREGA PLANOS'!C907</f>
        <v>0</v>
      </c>
      <c r="R909" s="583">
        <f>+'[3]FECHAS DE ENTREGA PLANOS'!D907</f>
        <v>0</v>
      </c>
      <c r="S909" s="579"/>
      <c r="T909" s="579"/>
      <c r="U909" s="579"/>
      <c r="V909" s="579"/>
      <c r="W909" s="579"/>
      <c r="X909" s="579"/>
      <c r="Y909" s="579"/>
      <c r="Z909" s="579"/>
      <c r="AA909" s="579"/>
      <c r="AB909" s="579"/>
      <c r="AC909" s="579"/>
      <c r="AD909" s="579"/>
      <c r="AE909" s="579"/>
      <c r="AF909" s="584"/>
      <c r="AG909" s="603"/>
      <c r="AH909" s="603"/>
      <c r="AI909" s="603"/>
      <c r="AJ909" s="9">
        <f t="shared" si="78"/>
        <v>0</v>
      </c>
      <c r="AK909" s="9">
        <f>+'[3]2017'!H909</f>
        <v>0</v>
      </c>
      <c r="AL909" s="524">
        <f>+'[3]2017'!P909</f>
        <v>0</v>
      </c>
      <c r="AM909" s="501">
        <f>+'[3]2017'!Q909</f>
        <v>0</v>
      </c>
      <c r="AN909" s="601"/>
      <c r="AO909" s="503">
        <f>IFERROR(INDEX([1]DATOS!$O$452:$O$45500,MATCH(F909,[1]DATOS!$F$452:$F$9810,0)),"")</f>
        <v>0</v>
      </c>
    </row>
    <row r="910" spans="7:41" x14ac:dyDescent="0.25">
      <c r="G910" s="586"/>
      <c r="H910" s="573"/>
      <c r="I910" s="580"/>
      <c r="J910" s="580"/>
      <c r="K910" s="580"/>
      <c r="L910" s="580"/>
      <c r="M910" s="580"/>
      <c r="N910" s="580"/>
      <c r="O910" s="588"/>
      <c r="P910" s="236">
        <f t="shared" si="77"/>
        <v>0</v>
      </c>
      <c r="Q910" s="99">
        <f>+'[3]FECHAS DE ENTREGA PLANOS'!C908</f>
        <v>0</v>
      </c>
      <c r="R910" s="583">
        <f>+'[3]FECHAS DE ENTREGA PLANOS'!D908</f>
        <v>0</v>
      </c>
      <c r="S910" s="579"/>
      <c r="T910" s="579"/>
      <c r="U910" s="579"/>
      <c r="V910" s="579"/>
      <c r="W910" s="579"/>
      <c r="X910" s="579"/>
      <c r="Y910" s="579"/>
      <c r="Z910" s="579"/>
      <c r="AA910" s="579"/>
      <c r="AB910" s="579"/>
      <c r="AC910" s="579"/>
      <c r="AD910" s="579"/>
      <c r="AE910" s="579"/>
      <c r="AF910" s="584"/>
      <c r="AG910" s="603"/>
      <c r="AH910" s="603"/>
      <c r="AI910" s="603"/>
      <c r="AJ910" s="9">
        <f t="shared" si="78"/>
        <v>0</v>
      </c>
      <c r="AK910" s="9">
        <f>+'[3]2017'!H910</f>
        <v>0</v>
      </c>
      <c r="AL910" s="524">
        <f>+'[3]2017'!P910</f>
        <v>0</v>
      </c>
      <c r="AM910" s="501">
        <f>+'[3]2017'!Q910</f>
        <v>0</v>
      </c>
      <c r="AN910" s="601"/>
      <c r="AO910" s="503">
        <f>IFERROR(INDEX([1]DATOS!$O$452:$O$45500,MATCH(F910,[1]DATOS!$F$452:$F$9810,0)),"")</f>
        <v>0</v>
      </c>
    </row>
    <row r="911" spans="7:41" x14ac:dyDescent="0.25">
      <c r="G911" s="586"/>
      <c r="H911" s="573"/>
      <c r="I911" s="580"/>
      <c r="J911" s="580"/>
      <c r="K911" s="580"/>
      <c r="L911" s="580"/>
      <c r="M911" s="580"/>
      <c r="N911" s="580"/>
      <c r="O911" s="588"/>
      <c r="P911" s="236">
        <f t="shared" si="77"/>
        <v>0</v>
      </c>
      <c r="Q911" s="99">
        <f>+'[3]FECHAS DE ENTREGA PLANOS'!C909</f>
        <v>0</v>
      </c>
      <c r="R911" s="583">
        <f>+'[3]FECHAS DE ENTREGA PLANOS'!D909</f>
        <v>0</v>
      </c>
      <c r="S911" s="579"/>
      <c r="T911" s="579"/>
      <c r="U911" s="579"/>
      <c r="V911" s="579"/>
      <c r="W911" s="579"/>
      <c r="X911" s="579"/>
      <c r="Y911" s="579"/>
      <c r="Z911" s="579"/>
      <c r="AA911" s="579"/>
      <c r="AB911" s="579"/>
      <c r="AC911" s="579"/>
      <c r="AD911" s="579"/>
      <c r="AE911" s="579"/>
      <c r="AF911" s="584"/>
      <c r="AG911" s="603"/>
      <c r="AH911" s="603"/>
      <c r="AI911" s="603"/>
      <c r="AJ911" s="9">
        <f t="shared" si="78"/>
        <v>0</v>
      </c>
      <c r="AK911" s="9">
        <f>+'[3]2017'!H911</f>
        <v>0</v>
      </c>
      <c r="AL911" s="524">
        <f>+'[3]2017'!P911</f>
        <v>0</v>
      </c>
      <c r="AM911" s="501">
        <f>+'[3]2017'!Q911</f>
        <v>0</v>
      </c>
      <c r="AN911" s="601"/>
      <c r="AO911" s="503">
        <f>IFERROR(INDEX([1]DATOS!$O$452:$O$45500,MATCH(F911,[1]DATOS!$F$452:$F$9810,0)),"")</f>
        <v>0</v>
      </c>
    </row>
    <row r="912" spans="7:41" x14ac:dyDescent="0.25">
      <c r="G912" s="586"/>
      <c r="H912" s="573"/>
      <c r="I912" s="580"/>
      <c r="J912" s="580"/>
      <c r="K912" s="580"/>
      <c r="L912" s="580"/>
      <c r="M912" s="580"/>
      <c r="N912" s="580"/>
      <c r="O912" s="588"/>
      <c r="P912" s="236">
        <f t="shared" si="77"/>
        <v>0</v>
      </c>
      <c r="Q912" s="99">
        <f>+'[3]FECHAS DE ENTREGA PLANOS'!C910</f>
        <v>0</v>
      </c>
      <c r="R912" s="583">
        <f>+'[3]FECHAS DE ENTREGA PLANOS'!D910</f>
        <v>0</v>
      </c>
      <c r="S912" s="579"/>
      <c r="T912" s="579"/>
      <c r="U912" s="579"/>
      <c r="V912" s="579"/>
      <c r="W912" s="579"/>
      <c r="X912" s="579"/>
      <c r="Y912" s="579"/>
      <c r="Z912" s="579"/>
      <c r="AA912" s="579"/>
      <c r="AB912" s="579"/>
      <c r="AC912" s="579"/>
      <c r="AD912" s="579"/>
      <c r="AE912" s="579"/>
      <c r="AF912" s="584"/>
      <c r="AG912" s="603"/>
      <c r="AH912" s="603"/>
      <c r="AI912" s="603"/>
      <c r="AJ912" s="9">
        <f t="shared" si="78"/>
        <v>0</v>
      </c>
      <c r="AK912" s="9">
        <f>+'[3]2017'!H912</f>
        <v>0</v>
      </c>
      <c r="AL912" s="524">
        <f>+'[3]2017'!P912</f>
        <v>0</v>
      </c>
      <c r="AM912" s="501">
        <f>+'[3]2017'!Q912</f>
        <v>0</v>
      </c>
      <c r="AN912" s="601"/>
      <c r="AO912" s="503">
        <f>IFERROR(INDEX([1]DATOS!$O$452:$O$45500,MATCH(F912,[1]DATOS!$F$452:$F$9810,0)),"")</f>
        <v>0</v>
      </c>
    </row>
    <row r="913" spans="7:41" x14ac:dyDescent="0.25">
      <c r="G913" s="586"/>
      <c r="H913" s="573"/>
      <c r="I913" s="580"/>
      <c r="J913" s="580"/>
      <c r="K913" s="580"/>
      <c r="L913" s="580"/>
      <c r="M913" s="580"/>
      <c r="N913" s="580"/>
      <c r="O913" s="588"/>
      <c r="P913" s="236">
        <f t="shared" si="77"/>
        <v>0</v>
      </c>
      <c r="Q913" s="99">
        <f>+'[3]FECHAS DE ENTREGA PLANOS'!C911</f>
        <v>0</v>
      </c>
      <c r="R913" s="99">
        <f>+'[3]FECHAS DE ENTREGA PLANOS'!D911</f>
        <v>0</v>
      </c>
      <c r="S913" s="579"/>
      <c r="T913" s="579"/>
      <c r="U913" s="579"/>
      <c r="V913" s="579"/>
      <c r="W913" s="579"/>
      <c r="X913" s="579"/>
      <c r="Y913" s="579"/>
      <c r="Z913" s="579"/>
      <c r="AA913" s="579"/>
      <c r="AB913" s="579"/>
      <c r="AC913" s="579"/>
      <c r="AD913" s="579"/>
      <c r="AE913" s="579"/>
      <c r="AF913" s="584"/>
      <c r="AG913" s="603"/>
      <c r="AH913" s="603"/>
      <c r="AI913" s="603"/>
      <c r="AJ913" s="9">
        <f t="shared" si="78"/>
        <v>0</v>
      </c>
      <c r="AK913" s="9">
        <f>+'[3]2017'!H913</f>
        <v>0</v>
      </c>
      <c r="AL913" s="524">
        <f>+'[3]2017'!P913</f>
        <v>0</v>
      </c>
      <c r="AM913" s="501">
        <f>+'[3]2017'!Q913</f>
        <v>0</v>
      </c>
      <c r="AN913" s="601"/>
      <c r="AO913" s="503">
        <f>IFERROR(INDEX([1]DATOS!$O$452:$O$45500,MATCH(F913,[1]DATOS!$F$452:$F$9810,0)),"")</f>
        <v>0</v>
      </c>
    </row>
    <row r="914" spans="7:41" x14ac:dyDescent="0.25">
      <c r="G914" s="586"/>
      <c r="H914" s="573"/>
      <c r="I914" s="580"/>
      <c r="J914" s="580"/>
      <c r="K914" s="580"/>
      <c r="L914" s="580"/>
      <c r="M914" s="580"/>
      <c r="N914" s="580"/>
      <c r="O914" s="588"/>
      <c r="P914" s="236">
        <f t="shared" si="77"/>
        <v>0</v>
      </c>
      <c r="Q914" s="99">
        <f>+'[3]FECHAS DE ENTREGA PLANOS'!C912</f>
        <v>0</v>
      </c>
      <c r="R914" s="99">
        <f>+'[3]FECHAS DE ENTREGA PLANOS'!D912</f>
        <v>0</v>
      </c>
      <c r="S914" s="579"/>
      <c r="T914" s="579"/>
      <c r="U914" s="579"/>
      <c r="V914" s="579"/>
      <c r="W914" s="579"/>
      <c r="X914" s="579"/>
      <c r="Y914" s="579"/>
      <c r="Z914" s="579"/>
      <c r="AA914" s="579"/>
      <c r="AB914" s="579"/>
      <c r="AC914" s="579"/>
      <c r="AD914" s="579"/>
      <c r="AE914" s="579"/>
      <c r="AF914" s="584"/>
      <c r="AG914" s="603"/>
      <c r="AH914" s="603"/>
      <c r="AI914" s="603"/>
      <c r="AJ914" s="9">
        <f t="shared" si="78"/>
        <v>0</v>
      </c>
      <c r="AK914" s="9">
        <f>+'[3]2017'!H914</f>
        <v>0</v>
      </c>
      <c r="AL914" s="524">
        <f>+'[3]2017'!P914</f>
        <v>0</v>
      </c>
      <c r="AM914" s="501">
        <f>+'[3]2017'!Q914</f>
        <v>0</v>
      </c>
      <c r="AN914" s="601"/>
      <c r="AO914" s="503">
        <f>IFERROR(INDEX([1]DATOS!$O$452:$O$45500,MATCH(F914,[1]DATOS!$F$452:$F$9810,0)),"")</f>
        <v>0</v>
      </c>
    </row>
    <row r="915" spans="7:41" x14ac:dyDescent="0.25">
      <c r="G915" s="586"/>
      <c r="H915" s="573"/>
      <c r="I915" s="580"/>
      <c r="J915" s="580"/>
      <c r="K915" s="580"/>
      <c r="L915" s="580"/>
      <c r="M915" s="580"/>
      <c r="N915" s="580"/>
      <c r="O915" s="588"/>
      <c r="P915" s="236">
        <f t="shared" si="77"/>
        <v>0</v>
      </c>
      <c r="Q915" s="99">
        <f>+'[3]FECHAS DE ENTREGA PLANOS'!C913</f>
        <v>0</v>
      </c>
      <c r="R915" s="99">
        <f>+'[3]FECHAS DE ENTREGA PLANOS'!D913</f>
        <v>0</v>
      </c>
      <c r="S915" s="579"/>
      <c r="T915" s="579"/>
      <c r="U915" s="579"/>
      <c r="V915" s="579"/>
      <c r="W915" s="579"/>
      <c r="X915" s="579"/>
      <c r="Y915" s="579"/>
      <c r="Z915" s="579"/>
      <c r="AA915" s="579"/>
      <c r="AB915" s="579"/>
      <c r="AC915" s="579"/>
      <c r="AD915" s="579"/>
      <c r="AE915" s="579"/>
      <c r="AF915" s="584"/>
      <c r="AG915" s="603"/>
      <c r="AH915" s="603"/>
      <c r="AI915" s="603"/>
      <c r="AJ915" s="9">
        <f t="shared" si="78"/>
        <v>0</v>
      </c>
      <c r="AK915" s="9">
        <f>+'[3]2017'!H915</f>
        <v>0</v>
      </c>
      <c r="AL915" s="524">
        <f>+'[3]2017'!P915</f>
        <v>0</v>
      </c>
      <c r="AM915" s="501">
        <f>+'[3]2017'!Q915</f>
        <v>0</v>
      </c>
      <c r="AN915" s="601"/>
      <c r="AO915" s="503">
        <f>IFERROR(INDEX([1]DATOS!$O$452:$O$45500,MATCH(F915,[1]DATOS!$F$452:$F$9810,0)),"")</f>
        <v>0</v>
      </c>
    </row>
    <row r="916" spans="7:41" x14ac:dyDescent="0.25">
      <c r="G916" s="586"/>
      <c r="H916" s="573"/>
      <c r="I916" s="580"/>
      <c r="J916" s="580"/>
      <c r="K916" s="580"/>
      <c r="L916" s="580"/>
      <c r="M916" s="580"/>
      <c r="N916" s="580"/>
      <c r="O916" s="588"/>
      <c r="P916" s="236">
        <f t="shared" si="77"/>
        <v>0</v>
      </c>
      <c r="Q916" s="99">
        <f>+'[3]FECHAS DE ENTREGA PLANOS'!C914</f>
        <v>0</v>
      </c>
      <c r="R916" s="99">
        <f>+'[3]FECHAS DE ENTREGA PLANOS'!D914</f>
        <v>0</v>
      </c>
      <c r="S916" s="579"/>
      <c r="T916" s="579"/>
      <c r="U916" s="579"/>
      <c r="V916" s="579"/>
      <c r="W916" s="579"/>
      <c r="X916" s="579"/>
      <c r="Y916" s="579"/>
      <c r="Z916" s="579"/>
      <c r="AA916" s="579"/>
      <c r="AB916" s="579"/>
      <c r="AC916" s="579"/>
      <c r="AD916" s="579"/>
      <c r="AE916" s="579"/>
      <c r="AF916" s="579"/>
      <c r="AG916" s="603"/>
      <c r="AH916" s="603"/>
      <c r="AI916" s="603"/>
      <c r="AJ916" s="9">
        <f t="shared" si="78"/>
        <v>0</v>
      </c>
      <c r="AK916" s="9">
        <f>+'[3]2017'!H916</f>
        <v>0</v>
      </c>
      <c r="AL916" s="524">
        <f>+'[3]2017'!P916</f>
        <v>0</v>
      </c>
      <c r="AM916" s="501">
        <f>+'[3]2017'!Q916</f>
        <v>0</v>
      </c>
      <c r="AN916" s="601"/>
      <c r="AO916" s="503">
        <f>IFERROR(INDEX([1]DATOS!$O$452:$O$45500,MATCH(F916,[1]DATOS!$F$452:$F$9810,0)),"")</f>
        <v>0</v>
      </c>
    </row>
    <row r="917" spans="7:41" x14ac:dyDescent="0.25">
      <c r="G917" s="586"/>
      <c r="H917" s="573"/>
      <c r="I917" s="580"/>
      <c r="J917" s="580"/>
      <c r="K917" s="580"/>
      <c r="L917" s="580"/>
      <c r="M917" s="580"/>
      <c r="N917" s="580"/>
      <c r="O917" s="588"/>
      <c r="P917" s="236">
        <f t="shared" si="77"/>
        <v>0</v>
      </c>
      <c r="Q917" s="99">
        <f>+'[3]FECHAS DE ENTREGA PLANOS'!C915</f>
        <v>0</v>
      </c>
      <c r="R917" s="99">
        <f>+'[3]FECHAS DE ENTREGA PLANOS'!D915</f>
        <v>0</v>
      </c>
      <c r="S917" s="579"/>
      <c r="T917" s="579"/>
      <c r="U917" s="579"/>
      <c r="V917" s="579"/>
      <c r="W917" s="579"/>
      <c r="X917" s="579"/>
      <c r="Y917" s="579"/>
      <c r="Z917" s="579"/>
      <c r="AA917" s="579"/>
      <c r="AB917" s="579"/>
      <c r="AC917" s="579"/>
      <c r="AD917" s="579"/>
      <c r="AE917" s="579"/>
      <c r="AF917" s="579"/>
      <c r="AG917" s="603"/>
      <c r="AH917" s="603"/>
      <c r="AI917" s="603"/>
      <c r="AJ917" s="9">
        <f t="shared" si="78"/>
        <v>0</v>
      </c>
      <c r="AK917" s="9">
        <f>+'[3]2017'!H917</f>
        <v>0</v>
      </c>
      <c r="AL917" s="524">
        <f>+'[3]2017'!P917</f>
        <v>0</v>
      </c>
      <c r="AM917" s="501">
        <f>+'[3]2017'!Q917</f>
        <v>0</v>
      </c>
      <c r="AN917" s="601"/>
      <c r="AO917" s="503">
        <f>IFERROR(INDEX([1]DATOS!$O$452:$O$45500,MATCH(F917,[1]DATOS!$F$452:$F$9810,0)),"")</f>
        <v>0</v>
      </c>
    </row>
    <row r="918" spans="7:41" x14ac:dyDescent="0.25">
      <c r="G918" s="586"/>
      <c r="H918" s="573"/>
      <c r="I918" s="580"/>
      <c r="J918" s="580"/>
      <c r="K918" s="580"/>
      <c r="L918" s="580"/>
      <c r="M918" s="580"/>
      <c r="N918" s="580"/>
      <c r="O918" s="588"/>
      <c r="P918" s="236">
        <f t="shared" si="77"/>
        <v>0</v>
      </c>
      <c r="Q918" s="99">
        <f>+'[3]FECHAS DE ENTREGA PLANOS'!C916</f>
        <v>0</v>
      </c>
      <c r="R918" s="583">
        <f>+'[3]FECHAS DE ENTREGA PLANOS'!D916</f>
        <v>0</v>
      </c>
      <c r="S918" s="579"/>
      <c r="T918" s="579"/>
      <c r="U918" s="579"/>
      <c r="V918" s="579"/>
      <c r="W918" s="579"/>
      <c r="X918" s="579"/>
      <c r="Y918" s="579"/>
      <c r="Z918" s="579"/>
      <c r="AA918" s="579"/>
      <c r="AB918" s="579"/>
      <c r="AC918" s="579"/>
      <c r="AD918" s="579"/>
      <c r="AE918" s="579"/>
      <c r="AF918" s="579"/>
      <c r="AG918" s="603"/>
      <c r="AH918" s="603"/>
      <c r="AI918" s="603"/>
      <c r="AJ918" s="9">
        <f t="shared" si="78"/>
        <v>0</v>
      </c>
      <c r="AK918" s="9">
        <f>+'[3]2017'!H918</f>
        <v>0</v>
      </c>
      <c r="AL918" s="524">
        <f>+'[3]2017'!P918</f>
        <v>0</v>
      </c>
      <c r="AM918" s="501">
        <f>+'[3]2017'!Q918</f>
        <v>0</v>
      </c>
      <c r="AN918" s="601"/>
      <c r="AO918" s="503">
        <f>IFERROR(INDEX([1]DATOS!$O$452:$O$45500,MATCH(F918,[1]DATOS!$F$452:$F$9810,0)),"")</f>
        <v>0</v>
      </c>
    </row>
    <row r="919" spans="7:41" x14ac:dyDescent="0.25">
      <c r="G919" s="603"/>
      <c r="H919" s="603"/>
      <c r="I919" s="580"/>
      <c r="J919" s="580"/>
      <c r="K919" s="580"/>
      <c r="L919" s="580"/>
      <c r="M919" s="580"/>
      <c r="N919" s="580"/>
      <c r="O919" s="588"/>
      <c r="P919" s="236">
        <f t="shared" si="77"/>
        <v>0</v>
      </c>
      <c r="Q919" s="99">
        <f>+'[3]FECHAS DE ENTREGA PLANOS'!C917</f>
        <v>0</v>
      </c>
      <c r="R919" s="583">
        <f>+'[3]FECHAS DE ENTREGA PLANOS'!D917</f>
        <v>0</v>
      </c>
      <c r="S919" s="579"/>
      <c r="T919" s="579"/>
      <c r="U919" s="579"/>
      <c r="V919" s="579"/>
      <c r="W919" s="579"/>
      <c r="X919" s="579"/>
      <c r="Y919" s="579"/>
      <c r="Z919" s="579"/>
      <c r="AA919" s="579"/>
      <c r="AB919" s="579"/>
      <c r="AC919" s="579"/>
      <c r="AD919" s="579"/>
      <c r="AE919" s="579"/>
      <c r="AF919" s="579"/>
      <c r="AG919" s="603"/>
      <c r="AH919" s="603"/>
      <c r="AI919" s="603"/>
      <c r="AJ919" s="9">
        <f t="shared" si="78"/>
        <v>0</v>
      </c>
      <c r="AK919" s="9">
        <f>+'[3]2017'!H919</f>
        <v>0</v>
      </c>
      <c r="AL919" s="524">
        <f>+'[3]2017'!P919</f>
        <v>0</v>
      </c>
      <c r="AM919" s="501">
        <f>+'[3]2017'!Q919</f>
        <v>0</v>
      </c>
      <c r="AN919" s="601"/>
      <c r="AO919" s="503">
        <f>IFERROR(INDEX([1]DATOS!$O$452:$O$45500,MATCH(F919,[1]DATOS!$F$452:$F$9810,0)),"")</f>
        <v>0</v>
      </c>
    </row>
    <row r="920" spans="7:41" x14ac:dyDescent="0.25">
      <c r="G920" s="603"/>
      <c r="H920" s="603"/>
      <c r="I920" s="580"/>
      <c r="J920" s="580"/>
      <c r="K920" s="580"/>
      <c r="L920" s="580"/>
      <c r="M920" s="580"/>
      <c r="N920" s="580"/>
      <c r="O920" s="588"/>
      <c r="P920" s="236">
        <f t="shared" si="77"/>
        <v>0</v>
      </c>
      <c r="Q920" s="99">
        <f>+'[3]FECHAS DE ENTREGA PLANOS'!C918</f>
        <v>0</v>
      </c>
      <c r="R920" s="583">
        <f>+'[3]FECHAS DE ENTREGA PLANOS'!D918</f>
        <v>0</v>
      </c>
      <c r="S920" s="579"/>
      <c r="T920" s="579"/>
      <c r="U920" s="579"/>
      <c r="V920" s="579"/>
      <c r="W920" s="579"/>
      <c r="X920" s="579"/>
      <c r="Y920" s="579"/>
      <c r="Z920" s="579"/>
      <c r="AA920" s="579"/>
      <c r="AB920" s="579"/>
      <c r="AC920" s="579"/>
      <c r="AD920" s="579"/>
      <c r="AE920" s="579"/>
      <c r="AF920" s="579"/>
      <c r="AG920" s="603"/>
      <c r="AH920" s="603"/>
      <c r="AI920" s="603"/>
      <c r="AJ920" s="9">
        <f t="shared" si="78"/>
        <v>0</v>
      </c>
      <c r="AK920" s="9">
        <f>+'[3]2017'!H920</f>
        <v>0</v>
      </c>
      <c r="AL920" s="524">
        <f>+'[3]2017'!P920</f>
        <v>0</v>
      </c>
      <c r="AM920" s="501">
        <f>+'[3]2017'!Q920</f>
        <v>0</v>
      </c>
      <c r="AN920" s="601"/>
      <c r="AO920" s="503">
        <f>IFERROR(INDEX([1]DATOS!$O$452:$O$45500,MATCH(F920,[1]DATOS!$F$452:$F$9810,0)),"")</f>
        <v>0</v>
      </c>
    </row>
    <row r="921" spans="7:41" x14ac:dyDescent="0.25">
      <c r="G921" s="603"/>
      <c r="H921" s="603"/>
      <c r="I921" s="580"/>
      <c r="J921" s="580"/>
      <c r="K921" s="580"/>
      <c r="L921" s="580"/>
      <c r="M921" s="580"/>
      <c r="N921" s="580"/>
      <c r="O921" s="588"/>
      <c r="P921" s="236">
        <f t="shared" si="77"/>
        <v>0</v>
      </c>
      <c r="Q921" s="99">
        <f>+'[3]FECHAS DE ENTREGA PLANOS'!C919</f>
        <v>0</v>
      </c>
      <c r="R921" s="583">
        <f>+'[3]FECHAS DE ENTREGA PLANOS'!D919</f>
        <v>0</v>
      </c>
      <c r="S921" s="579"/>
      <c r="T921" s="579"/>
      <c r="U921" s="579"/>
      <c r="V921" s="579"/>
      <c r="W921" s="579"/>
      <c r="X921" s="579"/>
      <c r="Y921" s="579"/>
      <c r="Z921" s="579"/>
      <c r="AA921" s="579"/>
      <c r="AB921" s="579"/>
      <c r="AC921" s="579"/>
      <c r="AD921" s="579"/>
      <c r="AE921" s="579"/>
      <c r="AF921" s="579"/>
      <c r="AG921" s="603"/>
      <c r="AH921" s="603"/>
      <c r="AI921" s="603"/>
      <c r="AJ921" s="9">
        <f t="shared" si="78"/>
        <v>0</v>
      </c>
      <c r="AK921" s="9">
        <f>+'[3]2017'!H921</f>
        <v>0</v>
      </c>
      <c r="AL921" s="524">
        <f>+'[3]2017'!P921</f>
        <v>0</v>
      </c>
      <c r="AM921" s="501">
        <f>+'[3]2017'!Q921</f>
        <v>0</v>
      </c>
      <c r="AN921" s="601"/>
      <c r="AO921" s="503">
        <f>IFERROR(INDEX([1]DATOS!$O$452:$O$45500,MATCH(F921,[1]DATOS!$F$452:$F$9810,0)),"")</f>
        <v>0</v>
      </c>
    </row>
    <row r="922" spans="7:41" x14ac:dyDescent="0.25">
      <c r="G922" s="603"/>
      <c r="H922" s="603"/>
      <c r="I922" s="580"/>
      <c r="J922" s="580"/>
      <c r="K922" s="580"/>
      <c r="L922" s="580"/>
      <c r="M922" s="580"/>
      <c r="N922" s="580"/>
      <c r="O922" s="588"/>
      <c r="P922" s="236">
        <f t="shared" si="77"/>
        <v>0</v>
      </c>
      <c r="Q922" s="99">
        <f>+'[3]FECHAS DE ENTREGA PLANOS'!C920</f>
        <v>0</v>
      </c>
      <c r="R922" s="583">
        <f>+'[3]FECHAS DE ENTREGA PLANOS'!D920</f>
        <v>0</v>
      </c>
      <c r="S922" s="579"/>
      <c r="T922" s="579"/>
      <c r="U922" s="579"/>
      <c r="V922" s="579"/>
      <c r="W922" s="579"/>
      <c r="X922" s="579"/>
      <c r="Y922" s="579"/>
      <c r="Z922" s="579"/>
      <c r="AA922" s="579"/>
      <c r="AB922" s="579"/>
      <c r="AC922" s="579"/>
      <c r="AD922" s="579"/>
      <c r="AE922" s="579"/>
      <c r="AF922" s="579"/>
      <c r="AG922" s="603"/>
      <c r="AH922" s="603"/>
      <c r="AI922" s="603"/>
      <c r="AJ922" s="9">
        <f t="shared" si="78"/>
        <v>0</v>
      </c>
      <c r="AK922" s="9">
        <f>+'[3]2017'!H922</f>
        <v>0</v>
      </c>
      <c r="AL922" s="524">
        <f>+'[3]2017'!P922</f>
        <v>0</v>
      </c>
      <c r="AM922" s="501">
        <f>+'[3]2017'!Q922</f>
        <v>0</v>
      </c>
      <c r="AN922" s="601"/>
      <c r="AO922" s="503">
        <f>IFERROR(INDEX([1]DATOS!$O$452:$O$45500,MATCH(F922,[1]DATOS!$F$452:$F$9810,0)),"")</f>
        <v>0</v>
      </c>
    </row>
    <row r="923" spans="7:41" x14ac:dyDescent="0.25">
      <c r="G923" s="603"/>
      <c r="H923" s="603"/>
      <c r="I923" s="580"/>
      <c r="J923" s="580"/>
      <c r="K923" s="580"/>
      <c r="L923" s="580"/>
      <c r="M923" s="580"/>
      <c r="N923" s="580"/>
      <c r="O923" s="588"/>
      <c r="P923" s="236">
        <f t="shared" si="77"/>
        <v>0</v>
      </c>
      <c r="Q923" s="99">
        <f>+'[3]FECHAS DE ENTREGA PLANOS'!C921</f>
        <v>0</v>
      </c>
      <c r="R923" s="583">
        <f>+'[3]FECHAS DE ENTREGA PLANOS'!D921</f>
        <v>0</v>
      </c>
      <c r="S923" s="579"/>
      <c r="T923" s="579"/>
      <c r="U923" s="579"/>
      <c r="V923" s="579"/>
      <c r="W923" s="579"/>
      <c r="X923" s="579"/>
      <c r="Y923" s="579"/>
      <c r="Z923" s="579"/>
      <c r="AA923" s="579"/>
      <c r="AB923" s="579"/>
      <c r="AC923" s="579"/>
      <c r="AD923" s="579"/>
      <c r="AE923" s="579"/>
      <c r="AF923" s="579"/>
      <c r="AG923" s="603"/>
      <c r="AH923" s="603"/>
      <c r="AI923" s="603"/>
      <c r="AJ923" s="9">
        <f t="shared" si="78"/>
        <v>0</v>
      </c>
      <c r="AK923" s="9">
        <f>+'[3]2017'!H923</f>
        <v>0</v>
      </c>
      <c r="AL923" s="524">
        <f>+'[3]2017'!P923</f>
        <v>0</v>
      </c>
      <c r="AM923" s="501">
        <f>+'[3]2017'!Q923</f>
        <v>0</v>
      </c>
      <c r="AN923" s="601"/>
      <c r="AO923" s="503">
        <f>IFERROR(INDEX([1]DATOS!$O$452:$O$45500,MATCH(F923,[1]DATOS!$F$452:$F$9810,0)),"")</f>
        <v>0</v>
      </c>
    </row>
    <row r="924" spans="7:41" x14ac:dyDescent="0.25">
      <c r="G924" s="603"/>
      <c r="H924" s="603"/>
      <c r="I924" s="580"/>
      <c r="J924" s="580"/>
      <c r="K924" s="580"/>
      <c r="L924" s="580"/>
      <c r="M924" s="580"/>
      <c r="N924" s="580"/>
      <c r="O924" s="588"/>
      <c r="P924" s="236">
        <f t="shared" si="77"/>
        <v>0</v>
      </c>
      <c r="Q924" s="99">
        <f>+'[3]FECHAS DE ENTREGA PLANOS'!C922</f>
        <v>0</v>
      </c>
      <c r="R924" s="583">
        <f>+'[3]FECHAS DE ENTREGA PLANOS'!D922</f>
        <v>0</v>
      </c>
      <c r="S924" s="579"/>
      <c r="T924" s="579"/>
      <c r="U924" s="579"/>
      <c r="V924" s="579"/>
      <c r="W924" s="579"/>
      <c r="X924" s="579"/>
      <c r="Y924" s="579"/>
      <c r="Z924" s="579"/>
      <c r="AA924" s="579"/>
      <c r="AB924" s="579"/>
      <c r="AC924" s="579"/>
      <c r="AD924" s="579"/>
      <c r="AE924" s="579"/>
      <c r="AF924" s="579"/>
      <c r="AG924" s="603"/>
      <c r="AH924" s="603"/>
      <c r="AI924" s="603"/>
      <c r="AJ924" s="9">
        <f t="shared" si="78"/>
        <v>0</v>
      </c>
      <c r="AK924" s="9">
        <f>+'[3]2017'!H924</f>
        <v>0</v>
      </c>
      <c r="AL924" s="524">
        <f>+'[3]2017'!P924</f>
        <v>0</v>
      </c>
      <c r="AM924" s="501">
        <f>+'[3]2017'!Q924</f>
        <v>0</v>
      </c>
      <c r="AN924" s="601"/>
      <c r="AO924" s="503">
        <f>IFERROR(INDEX([1]DATOS!$O$452:$O$45500,MATCH(F924,[1]DATOS!$F$452:$F$9810,0)),"")</f>
        <v>0</v>
      </c>
    </row>
    <row r="925" spans="7:41" x14ac:dyDescent="0.25">
      <c r="G925" s="603"/>
      <c r="H925" s="603"/>
      <c r="I925" s="580"/>
      <c r="J925" s="580"/>
      <c r="K925" s="580"/>
      <c r="L925" s="580"/>
      <c r="M925" s="580"/>
      <c r="N925" s="580"/>
      <c r="O925" s="588"/>
      <c r="P925" s="236">
        <f t="shared" si="77"/>
        <v>0</v>
      </c>
      <c r="Q925" s="99">
        <f>+'[3]FECHAS DE ENTREGA PLANOS'!C923</f>
        <v>0</v>
      </c>
      <c r="R925" s="583">
        <f>+'[3]FECHAS DE ENTREGA PLANOS'!D923</f>
        <v>0</v>
      </c>
      <c r="S925" s="579"/>
      <c r="T925" s="579"/>
      <c r="U925" s="579"/>
      <c r="V925" s="579"/>
      <c r="W925" s="579"/>
      <c r="X925" s="579"/>
      <c r="Y925" s="579"/>
      <c r="Z925" s="579"/>
      <c r="AA925" s="579"/>
      <c r="AB925" s="579"/>
      <c r="AC925" s="579"/>
      <c r="AD925" s="579"/>
      <c r="AE925" s="579"/>
      <c r="AF925" s="579"/>
      <c r="AG925" s="603"/>
      <c r="AH925" s="603"/>
      <c r="AI925" s="603"/>
      <c r="AJ925" s="9">
        <f t="shared" si="78"/>
        <v>0</v>
      </c>
      <c r="AK925" s="9">
        <f>+'[3]2017'!H925</f>
        <v>0</v>
      </c>
      <c r="AL925" s="524">
        <f>+'[3]2017'!P925</f>
        <v>0</v>
      </c>
      <c r="AM925" s="501">
        <f>+'[3]2017'!Q925</f>
        <v>0</v>
      </c>
      <c r="AN925" s="601"/>
      <c r="AO925" s="503">
        <f>IFERROR(INDEX([1]DATOS!$O$452:$O$45500,MATCH(F925,[1]DATOS!$F$452:$F$9810,0)),"")</f>
        <v>0</v>
      </c>
    </row>
    <row r="926" spans="7:41" x14ac:dyDescent="0.25">
      <c r="G926" s="603"/>
      <c r="H926" s="603"/>
      <c r="I926" s="580"/>
      <c r="J926" s="580"/>
      <c r="K926" s="580"/>
      <c r="L926" s="580"/>
      <c r="M926" s="580"/>
      <c r="N926" s="580"/>
      <c r="O926" s="588"/>
      <c r="P926" s="236">
        <f t="shared" si="77"/>
        <v>0</v>
      </c>
      <c r="Q926" s="99">
        <f>+'[3]FECHAS DE ENTREGA PLANOS'!C924</f>
        <v>0</v>
      </c>
      <c r="R926" s="583">
        <f>+'[3]FECHAS DE ENTREGA PLANOS'!D924</f>
        <v>0</v>
      </c>
      <c r="S926" s="579"/>
      <c r="T926" s="579"/>
      <c r="U926" s="579"/>
      <c r="V926" s="579"/>
      <c r="W926" s="579"/>
      <c r="X926" s="579"/>
      <c r="Y926" s="579"/>
      <c r="Z926" s="579"/>
      <c r="AA926" s="579"/>
      <c r="AB926" s="579"/>
      <c r="AC926" s="579"/>
      <c r="AD926" s="579"/>
      <c r="AE926" s="579"/>
      <c r="AF926" s="579"/>
      <c r="AG926" s="603"/>
      <c r="AH926" s="603"/>
      <c r="AI926" s="603"/>
      <c r="AJ926" s="9">
        <f t="shared" si="78"/>
        <v>0</v>
      </c>
      <c r="AK926" s="9">
        <f>+'[3]2017'!H926</f>
        <v>0</v>
      </c>
      <c r="AL926" s="524">
        <f>+'[3]2017'!P926</f>
        <v>0</v>
      </c>
      <c r="AM926" s="501">
        <f>+'[3]2017'!Q926</f>
        <v>0</v>
      </c>
      <c r="AN926" s="601"/>
      <c r="AO926" s="503">
        <f>IFERROR(INDEX([1]DATOS!$O$452:$O$45500,MATCH(F926,[1]DATOS!$F$452:$F$9810,0)),"")</f>
        <v>0</v>
      </c>
    </row>
    <row r="927" spans="7:41" x14ac:dyDescent="0.25">
      <c r="G927" s="603"/>
      <c r="H927" s="603"/>
      <c r="I927" s="580"/>
      <c r="J927" s="580"/>
      <c r="K927" s="580"/>
      <c r="L927" s="580"/>
      <c r="M927" s="580"/>
      <c r="N927" s="580"/>
      <c r="O927" s="588"/>
      <c r="P927" s="236">
        <f t="shared" si="77"/>
        <v>0</v>
      </c>
      <c r="Q927" s="99">
        <f>+'[3]FECHAS DE ENTREGA PLANOS'!C925</f>
        <v>0</v>
      </c>
      <c r="R927" s="583">
        <f>+'[3]FECHAS DE ENTREGA PLANOS'!D925</f>
        <v>0</v>
      </c>
      <c r="S927" s="579"/>
      <c r="T927" s="579"/>
      <c r="U927" s="579"/>
      <c r="V927" s="579"/>
      <c r="W927" s="579"/>
      <c r="X927" s="579"/>
      <c r="Y927" s="579"/>
      <c r="Z927" s="579"/>
      <c r="AA927" s="579"/>
      <c r="AB927" s="579"/>
      <c r="AC927" s="579"/>
      <c r="AD927" s="579"/>
      <c r="AE927" s="579"/>
      <c r="AF927" s="579"/>
      <c r="AG927" s="603"/>
      <c r="AH927" s="603"/>
      <c r="AI927" s="603"/>
      <c r="AJ927" s="9">
        <f t="shared" si="78"/>
        <v>0</v>
      </c>
      <c r="AK927" s="9">
        <f>+'[3]2017'!H927</f>
        <v>0</v>
      </c>
      <c r="AL927" s="524">
        <f>+'[3]2017'!P927</f>
        <v>0</v>
      </c>
      <c r="AM927" s="501">
        <f>+'[3]2017'!Q927</f>
        <v>0</v>
      </c>
      <c r="AN927" s="601"/>
      <c r="AO927" s="503">
        <f>IFERROR(INDEX([1]DATOS!$O$452:$O$45500,MATCH(F927,[1]DATOS!$F$452:$F$9810,0)),"")</f>
        <v>0</v>
      </c>
    </row>
    <row r="928" spans="7:41" x14ac:dyDescent="0.25">
      <c r="G928" s="603"/>
      <c r="H928" s="603"/>
      <c r="I928" s="580"/>
      <c r="J928" s="580"/>
      <c r="K928" s="580"/>
      <c r="L928" s="580"/>
      <c r="M928" s="580"/>
      <c r="N928" s="580"/>
      <c r="O928" s="588"/>
      <c r="P928" s="236">
        <f t="shared" si="77"/>
        <v>0</v>
      </c>
      <c r="Q928" s="99">
        <f>+'[3]FECHAS DE ENTREGA PLANOS'!C926</f>
        <v>0</v>
      </c>
      <c r="R928" s="99">
        <f>+'[3]FECHAS DE ENTREGA PLANOS'!D926</f>
        <v>0</v>
      </c>
      <c r="S928" s="579"/>
      <c r="T928" s="579"/>
      <c r="U928" s="579"/>
      <c r="V928" s="579"/>
      <c r="W928" s="579"/>
      <c r="X928" s="579"/>
      <c r="Y928" s="579"/>
      <c r="Z928" s="579"/>
      <c r="AA928" s="579"/>
      <c r="AB928" s="579"/>
      <c r="AC928" s="579"/>
      <c r="AD928" s="579"/>
      <c r="AE928" s="579"/>
      <c r="AF928" s="579"/>
      <c r="AG928" s="603"/>
      <c r="AH928" s="603"/>
      <c r="AI928" s="603"/>
      <c r="AJ928" s="9">
        <f t="shared" si="78"/>
        <v>0</v>
      </c>
      <c r="AK928" s="9">
        <f>+'[3]2017'!H928</f>
        <v>0</v>
      </c>
      <c r="AL928" s="524">
        <f>+'[3]2017'!P928</f>
        <v>0</v>
      </c>
      <c r="AM928" s="501">
        <f>+'[3]2017'!Q928</f>
        <v>0</v>
      </c>
      <c r="AN928" s="601"/>
      <c r="AO928" s="503">
        <f>IFERROR(INDEX([1]DATOS!$O$452:$O$45500,MATCH(F928,[1]DATOS!$F$452:$F$9810,0)),"")</f>
        <v>0</v>
      </c>
    </row>
    <row r="929" spans="7:41" x14ac:dyDescent="0.25">
      <c r="G929" s="603"/>
      <c r="H929" s="603"/>
      <c r="I929" s="580"/>
      <c r="J929" s="580"/>
      <c r="K929" s="580"/>
      <c r="L929" s="580"/>
      <c r="M929" s="580"/>
      <c r="N929" s="580"/>
      <c r="O929" s="588"/>
      <c r="P929" s="236">
        <f t="shared" si="77"/>
        <v>0</v>
      </c>
      <c r="Q929" s="99">
        <f>+'[3]FECHAS DE ENTREGA PLANOS'!C927</f>
        <v>0</v>
      </c>
      <c r="R929" s="99">
        <f>+'[3]FECHAS DE ENTREGA PLANOS'!D927</f>
        <v>0</v>
      </c>
      <c r="S929" s="579"/>
      <c r="T929" s="579"/>
      <c r="U929" s="579"/>
      <c r="V929" s="579"/>
      <c r="W929" s="579"/>
      <c r="X929" s="579"/>
      <c r="Y929" s="579"/>
      <c r="Z929" s="579"/>
      <c r="AA929" s="579"/>
      <c r="AB929" s="579"/>
      <c r="AC929" s="579"/>
      <c r="AD929" s="579"/>
      <c r="AE929" s="579"/>
      <c r="AF929" s="579"/>
      <c r="AG929" s="603"/>
      <c r="AH929" s="603"/>
      <c r="AI929" s="603"/>
      <c r="AJ929" s="9">
        <f t="shared" si="78"/>
        <v>0</v>
      </c>
      <c r="AK929" s="9">
        <f>+'[3]2017'!H929</f>
        <v>0</v>
      </c>
      <c r="AL929" s="524">
        <f>+'[3]2017'!P929</f>
        <v>0</v>
      </c>
      <c r="AM929" s="501">
        <f>+'[3]2017'!Q929</f>
        <v>0</v>
      </c>
      <c r="AN929" s="601"/>
      <c r="AO929" s="503">
        <f>IFERROR(INDEX([1]DATOS!$O$452:$O$45500,MATCH(F929,[1]DATOS!$F$452:$F$9810,0)),"")</f>
        <v>0</v>
      </c>
    </row>
    <row r="930" spans="7:41" x14ac:dyDescent="0.25">
      <c r="G930" s="603"/>
      <c r="H930" s="603"/>
      <c r="I930" s="580"/>
      <c r="J930" s="580"/>
      <c r="K930" s="580"/>
      <c r="L930" s="580"/>
      <c r="M930" s="580"/>
      <c r="N930" s="580"/>
      <c r="O930" s="588"/>
      <c r="P930" s="236">
        <f t="shared" si="77"/>
        <v>0</v>
      </c>
      <c r="Q930" s="99">
        <f>+'[3]FECHAS DE ENTREGA PLANOS'!C928</f>
        <v>0</v>
      </c>
      <c r="R930" s="99">
        <f>+'[3]FECHAS DE ENTREGA PLANOS'!D928</f>
        <v>0</v>
      </c>
      <c r="S930" s="579"/>
      <c r="T930" s="579"/>
      <c r="U930" s="579"/>
      <c r="V930" s="579"/>
      <c r="W930" s="579"/>
      <c r="X930" s="579"/>
      <c r="Y930" s="579"/>
      <c r="Z930" s="579"/>
      <c r="AA930" s="579"/>
      <c r="AB930" s="579"/>
      <c r="AC930" s="579"/>
      <c r="AD930" s="579"/>
      <c r="AE930" s="579"/>
      <c r="AF930" s="579"/>
      <c r="AG930" s="603"/>
      <c r="AH930" s="603"/>
      <c r="AI930" s="603"/>
      <c r="AJ930" s="9">
        <f t="shared" si="78"/>
        <v>0</v>
      </c>
      <c r="AK930" s="9">
        <f>+'[3]2017'!H930</f>
        <v>0</v>
      </c>
      <c r="AL930" s="524">
        <f>+'[3]2017'!P930</f>
        <v>0</v>
      </c>
      <c r="AM930" s="501">
        <f>+'[3]2017'!Q930</f>
        <v>0</v>
      </c>
      <c r="AN930" s="601"/>
      <c r="AO930" s="503">
        <f>IFERROR(INDEX([1]DATOS!$O$452:$O$45500,MATCH(F930,[1]DATOS!$F$452:$F$9810,0)),"")</f>
        <v>0</v>
      </c>
    </row>
    <row r="931" spans="7:41" x14ac:dyDescent="0.25">
      <c r="G931" s="603"/>
      <c r="H931" s="603"/>
      <c r="I931" s="580"/>
      <c r="J931" s="580"/>
      <c r="K931" s="580"/>
      <c r="L931" s="580"/>
      <c r="M931" s="580"/>
      <c r="N931" s="580"/>
      <c r="O931" s="588"/>
      <c r="P931" s="236">
        <f t="shared" si="77"/>
        <v>0</v>
      </c>
      <c r="Q931" s="99">
        <f>+'[3]FECHAS DE ENTREGA PLANOS'!C929</f>
        <v>0</v>
      </c>
      <c r="R931" s="99">
        <f>+'[3]FECHAS DE ENTREGA PLANOS'!D929</f>
        <v>0</v>
      </c>
      <c r="S931" s="579"/>
      <c r="T931" s="579"/>
      <c r="U931" s="579"/>
      <c r="V931" s="579"/>
      <c r="W931" s="579"/>
      <c r="X931" s="579"/>
      <c r="Y931" s="579"/>
      <c r="Z931" s="579"/>
      <c r="AA931" s="579"/>
      <c r="AB931" s="579"/>
      <c r="AC931" s="579"/>
      <c r="AD931" s="579"/>
      <c r="AE931" s="579"/>
      <c r="AF931" s="579"/>
      <c r="AG931" s="603"/>
      <c r="AH931" s="603"/>
      <c r="AI931" s="603"/>
      <c r="AJ931" s="9">
        <f t="shared" si="78"/>
        <v>0</v>
      </c>
      <c r="AK931" s="9">
        <f>+'[3]2017'!H931</f>
        <v>0</v>
      </c>
      <c r="AL931" s="524">
        <f>+'[3]2017'!P931</f>
        <v>0</v>
      </c>
      <c r="AM931" s="501">
        <f>+'[3]2017'!Q931</f>
        <v>0</v>
      </c>
      <c r="AN931" s="601"/>
      <c r="AO931" s="503">
        <f>IFERROR(INDEX([1]DATOS!$O$452:$O$45500,MATCH(F931,[1]DATOS!$F$452:$F$9810,0)),"")</f>
        <v>0</v>
      </c>
    </row>
    <row r="932" spans="7:41" x14ac:dyDescent="0.25">
      <c r="G932" s="603"/>
      <c r="H932" s="603"/>
      <c r="I932" s="580"/>
      <c r="J932" s="580"/>
      <c r="K932" s="580"/>
      <c r="L932" s="580"/>
      <c r="M932" s="580"/>
      <c r="N932" s="580"/>
      <c r="O932" s="588"/>
      <c r="P932" s="236">
        <f t="shared" si="77"/>
        <v>0</v>
      </c>
      <c r="Q932" s="99">
        <f>+'[3]FECHAS DE ENTREGA PLANOS'!C930</f>
        <v>0</v>
      </c>
      <c r="R932" s="99">
        <f>+'[3]FECHAS DE ENTREGA PLANOS'!D930</f>
        <v>0</v>
      </c>
      <c r="S932" s="579"/>
      <c r="T932" s="579"/>
      <c r="U932" s="579"/>
      <c r="V932" s="579"/>
      <c r="W932" s="579"/>
      <c r="X932" s="579"/>
      <c r="Y932" s="579"/>
      <c r="Z932" s="579"/>
      <c r="AA932" s="579"/>
      <c r="AB932" s="579"/>
      <c r="AC932" s="579"/>
      <c r="AD932" s="579"/>
      <c r="AE932" s="579"/>
      <c r="AF932" s="579"/>
      <c r="AG932" s="603"/>
      <c r="AH932" s="603"/>
      <c r="AI932" s="603"/>
      <c r="AJ932" s="9">
        <f t="shared" si="78"/>
        <v>0</v>
      </c>
      <c r="AK932" s="9">
        <f>+'[3]2017'!H932</f>
        <v>0</v>
      </c>
      <c r="AL932" s="524">
        <f>+'[3]2017'!P932</f>
        <v>0</v>
      </c>
      <c r="AM932" s="501">
        <f>+'[3]2017'!Q932</f>
        <v>0</v>
      </c>
      <c r="AN932" s="601"/>
      <c r="AO932" s="503">
        <f>IFERROR(INDEX([1]DATOS!$O$452:$O$45500,MATCH(F932,[1]DATOS!$F$452:$F$9810,0)),"")</f>
        <v>0</v>
      </c>
    </row>
    <row r="933" spans="7:41" x14ac:dyDescent="0.25">
      <c r="G933" s="603"/>
      <c r="H933" s="603"/>
      <c r="I933" s="580"/>
      <c r="J933" s="580"/>
      <c r="K933" s="580"/>
      <c r="L933" s="580"/>
      <c r="M933" s="580"/>
      <c r="N933" s="580"/>
      <c r="O933" s="588"/>
      <c r="P933" s="236">
        <f t="shared" si="77"/>
        <v>0</v>
      </c>
      <c r="Q933" s="99">
        <f>+'[3]FECHAS DE ENTREGA PLANOS'!C931</f>
        <v>0</v>
      </c>
      <c r="R933" s="99">
        <f>+'[3]FECHAS DE ENTREGA PLANOS'!D931</f>
        <v>0</v>
      </c>
      <c r="S933" s="579"/>
      <c r="T933" s="579"/>
      <c r="U933" s="579"/>
      <c r="V933" s="579"/>
      <c r="W933" s="579"/>
      <c r="X933" s="579"/>
      <c r="Y933" s="579"/>
      <c r="Z933" s="579"/>
      <c r="AA933" s="579"/>
      <c r="AB933" s="579"/>
      <c r="AC933" s="579"/>
      <c r="AD933" s="579"/>
      <c r="AE933" s="579"/>
      <c r="AF933" s="579"/>
      <c r="AG933" s="603"/>
      <c r="AH933" s="603"/>
      <c r="AI933" s="603"/>
      <c r="AJ933" s="9">
        <f t="shared" si="78"/>
        <v>0</v>
      </c>
      <c r="AK933" s="9">
        <f>+'[3]2017'!H933</f>
        <v>0</v>
      </c>
      <c r="AL933" s="524">
        <f>+'[3]2017'!P933</f>
        <v>0</v>
      </c>
      <c r="AM933" s="501">
        <f>+'[3]2017'!Q933</f>
        <v>0</v>
      </c>
      <c r="AN933" s="601"/>
      <c r="AO933" s="503">
        <f>IFERROR(INDEX([1]DATOS!$O$452:$O$45500,MATCH(F933,[1]DATOS!$F$452:$F$9810,0)),"")</f>
        <v>0</v>
      </c>
    </row>
    <row r="934" spans="7:41" x14ac:dyDescent="0.25">
      <c r="G934" s="603"/>
      <c r="H934" s="603"/>
      <c r="I934" s="580"/>
      <c r="J934" s="580"/>
      <c r="K934" s="580"/>
      <c r="L934" s="580"/>
      <c r="M934" s="580"/>
      <c r="N934" s="580"/>
      <c r="O934" s="588"/>
      <c r="P934" s="236">
        <f t="shared" si="77"/>
        <v>0</v>
      </c>
      <c r="Q934" s="99">
        <f>+'[3]FECHAS DE ENTREGA PLANOS'!C932</f>
        <v>0</v>
      </c>
      <c r="R934" s="99">
        <f>+'[3]FECHAS DE ENTREGA PLANOS'!D932</f>
        <v>0</v>
      </c>
      <c r="S934" s="579"/>
      <c r="T934" s="579"/>
      <c r="U934" s="579"/>
      <c r="V934" s="579"/>
      <c r="W934" s="579"/>
      <c r="X934" s="579"/>
      <c r="Y934" s="579"/>
      <c r="Z934" s="579"/>
      <c r="AA934" s="579"/>
      <c r="AB934" s="579"/>
      <c r="AC934" s="579"/>
      <c r="AD934" s="579"/>
      <c r="AE934" s="579"/>
      <c r="AF934" s="579"/>
      <c r="AG934" s="603"/>
      <c r="AH934" s="603"/>
      <c r="AI934" s="603"/>
      <c r="AJ934" s="9">
        <f t="shared" si="78"/>
        <v>0</v>
      </c>
      <c r="AK934" s="9">
        <f>+'[3]2017'!H934</f>
        <v>0</v>
      </c>
      <c r="AL934" s="524">
        <f>+'[3]2017'!P934</f>
        <v>0</v>
      </c>
      <c r="AM934" s="501">
        <f>+'[3]2017'!Q934</f>
        <v>0</v>
      </c>
      <c r="AN934" s="601"/>
      <c r="AO934" s="503">
        <f>IFERROR(INDEX([1]DATOS!$O$452:$O$45500,MATCH(F934,[1]DATOS!$F$452:$F$9810,0)),"")</f>
        <v>0</v>
      </c>
    </row>
    <row r="935" spans="7:41" x14ac:dyDescent="0.25">
      <c r="G935" s="603"/>
      <c r="H935" s="603"/>
      <c r="I935" s="580"/>
      <c r="J935" s="580"/>
      <c r="K935" s="580"/>
      <c r="L935" s="580"/>
      <c r="M935" s="580"/>
      <c r="N935" s="580"/>
      <c r="O935" s="588"/>
      <c r="P935" s="236">
        <f t="shared" si="77"/>
        <v>0</v>
      </c>
      <c r="Q935" s="99">
        <f>+'[3]FECHAS DE ENTREGA PLANOS'!C933</f>
        <v>0</v>
      </c>
      <c r="R935" s="99">
        <f>+'[3]FECHAS DE ENTREGA PLANOS'!D933</f>
        <v>0</v>
      </c>
      <c r="S935" s="579"/>
      <c r="T935" s="579"/>
      <c r="U935" s="579"/>
      <c r="V935" s="579"/>
      <c r="W935" s="579"/>
      <c r="X935" s="579"/>
      <c r="Y935" s="579"/>
      <c r="Z935" s="579"/>
      <c r="AA935" s="579"/>
      <c r="AB935" s="579"/>
      <c r="AC935" s="579"/>
      <c r="AD935" s="579"/>
      <c r="AE935" s="579"/>
      <c r="AF935" s="579"/>
      <c r="AG935" s="603"/>
      <c r="AH935" s="603"/>
      <c r="AI935" s="603"/>
      <c r="AJ935" s="9">
        <f t="shared" si="78"/>
        <v>0</v>
      </c>
      <c r="AK935" s="9">
        <f>+'[3]2017'!H935</f>
        <v>0</v>
      </c>
      <c r="AL935" s="524">
        <f>+'[3]2017'!P935</f>
        <v>0</v>
      </c>
      <c r="AM935" s="501">
        <f>+'[3]2017'!Q935</f>
        <v>0</v>
      </c>
      <c r="AN935" s="601"/>
      <c r="AO935" s="503">
        <f>IFERROR(INDEX([1]DATOS!$O$452:$O$45500,MATCH(F935,[1]DATOS!$F$452:$F$9810,0)),"")</f>
        <v>0</v>
      </c>
    </row>
    <row r="936" spans="7:41" x14ac:dyDescent="0.25">
      <c r="G936" s="603"/>
      <c r="H936" s="603"/>
      <c r="I936" s="580"/>
      <c r="J936" s="580"/>
      <c r="K936" s="580"/>
      <c r="L936" s="580"/>
      <c r="M936" s="580"/>
      <c r="N936" s="580"/>
      <c r="O936" s="588"/>
      <c r="P936" s="236">
        <f t="shared" si="77"/>
        <v>0</v>
      </c>
      <c r="Q936" s="99">
        <f>+'[3]FECHAS DE ENTREGA PLANOS'!C934</f>
        <v>0</v>
      </c>
      <c r="R936" s="99">
        <f>+'[3]FECHAS DE ENTREGA PLANOS'!D934</f>
        <v>0</v>
      </c>
      <c r="S936" s="579"/>
      <c r="T936" s="579"/>
      <c r="U936" s="579"/>
      <c r="V936" s="579"/>
      <c r="W936" s="579"/>
      <c r="X936" s="579"/>
      <c r="Y936" s="579"/>
      <c r="Z936" s="579"/>
      <c r="AA936" s="579"/>
      <c r="AB936" s="579"/>
      <c r="AC936" s="579"/>
      <c r="AD936" s="579"/>
      <c r="AE936" s="579"/>
      <c r="AF936" s="579"/>
      <c r="AG936" s="603"/>
      <c r="AH936" s="603"/>
      <c r="AI936" s="603"/>
      <c r="AJ936" s="9">
        <f t="shared" si="78"/>
        <v>0</v>
      </c>
      <c r="AK936" s="9">
        <f>+'[3]2017'!H936</f>
        <v>0</v>
      </c>
      <c r="AL936" s="524">
        <f>+'[3]2017'!P936</f>
        <v>0</v>
      </c>
      <c r="AM936" s="501">
        <f>+'[3]2017'!Q936</f>
        <v>0</v>
      </c>
      <c r="AN936" s="601"/>
      <c r="AO936" s="503">
        <f>IFERROR(INDEX([1]DATOS!$O$452:$O$45500,MATCH(F936,[1]DATOS!$F$452:$F$9810,0)),"")</f>
        <v>0</v>
      </c>
    </row>
    <row r="937" spans="7:41" x14ac:dyDescent="0.25">
      <c r="G937" s="603"/>
      <c r="H937" s="603"/>
      <c r="I937" s="580"/>
      <c r="J937" s="580"/>
      <c r="K937" s="580"/>
      <c r="L937" s="580"/>
      <c r="M937" s="580"/>
      <c r="N937" s="580"/>
      <c r="O937" s="588"/>
      <c r="P937" s="236">
        <f t="shared" si="77"/>
        <v>0</v>
      </c>
      <c r="Q937" s="99">
        <f>+'[3]FECHAS DE ENTREGA PLANOS'!C935</f>
        <v>0</v>
      </c>
      <c r="R937" s="99">
        <f>+'[3]FECHAS DE ENTREGA PLANOS'!D935</f>
        <v>0</v>
      </c>
      <c r="S937" s="579"/>
      <c r="T937" s="579"/>
      <c r="U937" s="579"/>
      <c r="V937" s="579"/>
      <c r="W937" s="579"/>
      <c r="X937" s="579"/>
      <c r="Y937" s="579"/>
      <c r="Z937" s="579"/>
      <c r="AA937" s="579"/>
      <c r="AB937" s="579"/>
      <c r="AC937" s="579"/>
      <c r="AD937" s="579"/>
      <c r="AE937" s="579"/>
      <c r="AF937" s="579"/>
      <c r="AG937" s="603"/>
      <c r="AH937" s="603"/>
      <c r="AI937" s="603"/>
      <c r="AJ937" s="9">
        <f t="shared" si="78"/>
        <v>0</v>
      </c>
      <c r="AK937" s="9">
        <f>+'[3]2017'!H937</f>
        <v>0</v>
      </c>
      <c r="AL937" s="524">
        <f>+'[3]2017'!P937</f>
        <v>0</v>
      </c>
      <c r="AM937" s="501">
        <f>+'[3]2017'!Q937</f>
        <v>0</v>
      </c>
      <c r="AN937" s="601"/>
      <c r="AO937" s="503">
        <f>IFERROR(INDEX([1]DATOS!$O$452:$O$45500,MATCH(F937,[1]DATOS!$F$452:$F$9810,0)),"")</f>
        <v>0</v>
      </c>
    </row>
    <row r="938" spans="7:41" x14ac:dyDescent="0.25">
      <c r="N938" s="21"/>
      <c r="Q938" s="99">
        <f>+'[3]FECHAS DE ENTREGA PLANOS'!C936</f>
        <v>0</v>
      </c>
      <c r="R938" s="99">
        <f>+'[3]FECHAS DE ENTREGA PLANOS'!D936</f>
        <v>0</v>
      </c>
      <c r="AJ938" s="9">
        <f t="shared" ref="AJ938:AJ964" si="79">H938</f>
        <v>0</v>
      </c>
      <c r="AK938" s="9">
        <f>+'[3]2017'!H938</f>
        <v>0</v>
      </c>
      <c r="AL938" s="524">
        <f>+'[3]2017'!P938</f>
        <v>0</v>
      </c>
      <c r="AM938" s="501">
        <f>+'[3]2017'!Q938</f>
        <v>0</v>
      </c>
    </row>
    <row r="939" spans="7:41" x14ac:dyDescent="0.25">
      <c r="N939" s="21"/>
      <c r="Q939" s="99">
        <f>+'[3]FECHAS DE ENTREGA PLANOS'!C937</f>
        <v>0</v>
      </c>
      <c r="R939" s="99">
        <f>+'[3]FECHAS DE ENTREGA PLANOS'!D937</f>
        <v>0</v>
      </c>
      <c r="AJ939" s="9">
        <f t="shared" si="79"/>
        <v>0</v>
      </c>
      <c r="AK939" s="9">
        <f>+'[3]2017'!H939</f>
        <v>0</v>
      </c>
      <c r="AL939" s="524">
        <f>+'[3]2017'!P939</f>
        <v>0</v>
      </c>
      <c r="AM939" s="501">
        <f>+'[3]2017'!Q939</f>
        <v>0</v>
      </c>
    </row>
    <row r="940" spans="7:41" x14ac:dyDescent="0.25">
      <c r="N940" s="21"/>
      <c r="Q940" s="99">
        <f>+'[3]FECHAS DE ENTREGA PLANOS'!C938</f>
        <v>0</v>
      </c>
      <c r="R940" s="99">
        <f>+'[3]FECHAS DE ENTREGA PLANOS'!D938</f>
        <v>0</v>
      </c>
      <c r="AJ940" s="9">
        <f t="shared" si="79"/>
        <v>0</v>
      </c>
      <c r="AK940" s="9">
        <f>+'[3]2017'!H940</f>
        <v>0</v>
      </c>
      <c r="AL940" s="524">
        <f>+'[3]2017'!P940</f>
        <v>0</v>
      </c>
      <c r="AM940" s="501">
        <f>+'[3]2017'!Q940</f>
        <v>0</v>
      </c>
    </row>
    <row r="941" spans="7:41" x14ac:dyDescent="0.25">
      <c r="N941" s="21"/>
      <c r="Q941" s="99">
        <f>+'[3]FECHAS DE ENTREGA PLANOS'!C939</f>
        <v>0</v>
      </c>
      <c r="R941" s="99">
        <f>+'[3]FECHAS DE ENTREGA PLANOS'!D939</f>
        <v>0</v>
      </c>
      <c r="AJ941" s="9">
        <f t="shared" si="79"/>
        <v>0</v>
      </c>
      <c r="AK941" s="9">
        <f>+'[3]2017'!H941</f>
        <v>0</v>
      </c>
      <c r="AL941" s="524">
        <f>+'[3]2017'!P941</f>
        <v>0</v>
      </c>
      <c r="AM941" s="501">
        <f>+'[3]2017'!Q941</f>
        <v>0</v>
      </c>
    </row>
    <row r="942" spans="7:41" x14ac:dyDescent="0.25">
      <c r="N942" s="21"/>
      <c r="Q942" s="99">
        <f>+'[3]FECHAS DE ENTREGA PLANOS'!C940</f>
        <v>0</v>
      </c>
      <c r="R942" s="99">
        <f>+'[3]FECHAS DE ENTREGA PLANOS'!D940</f>
        <v>0</v>
      </c>
      <c r="AJ942" s="9">
        <f t="shared" si="79"/>
        <v>0</v>
      </c>
      <c r="AK942" s="9">
        <f>+'[3]2017'!H942</f>
        <v>0</v>
      </c>
      <c r="AL942" s="524">
        <f>+'[3]2017'!P942</f>
        <v>0</v>
      </c>
      <c r="AM942" s="501">
        <f>+'[3]2017'!Q942</f>
        <v>0</v>
      </c>
    </row>
    <row r="943" spans="7:41" x14ac:dyDescent="0.25">
      <c r="N943" s="21"/>
      <c r="Q943" s="99">
        <f>+'[3]FECHAS DE ENTREGA PLANOS'!C941</f>
        <v>0</v>
      </c>
      <c r="R943" s="99">
        <f>+'[3]FECHAS DE ENTREGA PLANOS'!D941</f>
        <v>0</v>
      </c>
      <c r="AJ943" s="9">
        <f t="shared" si="79"/>
        <v>0</v>
      </c>
      <c r="AK943" s="9">
        <f>+'[3]2017'!H943</f>
        <v>0</v>
      </c>
      <c r="AL943" s="524">
        <f>+'[3]2017'!P943</f>
        <v>0</v>
      </c>
      <c r="AM943" s="501">
        <f>+'[3]2017'!Q943</f>
        <v>0</v>
      </c>
    </row>
    <row r="944" spans="7:41" x14ac:dyDescent="0.25">
      <c r="N944" s="21"/>
      <c r="Q944" s="99">
        <f>+'[3]FECHAS DE ENTREGA PLANOS'!C942</f>
        <v>0</v>
      </c>
      <c r="R944" s="99">
        <f>+'[3]FECHAS DE ENTREGA PLANOS'!D942</f>
        <v>0</v>
      </c>
      <c r="AJ944" s="9">
        <f t="shared" si="79"/>
        <v>0</v>
      </c>
      <c r="AK944" s="9">
        <f>+'[3]2017'!H944</f>
        <v>0</v>
      </c>
      <c r="AL944" s="524">
        <f>+'[3]2017'!P944</f>
        <v>0</v>
      </c>
      <c r="AM944" s="501">
        <f>+'[3]2017'!Q944</f>
        <v>0</v>
      </c>
    </row>
    <row r="945" spans="14:39" x14ac:dyDescent="0.25">
      <c r="N945" s="21"/>
      <c r="Q945" s="99">
        <f>+'[3]FECHAS DE ENTREGA PLANOS'!C943</f>
        <v>0</v>
      </c>
      <c r="R945" s="99">
        <f>+'[3]FECHAS DE ENTREGA PLANOS'!D943</f>
        <v>0</v>
      </c>
      <c r="AJ945" s="9">
        <f t="shared" si="79"/>
        <v>0</v>
      </c>
      <c r="AK945" s="9">
        <f>+'[3]2017'!H945</f>
        <v>0</v>
      </c>
      <c r="AL945" s="524">
        <f>+'[3]2017'!P945</f>
        <v>0</v>
      </c>
      <c r="AM945" s="501">
        <f>+'[3]2017'!Q945</f>
        <v>0</v>
      </c>
    </row>
    <row r="946" spans="14:39" x14ac:dyDescent="0.25">
      <c r="N946" s="21"/>
      <c r="Q946" s="99">
        <f>+'[3]FECHAS DE ENTREGA PLANOS'!C944</f>
        <v>0</v>
      </c>
      <c r="R946" s="99">
        <f>+'[3]FECHAS DE ENTREGA PLANOS'!D944</f>
        <v>0</v>
      </c>
      <c r="AJ946" s="9">
        <f t="shared" si="79"/>
        <v>0</v>
      </c>
      <c r="AK946" s="9">
        <f>+'[3]2017'!H946</f>
        <v>0</v>
      </c>
      <c r="AL946" s="524">
        <f>+'[3]2017'!P946</f>
        <v>0</v>
      </c>
      <c r="AM946" s="501">
        <f>+'[3]2017'!Q946</f>
        <v>0</v>
      </c>
    </row>
    <row r="947" spans="14:39" x14ac:dyDescent="0.25">
      <c r="N947" s="21"/>
      <c r="Q947" s="99">
        <f>+'[3]FECHAS DE ENTREGA PLANOS'!C945</f>
        <v>0</v>
      </c>
      <c r="R947" s="99">
        <f>+'[3]FECHAS DE ENTREGA PLANOS'!D945</f>
        <v>0</v>
      </c>
      <c r="AJ947" s="9">
        <f t="shared" si="79"/>
        <v>0</v>
      </c>
      <c r="AK947" s="9">
        <f>+'[3]2017'!H947</f>
        <v>0</v>
      </c>
      <c r="AL947" s="524">
        <f>+'[3]2017'!P947</f>
        <v>0</v>
      </c>
      <c r="AM947" s="501">
        <f>+'[3]2017'!Q947</f>
        <v>0</v>
      </c>
    </row>
    <row r="948" spans="14:39" x14ac:dyDescent="0.25">
      <c r="N948" s="21"/>
      <c r="Q948" s="99">
        <f>+'[3]FECHAS DE ENTREGA PLANOS'!C946</f>
        <v>0</v>
      </c>
      <c r="R948" s="99">
        <f>+'[3]FECHAS DE ENTREGA PLANOS'!D946</f>
        <v>0</v>
      </c>
      <c r="AJ948" s="9">
        <f t="shared" si="79"/>
        <v>0</v>
      </c>
      <c r="AK948" s="9">
        <f>+'[3]2017'!H948</f>
        <v>0</v>
      </c>
      <c r="AL948" s="524">
        <f>+'[3]2017'!P948</f>
        <v>0</v>
      </c>
      <c r="AM948" s="501">
        <f>+'[3]2017'!Q948</f>
        <v>0</v>
      </c>
    </row>
    <row r="949" spans="14:39" x14ac:dyDescent="0.25">
      <c r="N949" s="21"/>
      <c r="Q949" s="99">
        <f>+'[3]FECHAS DE ENTREGA PLANOS'!C947</f>
        <v>0</v>
      </c>
      <c r="R949" s="99">
        <f>+'[3]FECHAS DE ENTREGA PLANOS'!D947</f>
        <v>0</v>
      </c>
      <c r="AJ949" s="9">
        <f t="shared" si="79"/>
        <v>0</v>
      </c>
      <c r="AK949" s="9">
        <f>+'[3]2017'!H949</f>
        <v>0</v>
      </c>
      <c r="AL949" s="524">
        <f>+'[3]2017'!P949</f>
        <v>0</v>
      </c>
      <c r="AM949" s="501">
        <f>+'[3]2017'!Q949</f>
        <v>0</v>
      </c>
    </row>
    <row r="950" spans="14:39" x14ac:dyDescent="0.25">
      <c r="N950" s="21"/>
      <c r="Q950" s="99">
        <f>+'[3]FECHAS DE ENTREGA PLANOS'!C948</f>
        <v>0</v>
      </c>
      <c r="R950" s="99">
        <f>+'[3]FECHAS DE ENTREGA PLANOS'!D948</f>
        <v>0</v>
      </c>
      <c r="AJ950" s="9">
        <f t="shared" si="79"/>
        <v>0</v>
      </c>
      <c r="AK950" s="9">
        <f>+'[3]2017'!H950</f>
        <v>0</v>
      </c>
      <c r="AL950" s="524">
        <f>+'[3]2017'!P950</f>
        <v>0</v>
      </c>
      <c r="AM950" s="501">
        <f>+'[3]2017'!Q950</f>
        <v>0</v>
      </c>
    </row>
    <row r="951" spans="14:39" x14ac:dyDescent="0.25">
      <c r="N951" s="21"/>
      <c r="Q951" s="99">
        <f>+'[3]FECHAS DE ENTREGA PLANOS'!C949</f>
        <v>0</v>
      </c>
      <c r="R951" s="99">
        <f>+'[3]FECHAS DE ENTREGA PLANOS'!D949</f>
        <v>0</v>
      </c>
      <c r="AJ951" s="9">
        <f t="shared" si="79"/>
        <v>0</v>
      </c>
      <c r="AK951" s="9">
        <f>+'[3]2017'!H951</f>
        <v>0</v>
      </c>
      <c r="AL951" s="524">
        <f>+'[3]2017'!P951</f>
        <v>0</v>
      </c>
      <c r="AM951" s="501">
        <f>+'[3]2017'!Q951</f>
        <v>0</v>
      </c>
    </row>
    <row r="952" spans="14:39" x14ac:dyDescent="0.25">
      <c r="N952" s="21"/>
      <c r="Q952" s="99">
        <f>+'[3]FECHAS DE ENTREGA PLANOS'!C950</f>
        <v>0</v>
      </c>
      <c r="R952" s="99">
        <f>+'[3]FECHAS DE ENTREGA PLANOS'!D950</f>
        <v>0</v>
      </c>
      <c r="AJ952" s="9">
        <f t="shared" si="79"/>
        <v>0</v>
      </c>
      <c r="AK952" s="9">
        <f>+'[3]2017'!H952</f>
        <v>0</v>
      </c>
      <c r="AL952" s="524">
        <f>+'[3]2017'!P952</f>
        <v>0</v>
      </c>
      <c r="AM952" s="501">
        <f>+'[3]2017'!Q952</f>
        <v>0</v>
      </c>
    </row>
    <row r="953" spans="14:39" x14ac:dyDescent="0.25">
      <c r="N953" s="21"/>
      <c r="Q953" s="99">
        <f>+'[3]FECHAS DE ENTREGA PLANOS'!C951</f>
        <v>0</v>
      </c>
      <c r="R953" s="99">
        <f>+'[3]FECHAS DE ENTREGA PLANOS'!D951</f>
        <v>0</v>
      </c>
      <c r="AJ953" s="9">
        <f t="shared" si="79"/>
        <v>0</v>
      </c>
      <c r="AK953" s="9">
        <f>+'[3]2017'!H953</f>
        <v>0</v>
      </c>
      <c r="AL953" s="524">
        <f>+'[3]2017'!P953</f>
        <v>0</v>
      </c>
      <c r="AM953" s="501">
        <f>+'[3]2017'!Q953</f>
        <v>0</v>
      </c>
    </row>
    <row r="954" spans="14:39" x14ac:dyDescent="0.25">
      <c r="N954" s="21"/>
      <c r="Q954" s="99">
        <f>+'[3]FECHAS DE ENTREGA PLANOS'!C952</f>
        <v>0</v>
      </c>
      <c r="R954" s="99">
        <f>+'[3]FECHAS DE ENTREGA PLANOS'!D952</f>
        <v>0</v>
      </c>
      <c r="AJ954" s="9">
        <f t="shared" si="79"/>
        <v>0</v>
      </c>
      <c r="AK954" s="9">
        <f>+'[3]2017'!H954</f>
        <v>0</v>
      </c>
      <c r="AL954" s="524">
        <f>+'[3]2017'!P954</f>
        <v>0</v>
      </c>
      <c r="AM954" s="501">
        <f>+'[3]2017'!Q954</f>
        <v>0</v>
      </c>
    </row>
    <row r="955" spans="14:39" x14ac:dyDescent="0.25">
      <c r="N955" s="21"/>
      <c r="Q955" s="99">
        <f>+'[3]FECHAS DE ENTREGA PLANOS'!C953</f>
        <v>0</v>
      </c>
      <c r="R955" s="99">
        <f>+'[3]FECHAS DE ENTREGA PLANOS'!D953</f>
        <v>0</v>
      </c>
      <c r="AJ955" s="9">
        <f t="shared" si="79"/>
        <v>0</v>
      </c>
      <c r="AK955" s="9">
        <f>+'[3]2017'!H955</f>
        <v>0</v>
      </c>
      <c r="AL955" s="524">
        <f>+'[3]2017'!P955</f>
        <v>0</v>
      </c>
      <c r="AM955" s="501">
        <f>+'[3]2017'!Q955</f>
        <v>0</v>
      </c>
    </row>
    <row r="956" spans="14:39" x14ac:dyDescent="0.25">
      <c r="N956" s="21"/>
      <c r="Q956" s="99">
        <f>+'[3]FECHAS DE ENTREGA PLANOS'!C954</f>
        <v>0</v>
      </c>
      <c r="R956" s="99">
        <f>+'[3]FECHAS DE ENTREGA PLANOS'!D954</f>
        <v>0</v>
      </c>
      <c r="AJ956" s="9">
        <f t="shared" si="79"/>
        <v>0</v>
      </c>
      <c r="AK956" s="9">
        <f>+'[3]2017'!H956</f>
        <v>0</v>
      </c>
      <c r="AL956" s="524">
        <f>+'[3]2017'!P956</f>
        <v>0</v>
      </c>
      <c r="AM956" s="501">
        <f>+'[3]2017'!Q956</f>
        <v>0</v>
      </c>
    </row>
    <row r="957" spans="14:39" x14ac:dyDescent="0.25">
      <c r="N957" s="21"/>
      <c r="Q957" s="99">
        <f>+'[3]FECHAS DE ENTREGA PLANOS'!C955</f>
        <v>0</v>
      </c>
      <c r="R957" s="99">
        <f>+'[3]FECHAS DE ENTREGA PLANOS'!D955</f>
        <v>0</v>
      </c>
      <c r="AJ957" s="9">
        <f t="shared" si="79"/>
        <v>0</v>
      </c>
      <c r="AK957" s="9">
        <f>+'[3]2017'!H957</f>
        <v>0</v>
      </c>
      <c r="AL957" s="524">
        <f>+'[3]2017'!P957</f>
        <v>0</v>
      </c>
      <c r="AM957" s="501">
        <f>+'[3]2017'!Q957</f>
        <v>0</v>
      </c>
    </row>
    <row r="958" spans="14:39" x14ac:dyDescent="0.25">
      <c r="N958" s="21"/>
      <c r="Q958" s="99">
        <f>+'[3]FECHAS DE ENTREGA PLANOS'!C956</f>
        <v>0</v>
      </c>
      <c r="R958" s="99">
        <f>+'[3]FECHAS DE ENTREGA PLANOS'!D956</f>
        <v>0</v>
      </c>
      <c r="AJ958" s="9">
        <f t="shared" si="79"/>
        <v>0</v>
      </c>
      <c r="AK958" s="9">
        <f>+'[3]2017'!H958</f>
        <v>0</v>
      </c>
      <c r="AL958" s="524">
        <f>+'[3]2017'!P958</f>
        <v>0</v>
      </c>
      <c r="AM958" s="501">
        <f>+'[3]2017'!Q958</f>
        <v>0</v>
      </c>
    </row>
    <row r="959" spans="14:39" x14ac:dyDescent="0.25">
      <c r="N959" s="21"/>
      <c r="Q959" s="99">
        <f>+'[3]FECHAS DE ENTREGA PLANOS'!C957</f>
        <v>0</v>
      </c>
      <c r="R959" s="99">
        <f>+'[3]FECHAS DE ENTREGA PLANOS'!D957</f>
        <v>0</v>
      </c>
      <c r="AJ959" s="9">
        <f t="shared" si="79"/>
        <v>0</v>
      </c>
      <c r="AK959" s="9">
        <f>+'[3]2017'!H959</f>
        <v>0</v>
      </c>
      <c r="AL959" s="524">
        <f>+'[3]2017'!P959</f>
        <v>0</v>
      </c>
      <c r="AM959" s="501">
        <f>+'[3]2017'!Q959</f>
        <v>0</v>
      </c>
    </row>
    <row r="960" spans="14:39" x14ac:dyDescent="0.25">
      <c r="N960" s="21"/>
      <c r="Q960" s="99">
        <f>+'[3]FECHAS DE ENTREGA PLANOS'!C958</f>
        <v>0</v>
      </c>
      <c r="R960" s="99">
        <f>+'[3]FECHAS DE ENTREGA PLANOS'!D958</f>
        <v>0</v>
      </c>
      <c r="AJ960" s="9">
        <f t="shared" si="79"/>
        <v>0</v>
      </c>
      <c r="AK960" s="9">
        <f>+'[3]2017'!H960</f>
        <v>0</v>
      </c>
      <c r="AL960" s="524">
        <f>+'[3]2017'!P960</f>
        <v>0</v>
      </c>
      <c r="AM960" s="501">
        <f>+'[3]2017'!Q960</f>
        <v>0</v>
      </c>
    </row>
    <row r="961" spans="14:39" x14ac:dyDescent="0.25">
      <c r="N961" s="21"/>
      <c r="Q961" s="99">
        <f>+'[3]FECHAS DE ENTREGA PLANOS'!C959</f>
        <v>0</v>
      </c>
      <c r="R961" s="99">
        <f>+'[3]FECHAS DE ENTREGA PLANOS'!D959</f>
        <v>0</v>
      </c>
      <c r="AJ961" s="9">
        <f t="shared" si="79"/>
        <v>0</v>
      </c>
      <c r="AK961" s="9">
        <f>+'[3]2017'!H961</f>
        <v>0</v>
      </c>
      <c r="AL961" s="524">
        <f>+'[3]2017'!P961</f>
        <v>0</v>
      </c>
      <c r="AM961" s="501">
        <f>+'[3]2017'!Q961</f>
        <v>0</v>
      </c>
    </row>
    <row r="962" spans="14:39" x14ac:dyDescent="0.25">
      <c r="N962" s="21"/>
      <c r="Q962" s="99">
        <f>+'[3]FECHAS DE ENTREGA PLANOS'!C960</f>
        <v>0</v>
      </c>
      <c r="R962" s="99">
        <f>+'[3]FECHAS DE ENTREGA PLANOS'!D960</f>
        <v>0</v>
      </c>
      <c r="AJ962" s="9">
        <f t="shared" si="79"/>
        <v>0</v>
      </c>
      <c r="AK962" s="9">
        <f>+'[3]2017'!H962</f>
        <v>0</v>
      </c>
      <c r="AL962" s="524">
        <f>+'[3]2017'!P962</f>
        <v>0</v>
      </c>
      <c r="AM962" s="501">
        <f>+'[3]2017'!Q962</f>
        <v>0</v>
      </c>
    </row>
    <row r="963" spans="14:39" x14ac:dyDescent="0.25">
      <c r="N963" s="21"/>
      <c r="Q963" s="99">
        <f>+'[3]FECHAS DE ENTREGA PLANOS'!C961</f>
        <v>0</v>
      </c>
      <c r="R963" s="99">
        <f>+'[3]FECHAS DE ENTREGA PLANOS'!D961</f>
        <v>0</v>
      </c>
      <c r="AJ963" s="9">
        <f t="shared" si="79"/>
        <v>0</v>
      </c>
      <c r="AK963" s="9">
        <f>+'[3]2017'!H963</f>
        <v>0</v>
      </c>
      <c r="AL963" s="524">
        <f>+'[3]2017'!P963</f>
        <v>0</v>
      </c>
      <c r="AM963" s="501">
        <f>+'[3]2017'!Q963</f>
        <v>0</v>
      </c>
    </row>
    <row r="964" spans="14:39" x14ac:dyDescent="0.25">
      <c r="N964" s="21"/>
      <c r="Q964" s="99">
        <f>+'[3]FECHAS DE ENTREGA PLANOS'!C962</f>
        <v>0</v>
      </c>
      <c r="R964" s="99">
        <f>+'[3]FECHAS DE ENTREGA PLANOS'!D962</f>
        <v>0</v>
      </c>
      <c r="AJ964" s="9">
        <f t="shared" si="79"/>
        <v>0</v>
      </c>
      <c r="AK964" s="9">
        <f>+'[3]2017'!H964</f>
        <v>0</v>
      </c>
      <c r="AL964" s="524">
        <f>+'[3]2017'!P964</f>
        <v>0</v>
      </c>
      <c r="AM964" s="501">
        <f>+'[3]2017'!Q964</f>
        <v>0</v>
      </c>
    </row>
    <row r="965" spans="14:39" x14ac:dyDescent="0.25">
      <c r="N965" s="21"/>
      <c r="Q965" s="99">
        <f>+'[3]FECHAS DE ENTREGA PLANOS'!C963</f>
        <v>0</v>
      </c>
      <c r="R965" s="99">
        <f>+'[3]FECHAS DE ENTREGA PLANOS'!D963</f>
        <v>0</v>
      </c>
      <c r="AJ965" s="9">
        <f t="shared" ref="AJ965:AJ1009" si="80">H965</f>
        <v>0</v>
      </c>
      <c r="AK965" s="9">
        <f>+'[3]2017'!H965</f>
        <v>0</v>
      </c>
      <c r="AL965" s="524">
        <f>+'[3]2017'!P965</f>
        <v>0</v>
      </c>
      <c r="AM965" s="501">
        <f>+'[3]2017'!Q965</f>
        <v>0</v>
      </c>
    </row>
    <row r="966" spans="14:39" x14ac:dyDescent="0.25">
      <c r="N966" s="21"/>
      <c r="Q966" s="99">
        <f>+'[3]FECHAS DE ENTREGA PLANOS'!C964</f>
        <v>0</v>
      </c>
      <c r="R966" s="99">
        <f>+'[3]FECHAS DE ENTREGA PLANOS'!D964</f>
        <v>0</v>
      </c>
      <c r="AJ966" s="9">
        <f t="shared" si="80"/>
        <v>0</v>
      </c>
      <c r="AK966" s="9">
        <f>+'[3]2017'!H966</f>
        <v>0</v>
      </c>
      <c r="AL966" s="524">
        <f>+'[3]2017'!P966</f>
        <v>0</v>
      </c>
      <c r="AM966" s="501">
        <f>+'[3]2017'!Q966</f>
        <v>0</v>
      </c>
    </row>
    <row r="967" spans="14:39" x14ac:dyDescent="0.25">
      <c r="N967" s="21"/>
      <c r="Q967" s="99">
        <f>+'[3]FECHAS DE ENTREGA PLANOS'!C965</f>
        <v>0</v>
      </c>
      <c r="R967" s="99">
        <f>+'[3]FECHAS DE ENTREGA PLANOS'!D965</f>
        <v>0</v>
      </c>
      <c r="AJ967" s="9">
        <f t="shared" si="80"/>
        <v>0</v>
      </c>
      <c r="AK967" s="9">
        <f>+'[3]2017'!H967</f>
        <v>0</v>
      </c>
      <c r="AL967" s="524">
        <f>+'[3]2017'!P967</f>
        <v>0</v>
      </c>
      <c r="AM967" s="501">
        <f>+'[3]2017'!Q967</f>
        <v>0</v>
      </c>
    </row>
    <row r="968" spans="14:39" x14ac:dyDescent="0.25">
      <c r="N968" s="21"/>
      <c r="Q968" s="99">
        <f>+'[3]FECHAS DE ENTREGA PLANOS'!C966</f>
        <v>0</v>
      </c>
      <c r="R968" s="99">
        <f>+'[3]FECHAS DE ENTREGA PLANOS'!D966</f>
        <v>0</v>
      </c>
      <c r="AJ968" s="9">
        <f t="shared" si="80"/>
        <v>0</v>
      </c>
      <c r="AK968" s="9">
        <f>+'[3]2017'!H968</f>
        <v>0</v>
      </c>
      <c r="AL968" s="524">
        <f>+'[3]2017'!P968</f>
        <v>0</v>
      </c>
      <c r="AM968" s="501">
        <f>+'[3]2017'!Q968</f>
        <v>0</v>
      </c>
    </row>
    <row r="969" spans="14:39" x14ac:dyDescent="0.25">
      <c r="N969" s="21"/>
      <c r="Q969" s="99">
        <f>+'[3]FECHAS DE ENTREGA PLANOS'!C967</f>
        <v>0</v>
      </c>
      <c r="R969" s="99">
        <f>+'[3]FECHAS DE ENTREGA PLANOS'!D967</f>
        <v>0</v>
      </c>
      <c r="AJ969" s="9">
        <f t="shared" si="80"/>
        <v>0</v>
      </c>
      <c r="AK969" s="9">
        <f>+'[3]2017'!H969</f>
        <v>0</v>
      </c>
      <c r="AL969" s="524">
        <f>+'[3]2017'!P969</f>
        <v>0</v>
      </c>
      <c r="AM969" s="501">
        <f>+'[3]2017'!Q969</f>
        <v>0</v>
      </c>
    </row>
    <row r="970" spans="14:39" x14ac:dyDescent="0.25">
      <c r="N970" s="21"/>
      <c r="Q970" s="99">
        <f>+'[3]FECHAS DE ENTREGA PLANOS'!C968</f>
        <v>0</v>
      </c>
      <c r="R970" s="99">
        <f>+'[3]FECHAS DE ENTREGA PLANOS'!D968</f>
        <v>0</v>
      </c>
      <c r="AJ970" s="9">
        <f t="shared" si="80"/>
        <v>0</v>
      </c>
      <c r="AK970" s="9">
        <f>+'[3]2017'!H970</f>
        <v>0</v>
      </c>
      <c r="AL970" s="524">
        <f>+'[3]2017'!P970</f>
        <v>0</v>
      </c>
      <c r="AM970" s="501">
        <f>+'[3]2017'!Q970</f>
        <v>0</v>
      </c>
    </row>
    <row r="971" spans="14:39" x14ac:dyDescent="0.25">
      <c r="N971" s="21"/>
      <c r="Q971" s="99">
        <f>+'[3]FECHAS DE ENTREGA PLANOS'!C969</f>
        <v>0</v>
      </c>
      <c r="R971" s="99">
        <f>+'[3]FECHAS DE ENTREGA PLANOS'!D969</f>
        <v>0</v>
      </c>
      <c r="AJ971" s="9">
        <f t="shared" si="80"/>
        <v>0</v>
      </c>
      <c r="AK971" s="9">
        <f>+'[3]2017'!H971</f>
        <v>0</v>
      </c>
      <c r="AL971" s="524">
        <f>+'[3]2017'!P971</f>
        <v>0</v>
      </c>
      <c r="AM971" s="501">
        <f>+'[3]2017'!Q971</f>
        <v>0</v>
      </c>
    </row>
    <row r="972" spans="14:39" x14ac:dyDescent="0.25">
      <c r="N972" s="21"/>
      <c r="Q972" s="99">
        <f>+'[3]FECHAS DE ENTREGA PLANOS'!C970</f>
        <v>0</v>
      </c>
      <c r="R972" s="99">
        <f>+'[3]FECHAS DE ENTREGA PLANOS'!D970</f>
        <v>0</v>
      </c>
      <c r="AJ972" s="9">
        <f t="shared" si="80"/>
        <v>0</v>
      </c>
      <c r="AK972" s="9">
        <f>+'[3]2017'!H972</f>
        <v>0</v>
      </c>
      <c r="AL972" s="524">
        <f>+'[3]2017'!P972</f>
        <v>0</v>
      </c>
      <c r="AM972" s="501">
        <f>+'[3]2017'!Q972</f>
        <v>0</v>
      </c>
    </row>
    <row r="973" spans="14:39" x14ac:dyDescent="0.25">
      <c r="N973" s="21"/>
      <c r="Q973" s="99">
        <f>+'[3]FECHAS DE ENTREGA PLANOS'!C971</f>
        <v>0</v>
      </c>
      <c r="R973" s="99">
        <f>+'[3]FECHAS DE ENTREGA PLANOS'!D971</f>
        <v>0</v>
      </c>
      <c r="AJ973" s="9">
        <f t="shared" si="80"/>
        <v>0</v>
      </c>
      <c r="AK973" s="9">
        <f>+'[3]2017'!H973</f>
        <v>0</v>
      </c>
      <c r="AL973" s="524">
        <f>+'[3]2017'!P973</f>
        <v>0</v>
      </c>
      <c r="AM973" s="501">
        <f>+'[3]2017'!Q973</f>
        <v>0</v>
      </c>
    </row>
    <row r="974" spans="14:39" x14ac:dyDescent="0.25">
      <c r="N974" s="21"/>
      <c r="Q974" s="99">
        <f>+'[3]FECHAS DE ENTREGA PLANOS'!C972</f>
        <v>0</v>
      </c>
      <c r="R974" s="99">
        <f>+'[3]FECHAS DE ENTREGA PLANOS'!D972</f>
        <v>0</v>
      </c>
      <c r="AJ974" s="9">
        <f t="shared" si="80"/>
        <v>0</v>
      </c>
      <c r="AK974" s="9">
        <f>+'[3]2017'!H974</f>
        <v>0</v>
      </c>
      <c r="AL974" s="524">
        <f>+'[3]2017'!P974</f>
        <v>0</v>
      </c>
      <c r="AM974" s="501">
        <f>+'[3]2017'!Q974</f>
        <v>0</v>
      </c>
    </row>
    <row r="975" spans="14:39" x14ac:dyDescent="0.25">
      <c r="N975" s="21"/>
      <c r="Q975" s="99">
        <f>+'[3]FECHAS DE ENTREGA PLANOS'!C973</f>
        <v>0</v>
      </c>
      <c r="R975" s="99">
        <f>+'[3]FECHAS DE ENTREGA PLANOS'!D973</f>
        <v>0</v>
      </c>
      <c r="AJ975" s="9">
        <f t="shared" si="80"/>
        <v>0</v>
      </c>
      <c r="AK975" s="9">
        <f>+'[3]2017'!H975</f>
        <v>0</v>
      </c>
      <c r="AL975" s="524">
        <f>+'[3]2017'!P975</f>
        <v>0</v>
      </c>
      <c r="AM975" s="501">
        <f>+'[3]2017'!Q975</f>
        <v>0</v>
      </c>
    </row>
    <row r="976" spans="14:39" x14ac:dyDescent="0.25">
      <c r="N976" s="21"/>
      <c r="Q976" s="99">
        <f>+'[3]FECHAS DE ENTREGA PLANOS'!C974</f>
        <v>0</v>
      </c>
      <c r="R976" s="99">
        <f>+'[3]FECHAS DE ENTREGA PLANOS'!D974</f>
        <v>0</v>
      </c>
      <c r="AJ976" s="9">
        <f t="shared" si="80"/>
        <v>0</v>
      </c>
      <c r="AK976" s="9">
        <f>+'[3]2017'!H976</f>
        <v>0</v>
      </c>
      <c r="AL976" s="524">
        <f>+'[3]2017'!P976</f>
        <v>0</v>
      </c>
      <c r="AM976" s="501">
        <f>+'[3]2017'!Q976</f>
        <v>0</v>
      </c>
    </row>
    <row r="977" spans="14:39" x14ac:dyDescent="0.25">
      <c r="N977" s="21"/>
      <c r="Q977" s="99">
        <f>+'[3]FECHAS DE ENTREGA PLANOS'!C975</f>
        <v>0</v>
      </c>
      <c r="R977" s="99">
        <f>+'[3]FECHAS DE ENTREGA PLANOS'!D975</f>
        <v>0</v>
      </c>
      <c r="AJ977" s="9">
        <f t="shared" si="80"/>
        <v>0</v>
      </c>
      <c r="AK977" s="9">
        <f>+'[3]2017'!H977</f>
        <v>0</v>
      </c>
      <c r="AL977" s="524">
        <f>+'[3]2017'!P977</f>
        <v>0</v>
      </c>
      <c r="AM977" s="501">
        <f>+'[3]2017'!Q977</f>
        <v>0</v>
      </c>
    </row>
    <row r="978" spans="14:39" x14ac:dyDescent="0.25">
      <c r="N978" s="21"/>
      <c r="Q978" s="99">
        <f>+'[3]FECHAS DE ENTREGA PLANOS'!C976</f>
        <v>0</v>
      </c>
      <c r="R978" s="99">
        <f>+'[3]FECHAS DE ENTREGA PLANOS'!D976</f>
        <v>0</v>
      </c>
      <c r="AJ978" s="9">
        <f t="shared" si="80"/>
        <v>0</v>
      </c>
      <c r="AK978" s="9">
        <f>+'[3]2017'!H978</f>
        <v>0</v>
      </c>
      <c r="AL978" s="524">
        <f>+'[3]2017'!P978</f>
        <v>0</v>
      </c>
      <c r="AM978" s="501">
        <f>+'[3]2017'!Q978</f>
        <v>0</v>
      </c>
    </row>
    <row r="979" spans="14:39" x14ac:dyDescent="0.25">
      <c r="N979" s="21"/>
      <c r="Q979" s="99">
        <f>+'[3]FECHAS DE ENTREGA PLANOS'!C977</f>
        <v>0</v>
      </c>
      <c r="R979" s="99">
        <f>+'[3]FECHAS DE ENTREGA PLANOS'!D977</f>
        <v>0</v>
      </c>
      <c r="AJ979" s="9">
        <f t="shared" si="80"/>
        <v>0</v>
      </c>
      <c r="AK979" s="9">
        <f>+'[3]2017'!H979</f>
        <v>0</v>
      </c>
      <c r="AL979" s="524">
        <f>+'[3]2017'!P979</f>
        <v>0</v>
      </c>
      <c r="AM979" s="501">
        <f>+'[3]2017'!Q979</f>
        <v>0</v>
      </c>
    </row>
    <row r="980" spans="14:39" x14ac:dyDescent="0.25">
      <c r="N980" s="21"/>
      <c r="Q980" s="99">
        <f>+'[3]FECHAS DE ENTREGA PLANOS'!C978</f>
        <v>0</v>
      </c>
      <c r="R980" s="99">
        <f>+'[3]FECHAS DE ENTREGA PLANOS'!D978</f>
        <v>0</v>
      </c>
      <c r="AJ980" s="9">
        <f t="shared" si="80"/>
        <v>0</v>
      </c>
      <c r="AK980" s="9">
        <f>+'[3]2017'!H980</f>
        <v>0</v>
      </c>
      <c r="AL980" s="524">
        <f>+'[3]2017'!P980</f>
        <v>0</v>
      </c>
      <c r="AM980" s="501">
        <f>+'[3]2017'!Q980</f>
        <v>0</v>
      </c>
    </row>
    <row r="981" spans="14:39" x14ac:dyDescent="0.25">
      <c r="N981" s="21"/>
      <c r="Q981" s="99">
        <f>+'[3]FECHAS DE ENTREGA PLANOS'!C979</f>
        <v>0</v>
      </c>
      <c r="R981" s="99">
        <f>+'[3]FECHAS DE ENTREGA PLANOS'!D979</f>
        <v>0</v>
      </c>
      <c r="AJ981" s="9">
        <f t="shared" si="80"/>
        <v>0</v>
      </c>
      <c r="AK981" s="9">
        <f>+'[3]2017'!H981</f>
        <v>0</v>
      </c>
      <c r="AL981" s="524">
        <f>+'[3]2017'!P981</f>
        <v>0</v>
      </c>
      <c r="AM981" s="501">
        <f>+'[3]2017'!Q981</f>
        <v>0</v>
      </c>
    </row>
    <row r="982" spans="14:39" x14ac:dyDescent="0.25">
      <c r="N982" s="21"/>
      <c r="Q982" s="99">
        <f>+'[3]FECHAS DE ENTREGA PLANOS'!C980</f>
        <v>0</v>
      </c>
      <c r="R982" s="99">
        <f>+'[3]FECHAS DE ENTREGA PLANOS'!D980</f>
        <v>0</v>
      </c>
      <c r="AJ982" s="9">
        <f t="shared" si="80"/>
        <v>0</v>
      </c>
      <c r="AK982" s="9">
        <f>+'[3]2017'!H982</f>
        <v>0</v>
      </c>
      <c r="AL982" s="524">
        <f>+'[3]2017'!P982</f>
        <v>0</v>
      </c>
      <c r="AM982" s="501">
        <f>+'[3]2017'!Q982</f>
        <v>0</v>
      </c>
    </row>
    <row r="983" spans="14:39" x14ac:dyDescent="0.25">
      <c r="N983" s="21"/>
      <c r="Q983" s="99">
        <f>+'[3]FECHAS DE ENTREGA PLANOS'!C981</f>
        <v>0</v>
      </c>
      <c r="R983" s="99">
        <f>+'[3]FECHAS DE ENTREGA PLANOS'!D981</f>
        <v>0</v>
      </c>
      <c r="AJ983" s="9">
        <f t="shared" si="80"/>
        <v>0</v>
      </c>
      <c r="AK983" s="9">
        <f>+'[3]2017'!H983</f>
        <v>0</v>
      </c>
      <c r="AL983" s="524">
        <f>+'[3]2017'!P983</f>
        <v>0</v>
      </c>
      <c r="AM983" s="501">
        <f>+'[3]2017'!Q983</f>
        <v>0</v>
      </c>
    </row>
    <row r="984" spans="14:39" x14ac:dyDescent="0.25">
      <c r="N984" s="21"/>
      <c r="Q984" s="99">
        <f>+'[3]FECHAS DE ENTREGA PLANOS'!C982</f>
        <v>0</v>
      </c>
      <c r="R984" s="99">
        <f>+'[3]FECHAS DE ENTREGA PLANOS'!D982</f>
        <v>0</v>
      </c>
      <c r="AJ984" s="9">
        <f t="shared" si="80"/>
        <v>0</v>
      </c>
      <c r="AK984" s="9">
        <f>+'[3]2017'!H984</f>
        <v>0</v>
      </c>
      <c r="AL984" s="524">
        <f>+'[3]2017'!P984</f>
        <v>0</v>
      </c>
      <c r="AM984" s="501">
        <f>+'[3]2017'!Q984</f>
        <v>0</v>
      </c>
    </row>
    <row r="985" spans="14:39" x14ac:dyDescent="0.25">
      <c r="N985" s="21"/>
      <c r="Q985" s="99">
        <f>+'[3]FECHAS DE ENTREGA PLANOS'!C983</f>
        <v>0</v>
      </c>
      <c r="R985" s="99">
        <f>+'[3]FECHAS DE ENTREGA PLANOS'!D983</f>
        <v>0</v>
      </c>
      <c r="AJ985" s="9">
        <f t="shared" si="80"/>
        <v>0</v>
      </c>
      <c r="AK985" s="9">
        <f>+'[3]2017'!H985</f>
        <v>0</v>
      </c>
      <c r="AL985" s="524">
        <f>+'[3]2017'!P985</f>
        <v>0</v>
      </c>
      <c r="AM985" s="501">
        <f>+'[3]2017'!Q985</f>
        <v>0</v>
      </c>
    </row>
    <row r="986" spans="14:39" x14ac:dyDescent="0.25">
      <c r="N986" s="21"/>
      <c r="Q986" s="99">
        <f>+'[3]FECHAS DE ENTREGA PLANOS'!C984</f>
        <v>0</v>
      </c>
      <c r="R986" s="99">
        <f>+'[3]FECHAS DE ENTREGA PLANOS'!D984</f>
        <v>0</v>
      </c>
      <c r="AJ986" s="9">
        <f t="shared" si="80"/>
        <v>0</v>
      </c>
      <c r="AK986" s="9">
        <f>+'[3]2017'!H986</f>
        <v>0</v>
      </c>
      <c r="AL986" s="524">
        <f>+'[3]2017'!P986</f>
        <v>0</v>
      </c>
      <c r="AM986" s="501">
        <f>+'[3]2017'!Q986</f>
        <v>0</v>
      </c>
    </row>
    <row r="987" spans="14:39" x14ac:dyDescent="0.25">
      <c r="N987" s="21"/>
      <c r="Q987" s="99">
        <f>+'[3]FECHAS DE ENTREGA PLANOS'!C985</f>
        <v>0</v>
      </c>
      <c r="R987" s="99">
        <f>+'[3]FECHAS DE ENTREGA PLANOS'!D985</f>
        <v>0</v>
      </c>
      <c r="AJ987" s="9">
        <f t="shared" si="80"/>
        <v>0</v>
      </c>
      <c r="AK987" s="9">
        <f>+'[3]2017'!H987</f>
        <v>0</v>
      </c>
      <c r="AL987" s="524">
        <f>+'[3]2017'!P987</f>
        <v>0</v>
      </c>
      <c r="AM987" s="501">
        <f>+'[3]2017'!Q987</f>
        <v>0</v>
      </c>
    </row>
    <row r="988" spans="14:39" x14ac:dyDescent="0.25">
      <c r="N988" s="21"/>
      <c r="Q988" s="99">
        <f>+'[3]FECHAS DE ENTREGA PLANOS'!C986</f>
        <v>0</v>
      </c>
      <c r="R988" s="99">
        <f>+'[3]FECHAS DE ENTREGA PLANOS'!D986</f>
        <v>0</v>
      </c>
      <c r="AJ988" s="9">
        <f t="shared" si="80"/>
        <v>0</v>
      </c>
      <c r="AK988" s="9">
        <f>+'[3]2017'!H988</f>
        <v>0</v>
      </c>
      <c r="AL988" s="524">
        <f>+'[3]2017'!P988</f>
        <v>0</v>
      </c>
      <c r="AM988" s="501">
        <f>+'[3]2017'!Q988</f>
        <v>0</v>
      </c>
    </row>
    <row r="989" spans="14:39" x14ac:dyDescent="0.25">
      <c r="N989" s="21"/>
      <c r="Q989" s="99">
        <f>+'[3]FECHAS DE ENTREGA PLANOS'!C987</f>
        <v>0</v>
      </c>
      <c r="R989" s="99">
        <f>+'[3]FECHAS DE ENTREGA PLANOS'!D987</f>
        <v>0</v>
      </c>
      <c r="AJ989" s="9">
        <f t="shared" si="80"/>
        <v>0</v>
      </c>
      <c r="AK989" s="9">
        <f>+'[3]2017'!H989</f>
        <v>0</v>
      </c>
      <c r="AL989" s="524">
        <f>+'[3]2017'!P989</f>
        <v>0</v>
      </c>
      <c r="AM989" s="501">
        <f>+'[3]2017'!Q989</f>
        <v>0</v>
      </c>
    </row>
    <row r="990" spans="14:39" x14ac:dyDescent="0.25">
      <c r="N990" s="21"/>
      <c r="Q990" s="99">
        <f>+'[3]FECHAS DE ENTREGA PLANOS'!C988</f>
        <v>0</v>
      </c>
      <c r="R990" s="99">
        <f>+'[3]FECHAS DE ENTREGA PLANOS'!D988</f>
        <v>0</v>
      </c>
      <c r="AJ990" s="9">
        <f t="shared" si="80"/>
        <v>0</v>
      </c>
      <c r="AK990" s="9">
        <f>+'[3]2017'!H990</f>
        <v>0</v>
      </c>
      <c r="AL990" s="524">
        <f>+'[3]2017'!P990</f>
        <v>0</v>
      </c>
      <c r="AM990" s="501">
        <f>+'[3]2017'!Q990</f>
        <v>0</v>
      </c>
    </row>
    <row r="991" spans="14:39" x14ac:dyDescent="0.25">
      <c r="N991" s="21"/>
      <c r="Q991" s="99">
        <f>+'[3]FECHAS DE ENTREGA PLANOS'!C989</f>
        <v>0</v>
      </c>
      <c r="R991" s="99">
        <f>+'[3]FECHAS DE ENTREGA PLANOS'!D989</f>
        <v>0</v>
      </c>
      <c r="AJ991" s="9">
        <f t="shared" si="80"/>
        <v>0</v>
      </c>
      <c r="AK991" s="9">
        <f>+'[3]2017'!H991</f>
        <v>0</v>
      </c>
      <c r="AL991" s="524">
        <f>+'[3]2017'!P991</f>
        <v>0</v>
      </c>
      <c r="AM991" s="501">
        <f>+'[3]2017'!Q991</f>
        <v>0</v>
      </c>
    </row>
    <row r="992" spans="14:39" x14ac:dyDescent="0.25">
      <c r="N992" s="21"/>
      <c r="Q992" s="99">
        <f>+'[3]FECHAS DE ENTREGA PLANOS'!C990</f>
        <v>0</v>
      </c>
      <c r="R992" s="99">
        <f>+'[3]FECHAS DE ENTREGA PLANOS'!D990</f>
        <v>0</v>
      </c>
      <c r="AJ992" s="9">
        <f t="shared" si="80"/>
        <v>0</v>
      </c>
      <c r="AK992" s="9">
        <f>+'[3]2017'!H992</f>
        <v>0</v>
      </c>
      <c r="AL992" s="524">
        <f>+'[3]2017'!P992</f>
        <v>0</v>
      </c>
      <c r="AM992" s="501">
        <f>+'[3]2017'!Q992</f>
        <v>0</v>
      </c>
    </row>
    <row r="993" spans="14:39" x14ac:dyDescent="0.25">
      <c r="N993" s="21"/>
      <c r="Q993" s="99">
        <f>+'[3]FECHAS DE ENTREGA PLANOS'!C991</f>
        <v>0</v>
      </c>
      <c r="R993" s="99">
        <f>+'[3]FECHAS DE ENTREGA PLANOS'!D991</f>
        <v>0</v>
      </c>
      <c r="AJ993" s="9">
        <f t="shared" si="80"/>
        <v>0</v>
      </c>
      <c r="AK993" s="9">
        <f>+'[3]2017'!H993</f>
        <v>0</v>
      </c>
      <c r="AL993" s="524">
        <f>+'[3]2017'!P993</f>
        <v>0</v>
      </c>
      <c r="AM993" s="501">
        <f>+'[3]2017'!Q993</f>
        <v>0</v>
      </c>
    </row>
    <row r="994" spans="14:39" x14ac:dyDescent="0.25">
      <c r="N994" s="21"/>
      <c r="Q994" s="99">
        <f>+'[3]FECHAS DE ENTREGA PLANOS'!C992</f>
        <v>0</v>
      </c>
      <c r="R994" s="99">
        <f>+'[3]FECHAS DE ENTREGA PLANOS'!D992</f>
        <v>0</v>
      </c>
      <c r="AJ994" s="9">
        <f t="shared" si="80"/>
        <v>0</v>
      </c>
      <c r="AK994" s="9">
        <f>+'[3]2017'!H994</f>
        <v>0</v>
      </c>
      <c r="AL994" s="524">
        <f>+'[3]2017'!P994</f>
        <v>0</v>
      </c>
      <c r="AM994" s="501">
        <f>+'[3]2017'!Q994</f>
        <v>0</v>
      </c>
    </row>
    <row r="995" spans="14:39" x14ac:dyDescent="0.25">
      <c r="N995" s="21"/>
      <c r="Q995" s="99">
        <f>+'[3]FECHAS DE ENTREGA PLANOS'!C993</f>
        <v>0</v>
      </c>
      <c r="R995" s="99">
        <f>+'[3]FECHAS DE ENTREGA PLANOS'!D993</f>
        <v>0</v>
      </c>
      <c r="AJ995" s="9">
        <f t="shared" si="80"/>
        <v>0</v>
      </c>
      <c r="AK995" s="9">
        <f>+'[3]2017'!H995</f>
        <v>0</v>
      </c>
      <c r="AL995" s="524">
        <f>+'[3]2017'!P995</f>
        <v>0</v>
      </c>
      <c r="AM995" s="501">
        <f>+'[3]2017'!Q995</f>
        <v>0</v>
      </c>
    </row>
    <row r="996" spans="14:39" x14ac:dyDescent="0.25">
      <c r="N996" s="21"/>
      <c r="Q996" s="99">
        <f>+'[3]FECHAS DE ENTREGA PLANOS'!C994</f>
        <v>0</v>
      </c>
      <c r="R996" s="99">
        <f>+'[3]FECHAS DE ENTREGA PLANOS'!D994</f>
        <v>0</v>
      </c>
      <c r="AJ996" s="9">
        <f t="shared" si="80"/>
        <v>0</v>
      </c>
      <c r="AK996" s="9">
        <f>+'[3]2017'!H996</f>
        <v>0</v>
      </c>
      <c r="AL996" s="524">
        <f>+'[3]2017'!P996</f>
        <v>0</v>
      </c>
      <c r="AM996" s="501">
        <f>+'[3]2017'!Q996</f>
        <v>0</v>
      </c>
    </row>
    <row r="997" spans="14:39" x14ac:dyDescent="0.25">
      <c r="N997" s="21"/>
      <c r="Q997" s="99">
        <f>+'[3]FECHAS DE ENTREGA PLANOS'!C995</f>
        <v>0</v>
      </c>
      <c r="R997" s="99">
        <f>+'[3]FECHAS DE ENTREGA PLANOS'!D995</f>
        <v>0</v>
      </c>
      <c r="AJ997" s="9">
        <f t="shared" si="80"/>
        <v>0</v>
      </c>
      <c r="AK997" s="9">
        <f>+'[3]2017'!H997</f>
        <v>0</v>
      </c>
      <c r="AL997" s="524">
        <f>+'[3]2017'!P997</f>
        <v>0</v>
      </c>
      <c r="AM997" s="501">
        <f>+'[3]2017'!Q997</f>
        <v>0</v>
      </c>
    </row>
    <row r="998" spans="14:39" x14ac:dyDescent="0.25">
      <c r="N998" s="21"/>
      <c r="Q998" s="99">
        <f>+'[3]FECHAS DE ENTREGA PLANOS'!C996</f>
        <v>0</v>
      </c>
      <c r="R998" s="99">
        <f>+'[3]FECHAS DE ENTREGA PLANOS'!D996</f>
        <v>0</v>
      </c>
      <c r="AJ998" s="9">
        <f t="shared" si="80"/>
        <v>0</v>
      </c>
      <c r="AK998" s="9">
        <f>+'[3]2017'!H998</f>
        <v>0</v>
      </c>
      <c r="AL998" s="524">
        <f>+'[3]2017'!P998</f>
        <v>0</v>
      </c>
      <c r="AM998" s="501">
        <f>+'[3]2017'!Q998</f>
        <v>0</v>
      </c>
    </row>
    <row r="999" spans="14:39" x14ac:dyDescent="0.25">
      <c r="N999" s="21"/>
      <c r="Q999" s="99">
        <f>+'[3]FECHAS DE ENTREGA PLANOS'!C997</f>
        <v>0</v>
      </c>
      <c r="R999" s="99">
        <f>+'[3]FECHAS DE ENTREGA PLANOS'!D997</f>
        <v>0</v>
      </c>
      <c r="AJ999" s="9">
        <f t="shared" si="80"/>
        <v>0</v>
      </c>
      <c r="AK999" s="9">
        <f>+'[3]2017'!H999</f>
        <v>0</v>
      </c>
      <c r="AL999" s="524">
        <f>+'[3]2017'!P999</f>
        <v>0</v>
      </c>
      <c r="AM999" s="501">
        <f>+'[3]2017'!Q999</f>
        <v>0</v>
      </c>
    </row>
    <row r="1000" spans="14:39" x14ac:dyDescent="0.25">
      <c r="N1000" s="21"/>
      <c r="Q1000" s="99">
        <f>+'[3]FECHAS DE ENTREGA PLANOS'!C998</f>
        <v>0</v>
      </c>
      <c r="R1000" s="99">
        <f>+'[3]FECHAS DE ENTREGA PLANOS'!D998</f>
        <v>0</v>
      </c>
      <c r="AJ1000" s="9">
        <f t="shared" si="80"/>
        <v>0</v>
      </c>
      <c r="AK1000" s="9">
        <f>+'[3]2017'!H1000</f>
        <v>0</v>
      </c>
      <c r="AL1000" s="524">
        <f>+'[3]2017'!P1000</f>
        <v>0</v>
      </c>
      <c r="AM1000" s="501">
        <f>+'[3]2017'!Q1000</f>
        <v>0</v>
      </c>
    </row>
    <row r="1001" spans="14:39" x14ac:dyDescent="0.25">
      <c r="N1001" s="21"/>
      <c r="Q1001" s="99">
        <f>+'[3]FECHAS DE ENTREGA PLANOS'!C999</f>
        <v>0</v>
      </c>
      <c r="R1001" s="99">
        <f>+'[3]FECHAS DE ENTREGA PLANOS'!D999</f>
        <v>0</v>
      </c>
      <c r="AJ1001" s="9">
        <f t="shared" si="80"/>
        <v>0</v>
      </c>
      <c r="AK1001" s="9">
        <f>+'[3]2017'!H1001</f>
        <v>0</v>
      </c>
      <c r="AL1001" s="524">
        <f>+'[3]2017'!P1001</f>
        <v>0</v>
      </c>
      <c r="AM1001" s="501">
        <f>+'[3]2017'!Q1001</f>
        <v>0</v>
      </c>
    </row>
    <row r="1002" spans="14:39" x14ac:dyDescent="0.25">
      <c r="N1002" s="21"/>
      <c r="Q1002" s="99">
        <f>+'[3]FECHAS DE ENTREGA PLANOS'!C1000</f>
        <v>0</v>
      </c>
      <c r="R1002" s="99">
        <f>+'[3]FECHAS DE ENTREGA PLANOS'!D1000</f>
        <v>0</v>
      </c>
      <c r="AJ1002" s="9">
        <f t="shared" si="80"/>
        <v>0</v>
      </c>
      <c r="AK1002" s="9">
        <f>+'[3]2017'!H1002</f>
        <v>0</v>
      </c>
      <c r="AL1002" s="524">
        <f>+'[3]2017'!P1002</f>
        <v>0</v>
      </c>
      <c r="AM1002" s="501">
        <f>+'[3]2017'!Q1002</f>
        <v>0</v>
      </c>
    </row>
    <row r="1003" spans="14:39" x14ac:dyDescent="0.25">
      <c r="N1003" s="21"/>
      <c r="Q1003" s="99">
        <f>+'[3]FECHAS DE ENTREGA PLANOS'!C1001</f>
        <v>0</v>
      </c>
      <c r="R1003" s="99">
        <f>+'[3]FECHAS DE ENTREGA PLANOS'!D1001</f>
        <v>0</v>
      </c>
      <c r="AJ1003" s="9">
        <f t="shared" si="80"/>
        <v>0</v>
      </c>
      <c r="AK1003" s="9">
        <f>+'[3]2017'!H1003</f>
        <v>0</v>
      </c>
      <c r="AL1003" s="524">
        <f>+'[3]2017'!P1003</f>
        <v>0</v>
      </c>
      <c r="AM1003" s="501">
        <f>+'[3]2017'!Q1003</f>
        <v>0</v>
      </c>
    </row>
    <row r="1004" spans="14:39" x14ac:dyDescent="0.25">
      <c r="N1004" s="21"/>
      <c r="Q1004" s="99">
        <f>+'[3]FECHAS DE ENTREGA PLANOS'!C1002</f>
        <v>0</v>
      </c>
      <c r="R1004" s="99">
        <f>+'[3]FECHAS DE ENTREGA PLANOS'!D1002</f>
        <v>0</v>
      </c>
      <c r="AJ1004" s="9">
        <f t="shared" si="80"/>
        <v>0</v>
      </c>
      <c r="AK1004" s="9">
        <f>+'[3]2017'!H1004</f>
        <v>0</v>
      </c>
      <c r="AL1004" s="524">
        <f>+'[3]2017'!P1004</f>
        <v>0</v>
      </c>
      <c r="AM1004" s="501">
        <f>+'[3]2017'!Q1004</f>
        <v>0</v>
      </c>
    </row>
    <row r="1005" spans="14:39" x14ac:dyDescent="0.25">
      <c r="N1005" s="21"/>
      <c r="Q1005" s="99">
        <f>+'[3]FECHAS DE ENTREGA PLANOS'!C1003</f>
        <v>0</v>
      </c>
      <c r="R1005" s="99">
        <f>+'[3]FECHAS DE ENTREGA PLANOS'!D1003</f>
        <v>0</v>
      </c>
      <c r="AJ1005" s="9">
        <f t="shared" si="80"/>
        <v>0</v>
      </c>
      <c r="AK1005" s="9">
        <f>+'[3]2017'!H1005</f>
        <v>0</v>
      </c>
      <c r="AL1005" s="524">
        <f>+'[3]2017'!P1005</f>
        <v>0</v>
      </c>
      <c r="AM1005" s="501">
        <f>+'[3]2017'!Q1005</f>
        <v>0</v>
      </c>
    </row>
    <row r="1006" spans="14:39" x14ac:dyDescent="0.25">
      <c r="N1006" s="21"/>
      <c r="Q1006" s="99">
        <f>+'[3]FECHAS DE ENTREGA PLANOS'!C1004</f>
        <v>0</v>
      </c>
      <c r="R1006" s="99">
        <f>+'[3]FECHAS DE ENTREGA PLANOS'!D1004</f>
        <v>0</v>
      </c>
      <c r="AJ1006" s="9">
        <f t="shared" si="80"/>
        <v>0</v>
      </c>
      <c r="AK1006" s="9">
        <f>+'[3]2017'!H1006</f>
        <v>0</v>
      </c>
      <c r="AL1006" s="524">
        <f>+'[3]2017'!P1006</f>
        <v>0</v>
      </c>
      <c r="AM1006" s="501">
        <f>+'[3]2017'!Q1006</f>
        <v>0</v>
      </c>
    </row>
    <row r="1007" spans="14:39" x14ac:dyDescent="0.25">
      <c r="N1007" s="21"/>
      <c r="Q1007" s="99">
        <f>+'[3]FECHAS DE ENTREGA PLANOS'!C1005</f>
        <v>0</v>
      </c>
      <c r="R1007" s="99">
        <f>+'[3]FECHAS DE ENTREGA PLANOS'!D1005</f>
        <v>0</v>
      </c>
      <c r="AJ1007" s="9">
        <f t="shared" si="80"/>
        <v>0</v>
      </c>
      <c r="AK1007" s="9">
        <f>+'[3]2017'!H1007</f>
        <v>0</v>
      </c>
      <c r="AL1007" s="524">
        <f>+'[3]2017'!P1007</f>
        <v>0</v>
      </c>
      <c r="AM1007" s="501">
        <f>+'[3]2017'!Q1007</f>
        <v>0</v>
      </c>
    </row>
    <row r="1008" spans="14:39" x14ac:dyDescent="0.25">
      <c r="N1008" s="21"/>
      <c r="Q1008" s="99">
        <f>+'[3]FECHAS DE ENTREGA PLANOS'!C1006</f>
        <v>0</v>
      </c>
      <c r="R1008" s="99">
        <f>+'[3]FECHAS DE ENTREGA PLANOS'!D1006</f>
        <v>0</v>
      </c>
      <c r="AJ1008" s="9">
        <f t="shared" si="80"/>
        <v>0</v>
      </c>
      <c r="AK1008" s="9">
        <f>+'[3]2017'!H1008</f>
        <v>0</v>
      </c>
      <c r="AL1008" s="524">
        <f>+'[3]2017'!P1008</f>
        <v>0</v>
      </c>
      <c r="AM1008" s="501">
        <f>+'[3]2017'!Q1008</f>
        <v>0</v>
      </c>
    </row>
    <row r="1009" spans="14:39" x14ac:dyDescent="0.25">
      <c r="N1009" s="21"/>
      <c r="Q1009" s="99">
        <f>+'[3]FECHAS DE ENTREGA PLANOS'!C1007</f>
        <v>0</v>
      </c>
      <c r="R1009" s="99">
        <f>+'[3]FECHAS DE ENTREGA PLANOS'!D1007</f>
        <v>0</v>
      </c>
      <c r="AJ1009" s="9">
        <f t="shared" si="80"/>
        <v>0</v>
      </c>
      <c r="AK1009" s="9">
        <f>+'[3]2017'!H1009</f>
        <v>0</v>
      </c>
      <c r="AL1009" s="524">
        <f>+'[3]2017'!P1009</f>
        <v>0</v>
      </c>
      <c r="AM1009" s="501">
        <f>+'[3]2017'!Q1009</f>
        <v>0</v>
      </c>
    </row>
    <row r="1010" spans="14:39" x14ac:dyDescent="0.25">
      <c r="N1010" s="21"/>
    </row>
    <row r="1011" spans="14:39" x14ac:dyDescent="0.25">
      <c r="N1011" s="21"/>
    </row>
    <row r="1012" spans="14:39" x14ac:dyDescent="0.25">
      <c r="N1012" s="21"/>
    </row>
    <row r="1013" spans="14:39" x14ac:dyDescent="0.25">
      <c r="N1013" s="21"/>
    </row>
    <row r="1014" spans="14:39" x14ac:dyDescent="0.25">
      <c r="N1014" s="21"/>
    </row>
    <row r="1015" spans="14:39" x14ac:dyDescent="0.25">
      <c r="N1015" s="21"/>
    </row>
    <row r="1016" spans="14:39" x14ac:dyDescent="0.25">
      <c r="N1016" s="21"/>
    </row>
    <row r="1017" spans="14:39" x14ac:dyDescent="0.25">
      <c r="N1017" s="21"/>
    </row>
    <row r="1018" spans="14:39" x14ac:dyDescent="0.25">
      <c r="N1018" s="21"/>
    </row>
    <row r="1019" spans="14:39" x14ac:dyDescent="0.25">
      <c r="N1019" s="21"/>
    </row>
    <row r="1020" spans="14:39" x14ac:dyDescent="0.25">
      <c r="N1020" s="21"/>
    </row>
    <row r="1021" spans="14:39" x14ac:dyDescent="0.25">
      <c r="N1021" s="21"/>
    </row>
    <row r="1022" spans="14:39" x14ac:dyDescent="0.25">
      <c r="N1022" s="21"/>
    </row>
    <row r="1023" spans="14:39" x14ac:dyDescent="0.25">
      <c r="N1023" s="21"/>
    </row>
    <row r="1024" spans="14:39" x14ac:dyDescent="0.25">
      <c r="N1024" s="21"/>
    </row>
    <row r="1025" spans="14:14" x14ac:dyDescent="0.25">
      <c r="N1025" s="21"/>
    </row>
    <row r="1026" spans="14:14" x14ac:dyDescent="0.25">
      <c r="N1026" s="21"/>
    </row>
    <row r="1027" spans="14:14" x14ac:dyDescent="0.25">
      <c r="N1027" s="21"/>
    </row>
    <row r="1028" spans="14:14" x14ac:dyDescent="0.25">
      <c r="N1028" s="21"/>
    </row>
    <row r="1029" spans="14:14" x14ac:dyDescent="0.25">
      <c r="N1029" s="21"/>
    </row>
    <row r="1030" spans="14:14" x14ac:dyDescent="0.25">
      <c r="N1030" s="21"/>
    </row>
    <row r="1031" spans="14:14" x14ac:dyDescent="0.25">
      <c r="N1031" s="21"/>
    </row>
    <row r="1032" spans="14:14" x14ac:dyDescent="0.25">
      <c r="N1032" s="21"/>
    </row>
    <row r="1033" spans="14:14" x14ac:dyDescent="0.25">
      <c r="N1033" s="21"/>
    </row>
    <row r="1034" spans="14:14" x14ac:dyDescent="0.25">
      <c r="N1034" s="21"/>
    </row>
    <row r="1035" spans="14:14" x14ac:dyDescent="0.25">
      <c r="N1035" s="21"/>
    </row>
    <row r="1036" spans="14:14" x14ac:dyDescent="0.25">
      <c r="N1036" s="21"/>
    </row>
    <row r="1037" spans="14:14" x14ac:dyDescent="0.25">
      <c r="N1037" s="21"/>
    </row>
    <row r="1038" spans="14:14" x14ac:dyDescent="0.25">
      <c r="N1038" s="21"/>
    </row>
    <row r="1039" spans="14:14" x14ac:dyDescent="0.25">
      <c r="N1039" s="21"/>
    </row>
    <row r="1040" spans="14:14" x14ac:dyDescent="0.25">
      <c r="N1040" s="21"/>
    </row>
    <row r="1041" spans="14:14" x14ac:dyDescent="0.25">
      <c r="N1041" s="21"/>
    </row>
    <row r="1042" spans="14:14" x14ac:dyDescent="0.25">
      <c r="N1042" s="21"/>
    </row>
    <row r="1043" spans="14:14" x14ac:dyDescent="0.25">
      <c r="N1043" s="21"/>
    </row>
    <row r="1044" spans="14:14" x14ac:dyDescent="0.25">
      <c r="N1044" s="21"/>
    </row>
    <row r="1045" spans="14:14" x14ac:dyDescent="0.25">
      <c r="N1045" s="21"/>
    </row>
    <row r="1046" spans="14:14" x14ac:dyDescent="0.25">
      <c r="N1046" s="21"/>
    </row>
    <row r="1047" spans="14:14" x14ac:dyDescent="0.25">
      <c r="N1047" s="21"/>
    </row>
    <row r="1048" spans="14:14" x14ac:dyDescent="0.25">
      <c r="N1048" s="21"/>
    </row>
    <row r="1049" spans="14:14" x14ac:dyDescent="0.25">
      <c r="N1049" s="21"/>
    </row>
    <row r="1050" spans="14:14" x14ac:dyDescent="0.25">
      <c r="N1050" s="21"/>
    </row>
    <row r="1051" spans="14:14" x14ac:dyDescent="0.25">
      <c r="N1051" s="21"/>
    </row>
    <row r="1052" spans="14:14" x14ac:dyDescent="0.25">
      <c r="N1052" s="21"/>
    </row>
    <row r="1053" spans="14:14" x14ac:dyDescent="0.25">
      <c r="N1053" s="21"/>
    </row>
    <row r="1054" spans="14:14" x14ac:dyDescent="0.25">
      <c r="N1054" s="21"/>
    </row>
    <row r="1055" spans="14:14" x14ac:dyDescent="0.25">
      <c r="N1055" s="21"/>
    </row>
    <row r="1056" spans="14:14" x14ac:dyDescent="0.25">
      <c r="N1056" s="21"/>
    </row>
    <row r="1057" spans="14:14" x14ac:dyDescent="0.25">
      <c r="N1057" s="21"/>
    </row>
    <row r="1058" spans="14:14" x14ac:dyDescent="0.25">
      <c r="N1058" s="21"/>
    </row>
    <row r="1059" spans="14:14" x14ac:dyDescent="0.25">
      <c r="N1059" s="21"/>
    </row>
    <row r="1060" spans="14:14" x14ac:dyDescent="0.25">
      <c r="N1060" s="21"/>
    </row>
    <row r="1061" spans="14:14" x14ac:dyDescent="0.25">
      <c r="N1061" s="21"/>
    </row>
    <row r="1062" spans="14:14" x14ac:dyDescent="0.25">
      <c r="N1062" s="21"/>
    </row>
    <row r="1063" spans="14:14" x14ac:dyDescent="0.25">
      <c r="N1063" s="21"/>
    </row>
    <row r="1064" spans="14:14" x14ac:dyDescent="0.25">
      <c r="N1064" s="21"/>
    </row>
    <row r="1065" spans="14:14" x14ac:dyDescent="0.25">
      <c r="N1065" s="21"/>
    </row>
    <row r="1066" spans="14:14" x14ac:dyDescent="0.25">
      <c r="N1066" s="21"/>
    </row>
    <row r="1067" spans="14:14" x14ac:dyDescent="0.25">
      <c r="N1067" s="21"/>
    </row>
    <row r="1068" spans="14:14" x14ac:dyDescent="0.25">
      <c r="N1068" s="21"/>
    </row>
    <row r="1069" spans="14:14" x14ac:dyDescent="0.25">
      <c r="N1069" s="21"/>
    </row>
    <row r="1070" spans="14:14" x14ac:dyDescent="0.25">
      <c r="N1070" s="21"/>
    </row>
    <row r="1071" spans="14:14" x14ac:dyDescent="0.25">
      <c r="N1071" s="21"/>
    </row>
    <row r="1072" spans="14:14" x14ac:dyDescent="0.25">
      <c r="N1072" s="21"/>
    </row>
    <row r="1073" spans="14:14" x14ac:dyDescent="0.25">
      <c r="N1073" s="21"/>
    </row>
    <row r="1074" spans="14:14" x14ac:dyDescent="0.25">
      <c r="N1074" s="21"/>
    </row>
    <row r="1075" spans="14:14" x14ac:dyDescent="0.25">
      <c r="N1075" s="21"/>
    </row>
    <row r="1076" spans="14:14" x14ac:dyDescent="0.25">
      <c r="N1076" s="21"/>
    </row>
    <row r="1077" spans="14:14" x14ac:dyDescent="0.25">
      <c r="N1077" s="21"/>
    </row>
    <row r="1078" spans="14:14" x14ac:dyDescent="0.25">
      <c r="N1078" s="21"/>
    </row>
    <row r="1079" spans="14:14" x14ac:dyDescent="0.25">
      <c r="N1079" s="21"/>
    </row>
    <row r="1080" spans="14:14" x14ac:dyDescent="0.25">
      <c r="N1080" s="21"/>
    </row>
    <row r="1081" spans="14:14" x14ac:dyDescent="0.25">
      <c r="N1081" s="21"/>
    </row>
    <row r="1082" spans="14:14" x14ac:dyDescent="0.25">
      <c r="N1082" s="21"/>
    </row>
    <row r="1083" spans="14:14" x14ac:dyDescent="0.25">
      <c r="N1083" s="21"/>
    </row>
    <row r="1084" spans="14:14" x14ac:dyDescent="0.25">
      <c r="N1084" s="21"/>
    </row>
    <row r="1085" spans="14:14" x14ac:dyDescent="0.25">
      <c r="N1085" s="21"/>
    </row>
    <row r="1086" spans="14:14" x14ac:dyDescent="0.25">
      <c r="N1086" s="21"/>
    </row>
    <row r="1087" spans="14:14" x14ac:dyDescent="0.25">
      <c r="N1087" s="21"/>
    </row>
    <row r="1088" spans="14:14" x14ac:dyDescent="0.25">
      <c r="N1088" s="21"/>
    </row>
    <row r="1089" spans="14:14" x14ac:dyDescent="0.25">
      <c r="N1089" s="21"/>
    </row>
    <row r="1090" spans="14:14" x14ac:dyDescent="0.25">
      <c r="N1090" s="21"/>
    </row>
    <row r="1091" spans="14:14" x14ac:dyDescent="0.25">
      <c r="N1091" s="21"/>
    </row>
    <row r="1092" spans="14:14" x14ac:dyDescent="0.25">
      <c r="N1092" s="21"/>
    </row>
    <row r="1093" spans="14:14" x14ac:dyDescent="0.25">
      <c r="N1093" s="21"/>
    </row>
    <row r="1094" spans="14:14" x14ac:dyDescent="0.25">
      <c r="N1094" s="21"/>
    </row>
    <row r="1095" spans="14:14" x14ac:dyDescent="0.25">
      <c r="N1095" s="21"/>
    </row>
    <row r="1096" spans="14:14" x14ac:dyDescent="0.25">
      <c r="N1096" s="21"/>
    </row>
    <row r="1097" spans="14:14" x14ac:dyDescent="0.25">
      <c r="N1097" s="21"/>
    </row>
    <row r="1098" spans="14:14" x14ac:dyDescent="0.25">
      <c r="N1098" s="21"/>
    </row>
    <row r="1099" spans="14:14" x14ac:dyDescent="0.25">
      <c r="N1099" s="21"/>
    </row>
    <row r="1100" spans="14:14" x14ac:dyDescent="0.25">
      <c r="N1100" s="21"/>
    </row>
    <row r="1101" spans="14:14" x14ac:dyDescent="0.25">
      <c r="N1101" s="21"/>
    </row>
    <row r="1102" spans="14:14" x14ac:dyDescent="0.25">
      <c r="N1102" s="21"/>
    </row>
    <row r="1103" spans="14:14" x14ac:dyDescent="0.25">
      <c r="N1103" s="21"/>
    </row>
    <row r="1104" spans="14:14" x14ac:dyDescent="0.25">
      <c r="N1104" s="21"/>
    </row>
    <row r="1105" spans="14:14" x14ac:dyDescent="0.25">
      <c r="N1105" s="21"/>
    </row>
    <row r="1106" spans="14:14" x14ac:dyDescent="0.25">
      <c r="N1106" s="21"/>
    </row>
    <row r="1107" spans="14:14" x14ac:dyDescent="0.25">
      <c r="N1107" s="21"/>
    </row>
    <row r="1108" spans="14:14" x14ac:dyDescent="0.25">
      <c r="N1108" s="21"/>
    </row>
    <row r="1109" spans="14:14" x14ac:dyDescent="0.25">
      <c r="N1109" s="21"/>
    </row>
    <row r="1110" spans="14:14" x14ac:dyDescent="0.25">
      <c r="N1110" s="21"/>
    </row>
    <row r="1111" spans="14:14" x14ac:dyDescent="0.25">
      <c r="N1111" s="21"/>
    </row>
    <row r="1112" spans="14:14" x14ac:dyDescent="0.25">
      <c r="N1112" s="21"/>
    </row>
    <row r="1113" spans="14:14" x14ac:dyDescent="0.25">
      <c r="N1113" s="21"/>
    </row>
    <row r="1114" spans="14:14" x14ac:dyDescent="0.25">
      <c r="N1114" s="21"/>
    </row>
    <row r="1115" spans="14:14" x14ac:dyDescent="0.25">
      <c r="N1115" s="21"/>
    </row>
    <row r="1116" spans="14:14" x14ac:dyDescent="0.25">
      <c r="N1116" s="21"/>
    </row>
    <row r="1117" spans="14:14" x14ac:dyDescent="0.25">
      <c r="N1117" s="21"/>
    </row>
    <row r="1118" spans="14:14" x14ac:dyDescent="0.25">
      <c r="N1118" s="21"/>
    </row>
    <row r="1119" spans="14:14" x14ac:dyDescent="0.25">
      <c r="N1119" s="21"/>
    </row>
    <row r="1120" spans="14:14" x14ac:dyDescent="0.25">
      <c r="N1120" s="21"/>
    </row>
    <row r="1121" spans="14:14" x14ac:dyDescent="0.25">
      <c r="N1121" s="21"/>
    </row>
    <row r="1122" spans="14:14" x14ac:dyDescent="0.25">
      <c r="N1122" s="21"/>
    </row>
    <row r="1123" spans="14:14" x14ac:dyDescent="0.25">
      <c r="N1123" s="21"/>
    </row>
    <row r="1124" spans="14:14" x14ac:dyDescent="0.25">
      <c r="N1124" s="21"/>
    </row>
    <row r="1125" spans="14:14" x14ac:dyDescent="0.25">
      <c r="N1125" s="21"/>
    </row>
    <row r="1126" spans="14:14" x14ac:dyDescent="0.25">
      <c r="N1126" s="21"/>
    </row>
    <row r="1127" spans="14:14" x14ac:dyDescent="0.25">
      <c r="N1127" s="21"/>
    </row>
    <row r="1128" spans="14:14" x14ac:dyDescent="0.25">
      <c r="N1128" s="21"/>
    </row>
    <row r="1129" spans="14:14" x14ac:dyDescent="0.25">
      <c r="N1129" s="21"/>
    </row>
    <row r="1130" spans="14:14" x14ac:dyDescent="0.25">
      <c r="N1130" s="21"/>
    </row>
    <row r="1131" spans="14:14" x14ac:dyDescent="0.25">
      <c r="N1131" s="21"/>
    </row>
    <row r="1132" spans="14:14" x14ac:dyDescent="0.25">
      <c r="N1132" s="21"/>
    </row>
    <row r="1133" spans="14:14" x14ac:dyDescent="0.25">
      <c r="N1133" s="21"/>
    </row>
    <row r="1134" spans="14:14" x14ac:dyDescent="0.25">
      <c r="N1134" s="21"/>
    </row>
    <row r="1135" spans="14:14" x14ac:dyDescent="0.25">
      <c r="N1135" s="21"/>
    </row>
    <row r="1136" spans="14:14" x14ac:dyDescent="0.25">
      <c r="N1136" s="21"/>
    </row>
    <row r="1137" spans="14:14" x14ac:dyDescent="0.25">
      <c r="N1137" s="21"/>
    </row>
    <row r="1138" spans="14:14" x14ac:dyDescent="0.25">
      <c r="N1138" s="21"/>
    </row>
    <row r="1139" spans="14:14" x14ac:dyDescent="0.25">
      <c r="N1139" s="21"/>
    </row>
    <row r="1140" spans="14:14" x14ac:dyDescent="0.25">
      <c r="N1140" s="21"/>
    </row>
    <row r="1141" spans="14:14" x14ac:dyDescent="0.25">
      <c r="N1141" s="21"/>
    </row>
    <row r="1142" spans="14:14" x14ac:dyDescent="0.25">
      <c r="N1142" s="21"/>
    </row>
    <row r="1143" spans="14:14" x14ac:dyDescent="0.25">
      <c r="N1143" s="21"/>
    </row>
    <row r="1144" spans="14:14" x14ac:dyDescent="0.25">
      <c r="N1144" s="21"/>
    </row>
    <row r="1145" spans="14:14" x14ac:dyDescent="0.25">
      <c r="N1145" s="21"/>
    </row>
    <row r="1146" spans="14:14" x14ac:dyDescent="0.25">
      <c r="N1146" s="21"/>
    </row>
    <row r="1147" spans="14:14" x14ac:dyDescent="0.25">
      <c r="N1147" s="21"/>
    </row>
    <row r="1148" spans="14:14" x14ac:dyDescent="0.25">
      <c r="N1148" s="21"/>
    </row>
    <row r="1149" spans="14:14" x14ac:dyDescent="0.25">
      <c r="N1149" s="21"/>
    </row>
    <row r="1150" spans="14:14" x14ac:dyDescent="0.25">
      <c r="N1150" s="21"/>
    </row>
    <row r="1151" spans="14:14" x14ac:dyDescent="0.25">
      <c r="N1151" s="21"/>
    </row>
    <row r="1152" spans="14:14" x14ac:dyDescent="0.25">
      <c r="N1152" s="21"/>
    </row>
    <row r="1153" spans="14:14" x14ac:dyDescent="0.25">
      <c r="N1153" s="21"/>
    </row>
    <row r="1154" spans="14:14" x14ac:dyDescent="0.25">
      <c r="N1154" s="21"/>
    </row>
    <row r="1155" spans="14:14" x14ac:dyDescent="0.25">
      <c r="N1155" s="21"/>
    </row>
    <row r="1156" spans="14:14" x14ac:dyDescent="0.25">
      <c r="N1156" s="21"/>
    </row>
    <row r="1157" spans="14:14" x14ac:dyDescent="0.25">
      <c r="N1157" s="21"/>
    </row>
    <row r="1158" spans="14:14" x14ac:dyDescent="0.25">
      <c r="N1158" s="21"/>
    </row>
    <row r="1159" spans="14:14" x14ac:dyDescent="0.25">
      <c r="N1159" s="21"/>
    </row>
    <row r="1160" spans="14:14" x14ac:dyDescent="0.25">
      <c r="N1160" s="21"/>
    </row>
    <row r="1161" spans="14:14" x14ac:dyDescent="0.25">
      <c r="N1161" s="21"/>
    </row>
    <row r="1162" spans="14:14" x14ac:dyDescent="0.25">
      <c r="N1162" s="21"/>
    </row>
    <row r="1163" spans="14:14" x14ac:dyDescent="0.25">
      <c r="N1163" s="21"/>
    </row>
    <row r="1164" spans="14:14" x14ac:dyDescent="0.25">
      <c r="N1164" s="21"/>
    </row>
    <row r="1165" spans="14:14" x14ac:dyDescent="0.25">
      <c r="N1165" s="21"/>
    </row>
    <row r="1166" spans="14:14" x14ac:dyDescent="0.25">
      <c r="N1166" s="21"/>
    </row>
    <row r="1167" spans="14:14" x14ac:dyDescent="0.25">
      <c r="N1167" s="21"/>
    </row>
    <row r="1168" spans="14:14" x14ac:dyDescent="0.25">
      <c r="N1168" s="21"/>
    </row>
    <row r="1169" spans="14:14" x14ac:dyDescent="0.25">
      <c r="N1169" s="21"/>
    </row>
    <row r="1170" spans="14:14" x14ac:dyDescent="0.25">
      <c r="N1170" s="21"/>
    </row>
    <row r="1171" spans="14:14" x14ac:dyDescent="0.25">
      <c r="N1171" s="21"/>
    </row>
    <row r="1172" spans="14:14" x14ac:dyDescent="0.25">
      <c r="N1172" s="21"/>
    </row>
    <row r="1173" spans="14:14" x14ac:dyDescent="0.25">
      <c r="N1173" s="21"/>
    </row>
    <row r="1174" spans="14:14" x14ac:dyDescent="0.25">
      <c r="N1174" s="21"/>
    </row>
    <row r="1175" spans="14:14" x14ac:dyDescent="0.25">
      <c r="N1175" s="21"/>
    </row>
    <row r="1176" spans="14:14" x14ac:dyDescent="0.25">
      <c r="N1176" s="21"/>
    </row>
    <row r="1177" spans="14:14" x14ac:dyDescent="0.25">
      <c r="N1177" s="21"/>
    </row>
    <row r="1178" spans="14:14" x14ac:dyDescent="0.25">
      <c r="N1178" s="21"/>
    </row>
    <row r="1179" spans="14:14" x14ac:dyDescent="0.25">
      <c r="N1179" s="21"/>
    </row>
    <row r="1180" spans="14:14" x14ac:dyDescent="0.25">
      <c r="N1180" s="21"/>
    </row>
    <row r="1181" spans="14:14" x14ac:dyDescent="0.25">
      <c r="N1181" s="21"/>
    </row>
    <row r="1182" spans="14:14" x14ac:dyDescent="0.25">
      <c r="N1182" s="21"/>
    </row>
    <row r="1183" spans="14:14" x14ac:dyDescent="0.25">
      <c r="N1183" s="21"/>
    </row>
    <row r="1184" spans="14:14" x14ac:dyDescent="0.25">
      <c r="N1184" s="21"/>
    </row>
    <row r="1185" spans="14:14" x14ac:dyDescent="0.25">
      <c r="N1185" s="21"/>
    </row>
    <row r="1186" spans="14:14" x14ac:dyDescent="0.25">
      <c r="N1186" s="21"/>
    </row>
    <row r="1187" spans="14:14" x14ac:dyDescent="0.25">
      <c r="N1187" s="21"/>
    </row>
    <row r="1188" spans="14:14" x14ac:dyDescent="0.25">
      <c r="N1188" s="21"/>
    </row>
    <row r="1189" spans="14:14" x14ac:dyDescent="0.25">
      <c r="N1189" s="21"/>
    </row>
    <row r="1190" spans="14:14" x14ac:dyDescent="0.25">
      <c r="N1190" s="21"/>
    </row>
    <row r="1191" spans="14:14" x14ac:dyDescent="0.25">
      <c r="N1191" s="21"/>
    </row>
    <row r="1192" spans="14:14" x14ac:dyDescent="0.25">
      <c r="N1192" s="21"/>
    </row>
    <row r="1193" spans="14:14" x14ac:dyDescent="0.25">
      <c r="N1193" s="21"/>
    </row>
    <row r="1194" spans="14:14" x14ac:dyDescent="0.25">
      <c r="N1194" s="21"/>
    </row>
    <row r="1195" spans="14:14" x14ac:dyDescent="0.25">
      <c r="N1195" s="21"/>
    </row>
    <row r="1196" spans="14:14" x14ac:dyDescent="0.25">
      <c r="N1196" s="21"/>
    </row>
    <row r="1197" spans="14:14" x14ac:dyDescent="0.25">
      <c r="N1197" s="21"/>
    </row>
    <row r="1198" spans="14:14" x14ac:dyDescent="0.25">
      <c r="N1198" s="21"/>
    </row>
    <row r="1199" spans="14:14" x14ac:dyDescent="0.25">
      <c r="N1199" s="21"/>
    </row>
    <row r="1200" spans="14:14" x14ac:dyDescent="0.25">
      <c r="N1200" s="21"/>
    </row>
    <row r="1201" spans="14:14" x14ac:dyDescent="0.25">
      <c r="N1201" s="21"/>
    </row>
    <row r="1202" spans="14:14" x14ac:dyDescent="0.25">
      <c r="N1202" s="21"/>
    </row>
    <row r="1203" spans="14:14" x14ac:dyDescent="0.25">
      <c r="N1203" s="21"/>
    </row>
    <row r="1204" spans="14:14" x14ac:dyDescent="0.25">
      <c r="N1204" s="21"/>
    </row>
    <row r="1205" spans="14:14" x14ac:dyDescent="0.25">
      <c r="N1205" s="21"/>
    </row>
    <row r="1206" spans="14:14" x14ac:dyDescent="0.25">
      <c r="N1206" s="21"/>
    </row>
    <row r="1207" spans="14:14" x14ac:dyDescent="0.25">
      <c r="N1207" s="21"/>
    </row>
    <row r="1208" spans="14:14" x14ac:dyDescent="0.25">
      <c r="N1208" s="21"/>
    </row>
    <row r="1209" spans="14:14" x14ac:dyDescent="0.25">
      <c r="N1209" s="21"/>
    </row>
    <row r="1210" spans="14:14" x14ac:dyDescent="0.25">
      <c r="N1210" s="21"/>
    </row>
    <row r="1211" spans="14:14" x14ac:dyDescent="0.25">
      <c r="N1211" s="21"/>
    </row>
    <row r="1212" spans="14:14" x14ac:dyDescent="0.25">
      <c r="N1212" s="21"/>
    </row>
    <row r="1213" spans="14:14" x14ac:dyDescent="0.25">
      <c r="N1213" s="21"/>
    </row>
    <row r="1214" spans="14:14" x14ac:dyDescent="0.25">
      <c r="N1214" s="21"/>
    </row>
    <row r="1215" spans="14:14" x14ac:dyDescent="0.25">
      <c r="N1215" s="21"/>
    </row>
    <row r="1216" spans="14:14" x14ac:dyDescent="0.25">
      <c r="N1216" s="21"/>
    </row>
    <row r="1217" spans="14:14" x14ac:dyDescent="0.25">
      <c r="N1217" s="21"/>
    </row>
    <row r="1218" spans="14:14" x14ac:dyDescent="0.25">
      <c r="N1218" s="21"/>
    </row>
    <row r="1219" spans="14:14" x14ac:dyDescent="0.25">
      <c r="N1219" s="21"/>
    </row>
    <row r="1220" spans="14:14" x14ac:dyDescent="0.25">
      <c r="N1220" s="21"/>
    </row>
    <row r="1221" spans="14:14" x14ac:dyDescent="0.25">
      <c r="N1221" s="21"/>
    </row>
    <row r="1222" spans="14:14" x14ac:dyDescent="0.25">
      <c r="N1222" s="21"/>
    </row>
    <row r="1223" spans="14:14" x14ac:dyDescent="0.25">
      <c r="N1223" s="21"/>
    </row>
    <row r="1224" spans="14:14" x14ac:dyDescent="0.25">
      <c r="N1224" s="21"/>
    </row>
    <row r="1225" spans="14:14" x14ac:dyDescent="0.25">
      <c r="N1225" s="21"/>
    </row>
    <row r="1226" spans="14:14" x14ac:dyDescent="0.25">
      <c r="N1226" s="21"/>
    </row>
    <row r="1227" spans="14:14" x14ac:dyDescent="0.25">
      <c r="N1227" s="21"/>
    </row>
    <row r="1228" spans="14:14" x14ac:dyDescent="0.25">
      <c r="N1228" s="21"/>
    </row>
    <row r="1229" spans="14:14" x14ac:dyDescent="0.25">
      <c r="N1229" s="21"/>
    </row>
    <row r="1230" spans="14:14" x14ac:dyDescent="0.25">
      <c r="N1230" s="21"/>
    </row>
    <row r="1231" spans="14:14" x14ac:dyDescent="0.25">
      <c r="N1231" s="21"/>
    </row>
    <row r="1232" spans="14:14" x14ac:dyDescent="0.25">
      <c r="N1232" s="21"/>
    </row>
    <row r="1233" spans="14:14" x14ac:dyDescent="0.25">
      <c r="N1233" s="21"/>
    </row>
    <row r="1234" spans="14:14" x14ac:dyDescent="0.25">
      <c r="N1234" s="21"/>
    </row>
    <row r="1235" spans="14:14" x14ac:dyDescent="0.25">
      <c r="N1235" s="21"/>
    </row>
    <row r="1236" spans="14:14" x14ac:dyDescent="0.25">
      <c r="N1236" s="21"/>
    </row>
    <row r="1237" spans="14:14" x14ac:dyDescent="0.25">
      <c r="N1237" s="21"/>
    </row>
    <row r="1238" spans="14:14" x14ac:dyDescent="0.25">
      <c r="N1238" s="21"/>
    </row>
    <row r="1239" spans="14:14" x14ac:dyDescent="0.25">
      <c r="N1239" s="21"/>
    </row>
    <row r="1240" spans="14:14" x14ac:dyDescent="0.25">
      <c r="N1240" s="21"/>
    </row>
    <row r="1241" spans="14:14" x14ac:dyDescent="0.25">
      <c r="N1241" s="21"/>
    </row>
    <row r="1242" spans="14:14" x14ac:dyDescent="0.25">
      <c r="N1242" s="21"/>
    </row>
    <row r="1243" spans="14:14" x14ac:dyDescent="0.25">
      <c r="N1243" s="21"/>
    </row>
    <row r="1244" spans="14:14" x14ac:dyDescent="0.25">
      <c r="N1244" s="21"/>
    </row>
    <row r="1245" spans="14:14" x14ac:dyDescent="0.25">
      <c r="N1245" s="21"/>
    </row>
    <row r="1246" spans="14:14" x14ac:dyDescent="0.25">
      <c r="N1246" s="21"/>
    </row>
    <row r="1247" spans="14:14" x14ac:dyDescent="0.25">
      <c r="N1247" s="21"/>
    </row>
    <row r="1248" spans="14:14" x14ac:dyDescent="0.25">
      <c r="N1248" s="21"/>
    </row>
    <row r="1249" spans="14:14" x14ac:dyDescent="0.25">
      <c r="N1249" s="21"/>
    </row>
    <row r="1250" spans="14:14" x14ac:dyDescent="0.25">
      <c r="N1250" s="21"/>
    </row>
    <row r="1251" spans="14:14" x14ac:dyDescent="0.25">
      <c r="N1251" s="21"/>
    </row>
    <row r="1252" spans="14:14" x14ac:dyDescent="0.25">
      <c r="N1252" s="21"/>
    </row>
    <row r="1253" spans="14:14" x14ac:dyDescent="0.25">
      <c r="N1253" s="21"/>
    </row>
    <row r="1254" spans="14:14" x14ac:dyDescent="0.25">
      <c r="N1254" s="21"/>
    </row>
    <row r="1255" spans="14:14" x14ac:dyDescent="0.25">
      <c r="N1255" s="21"/>
    </row>
    <row r="1256" spans="14:14" x14ac:dyDescent="0.25">
      <c r="N1256" s="21"/>
    </row>
    <row r="1257" spans="14:14" x14ac:dyDescent="0.25">
      <c r="N1257" s="21"/>
    </row>
    <row r="1258" spans="14:14" x14ac:dyDescent="0.25">
      <c r="N1258" s="21"/>
    </row>
    <row r="1259" spans="14:14" x14ac:dyDescent="0.25">
      <c r="N1259" s="21"/>
    </row>
    <row r="1260" spans="14:14" x14ac:dyDescent="0.25">
      <c r="N1260" s="21"/>
    </row>
    <row r="1261" spans="14:14" x14ac:dyDescent="0.25">
      <c r="N1261" s="21"/>
    </row>
    <row r="1262" spans="14:14" x14ac:dyDescent="0.25">
      <c r="N1262" s="21"/>
    </row>
    <row r="1263" spans="14:14" x14ac:dyDescent="0.25">
      <c r="N1263" s="21"/>
    </row>
    <row r="1264" spans="14:14" x14ac:dyDescent="0.25">
      <c r="N1264" s="21"/>
    </row>
    <row r="1265" spans="14:14" x14ac:dyDescent="0.25">
      <c r="N1265" s="21"/>
    </row>
    <row r="1266" spans="14:14" x14ac:dyDescent="0.25">
      <c r="N1266" s="21"/>
    </row>
    <row r="1267" spans="14:14" x14ac:dyDescent="0.25">
      <c r="N1267" s="21"/>
    </row>
    <row r="1268" spans="14:14" x14ac:dyDescent="0.25">
      <c r="N1268" s="21"/>
    </row>
    <row r="1269" spans="14:14" x14ac:dyDescent="0.25">
      <c r="N1269" s="21"/>
    </row>
    <row r="1270" spans="14:14" x14ac:dyDescent="0.25">
      <c r="N1270" s="21"/>
    </row>
    <row r="1271" spans="14:14" x14ac:dyDescent="0.25">
      <c r="N1271" s="21"/>
    </row>
    <row r="1272" spans="14:14" x14ac:dyDescent="0.25">
      <c r="N1272" s="21"/>
    </row>
    <row r="1273" spans="14:14" x14ac:dyDescent="0.25">
      <c r="N1273" s="21"/>
    </row>
    <row r="1274" spans="14:14" x14ac:dyDescent="0.25">
      <c r="N1274" s="21"/>
    </row>
    <row r="1275" spans="14:14" x14ac:dyDescent="0.25">
      <c r="N1275" s="21"/>
    </row>
    <row r="1276" spans="14:14" x14ac:dyDescent="0.25">
      <c r="N1276" s="21"/>
    </row>
    <row r="1277" spans="14:14" x14ac:dyDescent="0.25">
      <c r="N1277" s="21"/>
    </row>
    <row r="1278" spans="14:14" x14ac:dyDescent="0.25">
      <c r="N1278" s="21"/>
    </row>
    <row r="1279" spans="14:14" x14ac:dyDescent="0.25">
      <c r="N1279" s="21"/>
    </row>
    <row r="1280" spans="14:14" x14ac:dyDescent="0.25">
      <c r="N1280" s="21"/>
    </row>
    <row r="1281" spans="14:14" x14ac:dyDescent="0.25">
      <c r="N1281" s="21"/>
    </row>
    <row r="1282" spans="14:14" x14ac:dyDescent="0.25">
      <c r="N1282" s="21"/>
    </row>
    <row r="1283" spans="14:14" x14ac:dyDescent="0.25">
      <c r="N1283" s="21"/>
    </row>
    <row r="1284" spans="14:14" x14ac:dyDescent="0.25">
      <c r="N1284" s="21"/>
    </row>
    <row r="1285" spans="14:14" x14ac:dyDescent="0.25">
      <c r="N1285" s="21"/>
    </row>
    <row r="1286" spans="14:14" x14ac:dyDescent="0.25">
      <c r="N1286" s="21"/>
    </row>
    <row r="1287" spans="14:14" x14ac:dyDescent="0.25">
      <c r="N1287" s="21"/>
    </row>
    <row r="1288" spans="14:14" x14ac:dyDescent="0.25">
      <c r="N1288" s="21"/>
    </row>
    <row r="1289" spans="14:14" x14ac:dyDescent="0.25">
      <c r="N1289" s="21"/>
    </row>
    <row r="1290" spans="14:14" x14ac:dyDescent="0.25">
      <c r="N1290" s="21"/>
    </row>
    <row r="1291" spans="14:14" x14ac:dyDescent="0.25">
      <c r="N1291" s="21"/>
    </row>
    <row r="1292" spans="14:14" x14ac:dyDescent="0.25">
      <c r="N1292" s="21"/>
    </row>
    <row r="1293" spans="14:14" x14ac:dyDescent="0.25">
      <c r="N1293" s="21"/>
    </row>
    <row r="1294" spans="14:14" x14ac:dyDescent="0.25">
      <c r="N1294" s="21"/>
    </row>
    <row r="1295" spans="14:14" x14ac:dyDescent="0.25">
      <c r="N1295" s="21"/>
    </row>
    <row r="1296" spans="14:14" x14ac:dyDescent="0.25">
      <c r="N1296" s="21"/>
    </row>
    <row r="1297" spans="14:14" x14ac:dyDescent="0.25">
      <c r="N1297" s="21"/>
    </row>
    <row r="1298" spans="14:14" x14ac:dyDescent="0.25">
      <c r="N1298" s="21"/>
    </row>
    <row r="1299" spans="14:14" x14ac:dyDescent="0.25">
      <c r="N1299" s="21"/>
    </row>
    <row r="1300" spans="14:14" x14ac:dyDescent="0.25">
      <c r="N1300" s="21"/>
    </row>
    <row r="1301" spans="14:14" x14ac:dyDescent="0.25">
      <c r="N1301" s="21"/>
    </row>
    <row r="1302" spans="14:14" x14ac:dyDescent="0.25">
      <c r="N1302" s="21"/>
    </row>
    <row r="1303" spans="14:14" x14ac:dyDescent="0.25">
      <c r="N1303" s="21"/>
    </row>
    <row r="1304" spans="14:14" x14ac:dyDescent="0.25">
      <c r="N1304" s="21"/>
    </row>
    <row r="1305" spans="14:14" x14ac:dyDescent="0.25">
      <c r="N1305" s="21"/>
    </row>
    <row r="1306" spans="14:14" x14ac:dyDescent="0.25">
      <c r="N1306" s="21"/>
    </row>
    <row r="1307" spans="14:14" x14ac:dyDescent="0.25">
      <c r="N1307" s="21"/>
    </row>
    <row r="1308" spans="14:14" x14ac:dyDescent="0.25">
      <c r="N1308" s="21"/>
    </row>
    <row r="1309" spans="14:14" x14ac:dyDescent="0.25">
      <c r="N1309" s="21"/>
    </row>
    <row r="1310" spans="14:14" x14ac:dyDescent="0.25">
      <c r="N1310" s="21"/>
    </row>
    <row r="1311" spans="14:14" x14ac:dyDescent="0.25">
      <c r="N1311" s="21"/>
    </row>
    <row r="1312" spans="14:14" x14ac:dyDescent="0.25">
      <c r="N1312" s="21"/>
    </row>
    <row r="1313" spans="14:14" x14ac:dyDescent="0.25">
      <c r="N1313" s="21"/>
    </row>
    <row r="1314" spans="14:14" x14ac:dyDescent="0.25">
      <c r="N1314" s="21"/>
    </row>
    <row r="1315" spans="14:14" x14ac:dyDescent="0.25">
      <c r="N1315" s="21"/>
    </row>
    <row r="1316" spans="14:14" x14ac:dyDescent="0.25">
      <c r="N1316" s="21"/>
    </row>
    <row r="1317" spans="14:14" x14ac:dyDescent="0.25">
      <c r="N1317" s="21"/>
    </row>
    <row r="1318" spans="14:14" x14ac:dyDescent="0.25">
      <c r="N1318" s="21"/>
    </row>
    <row r="1319" spans="14:14" x14ac:dyDescent="0.25">
      <c r="N1319" s="21"/>
    </row>
    <row r="1320" spans="14:14" x14ac:dyDescent="0.25">
      <c r="N1320" s="21"/>
    </row>
    <row r="1321" spans="14:14" x14ac:dyDescent="0.25">
      <c r="N1321" s="21"/>
    </row>
    <row r="1322" spans="14:14" x14ac:dyDescent="0.25">
      <c r="N1322" s="21"/>
    </row>
    <row r="1323" spans="14:14" x14ac:dyDescent="0.25">
      <c r="N1323" s="21"/>
    </row>
    <row r="1324" spans="14:14" x14ac:dyDescent="0.25">
      <c r="N1324" s="21"/>
    </row>
    <row r="1325" spans="14:14" x14ac:dyDescent="0.25">
      <c r="N1325" s="21"/>
    </row>
    <row r="1326" spans="14:14" x14ac:dyDescent="0.25">
      <c r="N1326" s="21"/>
    </row>
    <row r="1327" spans="14:14" x14ac:dyDescent="0.25">
      <c r="N1327" s="21"/>
    </row>
    <row r="1328" spans="14:14" x14ac:dyDescent="0.25">
      <c r="N1328" s="21"/>
    </row>
    <row r="1329" spans="14:14" x14ac:dyDescent="0.25">
      <c r="N1329" s="21"/>
    </row>
    <row r="1330" spans="14:14" x14ac:dyDescent="0.25">
      <c r="N1330" s="21"/>
    </row>
    <row r="1331" spans="14:14" x14ac:dyDescent="0.25">
      <c r="N1331" s="21"/>
    </row>
    <row r="1332" spans="14:14" x14ac:dyDescent="0.25">
      <c r="N1332" s="21"/>
    </row>
    <row r="1333" spans="14:14" x14ac:dyDescent="0.25">
      <c r="N1333" s="21"/>
    </row>
    <row r="1334" spans="14:14" x14ac:dyDescent="0.25">
      <c r="N1334" s="21"/>
    </row>
    <row r="1335" spans="14:14" x14ac:dyDescent="0.25">
      <c r="N1335" s="21"/>
    </row>
    <row r="1336" spans="14:14" x14ac:dyDescent="0.25">
      <c r="N1336" s="21"/>
    </row>
    <row r="1337" spans="14:14" x14ac:dyDescent="0.25">
      <c r="N1337" s="21"/>
    </row>
    <row r="1338" spans="14:14" x14ac:dyDescent="0.25">
      <c r="N1338" s="21"/>
    </row>
    <row r="1339" spans="14:14" x14ac:dyDescent="0.25">
      <c r="N1339" s="21"/>
    </row>
    <row r="1340" spans="14:14" x14ac:dyDescent="0.25">
      <c r="N1340" s="21"/>
    </row>
    <row r="1341" spans="14:14" x14ac:dyDescent="0.25">
      <c r="N1341" s="21"/>
    </row>
    <row r="1342" spans="14:14" x14ac:dyDescent="0.25">
      <c r="N1342" s="21"/>
    </row>
    <row r="1343" spans="14:14" x14ac:dyDescent="0.25">
      <c r="N1343" s="21"/>
    </row>
    <row r="1344" spans="14:14" x14ac:dyDescent="0.25">
      <c r="N1344" s="21"/>
    </row>
    <row r="1345" spans="14:14" x14ac:dyDescent="0.25">
      <c r="N1345" s="21"/>
    </row>
    <row r="1346" spans="14:14" x14ac:dyDescent="0.25">
      <c r="N1346" s="21"/>
    </row>
    <row r="1347" spans="14:14" x14ac:dyDescent="0.25">
      <c r="N1347" s="21"/>
    </row>
    <row r="1348" spans="14:14" x14ac:dyDescent="0.25">
      <c r="N1348" s="21"/>
    </row>
    <row r="1349" spans="14:14" x14ac:dyDescent="0.25">
      <c r="N1349" s="21"/>
    </row>
    <row r="1350" spans="14:14" x14ac:dyDescent="0.25">
      <c r="N1350" s="21"/>
    </row>
    <row r="1351" spans="14:14" x14ac:dyDescent="0.25">
      <c r="N1351" s="21"/>
    </row>
    <row r="1352" spans="14:14" x14ac:dyDescent="0.25">
      <c r="N1352" s="21"/>
    </row>
    <row r="1353" spans="14:14" x14ac:dyDescent="0.25">
      <c r="N1353" s="21"/>
    </row>
    <row r="1354" spans="14:14" x14ac:dyDescent="0.25">
      <c r="N1354" s="21"/>
    </row>
    <row r="1355" spans="14:14" x14ac:dyDescent="0.25">
      <c r="N1355" s="21"/>
    </row>
    <row r="1356" spans="14:14" x14ac:dyDescent="0.25">
      <c r="N1356" s="21"/>
    </row>
    <row r="1357" spans="14:14" x14ac:dyDescent="0.25">
      <c r="N1357" s="21"/>
    </row>
    <row r="1358" spans="14:14" x14ac:dyDescent="0.25">
      <c r="N1358" s="21"/>
    </row>
    <row r="1359" spans="14:14" x14ac:dyDescent="0.25">
      <c r="N1359" s="21"/>
    </row>
    <row r="1360" spans="14:14" x14ac:dyDescent="0.25">
      <c r="N1360" s="21"/>
    </row>
    <row r="1361" spans="14:14" x14ac:dyDescent="0.25">
      <c r="N1361" s="21"/>
    </row>
    <row r="1362" spans="14:14" x14ac:dyDescent="0.25">
      <c r="N1362" s="21"/>
    </row>
    <row r="1363" spans="14:14" x14ac:dyDescent="0.25">
      <c r="N1363" s="21"/>
    </row>
    <row r="1364" spans="14:14" x14ac:dyDescent="0.25">
      <c r="N1364" s="21"/>
    </row>
    <row r="1365" spans="14:14" x14ac:dyDescent="0.25">
      <c r="N1365" s="21"/>
    </row>
    <row r="1366" spans="14:14" x14ac:dyDescent="0.25">
      <c r="N1366" s="21"/>
    </row>
    <row r="1367" spans="14:14" x14ac:dyDescent="0.25">
      <c r="N1367" s="21"/>
    </row>
    <row r="1368" spans="14:14" x14ac:dyDescent="0.25">
      <c r="N1368" s="21"/>
    </row>
    <row r="1369" spans="14:14" x14ac:dyDescent="0.25">
      <c r="N1369" s="21"/>
    </row>
    <row r="1370" spans="14:14" x14ac:dyDescent="0.25">
      <c r="N1370" s="21"/>
    </row>
    <row r="1371" spans="14:14" x14ac:dyDescent="0.25">
      <c r="N1371" s="21"/>
    </row>
    <row r="1372" spans="14:14" x14ac:dyDescent="0.25">
      <c r="N1372" s="21"/>
    </row>
    <row r="1373" spans="14:14" x14ac:dyDescent="0.25">
      <c r="N1373" s="21"/>
    </row>
    <row r="1374" spans="14:14" x14ac:dyDescent="0.25">
      <c r="N1374" s="21"/>
    </row>
    <row r="1375" spans="14:14" x14ac:dyDescent="0.25">
      <c r="N1375" s="21"/>
    </row>
    <row r="1376" spans="14:14" x14ac:dyDescent="0.25">
      <c r="N1376" s="21"/>
    </row>
    <row r="1377" spans="14:14" x14ac:dyDescent="0.25">
      <c r="N1377" s="21"/>
    </row>
    <row r="1378" spans="14:14" x14ac:dyDescent="0.25">
      <c r="N1378" s="21"/>
    </row>
    <row r="1379" spans="14:14" x14ac:dyDescent="0.25">
      <c r="N1379" s="21"/>
    </row>
    <row r="1380" spans="14:14" x14ac:dyDescent="0.25">
      <c r="N1380" s="21"/>
    </row>
    <row r="1381" spans="14:14" x14ac:dyDescent="0.25">
      <c r="N1381" s="21"/>
    </row>
    <row r="1382" spans="14:14" x14ac:dyDescent="0.25">
      <c r="N1382" s="21"/>
    </row>
    <row r="1383" spans="14:14" x14ac:dyDescent="0.25">
      <c r="N1383" s="21"/>
    </row>
    <row r="1384" spans="14:14" x14ac:dyDescent="0.25">
      <c r="N1384" s="21"/>
    </row>
    <row r="1385" spans="14:14" x14ac:dyDescent="0.25">
      <c r="N1385" s="21"/>
    </row>
    <row r="1386" spans="14:14" x14ac:dyDescent="0.25">
      <c r="N1386" s="21"/>
    </row>
    <row r="1387" spans="14:14" x14ac:dyDescent="0.25">
      <c r="N1387" s="21"/>
    </row>
    <row r="1388" spans="14:14" x14ac:dyDescent="0.25">
      <c r="N1388" s="21"/>
    </row>
    <row r="1389" spans="14:14" x14ac:dyDescent="0.25">
      <c r="N1389" s="21"/>
    </row>
    <row r="1390" spans="14:14" x14ac:dyDescent="0.25">
      <c r="N1390" s="21"/>
    </row>
    <row r="1391" spans="14:14" x14ac:dyDescent="0.25">
      <c r="N1391" s="21"/>
    </row>
    <row r="1392" spans="14:14" x14ac:dyDescent="0.25">
      <c r="N1392" s="21"/>
    </row>
    <row r="1393" spans="14:14" x14ac:dyDescent="0.25">
      <c r="N1393" s="21"/>
    </row>
    <row r="1394" spans="14:14" x14ac:dyDescent="0.25">
      <c r="N1394" s="21"/>
    </row>
    <row r="1395" spans="14:14" x14ac:dyDescent="0.25">
      <c r="N1395" s="21"/>
    </row>
    <row r="1396" spans="14:14" x14ac:dyDescent="0.25">
      <c r="N1396" s="21"/>
    </row>
    <row r="1397" spans="14:14" x14ac:dyDescent="0.25">
      <c r="N1397" s="21"/>
    </row>
    <row r="1398" spans="14:14" x14ac:dyDescent="0.25">
      <c r="N1398" s="21"/>
    </row>
    <row r="1399" spans="14:14" x14ac:dyDescent="0.25">
      <c r="N1399" s="21"/>
    </row>
    <row r="1400" spans="14:14" x14ac:dyDescent="0.25">
      <c r="N1400" s="21"/>
    </row>
    <row r="1401" spans="14:14" x14ac:dyDescent="0.25">
      <c r="N1401" s="21"/>
    </row>
    <row r="1402" spans="14:14" x14ac:dyDescent="0.25">
      <c r="N1402" s="21"/>
    </row>
    <row r="1403" spans="14:14" x14ac:dyDescent="0.25">
      <c r="N1403" s="21"/>
    </row>
    <row r="1404" spans="14:14" x14ac:dyDescent="0.25">
      <c r="N1404" s="21"/>
    </row>
    <row r="1405" spans="14:14" x14ac:dyDescent="0.25">
      <c r="N1405" s="21"/>
    </row>
    <row r="1406" spans="14:14" x14ac:dyDescent="0.25">
      <c r="N1406" s="21"/>
    </row>
    <row r="1407" spans="14:14" x14ac:dyDescent="0.25">
      <c r="N1407" s="21"/>
    </row>
    <row r="1408" spans="14:14" x14ac:dyDescent="0.25">
      <c r="N1408" s="21"/>
    </row>
    <row r="1409" spans="14:14" x14ac:dyDescent="0.25">
      <c r="N1409" s="21"/>
    </row>
    <row r="1410" spans="14:14" x14ac:dyDescent="0.25">
      <c r="N1410" s="21"/>
    </row>
    <row r="1411" spans="14:14" x14ac:dyDescent="0.25">
      <c r="N1411" s="21"/>
    </row>
    <row r="1412" spans="14:14" x14ac:dyDescent="0.25">
      <c r="N1412" s="21"/>
    </row>
    <row r="1413" spans="14:14" x14ac:dyDescent="0.25">
      <c r="N1413" s="21"/>
    </row>
    <row r="1414" spans="14:14" x14ac:dyDescent="0.25">
      <c r="N1414" s="21"/>
    </row>
    <row r="1415" spans="14:14" x14ac:dyDescent="0.25">
      <c r="N1415" s="21"/>
    </row>
    <row r="1416" spans="14:14" x14ac:dyDescent="0.25">
      <c r="N1416" s="21"/>
    </row>
    <row r="1417" spans="14:14" x14ac:dyDescent="0.25">
      <c r="N1417" s="21"/>
    </row>
    <row r="1418" spans="14:14" x14ac:dyDescent="0.25">
      <c r="N1418" s="21"/>
    </row>
    <row r="1419" spans="14:14" x14ac:dyDescent="0.25">
      <c r="N1419" s="21"/>
    </row>
    <row r="1420" spans="14:14" x14ac:dyDescent="0.25">
      <c r="N1420" s="21"/>
    </row>
    <row r="1421" spans="14:14" x14ac:dyDescent="0.25">
      <c r="N1421" s="21"/>
    </row>
    <row r="1422" spans="14:14" x14ac:dyDescent="0.25">
      <c r="N1422" s="21"/>
    </row>
    <row r="1423" spans="14:14" x14ac:dyDescent="0.25">
      <c r="N1423" s="21"/>
    </row>
    <row r="1424" spans="14:14" x14ac:dyDescent="0.25">
      <c r="N1424" s="21"/>
    </row>
    <row r="1425" spans="14:14" x14ac:dyDescent="0.25">
      <c r="N1425" s="21"/>
    </row>
    <row r="1426" spans="14:14" x14ac:dyDescent="0.25">
      <c r="N1426" s="21"/>
    </row>
    <row r="1427" spans="14:14" x14ac:dyDescent="0.25">
      <c r="N1427" s="21"/>
    </row>
    <row r="1428" spans="14:14" x14ac:dyDescent="0.25">
      <c r="N1428" s="21"/>
    </row>
    <row r="1429" spans="14:14" x14ac:dyDescent="0.25">
      <c r="N1429" s="21"/>
    </row>
    <row r="1430" spans="14:14" x14ac:dyDescent="0.25">
      <c r="N1430" s="21"/>
    </row>
    <row r="1431" spans="14:14" x14ac:dyDescent="0.25">
      <c r="N1431" s="21"/>
    </row>
    <row r="1432" spans="14:14" x14ac:dyDescent="0.25">
      <c r="N1432" s="21"/>
    </row>
    <row r="1433" spans="14:14" x14ac:dyDescent="0.25">
      <c r="N1433" s="21"/>
    </row>
    <row r="1434" spans="14:14" x14ac:dyDescent="0.25">
      <c r="N1434" s="21"/>
    </row>
    <row r="1435" spans="14:14" x14ac:dyDescent="0.25">
      <c r="N1435" s="21"/>
    </row>
    <row r="1436" spans="14:14" x14ac:dyDescent="0.25">
      <c r="N1436" s="21"/>
    </row>
    <row r="1437" spans="14:14" x14ac:dyDescent="0.25">
      <c r="N1437" s="21"/>
    </row>
    <row r="1438" spans="14:14" x14ac:dyDescent="0.25">
      <c r="N1438" s="21"/>
    </row>
    <row r="1439" spans="14:14" x14ac:dyDescent="0.25">
      <c r="N1439" s="21"/>
    </row>
    <row r="1440" spans="14:14" x14ac:dyDescent="0.25">
      <c r="N1440" s="21"/>
    </row>
    <row r="1441" spans="14:14" x14ac:dyDescent="0.25">
      <c r="N1441" s="21"/>
    </row>
    <row r="1442" spans="14:14" x14ac:dyDescent="0.25">
      <c r="N1442" s="21"/>
    </row>
    <row r="1443" spans="14:14" x14ac:dyDescent="0.25">
      <c r="N1443" s="21"/>
    </row>
    <row r="1444" spans="14:14" x14ac:dyDescent="0.25">
      <c r="N1444" s="21"/>
    </row>
    <row r="1445" spans="14:14" x14ac:dyDescent="0.25">
      <c r="N1445" s="21"/>
    </row>
    <row r="1446" spans="14:14" x14ac:dyDescent="0.25">
      <c r="N1446" s="21"/>
    </row>
    <row r="1447" spans="14:14" x14ac:dyDescent="0.25">
      <c r="N1447" s="21"/>
    </row>
    <row r="1448" spans="14:14" x14ac:dyDescent="0.25">
      <c r="N1448" s="21"/>
    </row>
    <row r="1449" spans="14:14" x14ac:dyDescent="0.25">
      <c r="N1449" s="21"/>
    </row>
    <row r="1450" spans="14:14" x14ac:dyDescent="0.25">
      <c r="N1450" s="21"/>
    </row>
    <row r="1451" spans="14:14" x14ac:dyDescent="0.25">
      <c r="N1451" s="21"/>
    </row>
    <row r="1452" spans="14:14" x14ac:dyDescent="0.25">
      <c r="N1452" s="21"/>
    </row>
    <row r="1453" spans="14:14" x14ac:dyDescent="0.25">
      <c r="N1453" s="21"/>
    </row>
    <row r="1454" spans="14:14" x14ac:dyDescent="0.25">
      <c r="N1454" s="21"/>
    </row>
    <row r="1455" spans="14:14" x14ac:dyDescent="0.25">
      <c r="N1455" s="21"/>
    </row>
    <row r="1456" spans="14:14" x14ac:dyDescent="0.25">
      <c r="N1456" s="21"/>
    </row>
    <row r="1457" spans="14:14" x14ac:dyDescent="0.25">
      <c r="N1457" s="21"/>
    </row>
    <row r="1458" spans="14:14" x14ac:dyDescent="0.25">
      <c r="N1458" s="21"/>
    </row>
    <row r="1459" spans="14:14" x14ac:dyDescent="0.25">
      <c r="N1459" s="21"/>
    </row>
    <row r="1460" spans="14:14" x14ac:dyDescent="0.25">
      <c r="N1460" s="21"/>
    </row>
    <row r="1461" spans="14:14" x14ac:dyDescent="0.25">
      <c r="N1461" s="21"/>
    </row>
    <row r="1462" spans="14:14" x14ac:dyDescent="0.25">
      <c r="N1462" s="21"/>
    </row>
    <row r="1463" spans="14:14" x14ac:dyDescent="0.25">
      <c r="N1463" s="21"/>
    </row>
    <row r="1464" spans="14:14" x14ac:dyDescent="0.25">
      <c r="N1464" s="21"/>
    </row>
    <row r="1465" spans="14:14" x14ac:dyDescent="0.25">
      <c r="N1465" s="21"/>
    </row>
    <row r="1466" spans="14:14" x14ac:dyDescent="0.25">
      <c r="N1466" s="21"/>
    </row>
    <row r="1467" spans="14:14" x14ac:dyDescent="0.25">
      <c r="N1467" s="21"/>
    </row>
    <row r="1468" spans="14:14" x14ac:dyDescent="0.25">
      <c r="N1468" s="21"/>
    </row>
    <row r="1469" spans="14:14" x14ac:dyDescent="0.25">
      <c r="N1469" s="21"/>
    </row>
    <row r="1470" spans="14:14" x14ac:dyDescent="0.25">
      <c r="N1470" s="21"/>
    </row>
    <row r="1471" spans="14:14" x14ac:dyDescent="0.25">
      <c r="N1471" s="21"/>
    </row>
    <row r="1472" spans="14:14" x14ac:dyDescent="0.25">
      <c r="N1472" s="21"/>
    </row>
    <row r="1473" spans="14:14" x14ac:dyDescent="0.25">
      <c r="N1473" s="21"/>
    </row>
    <row r="1474" spans="14:14" x14ac:dyDescent="0.25">
      <c r="N1474" s="21"/>
    </row>
    <row r="1475" spans="14:14" x14ac:dyDescent="0.25">
      <c r="N1475" s="21"/>
    </row>
    <row r="1476" spans="14:14" x14ac:dyDescent="0.25">
      <c r="N1476" s="21"/>
    </row>
    <row r="1477" spans="14:14" x14ac:dyDescent="0.25">
      <c r="N1477" s="21"/>
    </row>
    <row r="1478" spans="14:14" x14ac:dyDescent="0.25">
      <c r="N1478" s="21"/>
    </row>
    <row r="1479" spans="14:14" x14ac:dyDescent="0.25">
      <c r="N1479" s="21"/>
    </row>
    <row r="1480" spans="14:14" x14ac:dyDescent="0.25">
      <c r="N1480" s="21"/>
    </row>
    <row r="1481" spans="14:14" x14ac:dyDescent="0.25">
      <c r="N1481" s="21"/>
    </row>
    <row r="1482" spans="14:14" x14ac:dyDescent="0.25">
      <c r="N1482" s="21"/>
    </row>
    <row r="1483" spans="14:14" x14ac:dyDescent="0.25">
      <c r="N1483" s="21"/>
    </row>
    <row r="1484" spans="14:14" x14ac:dyDescent="0.25">
      <c r="N1484" s="21"/>
    </row>
    <row r="1485" spans="14:14" x14ac:dyDescent="0.25">
      <c r="N1485" s="21"/>
    </row>
    <row r="1486" spans="14:14" x14ac:dyDescent="0.25">
      <c r="N1486" s="21"/>
    </row>
    <row r="1487" spans="14:14" x14ac:dyDescent="0.25">
      <c r="N1487" s="21"/>
    </row>
    <row r="1488" spans="14:14" x14ac:dyDescent="0.25">
      <c r="N1488" s="21"/>
    </row>
    <row r="1489" spans="14:14" x14ac:dyDescent="0.25">
      <c r="N1489" s="21"/>
    </row>
    <row r="1490" spans="14:14" x14ac:dyDescent="0.25">
      <c r="N1490" s="21"/>
    </row>
    <row r="1491" spans="14:14" x14ac:dyDescent="0.25">
      <c r="N1491" s="21"/>
    </row>
    <row r="1492" spans="14:14" x14ac:dyDescent="0.25">
      <c r="N1492" s="21"/>
    </row>
    <row r="1493" spans="14:14" x14ac:dyDescent="0.25">
      <c r="N1493" s="21"/>
    </row>
    <row r="1494" spans="14:14" x14ac:dyDescent="0.25">
      <c r="N1494" s="21"/>
    </row>
    <row r="1495" spans="14:14" x14ac:dyDescent="0.25">
      <c r="N1495" s="21"/>
    </row>
    <row r="1496" spans="14:14" x14ac:dyDescent="0.25">
      <c r="N1496" s="21"/>
    </row>
    <row r="1497" spans="14:14" x14ac:dyDescent="0.25">
      <c r="N1497" s="21"/>
    </row>
    <row r="1498" spans="14:14" x14ac:dyDescent="0.25">
      <c r="N1498" s="21"/>
    </row>
    <row r="1499" spans="14:14" x14ac:dyDescent="0.25">
      <c r="N1499" s="21"/>
    </row>
    <row r="1500" spans="14:14" x14ac:dyDescent="0.25">
      <c r="N1500" s="21"/>
    </row>
    <row r="1501" spans="14:14" x14ac:dyDescent="0.25">
      <c r="N1501" s="21"/>
    </row>
    <row r="1502" spans="14:14" x14ac:dyDescent="0.25">
      <c r="N1502" s="21"/>
    </row>
    <row r="1503" spans="14:14" x14ac:dyDescent="0.25">
      <c r="N1503" s="21"/>
    </row>
    <row r="1504" spans="14:14" x14ac:dyDescent="0.25">
      <c r="N1504" s="21"/>
    </row>
    <row r="1505" spans="14:14" x14ac:dyDescent="0.25">
      <c r="N1505" s="21"/>
    </row>
    <row r="1506" spans="14:14" x14ac:dyDescent="0.25">
      <c r="N1506" s="21"/>
    </row>
    <row r="1507" spans="14:14" x14ac:dyDescent="0.25">
      <c r="N1507" s="21"/>
    </row>
    <row r="1508" spans="14:14" x14ac:dyDescent="0.25">
      <c r="N1508" s="21"/>
    </row>
    <row r="1509" spans="14:14" x14ac:dyDescent="0.25">
      <c r="N1509" s="21"/>
    </row>
    <row r="1510" spans="14:14" x14ac:dyDescent="0.25">
      <c r="N1510" s="21"/>
    </row>
    <row r="1511" spans="14:14" x14ac:dyDescent="0.25">
      <c r="N1511" s="21"/>
    </row>
    <row r="1512" spans="14:14" x14ac:dyDescent="0.25">
      <c r="N1512" s="21"/>
    </row>
    <row r="1513" spans="14:14" x14ac:dyDescent="0.25">
      <c r="N1513" s="21"/>
    </row>
    <row r="1514" spans="14:14" x14ac:dyDescent="0.25">
      <c r="N1514" s="21"/>
    </row>
    <row r="1515" spans="14:14" x14ac:dyDescent="0.25">
      <c r="N1515" s="21"/>
    </row>
    <row r="1516" spans="14:14" x14ac:dyDescent="0.25">
      <c r="N1516" s="21"/>
    </row>
    <row r="1517" spans="14:14" x14ac:dyDescent="0.25">
      <c r="N1517" s="21"/>
    </row>
    <row r="1518" spans="14:14" x14ac:dyDescent="0.25">
      <c r="N1518" s="21"/>
    </row>
    <row r="1519" spans="14:14" x14ac:dyDescent="0.25">
      <c r="N1519" s="21"/>
    </row>
    <row r="1520" spans="14:14" x14ac:dyDescent="0.25">
      <c r="N1520" s="21"/>
    </row>
    <row r="1521" spans="14:14" x14ac:dyDescent="0.25">
      <c r="N1521" s="21"/>
    </row>
    <row r="1522" spans="14:14" x14ac:dyDescent="0.25">
      <c r="N1522" s="21"/>
    </row>
    <row r="1523" spans="14:14" x14ac:dyDescent="0.25">
      <c r="N1523" s="21"/>
    </row>
    <row r="1524" spans="14:14" x14ac:dyDescent="0.25">
      <c r="N1524" s="21"/>
    </row>
    <row r="1525" spans="14:14" x14ac:dyDescent="0.25">
      <c r="N1525" s="21"/>
    </row>
    <row r="1526" spans="14:14" x14ac:dyDescent="0.25">
      <c r="N1526" s="21"/>
    </row>
    <row r="1527" spans="14:14" x14ac:dyDescent="0.25">
      <c r="N1527" s="21"/>
    </row>
    <row r="1528" spans="14:14" x14ac:dyDescent="0.25">
      <c r="N1528" s="21"/>
    </row>
    <row r="1529" spans="14:14" x14ac:dyDescent="0.25">
      <c r="N1529" s="21"/>
    </row>
    <row r="1530" spans="14:14" x14ac:dyDescent="0.25">
      <c r="N1530" s="21"/>
    </row>
    <row r="1531" spans="14:14" x14ac:dyDescent="0.25">
      <c r="N1531" s="21"/>
    </row>
    <row r="1532" spans="14:14" x14ac:dyDescent="0.25">
      <c r="N1532" s="21"/>
    </row>
    <row r="1533" spans="14:14" x14ac:dyDescent="0.25">
      <c r="N1533" s="21"/>
    </row>
    <row r="1534" spans="14:14" x14ac:dyDescent="0.25">
      <c r="N1534" s="21"/>
    </row>
    <row r="1535" spans="14:14" x14ac:dyDescent="0.25">
      <c r="N1535" s="21"/>
    </row>
    <row r="1536" spans="14:14" x14ac:dyDescent="0.25">
      <c r="N1536" s="21"/>
    </row>
    <row r="1537" spans="14:14" x14ac:dyDescent="0.25">
      <c r="N1537" s="21"/>
    </row>
    <row r="1538" spans="14:14" x14ac:dyDescent="0.25">
      <c r="N1538" s="21"/>
    </row>
    <row r="1539" spans="14:14" x14ac:dyDescent="0.25">
      <c r="N1539" s="21"/>
    </row>
    <row r="1540" spans="14:14" x14ac:dyDescent="0.25">
      <c r="N1540" s="21"/>
    </row>
    <row r="1541" spans="14:14" x14ac:dyDescent="0.25">
      <c r="N1541" s="21"/>
    </row>
    <row r="1542" spans="14:14" x14ac:dyDescent="0.25">
      <c r="N1542" s="21"/>
    </row>
    <row r="1543" spans="14:14" x14ac:dyDescent="0.25">
      <c r="N1543" s="21"/>
    </row>
    <row r="1544" spans="14:14" x14ac:dyDescent="0.25">
      <c r="N1544" s="21"/>
    </row>
    <row r="1545" spans="14:14" x14ac:dyDescent="0.25">
      <c r="N1545" s="21"/>
    </row>
    <row r="1546" spans="14:14" x14ac:dyDescent="0.25">
      <c r="N1546" s="21"/>
    </row>
    <row r="1547" spans="14:14" x14ac:dyDescent="0.25">
      <c r="N1547" s="21"/>
    </row>
    <row r="1548" spans="14:14" x14ac:dyDescent="0.25">
      <c r="N1548" s="21"/>
    </row>
    <row r="1549" spans="14:14" x14ac:dyDescent="0.25">
      <c r="N1549" s="21"/>
    </row>
    <row r="1550" spans="14:14" x14ac:dyDescent="0.25">
      <c r="N1550" s="21"/>
    </row>
    <row r="1551" spans="14:14" x14ac:dyDescent="0.25">
      <c r="N1551" s="21"/>
    </row>
    <row r="1552" spans="14:14" x14ac:dyDescent="0.25">
      <c r="N1552" s="21"/>
    </row>
    <row r="1553" spans="14:14" x14ac:dyDescent="0.25">
      <c r="N1553" s="21"/>
    </row>
    <row r="1554" spans="14:14" x14ac:dyDescent="0.25">
      <c r="N1554" s="21"/>
    </row>
    <row r="1555" spans="14:14" x14ac:dyDescent="0.25">
      <c r="N1555" s="21"/>
    </row>
    <row r="1556" spans="14:14" x14ac:dyDescent="0.25">
      <c r="N1556" s="21"/>
    </row>
    <row r="1557" spans="14:14" x14ac:dyDescent="0.25">
      <c r="N1557" s="21"/>
    </row>
    <row r="1558" spans="14:14" x14ac:dyDescent="0.25">
      <c r="N1558" s="21"/>
    </row>
    <row r="1559" spans="14:14" x14ac:dyDescent="0.25">
      <c r="N1559" s="21"/>
    </row>
    <row r="1560" spans="14:14" x14ac:dyDescent="0.25">
      <c r="N1560" s="21"/>
    </row>
    <row r="1561" spans="14:14" x14ac:dyDescent="0.25">
      <c r="N1561" s="21"/>
    </row>
    <row r="1562" spans="14:14" x14ac:dyDescent="0.25">
      <c r="N1562" s="21"/>
    </row>
    <row r="1563" spans="14:14" x14ac:dyDescent="0.25">
      <c r="N1563" s="21"/>
    </row>
    <row r="1564" spans="14:14" x14ac:dyDescent="0.25">
      <c r="N1564" s="21"/>
    </row>
    <row r="1565" spans="14:14" x14ac:dyDescent="0.25">
      <c r="N1565" s="21"/>
    </row>
    <row r="1566" spans="14:14" x14ac:dyDescent="0.25">
      <c r="N1566" s="21"/>
    </row>
    <row r="1567" spans="14:14" x14ac:dyDescent="0.25">
      <c r="N1567" s="21"/>
    </row>
    <row r="1568" spans="14:14" x14ac:dyDescent="0.25">
      <c r="N1568" s="21"/>
    </row>
    <row r="1569" spans="14:14" x14ac:dyDescent="0.25">
      <c r="N1569" s="21"/>
    </row>
    <row r="1570" spans="14:14" x14ac:dyDescent="0.25">
      <c r="N1570" s="21"/>
    </row>
    <row r="1571" spans="14:14" x14ac:dyDescent="0.25">
      <c r="N1571" s="21"/>
    </row>
    <row r="1572" spans="14:14" x14ac:dyDescent="0.25">
      <c r="N1572" s="21"/>
    </row>
    <row r="1573" spans="14:14" x14ac:dyDescent="0.25">
      <c r="N1573" s="21"/>
    </row>
    <row r="1574" spans="14:14" x14ac:dyDescent="0.25">
      <c r="N1574" s="21"/>
    </row>
    <row r="1575" spans="14:14" x14ac:dyDescent="0.25">
      <c r="N1575" s="21"/>
    </row>
    <row r="1576" spans="14:14" x14ac:dyDescent="0.25">
      <c r="N1576" s="21"/>
    </row>
    <row r="1577" spans="14:14" x14ac:dyDescent="0.25">
      <c r="N1577" s="21"/>
    </row>
    <row r="1578" spans="14:14" x14ac:dyDescent="0.25">
      <c r="N1578" s="21"/>
    </row>
    <row r="1579" spans="14:14" x14ac:dyDescent="0.25">
      <c r="N1579" s="21"/>
    </row>
    <row r="1580" spans="14:14" x14ac:dyDescent="0.25">
      <c r="N1580" s="21"/>
    </row>
    <row r="1581" spans="14:14" x14ac:dyDescent="0.25">
      <c r="N1581" s="21"/>
    </row>
    <row r="1582" spans="14:14" x14ac:dyDescent="0.25">
      <c r="N1582" s="21"/>
    </row>
    <row r="1583" spans="14:14" x14ac:dyDescent="0.25">
      <c r="N1583" s="21"/>
    </row>
    <row r="1584" spans="14:14" x14ac:dyDescent="0.25">
      <c r="N1584" s="21"/>
    </row>
    <row r="1585" spans="14:14" x14ac:dyDescent="0.25">
      <c r="N1585" s="21"/>
    </row>
    <row r="1586" spans="14:14" x14ac:dyDescent="0.25">
      <c r="N1586" s="21"/>
    </row>
    <row r="1587" spans="14:14" x14ac:dyDescent="0.25">
      <c r="N1587" s="21"/>
    </row>
    <row r="1588" spans="14:14" x14ac:dyDescent="0.25">
      <c r="N1588" s="21"/>
    </row>
    <row r="1589" spans="14:14" x14ac:dyDescent="0.25">
      <c r="N1589" s="21"/>
    </row>
    <row r="1590" spans="14:14" x14ac:dyDescent="0.25">
      <c r="N1590" s="21"/>
    </row>
    <row r="1591" spans="14:14" x14ac:dyDescent="0.25">
      <c r="N1591" s="21"/>
    </row>
    <row r="1592" spans="14:14" x14ac:dyDescent="0.25">
      <c r="N1592" s="21"/>
    </row>
    <row r="1593" spans="14:14" x14ac:dyDescent="0.25">
      <c r="N1593" s="21"/>
    </row>
    <row r="1594" spans="14:14" x14ac:dyDescent="0.25">
      <c r="N1594" s="21"/>
    </row>
    <row r="1595" spans="14:14" x14ac:dyDescent="0.25">
      <c r="N1595" s="21"/>
    </row>
    <row r="1596" spans="14:14" x14ac:dyDescent="0.25">
      <c r="N1596" s="21"/>
    </row>
    <row r="1597" spans="14:14" x14ac:dyDescent="0.25">
      <c r="N1597" s="21"/>
    </row>
    <row r="1598" spans="14:14" x14ac:dyDescent="0.25">
      <c r="N1598" s="21"/>
    </row>
    <row r="1599" spans="14:14" x14ac:dyDescent="0.25">
      <c r="N1599" s="21"/>
    </row>
    <row r="1600" spans="14:14" x14ac:dyDescent="0.25">
      <c r="N1600" s="21"/>
    </row>
    <row r="1601" spans="14:14" x14ac:dyDescent="0.25">
      <c r="N1601" s="21"/>
    </row>
    <row r="1602" spans="14:14" x14ac:dyDescent="0.25">
      <c r="N1602" s="21"/>
    </row>
    <row r="1603" spans="14:14" x14ac:dyDescent="0.25">
      <c r="N1603" s="21"/>
    </row>
    <row r="1604" spans="14:14" x14ac:dyDescent="0.25">
      <c r="N1604" s="21"/>
    </row>
    <row r="1605" spans="14:14" x14ac:dyDescent="0.25">
      <c r="N1605" s="21"/>
    </row>
    <row r="1606" spans="14:14" x14ac:dyDescent="0.25">
      <c r="N1606" s="21"/>
    </row>
    <row r="1607" spans="14:14" x14ac:dyDescent="0.25">
      <c r="N1607" s="21"/>
    </row>
    <row r="1608" spans="14:14" x14ac:dyDescent="0.25">
      <c r="N1608" s="21"/>
    </row>
    <row r="1609" spans="14:14" x14ac:dyDescent="0.25">
      <c r="N1609" s="21"/>
    </row>
    <row r="1610" spans="14:14" x14ac:dyDescent="0.25">
      <c r="N1610" s="21"/>
    </row>
    <row r="1611" spans="14:14" x14ac:dyDescent="0.25">
      <c r="N1611" s="21"/>
    </row>
    <row r="1612" spans="14:14" x14ac:dyDescent="0.25">
      <c r="N1612" s="21"/>
    </row>
    <row r="1613" spans="14:14" x14ac:dyDescent="0.25">
      <c r="N1613" s="21"/>
    </row>
    <row r="1614" spans="14:14" x14ac:dyDescent="0.25">
      <c r="N1614" s="21"/>
    </row>
    <row r="1615" spans="14:14" x14ac:dyDescent="0.25">
      <c r="N1615" s="21"/>
    </row>
    <row r="1616" spans="14:14" x14ac:dyDescent="0.25">
      <c r="N1616" s="21"/>
    </row>
    <row r="1617" spans="14:14" x14ac:dyDescent="0.25">
      <c r="N1617" s="21"/>
    </row>
    <row r="1618" spans="14:14" x14ac:dyDescent="0.25">
      <c r="N1618" s="21"/>
    </row>
    <row r="1619" spans="14:14" x14ac:dyDescent="0.25">
      <c r="N1619" s="21"/>
    </row>
    <row r="1620" spans="14:14" x14ac:dyDescent="0.25">
      <c r="N1620" s="21"/>
    </row>
    <row r="1621" spans="14:14" x14ac:dyDescent="0.25">
      <c r="N1621" s="21"/>
    </row>
    <row r="1622" spans="14:14" x14ac:dyDescent="0.25">
      <c r="N1622" s="21"/>
    </row>
    <row r="1623" spans="14:14" x14ac:dyDescent="0.25">
      <c r="N1623" s="21"/>
    </row>
    <row r="1624" spans="14:14" x14ac:dyDescent="0.25">
      <c r="N1624" s="21"/>
    </row>
    <row r="1625" spans="14:14" x14ac:dyDescent="0.25">
      <c r="N1625" s="21"/>
    </row>
    <row r="1626" spans="14:14" x14ac:dyDescent="0.25">
      <c r="N1626" s="21"/>
    </row>
    <row r="1627" spans="14:14" x14ac:dyDescent="0.25">
      <c r="N1627" s="21"/>
    </row>
    <row r="1628" spans="14:14" x14ac:dyDescent="0.25">
      <c r="N1628" s="21"/>
    </row>
    <row r="1629" spans="14:14" x14ac:dyDescent="0.25">
      <c r="N1629" s="21"/>
    </row>
    <row r="1630" spans="14:14" x14ac:dyDescent="0.25">
      <c r="N1630" s="21"/>
    </row>
    <row r="1631" spans="14:14" x14ac:dyDescent="0.25">
      <c r="N1631" s="21"/>
    </row>
    <row r="1632" spans="14:14" x14ac:dyDescent="0.25">
      <c r="N1632" s="21"/>
    </row>
    <row r="1633" spans="14:14" x14ac:dyDescent="0.25">
      <c r="N1633" s="21"/>
    </row>
    <row r="1634" spans="14:14" x14ac:dyDescent="0.25">
      <c r="N1634" s="21"/>
    </row>
    <row r="1635" spans="14:14" x14ac:dyDescent="0.25">
      <c r="N1635" s="21"/>
    </row>
    <row r="1636" spans="14:14" x14ac:dyDescent="0.25">
      <c r="N1636" s="21"/>
    </row>
    <row r="1637" spans="14:14" x14ac:dyDescent="0.25">
      <c r="N1637" s="21"/>
    </row>
    <row r="1638" spans="14:14" x14ac:dyDescent="0.25">
      <c r="N1638" s="21"/>
    </row>
    <row r="1639" spans="14:14" x14ac:dyDescent="0.25">
      <c r="N1639" s="21"/>
    </row>
    <row r="1640" spans="14:14" x14ac:dyDescent="0.25">
      <c r="N1640" s="21"/>
    </row>
    <row r="1641" spans="14:14" x14ac:dyDescent="0.25">
      <c r="N1641" s="21"/>
    </row>
    <row r="1642" spans="14:14" x14ac:dyDescent="0.25">
      <c r="N1642" s="21"/>
    </row>
    <row r="1643" spans="14:14" x14ac:dyDescent="0.25">
      <c r="N1643" s="21"/>
    </row>
    <row r="1644" spans="14:14" x14ac:dyDescent="0.25">
      <c r="N1644" s="21"/>
    </row>
    <row r="1645" spans="14:14" x14ac:dyDescent="0.25">
      <c r="N1645" s="21"/>
    </row>
    <row r="1646" spans="14:14" x14ac:dyDescent="0.25">
      <c r="N1646" s="21"/>
    </row>
    <row r="1647" spans="14:14" x14ac:dyDescent="0.25">
      <c r="N1647" s="21"/>
    </row>
    <row r="1648" spans="14:14" x14ac:dyDescent="0.25">
      <c r="N1648" s="21"/>
    </row>
    <row r="1649" spans="14:14" x14ac:dyDescent="0.25">
      <c r="N1649" s="21"/>
    </row>
    <row r="1650" spans="14:14" x14ac:dyDescent="0.25">
      <c r="N1650" s="21"/>
    </row>
    <row r="1651" spans="14:14" x14ac:dyDescent="0.25">
      <c r="N1651" s="21"/>
    </row>
    <row r="1652" spans="14:14" x14ac:dyDescent="0.25">
      <c r="N1652" s="21"/>
    </row>
    <row r="1653" spans="14:14" x14ac:dyDescent="0.25">
      <c r="N1653" s="21"/>
    </row>
    <row r="1654" spans="14:14" x14ac:dyDescent="0.25">
      <c r="N1654" s="21"/>
    </row>
    <row r="1655" spans="14:14" x14ac:dyDescent="0.25">
      <c r="N1655" s="21"/>
    </row>
    <row r="1656" spans="14:14" x14ac:dyDescent="0.25">
      <c r="N1656" s="21"/>
    </row>
    <row r="1657" spans="14:14" x14ac:dyDescent="0.25">
      <c r="N1657" s="21"/>
    </row>
    <row r="1658" spans="14:14" x14ac:dyDescent="0.25">
      <c r="N1658" s="21"/>
    </row>
    <row r="1659" spans="14:14" x14ac:dyDescent="0.25">
      <c r="N1659" s="21"/>
    </row>
    <row r="1660" spans="14:14" x14ac:dyDescent="0.25">
      <c r="N1660" s="21"/>
    </row>
    <row r="1661" spans="14:14" x14ac:dyDescent="0.25">
      <c r="N1661" s="21"/>
    </row>
    <row r="1662" spans="14:14" x14ac:dyDescent="0.25">
      <c r="N1662" s="21"/>
    </row>
    <row r="1663" spans="14:14" x14ac:dyDescent="0.25">
      <c r="N1663" s="21"/>
    </row>
    <row r="1664" spans="14:14" x14ac:dyDescent="0.25">
      <c r="N1664" s="21"/>
    </row>
    <row r="1665" spans="14:14" x14ac:dyDescent="0.25">
      <c r="N1665" s="21"/>
    </row>
    <row r="1666" spans="14:14" x14ac:dyDescent="0.25">
      <c r="N1666" s="21"/>
    </row>
    <row r="1667" spans="14:14" x14ac:dyDescent="0.25">
      <c r="N1667" s="21"/>
    </row>
    <row r="1668" spans="14:14" x14ac:dyDescent="0.25">
      <c r="N1668" s="21"/>
    </row>
    <row r="1669" spans="14:14" x14ac:dyDescent="0.25">
      <c r="N1669" s="21"/>
    </row>
    <row r="1670" spans="14:14" x14ac:dyDescent="0.25">
      <c r="N1670" s="21"/>
    </row>
    <row r="1671" spans="14:14" x14ac:dyDescent="0.25">
      <c r="N1671" s="21"/>
    </row>
    <row r="1672" spans="14:14" x14ac:dyDescent="0.25">
      <c r="N1672" s="21"/>
    </row>
    <row r="1673" spans="14:14" x14ac:dyDescent="0.25">
      <c r="N1673" s="21"/>
    </row>
    <row r="1674" spans="14:14" x14ac:dyDescent="0.25">
      <c r="N1674" s="21"/>
    </row>
    <row r="1675" spans="14:14" x14ac:dyDescent="0.25">
      <c r="N1675" s="21"/>
    </row>
    <row r="1676" spans="14:14" x14ac:dyDescent="0.25">
      <c r="N1676" s="21"/>
    </row>
    <row r="1677" spans="14:14" x14ac:dyDescent="0.25">
      <c r="N1677" s="21"/>
    </row>
    <row r="1678" spans="14:14" x14ac:dyDescent="0.25">
      <c r="N1678" s="21"/>
    </row>
    <row r="1679" spans="14:14" x14ac:dyDescent="0.25">
      <c r="N1679" s="21"/>
    </row>
    <row r="1680" spans="14:14" x14ac:dyDescent="0.25">
      <c r="N1680" s="21"/>
    </row>
    <row r="1681" spans="14:14" x14ac:dyDescent="0.25">
      <c r="N1681" s="21"/>
    </row>
    <row r="1682" spans="14:14" x14ac:dyDescent="0.25">
      <c r="N1682" s="21"/>
    </row>
    <row r="1683" spans="14:14" x14ac:dyDescent="0.25">
      <c r="N1683" s="21"/>
    </row>
    <row r="1684" spans="14:14" x14ac:dyDescent="0.25">
      <c r="N1684" s="21"/>
    </row>
    <row r="1685" spans="14:14" x14ac:dyDescent="0.25">
      <c r="N1685" s="21"/>
    </row>
    <row r="1686" spans="14:14" x14ac:dyDescent="0.25">
      <c r="N1686" s="21"/>
    </row>
    <row r="1687" spans="14:14" x14ac:dyDescent="0.25">
      <c r="N1687" s="21"/>
    </row>
    <row r="1688" spans="14:14" x14ac:dyDescent="0.25">
      <c r="N1688" s="21"/>
    </row>
    <row r="1689" spans="14:14" x14ac:dyDescent="0.25">
      <c r="N1689" s="21"/>
    </row>
    <row r="1690" spans="14:14" x14ac:dyDescent="0.25">
      <c r="N1690" s="21"/>
    </row>
    <row r="1691" spans="14:14" x14ac:dyDescent="0.25">
      <c r="N1691" s="21"/>
    </row>
    <row r="1692" spans="14:14" x14ac:dyDescent="0.25">
      <c r="N1692" s="21"/>
    </row>
    <row r="1693" spans="14:14" x14ac:dyDescent="0.25">
      <c r="N1693" s="21"/>
    </row>
    <row r="1694" spans="14:14" x14ac:dyDescent="0.25">
      <c r="N1694" s="21"/>
    </row>
    <row r="1695" spans="14:14" x14ac:dyDescent="0.25">
      <c r="N1695" s="21"/>
    </row>
    <row r="1696" spans="14:14" x14ac:dyDescent="0.25">
      <c r="N1696" s="21"/>
    </row>
    <row r="1697" spans="14:14" x14ac:dyDescent="0.25">
      <c r="N1697" s="21"/>
    </row>
    <row r="1698" spans="14:14" x14ac:dyDescent="0.25">
      <c r="N1698" s="21"/>
    </row>
    <row r="1699" spans="14:14" x14ac:dyDescent="0.25">
      <c r="N1699" s="21"/>
    </row>
    <row r="1700" spans="14:14" x14ac:dyDescent="0.25">
      <c r="N1700" s="21"/>
    </row>
    <row r="1701" spans="14:14" x14ac:dyDescent="0.25">
      <c r="N1701" s="21"/>
    </row>
    <row r="1702" spans="14:14" x14ac:dyDescent="0.25">
      <c r="N1702" s="21"/>
    </row>
    <row r="1703" spans="14:14" x14ac:dyDescent="0.25">
      <c r="N1703" s="21"/>
    </row>
    <row r="1704" spans="14:14" x14ac:dyDescent="0.25">
      <c r="N1704" s="21"/>
    </row>
    <row r="1705" spans="14:14" x14ac:dyDescent="0.25">
      <c r="N1705" s="21"/>
    </row>
    <row r="1706" spans="14:14" x14ac:dyDescent="0.25">
      <c r="N1706" s="21"/>
    </row>
    <row r="1707" spans="14:14" x14ac:dyDescent="0.25">
      <c r="N1707" s="21"/>
    </row>
    <row r="1708" spans="14:14" x14ac:dyDescent="0.25">
      <c r="N1708" s="21"/>
    </row>
    <row r="1709" spans="14:14" x14ac:dyDescent="0.25">
      <c r="N1709" s="21"/>
    </row>
    <row r="1710" spans="14:14" x14ac:dyDescent="0.25">
      <c r="N1710" s="21"/>
    </row>
    <row r="1711" spans="14:14" x14ac:dyDescent="0.25">
      <c r="N1711" s="21"/>
    </row>
    <row r="1712" spans="14:14" x14ac:dyDescent="0.25">
      <c r="N1712" s="21"/>
    </row>
    <row r="1713" spans="14:14" x14ac:dyDescent="0.25">
      <c r="N1713" s="21"/>
    </row>
    <row r="1714" spans="14:14" x14ac:dyDescent="0.25">
      <c r="N1714" s="21"/>
    </row>
    <row r="1715" spans="14:14" x14ac:dyDescent="0.25">
      <c r="N1715" s="21"/>
    </row>
    <row r="1716" spans="14:14" x14ac:dyDescent="0.25">
      <c r="N1716" s="21"/>
    </row>
    <row r="1717" spans="14:14" x14ac:dyDescent="0.25">
      <c r="N1717" s="21"/>
    </row>
    <row r="1718" spans="14:14" x14ac:dyDescent="0.25">
      <c r="N1718" s="21"/>
    </row>
    <row r="1719" spans="14:14" x14ac:dyDescent="0.25">
      <c r="N1719" s="21"/>
    </row>
    <row r="1720" spans="14:14" x14ac:dyDescent="0.25">
      <c r="N1720" s="21"/>
    </row>
    <row r="1721" spans="14:14" x14ac:dyDescent="0.25">
      <c r="N1721" s="21"/>
    </row>
    <row r="1722" spans="14:14" x14ac:dyDescent="0.25">
      <c r="N1722" s="21"/>
    </row>
    <row r="1723" spans="14:14" x14ac:dyDescent="0.25">
      <c r="N1723" s="21"/>
    </row>
    <row r="1724" spans="14:14" x14ac:dyDescent="0.25">
      <c r="N1724" s="21"/>
    </row>
    <row r="1725" spans="14:14" x14ac:dyDescent="0.25">
      <c r="N1725" s="21"/>
    </row>
    <row r="1726" spans="14:14" x14ac:dyDescent="0.25">
      <c r="N1726" s="21"/>
    </row>
    <row r="1727" spans="14:14" x14ac:dyDescent="0.25">
      <c r="N1727" s="21"/>
    </row>
    <row r="1728" spans="14:14" x14ac:dyDescent="0.25">
      <c r="N1728" s="21"/>
    </row>
    <row r="1729" spans="14:14" x14ac:dyDescent="0.25">
      <c r="N1729" s="21"/>
    </row>
    <row r="1730" spans="14:14" x14ac:dyDescent="0.25">
      <c r="N1730" s="21"/>
    </row>
    <row r="1731" spans="14:14" x14ac:dyDescent="0.25">
      <c r="N1731" s="21"/>
    </row>
    <row r="1732" spans="14:14" x14ac:dyDescent="0.25">
      <c r="N1732" s="21"/>
    </row>
    <row r="1733" spans="14:14" x14ac:dyDescent="0.25">
      <c r="N1733" s="21"/>
    </row>
    <row r="1734" spans="14:14" x14ac:dyDescent="0.25">
      <c r="N1734" s="21"/>
    </row>
    <row r="1735" spans="14:14" x14ac:dyDescent="0.25">
      <c r="N1735" s="21"/>
    </row>
    <row r="1736" spans="14:14" x14ac:dyDescent="0.25">
      <c r="N1736" s="21"/>
    </row>
    <row r="1737" spans="14:14" x14ac:dyDescent="0.25">
      <c r="N1737" s="21"/>
    </row>
    <row r="1738" spans="14:14" x14ac:dyDescent="0.25">
      <c r="N1738" s="21"/>
    </row>
    <row r="1739" spans="14:14" x14ac:dyDescent="0.25">
      <c r="N1739" s="21"/>
    </row>
    <row r="1740" spans="14:14" x14ac:dyDescent="0.25">
      <c r="N1740" s="21"/>
    </row>
    <row r="1741" spans="14:14" x14ac:dyDescent="0.25">
      <c r="N1741" s="21"/>
    </row>
    <row r="1742" spans="14:14" x14ac:dyDescent="0.25">
      <c r="N1742" s="21"/>
    </row>
    <row r="1743" spans="14:14" x14ac:dyDescent="0.25">
      <c r="N1743" s="21"/>
    </row>
    <row r="1744" spans="14:14" x14ac:dyDescent="0.25">
      <c r="N1744" s="21"/>
    </row>
    <row r="1745" spans="14:14" x14ac:dyDescent="0.25">
      <c r="N1745" s="21"/>
    </row>
    <row r="1746" spans="14:14" x14ac:dyDescent="0.25">
      <c r="N1746" s="21"/>
    </row>
    <row r="1747" spans="14:14" x14ac:dyDescent="0.25">
      <c r="N1747" s="21"/>
    </row>
    <row r="1748" spans="14:14" x14ac:dyDescent="0.25">
      <c r="N1748" s="21"/>
    </row>
    <row r="1749" spans="14:14" x14ac:dyDescent="0.25">
      <c r="N1749" s="21"/>
    </row>
    <row r="1750" spans="14:14" x14ac:dyDescent="0.25">
      <c r="N1750" s="21"/>
    </row>
    <row r="1751" spans="14:14" x14ac:dyDescent="0.25">
      <c r="N1751" s="21"/>
    </row>
    <row r="1752" spans="14:14" x14ac:dyDescent="0.25">
      <c r="N1752" s="21"/>
    </row>
    <row r="1753" spans="14:14" x14ac:dyDescent="0.25">
      <c r="N1753" s="21"/>
    </row>
    <row r="1754" spans="14:14" x14ac:dyDescent="0.25">
      <c r="N1754" s="21"/>
    </row>
    <row r="1755" spans="14:14" x14ac:dyDescent="0.25">
      <c r="N1755" s="21"/>
    </row>
    <row r="1756" spans="14:14" x14ac:dyDescent="0.25">
      <c r="N1756" s="21"/>
    </row>
    <row r="1757" spans="14:14" x14ac:dyDescent="0.25">
      <c r="N1757" s="21"/>
    </row>
    <row r="1758" spans="14:14" x14ac:dyDescent="0.25">
      <c r="N1758" s="21"/>
    </row>
    <row r="1759" spans="14:14" x14ac:dyDescent="0.25">
      <c r="N1759" s="21"/>
    </row>
    <row r="1760" spans="14:14" x14ac:dyDescent="0.25">
      <c r="N1760" s="21"/>
    </row>
    <row r="1761" spans="14:14" x14ac:dyDescent="0.25">
      <c r="N1761" s="21"/>
    </row>
    <row r="1762" spans="14:14" x14ac:dyDescent="0.25">
      <c r="N1762" s="21"/>
    </row>
    <row r="1763" spans="14:14" x14ac:dyDescent="0.25">
      <c r="N1763" s="21"/>
    </row>
    <row r="1764" spans="14:14" x14ac:dyDescent="0.25">
      <c r="N1764" s="21"/>
    </row>
    <row r="1765" spans="14:14" x14ac:dyDescent="0.25">
      <c r="N1765" s="21"/>
    </row>
    <row r="1766" spans="14:14" x14ac:dyDescent="0.25">
      <c r="N1766" s="21"/>
    </row>
    <row r="1767" spans="14:14" x14ac:dyDescent="0.25">
      <c r="N1767" s="21"/>
    </row>
    <row r="1768" spans="14:14" x14ac:dyDescent="0.25">
      <c r="N1768" s="21"/>
    </row>
    <row r="1769" spans="14:14" x14ac:dyDescent="0.25">
      <c r="N1769" s="21"/>
    </row>
    <row r="1770" spans="14:14" x14ac:dyDescent="0.25">
      <c r="N1770" s="21"/>
    </row>
    <row r="1771" spans="14:14" x14ac:dyDescent="0.25">
      <c r="N1771" s="21"/>
    </row>
    <row r="1772" spans="14:14" x14ac:dyDescent="0.25">
      <c r="N1772" s="21"/>
    </row>
    <row r="1773" spans="14:14" x14ac:dyDescent="0.25">
      <c r="N1773" s="21"/>
    </row>
    <row r="1774" spans="14:14" x14ac:dyDescent="0.25">
      <c r="N1774" s="21"/>
    </row>
    <row r="1775" spans="14:14" x14ac:dyDescent="0.25">
      <c r="N1775" s="21"/>
    </row>
    <row r="1776" spans="14:14" x14ac:dyDescent="0.25">
      <c r="N1776" s="21"/>
    </row>
    <row r="1777" spans="14:14" x14ac:dyDescent="0.25">
      <c r="N1777" s="21"/>
    </row>
    <row r="1778" spans="14:14" x14ac:dyDescent="0.25">
      <c r="N1778" s="21"/>
    </row>
    <row r="1779" spans="14:14" x14ac:dyDescent="0.25">
      <c r="N1779" s="21"/>
    </row>
    <row r="1780" spans="14:14" x14ac:dyDescent="0.25">
      <c r="N1780" s="21"/>
    </row>
    <row r="1781" spans="14:14" x14ac:dyDescent="0.25">
      <c r="N1781" s="21"/>
    </row>
    <row r="1782" spans="14:14" x14ac:dyDescent="0.25">
      <c r="N1782" s="21"/>
    </row>
    <row r="1783" spans="14:14" x14ac:dyDescent="0.25">
      <c r="N1783" s="21"/>
    </row>
    <row r="1784" spans="14:14" x14ac:dyDescent="0.25">
      <c r="N1784" s="21"/>
    </row>
    <row r="1785" spans="14:14" x14ac:dyDescent="0.25">
      <c r="N1785" s="21"/>
    </row>
    <row r="1786" spans="14:14" x14ac:dyDescent="0.25">
      <c r="N1786" s="21"/>
    </row>
    <row r="1787" spans="14:14" x14ac:dyDescent="0.25">
      <c r="N1787" s="21"/>
    </row>
    <row r="1788" spans="14:14" x14ac:dyDescent="0.25">
      <c r="N1788" s="21"/>
    </row>
    <row r="1789" spans="14:14" x14ac:dyDescent="0.25">
      <c r="N1789" s="21"/>
    </row>
    <row r="1790" spans="14:14" x14ac:dyDescent="0.25">
      <c r="N1790" s="21"/>
    </row>
    <row r="1791" spans="14:14" x14ac:dyDescent="0.25">
      <c r="N1791" s="21"/>
    </row>
    <row r="1792" spans="14:14" x14ac:dyDescent="0.25">
      <c r="N1792" s="21"/>
    </row>
    <row r="1793" spans="14:14" x14ac:dyDescent="0.25">
      <c r="N1793" s="21"/>
    </row>
    <row r="1794" spans="14:14" x14ac:dyDescent="0.25">
      <c r="N1794" s="21"/>
    </row>
    <row r="1795" spans="14:14" x14ac:dyDescent="0.25">
      <c r="N1795" s="21"/>
    </row>
    <row r="1796" spans="14:14" x14ac:dyDescent="0.25">
      <c r="N1796" s="21"/>
    </row>
    <row r="1797" spans="14:14" x14ac:dyDescent="0.25">
      <c r="N1797" s="21"/>
    </row>
    <row r="1798" spans="14:14" x14ac:dyDescent="0.25">
      <c r="N1798" s="21"/>
    </row>
    <row r="1799" spans="14:14" x14ac:dyDescent="0.25">
      <c r="N1799" s="21"/>
    </row>
    <row r="1800" spans="14:14" x14ac:dyDescent="0.25">
      <c r="N1800" s="21"/>
    </row>
    <row r="1801" spans="14:14" x14ac:dyDescent="0.25">
      <c r="N1801" s="21"/>
    </row>
    <row r="1802" spans="14:14" x14ac:dyDescent="0.25">
      <c r="N1802" s="21"/>
    </row>
    <row r="1803" spans="14:14" x14ac:dyDescent="0.25">
      <c r="N1803" s="21"/>
    </row>
    <row r="1804" spans="14:14" x14ac:dyDescent="0.25">
      <c r="N1804" s="21"/>
    </row>
    <row r="1805" spans="14:14" x14ac:dyDescent="0.25">
      <c r="N1805" s="21"/>
    </row>
    <row r="1806" spans="14:14" x14ac:dyDescent="0.25">
      <c r="N1806" s="21"/>
    </row>
    <row r="1807" spans="14:14" x14ac:dyDescent="0.25">
      <c r="N1807" s="21"/>
    </row>
    <row r="1808" spans="14:14" x14ac:dyDescent="0.25">
      <c r="N1808" s="21"/>
    </row>
    <row r="1809" spans="14:14" x14ac:dyDescent="0.25">
      <c r="N1809" s="21"/>
    </row>
    <row r="1810" spans="14:14" x14ac:dyDescent="0.25">
      <c r="N1810" s="21"/>
    </row>
    <row r="1811" spans="14:14" x14ac:dyDescent="0.25">
      <c r="N1811" s="21"/>
    </row>
    <row r="1812" spans="14:14" x14ac:dyDescent="0.25">
      <c r="N1812" s="21"/>
    </row>
    <row r="1813" spans="14:14" x14ac:dyDescent="0.25">
      <c r="N1813" s="21"/>
    </row>
    <row r="1814" spans="14:14" x14ac:dyDescent="0.25">
      <c r="N1814" s="21"/>
    </row>
    <row r="1815" spans="14:14" x14ac:dyDescent="0.25">
      <c r="N1815" s="21"/>
    </row>
    <row r="1816" spans="14:14" x14ac:dyDescent="0.25">
      <c r="N1816" s="21"/>
    </row>
    <row r="1817" spans="14:14" x14ac:dyDescent="0.25">
      <c r="N1817" s="21"/>
    </row>
    <row r="1818" spans="14:14" x14ac:dyDescent="0.25">
      <c r="N1818" s="21"/>
    </row>
    <row r="1819" spans="14:14" x14ac:dyDescent="0.25">
      <c r="N1819" s="21"/>
    </row>
    <row r="1820" spans="14:14" x14ac:dyDescent="0.25">
      <c r="N1820" s="21"/>
    </row>
    <row r="1821" spans="14:14" x14ac:dyDescent="0.25">
      <c r="N1821" s="21"/>
    </row>
    <row r="1822" spans="14:14" x14ac:dyDescent="0.25">
      <c r="N1822" s="21"/>
    </row>
    <row r="1823" spans="14:14" x14ac:dyDescent="0.25">
      <c r="N1823" s="21"/>
    </row>
    <row r="1824" spans="14:14" x14ac:dyDescent="0.25">
      <c r="N1824" s="21"/>
    </row>
    <row r="1825" spans="14:14" x14ac:dyDescent="0.25">
      <c r="N1825" s="21"/>
    </row>
    <row r="1826" spans="14:14" x14ac:dyDescent="0.25">
      <c r="N1826" s="21"/>
    </row>
    <row r="1827" spans="14:14" x14ac:dyDescent="0.25">
      <c r="N1827" s="21"/>
    </row>
    <row r="1828" spans="14:14" x14ac:dyDescent="0.25">
      <c r="N1828" s="21"/>
    </row>
    <row r="1829" spans="14:14" x14ac:dyDescent="0.25">
      <c r="N1829" s="21"/>
    </row>
    <row r="1830" spans="14:14" x14ac:dyDescent="0.25">
      <c r="N1830" s="21"/>
    </row>
    <row r="1831" spans="14:14" x14ac:dyDescent="0.25">
      <c r="N1831" s="21"/>
    </row>
    <row r="1832" spans="14:14" x14ac:dyDescent="0.25">
      <c r="N1832" s="21"/>
    </row>
    <row r="1833" spans="14:14" x14ac:dyDescent="0.25">
      <c r="N1833" s="21"/>
    </row>
    <row r="1834" spans="14:14" x14ac:dyDescent="0.25">
      <c r="N1834" s="21"/>
    </row>
    <row r="1835" spans="14:14" x14ac:dyDescent="0.25">
      <c r="N1835" s="21"/>
    </row>
    <row r="1836" spans="14:14" x14ac:dyDescent="0.25">
      <c r="N1836" s="21"/>
    </row>
    <row r="1837" spans="14:14" x14ac:dyDescent="0.25">
      <c r="N1837" s="21"/>
    </row>
    <row r="1838" spans="14:14" x14ac:dyDescent="0.25">
      <c r="N1838" s="21"/>
    </row>
    <row r="1839" spans="14:14" x14ac:dyDescent="0.25">
      <c r="N1839" s="21"/>
    </row>
    <row r="1840" spans="14:14" x14ac:dyDescent="0.25">
      <c r="N1840" s="21"/>
    </row>
    <row r="1841" spans="14:14" x14ac:dyDescent="0.25">
      <c r="N1841" s="21"/>
    </row>
    <row r="1842" spans="14:14" x14ac:dyDescent="0.25">
      <c r="N1842" s="21"/>
    </row>
    <row r="1843" spans="14:14" x14ac:dyDescent="0.25">
      <c r="N1843" s="21"/>
    </row>
    <row r="1844" spans="14:14" x14ac:dyDescent="0.25">
      <c r="N1844" s="21"/>
    </row>
    <row r="1845" spans="14:14" x14ac:dyDescent="0.25">
      <c r="N1845" s="21"/>
    </row>
    <row r="1846" spans="14:14" x14ac:dyDescent="0.25">
      <c r="N1846" s="21"/>
    </row>
    <row r="1847" spans="14:14" x14ac:dyDescent="0.25">
      <c r="N1847" s="21"/>
    </row>
    <row r="1848" spans="14:14" x14ac:dyDescent="0.25">
      <c r="N1848" s="21"/>
    </row>
    <row r="1849" spans="14:14" x14ac:dyDescent="0.25">
      <c r="N1849" s="21"/>
    </row>
    <row r="1850" spans="14:14" x14ac:dyDescent="0.25">
      <c r="N1850" s="21"/>
    </row>
    <row r="1851" spans="14:14" x14ac:dyDescent="0.25">
      <c r="N1851" s="21"/>
    </row>
    <row r="1852" spans="14:14" x14ac:dyDescent="0.25">
      <c r="N1852" s="21"/>
    </row>
    <row r="1853" spans="14:14" x14ac:dyDescent="0.25">
      <c r="N1853" s="21"/>
    </row>
    <row r="1854" spans="14:14" x14ac:dyDescent="0.25">
      <c r="N1854" s="21"/>
    </row>
    <row r="1855" spans="14:14" x14ac:dyDescent="0.25">
      <c r="N1855" s="21"/>
    </row>
    <row r="1856" spans="14:14" x14ac:dyDescent="0.25">
      <c r="N1856" s="21"/>
    </row>
    <row r="1857" spans="14:14" x14ac:dyDescent="0.25">
      <c r="N1857" s="21"/>
    </row>
    <row r="1858" spans="14:14" x14ac:dyDescent="0.25">
      <c r="N1858" s="21"/>
    </row>
    <row r="1859" spans="14:14" x14ac:dyDescent="0.25">
      <c r="N1859" s="21"/>
    </row>
    <row r="1860" spans="14:14" x14ac:dyDescent="0.25">
      <c r="N1860" s="21"/>
    </row>
    <row r="1861" spans="14:14" x14ac:dyDescent="0.25">
      <c r="N1861" s="21"/>
    </row>
    <row r="1862" spans="14:14" x14ac:dyDescent="0.25">
      <c r="N1862" s="21"/>
    </row>
    <row r="1863" spans="14:14" x14ac:dyDescent="0.25">
      <c r="N1863" s="21"/>
    </row>
    <row r="1864" spans="14:14" x14ac:dyDescent="0.25">
      <c r="N1864" s="21"/>
    </row>
    <row r="1865" spans="14:14" x14ac:dyDescent="0.25">
      <c r="N1865" s="21"/>
    </row>
    <row r="1866" spans="14:14" x14ac:dyDescent="0.25">
      <c r="N1866" s="21"/>
    </row>
    <row r="1867" spans="14:14" x14ac:dyDescent="0.25">
      <c r="N1867" s="21"/>
    </row>
    <row r="1868" spans="14:14" x14ac:dyDescent="0.25">
      <c r="N1868" s="21"/>
    </row>
    <row r="1869" spans="14:14" x14ac:dyDescent="0.25">
      <c r="N1869" s="21"/>
    </row>
    <row r="1870" spans="14:14" x14ac:dyDescent="0.25">
      <c r="N1870" s="21"/>
    </row>
    <row r="1871" spans="14:14" x14ac:dyDescent="0.25">
      <c r="N1871" s="21"/>
    </row>
    <row r="1872" spans="14:14" x14ac:dyDescent="0.25">
      <c r="N1872" s="21"/>
    </row>
    <row r="1873" spans="14:14" x14ac:dyDescent="0.25">
      <c r="N1873" s="21"/>
    </row>
    <row r="1874" spans="14:14" x14ac:dyDescent="0.25">
      <c r="N1874" s="21"/>
    </row>
    <row r="1875" spans="14:14" x14ac:dyDescent="0.25">
      <c r="N1875" s="21"/>
    </row>
    <row r="1876" spans="14:14" x14ac:dyDescent="0.25">
      <c r="N1876" s="21"/>
    </row>
    <row r="1877" spans="14:14" x14ac:dyDescent="0.25">
      <c r="N1877" s="21"/>
    </row>
    <row r="1878" spans="14:14" x14ac:dyDescent="0.25">
      <c r="N1878" s="21"/>
    </row>
    <row r="1879" spans="14:14" x14ac:dyDescent="0.25">
      <c r="N1879" s="21"/>
    </row>
    <row r="1880" spans="14:14" x14ac:dyDescent="0.25">
      <c r="N1880" s="21"/>
    </row>
    <row r="1881" spans="14:14" x14ac:dyDescent="0.25">
      <c r="N1881" s="21"/>
    </row>
    <row r="1882" spans="14:14" x14ac:dyDescent="0.25">
      <c r="N1882" s="21"/>
    </row>
    <row r="1883" spans="14:14" x14ac:dyDescent="0.25">
      <c r="N1883" s="21"/>
    </row>
    <row r="1884" spans="14:14" x14ac:dyDescent="0.25">
      <c r="N1884" s="21"/>
    </row>
    <row r="1885" spans="14:14" x14ac:dyDescent="0.25">
      <c r="N1885" s="21"/>
    </row>
    <row r="1886" spans="14:14" x14ac:dyDescent="0.25">
      <c r="N1886" s="21"/>
    </row>
    <row r="1887" spans="14:14" x14ac:dyDescent="0.25">
      <c r="N1887" s="21"/>
    </row>
    <row r="1888" spans="14:14" x14ac:dyDescent="0.25">
      <c r="N1888" s="21"/>
    </row>
    <row r="1889" spans="14:14" x14ac:dyDescent="0.25">
      <c r="N1889" s="21"/>
    </row>
    <row r="1890" spans="14:14" x14ac:dyDescent="0.25">
      <c r="N1890" s="21"/>
    </row>
    <row r="1891" spans="14:14" x14ac:dyDescent="0.25">
      <c r="N1891" s="21"/>
    </row>
    <row r="1892" spans="14:14" x14ac:dyDescent="0.25">
      <c r="N1892" s="21"/>
    </row>
    <row r="1893" spans="14:14" x14ac:dyDescent="0.25">
      <c r="N1893" s="21"/>
    </row>
    <row r="1894" spans="14:14" x14ac:dyDescent="0.25">
      <c r="N1894" s="21"/>
    </row>
    <row r="1895" spans="14:14" x14ac:dyDescent="0.25">
      <c r="N1895" s="21"/>
    </row>
    <row r="1896" spans="14:14" x14ac:dyDescent="0.25">
      <c r="N1896" s="21"/>
    </row>
    <row r="1897" spans="14:14" x14ac:dyDescent="0.25">
      <c r="N1897" s="21"/>
    </row>
    <row r="1898" spans="14:14" x14ac:dyDescent="0.25">
      <c r="N1898" s="21"/>
    </row>
    <row r="1899" spans="14:14" x14ac:dyDescent="0.25">
      <c r="N1899" s="21"/>
    </row>
    <row r="1900" spans="14:14" x14ac:dyDescent="0.25">
      <c r="N1900" s="21"/>
    </row>
    <row r="1901" spans="14:14" x14ac:dyDescent="0.25">
      <c r="N1901" s="21"/>
    </row>
    <row r="1902" spans="14:14" x14ac:dyDescent="0.25">
      <c r="N1902" s="21"/>
    </row>
    <row r="1903" spans="14:14" x14ac:dyDescent="0.25">
      <c r="N1903" s="21"/>
    </row>
    <row r="1904" spans="14:14" x14ac:dyDescent="0.25">
      <c r="N1904" s="21"/>
    </row>
    <row r="1905" spans="14:14" x14ac:dyDescent="0.25">
      <c r="N1905" s="21"/>
    </row>
    <row r="1906" spans="14:14" x14ac:dyDescent="0.25">
      <c r="N1906" s="21"/>
    </row>
    <row r="1907" spans="14:14" x14ac:dyDescent="0.25">
      <c r="N1907" s="21"/>
    </row>
    <row r="1908" spans="14:14" x14ac:dyDescent="0.25">
      <c r="N1908" s="21"/>
    </row>
    <row r="1909" spans="14:14" x14ac:dyDescent="0.25">
      <c r="N1909" s="21"/>
    </row>
    <row r="1910" spans="14:14" x14ac:dyDescent="0.25">
      <c r="N1910" s="21"/>
    </row>
    <row r="1911" spans="14:14" x14ac:dyDescent="0.25">
      <c r="N1911" s="21"/>
    </row>
    <row r="1912" spans="14:14" x14ac:dyDescent="0.25">
      <c r="N1912" s="21"/>
    </row>
    <row r="1913" spans="14:14" x14ac:dyDescent="0.25">
      <c r="N1913" s="21"/>
    </row>
    <row r="1914" spans="14:14" x14ac:dyDescent="0.25">
      <c r="N1914" s="21"/>
    </row>
    <row r="1915" spans="14:14" x14ac:dyDescent="0.25">
      <c r="N1915" s="21"/>
    </row>
    <row r="1916" spans="14:14" x14ac:dyDescent="0.25">
      <c r="N1916" s="21"/>
    </row>
    <row r="1917" spans="14:14" x14ac:dyDescent="0.25">
      <c r="N1917" s="21"/>
    </row>
    <row r="1918" spans="14:14" x14ac:dyDescent="0.25">
      <c r="N1918" s="21"/>
    </row>
    <row r="1919" spans="14:14" x14ac:dyDescent="0.25">
      <c r="N1919" s="21"/>
    </row>
    <row r="1920" spans="14:14" x14ac:dyDescent="0.25">
      <c r="N1920" s="21"/>
    </row>
    <row r="1921" spans="14:14" x14ac:dyDescent="0.25">
      <c r="N1921" s="21"/>
    </row>
    <row r="1922" spans="14:14" x14ac:dyDescent="0.25">
      <c r="N1922" s="21"/>
    </row>
    <row r="1923" spans="14:14" x14ac:dyDescent="0.25">
      <c r="N1923" s="21"/>
    </row>
    <row r="1924" spans="14:14" x14ac:dyDescent="0.25">
      <c r="N1924" s="21"/>
    </row>
    <row r="1925" spans="14:14" x14ac:dyDescent="0.25">
      <c r="N1925" s="21"/>
    </row>
    <row r="1926" spans="14:14" x14ac:dyDescent="0.25">
      <c r="N1926" s="21"/>
    </row>
    <row r="1927" spans="14:14" x14ac:dyDescent="0.25">
      <c r="N1927" s="21"/>
    </row>
    <row r="1928" spans="14:14" x14ac:dyDescent="0.25">
      <c r="N1928" s="21"/>
    </row>
    <row r="1929" spans="14:14" x14ac:dyDescent="0.25">
      <c r="N1929" s="21"/>
    </row>
    <row r="1930" spans="14:14" x14ac:dyDescent="0.25">
      <c r="N1930" s="21"/>
    </row>
    <row r="1931" spans="14:14" x14ac:dyDescent="0.25">
      <c r="N1931" s="21"/>
    </row>
    <row r="1932" spans="14:14" x14ac:dyDescent="0.25">
      <c r="N1932" s="21"/>
    </row>
    <row r="1933" spans="14:14" x14ac:dyDescent="0.25">
      <c r="N1933" s="21"/>
    </row>
    <row r="1934" spans="14:14" x14ac:dyDescent="0.25">
      <c r="N1934" s="21"/>
    </row>
    <row r="1935" spans="14:14" x14ac:dyDescent="0.25">
      <c r="N1935" s="21"/>
    </row>
    <row r="1936" spans="14:14" x14ac:dyDescent="0.25">
      <c r="N1936" s="21"/>
    </row>
    <row r="1937" spans="14:14" x14ac:dyDescent="0.25">
      <c r="N1937" s="21"/>
    </row>
    <row r="1938" spans="14:14" x14ac:dyDescent="0.25">
      <c r="N1938" s="21"/>
    </row>
    <row r="1939" spans="14:14" x14ac:dyDescent="0.25">
      <c r="N1939" s="21"/>
    </row>
    <row r="1940" spans="14:14" x14ac:dyDescent="0.25">
      <c r="N1940" s="21"/>
    </row>
    <row r="1941" spans="14:14" x14ac:dyDescent="0.25">
      <c r="N1941" s="21"/>
    </row>
    <row r="1942" spans="14:14" x14ac:dyDescent="0.25">
      <c r="N1942" s="21"/>
    </row>
    <row r="1943" spans="14:14" x14ac:dyDescent="0.25">
      <c r="N1943" s="21"/>
    </row>
    <row r="1944" spans="14:14" x14ac:dyDescent="0.25">
      <c r="N1944" s="21"/>
    </row>
    <row r="1945" spans="14:14" x14ac:dyDescent="0.25">
      <c r="N1945" s="21"/>
    </row>
    <row r="1946" spans="14:14" x14ac:dyDescent="0.25">
      <c r="N1946" s="21"/>
    </row>
    <row r="1947" spans="14:14" x14ac:dyDescent="0.25">
      <c r="N1947" s="21"/>
    </row>
    <row r="1948" spans="14:14" x14ac:dyDescent="0.25">
      <c r="N1948" s="21"/>
    </row>
    <row r="1949" spans="14:14" x14ac:dyDescent="0.25">
      <c r="N1949" s="21"/>
    </row>
    <row r="1950" spans="14:14" x14ac:dyDescent="0.25">
      <c r="N1950" s="21"/>
    </row>
    <row r="1951" spans="14:14" x14ac:dyDescent="0.25">
      <c r="N1951" s="21"/>
    </row>
    <row r="1952" spans="14:14" x14ac:dyDescent="0.25">
      <c r="N1952" s="21"/>
    </row>
    <row r="1953" spans="14:14" x14ac:dyDescent="0.25">
      <c r="N1953" s="21"/>
    </row>
    <row r="1954" spans="14:14" x14ac:dyDescent="0.25">
      <c r="N1954" s="21"/>
    </row>
    <row r="1955" spans="14:14" x14ac:dyDescent="0.25">
      <c r="N1955" s="21"/>
    </row>
    <row r="1956" spans="14:14" x14ac:dyDescent="0.25">
      <c r="N1956" s="21"/>
    </row>
    <row r="1957" spans="14:14" x14ac:dyDescent="0.25">
      <c r="N1957" s="21"/>
    </row>
    <row r="1958" spans="14:14" x14ac:dyDescent="0.25">
      <c r="N1958" s="21"/>
    </row>
    <row r="1959" spans="14:14" x14ac:dyDescent="0.25">
      <c r="N1959" s="21"/>
    </row>
    <row r="1960" spans="14:14" x14ac:dyDescent="0.25">
      <c r="N1960" s="21"/>
    </row>
    <row r="1961" spans="14:14" x14ac:dyDescent="0.25">
      <c r="N1961" s="21"/>
    </row>
    <row r="1962" spans="14:14" x14ac:dyDescent="0.25">
      <c r="N1962" s="21"/>
    </row>
    <row r="1963" spans="14:14" x14ac:dyDescent="0.25">
      <c r="N1963" s="21"/>
    </row>
    <row r="1964" spans="14:14" x14ac:dyDescent="0.25">
      <c r="N1964" s="21"/>
    </row>
    <row r="1965" spans="14:14" x14ac:dyDescent="0.25">
      <c r="N1965" s="21"/>
    </row>
    <row r="1966" spans="14:14" x14ac:dyDescent="0.25">
      <c r="N1966" s="21"/>
    </row>
    <row r="1967" spans="14:14" x14ac:dyDescent="0.25">
      <c r="N1967" s="21"/>
    </row>
    <row r="1968" spans="14:14" x14ac:dyDescent="0.25">
      <c r="N1968" s="21"/>
    </row>
    <row r="1969" spans="14:14" x14ac:dyDescent="0.25">
      <c r="N1969" s="21"/>
    </row>
    <row r="1970" spans="14:14" x14ac:dyDescent="0.25">
      <c r="N1970" s="21"/>
    </row>
    <row r="1971" spans="14:14" x14ac:dyDescent="0.25">
      <c r="N1971" s="21"/>
    </row>
    <row r="1972" spans="14:14" x14ac:dyDescent="0.25">
      <c r="N1972" s="21"/>
    </row>
    <row r="1973" spans="14:14" x14ac:dyDescent="0.25">
      <c r="N1973" s="21"/>
    </row>
    <row r="1974" spans="14:14" x14ac:dyDescent="0.25">
      <c r="N1974" s="21"/>
    </row>
    <row r="1975" spans="14:14" x14ac:dyDescent="0.25">
      <c r="N1975" s="21"/>
    </row>
    <row r="1976" spans="14:14" x14ac:dyDescent="0.25">
      <c r="N1976" s="21"/>
    </row>
    <row r="1977" spans="14:14" x14ac:dyDescent="0.25">
      <c r="N1977" s="21"/>
    </row>
    <row r="1978" spans="14:14" x14ac:dyDescent="0.25">
      <c r="N1978" s="21"/>
    </row>
    <row r="1979" spans="14:14" x14ac:dyDescent="0.25">
      <c r="N1979" s="21"/>
    </row>
    <row r="1980" spans="14:14" x14ac:dyDescent="0.25">
      <c r="N1980" s="21"/>
    </row>
    <row r="1981" spans="14:14" x14ac:dyDescent="0.25">
      <c r="N1981" s="21"/>
    </row>
    <row r="1982" spans="14:14" x14ac:dyDescent="0.25">
      <c r="N1982" s="21"/>
    </row>
    <row r="1983" spans="14:14" x14ac:dyDescent="0.25">
      <c r="N1983" s="21"/>
    </row>
    <row r="1984" spans="14:14" x14ac:dyDescent="0.25">
      <c r="N1984" s="21"/>
    </row>
    <row r="1985" spans="14:14" x14ac:dyDescent="0.25">
      <c r="N1985" s="21"/>
    </row>
    <row r="1986" spans="14:14" x14ac:dyDescent="0.25">
      <c r="N1986" s="21"/>
    </row>
    <row r="1987" spans="14:14" x14ac:dyDescent="0.25">
      <c r="N1987" s="21"/>
    </row>
    <row r="1988" spans="14:14" x14ac:dyDescent="0.25">
      <c r="N1988" s="21"/>
    </row>
    <row r="1989" spans="14:14" x14ac:dyDescent="0.25">
      <c r="N1989" s="21"/>
    </row>
    <row r="1990" spans="14:14" x14ac:dyDescent="0.25">
      <c r="N1990" s="21"/>
    </row>
    <row r="1991" spans="14:14" x14ac:dyDescent="0.25">
      <c r="N1991" s="21"/>
    </row>
    <row r="1992" spans="14:14" x14ac:dyDescent="0.25">
      <c r="N1992" s="21"/>
    </row>
    <row r="1993" spans="14:14" x14ac:dyDescent="0.25">
      <c r="N1993" s="21"/>
    </row>
    <row r="1994" spans="14:14" x14ac:dyDescent="0.25">
      <c r="N1994" s="21"/>
    </row>
    <row r="1995" spans="14:14" x14ac:dyDescent="0.25">
      <c r="N1995" s="21"/>
    </row>
    <row r="1996" spans="14:14" x14ac:dyDescent="0.25">
      <c r="N1996" s="21"/>
    </row>
    <row r="1997" spans="14:14" x14ac:dyDescent="0.25">
      <c r="N1997" s="21"/>
    </row>
    <row r="1998" spans="14:14" x14ac:dyDescent="0.25">
      <c r="N1998" s="21"/>
    </row>
    <row r="1999" spans="14:14" x14ac:dyDescent="0.25">
      <c r="N1999" s="21"/>
    </row>
    <row r="2000" spans="14:14" x14ac:dyDescent="0.25">
      <c r="N2000" s="21"/>
    </row>
    <row r="2001" spans="14:14" x14ac:dyDescent="0.25">
      <c r="N2001" s="21"/>
    </row>
    <row r="2002" spans="14:14" x14ac:dyDescent="0.25">
      <c r="N2002" s="21"/>
    </row>
    <row r="2003" spans="14:14" x14ac:dyDescent="0.25">
      <c r="N2003" s="21"/>
    </row>
    <row r="2004" spans="14:14" x14ac:dyDescent="0.25">
      <c r="N2004" s="21"/>
    </row>
    <row r="2005" spans="14:14" x14ac:dyDescent="0.25">
      <c r="N2005" s="21"/>
    </row>
    <row r="2006" spans="14:14" x14ac:dyDescent="0.25">
      <c r="N2006" s="21"/>
    </row>
    <row r="2007" spans="14:14" x14ac:dyDescent="0.25">
      <c r="N2007" s="21"/>
    </row>
    <row r="2008" spans="14:14" x14ac:dyDescent="0.25">
      <c r="N2008" s="21"/>
    </row>
    <row r="2009" spans="14:14" x14ac:dyDescent="0.25">
      <c r="N2009" s="21"/>
    </row>
    <row r="2010" spans="14:14" x14ac:dyDescent="0.25">
      <c r="N2010" s="21"/>
    </row>
    <row r="2011" spans="14:14" x14ac:dyDescent="0.25">
      <c r="N2011" s="21"/>
    </row>
    <row r="2012" spans="14:14" x14ac:dyDescent="0.25">
      <c r="N2012" s="21"/>
    </row>
    <row r="2013" spans="14:14" x14ac:dyDescent="0.25">
      <c r="N2013" s="21"/>
    </row>
    <row r="2014" spans="14:14" x14ac:dyDescent="0.25">
      <c r="N2014" s="21"/>
    </row>
    <row r="2015" spans="14:14" x14ac:dyDescent="0.25">
      <c r="N2015" s="21"/>
    </row>
    <row r="2016" spans="14:14" x14ac:dyDescent="0.25">
      <c r="N2016" s="21"/>
    </row>
    <row r="2017" spans="14:14" x14ac:dyDescent="0.25">
      <c r="N2017" s="21"/>
    </row>
    <row r="2018" spans="14:14" x14ac:dyDescent="0.25">
      <c r="N2018" s="21"/>
    </row>
    <row r="2019" spans="14:14" x14ac:dyDescent="0.25">
      <c r="N2019" s="21"/>
    </row>
    <row r="2020" spans="14:14" x14ac:dyDescent="0.25">
      <c r="N2020" s="21"/>
    </row>
    <row r="2021" spans="14:14" x14ac:dyDescent="0.25">
      <c r="N2021" s="21"/>
    </row>
    <row r="2022" spans="14:14" x14ac:dyDescent="0.25">
      <c r="N2022" s="21"/>
    </row>
    <row r="2023" spans="14:14" x14ac:dyDescent="0.25">
      <c r="N2023" s="21"/>
    </row>
    <row r="2024" spans="14:14" x14ac:dyDescent="0.25">
      <c r="N2024" s="21"/>
    </row>
    <row r="2025" spans="14:14" x14ac:dyDescent="0.25">
      <c r="N2025" s="21"/>
    </row>
    <row r="2026" spans="14:14" x14ac:dyDescent="0.25">
      <c r="N2026" s="21"/>
    </row>
    <row r="2027" spans="14:14" x14ac:dyDescent="0.25">
      <c r="N2027" s="21"/>
    </row>
    <row r="2028" spans="14:14" x14ac:dyDescent="0.25">
      <c r="N2028" s="21"/>
    </row>
    <row r="2029" spans="14:14" x14ac:dyDescent="0.25">
      <c r="N2029" s="21"/>
    </row>
    <row r="2030" spans="14:14" x14ac:dyDescent="0.25">
      <c r="N2030" s="21"/>
    </row>
    <row r="2031" spans="14:14" x14ac:dyDescent="0.25">
      <c r="N2031" s="21"/>
    </row>
    <row r="2032" spans="14:14" x14ac:dyDescent="0.25">
      <c r="N2032" s="21"/>
    </row>
    <row r="2033" spans="14:14" x14ac:dyDescent="0.25">
      <c r="N2033" s="21"/>
    </row>
    <row r="2034" spans="14:14" x14ac:dyDescent="0.25">
      <c r="N2034" s="21"/>
    </row>
    <row r="2035" spans="14:14" x14ac:dyDescent="0.25">
      <c r="N2035" s="21"/>
    </row>
    <row r="2036" spans="14:14" x14ac:dyDescent="0.25">
      <c r="N2036" s="21"/>
    </row>
    <row r="2037" spans="14:14" x14ac:dyDescent="0.25">
      <c r="N2037" s="21"/>
    </row>
    <row r="2038" spans="14:14" x14ac:dyDescent="0.25">
      <c r="N2038" s="21"/>
    </row>
    <row r="2039" spans="14:14" x14ac:dyDescent="0.25">
      <c r="N2039" s="21"/>
    </row>
    <row r="2040" spans="14:14" x14ac:dyDescent="0.25">
      <c r="N2040" s="21"/>
    </row>
    <row r="2041" spans="14:14" x14ac:dyDescent="0.25">
      <c r="N2041" s="21"/>
    </row>
    <row r="2042" spans="14:14" x14ac:dyDescent="0.25">
      <c r="N2042" s="21"/>
    </row>
    <row r="2043" spans="14:14" x14ac:dyDescent="0.25">
      <c r="N2043" s="21"/>
    </row>
    <row r="2044" spans="14:14" x14ac:dyDescent="0.25">
      <c r="N2044" s="21"/>
    </row>
    <row r="2045" spans="14:14" x14ac:dyDescent="0.25">
      <c r="N2045" s="21"/>
    </row>
    <row r="2046" spans="14:14" x14ac:dyDescent="0.25">
      <c r="N2046" s="21"/>
    </row>
    <row r="2047" spans="14:14" x14ac:dyDescent="0.25">
      <c r="N2047" s="21"/>
    </row>
    <row r="2048" spans="14:14" x14ac:dyDescent="0.25">
      <c r="N2048" s="21"/>
    </row>
    <row r="2049" spans="14:14" x14ac:dyDescent="0.25">
      <c r="N2049" s="21"/>
    </row>
    <row r="2050" spans="14:14" x14ac:dyDescent="0.25">
      <c r="N2050" s="21"/>
    </row>
    <row r="2051" spans="14:14" x14ac:dyDescent="0.25">
      <c r="N2051" s="21"/>
    </row>
    <row r="2052" spans="14:14" x14ac:dyDescent="0.25">
      <c r="N2052" s="21"/>
    </row>
    <row r="2053" spans="14:14" x14ac:dyDescent="0.25">
      <c r="N2053" s="21"/>
    </row>
    <row r="2054" spans="14:14" x14ac:dyDescent="0.25">
      <c r="N2054" s="21"/>
    </row>
    <row r="2055" spans="14:14" x14ac:dyDescent="0.25">
      <c r="N2055" s="21"/>
    </row>
    <row r="2056" spans="14:14" x14ac:dyDescent="0.25">
      <c r="N2056" s="21"/>
    </row>
    <row r="2057" spans="14:14" x14ac:dyDescent="0.25">
      <c r="N2057" s="21"/>
    </row>
    <row r="2058" spans="14:14" x14ac:dyDescent="0.25">
      <c r="N2058" s="21"/>
    </row>
    <row r="2059" spans="14:14" x14ac:dyDescent="0.25">
      <c r="N2059" s="21"/>
    </row>
    <row r="2060" spans="14:14" x14ac:dyDescent="0.25">
      <c r="N2060" s="21"/>
    </row>
    <row r="2061" spans="14:14" x14ac:dyDescent="0.25">
      <c r="N2061" s="21"/>
    </row>
    <row r="2062" spans="14:14" x14ac:dyDescent="0.25">
      <c r="N2062" s="21"/>
    </row>
    <row r="2063" spans="14:14" x14ac:dyDescent="0.25">
      <c r="N2063" s="21"/>
    </row>
    <row r="2064" spans="14:14" x14ac:dyDescent="0.25">
      <c r="N2064" s="21"/>
    </row>
    <row r="2065" spans="14:14" x14ac:dyDescent="0.25">
      <c r="N2065" s="21"/>
    </row>
    <row r="2066" spans="14:14" x14ac:dyDescent="0.25">
      <c r="N2066" s="21"/>
    </row>
    <row r="2067" spans="14:14" x14ac:dyDescent="0.25">
      <c r="N2067" s="21"/>
    </row>
    <row r="2068" spans="14:14" x14ac:dyDescent="0.25">
      <c r="N2068" s="21"/>
    </row>
    <row r="2069" spans="14:14" x14ac:dyDescent="0.25">
      <c r="N2069" s="21"/>
    </row>
    <row r="2070" spans="14:14" x14ac:dyDescent="0.25">
      <c r="N2070" s="21"/>
    </row>
    <row r="2071" spans="14:14" x14ac:dyDescent="0.25">
      <c r="N2071" s="21"/>
    </row>
    <row r="2072" spans="14:14" x14ac:dyDescent="0.25">
      <c r="N2072" s="21"/>
    </row>
    <row r="2073" spans="14:14" x14ac:dyDescent="0.25">
      <c r="N2073" s="21"/>
    </row>
    <row r="2074" spans="14:14" x14ac:dyDescent="0.25">
      <c r="N2074" s="21"/>
    </row>
    <row r="2075" spans="14:14" x14ac:dyDescent="0.25">
      <c r="N2075" s="21"/>
    </row>
    <row r="2076" spans="14:14" x14ac:dyDescent="0.25">
      <c r="N2076" s="21"/>
    </row>
    <row r="2077" spans="14:14" x14ac:dyDescent="0.25">
      <c r="N2077" s="21"/>
    </row>
    <row r="2078" spans="14:14" x14ac:dyDescent="0.25">
      <c r="N2078" s="21"/>
    </row>
    <row r="2079" spans="14:14" x14ac:dyDescent="0.25">
      <c r="N2079" s="21"/>
    </row>
    <row r="2080" spans="14:14" x14ac:dyDescent="0.25">
      <c r="N2080" s="21"/>
    </row>
    <row r="2081" spans="14:14" x14ac:dyDescent="0.25">
      <c r="N2081" s="21"/>
    </row>
    <row r="2082" spans="14:14" x14ac:dyDescent="0.25">
      <c r="N2082" s="21"/>
    </row>
    <row r="2083" spans="14:14" x14ac:dyDescent="0.25">
      <c r="N2083" s="21"/>
    </row>
    <row r="2084" spans="14:14" x14ac:dyDescent="0.25">
      <c r="N2084" s="21"/>
    </row>
    <row r="2085" spans="14:14" x14ac:dyDescent="0.25">
      <c r="N2085" s="21"/>
    </row>
    <row r="2086" spans="14:14" x14ac:dyDescent="0.25">
      <c r="N2086" s="21"/>
    </row>
    <row r="2087" spans="14:14" x14ac:dyDescent="0.25">
      <c r="N2087" s="21"/>
    </row>
    <row r="2088" spans="14:14" x14ac:dyDescent="0.25">
      <c r="N2088" s="21"/>
    </row>
    <row r="2089" spans="14:14" x14ac:dyDescent="0.25">
      <c r="N2089" s="21"/>
    </row>
    <row r="2090" spans="14:14" x14ac:dyDescent="0.25">
      <c r="N2090" s="21"/>
    </row>
    <row r="2091" spans="14:14" x14ac:dyDescent="0.25">
      <c r="N2091" s="21"/>
    </row>
    <row r="2092" spans="14:14" x14ac:dyDescent="0.25">
      <c r="N2092" s="21"/>
    </row>
    <row r="2093" spans="14:14" x14ac:dyDescent="0.25">
      <c r="N2093" s="21"/>
    </row>
    <row r="2094" spans="14:14" x14ac:dyDescent="0.25">
      <c r="N2094" s="21"/>
    </row>
    <row r="2095" spans="14:14" x14ac:dyDescent="0.25">
      <c r="N2095" s="21"/>
    </row>
    <row r="2096" spans="14:14" x14ac:dyDescent="0.25">
      <c r="N2096" s="21"/>
    </row>
    <row r="2097" spans="14:14" x14ac:dyDescent="0.25">
      <c r="N2097" s="21"/>
    </row>
    <row r="2098" spans="14:14" x14ac:dyDescent="0.25">
      <c r="N2098" s="21"/>
    </row>
    <row r="2099" spans="14:14" x14ac:dyDescent="0.25">
      <c r="N2099" s="21"/>
    </row>
    <row r="2100" spans="14:14" x14ac:dyDescent="0.25">
      <c r="N2100" s="21"/>
    </row>
    <row r="2101" spans="14:14" x14ac:dyDescent="0.25">
      <c r="N2101" s="21"/>
    </row>
    <row r="2102" spans="14:14" x14ac:dyDescent="0.25">
      <c r="N2102" s="21"/>
    </row>
    <row r="2103" spans="14:14" x14ac:dyDescent="0.25">
      <c r="N2103" s="21"/>
    </row>
    <row r="2104" spans="14:14" x14ac:dyDescent="0.25">
      <c r="N2104" s="21"/>
    </row>
    <row r="2105" spans="14:14" x14ac:dyDescent="0.25">
      <c r="N2105" s="21"/>
    </row>
    <row r="2106" spans="14:14" x14ac:dyDescent="0.25">
      <c r="N2106" s="21"/>
    </row>
    <row r="2107" spans="14:14" x14ac:dyDescent="0.25">
      <c r="N2107" s="21"/>
    </row>
    <row r="2108" spans="14:14" x14ac:dyDescent="0.25">
      <c r="N2108" s="21"/>
    </row>
    <row r="2109" spans="14:14" x14ac:dyDescent="0.25">
      <c r="N2109" s="21"/>
    </row>
    <row r="2110" spans="14:14" x14ac:dyDescent="0.25">
      <c r="N2110" s="21"/>
    </row>
    <row r="2111" spans="14:14" x14ac:dyDescent="0.25">
      <c r="N2111" s="21"/>
    </row>
    <row r="2112" spans="14:14" x14ac:dyDescent="0.25">
      <c r="N2112" s="21"/>
    </row>
    <row r="2113" spans="14:14" x14ac:dyDescent="0.25">
      <c r="N2113" s="21"/>
    </row>
    <row r="2114" spans="14:14" x14ac:dyDescent="0.25">
      <c r="N2114" s="21"/>
    </row>
    <row r="2115" spans="14:14" x14ac:dyDescent="0.25">
      <c r="N2115" s="21"/>
    </row>
    <row r="2116" spans="14:14" x14ac:dyDescent="0.25">
      <c r="N2116" s="21"/>
    </row>
    <row r="2117" spans="14:14" x14ac:dyDescent="0.25">
      <c r="N2117" s="21"/>
    </row>
    <row r="2118" spans="14:14" x14ac:dyDescent="0.25">
      <c r="N2118" s="21"/>
    </row>
    <row r="2119" spans="14:14" x14ac:dyDescent="0.25">
      <c r="N2119" s="21"/>
    </row>
    <row r="2120" spans="14:14" x14ac:dyDescent="0.25">
      <c r="N2120" s="21"/>
    </row>
    <row r="2121" spans="14:14" x14ac:dyDescent="0.25">
      <c r="N2121" s="21"/>
    </row>
    <row r="2122" spans="14:14" x14ac:dyDescent="0.25">
      <c r="N2122" s="21"/>
    </row>
    <row r="2123" spans="14:14" x14ac:dyDescent="0.25">
      <c r="N2123" s="21"/>
    </row>
    <row r="2124" spans="14:14" x14ac:dyDescent="0.25">
      <c r="N2124" s="21"/>
    </row>
    <row r="2125" spans="14:14" x14ac:dyDescent="0.25">
      <c r="N2125" s="21"/>
    </row>
    <row r="2126" spans="14:14" x14ac:dyDescent="0.25">
      <c r="N2126" s="21"/>
    </row>
    <row r="2127" spans="14:14" x14ac:dyDescent="0.25">
      <c r="N2127" s="21"/>
    </row>
    <row r="2128" spans="14:14" x14ac:dyDescent="0.25">
      <c r="N2128" s="21"/>
    </row>
    <row r="2129" spans="14:14" x14ac:dyDescent="0.25">
      <c r="N2129" s="21"/>
    </row>
    <row r="2130" spans="14:14" x14ac:dyDescent="0.25">
      <c r="N2130" s="21"/>
    </row>
    <row r="2131" spans="14:14" x14ac:dyDescent="0.25">
      <c r="N2131" s="21"/>
    </row>
    <row r="2132" spans="14:14" x14ac:dyDescent="0.25">
      <c r="N2132" s="21"/>
    </row>
    <row r="2133" spans="14:14" x14ac:dyDescent="0.25">
      <c r="N2133" s="21"/>
    </row>
    <row r="2134" spans="14:14" x14ac:dyDescent="0.25">
      <c r="N2134" s="21"/>
    </row>
    <row r="2135" spans="14:14" x14ac:dyDescent="0.25">
      <c r="N2135" s="21"/>
    </row>
    <row r="2136" spans="14:14" x14ac:dyDescent="0.25">
      <c r="N2136" s="21"/>
    </row>
    <row r="2137" spans="14:14" x14ac:dyDescent="0.25">
      <c r="N2137" s="21"/>
    </row>
    <row r="2138" spans="14:14" x14ac:dyDescent="0.25">
      <c r="N2138" s="21"/>
    </row>
    <row r="2139" spans="14:14" x14ac:dyDescent="0.25">
      <c r="N2139" s="21"/>
    </row>
    <row r="2140" spans="14:14" x14ac:dyDescent="0.25">
      <c r="N2140" s="21"/>
    </row>
    <row r="2141" spans="14:14" x14ac:dyDescent="0.25">
      <c r="N2141" s="21"/>
    </row>
    <row r="2142" spans="14:14" x14ac:dyDescent="0.25">
      <c r="N2142" s="21"/>
    </row>
    <row r="2143" spans="14:14" x14ac:dyDescent="0.25">
      <c r="N2143" s="21"/>
    </row>
    <row r="2144" spans="14:14" x14ac:dyDescent="0.25">
      <c r="N2144" s="21"/>
    </row>
    <row r="2145" spans="14:14" x14ac:dyDescent="0.25">
      <c r="N2145" s="21"/>
    </row>
    <row r="2146" spans="14:14" x14ac:dyDescent="0.25">
      <c r="N2146" s="21"/>
    </row>
    <row r="2147" spans="14:14" x14ac:dyDescent="0.25">
      <c r="N2147" s="21"/>
    </row>
    <row r="2148" spans="14:14" x14ac:dyDescent="0.25">
      <c r="N2148" s="21"/>
    </row>
    <row r="2149" spans="14:14" x14ac:dyDescent="0.25">
      <c r="N2149" s="21"/>
    </row>
    <row r="2150" spans="14:14" x14ac:dyDescent="0.25">
      <c r="N2150" s="21"/>
    </row>
    <row r="2151" spans="14:14" x14ac:dyDescent="0.25">
      <c r="N2151" s="21"/>
    </row>
    <row r="2152" spans="14:14" x14ac:dyDescent="0.25">
      <c r="N2152" s="21"/>
    </row>
    <row r="2153" spans="14:14" x14ac:dyDescent="0.25">
      <c r="N2153" s="21"/>
    </row>
    <row r="2154" spans="14:14" x14ac:dyDescent="0.25">
      <c r="N2154" s="21"/>
    </row>
    <row r="2155" spans="14:14" x14ac:dyDescent="0.25">
      <c r="N2155" s="21"/>
    </row>
    <row r="2156" spans="14:14" x14ac:dyDescent="0.25">
      <c r="N2156" s="21"/>
    </row>
    <row r="2157" spans="14:14" x14ac:dyDescent="0.25">
      <c r="N2157" s="21"/>
    </row>
    <row r="2158" spans="14:14" x14ac:dyDescent="0.25">
      <c r="N2158" s="21"/>
    </row>
    <row r="2159" spans="14:14" x14ac:dyDescent="0.25">
      <c r="N2159" s="21"/>
    </row>
    <row r="2160" spans="14:14" x14ac:dyDescent="0.25">
      <c r="N2160" s="21"/>
    </row>
    <row r="2161" spans="14:14" x14ac:dyDescent="0.25">
      <c r="N2161" s="21"/>
    </row>
    <row r="2162" spans="14:14" x14ac:dyDescent="0.25">
      <c r="N2162" s="21"/>
    </row>
    <row r="2163" spans="14:14" x14ac:dyDescent="0.25">
      <c r="N2163" s="21"/>
    </row>
    <row r="2164" spans="14:14" x14ac:dyDescent="0.25">
      <c r="N2164" s="21"/>
    </row>
    <row r="2165" spans="14:14" x14ac:dyDescent="0.25">
      <c r="N2165" s="21"/>
    </row>
    <row r="2166" spans="14:14" x14ac:dyDescent="0.25">
      <c r="N2166" s="21"/>
    </row>
    <row r="2167" spans="14:14" x14ac:dyDescent="0.25">
      <c r="N2167" s="21"/>
    </row>
    <row r="2168" spans="14:14" x14ac:dyDescent="0.25">
      <c r="N2168" s="21"/>
    </row>
    <row r="2169" spans="14:14" x14ac:dyDescent="0.25">
      <c r="N2169" s="21"/>
    </row>
    <row r="2170" spans="14:14" x14ac:dyDescent="0.25">
      <c r="N2170" s="21"/>
    </row>
    <row r="2171" spans="14:14" x14ac:dyDescent="0.25">
      <c r="N2171" s="21"/>
    </row>
    <row r="2172" spans="14:14" x14ac:dyDescent="0.25">
      <c r="N2172" s="21"/>
    </row>
    <row r="2173" spans="14:14" x14ac:dyDescent="0.25">
      <c r="N2173" s="21"/>
    </row>
    <row r="2174" spans="14:14" x14ac:dyDescent="0.25">
      <c r="N2174" s="21"/>
    </row>
    <row r="2175" spans="14:14" x14ac:dyDescent="0.25">
      <c r="N2175" s="21"/>
    </row>
    <row r="2176" spans="14:14" x14ac:dyDescent="0.25">
      <c r="N2176" s="21"/>
    </row>
    <row r="2177" spans="14:14" x14ac:dyDescent="0.25">
      <c r="N2177" s="21"/>
    </row>
    <row r="2178" spans="14:14" x14ac:dyDescent="0.25">
      <c r="N2178" s="21"/>
    </row>
    <row r="2179" spans="14:14" x14ac:dyDescent="0.25">
      <c r="N2179" s="21"/>
    </row>
    <row r="2180" spans="14:14" x14ac:dyDescent="0.25">
      <c r="N2180" s="21"/>
    </row>
    <row r="2181" spans="14:14" x14ac:dyDescent="0.25">
      <c r="N2181" s="21"/>
    </row>
    <row r="2182" spans="14:14" x14ac:dyDescent="0.25">
      <c r="N2182" s="21"/>
    </row>
    <row r="2183" spans="14:14" x14ac:dyDescent="0.25">
      <c r="N2183" s="21"/>
    </row>
    <row r="2184" spans="14:14" x14ac:dyDescent="0.25">
      <c r="N2184" s="21"/>
    </row>
    <row r="2185" spans="14:14" x14ac:dyDescent="0.25">
      <c r="N2185" s="21"/>
    </row>
    <row r="2186" spans="14:14" x14ac:dyDescent="0.25">
      <c r="N2186" s="21"/>
    </row>
    <row r="2187" spans="14:14" x14ac:dyDescent="0.25">
      <c r="N2187" s="21"/>
    </row>
    <row r="2188" spans="14:14" x14ac:dyDescent="0.25">
      <c r="N2188" s="21"/>
    </row>
    <row r="2189" spans="14:14" x14ac:dyDescent="0.25">
      <c r="N2189" s="21"/>
    </row>
    <row r="2190" spans="14:14" x14ac:dyDescent="0.25">
      <c r="N2190" s="21"/>
    </row>
    <row r="2191" spans="14:14" x14ac:dyDescent="0.25">
      <c r="N2191" s="21"/>
    </row>
    <row r="2192" spans="14:14" x14ac:dyDescent="0.25">
      <c r="N2192" s="21"/>
    </row>
    <row r="2193" spans="14:14" x14ac:dyDescent="0.25">
      <c r="N2193" s="21"/>
    </row>
    <row r="2194" spans="14:14" x14ac:dyDescent="0.25">
      <c r="N2194" s="21"/>
    </row>
    <row r="2195" spans="14:14" x14ac:dyDescent="0.25">
      <c r="N2195" s="21"/>
    </row>
    <row r="2196" spans="14:14" x14ac:dyDescent="0.25">
      <c r="N2196" s="21"/>
    </row>
    <row r="2197" spans="14:14" x14ac:dyDescent="0.25">
      <c r="N2197" s="21"/>
    </row>
    <row r="2198" spans="14:14" x14ac:dyDescent="0.25">
      <c r="N2198" s="21"/>
    </row>
    <row r="2199" spans="14:14" x14ac:dyDescent="0.25">
      <c r="N2199" s="21"/>
    </row>
    <row r="2200" spans="14:14" x14ac:dyDescent="0.25">
      <c r="N2200" s="21"/>
    </row>
    <row r="2201" spans="14:14" x14ac:dyDescent="0.25">
      <c r="N2201" s="21"/>
    </row>
    <row r="2202" spans="14:14" x14ac:dyDescent="0.25">
      <c r="N2202" s="21"/>
    </row>
    <row r="2203" spans="14:14" x14ac:dyDescent="0.25">
      <c r="N2203" s="21"/>
    </row>
    <row r="2204" spans="14:14" x14ac:dyDescent="0.25">
      <c r="N2204" s="21"/>
    </row>
    <row r="2205" spans="14:14" x14ac:dyDescent="0.25">
      <c r="N2205" s="21"/>
    </row>
    <row r="2206" spans="14:14" x14ac:dyDescent="0.25">
      <c r="N2206" s="21"/>
    </row>
    <row r="2207" spans="14:14" x14ac:dyDescent="0.25">
      <c r="N2207" s="21"/>
    </row>
    <row r="2208" spans="14:14" x14ac:dyDescent="0.25">
      <c r="N2208" s="21"/>
    </row>
    <row r="2209" spans="14:14" x14ac:dyDescent="0.25">
      <c r="N2209" s="21"/>
    </row>
    <row r="2210" spans="14:14" x14ac:dyDescent="0.25">
      <c r="N2210" s="21"/>
    </row>
    <row r="2211" spans="14:14" x14ac:dyDescent="0.25">
      <c r="N2211" s="21"/>
    </row>
    <row r="2212" spans="14:14" x14ac:dyDescent="0.25">
      <c r="N2212" s="21"/>
    </row>
    <row r="2213" spans="14:14" x14ac:dyDescent="0.25">
      <c r="N2213" s="21"/>
    </row>
    <row r="2214" spans="14:14" x14ac:dyDescent="0.25">
      <c r="N2214" s="21"/>
    </row>
    <row r="2215" spans="14:14" x14ac:dyDescent="0.25">
      <c r="N2215" s="21"/>
    </row>
    <row r="2216" spans="14:14" x14ac:dyDescent="0.25">
      <c r="N2216" s="21"/>
    </row>
    <row r="2217" spans="14:14" x14ac:dyDescent="0.25">
      <c r="N2217" s="21"/>
    </row>
    <row r="2218" spans="14:14" x14ac:dyDescent="0.25">
      <c r="N2218" s="21"/>
    </row>
    <row r="2219" spans="14:14" x14ac:dyDescent="0.25">
      <c r="N2219" s="21"/>
    </row>
    <row r="2220" spans="14:14" x14ac:dyDescent="0.25">
      <c r="N2220" s="21"/>
    </row>
    <row r="2221" spans="14:14" x14ac:dyDescent="0.25">
      <c r="N2221" s="21"/>
    </row>
    <row r="2222" spans="14:14" x14ac:dyDescent="0.25">
      <c r="N2222" s="21"/>
    </row>
    <row r="2223" spans="14:14" x14ac:dyDescent="0.25">
      <c r="N2223" s="21"/>
    </row>
    <row r="2224" spans="14:14" x14ac:dyDescent="0.25">
      <c r="N2224" s="21"/>
    </row>
    <row r="2225" spans="14:14" x14ac:dyDescent="0.25">
      <c r="N2225" s="21"/>
    </row>
    <row r="2226" spans="14:14" x14ac:dyDescent="0.25">
      <c r="N2226" s="21"/>
    </row>
    <row r="2227" spans="14:14" x14ac:dyDescent="0.25">
      <c r="N2227" s="21"/>
    </row>
    <row r="2228" spans="14:14" x14ac:dyDescent="0.25">
      <c r="N2228" s="21"/>
    </row>
    <row r="2229" spans="14:14" x14ac:dyDescent="0.25">
      <c r="N2229" s="21"/>
    </row>
    <row r="2230" spans="14:14" x14ac:dyDescent="0.25">
      <c r="N2230" s="21"/>
    </row>
    <row r="2231" spans="14:14" x14ac:dyDescent="0.25">
      <c r="N2231" s="21"/>
    </row>
    <row r="2232" spans="14:14" x14ac:dyDescent="0.25">
      <c r="N2232" s="21"/>
    </row>
    <row r="2233" spans="14:14" x14ac:dyDescent="0.25">
      <c r="N2233" s="21"/>
    </row>
    <row r="2234" spans="14:14" x14ac:dyDescent="0.25">
      <c r="N2234" s="21"/>
    </row>
    <row r="2235" spans="14:14" x14ac:dyDescent="0.25">
      <c r="N2235" s="21"/>
    </row>
    <row r="2236" spans="14:14" x14ac:dyDescent="0.25">
      <c r="N2236" s="21"/>
    </row>
    <row r="2237" spans="14:14" x14ac:dyDescent="0.25">
      <c r="N2237" s="21"/>
    </row>
    <row r="2238" spans="14:14" x14ac:dyDescent="0.25">
      <c r="N2238" s="21"/>
    </row>
    <row r="2239" spans="14:14" x14ac:dyDescent="0.25">
      <c r="N2239" s="21"/>
    </row>
    <row r="2240" spans="14:14" x14ac:dyDescent="0.25">
      <c r="N2240" s="21"/>
    </row>
    <row r="2241" spans="14:14" x14ac:dyDescent="0.25">
      <c r="N2241" s="21"/>
    </row>
    <row r="2242" spans="14:14" x14ac:dyDescent="0.25">
      <c r="N2242" s="21"/>
    </row>
    <row r="2243" spans="14:14" x14ac:dyDescent="0.25">
      <c r="N2243" s="21"/>
    </row>
    <row r="2244" spans="14:14" x14ac:dyDescent="0.25">
      <c r="N2244" s="21"/>
    </row>
    <row r="2245" spans="14:14" x14ac:dyDescent="0.25">
      <c r="N2245" s="21"/>
    </row>
    <row r="2246" spans="14:14" x14ac:dyDescent="0.25">
      <c r="N2246" s="21"/>
    </row>
    <row r="2247" spans="14:14" x14ac:dyDescent="0.25">
      <c r="N2247" s="21"/>
    </row>
    <row r="2248" spans="14:14" x14ac:dyDescent="0.25">
      <c r="N2248" s="21"/>
    </row>
    <row r="2249" spans="14:14" x14ac:dyDescent="0.25">
      <c r="N2249" s="21"/>
    </row>
    <row r="2250" spans="14:14" x14ac:dyDescent="0.25">
      <c r="N2250" s="21"/>
    </row>
    <row r="2251" spans="14:14" x14ac:dyDescent="0.25">
      <c r="N2251" s="21"/>
    </row>
    <row r="2252" spans="14:14" x14ac:dyDescent="0.25">
      <c r="N2252" s="21"/>
    </row>
    <row r="2253" spans="14:14" x14ac:dyDescent="0.25">
      <c r="N2253" s="21"/>
    </row>
    <row r="2254" spans="14:14" x14ac:dyDescent="0.25">
      <c r="N2254" s="21"/>
    </row>
    <row r="2255" spans="14:14" x14ac:dyDescent="0.25">
      <c r="N2255" s="21"/>
    </row>
    <row r="2256" spans="14:14" x14ac:dyDescent="0.25">
      <c r="N2256" s="21"/>
    </row>
    <row r="2257" spans="14:14" x14ac:dyDescent="0.25">
      <c r="N2257" s="21"/>
    </row>
    <row r="2258" spans="14:14" x14ac:dyDescent="0.25">
      <c r="N2258" s="21"/>
    </row>
    <row r="2259" spans="14:14" x14ac:dyDescent="0.25">
      <c r="N2259" s="21"/>
    </row>
    <row r="2260" spans="14:14" x14ac:dyDescent="0.25">
      <c r="N2260" s="21"/>
    </row>
    <row r="2261" spans="14:14" x14ac:dyDescent="0.25">
      <c r="N2261" s="21"/>
    </row>
    <row r="2262" spans="14:14" x14ac:dyDescent="0.25">
      <c r="N2262" s="21"/>
    </row>
    <row r="2263" spans="14:14" x14ac:dyDescent="0.25">
      <c r="N2263" s="21"/>
    </row>
    <row r="2264" spans="14:14" x14ac:dyDescent="0.25">
      <c r="N2264" s="21"/>
    </row>
    <row r="2265" spans="14:14" x14ac:dyDescent="0.25">
      <c r="N2265" s="21"/>
    </row>
    <row r="2266" spans="14:14" x14ac:dyDescent="0.25">
      <c r="N2266" s="21"/>
    </row>
    <row r="2267" spans="14:14" x14ac:dyDescent="0.25">
      <c r="N2267" s="21"/>
    </row>
    <row r="2268" spans="14:14" x14ac:dyDescent="0.25">
      <c r="N2268" s="21"/>
    </row>
    <row r="2269" spans="14:14" x14ac:dyDescent="0.25">
      <c r="N2269" s="21"/>
    </row>
    <row r="2270" spans="14:14" x14ac:dyDescent="0.25">
      <c r="N2270" s="21"/>
    </row>
    <row r="2271" spans="14:14" x14ac:dyDescent="0.25">
      <c r="N2271" s="21"/>
    </row>
    <row r="2272" spans="14:14" x14ac:dyDescent="0.25">
      <c r="N2272" s="21"/>
    </row>
    <row r="2273" spans="14:14" x14ac:dyDescent="0.25">
      <c r="N2273" s="21"/>
    </row>
    <row r="2274" spans="14:14" x14ac:dyDescent="0.25">
      <c r="N2274" s="21"/>
    </row>
    <row r="2275" spans="14:14" x14ac:dyDescent="0.25">
      <c r="N2275" s="21"/>
    </row>
    <row r="2276" spans="14:14" x14ac:dyDescent="0.25">
      <c r="N2276" s="21"/>
    </row>
    <row r="2277" spans="14:14" x14ac:dyDescent="0.25">
      <c r="N2277" s="21"/>
    </row>
    <row r="2278" spans="14:14" x14ac:dyDescent="0.25">
      <c r="N2278" s="21"/>
    </row>
    <row r="2279" spans="14:14" x14ac:dyDescent="0.25">
      <c r="N2279" s="21"/>
    </row>
    <row r="2280" spans="14:14" x14ac:dyDescent="0.25">
      <c r="N2280" s="21"/>
    </row>
    <row r="2281" spans="14:14" x14ac:dyDescent="0.25">
      <c r="N2281" s="21"/>
    </row>
    <row r="2282" spans="14:14" x14ac:dyDescent="0.25">
      <c r="N2282" s="21"/>
    </row>
    <row r="2283" spans="14:14" x14ac:dyDescent="0.25">
      <c r="N2283" s="21"/>
    </row>
    <row r="2284" spans="14:14" x14ac:dyDescent="0.25">
      <c r="N2284" s="21"/>
    </row>
    <row r="2285" spans="14:14" x14ac:dyDescent="0.25">
      <c r="N2285" s="21"/>
    </row>
    <row r="2286" spans="14:14" x14ac:dyDescent="0.25">
      <c r="N2286" s="21"/>
    </row>
    <row r="2287" spans="14:14" x14ac:dyDescent="0.25">
      <c r="N2287" s="21"/>
    </row>
    <row r="2288" spans="14:14" x14ac:dyDescent="0.25">
      <c r="N2288" s="21"/>
    </row>
    <row r="2289" spans="14:14" x14ac:dyDescent="0.25">
      <c r="N2289" s="21"/>
    </row>
    <row r="2290" spans="14:14" x14ac:dyDescent="0.25">
      <c r="N2290" s="21"/>
    </row>
    <row r="2291" spans="14:14" x14ac:dyDescent="0.25">
      <c r="N2291" s="21"/>
    </row>
    <row r="2292" spans="14:14" x14ac:dyDescent="0.25">
      <c r="N2292" s="21"/>
    </row>
    <row r="2293" spans="14:14" x14ac:dyDescent="0.25">
      <c r="N2293" s="21"/>
    </row>
    <row r="2294" spans="14:14" x14ac:dyDescent="0.25">
      <c r="N2294" s="21"/>
    </row>
    <row r="2295" spans="14:14" x14ac:dyDescent="0.25">
      <c r="N2295" s="21"/>
    </row>
    <row r="2296" spans="14:14" x14ac:dyDescent="0.25">
      <c r="N2296" s="21"/>
    </row>
    <row r="2297" spans="14:14" x14ac:dyDescent="0.25">
      <c r="N2297" s="21"/>
    </row>
    <row r="2298" spans="14:14" x14ac:dyDescent="0.25">
      <c r="N2298" s="21"/>
    </row>
    <row r="2299" spans="14:14" x14ac:dyDescent="0.25">
      <c r="N2299" s="21"/>
    </row>
    <row r="2300" spans="14:14" x14ac:dyDescent="0.25">
      <c r="N2300" s="21"/>
    </row>
    <row r="2301" spans="14:14" x14ac:dyDescent="0.25">
      <c r="N2301" s="21"/>
    </row>
    <row r="2302" spans="14:14" x14ac:dyDescent="0.25">
      <c r="N2302" s="21"/>
    </row>
    <row r="2303" spans="14:14" x14ac:dyDescent="0.25">
      <c r="N2303" s="21"/>
    </row>
    <row r="2304" spans="14:14" x14ac:dyDescent="0.25">
      <c r="N2304" s="21"/>
    </row>
    <row r="2305" spans="14:14" x14ac:dyDescent="0.25">
      <c r="N2305" s="21"/>
    </row>
    <row r="2306" spans="14:14" x14ac:dyDescent="0.25">
      <c r="N2306" s="21"/>
    </row>
    <row r="2307" spans="14:14" x14ac:dyDescent="0.25">
      <c r="N2307" s="21"/>
    </row>
    <row r="2308" spans="14:14" x14ac:dyDescent="0.25">
      <c r="N2308" s="21"/>
    </row>
    <row r="2309" spans="14:14" x14ac:dyDescent="0.25">
      <c r="N2309" s="21"/>
    </row>
    <row r="2310" spans="14:14" x14ac:dyDescent="0.25">
      <c r="N2310" s="21"/>
    </row>
    <row r="2311" spans="14:14" x14ac:dyDescent="0.25">
      <c r="N2311" s="21"/>
    </row>
    <row r="2312" spans="14:14" x14ac:dyDescent="0.25">
      <c r="N2312" s="21"/>
    </row>
    <row r="2313" spans="14:14" x14ac:dyDescent="0.25">
      <c r="N2313" s="21"/>
    </row>
    <row r="2314" spans="14:14" x14ac:dyDescent="0.25">
      <c r="N2314" s="21"/>
    </row>
    <row r="2315" spans="14:14" x14ac:dyDescent="0.25">
      <c r="N2315" s="21"/>
    </row>
    <row r="2316" spans="14:14" x14ac:dyDescent="0.25">
      <c r="N2316" s="21"/>
    </row>
    <row r="2317" spans="14:14" x14ac:dyDescent="0.25">
      <c r="N2317" s="21"/>
    </row>
    <row r="2318" spans="14:14" x14ac:dyDescent="0.25">
      <c r="N2318" s="21"/>
    </row>
    <row r="2319" spans="14:14" x14ac:dyDescent="0.25">
      <c r="N2319" s="21"/>
    </row>
    <row r="2320" spans="14:14" x14ac:dyDescent="0.25">
      <c r="N2320" s="21"/>
    </row>
    <row r="2321" spans="14:14" x14ac:dyDescent="0.25">
      <c r="N2321" s="21"/>
    </row>
    <row r="2322" spans="14:14" x14ac:dyDescent="0.25">
      <c r="N2322" s="21"/>
    </row>
    <row r="2323" spans="14:14" x14ac:dyDescent="0.25">
      <c r="N2323" s="21"/>
    </row>
    <row r="2324" spans="14:14" x14ac:dyDescent="0.25">
      <c r="N2324" s="21"/>
    </row>
    <row r="2325" spans="14:14" x14ac:dyDescent="0.25">
      <c r="N2325" s="21"/>
    </row>
    <row r="2326" spans="14:14" x14ac:dyDescent="0.25">
      <c r="N2326" s="21"/>
    </row>
    <row r="2327" spans="14:14" x14ac:dyDescent="0.25">
      <c r="N2327" s="21"/>
    </row>
    <row r="2328" spans="14:14" x14ac:dyDescent="0.25">
      <c r="N2328" s="21"/>
    </row>
    <row r="2329" spans="14:14" x14ac:dyDescent="0.25">
      <c r="N2329" s="21"/>
    </row>
    <row r="2330" spans="14:14" x14ac:dyDescent="0.25">
      <c r="N2330" s="21"/>
    </row>
    <row r="2331" spans="14:14" x14ac:dyDescent="0.25">
      <c r="N2331" s="21"/>
    </row>
    <row r="2332" spans="14:14" x14ac:dyDescent="0.25">
      <c r="N2332" s="21"/>
    </row>
    <row r="2333" spans="14:14" x14ac:dyDescent="0.25">
      <c r="N2333" s="21"/>
    </row>
    <row r="2334" spans="14:14" x14ac:dyDescent="0.25">
      <c r="N2334" s="21"/>
    </row>
    <row r="2335" spans="14:14" x14ac:dyDescent="0.25">
      <c r="N2335" s="21"/>
    </row>
    <row r="2336" spans="14:14" x14ac:dyDescent="0.25">
      <c r="N2336" s="21"/>
    </row>
    <row r="2337" spans="14:14" x14ac:dyDescent="0.25">
      <c r="N2337" s="21"/>
    </row>
    <row r="2338" spans="14:14" x14ac:dyDescent="0.25">
      <c r="N2338" s="21"/>
    </row>
    <row r="2339" spans="14:14" x14ac:dyDescent="0.25">
      <c r="N2339" s="21"/>
    </row>
    <row r="2340" spans="14:14" x14ac:dyDescent="0.25">
      <c r="N2340" s="21"/>
    </row>
    <row r="2341" spans="14:14" x14ac:dyDescent="0.25">
      <c r="N2341" s="21"/>
    </row>
    <row r="2342" spans="14:14" x14ac:dyDescent="0.25">
      <c r="N2342" s="21"/>
    </row>
    <row r="2343" spans="14:14" x14ac:dyDescent="0.25">
      <c r="N2343" s="21"/>
    </row>
    <row r="2344" spans="14:14" x14ac:dyDescent="0.25">
      <c r="N2344" s="21"/>
    </row>
    <row r="2345" spans="14:14" x14ac:dyDescent="0.25">
      <c r="N2345" s="21"/>
    </row>
    <row r="2346" spans="14:14" x14ac:dyDescent="0.25">
      <c r="N2346" s="21"/>
    </row>
    <row r="2347" spans="14:14" x14ac:dyDescent="0.25">
      <c r="N2347" s="21"/>
    </row>
    <row r="2348" spans="14:14" x14ac:dyDescent="0.25">
      <c r="N2348" s="21"/>
    </row>
    <row r="2349" spans="14:14" x14ac:dyDescent="0.25">
      <c r="N2349" s="21"/>
    </row>
    <row r="2350" spans="14:14" x14ac:dyDescent="0.25">
      <c r="N2350" s="21"/>
    </row>
    <row r="2351" spans="14:14" x14ac:dyDescent="0.25">
      <c r="N2351" s="21"/>
    </row>
    <row r="2352" spans="14:14" x14ac:dyDescent="0.25">
      <c r="N2352" s="21"/>
    </row>
    <row r="2353" spans="14:14" x14ac:dyDescent="0.25">
      <c r="N2353" s="21"/>
    </row>
    <row r="2354" spans="14:14" x14ac:dyDescent="0.25">
      <c r="N2354" s="21"/>
    </row>
    <row r="2355" spans="14:14" x14ac:dyDescent="0.25">
      <c r="N2355" s="21"/>
    </row>
    <row r="2356" spans="14:14" x14ac:dyDescent="0.25">
      <c r="N2356" s="21"/>
    </row>
    <row r="2357" spans="14:14" x14ac:dyDescent="0.25">
      <c r="N2357" s="21"/>
    </row>
    <row r="2358" spans="14:14" x14ac:dyDescent="0.25">
      <c r="N2358" s="21"/>
    </row>
    <row r="2359" spans="14:14" x14ac:dyDescent="0.25">
      <c r="N2359" s="21"/>
    </row>
    <row r="2360" spans="14:14" x14ac:dyDescent="0.25">
      <c r="N2360" s="21"/>
    </row>
    <row r="2361" spans="14:14" x14ac:dyDescent="0.25">
      <c r="N2361" s="21"/>
    </row>
    <row r="2362" spans="14:14" x14ac:dyDescent="0.25">
      <c r="N2362" s="21"/>
    </row>
    <row r="2363" spans="14:14" x14ac:dyDescent="0.25">
      <c r="N2363" s="21"/>
    </row>
    <row r="2364" spans="14:14" x14ac:dyDescent="0.25">
      <c r="N2364" s="21"/>
    </row>
    <row r="2365" spans="14:14" x14ac:dyDescent="0.25">
      <c r="N2365" s="21"/>
    </row>
    <row r="2366" spans="14:14" x14ac:dyDescent="0.25">
      <c r="N2366" s="21"/>
    </row>
    <row r="2367" spans="14:14" x14ac:dyDescent="0.25">
      <c r="N2367" s="21"/>
    </row>
    <row r="2368" spans="14:14" x14ac:dyDescent="0.25">
      <c r="N2368" s="21"/>
    </row>
    <row r="2369" spans="14:14" x14ac:dyDescent="0.25">
      <c r="N2369" s="21"/>
    </row>
    <row r="2370" spans="14:14" x14ac:dyDescent="0.25">
      <c r="N2370" s="21"/>
    </row>
    <row r="2371" spans="14:14" x14ac:dyDescent="0.25">
      <c r="N2371" s="21"/>
    </row>
    <row r="2372" spans="14:14" x14ac:dyDescent="0.25">
      <c r="N2372" s="21"/>
    </row>
    <row r="2373" spans="14:14" x14ac:dyDescent="0.25">
      <c r="N2373" s="21"/>
    </row>
    <row r="2374" spans="14:14" x14ac:dyDescent="0.25">
      <c r="N2374" s="21"/>
    </row>
    <row r="2375" spans="14:14" x14ac:dyDescent="0.25">
      <c r="N2375" s="21"/>
    </row>
    <row r="2376" spans="14:14" x14ac:dyDescent="0.25">
      <c r="N2376" s="21"/>
    </row>
    <row r="2377" spans="14:14" x14ac:dyDescent="0.25">
      <c r="N2377" s="21"/>
    </row>
    <row r="2378" spans="14:14" x14ac:dyDescent="0.25">
      <c r="N2378" s="21"/>
    </row>
    <row r="2379" spans="14:14" x14ac:dyDescent="0.25">
      <c r="N2379" s="21"/>
    </row>
    <row r="2380" spans="14:14" x14ac:dyDescent="0.25">
      <c r="N2380" s="21"/>
    </row>
    <row r="2381" spans="14:14" x14ac:dyDescent="0.25">
      <c r="N2381" s="21"/>
    </row>
    <row r="2382" spans="14:14" x14ac:dyDescent="0.25">
      <c r="N2382" s="21"/>
    </row>
    <row r="2383" spans="14:14" x14ac:dyDescent="0.25">
      <c r="N2383" s="21"/>
    </row>
    <row r="2384" spans="14:14" x14ac:dyDescent="0.25">
      <c r="N2384" s="21"/>
    </row>
    <row r="2385" spans="14:14" x14ac:dyDescent="0.25">
      <c r="N2385" s="21"/>
    </row>
    <row r="2386" spans="14:14" x14ac:dyDescent="0.25">
      <c r="N2386" s="21"/>
    </row>
    <row r="2387" spans="14:14" x14ac:dyDescent="0.25">
      <c r="N2387" s="21"/>
    </row>
    <row r="2388" spans="14:14" x14ac:dyDescent="0.25">
      <c r="N2388" s="21"/>
    </row>
    <row r="2389" spans="14:14" x14ac:dyDescent="0.25">
      <c r="N2389" s="21"/>
    </row>
    <row r="2390" spans="14:14" x14ac:dyDescent="0.25">
      <c r="N2390" s="21"/>
    </row>
    <row r="2391" spans="14:14" x14ac:dyDescent="0.25">
      <c r="N2391" s="21"/>
    </row>
    <row r="2392" spans="14:14" x14ac:dyDescent="0.25">
      <c r="N2392" s="21"/>
    </row>
    <row r="2393" spans="14:14" x14ac:dyDescent="0.25">
      <c r="N2393" s="21"/>
    </row>
    <row r="2394" spans="14:14" x14ac:dyDescent="0.25">
      <c r="N2394" s="21"/>
    </row>
    <row r="2395" spans="14:14" x14ac:dyDescent="0.25">
      <c r="N2395" s="21"/>
    </row>
    <row r="2396" spans="14:14" x14ac:dyDescent="0.25">
      <c r="N2396" s="21"/>
    </row>
    <row r="2397" spans="14:14" x14ac:dyDescent="0.25">
      <c r="N2397" s="21"/>
    </row>
    <row r="2398" spans="14:14" x14ac:dyDescent="0.25">
      <c r="N2398" s="21"/>
    </row>
    <row r="2399" spans="14:14" x14ac:dyDescent="0.25">
      <c r="N2399" s="21"/>
    </row>
    <row r="2400" spans="14:14" x14ac:dyDescent="0.25">
      <c r="N2400" s="21"/>
    </row>
    <row r="2401" spans="14:14" x14ac:dyDescent="0.25">
      <c r="N2401" s="21"/>
    </row>
    <row r="2402" spans="14:14" x14ac:dyDescent="0.25">
      <c r="N2402" s="21"/>
    </row>
    <row r="2403" spans="14:14" x14ac:dyDescent="0.25">
      <c r="N2403" s="21"/>
    </row>
    <row r="2404" spans="14:14" x14ac:dyDescent="0.25">
      <c r="N2404" s="21"/>
    </row>
    <row r="2405" spans="14:14" x14ac:dyDescent="0.25">
      <c r="N2405" s="21"/>
    </row>
    <row r="2406" spans="14:14" x14ac:dyDescent="0.25">
      <c r="N2406" s="21"/>
    </row>
    <row r="2407" spans="14:14" x14ac:dyDescent="0.25">
      <c r="N2407" s="21"/>
    </row>
    <row r="2408" spans="14:14" x14ac:dyDescent="0.25">
      <c r="N2408" s="21"/>
    </row>
    <row r="2409" spans="14:14" x14ac:dyDescent="0.25">
      <c r="N2409" s="21"/>
    </row>
    <row r="2410" spans="14:14" x14ac:dyDescent="0.25">
      <c r="N2410" s="21"/>
    </row>
    <row r="2411" spans="14:14" x14ac:dyDescent="0.25">
      <c r="N2411" s="21"/>
    </row>
    <row r="2412" spans="14:14" x14ac:dyDescent="0.25">
      <c r="N2412" s="21"/>
    </row>
    <row r="2413" spans="14:14" x14ac:dyDescent="0.25">
      <c r="N2413" s="21"/>
    </row>
    <row r="2414" spans="14:14" x14ac:dyDescent="0.25">
      <c r="N2414" s="21"/>
    </row>
    <row r="2415" spans="14:14" x14ac:dyDescent="0.25">
      <c r="N2415" s="21"/>
    </row>
    <row r="2416" spans="14:14" x14ac:dyDescent="0.25">
      <c r="N2416" s="21"/>
    </row>
    <row r="2417" spans="14:14" x14ac:dyDescent="0.25">
      <c r="N2417" s="21"/>
    </row>
    <row r="2418" spans="14:14" x14ac:dyDescent="0.25">
      <c r="N2418" s="21"/>
    </row>
    <row r="2419" spans="14:14" x14ac:dyDescent="0.25">
      <c r="N2419" s="21"/>
    </row>
    <row r="2420" spans="14:14" x14ac:dyDescent="0.25">
      <c r="N2420" s="21"/>
    </row>
    <row r="2421" spans="14:14" x14ac:dyDescent="0.25">
      <c r="N2421" s="21"/>
    </row>
    <row r="2422" spans="14:14" x14ac:dyDescent="0.25">
      <c r="N2422" s="21"/>
    </row>
    <row r="2423" spans="14:14" x14ac:dyDescent="0.25">
      <c r="N2423" s="21"/>
    </row>
    <row r="2424" spans="14:14" x14ac:dyDescent="0.25">
      <c r="N2424" s="21"/>
    </row>
    <row r="2425" spans="14:14" x14ac:dyDescent="0.25">
      <c r="N2425" s="21"/>
    </row>
    <row r="2426" spans="14:14" x14ac:dyDescent="0.25">
      <c r="N2426" s="21"/>
    </row>
    <row r="2427" spans="14:14" x14ac:dyDescent="0.25">
      <c r="N2427" s="21"/>
    </row>
    <row r="2428" spans="14:14" x14ac:dyDescent="0.25">
      <c r="N2428" s="21"/>
    </row>
    <row r="2429" spans="14:14" x14ac:dyDescent="0.25">
      <c r="N2429" s="21"/>
    </row>
    <row r="2430" spans="14:14" x14ac:dyDescent="0.25">
      <c r="N2430" s="21"/>
    </row>
    <row r="2431" spans="14:14" x14ac:dyDescent="0.25">
      <c r="N2431" s="21"/>
    </row>
    <row r="2432" spans="14:14" x14ac:dyDescent="0.25">
      <c r="N2432" s="21"/>
    </row>
    <row r="2433" spans="14:14" x14ac:dyDescent="0.25">
      <c r="N2433" s="21"/>
    </row>
    <row r="2434" spans="14:14" x14ac:dyDescent="0.25">
      <c r="N2434" s="21"/>
    </row>
    <row r="2435" spans="14:14" x14ac:dyDescent="0.25">
      <c r="N2435" s="21"/>
    </row>
    <row r="2436" spans="14:14" x14ac:dyDescent="0.25">
      <c r="N2436" s="21"/>
    </row>
    <row r="2437" spans="14:14" x14ac:dyDescent="0.25">
      <c r="N2437" s="21"/>
    </row>
    <row r="2438" spans="14:14" x14ac:dyDescent="0.25">
      <c r="N2438" s="21"/>
    </row>
    <row r="2439" spans="14:14" x14ac:dyDescent="0.25">
      <c r="N2439" s="21"/>
    </row>
    <row r="2440" spans="14:14" x14ac:dyDescent="0.25">
      <c r="N2440" s="21"/>
    </row>
    <row r="2441" spans="14:14" x14ac:dyDescent="0.25">
      <c r="N2441" s="21"/>
    </row>
    <row r="2442" spans="14:14" x14ac:dyDescent="0.25">
      <c r="N2442" s="21"/>
    </row>
    <row r="2443" spans="14:14" x14ac:dyDescent="0.25">
      <c r="N2443" s="21"/>
    </row>
    <row r="2444" spans="14:14" x14ac:dyDescent="0.25">
      <c r="N2444" s="21"/>
    </row>
    <row r="2445" spans="14:14" x14ac:dyDescent="0.25">
      <c r="N2445" s="21"/>
    </row>
    <row r="2446" spans="14:14" x14ac:dyDescent="0.25">
      <c r="N2446" s="21"/>
    </row>
    <row r="2447" spans="14:14" x14ac:dyDescent="0.25">
      <c r="N2447" s="21"/>
    </row>
    <row r="2448" spans="14:14" x14ac:dyDescent="0.25">
      <c r="N2448" s="21"/>
    </row>
    <row r="2449" spans="14:14" x14ac:dyDescent="0.25">
      <c r="N2449" s="21"/>
    </row>
    <row r="2450" spans="14:14" x14ac:dyDescent="0.25">
      <c r="N2450" s="21"/>
    </row>
    <row r="2451" spans="14:14" x14ac:dyDescent="0.25">
      <c r="N2451" s="21"/>
    </row>
    <row r="2452" spans="14:14" x14ac:dyDescent="0.25">
      <c r="N2452" s="21"/>
    </row>
    <row r="2453" spans="14:14" x14ac:dyDescent="0.25">
      <c r="N2453" s="21"/>
    </row>
    <row r="2454" spans="14:14" x14ac:dyDescent="0.25">
      <c r="N2454" s="21"/>
    </row>
    <row r="2455" spans="14:14" x14ac:dyDescent="0.25">
      <c r="N2455" s="21"/>
    </row>
    <row r="2456" spans="14:14" x14ac:dyDescent="0.25">
      <c r="N2456" s="21"/>
    </row>
    <row r="2457" spans="14:14" x14ac:dyDescent="0.25">
      <c r="N2457" s="21"/>
    </row>
    <row r="2458" spans="14:14" x14ac:dyDescent="0.25">
      <c r="N2458" s="21"/>
    </row>
    <row r="2459" spans="14:14" x14ac:dyDescent="0.25">
      <c r="N2459" s="21"/>
    </row>
    <row r="2460" spans="14:14" x14ac:dyDescent="0.25">
      <c r="N2460" s="21"/>
    </row>
    <row r="2461" spans="14:14" x14ac:dyDescent="0.25">
      <c r="N2461" s="21"/>
    </row>
    <row r="2462" spans="14:14" x14ac:dyDescent="0.25">
      <c r="N2462" s="21"/>
    </row>
    <row r="2463" spans="14:14" x14ac:dyDescent="0.25">
      <c r="N2463" s="21"/>
    </row>
    <row r="2464" spans="14:14" x14ac:dyDescent="0.25">
      <c r="N2464" s="21"/>
    </row>
    <row r="2465" spans="14:14" x14ac:dyDescent="0.25">
      <c r="N2465" s="21"/>
    </row>
    <row r="2466" spans="14:14" x14ac:dyDescent="0.25">
      <c r="N2466" s="21"/>
    </row>
    <row r="2467" spans="14:14" x14ac:dyDescent="0.25">
      <c r="N2467" s="21"/>
    </row>
    <row r="2468" spans="14:14" x14ac:dyDescent="0.25">
      <c r="N2468" s="21"/>
    </row>
    <row r="2469" spans="14:14" x14ac:dyDescent="0.25">
      <c r="N2469" s="21"/>
    </row>
    <row r="2470" spans="14:14" x14ac:dyDescent="0.25">
      <c r="N2470" s="21"/>
    </row>
    <row r="2471" spans="14:14" x14ac:dyDescent="0.25">
      <c r="N2471" s="21"/>
    </row>
    <row r="2472" spans="14:14" x14ac:dyDescent="0.25">
      <c r="N2472" s="21"/>
    </row>
    <row r="2473" spans="14:14" x14ac:dyDescent="0.25">
      <c r="N2473" s="21"/>
    </row>
    <row r="2474" spans="14:14" x14ac:dyDescent="0.25">
      <c r="N2474" s="21"/>
    </row>
    <row r="2475" spans="14:14" x14ac:dyDescent="0.25">
      <c r="N2475" s="21"/>
    </row>
    <row r="2476" spans="14:14" x14ac:dyDescent="0.25">
      <c r="N2476" s="21"/>
    </row>
    <row r="2477" spans="14:14" x14ac:dyDescent="0.25">
      <c r="N2477" s="21"/>
    </row>
    <row r="2478" spans="14:14" x14ac:dyDescent="0.25">
      <c r="N2478" s="21"/>
    </row>
    <row r="2479" spans="14:14" x14ac:dyDescent="0.25">
      <c r="N2479" s="21"/>
    </row>
    <row r="2480" spans="14:14" x14ac:dyDescent="0.25">
      <c r="N2480" s="21"/>
    </row>
    <row r="2481" spans="14:14" x14ac:dyDescent="0.25">
      <c r="N2481" s="21"/>
    </row>
    <row r="2482" spans="14:14" x14ac:dyDescent="0.25">
      <c r="N2482" s="21"/>
    </row>
    <row r="2483" spans="14:14" x14ac:dyDescent="0.25">
      <c r="N2483" s="21"/>
    </row>
    <row r="2484" spans="14:14" x14ac:dyDescent="0.25">
      <c r="N2484" s="21"/>
    </row>
    <row r="2485" spans="14:14" x14ac:dyDescent="0.25">
      <c r="N2485" s="21"/>
    </row>
    <row r="2486" spans="14:14" x14ac:dyDescent="0.25">
      <c r="N2486" s="21"/>
    </row>
    <row r="2487" spans="14:14" x14ac:dyDescent="0.25">
      <c r="N2487" s="21"/>
    </row>
    <row r="2488" spans="14:14" x14ac:dyDescent="0.25">
      <c r="N2488" s="21"/>
    </row>
    <row r="2489" spans="14:14" x14ac:dyDescent="0.25">
      <c r="N2489" s="21"/>
    </row>
    <row r="2490" spans="14:14" x14ac:dyDescent="0.25">
      <c r="N2490" s="21"/>
    </row>
    <row r="2491" spans="14:14" x14ac:dyDescent="0.25">
      <c r="N2491" s="21"/>
    </row>
    <row r="2492" spans="14:14" x14ac:dyDescent="0.25">
      <c r="N2492" s="21"/>
    </row>
    <row r="2493" spans="14:14" x14ac:dyDescent="0.25">
      <c r="N2493" s="21"/>
    </row>
    <row r="2494" spans="14:14" x14ac:dyDescent="0.25">
      <c r="N2494" s="21"/>
    </row>
    <row r="2495" spans="14:14" x14ac:dyDescent="0.25">
      <c r="N2495" s="21"/>
    </row>
    <row r="2496" spans="14:14" x14ac:dyDescent="0.25">
      <c r="N2496" s="21"/>
    </row>
    <row r="2497" spans="14:14" x14ac:dyDescent="0.25">
      <c r="N2497" s="21"/>
    </row>
    <row r="2498" spans="14:14" x14ac:dyDescent="0.25">
      <c r="N2498" s="21"/>
    </row>
    <row r="2499" spans="14:14" x14ac:dyDescent="0.25">
      <c r="N2499" s="21"/>
    </row>
    <row r="2500" spans="14:14" x14ac:dyDescent="0.25">
      <c r="N2500" s="21"/>
    </row>
    <row r="2501" spans="14:14" x14ac:dyDescent="0.25">
      <c r="N2501" s="21"/>
    </row>
    <row r="2502" spans="14:14" x14ac:dyDescent="0.25">
      <c r="N2502" s="21"/>
    </row>
    <row r="2503" spans="14:14" x14ac:dyDescent="0.25">
      <c r="N2503" s="21"/>
    </row>
    <row r="2504" spans="14:14" x14ac:dyDescent="0.25">
      <c r="N2504" s="21"/>
    </row>
    <row r="2505" spans="14:14" x14ac:dyDescent="0.25">
      <c r="N2505" s="21"/>
    </row>
    <row r="2506" spans="14:14" x14ac:dyDescent="0.25">
      <c r="N2506" s="21"/>
    </row>
    <row r="2507" spans="14:14" x14ac:dyDescent="0.25">
      <c r="N2507" s="21"/>
    </row>
    <row r="2508" spans="14:14" x14ac:dyDescent="0.25">
      <c r="N2508" s="21"/>
    </row>
    <row r="2509" spans="14:14" x14ac:dyDescent="0.25">
      <c r="N2509" s="21"/>
    </row>
    <row r="2510" spans="14:14" x14ac:dyDescent="0.25">
      <c r="N2510" s="21"/>
    </row>
    <row r="2511" spans="14:14" x14ac:dyDescent="0.25">
      <c r="N2511" s="21"/>
    </row>
    <row r="2512" spans="14:14" x14ac:dyDescent="0.25">
      <c r="N2512" s="21"/>
    </row>
    <row r="2513" spans="14:14" x14ac:dyDescent="0.25">
      <c r="N2513" s="21"/>
    </row>
    <row r="2514" spans="14:14" x14ac:dyDescent="0.25">
      <c r="N2514" s="21"/>
    </row>
    <row r="2515" spans="14:14" x14ac:dyDescent="0.25">
      <c r="N2515" s="21"/>
    </row>
    <row r="2516" spans="14:14" x14ac:dyDescent="0.25">
      <c r="N2516" s="21"/>
    </row>
    <row r="2517" spans="14:14" x14ac:dyDescent="0.25">
      <c r="N2517" s="21"/>
    </row>
    <row r="2518" spans="14:14" x14ac:dyDescent="0.25">
      <c r="N2518" s="21"/>
    </row>
    <row r="2519" spans="14:14" x14ac:dyDescent="0.25">
      <c r="N2519" s="21"/>
    </row>
    <row r="2520" spans="14:14" x14ac:dyDescent="0.25">
      <c r="N2520" s="21"/>
    </row>
    <row r="2521" spans="14:14" x14ac:dyDescent="0.25">
      <c r="N2521" s="21"/>
    </row>
    <row r="2522" spans="14:14" x14ac:dyDescent="0.25">
      <c r="N2522" s="21"/>
    </row>
    <row r="2523" spans="14:14" x14ac:dyDescent="0.25">
      <c r="N2523" s="21"/>
    </row>
    <row r="2524" spans="14:14" x14ac:dyDescent="0.25">
      <c r="N2524" s="21"/>
    </row>
    <row r="2525" spans="14:14" x14ac:dyDescent="0.25">
      <c r="N2525" s="21"/>
    </row>
    <row r="2526" spans="14:14" x14ac:dyDescent="0.25">
      <c r="N2526" s="21"/>
    </row>
    <row r="2527" spans="14:14" x14ac:dyDescent="0.25">
      <c r="N2527" s="21"/>
    </row>
    <row r="2528" spans="14:14" x14ac:dyDescent="0.25">
      <c r="N2528" s="21"/>
    </row>
    <row r="2529" spans="14:14" x14ac:dyDescent="0.25">
      <c r="N2529" s="21"/>
    </row>
    <row r="2530" spans="14:14" x14ac:dyDescent="0.25">
      <c r="N2530" s="21"/>
    </row>
    <row r="2531" spans="14:14" x14ac:dyDescent="0.25">
      <c r="N2531" s="21"/>
    </row>
    <row r="2532" spans="14:14" x14ac:dyDescent="0.25">
      <c r="N2532" s="21"/>
    </row>
    <row r="2533" spans="14:14" x14ac:dyDescent="0.25">
      <c r="N2533" s="21"/>
    </row>
    <row r="2534" spans="14:14" x14ac:dyDescent="0.25">
      <c r="N2534" s="21"/>
    </row>
    <row r="2535" spans="14:14" x14ac:dyDescent="0.25">
      <c r="N2535" s="21"/>
    </row>
    <row r="2536" spans="14:14" x14ac:dyDescent="0.25">
      <c r="N2536" s="21"/>
    </row>
    <row r="2537" spans="14:14" x14ac:dyDescent="0.25">
      <c r="N2537" s="21"/>
    </row>
    <row r="2538" spans="14:14" x14ac:dyDescent="0.25">
      <c r="N2538" s="21"/>
    </row>
    <row r="2539" spans="14:14" x14ac:dyDescent="0.25">
      <c r="N2539" s="21"/>
    </row>
    <row r="2540" spans="14:14" x14ac:dyDescent="0.25">
      <c r="N2540" s="21"/>
    </row>
    <row r="2541" spans="14:14" x14ac:dyDescent="0.25">
      <c r="N2541" s="21"/>
    </row>
    <row r="2542" spans="14:14" x14ac:dyDescent="0.25">
      <c r="N2542" s="21"/>
    </row>
    <row r="2543" spans="14:14" x14ac:dyDescent="0.25">
      <c r="N2543" s="21"/>
    </row>
    <row r="2544" spans="14:14" x14ac:dyDescent="0.25">
      <c r="N2544" s="21"/>
    </row>
    <row r="2545" spans="14:14" x14ac:dyDescent="0.25">
      <c r="N2545" s="21"/>
    </row>
    <row r="2546" spans="14:14" x14ac:dyDescent="0.25">
      <c r="N2546" s="21"/>
    </row>
    <row r="2547" spans="14:14" x14ac:dyDescent="0.25">
      <c r="N2547" s="21"/>
    </row>
    <row r="2548" spans="14:14" x14ac:dyDescent="0.25">
      <c r="N2548" s="21"/>
    </row>
    <row r="2549" spans="14:14" x14ac:dyDescent="0.25">
      <c r="N2549" s="21"/>
    </row>
    <row r="2550" spans="14:14" x14ac:dyDescent="0.25">
      <c r="N2550" s="21"/>
    </row>
    <row r="2551" spans="14:14" x14ac:dyDescent="0.25">
      <c r="N2551" s="21"/>
    </row>
    <row r="2552" spans="14:14" x14ac:dyDescent="0.25">
      <c r="N2552" s="21"/>
    </row>
    <row r="2553" spans="14:14" x14ac:dyDescent="0.25">
      <c r="N2553" s="21"/>
    </row>
    <row r="2554" spans="14:14" x14ac:dyDescent="0.25">
      <c r="N2554" s="21"/>
    </row>
    <row r="2555" spans="14:14" x14ac:dyDescent="0.25">
      <c r="N2555" s="21"/>
    </row>
    <row r="2556" spans="14:14" x14ac:dyDescent="0.25">
      <c r="N2556" s="21"/>
    </row>
    <row r="2557" spans="14:14" x14ac:dyDescent="0.25">
      <c r="N2557" s="21"/>
    </row>
    <row r="2558" spans="14:14" x14ac:dyDescent="0.25">
      <c r="N2558" s="21"/>
    </row>
    <row r="2559" spans="14:14" x14ac:dyDescent="0.25">
      <c r="N2559" s="21"/>
    </row>
    <row r="2560" spans="14:14" x14ac:dyDescent="0.25">
      <c r="N2560" s="21"/>
    </row>
    <row r="2561" spans="14:14" x14ac:dyDescent="0.25">
      <c r="N2561" s="21"/>
    </row>
    <row r="2562" spans="14:14" x14ac:dyDescent="0.25">
      <c r="N2562" s="21"/>
    </row>
    <row r="2563" spans="14:14" x14ac:dyDescent="0.25">
      <c r="N2563" s="21"/>
    </row>
    <row r="2564" spans="14:14" x14ac:dyDescent="0.25">
      <c r="N2564" s="21"/>
    </row>
    <row r="2565" spans="14:14" x14ac:dyDescent="0.25">
      <c r="N2565" s="21"/>
    </row>
    <row r="2566" spans="14:14" x14ac:dyDescent="0.25">
      <c r="N2566" s="21"/>
    </row>
    <row r="2567" spans="14:14" x14ac:dyDescent="0.25">
      <c r="N2567" s="21"/>
    </row>
    <row r="2568" spans="14:14" x14ac:dyDescent="0.25">
      <c r="N2568" s="21"/>
    </row>
    <row r="2569" spans="14:14" x14ac:dyDescent="0.25">
      <c r="N2569" s="21"/>
    </row>
    <row r="2570" spans="14:14" x14ac:dyDescent="0.25">
      <c r="N2570" s="21"/>
    </row>
    <row r="2571" spans="14:14" x14ac:dyDescent="0.25">
      <c r="N2571" s="21"/>
    </row>
    <row r="2572" spans="14:14" x14ac:dyDescent="0.25">
      <c r="N2572" s="21"/>
    </row>
    <row r="2573" spans="14:14" x14ac:dyDescent="0.25">
      <c r="N2573" s="21"/>
    </row>
    <row r="2574" spans="14:14" x14ac:dyDescent="0.25">
      <c r="N2574" s="21"/>
    </row>
    <row r="2575" spans="14:14" x14ac:dyDescent="0.25">
      <c r="N2575" s="21"/>
    </row>
    <row r="2576" spans="14:14" x14ac:dyDescent="0.25">
      <c r="N2576" s="21"/>
    </row>
    <row r="2577" spans="14:14" x14ac:dyDescent="0.25">
      <c r="N2577" s="21"/>
    </row>
    <row r="2578" spans="14:14" x14ac:dyDescent="0.25">
      <c r="N2578" s="21"/>
    </row>
    <row r="2579" spans="14:14" x14ac:dyDescent="0.25">
      <c r="N2579" s="21"/>
    </row>
    <row r="2580" spans="14:14" x14ac:dyDescent="0.25">
      <c r="N2580" s="21"/>
    </row>
    <row r="2581" spans="14:14" x14ac:dyDescent="0.25">
      <c r="N2581" s="21"/>
    </row>
    <row r="2582" spans="14:14" x14ac:dyDescent="0.25">
      <c r="N2582" s="21"/>
    </row>
    <row r="2583" spans="14:14" x14ac:dyDescent="0.25">
      <c r="N2583" s="21"/>
    </row>
    <row r="2584" spans="14:14" x14ac:dyDescent="0.25">
      <c r="N2584" s="21"/>
    </row>
    <row r="2585" spans="14:14" x14ac:dyDescent="0.25">
      <c r="N2585" s="21"/>
    </row>
    <row r="2586" spans="14:14" x14ac:dyDescent="0.25">
      <c r="N2586" s="21"/>
    </row>
    <row r="2587" spans="14:14" x14ac:dyDescent="0.25">
      <c r="N2587" s="21"/>
    </row>
    <row r="2588" spans="14:14" x14ac:dyDescent="0.25">
      <c r="N2588" s="21"/>
    </row>
    <row r="2589" spans="14:14" x14ac:dyDescent="0.25">
      <c r="N2589" s="21"/>
    </row>
    <row r="2590" spans="14:14" x14ac:dyDescent="0.25">
      <c r="N2590" s="21"/>
    </row>
    <row r="2591" spans="14:14" x14ac:dyDescent="0.25">
      <c r="N2591" s="21"/>
    </row>
    <row r="2592" spans="14:14" x14ac:dyDescent="0.25">
      <c r="N2592" s="21"/>
    </row>
    <row r="2593" spans="14:14" x14ac:dyDescent="0.25">
      <c r="N2593" s="21"/>
    </row>
    <row r="2594" spans="14:14" x14ac:dyDescent="0.25">
      <c r="N2594" s="21"/>
    </row>
    <row r="2595" spans="14:14" x14ac:dyDescent="0.25">
      <c r="N2595" s="21"/>
    </row>
    <row r="2596" spans="14:14" x14ac:dyDescent="0.25">
      <c r="N2596" s="21"/>
    </row>
    <row r="2597" spans="14:14" x14ac:dyDescent="0.25">
      <c r="N2597" s="21"/>
    </row>
    <row r="2598" spans="14:14" x14ac:dyDescent="0.25">
      <c r="N2598" s="21"/>
    </row>
    <row r="2599" spans="14:14" x14ac:dyDescent="0.25">
      <c r="N2599" s="21"/>
    </row>
    <row r="2600" spans="14:14" x14ac:dyDescent="0.25">
      <c r="N2600" s="21"/>
    </row>
    <row r="2601" spans="14:14" x14ac:dyDescent="0.25">
      <c r="N2601" s="21"/>
    </row>
    <row r="2602" spans="14:14" x14ac:dyDescent="0.25">
      <c r="N2602" s="21"/>
    </row>
    <row r="2603" spans="14:14" x14ac:dyDescent="0.25">
      <c r="N2603" s="21"/>
    </row>
    <row r="2604" spans="14:14" x14ac:dyDescent="0.25">
      <c r="N2604" s="21"/>
    </row>
    <row r="2605" spans="14:14" x14ac:dyDescent="0.25">
      <c r="N2605" s="21"/>
    </row>
    <row r="2606" spans="14:14" x14ac:dyDescent="0.25">
      <c r="N2606" s="21"/>
    </row>
    <row r="2607" spans="14:14" x14ac:dyDescent="0.25">
      <c r="N2607" s="21"/>
    </row>
    <row r="2608" spans="14:14" x14ac:dyDescent="0.25">
      <c r="N2608" s="21"/>
    </row>
    <row r="2609" spans="14:14" x14ac:dyDescent="0.25">
      <c r="N2609" s="21"/>
    </row>
    <row r="2610" spans="14:14" x14ac:dyDescent="0.25">
      <c r="N2610" s="21"/>
    </row>
    <row r="2611" spans="14:14" x14ac:dyDescent="0.25">
      <c r="N2611" s="21"/>
    </row>
    <row r="2612" spans="14:14" x14ac:dyDescent="0.25">
      <c r="N2612" s="21"/>
    </row>
    <row r="2613" spans="14:14" x14ac:dyDescent="0.25">
      <c r="N2613" s="21"/>
    </row>
    <row r="2614" spans="14:14" x14ac:dyDescent="0.25">
      <c r="N2614" s="21"/>
    </row>
    <row r="2615" spans="14:14" x14ac:dyDescent="0.25">
      <c r="N2615" s="21"/>
    </row>
    <row r="2616" spans="14:14" x14ac:dyDescent="0.25">
      <c r="N2616" s="21"/>
    </row>
    <row r="2617" spans="14:14" x14ac:dyDescent="0.25">
      <c r="N2617" s="21"/>
    </row>
    <row r="2618" spans="14:14" x14ac:dyDescent="0.25">
      <c r="N2618" s="21"/>
    </row>
    <row r="2619" spans="14:14" x14ac:dyDescent="0.25">
      <c r="N2619" s="21"/>
    </row>
    <row r="2620" spans="14:14" x14ac:dyDescent="0.25">
      <c r="N2620" s="21"/>
    </row>
    <row r="2621" spans="14:14" x14ac:dyDescent="0.25">
      <c r="N2621" s="21"/>
    </row>
    <row r="2622" spans="14:14" x14ac:dyDescent="0.25">
      <c r="N2622" s="21"/>
    </row>
    <row r="2623" spans="14:14" x14ac:dyDescent="0.25">
      <c r="N2623" s="21"/>
    </row>
    <row r="2624" spans="14:14" x14ac:dyDescent="0.25">
      <c r="N2624" s="21"/>
    </row>
    <row r="2625" spans="14:14" x14ac:dyDescent="0.25">
      <c r="N2625" s="21"/>
    </row>
    <row r="2626" spans="14:14" x14ac:dyDescent="0.25">
      <c r="N2626" s="21"/>
    </row>
    <row r="2627" spans="14:14" x14ac:dyDescent="0.25">
      <c r="N2627" s="21"/>
    </row>
    <row r="2628" spans="14:14" x14ac:dyDescent="0.25">
      <c r="N2628" s="21"/>
    </row>
    <row r="2629" spans="14:14" x14ac:dyDescent="0.25">
      <c r="N2629" s="21"/>
    </row>
    <row r="2630" spans="14:14" x14ac:dyDescent="0.25">
      <c r="N2630" s="21"/>
    </row>
    <row r="2631" spans="14:14" x14ac:dyDescent="0.25">
      <c r="N2631" s="21"/>
    </row>
    <row r="2632" spans="14:14" x14ac:dyDescent="0.25">
      <c r="N2632" s="21"/>
    </row>
    <row r="2633" spans="14:14" x14ac:dyDescent="0.25">
      <c r="N2633" s="21"/>
    </row>
    <row r="2634" spans="14:14" x14ac:dyDescent="0.25">
      <c r="N2634" s="21"/>
    </row>
    <row r="2635" spans="14:14" x14ac:dyDescent="0.25">
      <c r="N2635" s="21"/>
    </row>
    <row r="2636" spans="14:14" x14ac:dyDescent="0.25">
      <c r="N2636" s="21"/>
    </row>
    <row r="2637" spans="14:14" x14ac:dyDescent="0.25">
      <c r="N2637" s="21"/>
    </row>
    <row r="2638" spans="14:14" x14ac:dyDescent="0.25">
      <c r="N2638" s="21"/>
    </row>
    <row r="2639" spans="14:14" x14ac:dyDescent="0.25">
      <c r="N2639" s="21"/>
    </row>
    <row r="2640" spans="14:14" x14ac:dyDescent="0.25">
      <c r="N2640" s="21"/>
    </row>
    <row r="2641" spans="14:14" x14ac:dyDescent="0.25">
      <c r="N2641" s="21"/>
    </row>
    <row r="2642" spans="14:14" x14ac:dyDescent="0.25">
      <c r="N2642" s="21"/>
    </row>
    <row r="2643" spans="14:14" x14ac:dyDescent="0.25">
      <c r="N2643" s="21"/>
    </row>
    <row r="2644" spans="14:14" x14ac:dyDescent="0.25">
      <c r="N2644" s="21"/>
    </row>
    <row r="2645" spans="14:14" x14ac:dyDescent="0.25">
      <c r="N2645" s="21"/>
    </row>
    <row r="2646" spans="14:14" x14ac:dyDescent="0.25">
      <c r="N2646" s="21"/>
    </row>
    <row r="2647" spans="14:14" x14ac:dyDescent="0.25">
      <c r="N2647" s="21"/>
    </row>
    <row r="2648" spans="14:14" x14ac:dyDescent="0.25">
      <c r="N2648" s="21"/>
    </row>
    <row r="2649" spans="14:14" x14ac:dyDescent="0.25">
      <c r="N2649" s="21"/>
    </row>
    <row r="2650" spans="14:14" x14ac:dyDescent="0.25">
      <c r="N2650" s="21"/>
    </row>
    <row r="2651" spans="14:14" x14ac:dyDescent="0.25">
      <c r="N2651" s="21"/>
    </row>
    <row r="2652" spans="14:14" x14ac:dyDescent="0.25">
      <c r="N2652" s="21"/>
    </row>
    <row r="2653" spans="14:14" x14ac:dyDescent="0.25">
      <c r="N2653" s="21"/>
    </row>
    <row r="2654" spans="14:14" x14ac:dyDescent="0.25">
      <c r="N2654" s="21"/>
    </row>
    <row r="2655" spans="14:14" x14ac:dyDescent="0.25">
      <c r="N2655" s="21"/>
    </row>
    <row r="2656" spans="14:14" x14ac:dyDescent="0.25">
      <c r="N2656" s="21"/>
    </row>
    <row r="2657" spans="14:14" x14ac:dyDescent="0.25">
      <c r="N2657" s="21"/>
    </row>
    <row r="2658" spans="14:14" x14ac:dyDescent="0.25">
      <c r="N2658" s="21"/>
    </row>
    <row r="2659" spans="14:14" x14ac:dyDescent="0.25">
      <c r="N2659" s="21"/>
    </row>
    <row r="2660" spans="14:14" x14ac:dyDescent="0.25">
      <c r="N2660" s="21"/>
    </row>
    <row r="2661" spans="14:14" x14ac:dyDescent="0.25">
      <c r="N2661" s="21"/>
    </row>
    <row r="2662" spans="14:14" x14ac:dyDescent="0.25">
      <c r="N2662" s="21"/>
    </row>
    <row r="2663" spans="14:14" x14ac:dyDescent="0.25">
      <c r="N2663" s="21"/>
    </row>
    <row r="2664" spans="14:14" x14ac:dyDescent="0.25">
      <c r="N2664" s="21"/>
    </row>
    <row r="2665" spans="14:14" x14ac:dyDescent="0.25">
      <c r="N2665" s="21"/>
    </row>
    <row r="2666" spans="14:14" x14ac:dyDescent="0.25">
      <c r="N2666" s="21"/>
    </row>
    <row r="2667" spans="14:14" x14ac:dyDescent="0.25">
      <c r="N2667" s="21"/>
    </row>
    <row r="2668" spans="14:14" x14ac:dyDescent="0.25">
      <c r="N2668" s="21"/>
    </row>
    <row r="2669" spans="14:14" x14ac:dyDescent="0.25">
      <c r="N2669" s="21"/>
    </row>
    <row r="2670" spans="14:14" x14ac:dyDescent="0.25">
      <c r="N2670" s="21"/>
    </row>
    <row r="2671" spans="14:14" x14ac:dyDescent="0.25">
      <c r="N2671" s="21"/>
    </row>
    <row r="2672" spans="14:14" x14ac:dyDescent="0.25">
      <c r="N2672" s="21"/>
    </row>
    <row r="2673" spans="14:14" x14ac:dyDescent="0.25">
      <c r="N2673" s="21"/>
    </row>
    <row r="2674" spans="14:14" x14ac:dyDescent="0.25">
      <c r="N2674" s="21"/>
    </row>
    <row r="2675" spans="14:14" x14ac:dyDescent="0.25">
      <c r="N2675" s="21"/>
    </row>
    <row r="2676" spans="14:14" x14ac:dyDescent="0.25">
      <c r="N2676" s="21"/>
    </row>
    <row r="2677" spans="14:14" x14ac:dyDescent="0.25">
      <c r="N2677" s="21"/>
    </row>
    <row r="2678" spans="14:14" x14ac:dyDescent="0.25">
      <c r="N2678" s="21"/>
    </row>
    <row r="2679" spans="14:14" x14ac:dyDescent="0.25">
      <c r="N2679" s="21"/>
    </row>
    <row r="2680" spans="14:14" x14ac:dyDescent="0.25">
      <c r="N2680" s="21"/>
    </row>
    <row r="2681" spans="14:14" x14ac:dyDescent="0.25">
      <c r="N2681" s="21"/>
    </row>
    <row r="2682" spans="14:14" x14ac:dyDescent="0.25">
      <c r="N2682" s="21"/>
    </row>
    <row r="2683" spans="14:14" x14ac:dyDescent="0.25">
      <c r="N2683" s="21"/>
    </row>
    <row r="2684" spans="14:14" x14ac:dyDescent="0.25">
      <c r="N2684" s="21"/>
    </row>
    <row r="2685" spans="14:14" x14ac:dyDescent="0.25">
      <c r="N2685" s="21"/>
    </row>
    <row r="2686" spans="14:14" x14ac:dyDescent="0.25">
      <c r="N2686" s="21"/>
    </row>
    <row r="2687" spans="14:14" x14ac:dyDescent="0.25">
      <c r="N2687" s="21"/>
    </row>
    <row r="2688" spans="14:14" x14ac:dyDescent="0.25">
      <c r="N2688" s="21"/>
    </row>
    <row r="2689" spans="14:14" x14ac:dyDescent="0.25">
      <c r="N2689" s="21"/>
    </row>
    <row r="2690" spans="14:14" x14ac:dyDescent="0.25">
      <c r="N2690" s="21"/>
    </row>
    <row r="2691" spans="14:14" x14ac:dyDescent="0.25">
      <c r="N2691" s="21"/>
    </row>
    <row r="2692" spans="14:14" x14ac:dyDescent="0.25">
      <c r="N2692" s="21"/>
    </row>
    <row r="2693" spans="14:14" x14ac:dyDescent="0.25">
      <c r="N2693" s="21"/>
    </row>
    <row r="2694" spans="14:14" x14ac:dyDescent="0.25">
      <c r="N2694" s="21"/>
    </row>
    <row r="2695" spans="14:14" x14ac:dyDescent="0.25">
      <c r="N2695" s="21"/>
    </row>
    <row r="2696" spans="14:14" x14ac:dyDescent="0.25">
      <c r="N2696" s="21"/>
    </row>
    <row r="2697" spans="14:14" x14ac:dyDescent="0.25">
      <c r="N2697" s="21"/>
    </row>
    <row r="2698" spans="14:14" x14ac:dyDescent="0.25">
      <c r="N2698" s="21"/>
    </row>
    <row r="2699" spans="14:14" x14ac:dyDescent="0.25">
      <c r="N2699" s="21"/>
    </row>
    <row r="2700" spans="14:14" x14ac:dyDescent="0.25">
      <c r="N2700" s="21"/>
    </row>
    <row r="2701" spans="14:14" x14ac:dyDescent="0.25">
      <c r="N2701" s="21"/>
    </row>
    <row r="2702" spans="14:14" x14ac:dyDescent="0.25">
      <c r="N2702" s="21"/>
    </row>
    <row r="2703" spans="14:14" x14ac:dyDescent="0.25">
      <c r="N2703" s="21"/>
    </row>
    <row r="2704" spans="14:14" x14ac:dyDescent="0.25">
      <c r="N2704" s="21"/>
    </row>
    <row r="2705" spans="14:14" x14ac:dyDescent="0.25">
      <c r="N2705" s="21"/>
    </row>
    <row r="2706" spans="14:14" x14ac:dyDescent="0.25">
      <c r="N2706" s="21"/>
    </row>
    <row r="2707" spans="14:14" x14ac:dyDescent="0.25">
      <c r="N2707" s="21"/>
    </row>
    <row r="2708" spans="14:14" x14ac:dyDescent="0.25">
      <c r="N2708" s="21"/>
    </row>
    <row r="2709" spans="14:14" x14ac:dyDescent="0.25">
      <c r="N2709" s="21"/>
    </row>
    <row r="2710" spans="14:14" x14ac:dyDescent="0.25">
      <c r="N2710" s="21"/>
    </row>
    <row r="2711" spans="14:14" x14ac:dyDescent="0.25">
      <c r="N2711" s="21"/>
    </row>
    <row r="2712" spans="14:14" x14ac:dyDescent="0.25">
      <c r="N2712" s="21"/>
    </row>
    <row r="2713" spans="14:14" x14ac:dyDescent="0.25">
      <c r="N2713" s="21"/>
    </row>
    <row r="2714" spans="14:14" x14ac:dyDescent="0.25">
      <c r="N2714" s="21"/>
    </row>
    <row r="2715" spans="14:14" x14ac:dyDescent="0.25">
      <c r="N2715" s="21"/>
    </row>
    <row r="2716" spans="14:14" x14ac:dyDescent="0.25">
      <c r="N2716" s="21"/>
    </row>
    <row r="2717" spans="14:14" x14ac:dyDescent="0.25">
      <c r="N2717" s="21"/>
    </row>
    <row r="2718" spans="14:14" x14ac:dyDescent="0.25">
      <c r="N2718" s="21"/>
    </row>
    <row r="2719" spans="14:14" x14ac:dyDescent="0.25">
      <c r="N2719" s="21"/>
    </row>
    <row r="2720" spans="14:14" x14ac:dyDescent="0.25">
      <c r="N2720" s="21"/>
    </row>
    <row r="2721" spans="14:14" x14ac:dyDescent="0.25">
      <c r="N2721" s="21"/>
    </row>
    <row r="2722" spans="14:14" x14ac:dyDescent="0.25">
      <c r="N2722" s="21"/>
    </row>
    <row r="2723" spans="14:14" x14ac:dyDescent="0.25">
      <c r="N2723" s="21"/>
    </row>
    <row r="2724" spans="14:14" x14ac:dyDescent="0.25">
      <c r="N2724" s="21"/>
    </row>
    <row r="2725" spans="14:14" x14ac:dyDescent="0.25">
      <c r="N2725" s="21"/>
    </row>
    <row r="2726" spans="14:14" x14ac:dyDescent="0.25">
      <c r="N2726" s="21"/>
    </row>
    <row r="2727" spans="14:14" x14ac:dyDescent="0.25">
      <c r="N2727" s="21"/>
    </row>
    <row r="2728" spans="14:14" x14ac:dyDescent="0.25">
      <c r="N2728" s="21"/>
    </row>
    <row r="2729" spans="14:14" x14ac:dyDescent="0.25">
      <c r="N2729" s="21"/>
    </row>
    <row r="2730" spans="14:14" x14ac:dyDescent="0.25">
      <c r="N2730" s="21"/>
    </row>
    <row r="2731" spans="14:14" x14ac:dyDescent="0.25">
      <c r="N2731" s="21"/>
    </row>
    <row r="2732" spans="14:14" x14ac:dyDescent="0.25">
      <c r="N2732" s="21"/>
    </row>
    <row r="2733" spans="14:14" x14ac:dyDescent="0.25">
      <c r="N2733" s="21"/>
    </row>
    <row r="2734" spans="14:14" x14ac:dyDescent="0.25">
      <c r="N2734" s="21"/>
    </row>
    <row r="2735" spans="14:14" x14ac:dyDescent="0.25">
      <c r="N2735" s="21"/>
    </row>
    <row r="2736" spans="14:14" x14ac:dyDescent="0.25">
      <c r="N2736" s="21"/>
    </row>
    <row r="2737" spans="14:14" x14ac:dyDescent="0.25">
      <c r="N2737" s="21"/>
    </row>
    <row r="2738" spans="14:14" x14ac:dyDescent="0.25">
      <c r="N2738" s="21"/>
    </row>
    <row r="2739" spans="14:14" x14ac:dyDescent="0.25">
      <c r="N2739" s="21"/>
    </row>
    <row r="2740" spans="14:14" x14ac:dyDescent="0.25">
      <c r="N2740" s="21"/>
    </row>
    <row r="2741" spans="14:14" x14ac:dyDescent="0.25">
      <c r="N2741" s="21"/>
    </row>
    <row r="2742" spans="14:14" x14ac:dyDescent="0.25">
      <c r="N2742" s="21"/>
    </row>
    <row r="2743" spans="14:14" x14ac:dyDescent="0.25">
      <c r="N2743" s="21"/>
    </row>
    <row r="2744" spans="14:14" x14ac:dyDescent="0.25">
      <c r="N2744" s="21"/>
    </row>
    <row r="2745" spans="14:14" x14ac:dyDescent="0.25">
      <c r="N2745" s="21"/>
    </row>
    <row r="2746" spans="14:14" x14ac:dyDescent="0.25">
      <c r="N2746" s="21"/>
    </row>
    <row r="2747" spans="14:14" x14ac:dyDescent="0.25">
      <c r="N2747" s="21"/>
    </row>
    <row r="2748" spans="14:14" x14ac:dyDescent="0.25">
      <c r="N2748" s="21"/>
    </row>
    <row r="2749" spans="14:14" x14ac:dyDescent="0.25">
      <c r="N2749" s="21"/>
    </row>
    <row r="2750" spans="14:14" x14ac:dyDescent="0.25">
      <c r="N2750" s="21"/>
    </row>
    <row r="2751" spans="14:14" x14ac:dyDescent="0.25">
      <c r="N2751" s="21"/>
    </row>
    <row r="2752" spans="14:14" x14ac:dyDescent="0.25">
      <c r="N2752" s="21"/>
    </row>
    <row r="2753" spans="14:14" x14ac:dyDescent="0.25">
      <c r="N2753" s="21"/>
    </row>
    <row r="2754" spans="14:14" x14ac:dyDescent="0.25">
      <c r="N2754" s="21"/>
    </row>
    <row r="2755" spans="14:14" x14ac:dyDescent="0.25">
      <c r="N2755" s="21"/>
    </row>
    <row r="2756" spans="14:14" x14ac:dyDescent="0.25">
      <c r="N2756" s="21"/>
    </row>
    <row r="2757" spans="14:14" x14ac:dyDescent="0.25">
      <c r="N2757" s="21"/>
    </row>
    <row r="2758" spans="14:14" x14ac:dyDescent="0.25">
      <c r="N2758" s="21"/>
    </row>
    <row r="2759" spans="14:14" x14ac:dyDescent="0.25">
      <c r="N2759" s="21"/>
    </row>
    <row r="2760" spans="14:14" x14ac:dyDescent="0.25">
      <c r="N2760" s="21"/>
    </row>
    <row r="2761" spans="14:14" x14ac:dyDescent="0.25">
      <c r="N2761" s="21"/>
    </row>
    <row r="2762" spans="14:14" x14ac:dyDescent="0.25">
      <c r="N2762" s="21"/>
    </row>
    <row r="2763" spans="14:14" x14ac:dyDescent="0.25">
      <c r="N2763" s="21"/>
    </row>
    <row r="2764" spans="14:14" x14ac:dyDescent="0.25">
      <c r="N2764" s="21"/>
    </row>
    <row r="2765" spans="14:14" x14ac:dyDescent="0.25">
      <c r="N2765" s="21"/>
    </row>
    <row r="2766" spans="14:14" x14ac:dyDescent="0.25">
      <c r="N2766" s="21"/>
    </row>
    <row r="2767" spans="14:14" x14ac:dyDescent="0.25">
      <c r="N2767" s="21"/>
    </row>
    <row r="2768" spans="14:14" x14ac:dyDescent="0.25">
      <c r="N2768" s="21"/>
    </row>
    <row r="2769" spans="14:14" x14ac:dyDescent="0.25">
      <c r="N2769" s="21"/>
    </row>
    <row r="2770" spans="14:14" x14ac:dyDescent="0.25">
      <c r="N2770" s="21"/>
    </row>
    <row r="2771" spans="14:14" x14ac:dyDescent="0.25">
      <c r="N2771" s="21"/>
    </row>
    <row r="2772" spans="14:14" x14ac:dyDescent="0.25">
      <c r="N2772" s="21"/>
    </row>
    <row r="2773" spans="14:14" x14ac:dyDescent="0.25">
      <c r="N2773" s="21"/>
    </row>
    <row r="2774" spans="14:14" x14ac:dyDescent="0.25">
      <c r="N2774" s="21"/>
    </row>
    <row r="2775" spans="14:14" x14ac:dyDescent="0.25">
      <c r="N2775" s="21"/>
    </row>
    <row r="2776" spans="14:14" x14ac:dyDescent="0.25">
      <c r="N2776" s="21"/>
    </row>
    <row r="2777" spans="14:14" x14ac:dyDescent="0.25">
      <c r="N2777" s="21"/>
    </row>
    <row r="2778" spans="14:14" x14ac:dyDescent="0.25">
      <c r="N2778" s="21"/>
    </row>
    <row r="2779" spans="14:14" x14ac:dyDescent="0.25">
      <c r="N2779" s="21"/>
    </row>
    <row r="2780" spans="14:14" x14ac:dyDescent="0.25">
      <c r="N2780" s="21"/>
    </row>
    <row r="2781" spans="14:14" x14ac:dyDescent="0.25">
      <c r="N2781" s="21"/>
    </row>
    <row r="2782" spans="14:14" x14ac:dyDescent="0.25">
      <c r="N2782" s="21"/>
    </row>
    <row r="2783" spans="14:14" x14ac:dyDescent="0.25">
      <c r="N2783" s="21"/>
    </row>
    <row r="2784" spans="14:14" x14ac:dyDescent="0.25">
      <c r="N2784" s="21"/>
    </row>
    <row r="2785" spans="14:14" x14ac:dyDescent="0.25">
      <c r="N2785" s="21"/>
    </row>
    <row r="2786" spans="14:14" x14ac:dyDescent="0.25">
      <c r="N2786" s="21"/>
    </row>
    <row r="2787" spans="14:14" x14ac:dyDescent="0.25">
      <c r="N2787" s="21"/>
    </row>
    <row r="2788" spans="14:14" x14ac:dyDescent="0.25">
      <c r="N2788" s="21"/>
    </row>
    <row r="2789" spans="14:14" x14ac:dyDescent="0.25">
      <c r="N2789" s="21"/>
    </row>
    <row r="2790" spans="14:14" x14ac:dyDescent="0.25">
      <c r="N2790" s="21"/>
    </row>
    <row r="2791" spans="14:14" x14ac:dyDescent="0.25">
      <c r="N2791" s="21"/>
    </row>
    <row r="2792" spans="14:14" x14ac:dyDescent="0.25">
      <c r="N2792" s="21"/>
    </row>
    <row r="2793" spans="14:14" x14ac:dyDescent="0.25">
      <c r="N2793" s="21"/>
    </row>
    <row r="2794" spans="14:14" x14ac:dyDescent="0.25">
      <c r="N2794" s="21"/>
    </row>
    <row r="2795" spans="14:14" x14ac:dyDescent="0.25">
      <c r="N2795" s="21"/>
    </row>
    <row r="2796" spans="14:14" x14ac:dyDescent="0.25">
      <c r="N2796" s="21"/>
    </row>
    <row r="2797" spans="14:14" x14ac:dyDescent="0.25">
      <c r="N2797" s="21"/>
    </row>
    <row r="2798" spans="14:14" x14ac:dyDescent="0.25">
      <c r="N2798" s="21"/>
    </row>
    <row r="2799" spans="14:14" x14ac:dyDescent="0.25">
      <c r="N2799" s="21"/>
    </row>
    <row r="2800" spans="14:14" x14ac:dyDescent="0.25">
      <c r="N2800" s="21"/>
    </row>
    <row r="2801" spans="14:14" x14ac:dyDescent="0.25">
      <c r="N2801" s="21"/>
    </row>
    <row r="2802" spans="14:14" x14ac:dyDescent="0.25">
      <c r="N2802" s="21"/>
    </row>
    <row r="2803" spans="14:14" x14ac:dyDescent="0.25">
      <c r="N2803" s="21"/>
    </row>
    <row r="2804" spans="14:14" x14ac:dyDescent="0.25">
      <c r="N2804" s="21"/>
    </row>
    <row r="2805" spans="14:14" x14ac:dyDescent="0.25">
      <c r="N2805" s="21"/>
    </row>
    <row r="2806" spans="14:14" x14ac:dyDescent="0.25">
      <c r="N2806" s="21"/>
    </row>
    <row r="2807" spans="14:14" x14ac:dyDescent="0.25">
      <c r="N2807" s="21"/>
    </row>
    <row r="2808" spans="14:14" x14ac:dyDescent="0.25">
      <c r="N2808" s="21"/>
    </row>
    <row r="2809" spans="14:14" x14ac:dyDescent="0.25">
      <c r="N2809" s="21"/>
    </row>
    <row r="2810" spans="14:14" x14ac:dyDescent="0.25">
      <c r="N2810" s="21"/>
    </row>
    <row r="2811" spans="14:14" x14ac:dyDescent="0.25">
      <c r="N2811" s="21"/>
    </row>
    <row r="2812" spans="14:14" x14ac:dyDescent="0.25">
      <c r="N2812" s="21"/>
    </row>
    <row r="2813" spans="14:14" x14ac:dyDescent="0.25">
      <c r="N2813" s="21"/>
    </row>
    <row r="2814" spans="14:14" x14ac:dyDescent="0.25">
      <c r="N2814" s="21"/>
    </row>
    <row r="2815" spans="14:14" x14ac:dyDescent="0.25">
      <c r="N2815" s="21"/>
    </row>
    <row r="2816" spans="14:14" x14ac:dyDescent="0.25">
      <c r="N2816" s="21"/>
    </row>
    <row r="2817" spans="14:14" x14ac:dyDescent="0.25">
      <c r="N2817" s="21"/>
    </row>
    <row r="2818" spans="14:14" x14ac:dyDescent="0.25">
      <c r="N2818" s="21"/>
    </row>
    <row r="2819" spans="14:14" x14ac:dyDescent="0.25">
      <c r="N2819" s="21"/>
    </row>
    <row r="2820" spans="14:14" x14ac:dyDescent="0.25">
      <c r="N2820" s="21"/>
    </row>
    <row r="2821" spans="14:14" x14ac:dyDescent="0.25">
      <c r="N2821" s="21"/>
    </row>
    <row r="2822" spans="14:14" x14ac:dyDescent="0.25">
      <c r="N2822" s="21"/>
    </row>
    <row r="2823" spans="14:14" x14ac:dyDescent="0.25">
      <c r="N2823" s="21"/>
    </row>
    <row r="2824" spans="14:14" x14ac:dyDescent="0.25">
      <c r="N2824" s="21"/>
    </row>
    <row r="2825" spans="14:14" x14ac:dyDescent="0.25">
      <c r="N2825" s="21"/>
    </row>
    <row r="2826" spans="14:14" x14ac:dyDescent="0.25">
      <c r="N2826" s="21"/>
    </row>
    <row r="2827" spans="14:14" x14ac:dyDescent="0.25">
      <c r="N2827" s="21"/>
    </row>
    <row r="2828" spans="14:14" x14ac:dyDescent="0.25">
      <c r="N2828" s="21"/>
    </row>
    <row r="2829" spans="14:14" x14ac:dyDescent="0.25">
      <c r="N2829" s="21"/>
    </row>
    <row r="2830" spans="14:14" x14ac:dyDescent="0.25">
      <c r="N2830" s="21"/>
    </row>
    <row r="2831" spans="14:14" x14ac:dyDescent="0.25">
      <c r="N2831" s="21"/>
    </row>
    <row r="2832" spans="14:14" x14ac:dyDescent="0.25">
      <c r="N2832" s="21"/>
    </row>
    <row r="2833" spans="14:14" x14ac:dyDescent="0.25">
      <c r="N2833" s="21"/>
    </row>
    <row r="2834" spans="14:14" x14ac:dyDescent="0.25">
      <c r="N2834" s="21"/>
    </row>
    <row r="2835" spans="14:14" x14ac:dyDescent="0.25">
      <c r="N2835" s="21"/>
    </row>
    <row r="2836" spans="14:14" x14ac:dyDescent="0.25">
      <c r="N2836" s="21"/>
    </row>
    <row r="2837" spans="14:14" x14ac:dyDescent="0.25">
      <c r="N2837" s="21"/>
    </row>
    <row r="2838" spans="14:14" x14ac:dyDescent="0.25">
      <c r="N2838" s="21"/>
    </row>
    <row r="2839" spans="14:14" x14ac:dyDescent="0.25">
      <c r="N2839" s="21"/>
    </row>
    <row r="2840" spans="14:14" x14ac:dyDescent="0.25">
      <c r="N2840" s="21"/>
    </row>
    <row r="2841" spans="14:14" x14ac:dyDescent="0.25">
      <c r="N2841" s="21"/>
    </row>
    <row r="2842" spans="14:14" x14ac:dyDescent="0.25">
      <c r="N2842" s="21"/>
    </row>
    <row r="2843" spans="14:14" x14ac:dyDescent="0.25">
      <c r="N2843" s="21"/>
    </row>
    <row r="2844" spans="14:14" x14ac:dyDescent="0.25">
      <c r="N2844" s="21"/>
    </row>
    <row r="2845" spans="14:14" x14ac:dyDescent="0.25">
      <c r="N2845" s="21"/>
    </row>
    <row r="2846" spans="14:14" x14ac:dyDescent="0.25">
      <c r="N2846" s="21"/>
    </row>
    <row r="2847" spans="14:14" x14ac:dyDescent="0.25">
      <c r="N2847" s="21"/>
    </row>
    <row r="2848" spans="14:14" x14ac:dyDescent="0.25">
      <c r="N2848" s="21"/>
    </row>
    <row r="2849" spans="14:14" x14ac:dyDescent="0.25">
      <c r="N2849" s="21"/>
    </row>
    <row r="2850" spans="14:14" x14ac:dyDescent="0.25">
      <c r="N2850" s="21"/>
    </row>
    <row r="2851" spans="14:14" x14ac:dyDescent="0.25">
      <c r="N2851" s="21"/>
    </row>
    <row r="2852" spans="14:14" x14ac:dyDescent="0.25">
      <c r="N2852" s="21"/>
    </row>
    <row r="2853" spans="14:14" x14ac:dyDescent="0.25">
      <c r="N2853" s="21"/>
    </row>
    <row r="2854" spans="14:14" x14ac:dyDescent="0.25">
      <c r="N2854" s="21"/>
    </row>
    <row r="2855" spans="14:14" x14ac:dyDescent="0.25">
      <c r="N2855" s="21"/>
    </row>
    <row r="2856" spans="14:14" x14ac:dyDescent="0.25">
      <c r="N2856" s="21"/>
    </row>
    <row r="2857" spans="14:14" x14ac:dyDescent="0.25">
      <c r="N2857" s="21"/>
    </row>
    <row r="2858" spans="14:14" x14ac:dyDescent="0.25">
      <c r="N2858" s="21"/>
    </row>
    <row r="2859" spans="14:14" x14ac:dyDescent="0.25">
      <c r="N2859" s="21"/>
    </row>
    <row r="2860" spans="14:14" x14ac:dyDescent="0.25">
      <c r="N2860" s="21"/>
    </row>
    <row r="2861" spans="14:14" x14ac:dyDescent="0.25">
      <c r="N2861" s="21"/>
    </row>
    <row r="2862" spans="14:14" x14ac:dyDescent="0.25">
      <c r="N2862" s="21"/>
    </row>
    <row r="2863" spans="14:14" x14ac:dyDescent="0.25">
      <c r="N2863" s="21"/>
    </row>
    <row r="2864" spans="14:14" x14ac:dyDescent="0.25">
      <c r="N2864" s="21"/>
    </row>
    <row r="2865" spans="14:14" x14ac:dyDescent="0.25">
      <c r="N2865" s="21"/>
    </row>
    <row r="2866" spans="14:14" x14ac:dyDescent="0.25">
      <c r="N2866" s="21"/>
    </row>
    <row r="2867" spans="14:14" x14ac:dyDescent="0.25">
      <c r="N2867" s="21"/>
    </row>
    <row r="2868" spans="14:14" x14ac:dyDescent="0.25">
      <c r="N2868" s="21"/>
    </row>
    <row r="2869" spans="14:14" x14ac:dyDescent="0.25">
      <c r="N2869" s="21"/>
    </row>
    <row r="2870" spans="14:14" x14ac:dyDescent="0.25">
      <c r="N2870" s="21"/>
    </row>
    <row r="2871" spans="14:14" x14ac:dyDescent="0.25">
      <c r="N2871" s="21"/>
    </row>
    <row r="2872" spans="14:14" x14ac:dyDescent="0.25">
      <c r="N2872" s="21"/>
    </row>
    <row r="2873" spans="14:14" x14ac:dyDescent="0.25">
      <c r="N2873" s="21"/>
    </row>
    <row r="2874" spans="14:14" x14ac:dyDescent="0.25">
      <c r="N2874" s="21"/>
    </row>
    <row r="2875" spans="14:14" x14ac:dyDescent="0.25">
      <c r="N2875" s="21"/>
    </row>
    <row r="2876" spans="14:14" x14ac:dyDescent="0.25">
      <c r="N2876" s="21"/>
    </row>
    <row r="2877" spans="14:14" x14ac:dyDescent="0.25">
      <c r="N2877" s="21"/>
    </row>
    <row r="2878" spans="14:14" x14ac:dyDescent="0.25">
      <c r="N2878" s="21"/>
    </row>
    <row r="2879" spans="14:14" x14ac:dyDescent="0.25">
      <c r="N2879" s="21"/>
    </row>
    <row r="2880" spans="14:14" x14ac:dyDescent="0.25">
      <c r="N2880" s="21"/>
    </row>
    <row r="2881" spans="14:14" x14ac:dyDescent="0.25">
      <c r="N2881" s="21"/>
    </row>
    <row r="2882" spans="14:14" x14ac:dyDescent="0.25">
      <c r="N2882" s="21"/>
    </row>
    <row r="2883" spans="14:14" x14ac:dyDescent="0.25">
      <c r="N2883" s="21"/>
    </row>
    <row r="2884" spans="14:14" x14ac:dyDescent="0.25">
      <c r="N2884" s="21"/>
    </row>
    <row r="2885" spans="14:14" x14ac:dyDescent="0.25">
      <c r="N2885" s="21"/>
    </row>
    <row r="2886" spans="14:14" x14ac:dyDescent="0.25">
      <c r="N2886" s="21"/>
    </row>
    <row r="2887" spans="14:14" x14ac:dyDescent="0.25">
      <c r="N2887" s="21"/>
    </row>
    <row r="2888" spans="14:14" x14ac:dyDescent="0.25">
      <c r="N2888" s="21"/>
    </row>
    <row r="2889" spans="14:14" x14ac:dyDescent="0.25">
      <c r="N2889" s="21"/>
    </row>
    <row r="2890" spans="14:14" x14ac:dyDescent="0.25">
      <c r="N2890" s="21"/>
    </row>
    <row r="2891" spans="14:14" x14ac:dyDescent="0.25">
      <c r="N2891" s="21"/>
    </row>
    <row r="2892" spans="14:14" x14ac:dyDescent="0.25">
      <c r="N2892" s="21"/>
    </row>
    <row r="2893" spans="14:14" x14ac:dyDescent="0.25">
      <c r="N2893" s="21"/>
    </row>
    <row r="2894" spans="14:14" x14ac:dyDescent="0.25">
      <c r="N2894" s="21"/>
    </row>
    <row r="2895" spans="14:14" x14ac:dyDescent="0.25">
      <c r="N2895" s="21"/>
    </row>
    <row r="2896" spans="14:14" x14ac:dyDescent="0.25">
      <c r="N2896" s="21"/>
    </row>
    <row r="2897" spans="14:14" x14ac:dyDescent="0.25">
      <c r="N2897" s="21"/>
    </row>
    <row r="2898" spans="14:14" x14ac:dyDescent="0.25">
      <c r="N2898" s="21"/>
    </row>
    <row r="2899" spans="14:14" x14ac:dyDescent="0.25">
      <c r="N2899" s="21"/>
    </row>
    <row r="2900" spans="14:14" x14ac:dyDescent="0.25">
      <c r="N2900" s="21"/>
    </row>
    <row r="2901" spans="14:14" x14ac:dyDescent="0.25">
      <c r="N2901" s="21"/>
    </row>
    <row r="2902" spans="14:14" x14ac:dyDescent="0.25">
      <c r="N2902" s="21"/>
    </row>
    <row r="2903" spans="14:14" x14ac:dyDescent="0.25">
      <c r="N2903" s="21"/>
    </row>
    <row r="2904" spans="14:14" x14ac:dyDescent="0.25">
      <c r="N2904" s="21"/>
    </row>
    <row r="2905" spans="14:14" x14ac:dyDescent="0.25">
      <c r="N2905" s="21"/>
    </row>
    <row r="2906" spans="14:14" x14ac:dyDescent="0.25">
      <c r="N2906" s="21"/>
    </row>
    <row r="2907" spans="14:14" x14ac:dyDescent="0.25">
      <c r="N2907" s="21"/>
    </row>
    <row r="2908" spans="14:14" x14ac:dyDescent="0.25">
      <c r="N2908" s="21"/>
    </row>
    <row r="2909" spans="14:14" x14ac:dyDescent="0.25">
      <c r="N2909" s="21"/>
    </row>
    <row r="2910" spans="14:14" x14ac:dyDescent="0.25">
      <c r="N2910" s="21"/>
    </row>
    <row r="2911" spans="14:14" x14ac:dyDescent="0.25">
      <c r="N2911" s="21"/>
    </row>
    <row r="2912" spans="14:14" x14ac:dyDescent="0.25">
      <c r="N2912" s="21"/>
    </row>
    <row r="2913" spans="14:14" x14ac:dyDescent="0.25">
      <c r="N2913" s="21"/>
    </row>
    <row r="2914" spans="14:14" x14ac:dyDescent="0.25">
      <c r="N2914" s="21"/>
    </row>
    <row r="2915" spans="14:14" x14ac:dyDescent="0.25">
      <c r="N2915" s="21"/>
    </row>
    <row r="2916" spans="14:14" x14ac:dyDescent="0.25">
      <c r="N2916" s="21"/>
    </row>
    <row r="2917" spans="14:14" x14ac:dyDescent="0.25">
      <c r="N2917" s="21"/>
    </row>
    <row r="2918" spans="14:14" x14ac:dyDescent="0.25">
      <c r="N2918" s="21"/>
    </row>
    <row r="2919" spans="14:14" x14ac:dyDescent="0.25">
      <c r="N2919" s="21"/>
    </row>
    <row r="2920" spans="14:14" x14ac:dyDescent="0.25">
      <c r="N2920" s="21"/>
    </row>
    <row r="2921" spans="14:14" x14ac:dyDescent="0.25">
      <c r="N2921" s="21"/>
    </row>
    <row r="2922" spans="14:14" x14ac:dyDescent="0.25">
      <c r="N2922" s="21"/>
    </row>
    <row r="2923" spans="14:14" x14ac:dyDescent="0.25">
      <c r="N2923" s="21"/>
    </row>
    <row r="2924" spans="14:14" x14ac:dyDescent="0.25">
      <c r="N2924" s="21"/>
    </row>
    <row r="2925" spans="14:14" x14ac:dyDescent="0.25">
      <c r="N2925" s="21"/>
    </row>
    <row r="2926" spans="14:14" x14ac:dyDescent="0.25">
      <c r="N2926" s="21"/>
    </row>
    <row r="2927" spans="14:14" x14ac:dyDescent="0.25">
      <c r="N2927" s="21"/>
    </row>
    <row r="2928" spans="14:14" x14ac:dyDescent="0.25">
      <c r="N2928" s="21"/>
    </row>
    <row r="2929" spans="14:14" x14ac:dyDescent="0.25">
      <c r="N2929" s="21"/>
    </row>
    <row r="2930" spans="14:14" x14ac:dyDescent="0.25">
      <c r="N2930" s="21"/>
    </row>
    <row r="2931" spans="14:14" x14ac:dyDescent="0.25">
      <c r="N2931" s="21"/>
    </row>
    <row r="2932" spans="14:14" x14ac:dyDescent="0.25">
      <c r="N2932" s="21"/>
    </row>
    <row r="2933" spans="14:14" x14ac:dyDescent="0.25">
      <c r="N2933" s="21"/>
    </row>
    <row r="2934" spans="14:14" x14ac:dyDescent="0.25">
      <c r="N2934" s="21"/>
    </row>
    <row r="2935" spans="14:14" x14ac:dyDescent="0.25">
      <c r="N2935" s="21"/>
    </row>
    <row r="2936" spans="14:14" x14ac:dyDescent="0.25">
      <c r="N2936" s="21"/>
    </row>
    <row r="2937" spans="14:14" x14ac:dyDescent="0.25">
      <c r="N2937" s="21"/>
    </row>
    <row r="2938" spans="14:14" x14ac:dyDescent="0.25">
      <c r="N2938" s="21"/>
    </row>
    <row r="2939" spans="14:14" x14ac:dyDescent="0.25">
      <c r="N2939" s="21"/>
    </row>
    <row r="2940" spans="14:14" x14ac:dyDescent="0.25">
      <c r="N2940" s="21"/>
    </row>
    <row r="2941" spans="14:14" x14ac:dyDescent="0.25">
      <c r="N2941" s="21"/>
    </row>
    <row r="2942" spans="14:14" x14ac:dyDescent="0.25">
      <c r="N2942" s="21"/>
    </row>
    <row r="2943" spans="14:14" x14ac:dyDescent="0.25">
      <c r="N2943" s="21"/>
    </row>
    <row r="2944" spans="14:14" x14ac:dyDescent="0.25">
      <c r="N2944" s="21"/>
    </row>
    <row r="2945" spans="14:14" x14ac:dyDescent="0.25">
      <c r="N2945" s="21"/>
    </row>
    <row r="2946" spans="14:14" x14ac:dyDescent="0.25">
      <c r="N2946" s="21"/>
    </row>
    <row r="2947" spans="14:14" x14ac:dyDescent="0.25">
      <c r="N2947" s="21"/>
    </row>
    <row r="2948" spans="14:14" x14ac:dyDescent="0.25">
      <c r="N2948" s="21"/>
    </row>
    <row r="2949" spans="14:14" x14ac:dyDescent="0.25">
      <c r="N2949" s="21"/>
    </row>
    <row r="2950" spans="14:14" x14ac:dyDescent="0.25">
      <c r="N2950" s="21"/>
    </row>
    <row r="2951" spans="14:14" x14ac:dyDescent="0.25">
      <c r="N2951" s="21"/>
    </row>
    <row r="2952" spans="14:14" x14ac:dyDescent="0.25">
      <c r="N2952" s="21"/>
    </row>
    <row r="2953" spans="14:14" x14ac:dyDescent="0.25">
      <c r="N2953" s="21"/>
    </row>
    <row r="2954" spans="14:14" x14ac:dyDescent="0.25">
      <c r="N2954" s="21"/>
    </row>
    <row r="2955" spans="14:14" x14ac:dyDescent="0.25">
      <c r="N2955" s="21"/>
    </row>
    <row r="2956" spans="14:14" x14ac:dyDescent="0.25">
      <c r="N2956" s="21"/>
    </row>
    <row r="2957" spans="14:14" x14ac:dyDescent="0.25">
      <c r="N2957" s="21"/>
    </row>
    <row r="2958" spans="14:14" x14ac:dyDescent="0.25">
      <c r="N2958" s="21"/>
    </row>
    <row r="2959" spans="14:14" x14ac:dyDescent="0.25">
      <c r="N2959" s="21"/>
    </row>
    <row r="2960" spans="14:14" x14ac:dyDescent="0.25">
      <c r="N2960" s="21"/>
    </row>
    <row r="2961" spans="14:14" x14ac:dyDescent="0.25">
      <c r="N2961" s="21"/>
    </row>
    <row r="2962" spans="14:14" x14ac:dyDescent="0.25">
      <c r="N2962" s="21"/>
    </row>
    <row r="2963" spans="14:14" x14ac:dyDescent="0.25">
      <c r="N2963" s="21"/>
    </row>
    <row r="2964" spans="14:14" x14ac:dyDescent="0.25">
      <c r="N2964" s="21"/>
    </row>
    <row r="2965" spans="14:14" x14ac:dyDescent="0.25">
      <c r="N2965" s="21"/>
    </row>
    <row r="2966" spans="14:14" x14ac:dyDescent="0.25">
      <c r="N2966" s="21"/>
    </row>
    <row r="2967" spans="14:14" x14ac:dyDescent="0.25">
      <c r="N2967" s="21"/>
    </row>
    <row r="2968" spans="14:14" x14ac:dyDescent="0.25">
      <c r="N2968" s="21"/>
    </row>
    <row r="2969" spans="14:14" x14ac:dyDescent="0.25">
      <c r="N2969" s="21"/>
    </row>
    <row r="2970" spans="14:14" x14ac:dyDescent="0.25">
      <c r="N2970" s="21"/>
    </row>
    <row r="2971" spans="14:14" x14ac:dyDescent="0.25">
      <c r="N2971" s="21"/>
    </row>
    <row r="2972" spans="14:14" x14ac:dyDescent="0.25">
      <c r="N2972" s="21"/>
    </row>
    <row r="2973" spans="14:14" x14ac:dyDescent="0.25">
      <c r="N2973" s="21"/>
    </row>
    <row r="2974" spans="14:14" x14ac:dyDescent="0.25">
      <c r="N2974" s="21"/>
    </row>
    <row r="2975" spans="14:14" x14ac:dyDescent="0.25">
      <c r="N2975" s="21"/>
    </row>
    <row r="2976" spans="14:14" x14ac:dyDescent="0.25">
      <c r="N2976" s="21"/>
    </row>
    <row r="2977" spans="14:14" x14ac:dyDescent="0.25">
      <c r="N2977" s="21"/>
    </row>
    <row r="2978" spans="14:14" x14ac:dyDescent="0.25">
      <c r="N2978" s="21"/>
    </row>
    <row r="2979" spans="14:14" x14ac:dyDescent="0.25">
      <c r="N2979" s="21"/>
    </row>
    <row r="2980" spans="14:14" x14ac:dyDescent="0.25">
      <c r="N2980" s="21"/>
    </row>
    <row r="2981" spans="14:14" x14ac:dyDescent="0.25">
      <c r="N2981" s="21"/>
    </row>
    <row r="2982" spans="14:14" x14ac:dyDescent="0.25">
      <c r="N2982" s="21"/>
    </row>
    <row r="2983" spans="14:14" x14ac:dyDescent="0.25">
      <c r="N2983" s="21"/>
    </row>
    <row r="2984" spans="14:14" x14ac:dyDescent="0.25">
      <c r="N2984" s="21"/>
    </row>
    <row r="2985" spans="14:14" x14ac:dyDescent="0.25">
      <c r="N2985" s="21"/>
    </row>
    <row r="2986" spans="14:14" x14ac:dyDescent="0.25">
      <c r="N2986" s="21"/>
    </row>
    <row r="2987" spans="14:14" x14ac:dyDescent="0.25">
      <c r="N2987" s="21"/>
    </row>
    <row r="2988" spans="14:14" x14ac:dyDescent="0.25">
      <c r="N2988" s="21"/>
    </row>
    <row r="2989" spans="14:14" x14ac:dyDescent="0.25">
      <c r="N2989" s="21"/>
    </row>
    <row r="2990" spans="14:14" x14ac:dyDescent="0.25">
      <c r="N2990" s="21"/>
    </row>
    <row r="2991" spans="14:14" x14ac:dyDescent="0.25">
      <c r="N2991" s="21"/>
    </row>
    <row r="2992" spans="14:14" x14ac:dyDescent="0.25">
      <c r="N2992" s="21"/>
    </row>
    <row r="2993" spans="14:14" x14ac:dyDescent="0.25">
      <c r="N2993" s="21"/>
    </row>
    <row r="2994" spans="14:14" x14ac:dyDescent="0.25">
      <c r="N2994" s="21"/>
    </row>
    <row r="2995" spans="14:14" x14ac:dyDescent="0.25">
      <c r="N2995" s="21"/>
    </row>
    <row r="2996" spans="14:14" x14ac:dyDescent="0.25">
      <c r="N2996" s="21"/>
    </row>
    <row r="2997" spans="14:14" x14ac:dyDescent="0.25">
      <c r="N2997" s="21"/>
    </row>
    <row r="2998" spans="14:14" x14ac:dyDescent="0.25">
      <c r="N2998" s="21"/>
    </row>
    <row r="2999" spans="14:14" x14ac:dyDescent="0.25">
      <c r="N2999" s="21"/>
    </row>
    <row r="3000" spans="14:14" x14ac:dyDescent="0.25">
      <c r="N3000" s="21"/>
    </row>
    <row r="3001" spans="14:14" x14ac:dyDescent="0.25">
      <c r="N3001" s="21"/>
    </row>
    <row r="3002" spans="14:14" x14ac:dyDescent="0.25">
      <c r="N3002" s="21"/>
    </row>
    <row r="3003" spans="14:14" x14ac:dyDescent="0.25">
      <c r="N3003" s="21"/>
    </row>
    <row r="3004" spans="14:14" x14ac:dyDescent="0.25">
      <c r="N3004" s="21"/>
    </row>
    <row r="3005" spans="14:14" x14ac:dyDescent="0.25">
      <c r="N3005" s="21"/>
    </row>
    <row r="3006" spans="14:14" x14ac:dyDescent="0.25">
      <c r="N3006" s="21"/>
    </row>
    <row r="3007" spans="14:14" x14ac:dyDescent="0.25">
      <c r="N3007" s="21"/>
    </row>
    <row r="3008" spans="14:14" x14ac:dyDescent="0.25">
      <c r="N3008" s="21"/>
    </row>
    <row r="3009" spans="14:14" x14ac:dyDescent="0.25">
      <c r="N3009" s="21"/>
    </row>
    <row r="3010" spans="14:14" x14ac:dyDescent="0.25">
      <c r="N3010" s="21"/>
    </row>
    <row r="3011" spans="14:14" x14ac:dyDescent="0.25">
      <c r="N3011" s="21"/>
    </row>
    <row r="3012" spans="14:14" x14ac:dyDescent="0.25">
      <c r="N3012" s="21"/>
    </row>
    <row r="3013" spans="14:14" x14ac:dyDescent="0.25">
      <c r="N3013" s="21"/>
    </row>
    <row r="3014" spans="14:14" x14ac:dyDescent="0.25">
      <c r="N3014" s="21"/>
    </row>
    <row r="3015" spans="14:14" x14ac:dyDescent="0.25">
      <c r="N3015" s="21"/>
    </row>
    <row r="3016" spans="14:14" x14ac:dyDescent="0.25">
      <c r="N3016" s="21"/>
    </row>
    <row r="3017" spans="14:14" x14ac:dyDescent="0.25">
      <c r="N3017" s="21"/>
    </row>
    <row r="3018" spans="14:14" x14ac:dyDescent="0.25">
      <c r="N3018" s="21"/>
    </row>
    <row r="3019" spans="14:14" x14ac:dyDescent="0.25">
      <c r="N3019" s="21"/>
    </row>
    <row r="3020" spans="14:14" x14ac:dyDescent="0.25">
      <c r="N3020" s="21"/>
    </row>
    <row r="3021" spans="14:14" x14ac:dyDescent="0.25">
      <c r="N3021" s="21"/>
    </row>
    <row r="3022" spans="14:14" x14ac:dyDescent="0.25">
      <c r="N3022" s="21"/>
    </row>
    <row r="3023" spans="14:14" x14ac:dyDescent="0.25">
      <c r="N3023" s="21"/>
    </row>
    <row r="3024" spans="14:14" x14ac:dyDescent="0.25">
      <c r="N3024" s="21"/>
    </row>
    <row r="3025" spans="14:14" x14ac:dyDescent="0.25">
      <c r="N3025" s="21"/>
    </row>
    <row r="3026" spans="14:14" x14ac:dyDescent="0.25">
      <c r="N3026" s="21"/>
    </row>
    <row r="3027" spans="14:14" x14ac:dyDescent="0.25">
      <c r="N3027" s="21"/>
    </row>
    <row r="3028" spans="14:14" x14ac:dyDescent="0.25">
      <c r="N3028" s="21"/>
    </row>
    <row r="3029" spans="14:14" x14ac:dyDescent="0.25">
      <c r="N3029" s="21"/>
    </row>
    <row r="3030" spans="14:14" x14ac:dyDescent="0.25">
      <c r="N3030" s="21"/>
    </row>
    <row r="3031" spans="14:14" x14ac:dyDescent="0.25">
      <c r="N3031" s="21"/>
    </row>
    <row r="3032" spans="14:14" x14ac:dyDescent="0.25">
      <c r="N3032" s="21"/>
    </row>
    <row r="3033" spans="14:14" x14ac:dyDescent="0.25">
      <c r="N3033" s="21"/>
    </row>
    <row r="3034" spans="14:14" x14ac:dyDescent="0.25">
      <c r="N3034" s="21"/>
    </row>
    <row r="3035" spans="14:14" x14ac:dyDescent="0.25">
      <c r="N3035" s="21"/>
    </row>
    <row r="3036" spans="14:14" x14ac:dyDescent="0.25">
      <c r="N3036" s="21"/>
    </row>
    <row r="3037" spans="14:14" x14ac:dyDescent="0.25">
      <c r="N3037" s="21"/>
    </row>
    <row r="3038" spans="14:14" x14ac:dyDescent="0.25">
      <c r="N3038" s="21"/>
    </row>
    <row r="3039" spans="14:14" x14ac:dyDescent="0.25">
      <c r="N3039" s="21"/>
    </row>
    <row r="3040" spans="14:14" x14ac:dyDescent="0.25">
      <c r="N3040" s="21"/>
    </row>
    <row r="3041" spans="14:14" x14ac:dyDescent="0.25">
      <c r="N3041" s="21"/>
    </row>
    <row r="3042" spans="14:14" x14ac:dyDescent="0.25">
      <c r="N3042" s="21"/>
    </row>
    <row r="3043" spans="14:14" x14ac:dyDescent="0.25">
      <c r="N3043" s="21"/>
    </row>
    <row r="3044" spans="14:14" x14ac:dyDescent="0.25">
      <c r="N3044" s="21"/>
    </row>
    <row r="3045" spans="14:14" x14ac:dyDescent="0.25">
      <c r="N3045" s="21"/>
    </row>
    <row r="3046" spans="14:14" x14ac:dyDescent="0.25">
      <c r="N3046" s="21"/>
    </row>
    <row r="3047" spans="14:14" x14ac:dyDescent="0.25">
      <c r="N3047" s="21"/>
    </row>
    <row r="3048" spans="14:14" x14ac:dyDescent="0.25">
      <c r="N3048" s="21"/>
    </row>
    <row r="3049" spans="14:14" x14ac:dyDescent="0.25">
      <c r="N3049" s="21"/>
    </row>
    <row r="3050" spans="14:14" x14ac:dyDescent="0.25">
      <c r="N3050" s="21"/>
    </row>
    <row r="3051" spans="14:14" x14ac:dyDescent="0.25">
      <c r="N3051" s="21"/>
    </row>
    <row r="3052" spans="14:14" x14ac:dyDescent="0.25">
      <c r="N3052" s="21"/>
    </row>
    <row r="3053" spans="14:14" x14ac:dyDescent="0.25">
      <c r="N3053" s="21"/>
    </row>
    <row r="3054" spans="14:14" x14ac:dyDescent="0.25">
      <c r="N3054" s="21"/>
    </row>
    <row r="3055" spans="14:14" x14ac:dyDescent="0.25">
      <c r="N3055" s="21"/>
    </row>
    <row r="3056" spans="14:14" x14ac:dyDescent="0.25">
      <c r="N3056" s="21"/>
    </row>
    <row r="3057" spans="14:14" x14ac:dyDescent="0.25">
      <c r="N3057" s="21"/>
    </row>
    <row r="3058" spans="14:14" x14ac:dyDescent="0.25">
      <c r="N3058" s="21"/>
    </row>
    <row r="3059" spans="14:14" x14ac:dyDescent="0.25">
      <c r="N3059" s="21"/>
    </row>
    <row r="3060" spans="14:14" x14ac:dyDescent="0.25">
      <c r="N3060" s="21"/>
    </row>
    <row r="3061" spans="14:14" x14ac:dyDescent="0.25">
      <c r="N3061" s="21"/>
    </row>
    <row r="3062" spans="14:14" x14ac:dyDescent="0.25">
      <c r="N3062" s="21"/>
    </row>
    <row r="3063" spans="14:14" x14ac:dyDescent="0.25">
      <c r="N3063" s="21"/>
    </row>
    <row r="3064" spans="14:14" x14ac:dyDescent="0.25">
      <c r="N3064" s="21"/>
    </row>
    <row r="3065" spans="14:14" x14ac:dyDescent="0.25">
      <c r="N3065" s="21"/>
    </row>
    <row r="3066" spans="14:14" x14ac:dyDescent="0.25">
      <c r="N3066" s="21"/>
    </row>
    <row r="3067" spans="14:14" x14ac:dyDescent="0.25">
      <c r="N3067" s="21"/>
    </row>
    <row r="3068" spans="14:14" x14ac:dyDescent="0.25">
      <c r="N3068" s="21"/>
    </row>
    <row r="3069" spans="14:14" x14ac:dyDescent="0.25">
      <c r="N3069" s="21"/>
    </row>
    <row r="3070" spans="14:14" x14ac:dyDescent="0.25">
      <c r="N3070" s="21"/>
    </row>
    <row r="3071" spans="14:14" x14ac:dyDescent="0.25">
      <c r="N3071" s="21"/>
    </row>
    <row r="3072" spans="14:14" x14ac:dyDescent="0.25">
      <c r="N3072" s="21"/>
    </row>
    <row r="3073" spans="14:14" x14ac:dyDescent="0.25">
      <c r="N3073" s="21"/>
    </row>
    <row r="3074" spans="14:14" x14ac:dyDescent="0.25">
      <c r="N3074" s="21"/>
    </row>
    <row r="3075" spans="14:14" x14ac:dyDescent="0.25">
      <c r="N3075" s="21"/>
    </row>
    <row r="3076" spans="14:14" x14ac:dyDescent="0.25">
      <c r="N3076" s="21"/>
    </row>
    <row r="3077" spans="14:14" x14ac:dyDescent="0.25">
      <c r="N3077" s="21"/>
    </row>
    <row r="3078" spans="14:14" x14ac:dyDescent="0.25">
      <c r="N3078" s="21"/>
    </row>
    <row r="3079" spans="14:14" x14ac:dyDescent="0.25">
      <c r="N3079" s="21"/>
    </row>
    <row r="3080" spans="14:14" x14ac:dyDescent="0.25">
      <c r="N3080" s="21"/>
    </row>
    <row r="3081" spans="14:14" x14ac:dyDescent="0.25">
      <c r="N3081" s="21"/>
    </row>
    <row r="3082" spans="14:14" x14ac:dyDescent="0.25">
      <c r="N3082" s="21"/>
    </row>
    <row r="3083" spans="14:14" x14ac:dyDescent="0.25">
      <c r="N3083" s="21"/>
    </row>
    <row r="3084" spans="14:14" x14ac:dyDescent="0.25">
      <c r="N3084" s="21"/>
    </row>
    <row r="3085" spans="14:14" x14ac:dyDescent="0.25">
      <c r="N3085" s="21"/>
    </row>
    <row r="3086" spans="14:14" x14ac:dyDescent="0.25">
      <c r="N3086" s="21"/>
    </row>
    <row r="3087" spans="14:14" x14ac:dyDescent="0.25">
      <c r="N3087" s="21"/>
    </row>
    <row r="3088" spans="14:14" x14ac:dyDescent="0.25">
      <c r="N3088" s="21"/>
    </row>
    <row r="3089" spans="14:14" x14ac:dyDescent="0.25">
      <c r="N3089" s="21"/>
    </row>
    <row r="3090" spans="14:14" x14ac:dyDescent="0.25">
      <c r="N3090" s="21"/>
    </row>
    <row r="3091" spans="14:14" x14ac:dyDescent="0.25">
      <c r="N3091" s="21"/>
    </row>
    <row r="3092" spans="14:14" x14ac:dyDescent="0.25">
      <c r="N3092" s="21"/>
    </row>
    <row r="3093" spans="14:14" x14ac:dyDescent="0.25">
      <c r="N3093" s="21"/>
    </row>
    <row r="3094" spans="14:14" x14ac:dyDescent="0.25">
      <c r="N3094" s="21"/>
    </row>
    <row r="3095" spans="14:14" x14ac:dyDescent="0.25">
      <c r="N3095" s="21"/>
    </row>
    <row r="3096" spans="14:14" x14ac:dyDescent="0.25">
      <c r="N3096" s="21"/>
    </row>
    <row r="3097" spans="14:14" x14ac:dyDescent="0.25">
      <c r="N3097" s="21"/>
    </row>
    <row r="3098" spans="14:14" x14ac:dyDescent="0.25">
      <c r="N3098" s="21"/>
    </row>
    <row r="3099" spans="14:14" x14ac:dyDescent="0.25">
      <c r="N3099" s="21"/>
    </row>
    <row r="3100" spans="14:14" x14ac:dyDescent="0.25">
      <c r="N3100" s="21"/>
    </row>
    <row r="3101" spans="14:14" x14ac:dyDescent="0.25">
      <c r="N3101" s="21"/>
    </row>
    <row r="3102" spans="14:14" x14ac:dyDescent="0.25">
      <c r="N3102" s="21"/>
    </row>
    <row r="3103" spans="14:14" x14ac:dyDescent="0.25">
      <c r="N3103" s="21"/>
    </row>
    <row r="3104" spans="14:14" x14ac:dyDescent="0.25">
      <c r="N3104" s="21"/>
    </row>
    <row r="3105" spans="14:14" x14ac:dyDescent="0.25">
      <c r="N3105" s="21"/>
    </row>
    <row r="3106" spans="14:14" x14ac:dyDescent="0.25">
      <c r="N3106" s="21"/>
    </row>
    <row r="3107" spans="14:14" x14ac:dyDescent="0.25">
      <c r="N3107" s="21"/>
    </row>
    <row r="3108" spans="14:14" x14ac:dyDescent="0.25">
      <c r="N3108" s="21"/>
    </row>
    <row r="3109" spans="14:14" x14ac:dyDescent="0.25">
      <c r="N3109" s="21"/>
    </row>
    <row r="3110" spans="14:14" x14ac:dyDescent="0.25">
      <c r="N3110" s="21"/>
    </row>
    <row r="3111" spans="14:14" x14ac:dyDescent="0.25">
      <c r="N3111" s="21"/>
    </row>
    <row r="3112" spans="14:14" x14ac:dyDescent="0.25">
      <c r="N3112" s="21"/>
    </row>
    <row r="3113" spans="14:14" x14ac:dyDescent="0.25">
      <c r="N3113" s="21"/>
    </row>
    <row r="3114" spans="14:14" x14ac:dyDescent="0.25">
      <c r="N3114" s="21"/>
    </row>
    <row r="3115" spans="14:14" x14ac:dyDescent="0.25">
      <c r="N3115" s="21"/>
    </row>
    <row r="3116" spans="14:14" x14ac:dyDescent="0.25">
      <c r="N3116" s="21"/>
    </row>
    <row r="3117" spans="14:14" x14ac:dyDescent="0.25">
      <c r="N3117" s="21"/>
    </row>
    <row r="3118" spans="14:14" x14ac:dyDescent="0.25">
      <c r="N3118" s="21"/>
    </row>
    <row r="3119" spans="14:14" x14ac:dyDescent="0.25">
      <c r="N3119" s="21"/>
    </row>
    <row r="3120" spans="14:14" x14ac:dyDescent="0.25">
      <c r="N3120" s="21"/>
    </row>
    <row r="3121" spans="14:14" x14ac:dyDescent="0.25">
      <c r="N3121" s="21"/>
    </row>
    <row r="3122" spans="14:14" x14ac:dyDescent="0.25">
      <c r="N3122" s="21"/>
    </row>
    <row r="3123" spans="14:14" x14ac:dyDescent="0.25">
      <c r="N3123" s="21"/>
    </row>
    <row r="3124" spans="14:14" x14ac:dyDescent="0.25">
      <c r="N3124" s="21"/>
    </row>
    <row r="3125" spans="14:14" x14ac:dyDescent="0.25">
      <c r="N3125" s="21"/>
    </row>
    <row r="3126" spans="14:14" x14ac:dyDescent="0.25">
      <c r="N3126" s="21"/>
    </row>
    <row r="3127" spans="14:14" x14ac:dyDescent="0.25">
      <c r="N3127" s="21"/>
    </row>
    <row r="3128" spans="14:14" x14ac:dyDescent="0.25">
      <c r="N3128" s="21"/>
    </row>
    <row r="3129" spans="14:14" x14ac:dyDescent="0.25">
      <c r="N3129" s="21"/>
    </row>
    <row r="3130" spans="14:14" x14ac:dyDescent="0.25">
      <c r="N3130" s="21"/>
    </row>
    <row r="3131" spans="14:14" x14ac:dyDescent="0.25">
      <c r="N3131" s="21"/>
    </row>
    <row r="3132" spans="14:14" x14ac:dyDescent="0.25">
      <c r="N3132" s="21"/>
    </row>
    <row r="3133" spans="14:14" x14ac:dyDescent="0.25">
      <c r="N3133" s="21"/>
    </row>
    <row r="3134" spans="14:14" x14ac:dyDescent="0.25">
      <c r="N3134" s="21"/>
    </row>
    <row r="3135" spans="14:14" x14ac:dyDescent="0.25">
      <c r="N3135" s="21"/>
    </row>
    <row r="3136" spans="14:14" x14ac:dyDescent="0.25">
      <c r="N3136" s="21"/>
    </row>
    <row r="3137" spans="14:14" x14ac:dyDescent="0.25">
      <c r="N3137" s="21"/>
    </row>
    <row r="3138" spans="14:14" x14ac:dyDescent="0.25">
      <c r="N3138" s="21"/>
    </row>
    <row r="3139" spans="14:14" x14ac:dyDescent="0.25">
      <c r="N3139" s="21"/>
    </row>
    <row r="3140" spans="14:14" x14ac:dyDescent="0.25">
      <c r="N3140" s="21"/>
    </row>
    <row r="3141" spans="14:14" x14ac:dyDescent="0.25">
      <c r="N3141" s="21"/>
    </row>
    <row r="3142" spans="14:14" x14ac:dyDescent="0.25">
      <c r="N3142" s="21"/>
    </row>
    <row r="3143" spans="14:14" x14ac:dyDescent="0.25">
      <c r="N3143" s="21"/>
    </row>
    <row r="3144" spans="14:14" x14ac:dyDescent="0.25">
      <c r="N3144" s="21"/>
    </row>
    <row r="3145" spans="14:14" x14ac:dyDescent="0.25">
      <c r="N3145" s="21"/>
    </row>
    <row r="3146" spans="14:14" x14ac:dyDescent="0.25">
      <c r="N3146" s="21"/>
    </row>
    <row r="3147" spans="14:14" x14ac:dyDescent="0.25">
      <c r="N3147" s="21"/>
    </row>
    <row r="3148" spans="14:14" x14ac:dyDescent="0.25">
      <c r="N3148" s="21"/>
    </row>
    <row r="3149" spans="14:14" x14ac:dyDescent="0.25">
      <c r="N3149" s="21"/>
    </row>
    <row r="3150" spans="14:14" x14ac:dyDescent="0.25">
      <c r="N3150" s="21"/>
    </row>
    <row r="3151" spans="14:14" x14ac:dyDescent="0.25">
      <c r="N3151" s="21"/>
    </row>
    <row r="3152" spans="14:14" x14ac:dyDescent="0.25">
      <c r="N3152" s="21"/>
    </row>
    <row r="3153" spans="14:14" x14ac:dyDescent="0.25">
      <c r="N3153" s="21"/>
    </row>
    <row r="3154" spans="14:14" x14ac:dyDescent="0.25">
      <c r="N3154" s="21"/>
    </row>
    <row r="3155" spans="14:14" x14ac:dyDescent="0.25">
      <c r="N3155" s="21"/>
    </row>
    <row r="3156" spans="14:14" x14ac:dyDescent="0.25">
      <c r="N3156" s="21"/>
    </row>
    <row r="3157" spans="14:14" x14ac:dyDescent="0.25">
      <c r="N3157" s="21"/>
    </row>
    <row r="3158" spans="14:14" x14ac:dyDescent="0.25">
      <c r="N3158" s="21"/>
    </row>
    <row r="3159" spans="14:14" x14ac:dyDescent="0.25">
      <c r="N3159" s="21"/>
    </row>
    <row r="3160" spans="14:14" x14ac:dyDescent="0.25">
      <c r="N3160" s="21"/>
    </row>
    <row r="3161" spans="14:14" x14ac:dyDescent="0.25">
      <c r="N3161" s="21"/>
    </row>
    <row r="3162" spans="14:14" x14ac:dyDescent="0.25">
      <c r="N3162" s="21"/>
    </row>
    <row r="3163" spans="14:14" x14ac:dyDescent="0.25">
      <c r="N3163" s="21"/>
    </row>
    <row r="3164" spans="14:14" x14ac:dyDescent="0.25">
      <c r="N3164" s="21"/>
    </row>
    <row r="3165" spans="14:14" x14ac:dyDescent="0.25">
      <c r="N3165" s="21"/>
    </row>
    <row r="3166" spans="14:14" x14ac:dyDescent="0.25">
      <c r="N3166" s="21"/>
    </row>
    <row r="3167" spans="14:14" x14ac:dyDescent="0.25">
      <c r="N3167" s="21"/>
    </row>
    <row r="3168" spans="14:14" x14ac:dyDescent="0.25">
      <c r="N3168" s="21"/>
    </row>
    <row r="3169" spans="14:14" x14ac:dyDescent="0.25">
      <c r="N3169" s="21"/>
    </row>
    <row r="3170" spans="14:14" x14ac:dyDescent="0.25">
      <c r="N3170" s="21"/>
    </row>
    <row r="3171" spans="14:14" x14ac:dyDescent="0.25">
      <c r="N3171" s="21"/>
    </row>
    <row r="3172" spans="14:14" x14ac:dyDescent="0.25">
      <c r="N3172" s="21"/>
    </row>
    <row r="3173" spans="14:14" x14ac:dyDescent="0.25">
      <c r="N3173" s="21"/>
    </row>
    <row r="3174" spans="14:14" x14ac:dyDescent="0.25">
      <c r="N3174" s="21"/>
    </row>
    <row r="3175" spans="14:14" x14ac:dyDescent="0.25">
      <c r="N3175" s="21"/>
    </row>
    <row r="3176" spans="14:14" x14ac:dyDescent="0.25">
      <c r="N3176" s="21"/>
    </row>
    <row r="3177" spans="14:14" x14ac:dyDescent="0.25">
      <c r="N3177" s="21"/>
    </row>
    <row r="3178" spans="14:14" x14ac:dyDescent="0.25">
      <c r="N3178" s="21"/>
    </row>
    <row r="3179" spans="14:14" x14ac:dyDescent="0.25">
      <c r="N3179" s="21"/>
    </row>
    <row r="3180" spans="14:14" x14ac:dyDescent="0.25">
      <c r="N3180" s="21"/>
    </row>
    <row r="3181" spans="14:14" x14ac:dyDescent="0.25">
      <c r="N3181" s="21"/>
    </row>
    <row r="3182" spans="14:14" x14ac:dyDescent="0.25">
      <c r="N3182" s="21"/>
    </row>
    <row r="3183" spans="14:14" x14ac:dyDescent="0.25">
      <c r="N3183" s="21"/>
    </row>
    <row r="3184" spans="14:14" x14ac:dyDescent="0.25">
      <c r="N3184" s="21"/>
    </row>
    <row r="3185" spans="14:14" x14ac:dyDescent="0.25">
      <c r="N3185" s="21"/>
    </row>
    <row r="3186" spans="14:14" x14ac:dyDescent="0.25">
      <c r="N3186" s="21"/>
    </row>
    <row r="3187" spans="14:14" x14ac:dyDescent="0.25">
      <c r="N3187" s="21"/>
    </row>
    <row r="3188" spans="14:14" x14ac:dyDescent="0.25">
      <c r="N3188" s="21"/>
    </row>
    <row r="3189" spans="14:14" x14ac:dyDescent="0.25">
      <c r="N3189" s="21"/>
    </row>
    <row r="3190" spans="14:14" x14ac:dyDescent="0.25">
      <c r="N3190" s="21"/>
    </row>
    <row r="3191" spans="14:14" x14ac:dyDescent="0.25">
      <c r="N3191" s="21"/>
    </row>
    <row r="3192" spans="14:14" x14ac:dyDescent="0.25">
      <c r="N3192" s="21"/>
    </row>
    <row r="3193" spans="14:14" x14ac:dyDescent="0.25">
      <c r="N3193" s="21"/>
    </row>
    <row r="3194" spans="14:14" x14ac:dyDescent="0.25">
      <c r="N3194" s="21"/>
    </row>
    <row r="3195" spans="14:14" x14ac:dyDescent="0.25">
      <c r="N3195" s="21"/>
    </row>
    <row r="3196" spans="14:14" x14ac:dyDescent="0.25">
      <c r="N3196" s="21"/>
    </row>
    <row r="3197" spans="14:14" x14ac:dyDescent="0.25">
      <c r="N3197" s="21"/>
    </row>
    <row r="3198" spans="14:14" x14ac:dyDescent="0.25">
      <c r="N3198" s="21"/>
    </row>
    <row r="3199" spans="14:14" x14ac:dyDescent="0.25">
      <c r="N3199" s="21"/>
    </row>
    <row r="3200" spans="14:14" x14ac:dyDescent="0.25">
      <c r="N3200" s="21"/>
    </row>
    <row r="3201" spans="14:14" x14ac:dyDescent="0.25">
      <c r="N3201" s="21"/>
    </row>
    <row r="3202" spans="14:14" x14ac:dyDescent="0.25">
      <c r="N3202" s="21"/>
    </row>
    <row r="3203" spans="14:14" x14ac:dyDescent="0.25">
      <c r="N3203" s="21"/>
    </row>
    <row r="3204" spans="14:14" x14ac:dyDescent="0.25">
      <c r="N3204" s="21"/>
    </row>
    <row r="3205" spans="14:14" x14ac:dyDescent="0.25">
      <c r="N3205" s="21"/>
    </row>
    <row r="3206" spans="14:14" x14ac:dyDescent="0.25">
      <c r="N3206" s="21"/>
    </row>
    <row r="3207" spans="14:14" x14ac:dyDescent="0.25">
      <c r="N3207" s="21"/>
    </row>
    <row r="3208" spans="14:14" x14ac:dyDescent="0.25">
      <c r="N3208" s="21"/>
    </row>
    <row r="3209" spans="14:14" x14ac:dyDescent="0.25">
      <c r="N3209" s="21"/>
    </row>
    <row r="3210" spans="14:14" x14ac:dyDescent="0.25">
      <c r="N3210" s="21"/>
    </row>
    <row r="3211" spans="14:14" x14ac:dyDescent="0.25">
      <c r="N3211" s="21"/>
    </row>
    <row r="3212" spans="14:14" x14ac:dyDescent="0.25">
      <c r="N3212" s="21"/>
    </row>
    <row r="3213" spans="14:14" x14ac:dyDescent="0.25">
      <c r="N3213" s="21"/>
    </row>
    <row r="3214" spans="14:14" x14ac:dyDescent="0.25">
      <c r="N3214" s="21"/>
    </row>
    <row r="3215" spans="14:14" x14ac:dyDescent="0.25">
      <c r="N3215" s="21"/>
    </row>
    <row r="3216" spans="14:14" x14ac:dyDescent="0.25">
      <c r="N3216" s="21"/>
    </row>
    <row r="3217" spans="14:14" x14ac:dyDescent="0.25">
      <c r="N3217" s="21"/>
    </row>
    <row r="3218" spans="14:14" x14ac:dyDescent="0.25">
      <c r="N3218" s="21"/>
    </row>
    <row r="3219" spans="14:14" x14ac:dyDescent="0.25">
      <c r="N3219" s="21"/>
    </row>
    <row r="3220" spans="14:14" x14ac:dyDescent="0.25">
      <c r="N3220" s="21"/>
    </row>
    <row r="3221" spans="14:14" x14ac:dyDescent="0.25">
      <c r="N3221" s="21"/>
    </row>
    <row r="3222" spans="14:14" x14ac:dyDescent="0.25">
      <c r="N3222" s="21"/>
    </row>
    <row r="3223" spans="14:14" x14ac:dyDescent="0.25">
      <c r="N3223" s="21"/>
    </row>
    <row r="3224" spans="14:14" x14ac:dyDescent="0.25">
      <c r="N3224" s="21"/>
    </row>
    <row r="3225" spans="14:14" x14ac:dyDescent="0.25">
      <c r="N3225" s="21"/>
    </row>
    <row r="3226" spans="14:14" x14ac:dyDescent="0.25">
      <c r="N3226" s="21"/>
    </row>
    <row r="3227" spans="14:14" x14ac:dyDescent="0.25">
      <c r="N3227" s="21"/>
    </row>
    <row r="3228" spans="14:14" x14ac:dyDescent="0.25">
      <c r="N3228" s="21"/>
    </row>
    <row r="3229" spans="14:14" x14ac:dyDescent="0.25">
      <c r="N3229" s="21"/>
    </row>
    <row r="3230" spans="14:14" x14ac:dyDescent="0.25">
      <c r="N3230" s="21"/>
    </row>
    <row r="3231" spans="14:14" x14ac:dyDescent="0.25">
      <c r="N3231" s="21"/>
    </row>
    <row r="3232" spans="14:14" x14ac:dyDescent="0.25">
      <c r="N3232" s="21"/>
    </row>
    <row r="3233" spans="14:14" x14ac:dyDescent="0.25">
      <c r="N3233" s="21"/>
    </row>
    <row r="3234" spans="14:14" x14ac:dyDescent="0.25">
      <c r="N3234" s="21"/>
    </row>
    <row r="3235" spans="14:14" x14ac:dyDescent="0.25">
      <c r="N3235" s="21"/>
    </row>
    <row r="3236" spans="14:14" x14ac:dyDescent="0.25">
      <c r="N3236" s="21"/>
    </row>
    <row r="3237" spans="14:14" x14ac:dyDescent="0.25">
      <c r="N3237" s="21"/>
    </row>
    <row r="3238" spans="14:14" x14ac:dyDescent="0.25">
      <c r="N3238" s="21"/>
    </row>
    <row r="3239" spans="14:14" x14ac:dyDescent="0.25">
      <c r="N3239" s="21"/>
    </row>
    <row r="3240" spans="14:14" x14ac:dyDescent="0.25">
      <c r="N3240" s="21"/>
    </row>
    <row r="3241" spans="14:14" x14ac:dyDescent="0.25">
      <c r="N3241" s="21"/>
    </row>
    <row r="3242" spans="14:14" x14ac:dyDescent="0.25">
      <c r="N3242" s="21"/>
    </row>
    <row r="3243" spans="14:14" x14ac:dyDescent="0.25">
      <c r="N3243" s="21"/>
    </row>
    <row r="3244" spans="14:14" x14ac:dyDescent="0.25">
      <c r="N3244" s="21"/>
    </row>
    <row r="3245" spans="14:14" x14ac:dyDescent="0.25">
      <c r="N3245" s="21"/>
    </row>
    <row r="3246" spans="14:14" x14ac:dyDescent="0.25">
      <c r="N3246" s="21"/>
    </row>
    <row r="3247" spans="14:14" x14ac:dyDescent="0.25">
      <c r="N3247" s="21"/>
    </row>
    <row r="3248" spans="14:14" x14ac:dyDescent="0.25">
      <c r="N3248" s="21"/>
    </row>
    <row r="3249" spans="14:14" x14ac:dyDescent="0.25">
      <c r="N3249" s="21"/>
    </row>
    <row r="3250" spans="14:14" x14ac:dyDescent="0.25">
      <c r="N3250" s="21"/>
    </row>
    <row r="3251" spans="14:14" x14ac:dyDescent="0.25">
      <c r="N3251" s="21"/>
    </row>
    <row r="3252" spans="14:14" x14ac:dyDescent="0.25">
      <c r="N3252" s="21"/>
    </row>
    <row r="3253" spans="14:14" x14ac:dyDescent="0.25">
      <c r="N3253" s="21"/>
    </row>
    <row r="3254" spans="14:14" x14ac:dyDescent="0.25">
      <c r="N3254" s="21"/>
    </row>
    <row r="3255" spans="14:14" x14ac:dyDescent="0.25">
      <c r="N3255" s="21"/>
    </row>
    <row r="3256" spans="14:14" x14ac:dyDescent="0.25">
      <c r="N3256" s="21"/>
    </row>
    <row r="3257" spans="14:14" x14ac:dyDescent="0.25">
      <c r="N3257" s="21"/>
    </row>
    <row r="3258" spans="14:14" x14ac:dyDescent="0.25">
      <c r="N3258" s="21"/>
    </row>
    <row r="3259" spans="14:14" x14ac:dyDescent="0.25">
      <c r="N3259" s="21"/>
    </row>
    <row r="3260" spans="14:14" x14ac:dyDescent="0.25">
      <c r="N3260" s="21"/>
    </row>
    <row r="3261" spans="14:14" x14ac:dyDescent="0.25">
      <c r="N3261" s="21"/>
    </row>
    <row r="3262" spans="14:14" x14ac:dyDescent="0.25">
      <c r="N3262" s="21"/>
    </row>
    <row r="3263" spans="14:14" x14ac:dyDescent="0.25">
      <c r="N3263" s="21"/>
    </row>
    <row r="3264" spans="14:14" x14ac:dyDescent="0.25">
      <c r="N3264" s="21"/>
    </row>
    <row r="3265" spans="14:14" x14ac:dyDescent="0.25">
      <c r="N3265" s="21"/>
    </row>
    <row r="3266" spans="14:14" x14ac:dyDescent="0.25">
      <c r="N3266" s="21"/>
    </row>
    <row r="3267" spans="14:14" x14ac:dyDescent="0.25">
      <c r="N3267" s="21"/>
    </row>
    <row r="3268" spans="14:14" x14ac:dyDescent="0.25">
      <c r="N3268" s="21"/>
    </row>
    <row r="3269" spans="14:14" x14ac:dyDescent="0.25">
      <c r="N3269" s="21"/>
    </row>
    <row r="3270" spans="14:14" x14ac:dyDescent="0.25">
      <c r="N3270" s="21"/>
    </row>
    <row r="3271" spans="14:14" x14ac:dyDescent="0.25">
      <c r="N3271" s="21"/>
    </row>
    <row r="3272" spans="14:14" x14ac:dyDescent="0.25">
      <c r="N3272" s="21"/>
    </row>
    <row r="3273" spans="14:14" x14ac:dyDescent="0.25">
      <c r="N3273" s="21"/>
    </row>
    <row r="3274" spans="14:14" x14ac:dyDescent="0.25">
      <c r="N3274" s="21"/>
    </row>
    <row r="3275" spans="14:14" x14ac:dyDescent="0.25">
      <c r="N3275" s="21"/>
    </row>
    <row r="3276" spans="14:14" x14ac:dyDescent="0.25">
      <c r="N3276" s="21"/>
    </row>
    <row r="3277" spans="14:14" x14ac:dyDescent="0.25">
      <c r="N3277" s="21"/>
    </row>
    <row r="3278" spans="14:14" x14ac:dyDescent="0.25">
      <c r="N3278" s="21"/>
    </row>
    <row r="3279" spans="14:14" x14ac:dyDescent="0.25">
      <c r="N3279" s="21"/>
    </row>
    <row r="3280" spans="14:14" x14ac:dyDescent="0.25">
      <c r="N3280" s="21"/>
    </row>
    <row r="3281" spans="14:14" x14ac:dyDescent="0.25">
      <c r="N3281" s="21"/>
    </row>
    <row r="3282" spans="14:14" x14ac:dyDescent="0.25">
      <c r="N3282" s="21"/>
    </row>
    <row r="3283" spans="14:14" x14ac:dyDescent="0.25">
      <c r="N3283" s="21"/>
    </row>
    <row r="3284" spans="14:14" x14ac:dyDescent="0.25">
      <c r="N3284" s="21"/>
    </row>
    <row r="3285" spans="14:14" x14ac:dyDescent="0.25">
      <c r="N3285" s="21"/>
    </row>
    <row r="3286" spans="14:14" x14ac:dyDescent="0.25">
      <c r="N3286" s="21"/>
    </row>
    <row r="3287" spans="14:14" x14ac:dyDescent="0.25">
      <c r="N3287" s="21"/>
    </row>
    <row r="3288" spans="14:14" x14ac:dyDescent="0.25">
      <c r="N3288" s="21"/>
    </row>
    <row r="3289" spans="14:14" x14ac:dyDescent="0.25">
      <c r="N3289" s="21"/>
    </row>
    <row r="3290" spans="14:14" x14ac:dyDescent="0.25">
      <c r="N3290" s="21"/>
    </row>
    <row r="3291" spans="14:14" x14ac:dyDescent="0.25">
      <c r="N3291" s="21"/>
    </row>
    <row r="3292" spans="14:14" x14ac:dyDescent="0.25">
      <c r="N3292" s="21"/>
    </row>
    <row r="3293" spans="14:14" x14ac:dyDescent="0.25">
      <c r="N3293" s="21"/>
    </row>
    <row r="3294" spans="14:14" x14ac:dyDescent="0.25">
      <c r="N3294" s="21"/>
    </row>
    <row r="3295" spans="14:14" x14ac:dyDescent="0.25">
      <c r="N3295" s="21"/>
    </row>
    <row r="3296" spans="14:14" x14ac:dyDescent="0.25">
      <c r="N3296" s="21"/>
    </row>
    <row r="3297" spans="14:14" x14ac:dyDescent="0.25">
      <c r="N3297" s="21"/>
    </row>
    <row r="3298" spans="14:14" x14ac:dyDescent="0.25">
      <c r="N3298" s="21"/>
    </row>
    <row r="3299" spans="14:14" x14ac:dyDescent="0.25">
      <c r="N3299" s="21"/>
    </row>
    <row r="3300" spans="14:14" x14ac:dyDescent="0.25">
      <c r="N3300" s="21"/>
    </row>
    <row r="3301" spans="14:14" x14ac:dyDescent="0.25">
      <c r="N3301" s="21"/>
    </row>
    <row r="3302" spans="14:14" x14ac:dyDescent="0.25">
      <c r="N3302" s="21"/>
    </row>
    <row r="3303" spans="14:14" x14ac:dyDescent="0.25">
      <c r="N3303" s="21"/>
    </row>
    <row r="3304" spans="14:14" x14ac:dyDescent="0.25">
      <c r="N3304" s="21"/>
    </row>
    <row r="3305" spans="14:14" x14ac:dyDescent="0.25">
      <c r="N3305" s="21"/>
    </row>
    <row r="3306" spans="14:14" x14ac:dyDescent="0.25">
      <c r="N3306" s="21"/>
    </row>
    <row r="3307" spans="14:14" x14ac:dyDescent="0.25">
      <c r="N3307" s="21"/>
    </row>
    <row r="3308" spans="14:14" x14ac:dyDescent="0.25">
      <c r="N3308" s="21"/>
    </row>
    <row r="3309" spans="14:14" x14ac:dyDescent="0.25">
      <c r="N3309" s="21"/>
    </row>
    <row r="3310" spans="14:14" x14ac:dyDescent="0.25">
      <c r="N3310" s="21"/>
    </row>
    <row r="3311" spans="14:14" x14ac:dyDescent="0.25">
      <c r="N3311" s="21"/>
    </row>
    <row r="3312" spans="14:14" x14ac:dyDescent="0.25">
      <c r="N3312" s="21"/>
    </row>
    <row r="3313" spans="14:14" x14ac:dyDescent="0.25">
      <c r="N3313" s="21"/>
    </row>
    <row r="3314" spans="14:14" x14ac:dyDescent="0.25">
      <c r="N3314" s="21"/>
    </row>
    <row r="3315" spans="14:14" x14ac:dyDescent="0.25">
      <c r="N3315" s="21"/>
    </row>
    <row r="3316" spans="14:14" x14ac:dyDescent="0.25">
      <c r="N3316" s="21"/>
    </row>
    <row r="3317" spans="14:14" x14ac:dyDescent="0.25">
      <c r="N3317" s="21"/>
    </row>
    <row r="3318" spans="14:14" x14ac:dyDescent="0.25">
      <c r="N3318" s="21"/>
    </row>
    <row r="3319" spans="14:14" x14ac:dyDescent="0.25">
      <c r="N3319" s="21"/>
    </row>
    <row r="3320" spans="14:14" x14ac:dyDescent="0.25">
      <c r="N3320" s="21"/>
    </row>
    <row r="3321" spans="14:14" x14ac:dyDescent="0.25">
      <c r="N3321" s="21"/>
    </row>
    <row r="3322" spans="14:14" x14ac:dyDescent="0.25">
      <c r="N3322" s="21"/>
    </row>
    <row r="3323" spans="14:14" x14ac:dyDescent="0.25">
      <c r="N3323" s="21"/>
    </row>
    <row r="3324" spans="14:14" x14ac:dyDescent="0.25">
      <c r="N3324" s="21"/>
    </row>
    <row r="3325" spans="14:14" x14ac:dyDescent="0.25">
      <c r="N3325" s="21"/>
    </row>
    <row r="3326" spans="14:14" x14ac:dyDescent="0.25">
      <c r="N3326" s="21"/>
    </row>
    <row r="3327" spans="14:14" x14ac:dyDescent="0.25">
      <c r="N3327" s="21"/>
    </row>
    <row r="3328" spans="14:14" x14ac:dyDescent="0.25">
      <c r="N3328" s="21"/>
    </row>
    <row r="3329" spans="14:14" x14ac:dyDescent="0.25">
      <c r="N3329" s="21"/>
    </row>
    <row r="3330" spans="14:14" x14ac:dyDescent="0.25">
      <c r="N3330" s="21"/>
    </row>
    <row r="3331" spans="14:14" x14ac:dyDescent="0.25">
      <c r="N3331" s="21"/>
    </row>
    <row r="3332" spans="14:14" x14ac:dyDescent="0.25">
      <c r="N3332" s="21"/>
    </row>
    <row r="3333" spans="14:14" x14ac:dyDescent="0.25">
      <c r="N3333" s="21"/>
    </row>
    <row r="3334" spans="14:14" x14ac:dyDescent="0.25">
      <c r="N3334" s="21"/>
    </row>
    <row r="3335" spans="14:14" x14ac:dyDescent="0.25">
      <c r="N3335" s="21"/>
    </row>
    <row r="3336" spans="14:14" x14ac:dyDescent="0.25">
      <c r="N3336" s="21"/>
    </row>
    <row r="3337" spans="14:14" x14ac:dyDescent="0.25">
      <c r="N3337" s="21"/>
    </row>
    <row r="3338" spans="14:14" x14ac:dyDescent="0.25">
      <c r="N3338" s="21"/>
    </row>
    <row r="3339" spans="14:14" x14ac:dyDescent="0.25">
      <c r="N3339" s="21"/>
    </row>
    <row r="3340" spans="14:14" x14ac:dyDescent="0.25">
      <c r="N3340" s="21"/>
    </row>
    <row r="3341" spans="14:14" x14ac:dyDescent="0.25">
      <c r="N3341" s="21"/>
    </row>
    <row r="3342" spans="14:14" x14ac:dyDescent="0.25">
      <c r="N3342" s="21"/>
    </row>
    <row r="3343" spans="14:14" x14ac:dyDescent="0.25">
      <c r="N3343" s="21"/>
    </row>
    <row r="3344" spans="14:14" x14ac:dyDescent="0.25">
      <c r="N3344" s="21"/>
    </row>
    <row r="3345" spans="14:14" x14ac:dyDescent="0.25">
      <c r="N3345" s="21"/>
    </row>
    <row r="3346" spans="14:14" x14ac:dyDescent="0.25">
      <c r="N3346" s="21"/>
    </row>
    <row r="3347" spans="14:14" x14ac:dyDescent="0.25">
      <c r="N3347" s="21"/>
    </row>
    <row r="3348" spans="14:14" x14ac:dyDescent="0.25">
      <c r="N3348" s="21"/>
    </row>
    <row r="3349" spans="14:14" x14ac:dyDescent="0.25">
      <c r="N3349" s="21"/>
    </row>
    <row r="3350" spans="14:14" x14ac:dyDescent="0.25">
      <c r="N3350" s="21"/>
    </row>
    <row r="3351" spans="14:14" x14ac:dyDescent="0.25">
      <c r="N3351" s="21"/>
    </row>
    <row r="3352" spans="14:14" x14ac:dyDescent="0.25">
      <c r="N3352" s="21"/>
    </row>
    <row r="3353" spans="14:14" x14ac:dyDescent="0.25">
      <c r="N3353" s="21"/>
    </row>
    <row r="3354" spans="14:14" x14ac:dyDescent="0.25">
      <c r="N3354" s="21"/>
    </row>
    <row r="3355" spans="14:14" x14ac:dyDescent="0.25">
      <c r="N3355" s="21"/>
    </row>
    <row r="3356" spans="14:14" x14ac:dyDescent="0.25">
      <c r="N3356" s="21"/>
    </row>
    <row r="3357" spans="14:14" x14ac:dyDescent="0.25">
      <c r="N3357" s="21"/>
    </row>
    <row r="3358" spans="14:14" x14ac:dyDescent="0.25">
      <c r="N3358" s="21"/>
    </row>
    <row r="3359" spans="14:14" x14ac:dyDescent="0.25">
      <c r="N3359" s="21"/>
    </row>
    <row r="3360" spans="14:14" x14ac:dyDescent="0.25">
      <c r="N3360" s="21"/>
    </row>
    <row r="3361" spans="14:14" x14ac:dyDescent="0.25">
      <c r="N3361" s="21"/>
    </row>
    <row r="3362" spans="14:14" x14ac:dyDescent="0.25">
      <c r="N3362" s="21"/>
    </row>
    <row r="3363" spans="14:14" x14ac:dyDescent="0.25">
      <c r="N3363" s="21"/>
    </row>
    <row r="3364" spans="14:14" x14ac:dyDescent="0.25">
      <c r="N3364" s="21"/>
    </row>
    <row r="3365" spans="14:14" x14ac:dyDescent="0.25">
      <c r="N3365" s="21"/>
    </row>
    <row r="3366" spans="14:14" x14ac:dyDescent="0.25">
      <c r="N3366" s="21"/>
    </row>
    <row r="3367" spans="14:14" x14ac:dyDescent="0.25">
      <c r="N3367" s="21"/>
    </row>
    <row r="3368" spans="14:14" x14ac:dyDescent="0.25">
      <c r="N3368" s="21"/>
    </row>
    <row r="3369" spans="14:14" x14ac:dyDescent="0.25">
      <c r="N3369" s="21"/>
    </row>
    <row r="3370" spans="14:14" x14ac:dyDescent="0.25">
      <c r="N3370" s="21"/>
    </row>
    <row r="3371" spans="14:14" x14ac:dyDescent="0.25">
      <c r="N3371" s="21"/>
    </row>
    <row r="3372" spans="14:14" x14ac:dyDescent="0.25">
      <c r="N3372" s="21"/>
    </row>
    <row r="3373" spans="14:14" x14ac:dyDescent="0.25">
      <c r="N3373" s="21"/>
    </row>
    <row r="3374" spans="14:14" x14ac:dyDescent="0.25">
      <c r="N3374" s="21"/>
    </row>
    <row r="3375" spans="14:14" x14ac:dyDescent="0.25">
      <c r="N3375" s="21"/>
    </row>
    <row r="3376" spans="14:14" x14ac:dyDescent="0.25">
      <c r="N3376" s="21"/>
    </row>
    <row r="3377" spans="14:14" x14ac:dyDescent="0.25">
      <c r="N3377" s="21"/>
    </row>
    <row r="3378" spans="14:14" x14ac:dyDescent="0.25">
      <c r="N3378" s="21"/>
    </row>
    <row r="3379" spans="14:14" x14ac:dyDescent="0.25">
      <c r="N3379" s="21"/>
    </row>
    <row r="3380" spans="14:14" x14ac:dyDescent="0.25">
      <c r="N3380" s="21"/>
    </row>
    <row r="3381" spans="14:14" x14ac:dyDescent="0.25">
      <c r="N3381" s="21"/>
    </row>
    <row r="3382" spans="14:14" x14ac:dyDescent="0.25">
      <c r="N3382" s="21"/>
    </row>
    <row r="3383" spans="14:14" x14ac:dyDescent="0.25">
      <c r="N3383" s="21"/>
    </row>
    <row r="3384" spans="14:14" x14ac:dyDescent="0.25">
      <c r="N3384" s="21"/>
    </row>
    <row r="3385" spans="14:14" x14ac:dyDescent="0.25">
      <c r="N3385" s="21"/>
    </row>
    <row r="3386" spans="14:14" x14ac:dyDescent="0.25">
      <c r="N3386" s="21"/>
    </row>
    <row r="3387" spans="14:14" x14ac:dyDescent="0.25">
      <c r="N3387" s="21"/>
    </row>
    <row r="3388" spans="14:14" x14ac:dyDescent="0.25">
      <c r="N3388" s="21"/>
    </row>
    <row r="3389" spans="14:14" x14ac:dyDescent="0.25">
      <c r="N3389" s="21"/>
    </row>
    <row r="3390" spans="14:14" x14ac:dyDescent="0.25">
      <c r="N3390" s="21"/>
    </row>
    <row r="3391" spans="14:14" x14ac:dyDescent="0.25">
      <c r="N3391" s="21"/>
    </row>
    <row r="3392" spans="14:14" x14ac:dyDescent="0.25">
      <c r="N3392" s="21"/>
    </row>
    <row r="3393" spans="14:14" x14ac:dyDescent="0.25">
      <c r="N3393" s="21"/>
    </row>
    <row r="3394" spans="14:14" x14ac:dyDescent="0.25">
      <c r="N3394" s="21"/>
    </row>
    <row r="3395" spans="14:14" x14ac:dyDescent="0.25">
      <c r="N3395" s="21"/>
    </row>
    <row r="3396" spans="14:14" x14ac:dyDescent="0.25">
      <c r="N3396" s="21"/>
    </row>
    <row r="3397" spans="14:14" x14ac:dyDescent="0.25">
      <c r="N3397" s="21"/>
    </row>
    <row r="3398" spans="14:14" x14ac:dyDescent="0.25">
      <c r="N3398" s="21"/>
    </row>
    <row r="3399" spans="14:14" x14ac:dyDescent="0.25">
      <c r="N3399" s="21"/>
    </row>
    <row r="3400" spans="14:14" x14ac:dyDescent="0.25">
      <c r="N3400" s="21"/>
    </row>
    <row r="3401" spans="14:14" x14ac:dyDescent="0.25">
      <c r="N3401" s="21"/>
    </row>
    <row r="3402" spans="14:14" x14ac:dyDescent="0.25">
      <c r="N3402" s="21"/>
    </row>
    <row r="3403" spans="14:14" x14ac:dyDescent="0.25">
      <c r="N3403" s="21"/>
    </row>
    <row r="3404" spans="14:14" x14ac:dyDescent="0.25">
      <c r="N3404" s="21"/>
    </row>
    <row r="3405" spans="14:14" x14ac:dyDescent="0.25">
      <c r="N3405" s="21"/>
    </row>
    <row r="3406" spans="14:14" x14ac:dyDescent="0.25">
      <c r="N3406" s="21"/>
    </row>
    <row r="3407" spans="14:14" x14ac:dyDescent="0.25">
      <c r="N3407" s="21"/>
    </row>
    <row r="3408" spans="14:14" x14ac:dyDescent="0.25">
      <c r="N3408" s="21"/>
    </row>
    <row r="3409" spans="14:14" x14ac:dyDescent="0.25">
      <c r="N3409" s="21"/>
    </row>
    <row r="3410" spans="14:14" x14ac:dyDescent="0.25">
      <c r="N3410" s="21"/>
    </row>
    <row r="3411" spans="14:14" x14ac:dyDescent="0.25">
      <c r="N3411" s="21"/>
    </row>
    <row r="3412" spans="14:14" x14ac:dyDescent="0.25">
      <c r="N3412" s="21"/>
    </row>
    <row r="3413" spans="14:14" x14ac:dyDescent="0.25">
      <c r="N3413" s="21"/>
    </row>
    <row r="3414" spans="14:14" x14ac:dyDescent="0.25">
      <c r="N3414" s="21"/>
    </row>
    <row r="3415" spans="14:14" x14ac:dyDescent="0.25">
      <c r="N3415" s="21"/>
    </row>
    <row r="3416" spans="14:14" x14ac:dyDescent="0.25">
      <c r="N3416" s="21"/>
    </row>
    <row r="3417" spans="14:14" x14ac:dyDescent="0.25">
      <c r="N3417" s="21"/>
    </row>
    <row r="3418" spans="14:14" x14ac:dyDescent="0.25">
      <c r="N3418" s="21"/>
    </row>
    <row r="3419" spans="14:14" x14ac:dyDescent="0.25">
      <c r="N3419" s="21"/>
    </row>
    <row r="3420" spans="14:14" x14ac:dyDescent="0.25">
      <c r="N3420" s="21"/>
    </row>
    <row r="3421" spans="14:14" x14ac:dyDescent="0.25">
      <c r="N3421" s="21"/>
    </row>
    <row r="3422" spans="14:14" x14ac:dyDescent="0.25">
      <c r="N3422" s="21"/>
    </row>
    <row r="3423" spans="14:14" x14ac:dyDescent="0.25">
      <c r="N3423" s="21"/>
    </row>
    <row r="3424" spans="14:14" x14ac:dyDescent="0.25">
      <c r="N3424" s="21"/>
    </row>
    <row r="3425" spans="14:14" x14ac:dyDescent="0.25">
      <c r="N3425" s="21"/>
    </row>
    <row r="3426" spans="14:14" x14ac:dyDescent="0.25">
      <c r="N3426" s="21"/>
    </row>
    <row r="3427" spans="14:14" x14ac:dyDescent="0.25">
      <c r="N3427" s="21"/>
    </row>
    <row r="3428" spans="14:14" x14ac:dyDescent="0.25">
      <c r="N3428" s="21"/>
    </row>
    <row r="3429" spans="14:14" x14ac:dyDescent="0.25">
      <c r="N3429" s="21"/>
    </row>
    <row r="3430" spans="14:14" x14ac:dyDescent="0.25">
      <c r="N3430" s="21"/>
    </row>
    <row r="3431" spans="14:14" x14ac:dyDescent="0.25">
      <c r="N3431" s="21"/>
    </row>
    <row r="3432" spans="14:14" x14ac:dyDescent="0.25">
      <c r="N3432" s="21"/>
    </row>
    <row r="3433" spans="14:14" x14ac:dyDescent="0.25">
      <c r="N3433" s="21"/>
    </row>
    <row r="3434" spans="14:14" x14ac:dyDescent="0.25">
      <c r="N3434" s="21"/>
    </row>
    <row r="3435" spans="14:14" x14ac:dyDescent="0.25">
      <c r="N3435" s="21"/>
    </row>
    <row r="3436" spans="14:14" x14ac:dyDescent="0.25">
      <c r="N3436" s="21"/>
    </row>
    <row r="3437" spans="14:14" x14ac:dyDescent="0.25">
      <c r="N3437" s="21"/>
    </row>
    <row r="3438" spans="14:14" x14ac:dyDescent="0.25">
      <c r="N3438" s="21"/>
    </row>
    <row r="3439" spans="14:14" x14ac:dyDescent="0.25">
      <c r="N3439" s="21"/>
    </row>
    <row r="3440" spans="14:14" x14ac:dyDescent="0.25">
      <c r="N3440" s="21"/>
    </row>
    <row r="3441" spans="14:14" x14ac:dyDescent="0.25">
      <c r="N3441" s="21"/>
    </row>
    <row r="3442" spans="14:14" x14ac:dyDescent="0.25">
      <c r="N3442" s="21"/>
    </row>
    <row r="3443" spans="14:14" x14ac:dyDescent="0.25">
      <c r="N3443" s="21"/>
    </row>
    <row r="3444" spans="14:14" x14ac:dyDescent="0.25">
      <c r="N3444" s="21"/>
    </row>
    <row r="3445" spans="14:14" x14ac:dyDescent="0.25">
      <c r="N3445" s="21"/>
    </row>
    <row r="3446" spans="14:14" x14ac:dyDescent="0.25">
      <c r="N3446" s="21"/>
    </row>
    <row r="3447" spans="14:14" x14ac:dyDescent="0.25">
      <c r="N3447" s="21"/>
    </row>
    <row r="3448" spans="14:14" x14ac:dyDescent="0.25">
      <c r="N3448" s="21"/>
    </row>
    <row r="3449" spans="14:14" x14ac:dyDescent="0.25">
      <c r="N3449" s="21"/>
    </row>
    <row r="3450" spans="14:14" x14ac:dyDescent="0.25">
      <c r="N3450" s="21"/>
    </row>
    <row r="3451" spans="14:14" x14ac:dyDescent="0.25">
      <c r="N3451" s="21"/>
    </row>
    <row r="3452" spans="14:14" x14ac:dyDescent="0.25">
      <c r="N3452" s="21"/>
    </row>
    <row r="3453" spans="14:14" x14ac:dyDescent="0.25">
      <c r="N3453" s="21"/>
    </row>
    <row r="3454" spans="14:14" x14ac:dyDescent="0.25">
      <c r="N3454" s="21"/>
    </row>
    <row r="3455" spans="14:14" x14ac:dyDescent="0.25">
      <c r="N3455" s="21"/>
    </row>
    <row r="3456" spans="14:14" x14ac:dyDescent="0.25">
      <c r="N3456" s="21"/>
    </row>
    <row r="3457" spans="14:14" x14ac:dyDescent="0.25">
      <c r="N3457" s="21"/>
    </row>
    <row r="3458" spans="14:14" x14ac:dyDescent="0.25">
      <c r="N3458" s="21"/>
    </row>
    <row r="3459" spans="14:14" x14ac:dyDescent="0.25">
      <c r="N3459" s="21"/>
    </row>
    <row r="3460" spans="14:14" x14ac:dyDescent="0.25">
      <c r="N3460" s="21"/>
    </row>
    <row r="3461" spans="14:14" x14ac:dyDescent="0.25">
      <c r="N3461" s="21"/>
    </row>
    <row r="3462" spans="14:14" x14ac:dyDescent="0.25">
      <c r="N3462" s="21"/>
    </row>
    <row r="3463" spans="14:14" x14ac:dyDescent="0.25">
      <c r="N3463" s="21"/>
    </row>
    <row r="3464" spans="14:14" x14ac:dyDescent="0.25">
      <c r="N3464" s="21"/>
    </row>
    <row r="3465" spans="14:14" x14ac:dyDescent="0.25">
      <c r="N3465" s="21"/>
    </row>
    <row r="3466" spans="14:14" x14ac:dyDescent="0.25">
      <c r="N3466" s="21"/>
    </row>
    <row r="3467" spans="14:14" x14ac:dyDescent="0.25">
      <c r="N3467" s="21"/>
    </row>
    <row r="3468" spans="14:14" x14ac:dyDescent="0.25">
      <c r="N3468" s="21"/>
    </row>
    <row r="3469" spans="14:14" x14ac:dyDescent="0.25">
      <c r="N3469" s="21"/>
    </row>
    <row r="3470" spans="14:14" x14ac:dyDescent="0.25">
      <c r="N3470" s="21"/>
    </row>
    <row r="3471" spans="14:14" x14ac:dyDescent="0.25">
      <c r="N3471" s="21"/>
    </row>
    <row r="3472" spans="14:14" x14ac:dyDescent="0.25">
      <c r="N3472" s="21"/>
    </row>
    <row r="3473" spans="14:14" x14ac:dyDescent="0.25">
      <c r="N3473" s="21"/>
    </row>
    <row r="3474" spans="14:14" x14ac:dyDescent="0.25">
      <c r="N3474" s="21"/>
    </row>
    <row r="3475" spans="14:14" x14ac:dyDescent="0.25">
      <c r="N3475" s="21"/>
    </row>
    <row r="3476" spans="14:14" x14ac:dyDescent="0.25">
      <c r="N3476" s="21"/>
    </row>
    <row r="3477" spans="14:14" x14ac:dyDescent="0.25">
      <c r="N3477" s="21"/>
    </row>
    <row r="3478" spans="14:14" x14ac:dyDescent="0.25">
      <c r="N3478" s="21"/>
    </row>
    <row r="3479" spans="14:14" x14ac:dyDescent="0.25">
      <c r="N3479" s="21"/>
    </row>
    <row r="3480" spans="14:14" x14ac:dyDescent="0.25">
      <c r="N3480" s="21"/>
    </row>
    <row r="3481" spans="14:14" x14ac:dyDescent="0.25">
      <c r="N3481" s="21"/>
    </row>
    <row r="3482" spans="14:14" x14ac:dyDescent="0.25">
      <c r="N3482" s="21"/>
    </row>
    <row r="3483" spans="14:14" x14ac:dyDescent="0.25">
      <c r="N3483" s="21"/>
    </row>
    <row r="3484" spans="14:14" x14ac:dyDescent="0.25">
      <c r="N3484" s="21"/>
    </row>
    <row r="3485" spans="14:14" x14ac:dyDescent="0.25">
      <c r="N3485" s="21"/>
    </row>
    <row r="3486" spans="14:14" x14ac:dyDescent="0.25">
      <c r="N3486" s="21"/>
    </row>
    <row r="3487" spans="14:14" x14ac:dyDescent="0.25">
      <c r="N3487" s="21"/>
    </row>
    <row r="3488" spans="14:14" x14ac:dyDescent="0.25">
      <c r="N3488" s="21"/>
    </row>
    <row r="3489" spans="14:14" x14ac:dyDescent="0.25">
      <c r="N3489" s="21"/>
    </row>
    <row r="3490" spans="14:14" x14ac:dyDescent="0.25">
      <c r="N3490" s="21"/>
    </row>
    <row r="3491" spans="14:14" x14ac:dyDescent="0.25">
      <c r="N3491" s="21"/>
    </row>
    <row r="3492" spans="14:14" x14ac:dyDescent="0.25">
      <c r="N3492" s="21"/>
    </row>
    <row r="3493" spans="14:14" x14ac:dyDescent="0.25">
      <c r="N3493" s="21"/>
    </row>
    <row r="3494" spans="14:14" x14ac:dyDescent="0.25">
      <c r="N3494" s="21"/>
    </row>
    <row r="3495" spans="14:14" x14ac:dyDescent="0.25">
      <c r="N3495" s="21"/>
    </row>
    <row r="3496" spans="14:14" x14ac:dyDescent="0.25">
      <c r="N3496" s="21"/>
    </row>
    <row r="3497" spans="14:14" x14ac:dyDescent="0.25">
      <c r="N3497" s="21"/>
    </row>
    <row r="3498" spans="14:14" x14ac:dyDescent="0.25">
      <c r="N3498" s="21"/>
    </row>
    <row r="3499" spans="14:14" x14ac:dyDescent="0.25">
      <c r="N3499" s="21"/>
    </row>
    <row r="3500" spans="14:14" x14ac:dyDescent="0.25">
      <c r="N3500" s="21"/>
    </row>
    <row r="3501" spans="14:14" x14ac:dyDescent="0.25">
      <c r="N3501" s="21"/>
    </row>
    <row r="3502" spans="14:14" x14ac:dyDescent="0.25">
      <c r="N3502" s="21"/>
    </row>
    <row r="3503" spans="14:14" x14ac:dyDescent="0.25">
      <c r="N3503" s="21"/>
    </row>
    <row r="3504" spans="14:14" x14ac:dyDescent="0.25">
      <c r="N3504" s="21"/>
    </row>
    <row r="3505" spans="14:14" x14ac:dyDescent="0.25">
      <c r="N3505" s="21"/>
    </row>
    <row r="3506" spans="14:14" x14ac:dyDescent="0.25">
      <c r="N3506" s="21"/>
    </row>
    <row r="3507" spans="14:14" x14ac:dyDescent="0.25">
      <c r="N3507" s="21"/>
    </row>
    <row r="3508" spans="14:14" x14ac:dyDescent="0.25">
      <c r="N3508" s="21"/>
    </row>
    <row r="3509" spans="14:14" x14ac:dyDescent="0.25">
      <c r="N3509" s="21"/>
    </row>
    <row r="3510" spans="14:14" x14ac:dyDescent="0.25">
      <c r="N3510" s="21"/>
    </row>
    <row r="3511" spans="14:14" x14ac:dyDescent="0.25">
      <c r="N3511" s="21"/>
    </row>
    <row r="3512" spans="14:14" x14ac:dyDescent="0.25">
      <c r="N3512" s="21"/>
    </row>
    <row r="3513" spans="14:14" x14ac:dyDescent="0.25">
      <c r="N3513" s="21"/>
    </row>
    <row r="3514" spans="14:14" x14ac:dyDescent="0.25">
      <c r="N3514" s="21"/>
    </row>
    <row r="3515" spans="14:14" x14ac:dyDescent="0.25">
      <c r="N3515" s="21"/>
    </row>
    <row r="3516" spans="14:14" x14ac:dyDescent="0.25">
      <c r="N3516" s="21"/>
    </row>
    <row r="3517" spans="14:14" x14ac:dyDescent="0.25">
      <c r="N3517" s="21"/>
    </row>
    <row r="3518" spans="14:14" x14ac:dyDescent="0.25">
      <c r="N3518" s="21"/>
    </row>
    <row r="3519" spans="14:14" x14ac:dyDescent="0.25">
      <c r="N3519" s="21"/>
    </row>
    <row r="3520" spans="14:14" x14ac:dyDescent="0.25">
      <c r="N3520" s="21"/>
    </row>
    <row r="3521" spans="14:14" x14ac:dyDescent="0.25">
      <c r="N3521" s="21"/>
    </row>
    <row r="3522" spans="14:14" x14ac:dyDescent="0.25">
      <c r="N3522" s="21"/>
    </row>
    <row r="3523" spans="14:14" x14ac:dyDescent="0.25">
      <c r="N3523" s="21"/>
    </row>
    <row r="3524" spans="14:14" x14ac:dyDescent="0.25">
      <c r="N3524" s="21"/>
    </row>
    <row r="3525" spans="14:14" x14ac:dyDescent="0.25">
      <c r="N3525" s="21"/>
    </row>
    <row r="3526" spans="14:14" x14ac:dyDescent="0.25">
      <c r="N3526" s="21"/>
    </row>
    <row r="3527" spans="14:14" x14ac:dyDescent="0.25">
      <c r="N3527" s="21"/>
    </row>
    <row r="3528" spans="14:14" x14ac:dyDescent="0.25">
      <c r="N3528" s="21"/>
    </row>
    <row r="3529" spans="14:14" x14ac:dyDescent="0.25">
      <c r="N3529" s="21"/>
    </row>
    <row r="3530" spans="14:14" x14ac:dyDescent="0.25">
      <c r="N3530" s="21"/>
    </row>
    <row r="3531" spans="14:14" x14ac:dyDescent="0.25">
      <c r="N3531" s="21"/>
    </row>
    <row r="3532" spans="14:14" x14ac:dyDescent="0.25">
      <c r="N3532" s="21"/>
    </row>
    <row r="3533" spans="14:14" x14ac:dyDescent="0.25">
      <c r="N3533" s="21"/>
    </row>
    <row r="3534" spans="14:14" x14ac:dyDescent="0.25">
      <c r="N3534" s="21"/>
    </row>
    <row r="3535" spans="14:14" x14ac:dyDescent="0.25">
      <c r="N3535" s="21"/>
    </row>
    <row r="3536" spans="14:14" x14ac:dyDescent="0.25">
      <c r="N3536" s="21"/>
    </row>
    <row r="3537" spans="14:14" x14ac:dyDescent="0.25">
      <c r="N3537" s="21"/>
    </row>
    <row r="3538" spans="14:14" x14ac:dyDescent="0.25">
      <c r="N3538" s="21"/>
    </row>
    <row r="3539" spans="14:14" x14ac:dyDescent="0.25">
      <c r="N3539" s="21"/>
    </row>
    <row r="3540" spans="14:14" x14ac:dyDescent="0.25">
      <c r="N3540" s="21"/>
    </row>
    <row r="3541" spans="14:14" x14ac:dyDescent="0.25">
      <c r="N3541" s="21"/>
    </row>
    <row r="3542" spans="14:14" x14ac:dyDescent="0.25">
      <c r="N3542" s="21"/>
    </row>
    <row r="3543" spans="14:14" x14ac:dyDescent="0.25">
      <c r="N3543" s="21"/>
    </row>
    <row r="3544" spans="14:14" x14ac:dyDescent="0.25">
      <c r="N3544" s="21"/>
    </row>
    <row r="3545" spans="14:14" x14ac:dyDescent="0.25">
      <c r="N3545" s="21"/>
    </row>
    <row r="3546" spans="14:14" x14ac:dyDescent="0.25">
      <c r="N3546" s="21"/>
    </row>
    <row r="3547" spans="14:14" x14ac:dyDescent="0.25">
      <c r="N3547" s="21"/>
    </row>
    <row r="3548" spans="14:14" x14ac:dyDescent="0.25">
      <c r="N3548" s="21"/>
    </row>
    <row r="3549" spans="14:14" x14ac:dyDescent="0.25">
      <c r="N3549" s="21"/>
    </row>
    <row r="3550" spans="14:14" x14ac:dyDescent="0.25">
      <c r="N3550" s="21"/>
    </row>
    <row r="3551" spans="14:14" x14ac:dyDescent="0.25">
      <c r="N3551" s="21"/>
    </row>
    <row r="3552" spans="14:14" x14ac:dyDescent="0.25">
      <c r="N3552" s="21"/>
    </row>
    <row r="3553" spans="14:14" x14ac:dyDescent="0.25">
      <c r="N3553" s="21"/>
    </row>
    <row r="3554" spans="14:14" x14ac:dyDescent="0.25">
      <c r="N3554" s="21"/>
    </row>
    <row r="3555" spans="14:14" x14ac:dyDescent="0.25">
      <c r="N3555" s="21"/>
    </row>
    <row r="3556" spans="14:14" x14ac:dyDescent="0.25">
      <c r="N3556" s="21"/>
    </row>
    <row r="3557" spans="14:14" x14ac:dyDescent="0.25">
      <c r="N3557" s="21"/>
    </row>
    <row r="3558" spans="14:14" x14ac:dyDescent="0.25">
      <c r="N3558" s="21"/>
    </row>
    <row r="3559" spans="14:14" x14ac:dyDescent="0.25">
      <c r="N3559" s="21"/>
    </row>
    <row r="3560" spans="14:14" x14ac:dyDescent="0.25">
      <c r="N3560" s="21"/>
    </row>
    <row r="3561" spans="14:14" x14ac:dyDescent="0.25">
      <c r="N3561" s="21"/>
    </row>
    <row r="3562" spans="14:14" x14ac:dyDescent="0.25">
      <c r="N3562" s="21"/>
    </row>
    <row r="3563" spans="14:14" x14ac:dyDescent="0.25">
      <c r="N3563" s="21"/>
    </row>
    <row r="3564" spans="14:14" x14ac:dyDescent="0.25">
      <c r="N3564" s="21"/>
    </row>
    <row r="3565" spans="14:14" x14ac:dyDescent="0.25">
      <c r="N3565" s="21"/>
    </row>
    <row r="3566" spans="14:14" x14ac:dyDescent="0.25">
      <c r="N3566" s="21"/>
    </row>
    <row r="3567" spans="14:14" x14ac:dyDescent="0.25">
      <c r="N3567" s="21"/>
    </row>
    <row r="3568" spans="14:14" x14ac:dyDescent="0.25">
      <c r="N3568" s="21"/>
    </row>
    <row r="3569" spans="14:14" x14ac:dyDescent="0.25">
      <c r="N3569" s="21"/>
    </row>
    <row r="3570" spans="14:14" x14ac:dyDescent="0.25">
      <c r="N3570" s="21"/>
    </row>
    <row r="3571" spans="14:14" x14ac:dyDescent="0.25">
      <c r="N3571" s="21"/>
    </row>
    <row r="3572" spans="14:14" x14ac:dyDescent="0.25">
      <c r="N3572" s="21"/>
    </row>
    <row r="3573" spans="14:14" x14ac:dyDescent="0.25">
      <c r="N3573" s="21"/>
    </row>
    <row r="3574" spans="14:14" x14ac:dyDescent="0.25">
      <c r="N3574" s="21"/>
    </row>
    <row r="3575" spans="14:14" x14ac:dyDescent="0.25">
      <c r="N3575" s="21"/>
    </row>
    <row r="3576" spans="14:14" x14ac:dyDescent="0.25">
      <c r="N3576" s="21"/>
    </row>
    <row r="3577" spans="14:14" x14ac:dyDescent="0.25">
      <c r="N3577" s="21"/>
    </row>
    <row r="3578" spans="14:14" x14ac:dyDescent="0.25">
      <c r="N3578" s="21"/>
    </row>
    <row r="3579" spans="14:14" x14ac:dyDescent="0.25">
      <c r="N3579" s="21"/>
    </row>
    <row r="3580" spans="14:14" x14ac:dyDescent="0.25">
      <c r="N3580" s="21"/>
    </row>
    <row r="3581" spans="14:14" x14ac:dyDescent="0.25">
      <c r="N3581" s="21"/>
    </row>
    <row r="3582" spans="14:14" x14ac:dyDescent="0.25">
      <c r="N3582" s="21"/>
    </row>
    <row r="3583" spans="14:14" x14ac:dyDescent="0.25">
      <c r="N3583" s="21"/>
    </row>
    <row r="3584" spans="14:14" x14ac:dyDescent="0.25">
      <c r="N3584" s="21"/>
    </row>
    <row r="3585" spans="14:14" x14ac:dyDescent="0.25">
      <c r="N3585" s="21"/>
    </row>
    <row r="3586" spans="14:14" x14ac:dyDescent="0.25">
      <c r="N3586" s="21"/>
    </row>
    <row r="3587" spans="14:14" x14ac:dyDescent="0.25">
      <c r="N3587" s="21"/>
    </row>
    <row r="3588" spans="14:14" x14ac:dyDescent="0.25">
      <c r="N3588" s="21"/>
    </row>
    <row r="3589" spans="14:14" x14ac:dyDescent="0.25">
      <c r="N3589" s="21"/>
    </row>
    <row r="3590" spans="14:14" x14ac:dyDescent="0.25">
      <c r="N3590" s="21"/>
    </row>
    <row r="3591" spans="14:14" x14ac:dyDescent="0.25">
      <c r="N3591" s="21"/>
    </row>
    <row r="3592" spans="14:14" x14ac:dyDescent="0.25">
      <c r="N3592" s="21"/>
    </row>
    <row r="3593" spans="14:14" x14ac:dyDescent="0.25">
      <c r="N3593" s="21"/>
    </row>
    <row r="3594" spans="14:14" x14ac:dyDescent="0.25">
      <c r="N3594" s="21"/>
    </row>
    <row r="3595" spans="14:14" x14ac:dyDescent="0.25">
      <c r="N3595" s="21"/>
    </row>
    <row r="3596" spans="14:14" x14ac:dyDescent="0.25">
      <c r="N3596" s="21"/>
    </row>
    <row r="3597" spans="14:14" x14ac:dyDescent="0.25">
      <c r="N3597" s="21"/>
    </row>
    <row r="3598" spans="14:14" x14ac:dyDescent="0.25">
      <c r="N3598" s="21"/>
    </row>
    <row r="3599" spans="14:14" x14ac:dyDescent="0.25">
      <c r="N3599" s="21"/>
    </row>
    <row r="3600" spans="14:14" x14ac:dyDescent="0.25">
      <c r="N3600" s="21"/>
    </row>
    <row r="3601" spans="14:14" x14ac:dyDescent="0.25">
      <c r="N3601" s="21"/>
    </row>
    <row r="3602" spans="14:14" x14ac:dyDescent="0.25">
      <c r="N3602" s="21"/>
    </row>
    <row r="3603" spans="14:14" x14ac:dyDescent="0.25">
      <c r="N3603" s="21"/>
    </row>
    <row r="3604" spans="14:14" x14ac:dyDescent="0.25">
      <c r="N3604" s="21"/>
    </row>
    <row r="3605" spans="14:14" x14ac:dyDescent="0.25">
      <c r="N3605" s="21"/>
    </row>
    <row r="3606" spans="14:14" x14ac:dyDescent="0.25">
      <c r="N3606" s="21"/>
    </row>
    <row r="3607" spans="14:14" x14ac:dyDescent="0.25">
      <c r="N3607" s="21"/>
    </row>
    <row r="3608" spans="14:14" x14ac:dyDescent="0.25">
      <c r="N3608" s="21"/>
    </row>
    <row r="3609" spans="14:14" x14ac:dyDescent="0.25">
      <c r="N3609" s="21"/>
    </row>
    <row r="3610" spans="14:14" x14ac:dyDescent="0.25">
      <c r="N3610" s="21"/>
    </row>
    <row r="3611" spans="14:14" x14ac:dyDescent="0.25">
      <c r="N3611" s="21"/>
    </row>
    <row r="3612" spans="14:14" x14ac:dyDescent="0.25">
      <c r="N3612" s="21"/>
    </row>
    <row r="3613" spans="14:14" x14ac:dyDescent="0.25">
      <c r="N3613" s="21"/>
    </row>
    <row r="3614" spans="14:14" x14ac:dyDescent="0.25">
      <c r="N3614" s="21"/>
    </row>
    <row r="3615" spans="14:14" x14ac:dyDescent="0.25">
      <c r="N3615" s="21"/>
    </row>
    <row r="3616" spans="14:14" x14ac:dyDescent="0.25">
      <c r="N3616" s="21"/>
    </row>
    <row r="3617" spans="14:14" x14ac:dyDescent="0.25">
      <c r="N3617" s="21"/>
    </row>
    <row r="3618" spans="14:14" x14ac:dyDescent="0.25">
      <c r="N3618" s="21"/>
    </row>
    <row r="3619" spans="14:14" x14ac:dyDescent="0.25">
      <c r="N3619" s="21"/>
    </row>
    <row r="3620" spans="14:14" x14ac:dyDescent="0.25">
      <c r="N3620" s="21"/>
    </row>
    <row r="3621" spans="14:14" x14ac:dyDescent="0.25">
      <c r="N3621" s="21"/>
    </row>
    <row r="3622" spans="14:14" x14ac:dyDescent="0.25">
      <c r="N3622" s="21"/>
    </row>
    <row r="3623" spans="14:14" x14ac:dyDescent="0.25">
      <c r="N3623" s="21"/>
    </row>
    <row r="3624" spans="14:14" x14ac:dyDescent="0.25">
      <c r="N3624" s="21"/>
    </row>
    <row r="3625" spans="14:14" x14ac:dyDescent="0.25">
      <c r="N3625" s="21"/>
    </row>
    <row r="3626" spans="14:14" x14ac:dyDescent="0.25">
      <c r="N3626" s="21"/>
    </row>
    <row r="3627" spans="14:14" x14ac:dyDescent="0.25">
      <c r="N3627" s="21"/>
    </row>
    <row r="3628" spans="14:14" x14ac:dyDescent="0.25">
      <c r="N3628" s="21"/>
    </row>
    <row r="3629" spans="14:14" x14ac:dyDescent="0.25">
      <c r="N3629" s="21"/>
    </row>
    <row r="3630" spans="14:14" x14ac:dyDescent="0.25">
      <c r="N3630" s="21"/>
    </row>
    <row r="3631" spans="14:14" x14ac:dyDescent="0.25">
      <c r="N3631" s="21"/>
    </row>
    <row r="3632" spans="14:14" x14ac:dyDescent="0.25">
      <c r="N3632" s="21"/>
    </row>
    <row r="3633" spans="14:14" x14ac:dyDescent="0.25">
      <c r="N3633" s="21"/>
    </row>
    <row r="3634" spans="14:14" x14ac:dyDescent="0.25">
      <c r="N3634" s="21"/>
    </row>
    <row r="3635" spans="14:14" x14ac:dyDescent="0.25">
      <c r="N3635" s="21"/>
    </row>
    <row r="3636" spans="14:14" x14ac:dyDescent="0.25">
      <c r="N3636" s="21"/>
    </row>
    <row r="3637" spans="14:14" x14ac:dyDescent="0.25">
      <c r="N3637" s="21"/>
    </row>
    <row r="3638" spans="14:14" x14ac:dyDescent="0.25">
      <c r="N3638" s="21"/>
    </row>
    <row r="3639" spans="14:14" x14ac:dyDescent="0.25">
      <c r="N3639" s="21"/>
    </row>
    <row r="3640" spans="14:14" x14ac:dyDescent="0.25">
      <c r="N3640" s="21"/>
    </row>
    <row r="3641" spans="14:14" x14ac:dyDescent="0.25">
      <c r="N3641" s="21"/>
    </row>
    <row r="3642" spans="14:14" x14ac:dyDescent="0.25">
      <c r="N3642" s="21"/>
    </row>
    <row r="3643" spans="14:14" x14ac:dyDescent="0.25">
      <c r="N3643" s="21"/>
    </row>
    <row r="3644" spans="14:14" x14ac:dyDescent="0.25">
      <c r="N3644" s="21"/>
    </row>
    <row r="3645" spans="14:14" x14ac:dyDescent="0.25">
      <c r="N3645" s="21"/>
    </row>
    <row r="3646" spans="14:14" x14ac:dyDescent="0.25">
      <c r="N3646" s="21"/>
    </row>
    <row r="3647" spans="14:14" x14ac:dyDescent="0.25">
      <c r="N3647" s="21"/>
    </row>
    <row r="3648" spans="14:14" x14ac:dyDescent="0.25">
      <c r="N3648" s="21"/>
    </row>
    <row r="3649" spans="14:14" x14ac:dyDescent="0.25">
      <c r="N3649" s="21"/>
    </row>
    <row r="3650" spans="14:14" x14ac:dyDescent="0.25">
      <c r="N3650" s="21"/>
    </row>
    <row r="3651" spans="14:14" x14ac:dyDescent="0.25">
      <c r="N3651" s="21"/>
    </row>
    <row r="3652" spans="14:14" x14ac:dyDescent="0.25">
      <c r="N3652" s="21"/>
    </row>
    <row r="3653" spans="14:14" x14ac:dyDescent="0.25">
      <c r="N3653" s="21"/>
    </row>
    <row r="3654" spans="14:14" x14ac:dyDescent="0.25">
      <c r="N3654" s="21"/>
    </row>
    <row r="3655" spans="14:14" x14ac:dyDescent="0.25">
      <c r="N3655" s="21"/>
    </row>
    <row r="3656" spans="14:14" x14ac:dyDescent="0.25">
      <c r="N3656" s="21"/>
    </row>
    <row r="3657" spans="14:14" x14ac:dyDescent="0.25">
      <c r="N3657" s="21"/>
    </row>
    <row r="3658" spans="14:14" x14ac:dyDescent="0.25">
      <c r="N3658" s="21"/>
    </row>
    <row r="3659" spans="14:14" x14ac:dyDescent="0.25">
      <c r="N3659" s="21"/>
    </row>
    <row r="3660" spans="14:14" x14ac:dyDescent="0.25">
      <c r="N3660" s="21"/>
    </row>
    <row r="3661" spans="14:14" x14ac:dyDescent="0.25">
      <c r="N3661" s="21"/>
    </row>
    <row r="3662" spans="14:14" x14ac:dyDescent="0.25">
      <c r="N3662" s="21"/>
    </row>
    <row r="3663" spans="14:14" x14ac:dyDescent="0.25">
      <c r="N3663" s="21"/>
    </row>
    <row r="3664" spans="14:14" x14ac:dyDescent="0.25">
      <c r="N3664" s="21"/>
    </row>
    <row r="3665" spans="14:14" x14ac:dyDescent="0.25">
      <c r="N3665" s="21"/>
    </row>
    <row r="3666" spans="14:14" x14ac:dyDescent="0.25">
      <c r="N3666" s="21"/>
    </row>
    <row r="3667" spans="14:14" x14ac:dyDescent="0.25">
      <c r="N3667" s="21"/>
    </row>
    <row r="3668" spans="14:14" x14ac:dyDescent="0.25">
      <c r="N3668" s="21"/>
    </row>
    <row r="3669" spans="14:14" x14ac:dyDescent="0.25">
      <c r="N3669" s="21"/>
    </row>
    <row r="3670" spans="14:14" x14ac:dyDescent="0.25">
      <c r="N3670" s="21"/>
    </row>
    <row r="3671" spans="14:14" x14ac:dyDescent="0.25">
      <c r="N3671" s="21"/>
    </row>
    <row r="3672" spans="14:14" x14ac:dyDescent="0.25">
      <c r="N3672" s="21"/>
    </row>
    <row r="3673" spans="14:14" x14ac:dyDescent="0.25">
      <c r="N3673" s="21"/>
    </row>
    <row r="3674" spans="14:14" x14ac:dyDescent="0.25">
      <c r="N3674" s="21"/>
    </row>
    <row r="3675" spans="14:14" x14ac:dyDescent="0.25">
      <c r="N3675" s="21"/>
    </row>
    <row r="3676" spans="14:14" x14ac:dyDescent="0.25">
      <c r="N3676" s="21"/>
    </row>
    <row r="3677" spans="14:14" x14ac:dyDescent="0.25">
      <c r="N3677" s="21"/>
    </row>
    <row r="3678" spans="14:14" x14ac:dyDescent="0.25">
      <c r="N3678" s="21"/>
    </row>
    <row r="3679" spans="14:14" x14ac:dyDescent="0.25">
      <c r="N3679" s="21"/>
    </row>
    <row r="3680" spans="14:14" x14ac:dyDescent="0.25">
      <c r="N3680" s="21"/>
    </row>
    <row r="3681" spans="14:14" x14ac:dyDescent="0.25">
      <c r="N3681" s="21"/>
    </row>
    <row r="3682" spans="14:14" x14ac:dyDescent="0.25">
      <c r="N3682" s="21"/>
    </row>
    <row r="3683" spans="14:14" x14ac:dyDescent="0.25">
      <c r="N3683" s="21"/>
    </row>
    <row r="3684" spans="14:14" x14ac:dyDescent="0.25">
      <c r="N3684" s="21"/>
    </row>
    <row r="3685" spans="14:14" x14ac:dyDescent="0.25">
      <c r="N3685" s="21"/>
    </row>
    <row r="3686" spans="14:14" x14ac:dyDescent="0.25">
      <c r="N3686" s="21"/>
    </row>
    <row r="3687" spans="14:14" x14ac:dyDescent="0.25">
      <c r="N3687" s="21"/>
    </row>
    <row r="3688" spans="14:14" x14ac:dyDescent="0.25">
      <c r="N3688" s="21"/>
    </row>
    <row r="3689" spans="14:14" x14ac:dyDescent="0.25">
      <c r="N3689" s="21"/>
    </row>
    <row r="3690" spans="14:14" x14ac:dyDescent="0.25">
      <c r="N3690" s="21"/>
    </row>
    <row r="3691" spans="14:14" x14ac:dyDescent="0.25">
      <c r="N3691" s="21"/>
    </row>
    <row r="3692" spans="14:14" x14ac:dyDescent="0.25">
      <c r="N3692" s="21"/>
    </row>
    <row r="3693" spans="14:14" x14ac:dyDescent="0.25">
      <c r="N3693" s="21"/>
    </row>
    <row r="3694" spans="14:14" x14ac:dyDescent="0.25">
      <c r="N3694" s="21"/>
    </row>
    <row r="3695" spans="14:14" x14ac:dyDescent="0.25">
      <c r="N3695" s="21"/>
    </row>
    <row r="3696" spans="14:14" x14ac:dyDescent="0.25">
      <c r="N3696" s="21"/>
    </row>
    <row r="3697" spans="14:14" x14ac:dyDescent="0.25">
      <c r="N3697" s="21"/>
    </row>
    <row r="3698" spans="14:14" x14ac:dyDescent="0.25">
      <c r="N3698" s="21"/>
    </row>
    <row r="3699" spans="14:14" x14ac:dyDescent="0.25">
      <c r="N3699" s="21"/>
    </row>
    <row r="3700" spans="14:14" x14ac:dyDescent="0.25">
      <c r="N3700" s="21"/>
    </row>
    <row r="3701" spans="14:14" x14ac:dyDescent="0.25">
      <c r="N3701" s="21"/>
    </row>
    <row r="3702" spans="14:14" x14ac:dyDescent="0.25">
      <c r="N3702" s="21"/>
    </row>
    <row r="3703" spans="14:14" x14ac:dyDescent="0.25">
      <c r="N3703" s="21"/>
    </row>
    <row r="3704" spans="14:14" x14ac:dyDescent="0.25">
      <c r="N3704" s="21"/>
    </row>
    <row r="3705" spans="14:14" x14ac:dyDescent="0.25">
      <c r="N3705" s="21"/>
    </row>
    <row r="3706" spans="14:14" x14ac:dyDescent="0.25">
      <c r="N3706" s="21"/>
    </row>
    <row r="3707" spans="14:14" x14ac:dyDescent="0.25">
      <c r="N3707" s="21"/>
    </row>
    <row r="3708" spans="14:14" x14ac:dyDescent="0.25">
      <c r="N3708" s="21"/>
    </row>
    <row r="3709" spans="14:14" x14ac:dyDescent="0.25">
      <c r="N3709" s="21"/>
    </row>
    <row r="3710" spans="14:14" x14ac:dyDescent="0.25">
      <c r="N3710" s="21"/>
    </row>
    <row r="3711" spans="14:14" x14ac:dyDescent="0.25">
      <c r="N3711" s="21"/>
    </row>
    <row r="3712" spans="14:14" x14ac:dyDescent="0.25">
      <c r="N3712" s="21"/>
    </row>
    <row r="3713" spans="14:14" x14ac:dyDescent="0.25">
      <c r="N3713" s="21"/>
    </row>
    <row r="3714" spans="14:14" x14ac:dyDescent="0.25">
      <c r="N3714" s="21"/>
    </row>
    <row r="3715" spans="14:14" x14ac:dyDescent="0.25">
      <c r="N3715" s="21"/>
    </row>
    <row r="3716" spans="14:14" x14ac:dyDescent="0.25">
      <c r="N3716" s="21"/>
    </row>
    <row r="3717" spans="14:14" x14ac:dyDescent="0.25">
      <c r="N3717" s="21"/>
    </row>
    <row r="3718" spans="14:14" x14ac:dyDescent="0.25">
      <c r="N3718" s="21"/>
    </row>
    <row r="3719" spans="14:14" x14ac:dyDescent="0.25">
      <c r="N3719" s="21"/>
    </row>
    <row r="3720" spans="14:14" x14ac:dyDescent="0.25">
      <c r="N3720" s="21"/>
    </row>
    <row r="3721" spans="14:14" x14ac:dyDescent="0.25">
      <c r="N3721" s="21"/>
    </row>
    <row r="3722" spans="14:14" x14ac:dyDescent="0.25">
      <c r="N3722" s="21"/>
    </row>
    <row r="3723" spans="14:14" x14ac:dyDescent="0.25">
      <c r="N3723" s="21"/>
    </row>
    <row r="3724" spans="14:14" x14ac:dyDescent="0.25">
      <c r="N3724" s="21"/>
    </row>
    <row r="3725" spans="14:14" x14ac:dyDescent="0.25">
      <c r="N3725" s="21"/>
    </row>
    <row r="3726" spans="14:14" x14ac:dyDescent="0.25">
      <c r="N3726" s="21"/>
    </row>
    <row r="3727" spans="14:14" x14ac:dyDescent="0.25">
      <c r="N3727" s="21"/>
    </row>
    <row r="3728" spans="14:14" x14ac:dyDescent="0.25">
      <c r="N3728" s="21"/>
    </row>
    <row r="3729" spans="14:14" x14ac:dyDescent="0.25">
      <c r="N3729" s="21"/>
    </row>
    <row r="3730" spans="14:14" x14ac:dyDescent="0.25">
      <c r="N3730" s="21"/>
    </row>
    <row r="3731" spans="14:14" x14ac:dyDescent="0.25">
      <c r="N3731" s="21"/>
    </row>
    <row r="3732" spans="14:14" x14ac:dyDescent="0.25">
      <c r="N3732" s="21"/>
    </row>
    <row r="3733" spans="14:14" x14ac:dyDescent="0.25">
      <c r="N3733" s="21"/>
    </row>
    <row r="3734" spans="14:14" x14ac:dyDescent="0.25">
      <c r="N3734" s="21"/>
    </row>
    <row r="3735" spans="14:14" x14ac:dyDescent="0.25">
      <c r="N3735" s="21"/>
    </row>
    <row r="3736" spans="14:14" x14ac:dyDescent="0.25">
      <c r="N3736" s="21"/>
    </row>
    <row r="3737" spans="14:14" x14ac:dyDescent="0.25">
      <c r="N3737" s="21"/>
    </row>
    <row r="3738" spans="14:14" x14ac:dyDescent="0.25">
      <c r="N3738" s="21"/>
    </row>
    <row r="3739" spans="14:14" x14ac:dyDescent="0.25">
      <c r="N3739" s="21"/>
    </row>
    <row r="3740" spans="14:14" x14ac:dyDescent="0.25">
      <c r="N3740" s="21"/>
    </row>
    <row r="3741" spans="14:14" x14ac:dyDescent="0.25">
      <c r="N3741" s="21"/>
    </row>
    <row r="3742" spans="14:14" x14ac:dyDescent="0.25">
      <c r="N3742" s="21"/>
    </row>
    <row r="3743" spans="14:14" x14ac:dyDescent="0.25">
      <c r="N3743" s="21"/>
    </row>
    <row r="3744" spans="14:14" x14ac:dyDescent="0.25">
      <c r="N3744" s="21"/>
    </row>
    <row r="3745" spans="14:14" x14ac:dyDescent="0.25">
      <c r="N3745" s="21"/>
    </row>
    <row r="3746" spans="14:14" x14ac:dyDescent="0.25">
      <c r="N3746" s="21"/>
    </row>
    <row r="3747" spans="14:14" x14ac:dyDescent="0.25">
      <c r="N3747" s="21"/>
    </row>
    <row r="3748" spans="14:14" x14ac:dyDescent="0.25">
      <c r="N3748" s="21"/>
    </row>
    <row r="3749" spans="14:14" x14ac:dyDescent="0.25">
      <c r="N3749" s="21"/>
    </row>
    <row r="3750" spans="14:14" x14ac:dyDescent="0.25">
      <c r="N3750" s="21"/>
    </row>
    <row r="3751" spans="14:14" x14ac:dyDescent="0.25">
      <c r="N3751" s="21"/>
    </row>
    <row r="3752" spans="14:14" x14ac:dyDescent="0.25">
      <c r="N3752" s="21"/>
    </row>
    <row r="3753" spans="14:14" x14ac:dyDescent="0.25">
      <c r="N3753" s="21"/>
    </row>
    <row r="3754" spans="14:14" x14ac:dyDescent="0.25">
      <c r="N3754" s="21"/>
    </row>
    <row r="3755" spans="14:14" x14ac:dyDescent="0.25">
      <c r="N3755" s="21"/>
    </row>
    <row r="3756" spans="14:14" x14ac:dyDescent="0.25">
      <c r="N3756" s="21"/>
    </row>
    <row r="3757" spans="14:14" x14ac:dyDescent="0.25">
      <c r="N3757" s="21"/>
    </row>
    <row r="3758" spans="14:14" x14ac:dyDescent="0.25">
      <c r="N3758" s="21"/>
    </row>
    <row r="3759" spans="14:14" x14ac:dyDescent="0.25">
      <c r="N3759" s="21"/>
    </row>
    <row r="3760" spans="14:14" x14ac:dyDescent="0.25">
      <c r="N3760" s="21"/>
    </row>
    <row r="3761" spans="14:14" x14ac:dyDescent="0.25">
      <c r="N3761" s="21"/>
    </row>
    <row r="3762" spans="14:14" x14ac:dyDescent="0.25">
      <c r="N3762" s="21"/>
    </row>
    <row r="3763" spans="14:14" x14ac:dyDescent="0.25">
      <c r="N3763" s="21"/>
    </row>
    <row r="3764" spans="14:14" x14ac:dyDescent="0.25">
      <c r="N3764" s="21"/>
    </row>
    <row r="3765" spans="14:14" x14ac:dyDescent="0.25">
      <c r="N3765" s="21"/>
    </row>
    <row r="3766" spans="14:14" x14ac:dyDescent="0.25">
      <c r="N3766" s="21"/>
    </row>
    <row r="3767" spans="14:14" x14ac:dyDescent="0.25">
      <c r="N3767" s="21"/>
    </row>
    <row r="3768" spans="14:14" x14ac:dyDescent="0.25">
      <c r="N3768" s="21"/>
    </row>
    <row r="3769" spans="14:14" x14ac:dyDescent="0.25">
      <c r="N3769" s="21"/>
    </row>
    <row r="3770" spans="14:14" x14ac:dyDescent="0.25">
      <c r="N3770" s="21"/>
    </row>
    <row r="3771" spans="14:14" x14ac:dyDescent="0.25">
      <c r="N3771" s="21"/>
    </row>
    <row r="3772" spans="14:14" x14ac:dyDescent="0.25">
      <c r="N3772" s="21"/>
    </row>
    <row r="3773" spans="14:14" x14ac:dyDescent="0.25">
      <c r="N3773" s="21"/>
    </row>
    <row r="3774" spans="14:14" x14ac:dyDescent="0.25">
      <c r="N3774" s="21"/>
    </row>
    <row r="3775" spans="14:14" x14ac:dyDescent="0.25">
      <c r="N3775" s="21"/>
    </row>
    <row r="3776" spans="14:14" x14ac:dyDescent="0.25">
      <c r="N3776" s="21"/>
    </row>
    <row r="3777" spans="14:14" x14ac:dyDescent="0.25">
      <c r="N3777" s="21"/>
    </row>
    <row r="3778" spans="14:14" x14ac:dyDescent="0.25">
      <c r="N3778" s="21"/>
    </row>
    <row r="3779" spans="14:14" x14ac:dyDescent="0.25">
      <c r="N3779" s="21"/>
    </row>
    <row r="3780" spans="14:14" x14ac:dyDescent="0.25">
      <c r="N3780" s="21"/>
    </row>
    <row r="3781" spans="14:14" x14ac:dyDescent="0.25">
      <c r="N3781" s="21"/>
    </row>
    <row r="3782" spans="14:14" x14ac:dyDescent="0.25">
      <c r="N3782" s="21"/>
    </row>
    <row r="3783" spans="14:14" x14ac:dyDescent="0.25">
      <c r="N3783" s="21"/>
    </row>
    <row r="3784" spans="14:14" x14ac:dyDescent="0.25">
      <c r="N3784" s="21"/>
    </row>
    <row r="3785" spans="14:14" x14ac:dyDescent="0.25">
      <c r="N3785" s="21"/>
    </row>
    <row r="3786" spans="14:14" x14ac:dyDescent="0.25">
      <c r="N3786" s="21"/>
    </row>
    <row r="3787" spans="14:14" x14ac:dyDescent="0.25">
      <c r="N3787" s="21"/>
    </row>
    <row r="3788" spans="14:14" x14ac:dyDescent="0.25">
      <c r="N3788" s="21"/>
    </row>
    <row r="3789" spans="14:14" x14ac:dyDescent="0.25">
      <c r="N3789" s="21"/>
    </row>
    <row r="3790" spans="14:14" x14ac:dyDescent="0.25">
      <c r="N3790" s="21"/>
    </row>
    <row r="3791" spans="14:14" x14ac:dyDescent="0.25">
      <c r="N3791" s="21"/>
    </row>
    <row r="3792" spans="14:14" x14ac:dyDescent="0.25">
      <c r="N3792" s="21"/>
    </row>
    <row r="3793" spans="14:14" x14ac:dyDescent="0.25">
      <c r="N3793" s="21"/>
    </row>
    <row r="3794" spans="14:14" x14ac:dyDescent="0.25">
      <c r="N3794" s="21"/>
    </row>
    <row r="3795" spans="14:14" x14ac:dyDescent="0.25">
      <c r="N3795" s="21"/>
    </row>
    <row r="3796" spans="14:14" x14ac:dyDescent="0.25">
      <c r="N3796" s="21"/>
    </row>
    <row r="3797" spans="14:14" x14ac:dyDescent="0.25">
      <c r="N3797" s="21"/>
    </row>
    <row r="3798" spans="14:14" x14ac:dyDescent="0.25">
      <c r="N3798" s="21"/>
    </row>
    <row r="3799" spans="14:14" x14ac:dyDescent="0.25">
      <c r="N3799" s="21"/>
    </row>
    <row r="3800" spans="14:14" x14ac:dyDescent="0.25">
      <c r="N3800" s="21"/>
    </row>
    <row r="3801" spans="14:14" x14ac:dyDescent="0.25">
      <c r="N3801" s="21"/>
    </row>
    <row r="3802" spans="14:14" x14ac:dyDescent="0.25">
      <c r="N3802" s="21"/>
    </row>
    <row r="3803" spans="14:14" x14ac:dyDescent="0.25">
      <c r="N3803" s="21"/>
    </row>
    <row r="3804" spans="14:14" x14ac:dyDescent="0.25">
      <c r="N3804" s="21"/>
    </row>
    <row r="3805" spans="14:14" x14ac:dyDescent="0.25">
      <c r="N3805" s="21"/>
    </row>
    <row r="3806" spans="14:14" x14ac:dyDescent="0.25">
      <c r="N3806" s="21"/>
    </row>
    <row r="3807" spans="14:14" x14ac:dyDescent="0.25">
      <c r="N3807" s="21"/>
    </row>
    <row r="3808" spans="14:14" x14ac:dyDescent="0.25">
      <c r="N3808" s="21"/>
    </row>
    <row r="3809" spans="14:14" x14ac:dyDescent="0.25">
      <c r="N3809" s="21"/>
    </row>
    <row r="3810" spans="14:14" x14ac:dyDescent="0.25">
      <c r="N3810" s="21"/>
    </row>
    <row r="3811" spans="14:14" x14ac:dyDescent="0.25">
      <c r="N3811" s="21"/>
    </row>
    <row r="3812" spans="14:14" x14ac:dyDescent="0.25">
      <c r="N3812" s="21"/>
    </row>
    <row r="3813" spans="14:14" x14ac:dyDescent="0.25">
      <c r="N3813" s="21"/>
    </row>
    <row r="3814" spans="14:14" x14ac:dyDescent="0.25">
      <c r="N3814" s="21"/>
    </row>
    <row r="3815" spans="14:14" x14ac:dyDescent="0.25">
      <c r="N3815" s="21"/>
    </row>
    <row r="3816" spans="14:14" x14ac:dyDescent="0.25">
      <c r="N3816" s="21"/>
    </row>
    <row r="3817" spans="14:14" x14ac:dyDescent="0.25">
      <c r="N3817" s="21"/>
    </row>
    <row r="3818" spans="14:14" x14ac:dyDescent="0.25">
      <c r="N3818" s="21"/>
    </row>
    <row r="3819" spans="14:14" x14ac:dyDescent="0.25">
      <c r="N3819" s="21"/>
    </row>
    <row r="3820" spans="14:14" x14ac:dyDescent="0.25">
      <c r="N3820" s="21"/>
    </row>
    <row r="3821" spans="14:14" x14ac:dyDescent="0.25">
      <c r="N3821" s="21"/>
    </row>
    <row r="3822" spans="14:14" x14ac:dyDescent="0.25">
      <c r="N3822" s="21"/>
    </row>
    <row r="3823" spans="14:14" x14ac:dyDescent="0.25">
      <c r="N3823" s="21"/>
    </row>
    <row r="3824" spans="14:14" x14ac:dyDescent="0.25">
      <c r="N3824" s="21"/>
    </row>
    <row r="3825" spans="14:14" x14ac:dyDescent="0.25">
      <c r="N3825" s="21"/>
    </row>
    <row r="3826" spans="14:14" x14ac:dyDescent="0.25">
      <c r="N3826" s="21"/>
    </row>
    <row r="3827" spans="14:14" x14ac:dyDescent="0.25">
      <c r="N3827" s="21"/>
    </row>
    <row r="3828" spans="14:14" x14ac:dyDescent="0.25">
      <c r="N3828" s="21"/>
    </row>
    <row r="3829" spans="14:14" x14ac:dyDescent="0.25">
      <c r="N3829" s="21"/>
    </row>
    <row r="3830" spans="14:14" x14ac:dyDescent="0.25">
      <c r="N3830" s="21"/>
    </row>
    <row r="3831" spans="14:14" x14ac:dyDescent="0.25">
      <c r="N3831" s="21"/>
    </row>
    <row r="3832" spans="14:14" x14ac:dyDescent="0.25">
      <c r="N3832" s="21"/>
    </row>
    <row r="3833" spans="14:14" x14ac:dyDescent="0.25">
      <c r="N3833" s="21"/>
    </row>
    <row r="3834" spans="14:14" x14ac:dyDescent="0.25">
      <c r="N3834" s="21"/>
    </row>
    <row r="3835" spans="14:14" x14ac:dyDescent="0.25">
      <c r="N3835" s="21"/>
    </row>
    <row r="3836" spans="14:14" x14ac:dyDescent="0.25">
      <c r="N3836" s="21"/>
    </row>
    <row r="3837" spans="14:14" x14ac:dyDescent="0.25">
      <c r="N3837" s="21"/>
    </row>
    <row r="3838" spans="14:14" x14ac:dyDescent="0.25">
      <c r="N3838" s="21"/>
    </row>
    <row r="3839" spans="14:14" x14ac:dyDescent="0.25">
      <c r="N3839" s="21"/>
    </row>
    <row r="3840" spans="14:14" x14ac:dyDescent="0.25">
      <c r="N3840" s="21"/>
    </row>
    <row r="3841" spans="14:14" x14ac:dyDescent="0.25">
      <c r="N3841" s="21"/>
    </row>
    <row r="3842" spans="14:14" x14ac:dyDescent="0.25">
      <c r="N3842" s="21"/>
    </row>
    <row r="3843" spans="14:14" x14ac:dyDescent="0.25">
      <c r="N3843" s="21"/>
    </row>
    <row r="3844" spans="14:14" x14ac:dyDescent="0.25">
      <c r="N3844" s="21"/>
    </row>
    <row r="3845" spans="14:14" x14ac:dyDescent="0.25">
      <c r="N3845" s="21"/>
    </row>
    <row r="3846" spans="14:14" x14ac:dyDescent="0.25">
      <c r="N3846" s="21"/>
    </row>
    <row r="3847" spans="14:14" x14ac:dyDescent="0.25">
      <c r="N3847" s="21"/>
    </row>
    <row r="3848" spans="14:14" x14ac:dyDescent="0.25">
      <c r="N3848" s="21"/>
    </row>
    <row r="3849" spans="14:14" x14ac:dyDescent="0.25">
      <c r="N3849" s="21"/>
    </row>
    <row r="3850" spans="14:14" x14ac:dyDescent="0.25">
      <c r="N3850" s="21"/>
    </row>
    <row r="3851" spans="14:14" x14ac:dyDescent="0.25">
      <c r="N3851" s="21"/>
    </row>
    <row r="3852" spans="14:14" x14ac:dyDescent="0.25">
      <c r="N3852" s="21"/>
    </row>
    <row r="3853" spans="14:14" x14ac:dyDescent="0.25">
      <c r="N3853" s="21"/>
    </row>
    <row r="3854" spans="14:14" x14ac:dyDescent="0.25">
      <c r="N3854" s="21"/>
    </row>
    <row r="3855" spans="14:14" x14ac:dyDescent="0.25">
      <c r="N3855" s="21"/>
    </row>
    <row r="3856" spans="14:14" x14ac:dyDescent="0.25">
      <c r="N3856" s="21"/>
    </row>
    <row r="3857" spans="14:14" x14ac:dyDescent="0.25">
      <c r="N3857" s="21"/>
    </row>
    <row r="3858" spans="14:14" x14ac:dyDescent="0.25">
      <c r="N3858" s="21"/>
    </row>
    <row r="3859" spans="14:14" x14ac:dyDescent="0.25">
      <c r="N3859" s="21"/>
    </row>
    <row r="3860" spans="14:14" x14ac:dyDescent="0.25">
      <c r="N3860" s="21"/>
    </row>
    <row r="3861" spans="14:14" x14ac:dyDescent="0.25">
      <c r="N3861" s="21"/>
    </row>
    <row r="3862" spans="14:14" x14ac:dyDescent="0.25">
      <c r="N3862" s="21"/>
    </row>
    <row r="3863" spans="14:14" x14ac:dyDescent="0.25">
      <c r="N3863" s="21"/>
    </row>
    <row r="3864" spans="14:14" x14ac:dyDescent="0.25">
      <c r="N3864" s="21"/>
    </row>
    <row r="3865" spans="14:14" x14ac:dyDescent="0.25">
      <c r="N3865" s="21"/>
    </row>
    <row r="3866" spans="14:14" x14ac:dyDescent="0.25">
      <c r="N3866" s="21"/>
    </row>
    <row r="3867" spans="14:14" x14ac:dyDescent="0.25">
      <c r="N3867" s="21"/>
    </row>
    <row r="3868" spans="14:14" x14ac:dyDescent="0.25">
      <c r="N3868" s="21"/>
    </row>
    <row r="3869" spans="14:14" x14ac:dyDescent="0.25">
      <c r="N3869" s="21"/>
    </row>
    <row r="3870" spans="14:14" x14ac:dyDescent="0.25">
      <c r="N3870" s="21"/>
    </row>
    <row r="3871" spans="14:14" x14ac:dyDescent="0.25">
      <c r="N3871" s="21"/>
    </row>
    <row r="3872" spans="14:14" x14ac:dyDescent="0.25">
      <c r="N3872" s="21"/>
    </row>
    <row r="3873" spans="14:14" x14ac:dyDescent="0.25">
      <c r="N3873" s="21"/>
    </row>
    <row r="3874" spans="14:14" x14ac:dyDescent="0.25">
      <c r="N3874" s="21"/>
    </row>
    <row r="3875" spans="14:14" x14ac:dyDescent="0.25">
      <c r="N3875" s="21"/>
    </row>
    <row r="3876" spans="14:14" x14ac:dyDescent="0.25">
      <c r="N3876" s="21"/>
    </row>
    <row r="3877" spans="14:14" x14ac:dyDescent="0.25">
      <c r="N3877" s="21"/>
    </row>
    <row r="3878" spans="14:14" x14ac:dyDescent="0.25">
      <c r="N3878" s="21"/>
    </row>
    <row r="3879" spans="14:14" x14ac:dyDescent="0.25">
      <c r="N3879" s="21"/>
    </row>
    <row r="3880" spans="14:14" x14ac:dyDescent="0.25">
      <c r="N3880" s="21"/>
    </row>
    <row r="3881" spans="14:14" x14ac:dyDescent="0.25">
      <c r="N3881" s="21"/>
    </row>
    <row r="3882" spans="14:14" x14ac:dyDescent="0.25">
      <c r="N3882" s="21"/>
    </row>
    <row r="3883" spans="14:14" x14ac:dyDescent="0.25">
      <c r="N3883" s="21"/>
    </row>
    <row r="3884" spans="14:14" x14ac:dyDescent="0.25">
      <c r="N3884" s="21"/>
    </row>
    <row r="3885" spans="14:14" x14ac:dyDescent="0.25">
      <c r="N3885" s="21"/>
    </row>
    <row r="3886" spans="14:14" x14ac:dyDescent="0.25">
      <c r="N3886" s="21"/>
    </row>
    <row r="3887" spans="14:14" x14ac:dyDescent="0.25">
      <c r="N3887" s="21"/>
    </row>
    <row r="3888" spans="14:14" x14ac:dyDescent="0.25">
      <c r="N3888" s="21"/>
    </row>
    <row r="3889" spans="14:14" x14ac:dyDescent="0.25">
      <c r="N3889" s="21"/>
    </row>
    <row r="3890" spans="14:14" x14ac:dyDescent="0.25">
      <c r="N3890" s="21"/>
    </row>
    <row r="3891" spans="14:14" x14ac:dyDescent="0.25">
      <c r="N3891" s="21"/>
    </row>
    <row r="3892" spans="14:14" x14ac:dyDescent="0.25">
      <c r="N3892" s="21"/>
    </row>
    <row r="3893" spans="14:14" x14ac:dyDescent="0.25">
      <c r="N3893" s="21"/>
    </row>
    <row r="3894" spans="14:14" x14ac:dyDescent="0.25">
      <c r="N3894" s="21"/>
    </row>
    <row r="3895" spans="14:14" x14ac:dyDescent="0.25">
      <c r="N3895" s="21"/>
    </row>
    <row r="3896" spans="14:14" x14ac:dyDescent="0.25">
      <c r="N3896" s="21"/>
    </row>
    <row r="3897" spans="14:14" x14ac:dyDescent="0.25">
      <c r="N3897" s="21"/>
    </row>
    <row r="3898" spans="14:14" x14ac:dyDescent="0.25">
      <c r="N3898" s="21"/>
    </row>
    <row r="3899" spans="14:14" x14ac:dyDescent="0.25">
      <c r="N3899" s="21"/>
    </row>
    <row r="3900" spans="14:14" x14ac:dyDescent="0.25">
      <c r="N3900" s="21"/>
    </row>
    <row r="3901" spans="14:14" x14ac:dyDescent="0.25">
      <c r="N3901" s="21"/>
    </row>
    <row r="3902" spans="14:14" x14ac:dyDescent="0.25">
      <c r="N3902" s="21"/>
    </row>
    <row r="3903" spans="14:14" x14ac:dyDescent="0.25">
      <c r="N3903" s="21"/>
    </row>
    <row r="3904" spans="14:14" x14ac:dyDescent="0.25">
      <c r="N3904" s="21"/>
    </row>
    <row r="3905" spans="14:14" x14ac:dyDescent="0.25">
      <c r="N3905" s="21"/>
    </row>
    <row r="3906" spans="14:14" x14ac:dyDescent="0.25">
      <c r="N3906" s="21"/>
    </row>
    <row r="3907" spans="14:14" x14ac:dyDescent="0.25">
      <c r="N3907" s="21"/>
    </row>
    <row r="3908" spans="14:14" x14ac:dyDescent="0.25">
      <c r="N3908" s="21"/>
    </row>
    <row r="3909" spans="14:14" x14ac:dyDescent="0.25">
      <c r="N3909" s="21"/>
    </row>
    <row r="3910" spans="14:14" x14ac:dyDescent="0.25">
      <c r="N3910" s="21"/>
    </row>
    <row r="3911" spans="14:14" x14ac:dyDescent="0.25">
      <c r="N3911" s="21"/>
    </row>
    <row r="3912" spans="14:14" x14ac:dyDescent="0.25">
      <c r="N3912" s="21"/>
    </row>
    <row r="3913" spans="14:14" x14ac:dyDescent="0.25">
      <c r="N3913" s="21"/>
    </row>
    <row r="3914" spans="14:14" x14ac:dyDescent="0.25">
      <c r="N3914" s="21"/>
    </row>
    <row r="3915" spans="14:14" x14ac:dyDescent="0.25">
      <c r="N3915" s="21"/>
    </row>
    <row r="3916" spans="14:14" x14ac:dyDescent="0.25">
      <c r="N3916" s="21"/>
    </row>
    <row r="3917" spans="14:14" x14ac:dyDescent="0.25">
      <c r="N3917" s="21"/>
    </row>
    <row r="3918" spans="14:14" x14ac:dyDescent="0.25">
      <c r="N3918" s="21"/>
    </row>
    <row r="3919" spans="14:14" x14ac:dyDescent="0.25">
      <c r="N3919" s="21"/>
    </row>
    <row r="3920" spans="14:14" x14ac:dyDescent="0.25">
      <c r="N3920" s="21"/>
    </row>
    <row r="3921" spans="14:14" x14ac:dyDescent="0.25">
      <c r="N3921" s="21"/>
    </row>
    <row r="3922" spans="14:14" x14ac:dyDescent="0.25">
      <c r="N3922" s="21"/>
    </row>
    <row r="3923" spans="14:14" x14ac:dyDescent="0.25">
      <c r="N3923" s="21"/>
    </row>
    <row r="3924" spans="14:14" x14ac:dyDescent="0.25">
      <c r="N3924" s="21"/>
    </row>
    <row r="3925" spans="14:14" x14ac:dyDescent="0.25">
      <c r="N3925" s="21"/>
    </row>
    <row r="3926" spans="14:14" x14ac:dyDescent="0.25">
      <c r="N3926" s="21"/>
    </row>
    <row r="3927" spans="14:14" x14ac:dyDescent="0.25">
      <c r="N3927" s="21"/>
    </row>
    <row r="3928" spans="14:14" x14ac:dyDescent="0.25">
      <c r="N3928" s="21"/>
    </row>
    <row r="3929" spans="14:14" x14ac:dyDescent="0.25">
      <c r="N3929" s="21"/>
    </row>
    <row r="3930" spans="14:14" x14ac:dyDescent="0.25">
      <c r="N3930" s="21"/>
    </row>
    <row r="3931" spans="14:14" x14ac:dyDescent="0.25">
      <c r="N3931" s="21"/>
    </row>
    <row r="3932" spans="14:14" x14ac:dyDescent="0.25">
      <c r="N3932" s="21"/>
    </row>
    <row r="3933" spans="14:14" x14ac:dyDescent="0.25">
      <c r="N3933" s="21"/>
    </row>
    <row r="3934" spans="14:14" x14ac:dyDescent="0.25">
      <c r="N3934" s="21"/>
    </row>
    <row r="3935" spans="14:14" x14ac:dyDescent="0.25">
      <c r="N3935" s="21"/>
    </row>
    <row r="3936" spans="14:14" x14ac:dyDescent="0.25">
      <c r="N3936" s="21"/>
    </row>
    <row r="3937" spans="14:14" x14ac:dyDescent="0.25">
      <c r="N3937" s="21"/>
    </row>
    <row r="3938" spans="14:14" x14ac:dyDescent="0.25">
      <c r="N3938" s="21"/>
    </row>
    <row r="3939" spans="14:14" x14ac:dyDescent="0.25">
      <c r="N3939" s="21"/>
    </row>
    <row r="3940" spans="14:14" x14ac:dyDescent="0.25">
      <c r="N3940" s="21"/>
    </row>
    <row r="3941" spans="14:14" x14ac:dyDescent="0.25">
      <c r="N3941" s="21"/>
    </row>
    <row r="3942" spans="14:14" x14ac:dyDescent="0.25">
      <c r="N3942" s="21"/>
    </row>
    <row r="3943" spans="14:14" x14ac:dyDescent="0.25">
      <c r="N3943" s="21"/>
    </row>
    <row r="3944" spans="14:14" x14ac:dyDescent="0.25">
      <c r="N3944" s="21"/>
    </row>
    <row r="3945" spans="14:14" x14ac:dyDescent="0.25">
      <c r="N3945" s="21"/>
    </row>
    <row r="3946" spans="14:14" x14ac:dyDescent="0.25">
      <c r="N3946" s="21"/>
    </row>
    <row r="3947" spans="14:14" x14ac:dyDescent="0.25">
      <c r="N3947" s="21"/>
    </row>
    <row r="3948" spans="14:14" x14ac:dyDescent="0.25">
      <c r="N3948" s="21"/>
    </row>
    <row r="3949" spans="14:14" x14ac:dyDescent="0.25">
      <c r="N3949" s="21"/>
    </row>
    <row r="3950" spans="14:14" x14ac:dyDescent="0.25">
      <c r="N3950" s="21"/>
    </row>
    <row r="3951" spans="14:14" x14ac:dyDescent="0.25">
      <c r="N3951" s="21"/>
    </row>
    <row r="3952" spans="14:14" x14ac:dyDescent="0.25">
      <c r="N3952" s="21"/>
    </row>
    <row r="3953" spans="14:14" x14ac:dyDescent="0.25">
      <c r="N3953" s="21"/>
    </row>
    <row r="3954" spans="14:14" x14ac:dyDescent="0.25">
      <c r="N3954" s="21"/>
    </row>
    <row r="3955" spans="14:14" x14ac:dyDescent="0.25">
      <c r="N3955" s="21"/>
    </row>
    <row r="3956" spans="14:14" x14ac:dyDescent="0.25">
      <c r="N3956" s="21"/>
    </row>
    <row r="3957" spans="14:14" x14ac:dyDescent="0.25">
      <c r="N3957" s="21"/>
    </row>
    <row r="3958" spans="14:14" x14ac:dyDescent="0.25">
      <c r="N3958" s="21"/>
    </row>
    <row r="3959" spans="14:14" x14ac:dyDescent="0.25">
      <c r="N3959" s="21"/>
    </row>
    <row r="3960" spans="14:14" x14ac:dyDescent="0.25">
      <c r="N3960" s="21"/>
    </row>
    <row r="3961" spans="14:14" x14ac:dyDescent="0.25">
      <c r="N3961" s="21"/>
    </row>
    <row r="3962" spans="14:14" x14ac:dyDescent="0.25">
      <c r="N3962" s="21"/>
    </row>
    <row r="3963" spans="14:14" x14ac:dyDescent="0.25">
      <c r="N3963" s="21"/>
    </row>
    <row r="3964" spans="14:14" x14ac:dyDescent="0.25">
      <c r="N3964" s="21"/>
    </row>
    <row r="3965" spans="14:14" x14ac:dyDescent="0.25">
      <c r="N3965" s="21"/>
    </row>
    <row r="3966" spans="14:14" x14ac:dyDescent="0.25">
      <c r="N3966" s="21"/>
    </row>
    <row r="3967" spans="14:14" x14ac:dyDescent="0.25">
      <c r="N3967" s="21"/>
    </row>
    <row r="3968" spans="14:14" x14ac:dyDescent="0.25">
      <c r="N3968" s="21"/>
    </row>
    <row r="3969" spans="14:14" x14ac:dyDescent="0.25">
      <c r="N3969" s="21"/>
    </row>
    <row r="3970" spans="14:14" x14ac:dyDescent="0.25">
      <c r="N3970" s="21"/>
    </row>
    <row r="3971" spans="14:14" x14ac:dyDescent="0.25">
      <c r="N3971" s="21"/>
    </row>
    <row r="3972" spans="14:14" x14ac:dyDescent="0.25">
      <c r="N3972" s="21"/>
    </row>
    <row r="3973" spans="14:14" x14ac:dyDescent="0.25">
      <c r="N3973" s="21"/>
    </row>
    <row r="3974" spans="14:14" x14ac:dyDescent="0.25">
      <c r="N3974" s="21"/>
    </row>
    <row r="3975" spans="14:14" x14ac:dyDescent="0.25">
      <c r="N3975" s="21"/>
    </row>
    <row r="3976" spans="14:14" x14ac:dyDescent="0.25">
      <c r="N3976" s="21"/>
    </row>
    <row r="3977" spans="14:14" x14ac:dyDescent="0.25">
      <c r="N3977" s="21"/>
    </row>
    <row r="3978" spans="14:14" x14ac:dyDescent="0.25">
      <c r="N3978" s="21"/>
    </row>
    <row r="3979" spans="14:14" x14ac:dyDescent="0.25">
      <c r="N3979" s="21"/>
    </row>
    <row r="3980" spans="14:14" x14ac:dyDescent="0.25">
      <c r="N3980" s="21"/>
    </row>
    <row r="3981" spans="14:14" x14ac:dyDescent="0.25">
      <c r="N3981" s="21"/>
    </row>
    <row r="3982" spans="14:14" x14ac:dyDescent="0.25">
      <c r="N3982" s="21"/>
    </row>
    <row r="3983" spans="14:14" x14ac:dyDescent="0.25">
      <c r="N3983" s="21"/>
    </row>
    <row r="3984" spans="14:14" x14ac:dyDescent="0.25">
      <c r="N3984" s="21"/>
    </row>
    <row r="3985" spans="14:14" x14ac:dyDescent="0.25">
      <c r="N3985" s="21"/>
    </row>
    <row r="3986" spans="14:14" x14ac:dyDescent="0.25">
      <c r="N3986" s="21"/>
    </row>
    <row r="3987" spans="14:14" x14ac:dyDescent="0.25">
      <c r="N3987" s="21"/>
    </row>
    <row r="3988" spans="14:14" x14ac:dyDescent="0.25">
      <c r="N3988" s="21"/>
    </row>
    <row r="3989" spans="14:14" x14ac:dyDescent="0.25">
      <c r="N3989" s="21"/>
    </row>
    <row r="3990" spans="14:14" x14ac:dyDescent="0.25">
      <c r="N3990" s="21"/>
    </row>
    <row r="3991" spans="14:14" x14ac:dyDescent="0.25">
      <c r="N3991" s="21"/>
    </row>
    <row r="3992" spans="14:14" x14ac:dyDescent="0.25">
      <c r="N3992" s="21"/>
    </row>
    <row r="3993" spans="14:14" x14ac:dyDescent="0.25">
      <c r="N3993" s="21"/>
    </row>
    <row r="3994" spans="14:14" x14ac:dyDescent="0.25">
      <c r="N3994" s="21"/>
    </row>
    <row r="3995" spans="14:14" x14ac:dyDescent="0.25">
      <c r="N3995" s="21"/>
    </row>
    <row r="3996" spans="14:14" x14ac:dyDescent="0.25">
      <c r="N3996" s="21"/>
    </row>
    <row r="3997" spans="14:14" x14ac:dyDescent="0.25">
      <c r="N3997" s="21"/>
    </row>
    <row r="3998" spans="14:14" x14ac:dyDescent="0.25">
      <c r="N3998" s="21"/>
    </row>
    <row r="3999" spans="14:14" x14ac:dyDescent="0.25">
      <c r="N3999" s="21"/>
    </row>
    <row r="4000" spans="14:14" x14ac:dyDescent="0.25">
      <c r="N4000" s="21"/>
    </row>
    <row r="4001" spans="14:14" x14ac:dyDescent="0.25">
      <c r="N4001" s="21"/>
    </row>
    <row r="4002" spans="14:14" x14ac:dyDescent="0.25">
      <c r="N4002" s="21"/>
    </row>
    <row r="4003" spans="14:14" x14ac:dyDescent="0.25">
      <c r="N4003" s="21"/>
    </row>
    <row r="4004" spans="14:14" x14ac:dyDescent="0.25">
      <c r="N4004" s="21"/>
    </row>
    <row r="4005" spans="14:14" x14ac:dyDescent="0.25">
      <c r="N4005" s="21"/>
    </row>
    <row r="4006" spans="14:14" x14ac:dyDescent="0.25">
      <c r="N4006" s="21"/>
    </row>
    <row r="4007" spans="14:14" x14ac:dyDescent="0.25">
      <c r="N4007" s="21"/>
    </row>
    <row r="4008" spans="14:14" x14ac:dyDescent="0.25">
      <c r="N4008" s="21"/>
    </row>
    <row r="4009" spans="14:14" x14ac:dyDescent="0.25">
      <c r="N4009" s="21"/>
    </row>
    <row r="4010" spans="14:14" x14ac:dyDescent="0.25">
      <c r="N4010" s="21"/>
    </row>
    <row r="4011" spans="14:14" x14ac:dyDescent="0.25">
      <c r="N4011" s="21"/>
    </row>
    <row r="4012" spans="14:14" x14ac:dyDescent="0.25">
      <c r="N4012" s="21"/>
    </row>
    <row r="4013" spans="14:14" x14ac:dyDescent="0.25">
      <c r="N4013" s="21"/>
    </row>
    <row r="4014" spans="14:14" x14ac:dyDescent="0.25">
      <c r="N4014" s="21"/>
    </row>
    <row r="4015" spans="14:14" x14ac:dyDescent="0.25">
      <c r="N4015" s="21"/>
    </row>
    <row r="4016" spans="14:14" x14ac:dyDescent="0.25">
      <c r="N4016" s="21"/>
    </row>
    <row r="4017" spans="14:14" x14ac:dyDescent="0.25">
      <c r="N4017" s="21"/>
    </row>
    <row r="4018" spans="14:14" x14ac:dyDescent="0.25">
      <c r="N4018" s="21"/>
    </row>
    <row r="4019" spans="14:14" x14ac:dyDescent="0.25">
      <c r="N4019" s="21"/>
    </row>
    <row r="4020" spans="14:14" x14ac:dyDescent="0.25">
      <c r="N4020" s="21"/>
    </row>
    <row r="4021" spans="14:14" x14ac:dyDescent="0.25">
      <c r="N4021" s="21"/>
    </row>
    <row r="4022" spans="14:14" x14ac:dyDescent="0.25">
      <c r="N4022" s="21"/>
    </row>
    <row r="4023" spans="14:14" x14ac:dyDescent="0.25">
      <c r="N4023" s="21"/>
    </row>
    <row r="4024" spans="14:14" x14ac:dyDescent="0.25">
      <c r="N4024" s="21"/>
    </row>
    <row r="4025" spans="14:14" x14ac:dyDescent="0.25">
      <c r="N4025" s="21"/>
    </row>
    <row r="4026" spans="14:14" x14ac:dyDescent="0.25">
      <c r="N4026" s="21"/>
    </row>
    <row r="4027" spans="14:14" x14ac:dyDescent="0.25">
      <c r="N4027" s="21"/>
    </row>
    <row r="4028" spans="14:14" x14ac:dyDescent="0.25">
      <c r="N4028" s="21"/>
    </row>
    <row r="4029" spans="14:14" x14ac:dyDescent="0.25">
      <c r="N4029" s="21"/>
    </row>
    <row r="4030" spans="14:14" x14ac:dyDescent="0.25">
      <c r="N4030" s="21"/>
    </row>
    <row r="4031" spans="14:14" x14ac:dyDescent="0.25">
      <c r="N4031" s="21"/>
    </row>
    <row r="4032" spans="14:14" x14ac:dyDescent="0.25">
      <c r="N4032" s="21"/>
    </row>
    <row r="4033" spans="14:14" x14ac:dyDescent="0.25">
      <c r="N4033" s="21"/>
    </row>
    <row r="4034" spans="14:14" x14ac:dyDescent="0.25">
      <c r="N4034" s="21"/>
    </row>
    <row r="4035" spans="14:14" x14ac:dyDescent="0.25">
      <c r="N4035" s="21"/>
    </row>
    <row r="4036" spans="14:14" x14ac:dyDescent="0.25">
      <c r="N4036" s="21"/>
    </row>
    <row r="4037" spans="14:14" x14ac:dyDescent="0.25">
      <c r="N4037" s="21"/>
    </row>
    <row r="4038" spans="14:14" x14ac:dyDescent="0.25">
      <c r="N4038" s="21"/>
    </row>
    <row r="4039" spans="14:14" x14ac:dyDescent="0.25">
      <c r="N4039" s="21"/>
    </row>
    <row r="4040" spans="14:14" x14ac:dyDescent="0.25">
      <c r="N4040" s="21"/>
    </row>
    <row r="4041" spans="14:14" x14ac:dyDescent="0.25">
      <c r="N4041" s="21"/>
    </row>
    <row r="4042" spans="14:14" x14ac:dyDescent="0.25">
      <c r="N4042" s="21"/>
    </row>
    <row r="4043" spans="14:14" x14ac:dyDescent="0.25">
      <c r="N4043" s="21"/>
    </row>
    <row r="4044" spans="14:14" x14ac:dyDescent="0.25">
      <c r="N4044" s="21"/>
    </row>
    <row r="4045" spans="14:14" x14ac:dyDescent="0.25">
      <c r="N4045" s="21"/>
    </row>
    <row r="4046" spans="14:14" x14ac:dyDescent="0.25">
      <c r="N4046" s="21"/>
    </row>
    <row r="4047" spans="14:14" x14ac:dyDescent="0.25">
      <c r="N4047" s="21"/>
    </row>
    <row r="4048" spans="14:14" x14ac:dyDescent="0.25">
      <c r="N4048" s="21"/>
    </row>
    <row r="4049" spans="14:14" x14ac:dyDescent="0.25">
      <c r="N4049" s="21"/>
    </row>
    <row r="4050" spans="14:14" x14ac:dyDescent="0.25">
      <c r="N4050" s="21"/>
    </row>
    <row r="4051" spans="14:14" x14ac:dyDescent="0.25">
      <c r="N4051" s="21"/>
    </row>
    <row r="4052" spans="14:14" x14ac:dyDescent="0.25">
      <c r="N4052" s="21"/>
    </row>
    <row r="4053" spans="14:14" x14ac:dyDescent="0.25">
      <c r="N4053" s="21"/>
    </row>
    <row r="4054" spans="14:14" x14ac:dyDescent="0.25">
      <c r="N4054" s="21"/>
    </row>
    <row r="4055" spans="14:14" x14ac:dyDescent="0.25">
      <c r="N4055" s="21"/>
    </row>
    <row r="4056" spans="14:14" x14ac:dyDescent="0.25">
      <c r="N4056" s="21"/>
    </row>
    <row r="4057" spans="14:14" x14ac:dyDescent="0.25">
      <c r="N4057" s="21"/>
    </row>
    <row r="4058" spans="14:14" x14ac:dyDescent="0.25">
      <c r="N4058" s="21"/>
    </row>
    <row r="4059" spans="14:14" x14ac:dyDescent="0.25">
      <c r="N4059" s="21"/>
    </row>
    <row r="4060" spans="14:14" x14ac:dyDescent="0.25">
      <c r="N4060" s="21"/>
    </row>
    <row r="4061" spans="14:14" x14ac:dyDescent="0.25">
      <c r="N4061" s="21"/>
    </row>
    <row r="4062" spans="14:14" x14ac:dyDescent="0.25">
      <c r="N4062" s="21"/>
    </row>
    <row r="4063" spans="14:14" x14ac:dyDescent="0.25">
      <c r="N4063" s="21"/>
    </row>
    <row r="4064" spans="14:14" x14ac:dyDescent="0.25">
      <c r="N4064" s="21"/>
    </row>
    <row r="4065" spans="14:14" x14ac:dyDescent="0.25">
      <c r="N4065" s="21"/>
    </row>
    <row r="4066" spans="14:14" x14ac:dyDescent="0.25">
      <c r="N4066" s="21"/>
    </row>
    <row r="4067" spans="14:14" x14ac:dyDescent="0.25">
      <c r="N4067" s="21"/>
    </row>
    <row r="4068" spans="14:14" x14ac:dyDescent="0.25">
      <c r="N4068" s="21"/>
    </row>
    <row r="4069" spans="14:14" x14ac:dyDescent="0.25">
      <c r="N4069" s="21"/>
    </row>
    <row r="4070" spans="14:14" x14ac:dyDescent="0.25">
      <c r="N4070" s="21"/>
    </row>
    <row r="4071" spans="14:14" x14ac:dyDescent="0.25">
      <c r="N4071" s="21"/>
    </row>
    <row r="4072" spans="14:14" x14ac:dyDescent="0.25">
      <c r="N4072" s="21"/>
    </row>
    <row r="4073" spans="14:14" x14ac:dyDescent="0.25">
      <c r="N4073" s="21"/>
    </row>
    <row r="4074" spans="14:14" x14ac:dyDescent="0.25">
      <c r="N4074" s="21"/>
    </row>
    <row r="4075" spans="14:14" x14ac:dyDescent="0.25">
      <c r="N4075" s="21"/>
    </row>
    <row r="4076" spans="14:14" x14ac:dyDescent="0.25">
      <c r="N4076" s="21"/>
    </row>
    <row r="4077" spans="14:14" x14ac:dyDescent="0.25">
      <c r="N4077" s="21"/>
    </row>
    <row r="4078" spans="14:14" x14ac:dyDescent="0.25">
      <c r="N4078" s="21"/>
    </row>
    <row r="4079" spans="14:14" x14ac:dyDescent="0.25">
      <c r="N4079" s="21"/>
    </row>
    <row r="4080" spans="14:14" x14ac:dyDescent="0.25">
      <c r="N4080" s="21"/>
    </row>
    <row r="4081" spans="14:14" x14ac:dyDescent="0.25">
      <c r="N4081" s="21"/>
    </row>
    <row r="4082" spans="14:14" x14ac:dyDescent="0.25">
      <c r="N4082" s="21"/>
    </row>
    <row r="4083" spans="14:14" x14ac:dyDescent="0.25">
      <c r="N4083" s="21"/>
    </row>
    <row r="4084" spans="14:14" x14ac:dyDescent="0.25">
      <c r="N4084" s="21"/>
    </row>
    <row r="4085" spans="14:14" x14ac:dyDescent="0.25">
      <c r="N4085" s="21"/>
    </row>
    <row r="4086" spans="14:14" x14ac:dyDescent="0.25">
      <c r="N4086" s="21"/>
    </row>
    <row r="4087" spans="14:14" x14ac:dyDescent="0.25">
      <c r="N4087" s="21"/>
    </row>
    <row r="4088" spans="14:14" x14ac:dyDescent="0.25">
      <c r="N4088" s="21"/>
    </row>
    <row r="4089" spans="14:14" x14ac:dyDescent="0.25">
      <c r="N4089" s="21"/>
    </row>
    <row r="4090" spans="14:14" x14ac:dyDescent="0.25">
      <c r="N4090" s="21"/>
    </row>
    <row r="4091" spans="14:14" x14ac:dyDescent="0.25">
      <c r="N4091" s="21"/>
    </row>
    <row r="4092" spans="14:14" x14ac:dyDescent="0.25">
      <c r="N4092" s="21"/>
    </row>
    <row r="4093" spans="14:14" x14ac:dyDescent="0.25">
      <c r="N4093" s="21"/>
    </row>
    <row r="4094" spans="14:14" x14ac:dyDescent="0.25">
      <c r="N4094" s="21"/>
    </row>
    <row r="4095" spans="14:14" x14ac:dyDescent="0.25">
      <c r="N4095" s="21"/>
    </row>
    <row r="4096" spans="14:14" x14ac:dyDescent="0.25">
      <c r="N4096" s="21"/>
    </row>
    <row r="4097" spans="14:14" x14ac:dyDescent="0.25">
      <c r="N4097" s="21"/>
    </row>
    <row r="4098" spans="14:14" x14ac:dyDescent="0.25">
      <c r="N4098" s="21"/>
    </row>
    <row r="4099" spans="14:14" x14ac:dyDescent="0.25">
      <c r="N4099" s="21"/>
    </row>
    <row r="4100" spans="14:14" x14ac:dyDescent="0.25">
      <c r="N4100" s="21"/>
    </row>
    <row r="4101" spans="14:14" x14ac:dyDescent="0.25">
      <c r="N4101" s="21"/>
    </row>
    <row r="4102" spans="14:14" x14ac:dyDescent="0.25">
      <c r="N4102" s="21"/>
    </row>
    <row r="4103" spans="14:14" x14ac:dyDescent="0.25">
      <c r="N4103" s="21"/>
    </row>
    <row r="4104" spans="14:14" x14ac:dyDescent="0.25">
      <c r="N4104" s="21"/>
    </row>
    <row r="4105" spans="14:14" x14ac:dyDescent="0.25">
      <c r="N4105" s="21"/>
    </row>
    <row r="4106" spans="14:14" x14ac:dyDescent="0.25">
      <c r="N4106" s="21"/>
    </row>
    <row r="4107" spans="14:14" x14ac:dyDescent="0.25">
      <c r="N4107" s="21"/>
    </row>
    <row r="4108" spans="14:14" x14ac:dyDescent="0.25">
      <c r="N4108" s="21"/>
    </row>
    <row r="4109" spans="14:14" x14ac:dyDescent="0.25">
      <c r="N4109" s="21"/>
    </row>
    <row r="4110" spans="14:14" x14ac:dyDescent="0.25">
      <c r="N4110" s="21"/>
    </row>
    <row r="4111" spans="14:14" x14ac:dyDescent="0.25">
      <c r="N4111" s="21"/>
    </row>
    <row r="4112" spans="14:14" x14ac:dyDescent="0.25">
      <c r="N4112" s="21"/>
    </row>
    <row r="4113" spans="14:14" x14ac:dyDescent="0.25">
      <c r="N4113" s="21"/>
    </row>
    <row r="4114" spans="14:14" x14ac:dyDescent="0.25">
      <c r="N4114" s="21"/>
    </row>
    <row r="4115" spans="14:14" x14ac:dyDescent="0.25">
      <c r="N4115" s="21"/>
    </row>
    <row r="4116" spans="14:14" x14ac:dyDescent="0.25">
      <c r="N4116" s="21"/>
    </row>
    <row r="4117" spans="14:14" x14ac:dyDescent="0.25">
      <c r="N4117" s="21"/>
    </row>
    <row r="4118" spans="14:14" x14ac:dyDescent="0.25">
      <c r="N4118" s="21"/>
    </row>
    <row r="4119" spans="14:14" x14ac:dyDescent="0.25">
      <c r="N4119" s="21"/>
    </row>
    <row r="4120" spans="14:14" x14ac:dyDescent="0.25">
      <c r="N4120" s="21"/>
    </row>
    <row r="4121" spans="14:14" x14ac:dyDescent="0.25">
      <c r="N4121" s="21"/>
    </row>
    <row r="4122" spans="14:14" x14ac:dyDescent="0.25">
      <c r="N4122" s="21"/>
    </row>
    <row r="4123" spans="14:14" x14ac:dyDescent="0.25">
      <c r="N4123" s="21"/>
    </row>
    <row r="4124" spans="14:14" x14ac:dyDescent="0.25">
      <c r="N4124" s="21"/>
    </row>
    <row r="4125" spans="14:14" x14ac:dyDescent="0.25">
      <c r="N4125" s="21"/>
    </row>
    <row r="4126" spans="14:14" x14ac:dyDescent="0.25">
      <c r="N4126" s="21"/>
    </row>
    <row r="4127" spans="14:14" x14ac:dyDescent="0.25">
      <c r="N4127" s="21"/>
    </row>
    <row r="4128" spans="14:14" x14ac:dyDescent="0.25">
      <c r="N4128" s="21"/>
    </row>
    <row r="4129" spans="14:14" x14ac:dyDescent="0.25">
      <c r="N4129" s="21"/>
    </row>
    <row r="4130" spans="14:14" x14ac:dyDescent="0.25">
      <c r="N4130" s="21"/>
    </row>
    <row r="4131" spans="14:14" x14ac:dyDescent="0.25">
      <c r="N4131" s="21"/>
    </row>
    <row r="4132" spans="14:14" x14ac:dyDescent="0.25">
      <c r="N4132" s="21"/>
    </row>
    <row r="4133" spans="14:14" x14ac:dyDescent="0.25">
      <c r="N4133" s="21"/>
    </row>
    <row r="4134" spans="14:14" x14ac:dyDescent="0.25">
      <c r="N4134" s="21"/>
    </row>
    <row r="4135" spans="14:14" x14ac:dyDescent="0.25">
      <c r="N4135" s="21"/>
    </row>
    <row r="4136" spans="14:14" x14ac:dyDescent="0.25">
      <c r="N4136" s="21"/>
    </row>
    <row r="4137" spans="14:14" x14ac:dyDescent="0.25">
      <c r="N4137" s="21"/>
    </row>
    <row r="4138" spans="14:14" x14ac:dyDescent="0.25">
      <c r="N4138" s="21"/>
    </row>
    <row r="4139" spans="14:14" x14ac:dyDescent="0.25">
      <c r="N4139" s="21"/>
    </row>
    <row r="4140" spans="14:14" x14ac:dyDescent="0.25">
      <c r="N4140" s="21"/>
    </row>
    <row r="4141" spans="14:14" x14ac:dyDescent="0.25">
      <c r="N4141" s="21"/>
    </row>
    <row r="4142" spans="14:14" x14ac:dyDescent="0.25">
      <c r="N4142" s="21"/>
    </row>
    <row r="4143" spans="14:14" x14ac:dyDescent="0.25">
      <c r="N4143" s="21"/>
    </row>
    <row r="4144" spans="14:14" x14ac:dyDescent="0.25">
      <c r="N4144" s="21"/>
    </row>
    <row r="4145" spans="14:14" x14ac:dyDescent="0.25">
      <c r="N4145" s="21"/>
    </row>
    <row r="4146" spans="14:14" x14ac:dyDescent="0.25">
      <c r="N4146" s="21"/>
    </row>
    <row r="4147" spans="14:14" x14ac:dyDescent="0.25">
      <c r="N4147" s="21"/>
    </row>
    <row r="4148" spans="14:14" x14ac:dyDescent="0.25">
      <c r="N4148" s="21"/>
    </row>
    <row r="4149" spans="14:14" x14ac:dyDescent="0.25">
      <c r="N4149" s="21"/>
    </row>
    <row r="4150" spans="14:14" x14ac:dyDescent="0.25">
      <c r="N4150" s="21"/>
    </row>
    <row r="4151" spans="14:14" x14ac:dyDescent="0.25">
      <c r="N4151" s="21"/>
    </row>
    <row r="4152" spans="14:14" x14ac:dyDescent="0.25">
      <c r="N4152" s="21"/>
    </row>
    <row r="4153" spans="14:14" x14ac:dyDescent="0.25">
      <c r="N4153" s="21"/>
    </row>
    <row r="4154" spans="14:14" x14ac:dyDescent="0.25">
      <c r="N4154" s="21"/>
    </row>
    <row r="4155" spans="14:14" x14ac:dyDescent="0.25">
      <c r="N4155" s="21"/>
    </row>
    <row r="4156" spans="14:14" x14ac:dyDescent="0.25">
      <c r="N4156" s="21"/>
    </row>
    <row r="4157" spans="14:14" x14ac:dyDescent="0.25">
      <c r="N4157" s="21"/>
    </row>
    <row r="4158" spans="14:14" x14ac:dyDescent="0.25">
      <c r="N4158" s="21"/>
    </row>
    <row r="4159" spans="14:14" x14ac:dyDescent="0.25">
      <c r="N4159" s="21"/>
    </row>
    <row r="4160" spans="14:14" x14ac:dyDescent="0.25">
      <c r="N4160" s="21"/>
    </row>
    <row r="4161" spans="14:14" x14ac:dyDescent="0.25">
      <c r="N4161" s="21"/>
    </row>
    <row r="4162" spans="14:14" x14ac:dyDescent="0.25">
      <c r="N4162" s="21"/>
    </row>
    <row r="4163" spans="14:14" x14ac:dyDescent="0.25">
      <c r="N4163" s="21"/>
    </row>
    <row r="4164" spans="14:14" x14ac:dyDescent="0.25">
      <c r="N4164" s="21"/>
    </row>
    <row r="4165" spans="14:14" x14ac:dyDescent="0.25">
      <c r="N4165" s="21"/>
    </row>
    <row r="4166" spans="14:14" x14ac:dyDescent="0.25">
      <c r="N4166" s="21"/>
    </row>
    <row r="4167" spans="14:14" x14ac:dyDescent="0.25">
      <c r="N4167" s="21"/>
    </row>
    <row r="4168" spans="14:14" x14ac:dyDescent="0.25">
      <c r="N4168" s="21"/>
    </row>
    <row r="4169" spans="14:14" x14ac:dyDescent="0.25">
      <c r="N4169" s="21"/>
    </row>
    <row r="4170" spans="14:14" x14ac:dyDescent="0.25">
      <c r="N4170" s="21"/>
    </row>
    <row r="4171" spans="14:14" x14ac:dyDescent="0.25">
      <c r="N4171" s="21"/>
    </row>
    <row r="4172" spans="14:14" x14ac:dyDescent="0.25">
      <c r="N4172" s="21"/>
    </row>
    <row r="4173" spans="14:14" x14ac:dyDescent="0.25">
      <c r="N4173" s="21"/>
    </row>
    <row r="4174" spans="14:14" x14ac:dyDescent="0.25">
      <c r="N4174" s="21"/>
    </row>
    <row r="4175" spans="14:14" x14ac:dyDescent="0.25">
      <c r="N4175" s="21"/>
    </row>
    <row r="4176" spans="14:14" x14ac:dyDescent="0.25">
      <c r="N4176" s="21"/>
    </row>
    <row r="4177" spans="14:14" x14ac:dyDescent="0.25">
      <c r="N4177" s="21"/>
    </row>
    <row r="4178" spans="14:14" x14ac:dyDescent="0.25">
      <c r="N4178" s="21"/>
    </row>
    <row r="4179" spans="14:14" x14ac:dyDescent="0.25">
      <c r="N4179" s="21"/>
    </row>
    <row r="4180" spans="14:14" x14ac:dyDescent="0.25">
      <c r="N4180" s="21"/>
    </row>
    <row r="4181" spans="14:14" x14ac:dyDescent="0.25">
      <c r="N4181" s="21"/>
    </row>
    <row r="4182" spans="14:14" x14ac:dyDescent="0.25">
      <c r="N4182" s="21"/>
    </row>
    <row r="4183" spans="14:14" x14ac:dyDescent="0.25">
      <c r="N4183" s="21"/>
    </row>
    <row r="4184" spans="14:14" x14ac:dyDescent="0.25">
      <c r="N4184" s="21"/>
    </row>
    <row r="4185" spans="14:14" x14ac:dyDescent="0.25">
      <c r="N4185" s="21"/>
    </row>
    <row r="4186" spans="14:14" x14ac:dyDescent="0.25">
      <c r="N4186" s="21"/>
    </row>
    <row r="4187" spans="14:14" x14ac:dyDescent="0.25">
      <c r="N4187" s="21"/>
    </row>
    <row r="4188" spans="14:14" x14ac:dyDescent="0.25">
      <c r="N4188" s="21"/>
    </row>
    <row r="4189" spans="14:14" x14ac:dyDescent="0.25">
      <c r="N4189" s="21"/>
    </row>
    <row r="4190" spans="14:14" x14ac:dyDescent="0.25">
      <c r="N4190" s="21"/>
    </row>
    <row r="4191" spans="14:14" x14ac:dyDescent="0.25">
      <c r="N4191" s="21"/>
    </row>
    <row r="4192" spans="14:14" x14ac:dyDescent="0.25">
      <c r="N4192" s="21"/>
    </row>
    <row r="4193" spans="14:14" x14ac:dyDescent="0.25">
      <c r="N4193" s="21"/>
    </row>
    <row r="4194" spans="14:14" x14ac:dyDescent="0.25">
      <c r="N4194" s="21"/>
    </row>
    <row r="4195" spans="14:14" x14ac:dyDescent="0.25">
      <c r="N4195" s="21"/>
    </row>
    <row r="4196" spans="14:14" x14ac:dyDescent="0.25">
      <c r="N4196" s="21"/>
    </row>
    <row r="4197" spans="14:14" x14ac:dyDescent="0.25">
      <c r="N4197" s="21"/>
    </row>
    <row r="4198" spans="14:14" x14ac:dyDescent="0.25">
      <c r="N4198" s="21"/>
    </row>
    <row r="4199" spans="14:14" x14ac:dyDescent="0.25">
      <c r="N4199" s="21"/>
    </row>
    <row r="4200" spans="14:14" x14ac:dyDescent="0.25">
      <c r="N4200" s="21"/>
    </row>
    <row r="4201" spans="14:14" x14ac:dyDescent="0.25">
      <c r="N4201" s="21"/>
    </row>
    <row r="4202" spans="14:14" x14ac:dyDescent="0.25">
      <c r="N4202" s="21"/>
    </row>
    <row r="4203" spans="14:14" x14ac:dyDescent="0.25">
      <c r="N4203" s="21"/>
    </row>
    <row r="4204" spans="14:14" x14ac:dyDescent="0.25">
      <c r="N4204" s="21"/>
    </row>
    <row r="4205" spans="14:14" x14ac:dyDescent="0.25">
      <c r="N4205" s="21"/>
    </row>
    <row r="4206" spans="14:14" x14ac:dyDescent="0.25">
      <c r="N4206" s="21"/>
    </row>
    <row r="4207" spans="14:14" x14ac:dyDescent="0.25">
      <c r="N4207" s="21"/>
    </row>
    <row r="4208" spans="14:14" x14ac:dyDescent="0.25">
      <c r="N4208" s="21"/>
    </row>
    <row r="4209" spans="14:14" x14ac:dyDescent="0.25">
      <c r="N4209" s="21"/>
    </row>
    <row r="4210" spans="14:14" x14ac:dyDescent="0.25">
      <c r="N4210" s="21"/>
    </row>
    <row r="4211" spans="14:14" x14ac:dyDescent="0.25">
      <c r="N4211" s="21"/>
    </row>
    <row r="4212" spans="14:14" x14ac:dyDescent="0.25">
      <c r="N4212" s="21"/>
    </row>
    <row r="4213" spans="14:14" x14ac:dyDescent="0.25">
      <c r="N4213" s="21"/>
    </row>
    <row r="4214" spans="14:14" x14ac:dyDescent="0.25">
      <c r="N4214" s="21"/>
    </row>
    <row r="4215" spans="14:14" x14ac:dyDescent="0.25">
      <c r="N4215" s="21"/>
    </row>
    <row r="4216" spans="14:14" x14ac:dyDescent="0.25">
      <c r="N4216" s="21"/>
    </row>
    <row r="4217" spans="14:14" x14ac:dyDescent="0.25">
      <c r="N4217" s="21"/>
    </row>
    <row r="4218" spans="14:14" x14ac:dyDescent="0.25">
      <c r="N4218" s="21"/>
    </row>
    <row r="4219" spans="14:14" x14ac:dyDescent="0.25">
      <c r="N4219" s="21"/>
    </row>
    <row r="4220" spans="14:14" x14ac:dyDescent="0.25">
      <c r="N4220" s="21"/>
    </row>
    <row r="4221" spans="14:14" x14ac:dyDescent="0.25">
      <c r="N4221" s="21"/>
    </row>
    <row r="4222" spans="14:14" x14ac:dyDescent="0.25">
      <c r="N4222" s="21"/>
    </row>
    <row r="4223" spans="14:14" x14ac:dyDescent="0.25">
      <c r="N4223" s="21"/>
    </row>
    <row r="4224" spans="14:14" x14ac:dyDescent="0.25">
      <c r="N4224" s="21"/>
    </row>
    <row r="4225" spans="14:14" x14ac:dyDescent="0.25">
      <c r="N4225" s="21"/>
    </row>
    <row r="4226" spans="14:14" x14ac:dyDescent="0.25">
      <c r="N4226" s="21"/>
    </row>
    <row r="4227" spans="14:14" x14ac:dyDescent="0.25">
      <c r="N4227" s="21"/>
    </row>
    <row r="4228" spans="14:14" x14ac:dyDescent="0.25">
      <c r="N4228" s="21"/>
    </row>
    <row r="4229" spans="14:14" x14ac:dyDescent="0.25">
      <c r="N4229" s="21"/>
    </row>
    <row r="4230" spans="14:14" x14ac:dyDescent="0.25">
      <c r="N4230" s="21"/>
    </row>
    <row r="4231" spans="14:14" x14ac:dyDescent="0.25">
      <c r="N4231" s="21"/>
    </row>
    <row r="4232" spans="14:14" x14ac:dyDescent="0.25">
      <c r="N4232" s="21"/>
    </row>
    <row r="4233" spans="14:14" x14ac:dyDescent="0.25">
      <c r="N4233" s="21"/>
    </row>
    <row r="4234" spans="14:14" x14ac:dyDescent="0.25">
      <c r="N4234" s="21"/>
    </row>
    <row r="4235" spans="14:14" x14ac:dyDescent="0.25">
      <c r="N4235" s="21"/>
    </row>
    <row r="4236" spans="14:14" x14ac:dyDescent="0.25">
      <c r="N4236" s="21"/>
    </row>
    <row r="4237" spans="14:14" x14ac:dyDescent="0.25">
      <c r="N4237" s="21"/>
    </row>
    <row r="4238" spans="14:14" x14ac:dyDescent="0.25">
      <c r="N4238" s="21"/>
    </row>
    <row r="4239" spans="14:14" x14ac:dyDescent="0.25">
      <c r="N4239" s="21"/>
    </row>
    <row r="4240" spans="14:14" x14ac:dyDescent="0.25">
      <c r="N4240" s="21"/>
    </row>
    <row r="4241" spans="14:14" x14ac:dyDescent="0.25">
      <c r="N4241" s="21"/>
    </row>
    <row r="4242" spans="14:14" x14ac:dyDescent="0.25">
      <c r="N4242" s="21"/>
    </row>
    <row r="4243" spans="14:14" x14ac:dyDescent="0.25">
      <c r="N4243" s="21"/>
    </row>
    <row r="4244" spans="14:14" x14ac:dyDescent="0.25">
      <c r="N4244" s="21"/>
    </row>
    <row r="4245" spans="14:14" x14ac:dyDescent="0.25">
      <c r="N4245" s="21"/>
    </row>
    <row r="4246" spans="14:14" x14ac:dyDescent="0.25">
      <c r="N4246" s="21"/>
    </row>
    <row r="4247" spans="14:14" x14ac:dyDescent="0.25">
      <c r="N4247" s="21"/>
    </row>
    <row r="4248" spans="14:14" x14ac:dyDescent="0.25">
      <c r="N4248" s="21"/>
    </row>
    <row r="4249" spans="14:14" x14ac:dyDescent="0.25">
      <c r="N4249" s="21"/>
    </row>
    <row r="4250" spans="14:14" x14ac:dyDescent="0.25">
      <c r="N4250" s="21"/>
    </row>
    <row r="4251" spans="14:14" x14ac:dyDescent="0.25">
      <c r="N4251" s="21"/>
    </row>
    <row r="4252" spans="14:14" x14ac:dyDescent="0.25">
      <c r="N4252" s="21"/>
    </row>
    <row r="4253" spans="14:14" x14ac:dyDescent="0.25">
      <c r="N4253" s="21"/>
    </row>
    <row r="4254" spans="14:14" x14ac:dyDescent="0.25">
      <c r="N4254" s="21"/>
    </row>
    <row r="4255" spans="14:14" x14ac:dyDescent="0.25">
      <c r="N4255" s="21"/>
    </row>
    <row r="4256" spans="14:14" x14ac:dyDescent="0.25">
      <c r="N4256" s="21"/>
    </row>
    <row r="4257" spans="14:14" x14ac:dyDescent="0.25">
      <c r="N4257" s="21"/>
    </row>
    <row r="4258" spans="14:14" x14ac:dyDescent="0.25">
      <c r="N4258" s="21"/>
    </row>
    <row r="4259" spans="14:14" x14ac:dyDescent="0.25">
      <c r="N4259" s="21"/>
    </row>
    <row r="4260" spans="14:14" x14ac:dyDescent="0.25">
      <c r="N4260" s="21"/>
    </row>
    <row r="4261" spans="14:14" x14ac:dyDescent="0.25">
      <c r="N4261" s="21"/>
    </row>
    <row r="4262" spans="14:14" x14ac:dyDescent="0.25">
      <c r="N4262" s="21"/>
    </row>
    <row r="4263" spans="14:14" x14ac:dyDescent="0.25">
      <c r="N4263" s="21"/>
    </row>
    <row r="4264" spans="14:14" x14ac:dyDescent="0.25">
      <c r="N4264" s="21"/>
    </row>
    <row r="4265" spans="14:14" x14ac:dyDescent="0.25">
      <c r="N4265" s="21"/>
    </row>
    <row r="4266" spans="14:14" x14ac:dyDescent="0.25">
      <c r="N4266" s="21"/>
    </row>
    <row r="4267" spans="14:14" x14ac:dyDescent="0.25">
      <c r="N4267" s="21"/>
    </row>
    <row r="4268" spans="14:14" x14ac:dyDescent="0.25">
      <c r="N4268" s="21"/>
    </row>
    <row r="4269" spans="14:14" x14ac:dyDescent="0.25">
      <c r="N4269" s="21"/>
    </row>
    <row r="4270" spans="14:14" x14ac:dyDescent="0.25">
      <c r="N4270" s="21"/>
    </row>
    <row r="4271" spans="14:14" x14ac:dyDescent="0.25">
      <c r="N4271" s="21"/>
    </row>
    <row r="4272" spans="14:14" x14ac:dyDescent="0.25">
      <c r="N4272" s="21"/>
    </row>
    <row r="4273" spans="14:14" x14ac:dyDescent="0.25">
      <c r="N4273" s="21"/>
    </row>
    <row r="4274" spans="14:14" x14ac:dyDescent="0.25">
      <c r="N4274" s="21"/>
    </row>
    <row r="4275" spans="14:14" x14ac:dyDescent="0.25">
      <c r="N4275" s="21"/>
    </row>
    <row r="4276" spans="14:14" x14ac:dyDescent="0.25">
      <c r="N4276" s="21"/>
    </row>
    <row r="4277" spans="14:14" x14ac:dyDescent="0.25">
      <c r="N4277" s="21"/>
    </row>
    <row r="4278" spans="14:14" x14ac:dyDescent="0.25">
      <c r="N4278" s="21"/>
    </row>
    <row r="4279" spans="14:14" x14ac:dyDescent="0.25">
      <c r="N4279" s="21"/>
    </row>
    <row r="4280" spans="14:14" x14ac:dyDescent="0.25">
      <c r="N4280" s="21"/>
    </row>
    <row r="4281" spans="14:14" x14ac:dyDescent="0.25">
      <c r="N4281" s="21"/>
    </row>
    <row r="4282" spans="14:14" x14ac:dyDescent="0.25">
      <c r="N4282" s="21"/>
    </row>
    <row r="4283" spans="14:14" x14ac:dyDescent="0.25">
      <c r="N4283" s="21"/>
    </row>
    <row r="4284" spans="14:14" x14ac:dyDescent="0.25">
      <c r="N4284" s="21"/>
    </row>
    <row r="4285" spans="14:14" x14ac:dyDescent="0.25">
      <c r="N4285" s="21"/>
    </row>
    <row r="4286" spans="14:14" x14ac:dyDescent="0.25">
      <c r="N4286" s="21"/>
    </row>
    <row r="4287" spans="14:14" x14ac:dyDescent="0.25">
      <c r="N4287" s="21"/>
    </row>
    <row r="4288" spans="14:14" x14ac:dyDescent="0.25">
      <c r="N4288" s="21"/>
    </row>
    <row r="4289" spans="14:14" x14ac:dyDescent="0.25">
      <c r="N4289" s="21"/>
    </row>
    <row r="4290" spans="14:14" x14ac:dyDescent="0.25">
      <c r="N4290" s="21"/>
    </row>
    <row r="4291" spans="14:14" x14ac:dyDescent="0.25">
      <c r="N4291" s="21"/>
    </row>
    <row r="4292" spans="14:14" x14ac:dyDescent="0.25">
      <c r="N4292" s="21"/>
    </row>
    <row r="4293" spans="14:14" x14ac:dyDescent="0.25">
      <c r="N4293" s="21"/>
    </row>
    <row r="4294" spans="14:14" x14ac:dyDescent="0.25">
      <c r="N4294" s="21"/>
    </row>
    <row r="4295" spans="14:14" x14ac:dyDescent="0.25">
      <c r="N4295" s="21"/>
    </row>
    <row r="4296" spans="14:14" x14ac:dyDescent="0.25">
      <c r="N4296" s="21"/>
    </row>
    <row r="4297" spans="14:14" x14ac:dyDescent="0.25">
      <c r="N4297" s="21"/>
    </row>
    <row r="4298" spans="14:14" x14ac:dyDescent="0.25">
      <c r="N4298" s="21"/>
    </row>
    <row r="4299" spans="14:14" x14ac:dyDescent="0.25">
      <c r="N4299" s="21"/>
    </row>
    <row r="4300" spans="14:14" x14ac:dyDescent="0.25">
      <c r="N4300" s="21"/>
    </row>
    <row r="4301" spans="14:14" x14ac:dyDescent="0.25">
      <c r="N4301" s="21"/>
    </row>
    <row r="4302" spans="14:14" x14ac:dyDescent="0.25">
      <c r="N4302" s="21"/>
    </row>
    <row r="4303" spans="14:14" x14ac:dyDescent="0.25">
      <c r="N4303" s="21"/>
    </row>
    <row r="4304" spans="14:14" x14ac:dyDescent="0.25">
      <c r="N4304" s="21"/>
    </row>
    <row r="4305" spans="14:14" x14ac:dyDescent="0.25">
      <c r="N4305" s="21"/>
    </row>
    <row r="4306" spans="14:14" x14ac:dyDescent="0.25">
      <c r="N4306" s="21"/>
    </row>
    <row r="4307" spans="14:14" x14ac:dyDescent="0.25">
      <c r="N4307" s="21"/>
    </row>
    <row r="4308" spans="14:14" x14ac:dyDescent="0.25">
      <c r="N4308" s="21"/>
    </row>
    <row r="4309" spans="14:14" x14ac:dyDescent="0.25">
      <c r="N4309" s="21"/>
    </row>
    <row r="4310" spans="14:14" x14ac:dyDescent="0.25">
      <c r="N4310" s="21"/>
    </row>
    <row r="4311" spans="14:14" x14ac:dyDescent="0.25">
      <c r="N4311" s="21"/>
    </row>
    <row r="4312" spans="14:14" x14ac:dyDescent="0.25">
      <c r="N4312" s="21"/>
    </row>
    <row r="4313" spans="14:14" x14ac:dyDescent="0.25">
      <c r="N4313" s="21"/>
    </row>
    <row r="4314" spans="14:14" x14ac:dyDescent="0.25">
      <c r="N4314" s="21"/>
    </row>
    <row r="4315" spans="14:14" x14ac:dyDescent="0.25">
      <c r="N4315" s="21"/>
    </row>
    <row r="4316" spans="14:14" x14ac:dyDescent="0.25">
      <c r="N4316" s="21"/>
    </row>
    <row r="4317" spans="14:14" x14ac:dyDescent="0.25">
      <c r="N4317" s="21"/>
    </row>
    <row r="4318" spans="14:14" x14ac:dyDescent="0.25">
      <c r="N4318" s="21"/>
    </row>
    <row r="4319" spans="14:14" x14ac:dyDescent="0.25">
      <c r="N4319" s="21"/>
    </row>
    <row r="4320" spans="14:14" x14ac:dyDescent="0.25">
      <c r="N4320" s="21"/>
    </row>
    <row r="4321" spans="14:14" x14ac:dyDescent="0.25">
      <c r="N4321" s="21"/>
    </row>
    <row r="4322" spans="14:14" x14ac:dyDescent="0.25">
      <c r="N4322" s="21"/>
    </row>
    <row r="4323" spans="14:14" x14ac:dyDescent="0.25">
      <c r="N4323" s="21"/>
    </row>
    <row r="4324" spans="14:14" x14ac:dyDescent="0.25">
      <c r="N4324" s="21"/>
    </row>
    <row r="4325" spans="14:14" x14ac:dyDescent="0.25">
      <c r="N4325" s="21"/>
    </row>
    <row r="4326" spans="14:14" x14ac:dyDescent="0.25">
      <c r="N4326" s="21"/>
    </row>
    <row r="4327" spans="14:14" x14ac:dyDescent="0.25">
      <c r="N4327" s="21"/>
    </row>
    <row r="4328" spans="14:14" x14ac:dyDescent="0.25">
      <c r="N4328" s="21"/>
    </row>
    <row r="4329" spans="14:14" x14ac:dyDescent="0.25">
      <c r="N4329" s="21"/>
    </row>
    <row r="4330" spans="14:14" x14ac:dyDescent="0.25">
      <c r="N4330" s="21"/>
    </row>
    <row r="4331" spans="14:14" x14ac:dyDescent="0.25">
      <c r="N4331" s="21"/>
    </row>
    <row r="4332" spans="14:14" x14ac:dyDescent="0.25">
      <c r="N4332" s="21"/>
    </row>
    <row r="4333" spans="14:14" x14ac:dyDescent="0.25">
      <c r="N4333" s="21"/>
    </row>
    <row r="4334" spans="14:14" x14ac:dyDescent="0.25">
      <c r="N4334" s="21"/>
    </row>
    <row r="4335" spans="14:14" x14ac:dyDescent="0.25">
      <c r="N4335" s="21"/>
    </row>
    <row r="4336" spans="14:14" x14ac:dyDescent="0.25">
      <c r="N4336" s="21"/>
    </row>
    <row r="4337" spans="14:14" x14ac:dyDescent="0.25">
      <c r="N4337" s="21"/>
    </row>
    <row r="4338" spans="14:14" x14ac:dyDescent="0.25">
      <c r="N4338" s="21"/>
    </row>
    <row r="4339" spans="14:14" x14ac:dyDescent="0.25">
      <c r="N4339" s="21"/>
    </row>
    <row r="4340" spans="14:14" x14ac:dyDescent="0.25">
      <c r="N4340" s="21"/>
    </row>
    <row r="4341" spans="14:14" x14ac:dyDescent="0.25">
      <c r="N4341" s="21"/>
    </row>
    <row r="4342" spans="14:14" x14ac:dyDescent="0.25">
      <c r="N4342" s="21"/>
    </row>
    <row r="4343" spans="14:14" x14ac:dyDescent="0.25">
      <c r="N4343" s="21"/>
    </row>
    <row r="4344" spans="14:14" x14ac:dyDescent="0.25">
      <c r="N4344" s="21"/>
    </row>
    <row r="4345" spans="14:14" x14ac:dyDescent="0.25">
      <c r="N4345" s="21"/>
    </row>
    <row r="4346" spans="14:14" x14ac:dyDescent="0.25">
      <c r="N4346" s="21"/>
    </row>
    <row r="4347" spans="14:14" x14ac:dyDescent="0.25">
      <c r="N4347" s="21"/>
    </row>
    <row r="4348" spans="14:14" x14ac:dyDescent="0.25">
      <c r="N4348" s="21"/>
    </row>
    <row r="4349" spans="14:14" x14ac:dyDescent="0.25">
      <c r="N4349" s="21"/>
    </row>
    <row r="4350" spans="14:14" x14ac:dyDescent="0.25">
      <c r="N4350" s="21"/>
    </row>
    <row r="4351" spans="14:14" x14ac:dyDescent="0.25">
      <c r="N4351" s="21"/>
    </row>
    <row r="4352" spans="14:14" x14ac:dyDescent="0.25">
      <c r="N4352" s="21"/>
    </row>
    <row r="4353" spans="14:14" x14ac:dyDescent="0.25">
      <c r="N4353" s="21"/>
    </row>
    <row r="4354" spans="14:14" x14ac:dyDescent="0.25">
      <c r="N4354" s="21"/>
    </row>
    <row r="4355" spans="14:14" x14ac:dyDescent="0.25">
      <c r="N4355" s="21"/>
    </row>
    <row r="4356" spans="14:14" x14ac:dyDescent="0.25">
      <c r="N4356" s="21"/>
    </row>
    <row r="4357" spans="14:14" x14ac:dyDescent="0.25">
      <c r="N4357" s="21"/>
    </row>
    <row r="4358" spans="14:14" x14ac:dyDescent="0.25">
      <c r="N4358" s="21"/>
    </row>
    <row r="4359" spans="14:14" x14ac:dyDescent="0.25">
      <c r="N4359" s="21"/>
    </row>
    <row r="4360" spans="14:14" x14ac:dyDescent="0.25">
      <c r="N4360" s="21"/>
    </row>
    <row r="4361" spans="14:14" x14ac:dyDescent="0.25">
      <c r="N4361" s="21"/>
    </row>
    <row r="4362" spans="14:14" x14ac:dyDescent="0.25">
      <c r="N4362" s="21"/>
    </row>
    <row r="4363" spans="14:14" x14ac:dyDescent="0.25">
      <c r="N4363" s="21"/>
    </row>
    <row r="4364" spans="14:14" x14ac:dyDescent="0.25">
      <c r="N4364" s="21"/>
    </row>
    <row r="4365" spans="14:14" x14ac:dyDescent="0.25">
      <c r="N4365" s="21"/>
    </row>
    <row r="4366" spans="14:14" x14ac:dyDescent="0.25">
      <c r="N4366" s="21"/>
    </row>
    <row r="4367" spans="14:14" x14ac:dyDescent="0.25">
      <c r="N4367" s="21"/>
    </row>
    <row r="4368" spans="14:14" x14ac:dyDescent="0.25">
      <c r="N4368" s="21"/>
    </row>
    <row r="4369" spans="14:14" x14ac:dyDescent="0.25">
      <c r="N4369" s="21"/>
    </row>
    <row r="4370" spans="14:14" x14ac:dyDescent="0.25">
      <c r="N4370" s="21"/>
    </row>
    <row r="4371" spans="14:14" x14ac:dyDescent="0.25">
      <c r="N4371" s="21"/>
    </row>
    <row r="4372" spans="14:14" x14ac:dyDescent="0.25">
      <c r="N4372" s="21"/>
    </row>
    <row r="4373" spans="14:14" x14ac:dyDescent="0.25">
      <c r="N4373" s="21"/>
    </row>
    <row r="4374" spans="14:14" x14ac:dyDescent="0.25">
      <c r="N4374" s="21"/>
    </row>
    <row r="4375" spans="14:14" x14ac:dyDescent="0.25">
      <c r="N4375" s="21"/>
    </row>
    <row r="4376" spans="14:14" x14ac:dyDescent="0.25">
      <c r="N4376" s="21"/>
    </row>
    <row r="4377" spans="14:14" x14ac:dyDescent="0.25">
      <c r="N4377" s="21"/>
    </row>
    <row r="4378" spans="14:14" x14ac:dyDescent="0.25">
      <c r="N4378" s="21"/>
    </row>
    <row r="4379" spans="14:14" x14ac:dyDescent="0.25">
      <c r="N4379" s="21"/>
    </row>
    <row r="4380" spans="14:14" x14ac:dyDescent="0.25">
      <c r="N4380" s="21"/>
    </row>
    <row r="4381" spans="14:14" x14ac:dyDescent="0.25">
      <c r="N4381" s="21"/>
    </row>
    <row r="4382" spans="14:14" x14ac:dyDescent="0.25">
      <c r="N4382" s="21"/>
    </row>
    <row r="4383" spans="14:14" x14ac:dyDescent="0.25">
      <c r="N4383" s="21"/>
    </row>
    <row r="4384" spans="14:14" x14ac:dyDescent="0.25">
      <c r="N4384" s="21"/>
    </row>
    <row r="4385" spans="14:14" x14ac:dyDescent="0.25">
      <c r="N4385" s="21"/>
    </row>
    <row r="4386" spans="14:14" x14ac:dyDescent="0.25">
      <c r="N4386" s="21"/>
    </row>
    <row r="4387" spans="14:14" x14ac:dyDescent="0.25">
      <c r="N4387" s="21"/>
    </row>
    <row r="4388" spans="14:14" x14ac:dyDescent="0.25">
      <c r="N4388" s="21"/>
    </row>
    <row r="4389" spans="14:14" x14ac:dyDescent="0.25">
      <c r="N4389" s="21"/>
    </row>
    <row r="4390" spans="14:14" x14ac:dyDescent="0.25">
      <c r="N4390" s="21"/>
    </row>
    <row r="4391" spans="14:14" x14ac:dyDescent="0.25">
      <c r="N4391" s="21"/>
    </row>
    <row r="4392" spans="14:14" x14ac:dyDescent="0.25">
      <c r="N4392" s="21"/>
    </row>
    <row r="4393" spans="14:14" x14ac:dyDescent="0.25">
      <c r="N4393" s="21"/>
    </row>
    <row r="4394" spans="14:14" x14ac:dyDescent="0.25">
      <c r="N4394" s="21"/>
    </row>
    <row r="4395" spans="14:14" x14ac:dyDescent="0.25">
      <c r="N4395" s="21"/>
    </row>
    <row r="4396" spans="14:14" x14ac:dyDescent="0.25">
      <c r="N4396" s="21"/>
    </row>
    <row r="4397" spans="14:14" x14ac:dyDescent="0.25">
      <c r="N4397" s="21"/>
    </row>
    <row r="4398" spans="14:14" x14ac:dyDescent="0.25">
      <c r="N4398" s="21"/>
    </row>
    <row r="4399" spans="14:14" x14ac:dyDescent="0.25">
      <c r="N4399" s="21"/>
    </row>
    <row r="4400" spans="14:14" x14ac:dyDescent="0.25">
      <c r="N4400" s="21"/>
    </row>
    <row r="4401" spans="14:14" x14ac:dyDescent="0.25">
      <c r="N4401" s="21"/>
    </row>
    <row r="4402" spans="14:14" x14ac:dyDescent="0.25">
      <c r="N4402" s="21"/>
    </row>
    <row r="4403" spans="14:14" x14ac:dyDescent="0.25">
      <c r="N4403" s="21"/>
    </row>
    <row r="4404" spans="14:14" x14ac:dyDescent="0.25">
      <c r="N4404" s="21"/>
    </row>
    <row r="4405" spans="14:14" x14ac:dyDescent="0.25">
      <c r="N4405" s="21"/>
    </row>
    <row r="4406" spans="14:14" x14ac:dyDescent="0.25">
      <c r="N4406" s="21"/>
    </row>
    <row r="4407" spans="14:14" x14ac:dyDescent="0.25">
      <c r="N4407" s="21"/>
    </row>
    <row r="4408" spans="14:14" x14ac:dyDescent="0.25">
      <c r="N4408" s="21"/>
    </row>
    <row r="4409" spans="14:14" x14ac:dyDescent="0.25">
      <c r="N4409" s="21"/>
    </row>
    <row r="4410" spans="14:14" x14ac:dyDescent="0.25">
      <c r="N4410" s="21"/>
    </row>
    <row r="4411" spans="14:14" x14ac:dyDescent="0.25">
      <c r="N4411" s="21"/>
    </row>
    <row r="4412" spans="14:14" x14ac:dyDescent="0.25">
      <c r="N4412" s="21"/>
    </row>
    <row r="4413" spans="14:14" x14ac:dyDescent="0.25">
      <c r="N4413" s="21"/>
    </row>
    <row r="4414" spans="14:14" x14ac:dyDescent="0.25">
      <c r="N4414" s="21"/>
    </row>
    <row r="4415" spans="14:14" x14ac:dyDescent="0.25">
      <c r="N4415" s="21"/>
    </row>
    <row r="4416" spans="14:14" x14ac:dyDescent="0.25">
      <c r="N4416" s="21"/>
    </row>
    <row r="4417" spans="14:14" x14ac:dyDescent="0.25">
      <c r="N4417" s="21"/>
    </row>
    <row r="4418" spans="14:14" x14ac:dyDescent="0.25">
      <c r="N4418" s="21"/>
    </row>
    <row r="4419" spans="14:14" x14ac:dyDescent="0.25">
      <c r="N4419" s="21"/>
    </row>
    <row r="4420" spans="14:14" x14ac:dyDescent="0.25">
      <c r="N4420" s="21"/>
    </row>
    <row r="4421" spans="14:14" x14ac:dyDescent="0.25">
      <c r="N4421" s="21"/>
    </row>
    <row r="4422" spans="14:14" x14ac:dyDescent="0.25">
      <c r="N4422" s="21"/>
    </row>
    <row r="4423" spans="14:14" x14ac:dyDescent="0.25">
      <c r="N4423" s="21"/>
    </row>
    <row r="4424" spans="14:14" x14ac:dyDescent="0.25">
      <c r="N4424" s="21"/>
    </row>
    <row r="4425" spans="14:14" x14ac:dyDescent="0.25">
      <c r="N4425" s="21"/>
    </row>
    <row r="4426" spans="14:14" x14ac:dyDescent="0.25">
      <c r="N4426" s="21"/>
    </row>
    <row r="4427" spans="14:14" x14ac:dyDescent="0.25">
      <c r="N4427" s="21"/>
    </row>
    <row r="4428" spans="14:14" x14ac:dyDescent="0.25">
      <c r="N4428" s="21"/>
    </row>
    <row r="4429" spans="14:14" x14ac:dyDescent="0.25">
      <c r="N4429" s="21"/>
    </row>
    <row r="4430" spans="14:14" x14ac:dyDescent="0.25">
      <c r="N4430" s="21"/>
    </row>
    <row r="4431" spans="14:14" x14ac:dyDescent="0.25">
      <c r="N4431" s="21"/>
    </row>
    <row r="4432" spans="14:14" x14ac:dyDescent="0.25">
      <c r="N4432" s="21"/>
    </row>
    <row r="4433" spans="14:14" x14ac:dyDescent="0.25">
      <c r="N4433" s="21"/>
    </row>
    <row r="4434" spans="14:14" x14ac:dyDescent="0.25">
      <c r="N4434" s="21"/>
    </row>
    <row r="4435" spans="14:14" x14ac:dyDescent="0.25">
      <c r="N4435" s="21"/>
    </row>
    <row r="4436" spans="14:14" x14ac:dyDescent="0.25">
      <c r="N4436" s="21"/>
    </row>
    <row r="4437" spans="14:14" x14ac:dyDescent="0.25">
      <c r="N4437" s="21"/>
    </row>
    <row r="4438" spans="14:14" x14ac:dyDescent="0.25">
      <c r="N4438" s="21"/>
    </row>
    <row r="4439" spans="14:14" x14ac:dyDescent="0.25">
      <c r="N4439" s="21"/>
    </row>
    <row r="4440" spans="14:14" x14ac:dyDescent="0.25">
      <c r="N4440" s="21"/>
    </row>
    <row r="4441" spans="14:14" x14ac:dyDescent="0.25">
      <c r="N4441" s="21"/>
    </row>
    <row r="4442" spans="14:14" x14ac:dyDescent="0.25">
      <c r="N4442" s="21"/>
    </row>
    <row r="4443" spans="14:14" x14ac:dyDescent="0.25">
      <c r="N4443" s="21"/>
    </row>
    <row r="4444" spans="14:14" x14ac:dyDescent="0.25">
      <c r="N4444" s="21"/>
    </row>
    <row r="4445" spans="14:14" x14ac:dyDescent="0.25">
      <c r="N4445" s="21"/>
    </row>
    <row r="4446" spans="14:14" x14ac:dyDescent="0.25">
      <c r="N4446" s="21"/>
    </row>
    <row r="4447" spans="14:14" x14ac:dyDescent="0.25">
      <c r="N4447" s="21"/>
    </row>
    <row r="4448" spans="14:14" x14ac:dyDescent="0.25">
      <c r="N4448" s="21"/>
    </row>
    <row r="4449" spans="14:14" x14ac:dyDescent="0.25">
      <c r="N4449" s="21"/>
    </row>
    <row r="4450" spans="14:14" x14ac:dyDescent="0.25">
      <c r="N4450" s="21"/>
    </row>
    <row r="4451" spans="14:14" x14ac:dyDescent="0.25">
      <c r="N4451" s="21"/>
    </row>
    <row r="4452" spans="14:14" x14ac:dyDescent="0.25">
      <c r="N4452" s="21"/>
    </row>
    <row r="4453" spans="14:14" x14ac:dyDescent="0.25">
      <c r="N4453" s="21"/>
    </row>
    <row r="4454" spans="14:14" x14ac:dyDescent="0.25">
      <c r="N4454" s="21"/>
    </row>
    <row r="4455" spans="14:14" x14ac:dyDescent="0.25">
      <c r="N4455" s="21"/>
    </row>
    <row r="4456" spans="14:14" x14ac:dyDescent="0.25">
      <c r="N4456" s="21"/>
    </row>
    <row r="4457" spans="14:14" x14ac:dyDescent="0.25">
      <c r="N4457" s="21"/>
    </row>
    <row r="4458" spans="14:14" x14ac:dyDescent="0.25">
      <c r="N4458" s="21"/>
    </row>
    <row r="4459" spans="14:14" x14ac:dyDescent="0.25">
      <c r="N4459" s="21"/>
    </row>
    <row r="4460" spans="14:14" x14ac:dyDescent="0.25">
      <c r="N4460" s="21"/>
    </row>
    <row r="4461" spans="14:14" x14ac:dyDescent="0.25">
      <c r="N4461" s="21"/>
    </row>
    <row r="4462" spans="14:14" x14ac:dyDescent="0.25">
      <c r="N4462" s="21"/>
    </row>
    <row r="4463" spans="14:14" x14ac:dyDescent="0.25">
      <c r="N4463" s="21"/>
    </row>
    <row r="4464" spans="14:14" x14ac:dyDescent="0.25">
      <c r="N4464" s="21"/>
    </row>
    <row r="4465" spans="14:14" x14ac:dyDescent="0.25">
      <c r="N4465" s="21"/>
    </row>
    <row r="4466" spans="14:14" x14ac:dyDescent="0.25">
      <c r="N4466" s="21"/>
    </row>
    <row r="4467" spans="14:14" x14ac:dyDescent="0.25">
      <c r="N4467" s="21"/>
    </row>
    <row r="4468" spans="14:14" x14ac:dyDescent="0.25">
      <c r="N4468" s="21"/>
    </row>
    <row r="4469" spans="14:14" x14ac:dyDescent="0.25">
      <c r="N4469" s="21"/>
    </row>
    <row r="4470" spans="14:14" x14ac:dyDescent="0.25">
      <c r="N4470" s="21"/>
    </row>
    <row r="4471" spans="14:14" x14ac:dyDescent="0.25">
      <c r="N4471" s="21"/>
    </row>
    <row r="4472" spans="14:14" x14ac:dyDescent="0.25">
      <c r="N4472" s="21"/>
    </row>
    <row r="4473" spans="14:14" x14ac:dyDescent="0.25">
      <c r="N4473" s="21"/>
    </row>
    <row r="4474" spans="14:14" x14ac:dyDescent="0.25">
      <c r="N4474" s="21"/>
    </row>
    <row r="4475" spans="14:14" x14ac:dyDescent="0.25">
      <c r="N4475" s="21"/>
    </row>
    <row r="4476" spans="14:14" x14ac:dyDescent="0.25">
      <c r="N4476" s="21"/>
    </row>
    <row r="4477" spans="14:14" x14ac:dyDescent="0.25">
      <c r="N4477" s="21"/>
    </row>
    <row r="4478" spans="14:14" x14ac:dyDescent="0.25">
      <c r="N4478" s="21"/>
    </row>
    <row r="4479" spans="14:14" x14ac:dyDescent="0.25">
      <c r="N4479" s="21"/>
    </row>
    <row r="4480" spans="14:14" x14ac:dyDescent="0.25">
      <c r="N4480" s="21"/>
    </row>
    <row r="4481" spans="14:14" x14ac:dyDescent="0.25">
      <c r="N4481" s="21"/>
    </row>
    <row r="4482" spans="14:14" x14ac:dyDescent="0.25">
      <c r="N4482" s="21"/>
    </row>
    <row r="4483" spans="14:14" x14ac:dyDescent="0.25">
      <c r="N4483" s="21"/>
    </row>
    <row r="4484" spans="14:14" x14ac:dyDescent="0.25">
      <c r="N4484" s="21"/>
    </row>
    <row r="4485" spans="14:14" x14ac:dyDescent="0.25">
      <c r="N4485" s="21"/>
    </row>
    <row r="4486" spans="14:14" x14ac:dyDescent="0.25">
      <c r="N4486" s="21"/>
    </row>
    <row r="4487" spans="14:14" x14ac:dyDescent="0.25">
      <c r="N4487" s="21"/>
    </row>
    <row r="4488" spans="14:14" x14ac:dyDescent="0.25">
      <c r="N4488" s="21"/>
    </row>
    <row r="4489" spans="14:14" x14ac:dyDescent="0.25">
      <c r="N4489" s="21"/>
    </row>
    <row r="4490" spans="14:14" x14ac:dyDescent="0.25">
      <c r="N4490" s="21"/>
    </row>
    <row r="4491" spans="14:14" x14ac:dyDescent="0.25">
      <c r="N4491" s="21"/>
    </row>
    <row r="4492" spans="14:14" x14ac:dyDescent="0.25">
      <c r="N4492" s="21"/>
    </row>
    <row r="4493" spans="14:14" x14ac:dyDescent="0.25">
      <c r="N4493" s="21"/>
    </row>
    <row r="4494" spans="14:14" x14ac:dyDescent="0.25">
      <c r="N4494" s="21"/>
    </row>
    <row r="4495" spans="14:14" x14ac:dyDescent="0.25">
      <c r="N4495" s="21"/>
    </row>
    <row r="4496" spans="14:14" x14ac:dyDescent="0.25">
      <c r="N4496" s="21"/>
    </row>
    <row r="4497" spans="14:14" x14ac:dyDescent="0.25">
      <c r="N4497" s="21"/>
    </row>
    <row r="4498" spans="14:14" x14ac:dyDescent="0.25">
      <c r="N4498" s="21"/>
    </row>
    <row r="4499" spans="14:14" x14ac:dyDescent="0.25">
      <c r="N4499" s="21"/>
    </row>
    <row r="4500" spans="14:14" x14ac:dyDescent="0.25">
      <c r="N4500" s="21"/>
    </row>
    <row r="4501" spans="14:14" x14ac:dyDescent="0.25">
      <c r="N4501" s="21"/>
    </row>
    <row r="4502" spans="14:14" x14ac:dyDescent="0.25">
      <c r="N4502" s="21"/>
    </row>
    <row r="4503" spans="14:14" x14ac:dyDescent="0.25">
      <c r="N4503" s="21"/>
    </row>
    <row r="4504" spans="14:14" x14ac:dyDescent="0.25">
      <c r="N4504" s="21"/>
    </row>
    <row r="4505" spans="14:14" x14ac:dyDescent="0.25">
      <c r="N4505" s="21"/>
    </row>
    <row r="4506" spans="14:14" x14ac:dyDescent="0.25">
      <c r="N4506" s="21"/>
    </row>
    <row r="4507" spans="14:14" x14ac:dyDescent="0.25">
      <c r="N4507" s="21"/>
    </row>
    <row r="4508" spans="14:14" x14ac:dyDescent="0.25">
      <c r="N4508" s="21"/>
    </row>
    <row r="4509" spans="14:14" x14ac:dyDescent="0.25">
      <c r="N4509" s="21"/>
    </row>
    <row r="4510" spans="14:14" x14ac:dyDescent="0.25">
      <c r="N4510" s="21"/>
    </row>
    <row r="4511" spans="14:14" x14ac:dyDescent="0.25">
      <c r="N4511" s="21"/>
    </row>
    <row r="4512" spans="14:14" x14ac:dyDescent="0.25">
      <c r="N4512" s="21"/>
    </row>
    <row r="4513" spans="14:14" x14ac:dyDescent="0.25">
      <c r="N4513" s="21"/>
    </row>
    <row r="4514" spans="14:14" x14ac:dyDescent="0.25">
      <c r="N4514" s="21"/>
    </row>
    <row r="4515" spans="14:14" x14ac:dyDescent="0.25">
      <c r="N4515" s="21"/>
    </row>
    <row r="4516" spans="14:14" x14ac:dyDescent="0.25">
      <c r="N4516" s="21"/>
    </row>
    <row r="4517" spans="14:14" x14ac:dyDescent="0.25">
      <c r="N4517" s="21"/>
    </row>
    <row r="4518" spans="14:14" x14ac:dyDescent="0.25">
      <c r="N4518" s="21"/>
    </row>
    <row r="4519" spans="14:14" x14ac:dyDescent="0.25">
      <c r="N4519" s="21"/>
    </row>
    <row r="4520" spans="14:14" x14ac:dyDescent="0.25">
      <c r="N4520" s="21"/>
    </row>
    <row r="4521" spans="14:14" x14ac:dyDescent="0.25">
      <c r="N4521" s="21"/>
    </row>
    <row r="4522" spans="14:14" x14ac:dyDescent="0.25">
      <c r="N4522" s="21"/>
    </row>
    <row r="4523" spans="14:14" x14ac:dyDescent="0.25">
      <c r="N4523" s="21"/>
    </row>
    <row r="4524" spans="14:14" x14ac:dyDescent="0.25">
      <c r="N4524" s="21"/>
    </row>
    <row r="4525" spans="14:14" x14ac:dyDescent="0.25">
      <c r="N4525" s="21"/>
    </row>
    <row r="4526" spans="14:14" x14ac:dyDescent="0.25">
      <c r="N4526" s="21"/>
    </row>
    <row r="4527" spans="14:14" x14ac:dyDescent="0.25">
      <c r="N4527" s="21"/>
    </row>
    <row r="4528" spans="14:14" x14ac:dyDescent="0.25">
      <c r="N4528" s="21"/>
    </row>
    <row r="4529" spans="14:14" x14ac:dyDescent="0.25">
      <c r="N4529" s="21"/>
    </row>
    <row r="4530" spans="14:14" x14ac:dyDescent="0.25">
      <c r="N4530" s="21"/>
    </row>
    <row r="4531" spans="14:14" x14ac:dyDescent="0.25">
      <c r="N4531" s="21"/>
    </row>
    <row r="4532" spans="14:14" x14ac:dyDescent="0.25">
      <c r="N4532" s="21"/>
    </row>
    <row r="4533" spans="14:14" x14ac:dyDescent="0.25">
      <c r="N4533" s="21"/>
    </row>
    <row r="4534" spans="14:14" x14ac:dyDescent="0.25">
      <c r="N4534" s="21"/>
    </row>
    <row r="4535" spans="14:14" x14ac:dyDescent="0.25">
      <c r="N4535" s="21"/>
    </row>
    <row r="4536" spans="14:14" x14ac:dyDescent="0.25">
      <c r="N4536" s="21"/>
    </row>
    <row r="4537" spans="14:14" x14ac:dyDescent="0.25">
      <c r="N4537" s="21"/>
    </row>
    <row r="4538" spans="14:14" x14ac:dyDescent="0.25">
      <c r="N4538" s="21"/>
    </row>
    <row r="4539" spans="14:14" x14ac:dyDescent="0.25">
      <c r="N4539" s="21"/>
    </row>
    <row r="4540" spans="14:14" x14ac:dyDescent="0.25">
      <c r="N4540" s="21"/>
    </row>
    <row r="4541" spans="14:14" x14ac:dyDescent="0.25">
      <c r="N4541" s="21"/>
    </row>
    <row r="4542" spans="14:14" x14ac:dyDescent="0.25">
      <c r="N4542" s="21"/>
    </row>
    <row r="4543" spans="14:14" x14ac:dyDescent="0.25">
      <c r="N4543" s="21"/>
    </row>
    <row r="4544" spans="14:14" x14ac:dyDescent="0.25">
      <c r="N4544" s="21"/>
    </row>
    <row r="4545" spans="14:14" x14ac:dyDescent="0.25">
      <c r="N4545" s="21"/>
    </row>
    <row r="4546" spans="14:14" x14ac:dyDescent="0.25">
      <c r="N4546" s="21"/>
    </row>
    <row r="4547" spans="14:14" x14ac:dyDescent="0.25">
      <c r="N4547" s="21"/>
    </row>
    <row r="4548" spans="14:14" x14ac:dyDescent="0.25">
      <c r="N4548" s="21"/>
    </row>
    <row r="4549" spans="14:14" x14ac:dyDescent="0.25">
      <c r="N4549" s="21"/>
    </row>
    <row r="4550" spans="14:14" x14ac:dyDescent="0.25">
      <c r="N4550" s="21"/>
    </row>
    <row r="4551" spans="14:14" x14ac:dyDescent="0.25">
      <c r="N4551" s="21"/>
    </row>
    <row r="4552" spans="14:14" x14ac:dyDescent="0.25">
      <c r="N4552" s="21"/>
    </row>
    <row r="4553" spans="14:14" x14ac:dyDescent="0.25">
      <c r="N4553" s="21"/>
    </row>
    <row r="4554" spans="14:14" x14ac:dyDescent="0.25">
      <c r="N4554" s="21"/>
    </row>
    <row r="4555" spans="14:14" x14ac:dyDescent="0.25">
      <c r="N4555" s="21"/>
    </row>
    <row r="4556" spans="14:14" x14ac:dyDescent="0.25">
      <c r="N4556" s="21"/>
    </row>
    <row r="4557" spans="14:14" x14ac:dyDescent="0.25">
      <c r="N4557" s="21"/>
    </row>
    <row r="4558" spans="14:14" x14ac:dyDescent="0.25">
      <c r="N4558" s="21"/>
    </row>
    <row r="4559" spans="14:14" x14ac:dyDescent="0.25">
      <c r="N4559" s="21"/>
    </row>
    <row r="4560" spans="14:14" x14ac:dyDescent="0.25">
      <c r="N4560" s="21"/>
    </row>
    <row r="4561" spans="14:14" x14ac:dyDescent="0.25">
      <c r="N4561" s="21"/>
    </row>
    <row r="4562" spans="14:14" x14ac:dyDescent="0.25">
      <c r="N4562" s="21"/>
    </row>
    <row r="4563" spans="14:14" x14ac:dyDescent="0.25">
      <c r="N4563" s="21"/>
    </row>
    <row r="4564" spans="14:14" x14ac:dyDescent="0.25">
      <c r="N4564" s="21"/>
    </row>
    <row r="4565" spans="14:14" x14ac:dyDescent="0.25">
      <c r="N4565" s="21"/>
    </row>
    <row r="4566" spans="14:14" x14ac:dyDescent="0.25">
      <c r="N4566" s="21"/>
    </row>
    <row r="4567" spans="14:14" x14ac:dyDescent="0.25">
      <c r="N4567" s="21"/>
    </row>
    <row r="4568" spans="14:14" x14ac:dyDescent="0.25">
      <c r="N4568" s="21"/>
    </row>
    <row r="4569" spans="14:14" x14ac:dyDescent="0.25">
      <c r="N4569" s="21"/>
    </row>
    <row r="4570" spans="14:14" x14ac:dyDescent="0.25">
      <c r="N4570" s="21"/>
    </row>
    <row r="4571" spans="14:14" x14ac:dyDescent="0.25">
      <c r="N4571" s="21"/>
    </row>
    <row r="4572" spans="14:14" x14ac:dyDescent="0.25">
      <c r="N4572" s="21"/>
    </row>
    <row r="4573" spans="14:14" x14ac:dyDescent="0.25">
      <c r="N4573" s="21"/>
    </row>
    <row r="4574" spans="14:14" x14ac:dyDescent="0.25">
      <c r="N4574" s="21"/>
    </row>
    <row r="4575" spans="14:14" x14ac:dyDescent="0.25">
      <c r="N4575" s="21"/>
    </row>
    <row r="4576" spans="14:14" x14ac:dyDescent="0.25">
      <c r="N4576" s="21"/>
    </row>
    <row r="4577" spans="14:14" x14ac:dyDescent="0.25">
      <c r="N4577" s="21"/>
    </row>
    <row r="4578" spans="14:14" x14ac:dyDescent="0.25">
      <c r="N4578" s="21"/>
    </row>
    <row r="4579" spans="14:14" x14ac:dyDescent="0.25">
      <c r="N4579" s="21"/>
    </row>
    <row r="4580" spans="14:14" x14ac:dyDescent="0.25">
      <c r="N4580" s="21"/>
    </row>
    <row r="4581" spans="14:14" x14ac:dyDescent="0.25">
      <c r="N4581" s="21"/>
    </row>
    <row r="4582" spans="14:14" x14ac:dyDescent="0.25">
      <c r="N4582" s="21"/>
    </row>
    <row r="4583" spans="14:14" x14ac:dyDescent="0.25">
      <c r="N4583" s="21"/>
    </row>
    <row r="4584" spans="14:14" x14ac:dyDescent="0.25">
      <c r="N4584" s="21"/>
    </row>
    <row r="4585" spans="14:14" x14ac:dyDescent="0.25">
      <c r="N4585" s="21"/>
    </row>
    <row r="4586" spans="14:14" x14ac:dyDescent="0.25">
      <c r="N4586" s="21"/>
    </row>
    <row r="4587" spans="14:14" x14ac:dyDescent="0.25">
      <c r="N4587" s="21"/>
    </row>
    <row r="4588" spans="14:14" x14ac:dyDescent="0.25">
      <c r="N4588" s="21"/>
    </row>
    <row r="4589" spans="14:14" x14ac:dyDescent="0.25">
      <c r="N4589" s="21"/>
    </row>
    <row r="4590" spans="14:14" x14ac:dyDescent="0.25">
      <c r="N4590" s="21"/>
    </row>
    <row r="4591" spans="14:14" x14ac:dyDescent="0.25">
      <c r="N4591" s="21"/>
    </row>
    <row r="4592" spans="14:14" x14ac:dyDescent="0.25">
      <c r="N4592" s="21"/>
    </row>
    <row r="4593" spans="14:14" x14ac:dyDescent="0.25">
      <c r="N4593" s="21"/>
    </row>
    <row r="4594" spans="14:14" x14ac:dyDescent="0.25">
      <c r="N4594" s="21"/>
    </row>
    <row r="4595" spans="14:14" x14ac:dyDescent="0.25">
      <c r="N4595" s="21"/>
    </row>
    <row r="4596" spans="14:14" x14ac:dyDescent="0.25">
      <c r="N4596" s="21"/>
    </row>
    <row r="4597" spans="14:14" x14ac:dyDescent="0.25">
      <c r="N4597" s="21"/>
    </row>
    <row r="4598" spans="14:14" x14ac:dyDescent="0.25">
      <c r="N4598" s="21"/>
    </row>
    <row r="4599" spans="14:14" x14ac:dyDescent="0.25">
      <c r="N4599" s="21"/>
    </row>
    <row r="4600" spans="14:14" x14ac:dyDescent="0.25">
      <c r="N4600" s="21"/>
    </row>
    <row r="4601" spans="14:14" x14ac:dyDescent="0.25">
      <c r="N4601" s="21"/>
    </row>
    <row r="4602" spans="14:14" x14ac:dyDescent="0.25">
      <c r="N4602" s="21"/>
    </row>
    <row r="4603" spans="14:14" x14ac:dyDescent="0.25">
      <c r="N4603" s="21"/>
    </row>
    <row r="4604" spans="14:14" x14ac:dyDescent="0.25">
      <c r="N4604" s="21"/>
    </row>
    <row r="4605" spans="14:14" x14ac:dyDescent="0.25">
      <c r="N4605" s="21"/>
    </row>
    <row r="4606" spans="14:14" x14ac:dyDescent="0.25">
      <c r="N4606" s="21"/>
    </row>
    <row r="4607" spans="14:14" x14ac:dyDescent="0.25">
      <c r="N4607" s="21"/>
    </row>
    <row r="4608" spans="14:14" x14ac:dyDescent="0.25">
      <c r="N4608" s="21"/>
    </row>
    <row r="4609" spans="14:14" x14ac:dyDescent="0.25">
      <c r="N4609" s="21"/>
    </row>
    <row r="4610" spans="14:14" x14ac:dyDescent="0.25">
      <c r="N4610" s="21"/>
    </row>
    <row r="4611" spans="14:14" x14ac:dyDescent="0.25">
      <c r="N4611" s="21"/>
    </row>
    <row r="4612" spans="14:14" x14ac:dyDescent="0.25">
      <c r="N4612" s="21"/>
    </row>
    <row r="4613" spans="14:14" x14ac:dyDescent="0.25">
      <c r="N4613" s="21"/>
    </row>
    <row r="4614" spans="14:14" x14ac:dyDescent="0.25">
      <c r="N4614" s="21"/>
    </row>
    <row r="4615" spans="14:14" x14ac:dyDescent="0.25">
      <c r="N4615" s="21"/>
    </row>
    <row r="4616" spans="14:14" x14ac:dyDescent="0.25">
      <c r="N4616" s="21"/>
    </row>
    <row r="4617" spans="14:14" x14ac:dyDescent="0.25">
      <c r="N4617" s="21"/>
    </row>
    <row r="4618" spans="14:14" x14ac:dyDescent="0.25">
      <c r="N4618" s="21"/>
    </row>
    <row r="4619" spans="14:14" x14ac:dyDescent="0.25">
      <c r="N4619" s="21"/>
    </row>
    <row r="4620" spans="14:14" x14ac:dyDescent="0.25">
      <c r="N4620" s="21"/>
    </row>
    <row r="4621" spans="14:14" x14ac:dyDescent="0.25">
      <c r="N4621" s="21"/>
    </row>
    <row r="4622" spans="14:14" x14ac:dyDescent="0.25">
      <c r="N4622" s="21"/>
    </row>
    <row r="4623" spans="14:14" x14ac:dyDescent="0.25">
      <c r="N4623" s="21"/>
    </row>
    <row r="4624" spans="14:14" x14ac:dyDescent="0.25">
      <c r="N4624" s="21"/>
    </row>
    <row r="4625" spans="14:14" x14ac:dyDescent="0.25">
      <c r="N4625" s="21"/>
    </row>
    <row r="4626" spans="14:14" x14ac:dyDescent="0.25">
      <c r="N4626" s="21"/>
    </row>
    <row r="4627" spans="14:14" x14ac:dyDescent="0.25">
      <c r="N4627" s="21"/>
    </row>
    <row r="4628" spans="14:14" x14ac:dyDescent="0.25">
      <c r="N4628" s="21"/>
    </row>
    <row r="4629" spans="14:14" x14ac:dyDescent="0.25">
      <c r="N4629" s="21"/>
    </row>
    <row r="4630" spans="14:14" x14ac:dyDescent="0.25">
      <c r="N4630" s="21"/>
    </row>
    <row r="4631" spans="14:14" x14ac:dyDescent="0.25">
      <c r="N4631" s="21"/>
    </row>
    <row r="4632" spans="14:14" x14ac:dyDescent="0.25">
      <c r="N4632" s="21"/>
    </row>
    <row r="4633" spans="14:14" x14ac:dyDescent="0.25">
      <c r="N4633" s="21"/>
    </row>
    <row r="4634" spans="14:14" x14ac:dyDescent="0.25">
      <c r="N4634" s="21"/>
    </row>
    <row r="4635" spans="14:14" x14ac:dyDescent="0.25">
      <c r="N4635" s="21"/>
    </row>
    <row r="4636" spans="14:14" x14ac:dyDescent="0.25">
      <c r="N4636" s="21"/>
    </row>
    <row r="4637" spans="14:14" x14ac:dyDescent="0.25">
      <c r="N4637" s="21"/>
    </row>
    <row r="4638" spans="14:14" x14ac:dyDescent="0.25">
      <c r="N4638" s="21"/>
    </row>
    <row r="4639" spans="14:14" x14ac:dyDescent="0.25">
      <c r="N4639" s="21"/>
    </row>
    <row r="4640" spans="14:14" x14ac:dyDescent="0.25">
      <c r="N4640" s="21"/>
    </row>
    <row r="4641" spans="14:14" x14ac:dyDescent="0.25">
      <c r="N4641" s="21"/>
    </row>
    <row r="4642" spans="14:14" x14ac:dyDescent="0.25">
      <c r="N4642" s="21"/>
    </row>
    <row r="4643" spans="14:14" x14ac:dyDescent="0.25">
      <c r="N4643" s="21"/>
    </row>
    <row r="4644" spans="14:14" x14ac:dyDescent="0.25">
      <c r="N4644" s="21"/>
    </row>
    <row r="4645" spans="14:14" x14ac:dyDescent="0.25">
      <c r="N4645" s="21"/>
    </row>
    <row r="4646" spans="14:14" x14ac:dyDescent="0.25">
      <c r="N4646" s="21"/>
    </row>
    <row r="4647" spans="14:14" x14ac:dyDescent="0.25">
      <c r="N4647" s="21"/>
    </row>
    <row r="4648" spans="14:14" x14ac:dyDescent="0.25">
      <c r="N4648" s="21"/>
    </row>
    <row r="4649" spans="14:14" x14ac:dyDescent="0.25">
      <c r="N4649" s="21"/>
    </row>
    <row r="4650" spans="14:14" x14ac:dyDescent="0.25">
      <c r="N4650" s="21"/>
    </row>
    <row r="4651" spans="14:14" x14ac:dyDescent="0.25">
      <c r="N4651" s="21"/>
    </row>
    <row r="4652" spans="14:14" x14ac:dyDescent="0.25">
      <c r="N4652" s="21"/>
    </row>
    <row r="4653" spans="14:14" x14ac:dyDescent="0.25">
      <c r="N4653" s="21"/>
    </row>
    <row r="4654" spans="14:14" x14ac:dyDescent="0.25">
      <c r="N4654" s="21"/>
    </row>
    <row r="4655" spans="14:14" x14ac:dyDescent="0.25">
      <c r="N4655" s="21"/>
    </row>
    <row r="4656" spans="14:14" x14ac:dyDescent="0.25">
      <c r="N4656" s="21"/>
    </row>
    <row r="4657" spans="14:14" x14ac:dyDescent="0.25">
      <c r="N4657" s="21"/>
    </row>
    <row r="4658" spans="14:14" x14ac:dyDescent="0.25">
      <c r="N4658" s="21"/>
    </row>
    <row r="4659" spans="14:14" x14ac:dyDescent="0.25">
      <c r="N4659" s="21"/>
    </row>
    <row r="4660" spans="14:14" x14ac:dyDescent="0.25">
      <c r="N4660" s="21"/>
    </row>
    <row r="4661" spans="14:14" x14ac:dyDescent="0.25">
      <c r="N4661" s="21"/>
    </row>
    <row r="4662" spans="14:14" x14ac:dyDescent="0.25">
      <c r="N4662" s="21"/>
    </row>
    <row r="4663" spans="14:14" x14ac:dyDescent="0.25">
      <c r="N4663" s="21"/>
    </row>
    <row r="4664" spans="14:14" x14ac:dyDescent="0.25">
      <c r="N4664" s="21"/>
    </row>
    <row r="4665" spans="14:14" x14ac:dyDescent="0.25">
      <c r="N4665" s="21"/>
    </row>
    <row r="4666" spans="14:14" x14ac:dyDescent="0.25">
      <c r="N4666" s="21"/>
    </row>
    <row r="4667" spans="14:14" x14ac:dyDescent="0.25">
      <c r="N4667" s="21"/>
    </row>
    <row r="4668" spans="14:14" x14ac:dyDescent="0.25">
      <c r="N4668" s="21"/>
    </row>
    <row r="4669" spans="14:14" x14ac:dyDescent="0.25">
      <c r="N4669" s="21"/>
    </row>
    <row r="4670" spans="14:14" x14ac:dyDescent="0.25">
      <c r="N4670" s="21"/>
    </row>
    <row r="4671" spans="14:14" x14ac:dyDescent="0.25">
      <c r="N4671" s="21"/>
    </row>
    <row r="4672" spans="14:14" x14ac:dyDescent="0.25">
      <c r="N4672" s="21"/>
    </row>
    <row r="4673" spans="14:14" x14ac:dyDescent="0.25">
      <c r="N4673" s="21"/>
    </row>
    <row r="4674" spans="14:14" x14ac:dyDescent="0.25">
      <c r="N4674" s="21"/>
    </row>
    <row r="4675" spans="14:14" x14ac:dyDescent="0.25">
      <c r="N4675" s="21"/>
    </row>
    <row r="4676" spans="14:14" x14ac:dyDescent="0.25">
      <c r="N4676" s="21"/>
    </row>
    <row r="4677" spans="14:14" x14ac:dyDescent="0.25">
      <c r="N4677" s="21"/>
    </row>
    <row r="4678" spans="14:14" x14ac:dyDescent="0.25">
      <c r="N4678" s="21"/>
    </row>
    <row r="4679" spans="14:14" x14ac:dyDescent="0.25">
      <c r="N4679" s="21"/>
    </row>
    <row r="4680" spans="14:14" x14ac:dyDescent="0.25">
      <c r="N4680" s="21"/>
    </row>
    <row r="4681" spans="14:14" x14ac:dyDescent="0.25">
      <c r="N4681" s="21"/>
    </row>
    <row r="4682" spans="14:14" x14ac:dyDescent="0.25">
      <c r="N4682" s="21"/>
    </row>
    <row r="4683" spans="14:14" x14ac:dyDescent="0.25">
      <c r="N4683" s="21"/>
    </row>
    <row r="4684" spans="14:14" x14ac:dyDescent="0.25">
      <c r="N4684" s="21"/>
    </row>
    <row r="4685" spans="14:14" x14ac:dyDescent="0.25">
      <c r="N4685" s="21"/>
    </row>
    <row r="4686" spans="14:14" x14ac:dyDescent="0.25">
      <c r="N4686" s="21"/>
    </row>
    <row r="4687" spans="14:14" x14ac:dyDescent="0.25">
      <c r="N4687" s="21"/>
    </row>
    <row r="4688" spans="14:14" x14ac:dyDescent="0.25">
      <c r="N4688" s="21"/>
    </row>
    <row r="4689" spans="14:14" x14ac:dyDescent="0.25">
      <c r="N4689" s="21"/>
    </row>
    <row r="4690" spans="14:14" x14ac:dyDescent="0.25">
      <c r="N4690" s="21"/>
    </row>
    <row r="4691" spans="14:14" x14ac:dyDescent="0.25">
      <c r="N4691" s="21"/>
    </row>
    <row r="4692" spans="14:14" x14ac:dyDescent="0.25">
      <c r="N4692" s="21"/>
    </row>
    <row r="4693" spans="14:14" x14ac:dyDescent="0.25">
      <c r="N4693" s="21"/>
    </row>
    <row r="4694" spans="14:14" x14ac:dyDescent="0.25">
      <c r="N4694" s="21"/>
    </row>
    <row r="4695" spans="14:14" x14ac:dyDescent="0.25">
      <c r="N4695" s="21"/>
    </row>
    <row r="4696" spans="14:14" x14ac:dyDescent="0.25">
      <c r="N4696" s="21"/>
    </row>
    <row r="4697" spans="14:14" x14ac:dyDescent="0.25">
      <c r="N4697" s="21"/>
    </row>
    <row r="4698" spans="14:14" x14ac:dyDescent="0.25">
      <c r="N4698" s="21"/>
    </row>
    <row r="4699" spans="14:14" x14ac:dyDescent="0.25">
      <c r="N4699" s="21"/>
    </row>
    <row r="4700" spans="14:14" x14ac:dyDescent="0.25">
      <c r="N4700" s="21"/>
    </row>
    <row r="4701" spans="14:14" x14ac:dyDescent="0.25">
      <c r="N4701" s="21"/>
    </row>
    <row r="4702" spans="14:14" x14ac:dyDescent="0.25">
      <c r="N4702" s="21"/>
    </row>
    <row r="4703" spans="14:14" x14ac:dyDescent="0.25">
      <c r="N4703" s="21"/>
    </row>
    <row r="4704" spans="14:14" x14ac:dyDescent="0.25">
      <c r="N4704" s="21"/>
    </row>
    <row r="4705" spans="14:14" x14ac:dyDescent="0.25">
      <c r="N4705" s="21"/>
    </row>
    <row r="4706" spans="14:14" x14ac:dyDescent="0.25">
      <c r="N4706" s="21"/>
    </row>
    <row r="4707" spans="14:14" x14ac:dyDescent="0.25">
      <c r="N4707" s="21"/>
    </row>
    <row r="4708" spans="14:14" x14ac:dyDescent="0.25">
      <c r="N4708" s="21"/>
    </row>
    <row r="4709" spans="14:14" x14ac:dyDescent="0.25">
      <c r="N4709" s="21"/>
    </row>
    <row r="4710" spans="14:14" x14ac:dyDescent="0.25">
      <c r="N4710" s="21"/>
    </row>
    <row r="4711" spans="14:14" x14ac:dyDescent="0.25">
      <c r="N4711" s="21"/>
    </row>
    <row r="4712" spans="14:14" x14ac:dyDescent="0.25">
      <c r="N4712" s="21"/>
    </row>
    <row r="4713" spans="14:14" x14ac:dyDescent="0.25">
      <c r="N4713" s="21"/>
    </row>
    <row r="4714" spans="14:14" x14ac:dyDescent="0.25">
      <c r="N4714" s="21"/>
    </row>
    <row r="4715" spans="14:14" x14ac:dyDescent="0.25">
      <c r="N4715" s="21"/>
    </row>
    <row r="4716" spans="14:14" x14ac:dyDescent="0.25">
      <c r="N4716" s="21"/>
    </row>
    <row r="4717" spans="14:14" x14ac:dyDescent="0.25">
      <c r="N4717" s="21"/>
    </row>
    <row r="4718" spans="14:14" x14ac:dyDescent="0.25">
      <c r="N4718" s="21"/>
    </row>
    <row r="4719" spans="14:14" x14ac:dyDescent="0.25">
      <c r="N4719" s="21"/>
    </row>
    <row r="4720" spans="14:14" x14ac:dyDescent="0.25">
      <c r="N4720" s="21"/>
    </row>
    <row r="4721" spans="14:14" x14ac:dyDescent="0.25">
      <c r="N4721" s="21"/>
    </row>
    <row r="4722" spans="14:14" x14ac:dyDescent="0.25">
      <c r="N4722" s="21"/>
    </row>
    <row r="4723" spans="14:14" x14ac:dyDescent="0.25">
      <c r="N4723" s="21"/>
    </row>
    <row r="4724" spans="14:14" x14ac:dyDescent="0.25">
      <c r="N4724" s="21"/>
    </row>
    <row r="4725" spans="14:14" x14ac:dyDescent="0.25">
      <c r="N4725" s="21"/>
    </row>
    <row r="4726" spans="14:14" x14ac:dyDescent="0.25">
      <c r="N4726" s="21"/>
    </row>
    <row r="4727" spans="14:14" x14ac:dyDescent="0.25">
      <c r="N4727" s="21"/>
    </row>
    <row r="4728" spans="14:14" x14ac:dyDescent="0.25">
      <c r="N4728" s="21"/>
    </row>
    <row r="4729" spans="14:14" x14ac:dyDescent="0.25">
      <c r="N4729" s="21"/>
    </row>
    <row r="4730" spans="14:14" x14ac:dyDescent="0.25">
      <c r="N4730" s="21"/>
    </row>
    <row r="4731" spans="14:14" x14ac:dyDescent="0.25">
      <c r="N4731" s="21"/>
    </row>
    <row r="4732" spans="14:14" x14ac:dyDescent="0.25">
      <c r="N4732" s="21"/>
    </row>
    <row r="4733" spans="14:14" x14ac:dyDescent="0.25">
      <c r="N4733" s="21"/>
    </row>
    <row r="4734" spans="14:14" x14ac:dyDescent="0.25">
      <c r="N4734" s="21"/>
    </row>
    <row r="4735" spans="14:14" x14ac:dyDescent="0.25">
      <c r="N4735" s="21"/>
    </row>
    <row r="4736" spans="14:14" x14ac:dyDescent="0.25">
      <c r="N4736" s="21"/>
    </row>
    <row r="4737" spans="14:14" x14ac:dyDescent="0.25">
      <c r="N4737" s="21"/>
    </row>
    <row r="4738" spans="14:14" x14ac:dyDescent="0.25">
      <c r="N4738" s="21"/>
    </row>
    <row r="4739" spans="14:14" x14ac:dyDescent="0.25">
      <c r="N4739" s="21"/>
    </row>
    <row r="4740" spans="14:14" x14ac:dyDescent="0.25">
      <c r="N4740" s="21"/>
    </row>
    <row r="4741" spans="14:14" x14ac:dyDescent="0.25">
      <c r="N4741" s="21"/>
    </row>
    <row r="4742" spans="14:14" x14ac:dyDescent="0.25">
      <c r="N4742" s="21"/>
    </row>
    <row r="4743" spans="14:14" x14ac:dyDescent="0.25">
      <c r="N4743" s="21"/>
    </row>
    <row r="4744" spans="14:14" x14ac:dyDescent="0.25">
      <c r="N4744" s="21"/>
    </row>
    <row r="4745" spans="14:14" x14ac:dyDescent="0.25">
      <c r="N4745" s="21"/>
    </row>
    <row r="4746" spans="14:14" x14ac:dyDescent="0.25">
      <c r="N4746" s="21"/>
    </row>
    <row r="4747" spans="14:14" x14ac:dyDescent="0.25">
      <c r="N4747" s="21"/>
    </row>
    <row r="4748" spans="14:14" x14ac:dyDescent="0.25">
      <c r="N4748" s="21"/>
    </row>
    <row r="4749" spans="14:14" x14ac:dyDescent="0.25">
      <c r="N4749" s="21"/>
    </row>
    <row r="4750" spans="14:14" x14ac:dyDescent="0.25">
      <c r="N4750" s="21"/>
    </row>
    <row r="4751" spans="14:14" x14ac:dyDescent="0.25">
      <c r="N4751" s="21"/>
    </row>
    <row r="4752" spans="14:14" x14ac:dyDescent="0.25">
      <c r="N4752" s="21"/>
    </row>
    <row r="4753" spans="14:14" x14ac:dyDescent="0.25">
      <c r="N4753" s="21"/>
    </row>
    <row r="4754" spans="14:14" x14ac:dyDescent="0.25">
      <c r="N4754" s="21"/>
    </row>
    <row r="4755" spans="14:14" x14ac:dyDescent="0.25">
      <c r="N4755" s="21"/>
    </row>
    <row r="4756" spans="14:14" x14ac:dyDescent="0.25">
      <c r="N4756" s="21"/>
    </row>
    <row r="4757" spans="14:14" x14ac:dyDescent="0.25">
      <c r="N4757" s="21"/>
    </row>
    <row r="4758" spans="14:14" x14ac:dyDescent="0.25">
      <c r="N4758" s="21"/>
    </row>
    <row r="4759" spans="14:14" x14ac:dyDescent="0.25">
      <c r="N4759" s="21"/>
    </row>
    <row r="4760" spans="14:14" x14ac:dyDescent="0.25">
      <c r="N4760" s="21"/>
    </row>
    <row r="4761" spans="14:14" x14ac:dyDescent="0.25">
      <c r="N4761" s="21"/>
    </row>
    <row r="4762" spans="14:14" x14ac:dyDescent="0.25">
      <c r="N4762" s="21"/>
    </row>
    <row r="4763" spans="14:14" x14ac:dyDescent="0.25">
      <c r="N4763" s="21"/>
    </row>
    <row r="4764" spans="14:14" x14ac:dyDescent="0.25">
      <c r="N4764" s="21"/>
    </row>
    <row r="4765" spans="14:14" x14ac:dyDescent="0.25">
      <c r="N4765" s="21"/>
    </row>
    <row r="4766" spans="14:14" x14ac:dyDescent="0.25">
      <c r="N4766" s="21"/>
    </row>
    <row r="4767" spans="14:14" x14ac:dyDescent="0.25">
      <c r="N4767" s="21"/>
    </row>
    <row r="4768" spans="14:14" x14ac:dyDescent="0.25">
      <c r="N4768" s="21"/>
    </row>
    <row r="4769" spans="14:14" x14ac:dyDescent="0.25">
      <c r="N4769" s="21"/>
    </row>
    <row r="4770" spans="14:14" x14ac:dyDescent="0.25">
      <c r="N4770" s="21"/>
    </row>
    <row r="4771" spans="14:14" x14ac:dyDescent="0.25">
      <c r="N4771" s="21"/>
    </row>
    <row r="4772" spans="14:14" x14ac:dyDescent="0.25">
      <c r="N4772" s="21"/>
    </row>
    <row r="4773" spans="14:14" x14ac:dyDescent="0.25">
      <c r="N4773" s="21"/>
    </row>
    <row r="4774" spans="14:14" x14ac:dyDescent="0.25">
      <c r="N4774" s="21"/>
    </row>
    <row r="4775" spans="14:14" x14ac:dyDescent="0.25">
      <c r="N4775" s="21"/>
    </row>
    <row r="4776" spans="14:14" x14ac:dyDescent="0.25">
      <c r="N4776" s="21"/>
    </row>
    <row r="4777" spans="14:14" x14ac:dyDescent="0.25">
      <c r="N4777" s="21"/>
    </row>
    <row r="4778" spans="14:14" x14ac:dyDescent="0.25">
      <c r="N4778" s="21"/>
    </row>
    <row r="4779" spans="14:14" x14ac:dyDescent="0.25">
      <c r="N4779" s="21"/>
    </row>
    <row r="4780" spans="14:14" x14ac:dyDescent="0.25">
      <c r="N4780" s="21"/>
    </row>
    <row r="4781" spans="14:14" x14ac:dyDescent="0.25">
      <c r="N4781" s="21"/>
    </row>
    <row r="4782" spans="14:14" x14ac:dyDescent="0.25">
      <c r="N4782" s="21"/>
    </row>
    <row r="4783" spans="14:14" x14ac:dyDescent="0.25">
      <c r="N4783" s="21"/>
    </row>
    <row r="4784" spans="14:14" x14ac:dyDescent="0.25">
      <c r="N4784" s="21"/>
    </row>
    <row r="4785" spans="14:14" x14ac:dyDescent="0.25">
      <c r="N4785" s="21"/>
    </row>
    <row r="4786" spans="14:14" x14ac:dyDescent="0.25">
      <c r="N4786" s="21"/>
    </row>
    <row r="4787" spans="14:14" x14ac:dyDescent="0.25">
      <c r="N4787" s="21"/>
    </row>
    <row r="4788" spans="14:14" x14ac:dyDescent="0.25">
      <c r="N4788" s="21"/>
    </row>
    <row r="4789" spans="14:14" x14ac:dyDescent="0.25">
      <c r="N4789" s="21"/>
    </row>
    <row r="4790" spans="14:14" x14ac:dyDescent="0.25">
      <c r="N4790" s="21"/>
    </row>
    <row r="4791" spans="14:14" x14ac:dyDescent="0.25">
      <c r="N4791" s="21"/>
    </row>
    <row r="4792" spans="14:14" x14ac:dyDescent="0.25">
      <c r="N4792" s="21"/>
    </row>
    <row r="4793" spans="14:14" x14ac:dyDescent="0.25">
      <c r="N4793" s="21"/>
    </row>
    <row r="4794" spans="14:14" x14ac:dyDescent="0.25">
      <c r="N4794" s="21"/>
    </row>
    <row r="4795" spans="14:14" x14ac:dyDescent="0.25">
      <c r="N4795" s="21"/>
    </row>
    <row r="4796" spans="14:14" x14ac:dyDescent="0.25">
      <c r="N4796" s="21"/>
    </row>
    <row r="4797" spans="14:14" x14ac:dyDescent="0.25">
      <c r="N4797" s="21"/>
    </row>
    <row r="4798" spans="14:14" x14ac:dyDescent="0.25">
      <c r="N4798" s="21"/>
    </row>
    <row r="4799" spans="14:14" x14ac:dyDescent="0.25">
      <c r="N4799" s="21"/>
    </row>
    <row r="4800" spans="14:14" x14ac:dyDescent="0.25">
      <c r="N4800" s="21"/>
    </row>
    <row r="4801" spans="14:14" x14ac:dyDescent="0.25">
      <c r="N4801" s="21"/>
    </row>
    <row r="4802" spans="14:14" x14ac:dyDescent="0.25">
      <c r="N4802" s="21"/>
    </row>
    <row r="4803" spans="14:14" x14ac:dyDescent="0.25">
      <c r="N4803" s="21"/>
    </row>
    <row r="4804" spans="14:14" x14ac:dyDescent="0.25">
      <c r="N4804" s="21"/>
    </row>
    <row r="4805" spans="14:14" x14ac:dyDescent="0.25">
      <c r="N4805" s="21"/>
    </row>
    <row r="4806" spans="14:14" x14ac:dyDescent="0.25">
      <c r="N4806" s="21"/>
    </row>
    <row r="4807" spans="14:14" x14ac:dyDescent="0.25">
      <c r="N4807" s="21"/>
    </row>
    <row r="4808" spans="14:14" x14ac:dyDescent="0.25">
      <c r="N4808" s="21"/>
    </row>
    <row r="4809" spans="14:14" x14ac:dyDescent="0.25">
      <c r="N4809" s="21"/>
    </row>
    <row r="4810" spans="14:14" x14ac:dyDescent="0.25">
      <c r="N4810" s="21"/>
    </row>
    <row r="4811" spans="14:14" x14ac:dyDescent="0.25">
      <c r="N4811" s="21"/>
    </row>
    <row r="4812" spans="14:14" x14ac:dyDescent="0.25">
      <c r="N4812" s="21"/>
    </row>
    <row r="4813" spans="14:14" x14ac:dyDescent="0.25">
      <c r="N4813" s="21"/>
    </row>
    <row r="4814" spans="14:14" x14ac:dyDescent="0.25">
      <c r="N4814" s="21"/>
    </row>
    <row r="4815" spans="14:14" x14ac:dyDescent="0.25">
      <c r="N4815" s="21"/>
    </row>
    <row r="4816" spans="14:14" x14ac:dyDescent="0.25">
      <c r="N4816" s="21"/>
    </row>
    <row r="4817" spans="14:14" x14ac:dyDescent="0.25">
      <c r="N4817" s="21"/>
    </row>
    <row r="4818" spans="14:14" x14ac:dyDescent="0.25">
      <c r="N4818" s="21"/>
    </row>
    <row r="4819" spans="14:14" x14ac:dyDescent="0.25">
      <c r="N4819" s="21"/>
    </row>
    <row r="4820" spans="14:14" x14ac:dyDescent="0.25">
      <c r="N4820" s="21"/>
    </row>
    <row r="4821" spans="14:14" x14ac:dyDescent="0.25">
      <c r="N4821" s="21"/>
    </row>
    <row r="4822" spans="14:14" x14ac:dyDescent="0.25">
      <c r="N4822" s="21"/>
    </row>
    <row r="4823" spans="14:14" x14ac:dyDescent="0.25">
      <c r="N4823" s="21"/>
    </row>
    <row r="4824" spans="14:14" x14ac:dyDescent="0.25">
      <c r="N4824" s="21"/>
    </row>
    <row r="4825" spans="14:14" x14ac:dyDescent="0.25">
      <c r="N4825" s="21"/>
    </row>
    <row r="4826" spans="14:14" x14ac:dyDescent="0.25">
      <c r="N4826" s="21"/>
    </row>
    <row r="4827" spans="14:14" x14ac:dyDescent="0.25">
      <c r="N4827" s="21"/>
    </row>
    <row r="4828" spans="14:14" x14ac:dyDescent="0.25">
      <c r="N4828" s="21"/>
    </row>
    <row r="4829" spans="14:14" x14ac:dyDescent="0.25">
      <c r="N4829" s="21"/>
    </row>
    <row r="4830" spans="14:14" x14ac:dyDescent="0.25">
      <c r="N4830" s="21"/>
    </row>
    <row r="4831" spans="14:14" x14ac:dyDescent="0.25">
      <c r="N4831" s="21"/>
    </row>
    <row r="4832" spans="14:14" x14ac:dyDescent="0.25">
      <c r="N4832" s="21"/>
    </row>
    <row r="4833" spans="14:14" x14ac:dyDescent="0.25">
      <c r="N4833" s="21"/>
    </row>
    <row r="4834" spans="14:14" x14ac:dyDescent="0.25">
      <c r="N4834" s="21"/>
    </row>
    <row r="4835" spans="14:14" x14ac:dyDescent="0.25">
      <c r="N4835" s="21"/>
    </row>
    <row r="4836" spans="14:14" x14ac:dyDescent="0.25">
      <c r="N4836" s="21"/>
    </row>
    <row r="4837" spans="14:14" x14ac:dyDescent="0.25">
      <c r="N4837" s="21"/>
    </row>
    <row r="4838" spans="14:14" x14ac:dyDescent="0.25">
      <c r="N4838" s="21"/>
    </row>
    <row r="4839" spans="14:14" x14ac:dyDescent="0.25">
      <c r="N4839" s="21"/>
    </row>
    <row r="4840" spans="14:14" x14ac:dyDescent="0.25">
      <c r="N4840" s="21"/>
    </row>
    <row r="4841" spans="14:14" x14ac:dyDescent="0.25">
      <c r="N4841" s="21"/>
    </row>
    <row r="4842" spans="14:14" x14ac:dyDescent="0.25">
      <c r="N4842" s="21"/>
    </row>
    <row r="4843" spans="14:14" x14ac:dyDescent="0.25">
      <c r="N4843" s="21"/>
    </row>
    <row r="4844" spans="14:14" x14ac:dyDescent="0.25">
      <c r="N4844" s="21"/>
    </row>
    <row r="4845" spans="14:14" x14ac:dyDescent="0.25">
      <c r="N4845" s="21"/>
    </row>
    <row r="4846" spans="14:14" x14ac:dyDescent="0.25">
      <c r="N4846" s="21"/>
    </row>
    <row r="4847" spans="14:14" x14ac:dyDescent="0.25">
      <c r="N4847" s="21"/>
    </row>
    <row r="4848" spans="14:14" x14ac:dyDescent="0.25">
      <c r="N4848" s="21"/>
    </row>
    <row r="4849" spans="14:14" x14ac:dyDescent="0.25">
      <c r="N4849" s="21"/>
    </row>
    <row r="4850" spans="14:14" x14ac:dyDescent="0.25">
      <c r="N4850" s="21"/>
    </row>
    <row r="4851" spans="14:14" x14ac:dyDescent="0.25">
      <c r="N4851" s="21"/>
    </row>
    <row r="4852" spans="14:14" x14ac:dyDescent="0.25">
      <c r="N4852" s="21"/>
    </row>
    <row r="4853" spans="14:14" x14ac:dyDescent="0.25">
      <c r="N4853" s="21"/>
    </row>
    <row r="4854" spans="14:14" x14ac:dyDescent="0.25">
      <c r="N4854" s="21"/>
    </row>
    <row r="4855" spans="14:14" x14ac:dyDescent="0.25">
      <c r="N4855" s="21"/>
    </row>
    <row r="4856" spans="14:14" x14ac:dyDescent="0.25">
      <c r="N4856" s="21"/>
    </row>
    <row r="4857" spans="14:14" x14ac:dyDescent="0.25">
      <c r="N4857" s="21"/>
    </row>
    <row r="4858" spans="14:14" x14ac:dyDescent="0.25">
      <c r="N4858" s="21"/>
    </row>
    <row r="4859" spans="14:14" x14ac:dyDescent="0.25">
      <c r="N4859" s="21"/>
    </row>
    <row r="4860" spans="14:14" x14ac:dyDescent="0.25">
      <c r="N4860" s="21"/>
    </row>
    <row r="4861" spans="14:14" x14ac:dyDescent="0.25">
      <c r="N4861" s="21"/>
    </row>
    <row r="4862" spans="14:14" x14ac:dyDescent="0.25">
      <c r="N4862" s="21"/>
    </row>
    <row r="4863" spans="14:14" x14ac:dyDescent="0.25">
      <c r="N4863" s="21"/>
    </row>
    <row r="4864" spans="14:14" x14ac:dyDescent="0.25">
      <c r="N4864" s="21"/>
    </row>
    <row r="4865" spans="14:14" x14ac:dyDescent="0.25">
      <c r="N4865" s="21"/>
    </row>
    <row r="4866" spans="14:14" x14ac:dyDescent="0.25">
      <c r="N4866" s="21"/>
    </row>
    <row r="4867" spans="14:14" x14ac:dyDescent="0.25">
      <c r="N4867" s="21"/>
    </row>
    <row r="4868" spans="14:14" x14ac:dyDescent="0.25">
      <c r="N4868" s="21"/>
    </row>
    <row r="4869" spans="14:14" x14ac:dyDescent="0.25">
      <c r="N4869" s="21"/>
    </row>
    <row r="4870" spans="14:14" x14ac:dyDescent="0.25">
      <c r="N4870" s="21"/>
    </row>
    <row r="4871" spans="14:14" x14ac:dyDescent="0.25">
      <c r="N4871" s="21"/>
    </row>
    <row r="4872" spans="14:14" x14ac:dyDescent="0.25">
      <c r="N4872" s="21"/>
    </row>
    <row r="4873" spans="14:14" x14ac:dyDescent="0.25">
      <c r="N4873" s="21"/>
    </row>
    <row r="4874" spans="14:14" x14ac:dyDescent="0.25">
      <c r="N4874" s="21"/>
    </row>
    <row r="4875" spans="14:14" x14ac:dyDescent="0.25">
      <c r="N4875" s="21"/>
    </row>
    <row r="4876" spans="14:14" x14ac:dyDescent="0.25">
      <c r="N4876" s="21"/>
    </row>
    <row r="4877" spans="14:14" x14ac:dyDescent="0.25">
      <c r="N4877" s="21"/>
    </row>
    <row r="4878" spans="14:14" x14ac:dyDescent="0.25">
      <c r="N4878" s="21"/>
    </row>
    <row r="4879" spans="14:14" x14ac:dyDescent="0.25">
      <c r="N4879" s="21"/>
    </row>
    <row r="4880" spans="14:14" x14ac:dyDescent="0.25">
      <c r="N4880" s="21"/>
    </row>
    <row r="4881" spans="14:14" x14ac:dyDescent="0.25">
      <c r="N4881" s="21"/>
    </row>
    <row r="4882" spans="14:14" x14ac:dyDescent="0.25">
      <c r="N4882" s="21"/>
    </row>
    <row r="4883" spans="14:14" x14ac:dyDescent="0.25">
      <c r="N4883" s="21"/>
    </row>
    <row r="4884" spans="14:14" x14ac:dyDescent="0.25">
      <c r="N4884" s="21"/>
    </row>
    <row r="4885" spans="14:14" x14ac:dyDescent="0.25">
      <c r="N4885" s="21"/>
    </row>
    <row r="4886" spans="14:14" x14ac:dyDescent="0.25">
      <c r="N4886" s="21"/>
    </row>
    <row r="4887" spans="14:14" x14ac:dyDescent="0.25">
      <c r="N4887" s="21"/>
    </row>
    <row r="4888" spans="14:14" x14ac:dyDescent="0.25">
      <c r="N4888" s="21"/>
    </row>
    <row r="4889" spans="14:14" x14ac:dyDescent="0.25">
      <c r="N4889" s="21"/>
    </row>
    <row r="4890" spans="14:14" x14ac:dyDescent="0.25">
      <c r="N4890" s="21"/>
    </row>
    <row r="4891" spans="14:14" x14ac:dyDescent="0.25">
      <c r="N4891" s="21"/>
    </row>
    <row r="4892" spans="14:14" x14ac:dyDescent="0.25">
      <c r="N4892" s="21"/>
    </row>
    <row r="4893" spans="14:14" x14ac:dyDescent="0.25">
      <c r="N4893" s="21"/>
    </row>
    <row r="4894" spans="14:14" x14ac:dyDescent="0.25">
      <c r="N4894" s="21"/>
    </row>
    <row r="4895" spans="14:14" x14ac:dyDescent="0.25">
      <c r="N4895" s="21"/>
    </row>
    <row r="4896" spans="14:14" x14ac:dyDescent="0.25">
      <c r="N4896" s="21"/>
    </row>
    <row r="4897" spans="14:14" x14ac:dyDescent="0.25">
      <c r="N4897" s="21"/>
    </row>
    <row r="4898" spans="14:14" x14ac:dyDescent="0.25">
      <c r="N4898" s="21"/>
    </row>
    <row r="4899" spans="14:14" x14ac:dyDescent="0.25">
      <c r="N4899" s="21"/>
    </row>
    <row r="4900" spans="14:14" x14ac:dyDescent="0.25">
      <c r="N4900" s="21"/>
    </row>
    <row r="4901" spans="14:14" x14ac:dyDescent="0.25">
      <c r="N4901" s="21"/>
    </row>
    <row r="4902" spans="14:14" x14ac:dyDescent="0.25">
      <c r="N4902" s="21"/>
    </row>
    <row r="4903" spans="14:14" x14ac:dyDescent="0.25">
      <c r="N4903" s="21"/>
    </row>
    <row r="4904" spans="14:14" x14ac:dyDescent="0.25">
      <c r="N4904" s="21"/>
    </row>
    <row r="4905" spans="14:14" x14ac:dyDescent="0.25">
      <c r="N4905" s="21"/>
    </row>
    <row r="4906" spans="14:14" x14ac:dyDescent="0.25">
      <c r="N4906" s="21"/>
    </row>
    <row r="4907" spans="14:14" x14ac:dyDescent="0.25">
      <c r="N4907" s="21"/>
    </row>
    <row r="4908" spans="14:14" x14ac:dyDescent="0.25">
      <c r="N4908" s="21"/>
    </row>
    <row r="4909" spans="14:14" x14ac:dyDescent="0.25">
      <c r="N4909" s="21"/>
    </row>
    <row r="4910" spans="14:14" x14ac:dyDescent="0.25">
      <c r="N4910" s="21"/>
    </row>
    <row r="4911" spans="14:14" x14ac:dyDescent="0.25">
      <c r="N4911" s="21"/>
    </row>
    <row r="4912" spans="14:14" x14ac:dyDescent="0.25">
      <c r="N4912" s="21"/>
    </row>
    <row r="4913" spans="14:14" x14ac:dyDescent="0.25">
      <c r="N4913" s="21"/>
    </row>
    <row r="4914" spans="14:14" x14ac:dyDescent="0.25">
      <c r="N4914" s="21"/>
    </row>
    <row r="4915" spans="14:14" x14ac:dyDescent="0.25">
      <c r="N4915" s="21"/>
    </row>
    <row r="4916" spans="14:14" x14ac:dyDescent="0.25">
      <c r="N4916" s="21"/>
    </row>
    <row r="4917" spans="14:14" x14ac:dyDescent="0.25">
      <c r="N4917" s="21"/>
    </row>
    <row r="4918" spans="14:14" x14ac:dyDescent="0.25">
      <c r="N4918" s="21"/>
    </row>
    <row r="4919" spans="14:14" x14ac:dyDescent="0.25">
      <c r="N4919" s="21"/>
    </row>
    <row r="4920" spans="14:14" x14ac:dyDescent="0.25">
      <c r="N4920" s="21"/>
    </row>
    <row r="4921" spans="14:14" x14ac:dyDescent="0.25">
      <c r="N4921" s="21"/>
    </row>
    <row r="4922" spans="14:14" x14ac:dyDescent="0.25">
      <c r="N4922" s="21"/>
    </row>
    <row r="4923" spans="14:14" x14ac:dyDescent="0.25">
      <c r="N4923" s="21"/>
    </row>
    <row r="4924" spans="14:14" x14ac:dyDescent="0.25">
      <c r="N4924" s="21"/>
    </row>
    <row r="4925" spans="14:14" x14ac:dyDescent="0.25">
      <c r="N4925" s="21"/>
    </row>
    <row r="4926" spans="14:14" x14ac:dyDescent="0.25">
      <c r="N4926" s="21"/>
    </row>
    <row r="4927" spans="14:14" x14ac:dyDescent="0.25">
      <c r="N4927" s="21"/>
    </row>
    <row r="4928" spans="14:14" x14ac:dyDescent="0.25">
      <c r="N4928" s="21"/>
    </row>
    <row r="4929" spans="14:14" x14ac:dyDescent="0.25">
      <c r="N4929" s="21"/>
    </row>
    <row r="4930" spans="14:14" x14ac:dyDescent="0.25">
      <c r="N4930" s="21"/>
    </row>
    <row r="4931" spans="14:14" x14ac:dyDescent="0.25">
      <c r="N4931" s="21"/>
    </row>
    <row r="4932" spans="14:14" x14ac:dyDescent="0.25">
      <c r="N4932" s="21"/>
    </row>
    <row r="4933" spans="14:14" x14ac:dyDescent="0.25">
      <c r="N4933" s="21"/>
    </row>
    <row r="4934" spans="14:14" x14ac:dyDescent="0.25">
      <c r="N4934" s="21"/>
    </row>
    <row r="4935" spans="14:14" x14ac:dyDescent="0.25">
      <c r="N4935" s="21"/>
    </row>
    <row r="4936" spans="14:14" x14ac:dyDescent="0.25">
      <c r="N4936" s="21"/>
    </row>
    <row r="4937" spans="14:14" x14ac:dyDescent="0.25">
      <c r="N4937" s="21"/>
    </row>
    <row r="4938" spans="14:14" x14ac:dyDescent="0.25">
      <c r="N4938" s="21"/>
    </row>
    <row r="4939" spans="14:14" x14ac:dyDescent="0.25">
      <c r="N4939" s="21"/>
    </row>
    <row r="4940" spans="14:14" x14ac:dyDescent="0.25">
      <c r="N4940" s="21"/>
    </row>
    <row r="4941" spans="14:14" x14ac:dyDescent="0.25">
      <c r="N4941" s="21"/>
    </row>
    <row r="4942" spans="14:14" x14ac:dyDescent="0.25">
      <c r="N4942" s="21"/>
    </row>
    <row r="4943" spans="14:14" x14ac:dyDescent="0.25">
      <c r="N4943" s="21"/>
    </row>
    <row r="4944" spans="14:14" x14ac:dyDescent="0.25">
      <c r="N4944" s="21"/>
    </row>
    <row r="4945" spans="14:14" x14ac:dyDescent="0.25">
      <c r="N4945" s="21"/>
    </row>
    <row r="4946" spans="14:14" x14ac:dyDescent="0.25">
      <c r="N4946" s="21"/>
    </row>
    <row r="4947" spans="14:14" x14ac:dyDescent="0.25">
      <c r="N4947" s="21"/>
    </row>
    <row r="4948" spans="14:14" x14ac:dyDescent="0.25">
      <c r="N4948" s="21"/>
    </row>
    <row r="4949" spans="14:14" x14ac:dyDescent="0.25">
      <c r="N4949" s="21"/>
    </row>
    <row r="4950" spans="14:14" x14ac:dyDescent="0.25">
      <c r="N4950" s="21"/>
    </row>
    <row r="4951" spans="14:14" x14ac:dyDescent="0.25">
      <c r="N4951" s="21"/>
    </row>
    <row r="4952" spans="14:14" x14ac:dyDescent="0.25">
      <c r="N4952" s="21"/>
    </row>
    <row r="4953" spans="14:14" x14ac:dyDescent="0.25">
      <c r="N4953" s="21"/>
    </row>
    <row r="4954" spans="14:14" x14ac:dyDescent="0.25">
      <c r="N4954" s="21"/>
    </row>
    <row r="4955" spans="14:14" x14ac:dyDescent="0.25">
      <c r="N4955" s="21"/>
    </row>
    <row r="4956" spans="14:14" x14ac:dyDescent="0.25">
      <c r="N4956" s="21"/>
    </row>
    <row r="4957" spans="14:14" x14ac:dyDescent="0.25">
      <c r="N4957" s="21"/>
    </row>
    <row r="4958" spans="14:14" x14ac:dyDescent="0.25">
      <c r="N4958" s="21"/>
    </row>
    <row r="4959" spans="14:14" x14ac:dyDescent="0.25">
      <c r="N4959" s="21"/>
    </row>
    <row r="4960" spans="14:14" x14ac:dyDescent="0.25">
      <c r="N4960" s="21"/>
    </row>
    <row r="4961" spans="14:14" x14ac:dyDescent="0.25">
      <c r="N4961" s="21"/>
    </row>
    <row r="4962" spans="14:14" x14ac:dyDescent="0.25">
      <c r="N4962" s="21"/>
    </row>
    <row r="4963" spans="14:14" x14ac:dyDescent="0.25">
      <c r="N4963" s="21"/>
    </row>
    <row r="4964" spans="14:14" x14ac:dyDescent="0.25">
      <c r="N4964" s="21"/>
    </row>
    <row r="4965" spans="14:14" x14ac:dyDescent="0.25">
      <c r="N4965" s="21"/>
    </row>
    <row r="4966" spans="14:14" x14ac:dyDescent="0.25">
      <c r="N4966" s="21"/>
    </row>
    <row r="4967" spans="14:14" x14ac:dyDescent="0.25">
      <c r="N4967" s="21"/>
    </row>
    <row r="4968" spans="14:14" x14ac:dyDescent="0.25">
      <c r="N4968" s="21"/>
    </row>
    <row r="4969" spans="14:14" x14ac:dyDescent="0.25">
      <c r="N4969" s="21"/>
    </row>
    <row r="4970" spans="14:14" x14ac:dyDescent="0.25">
      <c r="N4970" s="21"/>
    </row>
    <row r="4971" spans="14:14" x14ac:dyDescent="0.25">
      <c r="N4971" s="21"/>
    </row>
    <row r="4972" spans="14:14" x14ac:dyDescent="0.25">
      <c r="N4972" s="21"/>
    </row>
    <row r="4973" spans="14:14" x14ac:dyDescent="0.25">
      <c r="N4973" s="21"/>
    </row>
    <row r="4974" spans="14:14" x14ac:dyDescent="0.25">
      <c r="N4974" s="21"/>
    </row>
    <row r="4975" spans="14:14" x14ac:dyDescent="0.25">
      <c r="N4975" s="21"/>
    </row>
    <row r="4976" spans="14:14" x14ac:dyDescent="0.25">
      <c r="N4976" s="21"/>
    </row>
    <row r="4977" spans="14:14" x14ac:dyDescent="0.25">
      <c r="N4977" s="21"/>
    </row>
    <row r="4978" spans="14:14" x14ac:dyDescent="0.25">
      <c r="N4978" s="21"/>
    </row>
    <row r="4979" spans="14:14" x14ac:dyDescent="0.25">
      <c r="N4979" s="21"/>
    </row>
    <row r="4980" spans="14:14" x14ac:dyDescent="0.25">
      <c r="N4980" s="21"/>
    </row>
    <row r="4981" spans="14:14" x14ac:dyDescent="0.25">
      <c r="N4981" s="21"/>
    </row>
    <row r="4982" spans="14:14" x14ac:dyDescent="0.25">
      <c r="N4982" s="21"/>
    </row>
    <row r="4983" spans="14:14" x14ac:dyDescent="0.25">
      <c r="N4983" s="21"/>
    </row>
    <row r="4984" spans="14:14" x14ac:dyDescent="0.25">
      <c r="N4984" s="21"/>
    </row>
    <row r="4985" spans="14:14" x14ac:dyDescent="0.25">
      <c r="N4985" s="21"/>
    </row>
    <row r="4986" spans="14:14" x14ac:dyDescent="0.25">
      <c r="N4986" s="21"/>
    </row>
    <row r="4987" spans="14:14" x14ac:dyDescent="0.25">
      <c r="N4987" s="21"/>
    </row>
    <row r="4988" spans="14:14" x14ac:dyDescent="0.25">
      <c r="N4988" s="21"/>
    </row>
    <row r="4989" spans="14:14" x14ac:dyDescent="0.25">
      <c r="N4989" s="21"/>
    </row>
    <row r="4990" spans="14:14" x14ac:dyDescent="0.25">
      <c r="N4990" s="21"/>
    </row>
    <row r="4991" spans="14:14" x14ac:dyDescent="0.25">
      <c r="N4991" s="21"/>
    </row>
    <row r="4992" spans="14:14" x14ac:dyDescent="0.25">
      <c r="N4992" s="21"/>
    </row>
    <row r="4993" spans="14:14" x14ac:dyDescent="0.25">
      <c r="N4993" s="21"/>
    </row>
    <row r="4994" spans="14:14" x14ac:dyDescent="0.25">
      <c r="N4994" s="21"/>
    </row>
    <row r="4995" spans="14:14" x14ac:dyDescent="0.25">
      <c r="N4995" s="21"/>
    </row>
    <row r="4996" spans="14:14" x14ac:dyDescent="0.25">
      <c r="N4996" s="21"/>
    </row>
    <row r="4997" spans="14:14" x14ac:dyDescent="0.25">
      <c r="N4997" s="21"/>
    </row>
    <row r="4998" spans="14:14" x14ac:dyDescent="0.25">
      <c r="N4998" s="21"/>
    </row>
    <row r="4999" spans="14:14" x14ac:dyDescent="0.25">
      <c r="N4999" s="21"/>
    </row>
    <row r="5000" spans="14:14" x14ac:dyDescent="0.25">
      <c r="N5000" s="21"/>
    </row>
    <row r="5001" spans="14:14" x14ac:dyDescent="0.25">
      <c r="N5001" s="21"/>
    </row>
    <row r="5002" spans="14:14" x14ac:dyDescent="0.25">
      <c r="N5002" s="21"/>
    </row>
    <row r="5003" spans="14:14" x14ac:dyDescent="0.25">
      <c r="N5003" s="21"/>
    </row>
    <row r="5004" spans="14:14" x14ac:dyDescent="0.25">
      <c r="N5004" s="21"/>
    </row>
    <row r="5005" spans="14:14" x14ac:dyDescent="0.25">
      <c r="N5005" s="21"/>
    </row>
    <row r="5006" spans="14:14" x14ac:dyDescent="0.25">
      <c r="N5006" s="21"/>
    </row>
    <row r="5007" spans="14:14" x14ac:dyDescent="0.25">
      <c r="N5007" s="21"/>
    </row>
    <row r="5008" spans="14:14" x14ac:dyDescent="0.25">
      <c r="N5008" s="21"/>
    </row>
    <row r="5009" spans="14:14" x14ac:dyDescent="0.25">
      <c r="N5009" s="21"/>
    </row>
    <row r="5010" spans="14:14" x14ac:dyDescent="0.25">
      <c r="N5010" s="21"/>
    </row>
    <row r="5011" spans="14:14" x14ac:dyDescent="0.25">
      <c r="N5011" s="21"/>
    </row>
    <row r="5012" spans="14:14" x14ac:dyDescent="0.25">
      <c r="N5012" s="21"/>
    </row>
    <row r="5013" spans="14:14" x14ac:dyDescent="0.25">
      <c r="N5013" s="21"/>
    </row>
    <row r="5014" spans="14:14" x14ac:dyDescent="0.25">
      <c r="N5014" s="21"/>
    </row>
    <row r="5015" spans="14:14" x14ac:dyDescent="0.25">
      <c r="N5015" s="21"/>
    </row>
    <row r="5016" spans="14:14" x14ac:dyDescent="0.25">
      <c r="N5016" s="21"/>
    </row>
    <row r="5017" spans="14:14" x14ac:dyDescent="0.25">
      <c r="N5017" s="21"/>
    </row>
    <row r="5018" spans="14:14" x14ac:dyDescent="0.25">
      <c r="N5018" s="21"/>
    </row>
    <row r="5019" spans="14:14" x14ac:dyDescent="0.25">
      <c r="N5019" s="21"/>
    </row>
    <row r="5020" spans="14:14" x14ac:dyDescent="0.25">
      <c r="N5020" s="21"/>
    </row>
    <row r="5021" spans="14:14" x14ac:dyDescent="0.25">
      <c r="N5021" s="21"/>
    </row>
    <row r="5022" spans="14:14" x14ac:dyDescent="0.25">
      <c r="N5022" s="21"/>
    </row>
    <row r="5023" spans="14:14" x14ac:dyDescent="0.25">
      <c r="N5023" s="21"/>
    </row>
    <row r="5024" spans="14:14" x14ac:dyDescent="0.25">
      <c r="N5024" s="21"/>
    </row>
    <row r="5025" spans="14:14" x14ac:dyDescent="0.25">
      <c r="N5025" s="21"/>
    </row>
    <row r="5026" spans="14:14" x14ac:dyDescent="0.25">
      <c r="N5026" s="21"/>
    </row>
    <row r="5027" spans="14:14" x14ac:dyDescent="0.25">
      <c r="N5027" s="21"/>
    </row>
    <row r="5028" spans="14:14" x14ac:dyDescent="0.25">
      <c r="N5028" s="21"/>
    </row>
    <row r="5029" spans="14:14" x14ac:dyDescent="0.25">
      <c r="N5029" s="21"/>
    </row>
    <row r="5030" spans="14:14" x14ac:dyDescent="0.25">
      <c r="N5030" s="21"/>
    </row>
    <row r="5031" spans="14:14" x14ac:dyDescent="0.25">
      <c r="N5031" s="21"/>
    </row>
    <row r="5032" spans="14:14" x14ac:dyDescent="0.25">
      <c r="N5032" s="21"/>
    </row>
    <row r="5033" spans="14:14" x14ac:dyDescent="0.25">
      <c r="N5033" s="21"/>
    </row>
    <row r="5034" spans="14:14" x14ac:dyDescent="0.25">
      <c r="N5034" s="21"/>
    </row>
    <row r="5035" spans="14:14" x14ac:dyDescent="0.25">
      <c r="N5035" s="21"/>
    </row>
    <row r="5036" spans="14:14" x14ac:dyDescent="0.25">
      <c r="N5036" s="21"/>
    </row>
    <row r="5037" spans="14:14" x14ac:dyDescent="0.25">
      <c r="N5037" s="21"/>
    </row>
    <row r="5038" spans="14:14" x14ac:dyDescent="0.25">
      <c r="N5038" s="21"/>
    </row>
    <row r="5039" spans="14:14" x14ac:dyDescent="0.25">
      <c r="N5039" s="21"/>
    </row>
    <row r="5040" spans="14:14" x14ac:dyDescent="0.25">
      <c r="N5040" s="21"/>
    </row>
    <row r="5041" spans="14:14" x14ac:dyDescent="0.25">
      <c r="N5041" s="21"/>
    </row>
    <row r="5042" spans="14:14" x14ac:dyDescent="0.25">
      <c r="N5042" s="21"/>
    </row>
    <row r="5043" spans="14:14" x14ac:dyDescent="0.25">
      <c r="N5043" s="21"/>
    </row>
    <row r="5044" spans="14:14" x14ac:dyDescent="0.25">
      <c r="N5044" s="21"/>
    </row>
    <row r="5045" spans="14:14" x14ac:dyDescent="0.25">
      <c r="N5045" s="21"/>
    </row>
    <row r="5046" spans="14:14" x14ac:dyDescent="0.25">
      <c r="N5046" s="21"/>
    </row>
    <row r="5047" spans="14:14" x14ac:dyDescent="0.25">
      <c r="N5047" s="21"/>
    </row>
    <row r="5048" spans="14:14" x14ac:dyDescent="0.25">
      <c r="N5048" s="21"/>
    </row>
    <row r="5049" spans="14:14" x14ac:dyDescent="0.25">
      <c r="N5049" s="21"/>
    </row>
    <row r="5050" spans="14:14" x14ac:dyDescent="0.25">
      <c r="N5050" s="21"/>
    </row>
    <row r="5051" spans="14:14" x14ac:dyDescent="0.25">
      <c r="N5051" s="21"/>
    </row>
    <row r="5052" spans="14:14" x14ac:dyDescent="0.25">
      <c r="N5052" s="21"/>
    </row>
    <row r="5053" spans="14:14" x14ac:dyDescent="0.25">
      <c r="N5053" s="21"/>
    </row>
    <row r="5054" spans="14:14" x14ac:dyDescent="0.25">
      <c r="N5054" s="21"/>
    </row>
    <row r="5055" spans="14:14" x14ac:dyDescent="0.25">
      <c r="N5055" s="21"/>
    </row>
    <row r="5056" spans="14:14" x14ac:dyDescent="0.25">
      <c r="N5056" s="21"/>
    </row>
    <row r="5057" spans="14:14" x14ac:dyDescent="0.25">
      <c r="N5057" s="21"/>
    </row>
    <row r="5058" spans="14:14" x14ac:dyDescent="0.25">
      <c r="N5058" s="21"/>
    </row>
    <row r="5059" spans="14:14" x14ac:dyDescent="0.25">
      <c r="N5059" s="21"/>
    </row>
    <row r="5060" spans="14:14" x14ac:dyDescent="0.25">
      <c r="N5060" s="21"/>
    </row>
    <row r="5061" spans="14:14" x14ac:dyDescent="0.25">
      <c r="N5061" s="21"/>
    </row>
    <row r="5062" spans="14:14" x14ac:dyDescent="0.25">
      <c r="N5062" s="21"/>
    </row>
    <row r="5063" spans="14:14" x14ac:dyDescent="0.25">
      <c r="N5063" s="21"/>
    </row>
    <row r="5064" spans="14:14" x14ac:dyDescent="0.25">
      <c r="N5064" s="21"/>
    </row>
    <row r="5065" spans="14:14" x14ac:dyDescent="0.25">
      <c r="N5065" s="21"/>
    </row>
    <row r="5066" spans="14:14" x14ac:dyDescent="0.25">
      <c r="N5066" s="21"/>
    </row>
    <row r="5067" spans="14:14" x14ac:dyDescent="0.25">
      <c r="N5067" s="21"/>
    </row>
    <row r="5068" spans="14:14" x14ac:dyDescent="0.25">
      <c r="N5068" s="21"/>
    </row>
    <row r="5069" spans="14:14" x14ac:dyDescent="0.25">
      <c r="N5069" s="21"/>
    </row>
    <row r="5070" spans="14:14" x14ac:dyDescent="0.25">
      <c r="N5070" s="21"/>
    </row>
    <row r="5071" spans="14:14" x14ac:dyDescent="0.25">
      <c r="N5071" s="21"/>
    </row>
    <row r="5072" spans="14:14" x14ac:dyDescent="0.25">
      <c r="N5072" s="21"/>
    </row>
    <row r="5073" spans="14:14" x14ac:dyDescent="0.25">
      <c r="N5073" s="21"/>
    </row>
    <row r="5074" spans="14:14" x14ac:dyDescent="0.25">
      <c r="N5074" s="21"/>
    </row>
    <row r="5075" spans="14:14" x14ac:dyDescent="0.25">
      <c r="N5075" s="21"/>
    </row>
    <row r="5076" spans="14:14" x14ac:dyDescent="0.25">
      <c r="N5076" s="21"/>
    </row>
    <row r="5077" spans="14:14" x14ac:dyDescent="0.25">
      <c r="N5077" s="21"/>
    </row>
    <row r="5078" spans="14:14" x14ac:dyDescent="0.25">
      <c r="N5078" s="21"/>
    </row>
    <row r="5079" spans="14:14" x14ac:dyDescent="0.25">
      <c r="N5079" s="21"/>
    </row>
    <row r="5080" spans="14:14" x14ac:dyDescent="0.25">
      <c r="N5080" s="21"/>
    </row>
    <row r="5081" spans="14:14" x14ac:dyDescent="0.25">
      <c r="N5081" s="21"/>
    </row>
    <row r="5082" spans="14:14" x14ac:dyDescent="0.25">
      <c r="N5082" s="21"/>
    </row>
    <row r="5083" spans="14:14" x14ac:dyDescent="0.25">
      <c r="N5083" s="21"/>
    </row>
    <row r="5084" spans="14:14" x14ac:dyDescent="0.25">
      <c r="N5084" s="21"/>
    </row>
    <row r="5085" spans="14:14" x14ac:dyDescent="0.25">
      <c r="N5085" s="21"/>
    </row>
    <row r="5086" spans="14:14" x14ac:dyDescent="0.25">
      <c r="N5086" s="21"/>
    </row>
    <row r="5087" spans="14:14" x14ac:dyDescent="0.25">
      <c r="N5087" s="21"/>
    </row>
    <row r="5088" spans="14:14" x14ac:dyDescent="0.25">
      <c r="N5088" s="21"/>
    </row>
    <row r="5089" spans="14:14" x14ac:dyDescent="0.25">
      <c r="N5089" s="21"/>
    </row>
    <row r="5090" spans="14:14" x14ac:dyDescent="0.25">
      <c r="N5090" s="21"/>
    </row>
    <row r="5091" spans="14:14" x14ac:dyDescent="0.25">
      <c r="N5091" s="21"/>
    </row>
    <row r="5092" spans="14:14" x14ac:dyDescent="0.25">
      <c r="N5092" s="21"/>
    </row>
    <row r="5093" spans="14:14" x14ac:dyDescent="0.25">
      <c r="N5093" s="21"/>
    </row>
    <row r="5094" spans="14:14" x14ac:dyDescent="0.25">
      <c r="N5094" s="21"/>
    </row>
    <row r="5095" spans="14:14" x14ac:dyDescent="0.25">
      <c r="N5095" s="21"/>
    </row>
    <row r="5096" spans="14:14" x14ac:dyDescent="0.25">
      <c r="N5096" s="21"/>
    </row>
    <row r="5097" spans="14:14" x14ac:dyDescent="0.25">
      <c r="N5097" s="21"/>
    </row>
    <row r="5098" spans="14:14" x14ac:dyDescent="0.25">
      <c r="N5098" s="21"/>
    </row>
    <row r="5099" spans="14:14" x14ac:dyDescent="0.25">
      <c r="N5099" s="21"/>
    </row>
    <row r="5100" spans="14:14" x14ac:dyDescent="0.25">
      <c r="N5100" s="21"/>
    </row>
    <row r="5101" spans="14:14" x14ac:dyDescent="0.25">
      <c r="N5101" s="21"/>
    </row>
    <row r="5102" spans="14:14" x14ac:dyDescent="0.25">
      <c r="N5102" s="21"/>
    </row>
    <row r="5103" spans="14:14" x14ac:dyDescent="0.25">
      <c r="N5103" s="21"/>
    </row>
    <row r="5104" spans="14:14" x14ac:dyDescent="0.25">
      <c r="N5104" s="21"/>
    </row>
    <row r="5105" spans="14:14" x14ac:dyDescent="0.25">
      <c r="N5105" s="21"/>
    </row>
    <row r="5106" spans="14:14" x14ac:dyDescent="0.25">
      <c r="N5106" s="21"/>
    </row>
    <row r="5107" spans="14:14" x14ac:dyDescent="0.25">
      <c r="N5107" s="21"/>
    </row>
    <row r="5108" spans="14:14" x14ac:dyDescent="0.25">
      <c r="N5108" s="21"/>
    </row>
    <row r="5109" spans="14:14" x14ac:dyDescent="0.25">
      <c r="N5109" s="21"/>
    </row>
    <row r="5110" spans="14:14" x14ac:dyDescent="0.25">
      <c r="N5110" s="21"/>
    </row>
    <row r="5111" spans="14:14" x14ac:dyDescent="0.25">
      <c r="N5111" s="21"/>
    </row>
    <row r="5112" spans="14:14" x14ac:dyDescent="0.25">
      <c r="N5112" s="21"/>
    </row>
    <row r="5113" spans="14:14" x14ac:dyDescent="0.25">
      <c r="N5113" s="21"/>
    </row>
    <row r="5114" spans="14:14" x14ac:dyDescent="0.25">
      <c r="N5114" s="21"/>
    </row>
    <row r="5115" spans="14:14" x14ac:dyDescent="0.25">
      <c r="N5115" s="21"/>
    </row>
    <row r="5116" spans="14:14" x14ac:dyDescent="0.25">
      <c r="N5116" s="21"/>
    </row>
    <row r="5117" spans="14:14" x14ac:dyDescent="0.25">
      <c r="N5117" s="21"/>
    </row>
    <row r="5118" spans="14:14" x14ac:dyDescent="0.25">
      <c r="N5118" s="21"/>
    </row>
    <row r="5119" spans="14:14" x14ac:dyDescent="0.25">
      <c r="N5119" s="21"/>
    </row>
    <row r="5120" spans="14:14" x14ac:dyDescent="0.25">
      <c r="N5120" s="21"/>
    </row>
    <row r="5121" spans="14:14" x14ac:dyDescent="0.25">
      <c r="N5121" s="21"/>
    </row>
    <row r="5122" spans="14:14" x14ac:dyDescent="0.25">
      <c r="N5122" s="21"/>
    </row>
    <row r="5123" spans="14:14" x14ac:dyDescent="0.25">
      <c r="N5123" s="21"/>
    </row>
    <row r="5124" spans="14:14" x14ac:dyDescent="0.25">
      <c r="N5124" s="21"/>
    </row>
    <row r="5125" spans="14:14" x14ac:dyDescent="0.25">
      <c r="N5125" s="21"/>
    </row>
    <row r="5126" spans="14:14" x14ac:dyDescent="0.25">
      <c r="N5126" s="21"/>
    </row>
    <row r="5127" spans="14:14" x14ac:dyDescent="0.25">
      <c r="N5127" s="21"/>
    </row>
    <row r="5128" spans="14:14" x14ac:dyDescent="0.25">
      <c r="N5128" s="21"/>
    </row>
    <row r="5129" spans="14:14" x14ac:dyDescent="0.25">
      <c r="N5129" s="21"/>
    </row>
    <row r="5130" spans="14:14" x14ac:dyDescent="0.25">
      <c r="N5130" s="21"/>
    </row>
    <row r="5131" spans="14:14" x14ac:dyDescent="0.25">
      <c r="N5131" s="21"/>
    </row>
    <row r="5132" spans="14:14" x14ac:dyDescent="0.25">
      <c r="N5132" s="21"/>
    </row>
    <row r="5133" spans="14:14" x14ac:dyDescent="0.25">
      <c r="N5133" s="21"/>
    </row>
    <row r="5134" spans="14:14" x14ac:dyDescent="0.25">
      <c r="N5134" s="21"/>
    </row>
    <row r="5135" spans="14:14" x14ac:dyDescent="0.25">
      <c r="N5135" s="21"/>
    </row>
    <row r="5136" spans="14:14" x14ac:dyDescent="0.25">
      <c r="N5136" s="21"/>
    </row>
    <row r="5137" spans="14:14" x14ac:dyDescent="0.25">
      <c r="N5137" s="21"/>
    </row>
    <row r="5138" spans="14:14" x14ac:dyDescent="0.25">
      <c r="N5138" s="21"/>
    </row>
    <row r="5139" spans="14:14" x14ac:dyDescent="0.25">
      <c r="N5139" s="21"/>
    </row>
    <row r="5140" spans="14:14" x14ac:dyDescent="0.25">
      <c r="N5140" s="21"/>
    </row>
    <row r="5141" spans="14:14" x14ac:dyDescent="0.25">
      <c r="N5141" s="21"/>
    </row>
    <row r="5142" spans="14:14" x14ac:dyDescent="0.25">
      <c r="N5142" s="21"/>
    </row>
    <row r="5143" spans="14:14" x14ac:dyDescent="0.25">
      <c r="N5143" s="21"/>
    </row>
    <row r="5144" spans="14:14" x14ac:dyDescent="0.25">
      <c r="N5144" s="21"/>
    </row>
    <row r="5145" spans="14:14" x14ac:dyDescent="0.25">
      <c r="N5145" s="21"/>
    </row>
    <row r="5146" spans="14:14" x14ac:dyDescent="0.25">
      <c r="N5146" s="21"/>
    </row>
    <row r="5147" spans="14:14" x14ac:dyDescent="0.25">
      <c r="N5147" s="21"/>
    </row>
    <row r="5148" spans="14:14" x14ac:dyDescent="0.25">
      <c r="N5148" s="21"/>
    </row>
    <row r="5149" spans="14:14" x14ac:dyDescent="0.25">
      <c r="N5149" s="21"/>
    </row>
    <row r="5150" spans="14:14" x14ac:dyDescent="0.25">
      <c r="N5150" s="21"/>
    </row>
    <row r="5151" spans="14:14" x14ac:dyDescent="0.25">
      <c r="N5151" s="21"/>
    </row>
    <row r="5152" spans="14:14" x14ac:dyDescent="0.25">
      <c r="N5152" s="21"/>
    </row>
    <row r="5153" spans="14:14" x14ac:dyDescent="0.25">
      <c r="N5153" s="21"/>
    </row>
    <row r="5154" spans="14:14" x14ac:dyDescent="0.25">
      <c r="N5154" s="21"/>
    </row>
    <row r="5155" spans="14:14" x14ac:dyDescent="0.25">
      <c r="N5155" s="21"/>
    </row>
    <row r="5156" spans="14:14" x14ac:dyDescent="0.25">
      <c r="N5156" s="21"/>
    </row>
    <row r="5157" spans="14:14" x14ac:dyDescent="0.25">
      <c r="N5157" s="21"/>
    </row>
    <row r="5158" spans="14:14" x14ac:dyDescent="0.25">
      <c r="N5158" s="21"/>
    </row>
    <row r="5159" spans="14:14" x14ac:dyDescent="0.25">
      <c r="N5159" s="21"/>
    </row>
    <row r="5160" spans="14:14" x14ac:dyDescent="0.25">
      <c r="N5160" s="21"/>
    </row>
    <row r="5161" spans="14:14" x14ac:dyDescent="0.25">
      <c r="N5161" s="21"/>
    </row>
    <row r="5162" spans="14:14" x14ac:dyDescent="0.25">
      <c r="N5162" s="21"/>
    </row>
    <row r="5163" spans="14:14" x14ac:dyDescent="0.25">
      <c r="N5163" s="21"/>
    </row>
    <row r="5164" spans="14:14" x14ac:dyDescent="0.25">
      <c r="N5164" s="21"/>
    </row>
    <row r="5165" spans="14:14" x14ac:dyDescent="0.25">
      <c r="N5165" s="21"/>
    </row>
    <row r="5166" spans="14:14" x14ac:dyDescent="0.25">
      <c r="N5166" s="21"/>
    </row>
    <row r="5167" spans="14:14" x14ac:dyDescent="0.25">
      <c r="N5167" s="21"/>
    </row>
    <row r="5168" spans="14:14" x14ac:dyDescent="0.25">
      <c r="N5168" s="21"/>
    </row>
    <row r="5169" spans="14:14" x14ac:dyDescent="0.25">
      <c r="N5169" s="21"/>
    </row>
    <row r="5170" spans="14:14" x14ac:dyDescent="0.25">
      <c r="N5170" s="21"/>
    </row>
    <row r="5171" spans="14:14" x14ac:dyDescent="0.25">
      <c r="N5171" s="21"/>
    </row>
    <row r="5172" spans="14:14" x14ac:dyDescent="0.25">
      <c r="N5172" s="21"/>
    </row>
    <row r="5173" spans="14:14" x14ac:dyDescent="0.25">
      <c r="N5173" s="21"/>
    </row>
    <row r="5174" spans="14:14" x14ac:dyDescent="0.25">
      <c r="N5174" s="21"/>
    </row>
    <row r="5175" spans="14:14" x14ac:dyDescent="0.25">
      <c r="N5175" s="21"/>
    </row>
    <row r="5176" spans="14:14" x14ac:dyDescent="0.25">
      <c r="N5176" s="21"/>
    </row>
    <row r="5177" spans="14:14" x14ac:dyDescent="0.25">
      <c r="N5177" s="21"/>
    </row>
    <row r="5178" spans="14:14" x14ac:dyDescent="0.25">
      <c r="N5178" s="21"/>
    </row>
    <row r="5179" spans="14:14" x14ac:dyDescent="0.25">
      <c r="N5179" s="21"/>
    </row>
    <row r="5180" spans="14:14" x14ac:dyDescent="0.25">
      <c r="N5180" s="21"/>
    </row>
    <row r="5181" spans="14:14" x14ac:dyDescent="0.25">
      <c r="N5181" s="21"/>
    </row>
    <row r="5182" spans="14:14" x14ac:dyDescent="0.25">
      <c r="N5182" s="21"/>
    </row>
    <row r="5183" spans="14:14" x14ac:dyDescent="0.25">
      <c r="N5183" s="21"/>
    </row>
    <row r="5184" spans="14:14" x14ac:dyDescent="0.25">
      <c r="N5184" s="21"/>
    </row>
    <row r="5185" spans="14:14" x14ac:dyDescent="0.25">
      <c r="N5185" s="21"/>
    </row>
    <row r="5186" spans="14:14" x14ac:dyDescent="0.25">
      <c r="N5186" s="21"/>
    </row>
    <row r="5187" spans="14:14" x14ac:dyDescent="0.25">
      <c r="N5187" s="21"/>
    </row>
    <row r="5188" spans="14:14" x14ac:dyDescent="0.25">
      <c r="N5188" s="21"/>
    </row>
    <row r="5189" spans="14:14" x14ac:dyDescent="0.25">
      <c r="N5189" s="21"/>
    </row>
    <row r="5190" spans="14:14" x14ac:dyDescent="0.25">
      <c r="N5190" s="21"/>
    </row>
    <row r="5191" spans="14:14" x14ac:dyDescent="0.25">
      <c r="N5191" s="21"/>
    </row>
    <row r="5192" spans="14:14" x14ac:dyDescent="0.25">
      <c r="N5192" s="21"/>
    </row>
    <row r="5193" spans="14:14" x14ac:dyDescent="0.25">
      <c r="N5193" s="21"/>
    </row>
    <row r="5194" spans="14:14" x14ac:dyDescent="0.25">
      <c r="N5194" s="21"/>
    </row>
    <row r="5195" spans="14:14" x14ac:dyDescent="0.25">
      <c r="N5195" s="21"/>
    </row>
    <row r="5196" spans="14:14" x14ac:dyDescent="0.25">
      <c r="N5196" s="21"/>
    </row>
    <row r="5197" spans="14:14" x14ac:dyDescent="0.25">
      <c r="N5197" s="21"/>
    </row>
    <row r="5198" spans="14:14" x14ac:dyDescent="0.25">
      <c r="N5198" s="21"/>
    </row>
    <row r="5199" spans="14:14" x14ac:dyDescent="0.25">
      <c r="N5199" s="21"/>
    </row>
    <row r="5200" spans="14:14" x14ac:dyDescent="0.25">
      <c r="N5200" s="21"/>
    </row>
    <row r="5201" spans="14:14" x14ac:dyDescent="0.25">
      <c r="N5201" s="21"/>
    </row>
    <row r="5202" spans="14:14" x14ac:dyDescent="0.25">
      <c r="N5202" s="21"/>
    </row>
    <row r="5203" spans="14:14" x14ac:dyDescent="0.25">
      <c r="N5203" s="21"/>
    </row>
    <row r="5204" spans="14:14" x14ac:dyDescent="0.25">
      <c r="N5204" s="21"/>
    </row>
    <row r="5205" spans="14:14" x14ac:dyDescent="0.25">
      <c r="N5205" s="21"/>
    </row>
    <row r="5206" spans="14:14" x14ac:dyDescent="0.25">
      <c r="N5206" s="21"/>
    </row>
    <row r="5207" spans="14:14" x14ac:dyDescent="0.25">
      <c r="N5207" s="21"/>
    </row>
    <row r="5208" spans="14:14" x14ac:dyDescent="0.25">
      <c r="N5208" s="21"/>
    </row>
    <row r="5209" spans="14:14" x14ac:dyDescent="0.25">
      <c r="N5209" s="21"/>
    </row>
    <row r="5210" spans="14:14" x14ac:dyDescent="0.25">
      <c r="N5210" s="21"/>
    </row>
    <row r="5211" spans="14:14" x14ac:dyDescent="0.25">
      <c r="N5211" s="21"/>
    </row>
    <row r="5212" spans="14:14" x14ac:dyDescent="0.25">
      <c r="N5212" s="21"/>
    </row>
    <row r="5213" spans="14:14" x14ac:dyDescent="0.25">
      <c r="N5213" s="21"/>
    </row>
    <row r="5214" spans="14:14" x14ac:dyDescent="0.25">
      <c r="N5214" s="21"/>
    </row>
    <row r="5215" spans="14:14" x14ac:dyDescent="0.25">
      <c r="N5215" s="21"/>
    </row>
    <row r="5216" spans="14:14" x14ac:dyDescent="0.25">
      <c r="N5216" s="21"/>
    </row>
    <row r="5217" spans="14:14" x14ac:dyDescent="0.25">
      <c r="N5217" s="21"/>
    </row>
    <row r="5218" spans="14:14" x14ac:dyDescent="0.25">
      <c r="N5218" s="21"/>
    </row>
    <row r="5219" spans="14:14" x14ac:dyDescent="0.25">
      <c r="N5219" s="21"/>
    </row>
    <row r="5220" spans="14:14" x14ac:dyDescent="0.25">
      <c r="N5220" s="21"/>
    </row>
    <row r="5221" spans="14:14" x14ac:dyDescent="0.25">
      <c r="N5221" s="21"/>
    </row>
    <row r="5222" spans="14:14" x14ac:dyDescent="0.25">
      <c r="N5222" s="21"/>
    </row>
    <row r="5223" spans="14:14" x14ac:dyDescent="0.25">
      <c r="N5223" s="21"/>
    </row>
    <row r="5224" spans="14:14" x14ac:dyDescent="0.25">
      <c r="N5224" s="21"/>
    </row>
    <row r="5225" spans="14:14" x14ac:dyDescent="0.25">
      <c r="N5225" s="21"/>
    </row>
    <row r="5226" spans="14:14" x14ac:dyDescent="0.25">
      <c r="N5226" s="21"/>
    </row>
    <row r="5227" spans="14:14" x14ac:dyDescent="0.25">
      <c r="N5227" s="21"/>
    </row>
    <row r="5228" spans="14:14" x14ac:dyDescent="0.25">
      <c r="N5228" s="21"/>
    </row>
    <row r="5229" spans="14:14" x14ac:dyDescent="0.25">
      <c r="N5229" s="21"/>
    </row>
    <row r="5230" spans="14:14" x14ac:dyDescent="0.25">
      <c r="N5230" s="21"/>
    </row>
    <row r="5231" spans="14:14" x14ac:dyDescent="0.25">
      <c r="N5231" s="21"/>
    </row>
    <row r="5232" spans="14:14" x14ac:dyDescent="0.25">
      <c r="N5232" s="21"/>
    </row>
    <row r="5233" spans="14:14" x14ac:dyDescent="0.25">
      <c r="N5233" s="21"/>
    </row>
    <row r="5234" spans="14:14" x14ac:dyDescent="0.25">
      <c r="N5234" s="21"/>
    </row>
    <row r="5235" spans="14:14" x14ac:dyDescent="0.25">
      <c r="N5235" s="21"/>
    </row>
    <row r="5236" spans="14:14" x14ac:dyDescent="0.25">
      <c r="N5236" s="21"/>
    </row>
    <row r="5237" spans="14:14" x14ac:dyDescent="0.25">
      <c r="N5237" s="21"/>
    </row>
    <row r="5238" spans="14:14" x14ac:dyDescent="0.25">
      <c r="N5238" s="21"/>
    </row>
    <row r="5239" spans="14:14" x14ac:dyDescent="0.25">
      <c r="N5239" s="21"/>
    </row>
    <row r="5240" spans="14:14" x14ac:dyDescent="0.25">
      <c r="N5240" s="21"/>
    </row>
    <row r="5241" spans="14:14" x14ac:dyDescent="0.25">
      <c r="N5241" s="21"/>
    </row>
    <row r="5242" spans="14:14" x14ac:dyDescent="0.25">
      <c r="N5242" s="21"/>
    </row>
    <row r="5243" spans="14:14" x14ac:dyDescent="0.25">
      <c r="N5243" s="21"/>
    </row>
    <row r="5244" spans="14:14" x14ac:dyDescent="0.25">
      <c r="N5244" s="21"/>
    </row>
    <row r="5245" spans="14:14" x14ac:dyDescent="0.25">
      <c r="N5245" s="21"/>
    </row>
    <row r="5246" spans="14:14" x14ac:dyDescent="0.25">
      <c r="N5246" s="21"/>
    </row>
    <row r="5247" spans="14:14" x14ac:dyDescent="0.25">
      <c r="N5247" s="21"/>
    </row>
    <row r="5248" spans="14:14" x14ac:dyDescent="0.25">
      <c r="N5248" s="21"/>
    </row>
    <row r="5249" spans="14:14" x14ac:dyDescent="0.25">
      <c r="N5249" s="21"/>
    </row>
    <row r="5250" spans="14:14" x14ac:dyDescent="0.25">
      <c r="N5250" s="21"/>
    </row>
    <row r="5251" spans="14:14" x14ac:dyDescent="0.25">
      <c r="N5251" s="21"/>
    </row>
    <row r="5252" spans="14:14" x14ac:dyDescent="0.25">
      <c r="N5252" s="21"/>
    </row>
    <row r="5253" spans="14:14" x14ac:dyDescent="0.25">
      <c r="N5253" s="21"/>
    </row>
    <row r="5254" spans="14:14" x14ac:dyDescent="0.25">
      <c r="N5254" s="21"/>
    </row>
    <row r="5255" spans="14:14" x14ac:dyDescent="0.25">
      <c r="N5255" s="21"/>
    </row>
    <row r="5256" spans="14:14" x14ac:dyDescent="0.25">
      <c r="N5256" s="21"/>
    </row>
    <row r="5257" spans="14:14" x14ac:dyDescent="0.25">
      <c r="N5257" s="21"/>
    </row>
    <row r="5258" spans="14:14" x14ac:dyDescent="0.25">
      <c r="N5258" s="21"/>
    </row>
    <row r="5259" spans="14:14" x14ac:dyDescent="0.25">
      <c r="N5259" s="21"/>
    </row>
    <row r="5260" spans="14:14" x14ac:dyDescent="0.25">
      <c r="N5260" s="21"/>
    </row>
    <row r="5261" spans="14:14" x14ac:dyDescent="0.25">
      <c r="N5261" s="21"/>
    </row>
    <row r="5262" spans="14:14" x14ac:dyDescent="0.25">
      <c r="N5262" s="21"/>
    </row>
    <row r="5263" spans="14:14" x14ac:dyDescent="0.25">
      <c r="N5263" s="21"/>
    </row>
    <row r="5264" spans="14:14" x14ac:dyDescent="0.25">
      <c r="N5264" s="21"/>
    </row>
    <row r="5265" spans="14:14" x14ac:dyDescent="0.25">
      <c r="N5265" s="21"/>
    </row>
    <row r="5266" spans="14:14" x14ac:dyDescent="0.25">
      <c r="N5266" s="21"/>
    </row>
    <row r="5267" spans="14:14" x14ac:dyDescent="0.25">
      <c r="N5267" s="21"/>
    </row>
    <row r="5268" spans="14:14" x14ac:dyDescent="0.25">
      <c r="N5268" s="21"/>
    </row>
    <row r="5269" spans="14:14" x14ac:dyDescent="0.25">
      <c r="N5269" s="21"/>
    </row>
    <row r="5270" spans="14:14" x14ac:dyDescent="0.25">
      <c r="N5270" s="21"/>
    </row>
    <row r="5271" spans="14:14" x14ac:dyDescent="0.25">
      <c r="N5271" s="21"/>
    </row>
    <row r="5272" spans="14:14" x14ac:dyDescent="0.25">
      <c r="N5272" s="21"/>
    </row>
    <row r="5273" spans="14:14" x14ac:dyDescent="0.25">
      <c r="N5273" s="21"/>
    </row>
    <row r="5274" spans="14:14" x14ac:dyDescent="0.25">
      <c r="N5274" s="21"/>
    </row>
    <row r="5275" spans="14:14" x14ac:dyDescent="0.25">
      <c r="N5275" s="21"/>
    </row>
    <row r="5276" spans="14:14" x14ac:dyDescent="0.25">
      <c r="N5276" s="21"/>
    </row>
    <row r="5277" spans="14:14" x14ac:dyDescent="0.25">
      <c r="N5277" s="21"/>
    </row>
    <row r="5278" spans="14:14" x14ac:dyDescent="0.25">
      <c r="N5278" s="21"/>
    </row>
    <row r="5279" spans="14:14" x14ac:dyDescent="0.25">
      <c r="N5279" s="21"/>
    </row>
    <row r="5280" spans="14:14" x14ac:dyDescent="0.25">
      <c r="N5280" s="21"/>
    </row>
    <row r="5281" spans="14:14" x14ac:dyDescent="0.25">
      <c r="N5281" s="21"/>
    </row>
    <row r="5282" spans="14:14" x14ac:dyDescent="0.25">
      <c r="N5282" s="21"/>
    </row>
    <row r="5283" spans="14:14" x14ac:dyDescent="0.25">
      <c r="N5283" s="21"/>
    </row>
    <row r="5284" spans="14:14" x14ac:dyDescent="0.25">
      <c r="N5284" s="21"/>
    </row>
    <row r="5285" spans="14:14" x14ac:dyDescent="0.25">
      <c r="N5285" s="21"/>
    </row>
    <row r="5286" spans="14:14" x14ac:dyDescent="0.25">
      <c r="N5286" s="21"/>
    </row>
    <row r="5287" spans="14:14" x14ac:dyDescent="0.25">
      <c r="N5287" s="21"/>
    </row>
    <row r="5288" spans="14:14" x14ac:dyDescent="0.25">
      <c r="N5288" s="21"/>
    </row>
    <row r="5289" spans="14:14" x14ac:dyDescent="0.25">
      <c r="N5289" s="21"/>
    </row>
    <row r="5290" spans="14:14" x14ac:dyDescent="0.25">
      <c r="N5290" s="21"/>
    </row>
    <row r="5291" spans="14:14" x14ac:dyDescent="0.25">
      <c r="N5291" s="21"/>
    </row>
    <row r="5292" spans="14:14" x14ac:dyDescent="0.25">
      <c r="N5292" s="21"/>
    </row>
    <row r="5293" spans="14:14" x14ac:dyDescent="0.25">
      <c r="N5293" s="21"/>
    </row>
    <row r="5294" spans="14:14" x14ac:dyDescent="0.25">
      <c r="N5294" s="21"/>
    </row>
    <row r="5295" spans="14:14" x14ac:dyDescent="0.25">
      <c r="N5295" s="21"/>
    </row>
    <row r="5296" spans="14:14" x14ac:dyDescent="0.25">
      <c r="N5296" s="21"/>
    </row>
    <row r="5297" spans="14:14" x14ac:dyDescent="0.25">
      <c r="N5297" s="21"/>
    </row>
    <row r="5298" spans="14:14" x14ac:dyDescent="0.25">
      <c r="N5298" s="21"/>
    </row>
    <row r="5299" spans="14:14" x14ac:dyDescent="0.25">
      <c r="N5299" s="21"/>
    </row>
    <row r="5300" spans="14:14" x14ac:dyDescent="0.25">
      <c r="N5300" s="21"/>
    </row>
    <row r="5301" spans="14:14" x14ac:dyDescent="0.25">
      <c r="N5301" s="21"/>
    </row>
    <row r="5302" spans="14:14" x14ac:dyDescent="0.25">
      <c r="N5302" s="21"/>
    </row>
    <row r="5303" spans="14:14" x14ac:dyDescent="0.25">
      <c r="N5303" s="21"/>
    </row>
    <row r="5304" spans="14:14" x14ac:dyDescent="0.25">
      <c r="N5304" s="21"/>
    </row>
    <row r="5305" spans="14:14" x14ac:dyDescent="0.25">
      <c r="N5305" s="21"/>
    </row>
    <row r="5306" spans="14:14" x14ac:dyDescent="0.25">
      <c r="N5306" s="21"/>
    </row>
    <row r="5307" spans="14:14" x14ac:dyDescent="0.25">
      <c r="N5307" s="21"/>
    </row>
    <row r="5308" spans="14:14" x14ac:dyDescent="0.25">
      <c r="N5308" s="21"/>
    </row>
    <row r="5309" spans="14:14" x14ac:dyDescent="0.25">
      <c r="N5309" s="21"/>
    </row>
    <row r="5310" spans="14:14" x14ac:dyDescent="0.25">
      <c r="N5310" s="21"/>
    </row>
    <row r="5311" spans="14:14" x14ac:dyDescent="0.25">
      <c r="N5311" s="21"/>
    </row>
    <row r="5312" spans="14:14" x14ac:dyDescent="0.25">
      <c r="N5312" s="21"/>
    </row>
    <row r="5313" spans="14:14" x14ac:dyDescent="0.25">
      <c r="N5313" s="21"/>
    </row>
    <row r="5314" spans="14:14" x14ac:dyDescent="0.25">
      <c r="N5314" s="21"/>
    </row>
    <row r="5315" spans="14:14" x14ac:dyDescent="0.25">
      <c r="N5315" s="21"/>
    </row>
    <row r="5316" spans="14:14" x14ac:dyDescent="0.25">
      <c r="N5316" s="21"/>
    </row>
    <row r="5317" spans="14:14" x14ac:dyDescent="0.25">
      <c r="N5317" s="21"/>
    </row>
    <row r="5318" spans="14:14" x14ac:dyDescent="0.25">
      <c r="N5318" s="21"/>
    </row>
    <row r="5319" spans="14:14" x14ac:dyDescent="0.25">
      <c r="N5319" s="21"/>
    </row>
    <row r="5320" spans="14:14" x14ac:dyDescent="0.25">
      <c r="N5320" s="21"/>
    </row>
    <row r="5321" spans="14:14" x14ac:dyDescent="0.25">
      <c r="N5321" s="21"/>
    </row>
    <row r="5322" spans="14:14" x14ac:dyDescent="0.25">
      <c r="N5322" s="21"/>
    </row>
    <row r="5323" spans="14:14" x14ac:dyDescent="0.25">
      <c r="N5323" s="21"/>
    </row>
    <row r="5324" spans="14:14" x14ac:dyDescent="0.25">
      <c r="N5324" s="21"/>
    </row>
    <row r="5325" spans="14:14" x14ac:dyDescent="0.25">
      <c r="N5325" s="21"/>
    </row>
    <row r="5326" spans="14:14" x14ac:dyDescent="0.25">
      <c r="N5326" s="21"/>
    </row>
    <row r="5327" spans="14:14" x14ac:dyDescent="0.25">
      <c r="N5327" s="21"/>
    </row>
    <row r="5328" spans="14:14" x14ac:dyDescent="0.25">
      <c r="N5328" s="21"/>
    </row>
    <row r="5329" spans="14:14" x14ac:dyDescent="0.25">
      <c r="N5329" s="21"/>
    </row>
    <row r="5330" spans="14:14" x14ac:dyDescent="0.25">
      <c r="N5330" s="21"/>
    </row>
    <row r="5331" spans="14:14" x14ac:dyDescent="0.25">
      <c r="N5331" s="21"/>
    </row>
    <row r="5332" spans="14:14" x14ac:dyDescent="0.25">
      <c r="N5332" s="21"/>
    </row>
    <row r="5333" spans="14:14" x14ac:dyDescent="0.25">
      <c r="N5333" s="21"/>
    </row>
    <row r="5334" spans="14:14" x14ac:dyDescent="0.25">
      <c r="N5334" s="21"/>
    </row>
    <row r="5335" spans="14:14" x14ac:dyDescent="0.25">
      <c r="N5335" s="21"/>
    </row>
    <row r="5336" spans="14:14" x14ac:dyDescent="0.25">
      <c r="N5336" s="21"/>
    </row>
    <row r="5337" spans="14:14" x14ac:dyDescent="0.25">
      <c r="N5337" s="21"/>
    </row>
    <row r="5338" spans="14:14" x14ac:dyDescent="0.25">
      <c r="N5338" s="21"/>
    </row>
    <row r="5339" spans="14:14" x14ac:dyDescent="0.25">
      <c r="N5339" s="21"/>
    </row>
    <row r="5340" spans="14:14" x14ac:dyDescent="0.25">
      <c r="N5340" s="21"/>
    </row>
    <row r="5341" spans="14:14" x14ac:dyDescent="0.25">
      <c r="N5341" s="21"/>
    </row>
    <row r="5342" spans="14:14" x14ac:dyDescent="0.25">
      <c r="N5342" s="21"/>
    </row>
    <row r="5343" spans="14:14" x14ac:dyDescent="0.25">
      <c r="N5343" s="21"/>
    </row>
    <row r="5344" spans="14:14" x14ac:dyDescent="0.25">
      <c r="N5344" s="21"/>
    </row>
    <row r="5345" spans="14:14" x14ac:dyDescent="0.25">
      <c r="N5345" s="21"/>
    </row>
    <row r="5346" spans="14:14" x14ac:dyDescent="0.25">
      <c r="N5346" s="21"/>
    </row>
    <row r="5347" spans="14:14" x14ac:dyDescent="0.25">
      <c r="N5347" s="21"/>
    </row>
    <row r="5348" spans="14:14" x14ac:dyDescent="0.25">
      <c r="N5348" s="21"/>
    </row>
    <row r="5349" spans="14:14" x14ac:dyDescent="0.25">
      <c r="N5349" s="21"/>
    </row>
    <row r="5350" spans="14:14" x14ac:dyDescent="0.25">
      <c r="N5350" s="21"/>
    </row>
    <row r="5351" spans="14:14" x14ac:dyDescent="0.25">
      <c r="N5351" s="21"/>
    </row>
    <row r="5352" spans="14:14" x14ac:dyDescent="0.25">
      <c r="N5352" s="21"/>
    </row>
    <row r="5353" spans="14:14" x14ac:dyDescent="0.25">
      <c r="N5353" s="21"/>
    </row>
    <row r="5354" spans="14:14" x14ac:dyDescent="0.25">
      <c r="N5354" s="21"/>
    </row>
    <row r="5355" spans="14:14" x14ac:dyDescent="0.25">
      <c r="N5355" s="21"/>
    </row>
    <row r="5356" spans="14:14" x14ac:dyDescent="0.25">
      <c r="N5356" s="21"/>
    </row>
    <row r="5357" spans="14:14" x14ac:dyDescent="0.25">
      <c r="N5357" s="21"/>
    </row>
    <row r="5358" spans="14:14" x14ac:dyDescent="0.25">
      <c r="N5358" s="21"/>
    </row>
    <row r="5359" spans="14:14" x14ac:dyDescent="0.25">
      <c r="N5359" s="21"/>
    </row>
    <row r="5360" spans="14:14" x14ac:dyDescent="0.25">
      <c r="N5360" s="21"/>
    </row>
    <row r="5361" spans="14:14" x14ac:dyDescent="0.25">
      <c r="N5361" s="21"/>
    </row>
    <row r="5362" spans="14:14" x14ac:dyDescent="0.25">
      <c r="N5362" s="21"/>
    </row>
    <row r="5363" spans="14:14" x14ac:dyDescent="0.25">
      <c r="N5363" s="21"/>
    </row>
    <row r="5364" spans="14:14" x14ac:dyDescent="0.25">
      <c r="N5364" s="21"/>
    </row>
    <row r="5365" spans="14:14" x14ac:dyDescent="0.25">
      <c r="N5365" s="21"/>
    </row>
    <row r="5366" spans="14:14" x14ac:dyDescent="0.25">
      <c r="N5366" s="21"/>
    </row>
    <row r="5367" spans="14:14" x14ac:dyDescent="0.25">
      <c r="N5367" s="21"/>
    </row>
    <row r="5368" spans="14:14" x14ac:dyDescent="0.25">
      <c r="N5368" s="21"/>
    </row>
    <row r="5369" spans="14:14" x14ac:dyDescent="0.25">
      <c r="N5369" s="21"/>
    </row>
    <row r="5370" spans="14:14" x14ac:dyDescent="0.25">
      <c r="N5370" s="21"/>
    </row>
    <row r="5371" spans="14:14" x14ac:dyDescent="0.25">
      <c r="N5371" s="21"/>
    </row>
    <row r="5372" spans="14:14" x14ac:dyDescent="0.25">
      <c r="N5372" s="21"/>
    </row>
    <row r="5373" spans="14:14" x14ac:dyDescent="0.25">
      <c r="N5373" s="21"/>
    </row>
    <row r="5374" spans="14:14" x14ac:dyDescent="0.25">
      <c r="N5374" s="21"/>
    </row>
    <row r="5375" spans="14:14" x14ac:dyDescent="0.25">
      <c r="N5375" s="21"/>
    </row>
    <row r="5376" spans="14:14" x14ac:dyDescent="0.25">
      <c r="N5376" s="21"/>
    </row>
    <row r="5377" spans="14:14" x14ac:dyDescent="0.25">
      <c r="N5377" s="21"/>
    </row>
    <row r="5378" spans="14:14" x14ac:dyDescent="0.25">
      <c r="N5378" s="21"/>
    </row>
    <row r="5379" spans="14:14" x14ac:dyDescent="0.25">
      <c r="N5379" s="21"/>
    </row>
    <row r="5380" spans="14:14" x14ac:dyDescent="0.25">
      <c r="N5380" s="21"/>
    </row>
    <row r="5381" spans="14:14" x14ac:dyDescent="0.25">
      <c r="N5381" s="21"/>
    </row>
    <row r="5382" spans="14:14" x14ac:dyDescent="0.25">
      <c r="N5382" s="21"/>
    </row>
    <row r="5383" spans="14:14" x14ac:dyDescent="0.25">
      <c r="N5383" s="21"/>
    </row>
    <row r="5384" spans="14:14" x14ac:dyDescent="0.25">
      <c r="N5384" s="21"/>
    </row>
    <row r="5385" spans="14:14" x14ac:dyDescent="0.25">
      <c r="N5385" s="21"/>
    </row>
    <row r="5386" spans="14:14" x14ac:dyDescent="0.25">
      <c r="N5386" s="21"/>
    </row>
    <row r="5387" spans="14:14" x14ac:dyDescent="0.25">
      <c r="N5387" s="21"/>
    </row>
    <row r="5388" spans="14:14" x14ac:dyDescent="0.25">
      <c r="N5388" s="21"/>
    </row>
    <row r="5389" spans="14:14" x14ac:dyDescent="0.25">
      <c r="N5389" s="21"/>
    </row>
    <row r="5390" spans="14:14" x14ac:dyDescent="0.25">
      <c r="N5390" s="21"/>
    </row>
    <row r="5391" spans="14:14" x14ac:dyDescent="0.25">
      <c r="N5391" s="21"/>
    </row>
    <row r="5392" spans="14:14" x14ac:dyDescent="0.25">
      <c r="N5392" s="21"/>
    </row>
    <row r="5393" spans="14:14" x14ac:dyDescent="0.25">
      <c r="N5393" s="21"/>
    </row>
    <row r="5394" spans="14:14" x14ac:dyDescent="0.25">
      <c r="N5394" s="21"/>
    </row>
    <row r="5395" spans="14:14" x14ac:dyDescent="0.25">
      <c r="N5395" s="21"/>
    </row>
    <row r="5396" spans="14:14" x14ac:dyDescent="0.25">
      <c r="N5396" s="21"/>
    </row>
    <row r="5397" spans="14:14" x14ac:dyDescent="0.25">
      <c r="N5397" s="21"/>
    </row>
    <row r="5398" spans="14:14" x14ac:dyDescent="0.25">
      <c r="N5398" s="21"/>
    </row>
    <row r="5399" spans="14:14" x14ac:dyDescent="0.25">
      <c r="N5399" s="21"/>
    </row>
    <row r="5400" spans="14:14" x14ac:dyDescent="0.25">
      <c r="N5400" s="21"/>
    </row>
    <row r="5401" spans="14:14" x14ac:dyDescent="0.25">
      <c r="N5401" s="21"/>
    </row>
    <row r="5402" spans="14:14" x14ac:dyDescent="0.25">
      <c r="N5402" s="21"/>
    </row>
    <row r="5403" spans="14:14" x14ac:dyDescent="0.25">
      <c r="N5403" s="21"/>
    </row>
    <row r="5404" spans="14:14" x14ac:dyDescent="0.25">
      <c r="N5404" s="21"/>
    </row>
    <row r="5405" spans="14:14" x14ac:dyDescent="0.25">
      <c r="N5405" s="21"/>
    </row>
    <row r="5406" spans="14:14" x14ac:dyDescent="0.25">
      <c r="N5406" s="21"/>
    </row>
    <row r="5407" spans="14:14" x14ac:dyDescent="0.25">
      <c r="N5407" s="21"/>
    </row>
    <row r="5408" spans="14:14" x14ac:dyDescent="0.25">
      <c r="N5408" s="21"/>
    </row>
    <row r="5409" spans="14:14" x14ac:dyDescent="0.25">
      <c r="N5409" s="21"/>
    </row>
    <row r="5410" spans="14:14" x14ac:dyDescent="0.25">
      <c r="N5410" s="21"/>
    </row>
    <row r="5411" spans="14:14" x14ac:dyDescent="0.25">
      <c r="N5411" s="21"/>
    </row>
    <row r="5412" spans="14:14" x14ac:dyDescent="0.25">
      <c r="N5412" s="21"/>
    </row>
    <row r="5413" spans="14:14" x14ac:dyDescent="0.25">
      <c r="N5413" s="21"/>
    </row>
    <row r="5414" spans="14:14" x14ac:dyDescent="0.25">
      <c r="N5414" s="21"/>
    </row>
    <row r="5415" spans="14:14" x14ac:dyDescent="0.25">
      <c r="N5415" s="21"/>
    </row>
    <row r="5416" spans="14:14" x14ac:dyDescent="0.25">
      <c r="N5416" s="21"/>
    </row>
    <row r="5417" spans="14:14" x14ac:dyDescent="0.25">
      <c r="N5417" s="21"/>
    </row>
    <row r="5418" spans="14:14" x14ac:dyDescent="0.25">
      <c r="N5418" s="21"/>
    </row>
    <row r="5419" spans="14:14" x14ac:dyDescent="0.25">
      <c r="N5419" s="21"/>
    </row>
    <row r="5420" spans="14:14" x14ac:dyDescent="0.25">
      <c r="N5420" s="21"/>
    </row>
    <row r="5421" spans="14:14" x14ac:dyDescent="0.25">
      <c r="N5421" s="21"/>
    </row>
    <row r="5422" spans="14:14" x14ac:dyDescent="0.25">
      <c r="N5422" s="21"/>
    </row>
    <row r="5423" spans="14:14" x14ac:dyDescent="0.25">
      <c r="N5423" s="21"/>
    </row>
    <row r="5424" spans="14:14" x14ac:dyDescent="0.25">
      <c r="N5424" s="21"/>
    </row>
    <row r="5425" spans="14:14" x14ac:dyDescent="0.25">
      <c r="N5425" s="21"/>
    </row>
    <row r="5426" spans="14:14" x14ac:dyDescent="0.25">
      <c r="N5426" s="21"/>
    </row>
    <row r="5427" spans="14:14" x14ac:dyDescent="0.25">
      <c r="N5427" s="21"/>
    </row>
    <row r="5428" spans="14:14" x14ac:dyDescent="0.25">
      <c r="N5428" s="21"/>
    </row>
    <row r="5429" spans="14:14" x14ac:dyDescent="0.25">
      <c r="N5429" s="21"/>
    </row>
    <row r="5430" spans="14:14" x14ac:dyDescent="0.25">
      <c r="N5430" s="21"/>
    </row>
    <row r="5431" spans="14:14" x14ac:dyDescent="0.25">
      <c r="N5431" s="21"/>
    </row>
    <row r="5432" spans="14:14" x14ac:dyDescent="0.25">
      <c r="N5432" s="21"/>
    </row>
    <row r="5433" spans="14:14" x14ac:dyDescent="0.25">
      <c r="N5433" s="21"/>
    </row>
    <row r="5434" spans="14:14" x14ac:dyDescent="0.25">
      <c r="N5434" s="21"/>
    </row>
    <row r="5435" spans="14:14" x14ac:dyDescent="0.25">
      <c r="N5435" s="21"/>
    </row>
    <row r="5436" spans="14:14" x14ac:dyDescent="0.25">
      <c r="N5436" s="21"/>
    </row>
    <row r="5437" spans="14:14" x14ac:dyDescent="0.25">
      <c r="N5437" s="21"/>
    </row>
    <row r="5438" spans="14:14" x14ac:dyDescent="0.25">
      <c r="N5438" s="21"/>
    </row>
    <row r="5439" spans="14:14" x14ac:dyDescent="0.25">
      <c r="N5439" s="21"/>
    </row>
    <row r="5440" spans="14:14" x14ac:dyDescent="0.25">
      <c r="N5440" s="21"/>
    </row>
    <row r="5441" spans="14:14" x14ac:dyDescent="0.25">
      <c r="N5441" s="21"/>
    </row>
    <row r="5442" spans="14:14" x14ac:dyDescent="0.25">
      <c r="N5442" s="21"/>
    </row>
    <row r="5443" spans="14:14" x14ac:dyDescent="0.25">
      <c r="N5443" s="21"/>
    </row>
    <row r="5444" spans="14:14" x14ac:dyDescent="0.25">
      <c r="N5444" s="21"/>
    </row>
    <row r="5445" spans="14:14" x14ac:dyDescent="0.25">
      <c r="N5445" s="21"/>
    </row>
    <row r="5446" spans="14:14" x14ac:dyDescent="0.25">
      <c r="N5446" s="21"/>
    </row>
    <row r="5447" spans="14:14" x14ac:dyDescent="0.25">
      <c r="N5447" s="21"/>
    </row>
    <row r="5448" spans="14:14" x14ac:dyDescent="0.25">
      <c r="N5448" s="21"/>
    </row>
    <row r="5449" spans="14:14" x14ac:dyDescent="0.25">
      <c r="N5449" s="21"/>
    </row>
    <row r="5450" spans="14:14" x14ac:dyDescent="0.25">
      <c r="N5450" s="21"/>
    </row>
    <row r="5451" spans="14:14" x14ac:dyDescent="0.25">
      <c r="N5451" s="21"/>
    </row>
    <row r="5452" spans="14:14" x14ac:dyDescent="0.25">
      <c r="N5452" s="21"/>
    </row>
    <row r="5453" spans="14:14" x14ac:dyDescent="0.25">
      <c r="N5453" s="21"/>
    </row>
    <row r="5454" spans="14:14" x14ac:dyDescent="0.25">
      <c r="N5454" s="21"/>
    </row>
    <row r="5455" spans="14:14" x14ac:dyDescent="0.25">
      <c r="N5455" s="21"/>
    </row>
    <row r="5456" spans="14:14" x14ac:dyDescent="0.25">
      <c r="N5456" s="21"/>
    </row>
    <row r="5457" spans="14:14" x14ac:dyDescent="0.25">
      <c r="N5457" s="21"/>
    </row>
    <row r="5458" spans="14:14" x14ac:dyDescent="0.25">
      <c r="N5458" s="21"/>
    </row>
    <row r="5459" spans="14:14" x14ac:dyDescent="0.25">
      <c r="N5459" s="21"/>
    </row>
    <row r="5460" spans="14:14" x14ac:dyDescent="0.25">
      <c r="N5460" s="21"/>
    </row>
    <row r="5461" spans="14:14" x14ac:dyDescent="0.25">
      <c r="N5461" s="21"/>
    </row>
    <row r="5462" spans="14:14" x14ac:dyDescent="0.25">
      <c r="N5462" s="21"/>
    </row>
    <row r="5463" spans="14:14" x14ac:dyDescent="0.25">
      <c r="N5463" s="21"/>
    </row>
    <row r="5464" spans="14:14" x14ac:dyDescent="0.25">
      <c r="N5464" s="21"/>
    </row>
    <row r="5465" spans="14:14" x14ac:dyDescent="0.25">
      <c r="N5465" s="21"/>
    </row>
    <row r="5466" spans="14:14" x14ac:dyDescent="0.25">
      <c r="N5466" s="21"/>
    </row>
    <row r="5467" spans="14:14" x14ac:dyDescent="0.25">
      <c r="N5467" s="21"/>
    </row>
    <row r="5468" spans="14:14" x14ac:dyDescent="0.25">
      <c r="N5468" s="21"/>
    </row>
    <row r="5469" spans="14:14" x14ac:dyDescent="0.25">
      <c r="N5469" s="21"/>
    </row>
    <row r="5470" spans="14:14" x14ac:dyDescent="0.25">
      <c r="N5470" s="21"/>
    </row>
    <row r="5471" spans="14:14" x14ac:dyDescent="0.25">
      <c r="N5471" s="21"/>
    </row>
    <row r="5472" spans="14:14" x14ac:dyDescent="0.25">
      <c r="N5472" s="21"/>
    </row>
    <row r="5473" spans="14:14" x14ac:dyDescent="0.25">
      <c r="N5473" s="21"/>
    </row>
    <row r="5474" spans="14:14" x14ac:dyDescent="0.25">
      <c r="N5474" s="21"/>
    </row>
    <row r="5475" spans="14:14" x14ac:dyDescent="0.25">
      <c r="N5475" s="21"/>
    </row>
    <row r="5476" spans="14:14" x14ac:dyDescent="0.25">
      <c r="N5476" s="21"/>
    </row>
    <row r="5477" spans="14:14" x14ac:dyDescent="0.25">
      <c r="N5477" s="21"/>
    </row>
    <row r="5478" spans="14:14" x14ac:dyDescent="0.25">
      <c r="N5478" s="21"/>
    </row>
    <row r="5479" spans="14:14" x14ac:dyDescent="0.25">
      <c r="N5479" s="21"/>
    </row>
    <row r="5480" spans="14:14" x14ac:dyDescent="0.25">
      <c r="N5480" s="21"/>
    </row>
    <row r="5481" spans="14:14" x14ac:dyDescent="0.25">
      <c r="N5481" s="21"/>
    </row>
    <row r="5482" spans="14:14" x14ac:dyDescent="0.25">
      <c r="N5482" s="21"/>
    </row>
    <row r="5483" spans="14:14" x14ac:dyDescent="0.25">
      <c r="N5483" s="21"/>
    </row>
    <row r="5484" spans="14:14" x14ac:dyDescent="0.25">
      <c r="N5484" s="21"/>
    </row>
    <row r="5485" spans="14:14" x14ac:dyDescent="0.25">
      <c r="N5485" s="21"/>
    </row>
    <row r="5486" spans="14:14" x14ac:dyDescent="0.25">
      <c r="N5486" s="21"/>
    </row>
    <row r="5487" spans="14:14" x14ac:dyDescent="0.25">
      <c r="N5487" s="21"/>
    </row>
    <row r="5488" spans="14:14" x14ac:dyDescent="0.25">
      <c r="N5488" s="21"/>
    </row>
    <row r="5489" spans="14:14" x14ac:dyDescent="0.25">
      <c r="N5489" s="21"/>
    </row>
    <row r="5490" spans="14:14" x14ac:dyDescent="0.25">
      <c r="N5490" s="21"/>
    </row>
    <row r="5491" spans="14:14" x14ac:dyDescent="0.25">
      <c r="N5491" s="21"/>
    </row>
    <row r="5492" spans="14:14" x14ac:dyDescent="0.25">
      <c r="N5492" s="21"/>
    </row>
    <row r="5493" spans="14:14" x14ac:dyDescent="0.25">
      <c r="N5493" s="21"/>
    </row>
    <row r="5494" spans="14:14" x14ac:dyDescent="0.25">
      <c r="N5494" s="21"/>
    </row>
    <row r="5495" spans="14:14" x14ac:dyDescent="0.25">
      <c r="N5495" s="21"/>
    </row>
    <row r="5496" spans="14:14" x14ac:dyDescent="0.25">
      <c r="N5496" s="21"/>
    </row>
    <row r="5497" spans="14:14" x14ac:dyDescent="0.25">
      <c r="N5497" s="21"/>
    </row>
    <row r="5498" spans="14:14" x14ac:dyDescent="0.25">
      <c r="N5498" s="21"/>
    </row>
    <row r="5499" spans="14:14" x14ac:dyDescent="0.25">
      <c r="N5499" s="21"/>
    </row>
    <row r="5500" spans="14:14" x14ac:dyDescent="0.25">
      <c r="N5500" s="21"/>
    </row>
    <row r="5501" spans="14:14" x14ac:dyDescent="0.25">
      <c r="N5501" s="21"/>
    </row>
    <row r="5502" spans="14:14" x14ac:dyDescent="0.25">
      <c r="N5502" s="21"/>
    </row>
    <row r="5503" spans="14:14" x14ac:dyDescent="0.25">
      <c r="N5503" s="21"/>
    </row>
    <row r="5504" spans="14:14" x14ac:dyDescent="0.25">
      <c r="N5504" s="21"/>
    </row>
    <row r="5505" spans="14:14" x14ac:dyDescent="0.25">
      <c r="N5505" s="21"/>
    </row>
    <row r="5506" spans="14:14" x14ac:dyDescent="0.25">
      <c r="N5506" s="21"/>
    </row>
    <row r="5507" spans="14:14" x14ac:dyDescent="0.25">
      <c r="N5507" s="21"/>
    </row>
    <row r="5508" spans="14:14" x14ac:dyDescent="0.25">
      <c r="N5508" s="21"/>
    </row>
    <row r="5509" spans="14:14" x14ac:dyDescent="0.25">
      <c r="N5509" s="21"/>
    </row>
    <row r="5510" spans="14:14" x14ac:dyDescent="0.25">
      <c r="N5510" s="21"/>
    </row>
    <row r="5511" spans="14:14" x14ac:dyDescent="0.25">
      <c r="N5511" s="21"/>
    </row>
    <row r="5512" spans="14:14" x14ac:dyDescent="0.25">
      <c r="N5512" s="21"/>
    </row>
    <row r="5513" spans="14:14" x14ac:dyDescent="0.25">
      <c r="N5513" s="21"/>
    </row>
    <row r="5514" spans="14:14" x14ac:dyDescent="0.25">
      <c r="N5514" s="21"/>
    </row>
    <row r="5515" spans="14:14" x14ac:dyDescent="0.25">
      <c r="N5515" s="21"/>
    </row>
    <row r="5516" spans="14:14" x14ac:dyDescent="0.25">
      <c r="N5516" s="21"/>
    </row>
    <row r="5517" spans="14:14" x14ac:dyDescent="0.25">
      <c r="N5517" s="21"/>
    </row>
    <row r="5518" spans="14:14" x14ac:dyDescent="0.25">
      <c r="N5518" s="21"/>
    </row>
    <row r="5519" spans="14:14" x14ac:dyDescent="0.25">
      <c r="N5519" s="21"/>
    </row>
    <row r="5520" spans="14:14" x14ac:dyDescent="0.25">
      <c r="N5520" s="21"/>
    </row>
    <row r="5521" spans="14:14" x14ac:dyDescent="0.25">
      <c r="N5521" s="21"/>
    </row>
    <row r="5522" spans="14:14" x14ac:dyDescent="0.25">
      <c r="N5522" s="21"/>
    </row>
    <row r="5523" spans="14:14" x14ac:dyDescent="0.25">
      <c r="N5523" s="21"/>
    </row>
    <row r="5524" spans="14:14" x14ac:dyDescent="0.25">
      <c r="N5524" s="21"/>
    </row>
    <row r="5525" spans="14:14" x14ac:dyDescent="0.25">
      <c r="N5525" s="21"/>
    </row>
    <row r="5526" spans="14:14" x14ac:dyDescent="0.25">
      <c r="N5526" s="21"/>
    </row>
    <row r="5527" spans="14:14" x14ac:dyDescent="0.25">
      <c r="N5527" s="21"/>
    </row>
    <row r="5528" spans="14:14" x14ac:dyDescent="0.25">
      <c r="N5528" s="21"/>
    </row>
    <row r="5529" spans="14:14" x14ac:dyDescent="0.25">
      <c r="N5529" s="21"/>
    </row>
    <row r="5530" spans="14:14" x14ac:dyDescent="0.25">
      <c r="N5530" s="21"/>
    </row>
    <row r="5531" spans="14:14" x14ac:dyDescent="0.25">
      <c r="N5531" s="21"/>
    </row>
    <row r="5532" spans="14:14" x14ac:dyDescent="0.25">
      <c r="N5532" s="21"/>
    </row>
    <row r="5533" spans="14:14" x14ac:dyDescent="0.25">
      <c r="N5533" s="21"/>
    </row>
    <row r="5534" spans="14:14" x14ac:dyDescent="0.25">
      <c r="N5534" s="21"/>
    </row>
    <row r="5535" spans="14:14" x14ac:dyDescent="0.25">
      <c r="N5535" s="21"/>
    </row>
    <row r="5536" spans="14:14" x14ac:dyDescent="0.25">
      <c r="N5536" s="21"/>
    </row>
    <row r="5537" spans="14:14" x14ac:dyDescent="0.25">
      <c r="N5537" s="21"/>
    </row>
    <row r="5538" spans="14:14" x14ac:dyDescent="0.25">
      <c r="N5538" s="21"/>
    </row>
    <row r="5539" spans="14:14" x14ac:dyDescent="0.25">
      <c r="N5539" s="21"/>
    </row>
    <row r="5540" spans="14:14" x14ac:dyDescent="0.25">
      <c r="N5540" s="21"/>
    </row>
    <row r="5541" spans="14:14" x14ac:dyDescent="0.25">
      <c r="N5541" s="21"/>
    </row>
    <row r="5542" spans="14:14" x14ac:dyDescent="0.25">
      <c r="N5542" s="21"/>
    </row>
    <row r="5543" spans="14:14" x14ac:dyDescent="0.25">
      <c r="N5543" s="21"/>
    </row>
    <row r="5544" spans="14:14" x14ac:dyDescent="0.25">
      <c r="N5544" s="21"/>
    </row>
    <row r="5545" spans="14:14" x14ac:dyDescent="0.25">
      <c r="N5545" s="21"/>
    </row>
    <row r="5546" spans="14:14" x14ac:dyDescent="0.25">
      <c r="N5546" s="21"/>
    </row>
    <row r="5547" spans="14:14" x14ac:dyDescent="0.25">
      <c r="N5547" s="21"/>
    </row>
    <row r="5548" spans="14:14" x14ac:dyDescent="0.25">
      <c r="N5548" s="21"/>
    </row>
    <row r="5549" spans="14:14" x14ac:dyDescent="0.25">
      <c r="N5549" s="21"/>
    </row>
    <row r="5550" spans="14:14" x14ac:dyDescent="0.25">
      <c r="N5550" s="21"/>
    </row>
    <row r="5551" spans="14:14" x14ac:dyDescent="0.25">
      <c r="N5551" s="21"/>
    </row>
    <row r="5552" spans="14:14" x14ac:dyDescent="0.25">
      <c r="N5552" s="21"/>
    </row>
    <row r="5553" spans="14:14" x14ac:dyDescent="0.25">
      <c r="N5553" s="21"/>
    </row>
    <row r="5554" spans="14:14" x14ac:dyDescent="0.25">
      <c r="N5554" s="21"/>
    </row>
    <row r="5555" spans="14:14" x14ac:dyDescent="0.25">
      <c r="N5555" s="21"/>
    </row>
    <row r="5556" spans="14:14" x14ac:dyDescent="0.25">
      <c r="N5556" s="21"/>
    </row>
    <row r="5557" spans="14:14" x14ac:dyDescent="0.25">
      <c r="N5557" s="21"/>
    </row>
    <row r="5558" spans="14:14" x14ac:dyDescent="0.25">
      <c r="N5558" s="21"/>
    </row>
    <row r="5559" spans="14:14" x14ac:dyDescent="0.25">
      <c r="N5559" s="21"/>
    </row>
    <row r="5560" spans="14:14" x14ac:dyDescent="0.25">
      <c r="N5560" s="21"/>
    </row>
    <row r="5561" spans="14:14" x14ac:dyDescent="0.25">
      <c r="N5561" s="21"/>
    </row>
    <row r="5562" spans="14:14" x14ac:dyDescent="0.25">
      <c r="N5562" s="21"/>
    </row>
    <row r="5563" spans="14:14" x14ac:dyDescent="0.25">
      <c r="N5563" s="21"/>
    </row>
    <row r="5564" spans="14:14" x14ac:dyDescent="0.25">
      <c r="N5564" s="21"/>
    </row>
    <row r="5565" spans="14:14" x14ac:dyDescent="0.25">
      <c r="N5565" s="21"/>
    </row>
    <row r="5566" spans="14:14" x14ac:dyDescent="0.25">
      <c r="N5566" s="21"/>
    </row>
    <row r="5567" spans="14:14" x14ac:dyDescent="0.25">
      <c r="N5567" s="21"/>
    </row>
    <row r="5568" spans="14:14" x14ac:dyDescent="0.25">
      <c r="N5568" s="21"/>
    </row>
    <row r="5569" spans="14:14" x14ac:dyDescent="0.25">
      <c r="N5569" s="21"/>
    </row>
    <row r="5570" spans="14:14" x14ac:dyDescent="0.25">
      <c r="N5570" s="21"/>
    </row>
    <row r="5571" spans="14:14" x14ac:dyDescent="0.25">
      <c r="N5571" s="21"/>
    </row>
    <row r="5572" spans="14:14" x14ac:dyDescent="0.25">
      <c r="N5572" s="21"/>
    </row>
    <row r="5573" spans="14:14" x14ac:dyDescent="0.25">
      <c r="N5573" s="21"/>
    </row>
    <row r="5574" spans="14:14" x14ac:dyDescent="0.25">
      <c r="N5574" s="21"/>
    </row>
    <row r="5575" spans="14:14" x14ac:dyDescent="0.25">
      <c r="N5575" s="21"/>
    </row>
    <row r="5576" spans="14:14" x14ac:dyDescent="0.25">
      <c r="N5576" s="21"/>
    </row>
    <row r="5577" spans="14:14" x14ac:dyDescent="0.25">
      <c r="N5577" s="21"/>
    </row>
    <row r="5578" spans="14:14" x14ac:dyDescent="0.25">
      <c r="N5578" s="21"/>
    </row>
    <row r="5579" spans="14:14" x14ac:dyDescent="0.25">
      <c r="N5579" s="21"/>
    </row>
    <row r="5580" spans="14:14" x14ac:dyDescent="0.25">
      <c r="N5580" s="21"/>
    </row>
    <row r="5581" spans="14:14" x14ac:dyDescent="0.25">
      <c r="N5581" s="21"/>
    </row>
    <row r="5582" spans="14:14" x14ac:dyDescent="0.25">
      <c r="N5582" s="21"/>
    </row>
    <row r="5583" spans="14:14" x14ac:dyDescent="0.25">
      <c r="N5583" s="21"/>
    </row>
    <row r="5584" spans="14:14" x14ac:dyDescent="0.25">
      <c r="N5584" s="21"/>
    </row>
    <row r="5585" spans="14:14" x14ac:dyDescent="0.25">
      <c r="N5585" s="21"/>
    </row>
    <row r="5586" spans="14:14" x14ac:dyDescent="0.25">
      <c r="N5586" s="21"/>
    </row>
    <row r="5587" spans="14:14" x14ac:dyDescent="0.25">
      <c r="N5587" s="21"/>
    </row>
    <row r="5588" spans="14:14" x14ac:dyDescent="0.25">
      <c r="N5588" s="21"/>
    </row>
    <row r="5589" spans="14:14" x14ac:dyDescent="0.25">
      <c r="N5589" s="21"/>
    </row>
    <row r="5590" spans="14:14" x14ac:dyDescent="0.25">
      <c r="N5590" s="21"/>
    </row>
    <row r="5591" spans="14:14" x14ac:dyDescent="0.25">
      <c r="N5591" s="21"/>
    </row>
    <row r="5592" spans="14:14" x14ac:dyDescent="0.25">
      <c r="N5592" s="21"/>
    </row>
    <row r="5593" spans="14:14" x14ac:dyDescent="0.25">
      <c r="N5593" s="21"/>
    </row>
    <row r="5594" spans="14:14" x14ac:dyDescent="0.25">
      <c r="N5594" s="21"/>
    </row>
    <row r="5595" spans="14:14" x14ac:dyDescent="0.25">
      <c r="N5595" s="21"/>
    </row>
    <row r="5596" spans="14:14" x14ac:dyDescent="0.25">
      <c r="N5596" s="21"/>
    </row>
    <row r="5597" spans="14:14" x14ac:dyDescent="0.25">
      <c r="N5597" s="21"/>
    </row>
    <row r="5598" spans="14:14" x14ac:dyDescent="0.25">
      <c r="N5598" s="21"/>
    </row>
    <row r="5599" spans="14:14" x14ac:dyDescent="0.25">
      <c r="N5599" s="21"/>
    </row>
    <row r="5600" spans="14:14" x14ac:dyDescent="0.25">
      <c r="N5600" s="21"/>
    </row>
    <row r="5601" spans="14:14" x14ac:dyDescent="0.25">
      <c r="N5601" s="21"/>
    </row>
    <row r="5602" spans="14:14" x14ac:dyDescent="0.25">
      <c r="N5602" s="21"/>
    </row>
    <row r="5603" spans="14:14" x14ac:dyDescent="0.25">
      <c r="N5603" s="21"/>
    </row>
    <row r="5604" spans="14:14" x14ac:dyDescent="0.25">
      <c r="N5604" s="21"/>
    </row>
    <row r="5605" spans="14:14" x14ac:dyDescent="0.25">
      <c r="N5605" s="21"/>
    </row>
    <row r="5606" spans="14:14" x14ac:dyDescent="0.25">
      <c r="N5606" s="21"/>
    </row>
    <row r="5607" spans="14:14" x14ac:dyDescent="0.25">
      <c r="N5607" s="21"/>
    </row>
    <row r="5608" spans="14:14" x14ac:dyDescent="0.25">
      <c r="N5608" s="21"/>
    </row>
    <row r="5609" spans="14:14" x14ac:dyDescent="0.25">
      <c r="N5609" s="21"/>
    </row>
    <row r="5610" spans="14:14" x14ac:dyDescent="0.25">
      <c r="N5610" s="21"/>
    </row>
    <row r="5611" spans="14:14" x14ac:dyDescent="0.25">
      <c r="N5611" s="21"/>
    </row>
    <row r="5612" spans="14:14" x14ac:dyDescent="0.25">
      <c r="N5612" s="21"/>
    </row>
    <row r="5613" spans="14:14" x14ac:dyDescent="0.25">
      <c r="N5613" s="21"/>
    </row>
    <row r="5614" spans="14:14" x14ac:dyDescent="0.25">
      <c r="N5614" s="21"/>
    </row>
    <row r="5615" spans="14:14" x14ac:dyDescent="0.25">
      <c r="N5615" s="21"/>
    </row>
    <row r="5616" spans="14:14" x14ac:dyDescent="0.25">
      <c r="N5616" s="21"/>
    </row>
    <row r="5617" spans="14:14" x14ac:dyDescent="0.25">
      <c r="N5617" s="21"/>
    </row>
    <row r="5618" spans="14:14" x14ac:dyDescent="0.25">
      <c r="N5618" s="21"/>
    </row>
    <row r="5619" spans="14:14" x14ac:dyDescent="0.25">
      <c r="N5619" s="21"/>
    </row>
    <row r="5620" spans="14:14" x14ac:dyDescent="0.25">
      <c r="N5620" s="21"/>
    </row>
    <row r="5621" spans="14:14" x14ac:dyDescent="0.25">
      <c r="N5621" s="21"/>
    </row>
    <row r="5622" spans="14:14" x14ac:dyDescent="0.25">
      <c r="N5622" s="21"/>
    </row>
    <row r="5623" spans="14:14" x14ac:dyDescent="0.25">
      <c r="N5623" s="21"/>
    </row>
    <row r="5624" spans="14:14" x14ac:dyDescent="0.25">
      <c r="N5624" s="21"/>
    </row>
    <row r="5625" spans="14:14" x14ac:dyDescent="0.25">
      <c r="N5625" s="21"/>
    </row>
    <row r="5626" spans="14:14" x14ac:dyDescent="0.25">
      <c r="N5626" s="21"/>
    </row>
    <row r="5627" spans="14:14" x14ac:dyDescent="0.25">
      <c r="N5627" s="21"/>
    </row>
    <row r="5628" spans="14:14" x14ac:dyDescent="0.25">
      <c r="N5628" s="21"/>
    </row>
    <row r="5629" spans="14:14" x14ac:dyDescent="0.25">
      <c r="N5629" s="21"/>
    </row>
    <row r="5630" spans="14:14" x14ac:dyDescent="0.25">
      <c r="N5630" s="21"/>
    </row>
    <row r="5631" spans="14:14" x14ac:dyDescent="0.25">
      <c r="N5631" s="21"/>
    </row>
    <row r="5632" spans="14:14" x14ac:dyDescent="0.25">
      <c r="N5632" s="21"/>
    </row>
    <row r="5633" spans="14:14" x14ac:dyDescent="0.25">
      <c r="N5633" s="21"/>
    </row>
    <row r="5634" spans="14:14" x14ac:dyDescent="0.25">
      <c r="N5634" s="21"/>
    </row>
    <row r="5635" spans="14:14" x14ac:dyDescent="0.25">
      <c r="N5635" s="21"/>
    </row>
    <row r="5636" spans="14:14" x14ac:dyDescent="0.25">
      <c r="N5636" s="21"/>
    </row>
    <row r="5637" spans="14:14" x14ac:dyDescent="0.25">
      <c r="N5637" s="21"/>
    </row>
    <row r="5638" spans="14:14" x14ac:dyDescent="0.25">
      <c r="N5638" s="21"/>
    </row>
    <row r="5639" spans="14:14" x14ac:dyDescent="0.25">
      <c r="N5639" s="21"/>
    </row>
    <row r="5640" spans="14:14" x14ac:dyDescent="0.25">
      <c r="N5640" s="21"/>
    </row>
    <row r="5641" spans="14:14" x14ac:dyDescent="0.25">
      <c r="N5641" s="21"/>
    </row>
    <row r="5642" spans="14:14" x14ac:dyDescent="0.25">
      <c r="N5642" s="21"/>
    </row>
    <row r="5643" spans="14:14" x14ac:dyDescent="0.25">
      <c r="N5643" s="21"/>
    </row>
    <row r="5644" spans="14:14" x14ac:dyDescent="0.25">
      <c r="N5644" s="21"/>
    </row>
    <row r="5645" spans="14:14" x14ac:dyDescent="0.25">
      <c r="N5645" s="21"/>
    </row>
    <row r="5646" spans="14:14" x14ac:dyDescent="0.25">
      <c r="N5646" s="21"/>
    </row>
    <row r="5647" spans="14:14" x14ac:dyDescent="0.25">
      <c r="N5647" s="21"/>
    </row>
    <row r="5648" spans="14:14" x14ac:dyDescent="0.25">
      <c r="N5648" s="21"/>
    </row>
    <row r="5649" spans="14:14" x14ac:dyDescent="0.25">
      <c r="N5649" s="21"/>
    </row>
    <row r="5650" spans="14:14" x14ac:dyDescent="0.25">
      <c r="N5650" s="21"/>
    </row>
    <row r="5651" spans="14:14" x14ac:dyDescent="0.25">
      <c r="N5651" s="21"/>
    </row>
    <row r="5652" spans="14:14" x14ac:dyDescent="0.25">
      <c r="N5652" s="21"/>
    </row>
    <row r="5653" spans="14:14" x14ac:dyDescent="0.25">
      <c r="N5653" s="21"/>
    </row>
    <row r="5654" spans="14:14" x14ac:dyDescent="0.25">
      <c r="N5654" s="21"/>
    </row>
    <row r="5655" spans="14:14" x14ac:dyDescent="0.25">
      <c r="N5655" s="21"/>
    </row>
    <row r="5656" spans="14:14" x14ac:dyDescent="0.25">
      <c r="N5656" s="21"/>
    </row>
    <row r="5657" spans="14:14" x14ac:dyDescent="0.25">
      <c r="N5657" s="21"/>
    </row>
    <row r="5658" spans="14:14" x14ac:dyDescent="0.25">
      <c r="N5658" s="21"/>
    </row>
    <row r="5659" spans="14:14" x14ac:dyDescent="0.25">
      <c r="N5659" s="21"/>
    </row>
    <row r="5660" spans="14:14" x14ac:dyDescent="0.25">
      <c r="N5660" s="21"/>
    </row>
    <row r="5661" spans="14:14" x14ac:dyDescent="0.25">
      <c r="N5661" s="21"/>
    </row>
    <row r="5662" spans="14:14" x14ac:dyDescent="0.25">
      <c r="N5662" s="21"/>
    </row>
    <row r="5663" spans="14:14" x14ac:dyDescent="0.25">
      <c r="N5663" s="21"/>
    </row>
    <row r="5664" spans="14:14" x14ac:dyDescent="0.25">
      <c r="N5664" s="21"/>
    </row>
    <row r="5665" spans="14:14" x14ac:dyDescent="0.25">
      <c r="N5665" s="21"/>
    </row>
    <row r="5666" spans="14:14" x14ac:dyDescent="0.25">
      <c r="N5666" s="21"/>
    </row>
    <row r="5667" spans="14:14" x14ac:dyDescent="0.25">
      <c r="N5667" s="21"/>
    </row>
    <row r="5668" spans="14:14" x14ac:dyDescent="0.25">
      <c r="N5668" s="21"/>
    </row>
    <row r="5669" spans="14:14" x14ac:dyDescent="0.25">
      <c r="N5669" s="21"/>
    </row>
    <row r="5670" spans="14:14" x14ac:dyDescent="0.25">
      <c r="N5670" s="21"/>
    </row>
    <row r="5671" spans="14:14" x14ac:dyDescent="0.25">
      <c r="N5671" s="21"/>
    </row>
    <row r="5672" spans="14:14" x14ac:dyDescent="0.25">
      <c r="N5672" s="21"/>
    </row>
    <row r="5673" spans="14:14" x14ac:dyDescent="0.25">
      <c r="N5673" s="21"/>
    </row>
    <row r="5674" spans="14:14" x14ac:dyDescent="0.25">
      <c r="N5674" s="21"/>
    </row>
    <row r="5675" spans="14:14" x14ac:dyDescent="0.25">
      <c r="N5675" s="21"/>
    </row>
    <row r="5676" spans="14:14" x14ac:dyDescent="0.25">
      <c r="N5676" s="21"/>
    </row>
    <row r="5677" spans="14:14" x14ac:dyDescent="0.25">
      <c r="N5677" s="21"/>
    </row>
    <row r="5678" spans="14:14" x14ac:dyDescent="0.25">
      <c r="N5678" s="21"/>
    </row>
    <row r="5679" spans="14:14" x14ac:dyDescent="0.25">
      <c r="N5679" s="21"/>
    </row>
    <row r="5680" spans="14:14" x14ac:dyDescent="0.25">
      <c r="N5680" s="21"/>
    </row>
    <row r="5681" spans="14:14" x14ac:dyDescent="0.25">
      <c r="N5681" s="21"/>
    </row>
    <row r="5682" spans="14:14" x14ac:dyDescent="0.25">
      <c r="N5682" s="21"/>
    </row>
    <row r="5683" spans="14:14" x14ac:dyDescent="0.25">
      <c r="N5683" s="21"/>
    </row>
    <row r="5684" spans="14:14" x14ac:dyDescent="0.25">
      <c r="N5684" s="21"/>
    </row>
    <row r="5685" spans="14:14" x14ac:dyDescent="0.25">
      <c r="N5685" s="21"/>
    </row>
    <row r="5686" spans="14:14" x14ac:dyDescent="0.25">
      <c r="N5686" s="21"/>
    </row>
    <row r="5687" spans="14:14" x14ac:dyDescent="0.25">
      <c r="N5687" s="21"/>
    </row>
    <row r="5688" spans="14:14" x14ac:dyDescent="0.25">
      <c r="N5688" s="21"/>
    </row>
    <row r="5689" spans="14:14" x14ac:dyDescent="0.25">
      <c r="N5689" s="21"/>
    </row>
    <row r="5690" spans="14:14" x14ac:dyDescent="0.25">
      <c r="N5690" s="21"/>
    </row>
    <row r="5691" spans="14:14" x14ac:dyDescent="0.25">
      <c r="N5691" s="21"/>
    </row>
    <row r="5692" spans="14:14" x14ac:dyDescent="0.25">
      <c r="N5692" s="21"/>
    </row>
    <row r="5693" spans="14:14" x14ac:dyDescent="0.25">
      <c r="N5693" s="21"/>
    </row>
    <row r="5694" spans="14:14" x14ac:dyDescent="0.25">
      <c r="N5694" s="21"/>
    </row>
    <row r="5695" spans="14:14" x14ac:dyDescent="0.25">
      <c r="N5695" s="21"/>
    </row>
    <row r="5696" spans="14:14" x14ac:dyDescent="0.25">
      <c r="N5696" s="21"/>
    </row>
    <row r="5697" spans="14:14" x14ac:dyDescent="0.25">
      <c r="N5697" s="21"/>
    </row>
    <row r="5698" spans="14:14" x14ac:dyDescent="0.25">
      <c r="N5698" s="21"/>
    </row>
    <row r="5699" spans="14:14" x14ac:dyDescent="0.25">
      <c r="N5699" s="21"/>
    </row>
    <row r="5700" spans="14:14" x14ac:dyDescent="0.25">
      <c r="N5700" s="21"/>
    </row>
    <row r="5701" spans="14:14" x14ac:dyDescent="0.25">
      <c r="N5701" s="21"/>
    </row>
    <row r="5702" spans="14:14" x14ac:dyDescent="0.25">
      <c r="N5702" s="21"/>
    </row>
    <row r="5703" spans="14:14" x14ac:dyDescent="0.25">
      <c r="N5703" s="21"/>
    </row>
    <row r="5704" spans="14:14" x14ac:dyDescent="0.25">
      <c r="N5704" s="21"/>
    </row>
    <row r="5705" spans="14:14" x14ac:dyDescent="0.25">
      <c r="N5705" s="21"/>
    </row>
    <row r="5706" spans="14:14" x14ac:dyDescent="0.25">
      <c r="N5706" s="21"/>
    </row>
    <row r="5707" spans="14:14" x14ac:dyDescent="0.25">
      <c r="N5707" s="21"/>
    </row>
    <row r="5708" spans="14:14" x14ac:dyDescent="0.25">
      <c r="N5708" s="21"/>
    </row>
    <row r="5709" spans="14:14" x14ac:dyDescent="0.25">
      <c r="N5709" s="21"/>
    </row>
    <row r="5710" spans="14:14" x14ac:dyDescent="0.25">
      <c r="N5710" s="21"/>
    </row>
    <row r="5711" spans="14:14" x14ac:dyDescent="0.25">
      <c r="N5711" s="21"/>
    </row>
    <row r="5712" spans="14:14" x14ac:dyDescent="0.25">
      <c r="N5712" s="21"/>
    </row>
    <row r="5713" spans="14:14" x14ac:dyDescent="0.25">
      <c r="N5713" s="21"/>
    </row>
    <row r="5714" spans="14:14" x14ac:dyDescent="0.25">
      <c r="N5714" s="21"/>
    </row>
    <row r="5715" spans="14:14" x14ac:dyDescent="0.25">
      <c r="N5715" s="21"/>
    </row>
    <row r="5716" spans="14:14" x14ac:dyDescent="0.25">
      <c r="N5716" s="21"/>
    </row>
    <row r="5717" spans="14:14" x14ac:dyDescent="0.25">
      <c r="N5717" s="21"/>
    </row>
    <row r="5718" spans="14:14" x14ac:dyDescent="0.25">
      <c r="N5718" s="21"/>
    </row>
    <row r="5719" spans="14:14" x14ac:dyDescent="0.25">
      <c r="N5719" s="21"/>
    </row>
    <row r="5720" spans="14:14" x14ac:dyDescent="0.25">
      <c r="N5720" s="21"/>
    </row>
    <row r="5721" spans="14:14" x14ac:dyDescent="0.25">
      <c r="N5721" s="21"/>
    </row>
    <row r="5722" spans="14:14" x14ac:dyDescent="0.25">
      <c r="N5722" s="21"/>
    </row>
    <row r="5723" spans="14:14" x14ac:dyDescent="0.25">
      <c r="N5723" s="21"/>
    </row>
    <row r="5724" spans="14:14" x14ac:dyDescent="0.25">
      <c r="N5724" s="21"/>
    </row>
    <row r="5725" spans="14:14" x14ac:dyDescent="0.25">
      <c r="N5725" s="21"/>
    </row>
    <row r="5726" spans="14:14" x14ac:dyDescent="0.25">
      <c r="N5726" s="21"/>
    </row>
    <row r="5727" spans="14:14" x14ac:dyDescent="0.25">
      <c r="N5727" s="21"/>
    </row>
    <row r="5728" spans="14:14" x14ac:dyDescent="0.25">
      <c r="N5728" s="21"/>
    </row>
    <row r="5729" spans="14:14" x14ac:dyDescent="0.25">
      <c r="N5729" s="21"/>
    </row>
    <row r="5730" spans="14:14" x14ac:dyDescent="0.25">
      <c r="N5730" s="21"/>
    </row>
    <row r="5731" spans="14:14" x14ac:dyDescent="0.25">
      <c r="N5731" s="21"/>
    </row>
    <row r="5732" spans="14:14" x14ac:dyDescent="0.25">
      <c r="N5732" s="21"/>
    </row>
    <row r="5733" spans="14:14" x14ac:dyDescent="0.25">
      <c r="N5733" s="21"/>
    </row>
    <row r="5734" spans="14:14" x14ac:dyDescent="0.25">
      <c r="N5734" s="21"/>
    </row>
    <row r="5735" spans="14:14" x14ac:dyDescent="0.25">
      <c r="N5735" s="21"/>
    </row>
    <row r="5736" spans="14:14" x14ac:dyDescent="0.25">
      <c r="N5736" s="21"/>
    </row>
    <row r="5737" spans="14:14" x14ac:dyDescent="0.25">
      <c r="N5737" s="21"/>
    </row>
    <row r="5738" spans="14:14" x14ac:dyDescent="0.25">
      <c r="N5738" s="21"/>
    </row>
    <row r="5739" spans="14:14" x14ac:dyDescent="0.25">
      <c r="N5739" s="21"/>
    </row>
    <row r="5740" spans="14:14" x14ac:dyDescent="0.25">
      <c r="N5740" s="21"/>
    </row>
    <row r="5741" spans="14:14" x14ac:dyDescent="0.25">
      <c r="N5741" s="21"/>
    </row>
    <row r="5742" spans="14:14" x14ac:dyDescent="0.25">
      <c r="N5742" s="21"/>
    </row>
    <row r="5743" spans="14:14" x14ac:dyDescent="0.25">
      <c r="N5743" s="21"/>
    </row>
    <row r="5744" spans="14:14" x14ac:dyDescent="0.25">
      <c r="N5744" s="21"/>
    </row>
    <row r="5745" spans="14:14" x14ac:dyDescent="0.25">
      <c r="N5745" s="21"/>
    </row>
    <row r="5746" spans="14:14" x14ac:dyDescent="0.25">
      <c r="N5746" s="21"/>
    </row>
    <row r="5747" spans="14:14" x14ac:dyDescent="0.25">
      <c r="N5747" s="21"/>
    </row>
    <row r="5748" spans="14:14" x14ac:dyDescent="0.25">
      <c r="N5748" s="21"/>
    </row>
    <row r="5749" spans="14:14" x14ac:dyDescent="0.25">
      <c r="N5749" s="21"/>
    </row>
    <row r="5750" spans="14:14" x14ac:dyDescent="0.25">
      <c r="N5750" s="21"/>
    </row>
    <row r="5751" spans="14:14" x14ac:dyDescent="0.25">
      <c r="N5751" s="21"/>
    </row>
    <row r="5752" spans="14:14" x14ac:dyDescent="0.25">
      <c r="N5752" s="21"/>
    </row>
    <row r="5753" spans="14:14" x14ac:dyDescent="0.25">
      <c r="N5753" s="21"/>
    </row>
    <row r="5754" spans="14:14" x14ac:dyDescent="0.25">
      <c r="N5754" s="21"/>
    </row>
    <row r="5755" spans="14:14" x14ac:dyDescent="0.25">
      <c r="N5755" s="21"/>
    </row>
    <row r="5756" spans="14:14" x14ac:dyDescent="0.25">
      <c r="N5756" s="21"/>
    </row>
    <row r="5757" spans="14:14" x14ac:dyDescent="0.25">
      <c r="N5757" s="21"/>
    </row>
    <row r="5758" spans="14:14" x14ac:dyDescent="0.25">
      <c r="N5758" s="21"/>
    </row>
    <row r="5759" spans="14:14" x14ac:dyDescent="0.25">
      <c r="N5759" s="21"/>
    </row>
    <row r="5760" spans="14:14" x14ac:dyDescent="0.25">
      <c r="N5760" s="21"/>
    </row>
    <row r="5761" spans="14:14" x14ac:dyDescent="0.25">
      <c r="N5761" s="21"/>
    </row>
    <row r="5762" spans="14:14" x14ac:dyDescent="0.25">
      <c r="N5762" s="21"/>
    </row>
    <row r="5763" spans="14:14" x14ac:dyDescent="0.25">
      <c r="N5763" s="21"/>
    </row>
    <row r="5764" spans="14:14" x14ac:dyDescent="0.25">
      <c r="N5764" s="21"/>
    </row>
    <row r="5765" spans="14:14" x14ac:dyDescent="0.25">
      <c r="N5765" s="21"/>
    </row>
    <row r="5766" spans="14:14" x14ac:dyDescent="0.25">
      <c r="N5766" s="21"/>
    </row>
    <row r="5767" spans="14:14" x14ac:dyDescent="0.25">
      <c r="N5767" s="21"/>
    </row>
    <row r="5768" spans="14:14" x14ac:dyDescent="0.25">
      <c r="N5768" s="21"/>
    </row>
    <row r="5769" spans="14:14" x14ac:dyDescent="0.25">
      <c r="N5769" s="21"/>
    </row>
    <row r="5770" spans="14:14" x14ac:dyDescent="0.25">
      <c r="N5770" s="21"/>
    </row>
    <row r="5771" spans="14:14" x14ac:dyDescent="0.25">
      <c r="N5771" s="21"/>
    </row>
    <row r="5772" spans="14:14" x14ac:dyDescent="0.25">
      <c r="N5772" s="21"/>
    </row>
    <row r="5773" spans="14:14" x14ac:dyDescent="0.25">
      <c r="N5773" s="21"/>
    </row>
    <row r="5774" spans="14:14" x14ac:dyDescent="0.25">
      <c r="N5774" s="21"/>
    </row>
    <row r="5775" spans="14:14" x14ac:dyDescent="0.25">
      <c r="N5775" s="21"/>
    </row>
    <row r="5776" spans="14:14" x14ac:dyDescent="0.25">
      <c r="N5776" s="21"/>
    </row>
    <row r="5777" spans="14:14" x14ac:dyDescent="0.25">
      <c r="N5777" s="21"/>
    </row>
    <row r="5778" spans="14:14" x14ac:dyDescent="0.25">
      <c r="N5778" s="21"/>
    </row>
    <row r="5779" spans="14:14" x14ac:dyDescent="0.25">
      <c r="N5779" s="21"/>
    </row>
    <row r="5780" spans="14:14" x14ac:dyDescent="0.25">
      <c r="N5780" s="21"/>
    </row>
    <row r="5781" spans="14:14" x14ac:dyDescent="0.25">
      <c r="N5781" s="21"/>
    </row>
    <row r="5782" spans="14:14" x14ac:dyDescent="0.25">
      <c r="N5782" s="21"/>
    </row>
    <row r="5783" spans="14:14" x14ac:dyDescent="0.25">
      <c r="N5783" s="21"/>
    </row>
    <row r="5784" spans="14:14" x14ac:dyDescent="0.25">
      <c r="N5784" s="21"/>
    </row>
    <row r="5785" spans="14:14" x14ac:dyDescent="0.25">
      <c r="N5785" s="21"/>
    </row>
    <row r="5786" spans="14:14" x14ac:dyDescent="0.25">
      <c r="N5786" s="21"/>
    </row>
    <row r="5787" spans="14:14" x14ac:dyDescent="0.25">
      <c r="N5787" s="21"/>
    </row>
    <row r="5788" spans="14:14" x14ac:dyDescent="0.25">
      <c r="N5788" s="21"/>
    </row>
    <row r="5789" spans="14:14" x14ac:dyDescent="0.25">
      <c r="N5789" s="21"/>
    </row>
    <row r="5790" spans="14:14" x14ac:dyDescent="0.25">
      <c r="N5790" s="21"/>
    </row>
    <row r="5791" spans="14:14" x14ac:dyDescent="0.25">
      <c r="N5791" s="21"/>
    </row>
    <row r="5792" spans="14:14" x14ac:dyDescent="0.25">
      <c r="N5792" s="21"/>
    </row>
    <row r="5793" spans="14:14" x14ac:dyDescent="0.25">
      <c r="N5793" s="21"/>
    </row>
    <row r="5794" spans="14:14" x14ac:dyDescent="0.25">
      <c r="N5794" s="21"/>
    </row>
    <row r="5795" spans="14:14" x14ac:dyDescent="0.25">
      <c r="N5795" s="21"/>
    </row>
    <row r="5796" spans="14:14" x14ac:dyDescent="0.25">
      <c r="N5796" s="21"/>
    </row>
    <row r="5797" spans="14:14" x14ac:dyDescent="0.25">
      <c r="N5797" s="21"/>
    </row>
    <row r="5798" spans="14:14" x14ac:dyDescent="0.25">
      <c r="N5798" s="21"/>
    </row>
    <row r="5799" spans="14:14" x14ac:dyDescent="0.25">
      <c r="N5799" s="21"/>
    </row>
    <row r="5800" spans="14:14" x14ac:dyDescent="0.25">
      <c r="N5800" s="21"/>
    </row>
    <row r="5801" spans="14:14" x14ac:dyDescent="0.25">
      <c r="N5801" s="21"/>
    </row>
    <row r="5802" spans="14:14" x14ac:dyDescent="0.25">
      <c r="N5802" s="21"/>
    </row>
    <row r="5803" spans="14:14" x14ac:dyDescent="0.25">
      <c r="N5803" s="21"/>
    </row>
    <row r="5804" spans="14:14" x14ac:dyDescent="0.25">
      <c r="N5804" s="21"/>
    </row>
    <row r="5805" spans="14:14" x14ac:dyDescent="0.25">
      <c r="N5805" s="21"/>
    </row>
    <row r="5806" spans="14:14" x14ac:dyDescent="0.25">
      <c r="N5806" s="21"/>
    </row>
    <row r="5807" spans="14:14" x14ac:dyDescent="0.25">
      <c r="N5807" s="21"/>
    </row>
    <row r="5808" spans="14:14" x14ac:dyDescent="0.25">
      <c r="N5808" s="21"/>
    </row>
    <row r="5809" spans="14:14" x14ac:dyDescent="0.25">
      <c r="N5809" s="21"/>
    </row>
    <row r="5810" spans="14:14" x14ac:dyDescent="0.25">
      <c r="N5810" s="21"/>
    </row>
    <row r="5811" spans="14:14" x14ac:dyDescent="0.25">
      <c r="N5811" s="21"/>
    </row>
    <row r="5812" spans="14:14" x14ac:dyDescent="0.25">
      <c r="N5812" s="21"/>
    </row>
    <row r="5813" spans="14:14" x14ac:dyDescent="0.25">
      <c r="N5813" s="21"/>
    </row>
    <row r="5814" spans="14:14" x14ac:dyDescent="0.25">
      <c r="N5814" s="21"/>
    </row>
    <row r="5815" spans="14:14" x14ac:dyDescent="0.25">
      <c r="N5815" s="21"/>
    </row>
    <row r="5816" spans="14:14" x14ac:dyDescent="0.25">
      <c r="N5816" s="21"/>
    </row>
    <row r="5817" spans="14:14" x14ac:dyDescent="0.25">
      <c r="N5817" s="21"/>
    </row>
    <row r="5818" spans="14:14" x14ac:dyDescent="0.25">
      <c r="N5818" s="21"/>
    </row>
    <row r="5819" spans="14:14" x14ac:dyDescent="0.25">
      <c r="N5819" s="21"/>
    </row>
    <row r="5820" spans="14:14" x14ac:dyDescent="0.25">
      <c r="N5820" s="21"/>
    </row>
    <row r="5821" spans="14:14" x14ac:dyDescent="0.25">
      <c r="N5821" s="21"/>
    </row>
    <row r="5822" spans="14:14" x14ac:dyDescent="0.25">
      <c r="N5822" s="21"/>
    </row>
    <row r="5823" spans="14:14" x14ac:dyDescent="0.25">
      <c r="N5823" s="21"/>
    </row>
    <row r="5824" spans="14:14" x14ac:dyDescent="0.25">
      <c r="N5824" s="21"/>
    </row>
    <row r="5825" spans="14:14" x14ac:dyDescent="0.25">
      <c r="N5825" s="21"/>
    </row>
    <row r="5826" spans="14:14" x14ac:dyDescent="0.25">
      <c r="N5826" s="21"/>
    </row>
    <row r="5827" spans="14:14" x14ac:dyDescent="0.25">
      <c r="N5827" s="21"/>
    </row>
    <row r="5828" spans="14:14" x14ac:dyDescent="0.25">
      <c r="N5828" s="21"/>
    </row>
    <row r="5829" spans="14:14" x14ac:dyDescent="0.25">
      <c r="N5829" s="21"/>
    </row>
    <row r="5830" spans="14:14" x14ac:dyDescent="0.25">
      <c r="N5830" s="21"/>
    </row>
    <row r="5831" spans="14:14" x14ac:dyDescent="0.25">
      <c r="N5831" s="21"/>
    </row>
    <row r="5832" spans="14:14" x14ac:dyDescent="0.25">
      <c r="N5832" s="21"/>
    </row>
    <row r="5833" spans="14:14" x14ac:dyDescent="0.25">
      <c r="N5833" s="21"/>
    </row>
    <row r="5834" spans="14:14" x14ac:dyDescent="0.25">
      <c r="N5834" s="21"/>
    </row>
    <row r="5835" spans="14:14" x14ac:dyDescent="0.25">
      <c r="N5835" s="21"/>
    </row>
    <row r="5836" spans="14:14" x14ac:dyDescent="0.25">
      <c r="N5836" s="21"/>
    </row>
    <row r="5837" spans="14:14" x14ac:dyDescent="0.25">
      <c r="N5837" s="21"/>
    </row>
    <row r="5838" spans="14:14" x14ac:dyDescent="0.25">
      <c r="N5838" s="21"/>
    </row>
    <row r="5839" spans="14:14" x14ac:dyDescent="0.25">
      <c r="N5839" s="21"/>
    </row>
    <row r="5840" spans="14:14" x14ac:dyDescent="0.25">
      <c r="N5840" s="21"/>
    </row>
    <row r="5841" spans="14:14" x14ac:dyDescent="0.25">
      <c r="N5841" s="21"/>
    </row>
    <row r="5842" spans="14:14" x14ac:dyDescent="0.25">
      <c r="N5842" s="21"/>
    </row>
    <row r="5843" spans="14:14" x14ac:dyDescent="0.25">
      <c r="N5843" s="21"/>
    </row>
    <row r="5844" spans="14:14" x14ac:dyDescent="0.25">
      <c r="N5844" s="21"/>
    </row>
    <row r="5845" spans="14:14" x14ac:dyDescent="0.25">
      <c r="N5845" s="21"/>
    </row>
    <row r="5846" spans="14:14" x14ac:dyDescent="0.25">
      <c r="N5846" s="21"/>
    </row>
    <row r="5847" spans="14:14" x14ac:dyDescent="0.25">
      <c r="N5847" s="21"/>
    </row>
    <row r="5848" spans="14:14" x14ac:dyDescent="0.25">
      <c r="N5848" s="21"/>
    </row>
    <row r="5849" spans="14:14" x14ac:dyDescent="0.25">
      <c r="N5849" s="21"/>
    </row>
    <row r="5850" spans="14:14" x14ac:dyDescent="0.25">
      <c r="N5850" s="21"/>
    </row>
    <row r="5851" spans="14:14" x14ac:dyDescent="0.25">
      <c r="N5851" s="21"/>
    </row>
    <row r="5852" spans="14:14" x14ac:dyDescent="0.25">
      <c r="N5852" s="21"/>
    </row>
    <row r="5853" spans="14:14" x14ac:dyDescent="0.25">
      <c r="N5853" s="21"/>
    </row>
    <row r="5854" spans="14:14" x14ac:dyDescent="0.25">
      <c r="N5854" s="21"/>
    </row>
    <row r="5855" spans="14:14" x14ac:dyDescent="0.25">
      <c r="N5855" s="21"/>
    </row>
    <row r="5856" spans="14:14" x14ac:dyDescent="0.25">
      <c r="N5856" s="21"/>
    </row>
    <row r="5857" spans="14:14" x14ac:dyDescent="0.25">
      <c r="N5857" s="21"/>
    </row>
    <row r="5858" spans="14:14" x14ac:dyDescent="0.25">
      <c r="N5858" s="21"/>
    </row>
    <row r="5859" spans="14:14" x14ac:dyDescent="0.25">
      <c r="N5859" s="21"/>
    </row>
    <row r="5860" spans="14:14" x14ac:dyDescent="0.25">
      <c r="N5860" s="21"/>
    </row>
    <row r="5861" spans="14:14" x14ac:dyDescent="0.25">
      <c r="N5861" s="21"/>
    </row>
    <row r="5862" spans="14:14" x14ac:dyDescent="0.25">
      <c r="N5862" s="21"/>
    </row>
    <row r="5863" spans="14:14" x14ac:dyDescent="0.25">
      <c r="N5863" s="21"/>
    </row>
    <row r="5864" spans="14:14" x14ac:dyDescent="0.25">
      <c r="N5864" s="21"/>
    </row>
    <row r="5865" spans="14:14" x14ac:dyDescent="0.25">
      <c r="N5865" s="21"/>
    </row>
    <row r="5866" spans="14:14" x14ac:dyDescent="0.25">
      <c r="N5866" s="21"/>
    </row>
    <row r="5867" spans="14:14" x14ac:dyDescent="0.25">
      <c r="N5867" s="21"/>
    </row>
    <row r="5868" spans="14:14" x14ac:dyDescent="0.25">
      <c r="N5868" s="21"/>
    </row>
    <row r="5869" spans="14:14" x14ac:dyDescent="0.25">
      <c r="N5869" s="21"/>
    </row>
    <row r="5870" spans="14:14" x14ac:dyDescent="0.25">
      <c r="N5870" s="21"/>
    </row>
    <row r="5871" spans="14:14" x14ac:dyDescent="0.25">
      <c r="N5871" s="21"/>
    </row>
    <row r="5872" spans="14:14" x14ac:dyDescent="0.25">
      <c r="N5872" s="21"/>
    </row>
    <row r="5873" spans="14:14" x14ac:dyDescent="0.25">
      <c r="N5873" s="21"/>
    </row>
    <row r="5874" spans="14:14" x14ac:dyDescent="0.25">
      <c r="N5874" s="21"/>
    </row>
    <row r="5875" spans="14:14" x14ac:dyDescent="0.25">
      <c r="N5875" s="21"/>
    </row>
    <row r="5876" spans="14:14" x14ac:dyDescent="0.25">
      <c r="N5876" s="21"/>
    </row>
    <row r="5877" spans="14:14" x14ac:dyDescent="0.25">
      <c r="N5877" s="21"/>
    </row>
    <row r="5878" spans="14:14" x14ac:dyDescent="0.25">
      <c r="N5878" s="21"/>
    </row>
    <row r="5879" spans="14:14" x14ac:dyDescent="0.25">
      <c r="N5879" s="21"/>
    </row>
    <row r="5880" spans="14:14" x14ac:dyDescent="0.25">
      <c r="N5880" s="21"/>
    </row>
    <row r="5881" spans="14:14" x14ac:dyDescent="0.25">
      <c r="N5881" s="21"/>
    </row>
    <row r="5882" spans="14:14" x14ac:dyDescent="0.25">
      <c r="N5882" s="21"/>
    </row>
    <row r="5883" spans="14:14" x14ac:dyDescent="0.25">
      <c r="N5883" s="21"/>
    </row>
    <row r="5884" spans="14:14" x14ac:dyDescent="0.25">
      <c r="N5884" s="21"/>
    </row>
    <row r="5885" spans="14:14" x14ac:dyDescent="0.25">
      <c r="N5885" s="21"/>
    </row>
    <row r="5886" spans="14:14" x14ac:dyDescent="0.25">
      <c r="N5886" s="21"/>
    </row>
    <row r="5887" spans="14:14" x14ac:dyDescent="0.25">
      <c r="N5887" s="21"/>
    </row>
    <row r="5888" spans="14:14" x14ac:dyDescent="0.25">
      <c r="N5888" s="21"/>
    </row>
    <row r="5889" spans="14:14" x14ac:dyDescent="0.25">
      <c r="N5889" s="21"/>
    </row>
    <row r="5890" spans="14:14" x14ac:dyDescent="0.25">
      <c r="N5890" s="21"/>
    </row>
    <row r="5891" spans="14:14" x14ac:dyDescent="0.25">
      <c r="N5891" s="21"/>
    </row>
    <row r="5892" spans="14:14" x14ac:dyDescent="0.25">
      <c r="N5892" s="21"/>
    </row>
    <row r="5893" spans="14:14" x14ac:dyDescent="0.25">
      <c r="N5893" s="21"/>
    </row>
    <row r="5894" spans="14:14" x14ac:dyDescent="0.25">
      <c r="N5894" s="21"/>
    </row>
    <row r="5895" spans="14:14" x14ac:dyDescent="0.25">
      <c r="N5895" s="21"/>
    </row>
    <row r="5896" spans="14:14" x14ac:dyDescent="0.25">
      <c r="N5896" s="21"/>
    </row>
    <row r="5897" spans="14:14" x14ac:dyDescent="0.25">
      <c r="N5897" s="21"/>
    </row>
    <row r="5898" spans="14:14" x14ac:dyDescent="0.25">
      <c r="N5898" s="21"/>
    </row>
    <row r="5899" spans="14:14" x14ac:dyDescent="0.25">
      <c r="N5899" s="21"/>
    </row>
    <row r="5900" spans="14:14" x14ac:dyDescent="0.25">
      <c r="N5900" s="21"/>
    </row>
    <row r="5901" spans="14:14" x14ac:dyDescent="0.25">
      <c r="N5901" s="21"/>
    </row>
    <row r="5902" spans="14:14" x14ac:dyDescent="0.25">
      <c r="N5902" s="21"/>
    </row>
    <row r="5903" spans="14:14" x14ac:dyDescent="0.25">
      <c r="N5903" s="21"/>
    </row>
    <row r="5904" spans="14:14" x14ac:dyDescent="0.25">
      <c r="N5904" s="21"/>
    </row>
    <row r="5905" spans="14:14" x14ac:dyDescent="0.25">
      <c r="N5905" s="21"/>
    </row>
    <row r="5906" spans="14:14" x14ac:dyDescent="0.25">
      <c r="N5906" s="21"/>
    </row>
    <row r="5907" spans="14:14" x14ac:dyDescent="0.25">
      <c r="N5907" s="21"/>
    </row>
    <row r="5908" spans="14:14" x14ac:dyDescent="0.25">
      <c r="N5908" s="21"/>
    </row>
    <row r="5909" spans="14:14" x14ac:dyDescent="0.25">
      <c r="N5909" s="21"/>
    </row>
    <row r="5910" spans="14:14" x14ac:dyDescent="0.25">
      <c r="N5910" s="21"/>
    </row>
    <row r="5911" spans="14:14" x14ac:dyDescent="0.25">
      <c r="N5911" s="21"/>
    </row>
    <row r="5912" spans="14:14" x14ac:dyDescent="0.25">
      <c r="N5912" s="21"/>
    </row>
    <row r="5913" spans="14:14" x14ac:dyDescent="0.25">
      <c r="N5913" s="21"/>
    </row>
    <row r="5914" spans="14:14" x14ac:dyDescent="0.25">
      <c r="N5914" s="21"/>
    </row>
    <row r="5915" spans="14:14" x14ac:dyDescent="0.25">
      <c r="N5915" s="21"/>
    </row>
    <row r="5916" spans="14:14" x14ac:dyDescent="0.25">
      <c r="N5916" s="21"/>
    </row>
    <row r="5917" spans="14:14" x14ac:dyDescent="0.25">
      <c r="N5917" s="21"/>
    </row>
    <row r="5918" spans="14:14" x14ac:dyDescent="0.25">
      <c r="N5918" s="21"/>
    </row>
    <row r="5919" spans="14:14" x14ac:dyDescent="0.25">
      <c r="N5919" s="21"/>
    </row>
    <row r="5920" spans="14:14" x14ac:dyDescent="0.25">
      <c r="N5920" s="21"/>
    </row>
    <row r="5921" spans="14:14" x14ac:dyDescent="0.25">
      <c r="N5921" s="21"/>
    </row>
    <row r="5922" spans="14:14" x14ac:dyDescent="0.25">
      <c r="N5922" s="21"/>
    </row>
    <row r="5923" spans="14:14" x14ac:dyDescent="0.25">
      <c r="N5923" s="21"/>
    </row>
    <row r="5924" spans="14:14" x14ac:dyDescent="0.25">
      <c r="N5924" s="21"/>
    </row>
    <row r="5925" spans="14:14" x14ac:dyDescent="0.25">
      <c r="N5925" s="21"/>
    </row>
    <row r="5926" spans="14:14" x14ac:dyDescent="0.25">
      <c r="N5926" s="21"/>
    </row>
    <row r="5927" spans="14:14" x14ac:dyDescent="0.25">
      <c r="N5927" s="21"/>
    </row>
    <row r="5928" spans="14:14" x14ac:dyDescent="0.25">
      <c r="N5928" s="21"/>
    </row>
    <row r="5929" spans="14:14" x14ac:dyDescent="0.25">
      <c r="N5929" s="21"/>
    </row>
    <row r="5930" spans="14:14" x14ac:dyDescent="0.25">
      <c r="N5930" s="21"/>
    </row>
    <row r="5931" spans="14:14" x14ac:dyDescent="0.25">
      <c r="N5931" s="21"/>
    </row>
    <row r="5932" spans="14:14" x14ac:dyDescent="0.25">
      <c r="N5932" s="21"/>
    </row>
    <row r="5933" spans="14:14" x14ac:dyDescent="0.25">
      <c r="N5933" s="21"/>
    </row>
    <row r="5934" spans="14:14" x14ac:dyDescent="0.25">
      <c r="N5934" s="21"/>
    </row>
    <row r="5935" spans="14:14" x14ac:dyDescent="0.25">
      <c r="N5935" s="21"/>
    </row>
    <row r="5936" spans="14:14" x14ac:dyDescent="0.25">
      <c r="N5936" s="21"/>
    </row>
    <row r="5937" spans="14:14" x14ac:dyDescent="0.25">
      <c r="N5937" s="21"/>
    </row>
    <row r="5938" spans="14:14" x14ac:dyDescent="0.25">
      <c r="N5938" s="21"/>
    </row>
    <row r="5939" spans="14:14" x14ac:dyDescent="0.25">
      <c r="N5939" s="21"/>
    </row>
    <row r="5940" spans="14:14" x14ac:dyDescent="0.25">
      <c r="N5940" s="21"/>
    </row>
    <row r="5941" spans="14:14" x14ac:dyDescent="0.25">
      <c r="N5941" s="21"/>
    </row>
    <row r="5942" spans="14:14" x14ac:dyDescent="0.25">
      <c r="N5942" s="21"/>
    </row>
    <row r="5943" spans="14:14" x14ac:dyDescent="0.25">
      <c r="N5943" s="21"/>
    </row>
    <row r="5944" spans="14:14" x14ac:dyDescent="0.25">
      <c r="N5944" s="21"/>
    </row>
    <row r="5945" spans="14:14" x14ac:dyDescent="0.25">
      <c r="N5945" s="21"/>
    </row>
    <row r="5946" spans="14:14" x14ac:dyDescent="0.25">
      <c r="N5946" s="21"/>
    </row>
    <row r="5947" spans="14:14" x14ac:dyDescent="0.25">
      <c r="N5947" s="21"/>
    </row>
    <row r="5948" spans="14:14" x14ac:dyDescent="0.25">
      <c r="N5948" s="21"/>
    </row>
    <row r="5949" spans="14:14" x14ac:dyDescent="0.25">
      <c r="N5949" s="21"/>
    </row>
    <row r="5950" spans="14:14" x14ac:dyDescent="0.25">
      <c r="N5950" s="21"/>
    </row>
    <row r="5951" spans="14:14" x14ac:dyDescent="0.25">
      <c r="N5951" s="21"/>
    </row>
    <row r="5952" spans="14:14" x14ac:dyDescent="0.25">
      <c r="N5952" s="21"/>
    </row>
    <row r="5953" spans="14:14" x14ac:dyDescent="0.25">
      <c r="N5953" s="21"/>
    </row>
    <row r="5954" spans="14:14" x14ac:dyDescent="0.25">
      <c r="N5954" s="21"/>
    </row>
    <row r="5955" spans="14:14" x14ac:dyDescent="0.25">
      <c r="N5955" s="21"/>
    </row>
    <row r="5956" spans="14:14" x14ac:dyDescent="0.25">
      <c r="N5956" s="21"/>
    </row>
    <row r="5957" spans="14:14" x14ac:dyDescent="0.25">
      <c r="N5957" s="21"/>
    </row>
    <row r="5958" spans="14:14" x14ac:dyDescent="0.25">
      <c r="N5958" s="21"/>
    </row>
    <row r="5959" spans="14:14" x14ac:dyDescent="0.25">
      <c r="N5959" s="21"/>
    </row>
    <row r="5960" spans="14:14" x14ac:dyDescent="0.25">
      <c r="N5960" s="21"/>
    </row>
    <row r="5961" spans="14:14" x14ac:dyDescent="0.25">
      <c r="N5961" s="21"/>
    </row>
    <row r="5962" spans="14:14" x14ac:dyDescent="0.25">
      <c r="N5962" s="21"/>
    </row>
    <row r="5963" spans="14:14" x14ac:dyDescent="0.25">
      <c r="N5963" s="21"/>
    </row>
    <row r="5964" spans="14:14" x14ac:dyDescent="0.25">
      <c r="N5964" s="21"/>
    </row>
    <row r="5965" spans="14:14" x14ac:dyDescent="0.25">
      <c r="N5965" s="21"/>
    </row>
    <row r="5966" spans="14:14" x14ac:dyDescent="0.25">
      <c r="N5966" s="21"/>
    </row>
    <row r="5967" spans="14:14" x14ac:dyDescent="0.25">
      <c r="N5967" s="21"/>
    </row>
    <row r="5968" spans="14:14" x14ac:dyDescent="0.25">
      <c r="N5968" s="21"/>
    </row>
    <row r="5969" spans="14:14" x14ac:dyDescent="0.25">
      <c r="N5969" s="21"/>
    </row>
    <row r="5970" spans="14:14" x14ac:dyDescent="0.25">
      <c r="N5970" s="21"/>
    </row>
    <row r="5971" spans="14:14" x14ac:dyDescent="0.25">
      <c r="N5971" s="21"/>
    </row>
    <row r="5972" spans="14:14" x14ac:dyDescent="0.25">
      <c r="N5972" s="21"/>
    </row>
    <row r="5973" spans="14:14" x14ac:dyDescent="0.25">
      <c r="N5973" s="21"/>
    </row>
    <row r="5974" spans="14:14" x14ac:dyDescent="0.25">
      <c r="N5974" s="21"/>
    </row>
    <row r="5975" spans="14:14" x14ac:dyDescent="0.25">
      <c r="N5975" s="21"/>
    </row>
    <row r="5976" spans="14:14" x14ac:dyDescent="0.25">
      <c r="N5976" s="21"/>
    </row>
    <row r="5977" spans="14:14" x14ac:dyDescent="0.25">
      <c r="N5977" s="21"/>
    </row>
    <row r="5978" spans="14:14" x14ac:dyDescent="0.25">
      <c r="N5978" s="21"/>
    </row>
    <row r="5979" spans="14:14" x14ac:dyDescent="0.25">
      <c r="N5979" s="21"/>
    </row>
    <row r="5980" spans="14:14" x14ac:dyDescent="0.25">
      <c r="N5980" s="21"/>
    </row>
    <row r="5981" spans="14:14" x14ac:dyDescent="0.25">
      <c r="N5981" s="21"/>
    </row>
    <row r="5982" spans="14:14" x14ac:dyDescent="0.25">
      <c r="N5982" s="21"/>
    </row>
    <row r="5983" spans="14:14" x14ac:dyDescent="0.25">
      <c r="N5983" s="21"/>
    </row>
    <row r="5984" spans="14:14" x14ac:dyDescent="0.25">
      <c r="N5984" s="21"/>
    </row>
    <row r="5985" spans="14:14" x14ac:dyDescent="0.25">
      <c r="N5985" s="21"/>
    </row>
    <row r="5986" spans="14:14" x14ac:dyDescent="0.25">
      <c r="N5986" s="21"/>
    </row>
    <row r="5987" spans="14:14" x14ac:dyDescent="0.25">
      <c r="N5987" s="21"/>
    </row>
    <row r="5988" spans="14:14" x14ac:dyDescent="0.25">
      <c r="N5988" s="21"/>
    </row>
    <row r="5989" spans="14:14" x14ac:dyDescent="0.25">
      <c r="N5989" s="21"/>
    </row>
    <row r="5990" spans="14:14" x14ac:dyDescent="0.25">
      <c r="N5990" s="21"/>
    </row>
    <row r="5991" spans="14:14" x14ac:dyDescent="0.25">
      <c r="N5991" s="21"/>
    </row>
    <row r="5992" spans="14:14" x14ac:dyDescent="0.25">
      <c r="N5992" s="21"/>
    </row>
    <row r="5993" spans="14:14" x14ac:dyDescent="0.25">
      <c r="N5993" s="21"/>
    </row>
    <row r="5994" spans="14:14" x14ac:dyDescent="0.25">
      <c r="N5994" s="21"/>
    </row>
    <row r="5995" spans="14:14" x14ac:dyDescent="0.25">
      <c r="N5995" s="21"/>
    </row>
    <row r="5996" spans="14:14" x14ac:dyDescent="0.25">
      <c r="N5996" s="21"/>
    </row>
    <row r="5997" spans="14:14" x14ac:dyDescent="0.25">
      <c r="N5997" s="21"/>
    </row>
    <row r="5998" spans="14:14" x14ac:dyDescent="0.25">
      <c r="N5998" s="21"/>
    </row>
    <row r="5999" spans="14:14" x14ac:dyDescent="0.25">
      <c r="N5999" s="21"/>
    </row>
    <row r="6000" spans="14:14" x14ac:dyDescent="0.25">
      <c r="N6000" s="21"/>
    </row>
    <row r="6001" spans="14:14" x14ac:dyDescent="0.25">
      <c r="N6001" s="21"/>
    </row>
    <row r="6002" spans="14:14" x14ac:dyDescent="0.25">
      <c r="N6002" s="21"/>
    </row>
    <row r="6003" spans="14:14" x14ac:dyDescent="0.25">
      <c r="N6003" s="21"/>
    </row>
    <row r="6004" spans="14:14" x14ac:dyDescent="0.25">
      <c r="N6004" s="21"/>
    </row>
    <row r="6005" spans="14:14" x14ac:dyDescent="0.25">
      <c r="N6005" s="21"/>
    </row>
    <row r="6006" spans="14:14" x14ac:dyDescent="0.25">
      <c r="N6006" s="21"/>
    </row>
    <row r="6007" spans="14:14" x14ac:dyDescent="0.25">
      <c r="N6007" s="21"/>
    </row>
    <row r="6008" spans="14:14" x14ac:dyDescent="0.25">
      <c r="N6008" s="21"/>
    </row>
    <row r="6009" spans="14:14" x14ac:dyDescent="0.25">
      <c r="N6009" s="21"/>
    </row>
    <row r="6010" spans="14:14" x14ac:dyDescent="0.25">
      <c r="N6010" s="21"/>
    </row>
    <row r="6011" spans="14:14" x14ac:dyDescent="0.25">
      <c r="N6011" s="21"/>
    </row>
    <row r="6012" spans="14:14" x14ac:dyDescent="0.25">
      <c r="N6012" s="21"/>
    </row>
    <row r="6013" spans="14:14" x14ac:dyDescent="0.25">
      <c r="N6013" s="21"/>
    </row>
    <row r="6014" spans="14:14" x14ac:dyDescent="0.25">
      <c r="N6014" s="21"/>
    </row>
    <row r="6015" spans="14:14" x14ac:dyDescent="0.25">
      <c r="N6015" s="21"/>
    </row>
    <row r="6016" spans="14:14" x14ac:dyDescent="0.25">
      <c r="N6016" s="21"/>
    </row>
    <row r="6017" spans="14:14" x14ac:dyDescent="0.25">
      <c r="N6017" s="21"/>
    </row>
    <row r="6018" spans="14:14" x14ac:dyDescent="0.25">
      <c r="N6018" s="21"/>
    </row>
    <row r="6019" spans="14:14" x14ac:dyDescent="0.25">
      <c r="N6019" s="21"/>
    </row>
    <row r="6020" spans="14:14" x14ac:dyDescent="0.25">
      <c r="N6020" s="21"/>
    </row>
    <row r="6021" spans="14:14" x14ac:dyDescent="0.25">
      <c r="N6021" s="21"/>
    </row>
    <row r="6022" spans="14:14" x14ac:dyDescent="0.25">
      <c r="N6022" s="21"/>
    </row>
    <row r="6023" spans="14:14" x14ac:dyDescent="0.25">
      <c r="N6023" s="21"/>
    </row>
    <row r="6024" spans="14:14" x14ac:dyDescent="0.25">
      <c r="N6024" s="21"/>
    </row>
    <row r="6025" spans="14:14" x14ac:dyDescent="0.25">
      <c r="N6025" s="21"/>
    </row>
    <row r="6026" spans="14:14" x14ac:dyDescent="0.25">
      <c r="N6026" s="21"/>
    </row>
    <row r="6027" spans="14:14" x14ac:dyDescent="0.25">
      <c r="N6027" s="21"/>
    </row>
    <row r="6028" spans="14:14" x14ac:dyDescent="0.25">
      <c r="N6028" s="21"/>
    </row>
    <row r="6029" spans="14:14" x14ac:dyDescent="0.25">
      <c r="N6029" s="21"/>
    </row>
    <row r="6030" spans="14:14" x14ac:dyDescent="0.25">
      <c r="N6030" s="21"/>
    </row>
    <row r="6031" spans="14:14" x14ac:dyDescent="0.25">
      <c r="N6031" s="21"/>
    </row>
    <row r="6032" spans="14:14" x14ac:dyDescent="0.25">
      <c r="N6032" s="21"/>
    </row>
    <row r="6033" spans="14:14" x14ac:dyDescent="0.25">
      <c r="N6033" s="21"/>
    </row>
    <row r="6034" spans="14:14" x14ac:dyDescent="0.25">
      <c r="N6034" s="21"/>
    </row>
    <row r="6035" spans="14:14" x14ac:dyDescent="0.25">
      <c r="N6035" s="21"/>
    </row>
    <row r="6036" spans="14:14" x14ac:dyDescent="0.25">
      <c r="N6036" s="21"/>
    </row>
    <row r="6037" spans="14:14" x14ac:dyDescent="0.25">
      <c r="N6037" s="21"/>
    </row>
    <row r="6038" spans="14:14" x14ac:dyDescent="0.25">
      <c r="N6038" s="21"/>
    </row>
    <row r="6039" spans="14:14" x14ac:dyDescent="0.25">
      <c r="N6039" s="21"/>
    </row>
    <row r="6040" spans="14:14" x14ac:dyDescent="0.25">
      <c r="N6040" s="21"/>
    </row>
    <row r="6041" spans="14:14" x14ac:dyDescent="0.25">
      <c r="N6041" s="21"/>
    </row>
    <row r="6042" spans="14:14" x14ac:dyDescent="0.25">
      <c r="N6042" s="21"/>
    </row>
    <row r="6043" spans="14:14" x14ac:dyDescent="0.25">
      <c r="N6043" s="21"/>
    </row>
    <row r="6044" spans="14:14" x14ac:dyDescent="0.25">
      <c r="N6044" s="21"/>
    </row>
    <row r="6045" spans="14:14" x14ac:dyDescent="0.25">
      <c r="N6045" s="21"/>
    </row>
    <row r="6046" spans="14:14" x14ac:dyDescent="0.25">
      <c r="N6046" s="21"/>
    </row>
    <row r="6047" spans="14:14" x14ac:dyDescent="0.25">
      <c r="N6047" s="21"/>
    </row>
    <row r="6048" spans="14:14" x14ac:dyDescent="0.25">
      <c r="N6048" s="21"/>
    </row>
    <row r="6049" spans="14:14" x14ac:dyDescent="0.25">
      <c r="N6049" s="21"/>
    </row>
    <row r="6050" spans="14:14" x14ac:dyDescent="0.25">
      <c r="N6050" s="21"/>
    </row>
    <row r="6051" spans="14:14" x14ac:dyDescent="0.25">
      <c r="N6051" s="21"/>
    </row>
    <row r="6052" spans="14:14" x14ac:dyDescent="0.25">
      <c r="N6052" s="21"/>
    </row>
    <row r="6053" spans="14:14" x14ac:dyDescent="0.25">
      <c r="N6053" s="21"/>
    </row>
    <row r="6054" spans="14:14" x14ac:dyDescent="0.25">
      <c r="N6054" s="21"/>
    </row>
    <row r="6055" spans="14:14" x14ac:dyDescent="0.25">
      <c r="N6055" s="21"/>
    </row>
    <row r="6056" spans="14:14" x14ac:dyDescent="0.25">
      <c r="N6056" s="21"/>
    </row>
    <row r="6057" spans="14:14" x14ac:dyDescent="0.25">
      <c r="N6057" s="21"/>
    </row>
    <row r="6058" spans="14:14" x14ac:dyDescent="0.25">
      <c r="N6058" s="21"/>
    </row>
    <row r="6059" spans="14:14" x14ac:dyDescent="0.25">
      <c r="N6059" s="21"/>
    </row>
    <row r="6060" spans="14:14" x14ac:dyDescent="0.25">
      <c r="N6060" s="21"/>
    </row>
    <row r="6061" spans="14:14" x14ac:dyDescent="0.25">
      <c r="N6061" s="21"/>
    </row>
    <row r="6062" spans="14:14" x14ac:dyDescent="0.25">
      <c r="N6062" s="21"/>
    </row>
    <row r="6063" spans="14:14" x14ac:dyDescent="0.25">
      <c r="N6063" s="21"/>
    </row>
    <row r="6064" spans="14:14" x14ac:dyDescent="0.25">
      <c r="N6064" s="21"/>
    </row>
    <row r="6065" spans="14:14" x14ac:dyDescent="0.25">
      <c r="N6065" s="21"/>
    </row>
    <row r="6066" spans="14:14" x14ac:dyDescent="0.25">
      <c r="N6066" s="21"/>
    </row>
    <row r="6067" spans="14:14" x14ac:dyDescent="0.25">
      <c r="N6067" s="21"/>
    </row>
    <row r="6068" spans="14:14" x14ac:dyDescent="0.25">
      <c r="N6068" s="21"/>
    </row>
    <row r="6069" spans="14:14" x14ac:dyDescent="0.25">
      <c r="N6069" s="21"/>
    </row>
    <row r="6070" spans="14:14" x14ac:dyDescent="0.25">
      <c r="N6070" s="21"/>
    </row>
    <row r="6071" spans="14:14" x14ac:dyDescent="0.25">
      <c r="N6071" s="21"/>
    </row>
    <row r="6072" spans="14:14" x14ac:dyDescent="0.25">
      <c r="N6072" s="21"/>
    </row>
    <row r="6073" spans="14:14" x14ac:dyDescent="0.25">
      <c r="N6073" s="21"/>
    </row>
    <row r="6074" spans="14:14" x14ac:dyDescent="0.25">
      <c r="N6074" s="21"/>
    </row>
    <row r="6075" spans="14:14" x14ac:dyDescent="0.25">
      <c r="N6075" s="21"/>
    </row>
    <row r="6076" spans="14:14" x14ac:dyDescent="0.25">
      <c r="N6076" s="21"/>
    </row>
    <row r="6077" spans="14:14" x14ac:dyDescent="0.25">
      <c r="N6077" s="21"/>
    </row>
    <row r="6078" spans="14:14" x14ac:dyDescent="0.25">
      <c r="N6078" s="21"/>
    </row>
    <row r="6079" spans="14:14" x14ac:dyDescent="0.25">
      <c r="N6079" s="21"/>
    </row>
    <row r="6080" spans="14:14" x14ac:dyDescent="0.25">
      <c r="N6080" s="21"/>
    </row>
    <row r="6081" spans="14:14" x14ac:dyDescent="0.25">
      <c r="N6081" s="21"/>
    </row>
    <row r="6082" spans="14:14" x14ac:dyDescent="0.25">
      <c r="N6082" s="21"/>
    </row>
    <row r="6083" spans="14:14" x14ac:dyDescent="0.25">
      <c r="N6083" s="21"/>
    </row>
    <row r="6084" spans="14:14" x14ac:dyDescent="0.25">
      <c r="N6084" s="21"/>
    </row>
    <row r="6085" spans="14:14" x14ac:dyDescent="0.25">
      <c r="N6085" s="21"/>
    </row>
    <row r="6086" spans="14:14" x14ac:dyDescent="0.25">
      <c r="N6086" s="21"/>
    </row>
    <row r="6087" spans="14:14" x14ac:dyDescent="0.25">
      <c r="N6087" s="21"/>
    </row>
    <row r="6088" spans="14:14" x14ac:dyDescent="0.25">
      <c r="N6088" s="21"/>
    </row>
    <row r="6089" spans="14:14" x14ac:dyDescent="0.25">
      <c r="N6089" s="21"/>
    </row>
    <row r="6090" spans="14:14" x14ac:dyDescent="0.25">
      <c r="N6090" s="21"/>
    </row>
    <row r="6091" spans="14:14" x14ac:dyDescent="0.25">
      <c r="N6091" s="21"/>
    </row>
    <row r="6092" spans="14:14" x14ac:dyDescent="0.25">
      <c r="N6092" s="21"/>
    </row>
    <row r="6093" spans="14:14" x14ac:dyDescent="0.25">
      <c r="N6093" s="21"/>
    </row>
    <row r="6094" spans="14:14" x14ac:dyDescent="0.25">
      <c r="N6094" s="21"/>
    </row>
    <row r="6095" spans="14:14" x14ac:dyDescent="0.25">
      <c r="N6095" s="21"/>
    </row>
    <row r="6096" spans="14:14" x14ac:dyDescent="0.25">
      <c r="N6096" s="21"/>
    </row>
    <row r="6097" spans="14:14" x14ac:dyDescent="0.25">
      <c r="N6097" s="21"/>
    </row>
    <row r="6098" spans="14:14" x14ac:dyDescent="0.25">
      <c r="N6098" s="21"/>
    </row>
    <row r="6099" spans="14:14" x14ac:dyDescent="0.25">
      <c r="N6099" s="21"/>
    </row>
    <row r="6100" spans="14:14" x14ac:dyDescent="0.25">
      <c r="N6100" s="21"/>
    </row>
    <row r="6101" spans="14:14" x14ac:dyDescent="0.25">
      <c r="N6101" s="21"/>
    </row>
    <row r="6102" spans="14:14" x14ac:dyDescent="0.25">
      <c r="N6102" s="21"/>
    </row>
    <row r="6103" spans="14:14" x14ac:dyDescent="0.25">
      <c r="N6103" s="21"/>
    </row>
    <row r="6104" spans="14:14" x14ac:dyDescent="0.25">
      <c r="N6104" s="21"/>
    </row>
    <row r="6105" spans="14:14" x14ac:dyDescent="0.25">
      <c r="N6105" s="21"/>
    </row>
    <row r="6106" spans="14:14" x14ac:dyDescent="0.25">
      <c r="N6106" s="21"/>
    </row>
    <row r="6107" spans="14:14" x14ac:dyDescent="0.25">
      <c r="N6107" s="21"/>
    </row>
    <row r="6108" spans="14:14" x14ac:dyDescent="0.25">
      <c r="N6108" s="21"/>
    </row>
    <row r="6109" spans="14:14" x14ac:dyDescent="0.25">
      <c r="N6109" s="21"/>
    </row>
    <row r="6110" spans="14:14" x14ac:dyDescent="0.25">
      <c r="N6110" s="21"/>
    </row>
    <row r="6111" spans="14:14" x14ac:dyDescent="0.25">
      <c r="N6111" s="21"/>
    </row>
    <row r="6112" spans="14:14" x14ac:dyDescent="0.25">
      <c r="N6112" s="21"/>
    </row>
    <row r="6113" spans="14:14" x14ac:dyDescent="0.25">
      <c r="N6113" s="21"/>
    </row>
    <row r="6114" spans="14:14" x14ac:dyDescent="0.25">
      <c r="N6114" s="21"/>
    </row>
    <row r="6115" spans="14:14" x14ac:dyDescent="0.25">
      <c r="N6115" s="21"/>
    </row>
    <row r="6116" spans="14:14" x14ac:dyDescent="0.25">
      <c r="N6116" s="21"/>
    </row>
    <row r="6117" spans="14:14" x14ac:dyDescent="0.25">
      <c r="N6117" s="21"/>
    </row>
    <row r="6118" spans="14:14" x14ac:dyDescent="0.25">
      <c r="N6118" s="21"/>
    </row>
    <row r="6119" spans="14:14" x14ac:dyDescent="0.25">
      <c r="N6119" s="21"/>
    </row>
    <row r="6120" spans="14:14" x14ac:dyDescent="0.25">
      <c r="N6120" s="21"/>
    </row>
    <row r="6121" spans="14:14" x14ac:dyDescent="0.25">
      <c r="N6121" s="21"/>
    </row>
    <row r="6122" spans="14:14" x14ac:dyDescent="0.25">
      <c r="N6122" s="21"/>
    </row>
    <row r="6123" spans="14:14" x14ac:dyDescent="0.25">
      <c r="N6123" s="21"/>
    </row>
    <row r="6124" spans="14:14" x14ac:dyDescent="0.25">
      <c r="N6124" s="21"/>
    </row>
    <row r="6125" spans="14:14" x14ac:dyDescent="0.25">
      <c r="N6125" s="21"/>
    </row>
    <row r="6126" spans="14:14" x14ac:dyDescent="0.25">
      <c r="N6126" s="21"/>
    </row>
    <row r="6127" spans="14:14" x14ac:dyDescent="0.25">
      <c r="N6127" s="21"/>
    </row>
    <row r="6128" spans="14:14" x14ac:dyDescent="0.25">
      <c r="N6128" s="21"/>
    </row>
    <row r="6129" spans="14:14" x14ac:dyDescent="0.25">
      <c r="N6129" s="21"/>
    </row>
    <row r="6130" spans="14:14" x14ac:dyDescent="0.25">
      <c r="N6130" s="21"/>
    </row>
    <row r="6131" spans="14:14" x14ac:dyDescent="0.25">
      <c r="N6131" s="21"/>
    </row>
    <row r="6132" spans="14:14" x14ac:dyDescent="0.25">
      <c r="N6132" s="21"/>
    </row>
    <row r="6133" spans="14:14" x14ac:dyDescent="0.25">
      <c r="N6133" s="21"/>
    </row>
    <row r="6134" spans="14:14" x14ac:dyDescent="0.25">
      <c r="N6134" s="21"/>
    </row>
    <row r="6135" spans="14:14" x14ac:dyDescent="0.25">
      <c r="N6135" s="21"/>
    </row>
    <row r="6136" spans="14:14" x14ac:dyDescent="0.25">
      <c r="N6136" s="21"/>
    </row>
    <row r="6137" spans="14:14" x14ac:dyDescent="0.25">
      <c r="N6137" s="21"/>
    </row>
    <row r="6138" spans="14:14" x14ac:dyDescent="0.25">
      <c r="N6138" s="21"/>
    </row>
    <row r="6139" spans="14:14" x14ac:dyDescent="0.25">
      <c r="N6139" s="21"/>
    </row>
    <row r="6140" spans="14:14" x14ac:dyDescent="0.25">
      <c r="N6140" s="21"/>
    </row>
    <row r="6141" spans="14:14" x14ac:dyDescent="0.25">
      <c r="N6141" s="21"/>
    </row>
    <row r="6142" spans="14:14" x14ac:dyDescent="0.25">
      <c r="N6142" s="21"/>
    </row>
    <row r="6143" spans="14:14" x14ac:dyDescent="0.25">
      <c r="N6143" s="21"/>
    </row>
    <row r="6144" spans="14:14" x14ac:dyDescent="0.25">
      <c r="N6144" s="21"/>
    </row>
    <row r="6145" spans="14:14" x14ac:dyDescent="0.25">
      <c r="N6145" s="21"/>
    </row>
    <row r="6146" spans="14:14" x14ac:dyDescent="0.25">
      <c r="N6146" s="21"/>
    </row>
    <row r="6147" spans="14:14" x14ac:dyDescent="0.25">
      <c r="N6147" s="21"/>
    </row>
    <row r="6148" spans="14:14" x14ac:dyDescent="0.25">
      <c r="N6148" s="21"/>
    </row>
    <row r="6149" spans="14:14" x14ac:dyDescent="0.25">
      <c r="N6149" s="21"/>
    </row>
    <row r="6150" spans="14:14" x14ac:dyDescent="0.25">
      <c r="N6150" s="21"/>
    </row>
    <row r="6151" spans="14:14" x14ac:dyDescent="0.25">
      <c r="N6151" s="21"/>
    </row>
    <row r="6152" spans="14:14" x14ac:dyDescent="0.25">
      <c r="N6152" s="21"/>
    </row>
    <row r="6153" spans="14:14" x14ac:dyDescent="0.25">
      <c r="N6153" s="21"/>
    </row>
    <row r="6154" spans="14:14" x14ac:dyDescent="0.25">
      <c r="N6154" s="21"/>
    </row>
    <row r="6155" spans="14:14" x14ac:dyDescent="0.25">
      <c r="N6155" s="21"/>
    </row>
    <row r="6156" spans="14:14" x14ac:dyDescent="0.25">
      <c r="N6156" s="21"/>
    </row>
    <row r="6157" spans="14:14" x14ac:dyDescent="0.25">
      <c r="N6157" s="21"/>
    </row>
    <row r="6158" spans="14:14" x14ac:dyDescent="0.25">
      <c r="N6158" s="21"/>
    </row>
    <row r="6159" spans="14:14" x14ac:dyDescent="0.25">
      <c r="N6159" s="21"/>
    </row>
    <row r="6160" spans="14:14" x14ac:dyDescent="0.25">
      <c r="N6160" s="21"/>
    </row>
    <row r="6161" spans="14:14" x14ac:dyDescent="0.25">
      <c r="N6161" s="21"/>
    </row>
    <row r="6162" spans="14:14" x14ac:dyDescent="0.25">
      <c r="N6162" s="21"/>
    </row>
    <row r="6163" spans="14:14" x14ac:dyDescent="0.25">
      <c r="N6163" s="21"/>
    </row>
    <row r="6164" spans="14:14" x14ac:dyDescent="0.25">
      <c r="N6164" s="21"/>
    </row>
    <row r="6165" spans="14:14" x14ac:dyDescent="0.25">
      <c r="N6165" s="21"/>
    </row>
    <row r="6166" spans="14:14" x14ac:dyDescent="0.25">
      <c r="N6166" s="21"/>
    </row>
    <row r="6167" spans="14:14" x14ac:dyDescent="0.25">
      <c r="N6167" s="21"/>
    </row>
    <row r="6168" spans="14:14" x14ac:dyDescent="0.25">
      <c r="N6168" s="21"/>
    </row>
    <row r="6169" spans="14:14" x14ac:dyDescent="0.25">
      <c r="N6169" s="21"/>
    </row>
    <row r="6170" spans="14:14" x14ac:dyDescent="0.25">
      <c r="N6170" s="21"/>
    </row>
    <row r="6171" spans="14:14" x14ac:dyDescent="0.25">
      <c r="N6171" s="21"/>
    </row>
    <row r="6172" spans="14:14" x14ac:dyDescent="0.25">
      <c r="N6172" s="21"/>
    </row>
    <row r="6173" spans="14:14" x14ac:dyDescent="0.25">
      <c r="N6173" s="21"/>
    </row>
    <row r="6174" spans="14:14" x14ac:dyDescent="0.25">
      <c r="N6174" s="21"/>
    </row>
    <row r="6175" spans="14:14" x14ac:dyDescent="0.25">
      <c r="N6175" s="21"/>
    </row>
    <row r="6176" spans="14:14" x14ac:dyDescent="0.25">
      <c r="N6176" s="21"/>
    </row>
    <row r="6177" spans="14:14" x14ac:dyDescent="0.25">
      <c r="N6177" s="21"/>
    </row>
    <row r="6178" spans="14:14" x14ac:dyDescent="0.25">
      <c r="N6178" s="21"/>
    </row>
    <row r="6179" spans="14:14" x14ac:dyDescent="0.25">
      <c r="N6179" s="21"/>
    </row>
    <row r="6180" spans="14:14" x14ac:dyDescent="0.25">
      <c r="N6180" s="21"/>
    </row>
    <row r="6181" spans="14:14" x14ac:dyDescent="0.25">
      <c r="N6181" s="21"/>
    </row>
    <row r="6182" spans="14:14" x14ac:dyDescent="0.25">
      <c r="N6182" s="21"/>
    </row>
    <row r="6183" spans="14:14" x14ac:dyDescent="0.25">
      <c r="N6183" s="21"/>
    </row>
    <row r="6184" spans="14:14" x14ac:dyDescent="0.25">
      <c r="N6184" s="21"/>
    </row>
    <row r="6185" spans="14:14" x14ac:dyDescent="0.25">
      <c r="N6185" s="21"/>
    </row>
    <row r="6186" spans="14:14" x14ac:dyDescent="0.25">
      <c r="N6186" s="21"/>
    </row>
    <row r="6187" spans="14:14" x14ac:dyDescent="0.25">
      <c r="N6187" s="21"/>
    </row>
    <row r="6188" spans="14:14" x14ac:dyDescent="0.25">
      <c r="N6188" s="21"/>
    </row>
    <row r="6189" spans="14:14" x14ac:dyDescent="0.25">
      <c r="N6189" s="21"/>
    </row>
    <row r="6190" spans="14:14" x14ac:dyDescent="0.25">
      <c r="N6190" s="21"/>
    </row>
    <row r="6191" spans="14:14" x14ac:dyDescent="0.25">
      <c r="N6191" s="21"/>
    </row>
    <row r="6192" spans="14:14" x14ac:dyDescent="0.25">
      <c r="N6192" s="21"/>
    </row>
    <row r="6193" spans="14:14" x14ac:dyDescent="0.25">
      <c r="N6193" s="21"/>
    </row>
    <row r="6194" spans="14:14" x14ac:dyDescent="0.25">
      <c r="N6194" s="21"/>
    </row>
    <row r="6195" spans="14:14" x14ac:dyDescent="0.25">
      <c r="N6195" s="21"/>
    </row>
    <row r="6196" spans="14:14" x14ac:dyDescent="0.25">
      <c r="N6196" s="21"/>
    </row>
    <row r="6197" spans="14:14" x14ac:dyDescent="0.25">
      <c r="N6197" s="21"/>
    </row>
    <row r="6198" spans="14:14" x14ac:dyDescent="0.25">
      <c r="N6198" s="21"/>
    </row>
    <row r="6199" spans="14:14" x14ac:dyDescent="0.25">
      <c r="N6199" s="21"/>
    </row>
    <row r="6200" spans="14:14" x14ac:dyDescent="0.25">
      <c r="N6200" s="21"/>
    </row>
    <row r="6201" spans="14:14" x14ac:dyDescent="0.25">
      <c r="N6201" s="21"/>
    </row>
    <row r="6202" spans="14:14" x14ac:dyDescent="0.25">
      <c r="N6202" s="21"/>
    </row>
    <row r="6203" spans="14:14" x14ac:dyDescent="0.25">
      <c r="N6203" s="21"/>
    </row>
    <row r="6204" spans="14:14" x14ac:dyDescent="0.25">
      <c r="N6204" s="21"/>
    </row>
    <row r="6205" spans="14:14" x14ac:dyDescent="0.25">
      <c r="N6205" s="21"/>
    </row>
    <row r="6206" spans="14:14" x14ac:dyDescent="0.25">
      <c r="N6206" s="21"/>
    </row>
    <row r="6207" spans="14:14" x14ac:dyDescent="0.25">
      <c r="N6207" s="21"/>
    </row>
    <row r="6208" spans="14:14" x14ac:dyDescent="0.25">
      <c r="N6208" s="21"/>
    </row>
    <row r="6209" spans="14:14" x14ac:dyDescent="0.25">
      <c r="N6209" s="21"/>
    </row>
    <row r="6210" spans="14:14" x14ac:dyDescent="0.25">
      <c r="N6210" s="21"/>
    </row>
    <row r="6211" spans="14:14" x14ac:dyDescent="0.25">
      <c r="N6211" s="21"/>
    </row>
    <row r="6212" spans="14:14" x14ac:dyDescent="0.25">
      <c r="N6212" s="21"/>
    </row>
    <row r="6213" spans="14:14" x14ac:dyDescent="0.25">
      <c r="N6213" s="21"/>
    </row>
    <row r="6214" spans="14:14" x14ac:dyDescent="0.25">
      <c r="N6214" s="21"/>
    </row>
    <row r="6215" spans="14:14" x14ac:dyDescent="0.25">
      <c r="N6215" s="21"/>
    </row>
    <row r="6216" spans="14:14" x14ac:dyDescent="0.25">
      <c r="N6216" s="21"/>
    </row>
    <row r="6217" spans="14:14" x14ac:dyDescent="0.25">
      <c r="N6217" s="21"/>
    </row>
    <row r="6218" spans="14:14" x14ac:dyDescent="0.25">
      <c r="N6218" s="21"/>
    </row>
    <row r="6219" spans="14:14" x14ac:dyDescent="0.25">
      <c r="N6219" s="21"/>
    </row>
    <row r="6220" spans="14:14" x14ac:dyDescent="0.25">
      <c r="N6220" s="21"/>
    </row>
    <row r="6221" spans="14:14" x14ac:dyDescent="0.25">
      <c r="N6221" s="21"/>
    </row>
    <row r="6222" spans="14:14" x14ac:dyDescent="0.25">
      <c r="N6222" s="21"/>
    </row>
    <row r="6223" spans="14:14" x14ac:dyDescent="0.25">
      <c r="N6223" s="21"/>
    </row>
    <row r="6224" spans="14:14" x14ac:dyDescent="0.25">
      <c r="N6224" s="21"/>
    </row>
    <row r="6225" spans="14:14" x14ac:dyDescent="0.25">
      <c r="N6225" s="21"/>
    </row>
    <row r="6226" spans="14:14" x14ac:dyDescent="0.25">
      <c r="N6226" s="21"/>
    </row>
    <row r="6227" spans="14:14" x14ac:dyDescent="0.25">
      <c r="N6227" s="21"/>
    </row>
    <row r="6228" spans="14:14" x14ac:dyDescent="0.25">
      <c r="N6228" s="21"/>
    </row>
    <row r="6229" spans="14:14" x14ac:dyDescent="0.25">
      <c r="N6229" s="21"/>
    </row>
    <row r="6230" spans="14:14" x14ac:dyDescent="0.25">
      <c r="N6230" s="21"/>
    </row>
    <row r="6231" spans="14:14" x14ac:dyDescent="0.25">
      <c r="N6231" s="21"/>
    </row>
    <row r="6232" spans="14:14" x14ac:dyDescent="0.25">
      <c r="N6232" s="21"/>
    </row>
    <row r="6233" spans="14:14" x14ac:dyDescent="0.25">
      <c r="N6233" s="21"/>
    </row>
    <row r="6234" spans="14:14" x14ac:dyDescent="0.25">
      <c r="N6234" s="21"/>
    </row>
    <row r="6235" spans="14:14" x14ac:dyDescent="0.25">
      <c r="N6235" s="21"/>
    </row>
    <row r="6236" spans="14:14" x14ac:dyDescent="0.25">
      <c r="N6236" s="21"/>
    </row>
    <row r="6237" spans="14:14" x14ac:dyDescent="0.25">
      <c r="N6237" s="21"/>
    </row>
    <row r="6238" spans="14:14" x14ac:dyDescent="0.25">
      <c r="N6238" s="21"/>
    </row>
    <row r="6239" spans="14:14" x14ac:dyDescent="0.25">
      <c r="N6239" s="21"/>
    </row>
    <row r="6240" spans="14:14" x14ac:dyDescent="0.25">
      <c r="N6240" s="21"/>
    </row>
    <row r="6241" spans="14:14" x14ac:dyDescent="0.25">
      <c r="N6241" s="21"/>
    </row>
    <row r="6242" spans="14:14" x14ac:dyDescent="0.25">
      <c r="N6242" s="21"/>
    </row>
    <row r="6243" spans="14:14" x14ac:dyDescent="0.25">
      <c r="N6243" s="21"/>
    </row>
    <row r="6244" spans="14:14" x14ac:dyDescent="0.25">
      <c r="N6244" s="21"/>
    </row>
    <row r="6245" spans="14:14" x14ac:dyDescent="0.25">
      <c r="N6245" s="21"/>
    </row>
    <row r="6246" spans="14:14" x14ac:dyDescent="0.25">
      <c r="N6246" s="21"/>
    </row>
    <row r="6247" spans="14:14" x14ac:dyDescent="0.25">
      <c r="N6247" s="21"/>
    </row>
    <row r="6248" spans="14:14" x14ac:dyDescent="0.25">
      <c r="N6248" s="21"/>
    </row>
    <row r="6249" spans="14:14" x14ac:dyDescent="0.25">
      <c r="N6249" s="21"/>
    </row>
    <row r="6250" spans="14:14" x14ac:dyDescent="0.25">
      <c r="N6250" s="21"/>
    </row>
    <row r="6251" spans="14:14" x14ac:dyDescent="0.25">
      <c r="N6251" s="21"/>
    </row>
    <row r="6252" spans="14:14" x14ac:dyDescent="0.25">
      <c r="N6252" s="21"/>
    </row>
    <row r="6253" spans="14:14" x14ac:dyDescent="0.25">
      <c r="N6253" s="21"/>
    </row>
    <row r="6254" spans="14:14" x14ac:dyDescent="0.25">
      <c r="N6254" s="21"/>
    </row>
    <row r="6255" spans="14:14" x14ac:dyDescent="0.25">
      <c r="N6255" s="21"/>
    </row>
    <row r="6256" spans="14:14" x14ac:dyDescent="0.25">
      <c r="N6256" s="21"/>
    </row>
    <row r="6257" spans="14:14" x14ac:dyDescent="0.25">
      <c r="N6257" s="21"/>
    </row>
    <row r="6258" spans="14:14" x14ac:dyDescent="0.25">
      <c r="N6258" s="21"/>
    </row>
    <row r="6259" spans="14:14" x14ac:dyDescent="0.25">
      <c r="N6259" s="21"/>
    </row>
    <row r="6260" spans="14:14" x14ac:dyDescent="0.25">
      <c r="N6260" s="21"/>
    </row>
    <row r="6261" spans="14:14" x14ac:dyDescent="0.25">
      <c r="N6261" s="21"/>
    </row>
    <row r="6262" spans="14:14" x14ac:dyDescent="0.25">
      <c r="N6262" s="21"/>
    </row>
    <row r="6263" spans="14:14" x14ac:dyDescent="0.25">
      <c r="N6263" s="21"/>
    </row>
    <row r="6264" spans="14:14" x14ac:dyDescent="0.25">
      <c r="N6264" s="21"/>
    </row>
    <row r="6265" spans="14:14" x14ac:dyDescent="0.25">
      <c r="N6265" s="21"/>
    </row>
    <row r="6266" spans="14:14" x14ac:dyDescent="0.25">
      <c r="N6266" s="21"/>
    </row>
    <row r="6267" spans="14:14" x14ac:dyDescent="0.25">
      <c r="N6267" s="21"/>
    </row>
    <row r="6268" spans="14:14" x14ac:dyDescent="0.25">
      <c r="N6268" s="21"/>
    </row>
    <row r="6269" spans="14:14" x14ac:dyDescent="0.25">
      <c r="N6269" s="21"/>
    </row>
    <row r="6270" spans="14:14" x14ac:dyDescent="0.25">
      <c r="N6270" s="21"/>
    </row>
    <row r="6271" spans="14:14" x14ac:dyDescent="0.25">
      <c r="N6271" s="21"/>
    </row>
    <row r="6272" spans="14:14" x14ac:dyDescent="0.25">
      <c r="N6272" s="21"/>
    </row>
    <row r="6273" spans="14:14" x14ac:dyDescent="0.25">
      <c r="N6273" s="21"/>
    </row>
    <row r="6274" spans="14:14" x14ac:dyDescent="0.25">
      <c r="N6274" s="21"/>
    </row>
    <row r="6275" spans="14:14" x14ac:dyDescent="0.25">
      <c r="N6275" s="21"/>
    </row>
    <row r="6276" spans="14:14" x14ac:dyDescent="0.25">
      <c r="N6276" s="21"/>
    </row>
    <row r="6277" spans="14:14" x14ac:dyDescent="0.25">
      <c r="N6277" s="21"/>
    </row>
    <row r="6278" spans="14:14" x14ac:dyDescent="0.25">
      <c r="N6278" s="21"/>
    </row>
    <row r="6279" spans="14:14" x14ac:dyDescent="0.25">
      <c r="N6279" s="21"/>
    </row>
    <row r="6280" spans="14:14" x14ac:dyDescent="0.25">
      <c r="N6280" s="21"/>
    </row>
    <row r="6281" spans="14:14" x14ac:dyDescent="0.25">
      <c r="N6281" s="21"/>
    </row>
    <row r="6282" spans="14:14" x14ac:dyDescent="0.25">
      <c r="N6282" s="21"/>
    </row>
    <row r="6283" spans="14:14" x14ac:dyDescent="0.25">
      <c r="N6283" s="21"/>
    </row>
    <row r="6284" spans="14:14" x14ac:dyDescent="0.25">
      <c r="N6284" s="21"/>
    </row>
    <row r="6285" spans="14:14" x14ac:dyDescent="0.25">
      <c r="N6285" s="21"/>
    </row>
    <row r="6286" spans="14:14" x14ac:dyDescent="0.25">
      <c r="N6286" s="21"/>
    </row>
    <row r="6287" spans="14:14" x14ac:dyDescent="0.25">
      <c r="N6287" s="21"/>
    </row>
    <row r="6288" spans="14:14" x14ac:dyDescent="0.25">
      <c r="N6288" s="21"/>
    </row>
    <row r="6289" spans="14:14" x14ac:dyDescent="0.25">
      <c r="N6289" s="21"/>
    </row>
    <row r="6290" spans="14:14" x14ac:dyDescent="0.25">
      <c r="N6290" s="21"/>
    </row>
    <row r="6291" spans="14:14" x14ac:dyDescent="0.25">
      <c r="N6291" s="21"/>
    </row>
    <row r="6292" spans="14:14" x14ac:dyDescent="0.25">
      <c r="N6292" s="21"/>
    </row>
    <row r="6293" spans="14:14" x14ac:dyDescent="0.25">
      <c r="N6293" s="21"/>
    </row>
    <row r="6294" spans="14:14" x14ac:dyDescent="0.25">
      <c r="N6294" s="21"/>
    </row>
    <row r="6295" spans="14:14" x14ac:dyDescent="0.25">
      <c r="N6295" s="21"/>
    </row>
    <row r="6296" spans="14:14" x14ac:dyDescent="0.25">
      <c r="N6296" s="21"/>
    </row>
    <row r="6297" spans="14:14" x14ac:dyDescent="0.25">
      <c r="N6297" s="21"/>
    </row>
    <row r="6298" spans="14:14" x14ac:dyDescent="0.25">
      <c r="N6298" s="21"/>
    </row>
    <row r="6299" spans="14:14" x14ac:dyDescent="0.25">
      <c r="N6299" s="21"/>
    </row>
    <row r="6300" spans="14:14" x14ac:dyDescent="0.25">
      <c r="N6300" s="21"/>
    </row>
    <row r="6301" spans="14:14" x14ac:dyDescent="0.25">
      <c r="N6301" s="21"/>
    </row>
    <row r="6302" spans="14:14" x14ac:dyDescent="0.25">
      <c r="N6302" s="21"/>
    </row>
    <row r="6303" spans="14:14" x14ac:dyDescent="0.25">
      <c r="N6303" s="21"/>
    </row>
    <row r="6304" spans="14:14" x14ac:dyDescent="0.25">
      <c r="N6304" s="21"/>
    </row>
    <row r="6305" spans="14:14" x14ac:dyDescent="0.25">
      <c r="N6305" s="21"/>
    </row>
    <row r="6306" spans="14:14" x14ac:dyDescent="0.25">
      <c r="N6306" s="21"/>
    </row>
    <row r="6307" spans="14:14" x14ac:dyDescent="0.25">
      <c r="N6307" s="21"/>
    </row>
    <row r="6308" spans="14:14" x14ac:dyDescent="0.25">
      <c r="N6308" s="21"/>
    </row>
    <row r="6309" spans="14:14" x14ac:dyDescent="0.25">
      <c r="N6309" s="21"/>
    </row>
    <row r="6310" spans="14:14" x14ac:dyDescent="0.25">
      <c r="N6310" s="21"/>
    </row>
    <row r="6311" spans="14:14" x14ac:dyDescent="0.25">
      <c r="N6311" s="21"/>
    </row>
    <row r="6312" spans="14:14" x14ac:dyDescent="0.25">
      <c r="N6312" s="21"/>
    </row>
    <row r="6313" spans="14:14" x14ac:dyDescent="0.25">
      <c r="N6313" s="21"/>
    </row>
    <row r="6314" spans="14:14" x14ac:dyDescent="0.25">
      <c r="N6314" s="21"/>
    </row>
    <row r="6315" spans="14:14" x14ac:dyDescent="0.25">
      <c r="N6315" s="21"/>
    </row>
    <row r="6316" spans="14:14" x14ac:dyDescent="0.25">
      <c r="N6316" s="21"/>
    </row>
    <row r="6317" spans="14:14" x14ac:dyDescent="0.25">
      <c r="N6317" s="21"/>
    </row>
    <row r="6318" spans="14:14" x14ac:dyDescent="0.25">
      <c r="N6318" s="21"/>
    </row>
    <row r="6319" spans="14:14" x14ac:dyDescent="0.25">
      <c r="N6319" s="21"/>
    </row>
    <row r="6320" spans="14:14" x14ac:dyDescent="0.25">
      <c r="N6320" s="21"/>
    </row>
    <row r="6321" spans="14:14" x14ac:dyDescent="0.25">
      <c r="N6321" s="21"/>
    </row>
    <row r="6322" spans="14:14" x14ac:dyDescent="0.25">
      <c r="N6322" s="21"/>
    </row>
    <row r="6323" spans="14:14" x14ac:dyDescent="0.25">
      <c r="N6323" s="21"/>
    </row>
    <row r="6324" spans="14:14" x14ac:dyDescent="0.25">
      <c r="N6324" s="21"/>
    </row>
    <row r="6325" spans="14:14" x14ac:dyDescent="0.25">
      <c r="N6325" s="21"/>
    </row>
    <row r="6326" spans="14:14" x14ac:dyDescent="0.25">
      <c r="N6326" s="21"/>
    </row>
    <row r="6327" spans="14:14" x14ac:dyDescent="0.25">
      <c r="N6327" s="21"/>
    </row>
    <row r="6328" spans="14:14" x14ac:dyDescent="0.25">
      <c r="N6328" s="21"/>
    </row>
    <row r="6329" spans="14:14" x14ac:dyDescent="0.25">
      <c r="N6329" s="21"/>
    </row>
    <row r="6330" spans="14:14" x14ac:dyDescent="0.25">
      <c r="N6330" s="21"/>
    </row>
    <row r="6331" spans="14:14" x14ac:dyDescent="0.25">
      <c r="N6331" s="21"/>
    </row>
    <row r="6332" spans="14:14" x14ac:dyDescent="0.25">
      <c r="N6332" s="21"/>
    </row>
    <row r="6333" spans="14:14" x14ac:dyDescent="0.25">
      <c r="N6333" s="21"/>
    </row>
    <row r="6334" spans="14:14" x14ac:dyDescent="0.25">
      <c r="N6334" s="21"/>
    </row>
    <row r="6335" spans="14:14" x14ac:dyDescent="0.25">
      <c r="N6335" s="21"/>
    </row>
    <row r="6336" spans="14:14" x14ac:dyDescent="0.25">
      <c r="N6336" s="21"/>
    </row>
    <row r="6337" spans="14:14" x14ac:dyDescent="0.25">
      <c r="N6337" s="21"/>
    </row>
    <row r="6338" spans="14:14" x14ac:dyDescent="0.25">
      <c r="N6338" s="21"/>
    </row>
    <row r="6339" spans="14:14" x14ac:dyDescent="0.25">
      <c r="N6339" s="21"/>
    </row>
    <row r="6340" spans="14:14" x14ac:dyDescent="0.25">
      <c r="N6340" s="21"/>
    </row>
    <row r="6341" spans="14:14" x14ac:dyDescent="0.25">
      <c r="N6341" s="21"/>
    </row>
    <row r="6342" spans="14:14" x14ac:dyDescent="0.25">
      <c r="N6342" s="21"/>
    </row>
    <row r="6343" spans="14:14" x14ac:dyDescent="0.25">
      <c r="N6343" s="21"/>
    </row>
    <row r="6344" spans="14:14" x14ac:dyDescent="0.25">
      <c r="N6344" s="21"/>
    </row>
    <row r="6345" spans="14:14" x14ac:dyDescent="0.25">
      <c r="N6345" s="21"/>
    </row>
    <row r="6346" spans="14:14" x14ac:dyDescent="0.25">
      <c r="N6346" s="21"/>
    </row>
    <row r="6347" spans="14:14" x14ac:dyDescent="0.25">
      <c r="N6347" s="21"/>
    </row>
    <row r="6348" spans="14:14" x14ac:dyDescent="0.25">
      <c r="N6348" s="21"/>
    </row>
    <row r="6349" spans="14:14" x14ac:dyDescent="0.25">
      <c r="N6349" s="21"/>
    </row>
    <row r="6350" spans="14:14" x14ac:dyDescent="0.25">
      <c r="N6350" s="21"/>
    </row>
    <row r="6351" spans="14:14" x14ac:dyDescent="0.25">
      <c r="N6351" s="21"/>
    </row>
    <row r="6352" spans="14:14" x14ac:dyDescent="0.25">
      <c r="N6352" s="21"/>
    </row>
    <row r="6353" spans="14:14" x14ac:dyDescent="0.25">
      <c r="N6353" s="21"/>
    </row>
    <row r="6354" spans="14:14" x14ac:dyDescent="0.25">
      <c r="N6354" s="21"/>
    </row>
    <row r="6355" spans="14:14" x14ac:dyDescent="0.25">
      <c r="N6355" s="21"/>
    </row>
    <row r="6356" spans="14:14" x14ac:dyDescent="0.25">
      <c r="N6356" s="21"/>
    </row>
    <row r="6357" spans="14:14" x14ac:dyDescent="0.25">
      <c r="N6357" s="21"/>
    </row>
    <row r="6358" spans="14:14" x14ac:dyDescent="0.25">
      <c r="N6358" s="21"/>
    </row>
    <row r="6359" spans="14:14" x14ac:dyDescent="0.25">
      <c r="N6359" s="21"/>
    </row>
    <row r="6360" spans="14:14" x14ac:dyDescent="0.25">
      <c r="N6360" s="21"/>
    </row>
    <row r="6361" spans="14:14" x14ac:dyDescent="0.25">
      <c r="N6361" s="21"/>
    </row>
    <row r="6362" spans="14:14" x14ac:dyDescent="0.25">
      <c r="N6362" s="21"/>
    </row>
    <row r="6363" spans="14:14" x14ac:dyDescent="0.25">
      <c r="N6363" s="21"/>
    </row>
    <row r="6364" spans="14:14" x14ac:dyDescent="0.25">
      <c r="N6364" s="21"/>
    </row>
    <row r="6365" spans="14:14" x14ac:dyDescent="0.25">
      <c r="N6365" s="21"/>
    </row>
    <row r="6366" spans="14:14" x14ac:dyDescent="0.25">
      <c r="N6366" s="21"/>
    </row>
    <row r="6367" spans="14:14" x14ac:dyDescent="0.25">
      <c r="N6367" s="21"/>
    </row>
    <row r="6368" spans="14:14" x14ac:dyDescent="0.25">
      <c r="N6368" s="21"/>
    </row>
    <row r="6369" spans="14:14" x14ac:dyDescent="0.25">
      <c r="N6369" s="21"/>
    </row>
    <row r="6370" spans="14:14" x14ac:dyDescent="0.25">
      <c r="N6370" s="21"/>
    </row>
    <row r="6371" spans="14:14" x14ac:dyDescent="0.25">
      <c r="N6371" s="21"/>
    </row>
    <row r="6372" spans="14:14" x14ac:dyDescent="0.25">
      <c r="N6372" s="21"/>
    </row>
    <row r="6373" spans="14:14" x14ac:dyDescent="0.25">
      <c r="N6373" s="21"/>
    </row>
    <row r="6374" spans="14:14" x14ac:dyDescent="0.25">
      <c r="N6374" s="21"/>
    </row>
    <row r="6375" spans="14:14" x14ac:dyDescent="0.25">
      <c r="N6375" s="21"/>
    </row>
    <row r="6376" spans="14:14" x14ac:dyDescent="0.25">
      <c r="N6376" s="21"/>
    </row>
    <row r="6377" spans="14:14" x14ac:dyDescent="0.25">
      <c r="N6377" s="21"/>
    </row>
    <row r="6378" spans="14:14" x14ac:dyDescent="0.25">
      <c r="N6378" s="21"/>
    </row>
    <row r="6379" spans="14:14" x14ac:dyDescent="0.25">
      <c r="N6379" s="21"/>
    </row>
    <row r="6380" spans="14:14" x14ac:dyDescent="0.25">
      <c r="N6380" s="21"/>
    </row>
    <row r="6381" spans="14:14" x14ac:dyDescent="0.25">
      <c r="N6381" s="21"/>
    </row>
    <row r="6382" spans="14:14" x14ac:dyDescent="0.25">
      <c r="N6382" s="21"/>
    </row>
    <row r="6383" spans="14:14" x14ac:dyDescent="0.25">
      <c r="N6383" s="21"/>
    </row>
    <row r="6384" spans="14:14" x14ac:dyDescent="0.25">
      <c r="N6384" s="21"/>
    </row>
    <row r="6385" spans="14:14" x14ac:dyDescent="0.25">
      <c r="N6385" s="21"/>
    </row>
    <row r="6386" spans="14:14" x14ac:dyDescent="0.25">
      <c r="N6386" s="21"/>
    </row>
    <row r="6387" spans="14:14" x14ac:dyDescent="0.25">
      <c r="N6387" s="21"/>
    </row>
    <row r="6388" spans="14:14" x14ac:dyDescent="0.25">
      <c r="N6388" s="21"/>
    </row>
    <row r="6389" spans="14:14" x14ac:dyDescent="0.25">
      <c r="N6389" s="21"/>
    </row>
    <row r="6390" spans="14:14" x14ac:dyDescent="0.25">
      <c r="N6390" s="21"/>
    </row>
    <row r="6391" spans="14:14" x14ac:dyDescent="0.25">
      <c r="N6391" s="21"/>
    </row>
    <row r="6392" spans="14:14" x14ac:dyDescent="0.25">
      <c r="N6392" s="21"/>
    </row>
    <row r="6393" spans="14:14" x14ac:dyDescent="0.25">
      <c r="N6393" s="21"/>
    </row>
    <row r="6394" spans="14:14" x14ac:dyDescent="0.25">
      <c r="N6394" s="21"/>
    </row>
    <row r="6395" spans="14:14" x14ac:dyDescent="0.25">
      <c r="N6395" s="21"/>
    </row>
    <row r="6396" spans="14:14" x14ac:dyDescent="0.25">
      <c r="N6396" s="21"/>
    </row>
    <row r="6397" spans="14:14" x14ac:dyDescent="0.25">
      <c r="N6397" s="21"/>
    </row>
    <row r="6398" spans="14:14" x14ac:dyDescent="0.25">
      <c r="N6398" s="21"/>
    </row>
    <row r="6399" spans="14:14" x14ac:dyDescent="0.25">
      <c r="N6399" s="21"/>
    </row>
    <row r="6400" spans="14:14" x14ac:dyDescent="0.25">
      <c r="N6400" s="21"/>
    </row>
    <row r="6401" spans="14:14" x14ac:dyDescent="0.25">
      <c r="N6401" s="21"/>
    </row>
    <row r="6402" spans="14:14" x14ac:dyDescent="0.25">
      <c r="N6402" s="21"/>
    </row>
    <row r="6403" spans="14:14" x14ac:dyDescent="0.25">
      <c r="N6403" s="21"/>
    </row>
    <row r="6404" spans="14:14" x14ac:dyDescent="0.25">
      <c r="N6404" s="21"/>
    </row>
    <row r="6405" spans="14:14" x14ac:dyDescent="0.25">
      <c r="N6405" s="21"/>
    </row>
    <row r="6406" spans="14:14" x14ac:dyDescent="0.25">
      <c r="N6406" s="21"/>
    </row>
    <row r="6407" spans="14:14" x14ac:dyDescent="0.25">
      <c r="N6407" s="21"/>
    </row>
    <row r="6408" spans="14:14" x14ac:dyDescent="0.25">
      <c r="N6408" s="21"/>
    </row>
    <row r="6409" spans="14:14" x14ac:dyDescent="0.25">
      <c r="N6409" s="21"/>
    </row>
    <row r="6410" spans="14:14" x14ac:dyDescent="0.25">
      <c r="N6410" s="21"/>
    </row>
    <row r="6411" spans="14:14" x14ac:dyDescent="0.25">
      <c r="N6411" s="21"/>
    </row>
    <row r="6412" spans="14:14" x14ac:dyDescent="0.25">
      <c r="N6412" s="21"/>
    </row>
    <row r="6413" spans="14:14" x14ac:dyDescent="0.25">
      <c r="N6413" s="21"/>
    </row>
    <row r="6414" spans="14:14" x14ac:dyDescent="0.25">
      <c r="N6414" s="21"/>
    </row>
    <row r="6415" spans="14:14" x14ac:dyDescent="0.25">
      <c r="N6415" s="21"/>
    </row>
    <row r="6416" spans="14:14" x14ac:dyDescent="0.25">
      <c r="N6416" s="21"/>
    </row>
    <row r="6417" spans="14:14" x14ac:dyDescent="0.25">
      <c r="N6417" s="21"/>
    </row>
    <row r="6418" spans="14:14" x14ac:dyDescent="0.25">
      <c r="N6418" s="21"/>
    </row>
    <row r="6419" spans="14:14" x14ac:dyDescent="0.25">
      <c r="N6419" s="21"/>
    </row>
    <row r="6420" spans="14:14" x14ac:dyDescent="0.25">
      <c r="N6420" s="21"/>
    </row>
    <row r="6421" spans="14:14" x14ac:dyDescent="0.25">
      <c r="N6421" s="21"/>
    </row>
    <row r="6422" spans="14:14" x14ac:dyDescent="0.25">
      <c r="N6422" s="21"/>
    </row>
    <row r="6423" spans="14:14" x14ac:dyDescent="0.25">
      <c r="N6423" s="21"/>
    </row>
    <row r="6424" spans="14:14" x14ac:dyDescent="0.25">
      <c r="N6424" s="21"/>
    </row>
    <row r="6425" spans="14:14" x14ac:dyDescent="0.25">
      <c r="N6425" s="21"/>
    </row>
    <row r="6426" spans="14:14" x14ac:dyDescent="0.25">
      <c r="N6426" s="21"/>
    </row>
    <row r="6427" spans="14:14" x14ac:dyDescent="0.25">
      <c r="N6427" s="21"/>
    </row>
    <row r="6428" spans="14:14" x14ac:dyDescent="0.25">
      <c r="N6428" s="21"/>
    </row>
    <row r="6429" spans="14:14" x14ac:dyDescent="0.25">
      <c r="N6429" s="21"/>
    </row>
    <row r="6430" spans="14:14" x14ac:dyDescent="0.25">
      <c r="N6430" s="21"/>
    </row>
    <row r="6431" spans="14:14" x14ac:dyDescent="0.25">
      <c r="N6431" s="21"/>
    </row>
    <row r="6432" spans="14:14" x14ac:dyDescent="0.25">
      <c r="N6432" s="21"/>
    </row>
    <row r="6433" spans="14:14" x14ac:dyDescent="0.25">
      <c r="N6433" s="21"/>
    </row>
    <row r="6434" spans="14:14" x14ac:dyDescent="0.25">
      <c r="N6434" s="21"/>
    </row>
    <row r="6435" spans="14:14" x14ac:dyDescent="0.25">
      <c r="N6435" s="21"/>
    </row>
    <row r="6436" spans="14:14" x14ac:dyDescent="0.25">
      <c r="N6436" s="21"/>
    </row>
    <row r="6437" spans="14:14" x14ac:dyDescent="0.25">
      <c r="N6437" s="21"/>
    </row>
    <row r="6438" spans="14:14" x14ac:dyDescent="0.25">
      <c r="N6438" s="21"/>
    </row>
    <row r="6439" spans="14:14" x14ac:dyDescent="0.25">
      <c r="N6439" s="21"/>
    </row>
    <row r="6440" spans="14:14" x14ac:dyDescent="0.25">
      <c r="N6440" s="21"/>
    </row>
    <row r="6441" spans="14:14" x14ac:dyDescent="0.25">
      <c r="N6441" s="21"/>
    </row>
    <row r="6442" spans="14:14" x14ac:dyDescent="0.25">
      <c r="N6442" s="21"/>
    </row>
    <row r="6443" spans="14:14" x14ac:dyDescent="0.25">
      <c r="N6443" s="21"/>
    </row>
    <row r="6444" spans="14:14" x14ac:dyDescent="0.25">
      <c r="N6444" s="21"/>
    </row>
    <row r="6445" spans="14:14" x14ac:dyDescent="0.25">
      <c r="N6445" s="21"/>
    </row>
    <row r="6446" spans="14:14" x14ac:dyDescent="0.25">
      <c r="N6446" s="21"/>
    </row>
    <row r="6447" spans="14:14" x14ac:dyDescent="0.25">
      <c r="N6447" s="21"/>
    </row>
    <row r="6448" spans="14:14" x14ac:dyDescent="0.25">
      <c r="N6448" s="21"/>
    </row>
    <row r="6449" spans="14:14" x14ac:dyDescent="0.25">
      <c r="N6449" s="21"/>
    </row>
    <row r="6450" spans="14:14" x14ac:dyDescent="0.25">
      <c r="N6450" s="21"/>
    </row>
    <row r="6451" spans="14:14" x14ac:dyDescent="0.25">
      <c r="N6451" s="21"/>
    </row>
    <row r="6452" spans="14:14" x14ac:dyDescent="0.25">
      <c r="N6452" s="21"/>
    </row>
    <row r="6453" spans="14:14" x14ac:dyDescent="0.25">
      <c r="N6453" s="21"/>
    </row>
    <row r="6454" spans="14:14" x14ac:dyDescent="0.25">
      <c r="N6454" s="21"/>
    </row>
    <row r="6455" spans="14:14" x14ac:dyDescent="0.25">
      <c r="N6455" s="21"/>
    </row>
    <row r="6456" spans="14:14" x14ac:dyDescent="0.25">
      <c r="N6456" s="21"/>
    </row>
    <row r="6457" spans="14:14" x14ac:dyDescent="0.25">
      <c r="N6457" s="21"/>
    </row>
    <row r="6458" spans="14:14" x14ac:dyDescent="0.25">
      <c r="N6458" s="21"/>
    </row>
    <row r="6459" spans="14:14" x14ac:dyDescent="0.25">
      <c r="N6459" s="21"/>
    </row>
    <row r="6460" spans="14:14" x14ac:dyDescent="0.25">
      <c r="N6460" s="21"/>
    </row>
    <row r="6461" spans="14:14" x14ac:dyDescent="0.25">
      <c r="N6461" s="21"/>
    </row>
    <row r="6462" spans="14:14" x14ac:dyDescent="0.25">
      <c r="N6462" s="21"/>
    </row>
    <row r="6463" spans="14:14" x14ac:dyDescent="0.25">
      <c r="N6463" s="21"/>
    </row>
    <row r="6464" spans="14:14" x14ac:dyDescent="0.25">
      <c r="N6464" s="21"/>
    </row>
    <row r="6465" spans="14:14" x14ac:dyDescent="0.25">
      <c r="N6465" s="21"/>
    </row>
    <row r="6466" spans="14:14" x14ac:dyDescent="0.25">
      <c r="N6466" s="21"/>
    </row>
    <row r="6467" spans="14:14" x14ac:dyDescent="0.25">
      <c r="N6467" s="21"/>
    </row>
    <row r="6468" spans="14:14" x14ac:dyDescent="0.25">
      <c r="N6468" s="21"/>
    </row>
    <row r="6469" spans="14:14" x14ac:dyDescent="0.25">
      <c r="N6469" s="21"/>
    </row>
    <row r="6470" spans="14:14" x14ac:dyDescent="0.25">
      <c r="N6470" s="21"/>
    </row>
    <row r="6471" spans="14:14" x14ac:dyDescent="0.25">
      <c r="N6471" s="21"/>
    </row>
    <row r="6472" spans="14:14" x14ac:dyDescent="0.25">
      <c r="N6472" s="21"/>
    </row>
    <row r="6473" spans="14:14" x14ac:dyDescent="0.25">
      <c r="N6473" s="21"/>
    </row>
    <row r="6474" spans="14:14" x14ac:dyDescent="0.25">
      <c r="N6474" s="21"/>
    </row>
    <row r="6475" spans="14:14" x14ac:dyDescent="0.25">
      <c r="N6475" s="21"/>
    </row>
    <row r="6476" spans="14:14" x14ac:dyDescent="0.25">
      <c r="N6476" s="21"/>
    </row>
    <row r="6477" spans="14:14" x14ac:dyDescent="0.25">
      <c r="N6477" s="21"/>
    </row>
    <row r="6478" spans="14:14" x14ac:dyDescent="0.25">
      <c r="N6478" s="21"/>
    </row>
    <row r="6479" spans="14:14" x14ac:dyDescent="0.25">
      <c r="N6479" s="21"/>
    </row>
    <row r="6480" spans="14:14" x14ac:dyDescent="0.25">
      <c r="N6480" s="21"/>
    </row>
    <row r="6481" spans="14:14" x14ac:dyDescent="0.25">
      <c r="N6481" s="21"/>
    </row>
    <row r="6482" spans="14:14" x14ac:dyDescent="0.25">
      <c r="N6482" s="21"/>
    </row>
    <row r="6483" spans="14:14" x14ac:dyDescent="0.25">
      <c r="N6483" s="21"/>
    </row>
    <row r="6484" spans="14:14" x14ac:dyDescent="0.25">
      <c r="N6484" s="21"/>
    </row>
    <row r="6485" spans="14:14" x14ac:dyDescent="0.25">
      <c r="N6485" s="21"/>
    </row>
    <row r="6486" spans="14:14" x14ac:dyDescent="0.25">
      <c r="N6486" s="21"/>
    </row>
    <row r="6487" spans="14:14" x14ac:dyDescent="0.25">
      <c r="N6487" s="21"/>
    </row>
    <row r="6488" spans="14:14" x14ac:dyDescent="0.25">
      <c r="N6488" s="21"/>
    </row>
    <row r="6489" spans="14:14" x14ac:dyDescent="0.25">
      <c r="N6489" s="21"/>
    </row>
    <row r="6490" spans="14:14" x14ac:dyDescent="0.25">
      <c r="N6490" s="21"/>
    </row>
    <row r="6491" spans="14:14" x14ac:dyDescent="0.25">
      <c r="N6491" s="21"/>
    </row>
    <row r="6492" spans="14:14" x14ac:dyDescent="0.25">
      <c r="N6492" s="21"/>
    </row>
    <row r="6493" spans="14:14" x14ac:dyDescent="0.25">
      <c r="N6493" s="21"/>
    </row>
    <row r="6494" spans="14:14" x14ac:dyDescent="0.25">
      <c r="N6494" s="21"/>
    </row>
    <row r="6495" spans="14:14" x14ac:dyDescent="0.25">
      <c r="N6495" s="21"/>
    </row>
    <row r="6496" spans="14:14" x14ac:dyDescent="0.25">
      <c r="N6496" s="21"/>
    </row>
    <row r="6497" spans="14:14" x14ac:dyDescent="0.25">
      <c r="N6497" s="21"/>
    </row>
    <row r="6498" spans="14:14" x14ac:dyDescent="0.25">
      <c r="N6498" s="21"/>
    </row>
    <row r="6499" spans="14:14" x14ac:dyDescent="0.25">
      <c r="N6499" s="21"/>
    </row>
    <row r="6500" spans="14:14" x14ac:dyDescent="0.25">
      <c r="N6500" s="21"/>
    </row>
    <row r="6501" spans="14:14" x14ac:dyDescent="0.25">
      <c r="N6501" s="21"/>
    </row>
    <row r="6502" spans="14:14" x14ac:dyDescent="0.25">
      <c r="N6502" s="21"/>
    </row>
    <row r="6503" spans="14:14" x14ac:dyDescent="0.25">
      <c r="N6503" s="21"/>
    </row>
    <row r="6504" spans="14:14" x14ac:dyDescent="0.25">
      <c r="N6504" s="21"/>
    </row>
    <row r="6505" spans="14:14" x14ac:dyDescent="0.25">
      <c r="N6505" s="21"/>
    </row>
    <row r="6506" spans="14:14" x14ac:dyDescent="0.25">
      <c r="N6506" s="21"/>
    </row>
    <row r="6507" spans="14:14" x14ac:dyDescent="0.25">
      <c r="N6507" s="21"/>
    </row>
    <row r="6508" spans="14:14" x14ac:dyDescent="0.25">
      <c r="N6508" s="21"/>
    </row>
    <row r="6509" spans="14:14" x14ac:dyDescent="0.25">
      <c r="N6509" s="21"/>
    </row>
    <row r="6510" spans="14:14" x14ac:dyDescent="0.25">
      <c r="N6510" s="21"/>
    </row>
    <row r="6511" spans="14:14" x14ac:dyDescent="0.25">
      <c r="N6511" s="21"/>
    </row>
    <row r="6512" spans="14:14" x14ac:dyDescent="0.25">
      <c r="N6512" s="21"/>
    </row>
    <row r="6513" spans="14:14" x14ac:dyDescent="0.25">
      <c r="N6513" s="21"/>
    </row>
    <row r="6514" spans="14:14" x14ac:dyDescent="0.25">
      <c r="N6514" s="21"/>
    </row>
    <row r="6515" spans="14:14" x14ac:dyDescent="0.25">
      <c r="N6515" s="21"/>
    </row>
    <row r="6516" spans="14:14" x14ac:dyDescent="0.25">
      <c r="N6516" s="21"/>
    </row>
    <row r="6517" spans="14:14" x14ac:dyDescent="0.25">
      <c r="N6517" s="21"/>
    </row>
    <row r="6518" spans="14:14" x14ac:dyDescent="0.25">
      <c r="N6518" s="21"/>
    </row>
    <row r="6519" spans="14:14" x14ac:dyDescent="0.25">
      <c r="N6519" s="21"/>
    </row>
    <row r="6520" spans="14:14" x14ac:dyDescent="0.25">
      <c r="N6520" s="21"/>
    </row>
    <row r="6521" spans="14:14" x14ac:dyDescent="0.25">
      <c r="N6521" s="21"/>
    </row>
    <row r="6522" spans="14:14" x14ac:dyDescent="0.25">
      <c r="N6522" s="21"/>
    </row>
    <row r="6523" spans="14:14" x14ac:dyDescent="0.25">
      <c r="N6523" s="21"/>
    </row>
    <row r="6524" spans="14:14" x14ac:dyDescent="0.25">
      <c r="N6524" s="21"/>
    </row>
    <row r="6525" spans="14:14" x14ac:dyDescent="0.25">
      <c r="N6525" s="21"/>
    </row>
    <row r="6526" spans="14:14" x14ac:dyDescent="0.25">
      <c r="N6526" s="21"/>
    </row>
    <row r="6527" spans="14:14" x14ac:dyDescent="0.25">
      <c r="N6527" s="21"/>
    </row>
    <row r="6528" spans="14:14" x14ac:dyDescent="0.25">
      <c r="N6528" s="21"/>
    </row>
    <row r="6529" spans="14:14" x14ac:dyDescent="0.25">
      <c r="N6529" s="21"/>
    </row>
    <row r="6530" spans="14:14" x14ac:dyDescent="0.25">
      <c r="N6530" s="21"/>
    </row>
    <row r="6531" spans="14:14" x14ac:dyDescent="0.25">
      <c r="N6531" s="21"/>
    </row>
    <row r="6532" spans="14:14" x14ac:dyDescent="0.25">
      <c r="N6532" s="21"/>
    </row>
    <row r="6533" spans="14:14" x14ac:dyDescent="0.25">
      <c r="N6533" s="21"/>
    </row>
    <row r="6534" spans="14:14" x14ac:dyDescent="0.25">
      <c r="N6534" s="21"/>
    </row>
    <row r="6535" spans="14:14" x14ac:dyDescent="0.25">
      <c r="N6535" s="21"/>
    </row>
    <row r="6536" spans="14:14" x14ac:dyDescent="0.25">
      <c r="N6536" s="21"/>
    </row>
    <row r="6537" spans="14:14" x14ac:dyDescent="0.25">
      <c r="N6537" s="21"/>
    </row>
    <row r="6538" spans="14:14" x14ac:dyDescent="0.25">
      <c r="N6538" s="21"/>
    </row>
    <row r="6539" spans="14:14" x14ac:dyDescent="0.25">
      <c r="N6539" s="21"/>
    </row>
    <row r="6540" spans="14:14" x14ac:dyDescent="0.25">
      <c r="N6540" s="21"/>
    </row>
    <row r="6541" spans="14:14" x14ac:dyDescent="0.25">
      <c r="N6541" s="21"/>
    </row>
    <row r="6542" spans="14:14" x14ac:dyDescent="0.25">
      <c r="N6542" s="21"/>
    </row>
    <row r="6543" spans="14:14" x14ac:dyDescent="0.25">
      <c r="N6543" s="21"/>
    </row>
    <row r="6544" spans="14:14" x14ac:dyDescent="0.25">
      <c r="N6544" s="21"/>
    </row>
    <row r="6545" spans="14:14" x14ac:dyDescent="0.25">
      <c r="N6545" s="21"/>
    </row>
    <row r="6546" spans="14:14" x14ac:dyDescent="0.25">
      <c r="N6546" s="21"/>
    </row>
    <row r="6547" spans="14:14" x14ac:dyDescent="0.25">
      <c r="N6547" s="21"/>
    </row>
    <row r="6548" spans="14:14" x14ac:dyDescent="0.25">
      <c r="N6548" s="21"/>
    </row>
    <row r="6549" spans="14:14" x14ac:dyDescent="0.25">
      <c r="N6549" s="21"/>
    </row>
    <row r="6550" spans="14:14" x14ac:dyDescent="0.25">
      <c r="N6550" s="21"/>
    </row>
    <row r="6551" spans="14:14" x14ac:dyDescent="0.25">
      <c r="N6551" s="21"/>
    </row>
    <row r="6552" spans="14:14" x14ac:dyDescent="0.25">
      <c r="N6552" s="21"/>
    </row>
    <row r="6553" spans="14:14" x14ac:dyDescent="0.25">
      <c r="N6553" s="21"/>
    </row>
    <row r="6554" spans="14:14" x14ac:dyDescent="0.25">
      <c r="N6554" s="21"/>
    </row>
    <row r="6555" spans="14:14" x14ac:dyDescent="0.25">
      <c r="N6555" s="21"/>
    </row>
    <row r="6556" spans="14:14" x14ac:dyDescent="0.25">
      <c r="N6556" s="21"/>
    </row>
    <row r="6557" spans="14:14" x14ac:dyDescent="0.25">
      <c r="N6557" s="21"/>
    </row>
    <row r="6558" spans="14:14" x14ac:dyDescent="0.25">
      <c r="N6558" s="21"/>
    </row>
    <row r="6559" spans="14:14" x14ac:dyDescent="0.25">
      <c r="N6559" s="21"/>
    </row>
    <row r="6560" spans="14:14" x14ac:dyDescent="0.25">
      <c r="N6560" s="21"/>
    </row>
    <row r="6561" spans="14:14" x14ac:dyDescent="0.25">
      <c r="N6561" s="21"/>
    </row>
    <row r="6562" spans="14:14" x14ac:dyDescent="0.25">
      <c r="N6562" s="21"/>
    </row>
    <row r="6563" spans="14:14" x14ac:dyDescent="0.25">
      <c r="N6563" s="21"/>
    </row>
    <row r="6564" spans="14:14" x14ac:dyDescent="0.25">
      <c r="N6564" s="21"/>
    </row>
    <row r="6565" spans="14:14" x14ac:dyDescent="0.25">
      <c r="N6565" s="21"/>
    </row>
    <row r="6566" spans="14:14" x14ac:dyDescent="0.25">
      <c r="N6566" s="21"/>
    </row>
    <row r="6567" spans="14:14" x14ac:dyDescent="0.25">
      <c r="N6567" s="21"/>
    </row>
    <row r="6568" spans="14:14" x14ac:dyDescent="0.25">
      <c r="N6568" s="21"/>
    </row>
    <row r="6569" spans="14:14" x14ac:dyDescent="0.25">
      <c r="N6569" s="21"/>
    </row>
    <row r="6570" spans="14:14" x14ac:dyDescent="0.25">
      <c r="N6570" s="21"/>
    </row>
    <row r="6571" spans="14:14" x14ac:dyDescent="0.25">
      <c r="N6571" s="21"/>
    </row>
    <row r="6572" spans="14:14" x14ac:dyDescent="0.25">
      <c r="N6572" s="21"/>
    </row>
    <row r="6573" spans="14:14" x14ac:dyDescent="0.25">
      <c r="N6573" s="21"/>
    </row>
    <row r="6574" spans="14:14" x14ac:dyDescent="0.25">
      <c r="N6574" s="21"/>
    </row>
    <row r="6575" spans="14:14" x14ac:dyDescent="0.25">
      <c r="N6575" s="21"/>
    </row>
    <row r="6576" spans="14:14" x14ac:dyDescent="0.25">
      <c r="N6576" s="21"/>
    </row>
    <row r="6577" spans="14:14" x14ac:dyDescent="0.25">
      <c r="N6577" s="21"/>
    </row>
    <row r="6578" spans="14:14" x14ac:dyDescent="0.25">
      <c r="N6578" s="21"/>
    </row>
    <row r="6579" spans="14:14" x14ac:dyDescent="0.25">
      <c r="N6579" s="21"/>
    </row>
    <row r="6580" spans="14:14" x14ac:dyDescent="0.25">
      <c r="N6580" s="21"/>
    </row>
    <row r="6581" spans="14:14" x14ac:dyDescent="0.25">
      <c r="N6581" s="21"/>
    </row>
    <row r="6582" spans="14:14" x14ac:dyDescent="0.25">
      <c r="N6582" s="21"/>
    </row>
    <row r="6583" spans="14:14" x14ac:dyDescent="0.25">
      <c r="N6583" s="21"/>
    </row>
    <row r="6584" spans="14:14" x14ac:dyDescent="0.25">
      <c r="N6584" s="21"/>
    </row>
    <row r="6585" spans="14:14" x14ac:dyDescent="0.25">
      <c r="N6585" s="21"/>
    </row>
    <row r="6586" spans="14:14" x14ac:dyDescent="0.25">
      <c r="N6586" s="21"/>
    </row>
    <row r="6587" spans="14:14" x14ac:dyDescent="0.25">
      <c r="N6587" s="21"/>
    </row>
    <row r="6588" spans="14:14" x14ac:dyDescent="0.25">
      <c r="N6588" s="21"/>
    </row>
    <row r="6589" spans="14:14" x14ac:dyDescent="0.25">
      <c r="N6589" s="21"/>
    </row>
    <row r="6590" spans="14:14" x14ac:dyDescent="0.25">
      <c r="N6590" s="21"/>
    </row>
    <row r="6591" spans="14:14" x14ac:dyDescent="0.25">
      <c r="N6591" s="21"/>
    </row>
    <row r="6592" spans="14:14" x14ac:dyDescent="0.25">
      <c r="N6592" s="21"/>
    </row>
    <row r="6593" spans="14:14" x14ac:dyDescent="0.25">
      <c r="N6593" s="21"/>
    </row>
    <row r="6594" spans="14:14" x14ac:dyDescent="0.25">
      <c r="N6594" s="21"/>
    </row>
    <row r="6595" spans="14:14" x14ac:dyDescent="0.25">
      <c r="N6595" s="21"/>
    </row>
    <row r="6596" spans="14:14" x14ac:dyDescent="0.25">
      <c r="N6596" s="21"/>
    </row>
    <row r="6597" spans="14:14" x14ac:dyDescent="0.25">
      <c r="N6597" s="21"/>
    </row>
    <row r="6598" spans="14:14" x14ac:dyDescent="0.25">
      <c r="N6598" s="21"/>
    </row>
    <row r="6599" spans="14:14" x14ac:dyDescent="0.25">
      <c r="N6599" s="21"/>
    </row>
    <row r="6600" spans="14:14" x14ac:dyDescent="0.25">
      <c r="N6600" s="21"/>
    </row>
    <row r="6601" spans="14:14" x14ac:dyDescent="0.25">
      <c r="N6601" s="21"/>
    </row>
    <row r="6602" spans="14:14" x14ac:dyDescent="0.25">
      <c r="N6602" s="21"/>
    </row>
    <row r="6603" spans="14:14" x14ac:dyDescent="0.25">
      <c r="N6603" s="21"/>
    </row>
    <row r="6604" spans="14:14" x14ac:dyDescent="0.25">
      <c r="N6604" s="21"/>
    </row>
    <row r="6605" spans="14:14" x14ac:dyDescent="0.25">
      <c r="N6605" s="21"/>
    </row>
    <row r="6606" spans="14:14" x14ac:dyDescent="0.25">
      <c r="N6606" s="21"/>
    </row>
    <row r="6607" spans="14:14" x14ac:dyDescent="0.25">
      <c r="N6607" s="21"/>
    </row>
    <row r="6608" spans="14:14" x14ac:dyDescent="0.25">
      <c r="N6608" s="21"/>
    </row>
    <row r="6609" spans="14:14" x14ac:dyDescent="0.25">
      <c r="N6609" s="21"/>
    </row>
    <row r="6610" spans="14:14" x14ac:dyDescent="0.25">
      <c r="N6610" s="21"/>
    </row>
    <row r="6611" spans="14:14" x14ac:dyDescent="0.25">
      <c r="N6611" s="21"/>
    </row>
    <row r="6612" spans="14:14" x14ac:dyDescent="0.25">
      <c r="N6612" s="21"/>
    </row>
    <row r="6613" spans="14:14" x14ac:dyDescent="0.25">
      <c r="N6613" s="21"/>
    </row>
    <row r="6614" spans="14:14" x14ac:dyDescent="0.25">
      <c r="N6614" s="21"/>
    </row>
    <row r="6615" spans="14:14" x14ac:dyDescent="0.25">
      <c r="N6615" s="21"/>
    </row>
    <row r="6616" spans="14:14" x14ac:dyDescent="0.25">
      <c r="N6616" s="21"/>
    </row>
    <row r="6617" spans="14:14" x14ac:dyDescent="0.25">
      <c r="N6617" s="21"/>
    </row>
    <row r="6618" spans="14:14" x14ac:dyDescent="0.25">
      <c r="N6618" s="21"/>
    </row>
    <row r="6619" spans="14:14" x14ac:dyDescent="0.25">
      <c r="N6619" s="21"/>
    </row>
    <row r="6620" spans="14:14" x14ac:dyDescent="0.25">
      <c r="N6620" s="21"/>
    </row>
    <row r="6621" spans="14:14" x14ac:dyDescent="0.25">
      <c r="N6621" s="21"/>
    </row>
    <row r="6622" spans="14:14" x14ac:dyDescent="0.25">
      <c r="N6622" s="21"/>
    </row>
    <row r="6623" spans="14:14" x14ac:dyDescent="0.25">
      <c r="N6623" s="21"/>
    </row>
    <row r="6624" spans="14:14" x14ac:dyDescent="0.25">
      <c r="N6624" s="21"/>
    </row>
    <row r="6625" spans="14:14" x14ac:dyDescent="0.25">
      <c r="N6625" s="21"/>
    </row>
    <row r="6626" spans="14:14" x14ac:dyDescent="0.25">
      <c r="N6626" s="21"/>
    </row>
    <row r="6627" spans="14:14" x14ac:dyDescent="0.25">
      <c r="N6627" s="21"/>
    </row>
    <row r="6628" spans="14:14" x14ac:dyDescent="0.25">
      <c r="N6628" s="21"/>
    </row>
    <row r="6629" spans="14:14" x14ac:dyDescent="0.25">
      <c r="N6629" s="21"/>
    </row>
    <row r="6630" spans="14:14" x14ac:dyDescent="0.25">
      <c r="N6630" s="21"/>
    </row>
    <row r="6631" spans="14:14" x14ac:dyDescent="0.25">
      <c r="N6631" s="21"/>
    </row>
    <row r="6632" spans="14:14" x14ac:dyDescent="0.25">
      <c r="N6632" s="21"/>
    </row>
    <row r="6633" spans="14:14" x14ac:dyDescent="0.25">
      <c r="N6633" s="21"/>
    </row>
    <row r="6634" spans="14:14" x14ac:dyDescent="0.25">
      <c r="N6634" s="21"/>
    </row>
    <row r="6635" spans="14:14" x14ac:dyDescent="0.25">
      <c r="N6635" s="21"/>
    </row>
    <row r="6636" spans="14:14" x14ac:dyDescent="0.25">
      <c r="N6636" s="21"/>
    </row>
    <row r="6637" spans="14:14" x14ac:dyDescent="0.25">
      <c r="N6637" s="21"/>
    </row>
    <row r="6638" spans="14:14" x14ac:dyDescent="0.25">
      <c r="N6638" s="21"/>
    </row>
    <row r="6639" spans="14:14" x14ac:dyDescent="0.25">
      <c r="N6639" s="21"/>
    </row>
    <row r="6640" spans="14:14" x14ac:dyDescent="0.25">
      <c r="N6640" s="21"/>
    </row>
    <row r="6641" spans="14:14" x14ac:dyDescent="0.25">
      <c r="N6641" s="21"/>
    </row>
    <row r="6642" spans="14:14" x14ac:dyDescent="0.25">
      <c r="N6642" s="21"/>
    </row>
    <row r="6643" spans="14:14" x14ac:dyDescent="0.25">
      <c r="N6643" s="21"/>
    </row>
    <row r="6644" spans="14:14" x14ac:dyDescent="0.25">
      <c r="N6644" s="21"/>
    </row>
    <row r="6645" spans="14:14" x14ac:dyDescent="0.25">
      <c r="N6645" s="21"/>
    </row>
    <row r="6646" spans="14:14" x14ac:dyDescent="0.25">
      <c r="N6646" s="21"/>
    </row>
    <row r="6647" spans="14:14" x14ac:dyDescent="0.25">
      <c r="N6647" s="21"/>
    </row>
    <row r="6648" spans="14:14" x14ac:dyDescent="0.25">
      <c r="N6648" s="21"/>
    </row>
    <row r="6649" spans="14:14" x14ac:dyDescent="0.25">
      <c r="N6649" s="21"/>
    </row>
    <row r="6650" spans="14:14" x14ac:dyDescent="0.25">
      <c r="N6650" s="21"/>
    </row>
    <row r="6651" spans="14:14" x14ac:dyDescent="0.25">
      <c r="N6651" s="21"/>
    </row>
    <row r="6652" spans="14:14" x14ac:dyDescent="0.25">
      <c r="N6652" s="21"/>
    </row>
    <row r="6653" spans="14:14" x14ac:dyDescent="0.25">
      <c r="N6653" s="21"/>
    </row>
    <row r="6654" spans="14:14" x14ac:dyDescent="0.25">
      <c r="N6654" s="21"/>
    </row>
    <row r="6655" spans="14:14" x14ac:dyDescent="0.25">
      <c r="N6655" s="21"/>
    </row>
    <row r="6656" spans="14:14" x14ac:dyDescent="0.25">
      <c r="N6656" s="21"/>
    </row>
    <row r="6657" spans="14:14" x14ac:dyDescent="0.25">
      <c r="N6657" s="21"/>
    </row>
    <row r="6658" spans="14:14" x14ac:dyDescent="0.25">
      <c r="N6658" s="21"/>
    </row>
    <row r="6659" spans="14:14" x14ac:dyDescent="0.25">
      <c r="N6659" s="21"/>
    </row>
    <row r="6660" spans="14:14" x14ac:dyDescent="0.25">
      <c r="N6660" s="21"/>
    </row>
    <row r="6661" spans="14:14" x14ac:dyDescent="0.25">
      <c r="N6661" s="21"/>
    </row>
    <row r="6662" spans="14:14" x14ac:dyDescent="0.25">
      <c r="N6662" s="21"/>
    </row>
    <row r="6663" spans="14:14" x14ac:dyDescent="0.25">
      <c r="N6663" s="21"/>
    </row>
    <row r="6664" spans="14:14" x14ac:dyDescent="0.25">
      <c r="N6664" s="21"/>
    </row>
    <row r="6665" spans="14:14" x14ac:dyDescent="0.25">
      <c r="N6665" s="21"/>
    </row>
    <row r="6666" spans="14:14" x14ac:dyDescent="0.25">
      <c r="N6666" s="21"/>
    </row>
    <row r="6667" spans="14:14" x14ac:dyDescent="0.25">
      <c r="N6667" s="21"/>
    </row>
    <row r="6668" spans="14:14" x14ac:dyDescent="0.25">
      <c r="N6668" s="21"/>
    </row>
    <row r="6669" spans="14:14" x14ac:dyDescent="0.25">
      <c r="N6669" s="21"/>
    </row>
    <row r="6670" spans="14:14" x14ac:dyDescent="0.25">
      <c r="N6670" s="21"/>
    </row>
    <row r="6671" spans="14:14" x14ac:dyDescent="0.25">
      <c r="N6671" s="21"/>
    </row>
    <row r="6672" spans="14:14" x14ac:dyDescent="0.25">
      <c r="N6672" s="21"/>
    </row>
    <row r="6673" spans="14:14" x14ac:dyDescent="0.25">
      <c r="N6673" s="21"/>
    </row>
    <row r="6674" spans="14:14" x14ac:dyDescent="0.25">
      <c r="N6674" s="21"/>
    </row>
    <row r="6675" spans="14:14" x14ac:dyDescent="0.25">
      <c r="N6675" s="21"/>
    </row>
    <row r="6676" spans="14:14" x14ac:dyDescent="0.25">
      <c r="N6676" s="21"/>
    </row>
    <row r="6677" spans="14:14" x14ac:dyDescent="0.25">
      <c r="N6677" s="21"/>
    </row>
    <row r="6678" spans="14:14" x14ac:dyDescent="0.25">
      <c r="N6678" s="21"/>
    </row>
    <row r="6679" spans="14:14" x14ac:dyDescent="0.25">
      <c r="N6679" s="21"/>
    </row>
    <row r="6680" spans="14:14" x14ac:dyDescent="0.25">
      <c r="N6680" s="21"/>
    </row>
    <row r="6681" spans="14:14" x14ac:dyDescent="0.25">
      <c r="N6681" s="21"/>
    </row>
    <row r="6682" spans="14:14" x14ac:dyDescent="0.25">
      <c r="N6682" s="21"/>
    </row>
    <row r="6683" spans="14:14" x14ac:dyDescent="0.25">
      <c r="N6683" s="21"/>
    </row>
    <row r="6684" spans="14:14" x14ac:dyDescent="0.25">
      <c r="N6684" s="21"/>
    </row>
    <row r="6685" spans="14:14" x14ac:dyDescent="0.25">
      <c r="N6685" s="21"/>
    </row>
    <row r="6686" spans="14:14" x14ac:dyDescent="0.25">
      <c r="N6686" s="21"/>
    </row>
    <row r="6687" spans="14:14" x14ac:dyDescent="0.25">
      <c r="N6687" s="21"/>
    </row>
    <row r="6688" spans="14:14" x14ac:dyDescent="0.25">
      <c r="N6688" s="21"/>
    </row>
    <row r="6689" spans="14:14" x14ac:dyDescent="0.25">
      <c r="N6689" s="21"/>
    </row>
    <row r="6690" spans="14:14" x14ac:dyDescent="0.25">
      <c r="N6690" s="21"/>
    </row>
    <row r="6691" spans="14:14" x14ac:dyDescent="0.25">
      <c r="N6691" s="21"/>
    </row>
    <row r="6692" spans="14:14" x14ac:dyDescent="0.25">
      <c r="N6692" s="21"/>
    </row>
    <row r="6693" spans="14:14" x14ac:dyDescent="0.25">
      <c r="N6693" s="21"/>
    </row>
    <row r="6694" spans="14:14" x14ac:dyDescent="0.25">
      <c r="N6694" s="21"/>
    </row>
    <row r="6695" spans="14:14" x14ac:dyDescent="0.25">
      <c r="N6695" s="21"/>
    </row>
    <row r="6696" spans="14:14" x14ac:dyDescent="0.25">
      <c r="N6696" s="21"/>
    </row>
    <row r="6697" spans="14:14" x14ac:dyDescent="0.25">
      <c r="N6697" s="21"/>
    </row>
    <row r="6698" spans="14:14" x14ac:dyDescent="0.25">
      <c r="N6698" s="21"/>
    </row>
    <row r="6699" spans="14:14" x14ac:dyDescent="0.25">
      <c r="N6699" s="21"/>
    </row>
    <row r="6700" spans="14:14" x14ac:dyDescent="0.25">
      <c r="N6700" s="21"/>
    </row>
    <row r="6701" spans="14:14" x14ac:dyDescent="0.25">
      <c r="N6701" s="21"/>
    </row>
    <row r="6702" spans="14:14" x14ac:dyDescent="0.25">
      <c r="N6702" s="21"/>
    </row>
    <row r="6703" spans="14:14" x14ac:dyDescent="0.25">
      <c r="N6703" s="21"/>
    </row>
    <row r="6704" spans="14:14" x14ac:dyDescent="0.25">
      <c r="N6704" s="21"/>
    </row>
    <row r="6705" spans="14:14" x14ac:dyDescent="0.25">
      <c r="N6705" s="21"/>
    </row>
    <row r="6706" spans="14:14" x14ac:dyDescent="0.25">
      <c r="N6706" s="21"/>
    </row>
    <row r="6707" spans="14:14" x14ac:dyDescent="0.25">
      <c r="N6707" s="21"/>
    </row>
    <row r="6708" spans="14:14" x14ac:dyDescent="0.25">
      <c r="N6708" s="21"/>
    </row>
    <row r="6709" spans="14:14" x14ac:dyDescent="0.25">
      <c r="N6709" s="21"/>
    </row>
    <row r="6710" spans="14:14" x14ac:dyDescent="0.25">
      <c r="N6710" s="21"/>
    </row>
    <row r="6711" spans="14:14" x14ac:dyDescent="0.25">
      <c r="N6711" s="21"/>
    </row>
    <row r="6712" spans="14:14" x14ac:dyDescent="0.25">
      <c r="N6712" s="21"/>
    </row>
    <row r="6713" spans="14:14" x14ac:dyDescent="0.25">
      <c r="N6713" s="21"/>
    </row>
    <row r="6714" spans="14:14" x14ac:dyDescent="0.25">
      <c r="N6714" s="21"/>
    </row>
    <row r="6715" spans="14:14" x14ac:dyDescent="0.25">
      <c r="N6715" s="21"/>
    </row>
    <row r="6716" spans="14:14" x14ac:dyDescent="0.25">
      <c r="N6716" s="21"/>
    </row>
    <row r="6717" spans="14:14" x14ac:dyDescent="0.25">
      <c r="N6717" s="21"/>
    </row>
    <row r="6718" spans="14:14" x14ac:dyDescent="0.25">
      <c r="N6718" s="21"/>
    </row>
    <row r="6719" spans="14:14" x14ac:dyDescent="0.25">
      <c r="N6719" s="21"/>
    </row>
    <row r="6720" spans="14:14" x14ac:dyDescent="0.25">
      <c r="N6720" s="21"/>
    </row>
    <row r="6721" spans="14:14" x14ac:dyDescent="0.25">
      <c r="N6721" s="21"/>
    </row>
    <row r="6722" spans="14:14" x14ac:dyDescent="0.25">
      <c r="N6722" s="21"/>
    </row>
    <row r="6723" spans="14:14" x14ac:dyDescent="0.25">
      <c r="N6723" s="21"/>
    </row>
    <row r="6724" spans="14:14" x14ac:dyDescent="0.25">
      <c r="N6724" s="21"/>
    </row>
    <row r="6725" spans="14:14" x14ac:dyDescent="0.25">
      <c r="N6725" s="21"/>
    </row>
    <row r="6726" spans="14:14" x14ac:dyDescent="0.25">
      <c r="N6726" s="21"/>
    </row>
    <row r="6727" spans="14:14" x14ac:dyDescent="0.25">
      <c r="N6727" s="21"/>
    </row>
    <row r="6728" spans="14:14" x14ac:dyDescent="0.25">
      <c r="N6728" s="21"/>
    </row>
    <row r="6729" spans="14:14" x14ac:dyDescent="0.25">
      <c r="N6729" s="21"/>
    </row>
    <row r="6730" spans="14:14" x14ac:dyDescent="0.25">
      <c r="N6730" s="21"/>
    </row>
    <row r="6731" spans="14:14" x14ac:dyDescent="0.25">
      <c r="N6731" s="21"/>
    </row>
    <row r="6732" spans="14:14" x14ac:dyDescent="0.25">
      <c r="N6732" s="21"/>
    </row>
    <row r="6733" spans="14:14" x14ac:dyDescent="0.25">
      <c r="N6733" s="21"/>
    </row>
    <row r="6734" spans="14:14" x14ac:dyDescent="0.25">
      <c r="N6734" s="21"/>
    </row>
    <row r="6735" spans="14:14" x14ac:dyDescent="0.25">
      <c r="N6735" s="21"/>
    </row>
    <row r="6736" spans="14:14" x14ac:dyDescent="0.25">
      <c r="N6736" s="21"/>
    </row>
    <row r="6737" spans="14:14" x14ac:dyDescent="0.25">
      <c r="N6737" s="21"/>
    </row>
    <row r="6738" spans="14:14" x14ac:dyDescent="0.25">
      <c r="N6738" s="21"/>
    </row>
    <row r="6739" spans="14:14" x14ac:dyDescent="0.25">
      <c r="N6739" s="21"/>
    </row>
    <row r="6740" spans="14:14" x14ac:dyDescent="0.25">
      <c r="N6740" s="21"/>
    </row>
    <row r="6741" spans="14:14" x14ac:dyDescent="0.25">
      <c r="N6741" s="21"/>
    </row>
    <row r="6742" spans="14:14" x14ac:dyDescent="0.25">
      <c r="N6742" s="21"/>
    </row>
    <row r="6743" spans="14:14" x14ac:dyDescent="0.25">
      <c r="N6743" s="21"/>
    </row>
    <row r="6744" spans="14:14" x14ac:dyDescent="0.25">
      <c r="N6744" s="21"/>
    </row>
    <row r="6745" spans="14:14" x14ac:dyDescent="0.25">
      <c r="N6745" s="21"/>
    </row>
    <row r="6746" spans="14:14" x14ac:dyDescent="0.25">
      <c r="N6746" s="21"/>
    </row>
    <row r="6747" spans="14:14" x14ac:dyDescent="0.25">
      <c r="N6747" s="21"/>
    </row>
    <row r="6748" spans="14:14" x14ac:dyDescent="0.25">
      <c r="N6748" s="21"/>
    </row>
    <row r="6749" spans="14:14" x14ac:dyDescent="0.25">
      <c r="N6749" s="21"/>
    </row>
    <row r="6750" spans="14:14" x14ac:dyDescent="0.25">
      <c r="N6750" s="21"/>
    </row>
    <row r="6751" spans="14:14" x14ac:dyDescent="0.25">
      <c r="N6751" s="21"/>
    </row>
    <row r="6752" spans="14:14" x14ac:dyDescent="0.25">
      <c r="N6752" s="21"/>
    </row>
    <row r="6753" spans="14:14" x14ac:dyDescent="0.25">
      <c r="N6753" s="21"/>
    </row>
    <row r="6754" spans="14:14" x14ac:dyDescent="0.25">
      <c r="N6754" s="21"/>
    </row>
    <row r="6755" spans="14:14" x14ac:dyDescent="0.25">
      <c r="N6755" s="21"/>
    </row>
    <row r="6756" spans="14:14" x14ac:dyDescent="0.25">
      <c r="N6756" s="21"/>
    </row>
    <row r="6757" spans="14:14" x14ac:dyDescent="0.25">
      <c r="N6757" s="21"/>
    </row>
    <row r="6758" spans="14:14" x14ac:dyDescent="0.25">
      <c r="N6758" s="21"/>
    </row>
    <row r="6759" spans="14:14" x14ac:dyDescent="0.25">
      <c r="N6759" s="21"/>
    </row>
    <row r="6760" spans="14:14" x14ac:dyDescent="0.25">
      <c r="N6760" s="21"/>
    </row>
    <row r="6761" spans="14:14" x14ac:dyDescent="0.25">
      <c r="N6761" s="21"/>
    </row>
    <row r="6762" spans="14:14" x14ac:dyDescent="0.25">
      <c r="N6762" s="21"/>
    </row>
    <row r="6763" spans="14:14" x14ac:dyDescent="0.25">
      <c r="N6763" s="21"/>
    </row>
    <row r="6764" spans="14:14" x14ac:dyDescent="0.25">
      <c r="N6764" s="21"/>
    </row>
    <row r="6765" spans="14:14" x14ac:dyDescent="0.25">
      <c r="N6765" s="21"/>
    </row>
    <row r="6766" spans="14:14" x14ac:dyDescent="0.25">
      <c r="N6766" s="21"/>
    </row>
    <row r="6767" spans="14:14" x14ac:dyDescent="0.25">
      <c r="N6767" s="21"/>
    </row>
    <row r="6768" spans="14:14" x14ac:dyDescent="0.25">
      <c r="N6768" s="21"/>
    </row>
    <row r="6769" spans="14:14" x14ac:dyDescent="0.25">
      <c r="N6769" s="21"/>
    </row>
    <row r="6770" spans="14:14" x14ac:dyDescent="0.25">
      <c r="N6770" s="21"/>
    </row>
    <row r="6771" spans="14:14" x14ac:dyDescent="0.25">
      <c r="N6771" s="21"/>
    </row>
    <row r="6772" spans="14:14" x14ac:dyDescent="0.25">
      <c r="N6772" s="21"/>
    </row>
    <row r="6773" spans="14:14" x14ac:dyDescent="0.25">
      <c r="N6773" s="21"/>
    </row>
    <row r="6774" spans="14:14" x14ac:dyDescent="0.25">
      <c r="N6774" s="21"/>
    </row>
    <row r="6775" spans="14:14" x14ac:dyDescent="0.25">
      <c r="N6775" s="21"/>
    </row>
    <row r="6776" spans="14:14" x14ac:dyDescent="0.25">
      <c r="N6776" s="21"/>
    </row>
    <row r="6777" spans="14:14" x14ac:dyDescent="0.25">
      <c r="N6777" s="21"/>
    </row>
    <row r="6778" spans="14:14" x14ac:dyDescent="0.25">
      <c r="N6778" s="21"/>
    </row>
    <row r="6779" spans="14:14" x14ac:dyDescent="0.25">
      <c r="N6779" s="21"/>
    </row>
    <row r="6780" spans="14:14" x14ac:dyDescent="0.25">
      <c r="N6780" s="21"/>
    </row>
    <row r="6781" spans="14:14" x14ac:dyDescent="0.25">
      <c r="N6781" s="21"/>
    </row>
    <row r="6782" spans="14:14" x14ac:dyDescent="0.25">
      <c r="N6782" s="21"/>
    </row>
    <row r="6783" spans="14:14" x14ac:dyDescent="0.25">
      <c r="N6783" s="21"/>
    </row>
    <row r="6784" spans="14:14" x14ac:dyDescent="0.25">
      <c r="N6784" s="21"/>
    </row>
    <row r="6785" spans="14:14" x14ac:dyDescent="0.25">
      <c r="N6785" s="21"/>
    </row>
    <row r="6786" spans="14:14" x14ac:dyDescent="0.25">
      <c r="N6786" s="21"/>
    </row>
    <row r="6787" spans="14:14" x14ac:dyDescent="0.25">
      <c r="N6787" s="21"/>
    </row>
    <row r="6788" spans="14:14" x14ac:dyDescent="0.25">
      <c r="N6788" s="21"/>
    </row>
    <row r="6789" spans="14:14" x14ac:dyDescent="0.25">
      <c r="N6789" s="21"/>
    </row>
    <row r="6790" spans="14:14" x14ac:dyDescent="0.25">
      <c r="N6790" s="21"/>
    </row>
    <row r="6791" spans="14:14" x14ac:dyDescent="0.25">
      <c r="N6791" s="21"/>
    </row>
    <row r="6792" spans="14:14" x14ac:dyDescent="0.25">
      <c r="N6792" s="21"/>
    </row>
    <row r="6793" spans="14:14" x14ac:dyDescent="0.25">
      <c r="N6793" s="21"/>
    </row>
    <row r="6794" spans="14:14" x14ac:dyDescent="0.25">
      <c r="N6794" s="21"/>
    </row>
    <row r="6795" spans="14:14" x14ac:dyDescent="0.25">
      <c r="N6795" s="21"/>
    </row>
    <row r="6796" spans="14:14" x14ac:dyDescent="0.25">
      <c r="N6796" s="21"/>
    </row>
    <row r="6797" spans="14:14" x14ac:dyDescent="0.25">
      <c r="N6797" s="21"/>
    </row>
    <row r="6798" spans="14:14" x14ac:dyDescent="0.25">
      <c r="N6798" s="21"/>
    </row>
    <row r="6799" spans="14:14" x14ac:dyDescent="0.25">
      <c r="N6799" s="21"/>
    </row>
    <row r="6800" spans="14:14" x14ac:dyDescent="0.25">
      <c r="N6800" s="21"/>
    </row>
    <row r="6801" spans="14:14" x14ac:dyDescent="0.25">
      <c r="N6801" s="21"/>
    </row>
    <row r="6802" spans="14:14" x14ac:dyDescent="0.25">
      <c r="N6802" s="21"/>
    </row>
    <row r="6803" spans="14:14" x14ac:dyDescent="0.25">
      <c r="N6803" s="21"/>
    </row>
    <row r="6804" spans="14:14" x14ac:dyDescent="0.25">
      <c r="N6804" s="21"/>
    </row>
    <row r="6805" spans="14:14" x14ac:dyDescent="0.25">
      <c r="N6805" s="21"/>
    </row>
    <row r="6806" spans="14:14" x14ac:dyDescent="0.25">
      <c r="N6806" s="21"/>
    </row>
    <row r="6807" spans="14:14" x14ac:dyDescent="0.25">
      <c r="N6807" s="21"/>
    </row>
    <row r="6808" spans="14:14" x14ac:dyDescent="0.25">
      <c r="N6808" s="21"/>
    </row>
    <row r="6809" spans="14:14" x14ac:dyDescent="0.25">
      <c r="N6809" s="21"/>
    </row>
    <row r="6810" spans="14:14" x14ac:dyDescent="0.25">
      <c r="N6810" s="21"/>
    </row>
    <row r="6811" spans="14:14" x14ac:dyDescent="0.25">
      <c r="N6811" s="21"/>
    </row>
    <row r="6812" spans="14:14" x14ac:dyDescent="0.25">
      <c r="N6812" s="21"/>
    </row>
    <row r="6813" spans="14:14" x14ac:dyDescent="0.25">
      <c r="N6813" s="21"/>
    </row>
    <row r="6814" spans="14:14" x14ac:dyDescent="0.25">
      <c r="N6814" s="21"/>
    </row>
    <row r="6815" spans="14:14" x14ac:dyDescent="0.25">
      <c r="N6815" s="21"/>
    </row>
    <row r="6816" spans="14:14" x14ac:dyDescent="0.25">
      <c r="N6816" s="21"/>
    </row>
    <row r="6817" spans="14:14" x14ac:dyDescent="0.25">
      <c r="N6817" s="21"/>
    </row>
    <row r="6818" spans="14:14" x14ac:dyDescent="0.25">
      <c r="N6818" s="21"/>
    </row>
    <row r="6819" spans="14:14" x14ac:dyDescent="0.25">
      <c r="N6819" s="21"/>
    </row>
    <row r="6820" spans="14:14" x14ac:dyDescent="0.25">
      <c r="N6820" s="21"/>
    </row>
    <row r="6821" spans="14:14" x14ac:dyDescent="0.25">
      <c r="N6821" s="21"/>
    </row>
    <row r="6822" spans="14:14" x14ac:dyDescent="0.25">
      <c r="N6822" s="21"/>
    </row>
    <row r="6823" spans="14:14" x14ac:dyDescent="0.25">
      <c r="N6823" s="21"/>
    </row>
    <row r="6824" spans="14:14" x14ac:dyDescent="0.25">
      <c r="N6824" s="21"/>
    </row>
    <row r="6825" spans="14:14" x14ac:dyDescent="0.25">
      <c r="N6825" s="21"/>
    </row>
    <row r="6826" spans="14:14" x14ac:dyDescent="0.25">
      <c r="N6826" s="21"/>
    </row>
    <row r="6827" spans="14:14" x14ac:dyDescent="0.25">
      <c r="N6827" s="21"/>
    </row>
    <row r="6828" spans="14:14" x14ac:dyDescent="0.25">
      <c r="N6828" s="21"/>
    </row>
    <row r="6829" spans="14:14" x14ac:dyDescent="0.25">
      <c r="N6829" s="21"/>
    </row>
    <row r="6830" spans="14:14" x14ac:dyDescent="0.25">
      <c r="N6830" s="21"/>
    </row>
    <row r="6831" spans="14:14" x14ac:dyDescent="0.25">
      <c r="N6831" s="21"/>
    </row>
    <row r="6832" spans="14:14" x14ac:dyDescent="0.25">
      <c r="N6832" s="21"/>
    </row>
    <row r="6833" spans="14:14" x14ac:dyDescent="0.25">
      <c r="N6833" s="21"/>
    </row>
    <row r="6834" spans="14:14" x14ac:dyDescent="0.25">
      <c r="N6834" s="21"/>
    </row>
    <row r="6835" spans="14:14" x14ac:dyDescent="0.25">
      <c r="N6835" s="21"/>
    </row>
    <row r="6836" spans="14:14" x14ac:dyDescent="0.25">
      <c r="N6836" s="21"/>
    </row>
    <row r="6837" spans="14:14" x14ac:dyDescent="0.25">
      <c r="N6837" s="21"/>
    </row>
    <row r="6838" spans="14:14" x14ac:dyDescent="0.25">
      <c r="N6838" s="21"/>
    </row>
    <row r="6839" spans="14:14" x14ac:dyDescent="0.25">
      <c r="N6839" s="21"/>
    </row>
    <row r="6840" spans="14:14" x14ac:dyDescent="0.25">
      <c r="N6840" s="21"/>
    </row>
    <row r="6841" spans="14:14" x14ac:dyDescent="0.25">
      <c r="N6841" s="21"/>
    </row>
    <row r="6842" spans="14:14" x14ac:dyDescent="0.25">
      <c r="N6842" s="21"/>
    </row>
    <row r="6843" spans="14:14" x14ac:dyDescent="0.25">
      <c r="N6843" s="21"/>
    </row>
    <row r="6844" spans="14:14" x14ac:dyDescent="0.25">
      <c r="N6844" s="21"/>
    </row>
    <row r="6845" spans="14:14" x14ac:dyDescent="0.25">
      <c r="N6845" s="21"/>
    </row>
    <row r="6846" spans="14:14" x14ac:dyDescent="0.25">
      <c r="N6846" s="21"/>
    </row>
    <row r="6847" spans="14:14" x14ac:dyDescent="0.25">
      <c r="N6847" s="21"/>
    </row>
    <row r="6848" spans="14:14" x14ac:dyDescent="0.25">
      <c r="N6848" s="21"/>
    </row>
    <row r="6849" spans="14:14" x14ac:dyDescent="0.25">
      <c r="N6849" s="21"/>
    </row>
    <row r="6850" spans="14:14" x14ac:dyDescent="0.25">
      <c r="N6850" s="21"/>
    </row>
    <row r="6851" spans="14:14" x14ac:dyDescent="0.25">
      <c r="N6851" s="21"/>
    </row>
    <row r="6852" spans="14:14" x14ac:dyDescent="0.25">
      <c r="N6852" s="21"/>
    </row>
    <row r="6853" spans="14:14" x14ac:dyDescent="0.25">
      <c r="N6853" s="21"/>
    </row>
    <row r="6854" spans="14:14" x14ac:dyDescent="0.25">
      <c r="N6854" s="21"/>
    </row>
    <row r="6855" spans="14:14" x14ac:dyDescent="0.25">
      <c r="N6855" s="21"/>
    </row>
    <row r="6856" spans="14:14" x14ac:dyDescent="0.25">
      <c r="N6856" s="21"/>
    </row>
    <row r="6857" spans="14:14" x14ac:dyDescent="0.25">
      <c r="N6857" s="21"/>
    </row>
    <row r="6858" spans="14:14" x14ac:dyDescent="0.25">
      <c r="N6858" s="21"/>
    </row>
    <row r="6859" spans="14:14" x14ac:dyDescent="0.25">
      <c r="N6859" s="21"/>
    </row>
    <row r="6860" spans="14:14" x14ac:dyDescent="0.25">
      <c r="N6860" s="21"/>
    </row>
    <row r="6861" spans="14:14" x14ac:dyDescent="0.25">
      <c r="N6861" s="21"/>
    </row>
    <row r="6862" spans="14:14" x14ac:dyDescent="0.25">
      <c r="N6862" s="21"/>
    </row>
    <row r="6863" spans="14:14" x14ac:dyDescent="0.25">
      <c r="N6863" s="21"/>
    </row>
    <row r="6864" spans="14:14" x14ac:dyDescent="0.25">
      <c r="N6864" s="21"/>
    </row>
    <row r="6865" spans="14:14" x14ac:dyDescent="0.25">
      <c r="N6865" s="21"/>
    </row>
    <row r="6866" spans="14:14" x14ac:dyDescent="0.25">
      <c r="N6866" s="21"/>
    </row>
    <row r="6867" spans="14:14" x14ac:dyDescent="0.25">
      <c r="N6867" s="21"/>
    </row>
    <row r="6868" spans="14:14" x14ac:dyDescent="0.25">
      <c r="N6868" s="21"/>
    </row>
    <row r="6869" spans="14:14" x14ac:dyDescent="0.25">
      <c r="N6869" s="21"/>
    </row>
    <row r="6870" spans="14:14" x14ac:dyDescent="0.25">
      <c r="N6870" s="21"/>
    </row>
    <row r="6871" spans="14:14" x14ac:dyDescent="0.25">
      <c r="N6871" s="21"/>
    </row>
    <row r="6872" spans="14:14" x14ac:dyDescent="0.25">
      <c r="N6872" s="21"/>
    </row>
    <row r="6873" spans="14:14" x14ac:dyDescent="0.25">
      <c r="N6873" s="21"/>
    </row>
    <row r="6874" spans="14:14" x14ac:dyDescent="0.25">
      <c r="N6874" s="21"/>
    </row>
    <row r="6875" spans="14:14" x14ac:dyDescent="0.25">
      <c r="N6875" s="21"/>
    </row>
    <row r="6876" spans="14:14" x14ac:dyDescent="0.25">
      <c r="N6876" s="21"/>
    </row>
    <row r="6877" spans="14:14" x14ac:dyDescent="0.25">
      <c r="N6877" s="21"/>
    </row>
    <row r="6878" spans="14:14" x14ac:dyDescent="0.25">
      <c r="N6878" s="21"/>
    </row>
    <row r="6879" spans="14:14" x14ac:dyDescent="0.25">
      <c r="N6879" s="21"/>
    </row>
    <row r="6880" spans="14:14" x14ac:dyDescent="0.25">
      <c r="N6880" s="21"/>
    </row>
    <row r="6881" spans="14:14" x14ac:dyDescent="0.25">
      <c r="N6881" s="21"/>
    </row>
    <row r="6882" spans="14:14" x14ac:dyDescent="0.25">
      <c r="N6882" s="21"/>
    </row>
    <row r="6883" spans="14:14" x14ac:dyDescent="0.25">
      <c r="N6883" s="21"/>
    </row>
    <row r="6884" spans="14:14" x14ac:dyDescent="0.25">
      <c r="N6884" s="21"/>
    </row>
    <row r="6885" spans="14:14" x14ac:dyDescent="0.25">
      <c r="N6885" s="21"/>
    </row>
    <row r="6886" spans="14:14" x14ac:dyDescent="0.25">
      <c r="N6886" s="21"/>
    </row>
    <row r="6887" spans="14:14" x14ac:dyDescent="0.25">
      <c r="N6887" s="21"/>
    </row>
    <row r="6888" spans="14:14" x14ac:dyDescent="0.25">
      <c r="N6888" s="21"/>
    </row>
    <row r="6889" spans="14:14" x14ac:dyDescent="0.25">
      <c r="N6889" s="21"/>
    </row>
    <row r="6890" spans="14:14" x14ac:dyDescent="0.25">
      <c r="N6890" s="21"/>
    </row>
    <row r="6891" spans="14:14" x14ac:dyDescent="0.25">
      <c r="N6891" s="21"/>
    </row>
    <row r="6892" spans="14:14" x14ac:dyDescent="0.25">
      <c r="N6892" s="21"/>
    </row>
    <row r="6893" spans="14:14" x14ac:dyDescent="0.25">
      <c r="N6893" s="21"/>
    </row>
    <row r="6894" spans="14:14" x14ac:dyDescent="0.25">
      <c r="N6894" s="21"/>
    </row>
    <row r="6895" spans="14:14" x14ac:dyDescent="0.25">
      <c r="N6895" s="21"/>
    </row>
    <row r="6896" spans="14:14" x14ac:dyDescent="0.25">
      <c r="N6896" s="21"/>
    </row>
    <row r="6897" spans="14:14" x14ac:dyDescent="0.25">
      <c r="N6897" s="21"/>
    </row>
    <row r="6898" spans="14:14" x14ac:dyDescent="0.25">
      <c r="N6898" s="21"/>
    </row>
    <row r="6899" spans="14:14" x14ac:dyDescent="0.25">
      <c r="N6899" s="21"/>
    </row>
    <row r="6900" spans="14:14" x14ac:dyDescent="0.25">
      <c r="N6900" s="21"/>
    </row>
    <row r="6901" spans="14:14" x14ac:dyDescent="0.25">
      <c r="N6901" s="21"/>
    </row>
    <row r="6902" spans="14:14" x14ac:dyDescent="0.25">
      <c r="N6902" s="21"/>
    </row>
    <row r="6903" spans="14:14" x14ac:dyDescent="0.25">
      <c r="N6903" s="21"/>
    </row>
    <row r="6904" spans="14:14" x14ac:dyDescent="0.25">
      <c r="N6904" s="21"/>
    </row>
    <row r="6905" spans="14:14" x14ac:dyDescent="0.25">
      <c r="N6905" s="21"/>
    </row>
    <row r="6906" spans="14:14" x14ac:dyDescent="0.25">
      <c r="N6906" s="21"/>
    </row>
    <row r="6907" spans="14:14" x14ac:dyDescent="0.25">
      <c r="N6907" s="21"/>
    </row>
    <row r="6908" spans="14:14" x14ac:dyDescent="0.25">
      <c r="N6908" s="21"/>
    </row>
    <row r="6909" spans="14:14" x14ac:dyDescent="0.25">
      <c r="N6909" s="21"/>
    </row>
    <row r="6910" spans="14:14" x14ac:dyDescent="0.25">
      <c r="N6910" s="21"/>
    </row>
    <row r="6911" spans="14:14" x14ac:dyDescent="0.25">
      <c r="N6911" s="21"/>
    </row>
    <row r="6912" spans="14:14" x14ac:dyDescent="0.25">
      <c r="N6912" s="21"/>
    </row>
    <row r="6913" spans="14:14" x14ac:dyDescent="0.25">
      <c r="N6913" s="21"/>
    </row>
    <row r="6914" spans="14:14" x14ac:dyDescent="0.25">
      <c r="N6914" s="21"/>
    </row>
    <row r="6915" spans="14:14" x14ac:dyDescent="0.25">
      <c r="N6915" s="21"/>
    </row>
    <row r="6916" spans="14:14" x14ac:dyDescent="0.25">
      <c r="N6916" s="21"/>
    </row>
    <row r="6917" spans="14:14" x14ac:dyDescent="0.25">
      <c r="N6917" s="21"/>
    </row>
    <row r="6918" spans="14:14" x14ac:dyDescent="0.25">
      <c r="N6918" s="21"/>
    </row>
    <row r="6919" spans="14:14" x14ac:dyDescent="0.25">
      <c r="N6919" s="21"/>
    </row>
    <row r="6920" spans="14:14" x14ac:dyDescent="0.25">
      <c r="N6920" s="21"/>
    </row>
    <row r="6921" spans="14:14" x14ac:dyDescent="0.25">
      <c r="N6921" s="21"/>
    </row>
    <row r="6922" spans="14:14" x14ac:dyDescent="0.25">
      <c r="N6922" s="21"/>
    </row>
    <row r="6923" spans="14:14" x14ac:dyDescent="0.25">
      <c r="N6923" s="21"/>
    </row>
    <row r="6924" spans="14:14" x14ac:dyDescent="0.25">
      <c r="N6924" s="21"/>
    </row>
    <row r="6925" spans="14:14" x14ac:dyDescent="0.25">
      <c r="N6925" s="21"/>
    </row>
    <row r="6926" spans="14:14" x14ac:dyDescent="0.25">
      <c r="N6926" s="21"/>
    </row>
    <row r="6927" spans="14:14" x14ac:dyDescent="0.25">
      <c r="N6927" s="21"/>
    </row>
    <row r="6928" spans="14:14" x14ac:dyDescent="0.25">
      <c r="N6928" s="21"/>
    </row>
    <row r="6929" spans="14:14" x14ac:dyDescent="0.25">
      <c r="N6929" s="21"/>
    </row>
    <row r="6930" spans="14:14" x14ac:dyDescent="0.25">
      <c r="N6930" s="21"/>
    </row>
    <row r="6931" spans="14:14" x14ac:dyDescent="0.25">
      <c r="N6931" s="21"/>
    </row>
    <row r="6932" spans="14:14" x14ac:dyDescent="0.25">
      <c r="N6932" s="21"/>
    </row>
    <row r="6933" spans="14:14" x14ac:dyDescent="0.25">
      <c r="N6933" s="21"/>
    </row>
    <row r="6934" spans="14:14" x14ac:dyDescent="0.25">
      <c r="N6934" s="21"/>
    </row>
    <row r="6935" spans="14:14" x14ac:dyDescent="0.25">
      <c r="N6935" s="21"/>
    </row>
    <row r="6936" spans="14:14" x14ac:dyDescent="0.25">
      <c r="N6936" s="21"/>
    </row>
    <row r="6937" spans="14:14" x14ac:dyDescent="0.25">
      <c r="N6937" s="21"/>
    </row>
    <row r="6938" spans="14:14" x14ac:dyDescent="0.25">
      <c r="N6938" s="21"/>
    </row>
    <row r="6939" spans="14:14" x14ac:dyDescent="0.25">
      <c r="N6939" s="21"/>
    </row>
    <row r="6940" spans="14:14" x14ac:dyDescent="0.25">
      <c r="N6940" s="21"/>
    </row>
    <row r="6941" spans="14:14" x14ac:dyDescent="0.25">
      <c r="N6941" s="21"/>
    </row>
    <row r="6942" spans="14:14" x14ac:dyDescent="0.25">
      <c r="N6942" s="21"/>
    </row>
    <row r="6943" spans="14:14" x14ac:dyDescent="0.25">
      <c r="N6943" s="21"/>
    </row>
    <row r="6944" spans="14:14" x14ac:dyDescent="0.25">
      <c r="N6944" s="21"/>
    </row>
    <row r="6945" spans="14:14" x14ac:dyDescent="0.25">
      <c r="N6945" s="21"/>
    </row>
    <row r="6946" spans="14:14" x14ac:dyDescent="0.25">
      <c r="N6946" s="21"/>
    </row>
    <row r="6947" spans="14:14" x14ac:dyDescent="0.25">
      <c r="N6947" s="21"/>
    </row>
    <row r="6948" spans="14:14" x14ac:dyDescent="0.25">
      <c r="N6948" s="21"/>
    </row>
    <row r="6949" spans="14:14" x14ac:dyDescent="0.25">
      <c r="N6949" s="21"/>
    </row>
    <row r="6950" spans="14:14" x14ac:dyDescent="0.25">
      <c r="N6950" s="21"/>
    </row>
    <row r="6951" spans="14:14" x14ac:dyDescent="0.25">
      <c r="N6951" s="21"/>
    </row>
    <row r="6952" spans="14:14" x14ac:dyDescent="0.25">
      <c r="N6952" s="21"/>
    </row>
    <row r="6953" spans="14:14" x14ac:dyDescent="0.25">
      <c r="N6953" s="21"/>
    </row>
    <row r="6954" spans="14:14" x14ac:dyDescent="0.25">
      <c r="N6954" s="21"/>
    </row>
    <row r="6955" spans="14:14" x14ac:dyDescent="0.25">
      <c r="N6955" s="21"/>
    </row>
    <row r="6956" spans="14:14" x14ac:dyDescent="0.25">
      <c r="N6956" s="21"/>
    </row>
    <row r="6957" spans="14:14" x14ac:dyDescent="0.25">
      <c r="N6957" s="21"/>
    </row>
    <row r="6958" spans="14:14" x14ac:dyDescent="0.25">
      <c r="N6958" s="21"/>
    </row>
    <row r="6959" spans="14:14" x14ac:dyDescent="0.25">
      <c r="N6959" s="21"/>
    </row>
    <row r="6960" spans="14:14" x14ac:dyDescent="0.25">
      <c r="N6960" s="21"/>
    </row>
    <row r="6961" spans="14:14" x14ac:dyDescent="0.25">
      <c r="N6961" s="21"/>
    </row>
    <row r="6962" spans="14:14" x14ac:dyDescent="0.25">
      <c r="N6962" s="21"/>
    </row>
    <row r="6963" spans="14:14" x14ac:dyDescent="0.25">
      <c r="N6963" s="21"/>
    </row>
    <row r="6964" spans="14:14" x14ac:dyDescent="0.25">
      <c r="N6964" s="21"/>
    </row>
    <row r="6965" spans="14:14" x14ac:dyDescent="0.25">
      <c r="N6965" s="21"/>
    </row>
    <row r="6966" spans="14:14" x14ac:dyDescent="0.25">
      <c r="N6966" s="21"/>
    </row>
    <row r="6967" spans="14:14" x14ac:dyDescent="0.25">
      <c r="N6967" s="21"/>
    </row>
    <row r="6968" spans="14:14" x14ac:dyDescent="0.25">
      <c r="N6968" s="21"/>
    </row>
    <row r="6969" spans="14:14" x14ac:dyDescent="0.25">
      <c r="N6969" s="21"/>
    </row>
    <row r="6970" spans="14:14" x14ac:dyDescent="0.25">
      <c r="N6970" s="21"/>
    </row>
    <row r="6971" spans="14:14" x14ac:dyDescent="0.25">
      <c r="N6971" s="21"/>
    </row>
    <row r="6972" spans="14:14" x14ac:dyDescent="0.25">
      <c r="N6972" s="21"/>
    </row>
    <row r="6973" spans="14:14" x14ac:dyDescent="0.25">
      <c r="N6973" s="21"/>
    </row>
    <row r="6974" spans="14:14" x14ac:dyDescent="0.25">
      <c r="N6974" s="21"/>
    </row>
    <row r="6975" spans="14:14" x14ac:dyDescent="0.25">
      <c r="N6975" s="21"/>
    </row>
    <row r="6976" spans="14:14" x14ac:dyDescent="0.25">
      <c r="N6976" s="21"/>
    </row>
    <row r="6977" spans="14:14" x14ac:dyDescent="0.25">
      <c r="N6977" s="21"/>
    </row>
    <row r="6978" spans="14:14" x14ac:dyDescent="0.25">
      <c r="N6978" s="21"/>
    </row>
    <row r="6979" spans="14:14" x14ac:dyDescent="0.25">
      <c r="N6979" s="21"/>
    </row>
    <row r="6980" spans="14:14" x14ac:dyDescent="0.25">
      <c r="N6980" s="21"/>
    </row>
    <row r="6981" spans="14:14" x14ac:dyDescent="0.25">
      <c r="N6981" s="21"/>
    </row>
    <row r="6982" spans="14:14" x14ac:dyDescent="0.25">
      <c r="N6982" s="21"/>
    </row>
    <row r="6983" spans="14:14" x14ac:dyDescent="0.25">
      <c r="N6983" s="21"/>
    </row>
    <row r="6984" spans="14:14" x14ac:dyDescent="0.25">
      <c r="N6984" s="21"/>
    </row>
    <row r="6985" spans="14:14" x14ac:dyDescent="0.25">
      <c r="N6985" s="21"/>
    </row>
    <row r="6986" spans="14:14" x14ac:dyDescent="0.25">
      <c r="N6986" s="21"/>
    </row>
    <row r="6987" spans="14:14" x14ac:dyDescent="0.25">
      <c r="N6987" s="21"/>
    </row>
    <row r="6988" spans="14:14" x14ac:dyDescent="0.25">
      <c r="N6988" s="21"/>
    </row>
    <row r="6989" spans="14:14" x14ac:dyDescent="0.25">
      <c r="N6989" s="21"/>
    </row>
    <row r="6990" spans="14:14" x14ac:dyDescent="0.25">
      <c r="N6990" s="21"/>
    </row>
    <row r="6991" spans="14:14" x14ac:dyDescent="0.25">
      <c r="N6991" s="21"/>
    </row>
    <row r="6992" spans="14:14" x14ac:dyDescent="0.25">
      <c r="N6992" s="21"/>
    </row>
    <row r="6993" spans="14:14" x14ac:dyDescent="0.25">
      <c r="N6993" s="21"/>
    </row>
    <row r="6994" spans="14:14" x14ac:dyDescent="0.25">
      <c r="N6994" s="21"/>
    </row>
    <row r="6995" spans="14:14" x14ac:dyDescent="0.25">
      <c r="N6995" s="21"/>
    </row>
    <row r="6996" spans="14:14" x14ac:dyDescent="0.25">
      <c r="N6996" s="21"/>
    </row>
    <row r="6997" spans="14:14" x14ac:dyDescent="0.25">
      <c r="N6997" s="21"/>
    </row>
    <row r="6998" spans="14:14" x14ac:dyDescent="0.25">
      <c r="N6998" s="21"/>
    </row>
    <row r="6999" spans="14:14" x14ac:dyDescent="0.25">
      <c r="N6999" s="21"/>
    </row>
    <row r="7000" spans="14:14" x14ac:dyDescent="0.25">
      <c r="N7000" s="21"/>
    </row>
    <row r="7001" spans="14:14" x14ac:dyDescent="0.25">
      <c r="N7001" s="21"/>
    </row>
    <row r="7002" spans="14:14" x14ac:dyDescent="0.25">
      <c r="N7002" s="21"/>
    </row>
    <row r="7003" spans="14:14" x14ac:dyDescent="0.25">
      <c r="N7003" s="21"/>
    </row>
    <row r="7004" spans="14:14" x14ac:dyDescent="0.25">
      <c r="N7004" s="21"/>
    </row>
    <row r="7005" spans="14:14" x14ac:dyDescent="0.25">
      <c r="N7005" s="21"/>
    </row>
    <row r="7006" spans="14:14" x14ac:dyDescent="0.25">
      <c r="N7006" s="21"/>
    </row>
    <row r="7007" spans="14:14" x14ac:dyDescent="0.25">
      <c r="N7007" s="21"/>
    </row>
    <row r="7008" spans="14:14" x14ac:dyDescent="0.25">
      <c r="N7008" s="21"/>
    </row>
    <row r="7009" spans="14:14" x14ac:dyDescent="0.25">
      <c r="N7009" s="21"/>
    </row>
    <row r="7010" spans="14:14" x14ac:dyDescent="0.25">
      <c r="N7010" s="21"/>
    </row>
    <row r="7011" spans="14:14" x14ac:dyDescent="0.25">
      <c r="N7011" s="21"/>
    </row>
    <row r="7012" spans="14:14" x14ac:dyDescent="0.25">
      <c r="N7012" s="21"/>
    </row>
    <row r="7013" spans="14:14" x14ac:dyDescent="0.25">
      <c r="N7013" s="21"/>
    </row>
    <row r="7014" spans="14:14" x14ac:dyDescent="0.25">
      <c r="N7014" s="21"/>
    </row>
    <row r="7015" spans="14:14" x14ac:dyDescent="0.25">
      <c r="N7015" s="21"/>
    </row>
    <row r="7016" spans="14:14" x14ac:dyDescent="0.25">
      <c r="N7016" s="21"/>
    </row>
    <row r="7017" spans="14:14" x14ac:dyDescent="0.25">
      <c r="N7017" s="21"/>
    </row>
    <row r="7018" spans="14:14" x14ac:dyDescent="0.25">
      <c r="N7018" s="21"/>
    </row>
    <row r="7019" spans="14:14" x14ac:dyDescent="0.25">
      <c r="N7019" s="21"/>
    </row>
    <row r="7020" spans="14:14" x14ac:dyDescent="0.25">
      <c r="N7020" s="21"/>
    </row>
    <row r="7021" spans="14:14" x14ac:dyDescent="0.25">
      <c r="N7021" s="21"/>
    </row>
    <row r="7022" spans="14:14" x14ac:dyDescent="0.25">
      <c r="N7022" s="21"/>
    </row>
    <row r="7023" spans="14:14" x14ac:dyDescent="0.25">
      <c r="N7023" s="21"/>
    </row>
    <row r="7024" spans="14:14" x14ac:dyDescent="0.25">
      <c r="N7024" s="21"/>
    </row>
    <row r="7025" spans="14:14" x14ac:dyDescent="0.25">
      <c r="N7025" s="21"/>
    </row>
    <row r="7026" spans="14:14" x14ac:dyDescent="0.25">
      <c r="N7026" s="21"/>
    </row>
    <row r="7027" spans="14:14" x14ac:dyDescent="0.25">
      <c r="N7027" s="21"/>
    </row>
    <row r="7028" spans="14:14" x14ac:dyDescent="0.25">
      <c r="N7028" s="21"/>
    </row>
    <row r="7029" spans="14:14" x14ac:dyDescent="0.25">
      <c r="N7029" s="21"/>
    </row>
    <row r="7030" spans="14:14" x14ac:dyDescent="0.25">
      <c r="N7030" s="21"/>
    </row>
    <row r="7031" spans="14:14" x14ac:dyDescent="0.25">
      <c r="N7031" s="21"/>
    </row>
    <row r="7032" spans="14:14" x14ac:dyDescent="0.25">
      <c r="N7032" s="21"/>
    </row>
    <row r="7033" spans="14:14" x14ac:dyDescent="0.25">
      <c r="N7033" s="21"/>
    </row>
    <row r="7034" spans="14:14" x14ac:dyDescent="0.25">
      <c r="N7034" s="21"/>
    </row>
    <row r="7035" spans="14:14" x14ac:dyDescent="0.25">
      <c r="N7035" s="21"/>
    </row>
    <row r="7036" spans="14:14" x14ac:dyDescent="0.25">
      <c r="N7036" s="21"/>
    </row>
    <row r="7037" spans="14:14" x14ac:dyDescent="0.25">
      <c r="N7037" s="21"/>
    </row>
    <row r="7038" spans="14:14" x14ac:dyDescent="0.25">
      <c r="N7038" s="21"/>
    </row>
    <row r="7039" spans="14:14" x14ac:dyDescent="0.25">
      <c r="N7039" s="21"/>
    </row>
    <row r="7040" spans="14:14" x14ac:dyDescent="0.25">
      <c r="N7040" s="21"/>
    </row>
    <row r="7041" spans="14:14" x14ac:dyDescent="0.25">
      <c r="N7041" s="21"/>
    </row>
    <row r="7042" spans="14:14" x14ac:dyDescent="0.25">
      <c r="N7042" s="21"/>
    </row>
    <row r="7043" spans="14:14" x14ac:dyDescent="0.25">
      <c r="N7043" s="21"/>
    </row>
    <row r="7044" spans="14:14" x14ac:dyDescent="0.25">
      <c r="N7044" s="21"/>
    </row>
    <row r="7045" spans="14:14" x14ac:dyDescent="0.25">
      <c r="N7045" s="21"/>
    </row>
    <row r="7046" spans="14:14" x14ac:dyDescent="0.25">
      <c r="N7046" s="21"/>
    </row>
    <row r="7047" spans="14:14" x14ac:dyDescent="0.25">
      <c r="N7047" s="21"/>
    </row>
    <row r="7048" spans="14:14" x14ac:dyDescent="0.25">
      <c r="N7048" s="21"/>
    </row>
    <row r="7049" spans="14:14" x14ac:dyDescent="0.25">
      <c r="N7049" s="21"/>
    </row>
    <row r="7050" spans="14:14" x14ac:dyDescent="0.25">
      <c r="N7050" s="21"/>
    </row>
    <row r="7051" spans="14:14" x14ac:dyDescent="0.25">
      <c r="N7051" s="21"/>
    </row>
    <row r="7052" spans="14:14" x14ac:dyDescent="0.25">
      <c r="N7052" s="21"/>
    </row>
    <row r="7053" spans="14:14" x14ac:dyDescent="0.25">
      <c r="N7053" s="21"/>
    </row>
    <row r="7054" spans="14:14" x14ac:dyDescent="0.25">
      <c r="N7054" s="21"/>
    </row>
    <row r="7055" spans="14:14" x14ac:dyDescent="0.25">
      <c r="N7055" s="21"/>
    </row>
    <row r="7056" spans="14:14" x14ac:dyDescent="0.25">
      <c r="N7056" s="21"/>
    </row>
    <row r="7057" spans="14:14" x14ac:dyDescent="0.25">
      <c r="N7057" s="21"/>
    </row>
    <row r="7058" spans="14:14" x14ac:dyDescent="0.25">
      <c r="N7058" s="21"/>
    </row>
    <row r="7059" spans="14:14" x14ac:dyDescent="0.25">
      <c r="N7059" s="21"/>
    </row>
    <row r="7060" spans="14:14" x14ac:dyDescent="0.25">
      <c r="N7060" s="21"/>
    </row>
    <row r="7061" spans="14:14" x14ac:dyDescent="0.25">
      <c r="N7061" s="21"/>
    </row>
    <row r="7062" spans="14:14" x14ac:dyDescent="0.25">
      <c r="N7062" s="21"/>
    </row>
    <row r="7063" spans="14:14" x14ac:dyDescent="0.25">
      <c r="N7063" s="21"/>
    </row>
    <row r="7064" spans="14:14" x14ac:dyDescent="0.25">
      <c r="N7064" s="21"/>
    </row>
    <row r="7065" spans="14:14" x14ac:dyDescent="0.25">
      <c r="N7065" s="21"/>
    </row>
    <row r="7066" spans="14:14" x14ac:dyDescent="0.25">
      <c r="N7066" s="21"/>
    </row>
    <row r="7067" spans="14:14" x14ac:dyDescent="0.25">
      <c r="N7067" s="21"/>
    </row>
    <row r="7068" spans="14:14" x14ac:dyDescent="0.25">
      <c r="N7068" s="21"/>
    </row>
    <row r="7069" spans="14:14" x14ac:dyDescent="0.25">
      <c r="N7069" s="21"/>
    </row>
    <row r="7070" spans="14:14" x14ac:dyDescent="0.25">
      <c r="N7070" s="21"/>
    </row>
    <row r="7071" spans="14:14" x14ac:dyDescent="0.25">
      <c r="N7071" s="21"/>
    </row>
    <row r="7072" spans="14:14" x14ac:dyDescent="0.25">
      <c r="N7072" s="21"/>
    </row>
    <row r="7073" spans="14:14" x14ac:dyDescent="0.25">
      <c r="N7073" s="21"/>
    </row>
    <row r="7074" spans="14:14" x14ac:dyDescent="0.25">
      <c r="N7074" s="21"/>
    </row>
    <row r="7075" spans="14:14" x14ac:dyDescent="0.25">
      <c r="N7075" s="21"/>
    </row>
    <row r="7076" spans="14:14" x14ac:dyDescent="0.25">
      <c r="N7076" s="21"/>
    </row>
    <row r="7077" spans="14:14" x14ac:dyDescent="0.25">
      <c r="N7077" s="21"/>
    </row>
    <row r="7078" spans="14:14" x14ac:dyDescent="0.25">
      <c r="N7078" s="21"/>
    </row>
    <row r="7079" spans="14:14" x14ac:dyDescent="0.25">
      <c r="N7079" s="21"/>
    </row>
    <row r="7080" spans="14:14" x14ac:dyDescent="0.25">
      <c r="N7080" s="21"/>
    </row>
    <row r="7081" spans="14:14" x14ac:dyDescent="0.25">
      <c r="N7081" s="21"/>
    </row>
    <row r="7082" spans="14:14" x14ac:dyDescent="0.25">
      <c r="N7082" s="21"/>
    </row>
    <row r="7083" spans="14:14" x14ac:dyDescent="0.25">
      <c r="N7083" s="21"/>
    </row>
    <row r="7084" spans="14:14" x14ac:dyDescent="0.25">
      <c r="N7084" s="21"/>
    </row>
    <row r="7085" spans="14:14" x14ac:dyDescent="0.25">
      <c r="N7085" s="21"/>
    </row>
    <row r="7086" spans="14:14" x14ac:dyDescent="0.25">
      <c r="N7086" s="21"/>
    </row>
    <row r="7087" spans="14:14" x14ac:dyDescent="0.25">
      <c r="N7087" s="21"/>
    </row>
    <row r="7088" spans="14:14" x14ac:dyDescent="0.25">
      <c r="N7088" s="21"/>
    </row>
    <row r="7089" spans="14:14" x14ac:dyDescent="0.25">
      <c r="N7089" s="21"/>
    </row>
    <row r="7090" spans="14:14" x14ac:dyDescent="0.25">
      <c r="N7090" s="21"/>
    </row>
    <row r="7091" spans="14:14" x14ac:dyDescent="0.25">
      <c r="N7091" s="21"/>
    </row>
    <row r="7092" spans="14:14" x14ac:dyDescent="0.25">
      <c r="N7092" s="21"/>
    </row>
    <row r="7093" spans="14:14" x14ac:dyDescent="0.25">
      <c r="N7093" s="21"/>
    </row>
    <row r="7094" spans="14:14" x14ac:dyDescent="0.25">
      <c r="N7094" s="21"/>
    </row>
    <row r="7095" spans="14:14" x14ac:dyDescent="0.25">
      <c r="N7095" s="21"/>
    </row>
    <row r="7096" spans="14:14" x14ac:dyDescent="0.25">
      <c r="N7096" s="21"/>
    </row>
    <row r="7097" spans="14:14" x14ac:dyDescent="0.25">
      <c r="N7097" s="21"/>
    </row>
    <row r="7098" spans="14:14" x14ac:dyDescent="0.25">
      <c r="N7098" s="21"/>
    </row>
    <row r="7099" spans="14:14" x14ac:dyDescent="0.25">
      <c r="N7099" s="21"/>
    </row>
    <row r="7100" spans="14:14" x14ac:dyDescent="0.25">
      <c r="N7100" s="21"/>
    </row>
    <row r="7101" spans="14:14" x14ac:dyDescent="0.25">
      <c r="N7101" s="21"/>
    </row>
    <row r="7102" spans="14:14" x14ac:dyDescent="0.25">
      <c r="N7102" s="21"/>
    </row>
    <row r="7103" spans="14:14" x14ac:dyDescent="0.25">
      <c r="N7103" s="21"/>
    </row>
    <row r="7104" spans="14:14" x14ac:dyDescent="0.25">
      <c r="N7104" s="21"/>
    </row>
    <row r="7105" spans="14:14" x14ac:dyDescent="0.25">
      <c r="N7105" s="21"/>
    </row>
    <row r="7106" spans="14:14" x14ac:dyDescent="0.25">
      <c r="N7106" s="21"/>
    </row>
    <row r="7107" spans="14:14" x14ac:dyDescent="0.25">
      <c r="N7107" s="21"/>
    </row>
    <row r="7108" spans="14:14" x14ac:dyDescent="0.25">
      <c r="N7108" s="21"/>
    </row>
    <row r="7109" spans="14:14" x14ac:dyDescent="0.25">
      <c r="N7109" s="21"/>
    </row>
    <row r="7110" spans="14:14" x14ac:dyDescent="0.25">
      <c r="N7110" s="21"/>
    </row>
    <row r="7111" spans="14:14" x14ac:dyDescent="0.25">
      <c r="N7111" s="21"/>
    </row>
    <row r="7112" spans="14:14" x14ac:dyDescent="0.25">
      <c r="N7112" s="21"/>
    </row>
    <row r="7113" spans="14:14" x14ac:dyDescent="0.25">
      <c r="N7113" s="21"/>
    </row>
    <row r="7114" spans="14:14" x14ac:dyDescent="0.25">
      <c r="N7114" s="21"/>
    </row>
    <row r="7115" spans="14:14" x14ac:dyDescent="0.25">
      <c r="N7115" s="21"/>
    </row>
    <row r="7116" spans="14:14" x14ac:dyDescent="0.25">
      <c r="N7116" s="21"/>
    </row>
    <row r="7117" spans="14:14" x14ac:dyDescent="0.25">
      <c r="N7117" s="21"/>
    </row>
    <row r="7118" spans="14:14" x14ac:dyDescent="0.25">
      <c r="N7118" s="21"/>
    </row>
    <row r="7119" spans="14:14" x14ac:dyDescent="0.25">
      <c r="N7119" s="21"/>
    </row>
    <row r="7120" spans="14:14" x14ac:dyDescent="0.25">
      <c r="N7120" s="21"/>
    </row>
    <row r="7121" spans="14:14" x14ac:dyDescent="0.25">
      <c r="N7121" s="21"/>
    </row>
    <row r="7122" spans="14:14" x14ac:dyDescent="0.25">
      <c r="N7122" s="21"/>
    </row>
    <row r="7123" spans="14:14" x14ac:dyDescent="0.25">
      <c r="N7123" s="21"/>
    </row>
    <row r="7124" spans="14:14" x14ac:dyDescent="0.25">
      <c r="N7124" s="21"/>
    </row>
    <row r="7125" spans="14:14" x14ac:dyDescent="0.25">
      <c r="N7125" s="21"/>
    </row>
    <row r="7126" spans="14:14" x14ac:dyDescent="0.25">
      <c r="N7126" s="21"/>
    </row>
    <row r="7127" spans="14:14" x14ac:dyDescent="0.25">
      <c r="N7127" s="21"/>
    </row>
    <row r="7128" spans="14:14" x14ac:dyDescent="0.25">
      <c r="N7128" s="21"/>
    </row>
    <row r="7129" spans="14:14" x14ac:dyDescent="0.25">
      <c r="N7129" s="21"/>
    </row>
    <row r="7130" spans="14:14" x14ac:dyDescent="0.25">
      <c r="N7130" s="21"/>
    </row>
    <row r="7131" spans="14:14" x14ac:dyDescent="0.25">
      <c r="N7131" s="21"/>
    </row>
    <row r="7132" spans="14:14" x14ac:dyDescent="0.25">
      <c r="N7132" s="21"/>
    </row>
    <row r="7133" spans="14:14" x14ac:dyDescent="0.25">
      <c r="N7133" s="21"/>
    </row>
    <row r="7134" spans="14:14" x14ac:dyDescent="0.25">
      <c r="N7134" s="21"/>
    </row>
    <row r="7135" spans="14:14" x14ac:dyDescent="0.25">
      <c r="N7135" s="21"/>
    </row>
    <row r="7136" spans="14:14" x14ac:dyDescent="0.25">
      <c r="N7136" s="21"/>
    </row>
    <row r="7137" spans="14:14" x14ac:dyDescent="0.25">
      <c r="N7137" s="21"/>
    </row>
    <row r="7138" spans="14:14" x14ac:dyDescent="0.25">
      <c r="N7138" s="21"/>
    </row>
    <row r="7139" spans="14:14" x14ac:dyDescent="0.25">
      <c r="N7139" s="21"/>
    </row>
    <row r="7140" spans="14:14" x14ac:dyDescent="0.25">
      <c r="N7140" s="21"/>
    </row>
    <row r="7141" spans="14:14" x14ac:dyDescent="0.25">
      <c r="N7141" s="21"/>
    </row>
    <row r="7142" spans="14:14" x14ac:dyDescent="0.25">
      <c r="N7142" s="21"/>
    </row>
    <row r="7143" spans="14:14" x14ac:dyDescent="0.25">
      <c r="N7143" s="21"/>
    </row>
    <row r="7144" spans="14:14" x14ac:dyDescent="0.25">
      <c r="N7144" s="21"/>
    </row>
    <row r="7145" spans="14:14" x14ac:dyDescent="0.25">
      <c r="N7145" s="21"/>
    </row>
    <row r="7146" spans="14:14" x14ac:dyDescent="0.25">
      <c r="N7146" s="21"/>
    </row>
    <row r="7147" spans="14:14" x14ac:dyDescent="0.25">
      <c r="N7147" s="21"/>
    </row>
    <row r="7148" spans="14:14" x14ac:dyDescent="0.25">
      <c r="N7148" s="21"/>
    </row>
    <row r="7149" spans="14:14" x14ac:dyDescent="0.25">
      <c r="N7149" s="21"/>
    </row>
    <row r="7150" spans="14:14" x14ac:dyDescent="0.25">
      <c r="N7150" s="21"/>
    </row>
    <row r="7151" spans="14:14" x14ac:dyDescent="0.25">
      <c r="N7151" s="21"/>
    </row>
    <row r="7152" spans="14:14" x14ac:dyDescent="0.25">
      <c r="N7152" s="21"/>
    </row>
    <row r="7153" spans="14:14" x14ac:dyDescent="0.25">
      <c r="N7153" s="21"/>
    </row>
    <row r="7154" spans="14:14" x14ac:dyDescent="0.25">
      <c r="N7154" s="21"/>
    </row>
    <row r="7155" spans="14:14" x14ac:dyDescent="0.25">
      <c r="N7155" s="21"/>
    </row>
    <row r="7156" spans="14:14" x14ac:dyDescent="0.25">
      <c r="N7156" s="21"/>
    </row>
    <row r="7157" spans="14:14" x14ac:dyDescent="0.25">
      <c r="N7157" s="21"/>
    </row>
    <row r="7158" spans="14:14" x14ac:dyDescent="0.25">
      <c r="N7158" s="21"/>
    </row>
    <row r="7159" spans="14:14" x14ac:dyDescent="0.25">
      <c r="N7159" s="21"/>
    </row>
    <row r="7160" spans="14:14" x14ac:dyDescent="0.25">
      <c r="N7160" s="21"/>
    </row>
    <row r="7161" spans="14:14" x14ac:dyDescent="0.25">
      <c r="N7161" s="21"/>
    </row>
    <row r="7162" spans="14:14" x14ac:dyDescent="0.25">
      <c r="N7162" s="21"/>
    </row>
    <row r="7163" spans="14:14" x14ac:dyDescent="0.25">
      <c r="N7163" s="21"/>
    </row>
    <row r="7164" spans="14:14" x14ac:dyDescent="0.25">
      <c r="N7164" s="21"/>
    </row>
    <row r="7165" spans="14:14" x14ac:dyDescent="0.25">
      <c r="N7165" s="21"/>
    </row>
    <row r="7166" spans="14:14" x14ac:dyDescent="0.25">
      <c r="N7166" s="21"/>
    </row>
    <row r="7167" spans="14:14" x14ac:dyDescent="0.25">
      <c r="N7167" s="21"/>
    </row>
    <row r="7168" spans="14:14" x14ac:dyDescent="0.25">
      <c r="N7168" s="21"/>
    </row>
    <row r="7169" spans="14:14" x14ac:dyDescent="0.25">
      <c r="N7169" s="21"/>
    </row>
    <row r="7170" spans="14:14" x14ac:dyDescent="0.25">
      <c r="N7170" s="21"/>
    </row>
    <row r="7171" spans="14:14" x14ac:dyDescent="0.25">
      <c r="N7171" s="21"/>
    </row>
    <row r="7172" spans="14:14" x14ac:dyDescent="0.25">
      <c r="N7172" s="21"/>
    </row>
    <row r="7173" spans="14:14" x14ac:dyDescent="0.25">
      <c r="N7173" s="21"/>
    </row>
    <row r="7174" spans="14:14" x14ac:dyDescent="0.25">
      <c r="N7174" s="21"/>
    </row>
    <row r="7175" spans="14:14" x14ac:dyDescent="0.25">
      <c r="N7175" s="21"/>
    </row>
    <row r="7176" spans="14:14" x14ac:dyDescent="0.25">
      <c r="N7176" s="21"/>
    </row>
    <row r="7177" spans="14:14" x14ac:dyDescent="0.25">
      <c r="N7177" s="21"/>
    </row>
    <row r="7178" spans="14:14" x14ac:dyDescent="0.25">
      <c r="N7178" s="21"/>
    </row>
    <row r="7179" spans="14:14" x14ac:dyDescent="0.25">
      <c r="N7179" s="21"/>
    </row>
    <row r="7180" spans="14:14" x14ac:dyDescent="0.25">
      <c r="N7180" s="21"/>
    </row>
    <row r="7181" spans="14:14" x14ac:dyDescent="0.25">
      <c r="N7181" s="21"/>
    </row>
    <row r="7182" spans="14:14" x14ac:dyDescent="0.25">
      <c r="N7182" s="21"/>
    </row>
    <row r="7183" spans="14:14" x14ac:dyDescent="0.25">
      <c r="N7183" s="21"/>
    </row>
    <row r="7184" spans="14:14" x14ac:dyDescent="0.25">
      <c r="N7184" s="21"/>
    </row>
    <row r="7185" spans="14:14" x14ac:dyDescent="0.25">
      <c r="N7185" s="21"/>
    </row>
    <row r="7186" spans="14:14" x14ac:dyDescent="0.25">
      <c r="N7186" s="21"/>
    </row>
    <row r="7187" spans="14:14" x14ac:dyDescent="0.25">
      <c r="N7187" s="21"/>
    </row>
    <row r="7188" spans="14:14" x14ac:dyDescent="0.25">
      <c r="N7188" s="21"/>
    </row>
    <row r="7189" spans="14:14" x14ac:dyDescent="0.25">
      <c r="N7189" s="21"/>
    </row>
    <row r="7190" spans="14:14" x14ac:dyDescent="0.25">
      <c r="N7190" s="21"/>
    </row>
    <row r="7191" spans="14:14" x14ac:dyDescent="0.25">
      <c r="N7191" s="21"/>
    </row>
    <row r="7192" spans="14:14" x14ac:dyDescent="0.25">
      <c r="N7192" s="21"/>
    </row>
    <row r="7193" spans="14:14" x14ac:dyDescent="0.25">
      <c r="N7193" s="21"/>
    </row>
    <row r="7194" spans="14:14" x14ac:dyDescent="0.25">
      <c r="N7194" s="21"/>
    </row>
    <row r="7195" spans="14:14" x14ac:dyDescent="0.25">
      <c r="N7195" s="21"/>
    </row>
    <row r="7196" spans="14:14" x14ac:dyDescent="0.25">
      <c r="N7196" s="21"/>
    </row>
    <row r="7197" spans="14:14" x14ac:dyDescent="0.25">
      <c r="N7197" s="21"/>
    </row>
    <row r="7198" spans="14:14" x14ac:dyDescent="0.25">
      <c r="N7198" s="21"/>
    </row>
    <row r="7199" spans="14:14" x14ac:dyDescent="0.25">
      <c r="N7199" s="21"/>
    </row>
    <row r="7200" spans="14:14" x14ac:dyDescent="0.25">
      <c r="N7200" s="21"/>
    </row>
    <row r="7201" spans="14:14" x14ac:dyDescent="0.25">
      <c r="N7201" s="21"/>
    </row>
    <row r="7202" spans="14:14" x14ac:dyDescent="0.25">
      <c r="N7202" s="21"/>
    </row>
    <row r="7203" spans="14:14" x14ac:dyDescent="0.25">
      <c r="N7203" s="21"/>
    </row>
    <row r="7204" spans="14:14" x14ac:dyDescent="0.25">
      <c r="N7204" s="21"/>
    </row>
    <row r="7205" spans="14:14" x14ac:dyDescent="0.25">
      <c r="N7205" s="21"/>
    </row>
    <row r="7206" spans="14:14" x14ac:dyDescent="0.25">
      <c r="N7206" s="21"/>
    </row>
    <row r="7207" spans="14:14" x14ac:dyDescent="0.25">
      <c r="N7207" s="21"/>
    </row>
    <row r="7208" spans="14:14" x14ac:dyDescent="0.25">
      <c r="N7208" s="21"/>
    </row>
    <row r="7209" spans="14:14" x14ac:dyDescent="0.25">
      <c r="N7209" s="21"/>
    </row>
    <row r="7210" spans="14:14" x14ac:dyDescent="0.25">
      <c r="N7210" s="21"/>
    </row>
    <row r="7211" spans="14:14" x14ac:dyDescent="0.25">
      <c r="N7211" s="21"/>
    </row>
    <row r="7212" spans="14:14" x14ac:dyDescent="0.25">
      <c r="N7212" s="21"/>
    </row>
    <row r="7213" spans="14:14" x14ac:dyDescent="0.25">
      <c r="N7213" s="21"/>
    </row>
    <row r="7214" spans="14:14" x14ac:dyDescent="0.25">
      <c r="N7214" s="21"/>
    </row>
    <row r="7215" spans="14:14" x14ac:dyDescent="0.25">
      <c r="N7215" s="21"/>
    </row>
    <row r="7216" spans="14:14" x14ac:dyDescent="0.25">
      <c r="N7216" s="21"/>
    </row>
    <row r="7217" spans="14:14" x14ac:dyDescent="0.25">
      <c r="N7217" s="21"/>
    </row>
    <row r="7218" spans="14:14" x14ac:dyDescent="0.25">
      <c r="N7218" s="21"/>
    </row>
    <row r="7219" spans="14:14" x14ac:dyDescent="0.25">
      <c r="N7219" s="21"/>
    </row>
    <row r="7220" spans="14:14" x14ac:dyDescent="0.25">
      <c r="N7220" s="21"/>
    </row>
    <row r="7221" spans="14:14" x14ac:dyDescent="0.25">
      <c r="N7221" s="21"/>
    </row>
    <row r="7222" spans="14:14" x14ac:dyDescent="0.25">
      <c r="N7222" s="21"/>
    </row>
    <row r="7223" spans="14:14" x14ac:dyDescent="0.25">
      <c r="N7223" s="21"/>
    </row>
    <row r="7224" spans="14:14" x14ac:dyDescent="0.25">
      <c r="N7224" s="21"/>
    </row>
    <row r="7225" spans="14:14" x14ac:dyDescent="0.25">
      <c r="N7225" s="21"/>
    </row>
    <row r="7226" spans="14:14" x14ac:dyDescent="0.25">
      <c r="N7226" s="21"/>
    </row>
    <row r="7227" spans="14:14" x14ac:dyDescent="0.25">
      <c r="N7227" s="21"/>
    </row>
    <row r="7228" spans="14:14" x14ac:dyDescent="0.25">
      <c r="N7228" s="21"/>
    </row>
    <row r="7229" spans="14:14" x14ac:dyDescent="0.25">
      <c r="N7229" s="21"/>
    </row>
    <row r="7230" spans="14:14" x14ac:dyDescent="0.25">
      <c r="N7230" s="21"/>
    </row>
    <row r="7231" spans="14:14" x14ac:dyDescent="0.25">
      <c r="N7231" s="21"/>
    </row>
    <row r="7232" spans="14:14" x14ac:dyDescent="0.25">
      <c r="N7232" s="21"/>
    </row>
    <row r="7233" spans="14:14" x14ac:dyDescent="0.25">
      <c r="N7233" s="21"/>
    </row>
    <row r="7234" spans="14:14" x14ac:dyDescent="0.25">
      <c r="N7234" s="21"/>
    </row>
    <row r="7235" spans="14:14" x14ac:dyDescent="0.25">
      <c r="N7235" s="21"/>
    </row>
    <row r="7236" spans="14:14" x14ac:dyDescent="0.25">
      <c r="N7236" s="21"/>
    </row>
    <row r="7237" spans="14:14" x14ac:dyDescent="0.25">
      <c r="N7237" s="21"/>
    </row>
    <row r="7238" spans="14:14" x14ac:dyDescent="0.25">
      <c r="N7238" s="21"/>
    </row>
    <row r="7239" spans="14:14" x14ac:dyDescent="0.25">
      <c r="N7239" s="21"/>
    </row>
    <row r="7240" spans="14:14" x14ac:dyDescent="0.25">
      <c r="N7240" s="21"/>
    </row>
    <row r="7241" spans="14:14" x14ac:dyDescent="0.25">
      <c r="N7241" s="21"/>
    </row>
    <row r="7242" spans="14:14" x14ac:dyDescent="0.25">
      <c r="N7242" s="21"/>
    </row>
    <row r="7243" spans="14:14" x14ac:dyDescent="0.25">
      <c r="N7243" s="21"/>
    </row>
    <row r="7244" spans="14:14" x14ac:dyDescent="0.25">
      <c r="N7244" s="21"/>
    </row>
    <row r="7245" spans="14:14" x14ac:dyDescent="0.25">
      <c r="N7245" s="21"/>
    </row>
    <row r="7246" spans="14:14" x14ac:dyDescent="0.25">
      <c r="N7246" s="21"/>
    </row>
    <row r="7247" spans="14:14" x14ac:dyDescent="0.25">
      <c r="N7247" s="21"/>
    </row>
    <row r="7248" spans="14:14" x14ac:dyDescent="0.25">
      <c r="N7248" s="21"/>
    </row>
    <row r="7249" spans="14:14" x14ac:dyDescent="0.25">
      <c r="N7249" s="21"/>
    </row>
    <row r="7250" spans="14:14" x14ac:dyDescent="0.25">
      <c r="N7250" s="21"/>
    </row>
    <row r="7251" spans="14:14" x14ac:dyDescent="0.25">
      <c r="N7251" s="21"/>
    </row>
    <row r="7252" spans="14:14" x14ac:dyDescent="0.25">
      <c r="N7252" s="21"/>
    </row>
    <row r="7253" spans="14:14" x14ac:dyDescent="0.25">
      <c r="N7253" s="21"/>
    </row>
    <row r="7254" spans="14:14" x14ac:dyDescent="0.25">
      <c r="N7254" s="21"/>
    </row>
    <row r="7255" spans="14:14" x14ac:dyDescent="0.25">
      <c r="N7255" s="21"/>
    </row>
    <row r="7256" spans="14:14" x14ac:dyDescent="0.25">
      <c r="N7256" s="21"/>
    </row>
    <row r="7257" spans="14:14" x14ac:dyDescent="0.25">
      <c r="N7257" s="21"/>
    </row>
    <row r="7258" spans="14:14" x14ac:dyDescent="0.25">
      <c r="N7258" s="21"/>
    </row>
    <row r="7259" spans="14:14" x14ac:dyDescent="0.25">
      <c r="N7259" s="21"/>
    </row>
    <row r="7260" spans="14:14" x14ac:dyDescent="0.25">
      <c r="N7260" s="21"/>
    </row>
    <row r="7261" spans="14:14" x14ac:dyDescent="0.25">
      <c r="N7261" s="21"/>
    </row>
    <row r="7262" spans="14:14" x14ac:dyDescent="0.25">
      <c r="N7262" s="21"/>
    </row>
    <row r="7263" spans="14:14" x14ac:dyDescent="0.25">
      <c r="N7263" s="21"/>
    </row>
    <row r="7264" spans="14:14" x14ac:dyDescent="0.25">
      <c r="N7264" s="21"/>
    </row>
    <row r="7265" spans="14:14" x14ac:dyDescent="0.25">
      <c r="N7265" s="21"/>
    </row>
    <row r="7266" spans="14:14" x14ac:dyDescent="0.25">
      <c r="N7266" s="21"/>
    </row>
    <row r="7267" spans="14:14" x14ac:dyDescent="0.25">
      <c r="N7267" s="21"/>
    </row>
    <row r="7268" spans="14:14" x14ac:dyDescent="0.25">
      <c r="N7268" s="21"/>
    </row>
    <row r="7269" spans="14:14" x14ac:dyDescent="0.25">
      <c r="N7269" s="21"/>
    </row>
    <row r="7270" spans="14:14" x14ac:dyDescent="0.25">
      <c r="N7270" s="21"/>
    </row>
    <row r="7271" spans="14:14" x14ac:dyDescent="0.25">
      <c r="N7271" s="21"/>
    </row>
    <row r="7272" spans="14:14" x14ac:dyDescent="0.25">
      <c r="N7272" s="21"/>
    </row>
    <row r="7273" spans="14:14" x14ac:dyDescent="0.25">
      <c r="N7273" s="21"/>
    </row>
    <row r="7274" spans="14:14" x14ac:dyDescent="0.25">
      <c r="N7274" s="21"/>
    </row>
    <row r="7275" spans="14:14" x14ac:dyDescent="0.25">
      <c r="N7275" s="21"/>
    </row>
    <row r="7276" spans="14:14" x14ac:dyDescent="0.25">
      <c r="N7276" s="21"/>
    </row>
    <row r="7277" spans="14:14" x14ac:dyDescent="0.25">
      <c r="N7277" s="21"/>
    </row>
    <row r="7278" spans="14:14" x14ac:dyDescent="0.25">
      <c r="N7278" s="21"/>
    </row>
    <row r="7279" spans="14:14" x14ac:dyDescent="0.25">
      <c r="N7279" s="21"/>
    </row>
    <row r="7280" spans="14:14" x14ac:dyDescent="0.25">
      <c r="N7280" s="21"/>
    </row>
    <row r="7281" spans="14:14" x14ac:dyDescent="0.25">
      <c r="N7281" s="21"/>
    </row>
    <row r="7282" spans="14:14" x14ac:dyDescent="0.25">
      <c r="N7282" s="21"/>
    </row>
    <row r="7283" spans="14:14" x14ac:dyDescent="0.25">
      <c r="N7283" s="21"/>
    </row>
    <row r="7284" spans="14:14" x14ac:dyDescent="0.25">
      <c r="N7284" s="21"/>
    </row>
    <row r="7285" spans="14:14" x14ac:dyDescent="0.25">
      <c r="N7285" s="21"/>
    </row>
    <row r="7286" spans="14:14" x14ac:dyDescent="0.25">
      <c r="N7286" s="21"/>
    </row>
    <row r="7287" spans="14:14" x14ac:dyDescent="0.25">
      <c r="N7287" s="21"/>
    </row>
    <row r="7288" spans="14:14" x14ac:dyDescent="0.25">
      <c r="N7288" s="21"/>
    </row>
    <row r="7289" spans="14:14" x14ac:dyDescent="0.25">
      <c r="N7289" s="21"/>
    </row>
    <row r="7290" spans="14:14" x14ac:dyDescent="0.25">
      <c r="N7290" s="21"/>
    </row>
    <row r="7291" spans="14:14" x14ac:dyDescent="0.25">
      <c r="N7291" s="21"/>
    </row>
    <row r="7292" spans="14:14" x14ac:dyDescent="0.25">
      <c r="N7292" s="21"/>
    </row>
    <row r="7293" spans="14:14" x14ac:dyDescent="0.25">
      <c r="N7293" s="21"/>
    </row>
    <row r="7294" spans="14:14" x14ac:dyDescent="0.25">
      <c r="N7294" s="21"/>
    </row>
    <row r="7295" spans="14:14" x14ac:dyDescent="0.25">
      <c r="N7295" s="21"/>
    </row>
    <row r="7296" spans="14:14" x14ac:dyDescent="0.25">
      <c r="N7296" s="21"/>
    </row>
    <row r="7297" spans="14:14" x14ac:dyDescent="0.25">
      <c r="N7297" s="21"/>
    </row>
    <row r="7298" spans="14:14" x14ac:dyDescent="0.25">
      <c r="N7298" s="21"/>
    </row>
    <row r="7299" spans="14:14" x14ac:dyDescent="0.25">
      <c r="N7299" s="21"/>
    </row>
    <row r="7300" spans="14:14" x14ac:dyDescent="0.25">
      <c r="N7300" s="21"/>
    </row>
    <row r="7301" spans="14:14" x14ac:dyDescent="0.25">
      <c r="N7301" s="21"/>
    </row>
    <row r="7302" spans="14:14" x14ac:dyDescent="0.25">
      <c r="N7302" s="21"/>
    </row>
    <row r="7303" spans="14:14" x14ac:dyDescent="0.25">
      <c r="N7303" s="21"/>
    </row>
    <row r="7304" spans="14:14" x14ac:dyDescent="0.25">
      <c r="N7304" s="21"/>
    </row>
    <row r="7305" spans="14:14" x14ac:dyDescent="0.25">
      <c r="N7305" s="21"/>
    </row>
    <row r="7306" spans="14:14" x14ac:dyDescent="0.25">
      <c r="N7306" s="21"/>
    </row>
    <row r="7307" spans="14:14" x14ac:dyDescent="0.25">
      <c r="N7307" s="21"/>
    </row>
    <row r="7308" spans="14:14" x14ac:dyDescent="0.25">
      <c r="N7308" s="21"/>
    </row>
    <row r="7309" spans="14:14" x14ac:dyDescent="0.25">
      <c r="N7309" s="21"/>
    </row>
    <row r="7310" spans="14:14" x14ac:dyDescent="0.25">
      <c r="N7310" s="21"/>
    </row>
    <row r="7311" spans="14:14" x14ac:dyDescent="0.25">
      <c r="N7311" s="21"/>
    </row>
    <row r="7312" spans="14:14" x14ac:dyDescent="0.25">
      <c r="N7312" s="21"/>
    </row>
    <row r="7313" spans="14:14" x14ac:dyDescent="0.25">
      <c r="N7313" s="21"/>
    </row>
    <row r="7314" spans="14:14" x14ac:dyDescent="0.25">
      <c r="N7314" s="21"/>
    </row>
    <row r="7315" spans="14:14" x14ac:dyDescent="0.25">
      <c r="N7315" s="21"/>
    </row>
    <row r="7316" spans="14:14" x14ac:dyDescent="0.25">
      <c r="N7316" s="21"/>
    </row>
    <row r="7317" spans="14:14" x14ac:dyDescent="0.25">
      <c r="N7317" s="21"/>
    </row>
    <row r="7318" spans="14:14" x14ac:dyDescent="0.25">
      <c r="N7318" s="21"/>
    </row>
    <row r="7319" spans="14:14" x14ac:dyDescent="0.25">
      <c r="N7319" s="21"/>
    </row>
    <row r="7320" spans="14:14" x14ac:dyDescent="0.25">
      <c r="N7320" s="21"/>
    </row>
    <row r="7321" spans="14:14" x14ac:dyDescent="0.25">
      <c r="N7321" s="21"/>
    </row>
    <row r="7322" spans="14:14" x14ac:dyDescent="0.25">
      <c r="N7322" s="21"/>
    </row>
    <row r="7323" spans="14:14" x14ac:dyDescent="0.25">
      <c r="N7323" s="21"/>
    </row>
    <row r="7324" spans="14:14" x14ac:dyDescent="0.25">
      <c r="N7324" s="21"/>
    </row>
    <row r="7325" spans="14:14" x14ac:dyDescent="0.25">
      <c r="N7325" s="21"/>
    </row>
    <row r="7326" spans="14:14" x14ac:dyDescent="0.25">
      <c r="N7326" s="21"/>
    </row>
    <row r="7327" spans="14:14" x14ac:dyDescent="0.25">
      <c r="N7327" s="21"/>
    </row>
    <row r="7328" spans="14:14" x14ac:dyDescent="0.25">
      <c r="N7328" s="21"/>
    </row>
    <row r="7329" spans="14:14" x14ac:dyDescent="0.25">
      <c r="N7329" s="21"/>
    </row>
    <row r="7330" spans="14:14" x14ac:dyDescent="0.25">
      <c r="N7330" s="21"/>
    </row>
    <row r="7331" spans="14:14" x14ac:dyDescent="0.25">
      <c r="N7331" s="21"/>
    </row>
  </sheetData>
  <sheetProtection deleteColumns="0"/>
  <autoFilter ref="A4:AO937"/>
  <conditionalFormatting sqref="AO5:AO937">
    <cfRule type="containsText" dxfId="26" priority="17" operator="containsText" text="CONFIRMADA">
      <formula>NOT(ISERROR(SEARCH("CONFIRMADA",AO5)))</formula>
    </cfRule>
    <cfRule type="containsText" dxfId="25" priority="18" operator="containsText" text="CERRADA">
      <formula>NOT(ISERROR(SEARCH("CERRADA",AO5)))</formula>
    </cfRule>
    <cfRule type="containsText" dxfId="24" priority="19" operator="containsText" text="LIBERADA">
      <formula>NOT(ISERROR(SEARCH("LIBERADA",AO5)))</formula>
    </cfRule>
  </conditionalFormatting>
  <conditionalFormatting sqref="B5:B800">
    <cfRule type="expression" dxfId="23" priority="16">
      <formula>AO5="LIBERADA"</formula>
    </cfRule>
  </conditionalFormatting>
  <conditionalFormatting sqref="B5:B800">
    <cfRule type="expression" dxfId="22" priority="15">
      <formula>AO5="CERRADA"</formula>
    </cfRule>
  </conditionalFormatting>
  <conditionalFormatting sqref="C5:C1000">
    <cfRule type="expression" dxfId="21" priority="1">
      <formula>AO5="PRECERRADA"</formula>
    </cfRule>
    <cfRule type="expression" dxfId="20" priority="2">
      <formula>AO5="PENDIENTE"</formula>
    </cfRule>
    <cfRule type="expression" dxfId="19" priority="3">
      <formula>AO5="Cerrada"</formula>
    </cfRule>
    <cfRule type="expression" dxfId="18" priority="4">
      <formula>AO5="liberada"</formula>
    </cfRule>
  </conditionalFormatting>
  <dataValidations count="1">
    <dataValidation type="list" allowBlank="1" showInputMessage="1" showErrorMessage="1" sqref="E5:E64 H5:H918 E66:E800">
      <formula1>#REF!</formula1>
    </dataValidation>
  </dataValidations>
  <pageMargins left="0.49803149600000002" right="0.23622047244094499" top="0.23622047244094499" bottom="0.23622047244094499" header="0.31496062992126" footer="0.31496062992126"/>
  <pageSetup orientation="portrait" horizontalDpi="4294967295" verticalDpi="4294967295" r:id="rId1"/>
  <drawing r:id="rId2"/>
  <legacyDrawing r:id="rId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dimension ref="A1:JBK30"/>
  <sheetViews>
    <sheetView zoomScale="130" zoomScaleNormal="130" zoomScalePageLayoutView="140" workbookViewId="0">
      <pane xSplit="3" ySplit="2" topLeftCell="FZX3" activePane="bottomRight" state="frozen"/>
      <selection activeCell="D863" sqref="D863"/>
      <selection pane="topRight" activeCell="D863" sqref="D863"/>
      <selection pane="bottomLeft" activeCell="D863" sqref="D863"/>
      <selection pane="bottomRight" activeCell="GBH10" sqref="GBH10:GBQ10"/>
    </sheetView>
  </sheetViews>
  <sheetFormatPr baseColWidth="10" defaultColWidth="2.28515625" defaultRowHeight="15" x14ac:dyDescent="0.25"/>
  <cols>
    <col min="1" max="1" width="2.28515625" style="537" customWidth="1"/>
    <col min="2" max="2" width="10.28515625" style="537" customWidth="1"/>
    <col min="3" max="3" width="8.28515625" style="537" customWidth="1"/>
    <col min="4" max="4191" width="2.28515625" style="537" customWidth="1"/>
    <col min="4192" max="4715" width="2.28515625" style="537"/>
    <col min="4716" max="4723" width="2.28515625" style="537" customWidth="1"/>
    <col min="4724" max="6753" width="2.28515625" style="537"/>
    <col min="6754" max="6754" width="2.28515625" style="537" customWidth="1"/>
    <col min="6755" max="16384" width="2.28515625" style="537"/>
  </cols>
  <sheetData>
    <row r="1" spans="1:6823" x14ac:dyDescent="0.25">
      <c r="A1" s="536"/>
      <c r="B1" s="1091" t="s">
        <v>1382</v>
      </c>
      <c r="C1" s="1092" t="s">
        <v>1552</v>
      </c>
      <c r="D1" s="1008">
        <v>41734</v>
      </c>
      <c r="E1" s="1008"/>
      <c r="F1" s="1008"/>
      <c r="G1" s="1008"/>
      <c r="H1" s="1008">
        <v>41736</v>
      </c>
      <c r="I1" s="1008"/>
      <c r="J1" s="1008"/>
      <c r="K1" s="1008"/>
      <c r="L1" s="1008">
        <v>41737</v>
      </c>
      <c r="M1" s="1008"/>
      <c r="N1" s="1008"/>
      <c r="O1" s="1008"/>
      <c r="P1" s="1008">
        <v>41738</v>
      </c>
      <c r="Q1" s="1008"/>
      <c r="R1" s="1008"/>
      <c r="S1" s="1008"/>
      <c r="T1" s="1008">
        <v>41739</v>
      </c>
      <c r="U1" s="1008"/>
      <c r="V1" s="1008"/>
      <c r="W1" s="1008"/>
      <c r="X1" s="1008">
        <v>41740</v>
      </c>
      <c r="Y1" s="1008"/>
      <c r="Z1" s="1008"/>
      <c r="AA1" s="1008"/>
      <c r="AB1" s="1008">
        <v>41741</v>
      </c>
      <c r="AC1" s="1008"/>
      <c r="AD1" s="1008"/>
      <c r="AE1" s="1008"/>
      <c r="AF1" s="1008">
        <v>41743</v>
      </c>
      <c r="AG1" s="1008"/>
      <c r="AH1" s="1008"/>
      <c r="AI1" s="1008"/>
      <c r="AJ1" s="1008">
        <v>41744</v>
      </c>
      <c r="AK1" s="1008"/>
      <c r="AL1" s="1008"/>
      <c r="AM1" s="1008"/>
      <c r="AN1" s="1008">
        <v>41745</v>
      </c>
      <c r="AO1" s="1008"/>
      <c r="AP1" s="1008"/>
      <c r="AQ1" s="1008"/>
      <c r="AR1" s="1008">
        <v>41746</v>
      </c>
      <c r="AS1" s="1008"/>
      <c r="AT1" s="1008"/>
      <c r="AU1" s="1008"/>
      <c r="AV1" s="1008">
        <v>41747</v>
      </c>
      <c r="AW1" s="1008"/>
      <c r="AX1" s="1008"/>
      <c r="AY1" s="1008"/>
      <c r="AZ1" s="1008">
        <v>41748</v>
      </c>
      <c r="BA1" s="1008"/>
      <c r="BB1" s="1008"/>
      <c r="BC1" s="1008"/>
      <c r="BD1" s="1008">
        <v>41750</v>
      </c>
      <c r="BE1" s="1008"/>
      <c r="BF1" s="1008"/>
      <c r="BG1" s="1008"/>
      <c r="BH1" s="1008">
        <v>41751</v>
      </c>
      <c r="BI1" s="1008"/>
      <c r="BJ1" s="1008"/>
      <c r="BK1" s="1008"/>
      <c r="BL1" s="1008">
        <v>41752</v>
      </c>
      <c r="BM1" s="1008"/>
      <c r="BN1" s="1008"/>
      <c r="BO1" s="1008"/>
      <c r="BP1" s="1008">
        <v>41753</v>
      </c>
      <c r="BQ1" s="1008"/>
      <c r="BR1" s="1008"/>
      <c r="BS1" s="1008"/>
      <c r="BT1" s="1008">
        <v>41754</v>
      </c>
      <c r="BU1" s="1008"/>
      <c r="BV1" s="1008"/>
      <c r="BW1" s="1008"/>
      <c r="BX1" s="1008">
        <v>41755</v>
      </c>
      <c r="BY1" s="1008"/>
      <c r="BZ1" s="1008"/>
      <c r="CA1" s="1008"/>
      <c r="CB1" s="1008">
        <v>41757</v>
      </c>
      <c r="CC1" s="1008"/>
      <c r="CD1" s="1008"/>
      <c r="CE1" s="1008"/>
      <c r="CF1" s="1008">
        <v>41758</v>
      </c>
      <c r="CG1" s="1008"/>
      <c r="CH1" s="1008"/>
      <c r="CI1" s="1008"/>
      <c r="CJ1" s="1008">
        <v>41759</v>
      </c>
      <c r="CK1" s="1008"/>
      <c r="CL1" s="1008"/>
      <c r="CM1" s="1008"/>
      <c r="CN1" s="1008">
        <v>41760</v>
      </c>
      <c r="CO1" s="1008"/>
      <c r="CP1" s="1008"/>
      <c r="CQ1" s="1008"/>
      <c r="CR1" s="1008">
        <v>41761</v>
      </c>
      <c r="CS1" s="1008"/>
      <c r="CT1" s="1008"/>
      <c r="CU1" s="1008"/>
      <c r="CV1" s="1008">
        <v>41762</v>
      </c>
      <c r="CW1" s="1008"/>
      <c r="CX1" s="1008"/>
      <c r="CY1" s="1008"/>
      <c r="CZ1" s="1008">
        <v>41764</v>
      </c>
      <c r="DA1" s="1008"/>
      <c r="DB1" s="1008"/>
      <c r="DC1" s="1008"/>
      <c r="DD1" s="1008">
        <v>41765</v>
      </c>
      <c r="DE1" s="1008"/>
      <c r="DF1" s="1008"/>
      <c r="DG1" s="1008"/>
      <c r="DH1" s="1008">
        <v>41766</v>
      </c>
      <c r="DI1" s="1008"/>
      <c r="DJ1" s="1008"/>
      <c r="DK1" s="1008"/>
      <c r="DL1" s="1008">
        <v>41767</v>
      </c>
      <c r="DM1" s="1008"/>
      <c r="DN1" s="1008"/>
      <c r="DO1" s="1008"/>
      <c r="DP1" s="1008">
        <v>41768</v>
      </c>
      <c r="DQ1" s="1008"/>
      <c r="DR1" s="1008"/>
      <c r="DS1" s="1008"/>
      <c r="DT1" s="1008">
        <v>41769</v>
      </c>
      <c r="DU1" s="1008"/>
      <c r="DV1" s="1008"/>
      <c r="DW1" s="1008"/>
      <c r="DX1" s="1008">
        <v>41771</v>
      </c>
      <c r="DY1" s="1008"/>
      <c r="DZ1" s="1008"/>
      <c r="EA1" s="1008"/>
      <c r="EB1" s="1008">
        <v>41772</v>
      </c>
      <c r="EC1" s="1008"/>
      <c r="ED1" s="1008"/>
      <c r="EE1" s="1008"/>
      <c r="EF1" s="1008">
        <v>41773</v>
      </c>
      <c r="EG1" s="1008"/>
      <c r="EH1" s="1008"/>
      <c r="EI1" s="1008"/>
      <c r="EJ1" s="1008">
        <v>41774</v>
      </c>
      <c r="EK1" s="1008"/>
      <c r="EL1" s="1008"/>
      <c r="EM1" s="1008"/>
      <c r="EN1" s="1008">
        <v>41775</v>
      </c>
      <c r="EO1" s="1008"/>
      <c r="EP1" s="1008"/>
      <c r="EQ1" s="1008"/>
      <c r="ER1" s="1008">
        <v>41776</v>
      </c>
      <c r="ES1" s="1008"/>
      <c r="ET1" s="1008"/>
      <c r="EU1" s="1008"/>
      <c r="EV1" s="1008">
        <v>41778</v>
      </c>
      <c r="EW1" s="1008"/>
      <c r="EX1" s="1008"/>
      <c r="EY1" s="1008"/>
      <c r="EZ1" s="1008">
        <v>41779</v>
      </c>
      <c r="FA1" s="1008"/>
      <c r="FB1" s="1008"/>
      <c r="FC1" s="1008"/>
      <c r="FD1" s="1008">
        <v>41780</v>
      </c>
      <c r="FE1" s="1008"/>
      <c r="FF1" s="1008"/>
      <c r="FG1" s="1008"/>
      <c r="FH1" s="1008">
        <v>41781</v>
      </c>
      <c r="FI1" s="1008"/>
      <c r="FJ1" s="1008"/>
      <c r="FK1" s="1008"/>
      <c r="FL1" s="1008">
        <v>41782</v>
      </c>
      <c r="FM1" s="1008"/>
      <c r="FN1" s="1008"/>
      <c r="FO1" s="1008"/>
      <c r="FP1" s="1008">
        <v>41783</v>
      </c>
      <c r="FQ1" s="1008"/>
      <c r="FR1" s="1008"/>
      <c r="FS1" s="1008"/>
      <c r="FT1" s="1008">
        <v>41785</v>
      </c>
      <c r="FU1" s="1008"/>
      <c r="FV1" s="1008"/>
      <c r="FW1" s="1008"/>
      <c r="FX1" s="1008">
        <v>41786</v>
      </c>
      <c r="FY1" s="1008"/>
      <c r="FZ1" s="1008"/>
      <c r="GA1" s="1008"/>
      <c r="GB1" s="1008">
        <v>41787</v>
      </c>
      <c r="GC1" s="1008"/>
      <c r="GD1" s="1008"/>
      <c r="GE1" s="1008"/>
      <c r="GF1" s="1008">
        <v>41788</v>
      </c>
      <c r="GG1" s="1008"/>
      <c r="GH1" s="1008"/>
      <c r="GI1" s="1008"/>
      <c r="GJ1" s="1008">
        <v>41789</v>
      </c>
      <c r="GK1" s="1008"/>
      <c r="GL1" s="1008"/>
      <c r="GM1" s="1008"/>
      <c r="GN1" s="1008">
        <v>41790</v>
      </c>
      <c r="GO1" s="1008"/>
      <c r="GP1" s="1008"/>
      <c r="GQ1" s="1008"/>
      <c r="GR1" s="1008">
        <v>41792</v>
      </c>
      <c r="GS1" s="1008"/>
      <c r="GT1" s="1008"/>
      <c r="GU1" s="1008"/>
      <c r="GV1" s="1008">
        <v>41793</v>
      </c>
      <c r="GW1" s="1008"/>
      <c r="GX1" s="1008"/>
      <c r="GY1" s="1008"/>
      <c r="GZ1" s="1008">
        <v>41794</v>
      </c>
      <c r="HA1" s="1008"/>
      <c r="HB1" s="1008"/>
      <c r="HC1" s="1008"/>
      <c r="HD1" s="1008">
        <v>41795</v>
      </c>
      <c r="HE1" s="1008"/>
      <c r="HF1" s="1008"/>
      <c r="HG1" s="1008"/>
      <c r="HH1" s="1008">
        <v>41796</v>
      </c>
      <c r="HI1" s="1008"/>
      <c r="HJ1" s="1008"/>
      <c r="HK1" s="1008"/>
      <c r="HL1" s="1008">
        <v>41797</v>
      </c>
      <c r="HM1" s="1008"/>
      <c r="HN1" s="1008"/>
      <c r="HO1" s="1008"/>
      <c r="HP1" s="1008">
        <v>41799</v>
      </c>
      <c r="HQ1" s="1008"/>
      <c r="HR1" s="1008"/>
      <c r="HS1" s="1008"/>
      <c r="HT1" s="1008">
        <v>41800</v>
      </c>
      <c r="HU1" s="1008"/>
      <c r="HV1" s="1008"/>
      <c r="HW1" s="1008"/>
      <c r="HX1" s="1008">
        <v>41801</v>
      </c>
      <c r="HY1" s="1008"/>
      <c r="HZ1" s="1008"/>
      <c r="IA1" s="1008"/>
      <c r="IB1" s="1008">
        <v>41802</v>
      </c>
      <c r="IC1" s="1008"/>
      <c r="ID1" s="1008"/>
      <c r="IE1" s="1008"/>
      <c r="IF1" s="1008">
        <v>41803</v>
      </c>
      <c r="IG1" s="1008"/>
      <c r="IH1" s="1008"/>
      <c r="II1" s="1008"/>
      <c r="IJ1" s="1008">
        <v>41804</v>
      </c>
      <c r="IK1" s="1008"/>
      <c r="IL1" s="1008"/>
      <c r="IM1" s="1008"/>
      <c r="IN1" s="1008">
        <v>41806</v>
      </c>
      <c r="IO1" s="1008"/>
      <c r="IP1" s="1008"/>
      <c r="IQ1" s="1008"/>
      <c r="IR1" s="1008">
        <v>41807</v>
      </c>
      <c r="IS1" s="1008"/>
      <c r="IT1" s="1008"/>
      <c r="IU1" s="1008"/>
      <c r="IV1" s="1008">
        <v>41808</v>
      </c>
      <c r="IW1" s="1008"/>
      <c r="IX1" s="1008"/>
      <c r="IY1" s="1008"/>
      <c r="IZ1" s="1008">
        <v>41809</v>
      </c>
      <c r="JA1" s="1008"/>
      <c r="JB1" s="1008"/>
      <c r="JC1" s="1008"/>
      <c r="JD1" s="1008">
        <v>41810</v>
      </c>
      <c r="JE1" s="1008"/>
      <c r="JF1" s="1008"/>
      <c r="JG1" s="1008"/>
      <c r="JH1" s="1008">
        <v>41811</v>
      </c>
      <c r="JI1" s="1008"/>
      <c r="JJ1" s="1008"/>
      <c r="JK1" s="1008"/>
      <c r="JL1" s="1008">
        <v>41812</v>
      </c>
      <c r="JM1" s="1008"/>
      <c r="JN1" s="1008"/>
      <c r="JO1" s="1008"/>
      <c r="JP1" s="1008">
        <v>41813</v>
      </c>
      <c r="JQ1" s="1008"/>
      <c r="JR1" s="1008"/>
      <c r="JS1" s="1008"/>
      <c r="JT1" s="1008">
        <v>41814</v>
      </c>
      <c r="JU1" s="1008"/>
      <c r="JV1" s="1008"/>
      <c r="JW1" s="1008"/>
      <c r="JX1" s="1008">
        <v>41815</v>
      </c>
      <c r="JY1" s="1008"/>
      <c r="JZ1" s="1008"/>
      <c r="KA1" s="1008"/>
      <c r="KB1" s="1008">
        <v>41816</v>
      </c>
      <c r="KC1" s="1008"/>
      <c r="KD1" s="1008"/>
      <c r="KE1" s="1008"/>
      <c r="KF1" s="1008">
        <v>41817</v>
      </c>
      <c r="KG1" s="1008"/>
      <c r="KH1" s="1008"/>
      <c r="KI1" s="1008"/>
      <c r="KJ1" s="1008">
        <v>41818</v>
      </c>
      <c r="KK1" s="1008"/>
      <c r="KL1" s="1008"/>
      <c r="KM1" s="1008"/>
      <c r="KN1" s="1008">
        <v>41820</v>
      </c>
      <c r="KO1" s="1008"/>
      <c r="KP1" s="1008"/>
      <c r="KQ1" s="1008"/>
      <c r="KR1" s="1008">
        <v>41821</v>
      </c>
      <c r="KS1" s="1008"/>
      <c r="KT1" s="1008"/>
      <c r="KU1" s="1008"/>
      <c r="KV1" s="1008">
        <v>41822</v>
      </c>
      <c r="KW1" s="1008"/>
      <c r="KX1" s="1008"/>
      <c r="KY1" s="1008"/>
      <c r="KZ1" s="1008">
        <v>41823</v>
      </c>
      <c r="LA1" s="1008"/>
      <c r="LB1" s="1008"/>
      <c r="LC1" s="1008"/>
      <c r="LD1" s="1008">
        <v>41824</v>
      </c>
      <c r="LE1" s="1008"/>
      <c r="LF1" s="1008"/>
      <c r="LG1" s="1008"/>
      <c r="LH1" s="1008">
        <v>41825</v>
      </c>
      <c r="LI1" s="1008"/>
      <c r="LJ1" s="1008"/>
      <c r="LK1" s="1008"/>
      <c r="LL1" s="1008">
        <v>41827</v>
      </c>
      <c r="LM1" s="1008"/>
      <c r="LN1" s="1008"/>
      <c r="LO1" s="1008"/>
      <c r="LP1" s="1008">
        <v>41828</v>
      </c>
      <c r="LQ1" s="1008"/>
      <c r="LR1" s="1008"/>
      <c r="LS1" s="1008"/>
      <c r="LT1" s="1008">
        <v>41829</v>
      </c>
      <c r="LU1" s="1008"/>
      <c r="LV1" s="1008"/>
      <c r="LW1" s="1008"/>
      <c r="LX1" s="1008">
        <v>41830</v>
      </c>
      <c r="LY1" s="1008"/>
      <c r="LZ1" s="1008"/>
      <c r="MA1" s="1008"/>
      <c r="MB1" s="1008">
        <v>41831</v>
      </c>
      <c r="MC1" s="1008"/>
      <c r="MD1" s="1008"/>
      <c r="ME1" s="1008"/>
      <c r="MF1" s="1008">
        <v>41832</v>
      </c>
      <c r="MG1" s="1008"/>
      <c r="MH1" s="1008"/>
      <c r="MI1" s="1008"/>
      <c r="MJ1" s="1008">
        <v>41834</v>
      </c>
      <c r="MK1" s="1008"/>
      <c r="ML1" s="1008"/>
      <c r="MM1" s="1008"/>
      <c r="MN1" s="1008">
        <v>41835</v>
      </c>
      <c r="MO1" s="1008"/>
      <c r="MP1" s="1008"/>
      <c r="MQ1" s="1008"/>
      <c r="MR1" s="1008">
        <v>41836</v>
      </c>
      <c r="MS1" s="1008"/>
      <c r="MT1" s="1008"/>
      <c r="MU1" s="1008"/>
      <c r="MV1" s="1008">
        <v>41837</v>
      </c>
      <c r="MW1" s="1008"/>
      <c r="MX1" s="1008"/>
      <c r="MY1" s="1008"/>
      <c r="MZ1" s="1008">
        <v>41838</v>
      </c>
      <c r="NA1" s="1008"/>
      <c r="NB1" s="1008"/>
      <c r="NC1" s="1008"/>
      <c r="ND1" s="1008">
        <v>41839</v>
      </c>
      <c r="NE1" s="1008"/>
      <c r="NF1" s="1008"/>
      <c r="NG1" s="1008"/>
      <c r="NH1" s="1008">
        <v>41841</v>
      </c>
      <c r="NI1" s="1008"/>
      <c r="NJ1" s="1008"/>
      <c r="NK1" s="1008"/>
      <c r="NL1" s="1008">
        <v>41842</v>
      </c>
      <c r="NM1" s="1008"/>
      <c r="NN1" s="1008"/>
      <c r="NO1" s="1008"/>
      <c r="NP1" s="1008">
        <v>41843</v>
      </c>
      <c r="NQ1" s="1008"/>
      <c r="NR1" s="1008"/>
      <c r="NS1" s="1008"/>
      <c r="NT1" s="1008">
        <v>41844</v>
      </c>
      <c r="NU1" s="1008"/>
      <c r="NV1" s="1008"/>
      <c r="NW1" s="1008"/>
      <c r="NX1" s="1008">
        <v>41845</v>
      </c>
      <c r="NY1" s="1008"/>
      <c r="NZ1" s="1008"/>
      <c r="OA1" s="1008"/>
      <c r="OB1" s="1008">
        <v>41846</v>
      </c>
      <c r="OC1" s="1008"/>
      <c r="OD1" s="1008"/>
      <c r="OE1" s="1008"/>
      <c r="OF1" s="1008">
        <v>41848</v>
      </c>
      <c r="OG1" s="1008"/>
      <c r="OH1" s="1008"/>
      <c r="OI1" s="1008"/>
      <c r="OJ1" s="1008">
        <v>41849</v>
      </c>
      <c r="OK1" s="1008"/>
      <c r="OL1" s="1008"/>
      <c r="OM1" s="1008"/>
      <c r="ON1" s="1008">
        <v>41850</v>
      </c>
      <c r="OO1" s="1008"/>
      <c r="OP1" s="1008"/>
      <c r="OQ1" s="1008"/>
      <c r="OR1" s="1008">
        <v>41851</v>
      </c>
      <c r="OS1" s="1008"/>
      <c r="OT1" s="1008"/>
      <c r="OU1" s="1008"/>
      <c r="OV1" s="1008">
        <v>41852</v>
      </c>
      <c r="OW1" s="1008"/>
      <c r="OX1" s="1008"/>
      <c r="OY1" s="1008"/>
      <c r="OZ1" s="1008">
        <v>41853</v>
      </c>
      <c r="PA1" s="1008"/>
      <c r="PB1" s="1008"/>
      <c r="PC1" s="1008"/>
      <c r="PD1" s="1008">
        <v>41855</v>
      </c>
      <c r="PE1" s="1008"/>
      <c r="PF1" s="1008"/>
      <c r="PG1" s="1008"/>
      <c r="PH1" s="1008">
        <v>41856</v>
      </c>
      <c r="PI1" s="1008"/>
      <c r="PJ1" s="1008"/>
      <c r="PK1" s="1008"/>
      <c r="PL1" s="1008">
        <v>41857</v>
      </c>
      <c r="PM1" s="1008"/>
      <c r="PN1" s="1008"/>
      <c r="PO1" s="1008"/>
      <c r="PP1" s="1008">
        <v>41858</v>
      </c>
      <c r="PQ1" s="1008"/>
      <c r="PR1" s="1008"/>
      <c r="PS1" s="1008"/>
      <c r="PT1" s="1008">
        <v>41859</v>
      </c>
      <c r="PU1" s="1008"/>
      <c r="PV1" s="1008"/>
      <c r="PW1" s="1008"/>
      <c r="PX1" s="1008">
        <v>41860</v>
      </c>
      <c r="PY1" s="1008"/>
      <c r="PZ1" s="1008"/>
      <c r="QA1" s="1008"/>
      <c r="QB1" s="1008">
        <v>41862</v>
      </c>
      <c r="QC1" s="1008"/>
      <c r="QD1" s="1008"/>
      <c r="QE1" s="1008"/>
      <c r="QF1" s="1008">
        <v>41863</v>
      </c>
      <c r="QG1" s="1008"/>
      <c r="QH1" s="1008"/>
      <c r="QI1" s="1008"/>
      <c r="QJ1" s="1008">
        <v>41864</v>
      </c>
      <c r="QK1" s="1008"/>
      <c r="QL1" s="1008"/>
      <c r="QM1" s="1008"/>
      <c r="QN1" s="1008">
        <v>41865</v>
      </c>
      <c r="QO1" s="1008"/>
      <c r="QP1" s="1008"/>
      <c r="QQ1" s="1008"/>
      <c r="QR1" s="1008">
        <v>41866</v>
      </c>
      <c r="QS1" s="1008"/>
      <c r="QT1" s="1008"/>
      <c r="QU1" s="1008"/>
      <c r="QV1" s="1008">
        <v>41867</v>
      </c>
      <c r="QW1" s="1008"/>
      <c r="QX1" s="1008"/>
      <c r="QY1" s="1008"/>
      <c r="QZ1" s="1008">
        <v>41869</v>
      </c>
      <c r="RA1" s="1008"/>
      <c r="RB1" s="1008"/>
      <c r="RC1" s="1008"/>
      <c r="RD1" s="1008">
        <v>41870</v>
      </c>
      <c r="RE1" s="1008"/>
      <c r="RF1" s="1008"/>
      <c r="RG1" s="1008"/>
      <c r="RH1" s="1008">
        <v>41871</v>
      </c>
      <c r="RI1" s="1008"/>
      <c r="RJ1" s="1008"/>
      <c r="RK1" s="1008"/>
      <c r="RL1" s="1008">
        <v>41872</v>
      </c>
      <c r="RM1" s="1008"/>
      <c r="RN1" s="1008"/>
      <c r="RO1" s="1008"/>
      <c r="RP1" s="1008">
        <v>41873</v>
      </c>
      <c r="RQ1" s="1008"/>
      <c r="RR1" s="1008"/>
      <c r="RS1" s="1008"/>
      <c r="RT1" s="1008">
        <v>41874</v>
      </c>
      <c r="RU1" s="1008"/>
      <c r="RV1" s="1008"/>
      <c r="RW1" s="1008"/>
      <c r="RX1" s="1008">
        <v>41876</v>
      </c>
      <c r="RY1" s="1008"/>
      <c r="RZ1" s="1008"/>
      <c r="SA1" s="1008"/>
      <c r="SB1" s="1008">
        <v>41877</v>
      </c>
      <c r="SC1" s="1008"/>
      <c r="SD1" s="1008"/>
      <c r="SE1" s="1008"/>
      <c r="SF1" s="1008">
        <v>41878</v>
      </c>
      <c r="SG1" s="1008"/>
      <c r="SH1" s="1008"/>
      <c r="SI1" s="1008"/>
      <c r="SJ1" s="1008">
        <v>41879</v>
      </c>
      <c r="SK1" s="1008"/>
      <c r="SL1" s="1008"/>
      <c r="SM1" s="1008"/>
      <c r="SN1" s="1008">
        <v>41880</v>
      </c>
      <c r="SO1" s="1008"/>
      <c r="SP1" s="1008"/>
      <c r="SQ1" s="1008"/>
      <c r="SR1" s="1008">
        <v>41881</v>
      </c>
      <c r="SS1" s="1008"/>
      <c r="ST1" s="1008"/>
      <c r="SU1" s="1008"/>
      <c r="SV1" s="1008">
        <v>41883</v>
      </c>
      <c r="SW1" s="1008"/>
      <c r="SX1" s="1008"/>
      <c r="SY1" s="1008"/>
      <c r="SZ1" s="1008">
        <v>41884</v>
      </c>
      <c r="TA1" s="1008"/>
      <c r="TB1" s="1008"/>
      <c r="TC1" s="1008"/>
      <c r="TD1" s="1008">
        <v>41885</v>
      </c>
      <c r="TE1" s="1008"/>
      <c r="TF1" s="1008"/>
      <c r="TG1" s="1008"/>
      <c r="TH1" s="1008">
        <v>41886</v>
      </c>
      <c r="TI1" s="1008"/>
      <c r="TJ1" s="1008"/>
      <c r="TK1" s="1008"/>
      <c r="TL1" s="1008">
        <v>41887</v>
      </c>
      <c r="TM1" s="1008"/>
      <c r="TN1" s="1008"/>
      <c r="TO1" s="1008"/>
      <c r="TP1" s="1008">
        <v>41888</v>
      </c>
      <c r="TQ1" s="1008"/>
      <c r="TR1" s="1008"/>
      <c r="TS1" s="1008"/>
      <c r="TT1" s="1008">
        <v>41890</v>
      </c>
      <c r="TU1" s="1008"/>
      <c r="TV1" s="1008"/>
      <c r="TW1" s="1008"/>
      <c r="TX1" s="1008">
        <v>41891</v>
      </c>
      <c r="TY1" s="1008"/>
      <c r="TZ1" s="1008"/>
      <c r="UA1" s="1008"/>
      <c r="UB1" s="1008">
        <v>41892</v>
      </c>
      <c r="UC1" s="1008"/>
      <c r="UD1" s="1008"/>
      <c r="UE1" s="1008"/>
      <c r="UF1" s="1008">
        <v>41893</v>
      </c>
      <c r="UG1" s="1008"/>
      <c r="UH1" s="1008"/>
      <c r="UI1" s="1008"/>
      <c r="UJ1" s="1008">
        <v>41894</v>
      </c>
      <c r="UK1" s="1008"/>
      <c r="UL1" s="1008"/>
      <c r="UM1" s="1008"/>
      <c r="UN1" s="1008">
        <v>41895</v>
      </c>
      <c r="UO1" s="1008"/>
      <c r="UP1" s="1008"/>
      <c r="UQ1" s="1008"/>
      <c r="UR1" s="1008">
        <v>41897</v>
      </c>
      <c r="US1" s="1008"/>
      <c r="UT1" s="1008"/>
      <c r="UU1" s="1008"/>
      <c r="UV1" s="1008">
        <v>41898</v>
      </c>
      <c r="UW1" s="1008"/>
      <c r="UX1" s="1008"/>
      <c r="UY1" s="1008"/>
      <c r="UZ1" s="1008">
        <v>41899</v>
      </c>
      <c r="VA1" s="1008"/>
      <c r="VB1" s="1008"/>
      <c r="VC1" s="1008"/>
      <c r="VD1" s="1008">
        <v>41900</v>
      </c>
      <c r="VE1" s="1008"/>
      <c r="VF1" s="1008"/>
      <c r="VG1" s="1008"/>
      <c r="VH1" s="1008">
        <v>41901</v>
      </c>
      <c r="VI1" s="1008"/>
      <c r="VJ1" s="1008"/>
      <c r="VK1" s="1008"/>
      <c r="VL1" s="1008">
        <v>41902</v>
      </c>
      <c r="VM1" s="1008"/>
      <c r="VN1" s="1008"/>
      <c r="VO1" s="1008"/>
      <c r="VP1" s="1008">
        <v>41904</v>
      </c>
      <c r="VQ1" s="1008"/>
      <c r="VR1" s="1008"/>
      <c r="VS1" s="1008"/>
      <c r="VT1" s="1008">
        <v>41905</v>
      </c>
      <c r="VU1" s="1008"/>
      <c r="VV1" s="1008"/>
      <c r="VW1" s="1008"/>
      <c r="VX1" s="1008">
        <v>41906</v>
      </c>
      <c r="VY1" s="1008"/>
      <c r="VZ1" s="1008"/>
      <c r="WA1" s="1008"/>
      <c r="WB1" s="1008">
        <v>41907</v>
      </c>
      <c r="WC1" s="1008"/>
      <c r="WD1" s="1008"/>
      <c r="WE1" s="1008"/>
      <c r="WF1" s="1008">
        <v>41908</v>
      </c>
      <c r="WG1" s="1008"/>
      <c r="WH1" s="1008"/>
      <c r="WI1" s="1008"/>
      <c r="WJ1" s="1008">
        <v>41909</v>
      </c>
      <c r="WK1" s="1008"/>
      <c r="WL1" s="1008"/>
      <c r="WM1" s="1008"/>
      <c r="WN1" s="1008">
        <v>41911</v>
      </c>
      <c r="WO1" s="1008"/>
      <c r="WP1" s="1008"/>
      <c r="WQ1" s="1008"/>
      <c r="WR1" s="1008">
        <v>41912</v>
      </c>
      <c r="WS1" s="1008"/>
      <c r="WT1" s="1008"/>
      <c r="WU1" s="1008"/>
      <c r="WV1" s="1008">
        <v>41913</v>
      </c>
      <c r="WW1" s="1008"/>
      <c r="WX1" s="1008"/>
      <c r="WY1" s="1008"/>
      <c r="WZ1" s="1008">
        <v>41914</v>
      </c>
      <c r="XA1" s="1008"/>
      <c r="XB1" s="1008"/>
      <c r="XC1" s="1008"/>
      <c r="XD1" s="1008">
        <v>41915</v>
      </c>
      <c r="XE1" s="1008"/>
      <c r="XF1" s="1008"/>
      <c r="XG1" s="1008"/>
      <c r="XH1" s="1008">
        <v>41916</v>
      </c>
      <c r="XI1" s="1008"/>
      <c r="XJ1" s="1008"/>
      <c r="XK1" s="1008"/>
      <c r="XL1" s="1008">
        <v>41918</v>
      </c>
      <c r="XM1" s="1008"/>
      <c r="XN1" s="1008"/>
      <c r="XO1" s="1008"/>
      <c r="XP1" s="1008">
        <v>41919</v>
      </c>
      <c r="XQ1" s="1008"/>
      <c r="XR1" s="1008"/>
      <c r="XS1" s="1008"/>
      <c r="XT1" s="1008">
        <v>41920</v>
      </c>
      <c r="XU1" s="1008"/>
      <c r="XV1" s="1008"/>
      <c r="XW1" s="1008"/>
      <c r="XX1" s="1008">
        <v>41921</v>
      </c>
      <c r="XY1" s="1008"/>
      <c r="XZ1" s="1008"/>
      <c r="YA1" s="1008"/>
      <c r="YB1" s="1008">
        <v>41922</v>
      </c>
      <c r="YC1" s="1008"/>
      <c r="YD1" s="1008"/>
      <c r="YE1" s="1008"/>
      <c r="YF1" s="1008">
        <v>41923</v>
      </c>
      <c r="YG1" s="1008"/>
      <c r="YH1" s="1008"/>
      <c r="YI1" s="1008"/>
      <c r="YJ1" s="1008">
        <v>41925</v>
      </c>
      <c r="YK1" s="1008"/>
      <c r="YL1" s="1008"/>
      <c r="YM1" s="1008"/>
      <c r="YN1" s="1008">
        <v>41926</v>
      </c>
      <c r="YO1" s="1008"/>
      <c r="YP1" s="1008"/>
      <c r="YQ1" s="1008"/>
      <c r="YR1" s="1008">
        <v>41927</v>
      </c>
      <c r="YS1" s="1008"/>
      <c r="YT1" s="1008"/>
      <c r="YU1" s="1008"/>
      <c r="YV1" s="1008">
        <v>41928</v>
      </c>
      <c r="YW1" s="1008"/>
      <c r="YX1" s="1008"/>
      <c r="YY1" s="1008"/>
      <c r="YZ1" s="1008">
        <v>41929</v>
      </c>
      <c r="ZA1" s="1008"/>
      <c r="ZB1" s="1008"/>
      <c r="ZC1" s="1008"/>
      <c r="ZD1" s="1008">
        <v>41930</v>
      </c>
      <c r="ZE1" s="1008"/>
      <c r="ZF1" s="1008"/>
      <c r="ZG1" s="1008"/>
      <c r="ZH1" s="1008">
        <v>41932</v>
      </c>
      <c r="ZI1" s="1008"/>
      <c r="ZJ1" s="1008"/>
      <c r="ZK1" s="1008"/>
      <c r="ZL1" s="1008">
        <v>41933</v>
      </c>
      <c r="ZM1" s="1008"/>
      <c r="ZN1" s="1008"/>
      <c r="ZO1" s="1008"/>
      <c r="ZP1" s="1008">
        <v>41934</v>
      </c>
      <c r="ZQ1" s="1008"/>
      <c r="ZR1" s="1008"/>
      <c r="ZS1" s="1008"/>
      <c r="ZT1" s="1008">
        <v>41935</v>
      </c>
      <c r="ZU1" s="1008"/>
      <c r="ZV1" s="1008"/>
      <c r="ZW1" s="1008"/>
      <c r="ZX1" s="1008">
        <v>41936</v>
      </c>
      <c r="ZY1" s="1008"/>
      <c r="ZZ1" s="1008"/>
      <c r="AAA1" s="1008"/>
      <c r="AAB1" s="1008">
        <v>41937</v>
      </c>
      <c r="AAC1" s="1008"/>
      <c r="AAD1" s="1008"/>
      <c r="AAE1" s="1008"/>
      <c r="AAF1" s="1008">
        <v>41939</v>
      </c>
      <c r="AAG1" s="1008"/>
      <c r="AAH1" s="1008"/>
      <c r="AAI1" s="1008"/>
      <c r="AAJ1" s="1008">
        <v>41940</v>
      </c>
      <c r="AAK1" s="1008"/>
      <c r="AAL1" s="1008"/>
      <c r="AAM1" s="1008"/>
      <c r="AAN1" s="1008">
        <v>41941</v>
      </c>
      <c r="AAO1" s="1008"/>
      <c r="AAP1" s="1008"/>
      <c r="AAQ1" s="1008"/>
      <c r="AAR1" s="1008">
        <v>41942</v>
      </c>
      <c r="AAS1" s="1008"/>
      <c r="AAT1" s="1008"/>
      <c r="AAU1" s="1008"/>
      <c r="AAV1" s="1008">
        <v>41943</v>
      </c>
      <c r="AAW1" s="1008"/>
      <c r="AAX1" s="1008"/>
      <c r="AAY1" s="1008"/>
      <c r="AAZ1" s="1008">
        <v>41944</v>
      </c>
      <c r="ABA1" s="1008"/>
      <c r="ABB1" s="1008"/>
      <c r="ABC1" s="1008"/>
      <c r="ABD1" s="1008">
        <v>41946</v>
      </c>
      <c r="ABE1" s="1008"/>
      <c r="ABF1" s="1008"/>
      <c r="ABG1" s="1008"/>
      <c r="ABH1" s="1008">
        <v>41947</v>
      </c>
      <c r="ABI1" s="1008"/>
      <c r="ABJ1" s="1008"/>
      <c r="ABK1" s="1008"/>
      <c r="ABL1" s="1008">
        <v>41948</v>
      </c>
      <c r="ABM1" s="1008"/>
      <c r="ABN1" s="1008"/>
      <c r="ABO1" s="1008"/>
      <c r="ABP1" s="1008">
        <v>41949</v>
      </c>
      <c r="ABQ1" s="1008"/>
      <c r="ABR1" s="1008"/>
      <c r="ABS1" s="1008"/>
      <c r="ABT1" s="1008">
        <v>41950</v>
      </c>
      <c r="ABU1" s="1008"/>
      <c r="ABV1" s="1008"/>
      <c r="ABW1" s="1008"/>
      <c r="ABX1" s="1008">
        <v>41951</v>
      </c>
      <c r="ABY1" s="1008"/>
      <c r="ABZ1" s="1008"/>
      <c r="ACA1" s="1008"/>
      <c r="ACB1" s="1008">
        <v>41953</v>
      </c>
      <c r="ACC1" s="1008"/>
      <c r="ACD1" s="1008"/>
      <c r="ACE1" s="1008"/>
      <c r="ACF1" s="1008">
        <v>41954</v>
      </c>
      <c r="ACG1" s="1008"/>
      <c r="ACH1" s="1008"/>
      <c r="ACI1" s="1008"/>
      <c r="ACJ1" s="1008">
        <v>41955</v>
      </c>
      <c r="ACK1" s="1008"/>
      <c r="ACL1" s="1008"/>
      <c r="ACM1" s="1008"/>
      <c r="ACN1" s="1008">
        <v>41956</v>
      </c>
      <c r="ACO1" s="1008"/>
      <c r="ACP1" s="1008"/>
      <c r="ACQ1" s="1008"/>
      <c r="ACR1" s="1008">
        <v>41957</v>
      </c>
      <c r="ACS1" s="1008"/>
      <c r="ACT1" s="1008"/>
      <c r="ACU1" s="1008"/>
      <c r="ACV1" s="1008">
        <v>41958</v>
      </c>
      <c r="ACW1" s="1008"/>
      <c r="ACX1" s="1008"/>
      <c r="ACY1" s="1008"/>
      <c r="ACZ1" s="1008">
        <v>41960</v>
      </c>
      <c r="ADA1" s="1008"/>
      <c r="ADB1" s="1008"/>
      <c r="ADC1" s="1008"/>
      <c r="ADD1" s="1008">
        <v>41961</v>
      </c>
      <c r="ADE1" s="1008"/>
      <c r="ADF1" s="1008"/>
      <c r="ADG1" s="1008"/>
      <c r="ADH1" s="1008">
        <v>41962</v>
      </c>
      <c r="ADI1" s="1008"/>
      <c r="ADJ1" s="1008"/>
      <c r="ADK1" s="1008"/>
      <c r="ADL1" s="1008">
        <v>41963</v>
      </c>
      <c r="ADM1" s="1008"/>
      <c r="ADN1" s="1008"/>
      <c r="ADO1" s="1008"/>
      <c r="ADP1" s="1008">
        <v>41964</v>
      </c>
      <c r="ADQ1" s="1008"/>
      <c r="ADR1" s="1008"/>
      <c r="ADS1" s="1008"/>
      <c r="ADT1" s="1008">
        <v>41965</v>
      </c>
      <c r="ADU1" s="1008"/>
      <c r="ADV1" s="1008"/>
      <c r="ADW1" s="1008"/>
      <c r="ADX1" s="1008">
        <v>41967</v>
      </c>
      <c r="ADY1" s="1008"/>
      <c r="ADZ1" s="1008"/>
      <c r="AEA1" s="1008"/>
      <c r="AEB1" s="1008">
        <v>41968</v>
      </c>
      <c r="AEC1" s="1008"/>
      <c r="AED1" s="1008"/>
      <c r="AEE1" s="1008"/>
      <c r="AEF1" s="1008">
        <v>41969</v>
      </c>
      <c r="AEG1" s="1008"/>
      <c r="AEH1" s="1008"/>
      <c r="AEI1" s="1008"/>
      <c r="AEJ1" s="1008">
        <v>41970</v>
      </c>
      <c r="AEK1" s="1008"/>
      <c r="AEL1" s="1008"/>
      <c r="AEM1" s="1008"/>
      <c r="AEN1" s="1008">
        <v>41971</v>
      </c>
      <c r="AEO1" s="1008"/>
      <c r="AEP1" s="1008"/>
      <c r="AEQ1" s="1008"/>
      <c r="AER1" s="1008">
        <v>41972</v>
      </c>
      <c r="AES1" s="1008"/>
      <c r="AET1" s="1008"/>
      <c r="AEU1" s="1008"/>
      <c r="AEV1" s="1008">
        <v>41973</v>
      </c>
      <c r="AEW1" s="1008"/>
      <c r="AEX1" s="1008"/>
      <c r="AEY1" s="1008"/>
      <c r="AEZ1" s="1008">
        <v>41974</v>
      </c>
      <c r="AFA1" s="1008"/>
      <c r="AFB1" s="1008"/>
      <c r="AFC1" s="1008"/>
      <c r="AFD1" s="1008">
        <v>41975</v>
      </c>
      <c r="AFE1" s="1008"/>
      <c r="AFF1" s="1008"/>
      <c r="AFG1" s="1008"/>
      <c r="AFH1" s="1008">
        <v>41976</v>
      </c>
      <c r="AFI1" s="1008"/>
      <c r="AFJ1" s="1008"/>
      <c r="AFK1" s="1008"/>
      <c r="AFL1" s="1008">
        <v>41977</v>
      </c>
      <c r="AFM1" s="1008"/>
      <c r="AFN1" s="1008"/>
      <c r="AFO1" s="1008"/>
      <c r="AFP1" s="1008">
        <v>41978</v>
      </c>
      <c r="AFQ1" s="1008"/>
      <c r="AFR1" s="1008"/>
      <c r="AFS1" s="1008"/>
      <c r="AFT1" s="1008">
        <v>41979</v>
      </c>
      <c r="AFU1" s="1008"/>
      <c r="AFV1" s="1008"/>
      <c r="AFW1" s="1008"/>
      <c r="AFX1" s="1008">
        <v>41980</v>
      </c>
      <c r="AFY1" s="1008"/>
      <c r="AFZ1" s="1008"/>
      <c r="AGA1" s="1008"/>
      <c r="AGB1" s="1008">
        <v>41981</v>
      </c>
      <c r="AGC1" s="1008"/>
      <c r="AGD1" s="1008"/>
      <c r="AGE1" s="1008"/>
      <c r="AGF1" s="1008">
        <v>41982</v>
      </c>
      <c r="AGG1" s="1008"/>
      <c r="AGH1" s="1008"/>
      <c r="AGI1" s="1008"/>
      <c r="AGJ1" s="1008">
        <v>41983</v>
      </c>
      <c r="AGK1" s="1008"/>
      <c r="AGL1" s="1008"/>
      <c r="AGM1" s="1008"/>
      <c r="AGN1" s="1008">
        <v>41984</v>
      </c>
      <c r="AGO1" s="1008"/>
      <c r="AGP1" s="1008"/>
      <c r="AGQ1" s="1008"/>
      <c r="AGR1" s="1008">
        <v>41985</v>
      </c>
      <c r="AGS1" s="1008"/>
      <c r="AGT1" s="1008"/>
      <c r="AGU1" s="1008"/>
      <c r="AGV1" s="1008">
        <v>41986</v>
      </c>
      <c r="AGW1" s="1008"/>
      <c r="AGX1" s="1008"/>
      <c r="AGY1" s="1008"/>
      <c r="AGZ1" s="1008">
        <v>41987</v>
      </c>
      <c r="AHA1" s="1008"/>
      <c r="AHB1" s="1008"/>
      <c r="AHC1" s="1008"/>
      <c r="AHD1" s="1008">
        <v>41988</v>
      </c>
      <c r="AHE1" s="1008"/>
      <c r="AHF1" s="1008"/>
      <c r="AHG1" s="1008"/>
      <c r="AHH1" s="1008">
        <v>41989</v>
      </c>
      <c r="AHI1" s="1008"/>
      <c r="AHJ1" s="1008"/>
      <c r="AHK1" s="1008"/>
      <c r="AHL1" s="1008">
        <v>41990</v>
      </c>
      <c r="AHM1" s="1008"/>
      <c r="AHN1" s="1008"/>
      <c r="AHO1" s="1008"/>
      <c r="AHP1" s="1008">
        <v>41991</v>
      </c>
      <c r="AHQ1" s="1008"/>
      <c r="AHR1" s="1008"/>
      <c r="AHS1" s="1008"/>
      <c r="AHT1" s="1008">
        <v>41992</v>
      </c>
      <c r="AHU1" s="1008"/>
      <c r="AHV1" s="1008"/>
      <c r="AHW1" s="1008"/>
      <c r="AHX1" s="1008">
        <v>41993</v>
      </c>
      <c r="AHY1" s="1008"/>
      <c r="AHZ1" s="1008"/>
      <c r="AIA1" s="1008"/>
      <c r="AIB1" s="1008">
        <v>41994</v>
      </c>
      <c r="AIC1" s="1008"/>
      <c r="AID1" s="1008"/>
      <c r="AIE1" s="1008"/>
      <c r="AIF1" s="1008">
        <v>41995</v>
      </c>
      <c r="AIG1" s="1008"/>
      <c r="AIH1" s="1008"/>
      <c r="AII1" s="1008"/>
      <c r="AIJ1" s="1008">
        <v>41996</v>
      </c>
      <c r="AIK1" s="1008"/>
      <c r="AIL1" s="1008"/>
      <c r="AIM1" s="1008"/>
      <c r="AIN1" s="1008">
        <v>41997</v>
      </c>
      <c r="AIO1" s="1008"/>
      <c r="AIP1" s="1008"/>
      <c r="AIQ1" s="1008"/>
      <c r="AIR1" s="1008">
        <v>41998</v>
      </c>
      <c r="AIS1" s="1008"/>
      <c r="AIT1" s="1008"/>
      <c r="AIU1" s="1008"/>
      <c r="AIV1" s="1008">
        <v>41999</v>
      </c>
      <c r="AIW1" s="1008"/>
      <c r="AIX1" s="1008"/>
      <c r="AIY1" s="1008"/>
      <c r="AIZ1" s="1008">
        <v>42000</v>
      </c>
      <c r="AJA1" s="1008"/>
      <c r="AJB1" s="1008"/>
      <c r="AJC1" s="1008"/>
      <c r="AJD1" s="1008">
        <v>42002</v>
      </c>
      <c r="AJE1" s="1008"/>
      <c r="AJF1" s="1008"/>
      <c r="AJG1" s="1008"/>
      <c r="AJH1" s="1008">
        <v>42003</v>
      </c>
      <c r="AJI1" s="1008"/>
      <c r="AJJ1" s="1008"/>
      <c r="AJK1" s="1008"/>
      <c r="AJL1" s="1008">
        <v>42004</v>
      </c>
      <c r="AJM1" s="1008"/>
      <c r="AJN1" s="1008"/>
      <c r="AJO1" s="1008"/>
      <c r="AJP1" s="1008">
        <v>42005</v>
      </c>
      <c r="AJQ1" s="1008"/>
      <c r="AJR1" s="1008"/>
      <c r="AJS1" s="1008"/>
      <c r="AJT1" s="1008">
        <v>42006</v>
      </c>
      <c r="AJU1" s="1008"/>
      <c r="AJV1" s="1008"/>
      <c r="AJW1" s="1008"/>
      <c r="AJX1" s="1008">
        <v>42007</v>
      </c>
      <c r="AJY1" s="1008"/>
      <c r="AJZ1" s="1008"/>
      <c r="AKA1" s="1008"/>
      <c r="AKB1" s="1008">
        <v>42009</v>
      </c>
      <c r="AKC1" s="1008"/>
      <c r="AKD1" s="1008"/>
      <c r="AKE1" s="1008"/>
      <c r="AKF1" s="1008">
        <v>42010</v>
      </c>
      <c r="AKG1" s="1008"/>
      <c r="AKH1" s="1008"/>
      <c r="AKI1" s="1008"/>
      <c r="AKJ1" s="1008">
        <v>42011</v>
      </c>
      <c r="AKK1" s="1008"/>
      <c r="AKL1" s="1008"/>
      <c r="AKM1" s="1008"/>
      <c r="AKN1" s="1008">
        <v>42012</v>
      </c>
      <c r="AKO1" s="1008"/>
      <c r="AKP1" s="1008"/>
      <c r="AKQ1" s="1008"/>
      <c r="AKR1" s="1008">
        <v>42013</v>
      </c>
      <c r="AKS1" s="1008"/>
      <c r="AKT1" s="1008"/>
      <c r="AKU1" s="1008"/>
      <c r="AKV1" s="1008">
        <v>42014</v>
      </c>
      <c r="AKW1" s="1008"/>
      <c r="AKX1" s="1008"/>
      <c r="AKY1" s="1008"/>
      <c r="AKZ1" s="1008">
        <v>42016</v>
      </c>
      <c r="ALA1" s="1008"/>
      <c r="ALB1" s="1008"/>
      <c r="ALC1" s="1008"/>
      <c r="ALD1" s="1008">
        <v>42017</v>
      </c>
      <c r="ALE1" s="1008"/>
      <c r="ALF1" s="1008"/>
      <c r="ALG1" s="1008"/>
      <c r="ALH1" s="1008">
        <v>42018</v>
      </c>
      <c r="ALI1" s="1008"/>
      <c r="ALJ1" s="1008"/>
      <c r="ALK1" s="1008"/>
      <c r="ALL1" s="1008">
        <v>42019</v>
      </c>
      <c r="ALM1" s="1008"/>
      <c r="ALN1" s="1008"/>
      <c r="ALO1" s="1008"/>
      <c r="ALP1" s="1008">
        <v>42020</v>
      </c>
      <c r="ALQ1" s="1008"/>
      <c r="ALR1" s="1008"/>
      <c r="ALS1" s="1008"/>
      <c r="ALT1" s="1008">
        <v>42021</v>
      </c>
      <c r="ALU1" s="1008"/>
      <c r="ALV1" s="1008"/>
      <c r="ALW1" s="1008"/>
      <c r="ALX1" s="1008">
        <v>42023</v>
      </c>
      <c r="ALY1" s="1008"/>
      <c r="ALZ1" s="1008"/>
      <c r="AMA1" s="1008"/>
      <c r="AMB1" s="1008">
        <v>42024</v>
      </c>
      <c r="AMC1" s="1008"/>
      <c r="AMD1" s="1008"/>
      <c r="AME1" s="1008"/>
      <c r="AMF1" s="1008">
        <v>42025</v>
      </c>
      <c r="AMG1" s="1008"/>
      <c r="AMH1" s="1008"/>
      <c r="AMI1" s="1008"/>
      <c r="AMJ1" s="1008">
        <v>42026</v>
      </c>
      <c r="AMK1" s="1008"/>
      <c r="AML1" s="1008"/>
      <c r="AMM1" s="1008"/>
      <c r="AMN1" s="1008">
        <v>42027</v>
      </c>
      <c r="AMO1" s="1008"/>
      <c r="AMP1" s="1008"/>
      <c r="AMQ1" s="1008"/>
      <c r="AMR1" s="1008">
        <v>42028</v>
      </c>
      <c r="AMS1" s="1008"/>
      <c r="AMT1" s="1008"/>
      <c r="AMU1" s="1008"/>
      <c r="AMV1" s="1008">
        <v>42030</v>
      </c>
      <c r="AMW1" s="1008"/>
      <c r="AMX1" s="1008"/>
      <c r="AMY1" s="1008"/>
      <c r="AMZ1" s="1008">
        <v>42031</v>
      </c>
      <c r="ANA1" s="1008"/>
      <c r="ANB1" s="1008"/>
      <c r="ANC1" s="1008"/>
      <c r="AND1" s="1008">
        <v>42032</v>
      </c>
      <c r="ANE1" s="1008"/>
      <c r="ANF1" s="1008"/>
      <c r="ANG1" s="1008"/>
      <c r="ANH1" s="1008">
        <v>42033</v>
      </c>
      <c r="ANI1" s="1008"/>
      <c r="ANJ1" s="1008"/>
      <c r="ANK1" s="1008"/>
      <c r="ANL1" s="1008">
        <v>42034</v>
      </c>
      <c r="ANM1" s="1008"/>
      <c r="ANN1" s="1008"/>
      <c r="ANO1" s="1008"/>
      <c r="ANP1" s="1008">
        <v>42035</v>
      </c>
      <c r="ANQ1" s="1008"/>
      <c r="ANR1" s="1008"/>
      <c r="ANS1" s="1008"/>
      <c r="ANT1" s="1008">
        <v>42036</v>
      </c>
      <c r="ANU1" s="1008"/>
      <c r="ANV1" s="1008"/>
      <c r="ANW1" s="1008"/>
      <c r="ANX1" s="1008">
        <v>42037</v>
      </c>
      <c r="ANY1" s="1008"/>
      <c r="ANZ1" s="1008"/>
      <c r="AOA1" s="1008"/>
      <c r="AOB1" s="1008">
        <v>42038</v>
      </c>
      <c r="AOC1" s="1008"/>
      <c r="AOD1" s="1008"/>
      <c r="AOE1" s="1008"/>
      <c r="AOF1" s="1008">
        <v>42039</v>
      </c>
      <c r="AOG1" s="1008"/>
      <c r="AOH1" s="1008"/>
      <c r="AOI1" s="1008"/>
      <c r="AOJ1" s="1008">
        <v>42040</v>
      </c>
      <c r="AOK1" s="1008"/>
      <c r="AOL1" s="1008"/>
      <c r="AOM1" s="1008"/>
      <c r="AON1" s="1008">
        <v>42041</v>
      </c>
      <c r="AOO1" s="1008"/>
      <c r="AOP1" s="1008"/>
      <c r="AOQ1" s="1008"/>
      <c r="AOR1" s="1008">
        <v>42042</v>
      </c>
      <c r="AOS1" s="1008"/>
      <c r="AOT1" s="1008"/>
      <c r="AOU1" s="1008"/>
      <c r="AOV1" s="1008">
        <v>42043</v>
      </c>
      <c r="AOW1" s="1008"/>
      <c r="AOX1" s="1008"/>
      <c r="AOY1" s="1008"/>
      <c r="AOZ1" s="1008">
        <v>42044</v>
      </c>
      <c r="APA1" s="1008"/>
      <c r="APB1" s="1008"/>
      <c r="APC1" s="1008"/>
      <c r="APD1" s="1008">
        <v>42045</v>
      </c>
      <c r="APE1" s="1008"/>
      <c r="APF1" s="1008"/>
      <c r="APG1" s="1008"/>
      <c r="APH1" s="1008">
        <v>42046</v>
      </c>
      <c r="API1" s="1008"/>
      <c r="APJ1" s="1008"/>
      <c r="APK1" s="1008"/>
      <c r="APL1" s="1008">
        <v>42047</v>
      </c>
      <c r="APM1" s="1008"/>
      <c r="APN1" s="1008"/>
      <c r="APO1" s="1008"/>
      <c r="APP1" s="1008">
        <v>42048</v>
      </c>
      <c r="APQ1" s="1008"/>
      <c r="APR1" s="1008"/>
      <c r="APS1" s="1008"/>
      <c r="APT1" s="1008">
        <v>42049</v>
      </c>
      <c r="APU1" s="1008"/>
      <c r="APV1" s="1008"/>
      <c r="APW1" s="1008"/>
      <c r="APX1" s="1008">
        <v>42050</v>
      </c>
      <c r="APY1" s="1008"/>
      <c r="APZ1" s="1008"/>
      <c r="AQA1" s="1008"/>
      <c r="AQB1" s="1008">
        <v>42051</v>
      </c>
      <c r="AQC1" s="1008"/>
      <c r="AQD1" s="1008"/>
      <c r="AQE1" s="1008"/>
      <c r="AQF1" s="1008">
        <v>42052</v>
      </c>
      <c r="AQG1" s="1008"/>
      <c r="AQH1" s="1008"/>
      <c r="AQI1" s="1008"/>
      <c r="AQJ1" s="1008">
        <v>42053</v>
      </c>
      <c r="AQK1" s="1008"/>
      <c r="AQL1" s="1008"/>
      <c r="AQM1" s="1008"/>
      <c r="AQN1" s="1008">
        <v>42054</v>
      </c>
      <c r="AQO1" s="1008"/>
      <c r="AQP1" s="1008"/>
      <c r="AQQ1" s="1008"/>
      <c r="AQR1" s="1008">
        <v>42055</v>
      </c>
      <c r="AQS1" s="1008"/>
      <c r="AQT1" s="1008"/>
      <c r="AQU1" s="1008"/>
      <c r="AQV1" s="1008">
        <v>42056</v>
      </c>
      <c r="AQW1" s="1008"/>
      <c r="AQX1" s="1008"/>
      <c r="AQY1" s="1008"/>
      <c r="AQZ1" s="1008">
        <v>42057</v>
      </c>
      <c r="ARA1" s="1008"/>
      <c r="ARB1" s="1008"/>
      <c r="ARC1" s="1008"/>
      <c r="ARD1" s="1008">
        <v>42058</v>
      </c>
      <c r="ARE1" s="1008"/>
      <c r="ARF1" s="1008"/>
      <c r="ARG1" s="1008"/>
      <c r="ARH1" s="1008">
        <v>42059</v>
      </c>
      <c r="ARI1" s="1008"/>
      <c r="ARJ1" s="1008"/>
      <c r="ARK1" s="1008"/>
      <c r="ARL1" s="1008">
        <v>42060</v>
      </c>
      <c r="ARM1" s="1008"/>
      <c r="ARN1" s="1008"/>
      <c r="ARO1" s="1008"/>
      <c r="ARP1" s="1008">
        <v>42061</v>
      </c>
      <c r="ARQ1" s="1008"/>
      <c r="ARR1" s="1008"/>
      <c r="ARS1" s="1008"/>
      <c r="ART1" s="1008">
        <v>42062</v>
      </c>
      <c r="ARU1" s="1008"/>
      <c r="ARV1" s="1008"/>
      <c r="ARW1" s="1008"/>
      <c r="ARX1" s="1008">
        <v>42063</v>
      </c>
      <c r="ARY1" s="1008"/>
      <c r="ARZ1" s="1008"/>
      <c r="ASA1" s="1008"/>
      <c r="ASB1" s="1008">
        <v>42064</v>
      </c>
      <c r="ASC1" s="1008"/>
      <c r="ASD1" s="1008"/>
      <c r="ASE1" s="1008"/>
      <c r="ASF1" s="1008">
        <v>42065</v>
      </c>
      <c r="ASG1" s="1008"/>
      <c r="ASH1" s="1008"/>
      <c r="ASI1" s="1008"/>
      <c r="ASJ1" s="1008">
        <v>42066</v>
      </c>
      <c r="ASK1" s="1008"/>
      <c r="ASL1" s="1008"/>
      <c r="ASM1" s="1008"/>
      <c r="ASN1" s="1008">
        <v>42067</v>
      </c>
      <c r="ASO1" s="1008"/>
      <c r="ASP1" s="1008"/>
      <c r="ASQ1" s="1008"/>
      <c r="ASR1" s="1008">
        <v>42068</v>
      </c>
      <c r="ASS1" s="1008"/>
      <c r="AST1" s="1008"/>
      <c r="ASU1" s="1008"/>
      <c r="ASV1" s="1008">
        <v>42069</v>
      </c>
      <c r="ASW1" s="1008"/>
      <c r="ASX1" s="1008"/>
      <c r="ASY1" s="1008"/>
      <c r="ASZ1" s="1008">
        <v>42070</v>
      </c>
      <c r="ATA1" s="1008"/>
      <c r="ATB1" s="1008"/>
      <c r="ATC1" s="1008"/>
      <c r="ATD1" s="1008">
        <v>42072</v>
      </c>
      <c r="ATE1" s="1008"/>
      <c r="ATF1" s="1008"/>
      <c r="ATG1" s="1008"/>
      <c r="ATH1" s="1008">
        <v>42073</v>
      </c>
      <c r="ATI1" s="1008"/>
      <c r="ATJ1" s="1008"/>
      <c r="ATK1" s="1008"/>
      <c r="ATL1" s="1008">
        <v>42074</v>
      </c>
      <c r="ATM1" s="1008"/>
      <c r="ATN1" s="1008"/>
      <c r="ATO1" s="1008"/>
      <c r="ATP1" s="1008">
        <v>42075</v>
      </c>
      <c r="ATQ1" s="1008"/>
      <c r="ATR1" s="1008"/>
      <c r="ATS1" s="1008"/>
      <c r="ATT1" s="1008">
        <v>42076</v>
      </c>
      <c r="ATU1" s="1008"/>
      <c r="ATV1" s="1008"/>
      <c r="ATW1" s="1008"/>
      <c r="ATX1" s="1008">
        <v>42077</v>
      </c>
      <c r="ATY1" s="1008"/>
      <c r="ATZ1" s="1008"/>
      <c r="AUA1" s="1008"/>
      <c r="AUB1" s="1008">
        <v>42079</v>
      </c>
      <c r="AUC1" s="1008"/>
      <c r="AUD1" s="1008"/>
      <c r="AUE1" s="1008"/>
      <c r="AUF1" s="1008">
        <v>42080</v>
      </c>
      <c r="AUG1" s="1008"/>
      <c r="AUH1" s="1008"/>
      <c r="AUI1" s="1008"/>
      <c r="AUJ1" s="1008">
        <v>42081</v>
      </c>
      <c r="AUK1" s="1008"/>
      <c r="AUL1" s="1008"/>
      <c r="AUM1" s="1008"/>
      <c r="AUN1" s="1008">
        <v>42082</v>
      </c>
      <c r="AUO1" s="1008"/>
      <c r="AUP1" s="1008"/>
      <c r="AUQ1" s="1008"/>
      <c r="AUR1" s="1008">
        <v>42083</v>
      </c>
      <c r="AUS1" s="1008"/>
      <c r="AUT1" s="1008"/>
      <c r="AUU1" s="1008"/>
      <c r="AUV1" s="1008">
        <v>42084</v>
      </c>
      <c r="AUW1" s="1008"/>
      <c r="AUX1" s="1008"/>
      <c r="AUY1" s="1008"/>
      <c r="AUZ1" s="1008">
        <v>42086</v>
      </c>
      <c r="AVA1" s="1008"/>
      <c r="AVB1" s="1008"/>
      <c r="AVC1" s="1008"/>
      <c r="AVD1" s="1008">
        <v>42087</v>
      </c>
      <c r="AVE1" s="1008"/>
      <c r="AVF1" s="1008"/>
      <c r="AVG1" s="1008"/>
      <c r="AVH1" s="1008">
        <v>42088</v>
      </c>
      <c r="AVI1" s="1008"/>
      <c r="AVJ1" s="1008"/>
      <c r="AVK1" s="1008"/>
      <c r="AVL1" s="1008">
        <v>42089</v>
      </c>
      <c r="AVM1" s="1008"/>
      <c r="AVN1" s="1008"/>
      <c r="AVO1" s="1008"/>
      <c r="AVP1" s="1008">
        <v>42090</v>
      </c>
      <c r="AVQ1" s="1008"/>
      <c r="AVR1" s="1008"/>
      <c r="AVS1" s="1008"/>
      <c r="AVT1" s="1008">
        <v>42091</v>
      </c>
      <c r="AVU1" s="1008"/>
      <c r="AVV1" s="1008"/>
      <c r="AVW1" s="1008"/>
      <c r="AVX1" s="1008">
        <v>42093</v>
      </c>
      <c r="AVY1" s="1008"/>
      <c r="AVZ1" s="1008"/>
      <c r="AWA1" s="1008"/>
      <c r="AWB1" s="1008">
        <v>42094</v>
      </c>
      <c r="AWC1" s="1008"/>
      <c r="AWD1" s="1008"/>
      <c r="AWE1" s="1008"/>
      <c r="AWF1" s="1008">
        <v>42095</v>
      </c>
      <c r="AWG1" s="1008"/>
      <c r="AWH1" s="1008"/>
      <c r="AWI1" s="1008"/>
      <c r="AWJ1" s="1008">
        <v>42096</v>
      </c>
      <c r="AWK1" s="1008"/>
      <c r="AWL1" s="1008"/>
      <c r="AWM1" s="1008"/>
      <c r="AWN1" s="1008">
        <v>42097</v>
      </c>
      <c r="AWO1" s="1008"/>
      <c r="AWP1" s="1008"/>
      <c r="AWQ1" s="1008"/>
      <c r="AWR1" s="1008">
        <v>42098</v>
      </c>
      <c r="AWS1" s="1008"/>
      <c r="AWT1" s="1008"/>
      <c r="AWU1" s="1008"/>
      <c r="AWV1" s="1008">
        <v>42100</v>
      </c>
      <c r="AWW1" s="1008"/>
      <c r="AWX1" s="1008"/>
      <c r="AWY1" s="1008"/>
      <c r="AWZ1" s="1008">
        <v>42101</v>
      </c>
      <c r="AXA1" s="1008"/>
      <c r="AXB1" s="1008"/>
      <c r="AXC1" s="1008"/>
      <c r="AXD1" s="1008">
        <v>42102</v>
      </c>
      <c r="AXE1" s="1008"/>
      <c r="AXF1" s="1008"/>
      <c r="AXG1" s="1008"/>
      <c r="AXH1" s="1008">
        <v>42103</v>
      </c>
      <c r="AXI1" s="1008"/>
      <c r="AXJ1" s="1008"/>
      <c r="AXK1" s="1008"/>
      <c r="AXL1" s="1008">
        <v>42104</v>
      </c>
      <c r="AXM1" s="1008"/>
      <c r="AXN1" s="1008"/>
      <c r="AXO1" s="1008"/>
      <c r="AXP1" s="1008">
        <v>42105</v>
      </c>
      <c r="AXQ1" s="1008"/>
      <c r="AXR1" s="1008"/>
      <c r="AXS1" s="1008"/>
      <c r="AXT1" s="1008">
        <v>42107</v>
      </c>
      <c r="AXU1" s="1008"/>
      <c r="AXV1" s="1008"/>
      <c r="AXW1" s="1008"/>
      <c r="AXX1" s="1008">
        <v>42108</v>
      </c>
      <c r="AXY1" s="1008"/>
      <c r="AXZ1" s="1008"/>
      <c r="AYA1" s="1008"/>
      <c r="AYB1" s="1008">
        <v>42109</v>
      </c>
      <c r="AYC1" s="1008"/>
      <c r="AYD1" s="1008"/>
      <c r="AYE1" s="1008"/>
      <c r="AYF1" s="1008">
        <v>42110</v>
      </c>
      <c r="AYG1" s="1008"/>
      <c r="AYH1" s="1008"/>
      <c r="AYI1" s="1008"/>
      <c r="AYJ1" s="1008">
        <v>42111</v>
      </c>
      <c r="AYK1" s="1008"/>
      <c r="AYL1" s="1008"/>
      <c r="AYM1" s="1008"/>
      <c r="AYN1" s="1008">
        <v>42112</v>
      </c>
      <c r="AYO1" s="1008"/>
      <c r="AYP1" s="1008"/>
      <c r="AYQ1" s="1008"/>
      <c r="AYR1" s="1008">
        <v>42114</v>
      </c>
      <c r="AYS1" s="1008"/>
      <c r="AYT1" s="1008"/>
      <c r="AYU1" s="1008"/>
      <c r="AYV1" s="1008">
        <v>42115</v>
      </c>
      <c r="AYW1" s="1008"/>
      <c r="AYX1" s="1008"/>
      <c r="AYY1" s="1008"/>
      <c r="AYZ1" s="1008">
        <v>42116</v>
      </c>
      <c r="AZA1" s="1008"/>
      <c r="AZB1" s="1008"/>
      <c r="AZC1" s="1008"/>
      <c r="AZD1" s="1008">
        <v>42117</v>
      </c>
      <c r="AZE1" s="1008"/>
      <c r="AZF1" s="1008"/>
      <c r="AZG1" s="1008"/>
      <c r="AZH1" s="1008">
        <v>42118</v>
      </c>
      <c r="AZI1" s="1008"/>
      <c r="AZJ1" s="1008"/>
      <c r="AZK1" s="1008"/>
      <c r="AZL1" s="1008">
        <v>42119</v>
      </c>
      <c r="AZM1" s="1008"/>
      <c r="AZN1" s="1008"/>
      <c r="AZO1" s="1008"/>
      <c r="AZP1" s="1008">
        <v>42120</v>
      </c>
      <c r="AZQ1" s="1008"/>
      <c r="AZR1" s="1008"/>
      <c r="AZS1" s="1008"/>
      <c r="AZT1" s="1008">
        <v>42121</v>
      </c>
      <c r="AZU1" s="1008"/>
      <c r="AZV1" s="1008"/>
      <c r="AZW1" s="1008"/>
      <c r="AZX1" s="1008">
        <v>42122</v>
      </c>
      <c r="AZY1" s="1008"/>
      <c r="AZZ1" s="1008"/>
      <c r="BAA1" s="1008"/>
      <c r="BAB1" s="1008">
        <v>42123</v>
      </c>
      <c r="BAC1" s="1008"/>
      <c r="BAD1" s="1008"/>
      <c r="BAE1" s="1008"/>
      <c r="BAF1" s="1008">
        <v>42124</v>
      </c>
      <c r="BAG1" s="1008"/>
      <c r="BAH1" s="1008"/>
      <c r="BAI1" s="1008"/>
      <c r="BAJ1" s="1008">
        <v>42125</v>
      </c>
      <c r="BAK1" s="1008"/>
      <c r="BAL1" s="1008"/>
      <c r="BAM1" s="1008"/>
      <c r="BAN1" s="1008">
        <v>42126</v>
      </c>
      <c r="BAO1" s="1008"/>
      <c r="BAP1" s="1008"/>
      <c r="BAQ1" s="1008"/>
      <c r="BAR1" s="1008">
        <v>42128</v>
      </c>
      <c r="BAS1" s="1008"/>
      <c r="BAT1" s="1008"/>
      <c r="BAU1" s="1008"/>
      <c r="BAV1" s="1008">
        <v>42129</v>
      </c>
      <c r="BAW1" s="1008"/>
      <c r="BAX1" s="1008"/>
      <c r="BAY1" s="1008"/>
      <c r="BAZ1" s="1008">
        <v>42130</v>
      </c>
      <c r="BBA1" s="1008"/>
      <c r="BBB1" s="1008"/>
      <c r="BBC1" s="1008"/>
      <c r="BBD1" s="1008">
        <v>42131</v>
      </c>
      <c r="BBE1" s="1008"/>
      <c r="BBF1" s="1008"/>
      <c r="BBG1" s="1008"/>
      <c r="BBH1" s="1008">
        <v>42132</v>
      </c>
      <c r="BBI1" s="1008"/>
      <c r="BBJ1" s="1008"/>
      <c r="BBK1" s="1008"/>
      <c r="BBL1" s="1008">
        <v>42133</v>
      </c>
      <c r="BBM1" s="1008"/>
      <c r="BBN1" s="1008"/>
      <c r="BBO1" s="1008"/>
      <c r="BBP1" s="1008">
        <v>42135</v>
      </c>
      <c r="BBQ1" s="1008"/>
      <c r="BBR1" s="1008"/>
      <c r="BBS1" s="1008"/>
      <c r="BBT1" s="1008">
        <v>42136</v>
      </c>
      <c r="BBU1" s="1008"/>
      <c r="BBV1" s="1008"/>
      <c r="BBW1" s="1008"/>
      <c r="BBX1" s="1008">
        <v>42137</v>
      </c>
      <c r="BBY1" s="1008"/>
      <c r="BBZ1" s="1008"/>
      <c r="BCA1" s="1008"/>
      <c r="BCB1" s="1008">
        <v>42138</v>
      </c>
      <c r="BCC1" s="1008"/>
      <c r="BCD1" s="1008"/>
      <c r="BCE1" s="1008"/>
      <c r="BCF1" s="1008">
        <v>42139</v>
      </c>
      <c r="BCG1" s="1008"/>
      <c r="BCH1" s="1008"/>
      <c r="BCI1" s="1008"/>
      <c r="BCJ1" s="1008">
        <v>42140</v>
      </c>
      <c r="BCK1" s="1008"/>
      <c r="BCL1" s="1008"/>
      <c r="BCM1" s="1008"/>
      <c r="BCN1" s="1008">
        <v>42142</v>
      </c>
      <c r="BCO1" s="1008"/>
      <c r="BCP1" s="1008"/>
      <c r="BCQ1" s="1008"/>
      <c r="BCR1" s="1008">
        <v>42143</v>
      </c>
      <c r="BCS1" s="1008"/>
      <c r="BCT1" s="1008"/>
      <c r="BCU1" s="1008"/>
      <c r="BCV1" s="1008">
        <v>42144</v>
      </c>
      <c r="BCW1" s="1008"/>
      <c r="BCX1" s="1008"/>
      <c r="BCY1" s="1008"/>
      <c r="BCZ1" s="1008">
        <v>42145</v>
      </c>
      <c r="BDA1" s="1008"/>
      <c r="BDB1" s="1008"/>
      <c r="BDC1" s="1008"/>
      <c r="BDD1" s="1008">
        <v>42146</v>
      </c>
      <c r="BDE1" s="1008"/>
      <c r="BDF1" s="1008"/>
      <c r="BDG1" s="1008"/>
      <c r="BDH1" s="1008">
        <v>42147</v>
      </c>
      <c r="BDI1" s="1008"/>
      <c r="BDJ1" s="1008"/>
      <c r="BDK1" s="1008"/>
      <c r="BDL1" s="1008">
        <v>42149</v>
      </c>
      <c r="BDM1" s="1008"/>
      <c r="BDN1" s="1008"/>
      <c r="BDO1" s="1008"/>
      <c r="BDP1" s="1008">
        <v>42150</v>
      </c>
      <c r="BDQ1" s="1008"/>
      <c r="BDR1" s="1008"/>
      <c r="BDS1" s="1008"/>
      <c r="BDT1" s="1008">
        <v>42151</v>
      </c>
      <c r="BDU1" s="1008"/>
      <c r="BDV1" s="1008"/>
      <c r="BDW1" s="1008"/>
      <c r="BDX1" s="1008">
        <v>42152</v>
      </c>
      <c r="BDY1" s="1008"/>
      <c r="BDZ1" s="1008"/>
      <c r="BEA1" s="1008"/>
      <c r="BEB1" s="1008">
        <v>42153</v>
      </c>
      <c r="BEC1" s="1008"/>
      <c r="BED1" s="1008"/>
      <c r="BEE1" s="1008"/>
      <c r="BEF1" s="1008">
        <v>42154</v>
      </c>
      <c r="BEG1" s="1008"/>
      <c r="BEH1" s="1008"/>
      <c r="BEI1" s="1008"/>
      <c r="BEJ1" s="1008">
        <v>42156</v>
      </c>
      <c r="BEK1" s="1008"/>
      <c r="BEL1" s="1008"/>
      <c r="BEM1" s="1008"/>
      <c r="BEN1" s="1008">
        <v>42157</v>
      </c>
      <c r="BEO1" s="1008"/>
      <c r="BEP1" s="1008"/>
      <c r="BEQ1" s="1008"/>
      <c r="BER1" s="1008">
        <v>42158</v>
      </c>
      <c r="BES1" s="1008"/>
      <c r="BET1" s="1008"/>
      <c r="BEU1" s="1008"/>
      <c r="BEV1" s="1008">
        <v>42159</v>
      </c>
      <c r="BEW1" s="1008"/>
      <c r="BEX1" s="1008"/>
      <c r="BEY1" s="1008"/>
      <c r="BEZ1" s="1008">
        <v>42160</v>
      </c>
      <c r="BFA1" s="1008"/>
      <c r="BFB1" s="1008"/>
      <c r="BFC1" s="1008"/>
      <c r="BFD1" s="1008">
        <v>42161</v>
      </c>
      <c r="BFE1" s="1008"/>
      <c r="BFF1" s="1008"/>
      <c r="BFG1" s="1008"/>
      <c r="BFH1" s="1008">
        <v>42163</v>
      </c>
      <c r="BFI1" s="1008"/>
      <c r="BFJ1" s="1008"/>
      <c r="BFK1" s="1008"/>
      <c r="BFL1" s="1008">
        <v>42164</v>
      </c>
      <c r="BFM1" s="1008"/>
      <c r="BFN1" s="1008"/>
      <c r="BFO1" s="1008"/>
      <c r="BFP1" s="1008">
        <v>42165</v>
      </c>
      <c r="BFQ1" s="1008"/>
      <c r="BFR1" s="1008"/>
      <c r="BFS1" s="1008"/>
      <c r="BFT1" s="1008">
        <v>42166</v>
      </c>
      <c r="BFU1" s="1008"/>
      <c r="BFV1" s="1008"/>
      <c r="BFW1" s="1008"/>
      <c r="BFX1" s="1008">
        <v>42167</v>
      </c>
      <c r="BFY1" s="1008"/>
      <c r="BFZ1" s="1008"/>
      <c r="BGA1" s="1008"/>
      <c r="BGB1" s="1008">
        <v>42168</v>
      </c>
      <c r="BGC1" s="1008"/>
      <c r="BGD1" s="1008"/>
      <c r="BGE1" s="1008"/>
      <c r="BGF1" s="1008">
        <v>42170</v>
      </c>
      <c r="BGG1" s="1008"/>
      <c r="BGH1" s="1008"/>
      <c r="BGI1" s="1008"/>
      <c r="BGJ1" s="1008">
        <v>42171</v>
      </c>
      <c r="BGK1" s="1008"/>
      <c r="BGL1" s="1008"/>
      <c r="BGM1" s="1008"/>
      <c r="BGN1" s="1008">
        <v>42172</v>
      </c>
      <c r="BGO1" s="1008"/>
      <c r="BGP1" s="1008"/>
      <c r="BGQ1" s="1008"/>
      <c r="BGR1" s="1008">
        <v>42173</v>
      </c>
      <c r="BGS1" s="1008"/>
      <c r="BGT1" s="1008"/>
      <c r="BGU1" s="1008"/>
      <c r="BGV1" s="1008">
        <v>42174</v>
      </c>
      <c r="BGW1" s="1008"/>
      <c r="BGX1" s="1008"/>
      <c r="BGY1" s="1008"/>
      <c r="BGZ1" s="1008">
        <v>42175</v>
      </c>
      <c r="BHA1" s="1008"/>
      <c r="BHB1" s="1008"/>
      <c r="BHC1" s="1008"/>
      <c r="BHD1" s="1008">
        <v>42177</v>
      </c>
      <c r="BHE1" s="1008"/>
      <c r="BHF1" s="1008"/>
      <c r="BHG1" s="1008"/>
      <c r="BHH1" s="1008">
        <v>42178</v>
      </c>
      <c r="BHI1" s="1008"/>
      <c r="BHJ1" s="1008"/>
      <c r="BHK1" s="1008"/>
      <c r="BHL1" s="1008">
        <v>42179</v>
      </c>
      <c r="BHM1" s="1008"/>
      <c r="BHN1" s="1008"/>
      <c r="BHO1" s="1008"/>
      <c r="BHP1" s="1008">
        <v>42180</v>
      </c>
      <c r="BHQ1" s="1008"/>
      <c r="BHR1" s="1008"/>
      <c r="BHS1" s="1008"/>
      <c r="BHT1" s="1008">
        <v>42181</v>
      </c>
      <c r="BHU1" s="1008"/>
      <c r="BHV1" s="1008"/>
      <c r="BHW1" s="1008"/>
      <c r="BHX1" s="1008">
        <v>42182</v>
      </c>
      <c r="BHY1" s="1008"/>
      <c r="BHZ1" s="1008"/>
      <c r="BIA1" s="1008"/>
      <c r="BIB1" s="1008">
        <v>42184</v>
      </c>
      <c r="BIC1" s="1008"/>
      <c r="BID1" s="1008"/>
      <c r="BIE1" s="1008"/>
      <c r="BIF1" s="1008">
        <v>42185</v>
      </c>
      <c r="BIG1" s="1008"/>
      <c r="BIH1" s="1008"/>
      <c r="BII1" s="1008"/>
      <c r="BIJ1" s="1008">
        <v>42186</v>
      </c>
      <c r="BIK1" s="1008"/>
      <c r="BIL1" s="1008"/>
      <c r="BIM1" s="1008"/>
      <c r="BIN1" s="1008">
        <v>42187</v>
      </c>
      <c r="BIO1" s="1008"/>
      <c r="BIP1" s="1008"/>
      <c r="BIQ1" s="1008"/>
      <c r="BIR1" s="1008">
        <v>42188</v>
      </c>
      <c r="BIS1" s="1008"/>
      <c r="BIT1" s="1008"/>
      <c r="BIU1" s="1008"/>
      <c r="BIV1" s="1008">
        <v>42189</v>
      </c>
      <c r="BIW1" s="1008"/>
      <c r="BIX1" s="1008"/>
      <c r="BIY1" s="1008"/>
      <c r="BIZ1" s="1008">
        <v>42191</v>
      </c>
      <c r="BJA1" s="1008"/>
      <c r="BJB1" s="1008"/>
      <c r="BJC1" s="1008"/>
      <c r="BJD1" s="1008">
        <v>42192</v>
      </c>
      <c r="BJE1" s="1008"/>
      <c r="BJF1" s="1008"/>
      <c r="BJG1" s="1008"/>
      <c r="BJH1" s="1008">
        <v>42193</v>
      </c>
      <c r="BJI1" s="1008"/>
      <c r="BJJ1" s="1008"/>
      <c r="BJK1" s="1008"/>
      <c r="BJL1" s="1008">
        <v>42194</v>
      </c>
      <c r="BJM1" s="1008"/>
      <c r="BJN1" s="1008"/>
      <c r="BJO1" s="1008"/>
      <c r="BJP1" s="1008">
        <v>42195</v>
      </c>
      <c r="BJQ1" s="1008"/>
      <c r="BJR1" s="1008"/>
      <c r="BJS1" s="1008"/>
      <c r="BJT1" s="1008">
        <v>42196</v>
      </c>
      <c r="BJU1" s="1008"/>
      <c r="BJV1" s="1008"/>
      <c r="BJW1" s="1008"/>
      <c r="BJX1" s="1008">
        <v>42198</v>
      </c>
      <c r="BJY1" s="1008"/>
      <c r="BJZ1" s="1008"/>
      <c r="BKA1" s="1008"/>
      <c r="BKB1" s="1008">
        <v>42199</v>
      </c>
      <c r="BKC1" s="1008"/>
      <c r="BKD1" s="1008"/>
      <c r="BKE1" s="1008"/>
      <c r="BKF1" s="1008">
        <v>42200</v>
      </c>
      <c r="BKG1" s="1008"/>
      <c r="BKH1" s="1008"/>
      <c r="BKI1" s="1008"/>
      <c r="BKJ1" s="1008">
        <v>42201</v>
      </c>
      <c r="BKK1" s="1008"/>
      <c r="BKL1" s="1008"/>
      <c r="BKM1" s="1008"/>
      <c r="BKN1" s="1008">
        <v>42202</v>
      </c>
      <c r="BKO1" s="1008"/>
      <c r="BKP1" s="1008"/>
      <c r="BKQ1" s="1008"/>
      <c r="BKR1" s="1008">
        <v>42203</v>
      </c>
      <c r="BKS1" s="1008"/>
      <c r="BKT1" s="1008"/>
      <c r="BKU1" s="1008"/>
      <c r="BKV1" s="1008">
        <v>42205</v>
      </c>
      <c r="BKW1" s="1008"/>
      <c r="BKX1" s="1008"/>
      <c r="BKY1" s="1008"/>
      <c r="BKZ1" s="1008">
        <v>42206</v>
      </c>
      <c r="BLA1" s="1008"/>
      <c r="BLB1" s="1008"/>
      <c r="BLC1" s="1008"/>
      <c r="BLD1" s="1008">
        <v>42207</v>
      </c>
      <c r="BLE1" s="1008"/>
      <c r="BLF1" s="1008"/>
      <c r="BLG1" s="1008"/>
      <c r="BLH1" s="1008">
        <v>42208</v>
      </c>
      <c r="BLI1" s="1008"/>
      <c r="BLJ1" s="1008"/>
      <c r="BLK1" s="1008"/>
      <c r="BLL1" s="1008">
        <v>42209</v>
      </c>
      <c r="BLM1" s="1008"/>
      <c r="BLN1" s="1008"/>
      <c r="BLO1" s="1008"/>
      <c r="BLP1" s="1008">
        <v>42210</v>
      </c>
      <c r="BLQ1" s="1008"/>
      <c r="BLR1" s="1008"/>
      <c r="BLS1" s="1008"/>
      <c r="BLT1" s="1008">
        <v>42212</v>
      </c>
      <c r="BLU1" s="1008"/>
      <c r="BLV1" s="1008"/>
      <c r="BLW1" s="1008"/>
      <c r="BLX1" s="1008">
        <v>42213</v>
      </c>
      <c r="BLY1" s="1008"/>
      <c r="BLZ1" s="1008"/>
      <c r="BMA1" s="1008"/>
      <c r="BMB1" s="1008">
        <v>42214</v>
      </c>
      <c r="BMC1" s="1008"/>
      <c r="BMD1" s="1008"/>
      <c r="BME1" s="1008"/>
      <c r="BMF1" s="1008">
        <v>42215</v>
      </c>
      <c r="BMG1" s="1008"/>
      <c r="BMH1" s="1008"/>
      <c r="BMI1" s="1008"/>
      <c r="BMJ1" s="1008">
        <v>42216</v>
      </c>
      <c r="BMK1" s="1008"/>
      <c r="BML1" s="1008"/>
      <c r="BMM1" s="1008"/>
      <c r="BMN1" s="1008">
        <v>42217</v>
      </c>
      <c r="BMO1" s="1008"/>
      <c r="BMP1" s="1008"/>
      <c r="BMQ1" s="1008"/>
      <c r="BMR1" s="1008">
        <v>42219</v>
      </c>
      <c r="BMS1" s="1008"/>
      <c r="BMT1" s="1008"/>
      <c r="BMU1" s="1008"/>
      <c r="BMV1" s="1008">
        <v>42220</v>
      </c>
      <c r="BMW1" s="1008"/>
      <c r="BMX1" s="1008"/>
      <c r="BMY1" s="1008"/>
      <c r="BMZ1" s="1008">
        <v>42221</v>
      </c>
      <c r="BNA1" s="1008"/>
      <c r="BNB1" s="1008"/>
      <c r="BNC1" s="1008"/>
      <c r="BND1" s="1008">
        <v>42222</v>
      </c>
      <c r="BNE1" s="1008"/>
      <c r="BNF1" s="1008"/>
      <c r="BNG1" s="1008"/>
      <c r="BNH1" s="1008">
        <v>42223</v>
      </c>
      <c r="BNI1" s="1008"/>
      <c r="BNJ1" s="1008"/>
      <c r="BNK1" s="1008"/>
      <c r="BNL1" s="1008">
        <v>42224</v>
      </c>
      <c r="BNM1" s="1008"/>
      <c r="BNN1" s="1008"/>
      <c r="BNO1" s="1008"/>
      <c r="BNP1" s="1008">
        <v>42226</v>
      </c>
      <c r="BNQ1" s="1008"/>
      <c r="BNR1" s="1008"/>
      <c r="BNS1" s="1008"/>
      <c r="BNT1" s="1008">
        <v>42227</v>
      </c>
      <c r="BNU1" s="1008"/>
      <c r="BNV1" s="1008"/>
      <c r="BNW1" s="1008"/>
      <c r="BNX1" s="1008">
        <v>42228</v>
      </c>
      <c r="BNY1" s="1008"/>
      <c r="BNZ1" s="1008"/>
      <c r="BOA1" s="1008"/>
      <c r="BOB1" s="1008">
        <v>42229</v>
      </c>
      <c r="BOC1" s="1008"/>
      <c r="BOD1" s="1008"/>
      <c r="BOE1" s="1008"/>
      <c r="BOF1" s="1008">
        <v>42230</v>
      </c>
      <c r="BOG1" s="1008"/>
      <c r="BOH1" s="1008"/>
      <c r="BOI1" s="1008"/>
      <c r="BOJ1" s="1008">
        <v>42231</v>
      </c>
      <c r="BOK1" s="1008"/>
      <c r="BOL1" s="1008"/>
      <c r="BOM1" s="1008"/>
      <c r="BON1" s="1008">
        <v>42233</v>
      </c>
      <c r="BOO1" s="1008"/>
      <c r="BOP1" s="1008"/>
      <c r="BOQ1" s="1008"/>
      <c r="BOR1" s="1008">
        <v>42234</v>
      </c>
      <c r="BOS1" s="1008"/>
      <c r="BOT1" s="1008"/>
      <c r="BOU1" s="1008"/>
      <c r="BOV1" s="1008">
        <v>42235</v>
      </c>
      <c r="BOW1" s="1008"/>
      <c r="BOX1" s="1008"/>
      <c r="BOY1" s="1008"/>
      <c r="BOZ1" s="1008">
        <v>42236</v>
      </c>
      <c r="BPA1" s="1008"/>
      <c r="BPB1" s="1008"/>
      <c r="BPC1" s="1008"/>
      <c r="BPD1" s="1008">
        <v>42237</v>
      </c>
      <c r="BPE1" s="1008"/>
      <c r="BPF1" s="1008"/>
      <c r="BPG1" s="1008"/>
      <c r="BPH1" s="1008">
        <v>42238</v>
      </c>
      <c r="BPI1" s="1008"/>
      <c r="BPJ1" s="1008"/>
      <c r="BPK1" s="1008"/>
      <c r="BPL1" s="1008">
        <v>42240</v>
      </c>
      <c r="BPM1" s="1008"/>
      <c r="BPN1" s="1008"/>
      <c r="BPO1" s="1008"/>
      <c r="BPP1" s="1008">
        <v>42241</v>
      </c>
      <c r="BPQ1" s="1008"/>
      <c r="BPR1" s="1008"/>
      <c r="BPS1" s="1008"/>
      <c r="BPT1" s="1008">
        <v>42242</v>
      </c>
      <c r="BPU1" s="1008"/>
      <c r="BPV1" s="1008"/>
      <c r="BPW1" s="1008"/>
      <c r="BPX1" s="1008">
        <v>42243</v>
      </c>
      <c r="BPY1" s="1008"/>
      <c r="BPZ1" s="1008"/>
      <c r="BQA1" s="1008"/>
      <c r="BQB1" s="1008">
        <v>42244</v>
      </c>
      <c r="BQC1" s="1008"/>
      <c r="BQD1" s="1008"/>
      <c r="BQE1" s="1008"/>
      <c r="BQF1" s="1008">
        <v>42245</v>
      </c>
      <c r="BQG1" s="1008"/>
      <c r="BQH1" s="1008"/>
      <c r="BQI1" s="1008"/>
      <c r="BQJ1" s="1008">
        <v>42247</v>
      </c>
      <c r="BQK1" s="1008"/>
      <c r="BQL1" s="1008"/>
      <c r="BQM1" s="1008"/>
      <c r="BQN1" s="1008">
        <v>42248</v>
      </c>
      <c r="BQO1" s="1008"/>
      <c r="BQP1" s="1008"/>
      <c r="BQQ1" s="1008"/>
      <c r="BQR1" s="1008">
        <v>42249</v>
      </c>
      <c r="BQS1" s="1008"/>
      <c r="BQT1" s="1008"/>
      <c r="BQU1" s="1008"/>
      <c r="BQV1" s="1008">
        <v>42250</v>
      </c>
      <c r="BQW1" s="1008"/>
      <c r="BQX1" s="1008"/>
      <c r="BQY1" s="1008"/>
      <c r="BQZ1" s="1008">
        <v>42251</v>
      </c>
      <c r="BRA1" s="1008"/>
      <c r="BRB1" s="1008"/>
      <c r="BRC1" s="1008"/>
      <c r="BRD1" s="1008">
        <v>42252</v>
      </c>
      <c r="BRE1" s="1008"/>
      <c r="BRF1" s="1008"/>
      <c r="BRG1" s="1008"/>
      <c r="BRH1" s="1008">
        <v>42254</v>
      </c>
      <c r="BRI1" s="1008"/>
      <c r="BRJ1" s="1008"/>
      <c r="BRK1" s="1008"/>
      <c r="BRL1" s="1008">
        <v>42255</v>
      </c>
      <c r="BRM1" s="1008"/>
      <c r="BRN1" s="1008"/>
      <c r="BRO1" s="1008"/>
      <c r="BRP1" s="1008">
        <v>42256</v>
      </c>
      <c r="BRQ1" s="1008"/>
      <c r="BRR1" s="1008"/>
      <c r="BRS1" s="1008"/>
      <c r="BRT1" s="1008">
        <v>42257</v>
      </c>
      <c r="BRU1" s="1008"/>
      <c r="BRV1" s="1008"/>
      <c r="BRW1" s="1008"/>
      <c r="BRX1" s="1008">
        <v>42258</v>
      </c>
      <c r="BRY1" s="1008"/>
      <c r="BRZ1" s="1008"/>
      <c r="BSA1" s="1008"/>
      <c r="BSB1" s="1008">
        <v>42259</v>
      </c>
      <c r="BSC1" s="1008"/>
      <c r="BSD1" s="1008"/>
      <c r="BSE1" s="1008"/>
      <c r="BSF1" s="1008">
        <v>42261</v>
      </c>
      <c r="BSG1" s="1008"/>
      <c r="BSH1" s="1008"/>
      <c r="BSI1" s="1008"/>
      <c r="BSJ1" s="1008">
        <v>42262</v>
      </c>
      <c r="BSK1" s="1008"/>
      <c r="BSL1" s="1008"/>
      <c r="BSM1" s="1008"/>
      <c r="BSN1" s="1008">
        <v>42263</v>
      </c>
      <c r="BSO1" s="1008"/>
      <c r="BSP1" s="1008"/>
      <c r="BSQ1" s="1008"/>
      <c r="BSR1" s="1008">
        <v>42264</v>
      </c>
      <c r="BSS1" s="1008"/>
      <c r="BST1" s="1008"/>
      <c r="BSU1" s="1008"/>
      <c r="BSV1" s="1008">
        <v>42265</v>
      </c>
      <c r="BSW1" s="1008"/>
      <c r="BSX1" s="1008"/>
      <c r="BSY1" s="1008"/>
      <c r="BSZ1" s="1008">
        <v>42266</v>
      </c>
      <c r="BTA1" s="1008"/>
      <c r="BTB1" s="1008"/>
      <c r="BTC1" s="1008"/>
      <c r="BTD1" s="1008">
        <v>42268</v>
      </c>
      <c r="BTE1" s="1008"/>
      <c r="BTF1" s="1008"/>
      <c r="BTG1" s="1008"/>
      <c r="BTH1" s="1008">
        <v>42269</v>
      </c>
      <c r="BTI1" s="1008"/>
      <c r="BTJ1" s="1008"/>
      <c r="BTK1" s="1008"/>
      <c r="BTL1" s="1008">
        <v>42270</v>
      </c>
      <c r="BTM1" s="1008"/>
      <c r="BTN1" s="1008"/>
      <c r="BTO1" s="1008"/>
      <c r="BTP1" s="1008">
        <v>42271</v>
      </c>
      <c r="BTQ1" s="1008"/>
      <c r="BTR1" s="1008"/>
      <c r="BTS1" s="1008"/>
      <c r="BTT1" s="1008">
        <v>42272</v>
      </c>
      <c r="BTU1" s="1008"/>
      <c r="BTV1" s="1008"/>
      <c r="BTW1" s="1008"/>
      <c r="BTX1" s="1008">
        <v>42273</v>
      </c>
      <c r="BTY1" s="1008"/>
      <c r="BTZ1" s="1008"/>
      <c r="BUA1" s="1008"/>
      <c r="BUB1" s="1008">
        <v>42275</v>
      </c>
      <c r="BUC1" s="1008"/>
      <c r="BUD1" s="1008"/>
      <c r="BUE1" s="1008"/>
      <c r="BUF1" s="1008">
        <v>42276</v>
      </c>
      <c r="BUG1" s="1008"/>
      <c r="BUH1" s="1008"/>
      <c r="BUI1" s="1008"/>
      <c r="BUJ1" s="1008">
        <v>42277</v>
      </c>
      <c r="BUK1" s="1008"/>
      <c r="BUL1" s="1008"/>
      <c r="BUM1" s="1008"/>
      <c r="BUN1" s="1008">
        <v>42278</v>
      </c>
      <c r="BUO1" s="1008"/>
      <c r="BUP1" s="1008"/>
      <c r="BUQ1" s="1008"/>
      <c r="BUR1" s="1008">
        <v>42279</v>
      </c>
      <c r="BUS1" s="1008"/>
      <c r="BUT1" s="1008"/>
      <c r="BUU1" s="1008"/>
      <c r="BUV1" s="1008">
        <v>42280</v>
      </c>
      <c r="BUW1" s="1008"/>
      <c r="BUX1" s="1008"/>
      <c r="BUY1" s="1008"/>
      <c r="BUZ1" s="1008">
        <v>42282</v>
      </c>
      <c r="BVA1" s="1008"/>
      <c r="BVB1" s="1008"/>
      <c r="BVC1" s="1008"/>
      <c r="BVD1" s="1008">
        <v>42283</v>
      </c>
      <c r="BVE1" s="1008"/>
      <c r="BVF1" s="1008"/>
      <c r="BVG1" s="1008"/>
      <c r="BVH1" s="1008">
        <v>42284</v>
      </c>
      <c r="BVI1" s="1008"/>
      <c r="BVJ1" s="1008"/>
      <c r="BVK1" s="1008"/>
      <c r="BVL1" s="1008">
        <v>42285</v>
      </c>
      <c r="BVM1" s="1008"/>
      <c r="BVN1" s="1008"/>
      <c r="BVO1" s="1008"/>
      <c r="BVP1" s="1008">
        <v>42286</v>
      </c>
      <c r="BVQ1" s="1008"/>
      <c r="BVR1" s="1008"/>
      <c r="BVS1" s="1008"/>
      <c r="BVT1" s="1008">
        <v>42287</v>
      </c>
      <c r="BVU1" s="1008"/>
      <c r="BVV1" s="1008"/>
      <c r="BVW1" s="1008"/>
      <c r="BVX1" s="1008">
        <v>42289</v>
      </c>
      <c r="BVY1" s="1008"/>
      <c r="BVZ1" s="1008"/>
      <c r="BWA1" s="1008"/>
      <c r="BWB1" s="1008">
        <v>42290</v>
      </c>
      <c r="BWC1" s="1008"/>
      <c r="BWD1" s="1008"/>
      <c r="BWE1" s="1008"/>
      <c r="BWF1" s="1008">
        <v>42291</v>
      </c>
      <c r="BWG1" s="1008"/>
      <c r="BWH1" s="1008"/>
      <c r="BWI1" s="1008"/>
      <c r="BWJ1" s="1008">
        <v>42292</v>
      </c>
      <c r="BWK1" s="1008"/>
      <c r="BWL1" s="1008"/>
      <c r="BWM1" s="1008"/>
      <c r="BWN1" s="1008">
        <v>42293</v>
      </c>
      <c r="BWO1" s="1008"/>
      <c r="BWP1" s="1008"/>
      <c r="BWQ1" s="1008"/>
      <c r="BWR1" s="1008">
        <v>42294</v>
      </c>
      <c r="BWS1" s="1008"/>
      <c r="BWT1" s="1008"/>
      <c r="BWU1" s="1008"/>
      <c r="BWV1" s="1008">
        <v>42296</v>
      </c>
      <c r="BWW1" s="1008"/>
      <c r="BWX1" s="1008"/>
      <c r="BWY1" s="1008"/>
      <c r="BWZ1" s="1008">
        <v>42297</v>
      </c>
      <c r="BXA1" s="1008"/>
      <c r="BXB1" s="1008"/>
      <c r="BXC1" s="1008"/>
      <c r="BXD1" s="1008">
        <v>42298</v>
      </c>
      <c r="BXE1" s="1008"/>
      <c r="BXF1" s="1008"/>
      <c r="BXG1" s="1008"/>
      <c r="BXH1" s="1008">
        <v>42299</v>
      </c>
      <c r="BXI1" s="1008"/>
      <c r="BXJ1" s="1008"/>
      <c r="BXK1" s="1008"/>
      <c r="BXL1" s="1008">
        <v>42300</v>
      </c>
      <c r="BXM1" s="1008"/>
      <c r="BXN1" s="1008"/>
      <c r="BXO1" s="1008"/>
      <c r="BXP1" s="1008">
        <v>42301</v>
      </c>
      <c r="BXQ1" s="1008"/>
      <c r="BXR1" s="1008"/>
      <c r="BXS1" s="1008"/>
      <c r="BXT1" s="1008">
        <v>42303</v>
      </c>
      <c r="BXU1" s="1008"/>
      <c r="BXV1" s="1008"/>
      <c r="BXW1" s="1008"/>
      <c r="BXX1" s="1008">
        <v>42304</v>
      </c>
      <c r="BXY1" s="1008"/>
      <c r="BXZ1" s="1008"/>
      <c r="BYA1" s="1008"/>
      <c r="BYB1" s="1008">
        <v>42305</v>
      </c>
      <c r="BYC1" s="1008"/>
      <c r="BYD1" s="1008"/>
      <c r="BYE1" s="1008"/>
      <c r="BYF1" s="1008">
        <v>42306</v>
      </c>
      <c r="BYG1" s="1008"/>
      <c r="BYH1" s="1008"/>
      <c r="BYI1" s="1008"/>
      <c r="BYJ1" s="1008">
        <v>42307</v>
      </c>
      <c r="BYK1" s="1008"/>
      <c r="BYL1" s="1008"/>
      <c r="BYM1" s="1008"/>
      <c r="BYN1" s="1008">
        <v>42308</v>
      </c>
      <c r="BYO1" s="1008"/>
      <c r="BYP1" s="1008"/>
      <c r="BYQ1" s="1008"/>
      <c r="BYR1" s="1008">
        <v>42310</v>
      </c>
      <c r="BYS1" s="1008"/>
      <c r="BYT1" s="1008"/>
      <c r="BYU1" s="1008"/>
      <c r="BYV1" s="1008">
        <v>42311</v>
      </c>
      <c r="BYW1" s="1008"/>
      <c r="BYX1" s="1008"/>
      <c r="BYY1" s="1008"/>
      <c r="BYZ1" s="1008">
        <v>42312</v>
      </c>
      <c r="BZA1" s="1008"/>
      <c r="BZB1" s="1008"/>
      <c r="BZC1" s="1008"/>
      <c r="BZD1" s="1008">
        <v>42313</v>
      </c>
      <c r="BZE1" s="1008"/>
      <c r="BZF1" s="1008"/>
      <c r="BZG1" s="1008"/>
      <c r="BZH1" s="1008">
        <v>42314</v>
      </c>
      <c r="BZI1" s="1008"/>
      <c r="BZJ1" s="1008"/>
      <c r="BZK1" s="1008"/>
      <c r="BZL1" s="1008">
        <v>42315</v>
      </c>
      <c r="BZM1" s="1008"/>
      <c r="BZN1" s="1008"/>
      <c r="BZO1" s="1008"/>
      <c r="BZP1" s="1008">
        <v>42317</v>
      </c>
      <c r="BZQ1" s="1008"/>
      <c r="BZR1" s="1008"/>
      <c r="BZS1" s="1008"/>
      <c r="BZT1" s="1008">
        <v>42318</v>
      </c>
      <c r="BZU1" s="1008"/>
      <c r="BZV1" s="1008"/>
      <c r="BZW1" s="1008"/>
      <c r="BZX1" s="1008">
        <v>42319</v>
      </c>
      <c r="BZY1" s="1008"/>
      <c r="BZZ1" s="1008"/>
      <c r="CAA1" s="1008"/>
      <c r="CAB1" s="1008">
        <v>42320</v>
      </c>
      <c r="CAC1" s="1008"/>
      <c r="CAD1" s="1008"/>
      <c r="CAE1" s="1008"/>
      <c r="CAF1" s="1008">
        <v>42321</v>
      </c>
      <c r="CAG1" s="1008"/>
      <c r="CAH1" s="1008"/>
      <c r="CAI1" s="1008"/>
      <c r="CAJ1" s="1008">
        <v>42322</v>
      </c>
      <c r="CAK1" s="1008"/>
      <c r="CAL1" s="1008"/>
      <c r="CAM1" s="1008"/>
      <c r="CAN1" s="1008">
        <v>42324</v>
      </c>
      <c r="CAO1" s="1008"/>
      <c r="CAP1" s="1008"/>
      <c r="CAQ1" s="1008"/>
      <c r="CAR1" s="1008">
        <v>42325</v>
      </c>
      <c r="CAS1" s="1008"/>
      <c r="CAT1" s="1008"/>
      <c r="CAU1" s="1008"/>
      <c r="CAV1" s="1008">
        <v>42326</v>
      </c>
      <c r="CAW1" s="1008"/>
      <c r="CAX1" s="1008"/>
      <c r="CAY1" s="1008"/>
      <c r="CAZ1" s="1008">
        <v>42327</v>
      </c>
      <c r="CBA1" s="1008"/>
      <c r="CBB1" s="1008"/>
      <c r="CBC1" s="1008"/>
      <c r="CBD1" s="1008">
        <v>42328</v>
      </c>
      <c r="CBE1" s="1008"/>
      <c r="CBF1" s="1008"/>
      <c r="CBG1" s="1008"/>
      <c r="CBH1" s="1008">
        <v>42329</v>
      </c>
      <c r="CBI1" s="1008"/>
      <c r="CBJ1" s="1008"/>
      <c r="CBK1" s="1008"/>
      <c r="CBL1" s="1008">
        <v>42331</v>
      </c>
      <c r="CBM1" s="1008"/>
      <c r="CBN1" s="1008"/>
      <c r="CBO1" s="1008"/>
      <c r="CBP1" s="1008">
        <v>42332</v>
      </c>
      <c r="CBQ1" s="1008"/>
      <c r="CBR1" s="1008"/>
      <c r="CBS1" s="1008"/>
      <c r="CBT1" s="1008">
        <v>42333</v>
      </c>
      <c r="CBU1" s="1008"/>
      <c r="CBV1" s="1008"/>
      <c r="CBW1" s="1008"/>
      <c r="CBX1" s="1008">
        <v>42334</v>
      </c>
      <c r="CBY1" s="1008"/>
      <c r="CBZ1" s="1008"/>
      <c r="CCA1" s="1008"/>
      <c r="CCB1" s="1008">
        <v>42335</v>
      </c>
      <c r="CCC1" s="1008"/>
      <c r="CCD1" s="1008"/>
      <c r="CCE1" s="1008"/>
      <c r="CCF1" s="1008">
        <v>42336</v>
      </c>
      <c r="CCG1" s="1008"/>
      <c r="CCH1" s="1008"/>
      <c r="CCI1" s="1008"/>
      <c r="CCJ1" s="1008">
        <v>42337</v>
      </c>
      <c r="CCK1" s="1008"/>
      <c r="CCL1" s="1008"/>
      <c r="CCM1" s="1008"/>
      <c r="CCN1" s="1008">
        <v>42338</v>
      </c>
      <c r="CCO1" s="1008"/>
      <c r="CCP1" s="1008"/>
      <c r="CCQ1" s="1008"/>
      <c r="CCR1" s="1008">
        <v>42339</v>
      </c>
      <c r="CCS1" s="1008"/>
      <c r="CCT1" s="1008"/>
      <c r="CCU1" s="1008"/>
      <c r="CCV1" s="1008">
        <v>42340</v>
      </c>
      <c r="CCW1" s="1008"/>
      <c r="CCX1" s="1008"/>
      <c r="CCY1" s="1008"/>
      <c r="CCZ1" s="1008">
        <v>42341</v>
      </c>
      <c r="CDA1" s="1008"/>
      <c r="CDB1" s="1008"/>
      <c r="CDC1" s="1008"/>
      <c r="CDD1" s="1008">
        <v>42342</v>
      </c>
      <c r="CDE1" s="1008"/>
      <c r="CDF1" s="1008"/>
      <c r="CDG1" s="1008"/>
      <c r="CDH1" s="1008">
        <v>42343</v>
      </c>
      <c r="CDI1" s="1008"/>
      <c r="CDJ1" s="1008"/>
      <c r="CDK1" s="1008"/>
      <c r="CDL1" s="1008">
        <v>42344</v>
      </c>
      <c r="CDM1" s="1008"/>
      <c r="CDN1" s="1008"/>
      <c r="CDO1" s="1008"/>
      <c r="CDP1" s="1008">
        <v>42345</v>
      </c>
      <c r="CDQ1" s="1008"/>
      <c r="CDR1" s="1008"/>
      <c r="CDS1" s="1008"/>
      <c r="CDT1" s="1008">
        <v>42346</v>
      </c>
      <c r="CDU1" s="1008"/>
      <c r="CDV1" s="1008"/>
      <c r="CDW1" s="1008"/>
      <c r="CDX1" s="1008">
        <v>42347</v>
      </c>
      <c r="CDY1" s="1008"/>
      <c r="CDZ1" s="1008"/>
      <c r="CEA1" s="1008"/>
      <c r="CEB1" s="1008">
        <v>42348</v>
      </c>
      <c r="CEC1" s="1008"/>
      <c r="CED1" s="1008"/>
      <c r="CEE1" s="1008"/>
      <c r="CEF1" s="1008">
        <v>42349</v>
      </c>
      <c r="CEG1" s="1008"/>
      <c r="CEH1" s="1008"/>
      <c r="CEI1" s="1008"/>
      <c r="CEJ1" s="1008">
        <v>42350</v>
      </c>
      <c r="CEK1" s="1008"/>
      <c r="CEL1" s="1008"/>
      <c r="CEM1" s="1008"/>
      <c r="CEN1" s="1008">
        <v>42351</v>
      </c>
      <c r="CEO1" s="1008"/>
      <c r="CEP1" s="1008"/>
      <c r="CEQ1" s="1008"/>
      <c r="CER1" s="1008">
        <v>42352</v>
      </c>
      <c r="CES1" s="1008"/>
      <c r="CET1" s="1008"/>
      <c r="CEU1" s="1008"/>
      <c r="CEV1" s="1008">
        <v>42353</v>
      </c>
      <c r="CEW1" s="1008"/>
      <c r="CEX1" s="1008"/>
      <c r="CEY1" s="1008"/>
      <c r="CEZ1" s="1008">
        <v>42354</v>
      </c>
      <c r="CFA1" s="1008"/>
      <c r="CFB1" s="1008"/>
      <c r="CFC1" s="1008"/>
      <c r="CFD1" s="1008">
        <v>42355</v>
      </c>
      <c r="CFE1" s="1008"/>
      <c r="CFF1" s="1008"/>
      <c r="CFG1" s="1008"/>
      <c r="CFH1" s="1008">
        <v>42356</v>
      </c>
      <c r="CFI1" s="1008"/>
      <c r="CFJ1" s="1008"/>
      <c r="CFK1" s="1008"/>
      <c r="CFL1" s="1008">
        <v>42357</v>
      </c>
      <c r="CFM1" s="1008"/>
      <c r="CFN1" s="1008"/>
      <c r="CFO1" s="1008"/>
      <c r="CFP1" s="1008">
        <v>42358</v>
      </c>
      <c r="CFQ1" s="1008"/>
      <c r="CFR1" s="1008"/>
      <c r="CFS1" s="1008"/>
      <c r="CFT1" s="1008">
        <v>42359</v>
      </c>
      <c r="CFU1" s="1008"/>
      <c r="CFV1" s="1008"/>
      <c r="CFW1" s="1008"/>
      <c r="CFX1" s="1008">
        <v>42360</v>
      </c>
      <c r="CFY1" s="1008"/>
      <c r="CFZ1" s="1008"/>
      <c r="CGA1" s="1008"/>
      <c r="CGB1" s="1008">
        <v>42361</v>
      </c>
      <c r="CGC1" s="1008"/>
      <c r="CGD1" s="1008"/>
      <c r="CGE1" s="1008"/>
      <c r="CGF1" s="1008">
        <v>42362</v>
      </c>
      <c r="CGG1" s="1008"/>
      <c r="CGH1" s="1008"/>
      <c r="CGI1" s="1008"/>
      <c r="CGJ1" s="1008">
        <v>42363</v>
      </c>
      <c r="CGK1" s="1008"/>
      <c r="CGL1" s="1008"/>
      <c r="CGM1" s="1008"/>
      <c r="CGN1" s="1008">
        <v>42364</v>
      </c>
      <c r="CGO1" s="1008"/>
      <c r="CGP1" s="1008"/>
      <c r="CGQ1" s="1008"/>
      <c r="CGR1" s="1008">
        <v>42365</v>
      </c>
      <c r="CGS1" s="1008"/>
      <c r="CGT1" s="1008"/>
      <c r="CGU1" s="1008"/>
      <c r="CGV1" s="1008">
        <v>42366</v>
      </c>
      <c r="CGW1" s="1008"/>
      <c r="CGX1" s="1008"/>
      <c r="CGY1" s="1008"/>
      <c r="CGZ1" s="1008">
        <v>42367</v>
      </c>
      <c r="CHA1" s="1008"/>
      <c r="CHB1" s="1008"/>
      <c r="CHC1" s="1008"/>
      <c r="CHD1" s="1008">
        <v>42368</v>
      </c>
      <c r="CHE1" s="1008"/>
      <c r="CHF1" s="1008"/>
      <c r="CHG1" s="1008"/>
      <c r="CHH1" s="1008">
        <v>42369</v>
      </c>
      <c r="CHI1" s="1008"/>
      <c r="CHJ1" s="1008"/>
      <c r="CHK1" s="1008"/>
      <c r="CHL1" s="1008">
        <v>42370</v>
      </c>
      <c r="CHM1" s="1008"/>
      <c r="CHN1" s="1008"/>
      <c r="CHO1" s="1008"/>
      <c r="CHP1" s="1008">
        <v>42371</v>
      </c>
      <c r="CHQ1" s="1008"/>
      <c r="CHR1" s="1008"/>
      <c r="CHS1" s="1008"/>
      <c r="CHT1" s="1008">
        <v>42372</v>
      </c>
      <c r="CHU1" s="1008"/>
      <c r="CHV1" s="1008"/>
      <c r="CHW1" s="1008"/>
      <c r="CHX1" s="1008">
        <v>42373</v>
      </c>
      <c r="CHY1" s="1008"/>
      <c r="CHZ1" s="1008"/>
      <c r="CIA1" s="1008"/>
      <c r="CIB1" s="1008">
        <v>42374</v>
      </c>
      <c r="CIC1" s="1008"/>
      <c r="CID1" s="1008"/>
      <c r="CIE1" s="1008"/>
      <c r="CIF1" s="1008">
        <v>42375</v>
      </c>
      <c r="CIG1" s="1008"/>
      <c r="CIH1" s="1008"/>
      <c r="CII1" s="1008"/>
      <c r="CIJ1" s="1008">
        <v>42376</v>
      </c>
      <c r="CIK1" s="1008"/>
      <c r="CIL1" s="1008"/>
      <c r="CIM1" s="1008"/>
      <c r="CIN1" s="1008">
        <v>42377</v>
      </c>
      <c r="CIO1" s="1008"/>
      <c r="CIP1" s="1008"/>
      <c r="CIQ1" s="1008"/>
      <c r="CIR1" s="1008">
        <v>42378</v>
      </c>
      <c r="CIS1" s="1008"/>
      <c r="CIT1" s="1008"/>
      <c r="CIU1" s="1008"/>
      <c r="CIV1" s="1008">
        <v>42379</v>
      </c>
      <c r="CIW1" s="1008"/>
      <c r="CIX1" s="1008"/>
      <c r="CIY1" s="1008"/>
      <c r="CIZ1" s="1008">
        <v>42380</v>
      </c>
      <c r="CJA1" s="1008"/>
      <c r="CJB1" s="1008"/>
      <c r="CJC1" s="1008"/>
      <c r="CJD1" s="1008">
        <v>42381</v>
      </c>
      <c r="CJE1" s="1008"/>
      <c r="CJF1" s="1008"/>
      <c r="CJG1" s="1008"/>
      <c r="CJH1" s="1008">
        <v>42382</v>
      </c>
      <c r="CJI1" s="1008"/>
      <c r="CJJ1" s="1008"/>
      <c r="CJK1" s="1008"/>
      <c r="CJL1" s="1008">
        <v>42383</v>
      </c>
      <c r="CJM1" s="1008"/>
      <c r="CJN1" s="1008"/>
      <c r="CJO1" s="1008"/>
      <c r="CJP1" s="1008">
        <v>42384</v>
      </c>
      <c r="CJQ1" s="1008"/>
      <c r="CJR1" s="1008"/>
      <c r="CJS1" s="1008"/>
      <c r="CJT1" s="1008">
        <v>42385</v>
      </c>
      <c r="CJU1" s="1008"/>
      <c r="CJV1" s="1008"/>
      <c r="CJW1" s="1008"/>
      <c r="CJX1" s="1008">
        <v>42386</v>
      </c>
      <c r="CJY1" s="1008"/>
      <c r="CJZ1" s="1008"/>
      <c r="CKA1" s="1008"/>
      <c r="CKB1" s="1008">
        <v>42387</v>
      </c>
      <c r="CKC1" s="1008"/>
      <c r="CKD1" s="1008"/>
      <c r="CKE1" s="1008"/>
      <c r="CKF1" s="1008">
        <v>42388</v>
      </c>
      <c r="CKG1" s="1008"/>
      <c r="CKH1" s="1008"/>
      <c r="CKI1" s="1008"/>
      <c r="CKJ1" s="1008">
        <v>42389</v>
      </c>
      <c r="CKK1" s="1008"/>
      <c r="CKL1" s="1008"/>
      <c r="CKM1" s="1008"/>
      <c r="CKN1" s="1008">
        <v>42390</v>
      </c>
      <c r="CKO1" s="1008"/>
      <c r="CKP1" s="1008"/>
      <c r="CKQ1" s="1008"/>
      <c r="CKR1" s="1008">
        <v>42391</v>
      </c>
      <c r="CKS1" s="1008"/>
      <c r="CKT1" s="1008"/>
      <c r="CKU1" s="1008"/>
      <c r="CKV1" s="1008">
        <v>42392</v>
      </c>
      <c r="CKW1" s="1008"/>
      <c r="CKX1" s="1008"/>
      <c r="CKY1" s="1008"/>
      <c r="CKZ1" s="1008">
        <v>42393</v>
      </c>
      <c r="CLA1" s="1008"/>
      <c r="CLB1" s="1008"/>
      <c r="CLC1" s="1008"/>
      <c r="CLD1" s="1008">
        <v>42394</v>
      </c>
      <c r="CLE1" s="1008"/>
      <c r="CLF1" s="1008"/>
      <c r="CLG1" s="1008"/>
      <c r="CLH1" s="1008">
        <v>42395</v>
      </c>
      <c r="CLI1" s="1008"/>
      <c r="CLJ1" s="1008"/>
      <c r="CLK1" s="1008"/>
      <c r="CLL1" s="1008">
        <v>42396</v>
      </c>
      <c r="CLM1" s="1008"/>
      <c r="CLN1" s="1008"/>
      <c r="CLO1" s="1008"/>
      <c r="CLP1" s="1008">
        <v>42397</v>
      </c>
      <c r="CLQ1" s="1008"/>
      <c r="CLR1" s="1008"/>
      <c r="CLS1" s="1008"/>
      <c r="CLT1" s="1008">
        <v>42398</v>
      </c>
      <c r="CLU1" s="1008"/>
      <c r="CLV1" s="1008"/>
      <c r="CLW1" s="1008"/>
      <c r="CLX1" s="1008">
        <v>42399</v>
      </c>
      <c r="CLY1" s="1008"/>
      <c r="CLZ1" s="1008"/>
      <c r="CMA1" s="1008"/>
      <c r="CMB1" s="1008">
        <v>42400</v>
      </c>
      <c r="CMC1" s="1008"/>
      <c r="CMD1" s="1008"/>
      <c r="CME1" s="1008"/>
      <c r="CMF1" s="1008">
        <v>42401</v>
      </c>
      <c r="CMG1" s="1008"/>
      <c r="CMH1" s="1008"/>
      <c r="CMI1" s="1008"/>
      <c r="CMJ1" s="1008">
        <v>42402</v>
      </c>
      <c r="CMK1" s="1008"/>
      <c r="CML1" s="1008"/>
      <c r="CMM1" s="1008"/>
      <c r="CMN1" s="1008">
        <v>42403</v>
      </c>
      <c r="CMO1" s="1008"/>
      <c r="CMP1" s="1008"/>
      <c r="CMQ1" s="1008"/>
      <c r="CMR1" s="1008">
        <v>42404</v>
      </c>
      <c r="CMS1" s="1008"/>
      <c r="CMT1" s="1008"/>
      <c r="CMU1" s="1008"/>
      <c r="CMV1" s="1008">
        <v>42405</v>
      </c>
      <c r="CMW1" s="1008"/>
      <c r="CMX1" s="1008"/>
      <c r="CMY1" s="1008"/>
      <c r="CMZ1" s="1008">
        <v>42406</v>
      </c>
      <c r="CNA1" s="1008"/>
      <c r="CNB1" s="1008"/>
      <c r="CNC1" s="1008"/>
      <c r="CND1" s="1008">
        <v>42407</v>
      </c>
      <c r="CNE1" s="1008"/>
      <c r="CNF1" s="1008"/>
      <c r="CNG1" s="1008"/>
      <c r="CNH1" s="1008">
        <v>42408</v>
      </c>
      <c r="CNI1" s="1008"/>
      <c r="CNJ1" s="1008"/>
      <c r="CNK1" s="1008"/>
      <c r="CNL1" s="1008">
        <v>42409</v>
      </c>
      <c r="CNM1" s="1008"/>
      <c r="CNN1" s="1008"/>
      <c r="CNO1" s="1008"/>
      <c r="CNP1" s="1008">
        <v>42410</v>
      </c>
      <c r="CNQ1" s="1008"/>
      <c r="CNR1" s="1008"/>
      <c r="CNS1" s="1008"/>
      <c r="CNT1" s="1008">
        <v>42411</v>
      </c>
      <c r="CNU1" s="1008"/>
      <c r="CNV1" s="1008"/>
      <c r="CNW1" s="1008"/>
      <c r="CNX1" s="1008">
        <v>42412</v>
      </c>
      <c r="CNY1" s="1008"/>
      <c r="CNZ1" s="1008"/>
      <c r="COA1" s="1008"/>
      <c r="COB1" s="1008">
        <v>42413</v>
      </c>
      <c r="COC1" s="1008"/>
      <c r="COD1" s="1008"/>
      <c r="COE1" s="1008"/>
      <c r="COF1" s="1008">
        <v>42414</v>
      </c>
      <c r="COG1" s="1008"/>
      <c r="COH1" s="1008"/>
      <c r="COI1" s="1008"/>
      <c r="COJ1" s="1008">
        <v>42415</v>
      </c>
      <c r="COK1" s="1008"/>
      <c r="COL1" s="1008"/>
      <c r="COM1" s="1008"/>
      <c r="CON1" s="1008">
        <v>42416</v>
      </c>
      <c r="COO1" s="1008"/>
      <c r="COP1" s="1008"/>
      <c r="COQ1" s="1008"/>
      <c r="COR1" s="1008">
        <v>42417</v>
      </c>
      <c r="COS1" s="1008"/>
      <c r="COT1" s="1008"/>
      <c r="COU1" s="1008"/>
      <c r="COV1" s="1008">
        <v>42418</v>
      </c>
      <c r="COW1" s="1008"/>
      <c r="COX1" s="1008"/>
      <c r="COY1" s="1008"/>
      <c r="COZ1" s="1008">
        <v>42419</v>
      </c>
      <c r="CPA1" s="1008"/>
      <c r="CPB1" s="1008"/>
      <c r="CPC1" s="1008"/>
      <c r="CPD1" s="1008">
        <v>42420</v>
      </c>
      <c r="CPE1" s="1008"/>
      <c r="CPF1" s="1008"/>
      <c r="CPG1" s="1008"/>
      <c r="CPH1" s="1008">
        <v>42421</v>
      </c>
      <c r="CPI1" s="1008"/>
      <c r="CPJ1" s="1008"/>
      <c r="CPK1" s="1008"/>
      <c r="CPL1" s="1008">
        <v>42422</v>
      </c>
      <c r="CPM1" s="1008"/>
      <c r="CPN1" s="1008"/>
      <c r="CPO1" s="1008"/>
      <c r="CPP1" s="1008">
        <v>42423</v>
      </c>
      <c r="CPQ1" s="1008"/>
      <c r="CPR1" s="1008"/>
      <c r="CPS1" s="1008"/>
      <c r="CPT1" s="1008">
        <v>42424</v>
      </c>
      <c r="CPU1" s="1008"/>
      <c r="CPV1" s="1008"/>
      <c r="CPW1" s="1008"/>
      <c r="CPX1" s="1008">
        <v>42425</v>
      </c>
      <c r="CPY1" s="1008"/>
      <c r="CPZ1" s="1008"/>
      <c r="CQA1" s="1008"/>
      <c r="CQB1" s="1008">
        <v>42426</v>
      </c>
      <c r="CQC1" s="1008"/>
      <c r="CQD1" s="1008"/>
      <c r="CQE1" s="1008"/>
      <c r="CQF1" s="1008">
        <v>42427</v>
      </c>
      <c r="CQG1" s="1008"/>
      <c r="CQH1" s="1008"/>
      <c r="CQI1" s="1008"/>
      <c r="CQJ1" s="1008">
        <v>42428</v>
      </c>
      <c r="CQK1" s="1008"/>
      <c r="CQL1" s="1008"/>
      <c r="CQM1" s="1008"/>
      <c r="CQN1" s="1008">
        <v>42429</v>
      </c>
      <c r="CQO1" s="1008"/>
      <c r="CQP1" s="1008"/>
      <c r="CQQ1" s="1008"/>
      <c r="CQR1" s="1008">
        <v>42430</v>
      </c>
      <c r="CQS1" s="1008"/>
      <c r="CQT1" s="1008"/>
      <c r="CQU1" s="1008"/>
      <c r="CQV1" s="1008">
        <v>42431</v>
      </c>
      <c r="CQW1" s="1008"/>
      <c r="CQX1" s="1008"/>
      <c r="CQY1" s="1008"/>
      <c r="CQZ1" s="1008">
        <v>42432</v>
      </c>
      <c r="CRA1" s="1008"/>
      <c r="CRB1" s="1008"/>
      <c r="CRC1" s="1008"/>
      <c r="CRD1" s="1008">
        <v>42433</v>
      </c>
      <c r="CRE1" s="1008"/>
      <c r="CRF1" s="1008"/>
      <c r="CRG1" s="1008"/>
      <c r="CRH1" s="1008">
        <v>42434</v>
      </c>
      <c r="CRI1" s="1008"/>
      <c r="CRJ1" s="1008"/>
      <c r="CRK1" s="1008"/>
      <c r="CRL1" s="1008">
        <v>42435</v>
      </c>
      <c r="CRM1" s="1008"/>
      <c r="CRN1" s="1008"/>
      <c r="CRO1" s="1008"/>
      <c r="CRP1" s="1008">
        <v>42436</v>
      </c>
      <c r="CRQ1" s="1008"/>
      <c r="CRR1" s="1008"/>
      <c r="CRS1" s="1008"/>
      <c r="CRT1" s="1008">
        <v>42437</v>
      </c>
      <c r="CRU1" s="1008"/>
      <c r="CRV1" s="1008"/>
      <c r="CRW1" s="1008"/>
      <c r="CRX1" s="1008">
        <v>42438</v>
      </c>
      <c r="CRY1" s="1008"/>
      <c r="CRZ1" s="1008"/>
      <c r="CSA1" s="1008"/>
      <c r="CSB1" s="1008">
        <v>42439</v>
      </c>
      <c r="CSC1" s="1008"/>
      <c r="CSD1" s="1008"/>
      <c r="CSE1" s="1008"/>
      <c r="CSF1" s="1008">
        <v>42440</v>
      </c>
      <c r="CSG1" s="1008"/>
      <c r="CSH1" s="1008"/>
      <c r="CSI1" s="1008"/>
      <c r="CSJ1" s="1008">
        <v>42441</v>
      </c>
      <c r="CSK1" s="1008"/>
      <c r="CSL1" s="1008"/>
      <c r="CSM1" s="1008"/>
      <c r="CSN1" s="1008">
        <v>42442</v>
      </c>
      <c r="CSO1" s="1008"/>
      <c r="CSP1" s="1008"/>
      <c r="CSQ1" s="1008"/>
      <c r="CSR1" s="1008">
        <v>42443</v>
      </c>
      <c r="CSS1" s="1008"/>
      <c r="CST1" s="1008"/>
      <c r="CSU1" s="1008"/>
      <c r="CSV1" s="1008">
        <v>42444</v>
      </c>
      <c r="CSW1" s="1008"/>
      <c r="CSX1" s="1008"/>
      <c r="CSY1" s="1008"/>
      <c r="CSZ1" s="1008">
        <v>42445</v>
      </c>
      <c r="CTA1" s="1008"/>
      <c r="CTB1" s="1008"/>
      <c r="CTC1" s="1008"/>
      <c r="CTD1" s="1008">
        <v>42446</v>
      </c>
      <c r="CTE1" s="1008"/>
      <c r="CTF1" s="1008"/>
      <c r="CTG1" s="1008"/>
      <c r="CTH1" s="1008">
        <v>42447</v>
      </c>
      <c r="CTI1" s="1008"/>
      <c r="CTJ1" s="1008"/>
      <c r="CTK1" s="1008"/>
      <c r="CTL1" s="1008">
        <v>42448</v>
      </c>
      <c r="CTM1" s="1008"/>
      <c r="CTN1" s="1008"/>
      <c r="CTO1" s="1008"/>
      <c r="CTP1" s="1008">
        <v>42449</v>
      </c>
      <c r="CTQ1" s="1008"/>
      <c r="CTR1" s="1008"/>
      <c r="CTS1" s="1008"/>
      <c r="CTT1" s="1008">
        <v>42450</v>
      </c>
      <c r="CTU1" s="1008"/>
      <c r="CTV1" s="1008"/>
      <c r="CTW1" s="1008"/>
      <c r="CTX1" s="1008">
        <v>42451</v>
      </c>
      <c r="CTY1" s="1008"/>
      <c r="CTZ1" s="1008"/>
      <c r="CUA1" s="1008"/>
      <c r="CUB1" s="1008">
        <v>42452</v>
      </c>
      <c r="CUC1" s="1008"/>
      <c r="CUD1" s="1008"/>
      <c r="CUE1" s="1008"/>
      <c r="CUF1" s="1008">
        <v>42453</v>
      </c>
      <c r="CUG1" s="1008"/>
      <c r="CUH1" s="1008"/>
      <c r="CUI1" s="1008"/>
      <c r="CUJ1" s="1008">
        <v>42454</v>
      </c>
      <c r="CUK1" s="1008"/>
      <c r="CUL1" s="1008"/>
      <c r="CUM1" s="1008"/>
      <c r="CUN1" s="1008">
        <v>42455</v>
      </c>
      <c r="CUO1" s="1008"/>
      <c r="CUP1" s="1008"/>
      <c r="CUQ1" s="1008"/>
      <c r="CUR1" s="1008">
        <v>42456</v>
      </c>
      <c r="CUS1" s="1008"/>
      <c r="CUT1" s="1008"/>
      <c r="CUU1" s="1008"/>
      <c r="CUV1" s="1008">
        <v>42457</v>
      </c>
      <c r="CUW1" s="1008"/>
      <c r="CUX1" s="1008"/>
      <c r="CUY1" s="1008"/>
      <c r="CUZ1" s="1008">
        <v>42458</v>
      </c>
      <c r="CVA1" s="1008"/>
      <c r="CVB1" s="1008"/>
      <c r="CVC1" s="1008"/>
      <c r="CVD1" s="1008">
        <v>42459</v>
      </c>
      <c r="CVE1" s="1008"/>
      <c r="CVF1" s="1008"/>
      <c r="CVG1" s="1008"/>
      <c r="CVH1" s="1008">
        <v>42460</v>
      </c>
      <c r="CVI1" s="1008"/>
      <c r="CVJ1" s="1008"/>
      <c r="CVK1" s="1008"/>
      <c r="CVL1" s="1008">
        <v>42461</v>
      </c>
      <c r="CVM1" s="1008"/>
      <c r="CVN1" s="1008"/>
      <c r="CVO1" s="1008"/>
      <c r="CVP1" s="1008">
        <v>42462</v>
      </c>
      <c r="CVQ1" s="1008"/>
      <c r="CVR1" s="1008"/>
      <c r="CVS1" s="1008"/>
      <c r="CVT1" s="1008">
        <v>42463</v>
      </c>
      <c r="CVU1" s="1008"/>
      <c r="CVV1" s="1008"/>
      <c r="CVW1" s="1008"/>
      <c r="CVX1" s="1008">
        <v>42464</v>
      </c>
      <c r="CVY1" s="1008"/>
      <c r="CVZ1" s="1008"/>
      <c r="CWA1" s="1008"/>
      <c r="CWB1" s="1008">
        <v>42465</v>
      </c>
      <c r="CWC1" s="1008"/>
      <c r="CWD1" s="1008"/>
      <c r="CWE1" s="1008"/>
      <c r="CWF1" s="1008">
        <v>42466</v>
      </c>
      <c r="CWG1" s="1008"/>
      <c r="CWH1" s="1008"/>
      <c r="CWI1" s="1008"/>
      <c r="CWJ1" s="1008">
        <v>42467</v>
      </c>
      <c r="CWK1" s="1008"/>
      <c r="CWL1" s="1008"/>
      <c r="CWM1" s="1008"/>
      <c r="CWN1" s="1008">
        <v>42468</v>
      </c>
      <c r="CWO1" s="1008"/>
      <c r="CWP1" s="1008"/>
      <c r="CWQ1" s="1008"/>
      <c r="CWR1" s="1008">
        <v>42469</v>
      </c>
      <c r="CWS1" s="1008"/>
      <c r="CWT1" s="1008"/>
      <c r="CWU1" s="1008"/>
      <c r="CWV1" s="1008">
        <v>42470</v>
      </c>
      <c r="CWW1" s="1008"/>
      <c r="CWX1" s="1008"/>
      <c r="CWY1" s="1008"/>
      <c r="CWZ1" s="1008">
        <v>42471</v>
      </c>
      <c r="CXA1" s="1008"/>
      <c r="CXB1" s="1008"/>
      <c r="CXC1" s="1008"/>
      <c r="CXD1" s="1008">
        <v>42472</v>
      </c>
      <c r="CXE1" s="1008"/>
      <c r="CXF1" s="1008"/>
      <c r="CXG1" s="1008"/>
      <c r="CXH1" s="1008">
        <v>42473</v>
      </c>
      <c r="CXI1" s="1008"/>
      <c r="CXJ1" s="1008"/>
      <c r="CXK1" s="1008"/>
      <c r="CXL1" s="1008">
        <v>42474</v>
      </c>
      <c r="CXM1" s="1008"/>
      <c r="CXN1" s="1008"/>
      <c r="CXO1" s="1008"/>
      <c r="CXP1" s="1008">
        <v>42475</v>
      </c>
      <c r="CXQ1" s="1008"/>
      <c r="CXR1" s="1008"/>
      <c r="CXS1" s="1008"/>
      <c r="CXT1" s="1008">
        <v>42476</v>
      </c>
      <c r="CXU1" s="1008"/>
      <c r="CXV1" s="1008"/>
      <c r="CXW1" s="1008"/>
      <c r="CXX1" s="1008">
        <v>42477</v>
      </c>
      <c r="CXY1" s="1008"/>
      <c r="CXZ1" s="1008"/>
      <c r="CYA1" s="1008"/>
      <c r="CYB1" s="1008">
        <v>42478</v>
      </c>
      <c r="CYC1" s="1008"/>
      <c r="CYD1" s="1008"/>
      <c r="CYE1" s="1008"/>
      <c r="CYF1" s="1008">
        <v>42479</v>
      </c>
      <c r="CYG1" s="1008"/>
      <c r="CYH1" s="1008"/>
      <c r="CYI1" s="1008"/>
      <c r="CYJ1" s="1008">
        <v>42480</v>
      </c>
      <c r="CYK1" s="1008"/>
      <c r="CYL1" s="1008"/>
      <c r="CYM1" s="1008"/>
      <c r="CYN1" s="1008">
        <v>42481</v>
      </c>
      <c r="CYO1" s="1008"/>
      <c r="CYP1" s="1008"/>
      <c r="CYQ1" s="1008"/>
      <c r="CYR1" s="1008">
        <v>42482</v>
      </c>
      <c r="CYS1" s="1008"/>
      <c r="CYT1" s="1008"/>
      <c r="CYU1" s="1008"/>
      <c r="CYV1" s="1008">
        <v>42483</v>
      </c>
      <c r="CYW1" s="1008"/>
      <c r="CYX1" s="1008"/>
      <c r="CYY1" s="1008"/>
      <c r="CYZ1" s="1008">
        <v>42484</v>
      </c>
      <c r="CZA1" s="1008"/>
      <c r="CZB1" s="1008"/>
      <c r="CZC1" s="1008"/>
      <c r="CZD1" s="1008">
        <v>42485</v>
      </c>
      <c r="CZE1" s="1008"/>
      <c r="CZF1" s="1008"/>
      <c r="CZG1" s="1008"/>
      <c r="CZH1" s="1008">
        <v>42486</v>
      </c>
      <c r="CZI1" s="1008"/>
      <c r="CZJ1" s="1008"/>
      <c r="CZK1" s="1008"/>
      <c r="CZL1" s="1008">
        <v>42487</v>
      </c>
      <c r="CZM1" s="1008"/>
      <c r="CZN1" s="1008"/>
      <c r="CZO1" s="1008"/>
      <c r="CZP1" s="1008">
        <v>42488</v>
      </c>
      <c r="CZQ1" s="1008"/>
      <c r="CZR1" s="1008"/>
      <c r="CZS1" s="1008"/>
      <c r="CZT1" s="1008">
        <v>42489</v>
      </c>
      <c r="CZU1" s="1008"/>
      <c r="CZV1" s="1008"/>
      <c r="CZW1" s="1008"/>
      <c r="CZX1" s="1008">
        <v>42490</v>
      </c>
      <c r="CZY1" s="1008"/>
      <c r="CZZ1" s="1008"/>
      <c r="DAA1" s="1008"/>
      <c r="DAB1" s="1008">
        <v>42491</v>
      </c>
      <c r="DAC1" s="1008"/>
      <c r="DAD1" s="1008"/>
      <c r="DAE1" s="1008"/>
      <c r="DAF1" s="1008">
        <v>42492</v>
      </c>
      <c r="DAG1" s="1008"/>
      <c r="DAH1" s="1008"/>
      <c r="DAI1" s="1008"/>
      <c r="DAJ1" s="1008">
        <v>42493</v>
      </c>
      <c r="DAK1" s="1008"/>
      <c r="DAL1" s="1008"/>
      <c r="DAM1" s="1008"/>
      <c r="DAN1" s="1008">
        <v>42494</v>
      </c>
      <c r="DAO1" s="1008"/>
      <c r="DAP1" s="1008"/>
      <c r="DAQ1" s="1008"/>
      <c r="DAR1" s="1008">
        <v>42495</v>
      </c>
      <c r="DAS1" s="1008"/>
      <c r="DAT1" s="1008"/>
      <c r="DAU1" s="1008"/>
      <c r="DAV1" s="1008">
        <v>42496</v>
      </c>
      <c r="DAW1" s="1008"/>
      <c r="DAX1" s="1008"/>
      <c r="DAY1" s="1008"/>
      <c r="DAZ1" s="1008">
        <v>42497</v>
      </c>
      <c r="DBA1" s="1008"/>
      <c r="DBB1" s="1008"/>
      <c r="DBC1" s="1008"/>
      <c r="DBD1" s="1008">
        <v>42498</v>
      </c>
      <c r="DBE1" s="1008"/>
      <c r="DBF1" s="1008"/>
      <c r="DBG1" s="1008"/>
      <c r="DBH1" s="1008">
        <v>42499</v>
      </c>
      <c r="DBI1" s="1008"/>
      <c r="DBJ1" s="1008"/>
      <c r="DBK1" s="1008"/>
      <c r="DBL1" s="1008">
        <v>42500</v>
      </c>
      <c r="DBM1" s="1008"/>
      <c r="DBN1" s="1008"/>
      <c r="DBO1" s="1008"/>
      <c r="DBP1" s="1008">
        <v>42501</v>
      </c>
      <c r="DBQ1" s="1008"/>
      <c r="DBR1" s="1008"/>
      <c r="DBS1" s="1008"/>
      <c r="DBT1" s="1008">
        <v>42502</v>
      </c>
      <c r="DBU1" s="1008"/>
      <c r="DBV1" s="1008"/>
      <c r="DBW1" s="1008"/>
      <c r="DBX1" s="1008">
        <v>42503</v>
      </c>
      <c r="DBY1" s="1008"/>
      <c r="DBZ1" s="1008"/>
      <c r="DCA1" s="1008"/>
      <c r="DCB1" s="1008">
        <v>42504</v>
      </c>
      <c r="DCC1" s="1008"/>
      <c r="DCD1" s="1008"/>
      <c r="DCE1" s="1008"/>
      <c r="DCF1" s="1008">
        <v>42505</v>
      </c>
      <c r="DCG1" s="1008"/>
      <c r="DCH1" s="1008"/>
      <c r="DCI1" s="1008"/>
      <c r="DCJ1" s="1008">
        <v>42506</v>
      </c>
      <c r="DCK1" s="1008"/>
      <c r="DCL1" s="1008"/>
      <c r="DCM1" s="1008"/>
      <c r="DCN1" s="1008">
        <v>42507</v>
      </c>
      <c r="DCO1" s="1008"/>
      <c r="DCP1" s="1008"/>
      <c r="DCQ1" s="1008"/>
      <c r="DCR1" s="1008">
        <v>42508</v>
      </c>
      <c r="DCS1" s="1008"/>
      <c r="DCT1" s="1008"/>
      <c r="DCU1" s="1008"/>
      <c r="DCV1" s="1008">
        <v>42509</v>
      </c>
      <c r="DCW1" s="1008"/>
      <c r="DCX1" s="1008"/>
      <c r="DCY1" s="1008"/>
      <c r="DCZ1" s="1008">
        <v>42510</v>
      </c>
      <c r="DDA1" s="1008"/>
      <c r="DDB1" s="1008"/>
      <c r="DDC1" s="1008"/>
      <c r="DDD1" s="1008">
        <v>42511</v>
      </c>
      <c r="DDE1" s="1008"/>
      <c r="DDF1" s="1008"/>
      <c r="DDG1" s="1008"/>
      <c r="DDH1" s="1008">
        <v>42512</v>
      </c>
      <c r="DDI1" s="1008"/>
      <c r="DDJ1" s="1008"/>
      <c r="DDK1" s="1008"/>
      <c r="DDL1" s="1008">
        <v>42513</v>
      </c>
      <c r="DDM1" s="1008"/>
      <c r="DDN1" s="1008"/>
      <c r="DDO1" s="1008"/>
      <c r="DDP1" s="1008">
        <v>42514</v>
      </c>
      <c r="DDQ1" s="1008"/>
      <c r="DDR1" s="1008"/>
      <c r="DDS1" s="1008"/>
      <c r="DDT1" s="1008">
        <v>42515</v>
      </c>
      <c r="DDU1" s="1008"/>
      <c r="DDV1" s="1008"/>
      <c r="DDW1" s="1008"/>
      <c r="DDX1" s="1008">
        <v>42516</v>
      </c>
      <c r="DDY1" s="1008"/>
      <c r="DDZ1" s="1008"/>
      <c r="DEA1" s="1008"/>
      <c r="DEB1" s="1008">
        <v>42517</v>
      </c>
      <c r="DEC1" s="1008"/>
      <c r="DED1" s="1008"/>
      <c r="DEE1" s="1008"/>
      <c r="DEF1" s="1008">
        <v>42518</v>
      </c>
      <c r="DEG1" s="1008"/>
      <c r="DEH1" s="1008"/>
      <c r="DEI1" s="1008"/>
      <c r="DEJ1" s="1008">
        <v>42519</v>
      </c>
      <c r="DEK1" s="1008"/>
      <c r="DEL1" s="1008"/>
      <c r="DEM1" s="1008"/>
      <c r="DEN1" s="1008">
        <v>42520</v>
      </c>
      <c r="DEO1" s="1008"/>
      <c r="DEP1" s="1008"/>
      <c r="DEQ1" s="1008"/>
      <c r="DER1" s="1008">
        <v>42521</v>
      </c>
      <c r="DES1" s="1008"/>
      <c r="DET1" s="1008"/>
      <c r="DEU1" s="1008"/>
      <c r="DEV1" s="1008">
        <v>42522</v>
      </c>
      <c r="DEW1" s="1008"/>
      <c r="DEX1" s="1008"/>
      <c r="DEY1" s="1008"/>
      <c r="DEZ1" s="1008">
        <v>42523</v>
      </c>
      <c r="DFA1" s="1008"/>
      <c r="DFB1" s="1008"/>
      <c r="DFC1" s="1008"/>
      <c r="DFD1" s="1008">
        <v>42524</v>
      </c>
      <c r="DFE1" s="1008"/>
      <c r="DFF1" s="1008"/>
      <c r="DFG1" s="1008"/>
      <c r="DFH1" s="1008">
        <v>42525</v>
      </c>
      <c r="DFI1" s="1008"/>
      <c r="DFJ1" s="1008"/>
      <c r="DFK1" s="1008"/>
      <c r="DFL1" s="1008">
        <v>42526</v>
      </c>
      <c r="DFM1" s="1008"/>
      <c r="DFN1" s="1008"/>
      <c r="DFO1" s="1008"/>
      <c r="DFP1" s="1008">
        <v>42527</v>
      </c>
      <c r="DFQ1" s="1008"/>
      <c r="DFR1" s="1008"/>
      <c r="DFS1" s="1008"/>
      <c r="DFT1" s="1008">
        <v>42528</v>
      </c>
      <c r="DFU1" s="1008"/>
      <c r="DFV1" s="1008"/>
      <c r="DFW1" s="1008"/>
      <c r="DFX1" s="1008">
        <v>42529</v>
      </c>
      <c r="DFY1" s="1008"/>
      <c r="DFZ1" s="1008"/>
      <c r="DGA1" s="1008"/>
      <c r="DGB1" s="1008">
        <v>42530</v>
      </c>
      <c r="DGC1" s="1008"/>
      <c r="DGD1" s="1008"/>
      <c r="DGE1" s="1008"/>
      <c r="DGF1" s="1008">
        <v>42531</v>
      </c>
      <c r="DGG1" s="1008"/>
      <c r="DGH1" s="1008"/>
      <c r="DGI1" s="1008"/>
      <c r="DGJ1" s="1008">
        <v>42532</v>
      </c>
      <c r="DGK1" s="1008"/>
      <c r="DGL1" s="1008"/>
      <c r="DGM1" s="1008"/>
      <c r="DGN1" s="1008">
        <v>42533</v>
      </c>
      <c r="DGO1" s="1008"/>
      <c r="DGP1" s="1008"/>
      <c r="DGQ1" s="1008"/>
      <c r="DGR1" s="1008">
        <v>42534</v>
      </c>
      <c r="DGS1" s="1008"/>
      <c r="DGT1" s="1008"/>
      <c r="DGU1" s="1008"/>
      <c r="DGV1" s="1008">
        <v>42535</v>
      </c>
      <c r="DGW1" s="1008"/>
      <c r="DGX1" s="1008"/>
      <c r="DGY1" s="1008"/>
      <c r="DGZ1" s="1008">
        <v>42536</v>
      </c>
      <c r="DHA1" s="1008"/>
      <c r="DHB1" s="1008"/>
      <c r="DHC1" s="1008"/>
      <c r="DHD1" s="1008">
        <v>42537</v>
      </c>
      <c r="DHE1" s="1008"/>
      <c r="DHF1" s="1008"/>
      <c r="DHG1" s="1008"/>
      <c r="DHH1" s="1008">
        <v>42538</v>
      </c>
      <c r="DHI1" s="1008"/>
      <c r="DHJ1" s="1008"/>
      <c r="DHK1" s="1008"/>
      <c r="DHL1" s="1008">
        <v>42539</v>
      </c>
      <c r="DHM1" s="1008"/>
      <c r="DHN1" s="1008"/>
      <c r="DHO1" s="1008"/>
      <c r="DHP1" s="1008">
        <v>42540</v>
      </c>
      <c r="DHQ1" s="1008"/>
      <c r="DHR1" s="1008"/>
      <c r="DHS1" s="1008"/>
      <c r="DHT1" s="1008">
        <v>42541</v>
      </c>
      <c r="DHU1" s="1008"/>
      <c r="DHV1" s="1008"/>
      <c r="DHW1" s="1008"/>
      <c r="DHX1" s="1008">
        <v>42542</v>
      </c>
      <c r="DHY1" s="1008"/>
      <c r="DHZ1" s="1008"/>
      <c r="DIA1" s="1008"/>
      <c r="DIB1" s="1008">
        <v>42543</v>
      </c>
      <c r="DIC1" s="1008"/>
      <c r="DID1" s="1008"/>
      <c r="DIE1" s="1008"/>
      <c r="DIF1" s="1008">
        <v>42544</v>
      </c>
      <c r="DIG1" s="1008"/>
      <c r="DIH1" s="1008"/>
      <c r="DII1" s="1008"/>
      <c r="DIJ1" s="1008">
        <v>42545</v>
      </c>
      <c r="DIK1" s="1008"/>
      <c r="DIL1" s="1008"/>
      <c r="DIM1" s="1008"/>
      <c r="DIN1" s="1008">
        <v>42546</v>
      </c>
      <c r="DIO1" s="1008"/>
      <c r="DIP1" s="1008"/>
      <c r="DIQ1" s="1008"/>
      <c r="DIR1" s="1008">
        <v>42547</v>
      </c>
      <c r="DIS1" s="1008"/>
      <c r="DIT1" s="1008"/>
      <c r="DIU1" s="1008"/>
      <c r="DIV1" s="1008">
        <v>42548</v>
      </c>
      <c r="DIW1" s="1008"/>
      <c r="DIX1" s="1008"/>
      <c r="DIY1" s="1008"/>
      <c r="DIZ1" s="1008">
        <v>42549</v>
      </c>
      <c r="DJA1" s="1008"/>
      <c r="DJB1" s="1008"/>
      <c r="DJC1" s="1008"/>
      <c r="DJD1" s="1008">
        <v>42550</v>
      </c>
      <c r="DJE1" s="1008"/>
      <c r="DJF1" s="1008"/>
      <c r="DJG1" s="1008"/>
      <c r="DJH1" s="1008">
        <v>42551</v>
      </c>
      <c r="DJI1" s="1008"/>
      <c r="DJJ1" s="1008"/>
      <c r="DJK1" s="1008"/>
      <c r="DJL1" s="1008">
        <v>42552</v>
      </c>
      <c r="DJM1" s="1008"/>
      <c r="DJN1" s="1008"/>
      <c r="DJO1" s="1008"/>
      <c r="DJP1" s="1008">
        <v>42553</v>
      </c>
      <c r="DJQ1" s="1008"/>
      <c r="DJR1" s="1008"/>
      <c r="DJS1" s="1008"/>
      <c r="DJT1" s="1008">
        <v>42554</v>
      </c>
      <c r="DJU1" s="1008"/>
      <c r="DJV1" s="1008"/>
      <c r="DJW1" s="1008"/>
      <c r="DJX1" s="1008">
        <v>42555</v>
      </c>
      <c r="DJY1" s="1008"/>
      <c r="DJZ1" s="1008"/>
      <c r="DKA1" s="1008"/>
      <c r="DKB1" s="1008">
        <v>42556</v>
      </c>
      <c r="DKC1" s="1008"/>
      <c r="DKD1" s="1008"/>
      <c r="DKE1" s="1008"/>
      <c r="DKF1" s="1008">
        <v>42557</v>
      </c>
      <c r="DKG1" s="1008"/>
      <c r="DKH1" s="1008"/>
      <c r="DKI1" s="1008"/>
      <c r="DKJ1" s="1008">
        <v>42558</v>
      </c>
      <c r="DKK1" s="1008"/>
      <c r="DKL1" s="1008"/>
      <c r="DKM1" s="1008"/>
      <c r="DKN1" s="1008">
        <v>42559</v>
      </c>
      <c r="DKO1" s="1008"/>
      <c r="DKP1" s="1008"/>
      <c r="DKQ1" s="1008"/>
      <c r="DKR1" s="1008">
        <v>42560</v>
      </c>
      <c r="DKS1" s="1008"/>
      <c r="DKT1" s="1008"/>
      <c r="DKU1" s="1008"/>
      <c r="DKV1" s="1008">
        <v>42561</v>
      </c>
      <c r="DKW1" s="1008"/>
      <c r="DKX1" s="1008"/>
      <c r="DKY1" s="1008"/>
      <c r="DKZ1" s="1008">
        <v>42562</v>
      </c>
      <c r="DLA1" s="1008"/>
      <c r="DLB1" s="1008"/>
      <c r="DLC1" s="1008"/>
      <c r="DLD1" s="1008">
        <v>42563</v>
      </c>
      <c r="DLE1" s="1008"/>
      <c r="DLF1" s="1008"/>
      <c r="DLG1" s="1008"/>
      <c r="DLH1" s="1008">
        <v>42564</v>
      </c>
      <c r="DLI1" s="1008"/>
      <c r="DLJ1" s="1008"/>
      <c r="DLK1" s="1008"/>
      <c r="DLL1" s="1008">
        <v>42565</v>
      </c>
      <c r="DLM1" s="1008"/>
      <c r="DLN1" s="1008"/>
      <c r="DLO1" s="1008"/>
      <c r="DLP1" s="1008">
        <v>42566</v>
      </c>
      <c r="DLQ1" s="1008"/>
      <c r="DLR1" s="1008"/>
      <c r="DLS1" s="1008"/>
      <c r="DLT1" s="1008">
        <v>42567</v>
      </c>
      <c r="DLU1" s="1008"/>
      <c r="DLV1" s="1008"/>
      <c r="DLW1" s="1008"/>
      <c r="DLX1" s="1008">
        <v>42568</v>
      </c>
      <c r="DLY1" s="1008"/>
      <c r="DLZ1" s="1008"/>
      <c r="DMA1" s="1008"/>
      <c r="DMB1" s="1008">
        <v>42569</v>
      </c>
      <c r="DMC1" s="1008"/>
      <c r="DMD1" s="1008"/>
      <c r="DME1" s="1008"/>
      <c r="DMF1" s="1008">
        <v>42570</v>
      </c>
      <c r="DMG1" s="1008"/>
      <c r="DMH1" s="1008"/>
      <c r="DMI1" s="1008"/>
      <c r="DMJ1" s="1008">
        <v>42571</v>
      </c>
      <c r="DMK1" s="1008"/>
      <c r="DML1" s="1008"/>
      <c r="DMM1" s="1008"/>
      <c r="DMN1" s="1008">
        <v>42572</v>
      </c>
      <c r="DMO1" s="1008"/>
      <c r="DMP1" s="1008"/>
      <c r="DMQ1" s="1008"/>
      <c r="DMR1" s="1008">
        <v>42573</v>
      </c>
      <c r="DMS1" s="1008"/>
      <c r="DMT1" s="1008"/>
      <c r="DMU1" s="1008"/>
      <c r="DMV1" s="1008">
        <v>42574</v>
      </c>
      <c r="DMW1" s="1008"/>
      <c r="DMX1" s="1008"/>
      <c r="DMY1" s="1008"/>
      <c r="DMZ1" s="1008">
        <v>42575</v>
      </c>
      <c r="DNA1" s="1008"/>
      <c r="DNB1" s="1008"/>
      <c r="DNC1" s="1008"/>
      <c r="DND1" s="1008">
        <v>42576</v>
      </c>
      <c r="DNE1" s="1008"/>
      <c r="DNF1" s="1008"/>
      <c r="DNG1" s="1008"/>
      <c r="DNH1" s="1008">
        <v>42577</v>
      </c>
      <c r="DNI1" s="1008"/>
      <c r="DNJ1" s="1008"/>
      <c r="DNK1" s="1008"/>
      <c r="DNL1" s="1008">
        <v>42578</v>
      </c>
      <c r="DNM1" s="1008"/>
      <c r="DNN1" s="1008"/>
      <c r="DNO1" s="1008"/>
      <c r="DNP1" s="1008">
        <v>42579</v>
      </c>
      <c r="DNQ1" s="1008"/>
      <c r="DNR1" s="1008"/>
      <c r="DNS1" s="1008"/>
      <c r="DNT1" s="1008">
        <v>42580</v>
      </c>
      <c r="DNU1" s="1008"/>
      <c r="DNV1" s="1008"/>
      <c r="DNW1" s="1008"/>
      <c r="DNX1" s="1008">
        <v>42581</v>
      </c>
      <c r="DNY1" s="1008"/>
      <c r="DNZ1" s="1008"/>
      <c r="DOA1" s="1008"/>
      <c r="DOB1" s="1008">
        <v>42582</v>
      </c>
      <c r="DOC1" s="1008"/>
      <c r="DOD1" s="1008"/>
      <c r="DOE1" s="1008"/>
      <c r="DOF1" s="1008">
        <v>42583</v>
      </c>
      <c r="DOG1" s="1008"/>
      <c r="DOH1" s="1008"/>
      <c r="DOI1" s="1008"/>
      <c r="DOJ1" s="1008">
        <v>42584</v>
      </c>
      <c r="DOK1" s="1008"/>
      <c r="DOL1" s="1008"/>
      <c r="DOM1" s="1008"/>
      <c r="DON1" s="1008">
        <v>42585</v>
      </c>
      <c r="DOO1" s="1008"/>
      <c r="DOP1" s="1008"/>
      <c r="DOQ1" s="1008"/>
      <c r="DOR1" s="1008">
        <v>42586</v>
      </c>
      <c r="DOS1" s="1008"/>
      <c r="DOT1" s="1008"/>
      <c r="DOU1" s="1008"/>
      <c r="DOV1" s="1008">
        <v>42587</v>
      </c>
      <c r="DOW1" s="1008"/>
      <c r="DOX1" s="1008"/>
      <c r="DOY1" s="1008"/>
      <c r="DOZ1" s="1008">
        <v>42588</v>
      </c>
      <c r="DPA1" s="1008"/>
      <c r="DPB1" s="1008"/>
      <c r="DPC1" s="1008"/>
      <c r="DPD1" s="1008">
        <v>42589</v>
      </c>
      <c r="DPE1" s="1008"/>
      <c r="DPF1" s="1008"/>
      <c r="DPG1" s="1008"/>
      <c r="DPH1" s="1008">
        <v>42590</v>
      </c>
      <c r="DPI1" s="1008"/>
      <c r="DPJ1" s="1008"/>
      <c r="DPK1" s="1008"/>
      <c r="DPL1" s="1008">
        <v>42591</v>
      </c>
      <c r="DPM1" s="1008"/>
      <c r="DPN1" s="1008"/>
      <c r="DPO1" s="1008"/>
      <c r="DPP1" s="1008">
        <v>42592</v>
      </c>
      <c r="DPQ1" s="1008"/>
      <c r="DPR1" s="1008"/>
      <c r="DPS1" s="1008"/>
      <c r="DPT1" s="1008">
        <v>42593</v>
      </c>
      <c r="DPU1" s="1008"/>
      <c r="DPV1" s="1008"/>
      <c r="DPW1" s="1008"/>
      <c r="DPX1" s="1008">
        <v>42594</v>
      </c>
      <c r="DPY1" s="1008"/>
      <c r="DPZ1" s="1008"/>
      <c r="DQA1" s="1008"/>
      <c r="DQB1" s="1008">
        <v>42595</v>
      </c>
      <c r="DQC1" s="1008"/>
      <c r="DQD1" s="1008"/>
      <c r="DQE1" s="1008"/>
      <c r="DQF1" s="1008">
        <v>42596</v>
      </c>
      <c r="DQG1" s="1008"/>
      <c r="DQH1" s="1008"/>
      <c r="DQI1" s="1008"/>
      <c r="DQJ1" s="1008">
        <v>42597</v>
      </c>
      <c r="DQK1" s="1008"/>
      <c r="DQL1" s="1008"/>
      <c r="DQM1" s="1008"/>
      <c r="DQN1" s="1008">
        <v>42598</v>
      </c>
      <c r="DQO1" s="1008"/>
      <c r="DQP1" s="1008"/>
      <c r="DQQ1" s="1008"/>
      <c r="DQR1" s="1008">
        <v>42599</v>
      </c>
      <c r="DQS1" s="1008"/>
      <c r="DQT1" s="1008"/>
      <c r="DQU1" s="1008"/>
      <c r="DQV1" s="1008">
        <v>42600</v>
      </c>
      <c r="DQW1" s="1008"/>
      <c r="DQX1" s="1008"/>
      <c r="DQY1" s="1008"/>
      <c r="DQZ1" s="1008">
        <v>42601</v>
      </c>
      <c r="DRA1" s="1008"/>
      <c r="DRB1" s="1008"/>
      <c r="DRC1" s="1008"/>
      <c r="DRD1" s="1008">
        <v>42602</v>
      </c>
      <c r="DRE1" s="1008"/>
      <c r="DRF1" s="1008"/>
      <c r="DRG1" s="1008"/>
      <c r="DRH1" s="1008">
        <v>42603</v>
      </c>
      <c r="DRI1" s="1008"/>
      <c r="DRJ1" s="1008"/>
      <c r="DRK1" s="1008"/>
      <c r="DRL1" s="1008">
        <v>42604</v>
      </c>
      <c r="DRM1" s="1008"/>
      <c r="DRN1" s="1008"/>
      <c r="DRO1" s="1008"/>
      <c r="DRP1" s="1008">
        <v>42605</v>
      </c>
      <c r="DRQ1" s="1008"/>
      <c r="DRR1" s="1008"/>
      <c r="DRS1" s="1008"/>
      <c r="DRT1" s="1008">
        <v>42606</v>
      </c>
      <c r="DRU1" s="1008"/>
      <c r="DRV1" s="1008"/>
      <c r="DRW1" s="1008"/>
      <c r="DRX1" s="1008">
        <v>42607</v>
      </c>
      <c r="DRY1" s="1008"/>
      <c r="DRZ1" s="1008"/>
      <c r="DSA1" s="1008"/>
      <c r="DSB1" s="1008">
        <v>42608</v>
      </c>
      <c r="DSC1" s="1008"/>
      <c r="DSD1" s="1008"/>
      <c r="DSE1" s="1008"/>
      <c r="DSF1" s="1008">
        <v>42609</v>
      </c>
      <c r="DSG1" s="1008"/>
      <c r="DSH1" s="1008"/>
      <c r="DSI1" s="1008"/>
      <c r="DSJ1" s="1008">
        <v>42610</v>
      </c>
      <c r="DSK1" s="1008"/>
      <c r="DSL1" s="1008"/>
      <c r="DSM1" s="1008"/>
      <c r="DSN1" s="1008">
        <v>42611</v>
      </c>
      <c r="DSO1" s="1008"/>
      <c r="DSP1" s="1008"/>
      <c r="DSQ1" s="1008"/>
      <c r="DSR1" s="1008">
        <v>42612</v>
      </c>
      <c r="DSS1" s="1008"/>
      <c r="DST1" s="1008"/>
      <c r="DSU1" s="1008"/>
      <c r="DSV1" s="1008">
        <v>42613</v>
      </c>
      <c r="DSW1" s="1008"/>
      <c r="DSX1" s="1008"/>
      <c r="DSY1" s="1008"/>
      <c r="DSZ1" s="1008">
        <v>42614</v>
      </c>
      <c r="DTA1" s="1008"/>
      <c r="DTB1" s="1008"/>
      <c r="DTC1" s="1008"/>
      <c r="DTD1" s="1008">
        <v>42615</v>
      </c>
      <c r="DTE1" s="1008"/>
      <c r="DTF1" s="1008"/>
      <c r="DTG1" s="1008"/>
      <c r="DTH1" s="1008">
        <v>42616</v>
      </c>
      <c r="DTI1" s="1008"/>
      <c r="DTJ1" s="1008"/>
      <c r="DTK1" s="1008"/>
      <c r="DTL1" s="1008">
        <v>42617</v>
      </c>
      <c r="DTM1" s="1008"/>
      <c r="DTN1" s="1008"/>
      <c r="DTO1" s="1008"/>
      <c r="DTP1" s="1008">
        <v>42618</v>
      </c>
      <c r="DTQ1" s="1008"/>
      <c r="DTR1" s="1008"/>
      <c r="DTS1" s="1008"/>
      <c r="DTT1" s="1008">
        <v>42619</v>
      </c>
      <c r="DTU1" s="1008"/>
      <c r="DTV1" s="1008"/>
      <c r="DTW1" s="1008"/>
      <c r="DTX1" s="1008">
        <v>42620</v>
      </c>
      <c r="DTY1" s="1008"/>
      <c r="DTZ1" s="1008"/>
      <c r="DUA1" s="1008"/>
      <c r="DUB1" s="1008">
        <v>42621</v>
      </c>
      <c r="DUC1" s="1008"/>
      <c r="DUD1" s="1008"/>
      <c r="DUE1" s="1008"/>
      <c r="DUF1" s="1008">
        <v>42622</v>
      </c>
      <c r="DUG1" s="1008"/>
      <c r="DUH1" s="1008"/>
      <c r="DUI1" s="1008"/>
      <c r="DUJ1" s="1008">
        <v>42623</v>
      </c>
      <c r="DUK1" s="1008"/>
      <c r="DUL1" s="1008"/>
      <c r="DUM1" s="1008"/>
      <c r="DUN1" s="1008">
        <v>42624</v>
      </c>
      <c r="DUO1" s="1008"/>
      <c r="DUP1" s="1008"/>
      <c r="DUQ1" s="1008"/>
      <c r="DUR1" s="1008">
        <v>42625</v>
      </c>
      <c r="DUS1" s="1008"/>
      <c r="DUT1" s="1008"/>
      <c r="DUU1" s="1008"/>
      <c r="DUV1" s="1008">
        <v>42626</v>
      </c>
      <c r="DUW1" s="1008"/>
      <c r="DUX1" s="1008"/>
      <c r="DUY1" s="1008"/>
      <c r="DUZ1" s="1008">
        <v>42627</v>
      </c>
      <c r="DVA1" s="1008"/>
      <c r="DVB1" s="1008"/>
      <c r="DVC1" s="1008"/>
      <c r="DVD1" s="1008">
        <v>42628</v>
      </c>
      <c r="DVE1" s="1008"/>
      <c r="DVF1" s="1008"/>
      <c r="DVG1" s="1008"/>
      <c r="DVH1" s="1008">
        <v>42629</v>
      </c>
      <c r="DVI1" s="1008"/>
      <c r="DVJ1" s="1008"/>
      <c r="DVK1" s="1008"/>
      <c r="DVL1" s="1008">
        <v>42630</v>
      </c>
      <c r="DVM1" s="1008"/>
      <c r="DVN1" s="1008"/>
      <c r="DVO1" s="1008"/>
      <c r="DVP1" s="1008">
        <v>42631</v>
      </c>
      <c r="DVQ1" s="1008"/>
      <c r="DVR1" s="1008"/>
      <c r="DVS1" s="1008"/>
      <c r="DVT1" s="1008">
        <v>42632</v>
      </c>
      <c r="DVU1" s="1008"/>
      <c r="DVV1" s="1008"/>
      <c r="DVW1" s="1008"/>
      <c r="DVX1" s="1008">
        <v>42633</v>
      </c>
      <c r="DVY1" s="1008"/>
      <c r="DVZ1" s="1008"/>
      <c r="DWA1" s="1008"/>
      <c r="DWB1" s="1008">
        <v>42634</v>
      </c>
      <c r="DWC1" s="1008"/>
      <c r="DWD1" s="1008"/>
      <c r="DWE1" s="1008"/>
      <c r="DWF1" s="1008">
        <v>42635</v>
      </c>
      <c r="DWG1" s="1008"/>
      <c r="DWH1" s="1008"/>
      <c r="DWI1" s="1008"/>
      <c r="DWJ1" s="1008">
        <v>42636</v>
      </c>
      <c r="DWK1" s="1008"/>
      <c r="DWL1" s="1008"/>
      <c r="DWM1" s="1008"/>
      <c r="DWN1" s="1008">
        <v>42637</v>
      </c>
      <c r="DWO1" s="1008"/>
      <c r="DWP1" s="1008"/>
      <c r="DWQ1" s="1008"/>
      <c r="DWR1" s="1008">
        <v>42638</v>
      </c>
      <c r="DWS1" s="1008"/>
      <c r="DWT1" s="1008"/>
      <c r="DWU1" s="1008"/>
      <c r="DWV1" s="1008">
        <v>42639</v>
      </c>
      <c r="DWW1" s="1008"/>
      <c r="DWX1" s="1008"/>
      <c r="DWY1" s="1008"/>
      <c r="DWZ1" s="1008">
        <v>42640</v>
      </c>
      <c r="DXA1" s="1008"/>
      <c r="DXB1" s="1008"/>
      <c r="DXC1" s="1008"/>
      <c r="DXD1" s="1008">
        <v>42641</v>
      </c>
      <c r="DXE1" s="1008"/>
      <c r="DXF1" s="1008"/>
      <c r="DXG1" s="1008"/>
      <c r="DXH1" s="1008">
        <v>42642</v>
      </c>
      <c r="DXI1" s="1008"/>
      <c r="DXJ1" s="1008"/>
      <c r="DXK1" s="1008"/>
      <c r="DXL1" s="1008">
        <v>42643</v>
      </c>
      <c r="DXM1" s="1008"/>
      <c r="DXN1" s="1008"/>
      <c r="DXO1" s="1008"/>
      <c r="DXP1" s="1008">
        <v>42644</v>
      </c>
      <c r="DXQ1" s="1008"/>
      <c r="DXR1" s="1008"/>
      <c r="DXS1" s="1008"/>
      <c r="DXT1" s="1008">
        <v>42645</v>
      </c>
      <c r="DXU1" s="1008"/>
      <c r="DXV1" s="1008"/>
      <c r="DXW1" s="1008"/>
      <c r="DXX1" s="1008">
        <v>42646</v>
      </c>
      <c r="DXY1" s="1008"/>
      <c r="DXZ1" s="1008"/>
      <c r="DYA1" s="1008"/>
      <c r="DYB1" s="1008">
        <v>42647</v>
      </c>
      <c r="DYC1" s="1008"/>
      <c r="DYD1" s="1008"/>
      <c r="DYE1" s="1008"/>
      <c r="DYF1" s="1008">
        <v>42648</v>
      </c>
      <c r="DYG1" s="1008"/>
      <c r="DYH1" s="1008"/>
      <c r="DYI1" s="1008"/>
      <c r="DYJ1" s="1008">
        <v>42649</v>
      </c>
      <c r="DYK1" s="1008"/>
      <c r="DYL1" s="1008"/>
      <c r="DYM1" s="1008"/>
      <c r="DYN1" s="1008">
        <v>42650</v>
      </c>
      <c r="DYO1" s="1008"/>
      <c r="DYP1" s="1008"/>
      <c r="DYQ1" s="1008"/>
      <c r="DYR1" s="1008">
        <v>42651</v>
      </c>
      <c r="DYS1" s="1008"/>
      <c r="DYT1" s="1008"/>
      <c r="DYU1" s="1008"/>
      <c r="DYV1" s="1008">
        <v>42652</v>
      </c>
      <c r="DYW1" s="1008"/>
      <c r="DYX1" s="1008"/>
      <c r="DYY1" s="1008"/>
      <c r="DYZ1" s="1008">
        <v>42653</v>
      </c>
      <c r="DZA1" s="1008"/>
      <c r="DZB1" s="1008"/>
      <c r="DZC1" s="1008"/>
      <c r="DZD1" s="1008">
        <v>42654</v>
      </c>
      <c r="DZE1" s="1008"/>
      <c r="DZF1" s="1008"/>
      <c r="DZG1" s="1008"/>
      <c r="DZH1" s="1008">
        <v>42655</v>
      </c>
      <c r="DZI1" s="1008"/>
      <c r="DZJ1" s="1008"/>
      <c r="DZK1" s="1008"/>
      <c r="DZL1" s="1008">
        <v>42656</v>
      </c>
      <c r="DZM1" s="1008"/>
      <c r="DZN1" s="1008"/>
      <c r="DZO1" s="1008"/>
      <c r="DZP1" s="1008">
        <v>42657</v>
      </c>
      <c r="DZQ1" s="1008"/>
      <c r="DZR1" s="1008"/>
      <c r="DZS1" s="1008"/>
      <c r="DZT1" s="1008">
        <v>42658</v>
      </c>
      <c r="DZU1" s="1008"/>
      <c r="DZV1" s="1008"/>
      <c r="DZW1" s="1008"/>
      <c r="DZX1" s="1008">
        <v>42659</v>
      </c>
      <c r="DZY1" s="1008"/>
      <c r="DZZ1" s="1008"/>
      <c r="EAA1" s="1008"/>
      <c r="EAB1" s="1008">
        <v>42660</v>
      </c>
      <c r="EAC1" s="1008"/>
      <c r="EAD1" s="1008"/>
      <c r="EAE1" s="1008"/>
      <c r="EAF1" s="1008">
        <v>42661</v>
      </c>
      <c r="EAG1" s="1008"/>
      <c r="EAH1" s="1008"/>
      <c r="EAI1" s="1008"/>
      <c r="EAJ1" s="1008">
        <v>42662</v>
      </c>
      <c r="EAK1" s="1008"/>
      <c r="EAL1" s="1008"/>
      <c r="EAM1" s="1008"/>
      <c r="EAN1" s="1008">
        <v>42663</v>
      </c>
      <c r="EAO1" s="1008"/>
      <c r="EAP1" s="1008"/>
      <c r="EAQ1" s="1008"/>
      <c r="EAR1" s="1008">
        <v>42664</v>
      </c>
      <c r="EAS1" s="1008"/>
      <c r="EAT1" s="1008"/>
      <c r="EAU1" s="1008"/>
      <c r="EAV1" s="1008">
        <v>42665</v>
      </c>
      <c r="EAW1" s="1008"/>
      <c r="EAX1" s="1008"/>
      <c r="EAY1" s="1008"/>
      <c r="EAZ1" s="1008">
        <v>42666</v>
      </c>
      <c r="EBA1" s="1008"/>
      <c r="EBB1" s="1008"/>
      <c r="EBC1" s="1008"/>
      <c r="EBD1" s="1008">
        <v>42667</v>
      </c>
      <c r="EBE1" s="1008"/>
      <c r="EBF1" s="1008"/>
      <c r="EBG1" s="1008"/>
      <c r="EBH1" s="1008">
        <v>42668</v>
      </c>
      <c r="EBI1" s="1008"/>
      <c r="EBJ1" s="1008"/>
      <c r="EBK1" s="1008"/>
      <c r="EBL1" s="1008">
        <v>42669</v>
      </c>
      <c r="EBM1" s="1008"/>
      <c r="EBN1" s="1008"/>
      <c r="EBO1" s="1008"/>
      <c r="EBP1" s="1008">
        <v>42670</v>
      </c>
      <c r="EBQ1" s="1008"/>
      <c r="EBR1" s="1008"/>
      <c r="EBS1" s="1008"/>
      <c r="EBT1" s="1008">
        <v>42671</v>
      </c>
      <c r="EBU1" s="1008"/>
      <c r="EBV1" s="1008"/>
      <c r="EBW1" s="1008"/>
      <c r="EBX1" s="1008">
        <v>42672</v>
      </c>
      <c r="EBY1" s="1008"/>
      <c r="EBZ1" s="1008"/>
      <c r="ECA1" s="1008"/>
      <c r="ECB1" s="1008">
        <v>42673</v>
      </c>
      <c r="ECC1" s="1008"/>
      <c r="ECD1" s="1008"/>
      <c r="ECE1" s="1008"/>
      <c r="ECF1" s="1008">
        <v>42674</v>
      </c>
      <c r="ECG1" s="1008"/>
      <c r="ECH1" s="1008"/>
      <c r="ECI1" s="1008"/>
      <c r="ECJ1" s="1008">
        <v>42675</v>
      </c>
      <c r="ECK1" s="1008"/>
      <c r="ECL1" s="1008"/>
      <c r="ECM1" s="1008"/>
      <c r="ECN1" s="1008">
        <v>42676</v>
      </c>
      <c r="ECO1" s="1008"/>
      <c r="ECP1" s="1008"/>
      <c r="ECQ1" s="1008"/>
      <c r="ECR1" s="1008">
        <v>42677</v>
      </c>
      <c r="ECS1" s="1008"/>
      <c r="ECT1" s="1008"/>
      <c r="ECU1" s="1008"/>
      <c r="ECV1" s="1008">
        <v>42678</v>
      </c>
      <c r="ECW1" s="1008"/>
      <c r="ECX1" s="1008"/>
      <c r="ECY1" s="1008"/>
      <c r="ECZ1" s="1008">
        <v>42679</v>
      </c>
      <c r="EDA1" s="1008"/>
      <c r="EDB1" s="1008"/>
      <c r="EDC1" s="1008"/>
      <c r="EDD1" s="1008">
        <v>42680</v>
      </c>
      <c r="EDE1" s="1008"/>
      <c r="EDF1" s="1008"/>
      <c r="EDG1" s="1008"/>
      <c r="EDH1" s="1008">
        <v>42681</v>
      </c>
      <c r="EDI1" s="1008"/>
      <c r="EDJ1" s="1008"/>
      <c r="EDK1" s="1008"/>
      <c r="EDL1" s="1008">
        <v>42682</v>
      </c>
      <c r="EDM1" s="1008"/>
      <c r="EDN1" s="1008"/>
      <c r="EDO1" s="1008"/>
      <c r="EDP1" s="1008">
        <v>42683</v>
      </c>
      <c r="EDQ1" s="1008"/>
      <c r="EDR1" s="1008"/>
      <c r="EDS1" s="1008"/>
      <c r="EDT1" s="1008">
        <v>42684</v>
      </c>
      <c r="EDU1" s="1008"/>
      <c r="EDV1" s="1008"/>
      <c r="EDW1" s="1008"/>
      <c r="EDX1" s="1008">
        <v>42685</v>
      </c>
      <c r="EDY1" s="1008"/>
      <c r="EDZ1" s="1008"/>
      <c r="EEA1" s="1008"/>
      <c r="EEB1" s="1008">
        <v>42686</v>
      </c>
      <c r="EEC1" s="1008"/>
      <c r="EED1" s="1008"/>
      <c r="EEE1" s="1008"/>
      <c r="EEF1" s="1008">
        <v>42687</v>
      </c>
      <c r="EEG1" s="1008"/>
      <c r="EEH1" s="1008"/>
      <c r="EEI1" s="1008"/>
      <c r="EEJ1" s="1008">
        <v>42688</v>
      </c>
      <c r="EEK1" s="1008"/>
      <c r="EEL1" s="1008"/>
      <c r="EEM1" s="1008"/>
      <c r="EEN1" s="1008">
        <v>42689</v>
      </c>
      <c r="EEO1" s="1008"/>
      <c r="EEP1" s="1008"/>
      <c r="EEQ1" s="1008"/>
      <c r="EER1" s="1008">
        <v>42690</v>
      </c>
      <c r="EES1" s="1008"/>
      <c r="EET1" s="1008"/>
      <c r="EEU1" s="1008"/>
      <c r="EEV1" s="1008">
        <v>42691</v>
      </c>
      <c r="EEW1" s="1008"/>
      <c r="EEX1" s="1008"/>
      <c r="EEY1" s="1008"/>
      <c r="EEZ1" s="1008">
        <v>42692</v>
      </c>
      <c r="EFA1" s="1008"/>
      <c r="EFB1" s="1008"/>
      <c r="EFC1" s="1008"/>
      <c r="EFD1" s="1008">
        <v>42693</v>
      </c>
      <c r="EFE1" s="1008"/>
      <c r="EFF1" s="1008"/>
      <c r="EFG1" s="1008"/>
      <c r="EFH1" s="1008">
        <v>42694</v>
      </c>
      <c r="EFI1" s="1008"/>
      <c r="EFJ1" s="1008"/>
      <c r="EFK1" s="1008"/>
      <c r="EFL1" s="1008">
        <v>42695</v>
      </c>
      <c r="EFM1" s="1008"/>
      <c r="EFN1" s="1008"/>
      <c r="EFO1" s="1008"/>
      <c r="EFP1" s="1008">
        <v>42696</v>
      </c>
      <c r="EFQ1" s="1008"/>
      <c r="EFR1" s="1008"/>
      <c r="EFS1" s="1008"/>
      <c r="EFT1" s="1008">
        <v>42697</v>
      </c>
      <c r="EFU1" s="1008"/>
      <c r="EFV1" s="1008"/>
      <c r="EFW1" s="1008"/>
      <c r="EFX1" s="1008">
        <v>42698</v>
      </c>
      <c r="EFY1" s="1008"/>
      <c r="EFZ1" s="1008"/>
      <c r="EGA1" s="1008"/>
      <c r="EGB1" s="1008">
        <v>42699</v>
      </c>
      <c r="EGC1" s="1008"/>
      <c r="EGD1" s="1008"/>
      <c r="EGE1" s="1008"/>
      <c r="EGF1" s="1008">
        <v>42700</v>
      </c>
      <c r="EGG1" s="1008"/>
      <c r="EGH1" s="1008"/>
      <c r="EGI1" s="1008"/>
      <c r="EGJ1" s="1008">
        <v>42701</v>
      </c>
      <c r="EGK1" s="1008"/>
      <c r="EGL1" s="1008"/>
      <c r="EGM1" s="1008"/>
      <c r="EGN1" s="1008">
        <v>42702</v>
      </c>
      <c r="EGO1" s="1008"/>
      <c r="EGP1" s="1008"/>
      <c r="EGQ1" s="1008"/>
      <c r="EGR1" s="1008">
        <v>42703</v>
      </c>
      <c r="EGS1" s="1008"/>
      <c r="EGT1" s="1008"/>
      <c r="EGU1" s="1008"/>
      <c r="EGV1" s="1008">
        <v>42704</v>
      </c>
      <c r="EGW1" s="1008"/>
      <c r="EGX1" s="1008"/>
      <c r="EGY1" s="1008"/>
      <c r="EGZ1" s="1008">
        <v>42705</v>
      </c>
      <c r="EHA1" s="1008"/>
      <c r="EHB1" s="1008"/>
      <c r="EHC1" s="1008"/>
      <c r="EHD1" s="1008">
        <v>42706</v>
      </c>
      <c r="EHE1" s="1008"/>
      <c r="EHF1" s="1008"/>
      <c r="EHG1" s="1008"/>
      <c r="EHH1" s="1008">
        <v>42707</v>
      </c>
      <c r="EHI1" s="1008"/>
      <c r="EHJ1" s="1008"/>
      <c r="EHK1" s="1008"/>
      <c r="EHL1" s="1008">
        <v>42708</v>
      </c>
      <c r="EHM1" s="1008"/>
      <c r="EHN1" s="1008"/>
      <c r="EHO1" s="1008"/>
      <c r="EHP1" s="1008">
        <v>42709</v>
      </c>
      <c r="EHQ1" s="1008"/>
      <c r="EHR1" s="1008"/>
      <c r="EHS1" s="1008"/>
      <c r="EHT1" s="1008">
        <v>42710</v>
      </c>
      <c r="EHU1" s="1008"/>
      <c r="EHV1" s="1008"/>
      <c r="EHW1" s="1008"/>
      <c r="EHX1" s="1008">
        <v>42711</v>
      </c>
      <c r="EHY1" s="1008"/>
      <c r="EHZ1" s="1008"/>
      <c r="EIA1" s="1008"/>
      <c r="EIB1" s="1008">
        <v>42712</v>
      </c>
      <c r="EIC1" s="1008"/>
      <c r="EID1" s="1008"/>
      <c r="EIE1" s="1008"/>
      <c r="EIF1" s="1008">
        <v>42713</v>
      </c>
      <c r="EIG1" s="1008"/>
      <c r="EIH1" s="1008"/>
      <c r="EII1" s="1008"/>
      <c r="EIJ1" s="1008">
        <v>42714</v>
      </c>
      <c r="EIK1" s="1008"/>
      <c r="EIL1" s="1008"/>
      <c r="EIM1" s="1008"/>
      <c r="EIN1" s="1008">
        <v>42715</v>
      </c>
      <c r="EIO1" s="1008"/>
      <c r="EIP1" s="1008"/>
      <c r="EIQ1" s="1008"/>
      <c r="EIR1" s="1008">
        <v>42716</v>
      </c>
      <c r="EIS1" s="1008"/>
      <c r="EIT1" s="1008"/>
      <c r="EIU1" s="1008"/>
      <c r="EIV1" s="1008">
        <v>42717</v>
      </c>
      <c r="EIW1" s="1008"/>
      <c r="EIX1" s="1008"/>
      <c r="EIY1" s="1008"/>
      <c r="EIZ1" s="1008">
        <v>42718</v>
      </c>
      <c r="EJA1" s="1008"/>
      <c r="EJB1" s="1008"/>
      <c r="EJC1" s="1008"/>
      <c r="EJD1" s="1008">
        <v>42719</v>
      </c>
      <c r="EJE1" s="1008"/>
      <c r="EJF1" s="1008"/>
      <c r="EJG1" s="1008"/>
      <c r="EJH1" s="1008">
        <v>42720</v>
      </c>
      <c r="EJI1" s="1008"/>
      <c r="EJJ1" s="1008"/>
      <c r="EJK1" s="1008"/>
      <c r="EJL1" s="1008">
        <v>42721</v>
      </c>
      <c r="EJM1" s="1008"/>
      <c r="EJN1" s="1008"/>
      <c r="EJO1" s="1008"/>
      <c r="EJP1" s="1008">
        <v>42722</v>
      </c>
      <c r="EJQ1" s="1008"/>
      <c r="EJR1" s="1008"/>
      <c r="EJS1" s="1008"/>
      <c r="EJT1" s="1008">
        <v>42723</v>
      </c>
      <c r="EJU1" s="1008"/>
      <c r="EJV1" s="1008"/>
      <c r="EJW1" s="1008"/>
      <c r="EJX1" s="1008">
        <v>42724</v>
      </c>
      <c r="EJY1" s="1008"/>
      <c r="EJZ1" s="1008"/>
      <c r="EKA1" s="1008"/>
      <c r="EKB1" s="1008">
        <v>42725</v>
      </c>
      <c r="EKC1" s="1008"/>
      <c r="EKD1" s="1008"/>
      <c r="EKE1" s="1008"/>
      <c r="EKF1" s="1008">
        <v>42726</v>
      </c>
      <c r="EKG1" s="1008"/>
      <c r="EKH1" s="1008"/>
      <c r="EKI1" s="1008"/>
      <c r="EKJ1" s="1008">
        <v>42727</v>
      </c>
      <c r="EKK1" s="1008"/>
      <c r="EKL1" s="1008"/>
      <c r="EKM1" s="1008"/>
      <c r="EKN1" s="1008">
        <v>42728</v>
      </c>
      <c r="EKO1" s="1008"/>
      <c r="EKP1" s="1008"/>
      <c r="EKQ1" s="1008"/>
      <c r="EKR1" s="1008">
        <v>42729</v>
      </c>
      <c r="EKS1" s="1008"/>
      <c r="EKT1" s="1008"/>
      <c r="EKU1" s="1008"/>
      <c r="EKV1" s="1008">
        <v>42730</v>
      </c>
      <c r="EKW1" s="1008"/>
      <c r="EKX1" s="1008"/>
      <c r="EKY1" s="1008"/>
      <c r="EKZ1" s="1008">
        <v>42731</v>
      </c>
      <c r="ELA1" s="1008"/>
      <c r="ELB1" s="1008"/>
      <c r="ELC1" s="1008"/>
      <c r="ELD1" s="1008">
        <v>42732</v>
      </c>
      <c r="ELE1" s="1008"/>
      <c r="ELF1" s="1008"/>
      <c r="ELG1" s="1008"/>
      <c r="ELH1" s="1008">
        <v>42733</v>
      </c>
      <c r="ELI1" s="1008"/>
      <c r="ELJ1" s="1008"/>
      <c r="ELK1" s="1008"/>
      <c r="ELL1" s="1008">
        <v>42734</v>
      </c>
      <c r="ELM1" s="1008"/>
      <c r="ELN1" s="1008"/>
      <c r="ELO1" s="1008"/>
      <c r="ELP1" s="1008">
        <v>42735</v>
      </c>
      <c r="ELQ1" s="1008"/>
      <c r="ELR1" s="1008"/>
      <c r="ELS1" s="1008"/>
      <c r="ELT1" s="1008">
        <v>42736</v>
      </c>
      <c r="ELU1" s="1008"/>
      <c r="ELV1" s="1008"/>
      <c r="ELW1" s="1008"/>
      <c r="ELX1" s="1008">
        <v>42737</v>
      </c>
      <c r="ELY1" s="1008"/>
      <c r="ELZ1" s="1008"/>
      <c r="EMA1" s="1008"/>
      <c r="EMB1" s="1008">
        <v>42738</v>
      </c>
      <c r="EMC1" s="1008"/>
      <c r="EMD1" s="1008"/>
      <c r="EME1" s="1008"/>
      <c r="EMF1" s="1008">
        <v>42739</v>
      </c>
      <c r="EMG1" s="1008"/>
      <c r="EMH1" s="1008"/>
      <c r="EMI1" s="1008"/>
      <c r="EMJ1" s="1008">
        <v>42740</v>
      </c>
      <c r="EMK1" s="1008"/>
      <c r="EML1" s="1008"/>
      <c r="EMM1" s="1008"/>
      <c r="EMN1" s="1008">
        <v>42741</v>
      </c>
      <c r="EMO1" s="1008"/>
      <c r="EMP1" s="1008"/>
      <c r="EMQ1" s="1008"/>
      <c r="EMR1" s="1008">
        <v>42742</v>
      </c>
      <c r="EMS1" s="1008"/>
      <c r="EMT1" s="1008"/>
      <c r="EMU1" s="1008"/>
      <c r="EMV1" s="1008">
        <v>42743</v>
      </c>
      <c r="EMW1" s="1008"/>
      <c r="EMX1" s="1008"/>
      <c r="EMY1" s="1008"/>
      <c r="EMZ1" s="1008">
        <v>42744</v>
      </c>
      <c r="ENA1" s="1008"/>
      <c r="ENB1" s="1008"/>
      <c r="ENC1" s="1008"/>
      <c r="END1" s="1008">
        <v>42745</v>
      </c>
      <c r="ENE1" s="1008"/>
      <c r="ENF1" s="1008"/>
      <c r="ENG1" s="1008"/>
      <c r="ENH1" s="1008">
        <v>42746</v>
      </c>
      <c r="ENI1" s="1008"/>
      <c r="ENJ1" s="1008"/>
      <c r="ENK1" s="1008"/>
      <c r="ENL1" s="1008">
        <v>42747</v>
      </c>
      <c r="ENM1" s="1008"/>
      <c r="ENN1" s="1008"/>
      <c r="ENO1" s="1008"/>
      <c r="ENP1" s="1008">
        <v>42748</v>
      </c>
      <c r="ENQ1" s="1008"/>
      <c r="ENR1" s="1008"/>
      <c r="ENS1" s="1008"/>
      <c r="ENT1" s="1008">
        <v>42749</v>
      </c>
      <c r="ENU1" s="1008"/>
      <c r="ENV1" s="1008"/>
      <c r="ENW1" s="1008"/>
      <c r="ENX1" s="1008">
        <v>42750</v>
      </c>
      <c r="ENY1" s="1008"/>
      <c r="ENZ1" s="1008"/>
      <c r="EOA1" s="1008"/>
      <c r="EOB1" s="1008">
        <v>42751</v>
      </c>
      <c r="EOC1" s="1008"/>
      <c r="EOD1" s="1008"/>
      <c r="EOE1" s="1008"/>
      <c r="EOF1" s="1008">
        <v>42752</v>
      </c>
      <c r="EOG1" s="1008"/>
      <c r="EOH1" s="1008"/>
      <c r="EOI1" s="1008"/>
      <c r="EOJ1" s="1008">
        <v>42753</v>
      </c>
      <c r="EOK1" s="1008"/>
      <c r="EOL1" s="1008"/>
      <c r="EOM1" s="1008"/>
      <c r="EON1" s="1008">
        <v>42754</v>
      </c>
      <c r="EOO1" s="1008"/>
      <c r="EOP1" s="1008"/>
      <c r="EOQ1" s="1008"/>
      <c r="EOR1" s="1008">
        <v>42755</v>
      </c>
      <c r="EOS1" s="1008"/>
      <c r="EOT1" s="1008"/>
      <c r="EOU1" s="1008"/>
      <c r="EOV1" s="1008">
        <v>42756</v>
      </c>
      <c r="EOW1" s="1008"/>
      <c r="EOX1" s="1008"/>
      <c r="EOY1" s="1008"/>
      <c r="EOZ1" s="1008">
        <v>42757</v>
      </c>
      <c r="EPA1" s="1008"/>
      <c r="EPB1" s="1008"/>
      <c r="EPC1" s="1008"/>
      <c r="EPD1" s="1008">
        <v>42758</v>
      </c>
      <c r="EPE1" s="1008"/>
      <c r="EPF1" s="1008"/>
      <c r="EPG1" s="1008"/>
      <c r="EPH1" s="1008">
        <v>42759</v>
      </c>
      <c r="EPI1" s="1008"/>
      <c r="EPJ1" s="1008"/>
      <c r="EPK1" s="1008"/>
      <c r="EPL1" s="1008">
        <v>42760</v>
      </c>
      <c r="EPM1" s="1008"/>
      <c r="EPN1" s="1008"/>
      <c r="EPO1" s="1008"/>
      <c r="EPP1" s="1008">
        <v>42761</v>
      </c>
      <c r="EPQ1" s="1008"/>
      <c r="EPR1" s="1008"/>
      <c r="EPS1" s="1008"/>
      <c r="EPT1" s="1008">
        <v>42762</v>
      </c>
      <c r="EPU1" s="1008"/>
      <c r="EPV1" s="1008"/>
      <c r="EPW1" s="1008"/>
      <c r="EPX1" s="1008">
        <v>42763</v>
      </c>
      <c r="EPY1" s="1008"/>
      <c r="EPZ1" s="1008"/>
      <c r="EQA1" s="1008"/>
      <c r="EQB1" s="1008">
        <v>42764</v>
      </c>
      <c r="EQC1" s="1008"/>
      <c r="EQD1" s="1008"/>
      <c r="EQE1" s="1008"/>
      <c r="EQF1" s="1008">
        <v>42765</v>
      </c>
      <c r="EQG1" s="1008"/>
      <c r="EQH1" s="1008"/>
      <c r="EQI1" s="1008"/>
      <c r="EQJ1" s="1008">
        <v>42766</v>
      </c>
      <c r="EQK1" s="1008"/>
      <c r="EQL1" s="1008"/>
      <c r="EQM1" s="1008"/>
      <c r="EQN1" s="1008">
        <v>42767</v>
      </c>
      <c r="EQO1" s="1008"/>
      <c r="EQP1" s="1008"/>
      <c r="EQQ1" s="1008"/>
      <c r="EQR1" s="1008">
        <v>42768</v>
      </c>
      <c r="EQS1" s="1008"/>
      <c r="EQT1" s="1008"/>
      <c r="EQU1" s="1008"/>
      <c r="EQV1" s="1008">
        <v>42769</v>
      </c>
      <c r="EQW1" s="1008"/>
      <c r="EQX1" s="1008"/>
      <c r="EQY1" s="1008"/>
      <c r="EQZ1" s="1008">
        <v>42770</v>
      </c>
      <c r="ERA1" s="1008"/>
      <c r="ERB1" s="1008"/>
      <c r="ERC1" s="1008"/>
      <c r="ERD1" s="1008">
        <v>42771</v>
      </c>
      <c r="ERE1" s="1008"/>
      <c r="ERF1" s="1008"/>
      <c r="ERG1" s="1008"/>
      <c r="ERH1" s="1008">
        <v>42772</v>
      </c>
      <c r="ERI1" s="1008"/>
      <c r="ERJ1" s="1008"/>
      <c r="ERK1" s="1008"/>
      <c r="ERL1" s="1008">
        <v>42773</v>
      </c>
      <c r="ERM1" s="1008"/>
      <c r="ERN1" s="1008"/>
      <c r="ERO1" s="1008"/>
      <c r="ERP1" s="1008">
        <v>42774</v>
      </c>
      <c r="ERQ1" s="1008"/>
      <c r="ERR1" s="1008"/>
      <c r="ERS1" s="1008"/>
      <c r="ERT1" s="1008">
        <v>42775</v>
      </c>
      <c r="ERU1" s="1008"/>
      <c r="ERV1" s="1008"/>
      <c r="ERW1" s="1008"/>
      <c r="ERX1" s="1008">
        <v>42776</v>
      </c>
      <c r="ERY1" s="1008"/>
      <c r="ERZ1" s="1008"/>
      <c r="ESA1" s="1008"/>
      <c r="ESB1" s="1008">
        <v>42777</v>
      </c>
      <c r="ESC1" s="1008"/>
      <c r="ESD1" s="1008"/>
      <c r="ESE1" s="1008"/>
      <c r="ESF1" s="1008">
        <v>42778</v>
      </c>
      <c r="ESG1" s="1008"/>
      <c r="ESH1" s="1008"/>
      <c r="ESI1" s="1008"/>
      <c r="ESJ1" s="1008">
        <v>42779</v>
      </c>
      <c r="ESK1" s="1008"/>
      <c r="ESL1" s="1008"/>
      <c r="ESM1" s="1008"/>
      <c r="ESN1" s="1008">
        <v>42780</v>
      </c>
      <c r="ESO1" s="1008"/>
      <c r="ESP1" s="1008"/>
      <c r="ESQ1" s="1008"/>
      <c r="ESR1" s="1008">
        <v>42781</v>
      </c>
      <c r="ESS1" s="1008"/>
      <c r="EST1" s="1008"/>
      <c r="ESU1" s="1008"/>
      <c r="ESV1" s="1008">
        <v>42782</v>
      </c>
      <c r="ESW1" s="1008"/>
      <c r="ESX1" s="1008"/>
      <c r="ESY1" s="1008"/>
      <c r="ESZ1" s="1008">
        <v>42783</v>
      </c>
      <c r="ETA1" s="1008"/>
      <c r="ETB1" s="1008"/>
      <c r="ETC1" s="1008"/>
      <c r="ETD1" s="1008">
        <v>42784</v>
      </c>
      <c r="ETE1" s="1008"/>
      <c r="ETF1" s="1008"/>
      <c r="ETG1" s="1008"/>
      <c r="ETH1" s="1008">
        <v>42785</v>
      </c>
      <c r="ETI1" s="1008"/>
      <c r="ETJ1" s="1008"/>
      <c r="ETK1" s="1008"/>
      <c r="ETL1" s="1008">
        <v>42786</v>
      </c>
      <c r="ETM1" s="1008"/>
      <c r="ETN1" s="1008"/>
      <c r="ETO1" s="1008"/>
      <c r="ETP1" s="1008">
        <v>42787</v>
      </c>
      <c r="ETQ1" s="1008"/>
      <c r="ETR1" s="1008"/>
      <c r="ETS1" s="1008"/>
      <c r="ETT1" s="1008">
        <v>42788</v>
      </c>
      <c r="ETU1" s="1008"/>
      <c r="ETV1" s="1008"/>
      <c r="ETW1" s="1008"/>
      <c r="ETX1" s="1008">
        <v>42789</v>
      </c>
      <c r="ETY1" s="1008"/>
      <c r="ETZ1" s="1008"/>
      <c r="EUA1" s="1008"/>
      <c r="EUB1" s="1008">
        <v>42790</v>
      </c>
      <c r="EUC1" s="1008"/>
      <c r="EUD1" s="1008"/>
      <c r="EUE1" s="1008"/>
      <c r="EUF1" s="1008">
        <v>42791</v>
      </c>
      <c r="EUG1" s="1008"/>
      <c r="EUH1" s="1008"/>
      <c r="EUI1" s="1008"/>
      <c r="EUJ1" s="1008">
        <v>42792</v>
      </c>
      <c r="EUK1" s="1008"/>
      <c r="EUL1" s="1008"/>
      <c r="EUM1" s="1008"/>
      <c r="EUN1" s="1008">
        <v>42793</v>
      </c>
      <c r="EUO1" s="1008"/>
      <c r="EUP1" s="1008"/>
      <c r="EUQ1" s="1008"/>
      <c r="EUR1" s="1008">
        <v>42794</v>
      </c>
      <c r="EUS1" s="1008"/>
      <c r="EUT1" s="1008"/>
      <c r="EUU1" s="1008"/>
      <c r="EUV1" s="1008">
        <v>42795</v>
      </c>
      <c r="EUW1" s="1008"/>
      <c r="EUX1" s="1008"/>
      <c r="EUY1" s="1008"/>
      <c r="EUZ1" s="1008">
        <v>42796</v>
      </c>
      <c r="EVA1" s="1008"/>
      <c r="EVB1" s="1008"/>
      <c r="EVC1" s="1008"/>
      <c r="EVD1" s="1008">
        <v>42797</v>
      </c>
      <c r="EVE1" s="1008"/>
      <c r="EVF1" s="1008"/>
      <c r="EVG1" s="1008"/>
      <c r="EVH1" s="1008">
        <v>42798</v>
      </c>
      <c r="EVI1" s="1008"/>
      <c r="EVJ1" s="1008"/>
      <c r="EVK1" s="1008"/>
      <c r="EVL1" s="1008">
        <v>42799</v>
      </c>
      <c r="EVM1" s="1008"/>
      <c r="EVN1" s="1008"/>
      <c r="EVO1" s="1008"/>
      <c r="EVP1" s="1008">
        <v>42800</v>
      </c>
      <c r="EVQ1" s="1008"/>
      <c r="EVR1" s="1008"/>
      <c r="EVS1" s="1008"/>
      <c r="EVT1" s="1008">
        <v>42801</v>
      </c>
      <c r="EVU1" s="1008"/>
      <c r="EVV1" s="1008"/>
      <c r="EVW1" s="1008"/>
      <c r="EVX1" s="1008">
        <v>42802</v>
      </c>
      <c r="EVY1" s="1008"/>
      <c r="EVZ1" s="1008"/>
      <c r="EWA1" s="1008"/>
      <c r="EWB1" s="1008">
        <v>42803</v>
      </c>
      <c r="EWC1" s="1008"/>
      <c r="EWD1" s="1008"/>
      <c r="EWE1" s="1008"/>
      <c r="EWF1" s="1008">
        <v>42804</v>
      </c>
      <c r="EWG1" s="1008"/>
      <c r="EWH1" s="1008"/>
      <c r="EWI1" s="1008"/>
      <c r="EWJ1" s="1008">
        <v>42805</v>
      </c>
      <c r="EWK1" s="1008"/>
      <c r="EWL1" s="1008"/>
      <c r="EWM1" s="1008"/>
      <c r="EWN1" s="1008">
        <v>42806</v>
      </c>
      <c r="EWO1" s="1008"/>
      <c r="EWP1" s="1008"/>
      <c r="EWQ1" s="1008"/>
      <c r="EWR1" s="1008">
        <v>42807</v>
      </c>
      <c r="EWS1" s="1008"/>
      <c r="EWT1" s="1008"/>
      <c r="EWU1" s="1008"/>
      <c r="EWV1" s="1008">
        <v>42808</v>
      </c>
      <c r="EWW1" s="1008"/>
      <c r="EWX1" s="1008"/>
      <c r="EWY1" s="1008"/>
      <c r="EWZ1" s="1008">
        <v>42809</v>
      </c>
      <c r="EXA1" s="1008"/>
      <c r="EXB1" s="1008"/>
      <c r="EXC1" s="1008"/>
      <c r="EXD1" s="1008">
        <v>42810</v>
      </c>
      <c r="EXE1" s="1008"/>
      <c r="EXF1" s="1008"/>
      <c r="EXG1" s="1008"/>
      <c r="EXH1" s="1008">
        <v>42811</v>
      </c>
      <c r="EXI1" s="1008"/>
      <c r="EXJ1" s="1008"/>
      <c r="EXK1" s="1008"/>
      <c r="EXL1" s="1008">
        <v>42812</v>
      </c>
      <c r="EXM1" s="1008"/>
      <c r="EXN1" s="1008"/>
      <c r="EXO1" s="1008"/>
      <c r="EXP1" s="1008">
        <v>42813</v>
      </c>
      <c r="EXQ1" s="1008"/>
      <c r="EXR1" s="1008"/>
      <c r="EXS1" s="1008"/>
      <c r="EXT1" s="1008">
        <v>42814</v>
      </c>
      <c r="EXU1" s="1008"/>
      <c r="EXV1" s="1008"/>
      <c r="EXW1" s="1008"/>
      <c r="EXX1" s="1008">
        <v>42815</v>
      </c>
      <c r="EXY1" s="1008"/>
      <c r="EXZ1" s="1008"/>
      <c r="EYA1" s="1008"/>
      <c r="EYB1" s="1008">
        <v>42816</v>
      </c>
      <c r="EYC1" s="1008"/>
      <c r="EYD1" s="1008"/>
      <c r="EYE1" s="1008"/>
      <c r="EYF1" s="1008">
        <v>42817</v>
      </c>
      <c r="EYG1" s="1008"/>
      <c r="EYH1" s="1008"/>
      <c r="EYI1" s="1008"/>
      <c r="EYJ1" s="1008">
        <v>42818</v>
      </c>
      <c r="EYK1" s="1008"/>
      <c r="EYL1" s="1008"/>
      <c r="EYM1" s="1008"/>
      <c r="EYN1" s="1008">
        <v>42819</v>
      </c>
      <c r="EYO1" s="1008"/>
      <c r="EYP1" s="1008"/>
      <c r="EYQ1" s="1008"/>
      <c r="EYR1" s="1008">
        <v>42820</v>
      </c>
      <c r="EYS1" s="1008"/>
      <c r="EYT1" s="1008"/>
      <c r="EYU1" s="1008"/>
      <c r="EYV1" s="1008">
        <v>42821</v>
      </c>
      <c r="EYW1" s="1008"/>
      <c r="EYX1" s="1008"/>
      <c r="EYY1" s="1008"/>
      <c r="EYZ1" s="1008">
        <v>42822</v>
      </c>
      <c r="EZA1" s="1008"/>
      <c r="EZB1" s="1008"/>
      <c r="EZC1" s="1008"/>
      <c r="EZD1" s="1008">
        <v>42823</v>
      </c>
      <c r="EZE1" s="1008"/>
      <c r="EZF1" s="1008"/>
      <c r="EZG1" s="1008"/>
      <c r="EZH1" s="1008">
        <v>42824</v>
      </c>
      <c r="EZI1" s="1008"/>
      <c r="EZJ1" s="1008"/>
      <c r="EZK1" s="1008"/>
      <c r="EZL1" s="1008">
        <v>42825</v>
      </c>
      <c r="EZM1" s="1008"/>
      <c r="EZN1" s="1008"/>
      <c r="EZO1" s="1008"/>
      <c r="EZP1" s="1008">
        <v>42826</v>
      </c>
      <c r="EZQ1" s="1008"/>
      <c r="EZR1" s="1008"/>
      <c r="EZS1" s="1008"/>
      <c r="EZT1" s="1008">
        <v>42827</v>
      </c>
      <c r="EZU1" s="1008"/>
      <c r="EZV1" s="1008"/>
      <c r="EZW1" s="1008"/>
      <c r="EZX1" s="1008">
        <v>42828</v>
      </c>
      <c r="EZY1" s="1008"/>
      <c r="EZZ1" s="1008"/>
      <c r="FAA1" s="1008"/>
      <c r="FAB1" s="1008">
        <v>42829</v>
      </c>
      <c r="FAC1" s="1008"/>
      <c r="FAD1" s="1008"/>
      <c r="FAE1" s="1008"/>
      <c r="FAF1" s="1008">
        <v>42830</v>
      </c>
      <c r="FAG1" s="1008"/>
      <c r="FAH1" s="1008"/>
      <c r="FAI1" s="1008"/>
      <c r="FAJ1" s="1008">
        <v>42831</v>
      </c>
      <c r="FAK1" s="1008"/>
      <c r="FAL1" s="1008"/>
      <c r="FAM1" s="1008"/>
      <c r="FAN1" s="1008">
        <v>42832</v>
      </c>
      <c r="FAO1" s="1008"/>
      <c r="FAP1" s="1008"/>
      <c r="FAQ1" s="1008"/>
      <c r="FAR1" s="1008">
        <v>42833</v>
      </c>
      <c r="FAS1" s="1008"/>
      <c r="FAT1" s="1008"/>
      <c r="FAU1" s="1008"/>
      <c r="FAV1" s="1008">
        <v>42834</v>
      </c>
      <c r="FAW1" s="1008"/>
      <c r="FAX1" s="1008"/>
      <c r="FAY1" s="1008"/>
      <c r="FAZ1" s="1008">
        <v>42835</v>
      </c>
      <c r="FBA1" s="1008"/>
      <c r="FBB1" s="1008"/>
      <c r="FBC1" s="1008"/>
      <c r="FBD1" s="1008">
        <v>42836</v>
      </c>
      <c r="FBE1" s="1008"/>
      <c r="FBF1" s="1008"/>
      <c r="FBG1" s="1008"/>
      <c r="FBH1" s="1008">
        <v>42837</v>
      </c>
      <c r="FBI1" s="1008"/>
      <c r="FBJ1" s="1008"/>
      <c r="FBK1" s="1008"/>
      <c r="FBL1" s="1008">
        <v>42838</v>
      </c>
      <c r="FBM1" s="1008"/>
      <c r="FBN1" s="1008"/>
      <c r="FBO1" s="1008"/>
      <c r="FBP1" s="1008">
        <v>42839</v>
      </c>
      <c r="FBQ1" s="1008"/>
      <c r="FBR1" s="1008"/>
      <c r="FBS1" s="1008"/>
      <c r="FBT1" s="1008">
        <v>42840</v>
      </c>
      <c r="FBU1" s="1008"/>
      <c r="FBV1" s="1008"/>
      <c r="FBW1" s="1008"/>
      <c r="FBX1" s="1008">
        <v>42841</v>
      </c>
      <c r="FBY1" s="1008"/>
      <c r="FBZ1" s="1008"/>
      <c r="FCA1" s="1008"/>
      <c r="FCB1" s="1008">
        <v>42842</v>
      </c>
      <c r="FCC1" s="1008"/>
      <c r="FCD1" s="1008"/>
      <c r="FCE1" s="1008"/>
      <c r="FCF1" s="1008">
        <v>42843</v>
      </c>
      <c r="FCG1" s="1008"/>
      <c r="FCH1" s="1008"/>
      <c r="FCI1" s="1008"/>
      <c r="FCJ1" s="1008">
        <v>42844</v>
      </c>
      <c r="FCK1" s="1008"/>
      <c r="FCL1" s="1008"/>
      <c r="FCM1" s="1008"/>
      <c r="FCN1" s="1008">
        <v>42845</v>
      </c>
      <c r="FCO1" s="1008"/>
      <c r="FCP1" s="1008"/>
      <c r="FCQ1" s="1008"/>
      <c r="FCR1" s="1008">
        <v>42846</v>
      </c>
      <c r="FCS1" s="1008"/>
      <c r="FCT1" s="1008"/>
      <c r="FCU1" s="1008"/>
      <c r="FCV1" s="1008">
        <v>42847</v>
      </c>
      <c r="FCW1" s="1008"/>
      <c r="FCX1" s="1008"/>
      <c r="FCY1" s="1008"/>
      <c r="FCZ1" s="1008">
        <v>42848</v>
      </c>
      <c r="FDA1" s="1008"/>
      <c r="FDB1" s="1008"/>
      <c r="FDC1" s="1008"/>
      <c r="FDD1" s="1008">
        <v>42849</v>
      </c>
      <c r="FDE1" s="1008"/>
      <c r="FDF1" s="1008"/>
      <c r="FDG1" s="1008"/>
      <c r="FDH1" s="1008">
        <v>42850</v>
      </c>
      <c r="FDI1" s="1008"/>
      <c r="FDJ1" s="1008"/>
      <c r="FDK1" s="1008"/>
      <c r="FDL1" s="1008">
        <v>42851</v>
      </c>
      <c r="FDM1" s="1008"/>
      <c r="FDN1" s="1008"/>
      <c r="FDO1" s="1008"/>
      <c r="FDP1" s="1008">
        <v>42852</v>
      </c>
      <c r="FDQ1" s="1008"/>
      <c r="FDR1" s="1008"/>
      <c r="FDS1" s="1008"/>
      <c r="FDT1" s="1008">
        <v>42853</v>
      </c>
      <c r="FDU1" s="1008"/>
      <c r="FDV1" s="1008"/>
      <c r="FDW1" s="1008"/>
      <c r="FDX1" s="1008">
        <v>42854</v>
      </c>
      <c r="FDY1" s="1008"/>
      <c r="FDZ1" s="1008"/>
      <c r="FEA1" s="1008"/>
      <c r="FEB1" s="1008">
        <v>42855</v>
      </c>
      <c r="FEC1" s="1008"/>
      <c r="FED1" s="1008"/>
      <c r="FEE1" s="1008"/>
      <c r="FEF1" s="1008">
        <v>42856</v>
      </c>
      <c r="FEG1" s="1008"/>
      <c r="FEH1" s="1008"/>
      <c r="FEI1" s="1008"/>
      <c r="FEJ1" s="1008">
        <v>42857</v>
      </c>
      <c r="FEK1" s="1008"/>
      <c r="FEL1" s="1008"/>
      <c r="FEM1" s="1008"/>
      <c r="FEN1" s="1008">
        <v>42858</v>
      </c>
      <c r="FEO1" s="1008"/>
      <c r="FEP1" s="1008"/>
      <c r="FEQ1" s="1008"/>
      <c r="FER1" s="1008">
        <v>42859</v>
      </c>
      <c r="FES1" s="1008"/>
      <c r="FET1" s="1008"/>
      <c r="FEU1" s="1008"/>
      <c r="FEV1" s="1008">
        <v>42860</v>
      </c>
      <c r="FEW1" s="1008"/>
      <c r="FEX1" s="1008"/>
      <c r="FEY1" s="1008"/>
      <c r="FEZ1" s="1008">
        <v>42861</v>
      </c>
      <c r="FFA1" s="1008"/>
      <c r="FFB1" s="1008"/>
      <c r="FFC1" s="1008"/>
      <c r="FFD1" s="1008">
        <v>42862</v>
      </c>
      <c r="FFE1" s="1008"/>
      <c r="FFF1" s="1008"/>
      <c r="FFG1" s="1008"/>
      <c r="FFH1" s="1008">
        <v>42863</v>
      </c>
      <c r="FFI1" s="1008"/>
      <c r="FFJ1" s="1008"/>
      <c r="FFK1" s="1008"/>
      <c r="FFL1" s="1008">
        <v>42864</v>
      </c>
      <c r="FFM1" s="1008"/>
      <c r="FFN1" s="1008"/>
      <c r="FFO1" s="1008"/>
      <c r="FFP1" s="1008">
        <v>42865</v>
      </c>
      <c r="FFQ1" s="1008"/>
      <c r="FFR1" s="1008"/>
      <c r="FFS1" s="1008"/>
      <c r="FFT1" s="1008">
        <v>42866</v>
      </c>
      <c r="FFU1" s="1008"/>
      <c r="FFV1" s="1008"/>
      <c r="FFW1" s="1008"/>
      <c r="FFX1" s="1008">
        <v>42867</v>
      </c>
      <c r="FFY1" s="1008"/>
      <c r="FFZ1" s="1008"/>
      <c r="FGA1" s="1008"/>
      <c r="FGB1" s="1008">
        <v>42868</v>
      </c>
      <c r="FGC1" s="1008"/>
      <c r="FGD1" s="1008"/>
      <c r="FGE1" s="1008"/>
      <c r="FGF1" s="1008">
        <v>42869</v>
      </c>
      <c r="FGG1" s="1008"/>
      <c r="FGH1" s="1008"/>
      <c r="FGI1" s="1008"/>
      <c r="FGJ1" s="1008">
        <v>42870</v>
      </c>
      <c r="FGK1" s="1008"/>
      <c r="FGL1" s="1008"/>
      <c r="FGM1" s="1008"/>
      <c r="FGN1" s="1008">
        <v>42871</v>
      </c>
      <c r="FGO1" s="1008"/>
      <c r="FGP1" s="1008"/>
      <c r="FGQ1" s="1008"/>
      <c r="FGR1" s="1008">
        <v>42872</v>
      </c>
      <c r="FGS1" s="1008"/>
      <c r="FGT1" s="1008"/>
      <c r="FGU1" s="1008"/>
      <c r="FGV1" s="1008">
        <v>42873</v>
      </c>
      <c r="FGW1" s="1008"/>
      <c r="FGX1" s="1008"/>
      <c r="FGY1" s="1008"/>
      <c r="FGZ1" s="1008">
        <v>42874</v>
      </c>
      <c r="FHA1" s="1008"/>
      <c r="FHB1" s="1008"/>
      <c r="FHC1" s="1008"/>
      <c r="FHD1" s="1008">
        <v>42875</v>
      </c>
      <c r="FHE1" s="1008"/>
      <c r="FHF1" s="1008"/>
      <c r="FHG1" s="1008"/>
      <c r="FHH1" s="1008">
        <v>42876</v>
      </c>
      <c r="FHI1" s="1008"/>
      <c r="FHJ1" s="1008"/>
      <c r="FHK1" s="1008"/>
      <c r="FHL1" s="1008">
        <v>42877</v>
      </c>
      <c r="FHM1" s="1008"/>
      <c r="FHN1" s="1008"/>
      <c r="FHO1" s="1008"/>
      <c r="FHP1" s="1008">
        <v>42878</v>
      </c>
      <c r="FHQ1" s="1008"/>
      <c r="FHR1" s="1008"/>
      <c r="FHS1" s="1008"/>
      <c r="FHT1" s="1008">
        <v>42879</v>
      </c>
      <c r="FHU1" s="1008"/>
      <c r="FHV1" s="1008"/>
      <c r="FHW1" s="1008"/>
      <c r="FHX1" s="1008">
        <v>42880</v>
      </c>
      <c r="FHY1" s="1008"/>
      <c r="FHZ1" s="1008"/>
      <c r="FIA1" s="1008"/>
      <c r="FIB1" s="1008">
        <v>42881</v>
      </c>
      <c r="FIC1" s="1008"/>
      <c r="FID1" s="1008"/>
      <c r="FIE1" s="1008"/>
      <c r="FIF1" s="1008">
        <v>42882</v>
      </c>
      <c r="FIG1" s="1008"/>
      <c r="FIH1" s="1008"/>
      <c r="FII1" s="1008"/>
      <c r="FIJ1" s="1008">
        <v>42883</v>
      </c>
      <c r="FIK1" s="1008"/>
      <c r="FIL1" s="1008"/>
      <c r="FIM1" s="1008"/>
      <c r="FIN1" s="1008">
        <v>42884</v>
      </c>
      <c r="FIO1" s="1008"/>
      <c r="FIP1" s="1008"/>
      <c r="FIQ1" s="1008"/>
      <c r="FIR1" s="1008">
        <v>42885</v>
      </c>
      <c r="FIS1" s="1008"/>
      <c r="FIT1" s="1008"/>
      <c r="FIU1" s="1008"/>
      <c r="FIV1" s="1008">
        <v>42886</v>
      </c>
      <c r="FIW1" s="1008"/>
      <c r="FIX1" s="1008"/>
      <c r="FIY1" s="1008"/>
      <c r="FIZ1" s="1008">
        <v>42887</v>
      </c>
      <c r="FJA1" s="1008"/>
      <c r="FJB1" s="1008"/>
      <c r="FJC1" s="1008"/>
      <c r="FJD1" s="1008">
        <v>42888</v>
      </c>
      <c r="FJE1" s="1008"/>
      <c r="FJF1" s="1008"/>
      <c r="FJG1" s="1008"/>
      <c r="FJH1" s="1008">
        <v>42889</v>
      </c>
      <c r="FJI1" s="1008"/>
      <c r="FJJ1" s="1008"/>
      <c r="FJK1" s="1008"/>
      <c r="FJL1" s="1008">
        <v>42890</v>
      </c>
      <c r="FJM1" s="1008"/>
      <c r="FJN1" s="1008"/>
      <c r="FJO1" s="1008"/>
      <c r="FJP1" s="1008">
        <v>42891</v>
      </c>
      <c r="FJQ1" s="1008"/>
      <c r="FJR1" s="1008"/>
      <c r="FJS1" s="1008"/>
      <c r="FJT1" s="1008">
        <v>42892</v>
      </c>
      <c r="FJU1" s="1008"/>
      <c r="FJV1" s="1008"/>
      <c r="FJW1" s="1008"/>
      <c r="FJX1" s="1008">
        <v>42893</v>
      </c>
      <c r="FJY1" s="1008"/>
      <c r="FJZ1" s="1008"/>
      <c r="FKA1" s="1008"/>
      <c r="FKB1" s="1008">
        <v>42894</v>
      </c>
      <c r="FKC1" s="1008"/>
      <c r="FKD1" s="1008"/>
      <c r="FKE1" s="1008"/>
      <c r="FKF1" s="1008">
        <v>42895</v>
      </c>
      <c r="FKG1" s="1008"/>
      <c r="FKH1" s="1008"/>
      <c r="FKI1" s="1008"/>
      <c r="FKJ1" s="1008">
        <v>42896</v>
      </c>
      <c r="FKK1" s="1008"/>
      <c r="FKL1" s="1008"/>
      <c r="FKM1" s="1008"/>
      <c r="FKN1" s="1008">
        <v>42897</v>
      </c>
      <c r="FKO1" s="1008"/>
      <c r="FKP1" s="1008"/>
      <c r="FKQ1" s="1008"/>
      <c r="FKR1" s="1008">
        <v>42898</v>
      </c>
      <c r="FKS1" s="1008"/>
      <c r="FKT1" s="1008"/>
      <c r="FKU1" s="1008"/>
      <c r="FKV1" s="1008">
        <v>42899</v>
      </c>
      <c r="FKW1" s="1008"/>
      <c r="FKX1" s="1008"/>
      <c r="FKY1" s="1008"/>
      <c r="FKZ1" s="1008">
        <v>42900</v>
      </c>
      <c r="FLA1" s="1008"/>
      <c r="FLB1" s="1008"/>
      <c r="FLC1" s="1008"/>
      <c r="FLD1" s="1008">
        <v>42901</v>
      </c>
      <c r="FLE1" s="1008"/>
      <c r="FLF1" s="1008"/>
      <c r="FLG1" s="1008"/>
      <c r="FLH1" s="1008">
        <v>42902</v>
      </c>
      <c r="FLI1" s="1008"/>
      <c r="FLJ1" s="1008"/>
      <c r="FLK1" s="1008"/>
      <c r="FLL1" s="1008">
        <v>42903</v>
      </c>
      <c r="FLM1" s="1008"/>
      <c r="FLN1" s="1008"/>
      <c r="FLO1" s="1008"/>
      <c r="FLP1" s="1008">
        <v>42904</v>
      </c>
      <c r="FLQ1" s="1008"/>
      <c r="FLR1" s="1008"/>
      <c r="FLS1" s="1008"/>
      <c r="FLT1" s="1008">
        <v>42905</v>
      </c>
      <c r="FLU1" s="1008"/>
      <c r="FLV1" s="1008"/>
      <c r="FLW1" s="1008"/>
      <c r="FLX1" s="1008">
        <v>42906</v>
      </c>
      <c r="FLY1" s="1008"/>
      <c r="FLZ1" s="1008"/>
      <c r="FMA1" s="1008"/>
      <c r="FMB1" s="1008">
        <v>42907</v>
      </c>
      <c r="FMC1" s="1008"/>
      <c r="FMD1" s="1008"/>
      <c r="FME1" s="1008"/>
      <c r="FMF1" s="1008">
        <v>42908</v>
      </c>
      <c r="FMG1" s="1008"/>
      <c r="FMH1" s="1008"/>
      <c r="FMI1" s="1008"/>
      <c r="FMJ1" s="1008">
        <v>42909</v>
      </c>
      <c r="FMK1" s="1008"/>
      <c r="FML1" s="1008"/>
      <c r="FMM1" s="1008"/>
      <c r="FMN1" s="1008">
        <v>42910</v>
      </c>
      <c r="FMO1" s="1008"/>
      <c r="FMP1" s="1008"/>
      <c r="FMQ1" s="1008"/>
      <c r="FMR1" s="1008">
        <v>42911</v>
      </c>
      <c r="FMS1" s="1008"/>
      <c r="FMT1" s="1008"/>
      <c r="FMU1" s="1008"/>
      <c r="FMV1" s="1008">
        <v>42912</v>
      </c>
      <c r="FMW1" s="1008"/>
      <c r="FMX1" s="1008"/>
      <c r="FMY1" s="1008"/>
      <c r="FMZ1" s="1008">
        <v>42913</v>
      </c>
      <c r="FNA1" s="1008"/>
      <c r="FNB1" s="1008"/>
      <c r="FNC1" s="1008"/>
      <c r="FND1" s="1008">
        <v>42914</v>
      </c>
      <c r="FNE1" s="1008"/>
      <c r="FNF1" s="1008"/>
      <c r="FNG1" s="1008"/>
      <c r="FNH1" s="1008">
        <v>42915</v>
      </c>
      <c r="FNI1" s="1008"/>
      <c r="FNJ1" s="1008"/>
      <c r="FNK1" s="1008"/>
      <c r="FNL1" s="1008">
        <v>42916</v>
      </c>
      <c r="FNM1" s="1008"/>
      <c r="FNN1" s="1008"/>
      <c r="FNO1" s="1008"/>
      <c r="FNP1" s="1008">
        <v>42917</v>
      </c>
      <c r="FNQ1" s="1008"/>
      <c r="FNR1" s="1008"/>
      <c r="FNS1" s="1008"/>
      <c r="FNT1" s="1008">
        <v>42918</v>
      </c>
      <c r="FNU1" s="1008"/>
      <c r="FNV1" s="1008"/>
      <c r="FNW1" s="1008"/>
      <c r="FNX1" s="1008">
        <v>42919</v>
      </c>
      <c r="FNY1" s="1008"/>
      <c r="FNZ1" s="1008"/>
      <c r="FOA1" s="1008"/>
      <c r="FOB1" s="1008">
        <v>42920</v>
      </c>
      <c r="FOC1" s="1008"/>
      <c r="FOD1" s="1008"/>
      <c r="FOE1" s="1008"/>
      <c r="FOF1" s="1008">
        <v>42921</v>
      </c>
      <c r="FOG1" s="1008"/>
      <c r="FOH1" s="1008"/>
      <c r="FOI1" s="1008"/>
      <c r="FOJ1" s="1008">
        <v>42922</v>
      </c>
      <c r="FOK1" s="1008"/>
      <c r="FOL1" s="1008"/>
      <c r="FOM1" s="1008"/>
      <c r="FON1" s="1008">
        <v>42923</v>
      </c>
      <c r="FOO1" s="1008"/>
      <c r="FOP1" s="1008"/>
      <c r="FOQ1" s="1008"/>
      <c r="FOR1" s="1008">
        <v>42924</v>
      </c>
      <c r="FOS1" s="1008"/>
      <c r="FOT1" s="1008"/>
      <c r="FOU1" s="1008"/>
      <c r="FOV1" s="1008">
        <v>42925</v>
      </c>
      <c r="FOW1" s="1008"/>
      <c r="FOX1" s="1008"/>
      <c r="FOY1" s="1008"/>
      <c r="FOZ1" s="1008">
        <v>42926</v>
      </c>
      <c r="FPA1" s="1008"/>
      <c r="FPB1" s="1008"/>
      <c r="FPC1" s="1008"/>
      <c r="FPD1" s="1008">
        <v>42927</v>
      </c>
      <c r="FPE1" s="1008"/>
      <c r="FPF1" s="1008"/>
      <c r="FPG1" s="1008"/>
      <c r="FPH1" s="1008">
        <v>42928</v>
      </c>
      <c r="FPI1" s="1008"/>
      <c r="FPJ1" s="1008"/>
      <c r="FPK1" s="1008"/>
      <c r="FPL1" s="1008">
        <v>42929</v>
      </c>
      <c r="FPM1" s="1008"/>
      <c r="FPN1" s="1008"/>
      <c r="FPO1" s="1008"/>
      <c r="FPP1" s="1008">
        <v>42930</v>
      </c>
      <c r="FPQ1" s="1008"/>
      <c r="FPR1" s="1008"/>
      <c r="FPS1" s="1008"/>
      <c r="FPT1" s="1008">
        <v>42931</v>
      </c>
      <c r="FPU1" s="1008"/>
      <c r="FPV1" s="1008"/>
      <c r="FPW1" s="1008"/>
      <c r="FPX1" s="1008">
        <v>42932</v>
      </c>
      <c r="FPY1" s="1008"/>
      <c r="FPZ1" s="1008"/>
      <c r="FQA1" s="1008"/>
      <c r="FQB1" s="1008">
        <v>42933</v>
      </c>
      <c r="FQC1" s="1008"/>
      <c r="FQD1" s="1008"/>
      <c r="FQE1" s="1008"/>
      <c r="FQF1" s="1008">
        <v>42934</v>
      </c>
      <c r="FQG1" s="1008"/>
      <c r="FQH1" s="1008"/>
      <c r="FQI1" s="1008"/>
      <c r="FQJ1" s="1008">
        <v>42935</v>
      </c>
      <c r="FQK1" s="1008"/>
      <c r="FQL1" s="1008"/>
      <c r="FQM1" s="1008"/>
      <c r="FQN1" s="1008">
        <v>42936</v>
      </c>
      <c r="FQO1" s="1008"/>
      <c r="FQP1" s="1008"/>
      <c r="FQQ1" s="1008"/>
      <c r="FQR1" s="1008">
        <v>42937</v>
      </c>
      <c r="FQS1" s="1008"/>
      <c r="FQT1" s="1008"/>
      <c r="FQU1" s="1008"/>
      <c r="FQV1" s="1008">
        <v>42938</v>
      </c>
      <c r="FQW1" s="1008"/>
      <c r="FQX1" s="1008"/>
      <c r="FQY1" s="1008"/>
      <c r="FQZ1" s="1008">
        <v>42939</v>
      </c>
      <c r="FRA1" s="1008"/>
      <c r="FRB1" s="1008"/>
      <c r="FRC1" s="1008"/>
      <c r="FRD1" s="1008">
        <v>42940</v>
      </c>
      <c r="FRE1" s="1008"/>
      <c r="FRF1" s="1008"/>
      <c r="FRG1" s="1008"/>
      <c r="FRH1" s="1008">
        <v>42941</v>
      </c>
      <c r="FRI1" s="1008"/>
      <c r="FRJ1" s="1008"/>
      <c r="FRK1" s="1008"/>
      <c r="FRL1" s="1008">
        <v>42942</v>
      </c>
      <c r="FRM1" s="1008"/>
      <c r="FRN1" s="1008"/>
      <c r="FRO1" s="1008"/>
      <c r="FRP1" s="1008">
        <v>42943</v>
      </c>
      <c r="FRQ1" s="1008"/>
      <c r="FRR1" s="1008"/>
      <c r="FRS1" s="1008"/>
      <c r="FRT1" s="1008">
        <v>42944</v>
      </c>
      <c r="FRU1" s="1008"/>
      <c r="FRV1" s="1008"/>
      <c r="FRW1" s="1008"/>
      <c r="FRX1" s="1008">
        <v>42945</v>
      </c>
      <c r="FRY1" s="1008"/>
      <c r="FRZ1" s="1008"/>
      <c r="FSA1" s="1008"/>
      <c r="FSB1" s="1008">
        <v>42946</v>
      </c>
      <c r="FSC1" s="1008"/>
      <c r="FSD1" s="1008"/>
      <c r="FSE1" s="1008"/>
      <c r="FSF1" s="1008">
        <v>42947</v>
      </c>
      <c r="FSG1" s="1008"/>
      <c r="FSH1" s="1008"/>
      <c r="FSI1" s="1008"/>
      <c r="FSJ1" s="1008">
        <v>42948</v>
      </c>
      <c r="FSK1" s="1008"/>
      <c r="FSL1" s="1008"/>
      <c r="FSM1" s="1008"/>
      <c r="FSN1" s="1008">
        <v>42949</v>
      </c>
      <c r="FSO1" s="1008"/>
      <c r="FSP1" s="1008"/>
      <c r="FSQ1" s="1008"/>
      <c r="FSR1" s="1008">
        <v>42950</v>
      </c>
      <c r="FSS1" s="1008"/>
      <c r="FST1" s="1008"/>
      <c r="FSU1" s="1008"/>
      <c r="FSV1" s="1008">
        <v>42951</v>
      </c>
      <c r="FSW1" s="1008"/>
      <c r="FSX1" s="1008"/>
      <c r="FSY1" s="1008"/>
      <c r="FSZ1" s="1008">
        <v>42952</v>
      </c>
      <c r="FTA1" s="1008"/>
      <c r="FTB1" s="1008"/>
      <c r="FTC1" s="1008"/>
      <c r="FTD1" s="1008">
        <v>42953</v>
      </c>
      <c r="FTE1" s="1008"/>
      <c r="FTF1" s="1008"/>
      <c r="FTG1" s="1008"/>
      <c r="FTH1" s="1008">
        <v>42954</v>
      </c>
      <c r="FTI1" s="1008"/>
      <c r="FTJ1" s="1008"/>
      <c r="FTK1" s="1008"/>
      <c r="FTL1" s="1008">
        <v>42955</v>
      </c>
      <c r="FTM1" s="1008"/>
      <c r="FTN1" s="1008"/>
      <c r="FTO1" s="1008"/>
      <c r="FTP1" s="1008">
        <v>42956</v>
      </c>
      <c r="FTQ1" s="1008"/>
      <c r="FTR1" s="1008"/>
      <c r="FTS1" s="1008"/>
      <c r="FTT1" s="1008">
        <v>42957</v>
      </c>
      <c r="FTU1" s="1008"/>
      <c r="FTV1" s="1008"/>
      <c r="FTW1" s="1008"/>
      <c r="FTX1" s="1008">
        <v>42958</v>
      </c>
      <c r="FTY1" s="1008"/>
      <c r="FTZ1" s="1008"/>
      <c r="FUA1" s="1008"/>
      <c r="FUB1" s="1008">
        <v>42959</v>
      </c>
      <c r="FUC1" s="1008"/>
      <c r="FUD1" s="1008"/>
      <c r="FUE1" s="1008"/>
      <c r="FUF1" s="1008">
        <v>42960</v>
      </c>
      <c r="FUG1" s="1008"/>
      <c r="FUH1" s="1008"/>
      <c r="FUI1" s="1008"/>
      <c r="FUJ1" s="1008">
        <v>42961</v>
      </c>
      <c r="FUK1" s="1008"/>
      <c r="FUL1" s="1008"/>
      <c r="FUM1" s="1008"/>
      <c r="FUN1" s="1008">
        <v>42962</v>
      </c>
      <c r="FUO1" s="1008"/>
      <c r="FUP1" s="1008"/>
      <c r="FUQ1" s="1008"/>
      <c r="FUR1" s="1008">
        <v>42963</v>
      </c>
      <c r="FUS1" s="1008"/>
      <c r="FUT1" s="1008"/>
      <c r="FUU1" s="1008"/>
      <c r="FUV1" s="1008">
        <v>42964</v>
      </c>
      <c r="FUW1" s="1008"/>
      <c r="FUX1" s="1008"/>
      <c r="FUY1" s="1008"/>
      <c r="FUZ1" s="1008">
        <v>42965</v>
      </c>
      <c r="FVA1" s="1008"/>
      <c r="FVB1" s="1008"/>
      <c r="FVC1" s="1008"/>
      <c r="FVD1" s="1008">
        <v>42966</v>
      </c>
      <c r="FVE1" s="1008"/>
      <c r="FVF1" s="1008"/>
      <c r="FVG1" s="1008"/>
      <c r="FVH1" s="1008">
        <v>42967</v>
      </c>
      <c r="FVI1" s="1008"/>
      <c r="FVJ1" s="1008"/>
      <c r="FVK1" s="1008"/>
      <c r="FVL1" s="1008">
        <v>42968</v>
      </c>
      <c r="FVM1" s="1008"/>
      <c r="FVN1" s="1008"/>
      <c r="FVO1" s="1008"/>
      <c r="FVP1" s="1008">
        <v>42969</v>
      </c>
      <c r="FVQ1" s="1008"/>
      <c r="FVR1" s="1008"/>
      <c r="FVS1" s="1008"/>
      <c r="FVT1" s="1008">
        <v>42970</v>
      </c>
      <c r="FVU1" s="1008"/>
      <c r="FVV1" s="1008"/>
      <c r="FVW1" s="1008"/>
      <c r="FVX1" s="1008">
        <v>42971</v>
      </c>
      <c r="FVY1" s="1008"/>
      <c r="FVZ1" s="1008"/>
      <c r="FWA1" s="1008"/>
      <c r="FWB1" s="1008">
        <v>42972</v>
      </c>
      <c r="FWC1" s="1008"/>
      <c r="FWD1" s="1008"/>
      <c r="FWE1" s="1008"/>
      <c r="FWF1" s="1008">
        <v>42973</v>
      </c>
      <c r="FWG1" s="1008"/>
      <c r="FWH1" s="1008"/>
      <c r="FWI1" s="1008"/>
      <c r="FWJ1" s="1008">
        <v>42974</v>
      </c>
      <c r="FWK1" s="1008"/>
      <c r="FWL1" s="1008"/>
      <c r="FWM1" s="1008"/>
      <c r="FWN1" s="1008">
        <v>42975</v>
      </c>
      <c r="FWO1" s="1008"/>
      <c r="FWP1" s="1008"/>
      <c r="FWQ1" s="1008"/>
      <c r="FWR1" s="1008">
        <v>42976</v>
      </c>
      <c r="FWS1" s="1008"/>
      <c r="FWT1" s="1008"/>
      <c r="FWU1" s="1008"/>
      <c r="FWV1" s="1008">
        <v>42977</v>
      </c>
      <c r="FWW1" s="1008"/>
      <c r="FWX1" s="1008"/>
      <c r="FWY1" s="1008"/>
      <c r="FWZ1" s="1008">
        <v>42978</v>
      </c>
      <c r="FXA1" s="1008"/>
      <c r="FXB1" s="1008"/>
      <c r="FXC1" s="1008"/>
      <c r="FXD1" s="1008">
        <v>42979</v>
      </c>
      <c r="FXE1" s="1008"/>
      <c r="FXF1" s="1008"/>
      <c r="FXG1" s="1008"/>
      <c r="FXH1" s="1008">
        <v>42980</v>
      </c>
      <c r="FXI1" s="1008"/>
      <c r="FXJ1" s="1008"/>
      <c r="FXK1" s="1008"/>
      <c r="FXL1" s="1008">
        <v>42981</v>
      </c>
      <c r="FXM1" s="1008"/>
      <c r="FXN1" s="1008"/>
      <c r="FXO1" s="1008"/>
      <c r="FXP1" s="1008">
        <v>42982</v>
      </c>
      <c r="FXQ1" s="1008"/>
      <c r="FXR1" s="1008"/>
      <c r="FXS1" s="1008"/>
      <c r="FXT1" s="1008">
        <v>42983</v>
      </c>
      <c r="FXU1" s="1008"/>
      <c r="FXV1" s="1008"/>
      <c r="FXW1" s="1008"/>
      <c r="FXX1" s="1008">
        <v>42984</v>
      </c>
      <c r="FXY1" s="1008"/>
      <c r="FXZ1" s="1008"/>
      <c r="FYA1" s="1008"/>
      <c r="FYB1" s="1008">
        <v>42985</v>
      </c>
      <c r="FYC1" s="1008"/>
      <c r="FYD1" s="1008"/>
      <c r="FYE1" s="1008"/>
      <c r="FYF1" s="1008">
        <v>42986</v>
      </c>
      <c r="FYG1" s="1008"/>
      <c r="FYH1" s="1008"/>
      <c r="FYI1" s="1008"/>
      <c r="FYJ1" s="1008">
        <v>42987</v>
      </c>
      <c r="FYK1" s="1008"/>
      <c r="FYL1" s="1008"/>
      <c r="FYM1" s="1008"/>
      <c r="FYN1" s="1008">
        <v>42988</v>
      </c>
      <c r="FYO1" s="1008"/>
      <c r="FYP1" s="1008"/>
      <c r="FYQ1" s="1008"/>
      <c r="FYR1" s="1008">
        <v>42989</v>
      </c>
      <c r="FYS1" s="1008"/>
      <c r="FYT1" s="1008"/>
      <c r="FYU1" s="1008"/>
      <c r="FYV1" s="1008">
        <v>42990</v>
      </c>
      <c r="FYW1" s="1008"/>
      <c r="FYX1" s="1008"/>
      <c r="FYY1" s="1008"/>
      <c r="FYZ1" s="1008">
        <v>42991</v>
      </c>
      <c r="FZA1" s="1008"/>
      <c r="FZB1" s="1008"/>
      <c r="FZC1" s="1008"/>
      <c r="FZD1" s="1008">
        <v>42992</v>
      </c>
      <c r="FZE1" s="1008"/>
      <c r="FZF1" s="1008"/>
      <c r="FZG1" s="1008"/>
      <c r="FZH1" s="1008">
        <v>42993</v>
      </c>
      <c r="FZI1" s="1008"/>
      <c r="FZJ1" s="1008"/>
      <c r="FZK1" s="1008"/>
      <c r="FZL1" s="1008">
        <v>42994</v>
      </c>
      <c r="FZM1" s="1008"/>
      <c r="FZN1" s="1008"/>
      <c r="FZO1" s="1008"/>
      <c r="FZP1" s="1008">
        <v>42995</v>
      </c>
      <c r="FZQ1" s="1008"/>
      <c r="FZR1" s="1008"/>
      <c r="FZS1" s="1008"/>
      <c r="FZT1" s="1008">
        <v>42996</v>
      </c>
      <c r="FZU1" s="1008"/>
      <c r="FZV1" s="1008"/>
      <c r="FZW1" s="1008"/>
      <c r="FZX1" s="1008">
        <v>42997</v>
      </c>
      <c r="FZY1" s="1008"/>
      <c r="FZZ1" s="1008"/>
      <c r="GAA1" s="1008"/>
      <c r="GAB1" s="1008">
        <v>42998</v>
      </c>
      <c r="GAC1" s="1008"/>
      <c r="GAD1" s="1008"/>
      <c r="GAE1" s="1008"/>
      <c r="GAF1" s="1008">
        <v>42999</v>
      </c>
      <c r="GAG1" s="1008"/>
      <c r="GAH1" s="1008"/>
      <c r="GAI1" s="1008"/>
      <c r="GAJ1" s="1008">
        <v>43000</v>
      </c>
      <c r="GAK1" s="1008"/>
      <c r="GAL1" s="1008"/>
      <c r="GAM1" s="1008"/>
      <c r="GAN1" s="1008">
        <v>43001</v>
      </c>
      <c r="GAO1" s="1008"/>
      <c r="GAP1" s="1008"/>
      <c r="GAQ1" s="1008"/>
      <c r="GAR1" s="1008">
        <v>43002</v>
      </c>
      <c r="GAS1" s="1008"/>
      <c r="GAT1" s="1008"/>
      <c r="GAU1" s="1008"/>
      <c r="GAV1" s="1008">
        <v>43003</v>
      </c>
      <c r="GAW1" s="1008"/>
      <c r="GAX1" s="1008"/>
      <c r="GAY1" s="1008"/>
      <c r="GAZ1" s="1008">
        <v>43004</v>
      </c>
      <c r="GBA1" s="1008"/>
      <c r="GBB1" s="1008"/>
      <c r="GBC1" s="1008"/>
      <c r="GBD1" s="1008">
        <v>43005</v>
      </c>
      <c r="GBE1" s="1008"/>
      <c r="GBF1" s="1008"/>
      <c r="GBG1" s="1008"/>
      <c r="GBH1" s="1008">
        <v>43006</v>
      </c>
      <c r="GBI1" s="1008"/>
      <c r="GBJ1" s="1008"/>
      <c r="GBK1" s="1008"/>
      <c r="GBL1" s="1008">
        <v>43007</v>
      </c>
      <c r="GBM1" s="1008"/>
      <c r="GBN1" s="1008"/>
      <c r="GBO1" s="1008"/>
      <c r="GBP1" s="1008">
        <v>43008</v>
      </c>
      <c r="GBQ1" s="1008"/>
      <c r="GBR1" s="1008"/>
      <c r="GBS1" s="1008"/>
      <c r="GBT1" s="1008">
        <v>43009</v>
      </c>
      <c r="GBU1" s="1008"/>
      <c r="GBV1" s="1008"/>
      <c r="GBW1" s="1008"/>
      <c r="GBX1" s="1008">
        <v>43010</v>
      </c>
      <c r="GBY1" s="1008"/>
      <c r="GBZ1" s="1008"/>
      <c r="GCA1" s="1008"/>
      <c r="GCB1" s="1008">
        <v>43011</v>
      </c>
      <c r="GCC1" s="1008"/>
      <c r="GCD1" s="1008"/>
      <c r="GCE1" s="1008"/>
      <c r="GCF1" s="1008">
        <v>43012</v>
      </c>
      <c r="GCG1" s="1008"/>
      <c r="GCH1" s="1008"/>
      <c r="GCI1" s="1008"/>
      <c r="GCJ1" s="1008">
        <v>43013</v>
      </c>
      <c r="GCK1" s="1008"/>
      <c r="GCL1" s="1008"/>
      <c r="GCM1" s="1008"/>
      <c r="GCN1" s="1008">
        <v>43014</v>
      </c>
      <c r="GCO1" s="1008"/>
      <c r="GCP1" s="1008"/>
      <c r="GCQ1" s="1008"/>
      <c r="GCR1" s="1008">
        <v>43015</v>
      </c>
      <c r="GCS1" s="1008"/>
      <c r="GCT1" s="1008"/>
      <c r="GCU1" s="1008"/>
      <c r="GCV1" s="1008">
        <v>43016</v>
      </c>
      <c r="GCW1" s="1008"/>
      <c r="GCX1" s="1008"/>
      <c r="GCY1" s="1008"/>
      <c r="GCZ1" s="1008">
        <v>43017</v>
      </c>
      <c r="GDA1" s="1008"/>
      <c r="GDB1" s="1008"/>
      <c r="GDC1" s="1008"/>
      <c r="GDD1" s="1008">
        <v>43018</v>
      </c>
      <c r="GDE1" s="1008"/>
      <c r="GDF1" s="1008"/>
      <c r="GDG1" s="1008"/>
      <c r="GDH1" s="1008">
        <v>43019</v>
      </c>
      <c r="GDI1" s="1008"/>
      <c r="GDJ1" s="1008"/>
      <c r="GDK1" s="1008"/>
      <c r="GDL1" s="1008">
        <v>43020</v>
      </c>
      <c r="GDM1" s="1008"/>
      <c r="GDN1" s="1008"/>
      <c r="GDO1" s="1008"/>
      <c r="GDP1" s="1008">
        <v>43021</v>
      </c>
      <c r="GDQ1" s="1008"/>
      <c r="GDR1" s="1008"/>
      <c r="GDS1" s="1008"/>
      <c r="GDT1" s="1008">
        <v>43022</v>
      </c>
      <c r="GDU1" s="1008"/>
      <c r="GDV1" s="1008"/>
      <c r="GDW1" s="1008"/>
      <c r="GDX1" s="1008">
        <v>43023</v>
      </c>
      <c r="GDY1" s="1008"/>
      <c r="GDZ1" s="1008"/>
      <c r="GEA1" s="1008"/>
      <c r="GEB1" s="1008">
        <v>43024</v>
      </c>
      <c r="GEC1" s="1008"/>
      <c r="GED1" s="1008"/>
      <c r="GEE1" s="1008"/>
      <c r="GEF1" s="1008">
        <v>43025</v>
      </c>
      <c r="GEG1" s="1008"/>
      <c r="GEH1" s="1008"/>
      <c r="GEI1" s="1008"/>
      <c r="GEJ1" s="1008">
        <v>43026</v>
      </c>
      <c r="GEK1" s="1008"/>
      <c r="GEL1" s="1008"/>
      <c r="GEM1" s="1008"/>
      <c r="GEN1" s="1008">
        <v>43027</v>
      </c>
      <c r="GEO1" s="1008"/>
      <c r="GEP1" s="1008"/>
      <c r="GEQ1" s="1008"/>
      <c r="GER1" s="1008">
        <v>43028</v>
      </c>
      <c r="GES1" s="1008"/>
      <c r="GET1" s="1008"/>
      <c r="GEU1" s="1008"/>
      <c r="GEV1" s="1008">
        <v>43029</v>
      </c>
      <c r="GEW1" s="1008"/>
      <c r="GEX1" s="1008"/>
      <c r="GEY1" s="1008"/>
      <c r="GEZ1" s="1008">
        <v>43030</v>
      </c>
      <c r="GFA1" s="1008"/>
      <c r="GFB1" s="1008"/>
      <c r="GFC1" s="1008"/>
      <c r="GFD1" s="1008">
        <v>43031</v>
      </c>
      <c r="GFE1" s="1008"/>
      <c r="GFF1" s="1008"/>
      <c r="GFG1" s="1008"/>
      <c r="GFH1" s="1008">
        <v>43032</v>
      </c>
      <c r="GFI1" s="1008"/>
      <c r="GFJ1" s="1008"/>
      <c r="GFK1" s="1008"/>
      <c r="GFL1" s="1008">
        <v>43033</v>
      </c>
      <c r="GFM1" s="1008"/>
      <c r="GFN1" s="1008"/>
      <c r="GFO1" s="1008"/>
      <c r="GFP1" s="1008">
        <v>43034</v>
      </c>
      <c r="GFQ1" s="1008"/>
      <c r="GFR1" s="1008"/>
      <c r="GFS1" s="1008"/>
      <c r="GFT1" s="1008">
        <v>43035</v>
      </c>
      <c r="GFU1" s="1008"/>
      <c r="GFV1" s="1008"/>
      <c r="GFW1" s="1008"/>
      <c r="GFX1" s="1008">
        <v>43036</v>
      </c>
      <c r="GFY1" s="1008"/>
      <c r="GFZ1" s="1008"/>
      <c r="GGA1" s="1008"/>
      <c r="GGB1" s="1008">
        <v>43037</v>
      </c>
      <c r="GGC1" s="1008"/>
      <c r="GGD1" s="1008"/>
      <c r="GGE1" s="1008"/>
      <c r="GGF1" s="1008">
        <v>43038</v>
      </c>
      <c r="GGG1" s="1008"/>
      <c r="GGH1" s="1008"/>
      <c r="GGI1" s="1008"/>
      <c r="GGJ1" s="1008">
        <v>43039</v>
      </c>
      <c r="GGK1" s="1008"/>
      <c r="GGL1" s="1008"/>
      <c r="GGM1" s="1008"/>
      <c r="GGN1" s="1008">
        <v>43040</v>
      </c>
      <c r="GGO1" s="1008"/>
      <c r="GGP1" s="1008"/>
      <c r="GGQ1" s="1008"/>
      <c r="GGR1" s="1008">
        <v>43041</v>
      </c>
      <c r="GGS1" s="1008"/>
      <c r="GGT1" s="1008"/>
      <c r="GGU1" s="1008"/>
      <c r="GGV1" s="1008">
        <v>43042</v>
      </c>
      <c r="GGW1" s="1008"/>
      <c r="GGX1" s="1008"/>
      <c r="GGY1" s="1008"/>
      <c r="GGZ1" s="1008">
        <v>43043</v>
      </c>
      <c r="GHA1" s="1008"/>
      <c r="GHB1" s="1008"/>
      <c r="GHC1" s="1008"/>
      <c r="GHD1" s="1008">
        <v>43044</v>
      </c>
      <c r="GHE1" s="1008"/>
      <c r="GHF1" s="1008"/>
      <c r="GHG1" s="1008"/>
      <c r="GHH1" s="1008">
        <v>43045</v>
      </c>
      <c r="GHI1" s="1008"/>
      <c r="GHJ1" s="1008"/>
      <c r="GHK1" s="1008"/>
      <c r="GHL1" s="1008">
        <v>43046</v>
      </c>
      <c r="GHM1" s="1008"/>
      <c r="GHN1" s="1008"/>
      <c r="GHO1" s="1008"/>
      <c r="GHP1" s="1008">
        <v>43047</v>
      </c>
      <c r="GHQ1" s="1008"/>
      <c r="GHR1" s="1008"/>
      <c r="GHS1" s="1008"/>
      <c r="GHT1" s="1008">
        <v>43048</v>
      </c>
      <c r="GHU1" s="1008"/>
      <c r="GHV1" s="1008"/>
      <c r="GHW1" s="1008"/>
      <c r="GHX1" s="1008">
        <v>43049</v>
      </c>
      <c r="GHY1" s="1008"/>
      <c r="GHZ1" s="1008"/>
      <c r="GIA1" s="1008"/>
      <c r="GIB1" s="1008">
        <v>43050</v>
      </c>
      <c r="GIC1" s="1008"/>
      <c r="GID1" s="1008"/>
      <c r="GIE1" s="1008"/>
      <c r="GIF1" s="1008">
        <v>43051</v>
      </c>
      <c r="GIG1" s="1008"/>
      <c r="GIH1" s="1008"/>
      <c r="GII1" s="1008"/>
      <c r="GIJ1" s="1008">
        <v>43052</v>
      </c>
      <c r="GIK1" s="1008"/>
      <c r="GIL1" s="1008"/>
      <c r="GIM1" s="1008"/>
      <c r="GIN1" s="1008">
        <v>43053</v>
      </c>
      <c r="GIO1" s="1008"/>
      <c r="GIP1" s="1008"/>
      <c r="GIQ1" s="1008"/>
      <c r="GIR1" s="1008">
        <v>43054</v>
      </c>
      <c r="GIS1" s="1008"/>
      <c r="GIT1" s="1008"/>
      <c r="GIU1" s="1008"/>
      <c r="GIV1" s="1008">
        <v>43055</v>
      </c>
      <c r="GIW1" s="1008"/>
      <c r="GIX1" s="1008"/>
      <c r="GIY1" s="1008"/>
      <c r="GIZ1" s="1008">
        <v>43056</v>
      </c>
      <c r="GJA1" s="1008"/>
      <c r="GJB1" s="1008"/>
      <c r="GJC1" s="1008"/>
      <c r="GJD1" s="1008">
        <v>43057</v>
      </c>
      <c r="GJE1" s="1008"/>
      <c r="GJF1" s="1008"/>
      <c r="GJG1" s="1008"/>
      <c r="GJH1" s="1008">
        <v>43058</v>
      </c>
      <c r="GJI1" s="1008"/>
      <c r="GJJ1" s="1008"/>
      <c r="GJK1" s="1008"/>
      <c r="GJL1" s="1008">
        <v>43059</v>
      </c>
      <c r="GJM1" s="1008"/>
      <c r="GJN1" s="1008"/>
      <c r="GJO1" s="1008"/>
      <c r="GJP1" s="1008">
        <v>43060</v>
      </c>
      <c r="GJQ1" s="1008"/>
      <c r="GJR1" s="1008"/>
      <c r="GJS1" s="1008"/>
      <c r="GJT1" s="1008">
        <v>43061</v>
      </c>
      <c r="GJU1" s="1008"/>
      <c r="GJV1" s="1008"/>
      <c r="GJW1" s="1008"/>
      <c r="GJX1" s="1008">
        <v>43062</v>
      </c>
      <c r="GJY1" s="1008"/>
      <c r="GJZ1" s="1008"/>
      <c r="GKA1" s="1008"/>
      <c r="GKB1" s="1008">
        <v>43063</v>
      </c>
      <c r="GKC1" s="1008"/>
      <c r="GKD1" s="1008"/>
      <c r="GKE1" s="1008"/>
      <c r="GKF1" s="1008">
        <v>43064</v>
      </c>
      <c r="GKG1" s="1008"/>
      <c r="GKH1" s="1008"/>
      <c r="GKI1" s="1008"/>
      <c r="GKJ1" s="1008">
        <v>43065</v>
      </c>
      <c r="GKK1" s="1008"/>
      <c r="GKL1" s="1008"/>
      <c r="GKM1" s="1008"/>
      <c r="GKN1" s="1008">
        <v>43066</v>
      </c>
      <c r="GKO1" s="1008"/>
      <c r="GKP1" s="1008"/>
      <c r="GKQ1" s="1008"/>
      <c r="GKR1" s="1008">
        <v>43067</v>
      </c>
      <c r="GKS1" s="1008"/>
      <c r="GKT1" s="1008"/>
      <c r="GKU1" s="1008"/>
      <c r="GKV1" s="1008">
        <v>43068</v>
      </c>
      <c r="GKW1" s="1008"/>
      <c r="GKX1" s="1008"/>
      <c r="GKY1" s="1008"/>
      <c r="GKZ1" s="1008">
        <v>43069</v>
      </c>
      <c r="GLA1" s="1008"/>
      <c r="GLB1" s="1008"/>
      <c r="GLC1" s="1008"/>
      <c r="GLD1" s="1008">
        <v>43070</v>
      </c>
      <c r="GLE1" s="1008"/>
      <c r="GLF1" s="1008"/>
      <c r="GLG1" s="1008"/>
      <c r="GLH1" s="1008">
        <v>43071</v>
      </c>
      <c r="GLI1" s="1008"/>
      <c r="GLJ1" s="1008"/>
      <c r="GLK1" s="1008"/>
      <c r="GLL1" s="1008">
        <v>43072</v>
      </c>
      <c r="GLM1" s="1008"/>
      <c r="GLN1" s="1008"/>
      <c r="GLO1" s="1008"/>
      <c r="GLP1" s="1008">
        <v>43073</v>
      </c>
      <c r="GLQ1" s="1008"/>
      <c r="GLR1" s="1008"/>
      <c r="GLS1" s="1008"/>
      <c r="GLT1" s="1008">
        <v>43074</v>
      </c>
      <c r="GLU1" s="1008"/>
      <c r="GLV1" s="1008"/>
      <c r="GLW1" s="1008"/>
      <c r="GLX1" s="1008">
        <v>43075</v>
      </c>
      <c r="GLY1" s="1008"/>
      <c r="GLZ1" s="1008"/>
      <c r="GMA1" s="1008"/>
      <c r="GMB1" s="1008">
        <v>43076</v>
      </c>
      <c r="GMC1" s="1008"/>
      <c r="GMD1" s="1008"/>
      <c r="GME1" s="1008"/>
      <c r="GMF1" s="1008">
        <v>43077</v>
      </c>
      <c r="GMG1" s="1008"/>
      <c r="GMH1" s="1008"/>
      <c r="GMI1" s="1008"/>
      <c r="GMJ1" s="1008">
        <v>43078</v>
      </c>
      <c r="GMK1" s="1008"/>
      <c r="GML1" s="1008"/>
      <c r="GMM1" s="1008"/>
      <c r="GMN1" s="1008">
        <v>43079</v>
      </c>
      <c r="GMO1" s="1008"/>
      <c r="GMP1" s="1008"/>
      <c r="GMQ1" s="1008"/>
      <c r="GMR1" s="1008">
        <v>43080</v>
      </c>
      <c r="GMS1" s="1008"/>
      <c r="GMT1" s="1008"/>
      <c r="GMU1" s="1008"/>
      <c r="GMV1" s="1008">
        <v>43081</v>
      </c>
      <c r="GMW1" s="1008"/>
      <c r="GMX1" s="1008"/>
      <c r="GMY1" s="1008"/>
      <c r="GMZ1" s="1008">
        <v>43082</v>
      </c>
      <c r="GNA1" s="1008"/>
      <c r="GNB1" s="1008"/>
      <c r="GNC1" s="1008"/>
      <c r="GND1" s="1008">
        <v>43083</v>
      </c>
      <c r="GNE1" s="1008"/>
      <c r="GNF1" s="1008"/>
      <c r="GNG1" s="1008"/>
      <c r="GNH1" s="1008">
        <v>43084</v>
      </c>
      <c r="GNI1" s="1008"/>
      <c r="GNJ1" s="1008"/>
      <c r="GNK1" s="1008"/>
      <c r="GNL1" s="1008">
        <v>43085</v>
      </c>
      <c r="GNM1" s="1008"/>
      <c r="GNN1" s="1008"/>
      <c r="GNO1" s="1008"/>
      <c r="GNP1" s="1008">
        <v>43086</v>
      </c>
      <c r="GNQ1" s="1008"/>
      <c r="GNR1" s="1008"/>
      <c r="GNS1" s="1008"/>
      <c r="GNT1" s="1008">
        <v>43087</v>
      </c>
      <c r="GNU1" s="1008"/>
      <c r="GNV1" s="1008"/>
      <c r="GNW1" s="1008"/>
      <c r="GNX1" s="1008">
        <v>43088</v>
      </c>
      <c r="GNY1" s="1008"/>
      <c r="GNZ1" s="1008"/>
      <c r="GOA1" s="1008"/>
      <c r="GOB1" s="1008">
        <v>43089</v>
      </c>
      <c r="GOC1" s="1008"/>
      <c r="GOD1" s="1008"/>
      <c r="GOE1" s="1008"/>
      <c r="GOF1" s="1008">
        <v>43090</v>
      </c>
      <c r="GOG1" s="1008"/>
      <c r="GOH1" s="1008"/>
      <c r="GOI1" s="1008"/>
      <c r="GOJ1" s="1008">
        <v>43091</v>
      </c>
      <c r="GOK1" s="1008"/>
      <c r="GOL1" s="1008"/>
      <c r="GOM1" s="1008"/>
      <c r="GON1" s="1008">
        <v>43092</v>
      </c>
      <c r="GOO1" s="1008"/>
      <c r="GOP1" s="1008"/>
      <c r="GOQ1" s="1008"/>
      <c r="GOR1" s="1008">
        <v>43093</v>
      </c>
      <c r="GOS1" s="1008"/>
      <c r="GOT1" s="1008"/>
      <c r="GOU1" s="1008"/>
      <c r="GOV1" s="1008">
        <v>43094</v>
      </c>
      <c r="GOW1" s="1008"/>
      <c r="GOX1" s="1008"/>
      <c r="GOY1" s="1008"/>
      <c r="GOZ1" s="1008">
        <v>43095</v>
      </c>
      <c r="GPA1" s="1008"/>
      <c r="GPB1" s="1008"/>
      <c r="GPC1" s="1008"/>
      <c r="GPD1" s="1008">
        <v>43096</v>
      </c>
      <c r="GPE1" s="1008"/>
      <c r="GPF1" s="1008"/>
      <c r="GPG1" s="1008"/>
      <c r="GPH1" s="1008">
        <v>43097</v>
      </c>
      <c r="GPI1" s="1008"/>
      <c r="GPJ1" s="1008"/>
      <c r="GPK1" s="1008"/>
      <c r="GPL1" s="1008">
        <v>43098</v>
      </c>
      <c r="GPM1" s="1008"/>
      <c r="GPN1" s="1008"/>
      <c r="GPO1" s="1008"/>
      <c r="GPP1" s="1008">
        <v>43099</v>
      </c>
      <c r="GPQ1" s="1008"/>
      <c r="GPR1" s="1008"/>
      <c r="GPS1" s="1008"/>
      <c r="GPT1" s="1008">
        <v>43100</v>
      </c>
      <c r="GPU1" s="1008"/>
      <c r="GPV1" s="1008"/>
      <c r="GPW1" s="1008"/>
      <c r="GPX1" s="1008">
        <v>43101</v>
      </c>
      <c r="GPY1" s="1008"/>
      <c r="GPZ1" s="1008"/>
      <c r="GQA1" s="1008"/>
      <c r="GQB1" s="1008">
        <v>43102</v>
      </c>
      <c r="GQC1" s="1008"/>
      <c r="GQD1" s="1008"/>
      <c r="GQE1" s="1008"/>
      <c r="GQF1" s="1008">
        <v>43103</v>
      </c>
      <c r="GQG1" s="1008"/>
      <c r="GQH1" s="1008"/>
      <c r="GQI1" s="1008"/>
      <c r="GQJ1" s="1008">
        <v>43104</v>
      </c>
      <c r="GQK1" s="1008"/>
      <c r="GQL1" s="1008"/>
      <c r="GQM1" s="1008"/>
      <c r="GQN1" s="1008">
        <v>43105</v>
      </c>
      <c r="GQO1" s="1008"/>
      <c r="GQP1" s="1008"/>
      <c r="GQQ1" s="1008"/>
      <c r="GQR1" s="1008">
        <v>43106</v>
      </c>
      <c r="GQS1" s="1008"/>
      <c r="GQT1" s="1008"/>
      <c r="GQU1" s="1008"/>
      <c r="GQV1" s="1008">
        <v>43107</v>
      </c>
      <c r="GQW1" s="1008"/>
      <c r="GQX1" s="1008"/>
      <c r="GQY1" s="1008"/>
      <c r="GQZ1" s="1008">
        <v>43108</v>
      </c>
      <c r="GRA1" s="1008"/>
      <c r="GRB1" s="1008"/>
      <c r="GRC1" s="1008"/>
      <c r="GRD1" s="1008">
        <v>43109</v>
      </c>
      <c r="GRE1" s="1008"/>
      <c r="GRF1" s="1008"/>
      <c r="GRG1" s="1008"/>
      <c r="GRH1" s="1008">
        <v>43110</v>
      </c>
      <c r="GRI1" s="1008"/>
      <c r="GRJ1" s="1008"/>
      <c r="GRK1" s="1008"/>
      <c r="GRL1" s="1008">
        <v>43111</v>
      </c>
      <c r="GRM1" s="1008"/>
      <c r="GRN1" s="1008"/>
      <c r="GRO1" s="1008"/>
      <c r="GRP1" s="1008">
        <v>43112</v>
      </c>
      <c r="GRQ1" s="1008"/>
      <c r="GRR1" s="1008"/>
      <c r="GRS1" s="1008"/>
      <c r="GRT1" s="1008">
        <v>43113</v>
      </c>
      <c r="GRU1" s="1008"/>
      <c r="GRV1" s="1008"/>
      <c r="GRW1" s="1008"/>
      <c r="GRX1" s="1008">
        <v>43114</v>
      </c>
      <c r="GRY1" s="1008"/>
      <c r="GRZ1" s="1008"/>
      <c r="GSA1" s="1008"/>
      <c r="GSB1" s="1008">
        <v>43115</v>
      </c>
      <c r="GSC1" s="1008"/>
      <c r="GSD1" s="1008"/>
      <c r="GSE1" s="1008"/>
      <c r="GSF1" s="1008">
        <v>43116</v>
      </c>
      <c r="GSG1" s="1008"/>
      <c r="GSH1" s="1008"/>
      <c r="GSI1" s="1008"/>
      <c r="GSJ1" s="1008">
        <v>43117</v>
      </c>
      <c r="GSK1" s="1008"/>
      <c r="GSL1" s="1008"/>
      <c r="GSM1" s="1008"/>
      <c r="GSN1" s="1008">
        <v>43118</v>
      </c>
      <c r="GSO1" s="1008"/>
      <c r="GSP1" s="1008"/>
      <c r="GSQ1" s="1008"/>
      <c r="GSR1" s="1008">
        <v>43119</v>
      </c>
      <c r="GSS1" s="1008"/>
      <c r="GST1" s="1008"/>
      <c r="GSU1" s="1008"/>
      <c r="GSV1" s="1008">
        <v>43120</v>
      </c>
      <c r="GSW1" s="1008"/>
      <c r="GSX1" s="1008"/>
      <c r="GSY1" s="1008"/>
      <c r="GSZ1" s="1008">
        <v>43121</v>
      </c>
      <c r="GTA1" s="1008"/>
      <c r="GTB1" s="1008"/>
      <c r="GTC1" s="1008"/>
      <c r="GTD1" s="1008">
        <v>43122</v>
      </c>
      <c r="GTE1" s="1008"/>
      <c r="GTF1" s="1008"/>
      <c r="GTG1" s="1008"/>
      <c r="GTH1" s="1008">
        <v>43123</v>
      </c>
      <c r="GTI1" s="1008"/>
      <c r="GTJ1" s="1008"/>
      <c r="GTK1" s="1008"/>
      <c r="GTL1" s="1008">
        <v>43124</v>
      </c>
      <c r="GTM1" s="1008"/>
      <c r="GTN1" s="1008"/>
      <c r="GTO1" s="1008"/>
      <c r="GTP1" s="1008">
        <v>43125</v>
      </c>
      <c r="GTQ1" s="1008"/>
      <c r="GTR1" s="1008"/>
      <c r="GTS1" s="1008"/>
      <c r="GTT1" s="1008">
        <v>43126</v>
      </c>
      <c r="GTU1" s="1008"/>
      <c r="GTV1" s="1008"/>
      <c r="GTW1" s="1008"/>
      <c r="GTX1" s="1008">
        <v>43127</v>
      </c>
      <c r="GTY1" s="1008"/>
      <c r="GTZ1" s="1008"/>
      <c r="GUA1" s="1008"/>
      <c r="GUB1" s="1008">
        <v>43128</v>
      </c>
      <c r="GUC1" s="1008"/>
      <c r="GUD1" s="1008"/>
      <c r="GUE1" s="1008"/>
      <c r="GUF1" s="1008">
        <v>43129</v>
      </c>
      <c r="GUG1" s="1008"/>
      <c r="GUH1" s="1008"/>
      <c r="GUI1" s="1008"/>
      <c r="GUJ1" s="1008">
        <v>43130</v>
      </c>
      <c r="GUK1" s="1008"/>
      <c r="GUL1" s="1008"/>
      <c r="GUM1" s="1008"/>
      <c r="GUN1" s="1008">
        <v>43131</v>
      </c>
      <c r="GUO1" s="1008"/>
      <c r="GUP1" s="1008"/>
      <c r="GUQ1" s="1008"/>
      <c r="GUR1" s="1008">
        <v>43132</v>
      </c>
      <c r="GUS1" s="1008"/>
      <c r="GUT1" s="1008"/>
      <c r="GUU1" s="1008"/>
      <c r="GUV1" s="1008">
        <v>43133</v>
      </c>
      <c r="GUW1" s="1008"/>
      <c r="GUX1" s="1008"/>
      <c r="GUY1" s="1008"/>
      <c r="GUZ1" s="1008">
        <v>43134</v>
      </c>
      <c r="GVA1" s="1008"/>
      <c r="GVB1" s="1008"/>
      <c r="GVC1" s="1008"/>
      <c r="GVD1" s="1008">
        <v>43135</v>
      </c>
      <c r="GVE1" s="1008"/>
      <c r="GVF1" s="1008"/>
      <c r="GVG1" s="1008"/>
      <c r="GVH1" s="1008">
        <v>43136</v>
      </c>
      <c r="GVI1" s="1008"/>
      <c r="GVJ1" s="1008"/>
      <c r="GVK1" s="1008"/>
      <c r="GVL1" s="1008">
        <v>43137</v>
      </c>
      <c r="GVM1" s="1008"/>
      <c r="GVN1" s="1008"/>
      <c r="GVO1" s="1008"/>
      <c r="GVP1" s="1008">
        <v>43138</v>
      </c>
      <c r="GVQ1" s="1008"/>
      <c r="GVR1" s="1008"/>
      <c r="GVS1" s="1008"/>
      <c r="GVT1" s="1008">
        <v>43139</v>
      </c>
      <c r="GVU1" s="1008"/>
      <c r="GVV1" s="1008"/>
      <c r="GVW1" s="1008"/>
      <c r="GVX1" s="1008">
        <v>43140</v>
      </c>
      <c r="GVY1" s="1008"/>
      <c r="GVZ1" s="1008"/>
      <c r="GWA1" s="1008"/>
      <c r="GWB1" s="1008">
        <v>43141</v>
      </c>
      <c r="GWC1" s="1008"/>
      <c r="GWD1" s="1008"/>
      <c r="GWE1" s="1008"/>
      <c r="GWF1" s="1008">
        <v>43142</v>
      </c>
      <c r="GWG1" s="1008"/>
      <c r="GWH1" s="1008"/>
      <c r="GWI1" s="1008"/>
      <c r="GWJ1" s="1008">
        <v>43143</v>
      </c>
      <c r="GWK1" s="1008"/>
      <c r="GWL1" s="1008"/>
      <c r="GWM1" s="1008"/>
      <c r="GWN1" s="1008">
        <v>43144</v>
      </c>
      <c r="GWO1" s="1008"/>
      <c r="GWP1" s="1008"/>
      <c r="GWQ1" s="1008"/>
      <c r="GWR1" s="1008">
        <v>43145</v>
      </c>
      <c r="GWS1" s="1008"/>
      <c r="GWT1" s="1008"/>
      <c r="GWU1" s="1008"/>
      <c r="GWV1" s="1008">
        <v>43146</v>
      </c>
      <c r="GWW1" s="1008"/>
      <c r="GWX1" s="1008"/>
      <c r="GWY1" s="1008"/>
      <c r="GWZ1" s="1008">
        <v>43147</v>
      </c>
      <c r="GXA1" s="1008"/>
      <c r="GXB1" s="1008"/>
      <c r="GXC1" s="1008"/>
      <c r="GXD1" s="1008">
        <v>43148</v>
      </c>
      <c r="GXE1" s="1008"/>
      <c r="GXF1" s="1008"/>
      <c r="GXG1" s="1008"/>
      <c r="GXH1" s="1008">
        <v>43149</v>
      </c>
      <c r="GXI1" s="1008"/>
      <c r="GXJ1" s="1008"/>
      <c r="GXK1" s="1008"/>
      <c r="GXL1" s="1008">
        <v>43150</v>
      </c>
      <c r="GXM1" s="1008"/>
      <c r="GXN1" s="1008"/>
      <c r="GXO1" s="1008"/>
      <c r="GXP1" s="1008">
        <v>43151</v>
      </c>
      <c r="GXQ1" s="1008"/>
      <c r="GXR1" s="1008"/>
      <c r="GXS1" s="1008"/>
      <c r="GXT1" s="1008">
        <v>43152</v>
      </c>
      <c r="GXU1" s="1008"/>
      <c r="GXV1" s="1008"/>
      <c r="GXW1" s="1008"/>
      <c r="GXX1" s="1008">
        <v>43153</v>
      </c>
      <c r="GXY1" s="1008"/>
      <c r="GXZ1" s="1008"/>
      <c r="GYA1" s="1008"/>
      <c r="GYB1" s="1008">
        <v>43154</v>
      </c>
      <c r="GYC1" s="1008"/>
      <c r="GYD1" s="1008"/>
      <c r="GYE1" s="1008"/>
      <c r="GYF1" s="1008">
        <v>43155</v>
      </c>
      <c r="GYG1" s="1008"/>
      <c r="GYH1" s="1008"/>
      <c r="GYI1" s="1008"/>
      <c r="GYJ1" s="1008">
        <v>43156</v>
      </c>
      <c r="GYK1" s="1008"/>
      <c r="GYL1" s="1008"/>
      <c r="GYM1" s="1008"/>
      <c r="GYN1" s="1008">
        <v>43157</v>
      </c>
      <c r="GYO1" s="1008"/>
      <c r="GYP1" s="1008"/>
      <c r="GYQ1" s="1008"/>
      <c r="GYR1" s="1008">
        <v>43158</v>
      </c>
      <c r="GYS1" s="1008"/>
      <c r="GYT1" s="1008"/>
      <c r="GYU1" s="1008"/>
      <c r="GYV1" s="1008">
        <v>43159</v>
      </c>
      <c r="GYW1" s="1008"/>
      <c r="GYX1" s="1008"/>
      <c r="GYY1" s="1008"/>
      <c r="GYZ1" s="1008">
        <v>43160</v>
      </c>
      <c r="GZA1" s="1008"/>
      <c r="GZB1" s="1008"/>
      <c r="GZC1" s="1008"/>
      <c r="GZD1" s="1008">
        <v>43161</v>
      </c>
      <c r="GZE1" s="1008"/>
      <c r="GZF1" s="1008"/>
      <c r="GZG1" s="1008"/>
      <c r="GZH1" s="1008">
        <v>43162</v>
      </c>
      <c r="GZI1" s="1008"/>
      <c r="GZJ1" s="1008"/>
      <c r="GZK1" s="1008"/>
      <c r="GZL1" s="1008">
        <v>43163</v>
      </c>
      <c r="GZM1" s="1008"/>
      <c r="GZN1" s="1008"/>
      <c r="GZO1" s="1008"/>
      <c r="GZP1" s="1008">
        <v>43164</v>
      </c>
      <c r="GZQ1" s="1008"/>
      <c r="GZR1" s="1008"/>
      <c r="GZS1" s="1008"/>
      <c r="GZT1" s="1008">
        <v>43165</v>
      </c>
      <c r="GZU1" s="1008"/>
      <c r="GZV1" s="1008"/>
      <c r="GZW1" s="1008"/>
      <c r="GZX1" s="1008">
        <v>43166</v>
      </c>
      <c r="GZY1" s="1008"/>
      <c r="GZZ1" s="1008"/>
      <c r="HAA1" s="1008"/>
      <c r="HAB1" s="1008">
        <v>43167</v>
      </c>
      <c r="HAC1" s="1008"/>
      <c r="HAD1" s="1008"/>
      <c r="HAE1" s="1008"/>
      <c r="HAF1" s="1008">
        <v>43168</v>
      </c>
      <c r="HAG1" s="1008"/>
      <c r="HAH1" s="1008"/>
      <c r="HAI1" s="1008"/>
      <c r="HAJ1" s="1008">
        <v>43169</v>
      </c>
      <c r="HAK1" s="1008"/>
      <c r="HAL1" s="1008"/>
      <c r="HAM1" s="1008"/>
      <c r="HAN1" s="1008">
        <v>43170</v>
      </c>
      <c r="HAO1" s="1008"/>
      <c r="HAP1" s="1008"/>
      <c r="HAQ1" s="1008"/>
      <c r="HAR1" s="1008">
        <v>43171</v>
      </c>
      <c r="HAS1" s="1008"/>
      <c r="HAT1" s="1008"/>
      <c r="HAU1" s="1008"/>
      <c r="HAV1" s="1008">
        <v>43172</v>
      </c>
      <c r="HAW1" s="1008"/>
      <c r="HAX1" s="1008"/>
      <c r="HAY1" s="1008"/>
      <c r="HAZ1" s="1008">
        <v>43173</v>
      </c>
      <c r="HBA1" s="1008"/>
      <c r="HBB1" s="1008"/>
      <c r="HBC1" s="1008"/>
      <c r="HBD1" s="1008">
        <v>43174</v>
      </c>
      <c r="HBE1" s="1008"/>
      <c r="HBF1" s="1008"/>
      <c r="HBG1" s="1008"/>
      <c r="HBH1" s="1008">
        <v>43175</v>
      </c>
      <c r="HBI1" s="1008"/>
      <c r="HBJ1" s="1008"/>
      <c r="HBK1" s="1008"/>
      <c r="HBL1" s="1008">
        <v>43176</v>
      </c>
      <c r="HBM1" s="1008"/>
      <c r="HBN1" s="1008"/>
      <c r="HBO1" s="1008"/>
      <c r="HBP1" s="1008">
        <v>43177</v>
      </c>
      <c r="HBQ1" s="1008"/>
      <c r="HBR1" s="1008"/>
      <c r="HBS1" s="1008"/>
      <c r="HBT1" s="1008">
        <v>43178</v>
      </c>
      <c r="HBU1" s="1008"/>
      <c r="HBV1" s="1008"/>
      <c r="HBW1" s="1008"/>
      <c r="HBX1" s="1008">
        <v>43179</v>
      </c>
      <c r="HBY1" s="1008"/>
      <c r="HBZ1" s="1008"/>
      <c r="HCA1" s="1008"/>
      <c r="HCB1" s="1008">
        <v>43180</v>
      </c>
      <c r="HCC1" s="1008"/>
      <c r="HCD1" s="1008"/>
      <c r="HCE1" s="1008"/>
      <c r="HCF1" s="1008">
        <v>43181</v>
      </c>
      <c r="HCG1" s="1008"/>
      <c r="HCH1" s="1008"/>
      <c r="HCI1" s="1008"/>
      <c r="HCJ1" s="1008">
        <v>43182</v>
      </c>
      <c r="HCK1" s="1008"/>
      <c r="HCL1" s="1008"/>
      <c r="HCM1" s="1008"/>
      <c r="HCN1" s="1008">
        <v>43183</v>
      </c>
      <c r="HCO1" s="1008"/>
      <c r="HCP1" s="1008"/>
      <c r="HCQ1" s="1008"/>
      <c r="HCR1" s="1008">
        <v>43184</v>
      </c>
      <c r="HCS1" s="1008"/>
      <c r="HCT1" s="1008"/>
      <c r="HCU1" s="1008"/>
      <c r="HCV1" s="1008">
        <v>43185</v>
      </c>
      <c r="HCW1" s="1008"/>
      <c r="HCX1" s="1008"/>
      <c r="HCY1" s="1008"/>
      <c r="HCZ1" s="1008">
        <v>43186</v>
      </c>
      <c r="HDA1" s="1008"/>
      <c r="HDB1" s="1008"/>
      <c r="HDC1" s="1008"/>
      <c r="HDD1" s="1008">
        <v>43187</v>
      </c>
      <c r="HDE1" s="1008"/>
      <c r="HDF1" s="1008"/>
      <c r="HDG1" s="1008"/>
      <c r="HDH1" s="1008">
        <v>43188</v>
      </c>
      <c r="HDI1" s="1008"/>
      <c r="HDJ1" s="1008"/>
      <c r="HDK1" s="1008"/>
      <c r="HDL1" s="1008">
        <v>43189</v>
      </c>
      <c r="HDM1" s="1008"/>
      <c r="HDN1" s="1008"/>
      <c r="HDO1" s="1008"/>
      <c r="HDP1" s="1008">
        <v>43190</v>
      </c>
      <c r="HDQ1" s="1008"/>
      <c r="HDR1" s="1008"/>
      <c r="HDS1" s="1008"/>
      <c r="HDT1" s="1008">
        <v>43191</v>
      </c>
      <c r="HDU1" s="1008"/>
      <c r="HDV1" s="1008"/>
      <c r="HDW1" s="1008"/>
      <c r="HDX1" s="1008">
        <v>43192</v>
      </c>
      <c r="HDY1" s="1008"/>
      <c r="HDZ1" s="1008"/>
      <c r="HEA1" s="1008"/>
      <c r="HEB1" s="1008">
        <v>43193</v>
      </c>
      <c r="HEC1" s="1008"/>
      <c r="HED1" s="1008"/>
      <c r="HEE1" s="1008"/>
      <c r="HEF1" s="1008">
        <v>43194</v>
      </c>
      <c r="HEG1" s="1008"/>
      <c r="HEH1" s="1008"/>
      <c r="HEI1" s="1008"/>
      <c r="HEJ1" s="1008">
        <v>43195</v>
      </c>
      <c r="HEK1" s="1008"/>
      <c r="HEL1" s="1008"/>
      <c r="HEM1" s="1008"/>
      <c r="HEN1" s="1008">
        <v>43196</v>
      </c>
      <c r="HEO1" s="1008"/>
      <c r="HEP1" s="1008"/>
      <c r="HEQ1" s="1008"/>
      <c r="HER1" s="1008">
        <v>43197</v>
      </c>
      <c r="HES1" s="1008"/>
      <c r="HET1" s="1008"/>
      <c r="HEU1" s="1008"/>
      <c r="HEV1" s="1008">
        <v>43198</v>
      </c>
      <c r="HEW1" s="1008"/>
      <c r="HEX1" s="1008"/>
      <c r="HEY1" s="1008"/>
      <c r="HEZ1" s="1008">
        <v>43199</v>
      </c>
      <c r="HFA1" s="1008"/>
      <c r="HFB1" s="1008"/>
      <c r="HFC1" s="1008"/>
      <c r="HFD1" s="1008">
        <v>43200</v>
      </c>
      <c r="HFE1" s="1008"/>
      <c r="HFF1" s="1008"/>
      <c r="HFG1" s="1008"/>
      <c r="HFH1" s="1008">
        <v>43201</v>
      </c>
      <c r="HFI1" s="1008"/>
      <c r="HFJ1" s="1008"/>
      <c r="HFK1" s="1008"/>
      <c r="HFL1" s="1008">
        <v>43202</v>
      </c>
      <c r="HFM1" s="1008"/>
      <c r="HFN1" s="1008"/>
      <c r="HFO1" s="1008"/>
      <c r="HFP1" s="1008">
        <v>43203</v>
      </c>
      <c r="HFQ1" s="1008"/>
      <c r="HFR1" s="1008"/>
      <c r="HFS1" s="1008"/>
      <c r="HFT1" s="1008">
        <v>43204</v>
      </c>
      <c r="HFU1" s="1008"/>
      <c r="HFV1" s="1008"/>
      <c r="HFW1" s="1008"/>
      <c r="HFX1" s="1008">
        <v>43205</v>
      </c>
      <c r="HFY1" s="1008"/>
      <c r="HFZ1" s="1008"/>
      <c r="HGA1" s="1008"/>
      <c r="HGB1" s="1008">
        <v>43206</v>
      </c>
      <c r="HGC1" s="1008"/>
      <c r="HGD1" s="1008"/>
      <c r="HGE1" s="1008"/>
      <c r="HGF1" s="1008">
        <v>43207</v>
      </c>
      <c r="HGG1" s="1008"/>
      <c r="HGH1" s="1008"/>
      <c r="HGI1" s="1008"/>
      <c r="HGJ1" s="1008">
        <v>43208</v>
      </c>
      <c r="HGK1" s="1008"/>
      <c r="HGL1" s="1008"/>
      <c r="HGM1" s="1008"/>
      <c r="HGN1" s="1008">
        <v>43209</v>
      </c>
      <c r="HGO1" s="1008"/>
      <c r="HGP1" s="1008"/>
      <c r="HGQ1" s="1008"/>
      <c r="HGR1" s="1008">
        <v>43210</v>
      </c>
      <c r="HGS1" s="1008"/>
      <c r="HGT1" s="1008"/>
      <c r="HGU1" s="1008"/>
      <c r="HGV1" s="1008">
        <v>43211</v>
      </c>
      <c r="HGW1" s="1008"/>
      <c r="HGX1" s="1008"/>
      <c r="HGY1" s="1008"/>
      <c r="HGZ1" s="1008">
        <v>43212</v>
      </c>
      <c r="HHA1" s="1008"/>
      <c r="HHB1" s="1008"/>
      <c r="HHC1" s="1008"/>
      <c r="HHD1" s="1008">
        <v>43213</v>
      </c>
      <c r="HHE1" s="1008"/>
      <c r="HHF1" s="1008"/>
      <c r="HHG1" s="1008"/>
      <c r="HHH1" s="1008">
        <v>43214</v>
      </c>
      <c r="HHI1" s="1008"/>
      <c r="HHJ1" s="1008"/>
      <c r="HHK1" s="1008"/>
      <c r="HHL1" s="1008">
        <v>43215</v>
      </c>
      <c r="HHM1" s="1008"/>
      <c r="HHN1" s="1008"/>
      <c r="HHO1" s="1008"/>
      <c r="HHP1" s="1008">
        <v>43216</v>
      </c>
      <c r="HHQ1" s="1008"/>
      <c r="HHR1" s="1008"/>
      <c r="HHS1" s="1008"/>
      <c r="HHT1" s="1008">
        <v>43217</v>
      </c>
      <c r="HHU1" s="1008"/>
      <c r="HHV1" s="1008"/>
      <c r="HHW1" s="1008"/>
      <c r="HHX1" s="1008">
        <v>43218</v>
      </c>
      <c r="HHY1" s="1008"/>
      <c r="HHZ1" s="1008"/>
      <c r="HIA1" s="1008"/>
      <c r="HIB1" s="1008">
        <v>43219</v>
      </c>
      <c r="HIC1" s="1008"/>
      <c r="HID1" s="1008"/>
      <c r="HIE1" s="1008"/>
      <c r="HIF1" s="1008">
        <v>43220</v>
      </c>
      <c r="HIG1" s="1008"/>
      <c r="HIH1" s="1008"/>
      <c r="HII1" s="1008"/>
      <c r="HIJ1" s="1008">
        <v>43221</v>
      </c>
      <c r="HIK1" s="1008"/>
      <c r="HIL1" s="1008"/>
      <c r="HIM1" s="1008"/>
      <c r="HIN1" s="1008">
        <v>43222</v>
      </c>
      <c r="HIO1" s="1008"/>
      <c r="HIP1" s="1008"/>
      <c r="HIQ1" s="1008"/>
      <c r="HIR1" s="1008">
        <v>43223</v>
      </c>
      <c r="HIS1" s="1008"/>
      <c r="HIT1" s="1008"/>
      <c r="HIU1" s="1008"/>
      <c r="HIV1" s="1008">
        <v>43224</v>
      </c>
      <c r="HIW1" s="1008"/>
      <c r="HIX1" s="1008"/>
      <c r="HIY1" s="1008"/>
      <c r="HIZ1" s="1008">
        <v>43225</v>
      </c>
      <c r="HJA1" s="1008"/>
      <c r="HJB1" s="1008"/>
      <c r="HJC1" s="1008"/>
      <c r="HJD1" s="1008">
        <v>43226</v>
      </c>
      <c r="HJE1" s="1008"/>
      <c r="HJF1" s="1008"/>
      <c r="HJG1" s="1008"/>
      <c r="HJH1" s="1008">
        <v>43227</v>
      </c>
      <c r="HJI1" s="1008"/>
      <c r="HJJ1" s="1008"/>
      <c r="HJK1" s="1008"/>
      <c r="HJL1" s="1008">
        <v>43228</v>
      </c>
      <c r="HJM1" s="1008"/>
      <c r="HJN1" s="1008"/>
      <c r="HJO1" s="1008"/>
      <c r="HJP1" s="1008">
        <v>43229</v>
      </c>
      <c r="HJQ1" s="1008"/>
      <c r="HJR1" s="1008"/>
      <c r="HJS1" s="1008"/>
      <c r="HJT1" s="1008">
        <v>43230</v>
      </c>
      <c r="HJU1" s="1008"/>
      <c r="HJV1" s="1008"/>
      <c r="HJW1" s="1008"/>
      <c r="HJX1" s="1008">
        <v>43231</v>
      </c>
      <c r="HJY1" s="1008"/>
      <c r="HJZ1" s="1008"/>
      <c r="HKA1" s="1008"/>
      <c r="HKB1" s="1008">
        <v>43232</v>
      </c>
      <c r="HKC1" s="1008"/>
      <c r="HKD1" s="1008"/>
      <c r="HKE1" s="1008"/>
      <c r="HKF1" s="1008">
        <v>43233</v>
      </c>
      <c r="HKG1" s="1008"/>
      <c r="HKH1" s="1008"/>
      <c r="HKI1" s="1008"/>
      <c r="HKJ1" s="1008">
        <v>43234</v>
      </c>
      <c r="HKK1" s="1008"/>
      <c r="HKL1" s="1008"/>
      <c r="HKM1" s="1008"/>
      <c r="HKN1" s="1008">
        <v>43235</v>
      </c>
      <c r="HKO1" s="1008"/>
      <c r="HKP1" s="1008"/>
      <c r="HKQ1" s="1008"/>
      <c r="HKR1" s="1008">
        <v>43236</v>
      </c>
      <c r="HKS1" s="1008"/>
      <c r="HKT1" s="1008"/>
      <c r="HKU1" s="1008"/>
      <c r="HKV1" s="1008">
        <v>43237</v>
      </c>
      <c r="HKW1" s="1008"/>
      <c r="HKX1" s="1008"/>
      <c r="HKY1" s="1008"/>
      <c r="HKZ1" s="1008">
        <v>43238</v>
      </c>
      <c r="HLA1" s="1008"/>
      <c r="HLB1" s="1008"/>
      <c r="HLC1" s="1008"/>
      <c r="HLD1" s="1008">
        <v>43239</v>
      </c>
      <c r="HLE1" s="1008"/>
      <c r="HLF1" s="1008"/>
      <c r="HLG1" s="1008"/>
      <c r="HLH1" s="1008">
        <v>43240</v>
      </c>
      <c r="HLI1" s="1008"/>
      <c r="HLJ1" s="1008"/>
      <c r="HLK1" s="1008"/>
      <c r="HLL1" s="1008">
        <v>43241</v>
      </c>
      <c r="HLM1" s="1008"/>
      <c r="HLN1" s="1008"/>
      <c r="HLO1" s="1008"/>
      <c r="HLP1" s="1008">
        <v>43242</v>
      </c>
      <c r="HLQ1" s="1008"/>
      <c r="HLR1" s="1008"/>
      <c r="HLS1" s="1008"/>
      <c r="HLT1" s="1008">
        <v>43243</v>
      </c>
      <c r="HLU1" s="1008"/>
      <c r="HLV1" s="1008"/>
      <c r="HLW1" s="1008"/>
      <c r="HLX1" s="1008">
        <v>43244</v>
      </c>
      <c r="HLY1" s="1008"/>
      <c r="HLZ1" s="1008"/>
      <c r="HMA1" s="1008"/>
      <c r="HMB1" s="1008">
        <v>43245</v>
      </c>
      <c r="HMC1" s="1008"/>
      <c r="HMD1" s="1008"/>
      <c r="HME1" s="1008"/>
      <c r="HMF1" s="1008">
        <v>43246</v>
      </c>
      <c r="HMG1" s="1008"/>
      <c r="HMH1" s="1008"/>
      <c r="HMI1" s="1008"/>
      <c r="HMJ1" s="1008">
        <v>43247</v>
      </c>
      <c r="HMK1" s="1008"/>
      <c r="HML1" s="1008"/>
      <c r="HMM1" s="1008"/>
      <c r="HMN1" s="1008">
        <v>43248</v>
      </c>
      <c r="HMO1" s="1008"/>
      <c r="HMP1" s="1008"/>
      <c r="HMQ1" s="1008"/>
      <c r="HMR1" s="1008">
        <v>43249</v>
      </c>
      <c r="HMS1" s="1008"/>
      <c r="HMT1" s="1008"/>
      <c r="HMU1" s="1008"/>
      <c r="HMV1" s="1008">
        <v>43250</v>
      </c>
      <c r="HMW1" s="1008"/>
      <c r="HMX1" s="1008"/>
      <c r="HMY1" s="1008"/>
      <c r="HMZ1" s="1008">
        <v>43251</v>
      </c>
      <c r="HNA1" s="1008"/>
      <c r="HNB1" s="1008"/>
      <c r="HNC1" s="1008"/>
      <c r="HND1" s="1008">
        <v>43252</v>
      </c>
      <c r="HNE1" s="1008"/>
      <c r="HNF1" s="1008"/>
      <c r="HNG1" s="1008"/>
      <c r="HNH1" s="1008">
        <v>43253</v>
      </c>
      <c r="HNI1" s="1008"/>
      <c r="HNJ1" s="1008"/>
      <c r="HNK1" s="1008"/>
      <c r="HNL1" s="1008">
        <v>43254</v>
      </c>
      <c r="HNM1" s="1008"/>
      <c r="HNN1" s="1008"/>
      <c r="HNO1" s="1008"/>
      <c r="HNP1" s="1008">
        <v>43255</v>
      </c>
      <c r="HNQ1" s="1008"/>
      <c r="HNR1" s="1008"/>
      <c r="HNS1" s="1008"/>
      <c r="HNT1" s="1008">
        <v>43256</v>
      </c>
      <c r="HNU1" s="1008"/>
      <c r="HNV1" s="1008"/>
      <c r="HNW1" s="1008"/>
      <c r="HNX1" s="1008">
        <v>43257</v>
      </c>
      <c r="HNY1" s="1008"/>
      <c r="HNZ1" s="1008"/>
      <c r="HOA1" s="1008"/>
      <c r="HOB1" s="1008">
        <v>43258</v>
      </c>
      <c r="HOC1" s="1008"/>
      <c r="HOD1" s="1008"/>
      <c r="HOE1" s="1008"/>
      <c r="HOF1" s="1008">
        <v>43259</v>
      </c>
      <c r="HOG1" s="1008"/>
      <c r="HOH1" s="1008"/>
      <c r="HOI1" s="1008"/>
      <c r="HOJ1" s="1008">
        <v>43260</v>
      </c>
      <c r="HOK1" s="1008"/>
      <c r="HOL1" s="1008"/>
      <c r="HOM1" s="1008"/>
      <c r="HON1" s="1008">
        <v>43261</v>
      </c>
      <c r="HOO1" s="1008"/>
      <c r="HOP1" s="1008"/>
      <c r="HOQ1" s="1008"/>
      <c r="HOR1" s="1008">
        <v>43262</v>
      </c>
      <c r="HOS1" s="1008"/>
      <c r="HOT1" s="1008"/>
      <c r="HOU1" s="1008"/>
      <c r="HOV1" s="1008">
        <v>43263</v>
      </c>
      <c r="HOW1" s="1008"/>
      <c r="HOX1" s="1008"/>
      <c r="HOY1" s="1008"/>
      <c r="HOZ1" s="1008">
        <v>43264</v>
      </c>
      <c r="HPA1" s="1008"/>
      <c r="HPB1" s="1008"/>
      <c r="HPC1" s="1008"/>
      <c r="HPD1" s="1008">
        <v>43265</v>
      </c>
      <c r="HPE1" s="1008"/>
      <c r="HPF1" s="1008"/>
      <c r="HPG1" s="1008"/>
      <c r="HPH1" s="1008">
        <v>43266</v>
      </c>
      <c r="HPI1" s="1008"/>
      <c r="HPJ1" s="1008"/>
      <c r="HPK1" s="1008"/>
      <c r="HPL1" s="1008">
        <v>43267</v>
      </c>
      <c r="HPM1" s="1008"/>
      <c r="HPN1" s="1008"/>
      <c r="HPO1" s="1008"/>
      <c r="HPP1" s="1008">
        <v>43268</v>
      </c>
      <c r="HPQ1" s="1008"/>
      <c r="HPR1" s="1008"/>
      <c r="HPS1" s="1008"/>
      <c r="HPT1" s="1008">
        <v>43269</v>
      </c>
      <c r="HPU1" s="1008"/>
      <c r="HPV1" s="1008"/>
      <c r="HPW1" s="1008"/>
      <c r="HPX1" s="1008">
        <v>43270</v>
      </c>
      <c r="HPY1" s="1008"/>
      <c r="HPZ1" s="1008"/>
      <c r="HQA1" s="1008"/>
      <c r="HQB1" s="1008">
        <v>43271</v>
      </c>
      <c r="HQC1" s="1008"/>
      <c r="HQD1" s="1008"/>
      <c r="HQE1" s="1008"/>
      <c r="HQF1" s="1008">
        <v>43272</v>
      </c>
      <c r="HQG1" s="1008"/>
      <c r="HQH1" s="1008"/>
      <c r="HQI1" s="1008"/>
      <c r="HQJ1" s="1008">
        <v>43273</v>
      </c>
      <c r="HQK1" s="1008"/>
      <c r="HQL1" s="1008"/>
      <c r="HQM1" s="1008"/>
      <c r="HQN1" s="1008">
        <v>43274</v>
      </c>
      <c r="HQO1" s="1008"/>
      <c r="HQP1" s="1008"/>
      <c r="HQQ1" s="1008"/>
      <c r="HQR1" s="1008">
        <v>43275</v>
      </c>
      <c r="HQS1" s="1008"/>
      <c r="HQT1" s="1008"/>
      <c r="HQU1" s="1008"/>
      <c r="HQV1" s="1008">
        <v>43276</v>
      </c>
      <c r="HQW1" s="1008"/>
      <c r="HQX1" s="1008"/>
      <c r="HQY1" s="1008"/>
      <c r="HQZ1" s="1008">
        <v>43277</v>
      </c>
      <c r="HRA1" s="1008"/>
      <c r="HRB1" s="1008"/>
      <c r="HRC1" s="1008"/>
      <c r="HRD1" s="1008">
        <v>43278</v>
      </c>
      <c r="HRE1" s="1008"/>
      <c r="HRF1" s="1008"/>
      <c r="HRG1" s="1008"/>
      <c r="HRH1" s="1008">
        <v>43279</v>
      </c>
      <c r="HRI1" s="1008"/>
      <c r="HRJ1" s="1008"/>
      <c r="HRK1" s="1008"/>
      <c r="HRL1" s="1008">
        <v>43280</v>
      </c>
      <c r="HRM1" s="1008"/>
      <c r="HRN1" s="1008"/>
      <c r="HRO1" s="1008"/>
      <c r="HRP1" s="1008">
        <v>43281</v>
      </c>
      <c r="HRQ1" s="1008"/>
      <c r="HRR1" s="1008"/>
      <c r="HRS1" s="1008"/>
      <c r="HRT1" s="1008">
        <v>43282</v>
      </c>
      <c r="HRU1" s="1008"/>
      <c r="HRV1" s="1008"/>
      <c r="HRW1" s="1008"/>
      <c r="HRX1" s="1008">
        <v>43283</v>
      </c>
      <c r="HRY1" s="1008"/>
      <c r="HRZ1" s="1008"/>
      <c r="HSA1" s="1008"/>
      <c r="HSB1" s="1008">
        <v>43284</v>
      </c>
      <c r="HSC1" s="1008"/>
      <c r="HSD1" s="1008"/>
      <c r="HSE1" s="1008"/>
      <c r="HSF1" s="1008">
        <v>43285</v>
      </c>
      <c r="HSG1" s="1008"/>
      <c r="HSH1" s="1008"/>
      <c r="HSI1" s="1008"/>
      <c r="HSJ1" s="1008">
        <v>43286</v>
      </c>
      <c r="HSK1" s="1008"/>
      <c r="HSL1" s="1008"/>
      <c r="HSM1" s="1008"/>
      <c r="HSN1" s="1008">
        <v>43287</v>
      </c>
      <c r="HSO1" s="1008"/>
      <c r="HSP1" s="1008"/>
      <c r="HSQ1" s="1008"/>
      <c r="HSR1" s="1008">
        <v>43288</v>
      </c>
      <c r="HSS1" s="1008"/>
      <c r="HST1" s="1008"/>
      <c r="HSU1" s="1008"/>
      <c r="HSV1" s="1008">
        <v>43289</v>
      </c>
      <c r="HSW1" s="1008"/>
      <c r="HSX1" s="1008"/>
      <c r="HSY1" s="1008"/>
      <c r="HSZ1" s="1008">
        <v>43290</v>
      </c>
      <c r="HTA1" s="1008"/>
      <c r="HTB1" s="1008"/>
      <c r="HTC1" s="1008"/>
      <c r="HTD1" s="1008">
        <v>43291</v>
      </c>
      <c r="HTE1" s="1008"/>
      <c r="HTF1" s="1008"/>
      <c r="HTG1" s="1008"/>
      <c r="HTH1" s="1008">
        <v>43292</v>
      </c>
      <c r="HTI1" s="1008"/>
      <c r="HTJ1" s="1008"/>
      <c r="HTK1" s="1008"/>
      <c r="HTL1" s="1008">
        <v>43293</v>
      </c>
      <c r="HTM1" s="1008"/>
      <c r="HTN1" s="1008"/>
      <c r="HTO1" s="1008"/>
      <c r="HTP1" s="1008">
        <v>43294</v>
      </c>
      <c r="HTQ1" s="1008"/>
      <c r="HTR1" s="1008"/>
      <c r="HTS1" s="1008"/>
      <c r="HTT1" s="1008">
        <v>43295</v>
      </c>
      <c r="HTU1" s="1008"/>
      <c r="HTV1" s="1008"/>
      <c r="HTW1" s="1008"/>
      <c r="HTX1" s="1008">
        <v>43296</v>
      </c>
      <c r="HTY1" s="1008"/>
      <c r="HTZ1" s="1008"/>
      <c r="HUA1" s="1008"/>
      <c r="HUB1" s="1008">
        <v>43297</v>
      </c>
      <c r="HUC1" s="1008"/>
      <c r="HUD1" s="1008"/>
      <c r="HUE1" s="1008"/>
      <c r="HUF1" s="1008">
        <v>43298</v>
      </c>
      <c r="HUG1" s="1008"/>
      <c r="HUH1" s="1008"/>
      <c r="HUI1" s="1008"/>
      <c r="HUJ1" s="1008">
        <v>43299</v>
      </c>
      <c r="HUK1" s="1008"/>
      <c r="HUL1" s="1008"/>
      <c r="HUM1" s="1008"/>
      <c r="HUN1" s="1008">
        <v>43300</v>
      </c>
      <c r="HUO1" s="1008"/>
      <c r="HUP1" s="1008"/>
      <c r="HUQ1" s="1008"/>
      <c r="HUR1" s="1008">
        <v>43301</v>
      </c>
      <c r="HUS1" s="1008"/>
      <c r="HUT1" s="1008"/>
      <c r="HUU1" s="1008"/>
      <c r="HUV1" s="1008">
        <v>43302</v>
      </c>
      <c r="HUW1" s="1008"/>
      <c r="HUX1" s="1008"/>
      <c r="HUY1" s="1008"/>
      <c r="HUZ1" s="1008">
        <v>43303</v>
      </c>
      <c r="HVA1" s="1008"/>
      <c r="HVB1" s="1008"/>
      <c r="HVC1" s="1008"/>
      <c r="HVD1" s="1008">
        <v>43304</v>
      </c>
      <c r="HVE1" s="1008"/>
      <c r="HVF1" s="1008"/>
      <c r="HVG1" s="1008"/>
      <c r="HVH1" s="1008">
        <v>43305</v>
      </c>
      <c r="HVI1" s="1008"/>
      <c r="HVJ1" s="1008"/>
      <c r="HVK1" s="1008"/>
      <c r="HVL1" s="1008">
        <v>43306</v>
      </c>
      <c r="HVM1" s="1008"/>
      <c r="HVN1" s="1008"/>
      <c r="HVO1" s="1008"/>
      <c r="HVP1" s="1008">
        <v>43307</v>
      </c>
      <c r="HVQ1" s="1008"/>
      <c r="HVR1" s="1008"/>
      <c r="HVS1" s="1008"/>
      <c r="HVT1" s="1008">
        <v>43308</v>
      </c>
      <c r="HVU1" s="1008"/>
      <c r="HVV1" s="1008"/>
      <c r="HVW1" s="1008"/>
      <c r="HVX1" s="1008">
        <v>43309</v>
      </c>
      <c r="HVY1" s="1008"/>
      <c r="HVZ1" s="1008"/>
      <c r="HWA1" s="1008"/>
      <c r="HWB1" s="1008">
        <v>43310</v>
      </c>
      <c r="HWC1" s="1008"/>
      <c r="HWD1" s="1008"/>
      <c r="HWE1" s="1008"/>
      <c r="HWF1" s="1008">
        <v>43311</v>
      </c>
      <c r="HWG1" s="1008"/>
      <c r="HWH1" s="1008"/>
      <c r="HWI1" s="1008"/>
      <c r="HWJ1" s="1008">
        <v>43312</v>
      </c>
      <c r="HWK1" s="1008"/>
      <c r="HWL1" s="1008"/>
      <c r="HWM1" s="1008"/>
      <c r="HWN1" s="1008">
        <v>43313</v>
      </c>
      <c r="HWO1" s="1008"/>
      <c r="HWP1" s="1008"/>
      <c r="HWQ1" s="1008"/>
      <c r="HWR1" s="1008">
        <v>43314</v>
      </c>
      <c r="HWS1" s="1008"/>
      <c r="HWT1" s="1008"/>
      <c r="HWU1" s="1008"/>
      <c r="HWV1" s="1008">
        <v>43315</v>
      </c>
      <c r="HWW1" s="1008"/>
      <c r="HWX1" s="1008"/>
      <c r="HWY1" s="1008"/>
      <c r="HWZ1" s="1008">
        <v>43316</v>
      </c>
      <c r="HXA1" s="1008"/>
      <c r="HXB1" s="1008"/>
      <c r="HXC1" s="1008"/>
      <c r="HXD1" s="1008">
        <v>43317</v>
      </c>
      <c r="HXE1" s="1008"/>
      <c r="HXF1" s="1008"/>
      <c r="HXG1" s="1008"/>
      <c r="HXH1" s="1008">
        <v>43318</v>
      </c>
      <c r="HXI1" s="1008"/>
      <c r="HXJ1" s="1008"/>
      <c r="HXK1" s="1008"/>
      <c r="HXL1" s="1008">
        <v>43319</v>
      </c>
      <c r="HXM1" s="1008"/>
      <c r="HXN1" s="1008"/>
      <c r="HXO1" s="1008"/>
      <c r="HXP1" s="1008">
        <v>43320</v>
      </c>
      <c r="HXQ1" s="1008"/>
      <c r="HXR1" s="1008"/>
      <c r="HXS1" s="1008"/>
      <c r="HXT1" s="1008">
        <v>43321</v>
      </c>
      <c r="HXU1" s="1008"/>
      <c r="HXV1" s="1008"/>
      <c r="HXW1" s="1008"/>
      <c r="HXX1" s="1008">
        <v>43322</v>
      </c>
      <c r="HXY1" s="1008"/>
      <c r="HXZ1" s="1008"/>
      <c r="HYA1" s="1008"/>
      <c r="HYB1" s="1008">
        <v>43323</v>
      </c>
      <c r="HYC1" s="1008"/>
      <c r="HYD1" s="1008"/>
      <c r="HYE1" s="1008"/>
      <c r="HYF1" s="1008">
        <v>43324</v>
      </c>
      <c r="HYG1" s="1008"/>
      <c r="HYH1" s="1008"/>
      <c r="HYI1" s="1008"/>
      <c r="HYJ1" s="1008">
        <v>43325</v>
      </c>
      <c r="HYK1" s="1008"/>
      <c r="HYL1" s="1008"/>
      <c r="HYM1" s="1008"/>
      <c r="HYN1" s="1008">
        <v>43326</v>
      </c>
      <c r="HYO1" s="1008"/>
      <c r="HYP1" s="1008"/>
      <c r="HYQ1" s="1008"/>
      <c r="HYR1" s="1008">
        <v>43327</v>
      </c>
      <c r="HYS1" s="1008"/>
      <c r="HYT1" s="1008"/>
      <c r="HYU1" s="1008"/>
      <c r="HYV1" s="1008">
        <v>43328</v>
      </c>
      <c r="HYW1" s="1008"/>
      <c r="HYX1" s="1008"/>
      <c r="HYY1" s="1008"/>
      <c r="HYZ1" s="1008">
        <v>43329</v>
      </c>
      <c r="HZA1" s="1008"/>
      <c r="HZB1" s="1008"/>
      <c r="HZC1" s="1008"/>
      <c r="HZD1" s="1008">
        <v>43330</v>
      </c>
      <c r="HZE1" s="1008"/>
      <c r="HZF1" s="1008"/>
      <c r="HZG1" s="1008"/>
      <c r="HZH1" s="1008">
        <v>43331</v>
      </c>
      <c r="HZI1" s="1008"/>
      <c r="HZJ1" s="1008"/>
      <c r="HZK1" s="1008"/>
      <c r="HZL1" s="1008">
        <v>43332</v>
      </c>
      <c r="HZM1" s="1008"/>
      <c r="HZN1" s="1008"/>
      <c r="HZO1" s="1008"/>
      <c r="HZP1" s="1008">
        <v>43333</v>
      </c>
      <c r="HZQ1" s="1008"/>
      <c r="HZR1" s="1008"/>
      <c r="HZS1" s="1008"/>
      <c r="HZT1" s="1008">
        <v>43334</v>
      </c>
      <c r="HZU1" s="1008"/>
      <c r="HZV1" s="1008"/>
      <c r="HZW1" s="1008"/>
      <c r="HZX1" s="1008">
        <v>43335</v>
      </c>
      <c r="HZY1" s="1008"/>
      <c r="HZZ1" s="1008"/>
      <c r="IAA1" s="1008"/>
      <c r="IAB1" s="1008">
        <v>43336</v>
      </c>
      <c r="IAC1" s="1008"/>
      <c r="IAD1" s="1008"/>
      <c r="IAE1" s="1008"/>
      <c r="IAF1" s="1008">
        <v>43337</v>
      </c>
      <c r="IAG1" s="1008"/>
      <c r="IAH1" s="1008"/>
      <c r="IAI1" s="1008"/>
      <c r="IAJ1" s="1008">
        <v>43338</v>
      </c>
      <c r="IAK1" s="1008"/>
      <c r="IAL1" s="1008"/>
      <c r="IAM1" s="1008"/>
      <c r="IAN1" s="1008">
        <v>43339</v>
      </c>
      <c r="IAO1" s="1008"/>
      <c r="IAP1" s="1008"/>
      <c r="IAQ1" s="1008"/>
      <c r="IAR1" s="1008">
        <v>43340</v>
      </c>
      <c r="IAS1" s="1008"/>
      <c r="IAT1" s="1008"/>
      <c r="IAU1" s="1008"/>
      <c r="IAV1" s="1008">
        <v>43341</v>
      </c>
      <c r="IAW1" s="1008"/>
      <c r="IAX1" s="1008"/>
      <c r="IAY1" s="1008"/>
      <c r="IAZ1" s="1008">
        <v>43342</v>
      </c>
      <c r="IBA1" s="1008"/>
      <c r="IBB1" s="1008"/>
      <c r="IBC1" s="1008"/>
      <c r="IBD1" s="1008">
        <v>43343</v>
      </c>
      <c r="IBE1" s="1008"/>
      <c r="IBF1" s="1008"/>
      <c r="IBG1" s="1008"/>
      <c r="IBH1" s="1008">
        <v>43344</v>
      </c>
      <c r="IBI1" s="1008"/>
      <c r="IBJ1" s="1008"/>
      <c r="IBK1" s="1008"/>
      <c r="IBL1" s="1008">
        <v>43345</v>
      </c>
      <c r="IBM1" s="1008"/>
      <c r="IBN1" s="1008"/>
      <c r="IBO1" s="1008"/>
      <c r="IBP1" s="1008">
        <v>43346</v>
      </c>
      <c r="IBQ1" s="1008"/>
      <c r="IBR1" s="1008"/>
      <c r="IBS1" s="1008"/>
      <c r="IBT1" s="1008">
        <v>43347</v>
      </c>
      <c r="IBU1" s="1008"/>
      <c r="IBV1" s="1008"/>
      <c r="IBW1" s="1008"/>
      <c r="IBX1" s="1008">
        <v>43348</v>
      </c>
      <c r="IBY1" s="1008"/>
      <c r="IBZ1" s="1008"/>
      <c r="ICA1" s="1008"/>
      <c r="ICB1" s="1008">
        <v>43349</v>
      </c>
      <c r="ICC1" s="1008"/>
      <c r="ICD1" s="1008"/>
      <c r="ICE1" s="1008"/>
      <c r="ICF1" s="1008">
        <v>43350</v>
      </c>
      <c r="ICG1" s="1008"/>
      <c r="ICH1" s="1008"/>
      <c r="ICI1" s="1008"/>
      <c r="ICJ1" s="1008">
        <v>43351</v>
      </c>
      <c r="ICK1" s="1008"/>
      <c r="ICL1" s="1008"/>
      <c r="ICM1" s="1008"/>
      <c r="ICN1" s="1008">
        <v>43352</v>
      </c>
      <c r="ICO1" s="1008"/>
      <c r="ICP1" s="1008"/>
      <c r="ICQ1" s="1008"/>
      <c r="ICR1" s="1008">
        <v>43353</v>
      </c>
      <c r="ICS1" s="1008"/>
      <c r="ICT1" s="1008"/>
      <c r="ICU1" s="1008"/>
      <c r="ICV1" s="1008">
        <v>43354</v>
      </c>
      <c r="ICW1" s="1008"/>
      <c r="ICX1" s="1008"/>
      <c r="ICY1" s="1008"/>
      <c r="ICZ1" s="1008">
        <v>43355</v>
      </c>
      <c r="IDA1" s="1008"/>
      <c r="IDB1" s="1008"/>
      <c r="IDC1" s="1008"/>
      <c r="IDD1" s="1008">
        <v>43356</v>
      </c>
      <c r="IDE1" s="1008"/>
      <c r="IDF1" s="1008"/>
      <c r="IDG1" s="1008"/>
      <c r="IDH1" s="1008">
        <v>43357</v>
      </c>
      <c r="IDI1" s="1008"/>
      <c r="IDJ1" s="1008"/>
      <c r="IDK1" s="1008"/>
      <c r="IDL1" s="1008">
        <v>43358</v>
      </c>
      <c r="IDM1" s="1008"/>
      <c r="IDN1" s="1008"/>
      <c r="IDO1" s="1008"/>
      <c r="IDP1" s="1008">
        <v>43359</v>
      </c>
      <c r="IDQ1" s="1008"/>
      <c r="IDR1" s="1008"/>
      <c r="IDS1" s="1008"/>
      <c r="IDT1" s="1008">
        <v>43360</v>
      </c>
      <c r="IDU1" s="1008"/>
      <c r="IDV1" s="1008"/>
      <c r="IDW1" s="1008"/>
      <c r="IDX1" s="1008">
        <v>43361</v>
      </c>
      <c r="IDY1" s="1008"/>
      <c r="IDZ1" s="1008"/>
      <c r="IEA1" s="1008"/>
      <c r="IEB1" s="1008">
        <v>43362</v>
      </c>
      <c r="IEC1" s="1008"/>
      <c r="IED1" s="1008"/>
      <c r="IEE1" s="1008"/>
      <c r="IEF1" s="1008">
        <v>43363</v>
      </c>
      <c r="IEG1" s="1008"/>
      <c r="IEH1" s="1008"/>
      <c r="IEI1" s="1008"/>
      <c r="IEJ1" s="1008">
        <v>43364</v>
      </c>
      <c r="IEK1" s="1008"/>
      <c r="IEL1" s="1008"/>
      <c r="IEM1" s="1008"/>
      <c r="IEN1" s="1008">
        <v>43365</v>
      </c>
      <c r="IEO1" s="1008"/>
      <c r="IEP1" s="1008"/>
      <c r="IEQ1" s="1008"/>
      <c r="IER1" s="1008">
        <v>43366</v>
      </c>
      <c r="IES1" s="1008"/>
      <c r="IET1" s="1008"/>
      <c r="IEU1" s="1008"/>
      <c r="IEV1" s="1008">
        <v>43367</v>
      </c>
      <c r="IEW1" s="1008"/>
      <c r="IEX1" s="1008"/>
      <c r="IEY1" s="1008"/>
      <c r="IEZ1" s="1008">
        <v>43368</v>
      </c>
      <c r="IFA1" s="1008"/>
      <c r="IFB1" s="1008"/>
      <c r="IFC1" s="1008"/>
      <c r="IFD1" s="1008">
        <v>43369</v>
      </c>
      <c r="IFE1" s="1008"/>
      <c r="IFF1" s="1008"/>
      <c r="IFG1" s="1008"/>
      <c r="IFH1" s="1008">
        <v>43370</v>
      </c>
      <c r="IFI1" s="1008"/>
      <c r="IFJ1" s="1008"/>
      <c r="IFK1" s="1008"/>
      <c r="IFL1" s="1008">
        <v>43371</v>
      </c>
      <c r="IFM1" s="1008"/>
      <c r="IFN1" s="1008"/>
      <c r="IFO1" s="1008"/>
      <c r="IFP1" s="1008">
        <v>43372</v>
      </c>
      <c r="IFQ1" s="1008"/>
      <c r="IFR1" s="1008"/>
      <c r="IFS1" s="1008"/>
      <c r="IFT1" s="1008">
        <v>43373</v>
      </c>
      <c r="IFU1" s="1008"/>
      <c r="IFV1" s="1008"/>
      <c r="IFW1" s="1008"/>
      <c r="IFX1" s="1008">
        <v>43374</v>
      </c>
      <c r="IFY1" s="1008"/>
      <c r="IFZ1" s="1008"/>
      <c r="IGA1" s="1008"/>
      <c r="IGB1" s="1008">
        <v>43375</v>
      </c>
      <c r="IGC1" s="1008"/>
      <c r="IGD1" s="1008"/>
      <c r="IGE1" s="1008"/>
      <c r="IGF1" s="1008">
        <v>43376</v>
      </c>
      <c r="IGG1" s="1008"/>
      <c r="IGH1" s="1008"/>
      <c r="IGI1" s="1008"/>
      <c r="IGJ1" s="1008">
        <v>43377</v>
      </c>
      <c r="IGK1" s="1008"/>
      <c r="IGL1" s="1008"/>
      <c r="IGM1" s="1008"/>
      <c r="IGN1" s="1008">
        <v>43378</v>
      </c>
      <c r="IGO1" s="1008"/>
      <c r="IGP1" s="1008"/>
      <c r="IGQ1" s="1008"/>
      <c r="IGR1" s="1008">
        <v>43379</v>
      </c>
      <c r="IGS1" s="1008"/>
      <c r="IGT1" s="1008"/>
      <c r="IGU1" s="1008"/>
      <c r="IGV1" s="1008">
        <v>43380</v>
      </c>
      <c r="IGW1" s="1008"/>
      <c r="IGX1" s="1008"/>
      <c r="IGY1" s="1008"/>
      <c r="IGZ1" s="1008">
        <v>43381</v>
      </c>
      <c r="IHA1" s="1008"/>
      <c r="IHB1" s="1008"/>
      <c r="IHC1" s="1008"/>
      <c r="IHD1" s="1008">
        <v>43382</v>
      </c>
      <c r="IHE1" s="1008"/>
      <c r="IHF1" s="1008"/>
      <c r="IHG1" s="1008"/>
      <c r="IHH1" s="1008">
        <v>43383</v>
      </c>
      <c r="IHI1" s="1008"/>
      <c r="IHJ1" s="1008"/>
      <c r="IHK1" s="1008"/>
      <c r="IHL1" s="1008">
        <v>43384</v>
      </c>
      <c r="IHM1" s="1008"/>
      <c r="IHN1" s="1008"/>
      <c r="IHO1" s="1008"/>
      <c r="IHP1" s="1008">
        <v>43385</v>
      </c>
      <c r="IHQ1" s="1008"/>
      <c r="IHR1" s="1008"/>
      <c r="IHS1" s="1008"/>
      <c r="IHT1" s="1008">
        <v>43386</v>
      </c>
      <c r="IHU1" s="1008"/>
      <c r="IHV1" s="1008"/>
      <c r="IHW1" s="1008"/>
      <c r="IHX1" s="1008">
        <v>43387</v>
      </c>
      <c r="IHY1" s="1008"/>
      <c r="IHZ1" s="1008"/>
      <c r="IIA1" s="1008"/>
      <c r="IIB1" s="1008">
        <v>43388</v>
      </c>
      <c r="IIC1" s="1008"/>
      <c r="IID1" s="1008"/>
      <c r="IIE1" s="1008"/>
      <c r="IIF1" s="1008">
        <v>43389</v>
      </c>
      <c r="IIG1" s="1008"/>
      <c r="IIH1" s="1008"/>
      <c r="III1" s="1008"/>
      <c r="IIJ1" s="1008">
        <v>43390</v>
      </c>
      <c r="IIK1" s="1008"/>
      <c r="IIL1" s="1008"/>
      <c r="IIM1" s="1008"/>
      <c r="IIN1" s="1008">
        <v>43391</v>
      </c>
      <c r="IIO1" s="1008"/>
      <c r="IIP1" s="1008"/>
      <c r="IIQ1" s="1008"/>
      <c r="IIR1" s="1008">
        <v>43392</v>
      </c>
      <c r="IIS1" s="1008"/>
      <c r="IIT1" s="1008"/>
      <c r="IIU1" s="1008"/>
      <c r="IIV1" s="1008">
        <v>43393</v>
      </c>
      <c r="IIW1" s="1008"/>
      <c r="IIX1" s="1008"/>
      <c r="IIY1" s="1008"/>
      <c r="IIZ1" s="1008">
        <v>43394</v>
      </c>
      <c r="IJA1" s="1008"/>
      <c r="IJB1" s="1008"/>
      <c r="IJC1" s="1008"/>
      <c r="IJD1" s="1008">
        <v>43395</v>
      </c>
      <c r="IJE1" s="1008"/>
      <c r="IJF1" s="1008"/>
      <c r="IJG1" s="1008"/>
      <c r="IJH1" s="1008">
        <v>43396</v>
      </c>
      <c r="IJI1" s="1008"/>
      <c r="IJJ1" s="1008"/>
      <c r="IJK1" s="1008"/>
      <c r="IJL1" s="1008">
        <v>43397</v>
      </c>
      <c r="IJM1" s="1008"/>
      <c r="IJN1" s="1008"/>
      <c r="IJO1" s="1008"/>
      <c r="IJP1" s="1008">
        <v>43398</v>
      </c>
      <c r="IJQ1" s="1008"/>
      <c r="IJR1" s="1008"/>
      <c r="IJS1" s="1008"/>
      <c r="IJT1" s="1008">
        <v>43399</v>
      </c>
      <c r="IJU1" s="1008"/>
      <c r="IJV1" s="1008"/>
      <c r="IJW1" s="1008"/>
      <c r="IJX1" s="1008">
        <v>43400</v>
      </c>
      <c r="IJY1" s="1008"/>
      <c r="IJZ1" s="1008"/>
      <c r="IKA1" s="1008"/>
      <c r="IKB1" s="1008">
        <v>43401</v>
      </c>
      <c r="IKC1" s="1008"/>
      <c r="IKD1" s="1008"/>
      <c r="IKE1" s="1008"/>
      <c r="IKF1" s="1008">
        <v>43402</v>
      </c>
      <c r="IKG1" s="1008"/>
      <c r="IKH1" s="1008"/>
      <c r="IKI1" s="1008"/>
      <c r="IKJ1" s="1008">
        <v>43403</v>
      </c>
      <c r="IKK1" s="1008"/>
      <c r="IKL1" s="1008"/>
      <c r="IKM1" s="1008"/>
      <c r="IKN1" s="1008">
        <v>43404</v>
      </c>
      <c r="IKO1" s="1008"/>
      <c r="IKP1" s="1008"/>
      <c r="IKQ1" s="1008"/>
      <c r="IKR1" s="1008">
        <v>43405</v>
      </c>
      <c r="IKS1" s="1008"/>
      <c r="IKT1" s="1008"/>
      <c r="IKU1" s="1008"/>
      <c r="IKV1" s="1008">
        <v>43406</v>
      </c>
      <c r="IKW1" s="1008"/>
      <c r="IKX1" s="1008"/>
      <c r="IKY1" s="1008"/>
      <c r="IKZ1" s="1008">
        <v>43407</v>
      </c>
      <c r="ILA1" s="1008"/>
      <c r="ILB1" s="1008"/>
      <c r="ILC1" s="1008"/>
      <c r="ILD1" s="1008">
        <v>43408</v>
      </c>
      <c r="ILE1" s="1008"/>
      <c r="ILF1" s="1008"/>
      <c r="ILG1" s="1008"/>
      <c r="ILH1" s="1008">
        <v>43409</v>
      </c>
      <c r="ILI1" s="1008"/>
      <c r="ILJ1" s="1008"/>
      <c r="ILK1" s="1008"/>
      <c r="ILL1" s="1008">
        <v>43410</v>
      </c>
      <c r="ILM1" s="1008"/>
      <c r="ILN1" s="1008"/>
      <c r="ILO1" s="1008"/>
      <c r="ILP1" s="1008">
        <v>43411</v>
      </c>
      <c r="ILQ1" s="1008"/>
      <c r="ILR1" s="1008"/>
      <c r="ILS1" s="1008"/>
      <c r="ILT1" s="1008">
        <v>43412</v>
      </c>
      <c r="ILU1" s="1008"/>
      <c r="ILV1" s="1008"/>
      <c r="ILW1" s="1008"/>
      <c r="ILX1" s="1008">
        <v>43413</v>
      </c>
      <c r="ILY1" s="1008"/>
      <c r="ILZ1" s="1008"/>
      <c r="IMA1" s="1008"/>
      <c r="IMB1" s="1008">
        <v>43414</v>
      </c>
      <c r="IMC1" s="1008"/>
      <c r="IMD1" s="1008"/>
      <c r="IME1" s="1008"/>
      <c r="IMF1" s="1008">
        <v>43415</v>
      </c>
      <c r="IMG1" s="1008"/>
      <c r="IMH1" s="1008"/>
      <c r="IMI1" s="1008"/>
      <c r="IMJ1" s="1008">
        <v>43416</v>
      </c>
      <c r="IMK1" s="1008"/>
      <c r="IML1" s="1008"/>
      <c r="IMM1" s="1008"/>
      <c r="IMN1" s="1008">
        <v>43417</v>
      </c>
      <c r="IMO1" s="1008"/>
      <c r="IMP1" s="1008"/>
      <c r="IMQ1" s="1008"/>
      <c r="IMR1" s="1008">
        <v>43418</v>
      </c>
      <c r="IMS1" s="1008"/>
      <c r="IMT1" s="1008"/>
      <c r="IMU1" s="1008"/>
      <c r="IMV1" s="1008">
        <v>43419</v>
      </c>
      <c r="IMW1" s="1008"/>
      <c r="IMX1" s="1008"/>
      <c r="IMY1" s="1008"/>
      <c r="IMZ1" s="1008">
        <v>43420</v>
      </c>
      <c r="INA1" s="1008"/>
      <c r="INB1" s="1008"/>
      <c r="INC1" s="1008"/>
      <c r="IND1" s="1008">
        <v>43421</v>
      </c>
      <c r="INE1" s="1008"/>
      <c r="INF1" s="1008"/>
      <c r="ING1" s="1008"/>
      <c r="INH1" s="1008">
        <v>43422</v>
      </c>
      <c r="INI1" s="1008"/>
      <c r="INJ1" s="1008"/>
      <c r="INK1" s="1008"/>
      <c r="INL1" s="1008">
        <v>43423</v>
      </c>
      <c r="INM1" s="1008"/>
      <c r="INN1" s="1008"/>
      <c r="INO1" s="1008"/>
      <c r="INP1" s="1008">
        <v>43424</v>
      </c>
      <c r="INQ1" s="1008"/>
      <c r="INR1" s="1008"/>
      <c r="INS1" s="1008"/>
      <c r="INT1" s="1008">
        <v>43425</v>
      </c>
      <c r="INU1" s="1008"/>
      <c r="INV1" s="1008"/>
      <c r="INW1" s="1008"/>
      <c r="INX1" s="1008">
        <v>43426</v>
      </c>
      <c r="INY1" s="1008"/>
      <c r="INZ1" s="1008"/>
      <c r="IOA1" s="1008"/>
      <c r="IOB1" s="1008">
        <v>43427</v>
      </c>
      <c r="IOC1" s="1008"/>
      <c r="IOD1" s="1008"/>
      <c r="IOE1" s="1008"/>
      <c r="IOF1" s="1008">
        <v>43428</v>
      </c>
      <c r="IOG1" s="1008"/>
      <c r="IOH1" s="1008"/>
      <c r="IOI1" s="1008"/>
      <c r="IOJ1" s="1008">
        <v>43429</v>
      </c>
      <c r="IOK1" s="1008"/>
      <c r="IOL1" s="1008"/>
      <c r="IOM1" s="1008"/>
      <c r="ION1" s="1008">
        <v>43430</v>
      </c>
      <c r="IOO1" s="1008"/>
      <c r="IOP1" s="1008"/>
      <c r="IOQ1" s="1008"/>
      <c r="IOR1" s="1008">
        <v>43431</v>
      </c>
      <c r="IOS1" s="1008"/>
      <c r="IOT1" s="1008"/>
      <c r="IOU1" s="1008"/>
      <c r="IOV1" s="1008">
        <v>43432</v>
      </c>
      <c r="IOW1" s="1008"/>
      <c r="IOX1" s="1008"/>
      <c r="IOY1" s="1008"/>
      <c r="IOZ1" s="1008">
        <v>43433</v>
      </c>
      <c r="IPA1" s="1008"/>
      <c r="IPB1" s="1008"/>
      <c r="IPC1" s="1008"/>
      <c r="IPD1" s="1008">
        <v>43434</v>
      </c>
      <c r="IPE1" s="1008"/>
      <c r="IPF1" s="1008"/>
      <c r="IPG1" s="1008"/>
      <c r="IPH1" s="1008">
        <v>43435</v>
      </c>
      <c r="IPI1" s="1008"/>
      <c r="IPJ1" s="1008"/>
      <c r="IPK1" s="1008"/>
      <c r="IPL1" s="1008">
        <v>43436</v>
      </c>
      <c r="IPM1" s="1008"/>
      <c r="IPN1" s="1008"/>
      <c r="IPO1" s="1008"/>
      <c r="IPP1" s="1008">
        <v>43437</v>
      </c>
      <c r="IPQ1" s="1008"/>
      <c r="IPR1" s="1008"/>
      <c r="IPS1" s="1008"/>
      <c r="IPT1" s="1008">
        <v>43438</v>
      </c>
      <c r="IPU1" s="1008"/>
      <c r="IPV1" s="1008"/>
      <c r="IPW1" s="1008"/>
      <c r="IPX1" s="1008">
        <v>43439</v>
      </c>
      <c r="IPY1" s="1008"/>
      <c r="IPZ1" s="1008"/>
      <c r="IQA1" s="1008"/>
      <c r="IQB1" s="1008">
        <v>43440</v>
      </c>
      <c r="IQC1" s="1008"/>
      <c r="IQD1" s="1008"/>
      <c r="IQE1" s="1008"/>
      <c r="IQF1" s="1008">
        <v>43441</v>
      </c>
      <c r="IQG1" s="1008"/>
      <c r="IQH1" s="1008"/>
      <c r="IQI1" s="1008"/>
      <c r="IQJ1" s="1008">
        <v>43442</v>
      </c>
      <c r="IQK1" s="1008"/>
      <c r="IQL1" s="1008"/>
      <c r="IQM1" s="1008"/>
      <c r="IQN1" s="1008">
        <v>43443</v>
      </c>
      <c r="IQO1" s="1008"/>
      <c r="IQP1" s="1008"/>
      <c r="IQQ1" s="1008"/>
      <c r="IQR1" s="1008">
        <v>43444</v>
      </c>
      <c r="IQS1" s="1008"/>
      <c r="IQT1" s="1008"/>
      <c r="IQU1" s="1008"/>
      <c r="IQV1" s="1008">
        <v>43445</v>
      </c>
      <c r="IQW1" s="1008"/>
      <c r="IQX1" s="1008"/>
      <c r="IQY1" s="1008"/>
      <c r="IQZ1" s="1008">
        <v>43446</v>
      </c>
      <c r="IRA1" s="1008"/>
      <c r="IRB1" s="1008"/>
      <c r="IRC1" s="1008"/>
      <c r="IRD1" s="1008">
        <v>43447</v>
      </c>
      <c r="IRE1" s="1008"/>
      <c r="IRF1" s="1008"/>
      <c r="IRG1" s="1008"/>
      <c r="IRH1" s="1008">
        <v>43448</v>
      </c>
      <c r="IRI1" s="1008"/>
      <c r="IRJ1" s="1008"/>
      <c r="IRK1" s="1008"/>
      <c r="IRL1" s="1008">
        <v>43449</v>
      </c>
      <c r="IRM1" s="1008"/>
      <c r="IRN1" s="1008"/>
      <c r="IRO1" s="1008"/>
      <c r="IRP1" s="1008">
        <v>43450</v>
      </c>
      <c r="IRQ1" s="1008"/>
      <c r="IRR1" s="1008"/>
      <c r="IRS1" s="1008"/>
      <c r="IRT1" s="1008">
        <v>43451</v>
      </c>
      <c r="IRU1" s="1008"/>
      <c r="IRV1" s="1008"/>
      <c r="IRW1" s="1008"/>
      <c r="IRX1" s="1008">
        <v>43452</v>
      </c>
      <c r="IRY1" s="1008"/>
      <c r="IRZ1" s="1008"/>
      <c r="ISA1" s="1008"/>
      <c r="ISB1" s="1008">
        <v>43453</v>
      </c>
      <c r="ISC1" s="1008"/>
      <c r="ISD1" s="1008"/>
      <c r="ISE1" s="1008"/>
      <c r="ISF1" s="1008">
        <v>43454</v>
      </c>
      <c r="ISG1" s="1008"/>
      <c r="ISH1" s="1008"/>
      <c r="ISI1" s="1008"/>
      <c r="ISJ1" s="1008">
        <v>43455</v>
      </c>
      <c r="ISK1" s="1008"/>
      <c r="ISL1" s="1008"/>
      <c r="ISM1" s="1008"/>
      <c r="ISN1" s="1008">
        <v>43456</v>
      </c>
      <c r="ISO1" s="1008"/>
      <c r="ISP1" s="1008"/>
      <c r="ISQ1" s="1008"/>
      <c r="ISR1" s="1008">
        <v>43457</v>
      </c>
      <c r="ISS1" s="1008"/>
      <c r="IST1" s="1008"/>
      <c r="ISU1" s="1008"/>
      <c r="ISV1" s="1008">
        <v>43458</v>
      </c>
      <c r="ISW1" s="1008"/>
      <c r="ISX1" s="1008"/>
      <c r="ISY1" s="1008"/>
      <c r="ISZ1" s="1008">
        <v>43459</v>
      </c>
      <c r="ITA1" s="1008"/>
      <c r="ITB1" s="1008"/>
      <c r="ITC1" s="1008"/>
      <c r="ITD1" s="1008">
        <v>43460</v>
      </c>
      <c r="ITE1" s="1008"/>
      <c r="ITF1" s="1008"/>
      <c r="ITG1" s="1008"/>
      <c r="ITH1" s="1008">
        <v>43461</v>
      </c>
      <c r="ITI1" s="1008"/>
      <c r="ITJ1" s="1008"/>
      <c r="ITK1" s="1008"/>
      <c r="ITL1" s="1008">
        <v>43462</v>
      </c>
      <c r="ITM1" s="1008"/>
      <c r="ITN1" s="1008"/>
      <c r="ITO1" s="1008"/>
      <c r="ITP1" s="1008">
        <v>43463</v>
      </c>
      <c r="ITQ1" s="1008"/>
      <c r="ITR1" s="1008"/>
      <c r="ITS1" s="1008"/>
      <c r="ITT1" s="1008">
        <v>43464</v>
      </c>
      <c r="ITU1" s="1008"/>
      <c r="ITV1" s="1008"/>
      <c r="ITW1" s="1008"/>
      <c r="ITX1" s="1008">
        <v>43465</v>
      </c>
      <c r="ITY1" s="1008"/>
      <c r="ITZ1" s="1008"/>
      <c r="IUA1" s="1008"/>
      <c r="IUB1" s="1008">
        <v>43466</v>
      </c>
      <c r="IUC1" s="1008"/>
      <c r="IUD1" s="1008"/>
      <c r="IUE1" s="1008"/>
      <c r="IUF1" s="1008">
        <v>43467</v>
      </c>
      <c r="IUG1" s="1008"/>
      <c r="IUH1" s="1008"/>
      <c r="IUI1" s="1008"/>
      <c r="IUJ1" s="1008">
        <v>43468</v>
      </c>
      <c r="IUK1" s="1008"/>
      <c r="IUL1" s="1008"/>
      <c r="IUM1" s="1008"/>
      <c r="IUN1" s="1008">
        <v>43469</v>
      </c>
      <c r="IUO1" s="1008"/>
      <c r="IUP1" s="1008"/>
      <c r="IUQ1" s="1008"/>
      <c r="IUR1" s="1008">
        <v>43470</v>
      </c>
      <c r="IUS1" s="1008"/>
      <c r="IUT1" s="1008"/>
      <c r="IUU1" s="1008"/>
      <c r="IUV1" s="1008">
        <v>43471</v>
      </c>
      <c r="IUW1" s="1008"/>
      <c r="IUX1" s="1008"/>
      <c r="IUY1" s="1008"/>
      <c r="IUZ1" s="1008">
        <v>43472</v>
      </c>
      <c r="IVA1" s="1008"/>
      <c r="IVB1" s="1008"/>
      <c r="IVC1" s="1008"/>
      <c r="IVD1" s="1008">
        <v>43473</v>
      </c>
      <c r="IVE1" s="1008"/>
      <c r="IVF1" s="1008"/>
      <c r="IVG1" s="1008"/>
      <c r="IVH1" s="1008">
        <v>43474</v>
      </c>
      <c r="IVI1" s="1008"/>
      <c r="IVJ1" s="1008"/>
      <c r="IVK1" s="1008"/>
      <c r="IVL1" s="1008">
        <v>43475</v>
      </c>
      <c r="IVM1" s="1008"/>
      <c r="IVN1" s="1008"/>
      <c r="IVO1" s="1008"/>
      <c r="IVP1" s="1008">
        <v>43476</v>
      </c>
      <c r="IVQ1" s="1008"/>
      <c r="IVR1" s="1008"/>
      <c r="IVS1" s="1008"/>
      <c r="IVT1" s="1008">
        <v>43477</v>
      </c>
      <c r="IVU1" s="1008"/>
      <c r="IVV1" s="1008"/>
      <c r="IVW1" s="1008"/>
      <c r="IVX1" s="1008">
        <v>43478</v>
      </c>
      <c r="IVY1" s="1008"/>
      <c r="IVZ1" s="1008"/>
      <c r="IWA1" s="1008"/>
      <c r="IWB1" s="1008">
        <v>43479</v>
      </c>
      <c r="IWC1" s="1008"/>
      <c r="IWD1" s="1008"/>
      <c r="IWE1" s="1008"/>
      <c r="IWF1" s="1008">
        <v>43480</v>
      </c>
      <c r="IWG1" s="1008"/>
      <c r="IWH1" s="1008"/>
      <c r="IWI1" s="1008"/>
      <c r="IWJ1" s="1008">
        <v>43481</v>
      </c>
      <c r="IWK1" s="1008"/>
      <c r="IWL1" s="1008"/>
      <c r="IWM1" s="1008"/>
      <c r="IWN1" s="1008">
        <v>43482</v>
      </c>
      <c r="IWO1" s="1008"/>
      <c r="IWP1" s="1008"/>
      <c r="IWQ1" s="1008"/>
      <c r="IWR1" s="1008">
        <v>43483</v>
      </c>
      <c r="IWS1" s="1008"/>
      <c r="IWT1" s="1008"/>
      <c r="IWU1" s="1008"/>
      <c r="IWV1" s="1008">
        <v>43484</v>
      </c>
      <c r="IWW1" s="1008"/>
      <c r="IWX1" s="1008"/>
      <c r="IWY1" s="1008"/>
      <c r="IWZ1" s="1008">
        <v>43485</v>
      </c>
      <c r="IXA1" s="1008"/>
      <c r="IXB1" s="1008"/>
      <c r="IXC1" s="1008"/>
      <c r="IXD1" s="1008">
        <v>43486</v>
      </c>
      <c r="IXE1" s="1008"/>
      <c r="IXF1" s="1008"/>
      <c r="IXG1" s="1008"/>
      <c r="IXH1" s="1008">
        <v>43487</v>
      </c>
      <c r="IXI1" s="1008"/>
      <c r="IXJ1" s="1008"/>
      <c r="IXK1" s="1008"/>
      <c r="IXL1" s="1008">
        <v>43488</v>
      </c>
      <c r="IXM1" s="1008"/>
      <c r="IXN1" s="1008"/>
      <c r="IXO1" s="1008"/>
      <c r="IXP1" s="1008">
        <v>43489</v>
      </c>
      <c r="IXQ1" s="1008"/>
      <c r="IXR1" s="1008"/>
      <c r="IXS1" s="1008"/>
      <c r="IXT1" s="1008">
        <v>43490</v>
      </c>
      <c r="IXU1" s="1008"/>
      <c r="IXV1" s="1008"/>
      <c r="IXW1" s="1008"/>
      <c r="IXX1" s="1008">
        <v>43491</v>
      </c>
      <c r="IXY1" s="1008"/>
      <c r="IXZ1" s="1008"/>
      <c r="IYA1" s="1008"/>
      <c r="IYB1" s="1008">
        <v>43492</v>
      </c>
      <c r="IYC1" s="1008"/>
      <c r="IYD1" s="1008"/>
      <c r="IYE1" s="1008"/>
      <c r="IYF1" s="1008">
        <v>43493</v>
      </c>
      <c r="IYG1" s="1008"/>
      <c r="IYH1" s="1008"/>
      <c r="IYI1" s="1008"/>
      <c r="IYJ1" s="1008">
        <v>43494</v>
      </c>
      <c r="IYK1" s="1008"/>
      <c r="IYL1" s="1008"/>
      <c r="IYM1" s="1008"/>
      <c r="IYN1" s="1008">
        <v>43495</v>
      </c>
      <c r="IYO1" s="1008"/>
      <c r="IYP1" s="1008"/>
      <c r="IYQ1" s="1008"/>
      <c r="IYR1" s="1008">
        <v>43496</v>
      </c>
      <c r="IYS1" s="1008"/>
      <c r="IYT1" s="1008"/>
      <c r="IYU1" s="1008"/>
      <c r="IYV1" s="1008">
        <v>43497</v>
      </c>
      <c r="IYW1" s="1008"/>
      <c r="IYX1" s="1008"/>
      <c r="IYY1" s="1008"/>
      <c r="IYZ1" s="1008">
        <v>43498</v>
      </c>
      <c r="IZA1" s="1008"/>
      <c r="IZB1" s="1008"/>
      <c r="IZC1" s="1008"/>
      <c r="IZD1" s="1008">
        <v>43499</v>
      </c>
      <c r="IZE1" s="1008"/>
      <c r="IZF1" s="1008"/>
      <c r="IZG1" s="1008"/>
      <c r="IZH1" s="1008">
        <v>43500</v>
      </c>
      <c r="IZI1" s="1008"/>
      <c r="IZJ1" s="1008"/>
      <c r="IZK1" s="1008"/>
      <c r="IZL1" s="1008">
        <v>43501</v>
      </c>
      <c r="IZM1" s="1008"/>
      <c r="IZN1" s="1008"/>
      <c r="IZO1" s="1008"/>
      <c r="IZP1" s="1008">
        <v>43502</v>
      </c>
      <c r="IZQ1" s="1008"/>
      <c r="IZR1" s="1008"/>
      <c r="IZS1" s="1008"/>
      <c r="IZT1" s="1008">
        <v>43503</v>
      </c>
      <c r="IZU1" s="1008"/>
      <c r="IZV1" s="1008"/>
      <c r="IZW1" s="1008"/>
      <c r="IZX1" s="1008">
        <v>43504</v>
      </c>
      <c r="IZY1" s="1008"/>
      <c r="IZZ1" s="1008"/>
      <c r="JAA1" s="1008"/>
      <c r="JAB1" s="1008">
        <v>43505</v>
      </c>
      <c r="JAC1" s="1008"/>
      <c r="JAD1" s="1008"/>
      <c r="JAE1" s="1008"/>
      <c r="JAF1" s="1008">
        <v>43506</v>
      </c>
      <c r="JAG1" s="1008"/>
      <c r="JAH1" s="1008"/>
      <c r="JAI1" s="1008"/>
      <c r="JAJ1" s="1008">
        <v>43507</v>
      </c>
      <c r="JAK1" s="1008"/>
      <c r="JAL1" s="1008"/>
      <c r="JAM1" s="1008"/>
      <c r="JAN1" s="1008">
        <v>43508</v>
      </c>
      <c r="JAO1" s="1008"/>
      <c r="JAP1" s="1008"/>
      <c r="JAQ1" s="1008"/>
      <c r="JAR1" s="1008">
        <v>43509</v>
      </c>
      <c r="JAS1" s="1008"/>
      <c r="JAT1" s="1008"/>
      <c r="JAU1" s="1008"/>
      <c r="JAV1" s="1008">
        <v>43510</v>
      </c>
      <c r="JAW1" s="1008"/>
      <c r="JAX1" s="1008"/>
      <c r="JAY1" s="1008"/>
      <c r="JAZ1" s="1008">
        <v>43511</v>
      </c>
      <c r="JBA1" s="1008"/>
      <c r="JBB1" s="1008"/>
      <c r="JBC1" s="1008"/>
      <c r="JBD1" s="1008">
        <v>43512</v>
      </c>
      <c r="JBE1" s="1008"/>
      <c r="JBF1" s="1008"/>
      <c r="JBG1" s="1008"/>
      <c r="JBH1" s="1008">
        <v>43513</v>
      </c>
      <c r="JBI1" s="1008"/>
      <c r="JBJ1" s="1008"/>
      <c r="JBK1" s="1008"/>
    </row>
    <row r="2" spans="1:6823" ht="15.75" thickBot="1" x14ac:dyDescent="0.3">
      <c r="A2" s="538"/>
      <c r="B2" s="1091"/>
      <c r="C2" s="1092"/>
      <c r="D2" s="1005">
        <f>D1</f>
        <v>41734</v>
      </c>
      <c r="E2" s="1005"/>
      <c r="F2" s="1005"/>
      <c r="G2" s="1005"/>
      <c r="H2" s="1005">
        <f>H1</f>
        <v>41736</v>
      </c>
      <c r="I2" s="1005"/>
      <c r="J2" s="1005"/>
      <c r="K2" s="1005"/>
      <c r="L2" s="1005">
        <f>L1</f>
        <v>41737</v>
      </c>
      <c r="M2" s="1005"/>
      <c r="N2" s="1005"/>
      <c r="O2" s="1005"/>
      <c r="P2" s="1005">
        <f>P1</f>
        <v>41738</v>
      </c>
      <c r="Q2" s="1005"/>
      <c r="R2" s="1005"/>
      <c r="S2" s="1005"/>
      <c r="T2" s="1005">
        <f>T1</f>
        <v>41739</v>
      </c>
      <c r="U2" s="1005"/>
      <c r="V2" s="1005"/>
      <c r="W2" s="1005"/>
      <c r="X2" s="1005">
        <f>X1</f>
        <v>41740</v>
      </c>
      <c r="Y2" s="1005"/>
      <c r="Z2" s="1005"/>
      <c r="AA2" s="1005"/>
      <c r="AB2" s="1005">
        <f>AB1</f>
        <v>41741</v>
      </c>
      <c r="AC2" s="1005"/>
      <c r="AD2" s="1005"/>
      <c r="AE2" s="1005"/>
      <c r="AF2" s="1005">
        <f>AF1</f>
        <v>41743</v>
      </c>
      <c r="AG2" s="1005"/>
      <c r="AH2" s="1005"/>
      <c r="AI2" s="1005"/>
      <c r="AJ2" s="1005">
        <f>AJ1</f>
        <v>41744</v>
      </c>
      <c r="AK2" s="1005"/>
      <c r="AL2" s="1005"/>
      <c r="AM2" s="1005"/>
      <c r="AN2" s="1005">
        <f>AN1</f>
        <v>41745</v>
      </c>
      <c r="AO2" s="1005"/>
      <c r="AP2" s="1005"/>
      <c r="AQ2" s="1005"/>
      <c r="AR2" s="1005">
        <f>AR1</f>
        <v>41746</v>
      </c>
      <c r="AS2" s="1005"/>
      <c r="AT2" s="1005"/>
      <c r="AU2" s="1005"/>
      <c r="AV2" s="1005">
        <f>AV1</f>
        <v>41747</v>
      </c>
      <c r="AW2" s="1005"/>
      <c r="AX2" s="1005"/>
      <c r="AY2" s="1005"/>
      <c r="AZ2" s="1005">
        <f>AZ1</f>
        <v>41748</v>
      </c>
      <c r="BA2" s="1005"/>
      <c r="BB2" s="1005"/>
      <c r="BC2" s="1005"/>
      <c r="BD2" s="1005">
        <f>BD1</f>
        <v>41750</v>
      </c>
      <c r="BE2" s="1005"/>
      <c r="BF2" s="1005"/>
      <c r="BG2" s="1005"/>
      <c r="BH2" s="1005">
        <f>BH1</f>
        <v>41751</v>
      </c>
      <c r="BI2" s="1005"/>
      <c r="BJ2" s="1005"/>
      <c r="BK2" s="1005"/>
      <c r="BL2" s="1005">
        <f>BL1</f>
        <v>41752</v>
      </c>
      <c r="BM2" s="1005"/>
      <c r="BN2" s="1005"/>
      <c r="BO2" s="1005"/>
      <c r="BP2" s="1005">
        <f>BP1</f>
        <v>41753</v>
      </c>
      <c r="BQ2" s="1005"/>
      <c r="BR2" s="1005"/>
      <c r="BS2" s="1005"/>
      <c r="BT2" s="1005">
        <f>BT1</f>
        <v>41754</v>
      </c>
      <c r="BU2" s="1005"/>
      <c r="BV2" s="1005"/>
      <c r="BW2" s="1005"/>
      <c r="BX2" s="1005">
        <f>BX1</f>
        <v>41755</v>
      </c>
      <c r="BY2" s="1005"/>
      <c r="BZ2" s="1005"/>
      <c r="CA2" s="1005"/>
      <c r="CB2" s="1005">
        <f>CB1</f>
        <v>41757</v>
      </c>
      <c r="CC2" s="1005"/>
      <c r="CD2" s="1005"/>
      <c r="CE2" s="1005"/>
      <c r="CF2" s="1005">
        <f>CF1</f>
        <v>41758</v>
      </c>
      <c r="CG2" s="1005"/>
      <c r="CH2" s="1005"/>
      <c r="CI2" s="1005"/>
      <c r="CJ2" s="1005">
        <f>CJ1</f>
        <v>41759</v>
      </c>
      <c r="CK2" s="1005"/>
      <c r="CL2" s="1005"/>
      <c r="CM2" s="1005"/>
      <c r="CN2" s="1005">
        <f>CN1</f>
        <v>41760</v>
      </c>
      <c r="CO2" s="1005"/>
      <c r="CP2" s="1005"/>
      <c r="CQ2" s="1005"/>
      <c r="CR2" s="1005">
        <f t="shared" ref="CR2" si="0">CR1</f>
        <v>41761</v>
      </c>
      <c r="CS2" s="1005"/>
      <c r="CT2" s="1005"/>
      <c r="CU2" s="1005"/>
      <c r="CV2" s="1005">
        <f t="shared" ref="CV2" si="1">CV1</f>
        <v>41762</v>
      </c>
      <c r="CW2" s="1005"/>
      <c r="CX2" s="1005"/>
      <c r="CY2" s="1005"/>
      <c r="CZ2" s="1005">
        <f t="shared" ref="CZ2" si="2">CZ1</f>
        <v>41764</v>
      </c>
      <c r="DA2" s="1005"/>
      <c r="DB2" s="1005"/>
      <c r="DC2" s="1005"/>
      <c r="DD2" s="1005">
        <f t="shared" ref="DD2" si="3">DD1</f>
        <v>41765</v>
      </c>
      <c r="DE2" s="1005"/>
      <c r="DF2" s="1005"/>
      <c r="DG2" s="1005"/>
      <c r="DH2" s="1005">
        <f t="shared" ref="DH2" si="4">DH1</f>
        <v>41766</v>
      </c>
      <c r="DI2" s="1005"/>
      <c r="DJ2" s="1005"/>
      <c r="DK2" s="1005"/>
      <c r="DL2" s="1005">
        <f t="shared" ref="DL2" si="5">DL1</f>
        <v>41767</v>
      </c>
      <c r="DM2" s="1005"/>
      <c r="DN2" s="1005"/>
      <c r="DO2" s="1005"/>
      <c r="DP2" s="1005">
        <f t="shared" ref="DP2" si="6">DP1</f>
        <v>41768</v>
      </c>
      <c r="DQ2" s="1005"/>
      <c r="DR2" s="1005"/>
      <c r="DS2" s="1005"/>
      <c r="DT2" s="1005">
        <f t="shared" ref="DT2" si="7">DT1</f>
        <v>41769</v>
      </c>
      <c r="DU2" s="1005"/>
      <c r="DV2" s="1005"/>
      <c r="DW2" s="1005"/>
      <c r="DX2" s="1005">
        <f t="shared" ref="DX2" si="8">DX1</f>
        <v>41771</v>
      </c>
      <c r="DY2" s="1005"/>
      <c r="DZ2" s="1005"/>
      <c r="EA2" s="1005"/>
      <c r="EB2" s="1005">
        <f t="shared" ref="EB2" si="9">EB1</f>
        <v>41772</v>
      </c>
      <c r="EC2" s="1005"/>
      <c r="ED2" s="1005"/>
      <c r="EE2" s="1005"/>
      <c r="EF2" s="1005">
        <f t="shared" ref="EF2" si="10">EF1</f>
        <v>41773</v>
      </c>
      <c r="EG2" s="1005"/>
      <c r="EH2" s="1005"/>
      <c r="EI2" s="1005"/>
      <c r="EJ2" s="1005">
        <f t="shared" ref="EJ2" si="11">EJ1</f>
        <v>41774</v>
      </c>
      <c r="EK2" s="1005"/>
      <c r="EL2" s="1005"/>
      <c r="EM2" s="1005"/>
      <c r="EN2" s="1005">
        <f t="shared" ref="EN2" si="12">EN1</f>
        <v>41775</v>
      </c>
      <c r="EO2" s="1005"/>
      <c r="EP2" s="1005"/>
      <c r="EQ2" s="1005"/>
      <c r="ER2" s="1005">
        <f t="shared" ref="ER2" si="13">ER1</f>
        <v>41776</v>
      </c>
      <c r="ES2" s="1005"/>
      <c r="ET2" s="1005"/>
      <c r="EU2" s="1005"/>
      <c r="EV2" s="1005">
        <f t="shared" ref="EV2" si="14">EV1</f>
        <v>41778</v>
      </c>
      <c r="EW2" s="1005"/>
      <c r="EX2" s="1005"/>
      <c r="EY2" s="1005"/>
      <c r="EZ2" s="1005">
        <f t="shared" ref="EZ2" si="15">EZ1</f>
        <v>41779</v>
      </c>
      <c r="FA2" s="1005"/>
      <c r="FB2" s="1005"/>
      <c r="FC2" s="1005"/>
      <c r="FD2" s="1005">
        <f t="shared" ref="FD2" si="16">FD1</f>
        <v>41780</v>
      </c>
      <c r="FE2" s="1005"/>
      <c r="FF2" s="1005"/>
      <c r="FG2" s="1005"/>
      <c r="FH2" s="1005">
        <f t="shared" ref="FH2" si="17">FH1</f>
        <v>41781</v>
      </c>
      <c r="FI2" s="1005"/>
      <c r="FJ2" s="1005"/>
      <c r="FK2" s="1005"/>
      <c r="FL2" s="1005">
        <f t="shared" ref="FL2" si="18">FL1</f>
        <v>41782</v>
      </c>
      <c r="FM2" s="1005"/>
      <c r="FN2" s="1005"/>
      <c r="FO2" s="1005"/>
      <c r="FP2" s="1005">
        <f>FP1</f>
        <v>41783</v>
      </c>
      <c r="FQ2" s="1005"/>
      <c r="FR2" s="1005"/>
      <c r="FS2" s="1005"/>
      <c r="FT2" s="1005">
        <f t="shared" ref="FT2" si="19">FT1</f>
        <v>41785</v>
      </c>
      <c r="FU2" s="1005"/>
      <c r="FV2" s="1005"/>
      <c r="FW2" s="1005"/>
      <c r="FX2" s="1005">
        <f t="shared" ref="FX2" si="20">FX1</f>
        <v>41786</v>
      </c>
      <c r="FY2" s="1005"/>
      <c r="FZ2" s="1005"/>
      <c r="GA2" s="1005"/>
      <c r="GB2" s="1005">
        <f t="shared" ref="GB2" si="21">GB1</f>
        <v>41787</v>
      </c>
      <c r="GC2" s="1005"/>
      <c r="GD2" s="1005"/>
      <c r="GE2" s="1005"/>
      <c r="GF2" s="1005">
        <f>GF1</f>
        <v>41788</v>
      </c>
      <c r="GG2" s="1005"/>
      <c r="GH2" s="1005"/>
      <c r="GI2" s="1005"/>
      <c r="GJ2" s="1005">
        <f t="shared" ref="GJ2" si="22">GJ1</f>
        <v>41789</v>
      </c>
      <c r="GK2" s="1005"/>
      <c r="GL2" s="1005"/>
      <c r="GM2" s="1005"/>
      <c r="GN2" s="1005">
        <f>GN1</f>
        <v>41790</v>
      </c>
      <c r="GO2" s="1005"/>
      <c r="GP2" s="1005"/>
      <c r="GQ2" s="1005"/>
      <c r="GR2" s="1005">
        <f t="shared" ref="GR2" si="23">GR1</f>
        <v>41792</v>
      </c>
      <c r="GS2" s="1005"/>
      <c r="GT2" s="1005"/>
      <c r="GU2" s="1005"/>
      <c r="GV2" s="1005">
        <f t="shared" ref="GV2:IF2" si="24">GV1</f>
        <v>41793</v>
      </c>
      <c r="GW2" s="1005"/>
      <c r="GX2" s="1005"/>
      <c r="GY2" s="1005"/>
      <c r="GZ2" s="1005">
        <f t="shared" ref="GZ2" si="25">GZ1</f>
        <v>41794</v>
      </c>
      <c r="HA2" s="1005"/>
      <c r="HB2" s="1005"/>
      <c r="HC2" s="1005"/>
      <c r="HD2" s="1005">
        <f t="shared" si="24"/>
        <v>41795</v>
      </c>
      <c r="HE2" s="1005"/>
      <c r="HF2" s="1005"/>
      <c r="HG2" s="1005"/>
      <c r="HH2" s="1005">
        <f t="shared" ref="HH2" si="26">HH1</f>
        <v>41796</v>
      </c>
      <c r="HI2" s="1005"/>
      <c r="HJ2" s="1005"/>
      <c r="HK2" s="1005"/>
      <c r="HL2" s="1005">
        <f t="shared" si="24"/>
        <v>41797</v>
      </c>
      <c r="HM2" s="1005"/>
      <c r="HN2" s="1005"/>
      <c r="HO2" s="1005"/>
      <c r="HP2" s="1005">
        <f t="shared" si="24"/>
        <v>41799</v>
      </c>
      <c r="HQ2" s="1005"/>
      <c r="HR2" s="1005"/>
      <c r="HS2" s="1005"/>
      <c r="HT2" s="1005">
        <f t="shared" ref="HT2" si="27">HT1</f>
        <v>41800</v>
      </c>
      <c r="HU2" s="1005"/>
      <c r="HV2" s="1005"/>
      <c r="HW2" s="1005"/>
      <c r="HX2" s="1005">
        <f t="shared" si="24"/>
        <v>41801</v>
      </c>
      <c r="HY2" s="1005"/>
      <c r="HZ2" s="1005"/>
      <c r="IA2" s="1005"/>
      <c r="IB2" s="1005">
        <f t="shared" ref="IB2" si="28">IB1</f>
        <v>41802</v>
      </c>
      <c r="IC2" s="1005"/>
      <c r="ID2" s="1005"/>
      <c r="IE2" s="1005"/>
      <c r="IF2" s="1005">
        <f t="shared" si="24"/>
        <v>41803</v>
      </c>
      <c r="IG2" s="1005"/>
      <c r="IH2" s="1005"/>
      <c r="II2" s="1005"/>
      <c r="IJ2" s="1005">
        <f t="shared" ref="IJ2" si="29">IJ1</f>
        <v>41804</v>
      </c>
      <c r="IK2" s="1005"/>
      <c r="IL2" s="1005"/>
      <c r="IM2" s="1005"/>
      <c r="IN2" s="1005">
        <f t="shared" ref="IN2" si="30">IN1</f>
        <v>41806</v>
      </c>
      <c r="IO2" s="1005"/>
      <c r="IP2" s="1005"/>
      <c r="IQ2" s="1005"/>
      <c r="IR2" s="1005">
        <f t="shared" ref="IR2:KR2" si="31">IR1</f>
        <v>41807</v>
      </c>
      <c r="IS2" s="1005"/>
      <c r="IT2" s="1005"/>
      <c r="IU2" s="1005"/>
      <c r="IV2" s="1005">
        <f t="shared" ref="IV2" si="32">IV1</f>
        <v>41808</v>
      </c>
      <c r="IW2" s="1005"/>
      <c r="IX2" s="1005"/>
      <c r="IY2" s="1005"/>
      <c r="IZ2" s="1005">
        <f t="shared" si="31"/>
        <v>41809</v>
      </c>
      <c r="JA2" s="1005"/>
      <c r="JB2" s="1005"/>
      <c r="JC2" s="1005"/>
      <c r="JD2" s="1005">
        <f t="shared" ref="JD2" si="33">JD1</f>
        <v>41810</v>
      </c>
      <c r="JE2" s="1005"/>
      <c r="JF2" s="1005"/>
      <c r="JG2" s="1005"/>
      <c r="JH2" s="1005">
        <f t="shared" si="31"/>
        <v>41811</v>
      </c>
      <c r="JI2" s="1005"/>
      <c r="JJ2" s="1005"/>
      <c r="JK2" s="1005"/>
      <c r="JL2" s="1005">
        <f t="shared" ref="JL2" si="34">JL1</f>
        <v>41812</v>
      </c>
      <c r="JM2" s="1005"/>
      <c r="JN2" s="1005"/>
      <c r="JO2" s="1005"/>
      <c r="JP2" s="1005">
        <f t="shared" si="31"/>
        <v>41813</v>
      </c>
      <c r="JQ2" s="1005"/>
      <c r="JR2" s="1005"/>
      <c r="JS2" s="1005"/>
      <c r="JT2" s="1005">
        <f t="shared" ref="JT2" si="35">JT1</f>
        <v>41814</v>
      </c>
      <c r="JU2" s="1005"/>
      <c r="JV2" s="1005"/>
      <c r="JW2" s="1005"/>
      <c r="JX2" s="1005">
        <f t="shared" si="31"/>
        <v>41815</v>
      </c>
      <c r="JY2" s="1005"/>
      <c r="JZ2" s="1005"/>
      <c r="KA2" s="1005"/>
      <c r="KB2" s="1005">
        <f t="shared" ref="KB2" si="36">KB1</f>
        <v>41816</v>
      </c>
      <c r="KC2" s="1005"/>
      <c r="KD2" s="1005"/>
      <c r="KE2" s="1005"/>
      <c r="KF2" s="1005">
        <f t="shared" si="31"/>
        <v>41817</v>
      </c>
      <c r="KG2" s="1005"/>
      <c r="KH2" s="1005"/>
      <c r="KI2" s="1005"/>
      <c r="KJ2" s="1005">
        <f t="shared" ref="KJ2" si="37">KJ1</f>
        <v>41818</v>
      </c>
      <c r="KK2" s="1005"/>
      <c r="KL2" s="1005"/>
      <c r="KM2" s="1005"/>
      <c r="KN2" s="1005">
        <f t="shared" ref="KN2" si="38">KN1</f>
        <v>41820</v>
      </c>
      <c r="KO2" s="1005"/>
      <c r="KP2" s="1005"/>
      <c r="KQ2" s="1005"/>
      <c r="KR2" s="1005">
        <f t="shared" si="31"/>
        <v>41821</v>
      </c>
      <c r="KS2" s="1005"/>
      <c r="KT2" s="1005"/>
      <c r="KU2" s="1005"/>
      <c r="KV2" s="1005">
        <f t="shared" ref="KV2" si="39">KV1</f>
        <v>41822</v>
      </c>
      <c r="KW2" s="1005"/>
      <c r="KX2" s="1005"/>
      <c r="KY2" s="1005"/>
      <c r="KZ2" s="1005">
        <f t="shared" ref="KZ2:MV2" si="40">KZ1</f>
        <v>41823</v>
      </c>
      <c r="LA2" s="1005"/>
      <c r="LB2" s="1005"/>
      <c r="LC2" s="1005"/>
      <c r="LD2" s="1005">
        <f t="shared" ref="LD2" si="41">LD1</f>
        <v>41824</v>
      </c>
      <c r="LE2" s="1005"/>
      <c r="LF2" s="1005"/>
      <c r="LG2" s="1005"/>
      <c r="LH2" s="1005">
        <f t="shared" si="40"/>
        <v>41825</v>
      </c>
      <c r="LI2" s="1005"/>
      <c r="LJ2" s="1005"/>
      <c r="LK2" s="1005"/>
      <c r="LL2" s="1005">
        <f t="shared" si="40"/>
        <v>41827</v>
      </c>
      <c r="LM2" s="1005"/>
      <c r="LN2" s="1005"/>
      <c r="LO2" s="1005"/>
      <c r="LP2" s="1005">
        <f t="shared" ref="LP2" si="42">LP1</f>
        <v>41828</v>
      </c>
      <c r="LQ2" s="1005"/>
      <c r="LR2" s="1005"/>
      <c r="LS2" s="1005"/>
      <c r="LT2" s="1005">
        <f t="shared" si="40"/>
        <v>41829</v>
      </c>
      <c r="LU2" s="1005"/>
      <c r="LV2" s="1005"/>
      <c r="LW2" s="1005"/>
      <c r="LX2" s="1005">
        <f t="shared" ref="LX2" si="43">LX1</f>
        <v>41830</v>
      </c>
      <c r="LY2" s="1005"/>
      <c r="LZ2" s="1005"/>
      <c r="MA2" s="1005"/>
      <c r="MB2" s="1005">
        <f t="shared" si="40"/>
        <v>41831</v>
      </c>
      <c r="MC2" s="1005"/>
      <c r="MD2" s="1005"/>
      <c r="ME2" s="1005"/>
      <c r="MF2" s="1005">
        <f t="shared" ref="MF2" si="44">MF1</f>
        <v>41832</v>
      </c>
      <c r="MG2" s="1005"/>
      <c r="MH2" s="1005"/>
      <c r="MI2" s="1005"/>
      <c r="MJ2" s="1005">
        <f t="shared" ref="MJ2" si="45">MJ1</f>
        <v>41834</v>
      </c>
      <c r="MK2" s="1005"/>
      <c r="ML2" s="1005"/>
      <c r="MM2" s="1005"/>
      <c r="MN2" s="1005">
        <f t="shared" si="40"/>
        <v>41835</v>
      </c>
      <c r="MO2" s="1005"/>
      <c r="MP2" s="1005"/>
      <c r="MQ2" s="1005"/>
      <c r="MR2" s="1005">
        <f t="shared" ref="MR2" si="46">MR1</f>
        <v>41836</v>
      </c>
      <c r="MS2" s="1005"/>
      <c r="MT2" s="1005"/>
      <c r="MU2" s="1005"/>
      <c r="MV2" s="1005">
        <f t="shared" si="40"/>
        <v>41837</v>
      </c>
      <c r="MW2" s="1005"/>
      <c r="MX2" s="1005"/>
      <c r="MY2" s="1005"/>
      <c r="MZ2" s="1005">
        <f t="shared" ref="MZ2" si="47">MZ1</f>
        <v>41838</v>
      </c>
      <c r="NA2" s="1005"/>
      <c r="NB2" s="1005"/>
      <c r="NC2" s="1005"/>
      <c r="ND2" s="1005">
        <f t="shared" ref="ND2:OZ2" si="48">ND1</f>
        <v>41839</v>
      </c>
      <c r="NE2" s="1005"/>
      <c r="NF2" s="1005"/>
      <c r="NG2" s="1005"/>
      <c r="NH2" s="1005">
        <f t="shared" si="48"/>
        <v>41841</v>
      </c>
      <c r="NI2" s="1005"/>
      <c r="NJ2" s="1005"/>
      <c r="NK2" s="1005"/>
      <c r="NL2" s="1005">
        <f t="shared" ref="NL2" si="49">NL1</f>
        <v>41842</v>
      </c>
      <c r="NM2" s="1005"/>
      <c r="NN2" s="1005"/>
      <c r="NO2" s="1005"/>
      <c r="NP2" s="1005">
        <f t="shared" si="48"/>
        <v>41843</v>
      </c>
      <c r="NQ2" s="1005"/>
      <c r="NR2" s="1005"/>
      <c r="NS2" s="1005"/>
      <c r="NT2" s="1005">
        <f t="shared" ref="NT2" si="50">NT1</f>
        <v>41844</v>
      </c>
      <c r="NU2" s="1005"/>
      <c r="NV2" s="1005"/>
      <c r="NW2" s="1005"/>
      <c r="NX2" s="1005">
        <f t="shared" si="48"/>
        <v>41845</v>
      </c>
      <c r="NY2" s="1005"/>
      <c r="NZ2" s="1005"/>
      <c r="OA2" s="1005"/>
      <c r="OB2" s="1005">
        <f t="shared" ref="OB2" si="51">OB1</f>
        <v>41846</v>
      </c>
      <c r="OC2" s="1005"/>
      <c r="OD2" s="1005"/>
      <c r="OE2" s="1005"/>
      <c r="OF2" s="1005">
        <f t="shared" ref="OF2" si="52">OF1</f>
        <v>41848</v>
      </c>
      <c r="OG2" s="1005"/>
      <c r="OH2" s="1005"/>
      <c r="OI2" s="1005"/>
      <c r="OJ2" s="1005">
        <f t="shared" si="48"/>
        <v>41849</v>
      </c>
      <c r="OK2" s="1005"/>
      <c r="OL2" s="1005"/>
      <c r="OM2" s="1005"/>
      <c r="ON2" s="1005">
        <f t="shared" ref="ON2" si="53">ON1</f>
        <v>41850</v>
      </c>
      <c r="OO2" s="1005"/>
      <c r="OP2" s="1005"/>
      <c r="OQ2" s="1005"/>
      <c r="OR2" s="1005">
        <f t="shared" si="48"/>
        <v>41851</v>
      </c>
      <c r="OS2" s="1005"/>
      <c r="OT2" s="1005"/>
      <c r="OU2" s="1005"/>
      <c r="OV2" s="1005">
        <f t="shared" ref="OV2" si="54">OV1</f>
        <v>41852</v>
      </c>
      <c r="OW2" s="1005"/>
      <c r="OX2" s="1005"/>
      <c r="OY2" s="1005"/>
      <c r="OZ2" s="1005">
        <f t="shared" si="48"/>
        <v>41853</v>
      </c>
      <c r="PA2" s="1005"/>
      <c r="PB2" s="1005"/>
      <c r="PC2" s="1005"/>
      <c r="PD2" s="1005">
        <f t="shared" ref="PD2:QZ2" si="55">PD1</f>
        <v>41855</v>
      </c>
      <c r="PE2" s="1005"/>
      <c r="PF2" s="1005"/>
      <c r="PG2" s="1005"/>
      <c r="PH2" s="1005">
        <f t="shared" ref="PH2" si="56">PH1</f>
        <v>41856</v>
      </c>
      <c r="PI2" s="1005"/>
      <c r="PJ2" s="1005"/>
      <c r="PK2" s="1005"/>
      <c r="PL2" s="1005">
        <f t="shared" si="55"/>
        <v>41857</v>
      </c>
      <c r="PM2" s="1005"/>
      <c r="PN2" s="1005"/>
      <c r="PO2" s="1005"/>
      <c r="PP2" s="1005">
        <f t="shared" ref="PP2" si="57">PP1</f>
        <v>41858</v>
      </c>
      <c r="PQ2" s="1005"/>
      <c r="PR2" s="1005"/>
      <c r="PS2" s="1005"/>
      <c r="PT2" s="1005">
        <f t="shared" si="55"/>
        <v>41859</v>
      </c>
      <c r="PU2" s="1005"/>
      <c r="PV2" s="1005"/>
      <c r="PW2" s="1005"/>
      <c r="PX2" s="1005">
        <f t="shared" ref="PX2" si="58">PX1</f>
        <v>41860</v>
      </c>
      <c r="PY2" s="1005"/>
      <c r="PZ2" s="1005"/>
      <c r="QA2" s="1005"/>
      <c r="QB2" s="1005">
        <f t="shared" ref="QB2" si="59">QB1</f>
        <v>41862</v>
      </c>
      <c r="QC2" s="1005"/>
      <c r="QD2" s="1005"/>
      <c r="QE2" s="1005"/>
      <c r="QF2" s="1005">
        <f t="shared" si="55"/>
        <v>41863</v>
      </c>
      <c r="QG2" s="1005"/>
      <c r="QH2" s="1005"/>
      <c r="QI2" s="1005"/>
      <c r="QJ2" s="1005">
        <f t="shared" ref="QJ2" si="60">QJ1</f>
        <v>41864</v>
      </c>
      <c r="QK2" s="1005"/>
      <c r="QL2" s="1005"/>
      <c r="QM2" s="1005"/>
      <c r="QN2" s="1005">
        <f t="shared" si="55"/>
        <v>41865</v>
      </c>
      <c r="QO2" s="1005"/>
      <c r="QP2" s="1005"/>
      <c r="QQ2" s="1005"/>
      <c r="QR2" s="1005">
        <f t="shared" ref="QR2" si="61">QR1</f>
        <v>41866</v>
      </c>
      <c r="QS2" s="1005"/>
      <c r="QT2" s="1005"/>
      <c r="QU2" s="1005"/>
      <c r="QV2" s="1005">
        <f t="shared" si="55"/>
        <v>41867</v>
      </c>
      <c r="QW2" s="1005"/>
      <c r="QX2" s="1005"/>
      <c r="QY2" s="1005"/>
      <c r="QZ2" s="1005">
        <f t="shared" si="55"/>
        <v>41869</v>
      </c>
      <c r="RA2" s="1005"/>
      <c r="RB2" s="1005"/>
      <c r="RC2" s="1005"/>
      <c r="RD2" s="1005">
        <f t="shared" ref="RD2" si="62">RD1</f>
        <v>41870</v>
      </c>
      <c r="RE2" s="1005"/>
      <c r="RF2" s="1005"/>
      <c r="RG2" s="1005"/>
      <c r="RH2" s="1005">
        <f t="shared" ref="RH2:TD2" si="63">RH1</f>
        <v>41871</v>
      </c>
      <c r="RI2" s="1005"/>
      <c r="RJ2" s="1005"/>
      <c r="RK2" s="1005"/>
      <c r="RL2" s="1005">
        <f t="shared" ref="RL2" si="64">RL1</f>
        <v>41872</v>
      </c>
      <c r="RM2" s="1005"/>
      <c r="RN2" s="1005"/>
      <c r="RO2" s="1005"/>
      <c r="RP2" s="1005">
        <f t="shared" si="63"/>
        <v>41873</v>
      </c>
      <c r="RQ2" s="1005"/>
      <c r="RR2" s="1005"/>
      <c r="RS2" s="1005"/>
      <c r="RT2" s="1005">
        <f t="shared" ref="RT2" si="65">RT1</f>
        <v>41874</v>
      </c>
      <c r="RU2" s="1005"/>
      <c r="RV2" s="1005"/>
      <c r="RW2" s="1005"/>
      <c r="RX2" s="1005">
        <f t="shared" ref="RX2" si="66">RX1</f>
        <v>41876</v>
      </c>
      <c r="RY2" s="1005"/>
      <c r="RZ2" s="1005"/>
      <c r="SA2" s="1005"/>
      <c r="SB2" s="1005">
        <f t="shared" si="63"/>
        <v>41877</v>
      </c>
      <c r="SC2" s="1005"/>
      <c r="SD2" s="1005"/>
      <c r="SE2" s="1005"/>
      <c r="SF2" s="1005">
        <f t="shared" ref="SF2" si="67">SF1</f>
        <v>41878</v>
      </c>
      <c r="SG2" s="1005"/>
      <c r="SH2" s="1005"/>
      <c r="SI2" s="1005"/>
      <c r="SJ2" s="1005">
        <f t="shared" si="63"/>
        <v>41879</v>
      </c>
      <c r="SK2" s="1005"/>
      <c r="SL2" s="1005"/>
      <c r="SM2" s="1005"/>
      <c r="SN2" s="1005">
        <f t="shared" ref="SN2" si="68">SN1</f>
        <v>41880</v>
      </c>
      <c r="SO2" s="1005"/>
      <c r="SP2" s="1005"/>
      <c r="SQ2" s="1005"/>
      <c r="SR2" s="1005">
        <f t="shared" si="63"/>
        <v>41881</v>
      </c>
      <c r="SS2" s="1005"/>
      <c r="ST2" s="1005"/>
      <c r="SU2" s="1005"/>
      <c r="SV2" s="1005">
        <f t="shared" si="63"/>
        <v>41883</v>
      </c>
      <c r="SW2" s="1005"/>
      <c r="SX2" s="1005"/>
      <c r="SY2" s="1005"/>
      <c r="SZ2" s="1005">
        <f t="shared" ref="SZ2" si="69">SZ1</f>
        <v>41884</v>
      </c>
      <c r="TA2" s="1005"/>
      <c r="TB2" s="1005"/>
      <c r="TC2" s="1005"/>
      <c r="TD2" s="1005">
        <f t="shared" si="63"/>
        <v>41885</v>
      </c>
      <c r="TE2" s="1005"/>
      <c r="TF2" s="1005"/>
      <c r="TG2" s="1005"/>
      <c r="TH2" s="1005">
        <f t="shared" ref="TH2" si="70">TH1</f>
        <v>41886</v>
      </c>
      <c r="TI2" s="1005"/>
      <c r="TJ2" s="1005"/>
      <c r="TK2" s="1005"/>
      <c r="TL2" s="1005">
        <f t="shared" ref="TL2:VH2" si="71">TL1</f>
        <v>41887</v>
      </c>
      <c r="TM2" s="1005"/>
      <c r="TN2" s="1005"/>
      <c r="TO2" s="1005"/>
      <c r="TP2" s="1005">
        <f t="shared" ref="TP2" si="72">TP1</f>
        <v>41888</v>
      </c>
      <c r="TQ2" s="1005"/>
      <c r="TR2" s="1005"/>
      <c r="TS2" s="1005"/>
      <c r="TT2" s="1005">
        <f t="shared" ref="TT2" si="73">TT1</f>
        <v>41890</v>
      </c>
      <c r="TU2" s="1005"/>
      <c r="TV2" s="1005"/>
      <c r="TW2" s="1005"/>
      <c r="TX2" s="1005">
        <f t="shared" si="71"/>
        <v>41891</v>
      </c>
      <c r="TY2" s="1005"/>
      <c r="TZ2" s="1005"/>
      <c r="UA2" s="1005"/>
      <c r="UB2" s="1005">
        <f t="shared" ref="UB2" si="74">UB1</f>
        <v>41892</v>
      </c>
      <c r="UC2" s="1005"/>
      <c r="UD2" s="1005"/>
      <c r="UE2" s="1005"/>
      <c r="UF2" s="1005">
        <f t="shared" si="71"/>
        <v>41893</v>
      </c>
      <c r="UG2" s="1005"/>
      <c r="UH2" s="1005"/>
      <c r="UI2" s="1005"/>
      <c r="UJ2" s="1005">
        <f t="shared" ref="UJ2" si="75">UJ1</f>
        <v>41894</v>
      </c>
      <c r="UK2" s="1005"/>
      <c r="UL2" s="1005"/>
      <c r="UM2" s="1005"/>
      <c r="UN2" s="1005">
        <f t="shared" si="71"/>
        <v>41895</v>
      </c>
      <c r="UO2" s="1005"/>
      <c r="UP2" s="1005"/>
      <c r="UQ2" s="1005"/>
      <c r="UR2" s="1005">
        <f t="shared" si="71"/>
        <v>41897</v>
      </c>
      <c r="US2" s="1005"/>
      <c r="UT2" s="1005"/>
      <c r="UU2" s="1005"/>
      <c r="UV2" s="1005">
        <f t="shared" ref="UV2" si="76">UV1</f>
        <v>41898</v>
      </c>
      <c r="UW2" s="1005"/>
      <c r="UX2" s="1005"/>
      <c r="UY2" s="1005"/>
      <c r="UZ2" s="1005">
        <f t="shared" si="71"/>
        <v>41899</v>
      </c>
      <c r="VA2" s="1005"/>
      <c r="VB2" s="1005"/>
      <c r="VC2" s="1005"/>
      <c r="VD2" s="1005">
        <f t="shared" ref="VD2" si="77">VD1</f>
        <v>41900</v>
      </c>
      <c r="VE2" s="1005"/>
      <c r="VF2" s="1005"/>
      <c r="VG2" s="1005"/>
      <c r="VH2" s="1005">
        <f t="shared" si="71"/>
        <v>41901</v>
      </c>
      <c r="VI2" s="1005"/>
      <c r="VJ2" s="1005"/>
      <c r="VK2" s="1005"/>
      <c r="VL2" s="1005">
        <f t="shared" ref="VL2" si="78">VL1</f>
        <v>41902</v>
      </c>
      <c r="VM2" s="1005"/>
      <c r="VN2" s="1005"/>
      <c r="VO2" s="1005"/>
      <c r="VP2" s="1005">
        <f t="shared" ref="VP2" si="79">VP1</f>
        <v>41904</v>
      </c>
      <c r="VQ2" s="1005"/>
      <c r="VR2" s="1005"/>
      <c r="VS2" s="1005"/>
      <c r="VT2" s="1005">
        <f t="shared" ref="VT2:XD2" si="80">VT1</f>
        <v>41905</v>
      </c>
      <c r="VU2" s="1005"/>
      <c r="VV2" s="1005"/>
      <c r="VW2" s="1005"/>
      <c r="VX2" s="1005">
        <f t="shared" ref="VX2" si="81">VX1</f>
        <v>41906</v>
      </c>
      <c r="VY2" s="1005"/>
      <c r="VZ2" s="1005"/>
      <c r="WA2" s="1005"/>
      <c r="WB2" s="1005">
        <f t="shared" si="80"/>
        <v>41907</v>
      </c>
      <c r="WC2" s="1005"/>
      <c r="WD2" s="1005"/>
      <c r="WE2" s="1005"/>
      <c r="WF2" s="1005">
        <f t="shared" ref="WF2" si="82">WF1</f>
        <v>41908</v>
      </c>
      <c r="WG2" s="1005"/>
      <c r="WH2" s="1005"/>
      <c r="WI2" s="1005"/>
      <c r="WJ2" s="1005">
        <f t="shared" si="80"/>
        <v>41909</v>
      </c>
      <c r="WK2" s="1005"/>
      <c r="WL2" s="1005"/>
      <c r="WM2" s="1005"/>
      <c r="WN2" s="1005">
        <f t="shared" si="80"/>
        <v>41911</v>
      </c>
      <c r="WO2" s="1005"/>
      <c r="WP2" s="1005"/>
      <c r="WQ2" s="1005"/>
      <c r="WR2" s="1005">
        <f t="shared" ref="WR2" si="83">WR1</f>
        <v>41912</v>
      </c>
      <c r="WS2" s="1005"/>
      <c r="WT2" s="1005"/>
      <c r="WU2" s="1005"/>
      <c r="WV2" s="1005">
        <f t="shared" si="80"/>
        <v>41913</v>
      </c>
      <c r="WW2" s="1005"/>
      <c r="WX2" s="1005"/>
      <c r="WY2" s="1005"/>
      <c r="WZ2" s="1005">
        <f t="shared" ref="WZ2" si="84">WZ1</f>
        <v>41914</v>
      </c>
      <c r="XA2" s="1005"/>
      <c r="XB2" s="1005"/>
      <c r="XC2" s="1005"/>
      <c r="XD2" s="1005">
        <f t="shared" si="80"/>
        <v>41915</v>
      </c>
      <c r="XE2" s="1005"/>
      <c r="XF2" s="1005"/>
      <c r="XG2" s="1005"/>
      <c r="XH2" s="1005">
        <f t="shared" ref="XH2" si="85">XH1</f>
        <v>41916</v>
      </c>
      <c r="XI2" s="1005"/>
      <c r="XJ2" s="1005"/>
      <c r="XK2" s="1005"/>
      <c r="XL2" s="1005">
        <f t="shared" ref="XL2" si="86">XL1</f>
        <v>41918</v>
      </c>
      <c r="XM2" s="1005"/>
      <c r="XN2" s="1005"/>
      <c r="XO2" s="1005"/>
      <c r="XP2" s="1005">
        <f t="shared" ref="XP2:ZL2" si="87">XP1</f>
        <v>41919</v>
      </c>
      <c r="XQ2" s="1005"/>
      <c r="XR2" s="1005"/>
      <c r="XS2" s="1005"/>
      <c r="XT2" s="1005">
        <f t="shared" ref="XT2" si="88">XT1</f>
        <v>41920</v>
      </c>
      <c r="XU2" s="1005"/>
      <c r="XV2" s="1005"/>
      <c r="XW2" s="1005"/>
      <c r="XX2" s="1005">
        <f t="shared" si="87"/>
        <v>41921</v>
      </c>
      <c r="XY2" s="1005"/>
      <c r="XZ2" s="1005"/>
      <c r="YA2" s="1005"/>
      <c r="YB2" s="1005">
        <f t="shared" ref="YB2" si="89">YB1</f>
        <v>41922</v>
      </c>
      <c r="YC2" s="1005"/>
      <c r="YD2" s="1005"/>
      <c r="YE2" s="1005"/>
      <c r="YF2" s="1005">
        <f t="shared" si="87"/>
        <v>41923</v>
      </c>
      <c r="YG2" s="1005"/>
      <c r="YH2" s="1005"/>
      <c r="YI2" s="1005"/>
      <c r="YJ2" s="1005">
        <f t="shared" si="87"/>
        <v>41925</v>
      </c>
      <c r="YK2" s="1005"/>
      <c r="YL2" s="1005"/>
      <c r="YM2" s="1005"/>
      <c r="YN2" s="1005">
        <f t="shared" ref="YN2" si="90">YN1</f>
        <v>41926</v>
      </c>
      <c r="YO2" s="1005"/>
      <c r="YP2" s="1005"/>
      <c r="YQ2" s="1005"/>
      <c r="YR2" s="1005">
        <f t="shared" si="87"/>
        <v>41927</v>
      </c>
      <c r="YS2" s="1005"/>
      <c r="YT2" s="1005"/>
      <c r="YU2" s="1005"/>
      <c r="YV2" s="1005">
        <f t="shared" ref="YV2" si="91">YV1</f>
        <v>41928</v>
      </c>
      <c r="YW2" s="1005"/>
      <c r="YX2" s="1005"/>
      <c r="YY2" s="1005"/>
      <c r="YZ2" s="1005">
        <f t="shared" si="87"/>
        <v>41929</v>
      </c>
      <c r="ZA2" s="1005"/>
      <c r="ZB2" s="1005"/>
      <c r="ZC2" s="1005"/>
      <c r="ZD2" s="1005">
        <f t="shared" ref="ZD2" si="92">ZD1</f>
        <v>41930</v>
      </c>
      <c r="ZE2" s="1005"/>
      <c r="ZF2" s="1005"/>
      <c r="ZG2" s="1005"/>
      <c r="ZH2" s="1005">
        <f t="shared" ref="ZH2" si="93">ZH1</f>
        <v>41932</v>
      </c>
      <c r="ZI2" s="1005"/>
      <c r="ZJ2" s="1005"/>
      <c r="ZK2" s="1005"/>
      <c r="ZL2" s="1005">
        <f t="shared" si="87"/>
        <v>41933</v>
      </c>
      <c r="ZM2" s="1005"/>
      <c r="ZN2" s="1005"/>
      <c r="ZO2" s="1005"/>
      <c r="ZP2" s="1005">
        <f t="shared" ref="ZP2" si="94">ZP1</f>
        <v>41934</v>
      </c>
      <c r="ZQ2" s="1005"/>
      <c r="ZR2" s="1005"/>
      <c r="ZS2" s="1005"/>
      <c r="ZT2" s="1005">
        <f t="shared" ref="ZT2:ABP2" si="95">ZT1</f>
        <v>41935</v>
      </c>
      <c r="ZU2" s="1005"/>
      <c r="ZV2" s="1005"/>
      <c r="ZW2" s="1005"/>
      <c r="ZX2" s="1005">
        <f t="shared" ref="ZX2" si="96">ZX1</f>
        <v>41936</v>
      </c>
      <c r="ZY2" s="1005"/>
      <c r="ZZ2" s="1005"/>
      <c r="AAA2" s="1005"/>
      <c r="AAB2" s="1005">
        <f t="shared" si="95"/>
        <v>41937</v>
      </c>
      <c r="AAC2" s="1005"/>
      <c r="AAD2" s="1005"/>
      <c r="AAE2" s="1005"/>
      <c r="AAF2" s="1005">
        <f t="shared" si="95"/>
        <v>41939</v>
      </c>
      <c r="AAG2" s="1005"/>
      <c r="AAH2" s="1005"/>
      <c r="AAI2" s="1005"/>
      <c r="AAJ2" s="1005">
        <f t="shared" ref="AAJ2" si="97">AAJ1</f>
        <v>41940</v>
      </c>
      <c r="AAK2" s="1005"/>
      <c r="AAL2" s="1005"/>
      <c r="AAM2" s="1005"/>
      <c r="AAN2" s="1005">
        <f t="shared" si="95"/>
        <v>41941</v>
      </c>
      <c r="AAO2" s="1005"/>
      <c r="AAP2" s="1005"/>
      <c r="AAQ2" s="1005"/>
      <c r="AAR2" s="1005">
        <f t="shared" ref="AAR2" si="98">AAR1</f>
        <v>41942</v>
      </c>
      <c r="AAS2" s="1005"/>
      <c r="AAT2" s="1005"/>
      <c r="AAU2" s="1005"/>
      <c r="AAV2" s="1005">
        <f t="shared" si="95"/>
        <v>41943</v>
      </c>
      <c r="AAW2" s="1005"/>
      <c r="AAX2" s="1005"/>
      <c r="AAY2" s="1005"/>
      <c r="AAZ2" s="1005">
        <f t="shared" ref="AAZ2" si="99">AAZ1</f>
        <v>41944</v>
      </c>
      <c r="ABA2" s="1005"/>
      <c r="ABB2" s="1005"/>
      <c r="ABC2" s="1005"/>
      <c r="ABD2" s="1005">
        <f t="shared" ref="ABD2" si="100">ABD1</f>
        <v>41946</v>
      </c>
      <c r="ABE2" s="1005"/>
      <c r="ABF2" s="1005"/>
      <c r="ABG2" s="1005"/>
      <c r="ABH2" s="1005">
        <f t="shared" si="95"/>
        <v>41947</v>
      </c>
      <c r="ABI2" s="1005"/>
      <c r="ABJ2" s="1005"/>
      <c r="ABK2" s="1005"/>
      <c r="ABL2" s="1005">
        <f t="shared" ref="ABL2" si="101">ABL1</f>
        <v>41948</v>
      </c>
      <c r="ABM2" s="1005"/>
      <c r="ABN2" s="1005"/>
      <c r="ABO2" s="1005"/>
      <c r="ABP2" s="1005">
        <f t="shared" si="95"/>
        <v>41949</v>
      </c>
      <c r="ABQ2" s="1005"/>
      <c r="ABR2" s="1005"/>
      <c r="ABS2" s="1005"/>
      <c r="ABT2" s="1005">
        <f t="shared" ref="ABT2" si="102">ABT1</f>
        <v>41950</v>
      </c>
      <c r="ABU2" s="1005"/>
      <c r="ABV2" s="1005"/>
      <c r="ABW2" s="1005"/>
      <c r="ABX2" s="1005">
        <f t="shared" ref="ABX2:ADT2" si="103">ABX1</f>
        <v>41951</v>
      </c>
      <c r="ABY2" s="1005"/>
      <c r="ABZ2" s="1005"/>
      <c r="ACA2" s="1005"/>
      <c r="ACB2" s="1005">
        <f t="shared" si="103"/>
        <v>41953</v>
      </c>
      <c r="ACC2" s="1005"/>
      <c r="ACD2" s="1005"/>
      <c r="ACE2" s="1005"/>
      <c r="ACF2" s="1005">
        <f t="shared" ref="ACF2" si="104">ACF1</f>
        <v>41954</v>
      </c>
      <c r="ACG2" s="1005"/>
      <c r="ACH2" s="1005"/>
      <c r="ACI2" s="1005"/>
      <c r="ACJ2" s="1005">
        <f t="shared" si="103"/>
        <v>41955</v>
      </c>
      <c r="ACK2" s="1005"/>
      <c r="ACL2" s="1005"/>
      <c r="ACM2" s="1005"/>
      <c r="ACN2" s="1005">
        <f t="shared" ref="ACN2" si="105">ACN1</f>
        <v>41956</v>
      </c>
      <c r="ACO2" s="1005"/>
      <c r="ACP2" s="1005"/>
      <c r="ACQ2" s="1005"/>
      <c r="ACR2" s="1005">
        <f t="shared" si="103"/>
        <v>41957</v>
      </c>
      <c r="ACS2" s="1005"/>
      <c r="ACT2" s="1005"/>
      <c r="ACU2" s="1005"/>
      <c r="ACV2" s="1005">
        <f t="shared" ref="ACV2" si="106">ACV1</f>
        <v>41958</v>
      </c>
      <c r="ACW2" s="1005"/>
      <c r="ACX2" s="1005"/>
      <c r="ACY2" s="1005"/>
      <c r="ACZ2" s="1005">
        <f t="shared" ref="ACZ2" si="107">ACZ1</f>
        <v>41960</v>
      </c>
      <c r="ADA2" s="1005"/>
      <c r="ADB2" s="1005"/>
      <c r="ADC2" s="1005"/>
      <c r="ADD2" s="1005">
        <f t="shared" si="103"/>
        <v>41961</v>
      </c>
      <c r="ADE2" s="1005"/>
      <c r="ADF2" s="1005"/>
      <c r="ADG2" s="1005"/>
      <c r="ADH2" s="1005">
        <f t="shared" ref="ADH2" si="108">ADH1</f>
        <v>41962</v>
      </c>
      <c r="ADI2" s="1005"/>
      <c r="ADJ2" s="1005"/>
      <c r="ADK2" s="1005"/>
      <c r="ADL2" s="1005">
        <f t="shared" si="103"/>
        <v>41963</v>
      </c>
      <c r="ADM2" s="1005"/>
      <c r="ADN2" s="1005"/>
      <c r="ADO2" s="1005"/>
      <c r="ADP2" s="1005">
        <f t="shared" ref="ADP2" si="109">ADP1</f>
        <v>41964</v>
      </c>
      <c r="ADQ2" s="1005"/>
      <c r="ADR2" s="1005"/>
      <c r="ADS2" s="1005"/>
      <c r="ADT2" s="1005">
        <f t="shared" si="103"/>
        <v>41965</v>
      </c>
      <c r="ADU2" s="1005"/>
      <c r="ADV2" s="1005"/>
      <c r="ADW2" s="1005"/>
      <c r="ADX2" s="1005">
        <f t="shared" ref="ADX2:AGB2" si="110">ADX1</f>
        <v>41967</v>
      </c>
      <c r="ADY2" s="1005"/>
      <c r="ADZ2" s="1005"/>
      <c r="AEA2" s="1005"/>
      <c r="AEB2" s="1005">
        <f t="shared" ref="AEB2" si="111">AEB1</f>
        <v>41968</v>
      </c>
      <c r="AEC2" s="1005"/>
      <c r="AED2" s="1005"/>
      <c r="AEE2" s="1005"/>
      <c r="AEF2" s="1005">
        <f t="shared" si="110"/>
        <v>41969</v>
      </c>
      <c r="AEG2" s="1005"/>
      <c r="AEH2" s="1005"/>
      <c r="AEI2" s="1005"/>
      <c r="AEJ2" s="1005">
        <f t="shared" ref="AEJ2" si="112">AEJ1</f>
        <v>41970</v>
      </c>
      <c r="AEK2" s="1005"/>
      <c r="AEL2" s="1005"/>
      <c r="AEM2" s="1005"/>
      <c r="AEN2" s="1005">
        <f t="shared" si="110"/>
        <v>41971</v>
      </c>
      <c r="AEO2" s="1005"/>
      <c r="AEP2" s="1005"/>
      <c r="AEQ2" s="1005"/>
      <c r="AER2" s="1005">
        <f t="shared" ref="AER2" si="113">AER1</f>
        <v>41972</v>
      </c>
      <c r="AES2" s="1005"/>
      <c r="AET2" s="1005"/>
      <c r="AEU2" s="1005"/>
      <c r="AEV2" s="1005">
        <f t="shared" si="110"/>
        <v>41973</v>
      </c>
      <c r="AEW2" s="1005"/>
      <c r="AEX2" s="1005"/>
      <c r="AEY2" s="1005"/>
      <c r="AEZ2" s="1005">
        <f t="shared" ref="AEZ2" si="114">AEZ1</f>
        <v>41974</v>
      </c>
      <c r="AFA2" s="1005"/>
      <c r="AFB2" s="1005"/>
      <c r="AFC2" s="1005"/>
      <c r="AFD2" s="1005">
        <f t="shared" si="110"/>
        <v>41975</v>
      </c>
      <c r="AFE2" s="1005"/>
      <c r="AFF2" s="1005"/>
      <c r="AFG2" s="1005"/>
      <c r="AFH2" s="1005">
        <f t="shared" ref="AFH2" si="115">AFH1</f>
        <v>41976</v>
      </c>
      <c r="AFI2" s="1005"/>
      <c r="AFJ2" s="1005"/>
      <c r="AFK2" s="1005"/>
      <c r="AFL2" s="1005">
        <f t="shared" si="110"/>
        <v>41977</v>
      </c>
      <c r="AFM2" s="1005"/>
      <c r="AFN2" s="1005"/>
      <c r="AFO2" s="1005"/>
      <c r="AFP2" s="1005">
        <f t="shared" ref="AFP2" si="116">AFP1</f>
        <v>41978</v>
      </c>
      <c r="AFQ2" s="1005"/>
      <c r="AFR2" s="1005"/>
      <c r="AFS2" s="1005"/>
      <c r="AFT2" s="1005">
        <f t="shared" si="110"/>
        <v>41979</v>
      </c>
      <c r="AFU2" s="1005"/>
      <c r="AFV2" s="1005"/>
      <c r="AFW2" s="1005"/>
      <c r="AFX2" s="1005">
        <f t="shared" ref="AFX2" si="117">AFX1</f>
        <v>41980</v>
      </c>
      <c r="AFY2" s="1005"/>
      <c r="AFZ2" s="1005"/>
      <c r="AGA2" s="1005"/>
      <c r="AGB2" s="1005">
        <f t="shared" si="110"/>
        <v>41981</v>
      </c>
      <c r="AGC2" s="1005"/>
      <c r="AGD2" s="1005"/>
      <c r="AGE2" s="1005"/>
      <c r="AGF2" s="1005">
        <f t="shared" ref="AGF2" si="118">AGF1</f>
        <v>41982</v>
      </c>
      <c r="AGG2" s="1005"/>
      <c r="AGH2" s="1005"/>
      <c r="AGI2" s="1005"/>
      <c r="AGJ2" s="1005">
        <f t="shared" ref="AGJ2:AIN2" si="119">AGJ1</f>
        <v>41983</v>
      </c>
      <c r="AGK2" s="1005"/>
      <c r="AGL2" s="1005"/>
      <c r="AGM2" s="1005"/>
      <c r="AGN2" s="1005">
        <f t="shared" ref="AGN2" si="120">AGN1</f>
        <v>41984</v>
      </c>
      <c r="AGO2" s="1005"/>
      <c r="AGP2" s="1005"/>
      <c r="AGQ2" s="1005"/>
      <c r="AGR2" s="1005">
        <f t="shared" si="119"/>
        <v>41985</v>
      </c>
      <c r="AGS2" s="1005"/>
      <c r="AGT2" s="1005"/>
      <c r="AGU2" s="1005"/>
      <c r="AGV2" s="1005">
        <f t="shared" ref="AGV2" si="121">AGV1</f>
        <v>41986</v>
      </c>
      <c r="AGW2" s="1005"/>
      <c r="AGX2" s="1005"/>
      <c r="AGY2" s="1005"/>
      <c r="AGZ2" s="1005">
        <f t="shared" si="119"/>
        <v>41987</v>
      </c>
      <c r="AHA2" s="1005"/>
      <c r="AHB2" s="1005"/>
      <c r="AHC2" s="1005"/>
      <c r="AHD2" s="1005">
        <f t="shared" ref="AHD2" si="122">AHD1</f>
        <v>41988</v>
      </c>
      <c r="AHE2" s="1005"/>
      <c r="AHF2" s="1005"/>
      <c r="AHG2" s="1005"/>
      <c r="AHH2" s="1005">
        <f t="shared" si="119"/>
        <v>41989</v>
      </c>
      <c r="AHI2" s="1005"/>
      <c r="AHJ2" s="1005"/>
      <c r="AHK2" s="1005"/>
      <c r="AHL2" s="1005">
        <f t="shared" ref="AHL2" si="123">AHL1</f>
        <v>41990</v>
      </c>
      <c r="AHM2" s="1005"/>
      <c r="AHN2" s="1005"/>
      <c r="AHO2" s="1005"/>
      <c r="AHP2" s="1005">
        <f t="shared" si="119"/>
        <v>41991</v>
      </c>
      <c r="AHQ2" s="1005"/>
      <c r="AHR2" s="1005"/>
      <c r="AHS2" s="1005"/>
      <c r="AHT2" s="1005">
        <f t="shared" ref="AHT2" si="124">AHT1</f>
        <v>41992</v>
      </c>
      <c r="AHU2" s="1005"/>
      <c r="AHV2" s="1005"/>
      <c r="AHW2" s="1005"/>
      <c r="AHX2" s="1005">
        <f t="shared" si="119"/>
        <v>41993</v>
      </c>
      <c r="AHY2" s="1005"/>
      <c r="AHZ2" s="1005"/>
      <c r="AIA2" s="1005"/>
      <c r="AIB2" s="1005">
        <f t="shared" ref="AIB2" si="125">AIB1</f>
        <v>41994</v>
      </c>
      <c r="AIC2" s="1005"/>
      <c r="AID2" s="1005"/>
      <c r="AIE2" s="1005"/>
      <c r="AIF2" s="1005">
        <f t="shared" si="119"/>
        <v>41995</v>
      </c>
      <c r="AIG2" s="1005"/>
      <c r="AIH2" s="1005"/>
      <c r="AII2" s="1005"/>
      <c r="AIJ2" s="1005">
        <f t="shared" ref="AIJ2" si="126">AIJ1</f>
        <v>41996</v>
      </c>
      <c r="AIK2" s="1005"/>
      <c r="AIL2" s="1005"/>
      <c r="AIM2" s="1005"/>
      <c r="AIN2" s="1005">
        <f t="shared" si="119"/>
        <v>41997</v>
      </c>
      <c r="AIO2" s="1005"/>
      <c r="AIP2" s="1005"/>
      <c r="AIQ2" s="1005"/>
      <c r="AIR2" s="1005">
        <f t="shared" ref="AIR2" si="127">AIR1</f>
        <v>41998</v>
      </c>
      <c r="AIS2" s="1005"/>
      <c r="AIT2" s="1005"/>
      <c r="AIU2" s="1005"/>
      <c r="AIV2" s="1005">
        <f t="shared" ref="AIV2:AKR2" si="128">AIV1</f>
        <v>41999</v>
      </c>
      <c r="AIW2" s="1005"/>
      <c r="AIX2" s="1005"/>
      <c r="AIY2" s="1005"/>
      <c r="AIZ2" s="1005">
        <f t="shared" ref="AIZ2" si="129">AIZ1</f>
        <v>42000</v>
      </c>
      <c r="AJA2" s="1005"/>
      <c r="AJB2" s="1005"/>
      <c r="AJC2" s="1005"/>
      <c r="AJD2" s="1005">
        <f t="shared" ref="AJD2" si="130">AJD1</f>
        <v>42002</v>
      </c>
      <c r="AJE2" s="1005"/>
      <c r="AJF2" s="1005"/>
      <c r="AJG2" s="1005"/>
      <c r="AJH2" s="1005">
        <f t="shared" si="128"/>
        <v>42003</v>
      </c>
      <c r="AJI2" s="1005"/>
      <c r="AJJ2" s="1005"/>
      <c r="AJK2" s="1005"/>
      <c r="AJL2" s="1005">
        <f t="shared" ref="AJL2" si="131">AJL1</f>
        <v>42004</v>
      </c>
      <c r="AJM2" s="1005"/>
      <c r="AJN2" s="1005"/>
      <c r="AJO2" s="1005"/>
      <c r="AJP2" s="1005">
        <f t="shared" si="128"/>
        <v>42005</v>
      </c>
      <c r="AJQ2" s="1005"/>
      <c r="AJR2" s="1005"/>
      <c r="AJS2" s="1005"/>
      <c r="AJT2" s="1005">
        <f t="shared" ref="AJT2" si="132">AJT1</f>
        <v>42006</v>
      </c>
      <c r="AJU2" s="1005"/>
      <c r="AJV2" s="1005"/>
      <c r="AJW2" s="1005"/>
      <c r="AJX2" s="1005">
        <f t="shared" si="128"/>
        <v>42007</v>
      </c>
      <c r="AJY2" s="1005"/>
      <c r="AJZ2" s="1005"/>
      <c r="AKA2" s="1005"/>
      <c r="AKB2" s="1005">
        <f t="shared" si="128"/>
        <v>42009</v>
      </c>
      <c r="AKC2" s="1005"/>
      <c r="AKD2" s="1005"/>
      <c r="AKE2" s="1005"/>
      <c r="AKF2" s="1005">
        <f t="shared" ref="AKF2" si="133">AKF1</f>
        <v>42010</v>
      </c>
      <c r="AKG2" s="1005"/>
      <c r="AKH2" s="1005"/>
      <c r="AKI2" s="1005"/>
      <c r="AKJ2" s="1005">
        <f t="shared" si="128"/>
        <v>42011</v>
      </c>
      <c r="AKK2" s="1005"/>
      <c r="AKL2" s="1005"/>
      <c r="AKM2" s="1005"/>
      <c r="AKN2" s="1005">
        <f t="shared" ref="AKN2" si="134">AKN1</f>
        <v>42012</v>
      </c>
      <c r="AKO2" s="1005"/>
      <c r="AKP2" s="1005"/>
      <c r="AKQ2" s="1005"/>
      <c r="AKR2" s="1005">
        <f t="shared" si="128"/>
        <v>42013</v>
      </c>
      <c r="AKS2" s="1005"/>
      <c r="AKT2" s="1005"/>
      <c r="AKU2" s="1005"/>
      <c r="AKV2" s="1005">
        <f t="shared" ref="AKV2" si="135">AKV1</f>
        <v>42014</v>
      </c>
      <c r="AKW2" s="1005"/>
      <c r="AKX2" s="1005"/>
      <c r="AKY2" s="1005"/>
      <c r="AKZ2" s="1005">
        <f t="shared" ref="AKZ2" si="136">AKZ1</f>
        <v>42016</v>
      </c>
      <c r="ALA2" s="1005"/>
      <c r="ALB2" s="1005"/>
      <c r="ALC2" s="1005"/>
      <c r="ALD2" s="1005">
        <f t="shared" ref="ALD2:AMN2" si="137">ALD1</f>
        <v>42017</v>
      </c>
      <c r="ALE2" s="1005"/>
      <c r="ALF2" s="1005"/>
      <c r="ALG2" s="1005"/>
      <c r="ALH2" s="1005">
        <f t="shared" ref="ALH2" si="138">ALH1</f>
        <v>42018</v>
      </c>
      <c r="ALI2" s="1005"/>
      <c r="ALJ2" s="1005"/>
      <c r="ALK2" s="1005"/>
      <c r="ALL2" s="1005">
        <f t="shared" si="137"/>
        <v>42019</v>
      </c>
      <c r="ALM2" s="1005"/>
      <c r="ALN2" s="1005"/>
      <c r="ALO2" s="1005"/>
      <c r="ALP2" s="1005">
        <f t="shared" ref="ALP2" si="139">ALP1</f>
        <v>42020</v>
      </c>
      <c r="ALQ2" s="1005"/>
      <c r="ALR2" s="1005"/>
      <c r="ALS2" s="1005"/>
      <c r="ALT2" s="1005">
        <f t="shared" si="137"/>
        <v>42021</v>
      </c>
      <c r="ALU2" s="1005"/>
      <c r="ALV2" s="1005"/>
      <c r="ALW2" s="1005"/>
      <c r="ALX2" s="1005">
        <f t="shared" si="137"/>
        <v>42023</v>
      </c>
      <c r="ALY2" s="1005"/>
      <c r="ALZ2" s="1005"/>
      <c r="AMA2" s="1005"/>
      <c r="AMB2" s="1005">
        <f t="shared" ref="AMB2" si="140">AMB1</f>
        <v>42024</v>
      </c>
      <c r="AMC2" s="1005"/>
      <c r="AMD2" s="1005"/>
      <c r="AME2" s="1005"/>
      <c r="AMF2" s="1005">
        <f t="shared" si="137"/>
        <v>42025</v>
      </c>
      <c r="AMG2" s="1005"/>
      <c r="AMH2" s="1005"/>
      <c r="AMI2" s="1005"/>
      <c r="AMJ2" s="1005">
        <f t="shared" ref="AMJ2" si="141">AMJ1</f>
        <v>42026</v>
      </c>
      <c r="AMK2" s="1005"/>
      <c r="AML2" s="1005"/>
      <c r="AMM2" s="1005"/>
      <c r="AMN2" s="1005">
        <f t="shared" si="137"/>
        <v>42027</v>
      </c>
      <c r="AMO2" s="1005"/>
      <c r="AMP2" s="1005"/>
      <c r="AMQ2" s="1005"/>
      <c r="AMR2" s="1005">
        <f t="shared" ref="AMR2" si="142">AMR1</f>
        <v>42028</v>
      </c>
      <c r="AMS2" s="1005"/>
      <c r="AMT2" s="1005"/>
      <c r="AMU2" s="1005"/>
      <c r="AMV2" s="1005">
        <f t="shared" ref="AMV2" si="143">AMV1</f>
        <v>42030</v>
      </c>
      <c r="AMW2" s="1005"/>
      <c r="AMX2" s="1005"/>
      <c r="AMY2" s="1005"/>
      <c r="AMZ2" s="1005">
        <f t="shared" ref="AMZ2:AON2" si="144">AMZ1</f>
        <v>42031</v>
      </c>
      <c r="ANA2" s="1005"/>
      <c r="ANB2" s="1005"/>
      <c r="ANC2" s="1005"/>
      <c r="AND2" s="1005">
        <f t="shared" ref="AND2" si="145">AND1</f>
        <v>42032</v>
      </c>
      <c r="ANE2" s="1005"/>
      <c r="ANF2" s="1005"/>
      <c r="ANG2" s="1005"/>
      <c r="ANH2" s="1005">
        <f t="shared" si="144"/>
        <v>42033</v>
      </c>
      <c r="ANI2" s="1005"/>
      <c r="ANJ2" s="1005"/>
      <c r="ANK2" s="1005"/>
      <c r="ANL2" s="1005">
        <f t="shared" ref="ANL2" si="146">ANL1</f>
        <v>42034</v>
      </c>
      <c r="ANM2" s="1005"/>
      <c r="ANN2" s="1005"/>
      <c r="ANO2" s="1005"/>
      <c r="ANP2" s="1005">
        <f t="shared" si="144"/>
        <v>42035</v>
      </c>
      <c r="ANQ2" s="1005"/>
      <c r="ANR2" s="1005"/>
      <c r="ANS2" s="1005"/>
      <c r="ANT2" s="1005">
        <f t="shared" ref="ANT2" si="147">ANT1</f>
        <v>42036</v>
      </c>
      <c r="ANU2" s="1005"/>
      <c r="ANV2" s="1005"/>
      <c r="ANW2" s="1005"/>
      <c r="ANX2" s="1005">
        <f t="shared" si="144"/>
        <v>42037</v>
      </c>
      <c r="ANY2" s="1005"/>
      <c r="ANZ2" s="1005"/>
      <c r="AOA2" s="1005"/>
      <c r="AOB2" s="1005">
        <f t="shared" ref="AOB2" si="148">AOB1</f>
        <v>42038</v>
      </c>
      <c r="AOC2" s="1005"/>
      <c r="AOD2" s="1005"/>
      <c r="AOE2" s="1005"/>
      <c r="AOF2" s="1005">
        <f t="shared" si="144"/>
        <v>42039</v>
      </c>
      <c r="AOG2" s="1005"/>
      <c r="AOH2" s="1005"/>
      <c r="AOI2" s="1005"/>
      <c r="AOJ2" s="1005">
        <f t="shared" ref="AOJ2" si="149">AOJ1</f>
        <v>42040</v>
      </c>
      <c r="AOK2" s="1005"/>
      <c r="AOL2" s="1005"/>
      <c r="AOM2" s="1005"/>
      <c r="AON2" s="1005">
        <f t="shared" si="144"/>
        <v>42041</v>
      </c>
      <c r="AOO2" s="1005"/>
      <c r="AOP2" s="1005"/>
      <c r="AOQ2" s="1005"/>
      <c r="AOR2" s="1005">
        <f t="shared" ref="AOR2" si="150">AOR1</f>
        <v>42042</v>
      </c>
      <c r="AOS2" s="1005"/>
      <c r="AOT2" s="1005"/>
      <c r="AOU2" s="1005"/>
      <c r="AOV2" s="1005">
        <f t="shared" ref="AOV2" si="151">AOV1</f>
        <v>42043</v>
      </c>
      <c r="AOW2" s="1005"/>
      <c r="AOX2" s="1005"/>
      <c r="AOY2" s="1005"/>
      <c r="AOZ2" s="1005">
        <f>AOZ1</f>
        <v>42044</v>
      </c>
      <c r="APA2" s="1005"/>
      <c r="APB2" s="1005"/>
      <c r="APC2" s="1005"/>
      <c r="APD2" s="1005">
        <f t="shared" ref="APD2" si="152">APD1</f>
        <v>42045</v>
      </c>
      <c r="APE2" s="1005"/>
      <c r="APF2" s="1005"/>
      <c r="APG2" s="1005"/>
      <c r="APH2" s="1005">
        <f t="shared" ref="APH2" si="153">APH1</f>
        <v>42046</v>
      </c>
      <c r="API2" s="1005"/>
      <c r="APJ2" s="1005"/>
      <c r="APK2" s="1005"/>
      <c r="APL2" s="1005">
        <f t="shared" ref="APL2" si="154">APL1</f>
        <v>42047</v>
      </c>
      <c r="APM2" s="1005"/>
      <c r="APN2" s="1005"/>
      <c r="APO2" s="1005"/>
      <c r="APP2" s="1005">
        <f t="shared" ref="APP2" si="155">APP1</f>
        <v>42048</v>
      </c>
      <c r="APQ2" s="1005"/>
      <c r="APR2" s="1005"/>
      <c r="APS2" s="1005"/>
      <c r="APT2" s="1005">
        <f t="shared" ref="APT2" si="156">APT1</f>
        <v>42049</v>
      </c>
      <c r="APU2" s="1005"/>
      <c r="APV2" s="1005"/>
      <c r="APW2" s="1005"/>
      <c r="APX2" s="1005">
        <f t="shared" ref="APX2" si="157">APX1</f>
        <v>42050</v>
      </c>
      <c r="APY2" s="1005"/>
      <c r="APZ2" s="1005"/>
      <c r="AQA2" s="1005"/>
      <c r="AQB2" s="1005">
        <f t="shared" ref="AQB2" si="158">AQB1</f>
        <v>42051</v>
      </c>
      <c r="AQC2" s="1005"/>
      <c r="AQD2" s="1005"/>
      <c r="AQE2" s="1005"/>
      <c r="AQF2" s="1005">
        <f t="shared" ref="AQF2" si="159">AQF1</f>
        <v>42052</v>
      </c>
      <c r="AQG2" s="1005"/>
      <c r="AQH2" s="1005"/>
      <c r="AQI2" s="1005"/>
      <c r="AQJ2" s="1005">
        <f t="shared" ref="AQJ2" si="160">AQJ1</f>
        <v>42053</v>
      </c>
      <c r="AQK2" s="1005"/>
      <c r="AQL2" s="1005"/>
      <c r="AQM2" s="1005"/>
      <c r="AQN2" s="1005">
        <f t="shared" ref="AQN2" si="161">AQN1</f>
        <v>42054</v>
      </c>
      <c r="AQO2" s="1005"/>
      <c r="AQP2" s="1005"/>
      <c r="AQQ2" s="1005"/>
      <c r="AQR2" s="1005">
        <f t="shared" ref="AQR2" si="162">AQR1</f>
        <v>42055</v>
      </c>
      <c r="AQS2" s="1005"/>
      <c r="AQT2" s="1005"/>
      <c r="AQU2" s="1005"/>
      <c r="AQV2" s="1005">
        <f t="shared" ref="AQV2" si="163">AQV1</f>
        <v>42056</v>
      </c>
      <c r="AQW2" s="1005"/>
      <c r="AQX2" s="1005"/>
      <c r="AQY2" s="1005"/>
      <c r="AQZ2" s="1005">
        <f t="shared" ref="AQZ2" si="164">AQZ1</f>
        <v>42057</v>
      </c>
      <c r="ARA2" s="1005"/>
      <c r="ARB2" s="1005"/>
      <c r="ARC2" s="1005"/>
      <c r="ARD2" s="1005">
        <f t="shared" ref="ARD2" si="165">ARD1</f>
        <v>42058</v>
      </c>
      <c r="ARE2" s="1005"/>
      <c r="ARF2" s="1005"/>
      <c r="ARG2" s="1005"/>
      <c r="ARH2" s="1005">
        <f t="shared" ref="ARH2" si="166">ARH1</f>
        <v>42059</v>
      </c>
      <c r="ARI2" s="1005"/>
      <c r="ARJ2" s="1005"/>
      <c r="ARK2" s="1005"/>
      <c r="ARL2" s="1005">
        <f t="shared" ref="ARL2" si="167">ARL1</f>
        <v>42060</v>
      </c>
      <c r="ARM2" s="1005"/>
      <c r="ARN2" s="1005"/>
      <c r="ARO2" s="1005"/>
      <c r="ARP2" s="1005">
        <f t="shared" ref="ARP2" si="168">ARP1</f>
        <v>42061</v>
      </c>
      <c r="ARQ2" s="1005"/>
      <c r="ARR2" s="1005"/>
      <c r="ARS2" s="1005"/>
      <c r="ART2" s="1005">
        <f t="shared" ref="ART2" si="169">ART1</f>
        <v>42062</v>
      </c>
      <c r="ARU2" s="1005"/>
      <c r="ARV2" s="1005"/>
      <c r="ARW2" s="1005"/>
      <c r="ARX2" s="1005">
        <f t="shared" ref="ARX2" si="170">ARX1</f>
        <v>42063</v>
      </c>
      <c r="ARY2" s="1005"/>
      <c r="ARZ2" s="1005"/>
      <c r="ASA2" s="1005"/>
      <c r="ASB2" s="1005">
        <f t="shared" ref="ASB2:ATT2" si="171">ASB1</f>
        <v>42064</v>
      </c>
      <c r="ASC2" s="1005"/>
      <c r="ASD2" s="1005"/>
      <c r="ASE2" s="1005"/>
      <c r="ASF2" s="1005">
        <f t="shared" ref="ASF2:ATX2" si="172">ASF1</f>
        <v>42065</v>
      </c>
      <c r="ASG2" s="1005"/>
      <c r="ASH2" s="1005"/>
      <c r="ASI2" s="1005"/>
      <c r="ASJ2" s="1005">
        <f t="shared" ref="ASJ2:ATL2" si="173">ASJ1</f>
        <v>42066</v>
      </c>
      <c r="ASK2" s="1005"/>
      <c r="ASL2" s="1005"/>
      <c r="ASM2" s="1005"/>
      <c r="ASN2" s="1005">
        <f t="shared" ref="ASN2:AUB2" si="174">ASN1</f>
        <v>42067</v>
      </c>
      <c r="ASO2" s="1005"/>
      <c r="ASP2" s="1005"/>
      <c r="ASQ2" s="1005"/>
      <c r="ASR2" s="1005">
        <f t="shared" si="171"/>
        <v>42068</v>
      </c>
      <c r="ASS2" s="1005"/>
      <c r="AST2" s="1005"/>
      <c r="ASU2" s="1005"/>
      <c r="ASV2" s="1005">
        <f t="shared" si="172"/>
        <v>42069</v>
      </c>
      <c r="ASW2" s="1005"/>
      <c r="ASX2" s="1005"/>
      <c r="ASY2" s="1005"/>
      <c r="ASZ2" s="1005">
        <f t="shared" si="173"/>
        <v>42070</v>
      </c>
      <c r="ATA2" s="1005"/>
      <c r="ATB2" s="1005"/>
      <c r="ATC2" s="1005"/>
      <c r="ATD2" s="1005">
        <f t="shared" si="171"/>
        <v>42072</v>
      </c>
      <c r="ATE2" s="1005"/>
      <c r="ATF2" s="1005"/>
      <c r="ATG2" s="1005"/>
      <c r="ATH2" s="1005">
        <f t="shared" si="172"/>
        <v>42073</v>
      </c>
      <c r="ATI2" s="1005"/>
      <c r="ATJ2" s="1005"/>
      <c r="ATK2" s="1005"/>
      <c r="ATL2" s="1005">
        <f t="shared" si="173"/>
        <v>42074</v>
      </c>
      <c r="ATM2" s="1005"/>
      <c r="ATN2" s="1005"/>
      <c r="ATO2" s="1005"/>
      <c r="ATP2" s="1005">
        <f t="shared" si="174"/>
        <v>42075</v>
      </c>
      <c r="ATQ2" s="1005"/>
      <c r="ATR2" s="1005"/>
      <c r="ATS2" s="1005"/>
      <c r="ATT2" s="1005">
        <f t="shared" si="171"/>
        <v>42076</v>
      </c>
      <c r="ATU2" s="1005"/>
      <c r="ATV2" s="1005"/>
      <c r="ATW2" s="1005"/>
      <c r="ATX2" s="1005">
        <f t="shared" si="172"/>
        <v>42077</v>
      </c>
      <c r="ATY2" s="1005"/>
      <c r="ATZ2" s="1005"/>
      <c r="AUA2" s="1005"/>
      <c r="AUB2" s="1005">
        <f t="shared" si="174"/>
        <v>42079</v>
      </c>
      <c r="AUC2" s="1005"/>
      <c r="AUD2" s="1005"/>
      <c r="AUE2" s="1005"/>
      <c r="AUF2" s="1005">
        <f t="shared" ref="AUF2:AVH2" si="175">AUF1</f>
        <v>42080</v>
      </c>
      <c r="AUG2" s="1005"/>
      <c r="AUH2" s="1005"/>
      <c r="AUI2" s="1005"/>
      <c r="AUJ2" s="1005">
        <f t="shared" ref="AUJ2:AVX2" si="176">AUJ1</f>
        <v>42081</v>
      </c>
      <c r="AUK2" s="1005"/>
      <c r="AUL2" s="1005"/>
      <c r="AUM2" s="1005"/>
      <c r="AUN2" s="1005">
        <f t="shared" ref="AUN2:AWB2" si="177">AUN1</f>
        <v>42082</v>
      </c>
      <c r="AUO2" s="1005"/>
      <c r="AUP2" s="1005"/>
      <c r="AUQ2" s="1005"/>
      <c r="AUR2" s="1005">
        <f t="shared" ref="AUR2:AWF2" si="178">AUR1</f>
        <v>42083</v>
      </c>
      <c r="AUS2" s="1005"/>
      <c r="AUT2" s="1005"/>
      <c r="AUU2" s="1005"/>
      <c r="AUV2" s="1005">
        <f t="shared" si="175"/>
        <v>42084</v>
      </c>
      <c r="AUW2" s="1005"/>
      <c r="AUX2" s="1005"/>
      <c r="AUY2" s="1005"/>
      <c r="AUZ2" s="1005">
        <f t="shared" si="177"/>
        <v>42086</v>
      </c>
      <c r="AVA2" s="1005"/>
      <c r="AVB2" s="1005"/>
      <c r="AVC2" s="1005"/>
      <c r="AVD2" s="1005">
        <f t="shared" si="178"/>
        <v>42087</v>
      </c>
      <c r="AVE2" s="1005"/>
      <c r="AVF2" s="1005"/>
      <c r="AVG2" s="1005"/>
      <c r="AVH2" s="1005">
        <f t="shared" si="175"/>
        <v>42088</v>
      </c>
      <c r="AVI2" s="1005"/>
      <c r="AVJ2" s="1005"/>
      <c r="AVK2" s="1005"/>
      <c r="AVL2" s="1005">
        <f t="shared" si="176"/>
        <v>42089</v>
      </c>
      <c r="AVM2" s="1005"/>
      <c r="AVN2" s="1005"/>
      <c r="AVO2" s="1005"/>
      <c r="AVP2" s="1005">
        <f t="shared" si="177"/>
        <v>42090</v>
      </c>
      <c r="AVQ2" s="1005"/>
      <c r="AVR2" s="1005"/>
      <c r="AVS2" s="1005"/>
      <c r="AVT2" s="1005">
        <f t="shared" si="178"/>
        <v>42091</v>
      </c>
      <c r="AVU2" s="1005"/>
      <c r="AVV2" s="1005"/>
      <c r="AVW2" s="1005"/>
      <c r="AVX2" s="1005">
        <f t="shared" si="176"/>
        <v>42093</v>
      </c>
      <c r="AVY2" s="1005"/>
      <c r="AVZ2" s="1005"/>
      <c r="AWA2" s="1005"/>
      <c r="AWB2" s="1005">
        <f t="shared" si="177"/>
        <v>42094</v>
      </c>
      <c r="AWC2" s="1005"/>
      <c r="AWD2" s="1005"/>
      <c r="AWE2" s="1005"/>
      <c r="AWF2" s="1005">
        <f t="shared" si="178"/>
        <v>42095</v>
      </c>
      <c r="AWG2" s="1005"/>
      <c r="AWH2" s="1005"/>
      <c r="AWI2" s="1005"/>
      <c r="AWJ2" s="1005">
        <f t="shared" ref="AWJ2:AXX2" si="179">AWJ1</f>
        <v>42096</v>
      </c>
      <c r="AWK2" s="1005"/>
      <c r="AWL2" s="1005"/>
      <c r="AWM2" s="1005"/>
      <c r="AWN2" s="1005">
        <f t="shared" ref="AWN2:AYB2" si="180">AWN1</f>
        <v>42097</v>
      </c>
      <c r="AWO2" s="1005"/>
      <c r="AWP2" s="1005"/>
      <c r="AWQ2" s="1005"/>
      <c r="AWR2" s="1005">
        <f t="shared" ref="AWR2:AYF2" si="181">AWR1</f>
        <v>42098</v>
      </c>
      <c r="AWS2" s="1005"/>
      <c r="AWT2" s="1005"/>
      <c r="AWU2" s="1005"/>
      <c r="AWV2" s="1005">
        <f t="shared" si="179"/>
        <v>42100</v>
      </c>
      <c r="AWW2" s="1005"/>
      <c r="AWX2" s="1005"/>
      <c r="AWY2" s="1005"/>
      <c r="AWZ2" s="1005">
        <f t="shared" si="180"/>
        <v>42101</v>
      </c>
      <c r="AXA2" s="1005"/>
      <c r="AXB2" s="1005"/>
      <c r="AXC2" s="1005"/>
      <c r="AXD2" s="1005">
        <f t="shared" si="181"/>
        <v>42102</v>
      </c>
      <c r="AXE2" s="1005"/>
      <c r="AXF2" s="1005"/>
      <c r="AXG2" s="1005"/>
      <c r="AXH2" s="1005">
        <f t="shared" ref="AXH2:AYJ2" si="182">AXH1</f>
        <v>42103</v>
      </c>
      <c r="AXI2" s="1005"/>
      <c r="AXJ2" s="1005"/>
      <c r="AXK2" s="1005"/>
      <c r="AXL2" s="1005">
        <f t="shared" si="179"/>
        <v>42104</v>
      </c>
      <c r="AXM2" s="1005"/>
      <c r="AXN2" s="1005"/>
      <c r="AXO2" s="1005"/>
      <c r="AXP2" s="1005">
        <f t="shared" si="180"/>
        <v>42105</v>
      </c>
      <c r="AXQ2" s="1005"/>
      <c r="AXR2" s="1005"/>
      <c r="AXS2" s="1005"/>
      <c r="AXT2" s="1005">
        <f t="shared" si="182"/>
        <v>42107</v>
      </c>
      <c r="AXU2" s="1005"/>
      <c r="AXV2" s="1005"/>
      <c r="AXW2" s="1005"/>
      <c r="AXX2" s="1005">
        <f t="shared" si="179"/>
        <v>42108</v>
      </c>
      <c r="AXY2" s="1005"/>
      <c r="AXZ2" s="1005"/>
      <c r="AYA2" s="1005"/>
      <c r="AYB2" s="1005">
        <f t="shared" si="180"/>
        <v>42109</v>
      </c>
      <c r="AYC2" s="1005"/>
      <c r="AYD2" s="1005"/>
      <c r="AYE2" s="1005"/>
      <c r="AYF2" s="1005">
        <f t="shared" si="181"/>
        <v>42110</v>
      </c>
      <c r="AYG2" s="1005"/>
      <c r="AYH2" s="1005"/>
      <c r="AYI2" s="1005"/>
      <c r="AYJ2" s="1005">
        <f t="shared" si="182"/>
        <v>42111</v>
      </c>
      <c r="AYK2" s="1005"/>
      <c r="AYL2" s="1005"/>
      <c r="AYM2" s="1005"/>
      <c r="AYN2" s="1005">
        <f t="shared" ref="AYN2:BAF2" si="183">AYN1</f>
        <v>42112</v>
      </c>
      <c r="AYO2" s="1005"/>
      <c r="AYP2" s="1005"/>
      <c r="AYQ2" s="1005"/>
      <c r="AYR2" s="1005">
        <f t="shared" ref="AYR2:BAN2" si="184">AYR1</f>
        <v>42114</v>
      </c>
      <c r="AYS2" s="1005"/>
      <c r="AYT2" s="1005"/>
      <c r="AYU2" s="1005"/>
      <c r="AYV2" s="1005">
        <f t="shared" ref="AYV2:BAB2" si="185">AYV1</f>
        <v>42115</v>
      </c>
      <c r="AYW2" s="1005"/>
      <c r="AYX2" s="1005"/>
      <c r="AYY2" s="1005"/>
      <c r="AYZ2" s="1005">
        <f t="shared" si="183"/>
        <v>42116</v>
      </c>
      <c r="AZA2" s="1005"/>
      <c r="AZB2" s="1005"/>
      <c r="AZC2" s="1005"/>
      <c r="AZD2" s="1005">
        <f t="shared" ref="AZD2:BAJ2" si="186">AZD1</f>
        <v>42117</v>
      </c>
      <c r="AZE2" s="1005"/>
      <c r="AZF2" s="1005"/>
      <c r="AZG2" s="1005"/>
      <c r="AZH2" s="1005">
        <f t="shared" si="184"/>
        <v>42118</v>
      </c>
      <c r="AZI2" s="1005"/>
      <c r="AZJ2" s="1005"/>
      <c r="AZK2" s="1005"/>
      <c r="AZL2" s="1005">
        <f t="shared" si="185"/>
        <v>42119</v>
      </c>
      <c r="AZM2" s="1005"/>
      <c r="AZN2" s="1005"/>
      <c r="AZO2" s="1005"/>
      <c r="AZP2" s="1005">
        <f t="shared" si="183"/>
        <v>42120</v>
      </c>
      <c r="AZQ2" s="1005"/>
      <c r="AZR2" s="1005"/>
      <c r="AZS2" s="1005"/>
      <c r="AZT2" s="1005">
        <f t="shared" si="186"/>
        <v>42121</v>
      </c>
      <c r="AZU2" s="1005"/>
      <c r="AZV2" s="1005"/>
      <c r="AZW2" s="1005"/>
      <c r="AZX2" s="1005">
        <f t="shared" si="184"/>
        <v>42122</v>
      </c>
      <c r="AZY2" s="1005"/>
      <c r="AZZ2" s="1005"/>
      <c r="BAA2" s="1005"/>
      <c r="BAB2" s="1005">
        <f t="shared" si="185"/>
        <v>42123</v>
      </c>
      <c r="BAC2" s="1005"/>
      <c r="BAD2" s="1005"/>
      <c r="BAE2" s="1005"/>
      <c r="BAF2" s="1005">
        <f t="shared" si="183"/>
        <v>42124</v>
      </c>
      <c r="BAG2" s="1005"/>
      <c r="BAH2" s="1005"/>
      <c r="BAI2" s="1005"/>
      <c r="BAJ2" s="1005">
        <f t="shared" si="186"/>
        <v>42125</v>
      </c>
      <c r="BAK2" s="1005"/>
      <c r="BAL2" s="1005"/>
      <c r="BAM2" s="1005"/>
      <c r="BAN2" s="1005">
        <f t="shared" si="184"/>
        <v>42126</v>
      </c>
      <c r="BAO2" s="1005"/>
      <c r="BAP2" s="1005"/>
      <c r="BAQ2" s="1005"/>
      <c r="BAR2" s="1005">
        <f t="shared" ref="BAR2:BCJ2" si="187">BAR1</f>
        <v>42128</v>
      </c>
      <c r="BAS2" s="1005"/>
      <c r="BAT2" s="1005"/>
      <c r="BAU2" s="1005"/>
      <c r="BAV2" s="1005">
        <f t="shared" ref="BAV2:BBX2" si="188">BAV1</f>
        <v>42129</v>
      </c>
      <c r="BAW2" s="1005"/>
      <c r="BAX2" s="1005"/>
      <c r="BAY2" s="1005"/>
      <c r="BAZ2" s="1005">
        <f t="shared" ref="BAZ2:BCN2" si="189">BAZ1</f>
        <v>42130</v>
      </c>
      <c r="BBA2" s="1005"/>
      <c r="BBB2" s="1005"/>
      <c r="BBC2" s="1005"/>
      <c r="BBD2" s="1005">
        <f t="shared" ref="BBD2:BCR2" si="190">BBD1</f>
        <v>42131</v>
      </c>
      <c r="BBE2" s="1005"/>
      <c r="BBF2" s="1005"/>
      <c r="BBG2" s="1005"/>
      <c r="BBH2" s="1005">
        <f t="shared" si="187"/>
        <v>42132</v>
      </c>
      <c r="BBI2" s="1005"/>
      <c r="BBJ2" s="1005"/>
      <c r="BBK2" s="1005"/>
      <c r="BBL2" s="1005">
        <f t="shared" si="188"/>
        <v>42133</v>
      </c>
      <c r="BBM2" s="1005"/>
      <c r="BBN2" s="1005"/>
      <c r="BBO2" s="1005"/>
      <c r="BBP2" s="1005">
        <f t="shared" si="190"/>
        <v>42135</v>
      </c>
      <c r="BBQ2" s="1005"/>
      <c r="BBR2" s="1005"/>
      <c r="BBS2" s="1005"/>
      <c r="BBT2" s="1005">
        <f t="shared" si="187"/>
        <v>42136</v>
      </c>
      <c r="BBU2" s="1005"/>
      <c r="BBV2" s="1005"/>
      <c r="BBW2" s="1005"/>
      <c r="BBX2" s="1005">
        <f t="shared" si="188"/>
        <v>42137</v>
      </c>
      <c r="BBY2" s="1005"/>
      <c r="BBZ2" s="1005"/>
      <c r="BCA2" s="1005"/>
      <c r="BCB2" s="1005">
        <f t="shared" si="189"/>
        <v>42138</v>
      </c>
      <c r="BCC2" s="1005"/>
      <c r="BCD2" s="1005"/>
      <c r="BCE2" s="1005"/>
      <c r="BCF2" s="1005">
        <f t="shared" si="190"/>
        <v>42139</v>
      </c>
      <c r="BCG2" s="1005"/>
      <c r="BCH2" s="1005"/>
      <c r="BCI2" s="1005"/>
      <c r="BCJ2" s="1005">
        <f t="shared" si="187"/>
        <v>42140</v>
      </c>
      <c r="BCK2" s="1005"/>
      <c r="BCL2" s="1005"/>
      <c r="BCM2" s="1005"/>
      <c r="BCN2" s="1005">
        <f t="shared" si="189"/>
        <v>42142</v>
      </c>
      <c r="BCO2" s="1005"/>
      <c r="BCP2" s="1005"/>
      <c r="BCQ2" s="1005"/>
      <c r="BCR2" s="1005">
        <f t="shared" si="190"/>
        <v>42143</v>
      </c>
      <c r="BCS2" s="1005"/>
      <c r="BCT2" s="1005"/>
      <c r="BCU2" s="1005"/>
      <c r="BCV2" s="1005">
        <f t="shared" ref="BCV2:BEJ2" si="191">BCV1</f>
        <v>42144</v>
      </c>
      <c r="BCW2" s="1005"/>
      <c r="BCX2" s="1005"/>
      <c r="BCY2" s="1005"/>
      <c r="BCZ2" s="1005">
        <f t="shared" ref="BCZ2:BEN2" si="192">BCZ1</f>
        <v>42145</v>
      </c>
      <c r="BDA2" s="1005"/>
      <c r="BDB2" s="1005"/>
      <c r="BDC2" s="1005"/>
      <c r="BDD2" s="1005">
        <f t="shared" ref="BDD2:BER2" si="193">BDD1</f>
        <v>42146</v>
      </c>
      <c r="BDE2" s="1005"/>
      <c r="BDF2" s="1005"/>
      <c r="BDG2" s="1005"/>
      <c r="BDH2" s="1005">
        <f t="shared" ref="BDH2:BEV2" si="194">BDH1</f>
        <v>42147</v>
      </c>
      <c r="BDI2" s="1005"/>
      <c r="BDJ2" s="1005"/>
      <c r="BDK2" s="1005"/>
      <c r="BDL2" s="1005">
        <f t="shared" si="192"/>
        <v>42149</v>
      </c>
      <c r="BDM2" s="1005"/>
      <c r="BDN2" s="1005"/>
      <c r="BDO2" s="1005"/>
      <c r="BDP2" s="1005">
        <f t="shared" si="193"/>
        <v>42150</v>
      </c>
      <c r="BDQ2" s="1005"/>
      <c r="BDR2" s="1005"/>
      <c r="BDS2" s="1005"/>
      <c r="BDT2" s="1005">
        <f t="shared" si="194"/>
        <v>42151</v>
      </c>
      <c r="BDU2" s="1005"/>
      <c r="BDV2" s="1005"/>
      <c r="BDW2" s="1005"/>
      <c r="BDX2" s="1005">
        <f t="shared" si="191"/>
        <v>42152</v>
      </c>
      <c r="BDY2" s="1005"/>
      <c r="BDZ2" s="1005"/>
      <c r="BEA2" s="1005"/>
      <c r="BEB2" s="1005">
        <f t="shared" si="192"/>
        <v>42153</v>
      </c>
      <c r="BEC2" s="1005"/>
      <c r="BED2" s="1005"/>
      <c r="BEE2" s="1005"/>
      <c r="BEF2" s="1005">
        <f t="shared" si="193"/>
        <v>42154</v>
      </c>
      <c r="BEG2" s="1005"/>
      <c r="BEH2" s="1005"/>
      <c r="BEI2" s="1005"/>
      <c r="BEJ2" s="1005">
        <f t="shared" si="191"/>
        <v>42156</v>
      </c>
      <c r="BEK2" s="1005"/>
      <c r="BEL2" s="1005"/>
      <c r="BEM2" s="1005"/>
      <c r="BEN2" s="1005">
        <f t="shared" si="192"/>
        <v>42157</v>
      </c>
      <c r="BEO2" s="1005"/>
      <c r="BEP2" s="1005"/>
      <c r="BEQ2" s="1005"/>
      <c r="BER2" s="1005">
        <f t="shared" si="193"/>
        <v>42158</v>
      </c>
      <c r="BES2" s="1005"/>
      <c r="BET2" s="1005"/>
      <c r="BEU2" s="1005"/>
      <c r="BEV2" s="1005">
        <f t="shared" si="194"/>
        <v>42159</v>
      </c>
      <c r="BEW2" s="1005"/>
      <c r="BEX2" s="1005"/>
      <c r="BEY2" s="1005"/>
      <c r="BEZ2" s="1005">
        <f t="shared" ref="BEZ2:BGN2" si="195">BEZ1</f>
        <v>42160</v>
      </c>
      <c r="BFA2" s="1005"/>
      <c r="BFB2" s="1005"/>
      <c r="BFC2" s="1005"/>
      <c r="BFD2" s="1005">
        <f t="shared" ref="BFD2:BGR2" si="196">BFD1</f>
        <v>42161</v>
      </c>
      <c r="BFE2" s="1005"/>
      <c r="BFF2" s="1005"/>
      <c r="BFG2" s="1005"/>
      <c r="BFH2" s="1005">
        <f t="shared" ref="BFH2:BGZ2" si="197">BFH1</f>
        <v>42163</v>
      </c>
      <c r="BFI2" s="1005"/>
      <c r="BFJ2" s="1005"/>
      <c r="BFK2" s="1005"/>
      <c r="BFL2" s="1005">
        <f t="shared" si="195"/>
        <v>42164</v>
      </c>
      <c r="BFM2" s="1005"/>
      <c r="BFN2" s="1005"/>
      <c r="BFO2" s="1005"/>
      <c r="BFP2" s="1005">
        <f t="shared" si="196"/>
        <v>42165</v>
      </c>
      <c r="BFQ2" s="1005"/>
      <c r="BFR2" s="1005"/>
      <c r="BFS2" s="1005"/>
      <c r="BFT2" s="1005">
        <f t="shared" ref="BFT2:BGV2" si="198">BFT1</f>
        <v>42166</v>
      </c>
      <c r="BFU2" s="1005"/>
      <c r="BFV2" s="1005"/>
      <c r="BFW2" s="1005"/>
      <c r="BFX2" s="1005">
        <f t="shared" si="197"/>
        <v>42167</v>
      </c>
      <c r="BFY2" s="1005"/>
      <c r="BFZ2" s="1005"/>
      <c r="BGA2" s="1005"/>
      <c r="BGB2" s="1005">
        <f t="shared" si="195"/>
        <v>42168</v>
      </c>
      <c r="BGC2" s="1005"/>
      <c r="BGD2" s="1005"/>
      <c r="BGE2" s="1005"/>
      <c r="BGF2" s="1005">
        <f t="shared" si="198"/>
        <v>42170</v>
      </c>
      <c r="BGG2" s="1005"/>
      <c r="BGH2" s="1005"/>
      <c r="BGI2" s="1005"/>
      <c r="BGJ2" s="1005">
        <f t="shared" si="197"/>
        <v>42171</v>
      </c>
      <c r="BGK2" s="1005"/>
      <c r="BGL2" s="1005"/>
      <c r="BGM2" s="1005"/>
      <c r="BGN2" s="1005">
        <f t="shared" si="195"/>
        <v>42172</v>
      </c>
      <c r="BGO2" s="1005"/>
      <c r="BGP2" s="1005"/>
      <c r="BGQ2" s="1005"/>
      <c r="BGR2" s="1005">
        <f t="shared" si="196"/>
        <v>42173</v>
      </c>
      <c r="BGS2" s="1005"/>
      <c r="BGT2" s="1005"/>
      <c r="BGU2" s="1005"/>
      <c r="BGV2" s="1005">
        <f t="shared" si="198"/>
        <v>42174</v>
      </c>
      <c r="BGW2" s="1005"/>
      <c r="BGX2" s="1005"/>
      <c r="BGY2" s="1005"/>
      <c r="BGZ2" s="1005">
        <f t="shared" si="197"/>
        <v>42175</v>
      </c>
      <c r="BHA2" s="1005"/>
      <c r="BHB2" s="1005"/>
      <c r="BHC2" s="1005"/>
      <c r="BHD2" s="1005">
        <f t="shared" ref="BHD2:BIV2" si="199">BHD1</f>
        <v>42177</v>
      </c>
      <c r="BHE2" s="1005"/>
      <c r="BHF2" s="1005"/>
      <c r="BHG2" s="1005"/>
      <c r="BHH2" s="1005">
        <f t="shared" ref="BHH2:BIJ2" si="200">BHH1</f>
        <v>42178</v>
      </c>
      <c r="BHI2" s="1005"/>
      <c r="BHJ2" s="1005"/>
      <c r="BHK2" s="1005"/>
      <c r="BHL2" s="1005">
        <f t="shared" ref="BHL2:BIZ2" si="201">BHL1</f>
        <v>42179</v>
      </c>
      <c r="BHM2" s="1005"/>
      <c r="BHN2" s="1005"/>
      <c r="BHO2" s="1005"/>
      <c r="BHP2" s="1005">
        <f t="shared" ref="BHP2:BIR2" si="202">BHP1</f>
        <v>42180</v>
      </c>
      <c r="BHQ2" s="1005"/>
      <c r="BHR2" s="1005"/>
      <c r="BHS2" s="1005"/>
      <c r="BHT2" s="1005">
        <f t="shared" si="199"/>
        <v>42181</v>
      </c>
      <c r="BHU2" s="1005"/>
      <c r="BHV2" s="1005"/>
      <c r="BHW2" s="1005"/>
      <c r="BHX2" s="1005">
        <f t="shared" si="200"/>
        <v>42182</v>
      </c>
      <c r="BHY2" s="1005"/>
      <c r="BHZ2" s="1005"/>
      <c r="BIA2" s="1005"/>
      <c r="BIB2" s="1005">
        <f t="shared" si="202"/>
        <v>42184</v>
      </c>
      <c r="BIC2" s="1005"/>
      <c r="BID2" s="1005"/>
      <c r="BIE2" s="1005"/>
      <c r="BIF2" s="1005">
        <f t="shared" si="199"/>
        <v>42185</v>
      </c>
      <c r="BIG2" s="1005"/>
      <c r="BIH2" s="1005"/>
      <c r="BII2" s="1005"/>
      <c r="BIJ2" s="1005">
        <f t="shared" si="200"/>
        <v>42186</v>
      </c>
      <c r="BIK2" s="1005"/>
      <c r="BIL2" s="1005"/>
      <c r="BIM2" s="1005"/>
      <c r="BIN2" s="1005">
        <f t="shared" si="201"/>
        <v>42187</v>
      </c>
      <c r="BIO2" s="1005"/>
      <c r="BIP2" s="1005"/>
      <c r="BIQ2" s="1005"/>
      <c r="BIR2" s="1005">
        <f t="shared" si="202"/>
        <v>42188</v>
      </c>
      <c r="BIS2" s="1005"/>
      <c r="BIT2" s="1005"/>
      <c r="BIU2" s="1005"/>
      <c r="BIV2" s="1005">
        <f t="shared" si="199"/>
        <v>42189</v>
      </c>
      <c r="BIW2" s="1005"/>
      <c r="BIX2" s="1005"/>
      <c r="BIY2" s="1005"/>
      <c r="BIZ2" s="1005">
        <f t="shared" si="201"/>
        <v>42191</v>
      </c>
      <c r="BJA2" s="1005"/>
      <c r="BJB2" s="1005"/>
      <c r="BJC2" s="1005"/>
      <c r="BJD2" s="1005">
        <f t="shared" ref="BJD2:BKF2" si="203">BJD1</f>
        <v>42192</v>
      </c>
      <c r="BJE2" s="1005"/>
      <c r="BJF2" s="1005"/>
      <c r="BJG2" s="1005"/>
      <c r="BJH2" s="1005">
        <f t="shared" ref="BJH2:BKV2" si="204">BJH1</f>
        <v>42193</v>
      </c>
      <c r="BJI2" s="1005"/>
      <c r="BJJ2" s="1005"/>
      <c r="BJK2" s="1005"/>
      <c r="BJL2" s="1005">
        <f t="shared" ref="BJL2:BKZ2" si="205">BJL1</f>
        <v>42194</v>
      </c>
      <c r="BJM2" s="1005"/>
      <c r="BJN2" s="1005"/>
      <c r="BJO2" s="1005"/>
      <c r="BJP2" s="1005">
        <f t="shared" ref="BJP2:BLD2" si="206">BJP1</f>
        <v>42195</v>
      </c>
      <c r="BJQ2" s="1005"/>
      <c r="BJR2" s="1005"/>
      <c r="BJS2" s="1005"/>
      <c r="BJT2" s="1005">
        <f t="shared" si="203"/>
        <v>42196</v>
      </c>
      <c r="BJU2" s="1005"/>
      <c r="BJV2" s="1005"/>
      <c r="BJW2" s="1005"/>
      <c r="BJX2" s="1005">
        <f t="shared" si="205"/>
        <v>42198</v>
      </c>
      <c r="BJY2" s="1005"/>
      <c r="BJZ2" s="1005"/>
      <c r="BKA2" s="1005"/>
      <c r="BKB2" s="1005">
        <f t="shared" si="206"/>
        <v>42199</v>
      </c>
      <c r="BKC2" s="1005"/>
      <c r="BKD2" s="1005"/>
      <c r="BKE2" s="1005"/>
      <c r="BKF2" s="1005">
        <f t="shared" si="203"/>
        <v>42200</v>
      </c>
      <c r="BKG2" s="1005"/>
      <c r="BKH2" s="1005"/>
      <c r="BKI2" s="1005"/>
      <c r="BKJ2" s="1005">
        <f t="shared" si="204"/>
        <v>42201</v>
      </c>
      <c r="BKK2" s="1005"/>
      <c r="BKL2" s="1005"/>
      <c r="BKM2" s="1005"/>
      <c r="BKN2" s="1005">
        <f t="shared" si="205"/>
        <v>42202</v>
      </c>
      <c r="BKO2" s="1005"/>
      <c r="BKP2" s="1005"/>
      <c r="BKQ2" s="1005"/>
      <c r="BKR2" s="1005">
        <f t="shared" si="206"/>
        <v>42203</v>
      </c>
      <c r="BKS2" s="1005"/>
      <c r="BKT2" s="1005"/>
      <c r="BKU2" s="1005"/>
      <c r="BKV2" s="1005">
        <f t="shared" si="204"/>
        <v>42205</v>
      </c>
      <c r="BKW2" s="1005"/>
      <c r="BKX2" s="1005"/>
      <c r="BKY2" s="1005"/>
      <c r="BKZ2" s="1005">
        <f t="shared" si="205"/>
        <v>42206</v>
      </c>
      <c r="BLA2" s="1005"/>
      <c r="BLB2" s="1005"/>
      <c r="BLC2" s="1005"/>
      <c r="BLD2" s="1005">
        <f t="shared" si="206"/>
        <v>42207</v>
      </c>
      <c r="BLE2" s="1005"/>
      <c r="BLF2" s="1005"/>
      <c r="BLG2" s="1005"/>
      <c r="BLH2" s="1005">
        <f t="shared" ref="BLH2:BMV2" si="207">BLH1</f>
        <v>42208</v>
      </c>
      <c r="BLI2" s="1005"/>
      <c r="BLJ2" s="1005"/>
      <c r="BLK2" s="1005"/>
      <c r="BLL2" s="1005">
        <f t="shared" ref="BLL2:BMZ2" si="208">BLL1</f>
        <v>42209</v>
      </c>
      <c r="BLM2" s="1005"/>
      <c r="BLN2" s="1005"/>
      <c r="BLO2" s="1005"/>
      <c r="BLP2" s="1005">
        <f t="shared" ref="BLP2:BND2" si="209">BLP1</f>
        <v>42210</v>
      </c>
      <c r="BLQ2" s="1005"/>
      <c r="BLR2" s="1005"/>
      <c r="BLS2" s="1005"/>
      <c r="BLT2" s="1005">
        <f t="shared" si="207"/>
        <v>42212</v>
      </c>
      <c r="BLU2" s="1005"/>
      <c r="BLV2" s="1005"/>
      <c r="BLW2" s="1005"/>
      <c r="BLX2" s="1005">
        <f t="shared" si="208"/>
        <v>42213</v>
      </c>
      <c r="BLY2" s="1005"/>
      <c r="BLZ2" s="1005"/>
      <c r="BMA2" s="1005"/>
      <c r="BMB2" s="1005">
        <f t="shared" si="209"/>
        <v>42214</v>
      </c>
      <c r="BMC2" s="1005"/>
      <c r="BMD2" s="1005"/>
      <c r="BME2" s="1005"/>
      <c r="BMF2" s="1005">
        <f t="shared" ref="BMF2:BNH2" si="210">BMF1</f>
        <v>42215</v>
      </c>
      <c r="BMG2" s="1005"/>
      <c r="BMH2" s="1005"/>
      <c r="BMI2" s="1005"/>
      <c r="BMJ2" s="1005">
        <f t="shared" si="207"/>
        <v>42216</v>
      </c>
      <c r="BMK2" s="1005"/>
      <c r="BML2" s="1005"/>
      <c r="BMM2" s="1005"/>
      <c r="BMN2" s="1005">
        <f t="shared" si="208"/>
        <v>42217</v>
      </c>
      <c r="BMO2" s="1005"/>
      <c r="BMP2" s="1005"/>
      <c r="BMQ2" s="1005"/>
      <c r="BMR2" s="1005">
        <f t="shared" si="210"/>
        <v>42219</v>
      </c>
      <c r="BMS2" s="1005"/>
      <c r="BMT2" s="1005"/>
      <c r="BMU2" s="1005"/>
      <c r="BMV2" s="1005">
        <f t="shared" si="207"/>
        <v>42220</v>
      </c>
      <c r="BMW2" s="1005"/>
      <c r="BMX2" s="1005"/>
      <c r="BMY2" s="1005"/>
      <c r="BMZ2" s="1005">
        <f t="shared" si="208"/>
        <v>42221</v>
      </c>
      <c r="BNA2" s="1005"/>
      <c r="BNB2" s="1005"/>
      <c r="BNC2" s="1005"/>
      <c r="BND2" s="1005">
        <f t="shared" si="209"/>
        <v>42222</v>
      </c>
      <c r="BNE2" s="1005"/>
      <c r="BNF2" s="1005"/>
      <c r="BNG2" s="1005"/>
      <c r="BNH2" s="1005">
        <f t="shared" si="210"/>
        <v>42223</v>
      </c>
      <c r="BNI2" s="1005"/>
      <c r="BNJ2" s="1005"/>
      <c r="BNK2" s="1005"/>
      <c r="BNL2" s="1005">
        <f t="shared" ref="BNL2:BOZ2" si="211">BNL1</f>
        <v>42224</v>
      </c>
      <c r="BNM2" s="1005"/>
      <c r="BNN2" s="1005"/>
      <c r="BNO2" s="1005"/>
      <c r="BNP2" s="1005">
        <f t="shared" ref="BNP2:BPH2" si="212">BNP1</f>
        <v>42226</v>
      </c>
      <c r="BNQ2" s="1005"/>
      <c r="BNR2" s="1005"/>
      <c r="BNS2" s="1005"/>
      <c r="BNT2" s="1005">
        <f t="shared" ref="BNT2:BOV2" si="213">BNT1</f>
        <v>42227</v>
      </c>
      <c r="BNU2" s="1005"/>
      <c r="BNV2" s="1005"/>
      <c r="BNW2" s="1005"/>
      <c r="BNX2" s="1005">
        <f t="shared" si="211"/>
        <v>42228</v>
      </c>
      <c r="BNY2" s="1005"/>
      <c r="BNZ2" s="1005"/>
      <c r="BOA2" s="1005"/>
      <c r="BOB2" s="1005">
        <f t="shared" ref="BOB2:BPD2" si="214">BOB1</f>
        <v>42229</v>
      </c>
      <c r="BOC2" s="1005"/>
      <c r="BOD2" s="1005"/>
      <c r="BOE2" s="1005"/>
      <c r="BOF2" s="1005">
        <f t="shared" si="212"/>
        <v>42230</v>
      </c>
      <c r="BOG2" s="1005"/>
      <c r="BOH2" s="1005"/>
      <c r="BOI2" s="1005"/>
      <c r="BOJ2" s="1005">
        <f t="shared" si="213"/>
        <v>42231</v>
      </c>
      <c r="BOK2" s="1005"/>
      <c r="BOL2" s="1005"/>
      <c r="BOM2" s="1005"/>
      <c r="BON2" s="1005">
        <f t="shared" si="214"/>
        <v>42233</v>
      </c>
      <c r="BOO2" s="1005"/>
      <c r="BOP2" s="1005"/>
      <c r="BOQ2" s="1005"/>
      <c r="BOR2" s="1005">
        <f t="shared" si="212"/>
        <v>42234</v>
      </c>
      <c r="BOS2" s="1005"/>
      <c r="BOT2" s="1005"/>
      <c r="BOU2" s="1005"/>
      <c r="BOV2" s="1005">
        <f t="shared" si="213"/>
        <v>42235</v>
      </c>
      <c r="BOW2" s="1005"/>
      <c r="BOX2" s="1005"/>
      <c r="BOY2" s="1005"/>
      <c r="BOZ2" s="1005">
        <f t="shared" si="211"/>
        <v>42236</v>
      </c>
      <c r="BPA2" s="1005"/>
      <c r="BPB2" s="1005"/>
      <c r="BPC2" s="1005"/>
      <c r="BPD2" s="1005">
        <f t="shared" si="214"/>
        <v>42237</v>
      </c>
      <c r="BPE2" s="1005"/>
      <c r="BPF2" s="1005"/>
      <c r="BPG2" s="1005"/>
      <c r="BPH2" s="1005">
        <f t="shared" si="212"/>
        <v>42238</v>
      </c>
      <c r="BPI2" s="1005"/>
      <c r="BPJ2" s="1005"/>
      <c r="BPK2" s="1005"/>
      <c r="BPL2" s="1005">
        <f t="shared" ref="BPL2:BRD2" si="215">BPL1</f>
        <v>42240</v>
      </c>
      <c r="BPM2" s="1005"/>
      <c r="BPN2" s="1005"/>
      <c r="BPO2" s="1005"/>
      <c r="BPP2" s="1005">
        <f t="shared" ref="BPP2:BQR2" si="216">BPP1</f>
        <v>42241</v>
      </c>
      <c r="BPQ2" s="1005"/>
      <c r="BPR2" s="1005"/>
      <c r="BPS2" s="1005"/>
      <c r="BPT2" s="1005">
        <f t="shared" ref="BPT2:BRH2" si="217">BPT1</f>
        <v>42242</v>
      </c>
      <c r="BPU2" s="1005"/>
      <c r="BPV2" s="1005"/>
      <c r="BPW2" s="1005"/>
      <c r="BPX2" s="1005">
        <f t="shared" ref="BPX2:BRL2" si="218">BPX1</f>
        <v>42243</v>
      </c>
      <c r="BPY2" s="1005"/>
      <c r="BPZ2" s="1005"/>
      <c r="BQA2" s="1005"/>
      <c r="BQB2" s="1005">
        <f t="shared" si="215"/>
        <v>42244</v>
      </c>
      <c r="BQC2" s="1005"/>
      <c r="BQD2" s="1005"/>
      <c r="BQE2" s="1005"/>
      <c r="BQF2" s="1005">
        <f t="shared" si="216"/>
        <v>42245</v>
      </c>
      <c r="BQG2" s="1005"/>
      <c r="BQH2" s="1005"/>
      <c r="BQI2" s="1005"/>
      <c r="BQJ2" s="1005">
        <f t="shared" si="218"/>
        <v>42247</v>
      </c>
      <c r="BQK2" s="1005"/>
      <c r="BQL2" s="1005"/>
      <c r="BQM2" s="1005"/>
      <c r="BQN2" s="1005">
        <f t="shared" si="215"/>
        <v>42248</v>
      </c>
      <c r="BQO2" s="1005"/>
      <c r="BQP2" s="1005"/>
      <c r="BQQ2" s="1005"/>
      <c r="BQR2" s="1005">
        <f t="shared" si="216"/>
        <v>42249</v>
      </c>
      <c r="BQS2" s="1005"/>
      <c r="BQT2" s="1005"/>
      <c r="BQU2" s="1005"/>
      <c r="BQV2" s="1005">
        <f t="shared" si="217"/>
        <v>42250</v>
      </c>
      <c r="BQW2" s="1005"/>
      <c r="BQX2" s="1005"/>
      <c r="BQY2" s="1005"/>
      <c r="BQZ2" s="1005">
        <f t="shared" si="218"/>
        <v>42251</v>
      </c>
      <c r="BRA2" s="1005"/>
      <c r="BRB2" s="1005"/>
      <c r="BRC2" s="1005"/>
      <c r="BRD2" s="1005">
        <f t="shared" si="215"/>
        <v>42252</v>
      </c>
      <c r="BRE2" s="1005"/>
      <c r="BRF2" s="1005"/>
      <c r="BRG2" s="1005"/>
      <c r="BRH2" s="1005">
        <f t="shared" si="217"/>
        <v>42254</v>
      </c>
      <c r="BRI2" s="1005"/>
      <c r="BRJ2" s="1005"/>
      <c r="BRK2" s="1005"/>
      <c r="BRL2" s="1005">
        <f t="shared" si="218"/>
        <v>42255</v>
      </c>
      <c r="BRM2" s="1005"/>
      <c r="BRN2" s="1005"/>
      <c r="BRO2" s="1005"/>
      <c r="BRP2" s="1005">
        <f t="shared" ref="BRP2:BTD2" si="219">BRP1</f>
        <v>42256</v>
      </c>
      <c r="BRQ2" s="1005"/>
      <c r="BRR2" s="1005"/>
      <c r="BRS2" s="1005"/>
      <c r="BRT2" s="1005">
        <f t="shared" ref="BRT2:BTH2" si="220">BRT1</f>
        <v>42257</v>
      </c>
      <c r="BRU2" s="1005"/>
      <c r="BRV2" s="1005"/>
      <c r="BRW2" s="1005"/>
      <c r="BRX2" s="1005">
        <f t="shared" ref="BRX2:BTL2" si="221">BRX1</f>
        <v>42258</v>
      </c>
      <c r="BRY2" s="1005"/>
      <c r="BRZ2" s="1005"/>
      <c r="BSA2" s="1005"/>
      <c r="BSB2" s="1005">
        <f t="shared" ref="BSB2:BTP2" si="222">BSB1</f>
        <v>42259</v>
      </c>
      <c r="BSC2" s="1005"/>
      <c r="BSD2" s="1005"/>
      <c r="BSE2" s="1005"/>
      <c r="BSF2" s="1005">
        <f t="shared" si="220"/>
        <v>42261</v>
      </c>
      <c r="BSG2" s="1005"/>
      <c r="BSH2" s="1005"/>
      <c r="BSI2" s="1005"/>
      <c r="BSJ2" s="1005">
        <f t="shared" si="221"/>
        <v>42262</v>
      </c>
      <c r="BSK2" s="1005"/>
      <c r="BSL2" s="1005"/>
      <c r="BSM2" s="1005"/>
      <c r="BSN2" s="1005">
        <f t="shared" si="222"/>
        <v>42263</v>
      </c>
      <c r="BSO2" s="1005"/>
      <c r="BSP2" s="1005"/>
      <c r="BSQ2" s="1005"/>
      <c r="BSR2" s="1005">
        <f t="shared" si="219"/>
        <v>42264</v>
      </c>
      <c r="BSS2" s="1005"/>
      <c r="BST2" s="1005"/>
      <c r="BSU2" s="1005"/>
      <c r="BSV2" s="1005">
        <f t="shared" si="220"/>
        <v>42265</v>
      </c>
      <c r="BSW2" s="1005"/>
      <c r="BSX2" s="1005"/>
      <c r="BSY2" s="1005"/>
      <c r="BSZ2" s="1005">
        <f t="shared" si="221"/>
        <v>42266</v>
      </c>
      <c r="BTA2" s="1005"/>
      <c r="BTB2" s="1005"/>
      <c r="BTC2" s="1005"/>
      <c r="BTD2" s="1005">
        <f t="shared" si="219"/>
        <v>42268</v>
      </c>
      <c r="BTE2" s="1005"/>
      <c r="BTF2" s="1005"/>
      <c r="BTG2" s="1005"/>
      <c r="BTH2" s="1005">
        <f t="shared" si="220"/>
        <v>42269</v>
      </c>
      <c r="BTI2" s="1005"/>
      <c r="BTJ2" s="1005"/>
      <c r="BTK2" s="1005"/>
      <c r="BTL2" s="1005">
        <f t="shared" si="221"/>
        <v>42270</v>
      </c>
      <c r="BTM2" s="1005"/>
      <c r="BTN2" s="1005"/>
      <c r="BTO2" s="1005"/>
      <c r="BTP2" s="1005">
        <f t="shared" si="222"/>
        <v>42271</v>
      </c>
      <c r="BTQ2" s="1005"/>
      <c r="BTR2" s="1005"/>
      <c r="BTS2" s="1005"/>
      <c r="BTT2" s="1005">
        <f t="shared" ref="BTT2:BVH2" si="223">BTT1</f>
        <v>42272</v>
      </c>
      <c r="BTU2" s="1005"/>
      <c r="BTV2" s="1005"/>
      <c r="BTW2" s="1005"/>
      <c r="BTX2" s="1005">
        <f t="shared" ref="BTX2:BVL2" si="224">BTX1</f>
        <v>42273</v>
      </c>
      <c r="BTY2" s="1005"/>
      <c r="BTZ2" s="1005"/>
      <c r="BUA2" s="1005"/>
      <c r="BUB2" s="1005">
        <f t="shared" ref="BUB2:BVT2" si="225">BUB1</f>
        <v>42275</v>
      </c>
      <c r="BUC2" s="1005"/>
      <c r="BUD2" s="1005"/>
      <c r="BUE2" s="1005"/>
      <c r="BUF2" s="1005">
        <f t="shared" si="223"/>
        <v>42276</v>
      </c>
      <c r="BUG2" s="1005"/>
      <c r="BUH2" s="1005"/>
      <c r="BUI2" s="1005"/>
      <c r="BUJ2" s="1005">
        <f t="shared" si="224"/>
        <v>42277</v>
      </c>
      <c r="BUK2" s="1005"/>
      <c r="BUL2" s="1005"/>
      <c r="BUM2" s="1005"/>
      <c r="BUN2" s="1005">
        <f t="shared" ref="BUN2:BVP2" si="226">BUN1</f>
        <v>42278</v>
      </c>
      <c r="BUO2" s="1005"/>
      <c r="BUP2" s="1005"/>
      <c r="BUQ2" s="1005"/>
      <c r="BUR2" s="1005">
        <f t="shared" si="225"/>
        <v>42279</v>
      </c>
      <c r="BUS2" s="1005"/>
      <c r="BUT2" s="1005"/>
      <c r="BUU2" s="1005"/>
      <c r="BUV2" s="1005">
        <f t="shared" si="223"/>
        <v>42280</v>
      </c>
      <c r="BUW2" s="1005"/>
      <c r="BUX2" s="1005"/>
      <c r="BUY2" s="1005"/>
      <c r="BUZ2" s="1005">
        <f t="shared" si="226"/>
        <v>42282</v>
      </c>
      <c r="BVA2" s="1005"/>
      <c r="BVB2" s="1005"/>
      <c r="BVC2" s="1005"/>
      <c r="BVD2" s="1005">
        <f t="shared" si="225"/>
        <v>42283</v>
      </c>
      <c r="BVE2" s="1005"/>
      <c r="BVF2" s="1005"/>
      <c r="BVG2" s="1005"/>
      <c r="BVH2" s="1005">
        <f t="shared" si="223"/>
        <v>42284</v>
      </c>
      <c r="BVI2" s="1005"/>
      <c r="BVJ2" s="1005"/>
      <c r="BVK2" s="1005"/>
      <c r="BVL2" s="1005">
        <f t="shared" si="224"/>
        <v>42285</v>
      </c>
      <c r="BVM2" s="1005"/>
      <c r="BVN2" s="1005"/>
      <c r="BVO2" s="1005"/>
      <c r="BVP2" s="1005">
        <f t="shared" si="226"/>
        <v>42286</v>
      </c>
      <c r="BVQ2" s="1005"/>
      <c r="BVR2" s="1005"/>
      <c r="BVS2" s="1005"/>
      <c r="BVT2" s="1005">
        <f t="shared" si="225"/>
        <v>42287</v>
      </c>
      <c r="BVU2" s="1005"/>
      <c r="BVV2" s="1005"/>
      <c r="BVW2" s="1005"/>
      <c r="BVX2" s="1005">
        <f t="shared" ref="BVX2:BXP2" si="227">BVX1</f>
        <v>42289</v>
      </c>
      <c r="BVY2" s="1005"/>
      <c r="BVZ2" s="1005"/>
      <c r="BWA2" s="1005"/>
      <c r="BWB2" s="1005">
        <f t="shared" ref="BWB2:BXD2" si="228">BWB1</f>
        <v>42290</v>
      </c>
      <c r="BWC2" s="1005"/>
      <c r="BWD2" s="1005"/>
      <c r="BWE2" s="1005"/>
      <c r="BWF2" s="1005">
        <f t="shared" ref="BWF2:BXT2" si="229">BWF1</f>
        <v>42291</v>
      </c>
      <c r="BWG2" s="1005"/>
      <c r="BWH2" s="1005"/>
      <c r="BWI2" s="1005"/>
      <c r="BWJ2" s="1005">
        <f t="shared" ref="BWJ2:BXL2" si="230">BWJ1</f>
        <v>42292</v>
      </c>
      <c r="BWK2" s="1005"/>
      <c r="BWL2" s="1005"/>
      <c r="BWM2" s="1005"/>
      <c r="BWN2" s="1005">
        <f t="shared" si="227"/>
        <v>42293</v>
      </c>
      <c r="BWO2" s="1005"/>
      <c r="BWP2" s="1005"/>
      <c r="BWQ2" s="1005"/>
      <c r="BWR2" s="1005">
        <f t="shared" si="228"/>
        <v>42294</v>
      </c>
      <c r="BWS2" s="1005"/>
      <c r="BWT2" s="1005"/>
      <c r="BWU2" s="1005"/>
      <c r="BWV2" s="1005">
        <f t="shared" si="230"/>
        <v>42296</v>
      </c>
      <c r="BWW2" s="1005"/>
      <c r="BWX2" s="1005"/>
      <c r="BWY2" s="1005"/>
      <c r="BWZ2" s="1005">
        <f t="shared" si="227"/>
        <v>42297</v>
      </c>
      <c r="BXA2" s="1005"/>
      <c r="BXB2" s="1005"/>
      <c r="BXC2" s="1005"/>
      <c r="BXD2" s="1005">
        <f t="shared" si="228"/>
        <v>42298</v>
      </c>
      <c r="BXE2" s="1005"/>
      <c r="BXF2" s="1005"/>
      <c r="BXG2" s="1005"/>
      <c r="BXH2" s="1005">
        <f t="shared" si="229"/>
        <v>42299</v>
      </c>
      <c r="BXI2" s="1005"/>
      <c r="BXJ2" s="1005"/>
      <c r="BXK2" s="1005"/>
      <c r="BXL2" s="1005">
        <f t="shared" si="230"/>
        <v>42300</v>
      </c>
      <c r="BXM2" s="1005"/>
      <c r="BXN2" s="1005"/>
      <c r="BXO2" s="1005"/>
      <c r="BXP2" s="1005">
        <f t="shared" si="227"/>
        <v>42301</v>
      </c>
      <c r="BXQ2" s="1005"/>
      <c r="BXR2" s="1005"/>
      <c r="BXS2" s="1005"/>
      <c r="BXT2" s="1005">
        <f t="shared" si="229"/>
        <v>42303</v>
      </c>
      <c r="BXU2" s="1005"/>
      <c r="BXV2" s="1005"/>
      <c r="BXW2" s="1005"/>
      <c r="BXX2" s="1005">
        <f t="shared" ref="BXX2:BYZ2" si="231">BXX1</f>
        <v>42304</v>
      </c>
      <c r="BXY2" s="1005"/>
      <c r="BXZ2" s="1005"/>
      <c r="BYA2" s="1005"/>
      <c r="BYB2" s="1005">
        <f t="shared" ref="BYB2:BZP2" si="232">BYB1</f>
        <v>42305</v>
      </c>
      <c r="BYC2" s="1005"/>
      <c r="BYD2" s="1005"/>
      <c r="BYE2" s="1005"/>
      <c r="BYF2" s="1005">
        <f t="shared" ref="BYF2:BZT2" si="233">BYF1</f>
        <v>42306</v>
      </c>
      <c r="BYG2" s="1005"/>
      <c r="BYH2" s="1005"/>
      <c r="BYI2" s="1005"/>
      <c r="BYJ2" s="1005">
        <f t="shared" ref="BYJ2:BZX2" si="234">BYJ1</f>
        <v>42307</v>
      </c>
      <c r="BYK2" s="1005"/>
      <c r="BYL2" s="1005"/>
      <c r="BYM2" s="1005"/>
      <c r="BYN2" s="1005">
        <f t="shared" si="231"/>
        <v>42308</v>
      </c>
      <c r="BYO2" s="1005"/>
      <c r="BYP2" s="1005"/>
      <c r="BYQ2" s="1005"/>
      <c r="BYR2" s="1005">
        <f t="shared" si="233"/>
        <v>42310</v>
      </c>
      <c r="BYS2" s="1005"/>
      <c r="BYT2" s="1005"/>
      <c r="BYU2" s="1005"/>
      <c r="BYV2" s="1005">
        <f t="shared" si="234"/>
        <v>42311</v>
      </c>
      <c r="BYW2" s="1005"/>
      <c r="BYX2" s="1005"/>
      <c r="BYY2" s="1005"/>
      <c r="BYZ2" s="1005">
        <f t="shared" si="231"/>
        <v>42312</v>
      </c>
      <c r="BZA2" s="1005"/>
      <c r="BZB2" s="1005"/>
      <c r="BZC2" s="1005"/>
      <c r="BZD2" s="1005">
        <f t="shared" si="232"/>
        <v>42313</v>
      </c>
      <c r="BZE2" s="1005"/>
      <c r="BZF2" s="1005"/>
      <c r="BZG2" s="1005"/>
      <c r="BZH2" s="1005">
        <f t="shared" si="233"/>
        <v>42314</v>
      </c>
      <c r="BZI2" s="1005"/>
      <c r="BZJ2" s="1005"/>
      <c r="BZK2" s="1005"/>
      <c r="BZL2" s="1005">
        <f t="shared" si="234"/>
        <v>42315</v>
      </c>
      <c r="BZM2" s="1005"/>
      <c r="BZN2" s="1005"/>
      <c r="BZO2" s="1005"/>
      <c r="BZP2" s="1005">
        <f t="shared" si="232"/>
        <v>42317</v>
      </c>
      <c r="BZQ2" s="1005"/>
      <c r="BZR2" s="1005"/>
      <c r="BZS2" s="1005"/>
      <c r="BZT2" s="1005">
        <f t="shared" si="233"/>
        <v>42318</v>
      </c>
      <c r="BZU2" s="1005"/>
      <c r="BZV2" s="1005"/>
      <c r="BZW2" s="1005"/>
      <c r="BZX2" s="1005">
        <f t="shared" si="234"/>
        <v>42319</v>
      </c>
      <c r="BZY2" s="1005"/>
      <c r="BZZ2" s="1005"/>
      <c r="CAA2" s="1005"/>
      <c r="CAB2" s="1005">
        <f t="shared" ref="CAB2:CBP2" si="235">CAB1</f>
        <v>42320</v>
      </c>
      <c r="CAC2" s="1005"/>
      <c r="CAD2" s="1005"/>
      <c r="CAE2" s="1005"/>
      <c r="CAF2" s="1005">
        <f t="shared" ref="CAF2:CBT2" si="236">CAF1</f>
        <v>42321</v>
      </c>
      <c r="CAG2" s="1005"/>
      <c r="CAH2" s="1005"/>
      <c r="CAI2" s="1005"/>
      <c r="CAJ2" s="1005">
        <f t="shared" ref="CAJ2:CBX2" si="237">CAJ1</f>
        <v>42322</v>
      </c>
      <c r="CAK2" s="1005"/>
      <c r="CAL2" s="1005"/>
      <c r="CAM2" s="1005"/>
      <c r="CAN2" s="1005">
        <f t="shared" si="235"/>
        <v>42324</v>
      </c>
      <c r="CAO2" s="1005"/>
      <c r="CAP2" s="1005"/>
      <c r="CAQ2" s="1005"/>
      <c r="CAR2" s="1005">
        <f t="shared" si="236"/>
        <v>42325</v>
      </c>
      <c r="CAS2" s="1005"/>
      <c r="CAT2" s="1005"/>
      <c r="CAU2" s="1005"/>
      <c r="CAV2" s="1005">
        <f t="shared" si="237"/>
        <v>42326</v>
      </c>
      <c r="CAW2" s="1005"/>
      <c r="CAX2" s="1005"/>
      <c r="CAY2" s="1005"/>
      <c r="CAZ2" s="1005">
        <f t="shared" ref="CAZ2:CCB2" si="238">CAZ1</f>
        <v>42327</v>
      </c>
      <c r="CBA2" s="1005"/>
      <c r="CBB2" s="1005"/>
      <c r="CBC2" s="1005"/>
      <c r="CBD2" s="1005">
        <f t="shared" si="235"/>
        <v>42328</v>
      </c>
      <c r="CBE2" s="1005"/>
      <c r="CBF2" s="1005"/>
      <c r="CBG2" s="1005"/>
      <c r="CBH2" s="1005">
        <f t="shared" si="236"/>
        <v>42329</v>
      </c>
      <c r="CBI2" s="1005"/>
      <c r="CBJ2" s="1005"/>
      <c r="CBK2" s="1005"/>
      <c r="CBL2" s="1005">
        <f t="shared" si="238"/>
        <v>42331</v>
      </c>
      <c r="CBM2" s="1005"/>
      <c r="CBN2" s="1005"/>
      <c r="CBO2" s="1005"/>
      <c r="CBP2" s="1005">
        <f t="shared" si="235"/>
        <v>42332</v>
      </c>
      <c r="CBQ2" s="1005"/>
      <c r="CBR2" s="1005"/>
      <c r="CBS2" s="1005"/>
      <c r="CBT2" s="1005">
        <f t="shared" si="236"/>
        <v>42333</v>
      </c>
      <c r="CBU2" s="1005"/>
      <c r="CBV2" s="1005"/>
      <c r="CBW2" s="1005"/>
      <c r="CBX2" s="1005">
        <f t="shared" si="237"/>
        <v>42334</v>
      </c>
      <c r="CBY2" s="1005"/>
      <c r="CBZ2" s="1005"/>
      <c r="CCA2" s="1005"/>
      <c r="CCB2" s="1005">
        <f t="shared" si="238"/>
        <v>42335</v>
      </c>
      <c r="CCC2" s="1005"/>
      <c r="CCD2" s="1005"/>
      <c r="CCE2" s="1005"/>
      <c r="CCF2" s="1005">
        <f t="shared" ref="CCF2:CEB2" si="239">CCF1</f>
        <v>42336</v>
      </c>
      <c r="CCG2" s="1005"/>
      <c r="CCH2" s="1005"/>
      <c r="CCI2" s="1005"/>
      <c r="CCJ2" s="1005">
        <f t="shared" ref="CCJ2" si="240">CCJ1</f>
        <v>42337</v>
      </c>
      <c r="CCK2" s="1005"/>
      <c r="CCL2" s="1005"/>
      <c r="CCM2" s="1005"/>
      <c r="CCN2" s="1005">
        <f t="shared" ref="CCN2:CEJ2" si="241">CCN1</f>
        <v>42338</v>
      </c>
      <c r="CCO2" s="1005"/>
      <c r="CCP2" s="1005"/>
      <c r="CCQ2" s="1005"/>
      <c r="CCR2" s="1005">
        <f t="shared" ref="CCR2:CDX2" si="242">CCR1</f>
        <v>42339</v>
      </c>
      <c r="CCS2" s="1005"/>
      <c r="CCT2" s="1005"/>
      <c r="CCU2" s="1005"/>
      <c r="CCV2" s="1005">
        <f t="shared" si="239"/>
        <v>42340</v>
      </c>
      <c r="CCW2" s="1005"/>
      <c r="CCX2" s="1005"/>
      <c r="CCY2" s="1005"/>
      <c r="CCZ2" s="1005">
        <f t="shared" ref="CCZ2:CEF2" si="243">CCZ1</f>
        <v>42341</v>
      </c>
      <c r="CDA2" s="1005"/>
      <c r="CDB2" s="1005"/>
      <c r="CDC2" s="1005"/>
      <c r="CDD2" s="1005">
        <f t="shared" si="241"/>
        <v>42342</v>
      </c>
      <c r="CDE2" s="1005"/>
      <c r="CDF2" s="1005"/>
      <c r="CDG2" s="1005"/>
      <c r="CDH2" s="1005">
        <f t="shared" si="242"/>
        <v>42343</v>
      </c>
      <c r="CDI2" s="1005"/>
      <c r="CDJ2" s="1005"/>
      <c r="CDK2" s="1005"/>
      <c r="CDL2" s="1005">
        <f t="shared" ref="CDL2" si="244">CDL1</f>
        <v>42344</v>
      </c>
      <c r="CDM2" s="1005"/>
      <c r="CDN2" s="1005"/>
      <c r="CDO2" s="1005"/>
      <c r="CDP2" s="1005">
        <f t="shared" si="243"/>
        <v>42345</v>
      </c>
      <c r="CDQ2" s="1005"/>
      <c r="CDR2" s="1005"/>
      <c r="CDS2" s="1005"/>
      <c r="CDT2" s="1005">
        <f t="shared" si="241"/>
        <v>42346</v>
      </c>
      <c r="CDU2" s="1005"/>
      <c r="CDV2" s="1005"/>
      <c r="CDW2" s="1005"/>
      <c r="CDX2" s="1005">
        <f t="shared" si="242"/>
        <v>42347</v>
      </c>
      <c r="CDY2" s="1005"/>
      <c r="CDZ2" s="1005"/>
      <c r="CEA2" s="1005"/>
      <c r="CEB2" s="1005">
        <f t="shared" si="239"/>
        <v>42348</v>
      </c>
      <c r="CEC2" s="1005"/>
      <c r="CED2" s="1005"/>
      <c r="CEE2" s="1005"/>
      <c r="CEF2" s="1005">
        <f t="shared" si="243"/>
        <v>42349</v>
      </c>
      <c r="CEG2" s="1005"/>
      <c r="CEH2" s="1005"/>
      <c r="CEI2" s="1005"/>
      <c r="CEJ2" s="1005">
        <f t="shared" si="241"/>
        <v>42350</v>
      </c>
      <c r="CEK2" s="1005"/>
      <c r="CEL2" s="1005"/>
      <c r="CEM2" s="1005"/>
      <c r="CEN2" s="1005">
        <f t="shared" ref="CEN2" si="245">CEN1</f>
        <v>42351</v>
      </c>
      <c r="CEO2" s="1005"/>
      <c r="CEP2" s="1005"/>
      <c r="CEQ2" s="1005"/>
      <c r="CER2" s="1005">
        <f t="shared" ref="CER2:CFX2" si="246">CER1</f>
        <v>42352</v>
      </c>
      <c r="CES2" s="1005"/>
      <c r="CET2" s="1005"/>
      <c r="CEU2" s="1005"/>
      <c r="CEV2" s="1005">
        <f t="shared" ref="CEV2:CFL2" si="247">CEV1</f>
        <v>42353</v>
      </c>
      <c r="CEW2" s="1005"/>
      <c r="CEX2" s="1005"/>
      <c r="CEY2" s="1005"/>
      <c r="CEZ2" s="1005">
        <f t="shared" ref="CEZ2:CGV2" si="248">CEZ1</f>
        <v>42354</v>
      </c>
      <c r="CFA2" s="1005"/>
      <c r="CFB2" s="1005"/>
      <c r="CFC2" s="1005"/>
      <c r="CFD2" s="1005">
        <f t="shared" ref="CFD2:CGZ2" si="249">CFD1</f>
        <v>42355</v>
      </c>
      <c r="CFE2" s="1005"/>
      <c r="CFF2" s="1005"/>
      <c r="CFG2" s="1005"/>
      <c r="CFH2" s="1005">
        <f t="shared" si="246"/>
        <v>42356</v>
      </c>
      <c r="CFI2" s="1005"/>
      <c r="CFJ2" s="1005"/>
      <c r="CFK2" s="1005"/>
      <c r="CFL2" s="1005">
        <f t="shared" si="247"/>
        <v>42357</v>
      </c>
      <c r="CFM2" s="1005"/>
      <c r="CFN2" s="1005"/>
      <c r="CFO2" s="1005"/>
      <c r="CFP2" s="1005">
        <f t="shared" ref="CFP2" si="250">CFP1</f>
        <v>42358</v>
      </c>
      <c r="CFQ2" s="1005"/>
      <c r="CFR2" s="1005"/>
      <c r="CFS2" s="1005"/>
      <c r="CFT2" s="1005">
        <f t="shared" si="249"/>
        <v>42359</v>
      </c>
      <c r="CFU2" s="1005"/>
      <c r="CFV2" s="1005"/>
      <c r="CFW2" s="1005"/>
      <c r="CFX2" s="1005">
        <f t="shared" si="246"/>
        <v>42360</v>
      </c>
      <c r="CFY2" s="1005"/>
      <c r="CFZ2" s="1005"/>
      <c r="CGA2" s="1005"/>
      <c r="CGB2" s="1005">
        <f t="shared" ref="CGB2" si="251">CGB1</f>
        <v>42361</v>
      </c>
      <c r="CGC2" s="1005"/>
      <c r="CGD2" s="1005"/>
      <c r="CGE2" s="1005"/>
      <c r="CGF2" s="1005">
        <f t="shared" ref="CGF2" si="252">CGF1</f>
        <v>42362</v>
      </c>
      <c r="CGG2" s="1005"/>
      <c r="CGH2" s="1005"/>
      <c r="CGI2" s="1005"/>
      <c r="CGJ2" s="1005">
        <f t="shared" ref="CGJ2" si="253">CGJ1</f>
        <v>42363</v>
      </c>
      <c r="CGK2" s="1005"/>
      <c r="CGL2" s="1005"/>
      <c r="CGM2" s="1005"/>
      <c r="CGN2" s="1005">
        <f t="shared" ref="CGN2" si="254">CGN1</f>
        <v>42364</v>
      </c>
      <c r="CGO2" s="1005"/>
      <c r="CGP2" s="1005"/>
      <c r="CGQ2" s="1005"/>
      <c r="CGR2" s="1005">
        <f t="shared" ref="CGR2" si="255">CGR1</f>
        <v>42365</v>
      </c>
      <c r="CGS2" s="1005"/>
      <c r="CGT2" s="1005"/>
      <c r="CGU2" s="1005"/>
      <c r="CGV2" s="1005">
        <f t="shared" si="248"/>
        <v>42366</v>
      </c>
      <c r="CGW2" s="1005"/>
      <c r="CGX2" s="1005"/>
      <c r="CGY2" s="1005"/>
      <c r="CGZ2" s="1005">
        <f t="shared" si="249"/>
        <v>42367</v>
      </c>
      <c r="CHA2" s="1005"/>
      <c r="CHB2" s="1005"/>
      <c r="CHC2" s="1005"/>
      <c r="CHD2" s="1005">
        <f t="shared" ref="CHD2:CIJ2" si="256">CHD1</f>
        <v>42368</v>
      </c>
      <c r="CHE2" s="1005"/>
      <c r="CHF2" s="1005"/>
      <c r="CHG2" s="1005"/>
      <c r="CHH2" s="1005">
        <f t="shared" ref="CHH2:CIN2" si="257">CHH1</f>
        <v>42369</v>
      </c>
      <c r="CHI2" s="1005"/>
      <c r="CHJ2" s="1005"/>
      <c r="CHK2" s="1005"/>
      <c r="CHL2" s="1005">
        <f t="shared" ref="CHL2:CIR2" si="258">CHL1</f>
        <v>42370</v>
      </c>
      <c r="CHM2" s="1005"/>
      <c r="CHN2" s="1005"/>
      <c r="CHO2" s="1005"/>
      <c r="CHP2" s="1005">
        <f t="shared" ref="CHP2" si="259">CHP1</f>
        <v>42371</v>
      </c>
      <c r="CHQ2" s="1005"/>
      <c r="CHR2" s="1005"/>
      <c r="CHS2" s="1005"/>
      <c r="CHT2" s="1005">
        <f t="shared" ref="CHT2" si="260">CHT1</f>
        <v>42372</v>
      </c>
      <c r="CHU2" s="1005"/>
      <c r="CHV2" s="1005"/>
      <c r="CHW2" s="1005"/>
      <c r="CHX2" s="1005">
        <f t="shared" si="257"/>
        <v>42373</v>
      </c>
      <c r="CHY2" s="1005"/>
      <c r="CHZ2" s="1005"/>
      <c r="CIA2" s="1005"/>
      <c r="CIB2" s="1005">
        <f t="shared" si="258"/>
        <v>42374</v>
      </c>
      <c r="CIC2" s="1005"/>
      <c r="CID2" s="1005"/>
      <c r="CIE2" s="1005"/>
      <c r="CIF2" s="1005">
        <f t="shared" ref="CIF2" si="261">CIF1</f>
        <v>42375</v>
      </c>
      <c r="CIG2" s="1005"/>
      <c r="CIH2" s="1005"/>
      <c r="CII2" s="1005"/>
      <c r="CIJ2" s="1005">
        <f t="shared" si="256"/>
        <v>42376</v>
      </c>
      <c r="CIK2" s="1005"/>
      <c r="CIL2" s="1005"/>
      <c r="CIM2" s="1005"/>
      <c r="CIN2" s="1005">
        <f t="shared" si="257"/>
        <v>42377</v>
      </c>
      <c r="CIO2" s="1005"/>
      <c r="CIP2" s="1005"/>
      <c r="CIQ2" s="1005"/>
      <c r="CIR2" s="1005">
        <f t="shared" si="258"/>
        <v>42378</v>
      </c>
      <c r="CIS2" s="1005"/>
      <c r="CIT2" s="1005"/>
      <c r="CIU2" s="1005"/>
      <c r="CIV2" s="1005">
        <f t="shared" ref="CIV2" si="262">CIV1</f>
        <v>42379</v>
      </c>
      <c r="CIW2" s="1005"/>
      <c r="CIX2" s="1005"/>
      <c r="CIY2" s="1005"/>
      <c r="CIZ2" s="1005">
        <f t="shared" ref="CIZ2" si="263">CIZ1</f>
        <v>42380</v>
      </c>
      <c r="CJA2" s="1005"/>
      <c r="CJB2" s="1005"/>
      <c r="CJC2" s="1005"/>
      <c r="CJD2" s="1005">
        <f t="shared" ref="CJD2" si="264">CJD1</f>
        <v>42381</v>
      </c>
      <c r="CJE2" s="1005"/>
      <c r="CJF2" s="1005"/>
      <c r="CJG2" s="1005"/>
      <c r="CJH2" s="1005">
        <f t="shared" ref="CJH2" si="265">CJH1</f>
        <v>42382</v>
      </c>
      <c r="CJI2" s="1005"/>
      <c r="CJJ2" s="1005"/>
      <c r="CJK2" s="1005"/>
      <c r="CJL2" s="1005">
        <f t="shared" ref="CJL2" si="266">CJL1</f>
        <v>42383</v>
      </c>
      <c r="CJM2" s="1005"/>
      <c r="CJN2" s="1005"/>
      <c r="CJO2" s="1005"/>
      <c r="CJP2" s="1005">
        <f t="shared" ref="CJP2" si="267">CJP1</f>
        <v>42384</v>
      </c>
      <c r="CJQ2" s="1005"/>
      <c r="CJR2" s="1005"/>
      <c r="CJS2" s="1005"/>
      <c r="CJT2" s="1005">
        <f t="shared" ref="CJT2" si="268">CJT1</f>
        <v>42385</v>
      </c>
      <c r="CJU2" s="1005"/>
      <c r="CJV2" s="1005"/>
      <c r="CJW2" s="1005"/>
      <c r="CJX2" s="1005">
        <f t="shared" ref="CJX2" si="269">CJX1</f>
        <v>42386</v>
      </c>
      <c r="CJY2" s="1005"/>
      <c r="CJZ2" s="1005"/>
      <c r="CKA2" s="1005"/>
      <c r="CKB2" s="1005">
        <f t="shared" ref="CKB2" si="270">CKB1</f>
        <v>42387</v>
      </c>
      <c r="CKC2" s="1005"/>
      <c r="CKD2" s="1005"/>
      <c r="CKE2" s="1005"/>
      <c r="CKF2" s="1005">
        <f t="shared" ref="CKF2" si="271">CKF1</f>
        <v>42388</v>
      </c>
      <c r="CKG2" s="1005"/>
      <c r="CKH2" s="1005"/>
      <c r="CKI2" s="1005"/>
      <c r="CKJ2" s="1005">
        <f t="shared" ref="CKJ2" si="272">CKJ1</f>
        <v>42389</v>
      </c>
      <c r="CKK2" s="1005"/>
      <c r="CKL2" s="1005"/>
      <c r="CKM2" s="1005"/>
      <c r="CKN2" s="1005">
        <f t="shared" ref="CKN2" si="273">CKN1</f>
        <v>42390</v>
      </c>
      <c r="CKO2" s="1005"/>
      <c r="CKP2" s="1005"/>
      <c r="CKQ2" s="1005"/>
      <c r="CKR2" s="1005">
        <f t="shared" ref="CKR2" si="274">CKR1</f>
        <v>42391</v>
      </c>
      <c r="CKS2" s="1005"/>
      <c r="CKT2" s="1005"/>
      <c r="CKU2" s="1005"/>
      <c r="CKV2" s="1005">
        <f t="shared" ref="CKV2" si="275">CKV1</f>
        <v>42392</v>
      </c>
      <c r="CKW2" s="1005"/>
      <c r="CKX2" s="1005"/>
      <c r="CKY2" s="1005"/>
      <c r="CKZ2" s="1005">
        <f t="shared" ref="CKZ2" si="276">CKZ1</f>
        <v>42393</v>
      </c>
      <c r="CLA2" s="1005"/>
      <c r="CLB2" s="1005"/>
      <c r="CLC2" s="1005"/>
      <c r="CLD2" s="1005">
        <f t="shared" ref="CLD2" si="277">CLD1</f>
        <v>42394</v>
      </c>
      <c r="CLE2" s="1005"/>
      <c r="CLF2" s="1005"/>
      <c r="CLG2" s="1005"/>
      <c r="CLH2" s="1005">
        <f t="shared" ref="CLH2" si="278">CLH1</f>
        <v>42395</v>
      </c>
      <c r="CLI2" s="1005"/>
      <c r="CLJ2" s="1005"/>
      <c r="CLK2" s="1005"/>
      <c r="CLL2" s="1005">
        <f t="shared" ref="CLL2" si="279">CLL1</f>
        <v>42396</v>
      </c>
      <c r="CLM2" s="1005"/>
      <c r="CLN2" s="1005"/>
      <c r="CLO2" s="1005"/>
      <c r="CLP2" s="1005">
        <f t="shared" ref="CLP2" si="280">CLP1</f>
        <v>42397</v>
      </c>
      <c r="CLQ2" s="1005"/>
      <c r="CLR2" s="1005"/>
      <c r="CLS2" s="1005"/>
      <c r="CLT2" s="1005">
        <f t="shared" ref="CLT2" si="281">CLT1</f>
        <v>42398</v>
      </c>
      <c r="CLU2" s="1005"/>
      <c r="CLV2" s="1005"/>
      <c r="CLW2" s="1005"/>
      <c r="CLX2" s="1005">
        <f t="shared" ref="CLX2" si="282">CLX1</f>
        <v>42399</v>
      </c>
      <c r="CLY2" s="1005"/>
      <c r="CLZ2" s="1005"/>
      <c r="CMA2" s="1005"/>
      <c r="CMB2" s="1005">
        <f t="shared" ref="CMB2" si="283">CMB1</f>
        <v>42400</v>
      </c>
      <c r="CMC2" s="1005"/>
      <c r="CMD2" s="1005"/>
      <c r="CME2" s="1005"/>
      <c r="CMF2" s="1005">
        <f t="shared" ref="CMF2" si="284">CMF1</f>
        <v>42401</v>
      </c>
      <c r="CMG2" s="1005"/>
      <c r="CMH2" s="1005"/>
      <c r="CMI2" s="1005"/>
      <c r="CMJ2" s="1005">
        <f t="shared" ref="CMJ2" si="285">CMJ1</f>
        <v>42402</v>
      </c>
      <c r="CMK2" s="1005"/>
      <c r="CML2" s="1005"/>
      <c r="CMM2" s="1005"/>
      <c r="CMN2" s="1005">
        <f t="shared" ref="CMN2" si="286">CMN1</f>
        <v>42403</v>
      </c>
      <c r="CMO2" s="1005"/>
      <c r="CMP2" s="1005"/>
      <c r="CMQ2" s="1005"/>
      <c r="CMR2" s="1005">
        <f t="shared" ref="CMR2" si="287">CMR1</f>
        <v>42404</v>
      </c>
      <c r="CMS2" s="1005"/>
      <c r="CMT2" s="1005"/>
      <c r="CMU2" s="1005"/>
      <c r="CMV2" s="1005">
        <f t="shared" ref="CMV2" si="288">CMV1</f>
        <v>42405</v>
      </c>
      <c r="CMW2" s="1005"/>
      <c r="CMX2" s="1005"/>
      <c r="CMY2" s="1005"/>
      <c r="CMZ2" s="1005">
        <f t="shared" ref="CMZ2" si="289">CMZ1</f>
        <v>42406</v>
      </c>
      <c r="CNA2" s="1005"/>
      <c r="CNB2" s="1005"/>
      <c r="CNC2" s="1005"/>
      <c r="CND2" s="1005">
        <f t="shared" ref="CND2" si="290">CND1</f>
        <v>42407</v>
      </c>
      <c r="CNE2" s="1005"/>
      <c r="CNF2" s="1005"/>
      <c r="CNG2" s="1005"/>
      <c r="CNH2" s="1005">
        <f t="shared" ref="CNH2" si="291">CNH1</f>
        <v>42408</v>
      </c>
      <c r="CNI2" s="1005"/>
      <c r="CNJ2" s="1005"/>
      <c r="CNK2" s="1005"/>
      <c r="CNL2" s="1005">
        <f t="shared" ref="CNL2" si="292">CNL1</f>
        <v>42409</v>
      </c>
      <c r="CNM2" s="1005"/>
      <c r="CNN2" s="1005"/>
      <c r="CNO2" s="1005"/>
      <c r="CNP2" s="1005">
        <f t="shared" ref="CNP2" si="293">CNP1</f>
        <v>42410</v>
      </c>
      <c r="CNQ2" s="1005"/>
      <c r="CNR2" s="1005"/>
      <c r="CNS2" s="1005"/>
      <c r="CNT2" s="1005">
        <f t="shared" ref="CNT2" si="294">CNT1</f>
        <v>42411</v>
      </c>
      <c r="CNU2" s="1005"/>
      <c r="CNV2" s="1005"/>
      <c r="CNW2" s="1005"/>
      <c r="CNX2" s="1005">
        <f t="shared" ref="CNX2" si="295">CNX1</f>
        <v>42412</v>
      </c>
      <c r="CNY2" s="1005"/>
      <c r="CNZ2" s="1005"/>
      <c r="COA2" s="1005"/>
      <c r="COB2" s="1005">
        <f t="shared" ref="COB2" si="296">COB1</f>
        <v>42413</v>
      </c>
      <c r="COC2" s="1005"/>
      <c r="COD2" s="1005"/>
      <c r="COE2" s="1005"/>
      <c r="COF2" s="1005">
        <f t="shared" ref="COF2" si="297">COF1</f>
        <v>42414</v>
      </c>
      <c r="COG2" s="1005"/>
      <c r="COH2" s="1005"/>
      <c r="COI2" s="1005"/>
      <c r="COJ2" s="1005">
        <f t="shared" ref="COJ2" si="298">COJ1</f>
        <v>42415</v>
      </c>
      <c r="COK2" s="1005"/>
      <c r="COL2" s="1005"/>
      <c r="COM2" s="1005"/>
      <c r="CON2" s="1005">
        <f t="shared" ref="CON2" si="299">CON1</f>
        <v>42416</v>
      </c>
      <c r="COO2" s="1005"/>
      <c r="COP2" s="1005"/>
      <c r="COQ2" s="1005"/>
      <c r="COR2" s="1005">
        <f t="shared" ref="COR2" si="300">COR1</f>
        <v>42417</v>
      </c>
      <c r="COS2" s="1005"/>
      <c r="COT2" s="1005"/>
      <c r="COU2" s="1005"/>
      <c r="COV2" s="1005">
        <f t="shared" ref="COV2" si="301">COV1</f>
        <v>42418</v>
      </c>
      <c r="COW2" s="1005"/>
      <c r="COX2" s="1005"/>
      <c r="COY2" s="1005"/>
      <c r="COZ2" s="1005">
        <f t="shared" ref="COZ2" si="302">COZ1</f>
        <v>42419</v>
      </c>
      <c r="CPA2" s="1005"/>
      <c r="CPB2" s="1005"/>
      <c r="CPC2" s="1005"/>
      <c r="CPD2" s="1005">
        <f t="shared" ref="CPD2" si="303">CPD1</f>
        <v>42420</v>
      </c>
      <c r="CPE2" s="1005"/>
      <c r="CPF2" s="1005"/>
      <c r="CPG2" s="1005"/>
      <c r="CPH2" s="1005">
        <f t="shared" ref="CPH2" si="304">CPH1</f>
        <v>42421</v>
      </c>
      <c r="CPI2" s="1005"/>
      <c r="CPJ2" s="1005"/>
      <c r="CPK2" s="1005"/>
      <c r="CPL2" s="1005">
        <f t="shared" ref="CPL2" si="305">CPL1</f>
        <v>42422</v>
      </c>
      <c r="CPM2" s="1005"/>
      <c r="CPN2" s="1005"/>
      <c r="CPO2" s="1005"/>
      <c r="CPP2" s="1005">
        <f t="shared" ref="CPP2" si="306">CPP1</f>
        <v>42423</v>
      </c>
      <c r="CPQ2" s="1005"/>
      <c r="CPR2" s="1005"/>
      <c r="CPS2" s="1005"/>
      <c r="CPT2" s="1005">
        <f t="shared" ref="CPT2" si="307">CPT1</f>
        <v>42424</v>
      </c>
      <c r="CPU2" s="1005"/>
      <c r="CPV2" s="1005"/>
      <c r="CPW2" s="1005"/>
      <c r="CPX2" s="1005">
        <f t="shared" ref="CPX2" si="308">CPX1</f>
        <v>42425</v>
      </c>
      <c r="CPY2" s="1005"/>
      <c r="CPZ2" s="1005"/>
      <c r="CQA2" s="1005"/>
      <c r="CQB2" s="1005">
        <f t="shared" ref="CQB2" si="309">CQB1</f>
        <v>42426</v>
      </c>
      <c r="CQC2" s="1005"/>
      <c r="CQD2" s="1005"/>
      <c r="CQE2" s="1005"/>
      <c r="CQF2" s="1005">
        <f t="shared" ref="CQF2" si="310">CQF1</f>
        <v>42427</v>
      </c>
      <c r="CQG2" s="1005"/>
      <c r="CQH2" s="1005"/>
      <c r="CQI2" s="1005"/>
      <c r="CQJ2" s="1005">
        <f t="shared" ref="CQJ2" si="311">CQJ1</f>
        <v>42428</v>
      </c>
      <c r="CQK2" s="1005"/>
      <c r="CQL2" s="1005"/>
      <c r="CQM2" s="1005"/>
      <c r="CQN2" s="1005">
        <f t="shared" ref="CQN2" si="312">CQN1</f>
        <v>42429</v>
      </c>
      <c r="CQO2" s="1005"/>
      <c r="CQP2" s="1005"/>
      <c r="CQQ2" s="1005"/>
      <c r="CQR2" s="1005">
        <f t="shared" ref="CQR2" si="313">CQR1</f>
        <v>42430</v>
      </c>
      <c r="CQS2" s="1005"/>
      <c r="CQT2" s="1005"/>
      <c r="CQU2" s="1005"/>
      <c r="CQV2" s="1005">
        <f t="shared" ref="CQV2" si="314">CQV1</f>
        <v>42431</v>
      </c>
      <c r="CQW2" s="1005"/>
      <c r="CQX2" s="1005"/>
      <c r="CQY2" s="1005"/>
      <c r="CQZ2" s="1005">
        <f t="shared" ref="CQZ2" si="315">CQZ1</f>
        <v>42432</v>
      </c>
      <c r="CRA2" s="1005"/>
      <c r="CRB2" s="1005"/>
      <c r="CRC2" s="1005"/>
      <c r="CRD2" s="1005">
        <f t="shared" ref="CRD2" si="316">CRD1</f>
        <v>42433</v>
      </c>
      <c r="CRE2" s="1005"/>
      <c r="CRF2" s="1005"/>
      <c r="CRG2" s="1005"/>
      <c r="CRH2" s="1005">
        <f t="shared" ref="CRH2" si="317">CRH1</f>
        <v>42434</v>
      </c>
      <c r="CRI2" s="1005"/>
      <c r="CRJ2" s="1005"/>
      <c r="CRK2" s="1005"/>
      <c r="CRL2" s="1005">
        <f t="shared" ref="CRL2" si="318">CRL1</f>
        <v>42435</v>
      </c>
      <c r="CRM2" s="1005"/>
      <c r="CRN2" s="1005"/>
      <c r="CRO2" s="1005"/>
      <c r="CRP2" s="1005">
        <f t="shared" ref="CRP2" si="319">CRP1</f>
        <v>42436</v>
      </c>
      <c r="CRQ2" s="1005"/>
      <c r="CRR2" s="1005"/>
      <c r="CRS2" s="1005"/>
      <c r="CRT2" s="1005">
        <f t="shared" ref="CRT2" si="320">CRT1</f>
        <v>42437</v>
      </c>
      <c r="CRU2" s="1005"/>
      <c r="CRV2" s="1005"/>
      <c r="CRW2" s="1005"/>
      <c r="CRX2" s="1005">
        <f t="shared" ref="CRX2" si="321">CRX1</f>
        <v>42438</v>
      </c>
      <c r="CRY2" s="1005"/>
      <c r="CRZ2" s="1005"/>
      <c r="CSA2" s="1005"/>
      <c r="CSB2" s="1005">
        <f t="shared" ref="CSB2" si="322">CSB1</f>
        <v>42439</v>
      </c>
      <c r="CSC2" s="1005"/>
      <c r="CSD2" s="1005"/>
      <c r="CSE2" s="1005"/>
      <c r="CSF2" s="1005">
        <f t="shared" ref="CSF2" si="323">CSF1</f>
        <v>42440</v>
      </c>
      <c r="CSG2" s="1005"/>
      <c r="CSH2" s="1005"/>
      <c r="CSI2" s="1005"/>
      <c r="CSJ2" s="1005">
        <f t="shared" ref="CSJ2" si="324">CSJ1</f>
        <v>42441</v>
      </c>
      <c r="CSK2" s="1005"/>
      <c r="CSL2" s="1005"/>
      <c r="CSM2" s="1005"/>
      <c r="CSN2" s="1005">
        <f t="shared" ref="CSN2" si="325">CSN1</f>
        <v>42442</v>
      </c>
      <c r="CSO2" s="1005"/>
      <c r="CSP2" s="1005"/>
      <c r="CSQ2" s="1005"/>
      <c r="CSR2" s="1005">
        <f t="shared" ref="CSR2" si="326">CSR1</f>
        <v>42443</v>
      </c>
      <c r="CSS2" s="1005"/>
      <c r="CST2" s="1005"/>
      <c r="CSU2" s="1005"/>
      <c r="CSV2" s="1005">
        <f t="shared" ref="CSV2" si="327">CSV1</f>
        <v>42444</v>
      </c>
      <c r="CSW2" s="1005"/>
      <c r="CSX2" s="1005"/>
      <c r="CSY2" s="1005"/>
      <c r="CSZ2" s="1005">
        <f t="shared" ref="CSZ2" si="328">CSZ1</f>
        <v>42445</v>
      </c>
      <c r="CTA2" s="1005"/>
      <c r="CTB2" s="1005"/>
      <c r="CTC2" s="1005"/>
      <c r="CTD2" s="1005">
        <f t="shared" ref="CTD2" si="329">CTD1</f>
        <v>42446</v>
      </c>
      <c r="CTE2" s="1005"/>
      <c r="CTF2" s="1005"/>
      <c r="CTG2" s="1005"/>
      <c r="CTH2" s="1005">
        <f t="shared" ref="CTH2" si="330">CTH1</f>
        <v>42447</v>
      </c>
      <c r="CTI2" s="1005"/>
      <c r="CTJ2" s="1005"/>
      <c r="CTK2" s="1005"/>
      <c r="CTL2" s="1005">
        <f t="shared" ref="CTL2" si="331">CTL1</f>
        <v>42448</v>
      </c>
      <c r="CTM2" s="1005"/>
      <c r="CTN2" s="1005"/>
      <c r="CTO2" s="1005"/>
      <c r="CTP2" s="1005">
        <f t="shared" ref="CTP2" si="332">CTP1</f>
        <v>42449</v>
      </c>
      <c r="CTQ2" s="1005"/>
      <c r="CTR2" s="1005"/>
      <c r="CTS2" s="1005"/>
      <c r="CTT2" s="1005">
        <f t="shared" ref="CTT2" si="333">CTT1</f>
        <v>42450</v>
      </c>
      <c r="CTU2" s="1005"/>
      <c r="CTV2" s="1005"/>
      <c r="CTW2" s="1005"/>
      <c r="CTX2" s="1005">
        <f t="shared" ref="CTX2" si="334">CTX1</f>
        <v>42451</v>
      </c>
      <c r="CTY2" s="1005"/>
      <c r="CTZ2" s="1005"/>
      <c r="CUA2" s="1005"/>
      <c r="CUB2" s="1005">
        <f t="shared" ref="CUB2" si="335">CUB1</f>
        <v>42452</v>
      </c>
      <c r="CUC2" s="1005"/>
      <c r="CUD2" s="1005"/>
      <c r="CUE2" s="1005"/>
      <c r="CUF2" s="1005">
        <f t="shared" ref="CUF2" si="336">CUF1</f>
        <v>42453</v>
      </c>
      <c r="CUG2" s="1005"/>
      <c r="CUH2" s="1005"/>
      <c r="CUI2" s="1005"/>
      <c r="CUJ2" s="1005">
        <f t="shared" ref="CUJ2" si="337">CUJ1</f>
        <v>42454</v>
      </c>
      <c r="CUK2" s="1005"/>
      <c r="CUL2" s="1005"/>
      <c r="CUM2" s="1005"/>
      <c r="CUN2" s="1005">
        <f t="shared" ref="CUN2" si="338">CUN1</f>
        <v>42455</v>
      </c>
      <c r="CUO2" s="1005"/>
      <c r="CUP2" s="1005"/>
      <c r="CUQ2" s="1005"/>
      <c r="CUR2" s="1005">
        <f t="shared" ref="CUR2" si="339">CUR1</f>
        <v>42456</v>
      </c>
      <c r="CUS2" s="1005"/>
      <c r="CUT2" s="1005"/>
      <c r="CUU2" s="1005"/>
      <c r="CUV2" s="1005">
        <f t="shared" ref="CUV2" si="340">CUV1</f>
        <v>42457</v>
      </c>
      <c r="CUW2" s="1005"/>
      <c r="CUX2" s="1005"/>
      <c r="CUY2" s="1005"/>
      <c r="CUZ2" s="1005">
        <f t="shared" ref="CUZ2" si="341">CUZ1</f>
        <v>42458</v>
      </c>
      <c r="CVA2" s="1005"/>
      <c r="CVB2" s="1005"/>
      <c r="CVC2" s="1005"/>
      <c r="CVD2" s="1005">
        <f t="shared" ref="CVD2" si="342">CVD1</f>
        <v>42459</v>
      </c>
      <c r="CVE2" s="1005"/>
      <c r="CVF2" s="1005"/>
      <c r="CVG2" s="1005"/>
      <c r="CVH2" s="1005">
        <f t="shared" ref="CVH2" si="343">CVH1</f>
        <v>42460</v>
      </c>
      <c r="CVI2" s="1005"/>
      <c r="CVJ2" s="1005"/>
      <c r="CVK2" s="1005"/>
      <c r="CVL2" s="1005">
        <f t="shared" ref="CVL2" si="344">CVL1</f>
        <v>42461</v>
      </c>
      <c r="CVM2" s="1005"/>
      <c r="CVN2" s="1005"/>
      <c r="CVO2" s="1005"/>
      <c r="CVP2" s="1005">
        <f t="shared" ref="CVP2" si="345">CVP1</f>
        <v>42462</v>
      </c>
      <c r="CVQ2" s="1005"/>
      <c r="CVR2" s="1005"/>
      <c r="CVS2" s="1005"/>
      <c r="CVT2" s="1005">
        <f t="shared" ref="CVT2" si="346">CVT1</f>
        <v>42463</v>
      </c>
      <c r="CVU2" s="1005"/>
      <c r="CVV2" s="1005"/>
      <c r="CVW2" s="1005"/>
      <c r="CVX2" s="1005">
        <f t="shared" ref="CVX2" si="347">CVX1</f>
        <v>42464</v>
      </c>
      <c r="CVY2" s="1005"/>
      <c r="CVZ2" s="1005"/>
      <c r="CWA2" s="1005"/>
      <c r="CWB2" s="1005">
        <f t="shared" ref="CWB2" si="348">CWB1</f>
        <v>42465</v>
      </c>
      <c r="CWC2" s="1005"/>
      <c r="CWD2" s="1005"/>
      <c r="CWE2" s="1005"/>
      <c r="CWF2" s="1005">
        <f t="shared" ref="CWF2" si="349">CWF1</f>
        <v>42466</v>
      </c>
      <c r="CWG2" s="1005"/>
      <c r="CWH2" s="1005"/>
      <c r="CWI2" s="1005"/>
      <c r="CWJ2" s="1005">
        <f t="shared" ref="CWJ2" si="350">CWJ1</f>
        <v>42467</v>
      </c>
      <c r="CWK2" s="1005"/>
      <c r="CWL2" s="1005"/>
      <c r="CWM2" s="1005"/>
      <c r="CWN2" s="1005">
        <f t="shared" ref="CWN2" si="351">CWN1</f>
        <v>42468</v>
      </c>
      <c r="CWO2" s="1005"/>
      <c r="CWP2" s="1005"/>
      <c r="CWQ2" s="1005"/>
      <c r="CWR2" s="1005">
        <f t="shared" ref="CWR2" si="352">CWR1</f>
        <v>42469</v>
      </c>
      <c r="CWS2" s="1005"/>
      <c r="CWT2" s="1005"/>
      <c r="CWU2" s="1005"/>
      <c r="CWV2" s="1005">
        <f t="shared" ref="CWV2" si="353">CWV1</f>
        <v>42470</v>
      </c>
      <c r="CWW2" s="1005"/>
      <c r="CWX2" s="1005"/>
      <c r="CWY2" s="1005"/>
      <c r="CWZ2" s="1005">
        <f t="shared" ref="CWZ2" si="354">CWZ1</f>
        <v>42471</v>
      </c>
      <c r="CXA2" s="1005"/>
      <c r="CXB2" s="1005"/>
      <c r="CXC2" s="1005"/>
      <c r="CXD2" s="1005">
        <f t="shared" ref="CXD2" si="355">CXD1</f>
        <v>42472</v>
      </c>
      <c r="CXE2" s="1005"/>
      <c r="CXF2" s="1005"/>
      <c r="CXG2" s="1005"/>
      <c r="CXH2" s="1005">
        <f t="shared" ref="CXH2" si="356">CXH1</f>
        <v>42473</v>
      </c>
      <c r="CXI2" s="1005"/>
      <c r="CXJ2" s="1005"/>
      <c r="CXK2" s="1005"/>
      <c r="CXL2" s="1005">
        <f t="shared" ref="CXL2" si="357">CXL1</f>
        <v>42474</v>
      </c>
      <c r="CXM2" s="1005"/>
      <c r="CXN2" s="1005"/>
      <c r="CXO2" s="1005"/>
      <c r="CXP2" s="1005">
        <f t="shared" ref="CXP2" si="358">CXP1</f>
        <v>42475</v>
      </c>
      <c r="CXQ2" s="1005"/>
      <c r="CXR2" s="1005"/>
      <c r="CXS2" s="1005"/>
      <c r="CXT2" s="1005">
        <f t="shared" ref="CXT2" si="359">CXT1</f>
        <v>42476</v>
      </c>
      <c r="CXU2" s="1005"/>
      <c r="CXV2" s="1005"/>
      <c r="CXW2" s="1005"/>
      <c r="CXX2" s="1005">
        <f t="shared" ref="CXX2" si="360">CXX1</f>
        <v>42477</v>
      </c>
      <c r="CXY2" s="1005"/>
      <c r="CXZ2" s="1005"/>
      <c r="CYA2" s="1005"/>
      <c r="CYB2" s="1005">
        <f t="shared" ref="CYB2" si="361">CYB1</f>
        <v>42478</v>
      </c>
      <c r="CYC2" s="1005"/>
      <c r="CYD2" s="1005"/>
      <c r="CYE2" s="1005"/>
      <c r="CYF2" s="1005">
        <f t="shared" ref="CYF2" si="362">CYF1</f>
        <v>42479</v>
      </c>
      <c r="CYG2" s="1005"/>
      <c r="CYH2" s="1005"/>
      <c r="CYI2" s="1005"/>
      <c r="CYJ2" s="1005">
        <f t="shared" ref="CYJ2" si="363">CYJ1</f>
        <v>42480</v>
      </c>
      <c r="CYK2" s="1005"/>
      <c r="CYL2" s="1005"/>
      <c r="CYM2" s="1005"/>
      <c r="CYN2" s="1005">
        <f t="shared" ref="CYN2" si="364">CYN1</f>
        <v>42481</v>
      </c>
      <c r="CYO2" s="1005"/>
      <c r="CYP2" s="1005"/>
      <c r="CYQ2" s="1005"/>
      <c r="CYR2" s="1005">
        <f t="shared" ref="CYR2" si="365">CYR1</f>
        <v>42482</v>
      </c>
      <c r="CYS2" s="1005"/>
      <c r="CYT2" s="1005"/>
      <c r="CYU2" s="1005"/>
      <c r="CYV2" s="1005">
        <f t="shared" ref="CYV2" si="366">CYV1</f>
        <v>42483</v>
      </c>
      <c r="CYW2" s="1005"/>
      <c r="CYX2" s="1005"/>
      <c r="CYY2" s="1005"/>
      <c r="CYZ2" s="1005">
        <f t="shared" ref="CYZ2" si="367">CYZ1</f>
        <v>42484</v>
      </c>
      <c r="CZA2" s="1005"/>
      <c r="CZB2" s="1005"/>
      <c r="CZC2" s="1005"/>
      <c r="CZD2" s="1005">
        <f t="shared" ref="CZD2" si="368">CZD1</f>
        <v>42485</v>
      </c>
      <c r="CZE2" s="1005"/>
      <c r="CZF2" s="1005"/>
      <c r="CZG2" s="1005"/>
      <c r="CZH2" s="1005">
        <f t="shared" ref="CZH2" si="369">CZH1</f>
        <v>42486</v>
      </c>
      <c r="CZI2" s="1005"/>
      <c r="CZJ2" s="1005"/>
      <c r="CZK2" s="1005"/>
      <c r="CZL2" s="1005">
        <f t="shared" ref="CZL2" si="370">CZL1</f>
        <v>42487</v>
      </c>
      <c r="CZM2" s="1005"/>
      <c r="CZN2" s="1005"/>
      <c r="CZO2" s="1005"/>
      <c r="CZP2" s="1005">
        <f t="shared" ref="CZP2" si="371">CZP1</f>
        <v>42488</v>
      </c>
      <c r="CZQ2" s="1005"/>
      <c r="CZR2" s="1005"/>
      <c r="CZS2" s="1005"/>
      <c r="CZT2" s="1005">
        <f t="shared" ref="CZT2" si="372">CZT1</f>
        <v>42489</v>
      </c>
      <c r="CZU2" s="1005"/>
      <c r="CZV2" s="1005"/>
      <c r="CZW2" s="1005"/>
      <c r="CZX2" s="1005">
        <f t="shared" ref="CZX2" si="373">CZX1</f>
        <v>42490</v>
      </c>
      <c r="CZY2" s="1005"/>
      <c r="CZZ2" s="1005"/>
      <c r="DAA2" s="1005"/>
      <c r="DAB2" s="1005">
        <f t="shared" ref="DAB2" si="374">DAB1</f>
        <v>42491</v>
      </c>
      <c r="DAC2" s="1005"/>
      <c r="DAD2" s="1005"/>
      <c r="DAE2" s="1005"/>
      <c r="DAF2" s="1005">
        <f t="shared" ref="DAF2" si="375">DAF1</f>
        <v>42492</v>
      </c>
      <c r="DAG2" s="1005"/>
      <c r="DAH2" s="1005"/>
      <c r="DAI2" s="1005"/>
      <c r="DAJ2" s="1005">
        <f t="shared" ref="DAJ2" si="376">DAJ1</f>
        <v>42493</v>
      </c>
      <c r="DAK2" s="1005"/>
      <c r="DAL2" s="1005"/>
      <c r="DAM2" s="1005"/>
      <c r="DAN2" s="1005">
        <f t="shared" ref="DAN2" si="377">DAN1</f>
        <v>42494</v>
      </c>
      <c r="DAO2" s="1005"/>
      <c r="DAP2" s="1005"/>
      <c r="DAQ2" s="1005"/>
      <c r="DAR2" s="1005">
        <f t="shared" ref="DAR2" si="378">DAR1</f>
        <v>42495</v>
      </c>
      <c r="DAS2" s="1005"/>
      <c r="DAT2" s="1005"/>
      <c r="DAU2" s="1005"/>
      <c r="DAV2" s="1005">
        <f t="shared" ref="DAV2" si="379">DAV1</f>
        <v>42496</v>
      </c>
      <c r="DAW2" s="1005"/>
      <c r="DAX2" s="1005"/>
      <c r="DAY2" s="1005"/>
      <c r="DAZ2" s="1005">
        <f t="shared" ref="DAZ2" si="380">DAZ1</f>
        <v>42497</v>
      </c>
      <c r="DBA2" s="1005"/>
      <c r="DBB2" s="1005"/>
      <c r="DBC2" s="1005"/>
      <c r="DBD2" s="1005">
        <f t="shared" ref="DBD2" si="381">DBD1</f>
        <v>42498</v>
      </c>
      <c r="DBE2" s="1005"/>
      <c r="DBF2" s="1005"/>
      <c r="DBG2" s="1005"/>
      <c r="DBH2" s="1005">
        <f t="shared" ref="DBH2" si="382">DBH1</f>
        <v>42499</v>
      </c>
      <c r="DBI2" s="1005"/>
      <c r="DBJ2" s="1005"/>
      <c r="DBK2" s="1005"/>
      <c r="DBL2" s="1005">
        <f t="shared" ref="DBL2" si="383">DBL1</f>
        <v>42500</v>
      </c>
      <c r="DBM2" s="1005"/>
      <c r="DBN2" s="1005"/>
      <c r="DBO2" s="1005"/>
      <c r="DBP2" s="1005">
        <f t="shared" ref="DBP2" si="384">DBP1</f>
        <v>42501</v>
      </c>
      <c r="DBQ2" s="1005"/>
      <c r="DBR2" s="1005"/>
      <c r="DBS2" s="1005"/>
      <c r="DBT2" s="1005">
        <f t="shared" ref="DBT2" si="385">DBT1</f>
        <v>42502</v>
      </c>
      <c r="DBU2" s="1005"/>
      <c r="DBV2" s="1005"/>
      <c r="DBW2" s="1005"/>
      <c r="DBX2" s="1005">
        <f t="shared" ref="DBX2" si="386">DBX1</f>
        <v>42503</v>
      </c>
      <c r="DBY2" s="1005"/>
      <c r="DBZ2" s="1005"/>
      <c r="DCA2" s="1005"/>
      <c r="DCB2" s="1005">
        <f t="shared" ref="DCB2" si="387">DCB1</f>
        <v>42504</v>
      </c>
      <c r="DCC2" s="1005"/>
      <c r="DCD2" s="1005"/>
      <c r="DCE2" s="1005"/>
      <c r="DCF2" s="1005">
        <f t="shared" ref="DCF2" si="388">DCF1</f>
        <v>42505</v>
      </c>
      <c r="DCG2" s="1005"/>
      <c r="DCH2" s="1005"/>
      <c r="DCI2" s="1005"/>
      <c r="DCJ2" s="1005">
        <f t="shared" ref="DCJ2" si="389">DCJ1</f>
        <v>42506</v>
      </c>
      <c r="DCK2" s="1005"/>
      <c r="DCL2" s="1005"/>
      <c r="DCM2" s="1005"/>
      <c r="DCN2" s="1005">
        <f t="shared" ref="DCN2" si="390">DCN1</f>
        <v>42507</v>
      </c>
      <c r="DCO2" s="1005"/>
      <c r="DCP2" s="1005"/>
      <c r="DCQ2" s="1005"/>
      <c r="DCR2" s="1005">
        <f t="shared" ref="DCR2" si="391">DCR1</f>
        <v>42508</v>
      </c>
      <c r="DCS2" s="1005"/>
      <c r="DCT2" s="1005"/>
      <c r="DCU2" s="1005"/>
      <c r="DCV2" s="1005">
        <f t="shared" ref="DCV2" si="392">DCV1</f>
        <v>42509</v>
      </c>
      <c r="DCW2" s="1005"/>
      <c r="DCX2" s="1005"/>
      <c r="DCY2" s="1005"/>
      <c r="DCZ2" s="1005">
        <f t="shared" ref="DCZ2" si="393">DCZ1</f>
        <v>42510</v>
      </c>
      <c r="DDA2" s="1005"/>
      <c r="DDB2" s="1005"/>
      <c r="DDC2" s="1005"/>
      <c r="DDD2" s="1005">
        <f t="shared" ref="DDD2" si="394">DDD1</f>
        <v>42511</v>
      </c>
      <c r="DDE2" s="1005"/>
      <c r="DDF2" s="1005"/>
      <c r="DDG2" s="1005"/>
      <c r="DDH2" s="1005">
        <f t="shared" ref="DDH2" si="395">DDH1</f>
        <v>42512</v>
      </c>
      <c r="DDI2" s="1005"/>
      <c r="DDJ2" s="1005"/>
      <c r="DDK2" s="1005"/>
      <c r="DDL2" s="1005">
        <f t="shared" ref="DDL2" si="396">DDL1</f>
        <v>42513</v>
      </c>
      <c r="DDM2" s="1005"/>
      <c r="DDN2" s="1005"/>
      <c r="DDO2" s="1005"/>
      <c r="DDP2" s="1005">
        <f t="shared" ref="DDP2" si="397">DDP1</f>
        <v>42514</v>
      </c>
      <c r="DDQ2" s="1005"/>
      <c r="DDR2" s="1005"/>
      <c r="DDS2" s="1005"/>
      <c r="DDT2" s="1005">
        <f t="shared" ref="DDT2" si="398">DDT1</f>
        <v>42515</v>
      </c>
      <c r="DDU2" s="1005"/>
      <c r="DDV2" s="1005"/>
      <c r="DDW2" s="1005"/>
      <c r="DDX2" s="1005">
        <f t="shared" ref="DDX2" si="399">DDX1</f>
        <v>42516</v>
      </c>
      <c r="DDY2" s="1005"/>
      <c r="DDZ2" s="1005"/>
      <c r="DEA2" s="1005"/>
      <c r="DEB2" s="1005">
        <f t="shared" ref="DEB2" si="400">DEB1</f>
        <v>42517</v>
      </c>
      <c r="DEC2" s="1005"/>
      <c r="DED2" s="1005"/>
      <c r="DEE2" s="1005"/>
      <c r="DEF2" s="1005">
        <f t="shared" ref="DEF2" si="401">DEF1</f>
        <v>42518</v>
      </c>
      <c r="DEG2" s="1005"/>
      <c r="DEH2" s="1005"/>
      <c r="DEI2" s="1005"/>
      <c r="DEJ2" s="1005">
        <f t="shared" ref="DEJ2" si="402">DEJ1</f>
        <v>42519</v>
      </c>
      <c r="DEK2" s="1005"/>
      <c r="DEL2" s="1005"/>
      <c r="DEM2" s="1005"/>
      <c r="DEN2" s="1005">
        <f t="shared" ref="DEN2" si="403">DEN1</f>
        <v>42520</v>
      </c>
      <c r="DEO2" s="1005"/>
      <c r="DEP2" s="1005"/>
      <c r="DEQ2" s="1005"/>
      <c r="DER2" s="1005">
        <f t="shared" ref="DER2" si="404">DER1</f>
        <v>42521</v>
      </c>
      <c r="DES2" s="1005"/>
      <c r="DET2" s="1005"/>
      <c r="DEU2" s="1005"/>
      <c r="DEV2" s="1005">
        <f t="shared" ref="DEV2" si="405">DEV1</f>
        <v>42522</v>
      </c>
      <c r="DEW2" s="1005"/>
      <c r="DEX2" s="1005"/>
      <c r="DEY2" s="1005"/>
      <c r="DEZ2" s="1005">
        <f t="shared" ref="DEZ2" si="406">DEZ1</f>
        <v>42523</v>
      </c>
      <c r="DFA2" s="1005"/>
      <c r="DFB2" s="1005"/>
      <c r="DFC2" s="1005"/>
      <c r="DFD2" s="1005">
        <f t="shared" ref="DFD2" si="407">DFD1</f>
        <v>42524</v>
      </c>
      <c r="DFE2" s="1005"/>
      <c r="DFF2" s="1005"/>
      <c r="DFG2" s="1005"/>
      <c r="DFH2" s="1005">
        <f t="shared" ref="DFH2" si="408">DFH1</f>
        <v>42525</v>
      </c>
      <c r="DFI2" s="1005"/>
      <c r="DFJ2" s="1005"/>
      <c r="DFK2" s="1005"/>
      <c r="DFL2" s="1005">
        <f t="shared" ref="DFL2" si="409">DFL1</f>
        <v>42526</v>
      </c>
      <c r="DFM2" s="1005"/>
      <c r="DFN2" s="1005"/>
      <c r="DFO2" s="1005"/>
      <c r="DFP2" s="1005">
        <f t="shared" ref="DFP2" si="410">DFP1</f>
        <v>42527</v>
      </c>
      <c r="DFQ2" s="1005"/>
      <c r="DFR2" s="1005"/>
      <c r="DFS2" s="1005"/>
      <c r="DFT2" s="1005">
        <f t="shared" ref="DFT2" si="411">DFT1</f>
        <v>42528</v>
      </c>
      <c r="DFU2" s="1005"/>
      <c r="DFV2" s="1005"/>
      <c r="DFW2" s="1005"/>
      <c r="DFX2" s="1005">
        <f t="shared" ref="DFX2" si="412">DFX1</f>
        <v>42529</v>
      </c>
      <c r="DFY2" s="1005"/>
      <c r="DFZ2" s="1005"/>
      <c r="DGA2" s="1005"/>
      <c r="DGB2" s="1005">
        <f t="shared" ref="DGB2" si="413">DGB1</f>
        <v>42530</v>
      </c>
      <c r="DGC2" s="1005"/>
      <c r="DGD2" s="1005"/>
      <c r="DGE2" s="1005"/>
      <c r="DGF2" s="1005">
        <f t="shared" ref="DGF2" si="414">DGF1</f>
        <v>42531</v>
      </c>
      <c r="DGG2" s="1005"/>
      <c r="DGH2" s="1005"/>
      <c r="DGI2" s="1005"/>
      <c r="DGJ2" s="1005">
        <f t="shared" ref="DGJ2" si="415">DGJ1</f>
        <v>42532</v>
      </c>
      <c r="DGK2" s="1005"/>
      <c r="DGL2" s="1005"/>
      <c r="DGM2" s="1005"/>
      <c r="DGN2" s="1005">
        <f t="shared" ref="DGN2" si="416">DGN1</f>
        <v>42533</v>
      </c>
      <c r="DGO2" s="1005"/>
      <c r="DGP2" s="1005"/>
      <c r="DGQ2" s="1005"/>
      <c r="DGR2" s="1005">
        <f t="shared" ref="DGR2" si="417">DGR1</f>
        <v>42534</v>
      </c>
      <c r="DGS2" s="1005"/>
      <c r="DGT2" s="1005"/>
      <c r="DGU2" s="1005"/>
      <c r="DGV2" s="1005">
        <f t="shared" ref="DGV2" si="418">DGV1</f>
        <v>42535</v>
      </c>
      <c r="DGW2" s="1005"/>
      <c r="DGX2" s="1005"/>
      <c r="DGY2" s="1005"/>
      <c r="DGZ2" s="1005">
        <f t="shared" ref="DGZ2" si="419">DGZ1</f>
        <v>42536</v>
      </c>
      <c r="DHA2" s="1005"/>
      <c r="DHB2" s="1005"/>
      <c r="DHC2" s="1005"/>
      <c r="DHD2" s="1005">
        <f t="shared" ref="DHD2" si="420">DHD1</f>
        <v>42537</v>
      </c>
      <c r="DHE2" s="1005"/>
      <c r="DHF2" s="1005"/>
      <c r="DHG2" s="1005"/>
      <c r="DHH2" s="1005">
        <f t="shared" ref="DHH2" si="421">DHH1</f>
        <v>42538</v>
      </c>
      <c r="DHI2" s="1005"/>
      <c r="DHJ2" s="1005"/>
      <c r="DHK2" s="1005"/>
      <c r="DHL2" s="1005">
        <f t="shared" ref="DHL2" si="422">DHL1</f>
        <v>42539</v>
      </c>
      <c r="DHM2" s="1005"/>
      <c r="DHN2" s="1005"/>
      <c r="DHO2" s="1005"/>
      <c r="DHP2" s="1005">
        <f t="shared" ref="DHP2" si="423">DHP1</f>
        <v>42540</v>
      </c>
      <c r="DHQ2" s="1005"/>
      <c r="DHR2" s="1005"/>
      <c r="DHS2" s="1005"/>
      <c r="DHT2" s="1005">
        <f t="shared" ref="DHT2" si="424">DHT1</f>
        <v>42541</v>
      </c>
      <c r="DHU2" s="1005"/>
      <c r="DHV2" s="1005"/>
      <c r="DHW2" s="1005"/>
      <c r="DHX2" s="1005">
        <f t="shared" ref="DHX2" si="425">DHX1</f>
        <v>42542</v>
      </c>
      <c r="DHY2" s="1005"/>
      <c r="DHZ2" s="1005"/>
      <c r="DIA2" s="1005"/>
      <c r="DIB2" s="1005">
        <f t="shared" ref="DIB2" si="426">DIB1</f>
        <v>42543</v>
      </c>
      <c r="DIC2" s="1005"/>
      <c r="DID2" s="1005"/>
      <c r="DIE2" s="1005"/>
      <c r="DIF2" s="1005">
        <f t="shared" ref="DIF2" si="427">DIF1</f>
        <v>42544</v>
      </c>
      <c r="DIG2" s="1005"/>
      <c r="DIH2" s="1005"/>
      <c r="DII2" s="1005"/>
      <c r="DIJ2" s="1005">
        <f t="shared" ref="DIJ2" si="428">DIJ1</f>
        <v>42545</v>
      </c>
      <c r="DIK2" s="1005"/>
      <c r="DIL2" s="1005"/>
      <c r="DIM2" s="1005"/>
      <c r="DIN2" s="1005">
        <f t="shared" ref="DIN2" si="429">DIN1</f>
        <v>42546</v>
      </c>
      <c r="DIO2" s="1005"/>
      <c r="DIP2" s="1005"/>
      <c r="DIQ2" s="1005"/>
      <c r="DIR2" s="1005">
        <f t="shared" ref="DIR2" si="430">DIR1</f>
        <v>42547</v>
      </c>
      <c r="DIS2" s="1005"/>
      <c r="DIT2" s="1005"/>
      <c r="DIU2" s="1005"/>
      <c r="DIV2" s="1005">
        <f t="shared" ref="DIV2" si="431">DIV1</f>
        <v>42548</v>
      </c>
      <c r="DIW2" s="1005"/>
      <c r="DIX2" s="1005"/>
      <c r="DIY2" s="1005"/>
      <c r="DIZ2" s="1005">
        <f t="shared" ref="DIZ2" si="432">DIZ1</f>
        <v>42549</v>
      </c>
      <c r="DJA2" s="1005"/>
      <c r="DJB2" s="1005"/>
      <c r="DJC2" s="1005"/>
      <c r="DJD2" s="1005">
        <f t="shared" ref="DJD2" si="433">DJD1</f>
        <v>42550</v>
      </c>
      <c r="DJE2" s="1005"/>
      <c r="DJF2" s="1005"/>
      <c r="DJG2" s="1005"/>
      <c r="DJH2" s="1005">
        <f t="shared" ref="DJH2" si="434">DJH1</f>
        <v>42551</v>
      </c>
      <c r="DJI2" s="1005"/>
      <c r="DJJ2" s="1005"/>
      <c r="DJK2" s="1005"/>
      <c r="DJL2" s="1005">
        <f t="shared" ref="DJL2" si="435">DJL1</f>
        <v>42552</v>
      </c>
      <c r="DJM2" s="1005"/>
      <c r="DJN2" s="1005"/>
      <c r="DJO2" s="1005"/>
      <c r="DJP2" s="1005">
        <f t="shared" ref="DJP2" si="436">DJP1</f>
        <v>42553</v>
      </c>
      <c r="DJQ2" s="1005"/>
      <c r="DJR2" s="1005"/>
      <c r="DJS2" s="1005"/>
      <c r="DJT2" s="1005">
        <f t="shared" ref="DJT2" si="437">DJT1</f>
        <v>42554</v>
      </c>
      <c r="DJU2" s="1005"/>
      <c r="DJV2" s="1005"/>
      <c r="DJW2" s="1005"/>
      <c r="DJX2" s="1005">
        <f t="shared" ref="DJX2" si="438">DJX1</f>
        <v>42555</v>
      </c>
      <c r="DJY2" s="1005"/>
      <c r="DJZ2" s="1005"/>
      <c r="DKA2" s="1005"/>
      <c r="DKB2" s="1005">
        <f t="shared" ref="DKB2" si="439">DKB1</f>
        <v>42556</v>
      </c>
      <c r="DKC2" s="1005"/>
      <c r="DKD2" s="1005"/>
      <c r="DKE2" s="1005"/>
      <c r="DKF2" s="1005">
        <f t="shared" ref="DKF2" si="440">DKF1</f>
        <v>42557</v>
      </c>
      <c r="DKG2" s="1005"/>
      <c r="DKH2" s="1005"/>
      <c r="DKI2" s="1005"/>
      <c r="DKJ2" s="1005">
        <f t="shared" ref="DKJ2" si="441">DKJ1</f>
        <v>42558</v>
      </c>
      <c r="DKK2" s="1005"/>
      <c r="DKL2" s="1005"/>
      <c r="DKM2" s="1005"/>
      <c r="DKN2" s="1005">
        <f t="shared" ref="DKN2" si="442">DKN1</f>
        <v>42559</v>
      </c>
      <c r="DKO2" s="1005"/>
      <c r="DKP2" s="1005"/>
      <c r="DKQ2" s="1005"/>
      <c r="DKR2" s="1005">
        <f t="shared" ref="DKR2" si="443">DKR1</f>
        <v>42560</v>
      </c>
      <c r="DKS2" s="1005"/>
      <c r="DKT2" s="1005"/>
      <c r="DKU2" s="1005"/>
      <c r="DKV2" s="1005">
        <f t="shared" ref="DKV2" si="444">DKV1</f>
        <v>42561</v>
      </c>
      <c r="DKW2" s="1005"/>
      <c r="DKX2" s="1005"/>
      <c r="DKY2" s="1005"/>
      <c r="DKZ2" s="1005">
        <f t="shared" ref="DKZ2" si="445">DKZ1</f>
        <v>42562</v>
      </c>
      <c r="DLA2" s="1005"/>
      <c r="DLB2" s="1005"/>
      <c r="DLC2" s="1005"/>
      <c r="DLD2" s="1005">
        <f t="shared" ref="DLD2" si="446">DLD1</f>
        <v>42563</v>
      </c>
      <c r="DLE2" s="1005"/>
      <c r="DLF2" s="1005"/>
      <c r="DLG2" s="1005"/>
      <c r="DLH2" s="1005">
        <f t="shared" ref="DLH2" si="447">DLH1</f>
        <v>42564</v>
      </c>
      <c r="DLI2" s="1005"/>
      <c r="DLJ2" s="1005"/>
      <c r="DLK2" s="1005"/>
      <c r="DLL2" s="1005">
        <f t="shared" ref="DLL2" si="448">DLL1</f>
        <v>42565</v>
      </c>
      <c r="DLM2" s="1005"/>
      <c r="DLN2" s="1005"/>
      <c r="DLO2" s="1005"/>
      <c r="DLP2" s="1005">
        <f t="shared" ref="DLP2" si="449">DLP1</f>
        <v>42566</v>
      </c>
      <c r="DLQ2" s="1005"/>
      <c r="DLR2" s="1005"/>
      <c r="DLS2" s="1005"/>
      <c r="DLT2" s="1005">
        <f t="shared" ref="DLT2" si="450">DLT1</f>
        <v>42567</v>
      </c>
      <c r="DLU2" s="1005"/>
      <c r="DLV2" s="1005"/>
      <c r="DLW2" s="1005"/>
      <c r="DLX2" s="1005">
        <f t="shared" ref="DLX2" si="451">DLX1</f>
        <v>42568</v>
      </c>
      <c r="DLY2" s="1005"/>
      <c r="DLZ2" s="1005"/>
      <c r="DMA2" s="1005"/>
      <c r="DMB2" s="1005">
        <f t="shared" ref="DMB2" si="452">DMB1</f>
        <v>42569</v>
      </c>
      <c r="DMC2" s="1005"/>
      <c r="DMD2" s="1005"/>
      <c r="DME2" s="1005"/>
      <c r="DMF2" s="1005">
        <f t="shared" ref="DMF2" si="453">DMF1</f>
        <v>42570</v>
      </c>
      <c r="DMG2" s="1005"/>
      <c r="DMH2" s="1005"/>
      <c r="DMI2" s="1005"/>
      <c r="DMJ2" s="1005">
        <f t="shared" ref="DMJ2" si="454">DMJ1</f>
        <v>42571</v>
      </c>
      <c r="DMK2" s="1005"/>
      <c r="DML2" s="1005"/>
      <c r="DMM2" s="1005"/>
      <c r="DMN2" s="1005">
        <f t="shared" ref="DMN2" si="455">DMN1</f>
        <v>42572</v>
      </c>
      <c r="DMO2" s="1005"/>
      <c r="DMP2" s="1005"/>
      <c r="DMQ2" s="1005"/>
      <c r="DMR2" s="1005">
        <f t="shared" ref="DMR2" si="456">DMR1</f>
        <v>42573</v>
      </c>
      <c r="DMS2" s="1005"/>
      <c r="DMT2" s="1005"/>
      <c r="DMU2" s="1005"/>
      <c r="DMV2" s="1005">
        <f t="shared" ref="DMV2" si="457">DMV1</f>
        <v>42574</v>
      </c>
      <c r="DMW2" s="1005"/>
      <c r="DMX2" s="1005"/>
      <c r="DMY2" s="1005"/>
      <c r="DMZ2" s="1005">
        <f t="shared" ref="DMZ2" si="458">DMZ1</f>
        <v>42575</v>
      </c>
      <c r="DNA2" s="1005"/>
      <c r="DNB2" s="1005"/>
      <c r="DNC2" s="1005"/>
      <c r="DND2" s="1005">
        <f t="shared" ref="DND2" si="459">DND1</f>
        <v>42576</v>
      </c>
      <c r="DNE2" s="1005"/>
      <c r="DNF2" s="1005"/>
      <c r="DNG2" s="1005"/>
      <c r="DNH2" s="1005">
        <f t="shared" ref="DNH2" si="460">DNH1</f>
        <v>42577</v>
      </c>
      <c r="DNI2" s="1005"/>
      <c r="DNJ2" s="1005"/>
      <c r="DNK2" s="1005"/>
      <c r="DNL2" s="1005">
        <f t="shared" ref="DNL2" si="461">DNL1</f>
        <v>42578</v>
      </c>
      <c r="DNM2" s="1005"/>
      <c r="DNN2" s="1005"/>
      <c r="DNO2" s="1005"/>
      <c r="DNP2" s="1005">
        <f t="shared" ref="DNP2" si="462">DNP1</f>
        <v>42579</v>
      </c>
      <c r="DNQ2" s="1005"/>
      <c r="DNR2" s="1005"/>
      <c r="DNS2" s="1005"/>
      <c r="DNT2" s="1005">
        <f t="shared" ref="DNT2" si="463">DNT1</f>
        <v>42580</v>
      </c>
      <c r="DNU2" s="1005"/>
      <c r="DNV2" s="1005"/>
      <c r="DNW2" s="1005"/>
      <c r="DNX2" s="1005">
        <f t="shared" ref="DNX2" si="464">DNX1</f>
        <v>42581</v>
      </c>
      <c r="DNY2" s="1005"/>
      <c r="DNZ2" s="1005"/>
      <c r="DOA2" s="1005"/>
      <c r="DOB2" s="1005">
        <f t="shared" ref="DOB2" si="465">DOB1</f>
        <v>42582</v>
      </c>
      <c r="DOC2" s="1005"/>
      <c r="DOD2" s="1005"/>
      <c r="DOE2" s="1005"/>
      <c r="DOF2" s="1005">
        <f t="shared" ref="DOF2" si="466">DOF1</f>
        <v>42583</v>
      </c>
      <c r="DOG2" s="1005"/>
      <c r="DOH2" s="1005"/>
      <c r="DOI2" s="1005"/>
      <c r="DOJ2" s="1005">
        <f t="shared" ref="DOJ2" si="467">DOJ1</f>
        <v>42584</v>
      </c>
      <c r="DOK2" s="1005"/>
      <c r="DOL2" s="1005"/>
      <c r="DOM2" s="1005"/>
      <c r="DON2" s="1005">
        <f t="shared" ref="DON2" si="468">DON1</f>
        <v>42585</v>
      </c>
      <c r="DOO2" s="1005"/>
      <c r="DOP2" s="1005"/>
      <c r="DOQ2" s="1005"/>
      <c r="DOR2" s="1005">
        <f t="shared" ref="DOR2" si="469">DOR1</f>
        <v>42586</v>
      </c>
      <c r="DOS2" s="1005"/>
      <c r="DOT2" s="1005"/>
      <c r="DOU2" s="1005"/>
      <c r="DOV2" s="1005">
        <f t="shared" ref="DOV2" si="470">DOV1</f>
        <v>42587</v>
      </c>
      <c r="DOW2" s="1005"/>
      <c r="DOX2" s="1005"/>
      <c r="DOY2" s="1005"/>
      <c r="DOZ2" s="1005">
        <f t="shared" ref="DOZ2" si="471">DOZ1</f>
        <v>42588</v>
      </c>
      <c r="DPA2" s="1005"/>
      <c r="DPB2" s="1005"/>
      <c r="DPC2" s="1005"/>
      <c r="DPD2" s="1005">
        <f t="shared" ref="DPD2" si="472">DPD1</f>
        <v>42589</v>
      </c>
      <c r="DPE2" s="1005"/>
      <c r="DPF2" s="1005"/>
      <c r="DPG2" s="1005"/>
      <c r="DPH2" s="1005">
        <f t="shared" ref="DPH2" si="473">DPH1</f>
        <v>42590</v>
      </c>
      <c r="DPI2" s="1005"/>
      <c r="DPJ2" s="1005"/>
      <c r="DPK2" s="1005"/>
      <c r="DPL2" s="1005">
        <f t="shared" ref="DPL2" si="474">DPL1</f>
        <v>42591</v>
      </c>
      <c r="DPM2" s="1005"/>
      <c r="DPN2" s="1005"/>
      <c r="DPO2" s="1005"/>
      <c r="DPP2" s="1005">
        <f t="shared" ref="DPP2" si="475">DPP1</f>
        <v>42592</v>
      </c>
      <c r="DPQ2" s="1005"/>
      <c r="DPR2" s="1005"/>
      <c r="DPS2" s="1005"/>
      <c r="DPT2" s="1005">
        <f t="shared" ref="DPT2" si="476">DPT1</f>
        <v>42593</v>
      </c>
      <c r="DPU2" s="1005"/>
      <c r="DPV2" s="1005"/>
      <c r="DPW2" s="1005"/>
      <c r="DPX2" s="1005">
        <f t="shared" ref="DPX2" si="477">DPX1</f>
        <v>42594</v>
      </c>
      <c r="DPY2" s="1005"/>
      <c r="DPZ2" s="1005"/>
      <c r="DQA2" s="1005"/>
      <c r="DQB2" s="1005">
        <f t="shared" ref="DQB2" si="478">DQB1</f>
        <v>42595</v>
      </c>
      <c r="DQC2" s="1005"/>
      <c r="DQD2" s="1005"/>
      <c r="DQE2" s="1005"/>
      <c r="DQF2" s="1005">
        <f t="shared" ref="DQF2" si="479">DQF1</f>
        <v>42596</v>
      </c>
      <c r="DQG2" s="1005"/>
      <c r="DQH2" s="1005"/>
      <c r="DQI2" s="1005"/>
      <c r="DQJ2" s="1005">
        <f t="shared" ref="DQJ2" si="480">DQJ1</f>
        <v>42597</v>
      </c>
      <c r="DQK2" s="1005"/>
      <c r="DQL2" s="1005"/>
      <c r="DQM2" s="1005"/>
      <c r="DQN2" s="1005">
        <f t="shared" ref="DQN2" si="481">DQN1</f>
        <v>42598</v>
      </c>
      <c r="DQO2" s="1005"/>
      <c r="DQP2" s="1005"/>
      <c r="DQQ2" s="1005"/>
      <c r="DQR2" s="1005">
        <f t="shared" ref="DQR2" si="482">DQR1</f>
        <v>42599</v>
      </c>
      <c r="DQS2" s="1005"/>
      <c r="DQT2" s="1005"/>
      <c r="DQU2" s="1005"/>
      <c r="DQV2" s="1005">
        <f t="shared" ref="DQV2" si="483">DQV1</f>
        <v>42600</v>
      </c>
      <c r="DQW2" s="1005"/>
      <c r="DQX2" s="1005"/>
      <c r="DQY2" s="1005"/>
      <c r="DQZ2" s="1005">
        <f t="shared" ref="DQZ2" si="484">DQZ1</f>
        <v>42601</v>
      </c>
      <c r="DRA2" s="1005"/>
      <c r="DRB2" s="1005"/>
      <c r="DRC2" s="1005"/>
      <c r="DRD2" s="1005">
        <f t="shared" ref="DRD2" si="485">DRD1</f>
        <v>42602</v>
      </c>
      <c r="DRE2" s="1005"/>
      <c r="DRF2" s="1005"/>
      <c r="DRG2" s="1005"/>
      <c r="DRH2" s="1005">
        <f t="shared" ref="DRH2" si="486">DRH1</f>
        <v>42603</v>
      </c>
      <c r="DRI2" s="1005"/>
      <c r="DRJ2" s="1005"/>
      <c r="DRK2" s="1005"/>
      <c r="DRL2" s="1005">
        <f t="shared" ref="DRL2" si="487">DRL1</f>
        <v>42604</v>
      </c>
      <c r="DRM2" s="1005"/>
      <c r="DRN2" s="1005"/>
      <c r="DRO2" s="1005"/>
      <c r="DRP2" s="1005">
        <f t="shared" ref="DRP2" si="488">DRP1</f>
        <v>42605</v>
      </c>
      <c r="DRQ2" s="1005"/>
      <c r="DRR2" s="1005"/>
      <c r="DRS2" s="1005"/>
      <c r="DRT2" s="1005">
        <f t="shared" ref="DRT2" si="489">DRT1</f>
        <v>42606</v>
      </c>
      <c r="DRU2" s="1005"/>
      <c r="DRV2" s="1005"/>
      <c r="DRW2" s="1005"/>
      <c r="DRX2" s="1005">
        <f t="shared" ref="DRX2" si="490">DRX1</f>
        <v>42607</v>
      </c>
      <c r="DRY2" s="1005"/>
      <c r="DRZ2" s="1005"/>
      <c r="DSA2" s="1005"/>
      <c r="DSB2" s="1005">
        <f t="shared" ref="DSB2" si="491">DSB1</f>
        <v>42608</v>
      </c>
      <c r="DSC2" s="1005"/>
      <c r="DSD2" s="1005"/>
      <c r="DSE2" s="1005"/>
      <c r="DSF2" s="1005">
        <f t="shared" ref="DSF2" si="492">DSF1</f>
        <v>42609</v>
      </c>
      <c r="DSG2" s="1005"/>
      <c r="DSH2" s="1005"/>
      <c r="DSI2" s="1005"/>
      <c r="DSJ2" s="1005">
        <f t="shared" ref="DSJ2" si="493">DSJ1</f>
        <v>42610</v>
      </c>
      <c r="DSK2" s="1005"/>
      <c r="DSL2" s="1005"/>
      <c r="DSM2" s="1005"/>
      <c r="DSN2" s="1005">
        <f t="shared" ref="DSN2" si="494">DSN1</f>
        <v>42611</v>
      </c>
      <c r="DSO2" s="1005"/>
      <c r="DSP2" s="1005"/>
      <c r="DSQ2" s="1005"/>
      <c r="DSR2" s="1005">
        <f t="shared" ref="DSR2" si="495">DSR1</f>
        <v>42612</v>
      </c>
      <c r="DSS2" s="1005"/>
      <c r="DST2" s="1005"/>
      <c r="DSU2" s="1005"/>
      <c r="DSV2" s="1005">
        <f t="shared" ref="DSV2" si="496">DSV1</f>
        <v>42613</v>
      </c>
      <c r="DSW2" s="1005"/>
      <c r="DSX2" s="1005"/>
      <c r="DSY2" s="1005"/>
      <c r="DSZ2" s="1005">
        <f t="shared" ref="DSZ2" si="497">DSZ1</f>
        <v>42614</v>
      </c>
      <c r="DTA2" s="1005"/>
      <c r="DTB2" s="1005"/>
      <c r="DTC2" s="1005"/>
      <c r="DTD2" s="1005">
        <f t="shared" ref="DTD2" si="498">DTD1</f>
        <v>42615</v>
      </c>
      <c r="DTE2" s="1005"/>
      <c r="DTF2" s="1005"/>
      <c r="DTG2" s="1005"/>
      <c r="DTH2" s="1005">
        <f t="shared" ref="DTH2" si="499">DTH1</f>
        <v>42616</v>
      </c>
      <c r="DTI2" s="1005"/>
      <c r="DTJ2" s="1005"/>
      <c r="DTK2" s="1005"/>
      <c r="DTL2" s="1005">
        <f t="shared" ref="DTL2" si="500">DTL1</f>
        <v>42617</v>
      </c>
      <c r="DTM2" s="1005"/>
      <c r="DTN2" s="1005"/>
      <c r="DTO2" s="1005"/>
      <c r="DTP2" s="1005">
        <f t="shared" ref="DTP2" si="501">DTP1</f>
        <v>42618</v>
      </c>
      <c r="DTQ2" s="1005"/>
      <c r="DTR2" s="1005"/>
      <c r="DTS2" s="1005"/>
      <c r="DTT2" s="1005">
        <f t="shared" ref="DTT2" si="502">DTT1</f>
        <v>42619</v>
      </c>
      <c r="DTU2" s="1005"/>
      <c r="DTV2" s="1005"/>
      <c r="DTW2" s="1005"/>
      <c r="DTX2" s="1005">
        <f t="shared" ref="DTX2" si="503">DTX1</f>
        <v>42620</v>
      </c>
      <c r="DTY2" s="1005"/>
      <c r="DTZ2" s="1005"/>
      <c r="DUA2" s="1005"/>
      <c r="DUB2" s="1005">
        <f t="shared" ref="DUB2" si="504">DUB1</f>
        <v>42621</v>
      </c>
      <c r="DUC2" s="1005"/>
      <c r="DUD2" s="1005"/>
      <c r="DUE2" s="1005"/>
      <c r="DUF2" s="1005">
        <f t="shared" ref="DUF2" si="505">DUF1</f>
        <v>42622</v>
      </c>
      <c r="DUG2" s="1005"/>
      <c r="DUH2" s="1005"/>
      <c r="DUI2" s="1005"/>
      <c r="DUJ2" s="1005">
        <f t="shared" ref="DUJ2" si="506">DUJ1</f>
        <v>42623</v>
      </c>
      <c r="DUK2" s="1005"/>
      <c r="DUL2" s="1005"/>
      <c r="DUM2" s="1005"/>
      <c r="DUN2" s="1005">
        <f t="shared" ref="DUN2" si="507">DUN1</f>
        <v>42624</v>
      </c>
      <c r="DUO2" s="1005"/>
      <c r="DUP2" s="1005"/>
      <c r="DUQ2" s="1005"/>
      <c r="DUR2" s="1005">
        <f t="shared" ref="DUR2" si="508">DUR1</f>
        <v>42625</v>
      </c>
      <c r="DUS2" s="1005"/>
      <c r="DUT2" s="1005"/>
      <c r="DUU2" s="1005"/>
      <c r="DUV2" s="1005">
        <f t="shared" ref="DUV2" si="509">DUV1</f>
        <v>42626</v>
      </c>
      <c r="DUW2" s="1005"/>
      <c r="DUX2" s="1005"/>
      <c r="DUY2" s="1005"/>
      <c r="DUZ2" s="1005">
        <f t="shared" ref="DUZ2" si="510">DUZ1</f>
        <v>42627</v>
      </c>
      <c r="DVA2" s="1005"/>
      <c r="DVB2" s="1005"/>
      <c r="DVC2" s="1005"/>
      <c r="DVD2" s="1005">
        <f t="shared" ref="DVD2" si="511">DVD1</f>
        <v>42628</v>
      </c>
      <c r="DVE2" s="1005"/>
      <c r="DVF2" s="1005"/>
      <c r="DVG2" s="1005"/>
      <c r="DVH2" s="1005">
        <f t="shared" ref="DVH2" si="512">DVH1</f>
        <v>42629</v>
      </c>
      <c r="DVI2" s="1005"/>
      <c r="DVJ2" s="1005"/>
      <c r="DVK2" s="1005"/>
      <c r="DVL2" s="1005">
        <f t="shared" ref="DVL2" si="513">DVL1</f>
        <v>42630</v>
      </c>
      <c r="DVM2" s="1005"/>
      <c r="DVN2" s="1005"/>
      <c r="DVO2" s="1005"/>
      <c r="DVP2" s="1005">
        <f t="shared" ref="DVP2" si="514">DVP1</f>
        <v>42631</v>
      </c>
      <c r="DVQ2" s="1005"/>
      <c r="DVR2" s="1005"/>
      <c r="DVS2" s="1005"/>
      <c r="DVT2" s="1005">
        <f t="shared" ref="DVT2" si="515">DVT1</f>
        <v>42632</v>
      </c>
      <c r="DVU2" s="1005"/>
      <c r="DVV2" s="1005"/>
      <c r="DVW2" s="1005"/>
      <c r="DVX2" s="1005">
        <f t="shared" ref="DVX2" si="516">DVX1</f>
        <v>42633</v>
      </c>
      <c r="DVY2" s="1005"/>
      <c r="DVZ2" s="1005"/>
      <c r="DWA2" s="1005"/>
      <c r="DWB2" s="1005">
        <f t="shared" ref="DWB2" si="517">DWB1</f>
        <v>42634</v>
      </c>
      <c r="DWC2" s="1005"/>
      <c r="DWD2" s="1005"/>
      <c r="DWE2" s="1005"/>
      <c r="DWF2" s="1005">
        <f t="shared" ref="DWF2" si="518">DWF1</f>
        <v>42635</v>
      </c>
      <c r="DWG2" s="1005"/>
      <c r="DWH2" s="1005"/>
      <c r="DWI2" s="1005"/>
      <c r="DWJ2" s="1005">
        <f t="shared" ref="DWJ2" si="519">DWJ1</f>
        <v>42636</v>
      </c>
      <c r="DWK2" s="1005"/>
      <c r="DWL2" s="1005"/>
      <c r="DWM2" s="1005"/>
      <c r="DWN2" s="1005">
        <f t="shared" ref="DWN2" si="520">DWN1</f>
        <v>42637</v>
      </c>
      <c r="DWO2" s="1005"/>
      <c r="DWP2" s="1005"/>
      <c r="DWQ2" s="1005"/>
      <c r="DWR2" s="1005">
        <f t="shared" ref="DWR2" si="521">DWR1</f>
        <v>42638</v>
      </c>
      <c r="DWS2" s="1005"/>
      <c r="DWT2" s="1005"/>
      <c r="DWU2" s="1005"/>
      <c r="DWV2" s="1005">
        <f t="shared" ref="DWV2" si="522">DWV1</f>
        <v>42639</v>
      </c>
      <c r="DWW2" s="1005"/>
      <c r="DWX2" s="1005"/>
      <c r="DWY2" s="1005"/>
      <c r="DWZ2" s="1005">
        <f t="shared" ref="DWZ2" si="523">DWZ1</f>
        <v>42640</v>
      </c>
      <c r="DXA2" s="1005"/>
      <c r="DXB2" s="1005"/>
      <c r="DXC2" s="1005"/>
      <c r="DXD2" s="1005">
        <f t="shared" ref="DXD2" si="524">DXD1</f>
        <v>42641</v>
      </c>
      <c r="DXE2" s="1005"/>
      <c r="DXF2" s="1005"/>
      <c r="DXG2" s="1005"/>
      <c r="DXH2" s="1005">
        <f t="shared" ref="DXH2" si="525">DXH1</f>
        <v>42642</v>
      </c>
      <c r="DXI2" s="1005"/>
      <c r="DXJ2" s="1005"/>
      <c r="DXK2" s="1005"/>
      <c r="DXL2" s="1005">
        <f t="shared" ref="DXL2" si="526">DXL1</f>
        <v>42643</v>
      </c>
      <c r="DXM2" s="1005"/>
      <c r="DXN2" s="1005"/>
      <c r="DXO2" s="1005"/>
      <c r="DXP2" s="1005">
        <f t="shared" ref="DXP2" si="527">DXP1</f>
        <v>42644</v>
      </c>
      <c r="DXQ2" s="1005"/>
      <c r="DXR2" s="1005"/>
      <c r="DXS2" s="1005"/>
      <c r="DXT2" s="1005">
        <f t="shared" ref="DXT2" si="528">DXT1</f>
        <v>42645</v>
      </c>
      <c r="DXU2" s="1005"/>
      <c r="DXV2" s="1005"/>
      <c r="DXW2" s="1005"/>
      <c r="DXX2" s="1005">
        <f t="shared" ref="DXX2" si="529">DXX1</f>
        <v>42646</v>
      </c>
      <c r="DXY2" s="1005"/>
      <c r="DXZ2" s="1005"/>
      <c r="DYA2" s="1005"/>
      <c r="DYB2" s="1005">
        <f t="shared" ref="DYB2" si="530">DYB1</f>
        <v>42647</v>
      </c>
      <c r="DYC2" s="1005"/>
      <c r="DYD2" s="1005"/>
      <c r="DYE2" s="1005"/>
      <c r="DYF2" s="1005">
        <f t="shared" ref="DYF2" si="531">DYF1</f>
        <v>42648</v>
      </c>
      <c r="DYG2" s="1005"/>
      <c r="DYH2" s="1005"/>
      <c r="DYI2" s="1005"/>
      <c r="DYJ2" s="1005">
        <f t="shared" ref="DYJ2" si="532">DYJ1</f>
        <v>42649</v>
      </c>
      <c r="DYK2" s="1005"/>
      <c r="DYL2" s="1005"/>
      <c r="DYM2" s="1005"/>
      <c r="DYN2" s="1005">
        <f t="shared" ref="DYN2" si="533">DYN1</f>
        <v>42650</v>
      </c>
      <c r="DYO2" s="1005"/>
      <c r="DYP2" s="1005"/>
      <c r="DYQ2" s="1005"/>
      <c r="DYR2" s="1005">
        <f t="shared" ref="DYR2" si="534">DYR1</f>
        <v>42651</v>
      </c>
      <c r="DYS2" s="1005"/>
      <c r="DYT2" s="1005"/>
      <c r="DYU2" s="1005"/>
      <c r="DYV2" s="1005">
        <f t="shared" ref="DYV2" si="535">DYV1</f>
        <v>42652</v>
      </c>
      <c r="DYW2" s="1005"/>
      <c r="DYX2" s="1005"/>
      <c r="DYY2" s="1005"/>
      <c r="DYZ2" s="1005">
        <f t="shared" ref="DYZ2" si="536">DYZ1</f>
        <v>42653</v>
      </c>
      <c r="DZA2" s="1005"/>
      <c r="DZB2" s="1005"/>
      <c r="DZC2" s="1005"/>
      <c r="DZD2" s="1005">
        <f t="shared" ref="DZD2" si="537">DZD1</f>
        <v>42654</v>
      </c>
      <c r="DZE2" s="1005"/>
      <c r="DZF2" s="1005"/>
      <c r="DZG2" s="1005"/>
      <c r="DZH2" s="1005">
        <f t="shared" ref="DZH2" si="538">DZH1</f>
        <v>42655</v>
      </c>
      <c r="DZI2" s="1005"/>
      <c r="DZJ2" s="1005"/>
      <c r="DZK2" s="1005"/>
      <c r="DZL2" s="1005">
        <f t="shared" ref="DZL2" si="539">DZL1</f>
        <v>42656</v>
      </c>
      <c r="DZM2" s="1005"/>
      <c r="DZN2" s="1005"/>
      <c r="DZO2" s="1005"/>
      <c r="DZP2" s="1005">
        <f t="shared" ref="DZP2" si="540">DZP1</f>
        <v>42657</v>
      </c>
      <c r="DZQ2" s="1005"/>
      <c r="DZR2" s="1005"/>
      <c r="DZS2" s="1005"/>
      <c r="DZT2" s="1005">
        <f t="shared" ref="DZT2" si="541">DZT1</f>
        <v>42658</v>
      </c>
      <c r="DZU2" s="1005"/>
      <c r="DZV2" s="1005"/>
      <c r="DZW2" s="1005"/>
      <c r="DZX2" s="1005">
        <f t="shared" ref="DZX2" si="542">DZX1</f>
        <v>42659</v>
      </c>
      <c r="DZY2" s="1005"/>
      <c r="DZZ2" s="1005"/>
      <c r="EAA2" s="1005"/>
      <c r="EAB2" s="1005">
        <f t="shared" ref="EAB2" si="543">EAB1</f>
        <v>42660</v>
      </c>
      <c r="EAC2" s="1005"/>
      <c r="EAD2" s="1005"/>
      <c r="EAE2" s="1005"/>
      <c r="EAF2" s="1005">
        <f t="shared" ref="EAF2" si="544">EAF1</f>
        <v>42661</v>
      </c>
      <c r="EAG2" s="1005"/>
      <c r="EAH2" s="1005"/>
      <c r="EAI2" s="1005"/>
      <c r="EAJ2" s="1005">
        <f t="shared" ref="EAJ2" si="545">EAJ1</f>
        <v>42662</v>
      </c>
      <c r="EAK2" s="1005"/>
      <c r="EAL2" s="1005"/>
      <c r="EAM2" s="1005"/>
      <c r="EAN2" s="1005">
        <f t="shared" ref="EAN2" si="546">EAN1</f>
        <v>42663</v>
      </c>
      <c r="EAO2" s="1005"/>
      <c r="EAP2" s="1005"/>
      <c r="EAQ2" s="1005"/>
      <c r="EAR2" s="1005">
        <f t="shared" ref="EAR2" si="547">EAR1</f>
        <v>42664</v>
      </c>
      <c r="EAS2" s="1005"/>
      <c r="EAT2" s="1005"/>
      <c r="EAU2" s="1005"/>
      <c r="EAV2" s="1005">
        <f t="shared" ref="EAV2" si="548">EAV1</f>
        <v>42665</v>
      </c>
      <c r="EAW2" s="1005"/>
      <c r="EAX2" s="1005"/>
      <c r="EAY2" s="1005"/>
      <c r="EAZ2" s="1005">
        <f t="shared" ref="EAZ2" si="549">EAZ1</f>
        <v>42666</v>
      </c>
      <c r="EBA2" s="1005"/>
      <c r="EBB2" s="1005"/>
      <c r="EBC2" s="1005"/>
      <c r="EBD2" s="1005">
        <f t="shared" ref="EBD2" si="550">EBD1</f>
        <v>42667</v>
      </c>
      <c r="EBE2" s="1005"/>
      <c r="EBF2" s="1005"/>
      <c r="EBG2" s="1005"/>
      <c r="EBH2" s="1005">
        <f t="shared" ref="EBH2" si="551">EBH1</f>
        <v>42668</v>
      </c>
      <c r="EBI2" s="1005"/>
      <c r="EBJ2" s="1005"/>
      <c r="EBK2" s="1005"/>
      <c r="EBL2" s="1005">
        <f t="shared" ref="EBL2" si="552">EBL1</f>
        <v>42669</v>
      </c>
      <c r="EBM2" s="1005"/>
      <c r="EBN2" s="1005"/>
      <c r="EBO2" s="1005"/>
      <c r="EBP2" s="1005">
        <f t="shared" ref="EBP2" si="553">EBP1</f>
        <v>42670</v>
      </c>
      <c r="EBQ2" s="1005"/>
      <c r="EBR2" s="1005"/>
      <c r="EBS2" s="1005"/>
      <c r="EBT2" s="1005">
        <f t="shared" ref="EBT2" si="554">EBT1</f>
        <v>42671</v>
      </c>
      <c r="EBU2" s="1005"/>
      <c r="EBV2" s="1005"/>
      <c r="EBW2" s="1005"/>
      <c r="EBX2" s="1005">
        <f t="shared" ref="EBX2" si="555">EBX1</f>
        <v>42672</v>
      </c>
      <c r="EBY2" s="1005"/>
      <c r="EBZ2" s="1005"/>
      <c r="ECA2" s="1005"/>
      <c r="ECB2" s="1005">
        <f t="shared" ref="ECB2" si="556">ECB1</f>
        <v>42673</v>
      </c>
      <c r="ECC2" s="1005"/>
      <c r="ECD2" s="1005"/>
      <c r="ECE2" s="1005"/>
      <c r="ECF2" s="1005">
        <f t="shared" ref="ECF2" si="557">ECF1</f>
        <v>42674</v>
      </c>
      <c r="ECG2" s="1005"/>
      <c r="ECH2" s="1005"/>
      <c r="ECI2" s="1005"/>
      <c r="ECJ2" s="1005">
        <f t="shared" ref="ECJ2" si="558">ECJ1</f>
        <v>42675</v>
      </c>
      <c r="ECK2" s="1005"/>
      <c r="ECL2" s="1005"/>
      <c r="ECM2" s="1005"/>
      <c r="ECN2" s="1005">
        <f t="shared" ref="ECN2" si="559">ECN1</f>
        <v>42676</v>
      </c>
      <c r="ECO2" s="1005"/>
      <c r="ECP2" s="1005"/>
      <c r="ECQ2" s="1005"/>
      <c r="ECR2" s="1005">
        <f t="shared" ref="ECR2" si="560">ECR1</f>
        <v>42677</v>
      </c>
      <c r="ECS2" s="1005"/>
      <c r="ECT2" s="1005"/>
      <c r="ECU2" s="1005"/>
      <c r="ECV2" s="1005">
        <f t="shared" ref="ECV2" si="561">ECV1</f>
        <v>42678</v>
      </c>
      <c r="ECW2" s="1005"/>
      <c r="ECX2" s="1005"/>
      <c r="ECY2" s="1005"/>
      <c r="ECZ2" s="1005">
        <f t="shared" ref="ECZ2" si="562">ECZ1</f>
        <v>42679</v>
      </c>
      <c r="EDA2" s="1005"/>
      <c r="EDB2" s="1005"/>
      <c r="EDC2" s="1005"/>
      <c r="EDD2" s="1005">
        <f t="shared" ref="EDD2" si="563">EDD1</f>
        <v>42680</v>
      </c>
      <c r="EDE2" s="1005"/>
      <c r="EDF2" s="1005"/>
      <c r="EDG2" s="1005"/>
      <c r="EDH2" s="1005">
        <f t="shared" ref="EDH2" si="564">EDH1</f>
        <v>42681</v>
      </c>
      <c r="EDI2" s="1005"/>
      <c r="EDJ2" s="1005"/>
      <c r="EDK2" s="1005"/>
      <c r="EDL2" s="1005">
        <f t="shared" ref="EDL2" si="565">EDL1</f>
        <v>42682</v>
      </c>
      <c r="EDM2" s="1005"/>
      <c r="EDN2" s="1005"/>
      <c r="EDO2" s="1005"/>
      <c r="EDP2" s="1005">
        <f t="shared" ref="EDP2" si="566">EDP1</f>
        <v>42683</v>
      </c>
      <c r="EDQ2" s="1005"/>
      <c r="EDR2" s="1005"/>
      <c r="EDS2" s="1005"/>
      <c r="EDT2" s="1005">
        <f t="shared" ref="EDT2" si="567">EDT1</f>
        <v>42684</v>
      </c>
      <c r="EDU2" s="1005"/>
      <c r="EDV2" s="1005"/>
      <c r="EDW2" s="1005"/>
      <c r="EDX2" s="1005">
        <f t="shared" ref="EDX2" si="568">EDX1</f>
        <v>42685</v>
      </c>
      <c r="EDY2" s="1005"/>
      <c r="EDZ2" s="1005"/>
      <c r="EEA2" s="1005"/>
      <c r="EEB2" s="1005">
        <f t="shared" ref="EEB2" si="569">EEB1</f>
        <v>42686</v>
      </c>
      <c r="EEC2" s="1005"/>
      <c r="EED2" s="1005"/>
      <c r="EEE2" s="1005"/>
      <c r="EEF2" s="1005">
        <f t="shared" ref="EEF2" si="570">EEF1</f>
        <v>42687</v>
      </c>
      <c r="EEG2" s="1005"/>
      <c r="EEH2" s="1005"/>
      <c r="EEI2" s="1005"/>
      <c r="EEJ2" s="1005">
        <f t="shared" ref="EEJ2" si="571">EEJ1</f>
        <v>42688</v>
      </c>
      <c r="EEK2" s="1005"/>
      <c r="EEL2" s="1005"/>
      <c r="EEM2" s="1005"/>
      <c r="EEN2" s="1005">
        <f t="shared" ref="EEN2" si="572">EEN1</f>
        <v>42689</v>
      </c>
      <c r="EEO2" s="1005"/>
      <c r="EEP2" s="1005"/>
      <c r="EEQ2" s="1005"/>
      <c r="EER2" s="1005">
        <f t="shared" ref="EER2" si="573">EER1</f>
        <v>42690</v>
      </c>
      <c r="EES2" s="1005"/>
      <c r="EET2" s="1005"/>
      <c r="EEU2" s="1005"/>
      <c r="EEV2" s="1005">
        <f t="shared" ref="EEV2" si="574">EEV1</f>
        <v>42691</v>
      </c>
      <c r="EEW2" s="1005"/>
      <c r="EEX2" s="1005"/>
      <c r="EEY2" s="1005"/>
      <c r="EEZ2" s="1005">
        <f t="shared" ref="EEZ2" si="575">EEZ1</f>
        <v>42692</v>
      </c>
      <c r="EFA2" s="1005"/>
      <c r="EFB2" s="1005"/>
      <c r="EFC2" s="1005"/>
      <c r="EFD2" s="1005">
        <f t="shared" ref="EFD2" si="576">EFD1</f>
        <v>42693</v>
      </c>
      <c r="EFE2" s="1005"/>
      <c r="EFF2" s="1005"/>
      <c r="EFG2" s="1005"/>
      <c r="EFH2" s="1005">
        <f t="shared" ref="EFH2" si="577">EFH1</f>
        <v>42694</v>
      </c>
      <c r="EFI2" s="1005"/>
      <c r="EFJ2" s="1005"/>
      <c r="EFK2" s="1005"/>
      <c r="EFL2" s="1005">
        <f t="shared" ref="EFL2" si="578">EFL1</f>
        <v>42695</v>
      </c>
      <c r="EFM2" s="1005"/>
      <c r="EFN2" s="1005"/>
      <c r="EFO2" s="1005"/>
      <c r="EFP2" s="1005">
        <f t="shared" ref="EFP2" si="579">EFP1</f>
        <v>42696</v>
      </c>
      <c r="EFQ2" s="1005"/>
      <c r="EFR2" s="1005"/>
      <c r="EFS2" s="1005"/>
      <c r="EFT2" s="1005">
        <f t="shared" ref="EFT2" si="580">EFT1</f>
        <v>42697</v>
      </c>
      <c r="EFU2" s="1005"/>
      <c r="EFV2" s="1005"/>
      <c r="EFW2" s="1005"/>
      <c r="EFX2" s="1005">
        <f t="shared" ref="EFX2" si="581">EFX1</f>
        <v>42698</v>
      </c>
      <c r="EFY2" s="1005"/>
      <c r="EFZ2" s="1005"/>
      <c r="EGA2" s="1005"/>
      <c r="EGB2" s="1005">
        <f t="shared" ref="EGB2" si="582">EGB1</f>
        <v>42699</v>
      </c>
      <c r="EGC2" s="1005"/>
      <c r="EGD2" s="1005"/>
      <c r="EGE2" s="1005"/>
      <c r="EGF2" s="1005">
        <f t="shared" ref="EGF2" si="583">EGF1</f>
        <v>42700</v>
      </c>
      <c r="EGG2" s="1005"/>
      <c r="EGH2" s="1005"/>
      <c r="EGI2" s="1005"/>
      <c r="EGJ2" s="1005">
        <f t="shared" ref="EGJ2" si="584">EGJ1</f>
        <v>42701</v>
      </c>
      <c r="EGK2" s="1005"/>
      <c r="EGL2" s="1005"/>
      <c r="EGM2" s="1005"/>
      <c r="EGN2" s="1005">
        <f t="shared" ref="EGN2" si="585">EGN1</f>
        <v>42702</v>
      </c>
      <c r="EGO2" s="1005"/>
      <c r="EGP2" s="1005"/>
      <c r="EGQ2" s="1005"/>
      <c r="EGR2" s="1005">
        <f t="shared" ref="EGR2" si="586">EGR1</f>
        <v>42703</v>
      </c>
      <c r="EGS2" s="1005"/>
      <c r="EGT2" s="1005"/>
      <c r="EGU2" s="1005"/>
      <c r="EGV2" s="1005">
        <f t="shared" ref="EGV2" si="587">EGV1</f>
        <v>42704</v>
      </c>
      <c r="EGW2" s="1005"/>
      <c r="EGX2" s="1005"/>
      <c r="EGY2" s="1005"/>
      <c r="EGZ2" s="1005">
        <f t="shared" ref="EGZ2" si="588">EGZ1</f>
        <v>42705</v>
      </c>
      <c r="EHA2" s="1005"/>
      <c r="EHB2" s="1005"/>
      <c r="EHC2" s="1005"/>
      <c r="EHD2" s="1005">
        <f t="shared" ref="EHD2" si="589">EHD1</f>
        <v>42706</v>
      </c>
      <c r="EHE2" s="1005"/>
      <c r="EHF2" s="1005"/>
      <c r="EHG2" s="1005"/>
      <c r="EHH2" s="1005">
        <f t="shared" ref="EHH2" si="590">EHH1</f>
        <v>42707</v>
      </c>
      <c r="EHI2" s="1005"/>
      <c r="EHJ2" s="1005"/>
      <c r="EHK2" s="1005"/>
      <c r="EHL2" s="1005">
        <f t="shared" ref="EHL2" si="591">EHL1</f>
        <v>42708</v>
      </c>
      <c r="EHM2" s="1005"/>
      <c r="EHN2" s="1005"/>
      <c r="EHO2" s="1005"/>
      <c r="EHP2" s="1005">
        <f t="shared" ref="EHP2" si="592">EHP1</f>
        <v>42709</v>
      </c>
      <c r="EHQ2" s="1005"/>
      <c r="EHR2" s="1005"/>
      <c r="EHS2" s="1005"/>
      <c r="EHT2" s="1005">
        <f t="shared" ref="EHT2" si="593">EHT1</f>
        <v>42710</v>
      </c>
      <c r="EHU2" s="1005"/>
      <c r="EHV2" s="1005"/>
      <c r="EHW2" s="1005"/>
      <c r="EHX2" s="1005">
        <f t="shared" ref="EHX2" si="594">EHX1</f>
        <v>42711</v>
      </c>
      <c r="EHY2" s="1005"/>
      <c r="EHZ2" s="1005"/>
      <c r="EIA2" s="1005"/>
      <c r="EIB2" s="1005">
        <f t="shared" ref="EIB2" si="595">EIB1</f>
        <v>42712</v>
      </c>
      <c r="EIC2" s="1005"/>
      <c r="EID2" s="1005"/>
      <c r="EIE2" s="1005"/>
      <c r="EIF2" s="1005">
        <f t="shared" ref="EIF2" si="596">EIF1</f>
        <v>42713</v>
      </c>
      <c r="EIG2" s="1005"/>
      <c r="EIH2" s="1005"/>
      <c r="EII2" s="1005"/>
      <c r="EIJ2" s="1005">
        <f t="shared" ref="EIJ2" si="597">EIJ1</f>
        <v>42714</v>
      </c>
      <c r="EIK2" s="1005"/>
      <c r="EIL2" s="1005"/>
      <c r="EIM2" s="1005"/>
      <c r="EIN2" s="1005">
        <f t="shared" ref="EIN2" si="598">EIN1</f>
        <v>42715</v>
      </c>
      <c r="EIO2" s="1005"/>
      <c r="EIP2" s="1005"/>
      <c r="EIQ2" s="1005"/>
      <c r="EIR2" s="1005">
        <f t="shared" ref="EIR2" si="599">EIR1</f>
        <v>42716</v>
      </c>
      <c r="EIS2" s="1005"/>
      <c r="EIT2" s="1005"/>
      <c r="EIU2" s="1005"/>
      <c r="EIV2" s="1005">
        <f t="shared" ref="EIV2" si="600">EIV1</f>
        <v>42717</v>
      </c>
      <c r="EIW2" s="1005"/>
      <c r="EIX2" s="1005"/>
      <c r="EIY2" s="1005"/>
      <c r="EIZ2" s="1005">
        <f t="shared" ref="EIZ2" si="601">EIZ1</f>
        <v>42718</v>
      </c>
      <c r="EJA2" s="1005"/>
      <c r="EJB2" s="1005"/>
      <c r="EJC2" s="1005"/>
      <c r="EJD2" s="1005">
        <f t="shared" ref="EJD2" si="602">EJD1</f>
        <v>42719</v>
      </c>
      <c r="EJE2" s="1005"/>
      <c r="EJF2" s="1005"/>
      <c r="EJG2" s="1005"/>
      <c r="EJH2" s="1005">
        <f t="shared" ref="EJH2" si="603">EJH1</f>
        <v>42720</v>
      </c>
      <c r="EJI2" s="1005"/>
      <c r="EJJ2" s="1005"/>
      <c r="EJK2" s="1005"/>
      <c r="EJL2" s="1005">
        <f t="shared" ref="EJL2" si="604">EJL1</f>
        <v>42721</v>
      </c>
      <c r="EJM2" s="1005"/>
      <c r="EJN2" s="1005"/>
      <c r="EJO2" s="1005"/>
      <c r="EJP2" s="1005">
        <f t="shared" ref="EJP2" si="605">EJP1</f>
        <v>42722</v>
      </c>
      <c r="EJQ2" s="1005"/>
      <c r="EJR2" s="1005"/>
      <c r="EJS2" s="1005"/>
      <c r="EJT2" s="1005">
        <f t="shared" ref="EJT2" si="606">EJT1</f>
        <v>42723</v>
      </c>
      <c r="EJU2" s="1005"/>
      <c r="EJV2" s="1005"/>
      <c r="EJW2" s="1005"/>
      <c r="EJX2" s="1005">
        <f t="shared" ref="EJX2" si="607">EJX1</f>
        <v>42724</v>
      </c>
      <c r="EJY2" s="1005"/>
      <c r="EJZ2" s="1005"/>
      <c r="EKA2" s="1005"/>
      <c r="EKB2" s="1005">
        <f t="shared" ref="EKB2" si="608">EKB1</f>
        <v>42725</v>
      </c>
      <c r="EKC2" s="1005"/>
      <c r="EKD2" s="1005"/>
      <c r="EKE2" s="1005"/>
      <c r="EKF2" s="1005">
        <f t="shared" ref="EKF2" si="609">EKF1</f>
        <v>42726</v>
      </c>
      <c r="EKG2" s="1005"/>
      <c r="EKH2" s="1005"/>
      <c r="EKI2" s="1005"/>
      <c r="EKJ2" s="1005">
        <f t="shared" ref="EKJ2" si="610">EKJ1</f>
        <v>42727</v>
      </c>
      <c r="EKK2" s="1005"/>
      <c r="EKL2" s="1005"/>
      <c r="EKM2" s="1005"/>
      <c r="EKN2" s="1005">
        <f t="shared" ref="EKN2" si="611">EKN1</f>
        <v>42728</v>
      </c>
      <c r="EKO2" s="1005"/>
      <c r="EKP2" s="1005"/>
      <c r="EKQ2" s="1005"/>
      <c r="EKR2" s="1005">
        <f t="shared" ref="EKR2" si="612">EKR1</f>
        <v>42729</v>
      </c>
      <c r="EKS2" s="1005"/>
      <c r="EKT2" s="1005"/>
      <c r="EKU2" s="1005"/>
      <c r="EKV2" s="1005">
        <f t="shared" ref="EKV2" si="613">EKV1</f>
        <v>42730</v>
      </c>
      <c r="EKW2" s="1005"/>
      <c r="EKX2" s="1005"/>
      <c r="EKY2" s="1005"/>
      <c r="EKZ2" s="1005">
        <f t="shared" ref="EKZ2" si="614">EKZ1</f>
        <v>42731</v>
      </c>
      <c r="ELA2" s="1005"/>
      <c r="ELB2" s="1005"/>
      <c r="ELC2" s="1005"/>
      <c r="ELD2" s="1005">
        <f t="shared" ref="ELD2" si="615">ELD1</f>
        <v>42732</v>
      </c>
      <c r="ELE2" s="1005"/>
      <c r="ELF2" s="1005"/>
      <c r="ELG2" s="1005"/>
      <c r="ELH2" s="1005">
        <f t="shared" ref="ELH2" si="616">ELH1</f>
        <v>42733</v>
      </c>
      <c r="ELI2" s="1005"/>
      <c r="ELJ2" s="1005"/>
      <c r="ELK2" s="1005"/>
      <c r="ELL2" s="1005">
        <f t="shared" ref="ELL2" si="617">ELL1</f>
        <v>42734</v>
      </c>
      <c r="ELM2" s="1005"/>
      <c r="ELN2" s="1005"/>
      <c r="ELO2" s="1005"/>
      <c r="ELP2" s="1005">
        <f t="shared" ref="ELP2" si="618">ELP1</f>
        <v>42735</v>
      </c>
      <c r="ELQ2" s="1005"/>
      <c r="ELR2" s="1005"/>
      <c r="ELS2" s="1005"/>
      <c r="ELT2" s="1005">
        <f t="shared" ref="ELT2" si="619">ELT1</f>
        <v>42736</v>
      </c>
      <c r="ELU2" s="1005"/>
      <c r="ELV2" s="1005"/>
      <c r="ELW2" s="1005"/>
      <c r="ELX2" s="1005">
        <f t="shared" ref="ELX2" si="620">ELX1</f>
        <v>42737</v>
      </c>
      <c r="ELY2" s="1005"/>
      <c r="ELZ2" s="1005"/>
      <c r="EMA2" s="1005"/>
      <c r="EMB2" s="1005">
        <f t="shared" ref="EMB2" si="621">EMB1</f>
        <v>42738</v>
      </c>
      <c r="EMC2" s="1005"/>
      <c r="EMD2" s="1005"/>
      <c r="EME2" s="1005"/>
      <c r="EMF2" s="1005">
        <f t="shared" ref="EMF2" si="622">EMF1</f>
        <v>42739</v>
      </c>
      <c r="EMG2" s="1005"/>
      <c r="EMH2" s="1005"/>
      <c r="EMI2" s="1005"/>
      <c r="EMJ2" s="1005">
        <f t="shared" ref="EMJ2" si="623">EMJ1</f>
        <v>42740</v>
      </c>
      <c r="EMK2" s="1005"/>
      <c r="EML2" s="1005"/>
      <c r="EMM2" s="1005"/>
      <c r="EMN2" s="1005">
        <f t="shared" ref="EMN2" si="624">EMN1</f>
        <v>42741</v>
      </c>
      <c r="EMO2" s="1005"/>
      <c r="EMP2" s="1005"/>
      <c r="EMQ2" s="1005"/>
      <c r="EMR2" s="1005">
        <f t="shared" ref="EMR2" si="625">EMR1</f>
        <v>42742</v>
      </c>
      <c r="EMS2" s="1005"/>
      <c r="EMT2" s="1005"/>
      <c r="EMU2" s="1005"/>
      <c r="EMV2" s="1005">
        <f t="shared" ref="EMV2" si="626">EMV1</f>
        <v>42743</v>
      </c>
      <c r="EMW2" s="1005"/>
      <c r="EMX2" s="1005"/>
      <c r="EMY2" s="1005"/>
      <c r="EMZ2" s="1005">
        <f t="shared" ref="EMZ2" si="627">EMZ1</f>
        <v>42744</v>
      </c>
      <c r="ENA2" s="1005"/>
      <c r="ENB2" s="1005"/>
      <c r="ENC2" s="1005"/>
      <c r="END2" s="1005">
        <f t="shared" ref="END2:EPL2" si="628">END1</f>
        <v>42745</v>
      </c>
      <c r="ENE2" s="1005"/>
      <c r="ENF2" s="1005"/>
      <c r="ENG2" s="1005"/>
      <c r="ENH2" s="1005">
        <f t="shared" ref="ENH2:EPP2" si="629">ENH1</f>
        <v>42746</v>
      </c>
      <c r="ENI2" s="1005"/>
      <c r="ENJ2" s="1005"/>
      <c r="ENK2" s="1005"/>
      <c r="ENL2" s="1005">
        <f t="shared" ref="ENL2:EPT2" si="630">ENL1</f>
        <v>42747</v>
      </c>
      <c r="ENM2" s="1005"/>
      <c r="ENN2" s="1005"/>
      <c r="ENO2" s="1005"/>
      <c r="ENP2" s="1005">
        <f t="shared" si="628"/>
        <v>42748</v>
      </c>
      <c r="ENQ2" s="1005"/>
      <c r="ENR2" s="1005"/>
      <c r="ENS2" s="1005"/>
      <c r="ENT2" s="1005">
        <f t="shared" si="629"/>
        <v>42749</v>
      </c>
      <c r="ENU2" s="1005"/>
      <c r="ENV2" s="1005"/>
      <c r="ENW2" s="1005"/>
      <c r="ENX2" s="1005">
        <f t="shared" si="630"/>
        <v>42750</v>
      </c>
      <c r="ENY2" s="1005"/>
      <c r="ENZ2" s="1005"/>
      <c r="EOA2" s="1005"/>
      <c r="EOB2" s="1005">
        <f t="shared" si="628"/>
        <v>42751</v>
      </c>
      <c r="EOC2" s="1005"/>
      <c r="EOD2" s="1005"/>
      <c r="EOE2" s="1005"/>
      <c r="EOF2" s="1005">
        <f t="shared" si="629"/>
        <v>42752</v>
      </c>
      <c r="EOG2" s="1005"/>
      <c r="EOH2" s="1005"/>
      <c r="EOI2" s="1005"/>
      <c r="EOJ2" s="1005">
        <f t="shared" si="630"/>
        <v>42753</v>
      </c>
      <c r="EOK2" s="1005"/>
      <c r="EOL2" s="1005"/>
      <c r="EOM2" s="1005"/>
      <c r="EON2" s="1005">
        <f t="shared" si="628"/>
        <v>42754</v>
      </c>
      <c r="EOO2" s="1005"/>
      <c r="EOP2" s="1005"/>
      <c r="EOQ2" s="1005"/>
      <c r="EOR2" s="1005">
        <f t="shared" si="629"/>
        <v>42755</v>
      </c>
      <c r="EOS2" s="1005"/>
      <c r="EOT2" s="1005"/>
      <c r="EOU2" s="1005"/>
      <c r="EOV2" s="1005">
        <f t="shared" si="630"/>
        <v>42756</v>
      </c>
      <c r="EOW2" s="1005"/>
      <c r="EOX2" s="1005"/>
      <c r="EOY2" s="1005"/>
      <c r="EOZ2" s="1005">
        <f t="shared" si="628"/>
        <v>42757</v>
      </c>
      <c r="EPA2" s="1005"/>
      <c r="EPB2" s="1005"/>
      <c r="EPC2" s="1005"/>
      <c r="EPD2" s="1005">
        <f t="shared" si="629"/>
        <v>42758</v>
      </c>
      <c r="EPE2" s="1005"/>
      <c r="EPF2" s="1005"/>
      <c r="EPG2" s="1005"/>
      <c r="EPH2" s="1005">
        <f t="shared" si="630"/>
        <v>42759</v>
      </c>
      <c r="EPI2" s="1005"/>
      <c r="EPJ2" s="1005"/>
      <c r="EPK2" s="1005"/>
      <c r="EPL2" s="1005">
        <f t="shared" si="628"/>
        <v>42760</v>
      </c>
      <c r="EPM2" s="1005"/>
      <c r="EPN2" s="1005"/>
      <c r="EPO2" s="1005"/>
      <c r="EPP2" s="1005">
        <f t="shared" si="629"/>
        <v>42761</v>
      </c>
      <c r="EPQ2" s="1005"/>
      <c r="EPR2" s="1005"/>
      <c r="EPS2" s="1005"/>
      <c r="EPT2" s="1005">
        <f t="shared" si="630"/>
        <v>42762</v>
      </c>
      <c r="EPU2" s="1005"/>
      <c r="EPV2" s="1005"/>
      <c r="EPW2" s="1005"/>
      <c r="EPX2" s="1005">
        <f t="shared" ref="EPX2:ESF2" si="631">EPX1</f>
        <v>42763</v>
      </c>
      <c r="EPY2" s="1005"/>
      <c r="EPZ2" s="1005"/>
      <c r="EQA2" s="1005"/>
      <c r="EQB2" s="1005">
        <f t="shared" ref="EQB2:ESJ2" si="632">EQB1</f>
        <v>42764</v>
      </c>
      <c r="EQC2" s="1005"/>
      <c r="EQD2" s="1005"/>
      <c r="EQE2" s="1005"/>
      <c r="EQF2" s="1005">
        <f t="shared" ref="EQF2:ESN2" si="633">EQF1</f>
        <v>42765</v>
      </c>
      <c r="EQG2" s="1005"/>
      <c r="EQH2" s="1005"/>
      <c r="EQI2" s="1005"/>
      <c r="EQJ2" s="1005">
        <f t="shared" si="631"/>
        <v>42766</v>
      </c>
      <c r="EQK2" s="1005"/>
      <c r="EQL2" s="1005"/>
      <c r="EQM2" s="1005"/>
      <c r="EQN2" s="1005">
        <f t="shared" si="632"/>
        <v>42767</v>
      </c>
      <c r="EQO2" s="1005"/>
      <c r="EQP2" s="1005"/>
      <c r="EQQ2" s="1005"/>
      <c r="EQR2" s="1005">
        <f t="shared" si="633"/>
        <v>42768</v>
      </c>
      <c r="EQS2" s="1005"/>
      <c r="EQT2" s="1005"/>
      <c r="EQU2" s="1005"/>
      <c r="EQV2" s="1005">
        <f t="shared" si="631"/>
        <v>42769</v>
      </c>
      <c r="EQW2" s="1005"/>
      <c r="EQX2" s="1005"/>
      <c r="EQY2" s="1005"/>
      <c r="EQZ2" s="1005">
        <f t="shared" si="632"/>
        <v>42770</v>
      </c>
      <c r="ERA2" s="1005"/>
      <c r="ERB2" s="1005"/>
      <c r="ERC2" s="1005"/>
      <c r="ERD2" s="1005">
        <f t="shared" si="633"/>
        <v>42771</v>
      </c>
      <c r="ERE2" s="1005"/>
      <c r="ERF2" s="1005"/>
      <c r="ERG2" s="1005"/>
      <c r="ERH2" s="1005">
        <f t="shared" si="631"/>
        <v>42772</v>
      </c>
      <c r="ERI2" s="1005"/>
      <c r="ERJ2" s="1005"/>
      <c r="ERK2" s="1005"/>
      <c r="ERL2" s="1005">
        <f t="shared" si="632"/>
        <v>42773</v>
      </c>
      <c r="ERM2" s="1005"/>
      <c r="ERN2" s="1005"/>
      <c r="ERO2" s="1005"/>
      <c r="ERP2" s="1005">
        <f t="shared" si="633"/>
        <v>42774</v>
      </c>
      <c r="ERQ2" s="1005"/>
      <c r="ERR2" s="1005"/>
      <c r="ERS2" s="1005"/>
      <c r="ERT2" s="1005">
        <f t="shared" si="631"/>
        <v>42775</v>
      </c>
      <c r="ERU2" s="1005"/>
      <c r="ERV2" s="1005"/>
      <c r="ERW2" s="1005"/>
      <c r="ERX2" s="1005">
        <f t="shared" si="632"/>
        <v>42776</v>
      </c>
      <c r="ERY2" s="1005"/>
      <c r="ERZ2" s="1005"/>
      <c r="ESA2" s="1005"/>
      <c r="ESB2" s="1005">
        <f t="shared" si="633"/>
        <v>42777</v>
      </c>
      <c r="ESC2" s="1005"/>
      <c r="ESD2" s="1005"/>
      <c r="ESE2" s="1005"/>
      <c r="ESF2" s="1005">
        <f t="shared" si="631"/>
        <v>42778</v>
      </c>
      <c r="ESG2" s="1005"/>
      <c r="ESH2" s="1005"/>
      <c r="ESI2" s="1005"/>
      <c r="ESJ2" s="1005">
        <f t="shared" si="632"/>
        <v>42779</v>
      </c>
      <c r="ESK2" s="1005"/>
      <c r="ESL2" s="1005"/>
      <c r="ESM2" s="1005"/>
      <c r="ESN2" s="1005">
        <f t="shared" si="633"/>
        <v>42780</v>
      </c>
      <c r="ESO2" s="1005"/>
      <c r="ESP2" s="1005"/>
      <c r="ESQ2" s="1005"/>
      <c r="ESR2" s="1005">
        <f t="shared" ref="ESR2:ETP2" si="634">ESR1</f>
        <v>42781</v>
      </c>
      <c r="ESS2" s="1005"/>
      <c r="EST2" s="1005"/>
      <c r="ESU2" s="1005"/>
      <c r="ESV2" s="1005">
        <f t="shared" ref="ESV2:ETH2" si="635">ESV1</f>
        <v>42782</v>
      </c>
      <c r="ESW2" s="1005"/>
      <c r="ESX2" s="1005"/>
      <c r="ESY2" s="1005"/>
      <c r="ESZ2" s="1005">
        <f t="shared" ref="ESZ2:ETL2" si="636">ESZ1</f>
        <v>42783</v>
      </c>
      <c r="ETA2" s="1005"/>
      <c r="ETB2" s="1005"/>
      <c r="ETC2" s="1005"/>
      <c r="ETD2" s="1005">
        <f t="shared" si="634"/>
        <v>42784</v>
      </c>
      <c r="ETE2" s="1005"/>
      <c r="ETF2" s="1005"/>
      <c r="ETG2" s="1005"/>
      <c r="ETH2" s="1005">
        <f t="shared" si="635"/>
        <v>42785</v>
      </c>
      <c r="ETI2" s="1005"/>
      <c r="ETJ2" s="1005"/>
      <c r="ETK2" s="1005"/>
      <c r="ETL2" s="1005">
        <f t="shared" si="636"/>
        <v>42786</v>
      </c>
      <c r="ETM2" s="1005"/>
      <c r="ETN2" s="1005"/>
      <c r="ETO2" s="1005"/>
      <c r="ETP2" s="1005">
        <f t="shared" si="634"/>
        <v>42787</v>
      </c>
      <c r="ETQ2" s="1005"/>
      <c r="ETR2" s="1005"/>
      <c r="ETS2" s="1005"/>
      <c r="ETT2" s="1005">
        <f t="shared" ref="ETT2" si="637">ETT1</f>
        <v>42788</v>
      </c>
      <c r="ETU2" s="1005"/>
      <c r="ETV2" s="1005"/>
      <c r="ETW2" s="1005"/>
      <c r="ETX2" s="1005">
        <f t="shared" ref="ETX2" si="638">ETX1</f>
        <v>42789</v>
      </c>
      <c r="ETY2" s="1005"/>
      <c r="ETZ2" s="1005"/>
      <c r="EUA2" s="1005"/>
      <c r="EUB2" s="1005">
        <f t="shared" ref="EUB2" si="639">EUB1</f>
        <v>42790</v>
      </c>
      <c r="EUC2" s="1005"/>
      <c r="EUD2" s="1005"/>
      <c r="EUE2" s="1005"/>
      <c r="EUF2" s="1005">
        <f t="shared" ref="EUF2" si="640">EUF1</f>
        <v>42791</v>
      </c>
      <c r="EUG2" s="1005"/>
      <c r="EUH2" s="1005"/>
      <c r="EUI2" s="1005"/>
      <c r="EUJ2" s="1005">
        <f t="shared" ref="EUJ2" si="641">EUJ1</f>
        <v>42792</v>
      </c>
      <c r="EUK2" s="1005"/>
      <c r="EUL2" s="1005"/>
      <c r="EUM2" s="1005"/>
      <c r="EUN2" s="1005">
        <f t="shared" ref="EUN2" si="642">EUN1</f>
        <v>42793</v>
      </c>
      <c r="EUO2" s="1005"/>
      <c r="EUP2" s="1005"/>
      <c r="EUQ2" s="1005"/>
      <c r="EUR2" s="1005">
        <f t="shared" ref="EUR2" si="643">EUR1</f>
        <v>42794</v>
      </c>
      <c r="EUS2" s="1005"/>
      <c r="EUT2" s="1005"/>
      <c r="EUU2" s="1005"/>
      <c r="EUV2" s="1005">
        <f t="shared" ref="EUV2" si="644">EUV1</f>
        <v>42795</v>
      </c>
      <c r="EUW2" s="1005"/>
      <c r="EUX2" s="1005"/>
      <c r="EUY2" s="1005"/>
      <c r="EUZ2" s="1005">
        <f t="shared" ref="EUZ2" si="645">EUZ1</f>
        <v>42796</v>
      </c>
      <c r="EVA2" s="1005"/>
      <c r="EVB2" s="1005"/>
      <c r="EVC2" s="1005"/>
      <c r="EVD2" s="1005">
        <f t="shared" ref="EVD2" si="646">EVD1</f>
        <v>42797</v>
      </c>
      <c r="EVE2" s="1005"/>
      <c r="EVF2" s="1005"/>
      <c r="EVG2" s="1005"/>
      <c r="EVH2" s="1005">
        <f t="shared" ref="EVH2" si="647">EVH1</f>
        <v>42798</v>
      </c>
      <c r="EVI2" s="1005"/>
      <c r="EVJ2" s="1005"/>
      <c r="EVK2" s="1005"/>
      <c r="EVL2" s="1005">
        <f t="shared" ref="EVL2" si="648">EVL1</f>
        <v>42799</v>
      </c>
      <c r="EVM2" s="1005"/>
      <c r="EVN2" s="1005"/>
      <c r="EVO2" s="1005"/>
      <c r="EVP2" s="1005">
        <f t="shared" ref="EVP2" si="649">EVP1</f>
        <v>42800</v>
      </c>
      <c r="EVQ2" s="1005"/>
      <c r="EVR2" s="1005"/>
      <c r="EVS2" s="1005"/>
      <c r="EVT2" s="1005">
        <f t="shared" ref="EVT2" si="650">EVT1</f>
        <v>42801</v>
      </c>
      <c r="EVU2" s="1005"/>
      <c r="EVV2" s="1005"/>
      <c r="EVW2" s="1005"/>
      <c r="EVX2" s="1005">
        <f t="shared" ref="EVX2:EWV2" si="651">EVX1</f>
        <v>42802</v>
      </c>
      <c r="EVY2" s="1005"/>
      <c r="EVZ2" s="1005"/>
      <c r="EWA2" s="1005"/>
      <c r="EWB2" s="1005">
        <f t="shared" ref="EWB2:EWR2" si="652">EWB1</f>
        <v>42803</v>
      </c>
      <c r="EWC2" s="1005"/>
      <c r="EWD2" s="1005"/>
      <c r="EWE2" s="1005"/>
      <c r="EWF2" s="1005">
        <f t="shared" si="651"/>
        <v>42804</v>
      </c>
      <c r="EWG2" s="1005"/>
      <c r="EWH2" s="1005"/>
      <c r="EWI2" s="1005"/>
      <c r="EWJ2" s="1005">
        <f t="shared" si="652"/>
        <v>42805</v>
      </c>
      <c r="EWK2" s="1005"/>
      <c r="EWL2" s="1005"/>
      <c r="EWM2" s="1005"/>
      <c r="EWN2" s="1005">
        <f t="shared" si="651"/>
        <v>42806</v>
      </c>
      <c r="EWO2" s="1005"/>
      <c r="EWP2" s="1005"/>
      <c r="EWQ2" s="1005"/>
      <c r="EWR2" s="1005">
        <f t="shared" si="652"/>
        <v>42807</v>
      </c>
      <c r="EWS2" s="1005"/>
      <c r="EWT2" s="1005"/>
      <c r="EWU2" s="1005"/>
      <c r="EWV2" s="1005">
        <f t="shared" si="651"/>
        <v>42808</v>
      </c>
      <c r="EWW2" s="1005"/>
      <c r="EWX2" s="1005"/>
      <c r="EWY2" s="1005"/>
      <c r="EWZ2" s="1005">
        <f t="shared" ref="EWZ2:EYJ2" si="653">EWZ1</f>
        <v>42809</v>
      </c>
      <c r="EXA2" s="1005"/>
      <c r="EXB2" s="1005"/>
      <c r="EXC2" s="1005"/>
      <c r="EXD2" s="1005">
        <f t="shared" ref="EXD2:EYN2" si="654">EXD1</f>
        <v>42810</v>
      </c>
      <c r="EXE2" s="1005"/>
      <c r="EXF2" s="1005"/>
      <c r="EXG2" s="1005"/>
      <c r="EXH2" s="1005">
        <f t="shared" ref="EXH2" si="655">EXH1</f>
        <v>42811</v>
      </c>
      <c r="EXI2" s="1005"/>
      <c r="EXJ2" s="1005"/>
      <c r="EXK2" s="1005"/>
      <c r="EXL2" s="1005">
        <f t="shared" ref="EXL2" si="656">EXL1</f>
        <v>42812</v>
      </c>
      <c r="EXM2" s="1005"/>
      <c r="EXN2" s="1005"/>
      <c r="EXO2" s="1005"/>
      <c r="EXP2" s="1005">
        <f t="shared" ref="EXP2" si="657">EXP1</f>
        <v>42813</v>
      </c>
      <c r="EXQ2" s="1005"/>
      <c r="EXR2" s="1005"/>
      <c r="EXS2" s="1005"/>
      <c r="EXT2" s="1005">
        <f t="shared" ref="EXT2" si="658">EXT1</f>
        <v>42814</v>
      </c>
      <c r="EXU2" s="1005"/>
      <c r="EXV2" s="1005"/>
      <c r="EXW2" s="1005"/>
      <c r="EXX2" s="1005">
        <f t="shared" ref="EXX2" si="659">EXX1</f>
        <v>42815</v>
      </c>
      <c r="EXY2" s="1005"/>
      <c r="EXZ2" s="1005"/>
      <c r="EYA2" s="1005"/>
      <c r="EYB2" s="1005">
        <f t="shared" ref="EYB2" si="660">EYB1</f>
        <v>42816</v>
      </c>
      <c r="EYC2" s="1005"/>
      <c r="EYD2" s="1005"/>
      <c r="EYE2" s="1005"/>
      <c r="EYF2" s="1005">
        <f t="shared" ref="EYF2" si="661">EYF1</f>
        <v>42817</v>
      </c>
      <c r="EYG2" s="1005"/>
      <c r="EYH2" s="1005"/>
      <c r="EYI2" s="1005"/>
      <c r="EYJ2" s="1005">
        <f t="shared" si="653"/>
        <v>42818</v>
      </c>
      <c r="EYK2" s="1005"/>
      <c r="EYL2" s="1005"/>
      <c r="EYM2" s="1005"/>
      <c r="EYN2" s="1005">
        <f t="shared" si="654"/>
        <v>42819</v>
      </c>
      <c r="EYO2" s="1005"/>
      <c r="EYP2" s="1005"/>
      <c r="EYQ2" s="1005"/>
      <c r="EYR2" s="1005">
        <f t="shared" ref="EYR2" si="662">EYR1</f>
        <v>42820</v>
      </c>
      <c r="EYS2" s="1005"/>
      <c r="EYT2" s="1005"/>
      <c r="EYU2" s="1005"/>
      <c r="EYV2" s="1005">
        <f t="shared" ref="EYV2" si="663">EYV1</f>
        <v>42821</v>
      </c>
      <c r="EYW2" s="1005"/>
      <c r="EYX2" s="1005"/>
      <c r="EYY2" s="1005"/>
      <c r="EYZ2" s="1005">
        <f t="shared" ref="EYZ2" si="664">EYZ1</f>
        <v>42822</v>
      </c>
      <c r="EZA2" s="1005"/>
      <c r="EZB2" s="1005"/>
      <c r="EZC2" s="1005"/>
      <c r="EZD2" s="1005">
        <f t="shared" ref="EZD2" si="665">EZD1</f>
        <v>42823</v>
      </c>
      <c r="EZE2" s="1005"/>
      <c r="EZF2" s="1005"/>
      <c r="EZG2" s="1005"/>
      <c r="EZH2" s="1005">
        <f t="shared" ref="EZH2" si="666">EZH1</f>
        <v>42824</v>
      </c>
      <c r="EZI2" s="1005"/>
      <c r="EZJ2" s="1005"/>
      <c r="EZK2" s="1005"/>
      <c r="EZL2" s="1005">
        <f t="shared" ref="EZL2" si="667">EZL1</f>
        <v>42825</v>
      </c>
      <c r="EZM2" s="1005"/>
      <c r="EZN2" s="1005"/>
      <c r="EZO2" s="1005"/>
      <c r="EZP2" s="1005">
        <f t="shared" ref="EZP2" si="668">EZP1</f>
        <v>42826</v>
      </c>
      <c r="EZQ2" s="1005"/>
      <c r="EZR2" s="1005"/>
      <c r="EZS2" s="1005"/>
      <c r="EZT2" s="1005">
        <f t="shared" ref="EZT2:FBD2" si="669">EZT1</f>
        <v>42827</v>
      </c>
      <c r="EZU2" s="1005"/>
      <c r="EZV2" s="1005"/>
      <c r="EZW2" s="1005"/>
      <c r="EZX2" s="1005">
        <f t="shared" ref="EZX2:FBH2" si="670">EZX1</f>
        <v>42828</v>
      </c>
      <c r="EZY2" s="1005"/>
      <c r="EZZ2" s="1005"/>
      <c r="FAA2" s="1005"/>
      <c r="FAB2" s="1005">
        <f t="shared" ref="FAB2" si="671">FAB1</f>
        <v>42829</v>
      </c>
      <c r="FAC2" s="1005"/>
      <c r="FAD2" s="1005"/>
      <c r="FAE2" s="1005"/>
      <c r="FAF2" s="1005">
        <f t="shared" ref="FAF2" si="672">FAF1</f>
        <v>42830</v>
      </c>
      <c r="FAG2" s="1005"/>
      <c r="FAH2" s="1005"/>
      <c r="FAI2" s="1005"/>
      <c r="FAJ2" s="1005">
        <f t="shared" ref="FAJ2" si="673">FAJ1</f>
        <v>42831</v>
      </c>
      <c r="FAK2" s="1005"/>
      <c r="FAL2" s="1005"/>
      <c r="FAM2" s="1005"/>
      <c r="FAN2" s="1005">
        <f t="shared" ref="FAN2" si="674">FAN1</f>
        <v>42832</v>
      </c>
      <c r="FAO2" s="1005"/>
      <c r="FAP2" s="1005"/>
      <c r="FAQ2" s="1005"/>
      <c r="FAR2" s="1005">
        <f t="shared" ref="FAR2" si="675">FAR1</f>
        <v>42833</v>
      </c>
      <c r="FAS2" s="1005"/>
      <c r="FAT2" s="1005"/>
      <c r="FAU2" s="1005"/>
      <c r="FAV2" s="1005">
        <f t="shared" ref="FAV2" si="676">FAV1</f>
        <v>42834</v>
      </c>
      <c r="FAW2" s="1005"/>
      <c r="FAX2" s="1005"/>
      <c r="FAY2" s="1005"/>
      <c r="FAZ2" s="1005">
        <f t="shared" ref="FAZ2" si="677">FAZ1</f>
        <v>42835</v>
      </c>
      <c r="FBA2" s="1005"/>
      <c r="FBB2" s="1005"/>
      <c r="FBC2" s="1005"/>
      <c r="FBD2" s="1005">
        <f t="shared" si="669"/>
        <v>42836</v>
      </c>
      <c r="FBE2" s="1005"/>
      <c r="FBF2" s="1005"/>
      <c r="FBG2" s="1005"/>
      <c r="FBH2" s="1005">
        <f t="shared" si="670"/>
        <v>42837</v>
      </c>
      <c r="FBI2" s="1005"/>
      <c r="FBJ2" s="1005"/>
      <c r="FBK2" s="1005"/>
      <c r="FBL2" s="1005">
        <f t="shared" ref="FBL2" si="678">FBL1</f>
        <v>42838</v>
      </c>
      <c r="FBM2" s="1005"/>
      <c r="FBN2" s="1005"/>
      <c r="FBO2" s="1005"/>
      <c r="FBP2" s="1005">
        <f t="shared" ref="FBP2" si="679">FBP1</f>
        <v>42839</v>
      </c>
      <c r="FBQ2" s="1005"/>
      <c r="FBR2" s="1005"/>
      <c r="FBS2" s="1005"/>
      <c r="FBT2" s="1005">
        <f t="shared" ref="FBT2" si="680">FBT1</f>
        <v>42840</v>
      </c>
      <c r="FBU2" s="1005"/>
      <c r="FBV2" s="1005"/>
      <c r="FBW2" s="1005"/>
      <c r="FBX2" s="1005">
        <f t="shared" ref="FBX2" si="681">FBX1</f>
        <v>42841</v>
      </c>
      <c r="FBY2" s="1005"/>
      <c r="FBZ2" s="1005"/>
      <c r="FCA2" s="1005"/>
      <c r="FCB2" s="1005">
        <f t="shared" ref="FCB2" si="682">FCB1</f>
        <v>42842</v>
      </c>
      <c r="FCC2" s="1005"/>
      <c r="FCD2" s="1005"/>
      <c r="FCE2" s="1005"/>
      <c r="FCF2" s="1005">
        <f t="shared" ref="FCF2" si="683">FCF1</f>
        <v>42843</v>
      </c>
      <c r="FCG2" s="1005"/>
      <c r="FCH2" s="1005"/>
      <c r="FCI2" s="1005"/>
      <c r="FCJ2" s="1005">
        <f t="shared" ref="FCJ2" si="684">FCJ1</f>
        <v>42844</v>
      </c>
      <c r="FCK2" s="1005"/>
      <c r="FCL2" s="1005"/>
      <c r="FCM2" s="1005"/>
      <c r="FCN2" s="1005">
        <f t="shared" ref="FCN2:FDX2" si="685">FCN1</f>
        <v>42845</v>
      </c>
      <c r="FCO2" s="1005"/>
      <c r="FCP2" s="1005"/>
      <c r="FCQ2" s="1005"/>
      <c r="FCR2" s="1005">
        <f t="shared" ref="FCR2:FEB2" si="686">FCR1</f>
        <v>42846</v>
      </c>
      <c r="FCS2" s="1005"/>
      <c r="FCT2" s="1005"/>
      <c r="FCU2" s="1005"/>
      <c r="FCV2" s="1005">
        <f t="shared" ref="FCV2" si="687">FCV1</f>
        <v>42847</v>
      </c>
      <c r="FCW2" s="1005"/>
      <c r="FCX2" s="1005"/>
      <c r="FCY2" s="1005"/>
      <c r="FCZ2" s="1005">
        <f t="shared" ref="FCZ2" si="688">FCZ1</f>
        <v>42848</v>
      </c>
      <c r="FDA2" s="1005"/>
      <c r="FDB2" s="1005"/>
      <c r="FDC2" s="1005"/>
      <c r="FDD2" s="1005">
        <f t="shared" ref="FDD2" si="689">FDD1</f>
        <v>42849</v>
      </c>
      <c r="FDE2" s="1005"/>
      <c r="FDF2" s="1005"/>
      <c r="FDG2" s="1005"/>
      <c r="FDH2" s="1005">
        <f t="shared" ref="FDH2" si="690">FDH1</f>
        <v>42850</v>
      </c>
      <c r="FDI2" s="1005"/>
      <c r="FDJ2" s="1005"/>
      <c r="FDK2" s="1005"/>
      <c r="FDL2" s="1005">
        <f t="shared" ref="FDL2" si="691">FDL1</f>
        <v>42851</v>
      </c>
      <c r="FDM2" s="1005"/>
      <c r="FDN2" s="1005"/>
      <c r="FDO2" s="1005"/>
      <c r="FDP2" s="1005">
        <f t="shared" ref="FDP2" si="692">FDP1</f>
        <v>42852</v>
      </c>
      <c r="FDQ2" s="1005"/>
      <c r="FDR2" s="1005"/>
      <c r="FDS2" s="1005"/>
      <c r="FDT2" s="1005">
        <f t="shared" ref="FDT2" si="693">FDT1</f>
        <v>42853</v>
      </c>
      <c r="FDU2" s="1005"/>
      <c r="FDV2" s="1005"/>
      <c r="FDW2" s="1005"/>
      <c r="FDX2" s="1005">
        <f t="shared" si="685"/>
        <v>42854</v>
      </c>
      <c r="FDY2" s="1005"/>
      <c r="FDZ2" s="1005"/>
      <c r="FEA2" s="1005"/>
      <c r="FEB2" s="1005">
        <f t="shared" si="686"/>
        <v>42855</v>
      </c>
      <c r="FEC2" s="1005"/>
      <c r="FED2" s="1005"/>
      <c r="FEE2" s="1005"/>
      <c r="FEF2" s="1005">
        <f t="shared" ref="FEF2" si="694">FEF1</f>
        <v>42856</v>
      </c>
      <c r="FEG2" s="1005"/>
      <c r="FEH2" s="1005"/>
      <c r="FEI2" s="1005"/>
      <c r="FEJ2" s="1005">
        <f t="shared" ref="FEJ2" si="695">FEJ1</f>
        <v>42857</v>
      </c>
      <c r="FEK2" s="1005"/>
      <c r="FEL2" s="1005"/>
      <c r="FEM2" s="1005"/>
      <c r="FEN2" s="1005">
        <f t="shared" ref="FEN2" si="696">FEN1</f>
        <v>42858</v>
      </c>
      <c r="FEO2" s="1005"/>
      <c r="FEP2" s="1005"/>
      <c r="FEQ2" s="1005"/>
      <c r="FER2" s="1005">
        <f t="shared" ref="FER2" si="697">FER1</f>
        <v>42859</v>
      </c>
      <c r="FES2" s="1005"/>
      <c r="FET2" s="1005"/>
      <c r="FEU2" s="1005"/>
      <c r="FEV2" s="1005">
        <f t="shared" ref="FEV2" si="698">FEV1</f>
        <v>42860</v>
      </c>
      <c r="FEW2" s="1005"/>
      <c r="FEX2" s="1005"/>
      <c r="FEY2" s="1005"/>
      <c r="FEZ2" s="1005">
        <f t="shared" ref="FEZ2" si="699">FEZ1</f>
        <v>42861</v>
      </c>
      <c r="FFA2" s="1005"/>
      <c r="FFB2" s="1005"/>
      <c r="FFC2" s="1005"/>
      <c r="FFD2" s="1005">
        <f t="shared" ref="FFD2" si="700">FFD1</f>
        <v>42862</v>
      </c>
      <c r="FFE2" s="1005"/>
      <c r="FFF2" s="1005"/>
      <c r="FFG2" s="1005"/>
      <c r="FFH2" s="1005">
        <f t="shared" ref="FFH2:FGR2" si="701">FFH1</f>
        <v>42863</v>
      </c>
      <c r="FFI2" s="1005"/>
      <c r="FFJ2" s="1005"/>
      <c r="FFK2" s="1005"/>
      <c r="FFL2" s="1005">
        <f t="shared" ref="FFL2:FGV2" si="702">FFL1</f>
        <v>42864</v>
      </c>
      <c r="FFM2" s="1005"/>
      <c r="FFN2" s="1005"/>
      <c r="FFO2" s="1005"/>
      <c r="FFP2" s="1005">
        <f t="shared" ref="FFP2" si="703">FFP1</f>
        <v>42865</v>
      </c>
      <c r="FFQ2" s="1005"/>
      <c r="FFR2" s="1005"/>
      <c r="FFS2" s="1005"/>
      <c r="FFT2" s="1005">
        <f t="shared" ref="FFT2" si="704">FFT1</f>
        <v>42866</v>
      </c>
      <c r="FFU2" s="1005"/>
      <c r="FFV2" s="1005"/>
      <c r="FFW2" s="1005"/>
      <c r="FFX2" s="1005">
        <f t="shared" ref="FFX2" si="705">FFX1</f>
        <v>42867</v>
      </c>
      <c r="FFY2" s="1005"/>
      <c r="FFZ2" s="1005"/>
      <c r="FGA2" s="1005"/>
      <c r="FGB2" s="1005">
        <f t="shared" ref="FGB2" si="706">FGB1</f>
        <v>42868</v>
      </c>
      <c r="FGC2" s="1005"/>
      <c r="FGD2" s="1005"/>
      <c r="FGE2" s="1005"/>
      <c r="FGF2" s="1005">
        <f t="shared" ref="FGF2" si="707">FGF1</f>
        <v>42869</v>
      </c>
      <c r="FGG2" s="1005"/>
      <c r="FGH2" s="1005"/>
      <c r="FGI2" s="1005"/>
      <c r="FGJ2" s="1005">
        <f t="shared" ref="FGJ2" si="708">FGJ1</f>
        <v>42870</v>
      </c>
      <c r="FGK2" s="1005"/>
      <c r="FGL2" s="1005"/>
      <c r="FGM2" s="1005"/>
      <c r="FGN2" s="1005">
        <f t="shared" ref="FGN2" si="709">FGN1</f>
        <v>42871</v>
      </c>
      <c r="FGO2" s="1005"/>
      <c r="FGP2" s="1005"/>
      <c r="FGQ2" s="1005"/>
      <c r="FGR2" s="1005">
        <f t="shared" si="701"/>
        <v>42872</v>
      </c>
      <c r="FGS2" s="1005"/>
      <c r="FGT2" s="1005"/>
      <c r="FGU2" s="1005"/>
      <c r="FGV2" s="1005">
        <f t="shared" si="702"/>
        <v>42873</v>
      </c>
      <c r="FGW2" s="1005"/>
      <c r="FGX2" s="1005"/>
      <c r="FGY2" s="1005"/>
      <c r="FGZ2" s="1005">
        <f t="shared" ref="FGZ2" si="710">FGZ1</f>
        <v>42874</v>
      </c>
      <c r="FHA2" s="1005"/>
      <c r="FHB2" s="1005"/>
      <c r="FHC2" s="1005"/>
      <c r="FHD2" s="1005">
        <f t="shared" ref="FHD2" si="711">FHD1</f>
        <v>42875</v>
      </c>
      <c r="FHE2" s="1005"/>
      <c r="FHF2" s="1005"/>
      <c r="FHG2" s="1005"/>
      <c r="FHH2" s="1005">
        <f t="shared" ref="FHH2" si="712">FHH1</f>
        <v>42876</v>
      </c>
      <c r="FHI2" s="1005"/>
      <c r="FHJ2" s="1005"/>
      <c r="FHK2" s="1005"/>
      <c r="FHL2" s="1005">
        <f t="shared" ref="FHL2" si="713">FHL1</f>
        <v>42877</v>
      </c>
      <c r="FHM2" s="1005"/>
      <c r="FHN2" s="1005"/>
      <c r="FHO2" s="1005"/>
      <c r="FHP2" s="1005">
        <f t="shared" ref="FHP2" si="714">FHP1</f>
        <v>42878</v>
      </c>
      <c r="FHQ2" s="1005"/>
      <c r="FHR2" s="1005"/>
      <c r="FHS2" s="1005"/>
      <c r="FHT2" s="1005">
        <f t="shared" ref="FHT2" si="715">FHT1</f>
        <v>42879</v>
      </c>
      <c r="FHU2" s="1005"/>
      <c r="FHV2" s="1005"/>
      <c r="FHW2" s="1005"/>
      <c r="FHX2" s="1005">
        <f t="shared" ref="FHX2" si="716">FHX1</f>
        <v>42880</v>
      </c>
      <c r="FHY2" s="1005"/>
      <c r="FHZ2" s="1005"/>
      <c r="FIA2" s="1005"/>
      <c r="FIB2" s="1005">
        <f t="shared" ref="FIB2:FJL2" si="717">FIB1</f>
        <v>42881</v>
      </c>
      <c r="FIC2" s="1005"/>
      <c r="FID2" s="1005"/>
      <c r="FIE2" s="1005"/>
      <c r="FIF2" s="1005">
        <f t="shared" ref="FIF2:FJP2" si="718">FIF1</f>
        <v>42882</v>
      </c>
      <c r="FIG2" s="1005"/>
      <c r="FIH2" s="1005"/>
      <c r="FII2" s="1005"/>
      <c r="FIJ2" s="1005">
        <f t="shared" ref="FIJ2" si="719">FIJ1</f>
        <v>42883</v>
      </c>
      <c r="FIK2" s="1005"/>
      <c r="FIL2" s="1005"/>
      <c r="FIM2" s="1005"/>
      <c r="FIN2" s="1005">
        <f t="shared" ref="FIN2" si="720">FIN1</f>
        <v>42884</v>
      </c>
      <c r="FIO2" s="1005"/>
      <c r="FIP2" s="1005"/>
      <c r="FIQ2" s="1005"/>
      <c r="FIR2" s="1005">
        <f t="shared" ref="FIR2" si="721">FIR1</f>
        <v>42885</v>
      </c>
      <c r="FIS2" s="1005"/>
      <c r="FIT2" s="1005"/>
      <c r="FIU2" s="1005"/>
      <c r="FIV2" s="1005">
        <f t="shared" ref="FIV2" si="722">FIV1</f>
        <v>42886</v>
      </c>
      <c r="FIW2" s="1005"/>
      <c r="FIX2" s="1005"/>
      <c r="FIY2" s="1005"/>
      <c r="FIZ2" s="1005">
        <f t="shared" ref="FIZ2" si="723">FIZ1</f>
        <v>42887</v>
      </c>
      <c r="FJA2" s="1005"/>
      <c r="FJB2" s="1005"/>
      <c r="FJC2" s="1005"/>
      <c r="FJD2" s="1005">
        <f t="shared" ref="FJD2" si="724">FJD1</f>
        <v>42888</v>
      </c>
      <c r="FJE2" s="1005"/>
      <c r="FJF2" s="1005"/>
      <c r="FJG2" s="1005"/>
      <c r="FJH2" s="1005">
        <f t="shared" ref="FJH2" si="725">FJH1</f>
        <v>42889</v>
      </c>
      <c r="FJI2" s="1005"/>
      <c r="FJJ2" s="1005"/>
      <c r="FJK2" s="1005"/>
      <c r="FJL2" s="1005">
        <f t="shared" si="717"/>
        <v>42890</v>
      </c>
      <c r="FJM2" s="1005"/>
      <c r="FJN2" s="1005"/>
      <c r="FJO2" s="1005"/>
      <c r="FJP2" s="1005">
        <f t="shared" si="718"/>
        <v>42891</v>
      </c>
      <c r="FJQ2" s="1005"/>
      <c r="FJR2" s="1005"/>
      <c r="FJS2" s="1005"/>
      <c r="FJT2" s="1005">
        <f t="shared" ref="FJT2" si="726">FJT1</f>
        <v>42892</v>
      </c>
      <c r="FJU2" s="1005"/>
      <c r="FJV2" s="1005"/>
      <c r="FJW2" s="1005"/>
      <c r="FJX2" s="1005">
        <f t="shared" ref="FJX2" si="727">FJX1</f>
        <v>42893</v>
      </c>
      <c r="FJY2" s="1005"/>
      <c r="FJZ2" s="1005"/>
      <c r="FKA2" s="1005"/>
      <c r="FKB2" s="1005">
        <f t="shared" ref="FKB2" si="728">FKB1</f>
        <v>42894</v>
      </c>
      <c r="FKC2" s="1005"/>
      <c r="FKD2" s="1005"/>
      <c r="FKE2" s="1005"/>
      <c r="FKF2" s="1005">
        <f t="shared" ref="FKF2" si="729">FKF1</f>
        <v>42895</v>
      </c>
      <c r="FKG2" s="1005"/>
      <c r="FKH2" s="1005"/>
      <c r="FKI2" s="1005"/>
      <c r="FKJ2" s="1005">
        <f t="shared" ref="FKJ2" si="730">FKJ1</f>
        <v>42896</v>
      </c>
      <c r="FKK2" s="1005"/>
      <c r="FKL2" s="1005"/>
      <c r="FKM2" s="1005"/>
      <c r="FKN2" s="1005">
        <f t="shared" ref="FKN2" si="731">FKN1</f>
        <v>42897</v>
      </c>
      <c r="FKO2" s="1005"/>
      <c r="FKP2" s="1005"/>
      <c r="FKQ2" s="1005"/>
      <c r="FKR2" s="1005">
        <f t="shared" ref="FKR2" si="732">FKR1</f>
        <v>42898</v>
      </c>
      <c r="FKS2" s="1005"/>
      <c r="FKT2" s="1005"/>
      <c r="FKU2" s="1005"/>
      <c r="FKV2" s="1005">
        <f t="shared" ref="FKV2:FMF2" si="733">FKV1</f>
        <v>42899</v>
      </c>
      <c r="FKW2" s="1005"/>
      <c r="FKX2" s="1005"/>
      <c r="FKY2" s="1005"/>
      <c r="FKZ2" s="1005">
        <f t="shared" ref="FKZ2:FMJ2" si="734">FKZ1</f>
        <v>42900</v>
      </c>
      <c r="FLA2" s="1005"/>
      <c r="FLB2" s="1005"/>
      <c r="FLC2" s="1005"/>
      <c r="FLD2" s="1005">
        <f t="shared" ref="FLD2" si="735">FLD1</f>
        <v>42901</v>
      </c>
      <c r="FLE2" s="1005"/>
      <c r="FLF2" s="1005"/>
      <c r="FLG2" s="1005"/>
      <c r="FLH2" s="1005">
        <f t="shared" ref="FLH2" si="736">FLH1</f>
        <v>42902</v>
      </c>
      <c r="FLI2" s="1005"/>
      <c r="FLJ2" s="1005"/>
      <c r="FLK2" s="1005"/>
      <c r="FLL2" s="1005">
        <f t="shared" ref="FLL2" si="737">FLL1</f>
        <v>42903</v>
      </c>
      <c r="FLM2" s="1005"/>
      <c r="FLN2" s="1005"/>
      <c r="FLO2" s="1005"/>
      <c r="FLP2" s="1005">
        <f t="shared" ref="FLP2" si="738">FLP1</f>
        <v>42904</v>
      </c>
      <c r="FLQ2" s="1005"/>
      <c r="FLR2" s="1005"/>
      <c r="FLS2" s="1005"/>
      <c r="FLT2" s="1005">
        <f t="shared" ref="FLT2" si="739">FLT1</f>
        <v>42905</v>
      </c>
      <c r="FLU2" s="1005"/>
      <c r="FLV2" s="1005"/>
      <c r="FLW2" s="1005"/>
      <c r="FLX2" s="1005">
        <f t="shared" ref="FLX2" si="740">FLX1</f>
        <v>42906</v>
      </c>
      <c r="FLY2" s="1005"/>
      <c r="FLZ2" s="1005"/>
      <c r="FMA2" s="1005"/>
      <c r="FMB2" s="1005">
        <f t="shared" ref="FMB2" si="741">FMB1</f>
        <v>42907</v>
      </c>
      <c r="FMC2" s="1005"/>
      <c r="FMD2" s="1005"/>
      <c r="FME2" s="1005"/>
      <c r="FMF2" s="1005">
        <f t="shared" si="733"/>
        <v>42908</v>
      </c>
      <c r="FMG2" s="1005"/>
      <c r="FMH2" s="1005"/>
      <c r="FMI2" s="1005"/>
      <c r="FMJ2" s="1005">
        <f t="shared" si="734"/>
        <v>42909</v>
      </c>
      <c r="FMK2" s="1005"/>
      <c r="FML2" s="1005"/>
      <c r="FMM2" s="1005"/>
      <c r="FMN2" s="1005">
        <f t="shared" ref="FMN2" si="742">FMN1</f>
        <v>42910</v>
      </c>
      <c r="FMO2" s="1005"/>
      <c r="FMP2" s="1005"/>
      <c r="FMQ2" s="1005"/>
      <c r="FMR2" s="1005">
        <f t="shared" ref="FMR2" si="743">FMR1</f>
        <v>42911</v>
      </c>
      <c r="FMS2" s="1005"/>
      <c r="FMT2" s="1005"/>
      <c r="FMU2" s="1005"/>
      <c r="FMV2" s="1005">
        <f t="shared" ref="FMV2" si="744">FMV1</f>
        <v>42912</v>
      </c>
      <c r="FMW2" s="1005"/>
      <c r="FMX2" s="1005"/>
      <c r="FMY2" s="1005"/>
      <c r="FMZ2" s="1005">
        <f t="shared" ref="FMZ2" si="745">FMZ1</f>
        <v>42913</v>
      </c>
      <c r="FNA2" s="1005"/>
      <c r="FNB2" s="1005"/>
      <c r="FNC2" s="1005"/>
      <c r="FND2" s="1005">
        <f t="shared" ref="FND2" si="746">FND1</f>
        <v>42914</v>
      </c>
      <c r="FNE2" s="1005"/>
      <c r="FNF2" s="1005"/>
      <c r="FNG2" s="1005"/>
      <c r="FNH2" s="1005">
        <f t="shared" ref="FNH2" si="747">FNH1</f>
        <v>42915</v>
      </c>
      <c r="FNI2" s="1005"/>
      <c r="FNJ2" s="1005"/>
      <c r="FNK2" s="1005"/>
      <c r="FNL2" s="1005">
        <f t="shared" ref="FNL2" si="748">FNL1</f>
        <v>42916</v>
      </c>
      <c r="FNM2" s="1005"/>
      <c r="FNN2" s="1005"/>
      <c r="FNO2" s="1005"/>
      <c r="FNP2" s="1005">
        <f t="shared" ref="FNP2:FOZ2" si="749">FNP1</f>
        <v>42917</v>
      </c>
      <c r="FNQ2" s="1005"/>
      <c r="FNR2" s="1005"/>
      <c r="FNS2" s="1005"/>
      <c r="FNT2" s="1005">
        <f t="shared" ref="FNT2:FPD2" si="750">FNT1</f>
        <v>42918</v>
      </c>
      <c r="FNU2" s="1005"/>
      <c r="FNV2" s="1005"/>
      <c r="FNW2" s="1005"/>
      <c r="FNX2" s="1005">
        <f t="shared" ref="FNX2" si="751">FNX1</f>
        <v>42919</v>
      </c>
      <c r="FNY2" s="1005"/>
      <c r="FNZ2" s="1005"/>
      <c r="FOA2" s="1005"/>
      <c r="FOB2" s="1005">
        <f t="shared" ref="FOB2" si="752">FOB1</f>
        <v>42920</v>
      </c>
      <c r="FOC2" s="1005"/>
      <c r="FOD2" s="1005"/>
      <c r="FOE2" s="1005"/>
      <c r="FOF2" s="1005">
        <f t="shared" ref="FOF2" si="753">FOF1</f>
        <v>42921</v>
      </c>
      <c r="FOG2" s="1005"/>
      <c r="FOH2" s="1005"/>
      <c r="FOI2" s="1005"/>
      <c r="FOJ2" s="1005">
        <f t="shared" ref="FOJ2" si="754">FOJ1</f>
        <v>42922</v>
      </c>
      <c r="FOK2" s="1005"/>
      <c r="FOL2" s="1005"/>
      <c r="FOM2" s="1005"/>
      <c r="FON2" s="1005">
        <f t="shared" ref="FON2" si="755">FON1</f>
        <v>42923</v>
      </c>
      <c r="FOO2" s="1005"/>
      <c r="FOP2" s="1005"/>
      <c r="FOQ2" s="1005"/>
      <c r="FOR2" s="1005">
        <f t="shared" ref="FOR2" si="756">FOR1</f>
        <v>42924</v>
      </c>
      <c r="FOS2" s="1005"/>
      <c r="FOT2" s="1005"/>
      <c r="FOU2" s="1005"/>
      <c r="FOV2" s="1005">
        <f t="shared" ref="FOV2" si="757">FOV1</f>
        <v>42925</v>
      </c>
      <c r="FOW2" s="1005"/>
      <c r="FOX2" s="1005"/>
      <c r="FOY2" s="1005"/>
      <c r="FOZ2" s="1005">
        <f t="shared" si="749"/>
        <v>42926</v>
      </c>
      <c r="FPA2" s="1005"/>
      <c r="FPB2" s="1005"/>
      <c r="FPC2" s="1005"/>
      <c r="FPD2" s="1005">
        <f t="shared" si="750"/>
        <v>42927</v>
      </c>
      <c r="FPE2" s="1005"/>
      <c r="FPF2" s="1005"/>
      <c r="FPG2" s="1005"/>
      <c r="FPH2" s="1005">
        <f t="shared" ref="FPH2" si="758">FPH1</f>
        <v>42928</v>
      </c>
      <c r="FPI2" s="1005"/>
      <c r="FPJ2" s="1005"/>
      <c r="FPK2" s="1005"/>
      <c r="FPL2" s="1005">
        <f t="shared" ref="FPL2" si="759">FPL1</f>
        <v>42929</v>
      </c>
      <c r="FPM2" s="1005"/>
      <c r="FPN2" s="1005"/>
      <c r="FPO2" s="1005"/>
      <c r="FPP2" s="1005">
        <f t="shared" ref="FPP2" si="760">FPP1</f>
        <v>42930</v>
      </c>
      <c r="FPQ2" s="1005"/>
      <c r="FPR2" s="1005"/>
      <c r="FPS2" s="1005"/>
      <c r="FPT2" s="1005">
        <f t="shared" ref="FPT2" si="761">FPT1</f>
        <v>42931</v>
      </c>
      <c r="FPU2" s="1005"/>
      <c r="FPV2" s="1005"/>
      <c r="FPW2" s="1005"/>
      <c r="FPX2" s="1005">
        <f t="shared" ref="FPX2" si="762">FPX1</f>
        <v>42932</v>
      </c>
      <c r="FPY2" s="1005"/>
      <c r="FPZ2" s="1005"/>
      <c r="FQA2" s="1005"/>
      <c r="FQB2" s="1005">
        <f t="shared" ref="FQB2" si="763">FQB1</f>
        <v>42933</v>
      </c>
      <c r="FQC2" s="1005"/>
      <c r="FQD2" s="1005"/>
      <c r="FQE2" s="1005"/>
      <c r="FQF2" s="1005">
        <f t="shared" ref="FQF2" si="764">FQF1</f>
        <v>42934</v>
      </c>
      <c r="FQG2" s="1005"/>
      <c r="FQH2" s="1005"/>
      <c r="FQI2" s="1005"/>
      <c r="FQJ2" s="1005">
        <f t="shared" ref="FQJ2:FRT2" si="765">FQJ1</f>
        <v>42935</v>
      </c>
      <c r="FQK2" s="1005"/>
      <c r="FQL2" s="1005"/>
      <c r="FQM2" s="1005"/>
      <c r="FQN2" s="1005">
        <f t="shared" ref="FQN2:FRX2" si="766">FQN1</f>
        <v>42936</v>
      </c>
      <c r="FQO2" s="1005"/>
      <c r="FQP2" s="1005"/>
      <c r="FQQ2" s="1005"/>
      <c r="FQR2" s="1005">
        <f t="shared" ref="FQR2" si="767">FQR1</f>
        <v>42937</v>
      </c>
      <c r="FQS2" s="1005"/>
      <c r="FQT2" s="1005"/>
      <c r="FQU2" s="1005"/>
      <c r="FQV2" s="1005">
        <f t="shared" ref="FQV2" si="768">FQV1</f>
        <v>42938</v>
      </c>
      <c r="FQW2" s="1005"/>
      <c r="FQX2" s="1005"/>
      <c r="FQY2" s="1005"/>
      <c r="FQZ2" s="1005">
        <f t="shared" ref="FQZ2" si="769">FQZ1</f>
        <v>42939</v>
      </c>
      <c r="FRA2" s="1005"/>
      <c r="FRB2" s="1005"/>
      <c r="FRC2" s="1005"/>
      <c r="FRD2" s="1005">
        <f t="shared" ref="FRD2" si="770">FRD1</f>
        <v>42940</v>
      </c>
      <c r="FRE2" s="1005"/>
      <c r="FRF2" s="1005"/>
      <c r="FRG2" s="1005"/>
      <c r="FRH2" s="1005">
        <f t="shared" ref="FRH2" si="771">FRH1</f>
        <v>42941</v>
      </c>
      <c r="FRI2" s="1005"/>
      <c r="FRJ2" s="1005"/>
      <c r="FRK2" s="1005"/>
      <c r="FRL2" s="1005">
        <f t="shared" ref="FRL2" si="772">FRL1</f>
        <v>42942</v>
      </c>
      <c r="FRM2" s="1005"/>
      <c r="FRN2" s="1005"/>
      <c r="FRO2" s="1005"/>
      <c r="FRP2" s="1005">
        <f t="shared" ref="FRP2" si="773">FRP1</f>
        <v>42943</v>
      </c>
      <c r="FRQ2" s="1005"/>
      <c r="FRR2" s="1005"/>
      <c r="FRS2" s="1005"/>
      <c r="FRT2" s="1005">
        <f t="shared" si="765"/>
        <v>42944</v>
      </c>
      <c r="FRU2" s="1005"/>
      <c r="FRV2" s="1005"/>
      <c r="FRW2" s="1005"/>
      <c r="FRX2" s="1005">
        <f t="shared" si="766"/>
        <v>42945</v>
      </c>
      <c r="FRY2" s="1005"/>
      <c r="FRZ2" s="1005"/>
      <c r="FSA2" s="1005"/>
      <c r="FSB2" s="1005">
        <f t="shared" ref="FSB2" si="774">FSB1</f>
        <v>42946</v>
      </c>
      <c r="FSC2" s="1005"/>
      <c r="FSD2" s="1005"/>
      <c r="FSE2" s="1005"/>
      <c r="FSF2" s="1005">
        <f t="shared" ref="FSF2" si="775">FSF1</f>
        <v>42947</v>
      </c>
      <c r="FSG2" s="1005"/>
      <c r="FSH2" s="1005"/>
      <c r="FSI2" s="1005"/>
      <c r="FSJ2" s="1005">
        <f t="shared" ref="FSJ2" si="776">FSJ1</f>
        <v>42948</v>
      </c>
      <c r="FSK2" s="1005"/>
      <c r="FSL2" s="1005"/>
      <c r="FSM2" s="1005"/>
      <c r="FSN2" s="1005">
        <f t="shared" ref="FSN2" si="777">FSN1</f>
        <v>42949</v>
      </c>
      <c r="FSO2" s="1005"/>
      <c r="FSP2" s="1005"/>
      <c r="FSQ2" s="1005"/>
      <c r="FSR2" s="1005">
        <f t="shared" ref="FSR2" si="778">FSR1</f>
        <v>42950</v>
      </c>
      <c r="FSS2" s="1005"/>
      <c r="FST2" s="1005"/>
      <c r="FSU2" s="1005"/>
      <c r="FSV2" s="1005">
        <f t="shared" ref="FSV2" si="779">FSV1</f>
        <v>42951</v>
      </c>
      <c r="FSW2" s="1005"/>
      <c r="FSX2" s="1005"/>
      <c r="FSY2" s="1005"/>
      <c r="FSZ2" s="1005">
        <f t="shared" ref="FSZ2" si="780">FSZ1</f>
        <v>42952</v>
      </c>
      <c r="FTA2" s="1005"/>
      <c r="FTB2" s="1005"/>
      <c r="FTC2" s="1005"/>
      <c r="FTD2" s="1005">
        <f t="shared" ref="FTD2:FUN2" si="781">FTD1</f>
        <v>42953</v>
      </c>
      <c r="FTE2" s="1005"/>
      <c r="FTF2" s="1005"/>
      <c r="FTG2" s="1005"/>
      <c r="FTH2" s="1005">
        <f t="shared" ref="FTH2:FUR2" si="782">FTH1</f>
        <v>42954</v>
      </c>
      <c r="FTI2" s="1005"/>
      <c r="FTJ2" s="1005"/>
      <c r="FTK2" s="1005"/>
      <c r="FTL2" s="1005">
        <f t="shared" ref="FTL2" si="783">FTL1</f>
        <v>42955</v>
      </c>
      <c r="FTM2" s="1005"/>
      <c r="FTN2" s="1005"/>
      <c r="FTO2" s="1005"/>
      <c r="FTP2" s="1005">
        <f t="shared" ref="FTP2" si="784">FTP1</f>
        <v>42956</v>
      </c>
      <c r="FTQ2" s="1005"/>
      <c r="FTR2" s="1005"/>
      <c r="FTS2" s="1005"/>
      <c r="FTT2" s="1005">
        <f t="shared" ref="FTT2" si="785">FTT1</f>
        <v>42957</v>
      </c>
      <c r="FTU2" s="1005"/>
      <c r="FTV2" s="1005"/>
      <c r="FTW2" s="1005"/>
      <c r="FTX2" s="1005">
        <f t="shared" ref="FTX2" si="786">FTX1</f>
        <v>42958</v>
      </c>
      <c r="FTY2" s="1005"/>
      <c r="FTZ2" s="1005"/>
      <c r="FUA2" s="1005"/>
      <c r="FUB2" s="1005">
        <f t="shared" ref="FUB2" si="787">FUB1</f>
        <v>42959</v>
      </c>
      <c r="FUC2" s="1005"/>
      <c r="FUD2" s="1005"/>
      <c r="FUE2" s="1005"/>
      <c r="FUF2" s="1005">
        <f t="shared" ref="FUF2" si="788">FUF1</f>
        <v>42960</v>
      </c>
      <c r="FUG2" s="1005"/>
      <c r="FUH2" s="1005"/>
      <c r="FUI2" s="1005"/>
      <c r="FUJ2" s="1005">
        <f t="shared" ref="FUJ2" si="789">FUJ1</f>
        <v>42961</v>
      </c>
      <c r="FUK2" s="1005"/>
      <c r="FUL2" s="1005"/>
      <c r="FUM2" s="1005"/>
      <c r="FUN2" s="1005">
        <f t="shared" si="781"/>
        <v>42962</v>
      </c>
      <c r="FUO2" s="1005"/>
      <c r="FUP2" s="1005"/>
      <c r="FUQ2" s="1005"/>
      <c r="FUR2" s="1005">
        <f t="shared" si="782"/>
        <v>42963</v>
      </c>
      <c r="FUS2" s="1005"/>
      <c r="FUT2" s="1005"/>
      <c r="FUU2" s="1005"/>
      <c r="FUV2" s="1005">
        <f t="shared" ref="FUV2" si="790">FUV1</f>
        <v>42964</v>
      </c>
      <c r="FUW2" s="1005"/>
      <c r="FUX2" s="1005"/>
      <c r="FUY2" s="1005"/>
      <c r="FUZ2" s="1005">
        <f t="shared" ref="FUZ2" si="791">FUZ1</f>
        <v>42965</v>
      </c>
      <c r="FVA2" s="1005"/>
      <c r="FVB2" s="1005"/>
      <c r="FVC2" s="1005"/>
      <c r="FVD2" s="1005">
        <f t="shared" ref="FVD2" si="792">FVD1</f>
        <v>42966</v>
      </c>
      <c r="FVE2" s="1005"/>
      <c r="FVF2" s="1005"/>
      <c r="FVG2" s="1005"/>
      <c r="FVH2" s="1005">
        <f t="shared" ref="FVH2" si="793">FVH1</f>
        <v>42967</v>
      </c>
      <c r="FVI2" s="1005"/>
      <c r="FVJ2" s="1005"/>
      <c r="FVK2" s="1005"/>
      <c r="FVL2" s="1005">
        <f t="shared" ref="FVL2" si="794">FVL1</f>
        <v>42968</v>
      </c>
      <c r="FVM2" s="1005"/>
      <c r="FVN2" s="1005"/>
      <c r="FVO2" s="1005"/>
      <c r="FVP2" s="1005">
        <f t="shared" ref="FVP2" si="795">FVP1</f>
        <v>42969</v>
      </c>
      <c r="FVQ2" s="1005"/>
      <c r="FVR2" s="1005"/>
      <c r="FVS2" s="1005"/>
      <c r="FVT2" s="1005">
        <f t="shared" ref="FVT2" si="796">FVT1</f>
        <v>42970</v>
      </c>
      <c r="FVU2" s="1005"/>
      <c r="FVV2" s="1005"/>
      <c r="FVW2" s="1005"/>
      <c r="FVX2" s="1005">
        <f t="shared" ref="FVX2:FXH2" si="797">FVX1</f>
        <v>42971</v>
      </c>
      <c r="FVY2" s="1005"/>
      <c r="FVZ2" s="1005"/>
      <c r="FWA2" s="1005"/>
      <c r="FWB2" s="1005">
        <f t="shared" ref="FWB2:FXL2" si="798">FWB1</f>
        <v>42972</v>
      </c>
      <c r="FWC2" s="1005"/>
      <c r="FWD2" s="1005"/>
      <c r="FWE2" s="1005"/>
      <c r="FWF2" s="1005">
        <f t="shared" ref="FWF2" si="799">FWF1</f>
        <v>42973</v>
      </c>
      <c r="FWG2" s="1005"/>
      <c r="FWH2" s="1005"/>
      <c r="FWI2" s="1005"/>
      <c r="FWJ2" s="1005">
        <f t="shared" ref="FWJ2" si="800">FWJ1</f>
        <v>42974</v>
      </c>
      <c r="FWK2" s="1005"/>
      <c r="FWL2" s="1005"/>
      <c r="FWM2" s="1005"/>
      <c r="FWN2" s="1005">
        <f t="shared" ref="FWN2" si="801">FWN1</f>
        <v>42975</v>
      </c>
      <c r="FWO2" s="1005"/>
      <c r="FWP2" s="1005"/>
      <c r="FWQ2" s="1005"/>
      <c r="FWR2" s="1005">
        <f t="shared" ref="FWR2" si="802">FWR1</f>
        <v>42976</v>
      </c>
      <c r="FWS2" s="1005"/>
      <c r="FWT2" s="1005"/>
      <c r="FWU2" s="1005"/>
      <c r="FWV2" s="1005">
        <f t="shared" ref="FWV2" si="803">FWV1</f>
        <v>42977</v>
      </c>
      <c r="FWW2" s="1005"/>
      <c r="FWX2" s="1005"/>
      <c r="FWY2" s="1005"/>
      <c r="FWZ2" s="1005">
        <f t="shared" ref="FWZ2" si="804">FWZ1</f>
        <v>42978</v>
      </c>
      <c r="FXA2" s="1005"/>
      <c r="FXB2" s="1005"/>
      <c r="FXC2" s="1005"/>
      <c r="FXD2" s="1005">
        <f t="shared" ref="FXD2" si="805">FXD1</f>
        <v>42979</v>
      </c>
      <c r="FXE2" s="1005"/>
      <c r="FXF2" s="1005"/>
      <c r="FXG2" s="1005"/>
      <c r="FXH2" s="1005">
        <f t="shared" si="797"/>
        <v>42980</v>
      </c>
      <c r="FXI2" s="1005"/>
      <c r="FXJ2" s="1005"/>
      <c r="FXK2" s="1005"/>
      <c r="FXL2" s="1005">
        <f t="shared" si="798"/>
        <v>42981</v>
      </c>
      <c r="FXM2" s="1005"/>
      <c r="FXN2" s="1005"/>
      <c r="FXO2" s="1005"/>
      <c r="FXP2" s="1005">
        <f t="shared" ref="FXP2" si="806">FXP1</f>
        <v>42982</v>
      </c>
      <c r="FXQ2" s="1005"/>
      <c r="FXR2" s="1005"/>
      <c r="FXS2" s="1005"/>
      <c r="FXT2" s="1005">
        <f t="shared" ref="FXT2" si="807">FXT1</f>
        <v>42983</v>
      </c>
      <c r="FXU2" s="1005"/>
      <c r="FXV2" s="1005"/>
      <c r="FXW2" s="1005"/>
      <c r="FXX2" s="1005">
        <f t="shared" ref="FXX2" si="808">FXX1</f>
        <v>42984</v>
      </c>
      <c r="FXY2" s="1005"/>
      <c r="FXZ2" s="1005"/>
      <c r="FYA2" s="1005"/>
      <c r="FYB2" s="1005">
        <f t="shared" ref="FYB2" si="809">FYB1</f>
        <v>42985</v>
      </c>
      <c r="FYC2" s="1005"/>
      <c r="FYD2" s="1005"/>
      <c r="FYE2" s="1005"/>
      <c r="FYF2" s="1005">
        <f t="shared" ref="FYF2" si="810">FYF1</f>
        <v>42986</v>
      </c>
      <c r="FYG2" s="1005"/>
      <c r="FYH2" s="1005"/>
      <c r="FYI2" s="1005"/>
      <c r="FYJ2" s="1005">
        <f t="shared" ref="FYJ2" si="811">FYJ1</f>
        <v>42987</v>
      </c>
      <c r="FYK2" s="1005"/>
      <c r="FYL2" s="1005"/>
      <c r="FYM2" s="1005"/>
      <c r="FYN2" s="1005">
        <f t="shared" ref="FYN2" si="812">FYN1</f>
        <v>42988</v>
      </c>
      <c r="FYO2" s="1005"/>
      <c r="FYP2" s="1005"/>
      <c r="FYQ2" s="1005"/>
      <c r="FYR2" s="1005">
        <f t="shared" ref="FYR2:GAB2" si="813">FYR1</f>
        <v>42989</v>
      </c>
      <c r="FYS2" s="1005"/>
      <c r="FYT2" s="1005"/>
      <c r="FYU2" s="1005"/>
      <c r="FYV2" s="1005">
        <f t="shared" ref="FYV2:GAF2" si="814">FYV1</f>
        <v>42990</v>
      </c>
      <c r="FYW2" s="1005"/>
      <c r="FYX2" s="1005"/>
      <c r="FYY2" s="1005"/>
      <c r="FYZ2" s="1005">
        <f t="shared" ref="FYZ2" si="815">FYZ1</f>
        <v>42991</v>
      </c>
      <c r="FZA2" s="1005"/>
      <c r="FZB2" s="1005"/>
      <c r="FZC2" s="1005"/>
      <c r="FZD2" s="1005">
        <f t="shared" ref="FZD2" si="816">FZD1</f>
        <v>42992</v>
      </c>
      <c r="FZE2" s="1005"/>
      <c r="FZF2" s="1005"/>
      <c r="FZG2" s="1005"/>
      <c r="FZH2" s="1005">
        <f t="shared" ref="FZH2" si="817">FZH1</f>
        <v>42993</v>
      </c>
      <c r="FZI2" s="1005"/>
      <c r="FZJ2" s="1005"/>
      <c r="FZK2" s="1005"/>
      <c r="FZL2" s="1005">
        <f t="shared" ref="FZL2" si="818">FZL1</f>
        <v>42994</v>
      </c>
      <c r="FZM2" s="1005"/>
      <c r="FZN2" s="1005"/>
      <c r="FZO2" s="1005"/>
      <c r="FZP2" s="1005">
        <f t="shared" ref="FZP2" si="819">FZP1</f>
        <v>42995</v>
      </c>
      <c r="FZQ2" s="1005"/>
      <c r="FZR2" s="1005"/>
      <c r="FZS2" s="1005"/>
      <c r="FZT2" s="1005">
        <f t="shared" ref="FZT2" si="820">FZT1</f>
        <v>42996</v>
      </c>
      <c r="FZU2" s="1005"/>
      <c r="FZV2" s="1005"/>
      <c r="FZW2" s="1005"/>
      <c r="FZX2" s="1005">
        <f t="shared" ref="FZX2" si="821">FZX1</f>
        <v>42997</v>
      </c>
      <c r="FZY2" s="1005"/>
      <c r="FZZ2" s="1005"/>
      <c r="GAA2" s="1005"/>
      <c r="GAB2" s="1005">
        <f t="shared" si="813"/>
        <v>42998</v>
      </c>
      <c r="GAC2" s="1005"/>
      <c r="GAD2" s="1005"/>
      <c r="GAE2" s="1005"/>
      <c r="GAF2" s="1005">
        <f t="shared" si="814"/>
        <v>42999</v>
      </c>
      <c r="GAG2" s="1005"/>
      <c r="GAH2" s="1005"/>
      <c r="GAI2" s="1005"/>
      <c r="GAJ2" s="1005">
        <f t="shared" ref="GAJ2" si="822">GAJ1</f>
        <v>43000</v>
      </c>
      <c r="GAK2" s="1005"/>
      <c r="GAL2" s="1005"/>
      <c r="GAM2" s="1005"/>
      <c r="GAN2" s="1005">
        <f t="shared" ref="GAN2" si="823">GAN1</f>
        <v>43001</v>
      </c>
      <c r="GAO2" s="1005"/>
      <c r="GAP2" s="1005"/>
      <c r="GAQ2" s="1005"/>
      <c r="GAR2" s="1005">
        <f t="shared" ref="GAR2" si="824">GAR1</f>
        <v>43002</v>
      </c>
      <c r="GAS2" s="1005"/>
      <c r="GAT2" s="1005"/>
      <c r="GAU2" s="1005"/>
      <c r="GAV2" s="1005">
        <f t="shared" ref="GAV2" si="825">GAV1</f>
        <v>43003</v>
      </c>
      <c r="GAW2" s="1005"/>
      <c r="GAX2" s="1005"/>
      <c r="GAY2" s="1005"/>
      <c r="GAZ2" s="1005">
        <f t="shared" ref="GAZ2" si="826">GAZ1</f>
        <v>43004</v>
      </c>
      <c r="GBA2" s="1005"/>
      <c r="GBB2" s="1005"/>
      <c r="GBC2" s="1005"/>
      <c r="GBD2" s="1005">
        <f t="shared" ref="GBD2" si="827">GBD1</f>
        <v>43005</v>
      </c>
      <c r="GBE2" s="1005"/>
      <c r="GBF2" s="1005"/>
      <c r="GBG2" s="1005"/>
      <c r="GBH2" s="1005">
        <f t="shared" ref="GBH2" si="828">GBH1</f>
        <v>43006</v>
      </c>
      <c r="GBI2" s="1005"/>
      <c r="GBJ2" s="1005"/>
      <c r="GBK2" s="1005"/>
      <c r="GBL2" s="1005">
        <f t="shared" ref="GBL2:GCV2" si="829">GBL1</f>
        <v>43007</v>
      </c>
      <c r="GBM2" s="1005"/>
      <c r="GBN2" s="1005"/>
      <c r="GBO2" s="1005"/>
      <c r="GBP2" s="1005">
        <f t="shared" ref="GBP2:GCZ2" si="830">GBP1</f>
        <v>43008</v>
      </c>
      <c r="GBQ2" s="1005"/>
      <c r="GBR2" s="1005"/>
      <c r="GBS2" s="1005"/>
      <c r="GBT2" s="1005">
        <f t="shared" ref="GBT2" si="831">GBT1</f>
        <v>43009</v>
      </c>
      <c r="GBU2" s="1005"/>
      <c r="GBV2" s="1005"/>
      <c r="GBW2" s="1005"/>
      <c r="GBX2" s="1005">
        <f t="shared" ref="GBX2" si="832">GBX1</f>
        <v>43010</v>
      </c>
      <c r="GBY2" s="1005"/>
      <c r="GBZ2" s="1005"/>
      <c r="GCA2" s="1005"/>
      <c r="GCB2" s="1005">
        <f t="shared" ref="GCB2" si="833">GCB1</f>
        <v>43011</v>
      </c>
      <c r="GCC2" s="1005"/>
      <c r="GCD2" s="1005"/>
      <c r="GCE2" s="1005"/>
      <c r="GCF2" s="1005">
        <f t="shared" ref="GCF2" si="834">GCF1</f>
        <v>43012</v>
      </c>
      <c r="GCG2" s="1005"/>
      <c r="GCH2" s="1005"/>
      <c r="GCI2" s="1005"/>
      <c r="GCJ2" s="1005">
        <f t="shared" ref="GCJ2" si="835">GCJ1</f>
        <v>43013</v>
      </c>
      <c r="GCK2" s="1005"/>
      <c r="GCL2" s="1005"/>
      <c r="GCM2" s="1005"/>
      <c r="GCN2" s="1005">
        <f t="shared" ref="GCN2" si="836">GCN1</f>
        <v>43014</v>
      </c>
      <c r="GCO2" s="1005"/>
      <c r="GCP2" s="1005"/>
      <c r="GCQ2" s="1005"/>
      <c r="GCR2" s="1005">
        <f t="shared" ref="GCR2" si="837">GCR1</f>
        <v>43015</v>
      </c>
      <c r="GCS2" s="1005"/>
      <c r="GCT2" s="1005"/>
      <c r="GCU2" s="1005"/>
      <c r="GCV2" s="1005">
        <f t="shared" si="829"/>
        <v>43016</v>
      </c>
      <c r="GCW2" s="1005"/>
      <c r="GCX2" s="1005"/>
      <c r="GCY2" s="1005"/>
      <c r="GCZ2" s="1005">
        <f t="shared" si="830"/>
        <v>43017</v>
      </c>
      <c r="GDA2" s="1005"/>
      <c r="GDB2" s="1005"/>
      <c r="GDC2" s="1005"/>
      <c r="GDD2" s="1005">
        <f t="shared" ref="GDD2" si="838">GDD1</f>
        <v>43018</v>
      </c>
      <c r="GDE2" s="1005"/>
      <c r="GDF2" s="1005"/>
      <c r="GDG2" s="1005"/>
      <c r="GDH2" s="1005">
        <f t="shared" ref="GDH2" si="839">GDH1</f>
        <v>43019</v>
      </c>
      <c r="GDI2" s="1005"/>
      <c r="GDJ2" s="1005"/>
      <c r="GDK2" s="1005"/>
      <c r="GDL2" s="1005">
        <f t="shared" ref="GDL2" si="840">GDL1</f>
        <v>43020</v>
      </c>
      <c r="GDM2" s="1005"/>
      <c r="GDN2" s="1005"/>
      <c r="GDO2" s="1005"/>
      <c r="GDP2" s="1005">
        <f t="shared" ref="GDP2" si="841">GDP1</f>
        <v>43021</v>
      </c>
      <c r="GDQ2" s="1005"/>
      <c r="GDR2" s="1005"/>
      <c r="GDS2" s="1005"/>
      <c r="GDT2" s="1005">
        <f t="shared" ref="GDT2" si="842">GDT1</f>
        <v>43022</v>
      </c>
      <c r="GDU2" s="1005"/>
      <c r="GDV2" s="1005"/>
      <c r="GDW2" s="1005"/>
      <c r="GDX2" s="1005">
        <f t="shared" ref="GDX2" si="843">GDX1</f>
        <v>43023</v>
      </c>
      <c r="GDY2" s="1005"/>
      <c r="GDZ2" s="1005"/>
      <c r="GEA2" s="1005"/>
      <c r="GEB2" s="1005">
        <f t="shared" ref="GEB2" si="844">GEB1</f>
        <v>43024</v>
      </c>
      <c r="GEC2" s="1005"/>
      <c r="GED2" s="1005"/>
      <c r="GEE2" s="1005"/>
      <c r="GEF2" s="1005">
        <f t="shared" ref="GEF2:GFP2" si="845">GEF1</f>
        <v>43025</v>
      </c>
      <c r="GEG2" s="1005"/>
      <c r="GEH2" s="1005"/>
      <c r="GEI2" s="1005"/>
      <c r="GEJ2" s="1005">
        <f t="shared" ref="GEJ2:GFT2" si="846">GEJ1</f>
        <v>43026</v>
      </c>
      <c r="GEK2" s="1005"/>
      <c r="GEL2" s="1005"/>
      <c r="GEM2" s="1005"/>
      <c r="GEN2" s="1005">
        <f t="shared" ref="GEN2" si="847">GEN1</f>
        <v>43027</v>
      </c>
      <c r="GEO2" s="1005"/>
      <c r="GEP2" s="1005"/>
      <c r="GEQ2" s="1005"/>
      <c r="GER2" s="1005">
        <f t="shared" ref="GER2" si="848">GER1</f>
        <v>43028</v>
      </c>
      <c r="GES2" s="1005"/>
      <c r="GET2" s="1005"/>
      <c r="GEU2" s="1005"/>
      <c r="GEV2" s="1005">
        <f t="shared" ref="GEV2" si="849">GEV1</f>
        <v>43029</v>
      </c>
      <c r="GEW2" s="1005"/>
      <c r="GEX2" s="1005"/>
      <c r="GEY2" s="1005"/>
      <c r="GEZ2" s="1005">
        <f t="shared" ref="GEZ2" si="850">GEZ1</f>
        <v>43030</v>
      </c>
      <c r="GFA2" s="1005"/>
      <c r="GFB2" s="1005"/>
      <c r="GFC2" s="1005"/>
      <c r="GFD2" s="1005">
        <f t="shared" ref="GFD2" si="851">GFD1</f>
        <v>43031</v>
      </c>
      <c r="GFE2" s="1005"/>
      <c r="GFF2" s="1005"/>
      <c r="GFG2" s="1005"/>
      <c r="GFH2" s="1005">
        <f t="shared" ref="GFH2" si="852">GFH1</f>
        <v>43032</v>
      </c>
      <c r="GFI2" s="1005"/>
      <c r="GFJ2" s="1005"/>
      <c r="GFK2" s="1005"/>
      <c r="GFL2" s="1005">
        <f t="shared" ref="GFL2" si="853">GFL1</f>
        <v>43033</v>
      </c>
      <c r="GFM2" s="1005"/>
      <c r="GFN2" s="1005"/>
      <c r="GFO2" s="1005"/>
      <c r="GFP2" s="1005">
        <f t="shared" si="845"/>
        <v>43034</v>
      </c>
      <c r="GFQ2" s="1005"/>
      <c r="GFR2" s="1005"/>
      <c r="GFS2" s="1005"/>
      <c r="GFT2" s="1005">
        <f t="shared" si="846"/>
        <v>43035</v>
      </c>
      <c r="GFU2" s="1005"/>
      <c r="GFV2" s="1005"/>
      <c r="GFW2" s="1005"/>
      <c r="GFX2" s="1005">
        <f t="shared" ref="GFX2" si="854">GFX1</f>
        <v>43036</v>
      </c>
      <c r="GFY2" s="1005"/>
      <c r="GFZ2" s="1005"/>
      <c r="GGA2" s="1005"/>
      <c r="GGB2" s="1005">
        <f t="shared" ref="GGB2" si="855">GGB1</f>
        <v>43037</v>
      </c>
      <c r="GGC2" s="1005"/>
      <c r="GGD2" s="1005"/>
      <c r="GGE2" s="1005"/>
      <c r="GGF2" s="1005">
        <f t="shared" ref="GGF2" si="856">GGF1</f>
        <v>43038</v>
      </c>
      <c r="GGG2" s="1005"/>
      <c r="GGH2" s="1005"/>
      <c r="GGI2" s="1005"/>
      <c r="GGJ2" s="1005">
        <f t="shared" ref="GGJ2" si="857">GGJ1</f>
        <v>43039</v>
      </c>
      <c r="GGK2" s="1005"/>
      <c r="GGL2" s="1005"/>
      <c r="GGM2" s="1005"/>
      <c r="GGN2" s="1005">
        <f t="shared" ref="GGN2" si="858">GGN1</f>
        <v>43040</v>
      </c>
      <c r="GGO2" s="1005"/>
      <c r="GGP2" s="1005"/>
      <c r="GGQ2" s="1005"/>
      <c r="GGR2" s="1005">
        <f t="shared" ref="GGR2" si="859">GGR1</f>
        <v>43041</v>
      </c>
      <c r="GGS2" s="1005"/>
      <c r="GGT2" s="1005"/>
      <c r="GGU2" s="1005"/>
      <c r="GGV2" s="1005">
        <f t="shared" ref="GGV2" si="860">GGV1</f>
        <v>43042</v>
      </c>
      <c r="GGW2" s="1005"/>
      <c r="GGX2" s="1005"/>
      <c r="GGY2" s="1005"/>
      <c r="GGZ2" s="1005">
        <f t="shared" ref="GGZ2:GIJ2" si="861">GGZ1</f>
        <v>43043</v>
      </c>
      <c r="GHA2" s="1005"/>
      <c r="GHB2" s="1005"/>
      <c r="GHC2" s="1005"/>
      <c r="GHD2" s="1005">
        <f t="shared" ref="GHD2:GIN2" si="862">GHD1</f>
        <v>43044</v>
      </c>
      <c r="GHE2" s="1005"/>
      <c r="GHF2" s="1005"/>
      <c r="GHG2" s="1005"/>
      <c r="GHH2" s="1005">
        <f t="shared" ref="GHH2" si="863">GHH1</f>
        <v>43045</v>
      </c>
      <c r="GHI2" s="1005"/>
      <c r="GHJ2" s="1005"/>
      <c r="GHK2" s="1005"/>
      <c r="GHL2" s="1005">
        <f t="shared" ref="GHL2" si="864">GHL1</f>
        <v>43046</v>
      </c>
      <c r="GHM2" s="1005"/>
      <c r="GHN2" s="1005"/>
      <c r="GHO2" s="1005"/>
      <c r="GHP2" s="1005">
        <f t="shared" ref="GHP2" si="865">GHP1</f>
        <v>43047</v>
      </c>
      <c r="GHQ2" s="1005"/>
      <c r="GHR2" s="1005"/>
      <c r="GHS2" s="1005"/>
      <c r="GHT2" s="1005">
        <f t="shared" ref="GHT2" si="866">GHT1</f>
        <v>43048</v>
      </c>
      <c r="GHU2" s="1005"/>
      <c r="GHV2" s="1005"/>
      <c r="GHW2" s="1005"/>
      <c r="GHX2" s="1005">
        <f t="shared" ref="GHX2" si="867">GHX1</f>
        <v>43049</v>
      </c>
      <c r="GHY2" s="1005"/>
      <c r="GHZ2" s="1005"/>
      <c r="GIA2" s="1005"/>
      <c r="GIB2" s="1005">
        <f t="shared" ref="GIB2" si="868">GIB1</f>
        <v>43050</v>
      </c>
      <c r="GIC2" s="1005"/>
      <c r="GID2" s="1005"/>
      <c r="GIE2" s="1005"/>
      <c r="GIF2" s="1005">
        <f t="shared" ref="GIF2" si="869">GIF1</f>
        <v>43051</v>
      </c>
      <c r="GIG2" s="1005"/>
      <c r="GIH2" s="1005"/>
      <c r="GII2" s="1005"/>
      <c r="GIJ2" s="1005">
        <f t="shared" si="861"/>
        <v>43052</v>
      </c>
      <c r="GIK2" s="1005"/>
      <c r="GIL2" s="1005"/>
      <c r="GIM2" s="1005"/>
      <c r="GIN2" s="1005">
        <f t="shared" si="862"/>
        <v>43053</v>
      </c>
      <c r="GIO2" s="1005"/>
      <c r="GIP2" s="1005"/>
      <c r="GIQ2" s="1005"/>
      <c r="GIR2" s="1005">
        <f t="shared" ref="GIR2" si="870">GIR1</f>
        <v>43054</v>
      </c>
      <c r="GIS2" s="1005"/>
      <c r="GIT2" s="1005"/>
      <c r="GIU2" s="1005"/>
      <c r="GIV2" s="1005">
        <f t="shared" ref="GIV2" si="871">GIV1</f>
        <v>43055</v>
      </c>
      <c r="GIW2" s="1005"/>
      <c r="GIX2" s="1005"/>
      <c r="GIY2" s="1005"/>
      <c r="GIZ2" s="1005">
        <f t="shared" ref="GIZ2" si="872">GIZ1</f>
        <v>43056</v>
      </c>
      <c r="GJA2" s="1005"/>
      <c r="GJB2" s="1005"/>
      <c r="GJC2" s="1005"/>
      <c r="GJD2" s="1005">
        <f t="shared" ref="GJD2" si="873">GJD1</f>
        <v>43057</v>
      </c>
      <c r="GJE2" s="1005"/>
      <c r="GJF2" s="1005"/>
      <c r="GJG2" s="1005"/>
      <c r="GJH2" s="1005">
        <f t="shared" ref="GJH2" si="874">GJH1</f>
        <v>43058</v>
      </c>
      <c r="GJI2" s="1005"/>
      <c r="GJJ2" s="1005"/>
      <c r="GJK2" s="1005"/>
      <c r="GJL2" s="1005">
        <f t="shared" ref="GJL2" si="875">GJL1</f>
        <v>43059</v>
      </c>
      <c r="GJM2" s="1005"/>
      <c r="GJN2" s="1005"/>
      <c r="GJO2" s="1005"/>
      <c r="GJP2" s="1005">
        <f t="shared" ref="GJP2" si="876">GJP1</f>
        <v>43060</v>
      </c>
      <c r="GJQ2" s="1005"/>
      <c r="GJR2" s="1005"/>
      <c r="GJS2" s="1005"/>
      <c r="GJT2" s="1005">
        <f t="shared" ref="GJT2:GLD2" si="877">GJT1</f>
        <v>43061</v>
      </c>
      <c r="GJU2" s="1005"/>
      <c r="GJV2" s="1005"/>
      <c r="GJW2" s="1005"/>
      <c r="GJX2" s="1005">
        <f t="shared" ref="GJX2:GLH2" si="878">GJX1</f>
        <v>43062</v>
      </c>
      <c r="GJY2" s="1005"/>
      <c r="GJZ2" s="1005"/>
      <c r="GKA2" s="1005"/>
      <c r="GKB2" s="1005">
        <f t="shared" ref="GKB2" si="879">GKB1</f>
        <v>43063</v>
      </c>
      <c r="GKC2" s="1005"/>
      <c r="GKD2" s="1005"/>
      <c r="GKE2" s="1005"/>
      <c r="GKF2" s="1005">
        <f t="shared" ref="GKF2" si="880">GKF1</f>
        <v>43064</v>
      </c>
      <c r="GKG2" s="1005"/>
      <c r="GKH2" s="1005"/>
      <c r="GKI2" s="1005"/>
      <c r="GKJ2" s="1005">
        <f t="shared" ref="GKJ2" si="881">GKJ1</f>
        <v>43065</v>
      </c>
      <c r="GKK2" s="1005"/>
      <c r="GKL2" s="1005"/>
      <c r="GKM2" s="1005"/>
      <c r="GKN2" s="1005">
        <f t="shared" ref="GKN2" si="882">GKN1</f>
        <v>43066</v>
      </c>
      <c r="GKO2" s="1005"/>
      <c r="GKP2" s="1005"/>
      <c r="GKQ2" s="1005"/>
      <c r="GKR2" s="1005">
        <f t="shared" ref="GKR2" si="883">GKR1</f>
        <v>43067</v>
      </c>
      <c r="GKS2" s="1005"/>
      <c r="GKT2" s="1005"/>
      <c r="GKU2" s="1005"/>
      <c r="GKV2" s="1005">
        <f t="shared" ref="GKV2" si="884">GKV1</f>
        <v>43068</v>
      </c>
      <c r="GKW2" s="1005"/>
      <c r="GKX2" s="1005"/>
      <c r="GKY2" s="1005"/>
      <c r="GKZ2" s="1005">
        <f t="shared" ref="GKZ2" si="885">GKZ1</f>
        <v>43069</v>
      </c>
      <c r="GLA2" s="1005"/>
      <c r="GLB2" s="1005"/>
      <c r="GLC2" s="1005"/>
      <c r="GLD2" s="1005">
        <f t="shared" si="877"/>
        <v>43070</v>
      </c>
      <c r="GLE2" s="1005"/>
      <c r="GLF2" s="1005"/>
      <c r="GLG2" s="1005"/>
      <c r="GLH2" s="1005">
        <f t="shared" si="878"/>
        <v>43071</v>
      </c>
      <c r="GLI2" s="1005"/>
      <c r="GLJ2" s="1005"/>
      <c r="GLK2" s="1005"/>
      <c r="GLL2" s="1005">
        <f t="shared" ref="GLL2" si="886">GLL1</f>
        <v>43072</v>
      </c>
      <c r="GLM2" s="1005"/>
      <c r="GLN2" s="1005"/>
      <c r="GLO2" s="1005"/>
      <c r="GLP2" s="1005">
        <f t="shared" ref="GLP2" si="887">GLP1</f>
        <v>43073</v>
      </c>
      <c r="GLQ2" s="1005"/>
      <c r="GLR2" s="1005"/>
      <c r="GLS2" s="1005"/>
      <c r="GLT2" s="1005">
        <f t="shared" ref="GLT2" si="888">GLT1</f>
        <v>43074</v>
      </c>
      <c r="GLU2" s="1005"/>
      <c r="GLV2" s="1005"/>
      <c r="GLW2" s="1005"/>
      <c r="GLX2" s="1005">
        <f t="shared" ref="GLX2" si="889">GLX1</f>
        <v>43075</v>
      </c>
      <c r="GLY2" s="1005"/>
      <c r="GLZ2" s="1005"/>
      <c r="GMA2" s="1005"/>
      <c r="GMB2" s="1005">
        <f t="shared" ref="GMB2" si="890">GMB1</f>
        <v>43076</v>
      </c>
      <c r="GMC2" s="1005"/>
      <c r="GMD2" s="1005"/>
      <c r="GME2" s="1005"/>
      <c r="GMF2" s="1005">
        <f t="shared" ref="GMF2" si="891">GMF1</f>
        <v>43077</v>
      </c>
      <c r="GMG2" s="1005"/>
      <c r="GMH2" s="1005"/>
      <c r="GMI2" s="1005"/>
      <c r="GMJ2" s="1005">
        <f t="shared" ref="GMJ2" si="892">GMJ1</f>
        <v>43078</v>
      </c>
      <c r="GMK2" s="1005"/>
      <c r="GML2" s="1005"/>
      <c r="GMM2" s="1005"/>
      <c r="GMN2" s="1005">
        <f t="shared" ref="GMN2:GNX2" si="893">GMN1</f>
        <v>43079</v>
      </c>
      <c r="GMO2" s="1005"/>
      <c r="GMP2" s="1005"/>
      <c r="GMQ2" s="1005"/>
      <c r="GMR2" s="1005">
        <f t="shared" ref="GMR2:GOB2" si="894">GMR1</f>
        <v>43080</v>
      </c>
      <c r="GMS2" s="1005"/>
      <c r="GMT2" s="1005"/>
      <c r="GMU2" s="1005"/>
      <c r="GMV2" s="1005">
        <f t="shared" ref="GMV2" si="895">GMV1</f>
        <v>43081</v>
      </c>
      <c r="GMW2" s="1005"/>
      <c r="GMX2" s="1005"/>
      <c r="GMY2" s="1005"/>
      <c r="GMZ2" s="1005">
        <f t="shared" ref="GMZ2" si="896">GMZ1</f>
        <v>43082</v>
      </c>
      <c r="GNA2" s="1005"/>
      <c r="GNB2" s="1005"/>
      <c r="GNC2" s="1005"/>
      <c r="GND2" s="1005">
        <f t="shared" ref="GND2" si="897">GND1</f>
        <v>43083</v>
      </c>
      <c r="GNE2" s="1005"/>
      <c r="GNF2" s="1005"/>
      <c r="GNG2" s="1005"/>
      <c r="GNH2" s="1005">
        <f t="shared" ref="GNH2" si="898">GNH1</f>
        <v>43084</v>
      </c>
      <c r="GNI2" s="1005"/>
      <c r="GNJ2" s="1005"/>
      <c r="GNK2" s="1005"/>
      <c r="GNL2" s="1005">
        <f t="shared" ref="GNL2" si="899">GNL1</f>
        <v>43085</v>
      </c>
      <c r="GNM2" s="1005"/>
      <c r="GNN2" s="1005"/>
      <c r="GNO2" s="1005"/>
      <c r="GNP2" s="1005">
        <f t="shared" ref="GNP2" si="900">GNP1</f>
        <v>43086</v>
      </c>
      <c r="GNQ2" s="1005"/>
      <c r="GNR2" s="1005"/>
      <c r="GNS2" s="1005"/>
      <c r="GNT2" s="1005">
        <f t="shared" ref="GNT2" si="901">GNT1</f>
        <v>43087</v>
      </c>
      <c r="GNU2" s="1005"/>
      <c r="GNV2" s="1005"/>
      <c r="GNW2" s="1005"/>
      <c r="GNX2" s="1005">
        <f t="shared" si="893"/>
        <v>43088</v>
      </c>
      <c r="GNY2" s="1005"/>
      <c r="GNZ2" s="1005"/>
      <c r="GOA2" s="1005"/>
      <c r="GOB2" s="1005">
        <f t="shared" si="894"/>
        <v>43089</v>
      </c>
      <c r="GOC2" s="1005"/>
      <c r="GOD2" s="1005"/>
      <c r="GOE2" s="1005"/>
      <c r="GOF2" s="1005">
        <f t="shared" ref="GOF2" si="902">GOF1</f>
        <v>43090</v>
      </c>
      <c r="GOG2" s="1005"/>
      <c r="GOH2" s="1005"/>
      <c r="GOI2" s="1005"/>
      <c r="GOJ2" s="1005">
        <f t="shared" ref="GOJ2" si="903">GOJ1</f>
        <v>43091</v>
      </c>
      <c r="GOK2" s="1005"/>
      <c r="GOL2" s="1005"/>
      <c r="GOM2" s="1005"/>
      <c r="GON2" s="1005">
        <f t="shared" ref="GON2" si="904">GON1</f>
        <v>43092</v>
      </c>
      <c r="GOO2" s="1005"/>
      <c r="GOP2" s="1005"/>
      <c r="GOQ2" s="1005"/>
      <c r="GOR2" s="1005">
        <f t="shared" ref="GOR2" si="905">GOR1</f>
        <v>43093</v>
      </c>
      <c r="GOS2" s="1005"/>
      <c r="GOT2" s="1005"/>
      <c r="GOU2" s="1005"/>
      <c r="GOV2" s="1005">
        <f t="shared" ref="GOV2" si="906">GOV1</f>
        <v>43094</v>
      </c>
      <c r="GOW2" s="1005"/>
      <c r="GOX2" s="1005"/>
      <c r="GOY2" s="1005"/>
      <c r="GOZ2" s="1005">
        <f t="shared" ref="GOZ2" si="907">GOZ1</f>
        <v>43095</v>
      </c>
      <c r="GPA2" s="1005"/>
      <c r="GPB2" s="1005"/>
      <c r="GPC2" s="1005"/>
      <c r="GPD2" s="1005">
        <f t="shared" ref="GPD2" si="908">GPD1</f>
        <v>43096</v>
      </c>
      <c r="GPE2" s="1005"/>
      <c r="GPF2" s="1005"/>
      <c r="GPG2" s="1005"/>
      <c r="GPH2" s="1005">
        <f t="shared" ref="GPH2:GQR2" si="909">GPH1</f>
        <v>43097</v>
      </c>
      <c r="GPI2" s="1005"/>
      <c r="GPJ2" s="1005"/>
      <c r="GPK2" s="1005"/>
      <c r="GPL2" s="1005">
        <f t="shared" ref="GPL2:GQV2" si="910">GPL1</f>
        <v>43098</v>
      </c>
      <c r="GPM2" s="1005"/>
      <c r="GPN2" s="1005"/>
      <c r="GPO2" s="1005"/>
      <c r="GPP2" s="1005">
        <f t="shared" ref="GPP2" si="911">GPP1</f>
        <v>43099</v>
      </c>
      <c r="GPQ2" s="1005"/>
      <c r="GPR2" s="1005"/>
      <c r="GPS2" s="1005"/>
      <c r="GPT2" s="1005">
        <f t="shared" ref="GPT2" si="912">GPT1</f>
        <v>43100</v>
      </c>
      <c r="GPU2" s="1005"/>
      <c r="GPV2" s="1005"/>
      <c r="GPW2" s="1005"/>
      <c r="GPX2" s="1005">
        <f t="shared" ref="GPX2" si="913">GPX1</f>
        <v>43101</v>
      </c>
      <c r="GPY2" s="1005"/>
      <c r="GPZ2" s="1005"/>
      <c r="GQA2" s="1005"/>
      <c r="GQB2" s="1005">
        <f t="shared" ref="GQB2" si="914">GQB1</f>
        <v>43102</v>
      </c>
      <c r="GQC2" s="1005"/>
      <c r="GQD2" s="1005"/>
      <c r="GQE2" s="1005"/>
      <c r="GQF2" s="1005">
        <f t="shared" ref="GQF2" si="915">GQF1</f>
        <v>43103</v>
      </c>
      <c r="GQG2" s="1005"/>
      <c r="GQH2" s="1005"/>
      <c r="GQI2" s="1005"/>
      <c r="GQJ2" s="1005">
        <f t="shared" ref="GQJ2" si="916">GQJ1</f>
        <v>43104</v>
      </c>
      <c r="GQK2" s="1005"/>
      <c r="GQL2" s="1005"/>
      <c r="GQM2" s="1005"/>
      <c r="GQN2" s="1005">
        <f t="shared" ref="GQN2" si="917">GQN1</f>
        <v>43105</v>
      </c>
      <c r="GQO2" s="1005"/>
      <c r="GQP2" s="1005"/>
      <c r="GQQ2" s="1005"/>
      <c r="GQR2" s="1005">
        <f t="shared" si="909"/>
        <v>43106</v>
      </c>
      <c r="GQS2" s="1005"/>
      <c r="GQT2" s="1005"/>
      <c r="GQU2" s="1005"/>
      <c r="GQV2" s="1005">
        <f t="shared" si="910"/>
        <v>43107</v>
      </c>
      <c r="GQW2" s="1005"/>
      <c r="GQX2" s="1005"/>
      <c r="GQY2" s="1005"/>
      <c r="GQZ2" s="1005">
        <f t="shared" ref="GQZ2" si="918">GQZ1</f>
        <v>43108</v>
      </c>
      <c r="GRA2" s="1005"/>
      <c r="GRB2" s="1005"/>
      <c r="GRC2" s="1005"/>
      <c r="GRD2" s="1005">
        <f t="shared" ref="GRD2" si="919">GRD1</f>
        <v>43109</v>
      </c>
      <c r="GRE2" s="1005"/>
      <c r="GRF2" s="1005"/>
      <c r="GRG2" s="1005"/>
      <c r="GRH2" s="1005">
        <f t="shared" ref="GRH2" si="920">GRH1</f>
        <v>43110</v>
      </c>
      <c r="GRI2" s="1005"/>
      <c r="GRJ2" s="1005"/>
      <c r="GRK2" s="1005"/>
      <c r="GRL2" s="1005">
        <f t="shared" ref="GRL2" si="921">GRL1</f>
        <v>43111</v>
      </c>
      <c r="GRM2" s="1005"/>
      <c r="GRN2" s="1005"/>
      <c r="GRO2" s="1005"/>
      <c r="GRP2" s="1005">
        <f t="shared" ref="GRP2" si="922">GRP1</f>
        <v>43112</v>
      </c>
      <c r="GRQ2" s="1005"/>
      <c r="GRR2" s="1005"/>
      <c r="GRS2" s="1005"/>
      <c r="GRT2" s="1005">
        <f t="shared" ref="GRT2" si="923">GRT1</f>
        <v>43113</v>
      </c>
      <c r="GRU2" s="1005"/>
      <c r="GRV2" s="1005"/>
      <c r="GRW2" s="1005"/>
      <c r="GRX2" s="1005">
        <f t="shared" ref="GRX2" si="924">GRX1</f>
        <v>43114</v>
      </c>
      <c r="GRY2" s="1005"/>
      <c r="GRZ2" s="1005"/>
      <c r="GSA2" s="1005"/>
      <c r="GSB2" s="1005">
        <f t="shared" ref="GSB2:GTL2" si="925">GSB1</f>
        <v>43115</v>
      </c>
      <c r="GSC2" s="1005"/>
      <c r="GSD2" s="1005"/>
      <c r="GSE2" s="1005"/>
      <c r="GSF2" s="1005">
        <f t="shared" ref="GSF2:GTP2" si="926">GSF1</f>
        <v>43116</v>
      </c>
      <c r="GSG2" s="1005"/>
      <c r="GSH2" s="1005"/>
      <c r="GSI2" s="1005"/>
      <c r="GSJ2" s="1005">
        <f t="shared" ref="GSJ2" si="927">GSJ1</f>
        <v>43117</v>
      </c>
      <c r="GSK2" s="1005"/>
      <c r="GSL2" s="1005"/>
      <c r="GSM2" s="1005"/>
      <c r="GSN2" s="1005">
        <f t="shared" ref="GSN2" si="928">GSN1</f>
        <v>43118</v>
      </c>
      <c r="GSO2" s="1005"/>
      <c r="GSP2" s="1005"/>
      <c r="GSQ2" s="1005"/>
      <c r="GSR2" s="1005">
        <f t="shared" ref="GSR2" si="929">GSR1</f>
        <v>43119</v>
      </c>
      <c r="GSS2" s="1005"/>
      <c r="GST2" s="1005"/>
      <c r="GSU2" s="1005"/>
      <c r="GSV2" s="1005">
        <f t="shared" ref="GSV2" si="930">GSV1</f>
        <v>43120</v>
      </c>
      <c r="GSW2" s="1005"/>
      <c r="GSX2" s="1005"/>
      <c r="GSY2" s="1005"/>
      <c r="GSZ2" s="1005">
        <f t="shared" ref="GSZ2" si="931">GSZ1</f>
        <v>43121</v>
      </c>
      <c r="GTA2" s="1005"/>
      <c r="GTB2" s="1005"/>
      <c r="GTC2" s="1005"/>
      <c r="GTD2" s="1005">
        <f t="shared" ref="GTD2" si="932">GTD1</f>
        <v>43122</v>
      </c>
      <c r="GTE2" s="1005"/>
      <c r="GTF2" s="1005"/>
      <c r="GTG2" s="1005"/>
      <c r="GTH2" s="1005">
        <f t="shared" ref="GTH2" si="933">GTH1</f>
        <v>43123</v>
      </c>
      <c r="GTI2" s="1005"/>
      <c r="GTJ2" s="1005"/>
      <c r="GTK2" s="1005"/>
      <c r="GTL2" s="1005">
        <f t="shared" si="925"/>
        <v>43124</v>
      </c>
      <c r="GTM2" s="1005"/>
      <c r="GTN2" s="1005"/>
      <c r="GTO2" s="1005"/>
      <c r="GTP2" s="1005">
        <f t="shared" si="926"/>
        <v>43125</v>
      </c>
      <c r="GTQ2" s="1005"/>
      <c r="GTR2" s="1005"/>
      <c r="GTS2" s="1005"/>
      <c r="GTT2" s="1005">
        <f t="shared" ref="GTT2" si="934">GTT1</f>
        <v>43126</v>
      </c>
      <c r="GTU2" s="1005"/>
      <c r="GTV2" s="1005"/>
      <c r="GTW2" s="1005"/>
      <c r="GTX2" s="1005">
        <f t="shared" ref="GTX2" si="935">GTX1</f>
        <v>43127</v>
      </c>
      <c r="GTY2" s="1005"/>
      <c r="GTZ2" s="1005"/>
      <c r="GUA2" s="1005"/>
      <c r="GUB2" s="1005">
        <f t="shared" ref="GUB2" si="936">GUB1</f>
        <v>43128</v>
      </c>
      <c r="GUC2" s="1005"/>
      <c r="GUD2" s="1005"/>
      <c r="GUE2" s="1005"/>
      <c r="GUF2" s="1005">
        <f t="shared" ref="GUF2" si="937">GUF1</f>
        <v>43129</v>
      </c>
      <c r="GUG2" s="1005"/>
      <c r="GUH2" s="1005"/>
      <c r="GUI2" s="1005"/>
      <c r="GUJ2" s="1005">
        <f t="shared" ref="GUJ2" si="938">GUJ1</f>
        <v>43130</v>
      </c>
      <c r="GUK2" s="1005"/>
      <c r="GUL2" s="1005"/>
      <c r="GUM2" s="1005"/>
      <c r="GUN2" s="1005">
        <f t="shared" ref="GUN2" si="939">GUN1</f>
        <v>43131</v>
      </c>
      <c r="GUO2" s="1005"/>
      <c r="GUP2" s="1005"/>
      <c r="GUQ2" s="1005"/>
      <c r="GUR2" s="1005">
        <f t="shared" ref="GUR2" si="940">GUR1</f>
        <v>43132</v>
      </c>
      <c r="GUS2" s="1005"/>
      <c r="GUT2" s="1005"/>
      <c r="GUU2" s="1005"/>
      <c r="GUV2" s="1005">
        <f t="shared" ref="GUV2:GWF2" si="941">GUV1</f>
        <v>43133</v>
      </c>
      <c r="GUW2" s="1005"/>
      <c r="GUX2" s="1005"/>
      <c r="GUY2" s="1005"/>
      <c r="GUZ2" s="1005">
        <f t="shared" ref="GUZ2:GWJ2" si="942">GUZ1</f>
        <v>43134</v>
      </c>
      <c r="GVA2" s="1005"/>
      <c r="GVB2" s="1005"/>
      <c r="GVC2" s="1005"/>
      <c r="GVD2" s="1005">
        <f t="shared" ref="GVD2" si="943">GVD1</f>
        <v>43135</v>
      </c>
      <c r="GVE2" s="1005"/>
      <c r="GVF2" s="1005"/>
      <c r="GVG2" s="1005"/>
      <c r="GVH2" s="1005">
        <f t="shared" ref="GVH2" si="944">GVH1</f>
        <v>43136</v>
      </c>
      <c r="GVI2" s="1005"/>
      <c r="GVJ2" s="1005"/>
      <c r="GVK2" s="1005"/>
      <c r="GVL2" s="1005">
        <f t="shared" ref="GVL2" si="945">GVL1</f>
        <v>43137</v>
      </c>
      <c r="GVM2" s="1005"/>
      <c r="GVN2" s="1005"/>
      <c r="GVO2" s="1005"/>
      <c r="GVP2" s="1005">
        <f t="shared" ref="GVP2" si="946">GVP1</f>
        <v>43138</v>
      </c>
      <c r="GVQ2" s="1005"/>
      <c r="GVR2" s="1005"/>
      <c r="GVS2" s="1005"/>
      <c r="GVT2" s="1005">
        <f t="shared" ref="GVT2" si="947">GVT1</f>
        <v>43139</v>
      </c>
      <c r="GVU2" s="1005"/>
      <c r="GVV2" s="1005"/>
      <c r="GVW2" s="1005"/>
      <c r="GVX2" s="1005">
        <f t="shared" ref="GVX2" si="948">GVX1</f>
        <v>43140</v>
      </c>
      <c r="GVY2" s="1005"/>
      <c r="GVZ2" s="1005"/>
      <c r="GWA2" s="1005"/>
      <c r="GWB2" s="1005">
        <f t="shared" ref="GWB2" si="949">GWB1</f>
        <v>43141</v>
      </c>
      <c r="GWC2" s="1005"/>
      <c r="GWD2" s="1005"/>
      <c r="GWE2" s="1005"/>
      <c r="GWF2" s="1005">
        <f t="shared" si="941"/>
        <v>43142</v>
      </c>
      <c r="GWG2" s="1005"/>
      <c r="GWH2" s="1005"/>
      <c r="GWI2" s="1005"/>
      <c r="GWJ2" s="1005">
        <f t="shared" si="942"/>
        <v>43143</v>
      </c>
      <c r="GWK2" s="1005"/>
      <c r="GWL2" s="1005"/>
      <c r="GWM2" s="1005"/>
      <c r="GWN2" s="1005">
        <f t="shared" ref="GWN2" si="950">GWN1</f>
        <v>43144</v>
      </c>
      <c r="GWO2" s="1005"/>
      <c r="GWP2" s="1005"/>
      <c r="GWQ2" s="1005"/>
      <c r="GWR2" s="1005">
        <f t="shared" ref="GWR2" si="951">GWR1</f>
        <v>43145</v>
      </c>
      <c r="GWS2" s="1005"/>
      <c r="GWT2" s="1005"/>
      <c r="GWU2" s="1005"/>
      <c r="GWV2" s="1005">
        <f t="shared" ref="GWV2" si="952">GWV1</f>
        <v>43146</v>
      </c>
      <c r="GWW2" s="1005"/>
      <c r="GWX2" s="1005"/>
      <c r="GWY2" s="1005"/>
      <c r="GWZ2" s="1005">
        <f t="shared" ref="GWZ2" si="953">GWZ1</f>
        <v>43147</v>
      </c>
      <c r="GXA2" s="1005"/>
      <c r="GXB2" s="1005"/>
      <c r="GXC2" s="1005"/>
      <c r="GXD2" s="1005">
        <f t="shared" ref="GXD2" si="954">GXD1</f>
        <v>43148</v>
      </c>
      <c r="GXE2" s="1005"/>
      <c r="GXF2" s="1005"/>
      <c r="GXG2" s="1005"/>
      <c r="GXH2" s="1005">
        <f t="shared" ref="GXH2" si="955">GXH1</f>
        <v>43149</v>
      </c>
      <c r="GXI2" s="1005"/>
      <c r="GXJ2" s="1005"/>
      <c r="GXK2" s="1005"/>
      <c r="GXL2" s="1005">
        <f t="shared" ref="GXL2" si="956">GXL1</f>
        <v>43150</v>
      </c>
      <c r="GXM2" s="1005"/>
      <c r="GXN2" s="1005"/>
      <c r="GXO2" s="1005"/>
      <c r="GXP2" s="1005">
        <f t="shared" ref="GXP2:GYZ2" si="957">GXP1</f>
        <v>43151</v>
      </c>
      <c r="GXQ2" s="1005"/>
      <c r="GXR2" s="1005"/>
      <c r="GXS2" s="1005"/>
      <c r="GXT2" s="1005">
        <f t="shared" ref="GXT2:GZD2" si="958">GXT1</f>
        <v>43152</v>
      </c>
      <c r="GXU2" s="1005"/>
      <c r="GXV2" s="1005"/>
      <c r="GXW2" s="1005"/>
      <c r="GXX2" s="1005">
        <f t="shared" ref="GXX2" si="959">GXX1</f>
        <v>43153</v>
      </c>
      <c r="GXY2" s="1005"/>
      <c r="GXZ2" s="1005"/>
      <c r="GYA2" s="1005"/>
      <c r="GYB2" s="1005">
        <f t="shared" ref="GYB2" si="960">GYB1</f>
        <v>43154</v>
      </c>
      <c r="GYC2" s="1005"/>
      <c r="GYD2" s="1005"/>
      <c r="GYE2" s="1005"/>
      <c r="GYF2" s="1005">
        <f t="shared" ref="GYF2" si="961">GYF1</f>
        <v>43155</v>
      </c>
      <c r="GYG2" s="1005"/>
      <c r="GYH2" s="1005"/>
      <c r="GYI2" s="1005"/>
      <c r="GYJ2" s="1005">
        <f t="shared" ref="GYJ2" si="962">GYJ1</f>
        <v>43156</v>
      </c>
      <c r="GYK2" s="1005"/>
      <c r="GYL2" s="1005"/>
      <c r="GYM2" s="1005"/>
      <c r="GYN2" s="1005">
        <f t="shared" ref="GYN2" si="963">GYN1</f>
        <v>43157</v>
      </c>
      <c r="GYO2" s="1005"/>
      <c r="GYP2" s="1005"/>
      <c r="GYQ2" s="1005"/>
      <c r="GYR2" s="1005">
        <f t="shared" ref="GYR2" si="964">GYR1</f>
        <v>43158</v>
      </c>
      <c r="GYS2" s="1005"/>
      <c r="GYT2" s="1005"/>
      <c r="GYU2" s="1005"/>
      <c r="GYV2" s="1005">
        <f t="shared" ref="GYV2" si="965">GYV1</f>
        <v>43159</v>
      </c>
      <c r="GYW2" s="1005"/>
      <c r="GYX2" s="1005"/>
      <c r="GYY2" s="1005"/>
      <c r="GYZ2" s="1005">
        <f t="shared" si="957"/>
        <v>43160</v>
      </c>
      <c r="GZA2" s="1005"/>
      <c r="GZB2" s="1005"/>
      <c r="GZC2" s="1005"/>
      <c r="GZD2" s="1005">
        <f t="shared" si="958"/>
        <v>43161</v>
      </c>
      <c r="GZE2" s="1005"/>
      <c r="GZF2" s="1005"/>
      <c r="GZG2" s="1005"/>
      <c r="GZH2" s="1005">
        <f t="shared" ref="GZH2" si="966">GZH1</f>
        <v>43162</v>
      </c>
      <c r="GZI2" s="1005"/>
      <c r="GZJ2" s="1005"/>
      <c r="GZK2" s="1005"/>
      <c r="GZL2" s="1005">
        <f t="shared" ref="GZL2" si="967">GZL1</f>
        <v>43163</v>
      </c>
      <c r="GZM2" s="1005"/>
      <c r="GZN2" s="1005"/>
      <c r="GZO2" s="1005"/>
      <c r="GZP2" s="1005">
        <f t="shared" ref="GZP2" si="968">GZP1</f>
        <v>43164</v>
      </c>
      <c r="GZQ2" s="1005"/>
      <c r="GZR2" s="1005"/>
      <c r="GZS2" s="1005"/>
      <c r="GZT2" s="1005">
        <f t="shared" ref="GZT2" si="969">GZT1</f>
        <v>43165</v>
      </c>
      <c r="GZU2" s="1005"/>
      <c r="GZV2" s="1005"/>
      <c r="GZW2" s="1005"/>
      <c r="GZX2" s="1005">
        <f t="shared" ref="GZX2" si="970">GZX1</f>
        <v>43166</v>
      </c>
      <c r="GZY2" s="1005"/>
      <c r="GZZ2" s="1005"/>
      <c r="HAA2" s="1005"/>
      <c r="HAB2" s="1005">
        <f t="shared" ref="HAB2" si="971">HAB1</f>
        <v>43167</v>
      </c>
      <c r="HAC2" s="1005"/>
      <c r="HAD2" s="1005"/>
      <c r="HAE2" s="1005"/>
      <c r="HAF2" s="1005">
        <f t="shared" ref="HAF2" si="972">HAF1</f>
        <v>43168</v>
      </c>
      <c r="HAG2" s="1005"/>
      <c r="HAH2" s="1005"/>
      <c r="HAI2" s="1005"/>
      <c r="HAJ2" s="1005">
        <f t="shared" ref="HAJ2:HBT2" si="973">HAJ1</f>
        <v>43169</v>
      </c>
      <c r="HAK2" s="1005"/>
      <c r="HAL2" s="1005"/>
      <c r="HAM2" s="1005"/>
      <c r="HAN2" s="1005">
        <f t="shared" ref="HAN2:HBX2" si="974">HAN1</f>
        <v>43170</v>
      </c>
      <c r="HAO2" s="1005"/>
      <c r="HAP2" s="1005"/>
      <c r="HAQ2" s="1005"/>
      <c r="HAR2" s="1005">
        <f t="shared" ref="HAR2" si="975">HAR1</f>
        <v>43171</v>
      </c>
      <c r="HAS2" s="1005"/>
      <c r="HAT2" s="1005"/>
      <c r="HAU2" s="1005"/>
      <c r="HAV2" s="1005">
        <f t="shared" ref="HAV2" si="976">HAV1</f>
        <v>43172</v>
      </c>
      <c r="HAW2" s="1005"/>
      <c r="HAX2" s="1005"/>
      <c r="HAY2" s="1005"/>
      <c r="HAZ2" s="1005">
        <f t="shared" ref="HAZ2" si="977">HAZ1</f>
        <v>43173</v>
      </c>
      <c r="HBA2" s="1005"/>
      <c r="HBB2" s="1005"/>
      <c r="HBC2" s="1005"/>
      <c r="HBD2" s="1005">
        <f t="shared" ref="HBD2" si="978">HBD1</f>
        <v>43174</v>
      </c>
      <c r="HBE2" s="1005"/>
      <c r="HBF2" s="1005"/>
      <c r="HBG2" s="1005"/>
      <c r="HBH2" s="1005">
        <f t="shared" ref="HBH2" si="979">HBH1</f>
        <v>43175</v>
      </c>
      <c r="HBI2" s="1005"/>
      <c r="HBJ2" s="1005"/>
      <c r="HBK2" s="1005"/>
      <c r="HBL2" s="1005">
        <f t="shared" ref="HBL2" si="980">HBL1</f>
        <v>43176</v>
      </c>
      <c r="HBM2" s="1005"/>
      <c r="HBN2" s="1005"/>
      <c r="HBO2" s="1005"/>
      <c r="HBP2" s="1005">
        <f t="shared" ref="HBP2" si="981">HBP1</f>
        <v>43177</v>
      </c>
      <c r="HBQ2" s="1005"/>
      <c r="HBR2" s="1005"/>
      <c r="HBS2" s="1005"/>
      <c r="HBT2" s="1005">
        <f t="shared" si="973"/>
        <v>43178</v>
      </c>
      <c r="HBU2" s="1005"/>
      <c r="HBV2" s="1005"/>
      <c r="HBW2" s="1005"/>
      <c r="HBX2" s="1005">
        <f t="shared" si="974"/>
        <v>43179</v>
      </c>
      <c r="HBY2" s="1005"/>
      <c r="HBZ2" s="1005"/>
      <c r="HCA2" s="1005"/>
      <c r="HCB2" s="1005">
        <f t="shared" ref="HCB2" si="982">HCB1</f>
        <v>43180</v>
      </c>
      <c r="HCC2" s="1005"/>
      <c r="HCD2" s="1005"/>
      <c r="HCE2" s="1005"/>
      <c r="HCF2" s="1005">
        <f t="shared" ref="HCF2" si="983">HCF1</f>
        <v>43181</v>
      </c>
      <c r="HCG2" s="1005"/>
      <c r="HCH2" s="1005"/>
      <c r="HCI2" s="1005"/>
      <c r="HCJ2" s="1005">
        <f t="shared" ref="HCJ2" si="984">HCJ1</f>
        <v>43182</v>
      </c>
      <c r="HCK2" s="1005"/>
      <c r="HCL2" s="1005"/>
      <c r="HCM2" s="1005"/>
      <c r="HCN2" s="1005">
        <f t="shared" ref="HCN2" si="985">HCN1</f>
        <v>43183</v>
      </c>
      <c r="HCO2" s="1005"/>
      <c r="HCP2" s="1005"/>
      <c r="HCQ2" s="1005"/>
      <c r="HCR2" s="1005">
        <f t="shared" ref="HCR2" si="986">HCR1</f>
        <v>43184</v>
      </c>
      <c r="HCS2" s="1005"/>
      <c r="HCT2" s="1005"/>
      <c r="HCU2" s="1005"/>
      <c r="HCV2" s="1005">
        <f t="shared" ref="HCV2" si="987">HCV1</f>
        <v>43185</v>
      </c>
      <c r="HCW2" s="1005"/>
      <c r="HCX2" s="1005"/>
      <c r="HCY2" s="1005"/>
      <c r="HCZ2" s="1005">
        <f t="shared" ref="HCZ2" si="988">HCZ1</f>
        <v>43186</v>
      </c>
      <c r="HDA2" s="1005"/>
      <c r="HDB2" s="1005"/>
      <c r="HDC2" s="1005"/>
      <c r="HDD2" s="1005">
        <f t="shared" ref="HDD2:HEN2" si="989">HDD1</f>
        <v>43187</v>
      </c>
      <c r="HDE2" s="1005"/>
      <c r="HDF2" s="1005"/>
      <c r="HDG2" s="1005"/>
      <c r="HDH2" s="1005">
        <f t="shared" ref="HDH2:HER2" si="990">HDH1</f>
        <v>43188</v>
      </c>
      <c r="HDI2" s="1005"/>
      <c r="HDJ2" s="1005"/>
      <c r="HDK2" s="1005"/>
      <c r="HDL2" s="1005">
        <f t="shared" ref="HDL2" si="991">HDL1</f>
        <v>43189</v>
      </c>
      <c r="HDM2" s="1005"/>
      <c r="HDN2" s="1005"/>
      <c r="HDO2" s="1005"/>
      <c r="HDP2" s="1005">
        <f t="shared" ref="HDP2" si="992">HDP1</f>
        <v>43190</v>
      </c>
      <c r="HDQ2" s="1005"/>
      <c r="HDR2" s="1005"/>
      <c r="HDS2" s="1005"/>
      <c r="HDT2" s="1005">
        <f t="shared" ref="HDT2" si="993">HDT1</f>
        <v>43191</v>
      </c>
      <c r="HDU2" s="1005"/>
      <c r="HDV2" s="1005"/>
      <c r="HDW2" s="1005"/>
      <c r="HDX2" s="1005">
        <f t="shared" ref="HDX2" si="994">HDX1</f>
        <v>43192</v>
      </c>
      <c r="HDY2" s="1005"/>
      <c r="HDZ2" s="1005"/>
      <c r="HEA2" s="1005"/>
      <c r="HEB2" s="1005">
        <f t="shared" ref="HEB2" si="995">HEB1</f>
        <v>43193</v>
      </c>
      <c r="HEC2" s="1005"/>
      <c r="HED2" s="1005"/>
      <c r="HEE2" s="1005"/>
      <c r="HEF2" s="1005">
        <f t="shared" ref="HEF2" si="996">HEF1</f>
        <v>43194</v>
      </c>
      <c r="HEG2" s="1005"/>
      <c r="HEH2" s="1005"/>
      <c r="HEI2" s="1005"/>
      <c r="HEJ2" s="1005">
        <f t="shared" ref="HEJ2" si="997">HEJ1</f>
        <v>43195</v>
      </c>
      <c r="HEK2" s="1005"/>
      <c r="HEL2" s="1005"/>
      <c r="HEM2" s="1005"/>
      <c r="HEN2" s="1005">
        <f t="shared" si="989"/>
        <v>43196</v>
      </c>
      <c r="HEO2" s="1005"/>
      <c r="HEP2" s="1005"/>
      <c r="HEQ2" s="1005"/>
      <c r="HER2" s="1005">
        <f t="shared" si="990"/>
        <v>43197</v>
      </c>
      <c r="HES2" s="1005"/>
      <c r="HET2" s="1005"/>
      <c r="HEU2" s="1005"/>
      <c r="HEV2" s="1005">
        <f t="shared" ref="HEV2" si="998">HEV1</f>
        <v>43198</v>
      </c>
      <c r="HEW2" s="1005"/>
      <c r="HEX2" s="1005"/>
      <c r="HEY2" s="1005"/>
      <c r="HEZ2" s="1005">
        <f t="shared" ref="HEZ2" si="999">HEZ1</f>
        <v>43199</v>
      </c>
      <c r="HFA2" s="1005"/>
      <c r="HFB2" s="1005"/>
      <c r="HFC2" s="1005"/>
      <c r="HFD2" s="1005">
        <f t="shared" ref="HFD2" si="1000">HFD1</f>
        <v>43200</v>
      </c>
      <c r="HFE2" s="1005"/>
      <c r="HFF2" s="1005"/>
      <c r="HFG2" s="1005"/>
      <c r="HFH2" s="1005">
        <f t="shared" ref="HFH2" si="1001">HFH1</f>
        <v>43201</v>
      </c>
      <c r="HFI2" s="1005"/>
      <c r="HFJ2" s="1005"/>
      <c r="HFK2" s="1005"/>
      <c r="HFL2" s="1005">
        <f t="shared" ref="HFL2" si="1002">HFL1</f>
        <v>43202</v>
      </c>
      <c r="HFM2" s="1005"/>
      <c r="HFN2" s="1005"/>
      <c r="HFO2" s="1005"/>
      <c r="HFP2" s="1005">
        <f t="shared" ref="HFP2" si="1003">HFP1</f>
        <v>43203</v>
      </c>
      <c r="HFQ2" s="1005"/>
      <c r="HFR2" s="1005"/>
      <c r="HFS2" s="1005"/>
      <c r="HFT2" s="1005">
        <f t="shared" ref="HFT2" si="1004">HFT1</f>
        <v>43204</v>
      </c>
      <c r="HFU2" s="1005"/>
      <c r="HFV2" s="1005"/>
      <c r="HFW2" s="1005"/>
      <c r="HFX2" s="1005">
        <f t="shared" ref="HFX2:HHH2" si="1005">HFX1</f>
        <v>43205</v>
      </c>
      <c r="HFY2" s="1005"/>
      <c r="HFZ2" s="1005"/>
      <c r="HGA2" s="1005"/>
      <c r="HGB2" s="1005">
        <f t="shared" ref="HGB2:HHL2" si="1006">HGB1</f>
        <v>43206</v>
      </c>
      <c r="HGC2" s="1005"/>
      <c r="HGD2" s="1005"/>
      <c r="HGE2" s="1005"/>
      <c r="HGF2" s="1005">
        <f t="shared" ref="HGF2" si="1007">HGF1</f>
        <v>43207</v>
      </c>
      <c r="HGG2" s="1005"/>
      <c r="HGH2" s="1005"/>
      <c r="HGI2" s="1005"/>
      <c r="HGJ2" s="1005">
        <f t="shared" ref="HGJ2" si="1008">HGJ1</f>
        <v>43208</v>
      </c>
      <c r="HGK2" s="1005"/>
      <c r="HGL2" s="1005"/>
      <c r="HGM2" s="1005"/>
      <c r="HGN2" s="1005">
        <f t="shared" ref="HGN2" si="1009">HGN1</f>
        <v>43209</v>
      </c>
      <c r="HGO2" s="1005"/>
      <c r="HGP2" s="1005"/>
      <c r="HGQ2" s="1005"/>
      <c r="HGR2" s="1005">
        <f t="shared" ref="HGR2" si="1010">HGR1</f>
        <v>43210</v>
      </c>
      <c r="HGS2" s="1005"/>
      <c r="HGT2" s="1005"/>
      <c r="HGU2" s="1005"/>
      <c r="HGV2" s="1005">
        <f t="shared" ref="HGV2" si="1011">HGV1</f>
        <v>43211</v>
      </c>
      <c r="HGW2" s="1005"/>
      <c r="HGX2" s="1005"/>
      <c r="HGY2" s="1005"/>
      <c r="HGZ2" s="1005">
        <f t="shared" ref="HGZ2" si="1012">HGZ1</f>
        <v>43212</v>
      </c>
      <c r="HHA2" s="1005"/>
      <c r="HHB2" s="1005"/>
      <c r="HHC2" s="1005"/>
      <c r="HHD2" s="1005">
        <f t="shared" ref="HHD2" si="1013">HHD1</f>
        <v>43213</v>
      </c>
      <c r="HHE2" s="1005"/>
      <c r="HHF2" s="1005"/>
      <c r="HHG2" s="1005"/>
      <c r="HHH2" s="1005">
        <f t="shared" si="1005"/>
        <v>43214</v>
      </c>
      <c r="HHI2" s="1005"/>
      <c r="HHJ2" s="1005"/>
      <c r="HHK2" s="1005"/>
      <c r="HHL2" s="1005">
        <f t="shared" si="1006"/>
        <v>43215</v>
      </c>
      <c r="HHM2" s="1005"/>
      <c r="HHN2" s="1005"/>
      <c r="HHO2" s="1005"/>
      <c r="HHP2" s="1005">
        <f t="shared" ref="HHP2" si="1014">HHP1</f>
        <v>43216</v>
      </c>
      <c r="HHQ2" s="1005"/>
      <c r="HHR2" s="1005"/>
      <c r="HHS2" s="1005"/>
      <c r="HHT2" s="1005">
        <f t="shared" ref="HHT2" si="1015">HHT1</f>
        <v>43217</v>
      </c>
      <c r="HHU2" s="1005"/>
      <c r="HHV2" s="1005"/>
      <c r="HHW2" s="1005"/>
      <c r="HHX2" s="1005">
        <f t="shared" ref="HHX2" si="1016">HHX1</f>
        <v>43218</v>
      </c>
      <c r="HHY2" s="1005"/>
      <c r="HHZ2" s="1005"/>
      <c r="HIA2" s="1005"/>
      <c r="HIB2" s="1005">
        <f t="shared" ref="HIB2" si="1017">HIB1</f>
        <v>43219</v>
      </c>
      <c r="HIC2" s="1005"/>
      <c r="HID2" s="1005"/>
      <c r="HIE2" s="1005"/>
      <c r="HIF2" s="1005">
        <f t="shared" ref="HIF2" si="1018">HIF1</f>
        <v>43220</v>
      </c>
      <c r="HIG2" s="1005"/>
      <c r="HIH2" s="1005"/>
      <c r="HII2" s="1005"/>
      <c r="HIJ2" s="1005">
        <f t="shared" ref="HIJ2" si="1019">HIJ1</f>
        <v>43221</v>
      </c>
      <c r="HIK2" s="1005"/>
      <c r="HIL2" s="1005"/>
      <c r="HIM2" s="1005"/>
      <c r="HIN2" s="1005">
        <f t="shared" ref="HIN2" si="1020">HIN1</f>
        <v>43222</v>
      </c>
      <c r="HIO2" s="1005"/>
      <c r="HIP2" s="1005"/>
      <c r="HIQ2" s="1005"/>
      <c r="HIR2" s="1005">
        <f t="shared" ref="HIR2:HKB2" si="1021">HIR1</f>
        <v>43223</v>
      </c>
      <c r="HIS2" s="1005"/>
      <c r="HIT2" s="1005"/>
      <c r="HIU2" s="1005"/>
      <c r="HIV2" s="1005">
        <f t="shared" ref="HIV2:HKF2" si="1022">HIV1</f>
        <v>43224</v>
      </c>
      <c r="HIW2" s="1005"/>
      <c r="HIX2" s="1005"/>
      <c r="HIY2" s="1005"/>
      <c r="HIZ2" s="1005">
        <f t="shared" ref="HIZ2" si="1023">HIZ1</f>
        <v>43225</v>
      </c>
      <c r="HJA2" s="1005"/>
      <c r="HJB2" s="1005"/>
      <c r="HJC2" s="1005"/>
      <c r="HJD2" s="1005">
        <f t="shared" ref="HJD2" si="1024">HJD1</f>
        <v>43226</v>
      </c>
      <c r="HJE2" s="1005"/>
      <c r="HJF2" s="1005"/>
      <c r="HJG2" s="1005"/>
      <c r="HJH2" s="1005">
        <f t="shared" ref="HJH2" si="1025">HJH1</f>
        <v>43227</v>
      </c>
      <c r="HJI2" s="1005"/>
      <c r="HJJ2" s="1005"/>
      <c r="HJK2" s="1005"/>
      <c r="HJL2" s="1005">
        <f t="shared" ref="HJL2" si="1026">HJL1</f>
        <v>43228</v>
      </c>
      <c r="HJM2" s="1005"/>
      <c r="HJN2" s="1005"/>
      <c r="HJO2" s="1005"/>
      <c r="HJP2" s="1005">
        <f t="shared" ref="HJP2" si="1027">HJP1</f>
        <v>43229</v>
      </c>
      <c r="HJQ2" s="1005"/>
      <c r="HJR2" s="1005"/>
      <c r="HJS2" s="1005"/>
      <c r="HJT2" s="1005">
        <f t="shared" ref="HJT2" si="1028">HJT1</f>
        <v>43230</v>
      </c>
      <c r="HJU2" s="1005"/>
      <c r="HJV2" s="1005"/>
      <c r="HJW2" s="1005"/>
      <c r="HJX2" s="1005">
        <f t="shared" ref="HJX2" si="1029">HJX1</f>
        <v>43231</v>
      </c>
      <c r="HJY2" s="1005"/>
      <c r="HJZ2" s="1005"/>
      <c r="HKA2" s="1005"/>
      <c r="HKB2" s="1005">
        <f t="shared" si="1021"/>
        <v>43232</v>
      </c>
      <c r="HKC2" s="1005"/>
      <c r="HKD2" s="1005"/>
      <c r="HKE2" s="1005"/>
      <c r="HKF2" s="1005">
        <f t="shared" si="1022"/>
        <v>43233</v>
      </c>
      <c r="HKG2" s="1005"/>
      <c r="HKH2" s="1005"/>
      <c r="HKI2" s="1005"/>
      <c r="HKJ2" s="1005">
        <f t="shared" ref="HKJ2" si="1030">HKJ1</f>
        <v>43234</v>
      </c>
      <c r="HKK2" s="1005"/>
      <c r="HKL2" s="1005"/>
      <c r="HKM2" s="1005"/>
      <c r="HKN2" s="1005">
        <f t="shared" ref="HKN2" si="1031">HKN1</f>
        <v>43235</v>
      </c>
      <c r="HKO2" s="1005"/>
      <c r="HKP2" s="1005"/>
      <c r="HKQ2" s="1005"/>
      <c r="HKR2" s="1005">
        <f t="shared" ref="HKR2" si="1032">HKR1</f>
        <v>43236</v>
      </c>
      <c r="HKS2" s="1005"/>
      <c r="HKT2" s="1005"/>
      <c r="HKU2" s="1005"/>
      <c r="HKV2" s="1005">
        <f t="shared" ref="HKV2" si="1033">HKV1</f>
        <v>43237</v>
      </c>
      <c r="HKW2" s="1005"/>
      <c r="HKX2" s="1005"/>
      <c r="HKY2" s="1005"/>
      <c r="HKZ2" s="1005">
        <f t="shared" ref="HKZ2" si="1034">HKZ1</f>
        <v>43238</v>
      </c>
      <c r="HLA2" s="1005"/>
      <c r="HLB2" s="1005"/>
      <c r="HLC2" s="1005"/>
      <c r="HLD2" s="1005">
        <f t="shared" ref="HLD2" si="1035">HLD1</f>
        <v>43239</v>
      </c>
      <c r="HLE2" s="1005"/>
      <c r="HLF2" s="1005"/>
      <c r="HLG2" s="1005"/>
      <c r="HLH2" s="1005">
        <f t="shared" ref="HLH2" si="1036">HLH1</f>
        <v>43240</v>
      </c>
      <c r="HLI2" s="1005"/>
      <c r="HLJ2" s="1005"/>
      <c r="HLK2" s="1005"/>
      <c r="HLL2" s="1005">
        <f t="shared" ref="HLL2:HMV2" si="1037">HLL1</f>
        <v>43241</v>
      </c>
      <c r="HLM2" s="1005"/>
      <c r="HLN2" s="1005"/>
      <c r="HLO2" s="1005"/>
      <c r="HLP2" s="1005">
        <f t="shared" ref="HLP2:HMZ2" si="1038">HLP1</f>
        <v>43242</v>
      </c>
      <c r="HLQ2" s="1005"/>
      <c r="HLR2" s="1005"/>
      <c r="HLS2" s="1005"/>
      <c r="HLT2" s="1005">
        <f t="shared" ref="HLT2" si="1039">HLT1</f>
        <v>43243</v>
      </c>
      <c r="HLU2" s="1005"/>
      <c r="HLV2" s="1005"/>
      <c r="HLW2" s="1005"/>
      <c r="HLX2" s="1005">
        <f t="shared" ref="HLX2" si="1040">HLX1</f>
        <v>43244</v>
      </c>
      <c r="HLY2" s="1005"/>
      <c r="HLZ2" s="1005"/>
      <c r="HMA2" s="1005"/>
      <c r="HMB2" s="1005">
        <f t="shared" ref="HMB2" si="1041">HMB1</f>
        <v>43245</v>
      </c>
      <c r="HMC2" s="1005"/>
      <c r="HMD2" s="1005"/>
      <c r="HME2" s="1005"/>
      <c r="HMF2" s="1005">
        <f t="shared" ref="HMF2" si="1042">HMF1</f>
        <v>43246</v>
      </c>
      <c r="HMG2" s="1005"/>
      <c r="HMH2" s="1005"/>
      <c r="HMI2" s="1005"/>
      <c r="HMJ2" s="1005">
        <f t="shared" ref="HMJ2" si="1043">HMJ1</f>
        <v>43247</v>
      </c>
      <c r="HMK2" s="1005"/>
      <c r="HML2" s="1005"/>
      <c r="HMM2" s="1005"/>
      <c r="HMN2" s="1005">
        <f t="shared" ref="HMN2" si="1044">HMN1</f>
        <v>43248</v>
      </c>
      <c r="HMO2" s="1005"/>
      <c r="HMP2" s="1005"/>
      <c r="HMQ2" s="1005"/>
      <c r="HMR2" s="1005">
        <f t="shared" ref="HMR2" si="1045">HMR1</f>
        <v>43249</v>
      </c>
      <c r="HMS2" s="1005"/>
      <c r="HMT2" s="1005"/>
      <c r="HMU2" s="1005"/>
      <c r="HMV2" s="1005">
        <f t="shared" si="1037"/>
        <v>43250</v>
      </c>
      <c r="HMW2" s="1005"/>
      <c r="HMX2" s="1005"/>
      <c r="HMY2" s="1005"/>
      <c r="HMZ2" s="1005">
        <f t="shared" si="1038"/>
        <v>43251</v>
      </c>
      <c r="HNA2" s="1005"/>
      <c r="HNB2" s="1005"/>
      <c r="HNC2" s="1005"/>
      <c r="HND2" s="1005">
        <f t="shared" ref="HND2" si="1046">HND1</f>
        <v>43252</v>
      </c>
      <c r="HNE2" s="1005"/>
      <c r="HNF2" s="1005"/>
      <c r="HNG2" s="1005"/>
      <c r="HNH2" s="1005">
        <f t="shared" ref="HNH2" si="1047">HNH1</f>
        <v>43253</v>
      </c>
      <c r="HNI2" s="1005"/>
      <c r="HNJ2" s="1005"/>
      <c r="HNK2" s="1005"/>
      <c r="HNL2" s="1005">
        <f t="shared" ref="HNL2" si="1048">HNL1</f>
        <v>43254</v>
      </c>
      <c r="HNM2" s="1005"/>
      <c r="HNN2" s="1005"/>
      <c r="HNO2" s="1005"/>
      <c r="HNP2" s="1005">
        <f t="shared" ref="HNP2" si="1049">HNP1</f>
        <v>43255</v>
      </c>
      <c r="HNQ2" s="1005"/>
      <c r="HNR2" s="1005"/>
      <c r="HNS2" s="1005"/>
      <c r="HNT2" s="1005">
        <f t="shared" ref="HNT2" si="1050">HNT1</f>
        <v>43256</v>
      </c>
      <c r="HNU2" s="1005"/>
      <c r="HNV2" s="1005"/>
      <c r="HNW2" s="1005"/>
      <c r="HNX2" s="1005">
        <f t="shared" ref="HNX2" si="1051">HNX1</f>
        <v>43257</v>
      </c>
      <c r="HNY2" s="1005"/>
      <c r="HNZ2" s="1005"/>
      <c r="HOA2" s="1005"/>
      <c r="HOB2" s="1005">
        <f t="shared" ref="HOB2" si="1052">HOB1</f>
        <v>43258</v>
      </c>
      <c r="HOC2" s="1005"/>
      <c r="HOD2" s="1005"/>
      <c r="HOE2" s="1005"/>
      <c r="HOF2" s="1005">
        <f t="shared" ref="HOF2:HPP2" si="1053">HOF1</f>
        <v>43259</v>
      </c>
      <c r="HOG2" s="1005"/>
      <c r="HOH2" s="1005"/>
      <c r="HOI2" s="1005"/>
      <c r="HOJ2" s="1005">
        <f t="shared" ref="HOJ2:HPT2" si="1054">HOJ1</f>
        <v>43260</v>
      </c>
      <c r="HOK2" s="1005"/>
      <c r="HOL2" s="1005"/>
      <c r="HOM2" s="1005"/>
      <c r="HON2" s="1005">
        <f t="shared" ref="HON2" si="1055">HON1</f>
        <v>43261</v>
      </c>
      <c r="HOO2" s="1005"/>
      <c r="HOP2" s="1005"/>
      <c r="HOQ2" s="1005"/>
      <c r="HOR2" s="1005">
        <f t="shared" ref="HOR2" si="1056">HOR1</f>
        <v>43262</v>
      </c>
      <c r="HOS2" s="1005"/>
      <c r="HOT2" s="1005"/>
      <c r="HOU2" s="1005"/>
      <c r="HOV2" s="1005">
        <f t="shared" ref="HOV2" si="1057">HOV1</f>
        <v>43263</v>
      </c>
      <c r="HOW2" s="1005"/>
      <c r="HOX2" s="1005"/>
      <c r="HOY2" s="1005"/>
      <c r="HOZ2" s="1005">
        <f t="shared" ref="HOZ2" si="1058">HOZ1</f>
        <v>43264</v>
      </c>
      <c r="HPA2" s="1005"/>
      <c r="HPB2" s="1005"/>
      <c r="HPC2" s="1005"/>
      <c r="HPD2" s="1005">
        <f t="shared" ref="HPD2" si="1059">HPD1</f>
        <v>43265</v>
      </c>
      <c r="HPE2" s="1005"/>
      <c r="HPF2" s="1005"/>
      <c r="HPG2" s="1005"/>
      <c r="HPH2" s="1005">
        <f t="shared" ref="HPH2" si="1060">HPH1</f>
        <v>43266</v>
      </c>
      <c r="HPI2" s="1005"/>
      <c r="HPJ2" s="1005"/>
      <c r="HPK2" s="1005"/>
      <c r="HPL2" s="1005">
        <f t="shared" ref="HPL2" si="1061">HPL1</f>
        <v>43267</v>
      </c>
      <c r="HPM2" s="1005"/>
      <c r="HPN2" s="1005"/>
      <c r="HPO2" s="1005"/>
      <c r="HPP2" s="1005">
        <f t="shared" si="1053"/>
        <v>43268</v>
      </c>
      <c r="HPQ2" s="1005"/>
      <c r="HPR2" s="1005"/>
      <c r="HPS2" s="1005"/>
      <c r="HPT2" s="1005">
        <f t="shared" si="1054"/>
        <v>43269</v>
      </c>
      <c r="HPU2" s="1005"/>
      <c r="HPV2" s="1005"/>
      <c r="HPW2" s="1005"/>
      <c r="HPX2" s="1005">
        <f t="shared" ref="HPX2" si="1062">HPX1</f>
        <v>43270</v>
      </c>
      <c r="HPY2" s="1005"/>
      <c r="HPZ2" s="1005"/>
      <c r="HQA2" s="1005"/>
      <c r="HQB2" s="1005">
        <f t="shared" ref="HQB2" si="1063">HQB1</f>
        <v>43271</v>
      </c>
      <c r="HQC2" s="1005"/>
      <c r="HQD2" s="1005"/>
      <c r="HQE2" s="1005"/>
      <c r="HQF2" s="1005">
        <f t="shared" ref="HQF2" si="1064">HQF1</f>
        <v>43272</v>
      </c>
      <c r="HQG2" s="1005"/>
      <c r="HQH2" s="1005"/>
      <c r="HQI2" s="1005"/>
      <c r="HQJ2" s="1005">
        <f t="shared" ref="HQJ2" si="1065">HQJ1</f>
        <v>43273</v>
      </c>
      <c r="HQK2" s="1005"/>
      <c r="HQL2" s="1005"/>
      <c r="HQM2" s="1005"/>
      <c r="HQN2" s="1005">
        <f t="shared" ref="HQN2" si="1066">HQN1</f>
        <v>43274</v>
      </c>
      <c r="HQO2" s="1005"/>
      <c r="HQP2" s="1005"/>
      <c r="HQQ2" s="1005"/>
      <c r="HQR2" s="1005">
        <f t="shared" ref="HQR2" si="1067">HQR1</f>
        <v>43275</v>
      </c>
      <c r="HQS2" s="1005"/>
      <c r="HQT2" s="1005"/>
      <c r="HQU2" s="1005"/>
      <c r="HQV2" s="1005">
        <f t="shared" ref="HQV2" si="1068">HQV1</f>
        <v>43276</v>
      </c>
      <c r="HQW2" s="1005"/>
      <c r="HQX2" s="1005"/>
      <c r="HQY2" s="1005"/>
      <c r="HQZ2" s="1005">
        <f t="shared" ref="HQZ2:HSJ2" si="1069">HQZ1</f>
        <v>43277</v>
      </c>
      <c r="HRA2" s="1005"/>
      <c r="HRB2" s="1005"/>
      <c r="HRC2" s="1005"/>
      <c r="HRD2" s="1005">
        <f t="shared" ref="HRD2:HSN2" si="1070">HRD1</f>
        <v>43278</v>
      </c>
      <c r="HRE2" s="1005"/>
      <c r="HRF2" s="1005"/>
      <c r="HRG2" s="1005"/>
      <c r="HRH2" s="1005">
        <f t="shared" ref="HRH2" si="1071">HRH1</f>
        <v>43279</v>
      </c>
      <c r="HRI2" s="1005"/>
      <c r="HRJ2" s="1005"/>
      <c r="HRK2" s="1005"/>
      <c r="HRL2" s="1005">
        <f t="shared" ref="HRL2" si="1072">HRL1</f>
        <v>43280</v>
      </c>
      <c r="HRM2" s="1005"/>
      <c r="HRN2" s="1005"/>
      <c r="HRO2" s="1005"/>
      <c r="HRP2" s="1005">
        <f t="shared" ref="HRP2" si="1073">HRP1</f>
        <v>43281</v>
      </c>
      <c r="HRQ2" s="1005"/>
      <c r="HRR2" s="1005"/>
      <c r="HRS2" s="1005"/>
      <c r="HRT2" s="1005">
        <f t="shared" ref="HRT2" si="1074">HRT1</f>
        <v>43282</v>
      </c>
      <c r="HRU2" s="1005"/>
      <c r="HRV2" s="1005"/>
      <c r="HRW2" s="1005"/>
      <c r="HRX2" s="1005">
        <f t="shared" ref="HRX2" si="1075">HRX1</f>
        <v>43283</v>
      </c>
      <c r="HRY2" s="1005"/>
      <c r="HRZ2" s="1005"/>
      <c r="HSA2" s="1005"/>
      <c r="HSB2" s="1005">
        <f t="shared" ref="HSB2" si="1076">HSB1</f>
        <v>43284</v>
      </c>
      <c r="HSC2" s="1005"/>
      <c r="HSD2" s="1005"/>
      <c r="HSE2" s="1005"/>
      <c r="HSF2" s="1005">
        <f t="shared" ref="HSF2" si="1077">HSF1</f>
        <v>43285</v>
      </c>
      <c r="HSG2" s="1005"/>
      <c r="HSH2" s="1005"/>
      <c r="HSI2" s="1005"/>
      <c r="HSJ2" s="1005">
        <f t="shared" si="1069"/>
        <v>43286</v>
      </c>
      <c r="HSK2" s="1005"/>
      <c r="HSL2" s="1005"/>
      <c r="HSM2" s="1005"/>
      <c r="HSN2" s="1005">
        <f t="shared" si="1070"/>
        <v>43287</v>
      </c>
      <c r="HSO2" s="1005"/>
      <c r="HSP2" s="1005"/>
      <c r="HSQ2" s="1005"/>
      <c r="HSR2" s="1005">
        <f t="shared" ref="HSR2" si="1078">HSR1</f>
        <v>43288</v>
      </c>
      <c r="HSS2" s="1005"/>
      <c r="HST2" s="1005"/>
      <c r="HSU2" s="1005"/>
      <c r="HSV2" s="1005">
        <f t="shared" ref="HSV2" si="1079">HSV1</f>
        <v>43289</v>
      </c>
      <c r="HSW2" s="1005"/>
      <c r="HSX2" s="1005"/>
      <c r="HSY2" s="1005"/>
      <c r="HSZ2" s="1005">
        <f t="shared" ref="HSZ2" si="1080">HSZ1</f>
        <v>43290</v>
      </c>
      <c r="HTA2" s="1005"/>
      <c r="HTB2" s="1005"/>
      <c r="HTC2" s="1005"/>
      <c r="HTD2" s="1005">
        <f t="shared" ref="HTD2" si="1081">HTD1</f>
        <v>43291</v>
      </c>
      <c r="HTE2" s="1005"/>
      <c r="HTF2" s="1005"/>
      <c r="HTG2" s="1005"/>
      <c r="HTH2" s="1005">
        <f t="shared" ref="HTH2" si="1082">HTH1</f>
        <v>43292</v>
      </c>
      <c r="HTI2" s="1005"/>
      <c r="HTJ2" s="1005"/>
      <c r="HTK2" s="1005"/>
      <c r="HTL2" s="1005">
        <f t="shared" ref="HTL2" si="1083">HTL1</f>
        <v>43293</v>
      </c>
      <c r="HTM2" s="1005"/>
      <c r="HTN2" s="1005"/>
      <c r="HTO2" s="1005"/>
      <c r="HTP2" s="1005">
        <f t="shared" ref="HTP2" si="1084">HTP1</f>
        <v>43294</v>
      </c>
      <c r="HTQ2" s="1005"/>
      <c r="HTR2" s="1005"/>
      <c r="HTS2" s="1005"/>
      <c r="HTT2" s="1005">
        <f t="shared" ref="HTT2:HVD2" si="1085">HTT1</f>
        <v>43295</v>
      </c>
      <c r="HTU2" s="1005"/>
      <c r="HTV2" s="1005"/>
      <c r="HTW2" s="1005"/>
      <c r="HTX2" s="1005">
        <f t="shared" ref="HTX2:HVH2" si="1086">HTX1</f>
        <v>43296</v>
      </c>
      <c r="HTY2" s="1005"/>
      <c r="HTZ2" s="1005"/>
      <c r="HUA2" s="1005"/>
      <c r="HUB2" s="1005">
        <f t="shared" ref="HUB2" si="1087">HUB1</f>
        <v>43297</v>
      </c>
      <c r="HUC2" s="1005"/>
      <c r="HUD2" s="1005"/>
      <c r="HUE2" s="1005"/>
      <c r="HUF2" s="1005">
        <f t="shared" ref="HUF2" si="1088">HUF1</f>
        <v>43298</v>
      </c>
      <c r="HUG2" s="1005"/>
      <c r="HUH2" s="1005"/>
      <c r="HUI2" s="1005"/>
      <c r="HUJ2" s="1005">
        <f t="shared" ref="HUJ2" si="1089">HUJ1</f>
        <v>43299</v>
      </c>
      <c r="HUK2" s="1005"/>
      <c r="HUL2" s="1005"/>
      <c r="HUM2" s="1005"/>
      <c r="HUN2" s="1005">
        <f t="shared" ref="HUN2" si="1090">HUN1</f>
        <v>43300</v>
      </c>
      <c r="HUO2" s="1005"/>
      <c r="HUP2" s="1005"/>
      <c r="HUQ2" s="1005"/>
      <c r="HUR2" s="1005">
        <f t="shared" ref="HUR2" si="1091">HUR1</f>
        <v>43301</v>
      </c>
      <c r="HUS2" s="1005"/>
      <c r="HUT2" s="1005"/>
      <c r="HUU2" s="1005"/>
      <c r="HUV2" s="1005">
        <f t="shared" ref="HUV2" si="1092">HUV1</f>
        <v>43302</v>
      </c>
      <c r="HUW2" s="1005"/>
      <c r="HUX2" s="1005"/>
      <c r="HUY2" s="1005"/>
      <c r="HUZ2" s="1005">
        <f t="shared" ref="HUZ2" si="1093">HUZ1</f>
        <v>43303</v>
      </c>
      <c r="HVA2" s="1005"/>
      <c r="HVB2" s="1005"/>
      <c r="HVC2" s="1005"/>
      <c r="HVD2" s="1005">
        <f t="shared" si="1085"/>
        <v>43304</v>
      </c>
      <c r="HVE2" s="1005"/>
      <c r="HVF2" s="1005"/>
      <c r="HVG2" s="1005"/>
      <c r="HVH2" s="1005">
        <f t="shared" si="1086"/>
        <v>43305</v>
      </c>
      <c r="HVI2" s="1005"/>
      <c r="HVJ2" s="1005"/>
      <c r="HVK2" s="1005"/>
      <c r="HVL2" s="1005">
        <f t="shared" ref="HVL2" si="1094">HVL1</f>
        <v>43306</v>
      </c>
      <c r="HVM2" s="1005"/>
      <c r="HVN2" s="1005"/>
      <c r="HVO2" s="1005"/>
      <c r="HVP2" s="1005">
        <f t="shared" ref="HVP2" si="1095">HVP1</f>
        <v>43307</v>
      </c>
      <c r="HVQ2" s="1005"/>
      <c r="HVR2" s="1005"/>
      <c r="HVS2" s="1005"/>
      <c r="HVT2" s="1005">
        <f t="shared" ref="HVT2" si="1096">HVT1</f>
        <v>43308</v>
      </c>
      <c r="HVU2" s="1005"/>
      <c r="HVV2" s="1005"/>
      <c r="HVW2" s="1005"/>
      <c r="HVX2" s="1005">
        <f t="shared" ref="HVX2" si="1097">HVX1</f>
        <v>43309</v>
      </c>
      <c r="HVY2" s="1005"/>
      <c r="HVZ2" s="1005"/>
      <c r="HWA2" s="1005"/>
      <c r="HWB2" s="1005">
        <f t="shared" ref="HWB2" si="1098">HWB1</f>
        <v>43310</v>
      </c>
      <c r="HWC2" s="1005"/>
      <c r="HWD2" s="1005"/>
      <c r="HWE2" s="1005"/>
      <c r="HWF2" s="1005">
        <f t="shared" ref="HWF2" si="1099">HWF1</f>
        <v>43311</v>
      </c>
      <c r="HWG2" s="1005"/>
      <c r="HWH2" s="1005"/>
      <c r="HWI2" s="1005"/>
      <c r="HWJ2" s="1005">
        <f t="shared" ref="HWJ2" si="1100">HWJ1</f>
        <v>43312</v>
      </c>
      <c r="HWK2" s="1005"/>
      <c r="HWL2" s="1005"/>
      <c r="HWM2" s="1005"/>
      <c r="HWN2" s="1005">
        <f t="shared" ref="HWN2:HXX2" si="1101">HWN1</f>
        <v>43313</v>
      </c>
      <c r="HWO2" s="1005"/>
      <c r="HWP2" s="1005"/>
      <c r="HWQ2" s="1005"/>
      <c r="HWR2" s="1005">
        <f t="shared" ref="HWR2:HYB2" si="1102">HWR1</f>
        <v>43314</v>
      </c>
      <c r="HWS2" s="1005"/>
      <c r="HWT2" s="1005"/>
      <c r="HWU2" s="1005"/>
      <c r="HWV2" s="1005">
        <f t="shared" ref="HWV2" si="1103">HWV1</f>
        <v>43315</v>
      </c>
      <c r="HWW2" s="1005"/>
      <c r="HWX2" s="1005"/>
      <c r="HWY2" s="1005"/>
      <c r="HWZ2" s="1005">
        <f t="shared" ref="HWZ2" si="1104">HWZ1</f>
        <v>43316</v>
      </c>
      <c r="HXA2" s="1005"/>
      <c r="HXB2" s="1005"/>
      <c r="HXC2" s="1005"/>
      <c r="HXD2" s="1005">
        <f t="shared" ref="HXD2" si="1105">HXD1</f>
        <v>43317</v>
      </c>
      <c r="HXE2" s="1005"/>
      <c r="HXF2" s="1005"/>
      <c r="HXG2" s="1005"/>
      <c r="HXH2" s="1005">
        <f t="shared" ref="HXH2" si="1106">HXH1</f>
        <v>43318</v>
      </c>
      <c r="HXI2" s="1005"/>
      <c r="HXJ2" s="1005"/>
      <c r="HXK2" s="1005"/>
      <c r="HXL2" s="1005">
        <f t="shared" ref="HXL2" si="1107">HXL1</f>
        <v>43319</v>
      </c>
      <c r="HXM2" s="1005"/>
      <c r="HXN2" s="1005"/>
      <c r="HXO2" s="1005"/>
      <c r="HXP2" s="1005">
        <f t="shared" ref="HXP2" si="1108">HXP1</f>
        <v>43320</v>
      </c>
      <c r="HXQ2" s="1005"/>
      <c r="HXR2" s="1005"/>
      <c r="HXS2" s="1005"/>
      <c r="HXT2" s="1005">
        <f t="shared" ref="HXT2" si="1109">HXT1</f>
        <v>43321</v>
      </c>
      <c r="HXU2" s="1005"/>
      <c r="HXV2" s="1005"/>
      <c r="HXW2" s="1005"/>
      <c r="HXX2" s="1005">
        <f t="shared" si="1101"/>
        <v>43322</v>
      </c>
      <c r="HXY2" s="1005"/>
      <c r="HXZ2" s="1005"/>
      <c r="HYA2" s="1005"/>
      <c r="HYB2" s="1005">
        <f t="shared" si="1102"/>
        <v>43323</v>
      </c>
      <c r="HYC2" s="1005"/>
      <c r="HYD2" s="1005"/>
      <c r="HYE2" s="1005"/>
      <c r="HYF2" s="1005">
        <f t="shared" ref="HYF2" si="1110">HYF1</f>
        <v>43324</v>
      </c>
      <c r="HYG2" s="1005"/>
      <c r="HYH2" s="1005"/>
      <c r="HYI2" s="1005"/>
      <c r="HYJ2" s="1005">
        <f t="shared" ref="HYJ2" si="1111">HYJ1</f>
        <v>43325</v>
      </c>
      <c r="HYK2" s="1005"/>
      <c r="HYL2" s="1005"/>
      <c r="HYM2" s="1005"/>
      <c r="HYN2" s="1005">
        <f t="shared" ref="HYN2" si="1112">HYN1</f>
        <v>43326</v>
      </c>
      <c r="HYO2" s="1005"/>
      <c r="HYP2" s="1005"/>
      <c r="HYQ2" s="1005"/>
      <c r="HYR2" s="1005">
        <f t="shared" ref="HYR2" si="1113">HYR1</f>
        <v>43327</v>
      </c>
      <c r="HYS2" s="1005"/>
      <c r="HYT2" s="1005"/>
      <c r="HYU2" s="1005"/>
      <c r="HYV2" s="1005">
        <f t="shared" ref="HYV2" si="1114">HYV1</f>
        <v>43328</v>
      </c>
      <c r="HYW2" s="1005"/>
      <c r="HYX2" s="1005"/>
      <c r="HYY2" s="1005"/>
      <c r="HYZ2" s="1005">
        <f t="shared" ref="HYZ2" si="1115">HYZ1</f>
        <v>43329</v>
      </c>
      <c r="HZA2" s="1005"/>
      <c r="HZB2" s="1005"/>
      <c r="HZC2" s="1005"/>
      <c r="HZD2" s="1005">
        <f t="shared" ref="HZD2" si="1116">HZD1</f>
        <v>43330</v>
      </c>
      <c r="HZE2" s="1005"/>
      <c r="HZF2" s="1005"/>
      <c r="HZG2" s="1005"/>
      <c r="HZH2" s="1005">
        <f t="shared" ref="HZH2:IAR2" si="1117">HZH1</f>
        <v>43331</v>
      </c>
      <c r="HZI2" s="1005"/>
      <c r="HZJ2" s="1005"/>
      <c r="HZK2" s="1005"/>
      <c r="HZL2" s="1005">
        <f t="shared" ref="HZL2:IAV2" si="1118">HZL1</f>
        <v>43332</v>
      </c>
      <c r="HZM2" s="1005"/>
      <c r="HZN2" s="1005"/>
      <c r="HZO2" s="1005"/>
      <c r="HZP2" s="1005">
        <f t="shared" ref="HZP2" si="1119">HZP1</f>
        <v>43333</v>
      </c>
      <c r="HZQ2" s="1005"/>
      <c r="HZR2" s="1005"/>
      <c r="HZS2" s="1005"/>
      <c r="HZT2" s="1005">
        <f t="shared" ref="HZT2" si="1120">HZT1</f>
        <v>43334</v>
      </c>
      <c r="HZU2" s="1005"/>
      <c r="HZV2" s="1005"/>
      <c r="HZW2" s="1005"/>
      <c r="HZX2" s="1005">
        <f t="shared" ref="HZX2" si="1121">HZX1</f>
        <v>43335</v>
      </c>
      <c r="HZY2" s="1005"/>
      <c r="HZZ2" s="1005"/>
      <c r="IAA2" s="1005"/>
      <c r="IAB2" s="1005">
        <f t="shared" ref="IAB2" si="1122">IAB1</f>
        <v>43336</v>
      </c>
      <c r="IAC2" s="1005"/>
      <c r="IAD2" s="1005"/>
      <c r="IAE2" s="1005"/>
      <c r="IAF2" s="1005">
        <f t="shared" ref="IAF2" si="1123">IAF1</f>
        <v>43337</v>
      </c>
      <c r="IAG2" s="1005"/>
      <c r="IAH2" s="1005"/>
      <c r="IAI2" s="1005"/>
      <c r="IAJ2" s="1005">
        <f t="shared" ref="IAJ2" si="1124">IAJ1</f>
        <v>43338</v>
      </c>
      <c r="IAK2" s="1005"/>
      <c r="IAL2" s="1005"/>
      <c r="IAM2" s="1005"/>
      <c r="IAN2" s="1005">
        <f t="shared" ref="IAN2" si="1125">IAN1</f>
        <v>43339</v>
      </c>
      <c r="IAO2" s="1005"/>
      <c r="IAP2" s="1005"/>
      <c r="IAQ2" s="1005"/>
      <c r="IAR2" s="1005">
        <f t="shared" si="1117"/>
        <v>43340</v>
      </c>
      <c r="IAS2" s="1005"/>
      <c r="IAT2" s="1005"/>
      <c r="IAU2" s="1005"/>
      <c r="IAV2" s="1005">
        <f t="shared" si="1118"/>
        <v>43341</v>
      </c>
      <c r="IAW2" s="1005"/>
      <c r="IAX2" s="1005"/>
      <c r="IAY2" s="1005"/>
      <c r="IAZ2" s="1005">
        <f t="shared" ref="IAZ2" si="1126">IAZ1</f>
        <v>43342</v>
      </c>
      <c r="IBA2" s="1005"/>
      <c r="IBB2" s="1005"/>
      <c r="IBC2" s="1005"/>
      <c r="IBD2" s="1005">
        <f t="shared" ref="IBD2" si="1127">IBD1</f>
        <v>43343</v>
      </c>
      <c r="IBE2" s="1005"/>
      <c r="IBF2" s="1005"/>
      <c r="IBG2" s="1005"/>
      <c r="IBH2" s="1005">
        <f t="shared" ref="IBH2" si="1128">IBH1</f>
        <v>43344</v>
      </c>
      <c r="IBI2" s="1005"/>
      <c r="IBJ2" s="1005"/>
      <c r="IBK2" s="1005"/>
      <c r="IBL2" s="1005">
        <f t="shared" ref="IBL2" si="1129">IBL1</f>
        <v>43345</v>
      </c>
      <c r="IBM2" s="1005"/>
      <c r="IBN2" s="1005"/>
      <c r="IBO2" s="1005"/>
      <c r="IBP2" s="1005">
        <f t="shared" ref="IBP2" si="1130">IBP1</f>
        <v>43346</v>
      </c>
      <c r="IBQ2" s="1005"/>
      <c r="IBR2" s="1005"/>
      <c r="IBS2" s="1005"/>
      <c r="IBT2" s="1005">
        <f t="shared" ref="IBT2" si="1131">IBT1</f>
        <v>43347</v>
      </c>
      <c r="IBU2" s="1005"/>
      <c r="IBV2" s="1005"/>
      <c r="IBW2" s="1005"/>
      <c r="IBX2" s="1005">
        <f t="shared" ref="IBX2" si="1132">IBX1</f>
        <v>43348</v>
      </c>
      <c r="IBY2" s="1005"/>
      <c r="IBZ2" s="1005"/>
      <c r="ICA2" s="1005"/>
      <c r="ICB2" s="1005">
        <f t="shared" ref="ICB2:IDL2" si="1133">ICB1</f>
        <v>43349</v>
      </c>
      <c r="ICC2" s="1005"/>
      <c r="ICD2" s="1005"/>
      <c r="ICE2" s="1005"/>
      <c r="ICF2" s="1005">
        <f t="shared" ref="ICF2:IDP2" si="1134">ICF1</f>
        <v>43350</v>
      </c>
      <c r="ICG2" s="1005"/>
      <c r="ICH2" s="1005"/>
      <c r="ICI2" s="1005"/>
      <c r="ICJ2" s="1005">
        <f t="shared" ref="ICJ2" si="1135">ICJ1</f>
        <v>43351</v>
      </c>
      <c r="ICK2" s="1005"/>
      <c r="ICL2" s="1005"/>
      <c r="ICM2" s="1005"/>
      <c r="ICN2" s="1005">
        <f t="shared" ref="ICN2" si="1136">ICN1</f>
        <v>43352</v>
      </c>
      <c r="ICO2" s="1005"/>
      <c r="ICP2" s="1005"/>
      <c r="ICQ2" s="1005"/>
      <c r="ICR2" s="1005">
        <f t="shared" ref="ICR2" si="1137">ICR1</f>
        <v>43353</v>
      </c>
      <c r="ICS2" s="1005"/>
      <c r="ICT2" s="1005"/>
      <c r="ICU2" s="1005"/>
      <c r="ICV2" s="1005">
        <f t="shared" ref="ICV2" si="1138">ICV1</f>
        <v>43354</v>
      </c>
      <c r="ICW2" s="1005"/>
      <c r="ICX2" s="1005"/>
      <c r="ICY2" s="1005"/>
      <c r="ICZ2" s="1005">
        <f t="shared" ref="ICZ2" si="1139">ICZ1</f>
        <v>43355</v>
      </c>
      <c r="IDA2" s="1005"/>
      <c r="IDB2" s="1005"/>
      <c r="IDC2" s="1005"/>
      <c r="IDD2" s="1005">
        <f t="shared" ref="IDD2" si="1140">IDD1</f>
        <v>43356</v>
      </c>
      <c r="IDE2" s="1005"/>
      <c r="IDF2" s="1005"/>
      <c r="IDG2" s="1005"/>
      <c r="IDH2" s="1005">
        <f t="shared" ref="IDH2" si="1141">IDH1</f>
        <v>43357</v>
      </c>
      <c r="IDI2" s="1005"/>
      <c r="IDJ2" s="1005"/>
      <c r="IDK2" s="1005"/>
      <c r="IDL2" s="1005">
        <f t="shared" si="1133"/>
        <v>43358</v>
      </c>
      <c r="IDM2" s="1005"/>
      <c r="IDN2" s="1005"/>
      <c r="IDO2" s="1005"/>
      <c r="IDP2" s="1005">
        <f t="shared" si="1134"/>
        <v>43359</v>
      </c>
      <c r="IDQ2" s="1005"/>
      <c r="IDR2" s="1005"/>
      <c r="IDS2" s="1005"/>
      <c r="IDT2" s="1005">
        <f t="shared" ref="IDT2" si="1142">IDT1</f>
        <v>43360</v>
      </c>
      <c r="IDU2" s="1005"/>
      <c r="IDV2" s="1005"/>
      <c r="IDW2" s="1005"/>
      <c r="IDX2" s="1005">
        <f t="shared" ref="IDX2" si="1143">IDX1</f>
        <v>43361</v>
      </c>
      <c r="IDY2" s="1005"/>
      <c r="IDZ2" s="1005"/>
      <c r="IEA2" s="1005"/>
      <c r="IEB2" s="1005">
        <f t="shared" ref="IEB2" si="1144">IEB1</f>
        <v>43362</v>
      </c>
      <c r="IEC2" s="1005"/>
      <c r="IED2" s="1005"/>
      <c r="IEE2" s="1005"/>
      <c r="IEF2" s="1005">
        <f t="shared" ref="IEF2" si="1145">IEF1</f>
        <v>43363</v>
      </c>
      <c r="IEG2" s="1005"/>
      <c r="IEH2" s="1005"/>
      <c r="IEI2" s="1005"/>
      <c r="IEJ2" s="1005">
        <f t="shared" ref="IEJ2" si="1146">IEJ1</f>
        <v>43364</v>
      </c>
      <c r="IEK2" s="1005"/>
      <c r="IEL2" s="1005"/>
      <c r="IEM2" s="1005"/>
      <c r="IEN2" s="1005">
        <f t="shared" ref="IEN2" si="1147">IEN1</f>
        <v>43365</v>
      </c>
      <c r="IEO2" s="1005"/>
      <c r="IEP2" s="1005"/>
      <c r="IEQ2" s="1005"/>
      <c r="IER2" s="1005">
        <f t="shared" ref="IER2" si="1148">IER1</f>
        <v>43366</v>
      </c>
      <c r="IES2" s="1005"/>
      <c r="IET2" s="1005"/>
      <c r="IEU2" s="1005"/>
      <c r="IEV2" s="1005">
        <f t="shared" ref="IEV2:IGF2" si="1149">IEV1</f>
        <v>43367</v>
      </c>
      <c r="IEW2" s="1005"/>
      <c r="IEX2" s="1005"/>
      <c r="IEY2" s="1005"/>
      <c r="IEZ2" s="1005">
        <f t="shared" ref="IEZ2:IGJ2" si="1150">IEZ1</f>
        <v>43368</v>
      </c>
      <c r="IFA2" s="1005"/>
      <c r="IFB2" s="1005"/>
      <c r="IFC2" s="1005"/>
      <c r="IFD2" s="1005">
        <f t="shared" ref="IFD2" si="1151">IFD1</f>
        <v>43369</v>
      </c>
      <c r="IFE2" s="1005"/>
      <c r="IFF2" s="1005"/>
      <c r="IFG2" s="1005"/>
      <c r="IFH2" s="1005">
        <f t="shared" ref="IFH2" si="1152">IFH1</f>
        <v>43370</v>
      </c>
      <c r="IFI2" s="1005"/>
      <c r="IFJ2" s="1005"/>
      <c r="IFK2" s="1005"/>
      <c r="IFL2" s="1005">
        <f t="shared" ref="IFL2" si="1153">IFL1</f>
        <v>43371</v>
      </c>
      <c r="IFM2" s="1005"/>
      <c r="IFN2" s="1005"/>
      <c r="IFO2" s="1005"/>
      <c r="IFP2" s="1005">
        <f t="shared" ref="IFP2" si="1154">IFP1</f>
        <v>43372</v>
      </c>
      <c r="IFQ2" s="1005"/>
      <c r="IFR2" s="1005"/>
      <c r="IFS2" s="1005"/>
      <c r="IFT2" s="1005">
        <f t="shared" ref="IFT2" si="1155">IFT1</f>
        <v>43373</v>
      </c>
      <c r="IFU2" s="1005"/>
      <c r="IFV2" s="1005"/>
      <c r="IFW2" s="1005"/>
      <c r="IFX2" s="1005">
        <f t="shared" ref="IFX2" si="1156">IFX1</f>
        <v>43374</v>
      </c>
      <c r="IFY2" s="1005"/>
      <c r="IFZ2" s="1005"/>
      <c r="IGA2" s="1005"/>
      <c r="IGB2" s="1005">
        <f t="shared" ref="IGB2" si="1157">IGB1</f>
        <v>43375</v>
      </c>
      <c r="IGC2" s="1005"/>
      <c r="IGD2" s="1005"/>
      <c r="IGE2" s="1005"/>
      <c r="IGF2" s="1005">
        <f t="shared" si="1149"/>
        <v>43376</v>
      </c>
      <c r="IGG2" s="1005"/>
      <c r="IGH2" s="1005"/>
      <c r="IGI2" s="1005"/>
      <c r="IGJ2" s="1005">
        <f t="shared" si="1150"/>
        <v>43377</v>
      </c>
      <c r="IGK2" s="1005"/>
      <c r="IGL2" s="1005"/>
      <c r="IGM2" s="1005"/>
      <c r="IGN2" s="1005">
        <f t="shared" ref="IGN2" si="1158">IGN1</f>
        <v>43378</v>
      </c>
      <c r="IGO2" s="1005"/>
      <c r="IGP2" s="1005"/>
      <c r="IGQ2" s="1005"/>
      <c r="IGR2" s="1005">
        <f t="shared" ref="IGR2" si="1159">IGR1</f>
        <v>43379</v>
      </c>
      <c r="IGS2" s="1005"/>
      <c r="IGT2" s="1005"/>
      <c r="IGU2" s="1005"/>
      <c r="IGV2" s="1005">
        <f t="shared" ref="IGV2" si="1160">IGV1</f>
        <v>43380</v>
      </c>
      <c r="IGW2" s="1005"/>
      <c r="IGX2" s="1005"/>
      <c r="IGY2" s="1005"/>
      <c r="IGZ2" s="1005">
        <f t="shared" ref="IGZ2" si="1161">IGZ1</f>
        <v>43381</v>
      </c>
      <c r="IHA2" s="1005"/>
      <c r="IHB2" s="1005"/>
      <c r="IHC2" s="1005"/>
      <c r="IHD2" s="1005">
        <f t="shared" ref="IHD2" si="1162">IHD1</f>
        <v>43382</v>
      </c>
      <c r="IHE2" s="1005"/>
      <c r="IHF2" s="1005"/>
      <c r="IHG2" s="1005"/>
      <c r="IHH2" s="1005">
        <f t="shared" ref="IHH2" si="1163">IHH1</f>
        <v>43383</v>
      </c>
      <c r="IHI2" s="1005"/>
      <c r="IHJ2" s="1005"/>
      <c r="IHK2" s="1005"/>
      <c r="IHL2" s="1005">
        <f t="shared" ref="IHL2" si="1164">IHL1</f>
        <v>43384</v>
      </c>
      <c r="IHM2" s="1005"/>
      <c r="IHN2" s="1005"/>
      <c r="IHO2" s="1005"/>
      <c r="IHP2" s="1005">
        <f t="shared" ref="IHP2:IIZ2" si="1165">IHP1</f>
        <v>43385</v>
      </c>
      <c r="IHQ2" s="1005"/>
      <c r="IHR2" s="1005"/>
      <c r="IHS2" s="1005"/>
      <c r="IHT2" s="1005">
        <f t="shared" ref="IHT2:IJD2" si="1166">IHT1</f>
        <v>43386</v>
      </c>
      <c r="IHU2" s="1005"/>
      <c r="IHV2" s="1005"/>
      <c r="IHW2" s="1005"/>
      <c r="IHX2" s="1005">
        <f t="shared" ref="IHX2" si="1167">IHX1</f>
        <v>43387</v>
      </c>
      <c r="IHY2" s="1005"/>
      <c r="IHZ2" s="1005"/>
      <c r="IIA2" s="1005"/>
      <c r="IIB2" s="1005">
        <f t="shared" ref="IIB2" si="1168">IIB1</f>
        <v>43388</v>
      </c>
      <c r="IIC2" s="1005"/>
      <c r="IID2" s="1005"/>
      <c r="IIE2" s="1005"/>
      <c r="IIF2" s="1005">
        <f t="shared" ref="IIF2" si="1169">IIF1</f>
        <v>43389</v>
      </c>
      <c r="IIG2" s="1005"/>
      <c r="IIH2" s="1005"/>
      <c r="III2" s="1005"/>
      <c r="IIJ2" s="1005">
        <f t="shared" ref="IIJ2" si="1170">IIJ1</f>
        <v>43390</v>
      </c>
      <c r="IIK2" s="1005"/>
      <c r="IIL2" s="1005"/>
      <c r="IIM2" s="1005"/>
      <c r="IIN2" s="1005">
        <f t="shared" ref="IIN2" si="1171">IIN1</f>
        <v>43391</v>
      </c>
      <c r="IIO2" s="1005"/>
      <c r="IIP2" s="1005"/>
      <c r="IIQ2" s="1005"/>
      <c r="IIR2" s="1005">
        <f t="shared" ref="IIR2" si="1172">IIR1</f>
        <v>43392</v>
      </c>
      <c r="IIS2" s="1005"/>
      <c r="IIT2" s="1005"/>
      <c r="IIU2" s="1005"/>
      <c r="IIV2" s="1005">
        <f t="shared" ref="IIV2" si="1173">IIV1</f>
        <v>43393</v>
      </c>
      <c r="IIW2" s="1005"/>
      <c r="IIX2" s="1005"/>
      <c r="IIY2" s="1005"/>
      <c r="IIZ2" s="1005">
        <f t="shared" si="1165"/>
        <v>43394</v>
      </c>
      <c r="IJA2" s="1005"/>
      <c r="IJB2" s="1005"/>
      <c r="IJC2" s="1005"/>
      <c r="IJD2" s="1005">
        <f t="shared" si="1166"/>
        <v>43395</v>
      </c>
      <c r="IJE2" s="1005"/>
      <c r="IJF2" s="1005"/>
      <c r="IJG2" s="1005"/>
      <c r="IJH2" s="1005">
        <f t="shared" ref="IJH2" si="1174">IJH1</f>
        <v>43396</v>
      </c>
      <c r="IJI2" s="1005"/>
      <c r="IJJ2" s="1005"/>
      <c r="IJK2" s="1005"/>
      <c r="IJL2" s="1005">
        <f t="shared" ref="IJL2" si="1175">IJL1</f>
        <v>43397</v>
      </c>
      <c r="IJM2" s="1005"/>
      <c r="IJN2" s="1005"/>
      <c r="IJO2" s="1005"/>
      <c r="IJP2" s="1005">
        <f t="shared" ref="IJP2" si="1176">IJP1</f>
        <v>43398</v>
      </c>
      <c r="IJQ2" s="1005"/>
      <c r="IJR2" s="1005"/>
      <c r="IJS2" s="1005"/>
      <c r="IJT2" s="1005">
        <f t="shared" ref="IJT2" si="1177">IJT1</f>
        <v>43399</v>
      </c>
      <c r="IJU2" s="1005"/>
      <c r="IJV2" s="1005"/>
      <c r="IJW2" s="1005"/>
      <c r="IJX2" s="1005">
        <f t="shared" ref="IJX2" si="1178">IJX1</f>
        <v>43400</v>
      </c>
      <c r="IJY2" s="1005"/>
      <c r="IJZ2" s="1005"/>
      <c r="IKA2" s="1005"/>
      <c r="IKB2" s="1005">
        <f t="shared" ref="IKB2" si="1179">IKB1</f>
        <v>43401</v>
      </c>
      <c r="IKC2" s="1005"/>
      <c r="IKD2" s="1005"/>
      <c r="IKE2" s="1005"/>
      <c r="IKF2" s="1005">
        <f t="shared" ref="IKF2" si="1180">IKF1</f>
        <v>43402</v>
      </c>
      <c r="IKG2" s="1005"/>
      <c r="IKH2" s="1005"/>
      <c r="IKI2" s="1005"/>
      <c r="IKJ2" s="1005">
        <f t="shared" ref="IKJ2:ILT2" si="1181">IKJ1</f>
        <v>43403</v>
      </c>
      <c r="IKK2" s="1005"/>
      <c r="IKL2" s="1005"/>
      <c r="IKM2" s="1005"/>
      <c r="IKN2" s="1005">
        <f t="shared" ref="IKN2:ILX2" si="1182">IKN1</f>
        <v>43404</v>
      </c>
      <c r="IKO2" s="1005"/>
      <c r="IKP2" s="1005"/>
      <c r="IKQ2" s="1005"/>
      <c r="IKR2" s="1005">
        <f t="shared" ref="IKR2" si="1183">IKR1</f>
        <v>43405</v>
      </c>
      <c r="IKS2" s="1005"/>
      <c r="IKT2" s="1005"/>
      <c r="IKU2" s="1005"/>
      <c r="IKV2" s="1005">
        <f t="shared" ref="IKV2" si="1184">IKV1</f>
        <v>43406</v>
      </c>
      <c r="IKW2" s="1005"/>
      <c r="IKX2" s="1005"/>
      <c r="IKY2" s="1005"/>
      <c r="IKZ2" s="1005">
        <f t="shared" ref="IKZ2" si="1185">IKZ1</f>
        <v>43407</v>
      </c>
      <c r="ILA2" s="1005"/>
      <c r="ILB2" s="1005"/>
      <c r="ILC2" s="1005"/>
      <c r="ILD2" s="1005">
        <f t="shared" ref="ILD2" si="1186">ILD1</f>
        <v>43408</v>
      </c>
      <c r="ILE2" s="1005"/>
      <c r="ILF2" s="1005"/>
      <c r="ILG2" s="1005"/>
      <c r="ILH2" s="1005">
        <f t="shared" ref="ILH2" si="1187">ILH1</f>
        <v>43409</v>
      </c>
      <c r="ILI2" s="1005"/>
      <c r="ILJ2" s="1005"/>
      <c r="ILK2" s="1005"/>
      <c r="ILL2" s="1005">
        <f t="shared" ref="ILL2" si="1188">ILL1</f>
        <v>43410</v>
      </c>
      <c r="ILM2" s="1005"/>
      <c r="ILN2" s="1005"/>
      <c r="ILO2" s="1005"/>
      <c r="ILP2" s="1005">
        <f t="shared" ref="ILP2" si="1189">ILP1</f>
        <v>43411</v>
      </c>
      <c r="ILQ2" s="1005"/>
      <c r="ILR2" s="1005"/>
      <c r="ILS2" s="1005"/>
      <c r="ILT2" s="1005">
        <f t="shared" si="1181"/>
        <v>43412</v>
      </c>
      <c r="ILU2" s="1005"/>
      <c r="ILV2" s="1005"/>
      <c r="ILW2" s="1005"/>
      <c r="ILX2" s="1005">
        <f t="shared" si="1182"/>
        <v>43413</v>
      </c>
      <c r="ILY2" s="1005"/>
      <c r="ILZ2" s="1005"/>
      <c r="IMA2" s="1005"/>
      <c r="IMB2" s="1005">
        <f t="shared" ref="IMB2" si="1190">IMB1</f>
        <v>43414</v>
      </c>
      <c r="IMC2" s="1005"/>
      <c r="IMD2" s="1005"/>
      <c r="IME2" s="1005"/>
      <c r="IMF2" s="1005">
        <f t="shared" ref="IMF2" si="1191">IMF1</f>
        <v>43415</v>
      </c>
      <c r="IMG2" s="1005"/>
      <c r="IMH2" s="1005"/>
      <c r="IMI2" s="1005"/>
      <c r="IMJ2" s="1005">
        <f t="shared" ref="IMJ2" si="1192">IMJ1</f>
        <v>43416</v>
      </c>
      <c r="IMK2" s="1005"/>
      <c r="IML2" s="1005"/>
      <c r="IMM2" s="1005"/>
      <c r="IMN2" s="1005">
        <f t="shared" ref="IMN2" si="1193">IMN1</f>
        <v>43417</v>
      </c>
      <c r="IMO2" s="1005"/>
      <c r="IMP2" s="1005"/>
      <c r="IMQ2" s="1005"/>
      <c r="IMR2" s="1005">
        <f t="shared" ref="IMR2" si="1194">IMR1</f>
        <v>43418</v>
      </c>
      <c r="IMS2" s="1005"/>
      <c r="IMT2" s="1005"/>
      <c r="IMU2" s="1005"/>
      <c r="IMV2" s="1005">
        <f t="shared" ref="IMV2" si="1195">IMV1</f>
        <v>43419</v>
      </c>
      <c r="IMW2" s="1005"/>
      <c r="IMX2" s="1005"/>
      <c r="IMY2" s="1005"/>
      <c r="IMZ2" s="1005">
        <f t="shared" ref="IMZ2" si="1196">IMZ1</f>
        <v>43420</v>
      </c>
      <c r="INA2" s="1005"/>
      <c r="INB2" s="1005"/>
      <c r="INC2" s="1005"/>
      <c r="IND2" s="1005">
        <f t="shared" ref="IND2:ION2" si="1197">IND1</f>
        <v>43421</v>
      </c>
      <c r="INE2" s="1005"/>
      <c r="INF2" s="1005"/>
      <c r="ING2" s="1005"/>
      <c r="INH2" s="1005">
        <f t="shared" ref="INH2:IOR2" si="1198">INH1</f>
        <v>43422</v>
      </c>
      <c r="INI2" s="1005"/>
      <c r="INJ2" s="1005"/>
      <c r="INK2" s="1005"/>
      <c r="INL2" s="1005">
        <f t="shared" ref="INL2" si="1199">INL1</f>
        <v>43423</v>
      </c>
      <c r="INM2" s="1005"/>
      <c r="INN2" s="1005"/>
      <c r="INO2" s="1005"/>
      <c r="INP2" s="1005">
        <f t="shared" ref="INP2" si="1200">INP1</f>
        <v>43424</v>
      </c>
      <c r="INQ2" s="1005"/>
      <c r="INR2" s="1005"/>
      <c r="INS2" s="1005"/>
      <c r="INT2" s="1005">
        <f t="shared" ref="INT2" si="1201">INT1</f>
        <v>43425</v>
      </c>
      <c r="INU2" s="1005"/>
      <c r="INV2" s="1005"/>
      <c r="INW2" s="1005"/>
      <c r="INX2" s="1005">
        <f t="shared" ref="INX2" si="1202">INX1</f>
        <v>43426</v>
      </c>
      <c r="INY2" s="1005"/>
      <c r="INZ2" s="1005"/>
      <c r="IOA2" s="1005"/>
      <c r="IOB2" s="1005">
        <f t="shared" ref="IOB2" si="1203">IOB1</f>
        <v>43427</v>
      </c>
      <c r="IOC2" s="1005"/>
      <c r="IOD2" s="1005"/>
      <c r="IOE2" s="1005"/>
      <c r="IOF2" s="1005">
        <f t="shared" ref="IOF2" si="1204">IOF1</f>
        <v>43428</v>
      </c>
      <c r="IOG2" s="1005"/>
      <c r="IOH2" s="1005"/>
      <c r="IOI2" s="1005"/>
      <c r="IOJ2" s="1005">
        <f t="shared" ref="IOJ2" si="1205">IOJ1</f>
        <v>43429</v>
      </c>
      <c r="IOK2" s="1005"/>
      <c r="IOL2" s="1005"/>
      <c r="IOM2" s="1005"/>
      <c r="ION2" s="1005">
        <f t="shared" si="1197"/>
        <v>43430</v>
      </c>
      <c r="IOO2" s="1005"/>
      <c r="IOP2" s="1005"/>
      <c r="IOQ2" s="1005"/>
      <c r="IOR2" s="1005">
        <f t="shared" si="1198"/>
        <v>43431</v>
      </c>
      <c r="IOS2" s="1005"/>
      <c r="IOT2" s="1005"/>
      <c r="IOU2" s="1005"/>
      <c r="IOV2" s="1005">
        <f t="shared" ref="IOV2" si="1206">IOV1</f>
        <v>43432</v>
      </c>
      <c r="IOW2" s="1005"/>
      <c r="IOX2" s="1005"/>
      <c r="IOY2" s="1005"/>
      <c r="IOZ2" s="1005">
        <f t="shared" ref="IOZ2" si="1207">IOZ1</f>
        <v>43433</v>
      </c>
      <c r="IPA2" s="1005"/>
      <c r="IPB2" s="1005"/>
      <c r="IPC2" s="1005"/>
      <c r="IPD2" s="1005">
        <f t="shared" ref="IPD2" si="1208">IPD1</f>
        <v>43434</v>
      </c>
      <c r="IPE2" s="1005"/>
      <c r="IPF2" s="1005"/>
      <c r="IPG2" s="1005"/>
      <c r="IPH2" s="1005">
        <f t="shared" ref="IPH2" si="1209">IPH1</f>
        <v>43435</v>
      </c>
      <c r="IPI2" s="1005"/>
      <c r="IPJ2" s="1005"/>
      <c r="IPK2" s="1005"/>
      <c r="IPL2" s="1005">
        <f t="shared" ref="IPL2" si="1210">IPL1</f>
        <v>43436</v>
      </c>
      <c r="IPM2" s="1005"/>
      <c r="IPN2" s="1005"/>
      <c r="IPO2" s="1005"/>
      <c r="IPP2" s="1005">
        <f t="shared" ref="IPP2" si="1211">IPP1</f>
        <v>43437</v>
      </c>
      <c r="IPQ2" s="1005"/>
      <c r="IPR2" s="1005"/>
      <c r="IPS2" s="1005"/>
      <c r="IPT2" s="1005">
        <f t="shared" ref="IPT2" si="1212">IPT1</f>
        <v>43438</v>
      </c>
      <c r="IPU2" s="1005"/>
      <c r="IPV2" s="1005"/>
      <c r="IPW2" s="1005"/>
      <c r="IPX2" s="1005">
        <f t="shared" ref="IPX2:IRH2" si="1213">IPX1</f>
        <v>43439</v>
      </c>
      <c r="IPY2" s="1005"/>
      <c r="IPZ2" s="1005"/>
      <c r="IQA2" s="1005"/>
      <c r="IQB2" s="1005">
        <f t="shared" ref="IQB2:IRL2" si="1214">IQB1</f>
        <v>43440</v>
      </c>
      <c r="IQC2" s="1005"/>
      <c r="IQD2" s="1005"/>
      <c r="IQE2" s="1005"/>
      <c r="IQF2" s="1005">
        <f t="shared" ref="IQF2" si="1215">IQF1</f>
        <v>43441</v>
      </c>
      <c r="IQG2" s="1005"/>
      <c r="IQH2" s="1005"/>
      <c r="IQI2" s="1005"/>
      <c r="IQJ2" s="1005">
        <f t="shared" ref="IQJ2" si="1216">IQJ1</f>
        <v>43442</v>
      </c>
      <c r="IQK2" s="1005"/>
      <c r="IQL2" s="1005"/>
      <c r="IQM2" s="1005"/>
      <c r="IQN2" s="1005">
        <f t="shared" ref="IQN2" si="1217">IQN1</f>
        <v>43443</v>
      </c>
      <c r="IQO2" s="1005"/>
      <c r="IQP2" s="1005"/>
      <c r="IQQ2" s="1005"/>
      <c r="IQR2" s="1005">
        <f t="shared" ref="IQR2" si="1218">IQR1</f>
        <v>43444</v>
      </c>
      <c r="IQS2" s="1005"/>
      <c r="IQT2" s="1005"/>
      <c r="IQU2" s="1005"/>
      <c r="IQV2" s="1005">
        <f t="shared" ref="IQV2" si="1219">IQV1</f>
        <v>43445</v>
      </c>
      <c r="IQW2" s="1005"/>
      <c r="IQX2" s="1005"/>
      <c r="IQY2" s="1005"/>
      <c r="IQZ2" s="1005">
        <f t="shared" ref="IQZ2" si="1220">IQZ1</f>
        <v>43446</v>
      </c>
      <c r="IRA2" s="1005"/>
      <c r="IRB2" s="1005"/>
      <c r="IRC2" s="1005"/>
      <c r="IRD2" s="1005">
        <f t="shared" ref="IRD2" si="1221">IRD1</f>
        <v>43447</v>
      </c>
      <c r="IRE2" s="1005"/>
      <c r="IRF2" s="1005"/>
      <c r="IRG2" s="1005"/>
      <c r="IRH2" s="1005">
        <f t="shared" si="1213"/>
        <v>43448</v>
      </c>
      <c r="IRI2" s="1005"/>
      <c r="IRJ2" s="1005"/>
      <c r="IRK2" s="1005"/>
      <c r="IRL2" s="1005">
        <f t="shared" si="1214"/>
        <v>43449</v>
      </c>
      <c r="IRM2" s="1005"/>
      <c r="IRN2" s="1005"/>
      <c r="IRO2" s="1005"/>
      <c r="IRP2" s="1005">
        <f t="shared" ref="IRP2" si="1222">IRP1</f>
        <v>43450</v>
      </c>
      <c r="IRQ2" s="1005"/>
      <c r="IRR2" s="1005"/>
      <c r="IRS2" s="1005"/>
      <c r="IRT2" s="1005">
        <f t="shared" ref="IRT2" si="1223">IRT1</f>
        <v>43451</v>
      </c>
      <c r="IRU2" s="1005"/>
      <c r="IRV2" s="1005"/>
      <c r="IRW2" s="1005"/>
      <c r="IRX2" s="1005">
        <f t="shared" ref="IRX2" si="1224">IRX1</f>
        <v>43452</v>
      </c>
      <c r="IRY2" s="1005"/>
      <c r="IRZ2" s="1005"/>
      <c r="ISA2" s="1005"/>
      <c r="ISB2" s="1005">
        <f t="shared" ref="ISB2" si="1225">ISB1</f>
        <v>43453</v>
      </c>
      <c r="ISC2" s="1005"/>
      <c r="ISD2" s="1005"/>
      <c r="ISE2" s="1005"/>
      <c r="ISF2" s="1005">
        <f t="shared" ref="ISF2" si="1226">ISF1</f>
        <v>43454</v>
      </c>
      <c r="ISG2" s="1005"/>
      <c r="ISH2" s="1005"/>
      <c r="ISI2" s="1005"/>
      <c r="ISJ2" s="1005">
        <f t="shared" ref="ISJ2" si="1227">ISJ1</f>
        <v>43455</v>
      </c>
      <c r="ISK2" s="1005"/>
      <c r="ISL2" s="1005"/>
      <c r="ISM2" s="1005"/>
      <c r="ISN2" s="1005">
        <f t="shared" ref="ISN2" si="1228">ISN1</f>
        <v>43456</v>
      </c>
      <c r="ISO2" s="1005"/>
      <c r="ISP2" s="1005"/>
      <c r="ISQ2" s="1005"/>
      <c r="ISR2" s="1005">
        <f t="shared" ref="ISR2:IUB2" si="1229">ISR1</f>
        <v>43457</v>
      </c>
      <c r="ISS2" s="1005"/>
      <c r="IST2" s="1005"/>
      <c r="ISU2" s="1005"/>
      <c r="ISV2" s="1005">
        <f t="shared" ref="ISV2:IUF2" si="1230">ISV1</f>
        <v>43458</v>
      </c>
      <c r="ISW2" s="1005"/>
      <c r="ISX2" s="1005"/>
      <c r="ISY2" s="1005"/>
      <c r="ISZ2" s="1005">
        <f t="shared" ref="ISZ2" si="1231">ISZ1</f>
        <v>43459</v>
      </c>
      <c r="ITA2" s="1005"/>
      <c r="ITB2" s="1005"/>
      <c r="ITC2" s="1005"/>
      <c r="ITD2" s="1005">
        <f t="shared" ref="ITD2" si="1232">ITD1</f>
        <v>43460</v>
      </c>
      <c r="ITE2" s="1005"/>
      <c r="ITF2" s="1005"/>
      <c r="ITG2" s="1005"/>
      <c r="ITH2" s="1005">
        <f t="shared" ref="ITH2" si="1233">ITH1</f>
        <v>43461</v>
      </c>
      <c r="ITI2" s="1005"/>
      <c r="ITJ2" s="1005"/>
      <c r="ITK2" s="1005"/>
      <c r="ITL2" s="1005">
        <f t="shared" ref="ITL2" si="1234">ITL1</f>
        <v>43462</v>
      </c>
      <c r="ITM2" s="1005"/>
      <c r="ITN2" s="1005"/>
      <c r="ITO2" s="1005"/>
      <c r="ITP2" s="1005">
        <f t="shared" ref="ITP2" si="1235">ITP1</f>
        <v>43463</v>
      </c>
      <c r="ITQ2" s="1005"/>
      <c r="ITR2" s="1005"/>
      <c r="ITS2" s="1005"/>
      <c r="ITT2" s="1005">
        <f t="shared" ref="ITT2" si="1236">ITT1</f>
        <v>43464</v>
      </c>
      <c r="ITU2" s="1005"/>
      <c r="ITV2" s="1005"/>
      <c r="ITW2" s="1005"/>
      <c r="ITX2" s="1005">
        <f t="shared" ref="ITX2" si="1237">ITX1</f>
        <v>43465</v>
      </c>
      <c r="ITY2" s="1005"/>
      <c r="ITZ2" s="1005"/>
      <c r="IUA2" s="1005"/>
      <c r="IUB2" s="1005">
        <f t="shared" si="1229"/>
        <v>43466</v>
      </c>
      <c r="IUC2" s="1005"/>
      <c r="IUD2" s="1005"/>
      <c r="IUE2" s="1005"/>
      <c r="IUF2" s="1005">
        <f t="shared" si="1230"/>
        <v>43467</v>
      </c>
      <c r="IUG2" s="1005"/>
      <c r="IUH2" s="1005"/>
      <c r="IUI2" s="1005"/>
      <c r="IUJ2" s="1005">
        <f t="shared" ref="IUJ2" si="1238">IUJ1</f>
        <v>43468</v>
      </c>
      <c r="IUK2" s="1005"/>
      <c r="IUL2" s="1005"/>
      <c r="IUM2" s="1005"/>
      <c r="IUN2" s="1005">
        <f t="shared" ref="IUN2" si="1239">IUN1</f>
        <v>43469</v>
      </c>
      <c r="IUO2" s="1005"/>
      <c r="IUP2" s="1005"/>
      <c r="IUQ2" s="1005"/>
      <c r="IUR2" s="1005">
        <f t="shared" ref="IUR2" si="1240">IUR1</f>
        <v>43470</v>
      </c>
      <c r="IUS2" s="1005"/>
      <c r="IUT2" s="1005"/>
      <c r="IUU2" s="1005"/>
      <c r="IUV2" s="1005">
        <f t="shared" ref="IUV2" si="1241">IUV1</f>
        <v>43471</v>
      </c>
      <c r="IUW2" s="1005"/>
      <c r="IUX2" s="1005"/>
      <c r="IUY2" s="1005"/>
      <c r="IUZ2" s="1005">
        <f t="shared" ref="IUZ2" si="1242">IUZ1</f>
        <v>43472</v>
      </c>
      <c r="IVA2" s="1005"/>
      <c r="IVB2" s="1005"/>
      <c r="IVC2" s="1005"/>
      <c r="IVD2" s="1005">
        <f t="shared" ref="IVD2" si="1243">IVD1</f>
        <v>43473</v>
      </c>
      <c r="IVE2" s="1005"/>
      <c r="IVF2" s="1005"/>
      <c r="IVG2" s="1005"/>
      <c r="IVH2" s="1005">
        <f t="shared" ref="IVH2" si="1244">IVH1</f>
        <v>43474</v>
      </c>
      <c r="IVI2" s="1005"/>
      <c r="IVJ2" s="1005"/>
      <c r="IVK2" s="1005"/>
      <c r="IVL2" s="1005">
        <f t="shared" ref="IVL2:IWV2" si="1245">IVL1</f>
        <v>43475</v>
      </c>
      <c r="IVM2" s="1005"/>
      <c r="IVN2" s="1005"/>
      <c r="IVO2" s="1005"/>
      <c r="IVP2" s="1005">
        <f t="shared" ref="IVP2:IWZ2" si="1246">IVP1</f>
        <v>43476</v>
      </c>
      <c r="IVQ2" s="1005"/>
      <c r="IVR2" s="1005"/>
      <c r="IVS2" s="1005"/>
      <c r="IVT2" s="1005">
        <f t="shared" ref="IVT2" si="1247">IVT1</f>
        <v>43477</v>
      </c>
      <c r="IVU2" s="1005"/>
      <c r="IVV2" s="1005"/>
      <c r="IVW2" s="1005"/>
      <c r="IVX2" s="1005">
        <f t="shared" ref="IVX2" si="1248">IVX1</f>
        <v>43478</v>
      </c>
      <c r="IVY2" s="1005"/>
      <c r="IVZ2" s="1005"/>
      <c r="IWA2" s="1005"/>
      <c r="IWB2" s="1005">
        <f t="shared" ref="IWB2" si="1249">IWB1</f>
        <v>43479</v>
      </c>
      <c r="IWC2" s="1005"/>
      <c r="IWD2" s="1005"/>
      <c r="IWE2" s="1005"/>
      <c r="IWF2" s="1005">
        <f t="shared" ref="IWF2" si="1250">IWF1</f>
        <v>43480</v>
      </c>
      <c r="IWG2" s="1005"/>
      <c r="IWH2" s="1005"/>
      <c r="IWI2" s="1005"/>
      <c r="IWJ2" s="1005">
        <f t="shared" ref="IWJ2" si="1251">IWJ1</f>
        <v>43481</v>
      </c>
      <c r="IWK2" s="1005"/>
      <c r="IWL2" s="1005"/>
      <c r="IWM2" s="1005"/>
      <c r="IWN2" s="1005">
        <f t="shared" ref="IWN2" si="1252">IWN1</f>
        <v>43482</v>
      </c>
      <c r="IWO2" s="1005"/>
      <c r="IWP2" s="1005"/>
      <c r="IWQ2" s="1005"/>
      <c r="IWR2" s="1005">
        <f t="shared" ref="IWR2" si="1253">IWR1</f>
        <v>43483</v>
      </c>
      <c r="IWS2" s="1005"/>
      <c r="IWT2" s="1005"/>
      <c r="IWU2" s="1005"/>
      <c r="IWV2" s="1005">
        <f t="shared" si="1245"/>
        <v>43484</v>
      </c>
      <c r="IWW2" s="1005"/>
      <c r="IWX2" s="1005"/>
      <c r="IWY2" s="1005"/>
      <c r="IWZ2" s="1005">
        <f t="shared" si="1246"/>
        <v>43485</v>
      </c>
      <c r="IXA2" s="1005"/>
      <c r="IXB2" s="1005"/>
      <c r="IXC2" s="1005"/>
      <c r="IXD2" s="1005">
        <f t="shared" ref="IXD2" si="1254">IXD1</f>
        <v>43486</v>
      </c>
      <c r="IXE2" s="1005"/>
      <c r="IXF2" s="1005"/>
      <c r="IXG2" s="1005"/>
      <c r="IXH2" s="1005">
        <f t="shared" ref="IXH2" si="1255">IXH1</f>
        <v>43487</v>
      </c>
      <c r="IXI2" s="1005"/>
      <c r="IXJ2" s="1005"/>
      <c r="IXK2" s="1005"/>
      <c r="IXL2" s="1005">
        <f t="shared" ref="IXL2" si="1256">IXL1</f>
        <v>43488</v>
      </c>
      <c r="IXM2" s="1005"/>
      <c r="IXN2" s="1005"/>
      <c r="IXO2" s="1005"/>
      <c r="IXP2" s="1005">
        <f t="shared" ref="IXP2" si="1257">IXP1</f>
        <v>43489</v>
      </c>
      <c r="IXQ2" s="1005"/>
      <c r="IXR2" s="1005"/>
      <c r="IXS2" s="1005"/>
      <c r="IXT2" s="1005">
        <f t="shared" ref="IXT2" si="1258">IXT1</f>
        <v>43490</v>
      </c>
      <c r="IXU2" s="1005"/>
      <c r="IXV2" s="1005"/>
      <c r="IXW2" s="1005"/>
      <c r="IXX2" s="1005">
        <f t="shared" ref="IXX2" si="1259">IXX1</f>
        <v>43491</v>
      </c>
      <c r="IXY2" s="1005"/>
      <c r="IXZ2" s="1005"/>
      <c r="IYA2" s="1005"/>
      <c r="IYB2" s="1005">
        <f t="shared" ref="IYB2" si="1260">IYB1</f>
        <v>43492</v>
      </c>
      <c r="IYC2" s="1005"/>
      <c r="IYD2" s="1005"/>
      <c r="IYE2" s="1005"/>
      <c r="IYF2" s="1005">
        <f t="shared" ref="IYF2:IZP2" si="1261">IYF1</f>
        <v>43493</v>
      </c>
      <c r="IYG2" s="1005"/>
      <c r="IYH2" s="1005"/>
      <c r="IYI2" s="1005"/>
      <c r="IYJ2" s="1005">
        <f t="shared" ref="IYJ2:IZT2" si="1262">IYJ1</f>
        <v>43494</v>
      </c>
      <c r="IYK2" s="1005"/>
      <c r="IYL2" s="1005"/>
      <c r="IYM2" s="1005"/>
      <c r="IYN2" s="1005">
        <f t="shared" ref="IYN2" si="1263">IYN1</f>
        <v>43495</v>
      </c>
      <c r="IYO2" s="1005"/>
      <c r="IYP2" s="1005"/>
      <c r="IYQ2" s="1005"/>
      <c r="IYR2" s="1005">
        <f t="shared" ref="IYR2" si="1264">IYR1</f>
        <v>43496</v>
      </c>
      <c r="IYS2" s="1005"/>
      <c r="IYT2" s="1005"/>
      <c r="IYU2" s="1005"/>
      <c r="IYV2" s="1005">
        <f t="shared" ref="IYV2" si="1265">IYV1</f>
        <v>43497</v>
      </c>
      <c r="IYW2" s="1005"/>
      <c r="IYX2" s="1005"/>
      <c r="IYY2" s="1005"/>
      <c r="IYZ2" s="1005">
        <f t="shared" ref="IYZ2" si="1266">IYZ1</f>
        <v>43498</v>
      </c>
      <c r="IZA2" s="1005"/>
      <c r="IZB2" s="1005"/>
      <c r="IZC2" s="1005"/>
      <c r="IZD2" s="1005">
        <f t="shared" ref="IZD2" si="1267">IZD1</f>
        <v>43499</v>
      </c>
      <c r="IZE2" s="1005"/>
      <c r="IZF2" s="1005"/>
      <c r="IZG2" s="1005"/>
      <c r="IZH2" s="1005">
        <f t="shared" ref="IZH2" si="1268">IZH1</f>
        <v>43500</v>
      </c>
      <c r="IZI2" s="1005"/>
      <c r="IZJ2" s="1005"/>
      <c r="IZK2" s="1005"/>
      <c r="IZL2" s="1005">
        <f t="shared" ref="IZL2" si="1269">IZL1</f>
        <v>43501</v>
      </c>
      <c r="IZM2" s="1005"/>
      <c r="IZN2" s="1005"/>
      <c r="IZO2" s="1005"/>
      <c r="IZP2" s="1005">
        <f t="shared" si="1261"/>
        <v>43502</v>
      </c>
      <c r="IZQ2" s="1005"/>
      <c r="IZR2" s="1005"/>
      <c r="IZS2" s="1005"/>
      <c r="IZT2" s="1005">
        <f t="shared" si="1262"/>
        <v>43503</v>
      </c>
      <c r="IZU2" s="1005"/>
      <c r="IZV2" s="1005"/>
      <c r="IZW2" s="1005"/>
      <c r="IZX2" s="1005">
        <f t="shared" ref="IZX2" si="1270">IZX1</f>
        <v>43504</v>
      </c>
      <c r="IZY2" s="1005"/>
      <c r="IZZ2" s="1005"/>
      <c r="JAA2" s="1005"/>
      <c r="JAB2" s="1005">
        <f t="shared" ref="JAB2" si="1271">JAB1</f>
        <v>43505</v>
      </c>
      <c r="JAC2" s="1005"/>
      <c r="JAD2" s="1005"/>
      <c r="JAE2" s="1005"/>
      <c r="JAF2" s="1005">
        <f t="shared" ref="JAF2" si="1272">JAF1</f>
        <v>43506</v>
      </c>
      <c r="JAG2" s="1005"/>
      <c r="JAH2" s="1005"/>
      <c r="JAI2" s="1005"/>
      <c r="JAJ2" s="1005">
        <f t="shared" ref="JAJ2" si="1273">JAJ1</f>
        <v>43507</v>
      </c>
      <c r="JAK2" s="1005"/>
      <c r="JAL2" s="1005"/>
      <c r="JAM2" s="1005"/>
      <c r="JAN2" s="1005">
        <f t="shared" ref="JAN2" si="1274">JAN1</f>
        <v>43508</v>
      </c>
      <c r="JAO2" s="1005"/>
      <c r="JAP2" s="1005"/>
      <c r="JAQ2" s="1005"/>
      <c r="JAR2" s="1005">
        <f t="shared" ref="JAR2" si="1275">JAR1</f>
        <v>43509</v>
      </c>
      <c r="JAS2" s="1005"/>
      <c r="JAT2" s="1005"/>
      <c r="JAU2" s="1005"/>
      <c r="JAV2" s="1005">
        <f t="shared" ref="JAV2" si="1276">JAV1</f>
        <v>43510</v>
      </c>
      <c r="JAW2" s="1005"/>
      <c r="JAX2" s="1005"/>
      <c r="JAY2" s="1005"/>
      <c r="JAZ2" s="1005">
        <f t="shared" ref="JAZ2" si="1277">JAZ1</f>
        <v>43511</v>
      </c>
      <c r="JBA2" s="1005"/>
      <c r="JBB2" s="1005"/>
      <c r="JBC2" s="1005"/>
      <c r="JBD2" s="1005">
        <f t="shared" ref="JBD2" si="1278">JBD1</f>
        <v>43512</v>
      </c>
      <c r="JBE2" s="1005"/>
      <c r="JBF2" s="1005"/>
      <c r="JBG2" s="1005"/>
      <c r="JBH2" s="1005">
        <f t="shared" ref="JBH2" si="1279">JBH1</f>
        <v>43513</v>
      </c>
      <c r="JBI2" s="1005"/>
      <c r="JBJ2" s="1005"/>
      <c r="JBK2" s="1005"/>
    </row>
    <row r="3" spans="1:6823" ht="24.95" customHeight="1" thickBot="1" x14ac:dyDescent="0.3">
      <c r="A3" s="538"/>
      <c r="B3" s="539"/>
      <c r="C3" s="540"/>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c r="BK3" s="541"/>
      <c r="BL3" s="541"/>
      <c r="BM3" s="541"/>
      <c r="BN3" s="541"/>
      <c r="BO3" s="541"/>
      <c r="BP3" s="541"/>
      <c r="BQ3" s="541"/>
      <c r="BR3" s="541"/>
      <c r="BS3" s="541"/>
      <c r="BT3" s="541"/>
      <c r="BU3" s="541"/>
      <c r="BV3" s="541"/>
      <c r="BW3" s="541"/>
      <c r="BX3" s="541"/>
      <c r="BY3" s="541"/>
      <c r="BZ3" s="541"/>
      <c r="CA3" s="541"/>
      <c r="CB3" s="541"/>
      <c r="CC3" s="541"/>
      <c r="CD3" s="541"/>
      <c r="CE3" s="541"/>
      <c r="CF3" s="541"/>
      <c r="CG3" s="541"/>
      <c r="CH3" s="541"/>
      <c r="CI3" s="541"/>
      <c r="CJ3" s="541"/>
      <c r="CK3" s="541"/>
      <c r="CL3" s="541"/>
      <c r="CM3" s="541"/>
      <c r="CN3" s="541"/>
      <c r="CO3" s="541"/>
      <c r="CP3" s="541"/>
      <c r="CQ3" s="541"/>
      <c r="EZX3" s="554"/>
      <c r="EZY3" s="554"/>
      <c r="EZZ3" s="554"/>
      <c r="FAA3" s="554"/>
      <c r="FAB3" s="554"/>
      <c r="FAC3" s="554"/>
      <c r="FAD3" s="554"/>
      <c r="FAE3" s="554"/>
      <c r="FAF3" s="554"/>
      <c r="FAG3" s="554"/>
      <c r="FAH3" s="554"/>
      <c r="FAI3" s="554"/>
      <c r="FAJ3" s="554"/>
      <c r="FAK3" s="554"/>
      <c r="FAL3" s="554"/>
      <c r="FAM3" s="554"/>
      <c r="FAN3" s="554"/>
      <c r="FAO3" s="554"/>
      <c r="FAP3" s="554"/>
      <c r="FAQ3" s="554"/>
      <c r="FAZ3" s="554"/>
      <c r="FBA3" s="554"/>
      <c r="FBB3" s="554"/>
      <c r="FBC3" s="554"/>
      <c r="FBD3" s="554"/>
      <c r="FBE3" s="554"/>
      <c r="FBF3" s="554"/>
      <c r="FBG3" s="554"/>
      <c r="FBH3" s="554"/>
      <c r="FBI3" s="554"/>
      <c r="FBJ3" s="554"/>
      <c r="FBK3" s="554"/>
      <c r="FBL3" s="554"/>
      <c r="FBM3" s="554"/>
      <c r="FBN3" s="554"/>
      <c r="FBO3" s="554"/>
      <c r="FBP3" s="554"/>
      <c r="FBQ3" s="554"/>
      <c r="FBR3" s="554"/>
      <c r="FBS3" s="554"/>
      <c r="FCB3" s="554"/>
      <c r="FCC3" s="554"/>
      <c r="FCD3" s="554"/>
      <c r="FCE3" s="554"/>
      <c r="FCF3" s="554"/>
      <c r="FCG3" s="554"/>
      <c r="FCH3" s="554"/>
      <c r="FCI3" s="554"/>
      <c r="FCN3" s="554"/>
      <c r="FCO3" s="554"/>
      <c r="FCP3" s="554"/>
      <c r="FCQ3" s="554"/>
      <c r="FCR3" s="554"/>
      <c r="FCS3" s="554"/>
      <c r="FCT3" s="554"/>
      <c r="FCU3" s="554"/>
      <c r="FDD3" s="554"/>
      <c r="FDE3" s="554"/>
      <c r="FDF3" s="554"/>
      <c r="FDG3" s="554"/>
      <c r="FDH3" s="554"/>
      <c r="FDI3" s="554"/>
      <c r="FDJ3" s="554"/>
      <c r="FDK3" s="554"/>
      <c r="FDL3" s="554"/>
      <c r="FDM3" s="554"/>
      <c r="FDN3" s="554"/>
      <c r="FDO3" s="554"/>
      <c r="FDP3" s="554"/>
      <c r="FDQ3" s="554"/>
      <c r="FDR3" s="554"/>
      <c r="FDS3" s="554"/>
      <c r="FFH3" s="554"/>
      <c r="FFI3" s="554"/>
      <c r="FFJ3" s="554"/>
      <c r="FFK3" s="554"/>
      <c r="FFL3" s="554"/>
      <c r="FFM3" s="554"/>
      <c r="FFN3" s="554"/>
      <c r="FFO3" s="554"/>
      <c r="FFP3" s="554"/>
      <c r="FFQ3" s="554"/>
      <c r="FFR3" s="554"/>
      <c r="FFS3" s="554"/>
      <c r="FFT3" s="554"/>
      <c r="FFU3" s="554"/>
      <c r="FFV3" s="554"/>
      <c r="FFW3" s="554"/>
      <c r="FFX3" s="554"/>
      <c r="FFY3" s="554"/>
      <c r="FFZ3" s="554"/>
      <c r="FGA3" s="554"/>
      <c r="FJP3" s="612"/>
      <c r="FJQ3" s="612"/>
      <c r="FJR3" s="612"/>
      <c r="FJS3" s="612"/>
      <c r="FJT3" s="612"/>
      <c r="FJU3" s="612"/>
      <c r="FJV3" s="612"/>
      <c r="FJW3" s="612"/>
      <c r="FJX3" s="612"/>
      <c r="FJY3" s="612"/>
      <c r="FJZ3" s="612"/>
      <c r="FKA3" s="612"/>
      <c r="FKB3" s="612"/>
      <c r="FKC3" s="612"/>
      <c r="FKD3" s="612"/>
      <c r="FKE3" s="612"/>
      <c r="FKF3" s="612"/>
      <c r="FKG3" s="612"/>
      <c r="FKH3" s="612"/>
      <c r="FKI3" s="612"/>
      <c r="FMZ3" s="612"/>
      <c r="FNA3" s="612"/>
      <c r="FNB3" s="612"/>
      <c r="FNC3" s="612"/>
      <c r="FND3" s="612"/>
      <c r="FNE3" s="612"/>
      <c r="FNF3" s="612"/>
      <c r="FNG3" s="612"/>
      <c r="FNH3" s="612"/>
      <c r="FNI3" s="612"/>
      <c r="FNJ3" s="612"/>
      <c r="FNK3" s="612"/>
      <c r="FPD3" s="612"/>
      <c r="FPE3" s="612"/>
      <c r="FPF3" s="612"/>
      <c r="FPG3" s="612"/>
      <c r="FPH3" s="612"/>
      <c r="FPI3" s="612"/>
      <c r="FPJ3" s="612"/>
      <c r="FPK3" s="612"/>
      <c r="FPL3" s="612"/>
      <c r="FPM3" s="612"/>
      <c r="FPN3" s="612"/>
      <c r="FPO3" s="612"/>
      <c r="FRD3" s="612"/>
      <c r="FRE3" s="612"/>
      <c r="FRF3" s="612"/>
      <c r="FRG3" s="612"/>
      <c r="FRH3" s="612"/>
      <c r="FRI3" s="612"/>
      <c r="FRJ3" s="612"/>
      <c r="FRK3" s="612"/>
      <c r="FRL3" s="612"/>
      <c r="FRM3" s="612"/>
      <c r="FRN3" s="612"/>
      <c r="FRO3" s="612"/>
      <c r="FRP3" s="612"/>
      <c r="FRQ3" s="612"/>
      <c r="FRR3" s="612"/>
      <c r="FRS3" s="612"/>
      <c r="FRT3" s="612"/>
      <c r="FRU3" s="612"/>
      <c r="FRV3" s="612"/>
      <c r="FRW3" s="612"/>
      <c r="FUJ3" s="612"/>
      <c r="FUK3" s="612"/>
      <c r="FUL3" s="612"/>
      <c r="FUM3" s="612"/>
      <c r="FUN3" s="612"/>
      <c r="FUO3" s="612"/>
      <c r="FUP3" s="612"/>
      <c r="FUQ3" s="612"/>
      <c r="FUR3" s="612"/>
      <c r="FUS3" s="612"/>
      <c r="FUT3" s="612"/>
      <c r="FUU3" s="612"/>
      <c r="FUV3" s="612"/>
      <c r="FUW3" s="612"/>
      <c r="FUX3" s="612"/>
      <c r="FUY3" s="612"/>
      <c r="FUZ3" s="612"/>
      <c r="FVA3" s="612"/>
      <c r="FVB3" s="612"/>
      <c r="FVC3" s="612"/>
      <c r="FWN3" s="612"/>
      <c r="FWO3" s="612"/>
      <c r="FWP3" s="612"/>
      <c r="FWQ3" s="612"/>
      <c r="FWR3" s="612"/>
      <c r="FWS3" s="612"/>
      <c r="FWT3" s="612"/>
      <c r="FWU3" s="612"/>
      <c r="FWV3" s="612"/>
      <c r="FWW3" s="612"/>
      <c r="FWX3" s="612"/>
      <c r="FWY3" s="612"/>
      <c r="FWZ3" s="612"/>
      <c r="FXA3" s="612"/>
      <c r="FXB3" s="612"/>
      <c r="FXC3" s="612"/>
      <c r="FXT3" s="612"/>
      <c r="FXU3" s="612"/>
      <c r="FXV3" s="612"/>
      <c r="FXW3" s="612"/>
      <c r="FXX3" s="612"/>
      <c r="FXY3" s="612"/>
      <c r="FXZ3" s="612"/>
      <c r="FYA3" s="612"/>
      <c r="FYB3" s="612"/>
      <c r="FYC3" s="612"/>
      <c r="FYD3" s="612"/>
      <c r="FYE3" s="612"/>
      <c r="FYF3" s="612"/>
      <c r="FYG3" s="612"/>
      <c r="FYH3" s="612"/>
      <c r="FYI3" s="612"/>
      <c r="GBB3" s="612"/>
      <c r="GBC3" s="612"/>
      <c r="GBD3" s="612"/>
      <c r="GBE3" s="612"/>
      <c r="GBF3" s="612"/>
      <c r="GBG3" s="612"/>
      <c r="GBT3" s="694" t="s">
        <v>9401</v>
      </c>
      <c r="GBU3" s="695"/>
      <c r="GBV3" s="695"/>
      <c r="GBW3" s="695"/>
      <c r="GBX3" s="695"/>
      <c r="GBY3" s="695"/>
      <c r="GBZ3" s="695"/>
      <c r="GCA3" s="696"/>
    </row>
    <row r="4" spans="1:6823" ht="24.95" customHeight="1" thickBot="1" x14ac:dyDescent="0.35">
      <c r="A4" s="538"/>
      <c r="B4" s="542" t="s">
        <v>1383</v>
      </c>
      <c r="C4" s="543" t="s">
        <v>8657</v>
      </c>
      <c r="D4" s="544"/>
      <c r="E4" s="544"/>
      <c r="F4" s="544"/>
      <c r="G4" s="544"/>
      <c r="H4" s="998" t="s">
        <v>1709</v>
      </c>
      <c r="I4" s="998"/>
      <c r="J4" s="998"/>
      <c r="K4" s="998"/>
      <c r="L4" s="998"/>
      <c r="M4" s="998"/>
      <c r="N4" s="998"/>
      <c r="O4" s="998"/>
      <c r="P4" s="999" t="s">
        <v>1710</v>
      </c>
      <c r="Q4" s="999"/>
      <c r="R4" s="999"/>
      <c r="S4" s="999"/>
      <c r="T4" s="999"/>
      <c r="U4" s="999"/>
      <c r="V4" s="999"/>
      <c r="W4" s="999"/>
      <c r="X4" s="999"/>
      <c r="Y4" s="999"/>
      <c r="Z4" s="999"/>
      <c r="AA4" s="999"/>
      <c r="AB4" s="544"/>
      <c r="AC4" s="544"/>
      <c r="AD4" s="544"/>
      <c r="AE4" s="544"/>
      <c r="AF4" s="999" t="s">
        <v>1710</v>
      </c>
      <c r="AG4" s="999"/>
      <c r="AH4" s="999"/>
      <c r="AI4" s="999"/>
      <c r="AJ4" s="999"/>
      <c r="AK4" s="999"/>
      <c r="AL4" s="999"/>
      <c r="AM4" s="999"/>
      <c r="AN4" s="1055" t="s">
        <v>1711</v>
      </c>
      <c r="AO4" s="1055"/>
      <c r="AP4" s="1055"/>
      <c r="AQ4" s="1055"/>
      <c r="AR4" s="979" t="s">
        <v>1384</v>
      </c>
      <c r="AS4" s="979"/>
      <c r="AT4" s="979"/>
      <c r="AU4" s="979"/>
      <c r="AV4" s="979" t="s">
        <v>1384</v>
      </c>
      <c r="AW4" s="979"/>
      <c r="AX4" s="979"/>
      <c r="AY4" s="979"/>
      <c r="BD4" s="999" t="s">
        <v>1711</v>
      </c>
      <c r="BE4" s="999"/>
      <c r="BF4" s="999"/>
      <c r="BG4" s="999"/>
      <c r="BH4" s="999"/>
      <c r="BI4" s="999"/>
      <c r="BJ4" s="999"/>
      <c r="BK4" s="999"/>
      <c r="BL4" s="999"/>
      <c r="BM4" s="999"/>
      <c r="BN4" s="999"/>
      <c r="BO4" s="999"/>
      <c r="BP4" s="999"/>
      <c r="BQ4" s="999"/>
      <c r="BR4" s="999"/>
      <c r="BS4" s="999"/>
      <c r="BT4" s="1055" t="s">
        <v>1841</v>
      </c>
      <c r="BU4" s="1055"/>
      <c r="BV4" s="1055"/>
      <c r="BW4" s="1055"/>
      <c r="CB4" s="1055" t="s">
        <v>1841</v>
      </c>
      <c r="CC4" s="1055"/>
      <c r="CD4" s="1055"/>
      <c r="CE4" s="1055"/>
      <c r="CF4" s="1055"/>
      <c r="CG4" s="1055"/>
      <c r="CH4" s="1055"/>
      <c r="CI4" s="1055"/>
      <c r="CJ4" s="1055"/>
      <c r="CK4" s="1055"/>
      <c r="CL4" s="1055"/>
      <c r="CM4" s="1055"/>
      <c r="CN4" s="979" t="s">
        <v>1384</v>
      </c>
      <c r="CO4" s="979"/>
      <c r="CP4" s="979"/>
      <c r="CQ4" s="979"/>
      <c r="CR4" s="1055" t="s">
        <v>1841</v>
      </c>
      <c r="CS4" s="1055"/>
      <c r="CT4" s="1055"/>
      <c r="CU4" s="1055"/>
      <c r="CZ4" s="1055" t="s">
        <v>1841</v>
      </c>
      <c r="DA4" s="1055"/>
      <c r="DB4" s="1055"/>
      <c r="DC4" s="1055"/>
      <c r="DD4" s="1055"/>
      <c r="DE4" s="1055"/>
      <c r="DF4" s="1055"/>
      <c r="DG4" s="1055"/>
      <c r="DH4" s="1055"/>
      <c r="DI4" s="1055"/>
      <c r="DJ4" s="1055"/>
      <c r="DK4" s="1055"/>
      <c r="DL4" s="1055"/>
      <c r="DM4" s="1055"/>
      <c r="DN4" s="1055"/>
      <c r="DO4" s="1055"/>
      <c r="DP4" s="1055"/>
      <c r="DQ4" s="1055"/>
      <c r="DR4" s="1055"/>
      <c r="DS4" s="1055"/>
      <c r="DX4" s="965" t="s">
        <v>1861</v>
      </c>
      <c r="DY4" s="965"/>
      <c r="DZ4" s="965"/>
      <c r="EA4" s="965"/>
      <c r="EB4" s="965"/>
      <c r="EC4" s="965"/>
      <c r="ED4" s="965"/>
      <c r="EE4" s="965"/>
      <c r="EF4" s="965"/>
      <c r="EG4" s="965"/>
      <c r="EH4" s="965"/>
      <c r="EI4" s="965"/>
      <c r="EJ4" s="965"/>
      <c r="EK4" s="965"/>
      <c r="EL4" s="965"/>
      <c r="EM4" s="965"/>
      <c r="EN4" s="965"/>
      <c r="EO4" s="965"/>
      <c r="EP4" s="965"/>
      <c r="EQ4" s="965"/>
      <c r="EV4" s="965" t="s">
        <v>1861</v>
      </c>
      <c r="EW4" s="965"/>
      <c r="EX4" s="965"/>
      <c r="EY4" s="965"/>
      <c r="EZ4" s="965"/>
      <c r="FA4" s="965"/>
      <c r="FB4" s="965"/>
      <c r="FC4" s="965"/>
      <c r="FD4" s="965"/>
      <c r="FE4" s="965"/>
      <c r="FF4" s="965"/>
      <c r="FG4" s="965"/>
      <c r="FH4" s="965"/>
      <c r="FI4" s="965"/>
      <c r="FJ4" s="965"/>
      <c r="FK4" s="965"/>
      <c r="FL4" s="965"/>
      <c r="FM4" s="965"/>
      <c r="FN4" s="965"/>
      <c r="FO4" s="965"/>
      <c r="FT4" s="1075" t="s">
        <v>2002</v>
      </c>
      <c r="FU4" s="1075"/>
      <c r="FV4" s="1075"/>
      <c r="FW4" s="1075"/>
      <c r="FX4" s="1075"/>
      <c r="FY4" s="1075"/>
      <c r="FZ4" s="1075"/>
      <c r="GA4" s="1075"/>
      <c r="GB4" s="1075"/>
      <c r="GC4" s="1075"/>
      <c r="GD4" s="1075"/>
      <c r="GE4" s="1075"/>
      <c r="GF4" s="1075"/>
      <c r="GG4" s="1075"/>
      <c r="GH4" s="1075"/>
      <c r="GI4" s="1075"/>
      <c r="GJ4" s="1075"/>
      <c r="GK4" s="1075"/>
      <c r="GL4" s="1075"/>
      <c r="GM4" s="1075"/>
      <c r="GR4" s="979" t="s">
        <v>1384</v>
      </c>
      <c r="GS4" s="979"/>
      <c r="GT4" s="979"/>
      <c r="GU4" s="979"/>
      <c r="GV4" s="1075" t="s">
        <v>2002</v>
      </c>
      <c r="GW4" s="1075"/>
      <c r="GX4" s="1075"/>
      <c r="GY4" s="1075"/>
      <c r="GZ4" s="1075"/>
      <c r="HA4" s="1075"/>
      <c r="HB4" s="1075"/>
      <c r="HC4" s="1075"/>
      <c r="HD4" s="1075"/>
      <c r="HE4" s="1075"/>
      <c r="HF4" s="1075"/>
      <c r="HG4" s="1075"/>
      <c r="HH4" s="1075"/>
      <c r="HI4" s="1075"/>
      <c r="HJ4" s="1075"/>
      <c r="HK4" s="1075"/>
      <c r="IR4" s="998" t="s">
        <v>2161</v>
      </c>
      <c r="IS4" s="998"/>
      <c r="IT4" s="998"/>
      <c r="IU4" s="998"/>
      <c r="IV4" s="998"/>
      <c r="IW4" s="998"/>
      <c r="IX4" s="998"/>
      <c r="IY4" s="998"/>
      <c r="IZ4" s="998"/>
      <c r="JA4" s="998"/>
      <c r="JB4" s="998"/>
      <c r="JC4" s="998"/>
      <c r="JD4" s="998"/>
      <c r="JE4" s="998"/>
      <c r="JF4" s="998"/>
      <c r="JG4" s="998"/>
      <c r="JP4" s="979" t="s">
        <v>1384</v>
      </c>
      <c r="JQ4" s="979"/>
      <c r="JR4" s="979"/>
      <c r="JS4" s="979"/>
      <c r="KN4" s="979" t="s">
        <v>1384</v>
      </c>
      <c r="KO4" s="979"/>
      <c r="KP4" s="979"/>
      <c r="KQ4" s="979"/>
      <c r="LL4" s="1055" t="s">
        <v>2230</v>
      </c>
      <c r="LM4" s="1055"/>
      <c r="LN4" s="1055"/>
      <c r="LO4" s="1055"/>
      <c r="LP4" s="1055"/>
      <c r="LQ4" s="1055"/>
      <c r="LR4" s="1055"/>
      <c r="LS4" s="1055"/>
      <c r="LT4" s="1055"/>
      <c r="LU4" s="1055"/>
      <c r="LV4" s="1055"/>
      <c r="LW4" s="1055"/>
      <c r="LX4" s="1055"/>
      <c r="LY4" s="1055"/>
      <c r="LZ4" s="1055"/>
      <c r="MA4" s="1055"/>
      <c r="MB4" s="1055"/>
      <c r="MC4" s="1055"/>
      <c r="MD4" s="1055"/>
      <c r="ME4" s="1055"/>
      <c r="MJ4" s="1064" t="s">
        <v>1772</v>
      </c>
      <c r="MK4" s="1055"/>
      <c r="ML4" s="1055"/>
      <c r="MM4" s="1055"/>
      <c r="MN4" s="1055"/>
      <c r="MO4" s="1055"/>
      <c r="MP4" s="1055"/>
      <c r="MQ4" s="1055"/>
      <c r="MR4" s="1055"/>
      <c r="MS4" s="1055"/>
      <c r="MT4" s="1055"/>
      <c r="MU4" s="1055"/>
      <c r="MV4" s="945" t="s">
        <v>2280</v>
      </c>
      <c r="MW4" s="945"/>
      <c r="MX4" s="945"/>
      <c r="MY4" s="945"/>
      <c r="MZ4" s="945"/>
      <c r="NA4" s="945"/>
      <c r="NB4" s="945"/>
      <c r="NC4" s="945"/>
      <c r="NH4" s="945" t="s">
        <v>2280</v>
      </c>
      <c r="NI4" s="945"/>
      <c r="NJ4" s="945"/>
      <c r="NK4" s="945"/>
      <c r="NL4" s="945"/>
      <c r="NM4" s="945"/>
      <c r="NN4" s="945"/>
      <c r="NO4" s="945"/>
      <c r="NP4" s="945"/>
      <c r="NQ4" s="945"/>
      <c r="NR4" s="945"/>
      <c r="NS4" s="945"/>
      <c r="NT4" s="945"/>
      <c r="NU4" s="945"/>
      <c r="NV4" s="945"/>
      <c r="NW4" s="945"/>
      <c r="NX4" s="945"/>
      <c r="NY4" s="945"/>
      <c r="NZ4" s="945"/>
      <c r="OA4" s="945"/>
      <c r="OF4" s="999" t="s">
        <v>2312</v>
      </c>
      <c r="OG4" s="999"/>
      <c r="OH4" s="999"/>
      <c r="OI4" s="999"/>
      <c r="OJ4" s="999"/>
      <c r="OK4" s="999"/>
      <c r="OL4" s="999"/>
      <c r="OM4" s="999"/>
      <c r="ON4" s="999"/>
      <c r="OO4" s="999"/>
      <c r="OP4" s="999"/>
      <c r="OQ4" s="999"/>
      <c r="OR4" s="968" t="s">
        <v>2343</v>
      </c>
      <c r="OS4" s="968"/>
      <c r="OT4" s="968"/>
      <c r="OU4" s="968"/>
      <c r="OV4" s="968"/>
      <c r="OW4" s="968"/>
      <c r="OX4" s="968"/>
      <c r="OY4" s="968"/>
      <c r="PD4" s="991" t="s">
        <v>2363</v>
      </c>
      <c r="PE4" s="991"/>
      <c r="PF4" s="991"/>
      <c r="PG4" s="991"/>
      <c r="PH4" s="991"/>
      <c r="PI4" s="991"/>
      <c r="PJ4" s="991"/>
      <c r="PK4" s="991"/>
      <c r="PL4" s="991"/>
      <c r="PM4" s="991"/>
      <c r="PN4" s="991"/>
      <c r="PO4" s="991"/>
      <c r="PP4" s="979" t="s">
        <v>1384</v>
      </c>
      <c r="PQ4" s="979"/>
      <c r="PR4" s="979"/>
      <c r="PS4" s="979"/>
      <c r="PT4" s="1035" t="s">
        <v>2035</v>
      </c>
      <c r="PU4" s="1035"/>
      <c r="PV4" s="1035"/>
      <c r="PW4" s="1035"/>
      <c r="QB4" s="1074" t="s">
        <v>1737</v>
      </c>
      <c r="QC4" s="1074"/>
      <c r="QD4" s="1074"/>
      <c r="QE4" s="1074"/>
      <c r="QF4" s="1074"/>
      <c r="QG4" s="1074"/>
      <c r="QH4" s="1074"/>
      <c r="QI4" s="1074"/>
      <c r="QJ4" s="1074"/>
      <c r="QK4" s="1074"/>
      <c r="QL4" s="1074"/>
      <c r="QM4" s="1074"/>
      <c r="QN4" s="1074"/>
      <c r="QO4" s="1074"/>
      <c r="QP4" s="1074"/>
      <c r="QQ4" s="1074"/>
      <c r="QZ4" s="979" t="s">
        <v>1384</v>
      </c>
      <c r="RA4" s="979"/>
      <c r="RB4" s="979"/>
      <c r="RC4" s="979"/>
      <c r="RD4" s="980" t="s">
        <v>2435</v>
      </c>
      <c r="RE4" s="980"/>
      <c r="RF4" s="980"/>
      <c r="RG4" s="980"/>
      <c r="RH4" s="980"/>
      <c r="RI4" s="980"/>
      <c r="RJ4" s="980"/>
      <c r="RK4" s="980"/>
      <c r="RL4" s="980"/>
      <c r="RM4" s="980"/>
      <c r="RN4" s="980"/>
      <c r="RO4" s="980"/>
      <c r="RP4" s="980"/>
      <c r="RQ4" s="980"/>
      <c r="RR4" s="980"/>
      <c r="RS4" s="980"/>
      <c r="RX4" s="988" t="s">
        <v>2478</v>
      </c>
      <c r="RY4" s="988"/>
      <c r="RZ4" s="988"/>
      <c r="SA4" s="988"/>
      <c r="SB4" s="988"/>
      <c r="SC4" s="988"/>
      <c r="SD4" s="988"/>
      <c r="SE4" s="988"/>
      <c r="SF4" s="988"/>
      <c r="SG4" s="988"/>
      <c r="SH4" s="988"/>
      <c r="SI4" s="988"/>
      <c r="SJ4" s="988"/>
      <c r="SK4" s="988"/>
      <c r="SL4" s="988"/>
      <c r="SM4" s="988"/>
      <c r="SN4" s="988"/>
      <c r="SO4" s="988"/>
      <c r="SP4" s="988"/>
      <c r="SQ4" s="988"/>
      <c r="SV4" s="1055" t="s">
        <v>2449</v>
      </c>
      <c r="SW4" s="1055"/>
      <c r="SX4" s="1055"/>
      <c r="SY4" s="1055"/>
      <c r="SZ4" s="1055"/>
      <c r="TA4" s="1055"/>
      <c r="TB4" s="1055"/>
      <c r="TC4" s="1055"/>
      <c r="TD4" s="1055"/>
      <c r="TE4" s="1055"/>
      <c r="TF4" s="1055"/>
      <c r="TG4" s="1055"/>
      <c r="TH4" s="1055"/>
      <c r="TI4" s="1055"/>
      <c r="TJ4" s="1055"/>
      <c r="TK4" s="1055"/>
      <c r="TL4" s="1055"/>
      <c r="TM4" s="1055"/>
      <c r="TN4" s="1055"/>
      <c r="TO4" s="1055"/>
      <c r="TT4" s="1055" t="s">
        <v>2449</v>
      </c>
      <c r="TU4" s="1055"/>
      <c r="TV4" s="1055"/>
      <c r="TW4" s="1055"/>
      <c r="TX4" s="1055"/>
      <c r="TY4" s="1055"/>
      <c r="TZ4" s="1055"/>
      <c r="UA4" s="1055"/>
      <c r="UB4" s="1055"/>
      <c r="UC4" s="1055"/>
      <c r="UD4" s="1055"/>
      <c r="UE4" s="1055"/>
      <c r="UF4" s="1055"/>
      <c r="UG4" s="1055"/>
      <c r="UH4" s="1055"/>
      <c r="UI4" s="1055"/>
      <c r="UJ4" s="1055"/>
      <c r="UK4" s="1055"/>
      <c r="UL4" s="1055"/>
      <c r="UM4" s="1055"/>
      <c r="UR4" s="1055" t="s">
        <v>2625</v>
      </c>
      <c r="US4" s="1055"/>
      <c r="UT4" s="1055"/>
      <c r="UU4" s="1055"/>
      <c r="UV4" s="1055"/>
      <c r="UW4" s="1055"/>
      <c r="UX4" s="1055"/>
      <c r="UY4" s="1055"/>
      <c r="UZ4" s="1055"/>
      <c r="VA4" s="1055"/>
      <c r="VB4" s="1055"/>
      <c r="VC4" s="1055"/>
      <c r="VD4" s="1055"/>
      <c r="VE4" s="1055"/>
      <c r="VF4" s="1055"/>
      <c r="VG4" s="1055"/>
      <c r="VH4" s="1055"/>
      <c r="VI4" s="1055"/>
      <c r="VJ4" s="1055"/>
      <c r="VK4" s="1055"/>
      <c r="VX4" s="1055" t="s">
        <v>2738</v>
      </c>
      <c r="VY4" s="1055"/>
      <c r="VZ4" s="1055"/>
      <c r="WA4" s="1055"/>
      <c r="WB4" s="1055"/>
      <c r="WC4" s="1055"/>
      <c r="WD4" s="1055"/>
      <c r="WE4" s="1055"/>
      <c r="WF4" s="1055"/>
      <c r="WG4" s="1055"/>
      <c r="WH4" s="1055"/>
      <c r="WI4" s="1055"/>
      <c r="WN4" s="1055" t="s">
        <v>2738</v>
      </c>
      <c r="WO4" s="1055"/>
      <c r="WP4" s="1055"/>
      <c r="WQ4" s="1055"/>
      <c r="WR4" s="1055"/>
      <c r="WS4" s="1055"/>
      <c r="WT4" s="1055"/>
      <c r="WU4" s="1055"/>
      <c r="WV4" s="1055"/>
      <c r="WW4" s="1055"/>
      <c r="WX4" s="1055"/>
      <c r="WY4" s="1055"/>
      <c r="WZ4" s="1055"/>
      <c r="XA4" s="1055"/>
      <c r="XB4" s="1055"/>
      <c r="XC4" s="1055"/>
      <c r="XD4" s="1055"/>
      <c r="XE4" s="1055"/>
      <c r="XF4" s="1055"/>
      <c r="XG4" s="1055"/>
      <c r="XL4" s="1019" t="s">
        <v>2755</v>
      </c>
      <c r="XM4" s="1019"/>
      <c r="XN4" s="1019"/>
      <c r="XO4" s="1019"/>
      <c r="XP4" s="1019"/>
      <c r="XQ4" s="1019"/>
      <c r="XR4" s="1019"/>
      <c r="XS4" s="1019"/>
      <c r="XT4" s="1019"/>
      <c r="XU4" s="1019"/>
      <c r="XV4" s="1019"/>
      <c r="XW4" s="1019"/>
      <c r="XX4" s="967" t="s">
        <v>2832</v>
      </c>
      <c r="XY4" s="967"/>
      <c r="XZ4" s="967"/>
      <c r="YA4" s="967"/>
      <c r="YB4" s="967"/>
      <c r="YC4" s="967"/>
      <c r="YD4" s="967"/>
      <c r="YE4" s="967"/>
      <c r="YJ4" s="979" t="s">
        <v>1384</v>
      </c>
      <c r="YK4" s="979"/>
      <c r="YL4" s="979"/>
      <c r="YM4" s="979"/>
      <c r="YN4" s="965" t="s">
        <v>2856</v>
      </c>
      <c r="YO4" s="965"/>
      <c r="YP4" s="965"/>
      <c r="YQ4" s="965"/>
      <c r="YR4" s="965"/>
      <c r="YS4" s="965"/>
      <c r="YT4" s="965"/>
      <c r="YU4" s="965"/>
      <c r="YV4" s="946" t="s">
        <v>2877</v>
      </c>
      <c r="YW4" s="946"/>
      <c r="YX4" s="946"/>
      <c r="YY4" s="946"/>
      <c r="YZ4" s="946"/>
      <c r="ZA4" s="946"/>
      <c r="ZB4" s="946"/>
      <c r="ZC4" s="946"/>
      <c r="ZH4" s="946" t="s">
        <v>2877</v>
      </c>
      <c r="ZI4" s="946"/>
      <c r="ZJ4" s="946"/>
      <c r="ZK4" s="946"/>
      <c r="ZL4" s="946"/>
      <c r="ZM4" s="946"/>
      <c r="ZN4" s="946"/>
      <c r="ZO4" s="946"/>
      <c r="ZP4" s="946"/>
      <c r="ZQ4" s="946"/>
      <c r="ZR4" s="946"/>
      <c r="ZS4" s="946"/>
      <c r="ZT4" s="1019" t="s">
        <v>2911</v>
      </c>
      <c r="ZU4" s="1019"/>
      <c r="ZV4" s="1019"/>
      <c r="ZW4" s="1019"/>
      <c r="ZX4" s="1019"/>
      <c r="ZY4" s="1019"/>
      <c r="ZZ4" s="1019"/>
      <c r="AAA4" s="1019"/>
      <c r="AAF4" s="1019" t="s">
        <v>2911</v>
      </c>
      <c r="AAG4" s="1019"/>
      <c r="AAH4" s="1019"/>
      <c r="AAI4" s="1019"/>
      <c r="AAJ4" s="1019"/>
      <c r="AAK4" s="1019"/>
      <c r="AAL4" s="1019"/>
      <c r="AAM4" s="1019"/>
      <c r="AAN4" s="1019"/>
      <c r="AAO4" s="1019"/>
      <c r="AAP4" s="1019"/>
      <c r="AAQ4" s="1019"/>
      <c r="AAR4" s="946" t="s">
        <v>2976</v>
      </c>
      <c r="AAS4" s="946"/>
      <c r="AAT4" s="946"/>
      <c r="AAU4" s="946"/>
      <c r="AAV4" s="946"/>
      <c r="AAW4" s="946"/>
      <c r="AAX4" s="946"/>
      <c r="AAY4" s="946"/>
      <c r="ABD4" s="979" t="s">
        <v>1384</v>
      </c>
      <c r="ABE4" s="979"/>
      <c r="ABF4" s="979"/>
      <c r="ABG4" s="979"/>
      <c r="ABH4" s="946" t="s">
        <v>2976</v>
      </c>
      <c r="ABI4" s="946"/>
      <c r="ABJ4" s="946"/>
      <c r="ABK4" s="946"/>
      <c r="ABL4" s="946"/>
      <c r="ABM4" s="946"/>
      <c r="ABN4" s="946"/>
      <c r="ABO4" s="946"/>
      <c r="ABP4" s="1044" t="s">
        <v>3020</v>
      </c>
      <c r="ABQ4" s="1044"/>
      <c r="ABR4" s="1044"/>
      <c r="ABS4" s="1044"/>
      <c r="ABT4" s="1044"/>
      <c r="ABU4" s="1044"/>
      <c r="ABV4" s="1044"/>
      <c r="ABW4" s="1044"/>
      <c r="ACB4" s="1044" t="s">
        <v>3020</v>
      </c>
      <c r="ACC4" s="1044"/>
      <c r="ACD4" s="1044"/>
      <c r="ACE4" s="1044"/>
      <c r="ACF4" s="1044"/>
      <c r="ACG4" s="1044"/>
      <c r="ACH4" s="1044"/>
      <c r="ACI4" s="1044"/>
      <c r="ACJ4" s="967" t="s">
        <v>3055</v>
      </c>
      <c r="ACK4" s="967"/>
      <c r="ACL4" s="967"/>
      <c r="ACM4" s="967"/>
      <c r="ACN4" s="967"/>
      <c r="ACO4" s="967"/>
      <c r="ACP4" s="967"/>
      <c r="ACQ4" s="967"/>
      <c r="ACR4" s="967"/>
      <c r="ACS4" s="967"/>
      <c r="ACT4" s="967"/>
      <c r="ACU4" s="967"/>
      <c r="ACZ4" s="979" t="s">
        <v>1384</v>
      </c>
      <c r="ADA4" s="979"/>
      <c r="ADB4" s="979"/>
      <c r="ADC4" s="979"/>
      <c r="ADD4" s="1019" t="s">
        <v>3102</v>
      </c>
      <c r="ADE4" s="1019"/>
      <c r="ADF4" s="1019"/>
      <c r="ADG4" s="1019"/>
      <c r="ADH4" s="1019"/>
      <c r="ADI4" s="1019"/>
      <c r="ADJ4" s="1019"/>
      <c r="ADK4" s="1019"/>
      <c r="ADL4" s="1019"/>
      <c r="ADM4" s="1019"/>
      <c r="ADN4" s="1019"/>
      <c r="ADO4" s="1019"/>
      <c r="ADP4" s="1019"/>
      <c r="ADQ4" s="1019"/>
      <c r="ADR4" s="1019"/>
      <c r="ADS4" s="1019"/>
      <c r="ADX4" s="1019" t="s">
        <v>3158</v>
      </c>
      <c r="ADY4" s="1019"/>
      <c r="ADZ4" s="1019"/>
      <c r="AEA4" s="1019"/>
      <c r="AEB4" s="1019"/>
      <c r="AEC4" s="1019"/>
      <c r="AED4" s="1019"/>
      <c r="AEE4" s="1019"/>
      <c r="AEF4" s="1019"/>
      <c r="AEG4" s="1019"/>
      <c r="AEH4" s="1019"/>
      <c r="AEI4" s="1019"/>
      <c r="AEJ4" s="1019"/>
      <c r="AEK4" s="1019"/>
      <c r="AEL4" s="1019"/>
      <c r="AEM4" s="1019"/>
      <c r="AEN4" s="1019"/>
      <c r="AEO4" s="1019"/>
      <c r="AEP4" s="1019"/>
      <c r="AEQ4" s="1019"/>
      <c r="AEZ4" s="1019" t="s">
        <v>3158</v>
      </c>
      <c r="AFA4" s="1019"/>
      <c r="AFB4" s="1019"/>
      <c r="AFC4" s="1019"/>
      <c r="AFD4" s="1019"/>
      <c r="AFE4" s="1019"/>
      <c r="AFF4" s="1019"/>
      <c r="AFG4" s="1019"/>
      <c r="AFH4" s="1019"/>
      <c r="AFI4" s="1019"/>
      <c r="AFJ4" s="1019"/>
      <c r="AFK4" s="1019"/>
      <c r="AFL4" s="1019"/>
      <c r="AFM4" s="1019"/>
      <c r="AFN4" s="1019"/>
      <c r="AFO4" s="1019"/>
      <c r="AFP4" s="1019"/>
      <c r="AFQ4" s="1019"/>
      <c r="AFR4" s="1019"/>
      <c r="AFS4" s="1019"/>
      <c r="AGB4" s="979" t="s">
        <v>1384</v>
      </c>
      <c r="AGC4" s="979"/>
      <c r="AGD4" s="979"/>
      <c r="AGE4" s="979"/>
      <c r="AGF4" s="1019" t="s">
        <v>3228</v>
      </c>
      <c r="AGG4" s="1019"/>
      <c r="AGH4" s="1019"/>
      <c r="AGI4" s="1019"/>
      <c r="AGJ4" s="967" t="s">
        <v>3259</v>
      </c>
      <c r="AGK4" s="967"/>
      <c r="AGL4" s="967"/>
      <c r="AGM4" s="967"/>
      <c r="AGN4" s="967"/>
      <c r="AGO4" s="967"/>
      <c r="AGP4" s="967"/>
      <c r="AGQ4" s="967"/>
      <c r="AGR4" s="967"/>
      <c r="AGS4" s="967"/>
      <c r="AGT4" s="967"/>
      <c r="AGU4" s="967"/>
      <c r="AHD4" s="996" t="s">
        <v>3273</v>
      </c>
      <c r="AHE4" s="996"/>
      <c r="AHF4" s="996"/>
      <c r="AHG4" s="996"/>
      <c r="AHH4" s="996"/>
      <c r="AHI4" s="996"/>
      <c r="AHJ4" s="996"/>
      <c r="AHK4" s="996"/>
      <c r="AHL4" s="996"/>
      <c r="AHM4" s="996"/>
      <c r="AHN4" s="996"/>
      <c r="AHO4" s="996"/>
      <c r="AHP4" s="996"/>
      <c r="AHQ4" s="996"/>
      <c r="AHR4" s="996"/>
      <c r="AHS4" s="996"/>
      <c r="AHT4" s="996"/>
      <c r="AHU4" s="996"/>
      <c r="AHV4" s="996"/>
      <c r="AHW4" s="996"/>
      <c r="AIB4" s="545"/>
      <c r="AIC4" s="545"/>
      <c r="AID4" s="545"/>
      <c r="AIE4" s="545"/>
      <c r="AIF4" s="996" t="s">
        <v>3357</v>
      </c>
      <c r="AIG4" s="996"/>
      <c r="AIH4" s="996"/>
      <c r="AII4" s="996"/>
      <c r="AIJ4" s="996"/>
      <c r="AIK4" s="996"/>
      <c r="AIL4" s="996"/>
      <c r="AIM4" s="996"/>
      <c r="AIN4" s="996"/>
      <c r="AIO4" s="996"/>
      <c r="AIP4" s="996"/>
      <c r="AIQ4" s="996"/>
      <c r="AIR4" s="979" t="s">
        <v>1384</v>
      </c>
      <c r="AIS4" s="979"/>
      <c r="AIT4" s="979"/>
      <c r="AIU4" s="979"/>
      <c r="AIV4" s="996" t="s">
        <v>3357</v>
      </c>
      <c r="AIW4" s="996"/>
      <c r="AIX4" s="996"/>
      <c r="AIY4" s="996"/>
      <c r="AJD4" s="996" t="s">
        <v>3357</v>
      </c>
      <c r="AJE4" s="996"/>
      <c r="AJF4" s="996"/>
      <c r="AJG4" s="996"/>
      <c r="AJH4" s="996"/>
      <c r="AJI4" s="996"/>
      <c r="AJJ4" s="996"/>
      <c r="AJK4" s="996"/>
      <c r="AJP4" s="979" t="s">
        <v>1384</v>
      </c>
      <c r="AJQ4" s="979"/>
      <c r="AJR4" s="979"/>
      <c r="AJS4" s="979"/>
      <c r="AKB4" s="996" t="s">
        <v>3444</v>
      </c>
      <c r="AKC4" s="996"/>
      <c r="AKD4" s="996"/>
      <c r="AKE4" s="996"/>
      <c r="AKF4" s="996"/>
      <c r="AKG4" s="996"/>
      <c r="AKH4" s="996"/>
      <c r="AKI4" s="996"/>
      <c r="AKJ4" s="996"/>
      <c r="AKK4" s="996"/>
      <c r="AKL4" s="996"/>
      <c r="AKM4" s="996"/>
      <c r="AKN4" s="996"/>
      <c r="AKO4" s="996"/>
      <c r="AKP4" s="996"/>
      <c r="AKQ4" s="996"/>
      <c r="AKR4" s="996"/>
      <c r="AKS4" s="996"/>
      <c r="AKT4" s="996"/>
      <c r="AKU4" s="996"/>
      <c r="AKZ4" s="979" t="s">
        <v>1384</v>
      </c>
      <c r="ALA4" s="979"/>
      <c r="ALB4" s="979"/>
      <c r="ALC4" s="979"/>
      <c r="ALD4" s="996" t="s">
        <v>3466</v>
      </c>
      <c r="ALE4" s="996"/>
      <c r="ALF4" s="996"/>
      <c r="ALG4" s="996"/>
      <c r="ALH4" s="996"/>
      <c r="ALI4" s="996"/>
      <c r="ALJ4" s="996"/>
      <c r="ALK4" s="996"/>
      <c r="ALL4" s="996"/>
      <c r="ALM4" s="996"/>
      <c r="ALN4" s="996"/>
      <c r="ALO4" s="996"/>
      <c r="ALP4" s="996"/>
      <c r="ALQ4" s="996"/>
      <c r="ALR4" s="996"/>
      <c r="ALS4" s="996"/>
      <c r="ALX4" s="996" t="s">
        <v>3508</v>
      </c>
      <c r="ALY4" s="996"/>
      <c r="ALZ4" s="996"/>
      <c r="AMA4" s="996"/>
      <c r="AMB4" s="996"/>
      <c r="AMC4" s="996"/>
      <c r="AMD4" s="996"/>
      <c r="AME4" s="996"/>
      <c r="AMF4" s="996"/>
      <c r="AMG4" s="996"/>
      <c r="AMH4" s="996"/>
      <c r="AMI4" s="996"/>
      <c r="AMJ4" s="996"/>
      <c r="AMK4" s="996"/>
      <c r="AML4" s="996"/>
      <c r="AMM4" s="996"/>
      <c r="AMN4" s="996"/>
      <c r="AMO4" s="996"/>
      <c r="AMP4" s="996"/>
      <c r="AMQ4" s="996"/>
      <c r="AMV4" s="1070" t="s">
        <v>3562</v>
      </c>
      <c r="AMW4" s="1070"/>
      <c r="AMX4" s="1070"/>
      <c r="AMY4" s="1070"/>
      <c r="AMZ4" s="1070"/>
      <c r="ANA4" s="1070"/>
      <c r="ANB4" s="1070"/>
      <c r="ANC4" s="1070"/>
      <c r="AND4" s="1070"/>
      <c r="ANE4" s="1070"/>
      <c r="ANF4" s="1070"/>
      <c r="ANG4" s="1070"/>
      <c r="ANH4" s="1070"/>
      <c r="ANI4" s="1070"/>
      <c r="ANJ4" s="1070"/>
      <c r="ANK4" s="1070"/>
      <c r="ANL4" s="1070"/>
      <c r="ANM4" s="1070"/>
      <c r="ANN4" s="1070"/>
      <c r="ANO4" s="1070"/>
      <c r="ANX4" s="994" t="s">
        <v>3601</v>
      </c>
      <c r="ANY4" s="994"/>
      <c r="ANZ4" s="994"/>
      <c r="AOA4" s="994"/>
      <c r="AOB4" s="994"/>
      <c r="AOC4" s="994"/>
      <c r="AOD4" s="994"/>
      <c r="AOE4" s="994"/>
      <c r="AOF4" s="994"/>
      <c r="AOG4" s="994"/>
      <c r="AOH4" s="994"/>
      <c r="AOI4" s="994"/>
      <c r="AOJ4" s="994"/>
      <c r="AOK4" s="994"/>
      <c r="AOL4" s="994"/>
      <c r="AOM4" s="994"/>
      <c r="AOZ4" s="998" t="s">
        <v>3603</v>
      </c>
      <c r="APA4" s="998"/>
      <c r="APB4" s="998"/>
      <c r="APC4" s="998"/>
      <c r="APD4" s="998"/>
      <c r="APE4" s="998"/>
      <c r="APF4" s="998"/>
      <c r="APG4" s="998"/>
      <c r="APH4" s="998"/>
      <c r="API4" s="998"/>
      <c r="APJ4" s="998"/>
      <c r="APK4" s="998"/>
      <c r="ARD4" s="999" t="s">
        <v>3713</v>
      </c>
      <c r="ARE4" s="999"/>
      <c r="ARF4" s="999"/>
      <c r="ARG4" s="999"/>
      <c r="ARH4" s="999"/>
      <c r="ARI4" s="999"/>
      <c r="ARJ4" s="999"/>
      <c r="ARK4" s="999"/>
      <c r="ARL4" s="999"/>
      <c r="ARM4" s="999"/>
      <c r="ARN4" s="999"/>
      <c r="ARO4" s="999"/>
      <c r="ARP4" s="999"/>
      <c r="ARQ4" s="999"/>
      <c r="ARR4" s="999"/>
      <c r="ARS4" s="999"/>
      <c r="ART4" s="994" t="s">
        <v>3768</v>
      </c>
      <c r="ARU4" s="994"/>
      <c r="ARV4" s="994"/>
      <c r="ARW4" s="994"/>
      <c r="ASF4" s="994" t="s">
        <v>3768</v>
      </c>
      <c r="ASG4" s="994"/>
      <c r="ASH4" s="994"/>
      <c r="ASI4" s="994"/>
      <c r="ASJ4" s="994"/>
      <c r="ASK4" s="994"/>
      <c r="ASL4" s="994"/>
      <c r="ASM4" s="994"/>
      <c r="ASN4" s="994"/>
      <c r="ASO4" s="994"/>
      <c r="ASP4" s="994"/>
      <c r="ASQ4" s="994"/>
      <c r="ASR4" s="999" t="s">
        <v>3801</v>
      </c>
      <c r="ASS4" s="999"/>
      <c r="AST4" s="999"/>
      <c r="ASU4" s="999"/>
      <c r="ASV4" s="999"/>
      <c r="ASW4" s="999"/>
      <c r="ASX4" s="999"/>
      <c r="ASY4" s="999"/>
      <c r="ATD4" s="999" t="s">
        <v>3801</v>
      </c>
      <c r="ATE4" s="999"/>
      <c r="ATF4" s="999"/>
      <c r="ATG4" s="999"/>
      <c r="ATH4" s="999"/>
      <c r="ATI4" s="999"/>
      <c r="ATJ4" s="999"/>
      <c r="ATK4" s="999"/>
      <c r="ATL4" s="1060" t="s">
        <v>3848</v>
      </c>
      <c r="ATM4" s="1060"/>
      <c r="ATN4" s="1060"/>
      <c r="ATO4" s="1060"/>
      <c r="ATP4" s="1060"/>
      <c r="ATQ4" s="1060"/>
      <c r="ATR4" s="1060"/>
      <c r="ATS4" s="1060"/>
      <c r="AUB4" s="1055" t="s">
        <v>3920</v>
      </c>
      <c r="AUC4" s="1055"/>
      <c r="AUD4" s="1055"/>
      <c r="AUE4" s="1055"/>
      <c r="AUF4" s="1055"/>
      <c r="AUG4" s="1055"/>
      <c r="AUH4" s="1055"/>
      <c r="AUI4" s="1055"/>
      <c r="AUJ4" s="1055"/>
      <c r="AUK4" s="1055"/>
      <c r="AUL4" s="1055"/>
      <c r="AUM4" s="1055"/>
      <c r="AUN4" s="1055"/>
      <c r="AUO4" s="1055"/>
      <c r="AUP4" s="1055"/>
      <c r="AUQ4" s="1055"/>
      <c r="AUR4" s="1055"/>
      <c r="AUS4" s="1055"/>
      <c r="AUT4" s="1055"/>
      <c r="AUU4" s="1055"/>
      <c r="AUZ4" s="979" t="s">
        <v>1384</v>
      </c>
      <c r="AVA4" s="979"/>
      <c r="AVB4" s="979"/>
      <c r="AVC4" s="979"/>
      <c r="AVD4" s="546"/>
      <c r="AVE4" s="546"/>
      <c r="AVF4" s="546"/>
      <c r="AVG4" s="546"/>
      <c r="AVH4" s="945" t="s">
        <v>3969</v>
      </c>
      <c r="AVI4" s="945"/>
      <c r="AVJ4" s="945"/>
      <c r="AVK4" s="945"/>
      <c r="AVL4" s="945"/>
      <c r="AVM4" s="945"/>
      <c r="AVN4" s="945"/>
      <c r="AVO4" s="945"/>
      <c r="AVP4" s="1064" t="s">
        <v>3977</v>
      </c>
      <c r="AVQ4" s="1064"/>
      <c r="AVR4" s="1064"/>
      <c r="AVS4" s="1064"/>
      <c r="AVX4" s="945" t="s">
        <v>3969</v>
      </c>
      <c r="AVY4" s="945"/>
      <c r="AVZ4" s="945"/>
      <c r="AWA4" s="945"/>
      <c r="AWB4" s="945"/>
      <c r="AWC4" s="945"/>
      <c r="AWD4" s="945"/>
      <c r="AWE4" s="945"/>
      <c r="AWJ4" s="979" t="s">
        <v>1384</v>
      </c>
      <c r="AWK4" s="979"/>
      <c r="AWL4" s="979"/>
      <c r="AWM4" s="979"/>
      <c r="AWN4" s="979" t="s">
        <v>1384</v>
      </c>
      <c r="AWO4" s="979"/>
      <c r="AWP4" s="979"/>
      <c r="AWQ4" s="979"/>
      <c r="AWV4" s="1020" t="s">
        <v>4053</v>
      </c>
      <c r="AWW4" s="1020"/>
      <c r="AWX4" s="1020"/>
      <c r="AWY4" s="1020"/>
      <c r="AWZ4" s="1020"/>
      <c r="AXA4" s="1020"/>
      <c r="AXB4" s="1020"/>
      <c r="AXC4" s="1020"/>
      <c r="AXD4" s="1020"/>
      <c r="AXE4" s="1020"/>
      <c r="AXF4" s="1020"/>
      <c r="AXG4" s="1020"/>
      <c r="AXH4" s="1020"/>
      <c r="AXI4" s="1020"/>
      <c r="AXJ4" s="1020"/>
      <c r="AXK4" s="1020"/>
      <c r="AXL4" s="1020"/>
      <c r="AXM4" s="1020"/>
      <c r="AXN4" s="1020"/>
      <c r="AXO4" s="1020"/>
      <c r="AXT4" s="994" t="s">
        <v>4100</v>
      </c>
      <c r="AXU4" s="994"/>
      <c r="AXV4" s="994"/>
      <c r="AXW4" s="994"/>
      <c r="AXX4" s="994"/>
      <c r="AXY4" s="994"/>
      <c r="AXZ4" s="994"/>
      <c r="AYA4" s="994"/>
      <c r="AYB4" s="994"/>
      <c r="AYC4" s="994"/>
      <c r="AYD4" s="994"/>
      <c r="AYE4" s="994"/>
      <c r="AYF4" s="994"/>
      <c r="AYG4" s="994"/>
      <c r="AYH4" s="994"/>
      <c r="AYI4" s="994"/>
      <c r="AYJ4" s="994"/>
      <c r="AYK4" s="994"/>
      <c r="AYL4" s="994"/>
      <c r="AYM4" s="994"/>
      <c r="AYR4" s="994" t="s">
        <v>4100</v>
      </c>
      <c r="AYS4" s="994"/>
      <c r="AYT4" s="994"/>
      <c r="AYU4" s="994"/>
      <c r="AYV4" s="994"/>
      <c r="AYW4" s="994"/>
      <c r="AYX4" s="994"/>
      <c r="AYY4" s="994"/>
      <c r="AYZ4" s="989" t="s">
        <v>3977</v>
      </c>
      <c r="AZA4" s="989"/>
      <c r="AZB4" s="989"/>
      <c r="AZC4" s="989"/>
      <c r="AZD4" s="967" t="s">
        <v>4109</v>
      </c>
      <c r="AZE4" s="967"/>
      <c r="AZF4" s="967"/>
      <c r="AZG4" s="967"/>
      <c r="AZH4" s="967"/>
      <c r="AZI4" s="967"/>
      <c r="AZJ4" s="967"/>
      <c r="AZK4" s="967"/>
      <c r="AZT4" s="1019" t="s">
        <v>4108</v>
      </c>
      <c r="AZU4" s="1019"/>
      <c r="AZV4" s="1019"/>
      <c r="AZW4" s="1019"/>
      <c r="AZX4" s="1019"/>
      <c r="AZY4" s="1019"/>
      <c r="AZZ4" s="1019"/>
      <c r="BAA4" s="1019"/>
      <c r="BAF4" s="1032" t="s">
        <v>4134</v>
      </c>
      <c r="BAG4" s="1032"/>
      <c r="BAH4" s="1032"/>
      <c r="BAI4" s="1032"/>
      <c r="BAJ4" s="979" t="s">
        <v>1384</v>
      </c>
      <c r="BAK4" s="979"/>
      <c r="BAL4" s="979"/>
      <c r="BAM4" s="979"/>
      <c r="BAR4" s="994" t="s">
        <v>4135</v>
      </c>
      <c r="BAS4" s="994"/>
      <c r="BAT4" s="994"/>
      <c r="BAU4" s="994"/>
      <c r="BAV4" s="1019" t="s">
        <v>4171</v>
      </c>
      <c r="BAW4" s="1019"/>
      <c r="BAX4" s="1019"/>
      <c r="BAY4" s="1019"/>
      <c r="BAZ4" s="1019"/>
      <c r="BBA4" s="1019"/>
      <c r="BBB4" s="1019"/>
      <c r="BBC4" s="1019"/>
      <c r="BBD4" s="1019"/>
      <c r="BBE4" s="1019"/>
      <c r="BBF4" s="1019"/>
      <c r="BBG4" s="1019"/>
      <c r="BBH4" s="945" t="s">
        <v>4231</v>
      </c>
      <c r="BBI4" s="945"/>
      <c r="BBJ4" s="945"/>
      <c r="BBK4" s="945"/>
      <c r="BBP4" s="945" t="s">
        <v>4231</v>
      </c>
      <c r="BBQ4" s="945"/>
      <c r="BBR4" s="945"/>
      <c r="BBS4" s="945"/>
      <c r="BBT4" s="994" t="s">
        <v>4275</v>
      </c>
      <c r="BBU4" s="994"/>
      <c r="BBV4" s="994"/>
      <c r="BBW4" s="994"/>
      <c r="BBX4" s="994"/>
      <c r="BBY4" s="994"/>
      <c r="BBZ4" s="994"/>
      <c r="BCA4" s="994"/>
      <c r="BCB4" s="994"/>
      <c r="BCC4" s="994"/>
      <c r="BCD4" s="994"/>
      <c r="BCE4" s="994"/>
      <c r="BCF4" s="994"/>
      <c r="BCG4" s="994"/>
      <c r="BCH4" s="994"/>
      <c r="BCI4" s="994"/>
      <c r="BCN4" s="979" t="s">
        <v>1384</v>
      </c>
      <c r="BCO4" s="979"/>
      <c r="BCP4" s="979"/>
      <c r="BCQ4" s="979"/>
      <c r="BCR4" s="994" t="s">
        <v>4275</v>
      </c>
      <c r="BCS4" s="994"/>
      <c r="BCT4" s="994"/>
      <c r="BCU4" s="994"/>
      <c r="BCV4" s="994"/>
      <c r="BCW4" s="994"/>
      <c r="BCX4" s="994"/>
      <c r="BCY4" s="994"/>
      <c r="BCZ4" s="994"/>
      <c r="BDA4" s="994"/>
      <c r="BDB4" s="994"/>
      <c r="BDC4" s="994"/>
      <c r="BDD4" s="994"/>
      <c r="BDE4" s="994"/>
      <c r="BDF4" s="994"/>
      <c r="BDG4" s="994"/>
      <c r="BDL4" s="994" t="s">
        <v>4275</v>
      </c>
      <c r="BDM4" s="994"/>
      <c r="BDN4" s="994"/>
      <c r="BDO4" s="994"/>
      <c r="BDP4" s="994"/>
      <c r="BDQ4" s="994"/>
      <c r="BDR4" s="994"/>
      <c r="BDS4" s="994"/>
      <c r="BDT4" s="1024" t="s">
        <v>4323</v>
      </c>
      <c r="BDU4" s="1024"/>
      <c r="BDV4" s="1024"/>
      <c r="BDW4" s="1024"/>
      <c r="BDX4" s="1024"/>
      <c r="BDY4" s="1024"/>
      <c r="BDZ4" s="1024"/>
      <c r="BEA4" s="1024"/>
      <c r="BEB4" s="1024"/>
      <c r="BEC4" s="1024"/>
      <c r="BED4" s="1024"/>
      <c r="BEE4" s="1024"/>
      <c r="BEJ4" s="1024" t="s">
        <v>4323</v>
      </c>
      <c r="BEK4" s="1024"/>
      <c r="BEL4" s="1024"/>
      <c r="BEM4" s="1024"/>
      <c r="BEN4" s="1024"/>
      <c r="BEO4" s="1024"/>
      <c r="BEP4" s="1024"/>
      <c r="BEQ4" s="1024"/>
      <c r="BER4" s="1024"/>
      <c r="BES4" s="1024"/>
      <c r="BET4" s="1024"/>
      <c r="BEU4" s="1024"/>
      <c r="BEV4" s="1024"/>
      <c r="BEW4" s="1024"/>
      <c r="BEX4" s="1024"/>
      <c r="BEY4" s="1024"/>
      <c r="BEZ4" s="1024"/>
      <c r="BFA4" s="1024"/>
      <c r="BFB4" s="1024"/>
      <c r="BFC4" s="1024"/>
      <c r="BFH4" s="979" t="s">
        <v>1384</v>
      </c>
      <c r="BFI4" s="979"/>
      <c r="BFJ4" s="979"/>
      <c r="BFK4" s="979"/>
      <c r="BFL4" s="1024" t="s">
        <v>4450</v>
      </c>
      <c r="BFM4" s="1024"/>
      <c r="BFN4" s="1024"/>
      <c r="BFO4" s="1024"/>
      <c r="BFP4" s="1024"/>
      <c r="BFQ4" s="1024"/>
      <c r="BFR4" s="1024"/>
      <c r="BFS4" s="1024"/>
      <c r="BFT4" s="1024"/>
      <c r="BFU4" s="1024"/>
      <c r="BFV4" s="1024"/>
      <c r="BFW4" s="1024"/>
      <c r="BFX4" s="1024"/>
      <c r="BFY4" s="1024"/>
      <c r="BFZ4" s="1024"/>
      <c r="BGA4" s="1024"/>
      <c r="BGF4" s="979" t="s">
        <v>1384</v>
      </c>
      <c r="BGG4" s="979"/>
      <c r="BGH4" s="979"/>
      <c r="BGI4" s="979"/>
      <c r="BGJ4" s="1055" t="s">
        <v>4492</v>
      </c>
      <c r="BGK4" s="1055"/>
      <c r="BGL4" s="1055"/>
      <c r="BGM4" s="1055"/>
      <c r="BGN4" s="1055"/>
      <c r="BGO4" s="1055"/>
      <c r="BGP4" s="1055"/>
      <c r="BGQ4" s="1055"/>
      <c r="BGR4" s="1055"/>
      <c r="BGS4" s="1055"/>
      <c r="BGT4" s="1055"/>
      <c r="BGU4" s="1055"/>
      <c r="BGV4" s="1055"/>
      <c r="BGW4" s="1055"/>
      <c r="BGX4" s="1055"/>
      <c r="BGY4" s="1055"/>
      <c r="BHD4" s="1004" t="s">
        <v>1737</v>
      </c>
      <c r="BHE4" s="1004"/>
      <c r="BHF4" s="1004"/>
      <c r="BHG4" s="1004"/>
      <c r="BHH4" s="1004"/>
      <c r="BHI4" s="1004"/>
      <c r="BHJ4" s="1004"/>
      <c r="BHK4" s="1004"/>
      <c r="BHL4" s="1004"/>
      <c r="BHM4" s="1004"/>
      <c r="BHN4" s="1004"/>
      <c r="BHO4" s="1004"/>
      <c r="BHP4" s="1004"/>
      <c r="BHQ4" s="1004"/>
      <c r="BHR4" s="1004"/>
      <c r="BHS4" s="1004"/>
      <c r="BHT4" s="1004"/>
      <c r="BHU4" s="1004"/>
      <c r="BHV4" s="1004"/>
      <c r="BHW4" s="1004"/>
      <c r="BIB4" s="979" t="s">
        <v>1384</v>
      </c>
      <c r="BIC4" s="979"/>
      <c r="BID4" s="979"/>
      <c r="BIE4" s="979"/>
      <c r="BIF4" s="1001" t="s">
        <v>4533</v>
      </c>
      <c r="BIG4" s="1001"/>
      <c r="BIH4" s="1001"/>
      <c r="BII4" s="1001"/>
      <c r="BIJ4" s="1001"/>
      <c r="BIK4" s="1001"/>
      <c r="BIL4" s="1001"/>
      <c r="BIM4" s="1001"/>
      <c r="BIN4" s="1056" t="s">
        <v>4580</v>
      </c>
      <c r="BIO4" s="1056"/>
      <c r="BIP4" s="1056"/>
      <c r="BIQ4" s="1056"/>
      <c r="BIR4" s="1056"/>
      <c r="BIS4" s="1056"/>
      <c r="BIT4" s="1056"/>
      <c r="BIU4" s="1056"/>
      <c r="BIZ4" s="1055" t="s">
        <v>4585</v>
      </c>
      <c r="BJA4" s="1055"/>
      <c r="BJB4" s="1055"/>
      <c r="BJC4" s="1055"/>
      <c r="BJD4" s="1055"/>
      <c r="BJE4" s="1055"/>
      <c r="BJF4" s="1055"/>
      <c r="BJG4" s="1055"/>
      <c r="BJH4" s="1055"/>
      <c r="BJI4" s="1055"/>
      <c r="BJJ4" s="1001" t="s">
        <v>4631</v>
      </c>
      <c r="BJK4" s="1001"/>
      <c r="BJL4" s="1001"/>
      <c r="BJM4" s="1001"/>
      <c r="BJN4" s="1001"/>
      <c r="BJO4" s="1001"/>
      <c r="BJP4" s="1001"/>
      <c r="BJQ4" s="1001"/>
      <c r="BJR4" s="1001"/>
      <c r="BJS4" s="1001"/>
      <c r="BJX4" s="1055" t="s">
        <v>4674</v>
      </c>
      <c r="BJY4" s="1055"/>
      <c r="BJZ4" s="1055"/>
      <c r="BKA4" s="1055"/>
      <c r="BKB4" s="1055"/>
      <c r="BKC4" s="1055"/>
      <c r="BKD4" s="1055"/>
      <c r="BKE4" s="1055"/>
      <c r="BKF4" s="1027" t="s">
        <v>4700</v>
      </c>
      <c r="BKG4" s="1027"/>
      <c r="BKH4" s="1027"/>
      <c r="BKI4" s="1027"/>
      <c r="BKJ4" s="1027"/>
      <c r="BKK4" s="1027"/>
      <c r="BKL4" s="1027"/>
      <c r="BKM4" s="1027"/>
      <c r="BKV4" s="979" t="s">
        <v>1384</v>
      </c>
      <c r="BKW4" s="979"/>
      <c r="BKX4" s="979"/>
      <c r="BKY4" s="979"/>
      <c r="BKZ4" s="1055" t="s">
        <v>4733</v>
      </c>
      <c r="BLA4" s="1055"/>
      <c r="BLB4" s="1055"/>
      <c r="BLC4" s="1055"/>
      <c r="BLD4" s="1055"/>
      <c r="BLE4" s="1055"/>
      <c r="BLF4" s="1055"/>
      <c r="BLG4" s="1055"/>
      <c r="BLH4" s="1027" t="s">
        <v>4739</v>
      </c>
      <c r="BLI4" s="1027"/>
      <c r="BLJ4" s="1027"/>
      <c r="BLK4" s="1027"/>
      <c r="BLL4" s="1027"/>
      <c r="BLM4" s="1027"/>
      <c r="BLN4" s="1027"/>
      <c r="BLO4" s="1027"/>
      <c r="BLT4" s="1027" t="s">
        <v>4739</v>
      </c>
      <c r="BLU4" s="1027"/>
      <c r="BLV4" s="1027"/>
      <c r="BLW4" s="1027"/>
      <c r="BLX4" s="1055" t="s">
        <v>4765</v>
      </c>
      <c r="BLY4" s="1055"/>
      <c r="BLZ4" s="1055"/>
      <c r="BMA4" s="1055"/>
      <c r="BMB4" s="1055"/>
      <c r="BMC4" s="1055"/>
      <c r="BMD4" s="1055"/>
      <c r="BME4" s="1055"/>
      <c r="BMF4" s="1032" t="s">
        <v>4793</v>
      </c>
      <c r="BMG4" s="1032"/>
      <c r="BMH4" s="1032"/>
      <c r="BMI4" s="1032"/>
      <c r="BMJ4" s="1032"/>
      <c r="BMK4" s="1032"/>
      <c r="BML4" s="1032"/>
      <c r="BMM4" s="1032"/>
      <c r="BMR4" s="1055" t="s">
        <v>4816</v>
      </c>
      <c r="BMS4" s="1055"/>
      <c r="BMT4" s="1055"/>
      <c r="BMU4" s="1055"/>
      <c r="BMV4" s="1055"/>
      <c r="BMW4" s="1055"/>
      <c r="BMX4" s="1055"/>
      <c r="BMY4" s="1055"/>
      <c r="BMZ4" s="1032" t="s">
        <v>4844</v>
      </c>
      <c r="BNA4" s="1032"/>
      <c r="BNB4" s="1032"/>
      <c r="BNC4" s="1032"/>
      <c r="BND4" s="1032"/>
      <c r="BNE4" s="1032"/>
      <c r="BNF4" s="1032"/>
      <c r="BNG4" s="1032"/>
      <c r="BNH4" s="979" t="s">
        <v>1384</v>
      </c>
      <c r="BNI4" s="979"/>
      <c r="BNJ4" s="979"/>
      <c r="BNK4" s="979"/>
      <c r="BNP4" s="1032" t="s">
        <v>4844</v>
      </c>
      <c r="BNQ4" s="1032"/>
      <c r="BNR4" s="1032"/>
      <c r="BNS4" s="1032"/>
      <c r="BNT4" s="1055" t="s">
        <v>4872</v>
      </c>
      <c r="BNU4" s="1055"/>
      <c r="BNV4" s="1055"/>
      <c r="BNW4" s="1055"/>
      <c r="BNX4" s="1055"/>
      <c r="BNY4" s="1055"/>
      <c r="BNZ4" s="1055"/>
      <c r="BOA4" s="1055"/>
      <c r="BOB4" s="1032" t="s">
        <v>4874</v>
      </c>
      <c r="BOC4" s="1032"/>
      <c r="BOD4" s="1032"/>
      <c r="BOE4" s="1032"/>
      <c r="BOF4" s="1032"/>
      <c r="BOG4" s="1032"/>
      <c r="BOH4" s="1032"/>
      <c r="BOI4" s="1032"/>
      <c r="BON4" s="979" t="s">
        <v>1384</v>
      </c>
      <c r="BOO4" s="979"/>
      <c r="BOP4" s="979"/>
      <c r="BOQ4" s="979"/>
      <c r="BOR4" s="1055" t="s">
        <v>4875</v>
      </c>
      <c r="BOS4" s="1055"/>
      <c r="BOT4" s="1055"/>
      <c r="BOU4" s="1055"/>
      <c r="BOV4" s="994" t="s">
        <v>4918</v>
      </c>
      <c r="BOW4" s="994"/>
      <c r="BOX4" s="994"/>
      <c r="BOY4" s="994"/>
      <c r="BOZ4" s="1032" t="s">
        <v>4979</v>
      </c>
      <c r="BPA4" s="1032"/>
      <c r="BPB4" s="1032"/>
      <c r="BPC4" s="1032"/>
      <c r="BPD4" s="1032"/>
      <c r="BPE4" s="1032"/>
      <c r="BPF4" s="1032"/>
      <c r="BPG4" s="1032"/>
      <c r="BPL4" s="965" t="s">
        <v>4949</v>
      </c>
      <c r="BPM4" s="965"/>
      <c r="BPN4" s="965"/>
      <c r="BPO4" s="965"/>
      <c r="BPP4" s="965"/>
      <c r="BPQ4" s="965"/>
      <c r="BPR4" s="965"/>
      <c r="BPS4" s="965"/>
      <c r="BPT4" s="965"/>
      <c r="BPU4" s="965"/>
      <c r="BPV4" s="1032" t="s">
        <v>4986</v>
      </c>
      <c r="BPW4" s="1032"/>
      <c r="BPX4" s="1032"/>
      <c r="BPY4" s="1032"/>
      <c r="BPZ4" s="1032"/>
      <c r="BQA4" s="1032"/>
      <c r="BQB4" s="1032"/>
      <c r="BQC4" s="1032"/>
      <c r="BQD4" s="1032"/>
      <c r="BQE4" s="1032"/>
      <c r="BQJ4" s="965" t="s">
        <v>5003</v>
      </c>
      <c r="BQK4" s="965"/>
      <c r="BQL4" s="965"/>
      <c r="BQM4" s="965"/>
      <c r="BQN4" s="965"/>
      <c r="BQO4" s="965"/>
      <c r="BQP4" s="965"/>
      <c r="BQQ4" s="965"/>
      <c r="BQR4" s="965"/>
      <c r="BQS4" s="965"/>
      <c r="BQT4" s="965"/>
      <c r="BQU4" s="965"/>
      <c r="BQV4" s="987" t="s">
        <v>5025</v>
      </c>
      <c r="BQW4" s="987"/>
      <c r="BQX4" s="987"/>
      <c r="BQY4" s="987"/>
      <c r="BQZ4" s="987"/>
      <c r="BRA4" s="987"/>
      <c r="BRB4" s="987"/>
      <c r="BRC4" s="987"/>
      <c r="BRH4" s="1004" t="s">
        <v>1737</v>
      </c>
      <c r="BRI4" s="1004"/>
      <c r="BRJ4" s="1004"/>
      <c r="BRK4" s="1004"/>
      <c r="BRL4" s="1004"/>
      <c r="BRM4" s="1004"/>
      <c r="BRN4" s="1004"/>
      <c r="BRO4" s="1004"/>
      <c r="BRP4" s="1004"/>
      <c r="BRQ4" s="1004"/>
      <c r="BRR4" s="1004"/>
      <c r="BRS4" s="1004"/>
      <c r="BRT4" s="1004"/>
      <c r="BRU4" s="1004"/>
      <c r="BRV4" s="1004"/>
      <c r="BRW4" s="1004"/>
      <c r="BRX4" s="1004"/>
      <c r="BRY4" s="1004"/>
      <c r="BRZ4" s="1004"/>
      <c r="BSA4" s="1004"/>
      <c r="BSF4" s="991" t="s">
        <v>2035</v>
      </c>
      <c r="BSG4" s="991"/>
      <c r="BSH4" s="991"/>
      <c r="BSI4" s="991"/>
      <c r="BSJ4" s="978" t="s">
        <v>5145</v>
      </c>
      <c r="BSK4" s="978"/>
      <c r="BSL4" s="978"/>
      <c r="BSM4" s="978"/>
      <c r="BSN4" s="978"/>
      <c r="BSO4" s="978"/>
      <c r="BSP4" s="978"/>
      <c r="BSQ4" s="978"/>
      <c r="BSR4" s="978"/>
      <c r="BSS4" s="978"/>
      <c r="BST4" s="978"/>
      <c r="BSU4" s="978"/>
      <c r="BSV4" s="978"/>
      <c r="BSW4" s="978"/>
      <c r="BSX4" s="978"/>
      <c r="BSY4" s="978"/>
      <c r="BTD4" s="978" t="s">
        <v>5145</v>
      </c>
      <c r="BTE4" s="978"/>
      <c r="BTF4" s="978"/>
      <c r="BTG4" s="978"/>
      <c r="BTH4" s="978"/>
      <c r="BTI4" s="978"/>
      <c r="BTJ4" s="978"/>
      <c r="BTK4" s="978"/>
      <c r="BTL4" s="978"/>
      <c r="BTM4" s="978"/>
      <c r="BTN4" s="978"/>
      <c r="BTO4" s="978"/>
      <c r="BTP4" s="946" t="s">
        <v>5188</v>
      </c>
      <c r="BTQ4" s="946"/>
      <c r="BTR4" s="946"/>
      <c r="BTS4" s="946"/>
      <c r="BTT4" s="946"/>
      <c r="BTU4" s="946"/>
      <c r="BTV4" s="946"/>
      <c r="BTW4" s="946"/>
      <c r="BUB4" s="1013" t="s">
        <v>5204</v>
      </c>
      <c r="BUC4" s="1013"/>
      <c r="BUD4" s="1013"/>
      <c r="BUE4" s="1013"/>
      <c r="BUF4" s="1013"/>
      <c r="BUG4" s="1013"/>
      <c r="BUH4" s="1013"/>
      <c r="BUI4" s="1013"/>
      <c r="BUJ4" s="1013"/>
      <c r="BUK4" s="1013"/>
      <c r="BUL4" s="1013"/>
      <c r="BUM4" s="1013"/>
      <c r="BUN4" s="946" t="s">
        <v>5235</v>
      </c>
      <c r="BUO4" s="946"/>
      <c r="BUP4" s="946"/>
      <c r="BUQ4" s="946"/>
      <c r="BUR4" s="946"/>
      <c r="BUS4" s="946"/>
      <c r="BUT4" s="946"/>
      <c r="BUU4" s="946"/>
      <c r="BUZ4" s="1013" t="s">
        <v>5237</v>
      </c>
      <c r="BVA4" s="1013"/>
      <c r="BVB4" s="1013"/>
      <c r="BVC4" s="1013"/>
      <c r="BVD4" s="1013"/>
      <c r="BVE4" s="1013"/>
      <c r="BVF4" s="1013"/>
      <c r="BVG4" s="1013"/>
      <c r="BVH4" s="1013"/>
      <c r="BVI4" s="1013"/>
      <c r="BVJ4" s="1013"/>
      <c r="BVK4" s="1013"/>
      <c r="BVL4" s="946" t="s">
        <v>5293</v>
      </c>
      <c r="BVM4" s="946"/>
      <c r="BVN4" s="946"/>
      <c r="BVO4" s="946"/>
      <c r="BVP4" s="946"/>
      <c r="BVQ4" s="946"/>
      <c r="BVR4" s="946"/>
      <c r="BVS4" s="946"/>
      <c r="BVX4" s="979" t="s">
        <v>1384</v>
      </c>
      <c r="BVY4" s="979"/>
      <c r="BVZ4" s="979"/>
      <c r="BWA4" s="979"/>
      <c r="BWB4" s="967" t="s">
        <v>5314</v>
      </c>
      <c r="BWC4" s="967"/>
      <c r="BWD4" s="967"/>
      <c r="BWE4" s="967"/>
      <c r="BWF4" s="967"/>
      <c r="BWG4" s="967"/>
      <c r="BWH4" s="967"/>
      <c r="BWI4" s="967"/>
      <c r="BWJ4" s="967"/>
      <c r="BWK4" s="967"/>
      <c r="BWL4" s="967"/>
      <c r="BWM4" s="967"/>
      <c r="BWN4" s="968" t="s">
        <v>5343</v>
      </c>
      <c r="BWO4" s="968"/>
      <c r="BWP4" s="968"/>
      <c r="BWQ4" s="968"/>
      <c r="BWV4" s="968" t="s">
        <v>5343</v>
      </c>
      <c r="BWW4" s="968"/>
      <c r="BWX4" s="968"/>
      <c r="BWY4" s="968"/>
      <c r="BWZ4" s="998" t="s">
        <v>5337</v>
      </c>
      <c r="BXA4" s="998"/>
      <c r="BXB4" s="998"/>
      <c r="BXC4" s="998"/>
      <c r="BXD4" s="998"/>
      <c r="BXE4" s="998"/>
      <c r="BXF4" s="998"/>
      <c r="BXG4" s="998"/>
      <c r="BXH4" s="967" t="s">
        <v>5401</v>
      </c>
      <c r="BXI4" s="967"/>
      <c r="BXJ4" s="967"/>
      <c r="BXK4" s="967"/>
      <c r="BXL4" s="989" t="s">
        <v>5319</v>
      </c>
      <c r="BXM4" s="989"/>
      <c r="BXN4" s="989"/>
      <c r="BXO4" s="989"/>
      <c r="BXT4" s="967" t="s">
        <v>5401</v>
      </c>
      <c r="BXU4" s="967"/>
      <c r="BXV4" s="967"/>
      <c r="BXW4" s="967"/>
      <c r="BXX4" s="968" t="s">
        <v>5402</v>
      </c>
      <c r="BXY4" s="968"/>
      <c r="BXZ4" s="968"/>
      <c r="BYA4" s="968"/>
      <c r="BYB4" s="968"/>
      <c r="BYC4" s="968"/>
      <c r="BYD4" s="968"/>
      <c r="BYE4" s="968"/>
      <c r="BYF4" s="994" t="s">
        <v>5441</v>
      </c>
      <c r="BYG4" s="994"/>
      <c r="BYH4" s="994"/>
      <c r="BYI4" s="994"/>
      <c r="BYJ4" s="994"/>
      <c r="BYK4" s="994"/>
      <c r="BYL4" s="994"/>
      <c r="BYM4" s="994"/>
      <c r="BYR4" s="979" t="s">
        <v>1384</v>
      </c>
      <c r="BYS4" s="979"/>
      <c r="BYT4" s="979"/>
      <c r="BYU4" s="979"/>
      <c r="BYV4" s="994" t="s">
        <v>5441</v>
      </c>
      <c r="BYW4" s="994"/>
      <c r="BYX4" s="994"/>
      <c r="BYY4" s="994"/>
      <c r="BYZ4" s="994"/>
      <c r="BZA4" s="994"/>
      <c r="BZB4" s="994"/>
      <c r="BZC4" s="994"/>
      <c r="BZD4" s="994"/>
      <c r="BZE4" s="994"/>
      <c r="BZF4" s="994"/>
      <c r="BZG4" s="994"/>
      <c r="BZH4" s="994"/>
      <c r="BZI4" s="994"/>
      <c r="BZJ4" s="994"/>
      <c r="BZK4" s="994"/>
      <c r="BZP4" s="994" t="s">
        <v>5441</v>
      </c>
      <c r="BZQ4" s="994"/>
      <c r="BZR4" s="994"/>
      <c r="BZS4" s="994"/>
      <c r="BZT4" s="994"/>
      <c r="BZU4" s="994"/>
      <c r="BZV4" s="994"/>
      <c r="BZW4" s="994"/>
      <c r="BZX4" s="1050" t="s">
        <v>5480</v>
      </c>
      <c r="BZY4" s="1050"/>
      <c r="BZZ4" s="1050"/>
      <c r="CAA4" s="1050"/>
      <c r="CAB4" s="1050"/>
      <c r="CAC4" s="1050"/>
      <c r="CAD4" s="1050"/>
      <c r="CAE4" s="1050"/>
      <c r="CAF4" s="1050"/>
      <c r="CAG4" s="1050"/>
      <c r="CAH4" s="1050"/>
      <c r="CAI4" s="1050"/>
      <c r="CAN4" s="979" t="s">
        <v>1384</v>
      </c>
      <c r="CAO4" s="979"/>
      <c r="CAP4" s="979"/>
      <c r="CAQ4" s="979"/>
      <c r="CAR4" s="1050" t="s">
        <v>5480</v>
      </c>
      <c r="CAS4" s="1050"/>
      <c r="CAT4" s="1050"/>
      <c r="CAU4" s="1050"/>
      <c r="CAV4" s="1050"/>
      <c r="CAW4" s="1050"/>
      <c r="CAX4" s="1050"/>
      <c r="CAY4" s="1050"/>
      <c r="CAZ4" s="1050"/>
      <c r="CBA4" s="1050"/>
      <c r="CBB4" s="1050"/>
      <c r="CBC4" s="1050"/>
      <c r="CBD4" s="1048" t="s">
        <v>5578</v>
      </c>
      <c r="CBE4" s="1048"/>
      <c r="CBF4" s="1048"/>
      <c r="CBG4" s="1048"/>
      <c r="CBL4" s="1048" t="s">
        <v>5578</v>
      </c>
      <c r="CBM4" s="1048"/>
      <c r="CBN4" s="1048"/>
      <c r="CBO4" s="1048"/>
      <c r="CBP4" s="1048"/>
      <c r="CBQ4" s="1048"/>
      <c r="CBR4" s="1048"/>
      <c r="CBS4" s="1048"/>
      <c r="CBT4" s="1015" t="s">
        <v>5603</v>
      </c>
      <c r="CBU4" s="1015"/>
      <c r="CBV4" s="1015"/>
      <c r="CBW4" s="1015"/>
      <c r="CBX4" s="1015"/>
      <c r="CBY4" s="1015"/>
      <c r="CBZ4" s="1015"/>
      <c r="CCA4" s="1015"/>
      <c r="CCB4" s="1015"/>
      <c r="CCC4" s="1015"/>
      <c r="CCD4" s="1015"/>
      <c r="CCE4" s="1015"/>
      <c r="CCN4" s="1015" t="s">
        <v>5603</v>
      </c>
      <c r="CCO4" s="1015"/>
      <c r="CCP4" s="1015"/>
      <c r="CCQ4" s="1015"/>
      <c r="CCR4" s="946" t="s">
        <v>5649</v>
      </c>
      <c r="CCS4" s="946"/>
      <c r="CCT4" s="946"/>
      <c r="CCU4" s="946"/>
      <c r="CCV4" s="946"/>
      <c r="CCW4" s="946"/>
      <c r="CCX4" s="946"/>
      <c r="CCY4" s="946"/>
      <c r="CCZ4" s="946"/>
      <c r="CDA4" s="946"/>
      <c r="CDB4" s="946"/>
      <c r="CDC4" s="946"/>
      <c r="CDD4" s="1048" t="s">
        <v>5669</v>
      </c>
      <c r="CDE4" s="1048"/>
      <c r="CDF4" s="1048"/>
      <c r="CDG4" s="1048"/>
      <c r="CDH4" s="1048"/>
      <c r="CDI4" s="1048"/>
      <c r="CDJ4" s="1048"/>
      <c r="CDK4" s="1048"/>
      <c r="CDP4" s="1048" t="s">
        <v>5669</v>
      </c>
      <c r="CDQ4" s="1048"/>
      <c r="CDR4" s="1048"/>
      <c r="CDS4" s="1048"/>
      <c r="CDT4" s="979" t="s">
        <v>1384</v>
      </c>
      <c r="CDU4" s="979"/>
      <c r="CDV4" s="979"/>
      <c r="CDW4" s="979"/>
      <c r="CDX4" s="946" t="s">
        <v>5706</v>
      </c>
      <c r="CDY4" s="946"/>
      <c r="CDZ4" s="946"/>
      <c r="CEA4" s="946"/>
      <c r="CEB4" s="946"/>
      <c r="CEC4" s="946"/>
      <c r="CED4" s="946"/>
      <c r="CEE4" s="946"/>
      <c r="CEF4" s="946"/>
      <c r="CEG4" s="946"/>
      <c r="CEH4" s="946"/>
      <c r="CEI4" s="946"/>
      <c r="CEJ4" s="946"/>
      <c r="CEK4" s="946"/>
      <c r="CEL4" s="946"/>
      <c r="CEM4" s="946"/>
      <c r="CER4" s="989" t="s">
        <v>5243</v>
      </c>
      <c r="CES4" s="989"/>
      <c r="CET4" s="989"/>
      <c r="CEU4" s="989"/>
      <c r="CEV4" s="994" t="s">
        <v>5825</v>
      </c>
      <c r="CEW4" s="994"/>
      <c r="CEX4" s="994"/>
      <c r="CEY4" s="994"/>
      <c r="CEZ4" s="994"/>
      <c r="CFA4" s="994"/>
      <c r="CFB4" s="994"/>
      <c r="CFC4" s="994"/>
      <c r="CFD4" s="994"/>
      <c r="CFE4" s="994"/>
      <c r="CFF4" s="994"/>
      <c r="CFG4" s="994"/>
      <c r="CFH4" s="994"/>
      <c r="CFI4" s="994"/>
      <c r="CFJ4" s="994"/>
      <c r="CFK4" s="994"/>
      <c r="CFL4" s="994"/>
      <c r="CFM4" s="994"/>
      <c r="CFN4" s="994"/>
      <c r="CFO4" s="994"/>
      <c r="CFT4" s="998" t="s">
        <v>5840</v>
      </c>
      <c r="CFU4" s="998"/>
      <c r="CFV4" s="998"/>
      <c r="CFW4" s="998"/>
      <c r="CFX4" s="998"/>
      <c r="CFY4" s="998"/>
      <c r="CFZ4" s="998"/>
      <c r="CGA4" s="998"/>
      <c r="CGB4" s="998"/>
      <c r="CGC4" s="998"/>
      <c r="CGD4" s="998"/>
      <c r="CGE4" s="998"/>
      <c r="CGF4" s="1047"/>
      <c r="CGG4" s="1047"/>
      <c r="CGH4" s="1047"/>
      <c r="CGI4" s="1047"/>
      <c r="CGJ4" s="979" t="s">
        <v>1384</v>
      </c>
      <c r="CGK4" s="979"/>
      <c r="CGL4" s="979"/>
      <c r="CGM4" s="979"/>
      <c r="CGV4" s="998" t="s">
        <v>5840</v>
      </c>
      <c r="CGW4" s="998"/>
      <c r="CGX4" s="998"/>
      <c r="CGY4" s="998"/>
      <c r="CGZ4" s="998"/>
      <c r="CHA4" s="998"/>
      <c r="CHB4" s="998"/>
      <c r="CHC4" s="998"/>
      <c r="CHD4" s="1013" t="s">
        <v>5896</v>
      </c>
      <c r="CHE4" s="1013"/>
      <c r="CHF4" s="1013"/>
      <c r="CHG4" s="1013"/>
      <c r="CHH4" s="1047"/>
      <c r="CHI4" s="1047"/>
      <c r="CHJ4" s="1047"/>
      <c r="CHK4" s="1047"/>
      <c r="CHL4" s="979" t="s">
        <v>1384</v>
      </c>
      <c r="CHM4" s="979"/>
      <c r="CHN4" s="979"/>
      <c r="CHO4" s="979"/>
      <c r="CHX4" s="965" t="s">
        <v>5879</v>
      </c>
      <c r="CHY4" s="965"/>
      <c r="CHZ4" s="965"/>
      <c r="CIA4" s="965"/>
      <c r="CIB4" s="965"/>
      <c r="CIC4" s="965"/>
      <c r="CID4" s="965"/>
      <c r="CIE4" s="965"/>
      <c r="CIF4" s="1032" t="s">
        <v>5881</v>
      </c>
      <c r="CIG4" s="1032"/>
      <c r="CIH4" s="1032"/>
      <c r="CII4" s="1032"/>
      <c r="CIJ4" s="1032"/>
      <c r="CIK4" s="1032"/>
      <c r="CIL4" s="1032"/>
      <c r="CIM4" s="1032"/>
      <c r="CIN4" s="1032"/>
      <c r="CIO4" s="1032"/>
      <c r="CIP4" s="1032"/>
      <c r="CIQ4" s="1032"/>
      <c r="CIZ4" s="979" t="s">
        <v>1384</v>
      </c>
      <c r="CJA4" s="979"/>
      <c r="CJB4" s="979"/>
      <c r="CJC4" s="979"/>
      <c r="CJD4" s="987" t="s">
        <v>5951</v>
      </c>
      <c r="CJE4" s="987"/>
      <c r="CJF4" s="987"/>
      <c r="CJG4" s="987"/>
      <c r="CJH4" s="987"/>
      <c r="CJI4" s="987"/>
      <c r="CJJ4" s="987"/>
      <c r="CJK4" s="987"/>
      <c r="CJL4" s="965" t="s">
        <v>5977</v>
      </c>
      <c r="CJM4" s="965"/>
      <c r="CJN4" s="965"/>
      <c r="CJO4" s="965"/>
      <c r="CJP4" s="965"/>
      <c r="CJQ4" s="965"/>
      <c r="CJR4" s="965"/>
      <c r="CJS4" s="965"/>
      <c r="CJT4" s="965"/>
      <c r="CJU4" s="965"/>
      <c r="CJV4" s="965"/>
      <c r="CJW4" s="965"/>
      <c r="CKB4" s="965" t="s">
        <v>5977</v>
      </c>
      <c r="CKC4" s="965"/>
      <c r="CKD4" s="965"/>
      <c r="CKE4" s="965"/>
      <c r="CKF4" s="965"/>
      <c r="CKG4" s="965"/>
      <c r="CKH4" s="965"/>
      <c r="CKI4" s="965"/>
      <c r="CKJ4" s="965"/>
      <c r="CKK4" s="965"/>
      <c r="CKL4" s="965"/>
      <c r="CKM4" s="965"/>
      <c r="CKN4" s="946" t="s">
        <v>6012</v>
      </c>
      <c r="CKO4" s="946"/>
      <c r="CKP4" s="946"/>
      <c r="CKQ4" s="946"/>
      <c r="CKR4" s="946"/>
      <c r="CKS4" s="946"/>
      <c r="CKT4" s="946"/>
      <c r="CKU4" s="946"/>
      <c r="CKV4" s="946"/>
      <c r="CKW4" s="946"/>
      <c r="CKX4" s="946"/>
      <c r="CKY4" s="946"/>
      <c r="CLD4" s="946" t="s">
        <v>6012</v>
      </c>
      <c r="CLE4" s="946"/>
      <c r="CLF4" s="946"/>
      <c r="CLG4" s="946"/>
      <c r="CLH4" s="946"/>
      <c r="CLI4" s="946"/>
      <c r="CLJ4" s="946"/>
      <c r="CLK4" s="946"/>
      <c r="CLL4" s="968" t="s">
        <v>6035</v>
      </c>
      <c r="CLM4" s="968"/>
      <c r="CLN4" s="968"/>
      <c r="CLO4" s="968"/>
      <c r="CLP4" s="968"/>
      <c r="CLQ4" s="968"/>
      <c r="CLR4" s="968"/>
      <c r="CLS4" s="968"/>
      <c r="CLT4" s="968"/>
      <c r="CLU4" s="968"/>
      <c r="CLV4" s="968"/>
      <c r="CLW4" s="968"/>
      <c r="CLX4" s="968"/>
      <c r="CLY4" s="968"/>
      <c r="CLZ4" s="968"/>
      <c r="CMA4" s="968"/>
      <c r="CMF4" s="946" t="s">
        <v>6018</v>
      </c>
      <c r="CMG4" s="946"/>
      <c r="CMH4" s="946"/>
      <c r="CMI4" s="946"/>
      <c r="CMJ4" s="946"/>
      <c r="CMK4" s="946"/>
      <c r="CML4" s="946"/>
      <c r="CMM4" s="946"/>
      <c r="CMN4" s="946"/>
      <c r="CMO4" s="946"/>
      <c r="CMP4" s="946"/>
      <c r="CMQ4" s="946"/>
      <c r="CMR4" s="1018" t="s">
        <v>6091</v>
      </c>
      <c r="CMS4" s="1018"/>
      <c r="CMT4" s="1018"/>
      <c r="CMU4" s="1018"/>
      <c r="CMV4" s="1018"/>
      <c r="CMW4" s="1018"/>
      <c r="CMX4" s="1018"/>
      <c r="CMY4" s="1018"/>
      <c r="CMZ4" s="1018"/>
      <c r="CNA4" s="1018"/>
      <c r="CNB4" s="1018"/>
      <c r="CNC4" s="1018"/>
      <c r="CNH4" s="1035" t="s">
        <v>6163</v>
      </c>
      <c r="CNI4" s="1035"/>
      <c r="CNJ4" s="1035"/>
      <c r="CNK4" s="1035"/>
      <c r="CNL4" s="1035"/>
      <c r="CNM4" s="1035"/>
      <c r="CNN4" s="1035"/>
      <c r="CNO4" s="1035"/>
      <c r="CNP4" s="1018" t="s">
        <v>6091</v>
      </c>
      <c r="CNQ4" s="1018"/>
      <c r="CNR4" s="1018"/>
      <c r="CNS4" s="1018"/>
      <c r="CNT4" s="1018"/>
      <c r="CNU4" s="1018"/>
      <c r="CNV4" s="1018"/>
      <c r="CNW4" s="1018"/>
      <c r="CNX4" s="1018"/>
      <c r="CNY4" s="1018"/>
      <c r="CNZ4" s="1018"/>
      <c r="COA4" s="1018"/>
      <c r="COB4" s="994" t="s">
        <v>6126</v>
      </c>
      <c r="COC4" s="994"/>
      <c r="COD4" s="994"/>
      <c r="COE4" s="994"/>
      <c r="COJ4" s="994" t="s">
        <v>6126</v>
      </c>
      <c r="COK4" s="994"/>
      <c r="COL4" s="994"/>
      <c r="COM4" s="994"/>
      <c r="CON4" s="994"/>
      <c r="COO4" s="994"/>
      <c r="COP4" s="994"/>
      <c r="COQ4" s="994"/>
      <c r="COR4" s="994"/>
      <c r="COS4" s="994"/>
      <c r="COT4" s="994"/>
      <c r="COU4" s="994"/>
      <c r="COV4" s="945" t="s">
        <v>6214</v>
      </c>
      <c r="COW4" s="945"/>
      <c r="COX4" s="945"/>
      <c r="COY4" s="945"/>
      <c r="COZ4" s="945"/>
      <c r="CPA4" s="945"/>
      <c r="CPB4" s="945"/>
      <c r="CPC4" s="945"/>
      <c r="CPL4" s="1032" t="s">
        <v>6235</v>
      </c>
      <c r="CPM4" s="1032"/>
      <c r="CPN4" s="1032"/>
      <c r="CPO4" s="1032"/>
      <c r="CPP4" s="1032"/>
      <c r="CPQ4" s="1032"/>
      <c r="CPR4" s="1032"/>
      <c r="CPS4" s="1032"/>
      <c r="CPT4" s="996" t="s">
        <v>6236</v>
      </c>
      <c r="CPU4" s="996"/>
      <c r="CPV4" s="996"/>
      <c r="CPW4" s="996"/>
      <c r="CPX4" s="996"/>
      <c r="CPY4" s="996"/>
      <c r="CPZ4" s="996"/>
      <c r="CQA4" s="996"/>
      <c r="CQB4" s="994" t="s">
        <v>6311</v>
      </c>
      <c r="CQC4" s="994"/>
      <c r="CQD4" s="994"/>
      <c r="CQE4" s="994"/>
      <c r="CQF4" s="994"/>
      <c r="CQG4" s="994"/>
      <c r="CQH4" s="994"/>
      <c r="CQI4" s="994"/>
      <c r="CQN4" s="994" t="s">
        <v>6311</v>
      </c>
      <c r="CQO4" s="994"/>
      <c r="CQP4" s="994"/>
      <c r="CQQ4" s="994"/>
      <c r="CQR4" s="994"/>
      <c r="CQS4" s="994"/>
      <c r="CQT4" s="994"/>
      <c r="CQU4" s="994"/>
      <c r="CQV4" s="994"/>
      <c r="CQW4" s="994"/>
      <c r="CQX4" s="994"/>
      <c r="CQY4" s="994"/>
      <c r="CQZ4" s="1098" t="s">
        <v>6375</v>
      </c>
      <c r="CRA4" s="1098"/>
      <c r="CRB4" s="1098"/>
      <c r="CRC4" s="1098"/>
      <c r="CRD4" s="996" t="s">
        <v>6376</v>
      </c>
      <c r="CRE4" s="996"/>
      <c r="CRF4" s="996"/>
      <c r="CRG4" s="996"/>
      <c r="CRH4" s="996"/>
      <c r="CRI4" s="996"/>
      <c r="CRJ4" s="996"/>
      <c r="CRK4" s="996"/>
      <c r="CRP4" s="996" t="s">
        <v>6376</v>
      </c>
      <c r="CRQ4" s="996"/>
      <c r="CRR4" s="996"/>
      <c r="CRS4" s="996"/>
      <c r="CRT4" s="996"/>
      <c r="CRU4" s="996"/>
      <c r="CRV4" s="996"/>
      <c r="CRW4" s="996"/>
      <c r="CRX4" s="998" t="s">
        <v>6377</v>
      </c>
      <c r="CRY4" s="998"/>
      <c r="CRZ4" s="998"/>
      <c r="CSA4" s="998"/>
      <c r="CSB4" s="998"/>
      <c r="CSC4" s="998"/>
      <c r="CSD4" s="998"/>
      <c r="CSE4" s="998"/>
      <c r="CSF4" s="998"/>
      <c r="CSG4" s="998"/>
      <c r="CSH4" s="998"/>
      <c r="CSI4" s="998"/>
      <c r="CSR4" s="1019" t="s">
        <v>6406</v>
      </c>
      <c r="CSS4" s="1019"/>
      <c r="CST4" s="1019"/>
      <c r="CSU4" s="1019"/>
      <c r="CSV4" s="1019"/>
      <c r="CSW4" s="1019"/>
      <c r="CSX4" s="1019"/>
      <c r="CSY4" s="1019"/>
      <c r="CSZ4" s="1019"/>
      <c r="CTA4" s="1019"/>
      <c r="CTB4" s="1019"/>
      <c r="CTC4" s="1019"/>
      <c r="CTD4" s="1039" t="s">
        <v>6460</v>
      </c>
      <c r="CTE4" s="1039"/>
      <c r="CTF4" s="1039"/>
      <c r="CTG4" s="1039"/>
      <c r="CTH4" s="1039"/>
      <c r="CTI4" s="1039"/>
      <c r="CTJ4" s="1039"/>
      <c r="CTK4" s="1039"/>
      <c r="CTL4" s="994" t="s">
        <v>6464</v>
      </c>
      <c r="CTM4" s="994"/>
      <c r="CTN4" s="994"/>
      <c r="CTO4" s="994"/>
      <c r="CTT4" s="979" t="s">
        <v>1384</v>
      </c>
      <c r="CTU4" s="979"/>
      <c r="CTV4" s="979"/>
      <c r="CTW4" s="979"/>
      <c r="CTX4" s="994" t="s">
        <v>6464</v>
      </c>
      <c r="CTY4" s="994"/>
      <c r="CTZ4" s="994"/>
      <c r="CUA4" s="994"/>
      <c r="CUF4" s="979" t="s">
        <v>1384</v>
      </c>
      <c r="CUG4" s="979"/>
      <c r="CUH4" s="979"/>
      <c r="CUI4" s="979"/>
      <c r="CUJ4" s="979" t="s">
        <v>1384</v>
      </c>
      <c r="CUK4" s="979"/>
      <c r="CUL4" s="979"/>
      <c r="CUM4" s="979"/>
      <c r="CWZ4" s="1022" t="s">
        <v>6138</v>
      </c>
      <c r="CXA4" s="1022"/>
      <c r="CXB4" s="1022"/>
      <c r="CXC4" s="1022"/>
      <c r="CXD4" s="1026" t="s">
        <v>6575</v>
      </c>
      <c r="CXE4" s="1026"/>
      <c r="CXF4" s="1026"/>
      <c r="CXG4" s="1026"/>
      <c r="CXH4" s="1026"/>
      <c r="CXI4" s="1026"/>
      <c r="CXJ4" s="1026"/>
      <c r="CXK4" s="1026"/>
      <c r="CXL4" s="1100" t="s">
        <v>6626</v>
      </c>
      <c r="CXM4" s="1100"/>
      <c r="CXN4" s="1100"/>
      <c r="CXO4" s="1100"/>
      <c r="CXP4" s="946" t="s">
        <v>6602</v>
      </c>
      <c r="CXQ4" s="946"/>
      <c r="CXR4" s="946"/>
      <c r="CXS4" s="946"/>
      <c r="CYB4" s="946" t="s">
        <v>6602</v>
      </c>
      <c r="CYC4" s="946"/>
      <c r="CYD4" s="946"/>
      <c r="CYE4" s="946"/>
      <c r="CYF4" s="946"/>
      <c r="CYG4" s="946"/>
      <c r="CYH4" s="946"/>
      <c r="CYI4" s="946"/>
      <c r="CYJ4" s="967" t="s">
        <v>6604</v>
      </c>
      <c r="CYK4" s="967"/>
      <c r="CYL4" s="967"/>
      <c r="CYM4" s="967"/>
      <c r="CYN4" s="967"/>
      <c r="CYO4" s="967"/>
      <c r="CYP4" s="967"/>
      <c r="CYQ4" s="967"/>
      <c r="CYR4" s="967"/>
      <c r="CYS4" s="967"/>
      <c r="CYT4" s="967"/>
      <c r="CYU4" s="967"/>
      <c r="CZD4" s="967" t="s">
        <v>6604</v>
      </c>
      <c r="CZE4" s="967"/>
      <c r="CZF4" s="967"/>
      <c r="CZG4" s="967"/>
      <c r="CZH4" s="998" t="s">
        <v>6652</v>
      </c>
      <c r="CZI4" s="998"/>
      <c r="CZJ4" s="998"/>
      <c r="CZK4" s="998"/>
      <c r="CZL4" s="998"/>
      <c r="CZM4" s="998"/>
      <c r="CZN4" s="998"/>
      <c r="CZO4" s="998"/>
      <c r="CZP4" s="998"/>
      <c r="CZQ4" s="998"/>
      <c r="CZR4" s="998"/>
      <c r="CZS4" s="998"/>
      <c r="CZT4" s="998"/>
      <c r="CZU4" s="998"/>
      <c r="CZV4" s="998"/>
      <c r="CZW4" s="998"/>
      <c r="DAF4" s="928" t="s">
        <v>6712</v>
      </c>
      <c r="DAG4" s="928"/>
      <c r="DAH4" s="928"/>
      <c r="DAI4" s="928"/>
      <c r="DAJ4" s="928"/>
      <c r="DAK4" s="928"/>
      <c r="DAL4" s="928"/>
      <c r="DAM4" s="928"/>
      <c r="DAN4" s="928"/>
      <c r="DAO4" s="928"/>
      <c r="DAP4" s="928"/>
      <c r="DAQ4" s="928"/>
      <c r="DAR4" s="928"/>
      <c r="DAS4" s="928"/>
      <c r="DAT4" s="928"/>
      <c r="DAU4" s="928"/>
      <c r="DAV4" s="928"/>
      <c r="DAW4" s="928"/>
      <c r="DAX4" s="928"/>
      <c r="DAY4" s="928"/>
      <c r="DBH4" s="979" t="s">
        <v>1384</v>
      </c>
      <c r="DBI4" s="979"/>
      <c r="DBJ4" s="979"/>
      <c r="DBK4" s="979"/>
      <c r="DBL4" s="1007" t="s">
        <v>6712</v>
      </c>
      <c r="DBM4" s="1007"/>
      <c r="DBN4" s="1007"/>
      <c r="DBO4" s="1007"/>
      <c r="DBP4" s="1007"/>
      <c r="DBQ4" s="1007"/>
      <c r="DBR4" s="1007"/>
      <c r="DBS4" s="1007"/>
      <c r="DBT4" s="1007"/>
      <c r="DBU4" s="1007"/>
      <c r="DBV4" s="1007"/>
      <c r="DBW4" s="1007"/>
      <c r="DBX4" s="1007"/>
      <c r="DBY4" s="1007"/>
      <c r="DBZ4" s="1007"/>
      <c r="DCA4" s="1007"/>
      <c r="DCJ4" s="992" t="s">
        <v>6712</v>
      </c>
      <c r="DCK4" s="992"/>
      <c r="DCL4" s="992"/>
      <c r="DCM4" s="992"/>
      <c r="DCN4" s="992"/>
      <c r="DCO4" s="992"/>
      <c r="DCP4" s="992"/>
      <c r="DCQ4" s="992"/>
      <c r="DCR4" s="992"/>
      <c r="DCS4" s="992"/>
      <c r="DCT4" s="992"/>
      <c r="DCU4" s="992"/>
      <c r="DCV4" s="992"/>
      <c r="DCW4" s="992"/>
      <c r="DCX4" s="992"/>
      <c r="DCY4" s="992"/>
      <c r="DCZ4" s="992"/>
      <c r="DDA4" s="992"/>
      <c r="DDB4" s="992"/>
      <c r="DDC4" s="992"/>
      <c r="DDL4" s="980" t="s">
        <v>1987</v>
      </c>
      <c r="DDM4" s="980"/>
      <c r="DDN4" s="980"/>
      <c r="DDO4" s="980"/>
      <c r="DDP4" s="980"/>
      <c r="DDQ4" s="980"/>
      <c r="DDR4" s="980"/>
      <c r="DDS4" s="980"/>
      <c r="DDT4" s="980"/>
      <c r="DDU4" s="980"/>
      <c r="DDV4" s="980"/>
      <c r="DDW4" s="980"/>
      <c r="DDX4" s="980"/>
      <c r="DDY4" s="980"/>
      <c r="DDZ4" s="980"/>
      <c r="DEA4" s="980"/>
      <c r="DEB4" s="980"/>
      <c r="DEC4" s="980"/>
      <c r="DED4" s="980"/>
      <c r="DEE4" s="980"/>
      <c r="DEN4" s="979" t="s">
        <v>1384</v>
      </c>
      <c r="DEO4" s="979"/>
      <c r="DEP4" s="979"/>
      <c r="DEQ4" s="979"/>
      <c r="DER4" s="980" t="s">
        <v>1987</v>
      </c>
      <c r="DES4" s="980"/>
      <c r="DET4" s="980"/>
      <c r="DEU4" s="980"/>
      <c r="DEV4" s="980"/>
      <c r="DEW4" s="980"/>
      <c r="DEX4" s="980"/>
      <c r="DEY4" s="980"/>
      <c r="DEZ4" s="980"/>
      <c r="DFA4" s="980"/>
      <c r="DFB4" s="980"/>
      <c r="DFC4" s="980"/>
      <c r="DFD4" s="980"/>
      <c r="DFE4" s="980"/>
      <c r="DFF4" s="980"/>
      <c r="DFG4" s="980"/>
      <c r="DFP4" s="979" t="s">
        <v>1384</v>
      </c>
      <c r="DFQ4" s="979"/>
      <c r="DFR4" s="979"/>
      <c r="DFS4" s="979"/>
      <c r="DFT4" s="980" t="s">
        <v>1987</v>
      </c>
      <c r="DFU4" s="980"/>
      <c r="DFV4" s="980"/>
      <c r="DFW4" s="980"/>
      <c r="DFX4" s="980"/>
      <c r="DFY4" s="980"/>
      <c r="DFZ4" s="980"/>
      <c r="DGA4" s="980"/>
      <c r="DGB4" s="980"/>
      <c r="DGC4" s="980"/>
      <c r="DGD4" s="980"/>
      <c r="DGE4" s="980"/>
      <c r="DGF4" s="980"/>
      <c r="DGG4" s="980"/>
      <c r="DGH4" s="980"/>
      <c r="DGI4" s="980"/>
      <c r="DJX4" s="979" t="s">
        <v>1384</v>
      </c>
      <c r="DJY4" s="979"/>
      <c r="DJZ4" s="979"/>
      <c r="DKA4" s="979"/>
      <c r="DMJ4" s="979" t="s">
        <v>1384</v>
      </c>
      <c r="DMK4" s="979"/>
      <c r="DML4" s="979"/>
      <c r="DMM4" s="979"/>
      <c r="DQJ4" s="979" t="s">
        <v>1384</v>
      </c>
      <c r="DQK4" s="979"/>
      <c r="DQL4" s="979"/>
      <c r="DQM4" s="979"/>
      <c r="EAB4" s="979" t="s">
        <v>1384</v>
      </c>
      <c r="EAC4" s="979"/>
      <c r="EAD4" s="979"/>
      <c r="EAE4" s="979"/>
      <c r="EDH4" s="979" t="s">
        <v>1384</v>
      </c>
      <c r="EDI4" s="979"/>
      <c r="EDJ4" s="979"/>
      <c r="EDK4" s="979"/>
      <c r="EEJ4" s="979" t="s">
        <v>1384</v>
      </c>
      <c r="EEK4" s="979"/>
      <c r="EEL4" s="979"/>
      <c r="EEM4" s="979"/>
      <c r="EIB4" s="979" t="s">
        <v>1384</v>
      </c>
      <c r="EIC4" s="979"/>
      <c r="EID4" s="979"/>
      <c r="EIE4" s="979"/>
      <c r="EJT4" s="967" t="s">
        <v>8616</v>
      </c>
      <c r="EJU4" s="967"/>
      <c r="EJV4" s="967"/>
      <c r="EJW4" s="967"/>
      <c r="EJX4" s="967"/>
      <c r="EJY4" s="967"/>
      <c r="EJZ4" s="967"/>
      <c r="EKA4" s="967"/>
      <c r="EKB4" s="946" t="s">
        <v>8668</v>
      </c>
      <c r="EKC4" s="946"/>
      <c r="EKD4" s="946"/>
      <c r="EKE4" s="946"/>
      <c r="EKF4" s="946"/>
      <c r="EKG4" s="946"/>
      <c r="EKH4" s="946"/>
      <c r="EKI4" s="946"/>
      <c r="EKJ4" s="946"/>
      <c r="EKK4" s="946"/>
      <c r="EKL4" s="946"/>
      <c r="EKM4" s="946"/>
      <c r="EMZ4" s="979" t="s">
        <v>1384</v>
      </c>
      <c r="ENA4" s="979"/>
      <c r="ENB4" s="979"/>
      <c r="ENC4" s="979"/>
      <c r="EPL4" s="912" t="s">
        <v>8840</v>
      </c>
      <c r="EPM4" s="912"/>
      <c r="EPN4" s="912"/>
      <c r="EPO4" s="912"/>
      <c r="EPP4" s="912"/>
      <c r="EPQ4" s="912"/>
      <c r="EPR4" s="912"/>
      <c r="EPS4" s="912"/>
      <c r="EPT4" s="912"/>
      <c r="EPU4" s="912"/>
      <c r="EPV4" s="912"/>
      <c r="EPW4" s="912"/>
      <c r="EQR4" s="944" t="s">
        <v>8874</v>
      </c>
      <c r="EQS4" s="944"/>
      <c r="EQT4" s="944"/>
      <c r="EQU4" s="944"/>
      <c r="EQV4" s="944"/>
      <c r="EQW4" s="944"/>
      <c r="EQX4" s="944"/>
      <c r="EQY4" s="944"/>
      <c r="ERL4" s="915" t="s">
        <v>8875</v>
      </c>
      <c r="ERM4" s="915"/>
      <c r="ERN4" s="915"/>
      <c r="ERO4" s="915"/>
      <c r="ERP4" s="915"/>
      <c r="ERQ4" s="915"/>
      <c r="ERR4" s="915"/>
      <c r="ERS4" s="915"/>
      <c r="ERT4" s="995" t="s">
        <v>8876</v>
      </c>
      <c r="ERU4" s="995"/>
      <c r="ERV4" s="995"/>
      <c r="ERW4" s="995"/>
      <c r="ERX4" s="995"/>
      <c r="ERY4" s="995"/>
      <c r="ERZ4" s="995"/>
      <c r="ESA4" s="995"/>
      <c r="ESJ4" s="982" t="s">
        <v>8882</v>
      </c>
      <c r="ESK4" s="982"/>
      <c r="ESL4" s="982"/>
      <c r="ESM4" s="982"/>
      <c r="ESN4" s="982"/>
      <c r="ESO4" s="982"/>
      <c r="ESP4" s="982"/>
      <c r="ESQ4" s="982"/>
      <c r="ESR4" s="982"/>
      <c r="ESS4" s="982"/>
      <c r="EST4" s="982"/>
      <c r="ESU4" s="982"/>
      <c r="ESV4" s="997" t="s">
        <v>8883</v>
      </c>
      <c r="ESW4" s="997"/>
      <c r="ESX4" s="997"/>
      <c r="ESY4" s="997"/>
      <c r="ESZ4" s="997"/>
      <c r="ETA4" s="997"/>
      <c r="ETB4" s="997"/>
      <c r="ETC4" s="997"/>
      <c r="ETD4" s="997"/>
      <c r="ETE4" s="997"/>
      <c r="ETF4" s="997"/>
      <c r="ETG4" s="997"/>
      <c r="ETL4" s="982" t="s">
        <v>8924</v>
      </c>
      <c r="ETM4" s="982"/>
      <c r="ETN4" s="982"/>
      <c r="ETO4" s="982"/>
      <c r="ETP4" s="982"/>
      <c r="ETQ4" s="982"/>
      <c r="ETR4" s="982"/>
      <c r="ETS4" s="982"/>
      <c r="ETT4" s="982"/>
      <c r="ETU4" s="982"/>
      <c r="ETV4" s="987" t="s">
        <v>8930</v>
      </c>
      <c r="ETW4" s="987"/>
      <c r="ETX4" s="987"/>
      <c r="ETY4" s="987"/>
      <c r="ETZ4" s="987"/>
      <c r="EUA4" s="987"/>
      <c r="EUB4" s="987"/>
      <c r="EUC4" s="987"/>
      <c r="EUD4" s="987"/>
      <c r="EUE4" s="987"/>
      <c r="EUN4" s="987" t="s">
        <v>8945</v>
      </c>
      <c r="EUO4" s="987"/>
      <c r="EUP4" s="987"/>
      <c r="EUQ4" s="987"/>
      <c r="EUR4" s="987"/>
      <c r="EUS4" s="987"/>
      <c r="EUT4" s="987"/>
      <c r="EUU4" s="987"/>
      <c r="EUV4" s="987"/>
      <c r="EUW4" s="987"/>
      <c r="EUX4" s="982" t="s">
        <v>8946</v>
      </c>
      <c r="EUY4" s="982"/>
      <c r="EUZ4" s="982"/>
      <c r="EVA4" s="982"/>
      <c r="EVB4" s="982"/>
      <c r="EVC4" s="982"/>
      <c r="EVD4" s="982"/>
      <c r="EVE4" s="982"/>
      <c r="EVF4" s="982"/>
      <c r="EVG4" s="982"/>
      <c r="EVP4" s="987" t="s">
        <v>8964</v>
      </c>
      <c r="EVQ4" s="987"/>
      <c r="EVR4" s="987"/>
      <c r="EVS4" s="987"/>
      <c r="EVT4" s="987"/>
      <c r="EVU4" s="987"/>
      <c r="EVV4" s="982" t="s">
        <v>8965</v>
      </c>
      <c r="EVW4" s="982"/>
      <c r="EVX4" s="982"/>
      <c r="EVY4" s="982"/>
      <c r="EVZ4" s="982"/>
      <c r="EWA4" s="982"/>
      <c r="EWB4" s="984" t="s">
        <v>8971</v>
      </c>
      <c r="EWC4" s="984"/>
      <c r="EWD4" s="984"/>
      <c r="EWE4" s="984"/>
      <c r="EWF4" s="984"/>
      <c r="EWG4" s="984"/>
      <c r="EWR4" s="946" t="s">
        <v>8972</v>
      </c>
      <c r="EWS4" s="946"/>
      <c r="EWT4" s="946"/>
      <c r="EWU4" s="946"/>
      <c r="EWV4" s="946"/>
      <c r="EWW4" s="946"/>
      <c r="EWX4" s="946"/>
      <c r="EWY4" s="946"/>
      <c r="EWZ4" s="944" t="s">
        <v>8984</v>
      </c>
      <c r="EXA4" s="944"/>
      <c r="EXB4" s="944"/>
      <c r="EXC4" s="944"/>
      <c r="EXD4" s="944"/>
      <c r="EXE4" s="944"/>
      <c r="EXF4" s="944"/>
      <c r="EXG4" s="944"/>
      <c r="EXT4" s="979" t="s">
        <v>1384</v>
      </c>
      <c r="EXU4" s="979"/>
      <c r="EXV4" s="979"/>
      <c r="EXW4" s="979"/>
      <c r="EXX4" s="967" t="s">
        <v>8999</v>
      </c>
      <c r="EXY4" s="967"/>
      <c r="EXZ4" s="967"/>
      <c r="EYA4" s="967"/>
      <c r="EYB4" s="967"/>
      <c r="EYC4" s="967"/>
      <c r="EYD4" s="967"/>
      <c r="EYE4" s="967"/>
      <c r="EYF4" s="968" t="s">
        <v>9004</v>
      </c>
      <c r="EYG4" s="968"/>
      <c r="EYH4" s="968"/>
      <c r="EYI4" s="968"/>
      <c r="EYJ4" s="968"/>
      <c r="EYK4" s="968"/>
      <c r="EYL4" s="968"/>
      <c r="EYM4" s="968"/>
      <c r="EYV4" s="928" t="s">
        <v>9019</v>
      </c>
      <c r="EYW4" s="928"/>
      <c r="EYX4" s="928"/>
      <c r="EYY4" s="928"/>
      <c r="EYZ4" s="928"/>
      <c r="EZA4" s="928"/>
      <c r="EZB4" s="928"/>
      <c r="EZC4" s="928"/>
      <c r="EZD4" s="928"/>
      <c r="EZE4" s="928"/>
      <c r="EZF4" s="928"/>
      <c r="EZG4" s="928"/>
      <c r="EZH4" s="928"/>
      <c r="EZI4" s="928"/>
      <c r="EZJ4" s="928"/>
      <c r="EZK4" s="928"/>
      <c r="EZL4" s="928"/>
      <c r="EZM4" s="928"/>
      <c r="EZN4" s="928"/>
      <c r="EZO4" s="928"/>
      <c r="EZW4" s="553"/>
      <c r="EZX4" s="829" t="s">
        <v>9019</v>
      </c>
      <c r="EZY4" s="830"/>
      <c r="EZZ4" s="830"/>
      <c r="FAA4" s="830"/>
      <c r="FAB4" s="830"/>
      <c r="FAC4" s="830"/>
      <c r="FAD4" s="830"/>
      <c r="FAE4" s="830"/>
      <c r="FAF4" s="830"/>
      <c r="FAG4" s="830"/>
      <c r="FAH4" s="830"/>
      <c r="FAI4" s="830"/>
      <c r="FAJ4" s="830"/>
      <c r="FAK4" s="830"/>
      <c r="FAL4" s="830"/>
      <c r="FAM4" s="830"/>
      <c r="FAN4" s="830"/>
      <c r="FAO4" s="830"/>
      <c r="FAP4" s="830"/>
      <c r="FAQ4" s="831"/>
      <c r="FAR4" s="556"/>
      <c r="FAY4" s="553"/>
      <c r="FAZ4" s="925" t="s">
        <v>9019</v>
      </c>
      <c r="FBA4" s="926"/>
      <c r="FBB4" s="926"/>
      <c r="FBC4" s="926"/>
      <c r="FBD4" s="926"/>
      <c r="FBE4" s="926"/>
      <c r="FBF4" s="926"/>
      <c r="FBG4" s="926"/>
      <c r="FBH4" s="926"/>
      <c r="FBI4" s="926"/>
      <c r="FBJ4" s="926"/>
      <c r="FBK4" s="927"/>
      <c r="FBL4" s="682" t="s">
        <v>1384</v>
      </c>
      <c r="FBM4" s="683"/>
      <c r="FBN4" s="683"/>
      <c r="FBO4" s="684"/>
      <c r="FBP4" s="682" t="s">
        <v>1384</v>
      </c>
      <c r="FBQ4" s="683"/>
      <c r="FBR4" s="683"/>
      <c r="FBS4" s="684"/>
      <c r="FBT4" s="556"/>
      <c r="FCA4" s="553"/>
      <c r="FCB4" s="935" t="s">
        <v>9060</v>
      </c>
      <c r="FCC4" s="936"/>
      <c r="FCD4" s="936"/>
      <c r="FCE4" s="937"/>
      <c r="FCF4" s="916" t="s">
        <v>9057</v>
      </c>
      <c r="FCG4" s="917"/>
      <c r="FCH4" s="917"/>
      <c r="FCI4" s="917"/>
      <c r="FCJ4" s="917"/>
      <c r="FCK4" s="917"/>
      <c r="FCL4" s="917"/>
      <c r="FCM4" s="918"/>
      <c r="FCN4" s="691" t="s">
        <v>9068</v>
      </c>
      <c r="FCO4" s="692"/>
      <c r="FCP4" s="692"/>
      <c r="FCQ4" s="692"/>
      <c r="FCR4" s="692"/>
      <c r="FCS4" s="692"/>
      <c r="FCT4" s="692"/>
      <c r="FCU4" s="693"/>
      <c r="FCV4" s="556"/>
      <c r="FDD4" s="877" t="s">
        <v>9090</v>
      </c>
      <c r="FDE4" s="878"/>
      <c r="FDF4" s="878"/>
      <c r="FDG4" s="878"/>
      <c r="FDH4" s="878"/>
      <c r="FDI4" s="878"/>
      <c r="FDJ4" s="878"/>
      <c r="FDK4" s="878"/>
      <c r="FDL4" s="878"/>
      <c r="FDM4" s="878"/>
      <c r="FDN4" s="878"/>
      <c r="FDO4" s="878"/>
      <c r="FDP4" s="878"/>
      <c r="FDQ4" s="878"/>
      <c r="FDR4" s="878"/>
      <c r="FDS4" s="882"/>
      <c r="FDT4" s="556"/>
      <c r="FEF4" s="682" t="s">
        <v>1384</v>
      </c>
      <c r="FEG4" s="683"/>
      <c r="FEH4" s="683"/>
      <c r="FEI4" s="684"/>
      <c r="FEJ4" s="823" t="s">
        <v>6712</v>
      </c>
      <c r="FEK4" s="824"/>
      <c r="FEL4" s="824"/>
      <c r="FEM4" s="824"/>
      <c r="FEN4" s="824"/>
      <c r="FEO4" s="824"/>
      <c r="FEP4" s="824"/>
      <c r="FEQ4" s="824"/>
      <c r="FER4" s="824"/>
      <c r="FES4" s="824"/>
      <c r="FET4" s="824"/>
      <c r="FEU4" s="824"/>
      <c r="FEV4" s="824"/>
      <c r="FEW4" s="824"/>
      <c r="FEX4" s="824"/>
      <c r="FEY4" s="825"/>
      <c r="FFH4" s="818" t="s">
        <v>6712</v>
      </c>
      <c r="FFI4" s="819"/>
      <c r="FFJ4" s="819"/>
      <c r="FFK4" s="819"/>
      <c r="FFL4" s="819"/>
      <c r="FFM4" s="819"/>
      <c r="FFN4" s="819"/>
      <c r="FFO4" s="819"/>
      <c r="FFP4" s="819"/>
      <c r="FFQ4" s="819"/>
      <c r="FFR4" s="819"/>
      <c r="FFS4" s="819"/>
      <c r="FFT4" s="819"/>
      <c r="FFU4" s="819"/>
      <c r="FFV4" s="819"/>
      <c r="FFW4" s="819"/>
      <c r="FFX4" s="819"/>
      <c r="FFY4" s="819"/>
      <c r="FFZ4" s="819"/>
      <c r="FGA4" s="820"/>
      <c r="FGB4" s="556"/>
      <c r="FGJ4" s="818" t="s">
        <v>6712</v>
      </c>
      <c r="FGK4" s="819"/>
      <c r="FGL4" s="819"/>
      <c r="FGM4" s="819"/>
      <c r="FGN4" s="819"/>
      <c r="FGO4" s="819"/>
      <c r="FGP4" s="819"/>
      <c r="FGQ4" s="819"/>
      <c r="FGR4" s="819"/>
      <c r="FGS4" s="819"/>
      <c r="FGT4" s="819"/>
      <c r="FGU4" s="819"/>
      <c r="FGV4" s="819"/>
      <c r="FGW4" s="819"/>
      <c r="FGX4" s="819"/>
      <c r="FGY4" s="819"/>
      <c r="FGZ4" s="819"/>
      <c r="FHA4" s="819"/>
      <c r="FHB4" s="819"/>
      <c r="FHC4" s="820"/>
      <c r="FHL4" s="818" t="s">
        <v>6712</v>
      </c>
      <c r="FHM4" s="819"/>
      <c r="FHN4" s="819"/>
      <c r="FHO4" s="819"/>
      <c r="FHP4" s="819"/>
      <c r="FHQ4" s="819"/>
      <c r="FHR4" s="819"/>
      <c r="FHS4" s="819"/>
      <c r="FHT4" s="819"/>
      <c r="FHU4" s="819"/>
      <c r="FHV4" s="819"/>
      <c r="FHW4" s="819"/>
      <c r="FHX4" s="819"/>
      <c r="FHY4" s="819"/>
      <c r="FHZ4" s="819"/>
      <c r="FIA4" s="819"/>
      <c r="FIB4" s="819"/>
      <c r="FIC4" s="819"/>
      <c r="FID4" s="819"/>
      <c r="FIE4" s="820"/>
      <c r="FIN4" s="682" t="s">
        <v>1384</v>
      </c>
      <c r="FIO4" s="683"/>
      <c r="FIP4" s="683"/>
      <c r="FIQ4" s="684"/>
      <c r="FIR4" s="823" t="s">
        <v>6712</v>
      </c>
      <c r="FIS4" s="824"/>
      <c r="FIT4" s="824"/>
      <c r="FIU4" s="824"/>
      <c r="FIV4" s="824"/>
      <c r="FIW4" s="824"/>
      <c r="FIX4" s="824"/>
      <c r="FIY4" s="824"/>
      <c r="FIZ4" s="824"/>
      <c r="FJA4" s="824"/>
      <c r="FJB4" s="824"/>
      <c r="FJC4" s="824"/>
      <c r="FJD4" s="824"/>
      <c r="FJE4" s="824"/>
      <c r="FJF4" s="824"/>
      <c r="FJG4" s="825"/>
      <c r="FJP4" s="1135" t="s">
        <v>6712</v>
      </c>
      <c r="FJQ4" s="1136"/>
      <c r="FJR4" s="1136"/>
      <c r="FJS4" s="1136"/>
      <c r="FJT4" s="1136"/>
      <c r="FJU4" s="1136"/>
      <c r="FJV4" s="1136"/>
      <c r="FJW4" s="1136"/>
      <c r="FJX4" s="706" t="s">
        <v>9164</v>
      </c>
      <c r="FJY4" s="707"/>
      <c r="FJZ4" s="707"/>
      <c r="FKA4" s="708"/>
      <c r="FKB4" s="694" t="s">
        <v>9181</v>
      </c>
      <c r="FKC4" s="695"/>
      <c r="FKD4" s="695"/>
      <c r="FKE4" s="695"/>
      <c r="FKF4" s="695"/>
      <c r="FKG4" s="695"/>
      <c r="FKH4" s="695"/>
      <c r="FKI4" s="696"/>
      <c r="FKR4" s="694" t="s">
        <v>9195</v>
      </c>
      <c r="FKS4" s="695"/>
      <c r="FKT4" s="695"/>
      <c r="FKU4" s="695"/>
      <c r="FKV4" s="695"/>
      <c r="FKW4" s="695"/>
      <c r="FKX4" s="695"/>
      <c r="FKY4" s="696"/>
      <c r="FKZ4" s="812" t="s">
        <v>9185</v>
      </c>
      <c r="FLA4" s="813"/>
      <c r="FLB4" s="813"/>
      <c r="FLC4" s="814"/>
      <c r="FLD4" s="700" t="s">
        <v>9194</v>
      </c>
      <c r="FLE4" s="701"/>
      <c r="FLF4" s="701"/>
      <c r="FLG4" s="701"/>
      <c r="FLH4" s="701"/>
      <c r="FLI4" s="701"/>
      <c r="FLJ4" s="701"/>
      <c r="FLK4" s="702"/>
      <c r="FLT4" s="682" t="s">
        <v>1384</v>
      </c>
      <c r="FLU4" s="683"/>
      <c r="FLV4" s="683"/>
      <c r="FLW4" s="684"/>
      <c r="FLX4" s="797" t="s">
        <v>9197</v>
      </c>
      <c r="FLY4" s="798"/>
      <c r="FLZ4" s="798"/>
      <c r="FMA4" s="798"/>
      <c r="FMB4" s="798"/>
      <c r="FMC4" s="798"/>
      <c r="FMD4" s="798"/>
      <c r="FME4" s="799"/>
      <c r="FMF4" s="721" t="s">
        <v>9217</v>
      </c>
      <c r="FMG4" s="722"/>
      <c r="FMH4" s="722"/>
      <c r="FMI4" s="722"/>
      <c r="FMJ4" s="722"/>
      <c r="FMK4" s="722"/>
      <c r="FML4" s="722"/>
      <c r="FMM4" s="723"/>
      <c r="FMV4" s="682" t="s">
        <v>1384</v>
      </c>
      <c r="FMW4" s="683"/>
      <c r="FMX4" s="683"/>
      <c r="FMY4" s="684"/>
      <c r="FMZ4" s="715" t="s">
        <v>9228</v>
      </c>
      <c r="FNA4" s="716"/>
      <c r="FNB4" s="716"/>
      <c r="FNC4" s="716"/>
      <c r="FND4" s="716"/>
      <c r="FNE4" s="716"/>
      <c r="FNF4" s="716"/>
      <c r="FNG4" s="716"/>
      <c r="FNH4" s="716"/>
      <c r="FNI4" s="716"/>
      <c r="FNJ4" s="716"/>
      <c r="FNK4" s="717"/>
      <c r="FNL4" s="734" t="s">
        <v>9232</v>
      </c>
      <c r="FNM4" s="735"/>
      <c r="FNN4" s="735"/>
      <c r="FNO4" s="736"/>
      <c r="FNX4" s="682" t="s">
        <v>1384</v>
      </c>
      <c r="FNY4" s="683"/>
      <c r="FNZ4" s="683"/>
      <c r="FOA4" s="684"/>
      <c r="FOB4" s="734" t="s">
        <v>9232</v>
      </c>
      <c r="FOC4" s="735"/>
      <c r="FOD4" s="735"/>
      <c r="FOE4" s="736"/>
      <c r="FOF4" s="1116" t="s">
        <v>9234</v>
      </c>
      <c r="FOG4" s="1117"/>
      <c r="FOH4" s="1117"/>
      <c r="FOI4" s="1117"/>
      <c r="FOJ4" s="1117"/>
      <c r="FOK4" s="1117"/>
      <c r="FOL4" s="1117"/>
      <c r="FOM4" s="1118"/>
      <c r="FON4" s="697" t="s">
        <v>9243</v>
      </c>
      <c r="FOO4" s="698"/>
      <c r="FOP4" s="698"/>
      <c r="FOQ4" s="699"/>
      <c r="FOR4" s="556"/>
      <c r="FOZ4" s="697" t="s">
        <v>9243</v>
      </c>
      <c r="FPA4" s="698"/>
      <c r="FPB4" s="698"/>
      <c r="FPC4" s="699"/>
      <c r="FPD4" s="747" t="s">
        <v>9247</v>
      </c>
      <c r="FPE4" s="748"/>
      <c r="FPF4" s="748"/>
      <c r="FPG4" s="748"/>
      <c r="FPH4" s="748"/>
      <c r="FPI4" s="748"/>
      <c r="FPJ4" s="748"/>
      <c r="FPK4" s="748"/>
      <c r="FPL4" s="748"/>
      <c r="FPM4" s="748"/>
      <c r="FPN4" s="748"/>
      <c r="FPO4" s="749"/>
      <c r="FPP4" s="653" t="s">
        <v>9244</v>
      </c>
      <c r="FPQ4" s="654"/>
      <c r="FPR4" s="654"/>
      <c r="FPS4" s="655"/>
      <c r="FPT4" s="556"/>
      <c r="FQB4" s="679" t="s">
        <v>9263</v>
      </c>
      <c r="FQC4" s="680"/>
      <c r="FQD4" s="680"/>
      <c r="FQE4" s="680"/>
      <c r="FQF4" s="680"/>
      <c r="FQG4" s="680"/>
      <c r="FQH4" s="680"/>
      <c r="FQI4" s="681"/>
      <c r="FQJ4" s="838" t="s">
        <v>9271</v>
      </c>
      <c r="FQK4" s="1111"/>
      <c r="FQL4" s="1111"/>
      <c r="FQM4" s="1112"/>
      <c r="FQN4" s="682" t="s">
        <v>1384</v>
      </c>
      <c r="FQO4" s="683"/>
      <c r="FQP4" s="683"/>
      <c r="FQQ4" s="684"/>
      <c r="FQR4" s="832" t="s">
        <v>9273</v>
      </c>
      <c r="FQS4" s="833"/>
      <c r="FQT4" s="833"/>
      <c r="FQU4" s="834"/>
      <c r="FRD4" s="838" t="s">
        <v>9271</v>
      </c>
      <c r="FRE4" s="839"/>
      <c r="FRF4" s="839"/>
      <c r="FRG4" s="839"/>
      <c r="FRH4" s="839"/>
      <c r="FRI4" s="839"/>
      <c r="FRJ4" s="839"/>
      <c r="FRK4" s="840"/>
      <c r="FRL4" s="653" t="s">
        <v>9281</v>
      </c>
      <c r="FRM4" s="654"/>
      <c r="FRN4" s="654"/>
      <c r="FRO4" s="654"/>
      <c r="FRP4" s="654"/>
      <c r="FRQ4" s="654"/>
      <c r="FRR4" s="654"/>
      <c r="FRS4" s="654"/>
      <c r="FRT4" s="654"/>
      <c r="FRU4" s="654"/>
      <c r="FRV4" s="654"/>
      <c r="FRW4" s="655"/>
      <c r="FRX4" s="556"/>
      <c r="FSF4" s="778" t="s">
        <v>1737</v>
      </c>
      <c r="FSG4" s="779"/>
      <c r="FSH4" s="779"/>
      <c r="FSI4" s="779"/>
      <c r="FSJ4" s="779"/>
      <c r="FSK4" s="779"/>
      <c r="FSL4" s="779"/>
      <c r="FSM4" s="779"/>
      <c r="FSN4" s="779"/>
      <c r="FSO4" s="779"/>
      <c r="FSP4" s="779"/>
      <c r="FSQ4" s="779"/>
      <c r="FSR4" s="779"/>
      <c r="FSS4" s="779"/>
      <c r="FST4" s="779"/>
      <c r="FSU4" s="779"/>
      <c r="FSV4" s="779"/>
      <c r="FSW4" s="779"/>
      <c r="FSX4" s="779"/>
      <c r="FSY4" s="780"/>
      <c r="FTH4" s="682" t="s">
        <v>1384</v>
      </c>
      <c r="FTI4" s="683"/>
      <c r="FTJ4" s="683"/>
      <c r="FTK4" s="684"/>
      <c r="FTL4" s="778" t="s">
        <v>1737</v>
      </c>
      <c r="FTM4" s="779"/>
      <c r="FTN4" s="779"/>
      <c r="FTO4" s="779"/>
      <c r="FTP4" s="779"/>
      <c r="FTQ4" s="779"/>
      <c r="FTR4" s="779"/>
      <c r="FTS4" s="779"/>
      <c r="FTT4" s="779"/>
      <c r="FTU4" s="779"/>
      <c r="FTV4" s="779"/>
      <c r="FTW4" s="779"/>
      <c r="FTX4" s="779"/>
      <c r="FTY4" s="779"/>
      <c r="FTZ4" s="779"/>
      <c r="FUA4" s="780"/>
      <c r="FUB4" s="556"/>
      <c r="FUJ4" s="778" t="s">
        <v>1737</v>
      </c>
      <c r="FUK4" s="779"/>
      <c r="FUL4" s="779"/>
      <c r="FUM4" s="779"/>
      <c r="FUN4" s="779"/>
      <c r="FUO4" s="779"/>
      <c r="FUP4" s="779"/>
      <c r="FUQ4" s="779"/>
      <c r="FUR4" s="779"/>
      <c r="FUS4" s="779"/>
      <c r="FUT4" s="779"/>
      <c r="FUU4" s="779"/>
      <c r="FUV4" s="779"/>
      <c r="FUW4" s="779"/>
      <c r="FUX4" s="779"/>
      <c r="FUY4" s="779"/>
      <c r="FUZ4" s="779"/>
      <c r="FVA4" s="779"/>
      <c r="FVB4" s="779"/>
      <c r="FVC4" s="780"/>
      <c r="FVD4" s="556"/>
      <c r="FVL4" s="682" t="s">
        <v>1384</v>
      </c>
      <c r="FVM4" s="683"/>
      <c r="FVN4" s="683"/>
      <c r="FVO4" s="684"/>
      <c r="FVP4" s="750" t="s">
        <v>9337</v>
      </c>
      <c r="FVQ4" s="751"/>
      <c r="FVR4" s="751"/>
      <c r="FVS4" s="751"/>
      <c r="FVT4" s="751"/>
      <c r="FVU4" s="751"/>
      <c r="FVV4" s="751"/>
      <c r="FVW4" s="752"/>
      <c r="FVX4" s="703" t="s">
        <v>9339</v>
      </c>
      <c r="FVY4" s="704"/>
      <c r="FVZ4" s="704"/>
      <c r="FWA4" s="704"/>
      <c r="FWB4" s="704"/>
      <c r="FWC4" s="704"/>
      <c r="FWD4" s="704"/>
      <c r="FWE4" s="705"/>
      <c r="FWN4" s="662" t="s">
        <v>9335</v>
      </c>
      <c r="FWO4" s="663"/>
      <c r="FWP4" s="663"/>
      <c r="FWQ4" s="663"/>
      <c r="FWR4" s="663"/>
      <c r="FWS4" s="663"/>
      <c r="FWT4" s="663"/>
      <c r="FWU4" s="663"/>
      <c r="FWV4" s="663"/>
      <c r="FWW4" s="663"/>
      <c r="FWX4" s="663"/>
      <c r="FWY4" s="663"/>
      <c r="FWZ4" s="663"/>
      <c r="FXA4" s="663"/>
      <c r="FXB4" s="663"/>
      <c r="FXC4" s="664"/>
      <c r="FXD4" s="747" t="s">
        <v>9365</v>
      </c>
      <c r="FXE4" s="748"/>
      <c r="FXF4" s="748"/>
      <c r="FXG4" s="749"/>
      <c r="FXH4" s="556"/>
      <c r="FXP4" s="747" t="s">
        <v>9365</v>
      </c>
      <c r="FXQ4" s="748"/>
      <c r="FXR4" s="748"/>
      <c r="FXS4" s="748"/>
      <c r="FXT4" s="665" t="s">
        <v>9355</v>
      </c>
      <c r="FXU4" s="666"/>
      <c r="FXV4" s="666"/>
      <c r="FXW4" s="666"/>
      <c r="FXX4" s="666"/>
      <c r="FXY4" s="666"/>
      <c r="FXZ4" s="666"/>
      <c r="FYA4" s="667"/>
      <c r="FYB4" s="665" t="s">
        <v>9369</v>
      </c>
      <c r="FYC4" s="666"/>
      <c r="FYD4" s="666"/>
      <c r="FYE4" s="666"/>
      <c r="FYF4" s="666"/>
      <c r="FYG4" s="666"/>
      <c r="FYH4" s="666"/>
      <c r="FYI4" s="667"/>
      <c r="FYR4" s="691" t="s">
        <v>9377</v>
      </c>
      <c r="FYS4" s="692"/>
      <c r="FYT4" s="692"/>
      <c r="FYU4" s="692"/>
      <c r="FYV4" s="692"/>
      <c r="FYW4" s="692"/>
      <c r="FYX4" s="692"/>
      <c r="FYY4" s="693"/>
      <c r="FYZ4" s="697" t="s">
        <v>9395</v>
      </c>
      <c r="FZA4" s="698"/>
      <c r="FZB4" s="698"/>
      <c r="FZC4" s="698"/>
      <c r="FZD4" s="698"/>
      <c r="FZE4" s="698"/>
      <c r="FZF4" s="698"/>
      <c r="FZG4" s="699"/>
      <c r="FZH4" s="747" t="s">
        <v>9385</v>
      </c>
      <c r="FZI4" s="748"/>
      <c r="FZJ4" s="748"/>
      <c r="FZK4" s="749"/>
      <c r="FZT4" s="747" t="s">
        <v>9385</v>
      </c>
      <c r="FZU4" s="748"/>
      <c r="FZV4" s="748"/>
      <c r="FZW4" s="749"/>
      <c r="FZX4" s="703" t="s">
        <v>9397</v>
      </c>
      <c r="FZY4" s="704"/>
      <c r="FZZ4" s="704"/>
      <c r="GAA4" s="704"/>
      <c r="GAB4" s="704"/>
      <c r="GAC4" s="704"/>
      <c r="GAD4" s="704"/>
      <c r="GAE4" s="704"/>
      <c r="GAF4" s="704"/>
      <c r="GAG4" s="704"/>
      <c r="GAH4" s="704"/>
      <c r="GAI4" s="705"/>
      <c r="GAJ4" s="742" t="s">
        <v>9412</v>
      </c>
      <c r="GAK4" s="743"/>
      <c r="GAL4" s="743"/>
      <c r="GAM4" s="744"/>
      <c r="GAV4" s="653" t="s">
        <v>9417</v>
      </c>
      <c r="GAW4" s="654"/>
      <c r="GAX4" s="654"/>
      <c r="GAY4" s="654"/>
      <c r="GAZ4" s="654"/>
      <c r="GBA4" s="655"/>
      <c r="GBB4" s="665" t="s">
        <v>9461</v>
      </c>
      <c r="GBC4" s="666"/>
      <c r="GBD4" s="666"/>
      <c r="GBE4" s="666"/>
      <c r="GBF4" s="666"/>
      <c r="GBG4" s="667"/>
      <c r="GBH4" s="700" t="s">
        <v>9463</v>
      </c>
      <c r="GBI4" s="701"/>
      <c r="GBJ4" s="701"/>
      <c r="GBK4" s="701"/>
      <c r="GBL4" s="701"/>
      <c r="GBM4" s="701"/>
      <c r="GBN4" s="701"/>
      <c r="GBO4" s="702"/>
      <c r="GEB4" s="682" t="s">
        <v>1384</v>
      </c>
      <c r="GEC4" s="683"/>
      <c r="GED4" s="683"/>
      <c r="GEE4" s="684"/>
    </row>
    <row r="5" spans="1:6823" ht="24.95" customHeight="1" x14ac:dyDescent="0.3">
      <c r="A5" s="538"/>
      <c r="B5" s="542" t="s">
        <v>1385</v>
      </c>
      <c r="C5" s="547"/>
      <c r="D5" s="544"/>
      <c r="E5" s="544"/>
      <c r="F5" s="544"/>
      <c r="G5" s="544"/>
      <c r="H5" s="1073" t="s">
        <v>1685</v>
      </c>
      <c r="I5" s="1073"/>
      <c r="J5" s="1073"/>
      <c r="K5" s="1073"/>
      <c r="L5" s="1073"/>
      <c r="M5" s="1073"/>
      <c r="N5" s="1073"/>
      <c r="O5" s="1073"/>
      <c r="P5" s="1073"/>
      <c r="Q5" s="1073"/>
      <c r="R5" s="1073"/>
      <c r="S5" s="1073"/>
      <c r="T5" s="1073"/>
      <c r="U5" s="1073"/>
      <c r="V5" s="1073"/>
      <c r="W5" s="1073"/>
      <c r="X5" s="1083" t="s">
        <v>1747</v>
      </c>
      <c r="Y5" s="1083"/>
      <c r="Z5" s="1083"/>
      <c r="AA5" s="1083"/>
      <c r="AB5" s="544"/>
      <c r="AC5" s="544"/>
      <c r="AD5" s="544"/>
      <c r="AE5" s="544"/>
      <c r="AF5" s="1083" t="s">
        <v>1747</v>
      </c>
      <c r="AG5" s="1083"/>
      <c r="AH5" s="1083"/>
      <c r="AI5" s="1083"/>
      <c r="AJ5" s="1083"/>
      <c r="AK5" s="1083"/>
      <c r="AL5" s="1083"/>
      <c r="AM5" s="1083"/>
      <c r="AN5" s="1065" t="s">
        <v>1755</v>
      </c>
      <c r="AO5" s="1065"/>
      <c r="AP5" s="1065"/>
      <c r="AQ5" s="1065"/>
      <c r="AR5" s="979"/>
      <c r="AS5" s="979"/>
      <c r="AT5" s="979"/>
      <c r="AU5" s="979"/>
      <c r="AV5" s="979"/>
      <c r="AW5" s="979"/>
      <c r="AX5" s="979"/>
      <c r="AY5" s="979"/>
      <c r="BD5" s="1065" t="s">
        <v>1755</v>
      </c>
      <c r="BE5" s="1065"/>
      <c r="BF5" s="1065"/>
      <c r="BG5" s="1065"/>
      <c r="BH5" s="1065"/>
      <c r="BI5" s="1065"/>
      <c r="BJ5" s="1065"/>
      <c r="BK5" s="1065"/>
      <c r="BL5" s="1066" t="s">
        <v>1779</v>
      </c>
      <c r="BM5" s="1066"/>
      <c r="BN5" s="1066"/>
      <c r="BO5" s="1066"/>
      <c r="BP5" s="1066"/>
      <c r="BQ5" s="1066"/>
      <c r="BR5" s="1066"/>
      <c r="BS5" s="1066"/>
      <c r="BT5" s="1066"/>
      <c r="BU5" s="1066"/>
      <c r="BV5" s="1066"/>
      <c r="BW5" s="1066"/>
      <c r="CB5" s="994" t="s">
        <v>1798</v>
      </c>
      <c r="CC5" s="994"/>
      <c r="CD5" s="994"/>
      <c r="CE5" s="994"/>
      <c r="CF5" s="994"/>
      <c r="CG5" s="994"/>
      <c r="CH5" s="994"/>
      <c r="CI5" s="994"/>
      <c r="CJ5" s="994"/>
      <c r="CK5" s="994"/>
      <c r="CL5" s="994"/>
      <c r="CM5" s="994"/>
      <c r="CN5" s="979"/>
      <c r="CO5" s="979"/>
      <c r="CP5" s="979"/>
      <c r="CQ5" s="979"/>
      <c r="CR5" s="994" t="s">
        <v>1798</v>
      </c>
      <c r="CS5" s="994"/>
      <c r="CT5" s="994"/>
      <c r="CU5" s="994"/>
      <c r="CZ5" s="998" t="s">
        <v>1842</v>
      </c>
      <c r="DA5" s="998"/>
      <c r="DB5" s="998"/>
      <c r="DC5" s="998"/>
      <c r="DD5" s="998"/>
      <c r="DE5" s="998"/>
      <c r="DF5" s="998"/>
      <c r="DG5" s="998"/>
      <c r="DH5" s="998"/>
      <c r="DI5" s="998"/>
      <c r="DJ5" s="998"/>
      <c r="DK5" s="998"/>
      <c r="DL5" s="998"/>
      <c r="DM5" s="998"/>
      <c r="DN5" s="998"/>
      <c r="DO5" s="998"/>
      <c r="DP5" s="998"/>
      <c r="DQ5" s="998"/>
      <c r="DR5" s="998"/>
      <c r="DS5" s="998"/>
      <c r="DX5" s="998" t="s">
        <v>1842</v>
      </c>
      <c r="DY5" s="998"/>
      <c r="DZ5" s="998"/>
      <c r="EA5" s="998"/>
      <c r="EB5" s="998"/>
      <c r="EC5" s="998"/>
      <c r="ED5" s="998"/>
      <c r="EE5" s="998"/>
      <c r="EF5" s="998"/>
      <c r="EG5" s="998"/>
      <c r="EH5" s="998"/>
      <c r="EI5" s="998"/>
      <c r="EJ5" s="946" t="s">
        <v>1896</v>
      </c>
      <c r="EK5" s="946"/>
      <c r="EL5" s="946"/>
      <c r="EM5" s="946"/>
      <c r="EN5" s="946"/>
      <c r="EO5" s="946"/>
      <c r="EP5" s="946"/>
      <c r="EQ5" s="946"/>
      <c r="EV5" s="946" t="s">
        <v>1940</v>
      </c>
      <c r="EW5" s="946"/>
      <c r="EX5" s="946"/>
      <c r="EY5" s="946"/>
      <c r="EZ5" s="987" t="s">
        <v>1973</v>
      </c>
      <c r="FA5" s="987"/>
      <c r="FB5" s="987"/>
      <c r="FC5" s="987"/>
      <c r="FD5" s="987"/>
      <c r="FE5" s="987"/>
      <c r="FF5" s="987"/>
      <c r="FG5" s="987"/>
      <c r="FH5" s="987"/>
      <c r="FI5" s="987"/>
      <c r="FJ5" s="987"/>
      <c r="FK5" s="987"/>
      <c r="FL5" s="987"/>
      <c r="FM5" s="987"/>
      <c r="FN5" s="987"/>
      <c r="FO5" s="987"/>
      <c r="FT5" s="987" t="s">
        <v>1973</v>
      </c>
      <c r="FU5" s="987"/>
      <c r="FV5" s="987"/>
      <c r="FW5" s="987"/>
      <c r="FX5" s="987"/>
      <c r="FY5" s="987"/>
      <c r="FZ5" s="987"/>
      <c r="GA5" s="987"/>
      <c r="GB5" s="999" t="s">
        <v>1999</v>
      </c>
      <c r="GC5" s="999"/>
      <c r="GD5" s="999"/>
      <c r="GE5" s="999"/>
      <c r="GF5" s="999"/>
      <c r="GG5" s="999"/>
      <c r="GH5" s="999"/>
      <c r="GI5" s="999"/>
      <c r="GJ5" s="999"/>
      <c r="GK5" s="999"/>
      <c r="GL5" s="999"/>
      <c r="GM5" s="999"/>
      <c r="GR5" s="979"/>
      <c r="GS5" s="979"/>
      <c r="GT5" s="979"/>
      <c r="GU5" s="979"/>
      <c r="GV5" s="999" t="s">
        <v>1999</v>
      </c>
      <c r="GW5" s="999"/>
      <c r="GX5" s="999"/>
      <c r="GY5" s="999"/>
      <c r="GZ5" s="999"/>
      <c r="HA5" s="999"/>
      <c r="HB5" s="999"/>
      <c r="HC5" s="999"/>
      <c r="HD5" s="999"/>
      <c r="HE5" s="999"/>
      <c r="HF5" s="999"/>
      <c r="HG5" s="999"/>
      <c r="HH5" s="1019" t="s">
        <v>2062</v>
      </c>
      <c r="HI5" s="1019"/>
      <c r="HJ5" s="1019"/>
      <c r="HK5" s="1019"/>
      <c r="HP5" s="1019" t="s">
        <v>2062</v>
      </c>
      <c r="HQ5" s="1019"/>
      <c r="HR5" s="1019"/>
      <c r="HS5" s="1019"/>
      <c r="HT5" s="1019"/>
      <c r="HU5" s="1019"/>
      <c r="HV5" s="1019"/>
      <c r="HW5" s="1019"/>
      <c r="HX5" s="1019"/>
      <c r="HY5" s="1019"/>
      <c r="HZ5" s="1019"/>
      <c r="IA5" s="1019"/>
      <c r="IB5" s="1019"/>
      <c r="IC5" s="1019"/>
      <c r="ID5" s="1019"/>
      <c r="IE5" s="1019"/>
      <c r="IF5" s="1019"/>
      <c r="IG5" s="1019"/>
      <c r="IH5" s="1019"/>
      <c r="II5" s="1019"/>
      <c r="IN5" s="999" t="s">
        <v>2121</v>
      </c>
      <c r="IO5" s="999"/>
      <c r="IP5" s="999"/>
      <c r="IQ5" s="999"/>
      <c r="IR5" s="999"/>
      <c r="IS5" s="999"/>
      <c r="IT5" s="999"/>
      <c r="IU5" s="999"/>
      <c r="IV5" s="999"/>
      <c r="IW5" s="999"/>
      <c r="IX5" s="999"/>
      <c r="IY5" s="999"/>
      <c r="IZ5" s="999"/>
      <c r="JA5" s="999"/>
      <c r="JB5" s="999"/>
      <c r="JC5" s="999"/>
      <c r="JD5" s="999"/>
      <c r="JE5" s="999"/>
      <c r="JF5" s="999"/>
      <c r="JG5" s="999"/>
      <c r="JP5" s="979"/>
      <c r="JQ5" s="979"/>
      <c r="JR5" s="979"/>
      <c r="JS5" s="979"/>
      <c r="JT5" s="999" t="s">
        <v>2121</v>
      </c>
      <c r="JU5" s="999"/>
      <c r="JV5" s="999"/>
      <c r="JW5" s="999"/>
      <c r="KN5" s="979"/>
      <c r="KO5" s="979"/>
      <c r="KP5" s="979"/>
      <c r="KQ5" s="979"/>
      <c r="KR5" s="999" t="s">
        <v>2198</v>
      </c>
      <c r="KS5" s="999"/>
      <c r="KT5" s="999"/>
      <c r="KU5" s="999"/>
      <c r="KV5" s="999"/>
      <c r="KW5" s="999"/>
      <c r="KX5" s="999"/>
      <c r="KY5" s="999"/>
      <c r="KZ5" s="999"/>
      <c r="LA5" s="999"/>
      <c r="LB5" s="999"/>
      <c r="LC5" s="999"/>
      <c r="LD5" s="999"/>
      <c r="LE5" s="999"/>
      <c r="LF5" s="999"/>
      <c r="LG5" s="999"/>
      <c r="LL5" s="998" t="s">
        <v>2189</v>
      </c>
      <c r="LM5" s="998"/>
      <c r="LN5" s="998"/>
      <c r="LO5" s="998"/>
      <c r="LP5" s="998"/>
      <c r="LQ5" s="998"/>
      <c r="LR5" s="998"/>
      <c r="LS5" s="998"/>
      <c r="LT5" s="998"/>
      <c r="LU5" s="998"/>
      <c r="LV5" s="998"/>
      <c r="LW5" s="998"/>
      <c r="LX5" s="945" t="s">
        <v>2241</v>
      </c>
      <c r="LY5" s="945"/>
      <c r="LZ5" s="945"/>
      <c r="MA5" s="945"/>
      <c r="MB5" s="945"/>
      <c r="MC5" s="945"/>
      <c r="MD5" s="945"/>
      <c r="ME5" s="945"/>
      <c r="MJ5" s="1079" t="s">
        <v>1737</v>
      </c>
      <c r="MK5" s="1079"/>
      <c r="ML5" s="1079"/>
      <c r="MM5" s="1079"/>
      <c r="MN5" s="1079"/>
      <c r="MO5" s="1079"/>
      <c r="MP5" s="1079"/>
      <c r="MQ5" s="1079"/>
      <c r="MR5" s="1079"/>
      <c r="MS5" s="1079"/>
      <c r="MT5" s="1079"/>
      <c r="MU5" s="1079"/>
      <c r="MV5" s="1079"/>
      <c r="MW5" s="1079"/>
      <c r="MX5" s="1079"/>
      <c r="MY5" s="1079"/>
      <c r="MZ5" s="1079"/>
      <c r="NA5" s="1079"/>
      <c r="NB5" s="1079"/>
      <c r="NC5" s="1079"/>
      <c r="NH5" s="1079" t="s">
        <v>1737</v>
      </c>
      <c r="NI5" s="1079"/>
      <c r="NJ5" s="1079"/>
      <c r="NK5" s="1079"/>
      <c r="NL5" s="1079"/>
      <c r="NM5" s="1079"/>
      <c r="NN5" s="1079"/>
      <c r="NO5" s="1079"/>
      <c r="NP5" s="1079"/>
      <c r="NQ5" s="1079"/>
      <c r="NR5" s="1079"/>
      <c r="NS5" s="1079"/>
      <c r="NT5" s="1079"/>
      <c r="NU5" s="1079"/>
      <c r="NV5" s="1079"/>
      <c r="NW5" s="1079"/>
      <c r="NX5" s="1079"/>
      <c r="NY5" s="1079"/>
      <c r="NZ5" s="1079"/>
      <c r="OA5" s="1079"/>
      <c r="OF5" s="1079" t="s">
        <v>1737</v>
      </c>
      <c r="OG5" s="1079"/>
      <c r="OH5" s="1079"/>
      <c r="OI5" s="1079"/>
      <c r="OJ5" s="1079"/>
      <c r="OK5" s="1079"/>
      <c r="OL5" s="1079"/>
      <c r="OM5" s="1079"/>
      <c r="ON5" s="1079"/>
      <c r="OO5" s="1079"/>
      <c r="OP5" s="1079"/>
      <c r="OQ5" s="1079"/>
      <c r="OR5" s="1079"/>
      <c r="OS5" s="1079"/>
      <c r="OT5" s="1079"/>
      <c r="OU5" s="1079"/>
      <c r="OV5" s="1079"/>
      <c r="OW5" s="1079"/>
      <c r="OX5" s="1079"/>
      <c r="OY5" s="1079"/>
      <c r="PD5" s="945" t="s">
        <v>2342</v>
      </c>
      <c r="PE5" s="945"/>
      <c r="PF5" s="945"/>
      <c r="PG5" s="945"/>
      <c r="PH5" s="999" t="s">
        <v>2344</v>
      </c>
      <c r="PI5" s="999"/>
      <c r="PJ5" s="999"/>
      <c r="PK5" s="999"/>
      <c r="PL5" s="999"/>
      <c r="PM5" s="999"/>
      <c r="PN5" s="999"/>
      <c r="PO5" s="999"/>
      <c r="PP5" s="979"/>
      <c r="PQ5" s="979"/>
      <c r="PR5" s="979"/>
      <c r="PS5" s="979"/>
      <c r="PT5" s="999" t="s">
        <v>2344</v>
      </c>
      <c r="PU5" s="999"/>
      <c r="PV5" s="999"/>
      <c r="PW5" s="999"/>
      <c r="QB5" s="999" t="s">
        <v>2344</v>
      </c>
      <c r="QC5" s="999"/>
      <c r="QD5" s="999"/>
      <c r="QE5" s="999"/>
      <c r="QF5" s="994" t="s">
        <v>2428</v>
      </c>
      <c r="QG5" s="994"/>
      <c r="QH5" s="994"/>
      <c r="QI5" s="994"/>
      <c r="QJ5" s="994"/>
      <c r="QK5" s="994"/>
      <c r="QL5" s="994"/>
      <c r="QM5" s="994"/>
      <c r="QN5" s="994"/>
      <c r="QO5" s="994"/>
      <c r="QP5" s="994"/>
      <c r="QQ5" s="994"/>
      <c r="QR5" s="994"/>
      <c r="QS5" s="994"/>
      <c r="QT5" s="994"/>
      <c r="QU5" s="994"/>
      <c r="QZ5" s="979"/>
      <c r="RA5" s="979"/>
      <c r="RB5" s="979"/>
      <c r="RC5" s="979"/>
      <c r="RD5" s="1074" t="s">
        <v>1737</v>
      </c>
      <c r="RE5" s="1074"/>
      <c r="RF5" s="1074"/>
      <c r="RG5" s="1074"/>
      <c r="RH5" s="1074"/>
      <c r="RI5" s="1074"/>
      <c r="RJ5" s="1074"/>
      <c r="RK5" s="1074"/>
      <c r="RL5" s="1074"/>
      <c r="RM5" s="1074"/>
      <c r="RN5" s="1074"/>
      <c r="RO5" s="1074"/>
      <c r="RP5" s="1074"/>
      <c r="RQ5" s="1074"/>
      <c r="RR5" s="1074"/>
      <c r="RS5" s="1074"/>
      <c r="RX5" s="1079" t="s">
        <v>1737</v>
      </c>
      <c r="RY5" s="1079"/>
      <c r="RZ5" s="1079"/>
      <c r="SA5" s="1079"/>
      <c r="SB5" s="1079"/>
      <c r="SC5" s="1079"/>
      <c r="SD5" s="1079"/>
      <c r="SE5" s="1079"/>
      <c r="SF5" s="1079"/>
      <c r="SG5" s="1079"/>
      <c r="SH5" s="1079"/>
      <c r="SI5" s="1079"/>
      <c r="SJ5" s="1079"/>
      <c r="SK5" s="1079"/>
      <c r="SL5" s="1079"/>
      <c r="SM5" s="1079"/>
      <c r="SN5" s="1079"/>
      <c r="SO5" s="1079"/>
      <c r="SP5" s="1079"/>
      <c r="SQ5" s="1079"/>
      <c r="SV5" s="1074" t="s">
        <v>1737</v>
      </c>
      <c r="SW5" s="1074"/>
      <c r="SX5" s="1074"/>
      <c r="SY5" s="1074"/>
      <c r="SZ5" s="1074"/>
      <c r="TA5" s="1074"/>
      <c r="TB5" s="1074"/>
      <c r="TC5" s="1074"/>
      <c r="TD5" s="1074"/>
      <c r="TE5" s="1074"/>
      <c r="TF5" s="1074"/>
      <c r="TG5" s="1074"/>
      <c r="TH5" s="1074"/>
      <c r="TI5" s="1074"/>
      <c r="TJ5" s="1074"/>
      <c r="TK5" s="1074"/>
      <c r="TT5" s="1027" t="s">
        <v>2587</v>
      </c>
      <c r="TU5" s="1027"/>
      <c r="TV5" s="1027"/>
      <c r="TW5" s="1027"/>
      <c r="TX5" s="1027"/>
      <c r="TY5" s="1027"/>
      <c r="TZ5" s="1027"/>
      <c r="UA5" s="1027"/>
      <c r="UB5" s="1027"/>
      <c r="UC5" s="1027"/>
      <c r="UD5" s="1027"/>
      <c r="UE5" s="1027"/>
      <c r="UF5" s="1027"/>
      <c r="UG5" s="1027"/>
      <c r="UH5" s="1027"/>
      <c r="UI5" s="1027"/>
      <c r="UJ5" s="1027"/>
      <c r="UK5" s="1027"/>
      <c r="UL5" s="1027"/>
      <c r="UM5" s="1027"/>
      <c r="UR5" s="1027" t="s">
        <v>2587</v>
      </c>
      <c r="US5" s="1027"/>
      <c r="UT5" s="1027"/>
      <c r="UU5" s="1027"/>
      <c r="UV5" s="999" t="s">
        <v>2701</v>
      </c>
      <c r="UW5" s="999"/>
      <c r="UX5" s="999"/>
      <c r="UY5" s="999"/>
      <c r="UZ5" s="999"/>
      <c r="VA5" s="999"/>
      <c r="VB5" s="999"/>
      <c r="VC5" s="999"/>
      <c r="VD5" s="999"/>
      <c r="VE5" s="999"/>
      <c r="VF5" s="999"/>
      <c r="VG5" s="999"/>
      <c r="VH5" s="999"/>
      <c r="VI5" s="999"/>
      <c r="VJ5" s="999"/>
      <c r="VK5" s="999"/>
      <c r="VP5" s="999" t="s">
        <v>2701</v>
      </c>
      <c r="VQ5" s="999"/>
      <c r="VR5" s="999"/>
      <c r="VS5" s="999"/>
      <c r="VT5" s="1060" t="s">
        <v>2700</v>
      </c>
      <c r="VU5" s="1060"/>
      <c r="VV5" s="1060"/>
      <c r="VW5" s="1060"/>
      <c r="VX5" s="1060"/>
      <c r="VY5" s="1060"/>
      <c r="VZ5" s="1060"/>
      <c r="WA5" s="1060"/>
      <c r="WB5" s="1060"/>
      <c r="WC5" s="1060"/>
      <c r="WD5" s="1060"/>
      <c r="WE5" s="1060"/>
      <c r="WF5" s="1060"/>
      <c r="WG5" s="1060"/>
      <c r="WH5" s="1060"/>
      <c r="WI5" s="1060"/>
      <c r="WN5" s="968" t="s">
        <v>2753</v>
      </c>
      <c r="WO5" s="968"/>
      <c r="WP5" s="968"/>
      <c r="WQ5" s="968"/>
      <c r="WR5" s="968"/>
      <c r="WS5" s="968"/>
      <c r="WT5" s="968"/>
      <c r="WU5" s="968"/>
      <c r="WV5" s="968"/>
      <c r="WW5" s="968"/>
      <c r="WX5" s="968"/>
      <c r="WY5" s="968"/>
      <c r="WZ5" s="968"/>
      <c r="XA5" s="968"/>
      <c r="XB5" s="968"/>
      <c r="XC5" s="968"/>
      <c r="XL5" s="1055" t="s">
        <v>2803</v>
      </c>
      <c r="XM5" s="1055"/>
      <c r="XN5" s="1055"/>
      <c r="XO5" s="1055"/>
      <c r="XP5" s="1055"/>
      <c r="XQ5" s="1055"/>
      <c r="XR5" s="1055"/>
      <c r="XS5" s="1055"/>
      <c r="XT5" s="1055"/>
      <c r="XU5" s="1055"/>
      <c r="XV5" s="1055"/>
      <c r="XW5" s="1055"/>
      <c r="XX5" s="1055"/>
      <c r="XY5" s="1055"/>
      <c r="XZ5" s="1055"/>
      <c r="YA5" s="1055"/>
      <c r="YB5" s="1055"/>
      <c r="YC5" s="1055"/>
      <c r="YD5" s="1055"/>
      <c r="YE5" s="1055"/>
      <c r="YJ5" s="979"/>
      <c r="YK5" s="979"/>
      <c r="YL5" s="979"/>
      <c r="YM5" s="979"/>
      <c r="YN5" s="999" t="s">
        <v>2846</v>
      </c>
      <c r="YO5" s="999"/>
      <c r="YP5" s="999"/>
      <c r="YQ5" s="999"/>
      <c r="YR5" s="999"/>
      <c r="YS5" s="999"/>
      <c r="YT5" s="999"/>
      <c r="YU5" s="999"/>
      <c r="YV5" s="999"/>
      <c r="YW5" s="999"/>
      <c r="YX5" s="999"/>
      <c r="YY5" s="999"/>
      <c r="YZ5" s="999"/>
      <c r="ZA5" s="999"/>
      <c r="ZB5" s="999"/>
      <c r="ZC5" s="999"/>
      <c r="ZH5" s="998" t="s">
        <v>2890</v>
      </c>
      <c r="ZI5" s="998"/>
      <c r="ZJ5" s="998"/>
      <c r="ZK5" s="998"/>
      <c r="ZL5" s="998"/>
      <c r="ZM5" s="998"/>
      <c r="ZN5" s="998"/>
      <c r="ZO5" s="998"/>
      <c r="ZP5" s="998"/>
      <c r="ZQ5" s="998"/>
      <c r="ZR5" s="998"/>
      <c r="ZS5" s="998"/>
      <c r="ZT5" s="999" t="s">
        <v>2891</v>
      </c>
      <c r="ZU5" s="999"/>
      <c r="ZV5" s="999"/>
      <c r="ZW5" s="999"/>
      <c r="ZX5" s="999"/>
      <c r="ZY5" s="999"/>
      <c r="ZZ5" s="999"/>
      <c r="AAA5" s="999"/>
      <c r="AAF5" s="999" t="s">
        <v>2891</v>
      </c>
      <c r="AAG5" s="999"/>
      <c r="AAH5" s="999"/>
      <c r="AAI5" s="999"/>
      <c r="AAJ5" s="999"/>
      <c r="AAK5" s="999"/>
      <c r="AAL5" s="999"/>
      <c r="AAM5" s="999"/>
      <c r="AAN5" s="999"/>
      <c r="AAO5" s="999"/>
      <c r="AAP5" s="999"/>
      <c r="AAQ5" s="999"/>
      <c r="AAR5" s="965" t="s">
        <v>2973</v>
      </c>
      <c r="AAS5" s="965"/>
      <c r="AAT5" s="965"/>
      <c r="AAU5" s="965"/>
      <c r="AAV5" s="965"/>
      <c r="AAW5" s="965"/>
      <c r="AAX5" s="965"/>
      <c r="AAY5" s="965"/>
      <c r="ABD5" s="979"/>
      <c r="ABE5" s="979"/>
      <c r="ABF5" s="979"/>
      <c r="ABG5" s="979"/>
      <c r="ABH5" s="965" t="s">
        <v>3024</v>
      </c>
      <c r="ABI5" s="965"/>
      <c r="ABJ5" s="965"/>
      <c r="ABK5" s="965"/>
      <c r="ABL5" s="1036" t="s">
        <v>3025</v>
      </c>
      <c r="ABM5" s="1036"/>
      <c r="ABN5" s="1036"/>
      <c r="ABO5" s="1036"/>
      <c r="ABP5" s="1036"/>
      <c r="ABQ5" s="1036"/>
      <c r="ABR5" s="1036"/>
      <c r="ABS5" s="1036"/>
      <c r="ABT5" s="1036"/>
      <c r="ABU5" s="1036"/>
      <c r="ABV5" s="1036"/>
      <c r="ABW5" s="1036"/>
      <c r="ACB5" s="1036" t="s">
        <v>3054</v>
      </c>
      <c r="ACC5" s="1036"/>
      <c r="ACD5" s="1036"/>
      <c r="ACE5" s="1036"/>
      <c r="ACF5" s="1023" t="s">
        <v>3073</v>
      </c>
      <c r="ACG5" s="1023"/>
      <c r="ACH5" s="1023"/>
      <c r="ACI5" s="1023"/>
      <c r="ACJ5" s="1023"/>
      <c r="ACK5" s="1023"/>
      <c r="ACL5" s="1023"/>
      <c r="ACM5" s="1023"/>
      <c r="ACN5" s="1023"/>
      <c r="ACO5" s="1023"/>
      <c r="ACP5" s="1023"/>
      <c r="ACQ5" s="1023"/>
      <c r="ACR5" s="1023"/>
      <c r="ACS5" s="1023"/>
      <c r="ACT5" s="1023"/>
      <c r="ACU5" s="1023"/>
      <c r="ACZ5" s="979"/>
      <c r="ADA5" s="979"/>
      <c r="ADB5" s="979"/>
      <c r="ADC5" s="979"/>
      <c r="ADD5" s="1055" t="s">
        <v>3101</v>
      </c>
      <c r="ADE5" s="1055"/>
      <c r="ADF5" s="1055"/>
      <c r="ADG5" s="1055"/>
      <c r="ADH5" s="1055"/>
      <c r="ADI5" s="1055"/>
      <c r="ADJ5" s="1055"/>
      <c r="ADK5" s="1055"/>
      <c r="ADL5" s="1055"/>
      <c r="ADM5" s="1055"/>
      <c r="ADN5" s="1055"/>
      <c r="ADO5" s="1055"/>
      <c r="ADP5" s="1055"/>
      <c r="ADQ5" s="1055"/>
      <c r="ADR5" s="1055"/>
      <c r="ADS5" s="1055"/>
      <c r="ADX5" s="1055" t="s">
        <v>3101</v>
      </c>
      <c r="ADY5" s="1055"/>
      <c r="ADZ5" s="1055"/>
      <c r="AEA5" s="1055"/>
      <c r="AEB5" s="1055"/>
      <c r="AEC5" s="1055"/>
      <c r="AED5" s="1055"/>
      <c r="AEE5" s="1055"/>
      <c r="AEF5" s="945" t="s">
        <v>3159</v>
      </c>
      <c r="AEG5" s="945"/>
      <c r="AEH5" s="945"/>
      <c r="AEI5" s="945"/>
      <c r="AEJ5" s="945"/>
      <c r="AEK5" s="945"/>
      <c r="AEL5" s="945"/>
      <c r="AEM5" s="945"/>
      <c r="AEN5" s="945"/>
      <c r="AEO5" s="945"/>
      <c r="AEP5" s="945"/>
      <c r="AEQ5" s="945"/>
      <c r="AEZ5" s="945" t="s">
        <v>3192</v>
      </c>
      <c r="AFA5" s="945"/>
      <c r="AFB5" s="945"/>
      <c r="AFC5" s="945"/>
      <c r="AFD5" s="1055" t="s">
        <v>3193</v>
      </c>
      <c r="AFE5" s="1055"/>
      <c r="AFF5" s="1055"/>
      <c r="AFG5" s="1055"/>
      <c r="AFH5" s="1055"/>
      <c r="AFI5" s="1055"/>
      <c r="AFJ5" s="1055"/>
      <c r="AFK5" s="1055"/>
      <c r="AFL5" s="1055"/>
      <c r="AFM5" s="1055"/>
      <c r="AFN5" s="1055"/>
      <c r="AFO5" s="1055"/>
      <c r="AFP5" s="1055"/>
      <c r="AFQ5" s="1055"/>
      <c r="AFR5" s="1055"/>
      <c r="AFS5" s="1055"/>
      <c r="AGB5" s="979"/>
      <c r="AGC5" s="979"/>
      <c r="AGD5" s="979"/>
      <c r="AGE5" s="979"/>
      <c r="AGF5" s="1055" t="s">
        <v>3255</v>
      </c>
      <c r="AGG5" s="1055"/>
      <c r="AGH5" s="1055"/>
      <c r="AGI5" s="1055"/>
      <c r="AGJ5" s="1055"/>
      <c r="AGK5" s="1055"/>
      <c r="AGL5" s="1055"/>
      <c r="AGM5" s="1055"/>
      <c r="AGN5" s="1055"/>
      <c r="AGO5" s="1055"/>
      <c r="AGP5" s="1055"/>
      <c r="AGQ5" s="1055"/>
      <c r="AGR5" s="1055"/>
      <c r="AGS5" s="1055"/>
      <c r="AGT5" s="1055"/>
      <c r="AGU5" s="1055"/>
      <c r="AHD5" s="1055" t="s">
        <v>3272</v>
      </c>
      <c r="AHE5" s="1055"/>
      <c r="AHF5" s="1055"/>
      <c r="AHG5" s="1055"/>
      <c r="AHH5" s="1055"/>
      <c r="AHI5" s="1055"/>
      <c r="AHJ5" s="1055"/>
      <c r="AHK5" s="1055"/>
      <c r="AHL5" s="1055"/>
      <c r="AHM5" s="1055"/>
      <c r="AHN5" s="1055"/>
      <c r="AHO5" s="1055"/>
      <c r="AHP5" s="1055"/>
      <c r="AHQ5" s="1055"/>
      <c r="AHR5" s="1055"/>
      <c r="AHS5" s="1055"/>
      <c r="AHT5" s="1055"/>
      <c r="AHU5" s="1055"/>
      <c r="AHV5" s="1055"/>
      <c r="AHW5" s="1055"/>
      <c r="AIF5" s="1055" t="s">
        <v>3356</v>
      </c>
      <c r="AIG5" s="1055"/>
      <c r="AIH5" s="1055"/>
      <c r="AII5" s="1055"/>
      <c r="AIJ5" s="1055"/>
      <c r="AIK5" s="1055"/>
      <c r="AIL5" s="1055"/>
      <c r="AIM5" s="1055"/>
      <c r="AIN5" s="1055"/>
      <c r="AIO5" s="1055"/>
      <c r="AIP5" s="1055"/>
      <c r="AIQ5" s="1055"/>
      <c r="AIR5" s="979"/>
      <c r="AIS5" s="979"/>
      <c r="AIT5" s="979"/>
      <c r="AIU5" s="979"/>
      <c r="AIV5" s="1055" t="s">
        <v>3356</v>
      </c>
      <c r="AIW5" s="1055"/>
      <c r="AIX5" s="1055"/>
      <c r="AIY5" s="1055"/>
      <c r="AJD5" s="1055" t="s">
        <v>3441</v>
      </c>
      <c r="AJE5" s="1055"/>
      <c r="AJF5" s="1055"/>
      <c r="AJG5" s="1055"/>
      <c r="AJH5" s="1055"/>
      <c r="AJI5" s="1055"/>
      <c r="AJJ5" s="1055"/>
      <c r="AJK5" s="1055"/>
      <c r="AJL5" s="1055"/>
      <c r="AJM5" s="1055"/>
      <c r="AJN5" s="1055"/>
      <c r="AJO5" s="1055"/>
      <c r="AJP5" s="979"/>
      <c r="AJQ5" s="979"/>
      <c r="AJR5" s="979"/>
      <c r="AJS5" s="979"/>
      <c r="AKB5" s="1055" t="s">
        <v>3441</v>
      </c>
      <c r="AKC5" s="1055"/>
      <c r="AKD5" s="1055"/>
      <c r="AKE5" s="1055"/>
      <c r="AKF5" s="1055"/>
      <c r="AKG5" s="1055"/>
      <c r="AKH5" s="1055"/>
      <c r="AKI5" s="1055"/>
      <c r="AKJ5" s="1055"/>
      <c r="AKK5" s="1055"/>
      <c r="AKL5" s="1055"/>
      <c r="AKM5" s="1055"/>
      <c r="AKN5" s="999" t="s">
        <v>3455</v>
      </c>
      <c r="AKO5" s="999"/>
      <c r="AKP5" s="999"/>
      <c r="AKQ5" s="999"/>
      <c r="AKR5" s="999"/>
      <c r="AKS5" s="999"/>
      <c r="AKT5" s="999"/>
      <c r="AKU5" s="999"/>
      <c r="AKZ5" s="979"/>
      <c r="ALA5" s="979"/>
      <c r="ALB5" s="979"/>
      <c r="ALC5" s="979"/>
      <c r="ALD5" s="999" t="s">
        <v>3455</v>
      </c>
      <c r="ALE5" s="999"/>
      <c r="ALF5" s="999"/>
      <c r="ALG5" s="999"/>
      <c r="ALH5" s="999"/>
      <c r="ALI5" s="999"/>
      <c r="ALJ5" s="999"/>
      <c r="ALK5" s="999"/>
      <c r="ALL5" s="999"/>
      <c r="ALM5" s="999"/>
      <c r="ALN5" s="999"/>
      <c r="ALO5" s="999"/>
      <c r="ALX5" s="999" t="s">
        <v>3500</v>
      </c>
      <c r="ALY5" s="999"/>
      <c r="ALZ5" s="999"/>
      <c r="AMA5" s="999"/>
      <c r="AMB5" s="999"/>
      <c r="AMC5" s="999"/>
      <c r="AMD5" s="999"/>
      <c r="AME5" s="999"/>
      <c r="AMF5" s="999"/>
      <c r="AMG5" s="999"/>
      <c r="AMH5" s="999"/>
      <c r="AMI5" s="999"/>
      <c r="AMJ5" s="999"/>
      <c r="AMK5" s="999"/>
      <c r="AML5" s="999"/>
      <c r="AMM5" s="999"/>
      <c r="AMN5" s="999"/>
      <c r="AMO5" s="999"/>
      <c r="AMP5" s="999"/>
      <c r="AMQ5" s="999"/>
      <c r="AMV5" s="968" t="s">
        <v>3536</v>
      </c>
      <c r="AMW5" s="968"/>
      <c r="AMX5" s="968"/>
      <c r="AMY5" s="968"/>
      <c r="AMZ5" s="968"/>
      <c r="ANA5" s="968"/>
      <c r="ANB5" s="968"/>
      <c r="ANC5" s="968"/>
      <c r="AND5" s="999" t="s">
        <v>3573</v>
      </c>
      <c r="ANE5" s="999"/>
      <c r="ANF5" s="999"/>
      <c r="ANG5" s="999"/>
      <c r="ANH5" s="999"/>
      <c r="ANI5" s="999"/>
      <c r="ANJ5" s="999"/>
      <c r="ANK5" s="999"/>
      <c r="ANL5" s="999"/>
      <c r="ANM5" s="999"/>
      <c r="ANN5" s="999"/>
      <c r="ANO5" s="999"/>
      <c r="ANX5" s="968" t="s">
        <v>3597</v>
      </c>
      <c r="ANY5" s="968"/>
      <c r="ANZ5" s="968"/>
      <c r="AOA5" s="968"/>
      <c r="AOB5" s="968"/>
      <c r="AOC5" s="968"/>
      <c r="AOD5" s="968"/>
      <c r="AOE5" s="968"/>
      <c r="AOF5" s="968"/>
      <c r="AOG5" s="968"/>
      <c r="AOH5" s="968"/>
      <c r="AOI5" s="968"/>
      <c r="AOJ5" s="968"/>
      <c r="AOK5" s="968"/>
      <c r="AOL5" s="968"/>
      <c r="AOM5" s="968"/>
      <c r="AOZ5" s="996" t="s">
        <v>3621</v>
      </c>
      <c r="APA5" s="996"/>
      <c r="APB5" s="996"/>
      <c r="APC5" s="996"/>
      <c r="APD5" s="996"/>
      <c r="APE5" s="996"/>
      <c r="APF5" s="996"/>
      <c r="APG5" s="996"/>
      <c r="APH5" s="996"/>
      <c r="API5" s="996"/>
      <c r="APJ5" s="996"/>
      <c r="APK5" s="996"/>
      <c r="APL5" s="996"/>
      <c r="APM5" s="996"/>
      <c r="APN5" s="996"/>
      <c r="APO5" s="996"/>
      <c r="APP5" s="996"/>
      <c r="APQ5" s="996"/>
      <c r="APR5" s="996"/>
      <c r="APS5" s="996"/>
      <c r="AQB5" s="928" t="s">
        <v>2435</v>
      </c>
      <c r="AQC5" s="928"/>
      <c r="AQD5" s="928"/>
      <c r="AQE5" s="928"/>
      <c r="AQF5" s="928"/>
      <c r="AQG5" s="928"/>
      <c r="AQH5" s="928"/>
      <c r="AQI5" s="928"/>
      <c r="AQJ5" s="928"/>
      <c r="AQK5" s="928"/>
      <c r="AQL5" s="928"/>
      <c r="AQM5" s="928"/>
      <c r="AQN5" s="928"/>
      <c r="AQO5" s="928"/>
      <c r="AQP5" s="928"/>
      <c r="AQQ5" s="928"/>
      <c r="AQR5" s="928"/>
      <c r="AQS5" s="928"/>
      <c r="AQT5" s="928"/>
      <c r="AQU5" s="928"/>
      <c r="ARH5" s="993" t="s">
        <v>3739</v>
      </c>
      <c r="ARI5" s="993"/>
      <c r="ARJ5" s="993"/>
      <c r="ARK5" s="993"/>
      <c r="ARL5" s="993"/>
      <c r="ARM5" s="993"/>
      <c r="ARN5" s="993"/>
      <c r="ARO5" s="993"/>
      <c r="ARP5" s="967" t="s">
        <v>3781</v>
      </c>
      <c r="ARQ5" s="967"/>
      <c r="ARR5" s="967"/>
      <c r="ARS5" s="967"/>
      <c r="ART5" s="967"/>
      <c r="ARU5" s="967"/>
      <c r="ARV5" s="967"/>
      <c r="ARW5" s="967"/>
      <c r="ASF5" s="967" t="s">
        <v>3782</v>
      </c>
      <c r="ASG5" s="967"/>
      <c r="ASH5" s="967"/>
      <c r="ASI5" s="967"/>
      <c r="ASJ5" s="1020" t="s">
        <v>3783</v>
      </c>
      <c r="ASK5" s="1020"/>
      <c r="ASL5" s="1020"/>
      <c r="ASM5" s="1020"/>
      <c r="ASN5" s="1020"/>
      <c r="ASO5" s="1020"/>
      <c r="ASP5" s="1020"/>
      <c r="ASQ5" s="1020"/>
      <c r="ASR5" s="1020"/>
      <c r="ASS5" s="1020"/>
      <c r="AST5" s="1020"/>
      <c r="ASU5" s="1020"/>
      <c r="ASV5" s="1020"/>
      <c r="ASW5" s="1020"/>
      <c r="ASX5" s="1020"/>
      <c r="ASY5" s="1020"/>
      <c r="ATH5" s="946" t="s">
        <v>3847</v>
      </c>
      <c r="ATI5" s="946"/>
      <c r="ATJ5" s="946"/>
      <c r="ATK5" s="946"/>
      <c r="ATL5" s="946"/>
      <c r="ATM5" s="946"/>
      <c r="ATN5" s="946"/>
      <c r="ATO5" s="946"/>
      <c r="AUB5" s="945" t="s">
        <v>3880</v>
      </c>
      <c r="AUC5" s="945"/>
      <c r="AUD5" s="945"/>
      <c r="AUE5" s="945"/>
      <c r="AUF5" s="945"/>
      <c r="AUG5" s="945"/>
      <c r="AUH5" s="945"/>
      <c r="AUI5" s="945"/>
      <c r="AUJ5" s="945"/>
      <c r="AUK5" s="945"/>
      <c r="AUL5" s="945"/>
      <c r="AUM5" s="945"/>
      <c r="AUN5" s="1065" t="s">
        <v>3881</v>
      </c>
      <c r="AUO5" s="1065"/>
      <c r="AUP5" s="1065"/>
      <c r="AUQ5" s="1065"/>
      <c r="AUR5" s="1065"/>
      <c r="AUS5" s="1065"/>
      <c r="AUT5" s="1065"/>
      <c r="AUU5" s="1065"/>
      <c r="AUZ5" s="979"/>
      <c r="AVA5" s="979"/>
      <c r="AVB5" s="979"/>
      <c r="AVC5" s="979"/>
      <c r="AVD5" s="1065" t="s">
        <v>3881</v>
      </c>
      <c r="AVE5" s="1065"/>
      <c r="AVF5" s="1065"/>
      <c r="AVG5" s="1065"/>
      <c r="AWB5" s="998" t="s">
        <v>3972</v>
      </c>
      <c r="AWC5" s="998"/>
      <c r="AWD5" s="998"/>
      <c r="AWE5" s="998"/>
      <c r="AWF5" s="998"/>
      <c r="AWG5" s="998"/>
      <c r="AWH5" s="998"/>
      <c r="AWI5" s="998"/>
      <c r="AWJ5" s="979"/>
      <c r="AWK5" s="979"/>
      <c r="AWL5" s="979"/>
      <c r="AWM5" s="979"/>
      <c r="AWN5" s="979"/>
      <c r="AWO5" s="979"/>
      <c r="AWP5" s="979"/>
      <c r="AWQ5" s="979"/>
      <c r="AWV5" s="998" t="s">
        <v>3972</v>
      </c>
      <c r="AWW5" s="998"/>
      <c r="AWX5" s="998"/>
      <c r="AWY5" s="998"/>
      <c r="AWZ5" s="965" t="s">
        <v>4021</v>
      </c>
      <c r="AXA5" s="965"/>
      <c r="AXB5" s="965"/>
      <c r="AXC5" s="965"/>
      <c r="AXD5" s="965"/>
      <c r="AXE5" s="965"/>
      <c r="AXF5" s="965"/>
      <c r="AXG5" s="965"/>
      <c r="AXH5" s="965"/>
      <c r="AXI5" s="965"/>
      <c r="AXJ5" s="965"/>
      <c r="AXK5" s="965"/>
      <c r="AXL5" s="965"/>
      <c r="AXM5" s="965"/>
      <c r="AXN5" s="965"/>
      <c r="AXO5" s="965"/>
      <c r="AXT5" s="965" t="s">
        <v>4021</v>
      </c>
      <c r="AXU5" s="965"/>
      <c r="AXV5" s="965"/>
      <c r="AXW5" s="965"/>
      <c r="AXX5" s="965"/>
      <c r="AXY5" s="965"/>
      <c r="AXZ5" s="965"/>
      <c r="AYA5" s="965"/>
      <c r="AYB5" s="967" t="s">
        <v>4067</v>
      </c>
      <c r="AYC5" s="967"/>
      <c r="AYD5" s="967"/>
      <c r="AYE5" s="967"/>
      <c r="AYF5" s="967"/>
      <c r="AYG5" s="967"/>
      <c r="AYH5" s="967"/>
      <c r="AYI5" s="967"/>
      <c r="AYJ5" s="987" t="s">
        <v>4095</v>
      </c>
      <c r="AYK5" s="987"/>
      <c r="AYL5" s="987"/>
      <c r="AYM5" s="987"/>
      <c r="AYR5" s="1024" t="s">
        <v>4077</v>
      </c>
      <c r="AYS5" s="1024"/>
      <c r="AYT5" s="1024"/>
      <c r="AYU5" s="1024"/>
      <c r="AYV5" s="1024"/>
      <c r="AYW5" s="1024"/>
      <c r="AYX5" s="1024"/>
      <c r="AYY5" s="1024"/>
      <c r="AYZ5" s="987" t="s">
        <v>4095</v>
      </c>
      <c r="AZA5" s="987"/>
      <c r="AZB5" s="987"/>
      <c r="AZC5" s="987"/>
      <c r="AZD5" s="987"/>
      <c r="AZE5" s="987"/>
      <c r="AZF5" s="987"/>
      <c r="AZG5" s="987"/>
      <c r="AZH5" s="1032" t="s">
        <v>4124</v>
      </c>
      <c r="AZI5" s="1032"/>
      <c r="AZJ5" s="1032"/>
      <c r="AZK5" s="1032"/>
      <c r="AZT5" s="1032" t="s">
        <v>4124</v>
      </c>
      <c r="AZU5" s="1032"/>
      <c r="AZV5" s="1032"/>
      <c r="AZW5" s="1032"/>
      <c r="AZX5" s="945" t="s">
        <v>4137</v>
      </c>
      <c r="AZY5" s="945"/>
      <c r="AZZ5" s="945"/>
      <c r="BAA5" s="945"/>
      <c r="BAB5" s="945"/>
      <c r="BAC5" s="945"/>
      <c r="BAD5" s="945"/>
      <c r="BAE5" s="945"/>
      <c r="BAF5" s="945"/>
      <c r="BAG5" s="945"/>
      <c r="BAH5" s="945"/>
      <c r="BAI5" s="945"/>
      <c r="BAJ5" s="979"/>
      <c r="BAK5" s="979"/>
      <c r="BAL5" s="979"/>
      <c r="BAM5" s="979"/>
      <c r="BAR5" s="945" t="s">
        <v>4172</v>
      </c>
      <c r="BAS5" s="945"/>
      <c r="BAT5" s="945"/>
      <c r="BAU5" s="945"/>
      <c r="BAV5" s="945"/>
      <c r="BAW5" s="945"/>
      <c r="BAX5" s="945"/>
      <c r="BAY5" s="945"/>
      <c r="BAZ5" s="945"/>
      <c r="BBA5" s="945"/>
      <c r="BBB5" s="945"/>
      <c r="BBC5" s="945"/>
      <c r="BBD5" s="1034" t="s">
        <v>4219</v>
      </c>
      <c r="BBE5" s="1034"/>
      <c r="BBF5" s="1034"/>
      <c r="BBG5" s="1034"/>
      <c r="BBH5" s="1034"/>
      <c r="BBI5" s="1034"/>
      <c r="BBJ5" s="1034"/>
      <c r="BBK5" s="1034"/>
      <c r="BBP5" s="1034" t="s">
        <v>4219</v>
      </c>
      <c r="BBQ5" s="1034"/>
      <c r="BBR5" s="1034"/>
      <c r="BBS5" s="1034"/>
      <c r="BBT5" s="1001" t="s">
        <v>4286</v>
      </c>
      <c r="BBU5" s="1001"/>
      <c r="BBV5" s="1001"/>
      <c r="BBW5" s="1001"/>
      <c r="BBX5" s="1001"/>
      <c r="BBY5" s="1001"/>
      <c r="BBZ5" s="1001"/>
      <c r="BCA5" s="1001"/>
      <c r="BCB5" s="987" t="s">
        <v>4284</v>
      </c>
      <c r="BCC5" s="987"/>
      <c r="BCD5" s="987"/>
      <c r="BCE5" s="987"/>
      <c r="BCF5" s="987"/>
      <c r="BCG5" s="987"/>
      <c r="BCH5" s="987"/>
      <c r="BCI5" s="987"/>
      <c r="BCN5" s="979"/>
      <c r="BCO5" s="979"/>
      <c r="BCP5" s="979"/>
      <c r="BCQ5" s="979"/>
      <c r="BCR5" s="965" t="s">
        <v>4303</v>
      </c>
      <c r="BCS5" s="965"/>
      <c r="BCT5" s="965"/>
      <c r="BCU5" s="965"/>
      <c r="BCV5" s="965"/>
      <c r="BCW5" s="965"/>
      <c r="BCX5" s="965"/>
      <c r="BCY5" s="965"/>
      <c r="BCZ5" s="1055" t="s">
        <v>4330</v>
      </c>
      <c r="BDA5" s="1055"/>
      <c r="BDB5" s="1055"/>
      <c r="BDC5" s="1055"/>
      <c r="BDD5" s="1055"/>
      <c r="BDE5" s="1055"/>
      <c r="BDF5" s="1055"/>
      <c r="BDG5" s="1055"/>
      <c r="BDL5" s="1048" t="s">
        <v>4341</v>
      </c>
      <c r="BDM5" s="1048"/>
      <c r="BDN5" s="1048"/>
      <c r="BDO5" s="1048"/>
      <c r="BDP5" s="1048"/>
      <c r="BDQ5" s="1048"/>
      <c r="BDR5" s="1048"/>
      <c r="BDS5" s="1048"/>
      <c r="BDT5" s="987" t="s">
        <v>4358</v>
      </c>
      <c r="BDU5" s="987"/>
      <c r="BDV5" s="987"/>
      <c r="BDW5" s="987"/>
      <c r="BDX5" s="987"/>
      <c r="BDY5" s="987"/>
      <c r="BDZ5" s="987"/>
      <c r="BEA5" s="987"/>
      <c r="BEJ5" s="988" t="s">
        <v>4373</v>
      </c>
      <c r="BEK5" s="988"/>
      <c r="BEL5" s="988"/>
      <c r="BEM5" s="988"/>
      <c r="BEN5" s="988"/>
      <c r="BEO5" s="988"/>
      <c r="BEP5" s="988"/>
      <c r="BEQ5" s="988"/>
      <c r="BER5" s="988"/>
      <c r="BES5" s="988"/>
      <c r="BET5" s="987" t="s">
        <v>4412</v>
      </c>
      <c r="BEU5" s="987"/>
      <c r="BEV5" s="987"/>
      <c r="BEW5" s="987"/>
      <c r="BEX5" s="987"/>
      <c r="BEY5" s="987"/>
      <c r="BEZ5" s="987"/>
      <c r="BFA5" s="987"/>
      <c r="BFB5" s="987"/>
      <c r="BFC5" s="987"/>
      <c r="BFH5" s="979"/>
      <c r="BFI5" s="979"/>
      <c r="BFJ5" s="979"/>
      <c r="BFK5" s="979"/>
      <c r="BGF5" s="979"/>
      <c r="BGG5" s="979"/>
      <c r="BGH5" s="979"/>
      <c r="BGI5" s="979"/>
      <c r="BIB5" s="979"/>
      <c r="BIC5" s="979"/>
      <c r="BID5" s="979"/>
      <c r="BIE5" s="979"/>
      <c r="BKV5" s="979"/>
      <c r="BKW5" s="979"/>
      <c r="BKX5" s="979"/>
      <c r="BKY5" s="979"/>
      <c r="BNH5" s="979"/>
      <c r="BNI5" s="979"/>
      <c r="BNJ5" s="979"/>
      <c r="BNK5" s="979"/>
      <c r="BON5" s="979"/>
      <c r="BOO5" s="979"/>
      <c r="BOP5" s="979"/>
      <c r="BOQ5" s="979"/>
      <c r="BQJ5" s="1018" t="s">
        <v>5004</v>
      </c>
      <c r="BQK5" s="1018"/>
      <c r="BQL5" s="1018"/>
      <c r="BQM5" s="1018"/>
      <c r="BQN5" s="1018"/>
      <c r="BQO5" s="1018"/>
      <c r="BQP5" s="1018"/>
      <c r="BQQ5" s="1018"/>
      <c r="BQR5" s="1018"/>
      <c r="BQS5" s="1018"/>
      <c r="BQT5" s="1018"/>
      <c r="BQU5" s="1018"/>
      <c r="BQV5" s="945" t="s">
        <v>5002</v>
      </c>
      <c r="BQW5" s="945"/>
      <c r="BQX5" s="945"/>
      <c r="BQY5" s="945"/>
      <c r="BQZ5" s="999" t="s">
        <v>5017</v>
      </c>
      <c r="BRA5" s="999"/>
      <c r="BRB5" s="999"/>
      <c r="BRC5" s="999"/>
      <c r="BVX5" s="979"/>
      <c r="BVY5" s="979"/>
      <c r="BVZ5" s="979"/>
      <c r="BWA5" s="979"/>
      <c r="BYR5" s="979"/>
      <c r="BYS5" s="979"/>
      <c r="BYT5" s="979"/>
      <c r="BYU5" s="979"/>
      <c r="CAN5" s="979"/>
      <c r="CAO5" s="979"/>
      <c r="CAP5" s="979"/>
      <c r="CAQ5" s="979"/>
      <c r="CDT5" s="979"/>
      <c r="CDU5" s="979"/>
      <c r="CDV5" s="979"/>
      <c r="CDW5" s="979"/>
      <c r="CGF5" s="1047"/>
      <c r="CGG5" s="1047"/>
      <c r="CGH5" s="1047"/>
      <c r="CGI5" s="1047"/>
      <c r="CGJ5" s="979"/>
      <c r="CGK5" s="979"/>
      <c r="CGL5" s="979"/>
      <c r="CGM5" s="979"/>
      <c r="CHH5" s="1047"/>
      <c r="CHI5" s="1047"/>
      <c r="CHJ5" s="1047"/>
      <c r="CHK5" s="1047"/>
      <c r="CHL5" s="979"/>
      <c r="CHM5" s="979"/>
      <c r="CHN5" s="979"/>
      <c r="CHO5" s="979"/>
      <c r="CIZ5" s="979"/>
      <c r="CJA5" s="979"/>
      <c r="CJB5" s="979"/>
      <c r="CJC5" s="979"/>
      <c r="CTT5" s="979"/>
      <c r="CTU5" s="979"/>
      <c r="CTV5" s="979"/>
      <c r="CTW5" s="979"/>
      <c r="CUF5" s="979"/>
      <c r="CUG5" s="979"/>
      <c r="CUH5" s="979"/>
      <c r="CUI5" s="979"/>
      <c r="CUJ5" s="979"/>
      <c r="CUK5" s="979"/>
      <c r="CUL5" s="979"/>
      <c r="CUM5" s="979"/>
      <c r="DBH5" s="979"/>
      <c r="DBI5" s="979"/>
      <c r="DBJ5" s="979"/>
      <c r="DBK5" s="979"/>
      <c r="DEN5" s="979"/>
      <c r="DEO5" s="979"/>
      <c r="DEP5" s="979"/>
      <c r="DEQ5" s="979"/>
      <c r="DFP5" s="979"/>
      <c r="DFQ5" s="979"/>
      <c r="DFR5" s="979"/>
      <c r="DFS5" s="979"/>
      <c r="DIV5" s="991" t="s">
        <v>6138</v>
      </c>
      <c r="DIW5" s="991"/>
      <c r="DIX5" s="991"/>
      <c r="DIY5" s="991"/>
      <c r="DIZ5" s="945" t="s">
        <v>6936</v>
      </c>
      <c r="DJA5" s="945"/>
      <c r="DJB5" s="945"/>
      <c r="DJC5" s="945"/>
      <c r="DJD5" s="945"/>
      <c r="DJE5" s="945"/>
      <c r="DJF5" s="945"/>
      <c r="DJG5" s="945"/>
      <c r="DJH5" s="945"/>
      <c r="DJI5" s="945"/>
      <c r="DJJ5" s="945"/>
      <c r="DJK5" s="945"/>
      <c r="DJL5" s="1016" t="s">
        <v>6937</v>
      </c>
      <c r="DJM5" s="1016"/>
      <c r="DJN5" s="1016"/>
      <c r="DJO5" s="1016"/>
      <c r="DJX5" s="979"/>
      <c r="DJY5" s="979"/>
      <c r="DJZ5" s="979"/>
      <c r="DKA5" s="979"/>
      <c r="DKB5" s="1016" t="s">
        <v>6937</v>
      </c>
      <c r="DKC5" s="1016"/>
      <c r="DKD5" s="1016"/>
      <c r="DKE5" s="1016"/>
      <c r="DKF5" s="991" t="s">
        <v>6138</v>
      </c>
      <c r="DKG5" s="991"/>
      <c r="DKH5" s="991"/>
      <c r="DKI5" s="991"/>
      <c r="DKJ5" s="998" t="s">
        <v>7037</v>
      </c>
      <c r="DKK5" s="998"/>
      <c r="DKL5" s="998"/>
      <c r="DKM5" s="998"/>
      <c r="DKN5" s="998"/>
      <c r="DKO5" s="998"/>
      <c r="DKP5" s="998"/>
      <c r="DKQ5" s="998"/>
      <c r="DKZ5" s="998" t="s">
        <v>7080</v>
      </c>
      <c r="DLA5" s="998"/>
      <c r="DLB5" s="998"/>
      <c r="DLC5" s="998"/>
      <c r="DLD5" s="998"/>
      <c r="DLE5" s="998"/>
      <c r="DLF5" s="998"/>
      <c r="DLG5" s="998"/>
      <c r="DLH5" s="1019" t="s">
        <v>7085</v>
      </c>
      <c r="DLI5" s="1019"/>
      <c r="DLJ5" s="1019"/>
      <c r="DLK5" s="1019"/>
      <c r="DLL5" s="1019"/>
      <c r="DLM5" s="1019"/>
      <c r="DLN5" s="1019"/>
      <c r="DLO5" s="1019"/>
      <c r="DLP5" s="999" t="s">
        <v>7164</v>
      </c>
      <c r="DLQ5" s="999"/>
      <c r="DLR5" s="999"/>
      <c r="DLS5" s="999"/>
      <c r="DMB5" s="999" t="s">
        <v>7164</v>
      </c>
      <c r="DMC5" s="999"/>
      <c r="DMD5" s="999"/>
      <c r="DME5" s="999"/>
      <c r="DMF5" s="999"/>
      <c r="DMG5" s="999"/>
      <c r="DMH5" s="999"/>
      <c r="DMI5" s="999"/>
      <c r="DMJ5" s="979"/>
      <c r="DMK5" s="979"/>
      <c r="DML5" s="979"/>
      <c r="DMM5" s="979"/>
      <c r="DMN5" s="999" t="s">
        <v>7164</v>
      </c>
      <c r="DMO5" s="999"/>
      <c r="DMP5" s="999"/>
      <c r="DMQ5" s="999"/>
      <c r="DMR5" s="999"/>
      <c r="DMS5" s="999"/>
      <c r="DMT5" s="999"/>
      <c r="DMU5" s="999"/>
      <c r="DND5" s="912" t="s">
        <v>7212</v>
      </c>
      <c r="DNE5" s="912"/>
      <c r="DNF5" s="912"/>
      <c r="DNG5" s="912"/>
      <c r="DNH5" s="1019" t="s">
        <v>7214</v>
      </c>
      <c r="DNI5" s="1019"/>
      <c r="DNJ5" s="1019"/>
      <c r="DNK5" s="1019"/>
      <c r="DNL5" s="946" t="s">
        <v>7213</v>
      </c>
      <c r="DNM5" s="946"/>
      <c r="DNN5" s="946"/>
      <c r="DNO5" s="946"/>
      <c r="DNP5" s="991" t="s">
        <v>6138</v>
      </c>
      <c r="DNQ5" s="991"/>
      <c r="DNR5" s="991"/>
      <c r="DNS5" s="991"/>
      <c r="DNT5" s="1034" t="s">
        <v>7239</v>
      </c>
      <c r="DNU5" s="1034"/>
      <c r="DNV5" s="1034"/>
      <c r="DNW5" s="1034"/>
      <c r="DOF5" s="965" t="s">
        <v>7240</v>
      </c>
      <c r="DOG5" s="965"/>
      <c r="DOH5" s="965"/>
      <c r="DOI5" s="965"/>
      <c r="DOJ5" s="1030" t="s">
        <v>7241</v>
      </c>
      <c r="DOK5" s="1030"/>
      <c r="DOL5" s="1030"/>
      <c r="DOM5" s="1030"/>
      <c r="DON5" s="988" t="s">
        <v>7242</v>
      </c>
      <c r="DOO5" s="988"/>
      <c r="DOP5" s="988"/>
      <c r="DOQ5" s="988"/>
      <c r="DOR5" s="998" t="s">
        <v>7243</v>
      </c>
      <c r="DOS5" s="998"/>
      <c r="DOT5" s="998"/>
      <c r="DOU5" s="998"/>
      <c r="DOV5" s="912" t="s">
        <v>7291</v>
      </c>
      <c r="DOW5" s="912"/>
      <c r="DOX5" s="912"/>
      <c r="DOY5" s="912"/>
      <c r="DPH5" s="1019" t="s">
        <v>7398</v>
      </c>
      <c r="DPI5" s="1019"/>
      <c r="DPJ5" s="1019"/>
      <c r="DPK5" s="1019"/>
      <c r="DPL5" s="1019"/>
      <c r="DPM5" s="1019"/>
      <c r="DPN5" s="1019"/>
      <c r="DPO5" s="1019"/>
      <c r="DPP5" s="1019"/>
      <c r="DPQ5" s="1019"/>
      <c r="DPR5" s="1019"/>
      <c r="DPS5" s="1019"/>
      <c r="DPT5" s="965" t="s">
        <v>7404</v>
      </c>
      <c r="DPU5" s="965"/>
      <c r="DPV5" s="965"/>
      <c r="DPW5" s="965"/>
      <c r="DPX5" s="965"/>
      <c r="DPY5" s="965"/>
      <c r="DPZ5" s="965"/>
      <c r="DQA5" s="965"/>
      <c r="DQJ5" s="979"/>
      <c r="DQK5" s="979"/>
      <c r="DQL5" s="979"/>
      <c r="DQM5" s="979"/>
      <c r="DQN5" s="912" t="s">
        <v>7437</v>
      </c>
      <c r="DQO5" s="912"/>
      <c r="DQP5" s="912"/>
      <c r="DQQ5" s="912"/>
      <c r="DQR5" s="912"/>
      <c r="DQS5" s="912"/>
      <c r="DQT5" s="912"/>
      <c r="DQU5" s="912"/>
      <c r="DQV5" s="912"/>
      <c r="DQW5" s="912"/>
      <c r="DQX5" s="912"/>
      <c r="DQY5" s="912"/>
      <c r="DQZ5" s="1019" t="s">
        <v>7456</v>
      </c>
      <c r="DRA5" s="1019"/>
      <c r="DRB5" s="1019"/>
      <c r="DRC5" s="1019"/>
      <c r="DRL5" s="1019" t="s">
        <v>7456</v>
      </c>
      <c r="DRM5" s="1019"/>
      <c r="DRN5" s="1019"/>
      <c r="DRO5" s="1019"/>
      <c r="DRP5" s="991" t="s">
        <v>6138</v>
      </c>
      <c r="DRQ5" s="991"/>
      <c r="DRR5" s="991"/>
      <c r="DRS5" s="991"/>
      <c r="DRT5" s="915" t="s">
        <v>7457</v>
      </c>
      <c r="DRU5" s="915"/>
      <c r="DRV5" s="915"/>
      <c r="DRW5" s="915"/>
      <c r="DRX5" s="915"/>
      <c r="DRY5" s="915"/>
      <c r="DRZ5" s="915"/>
      <c r="DSA5" s="915"/>
      <c r="DSB5" s="994" t="s">
        <v>7495</v>
      </c>
      <c r="DSC5" s="994"/>
      <c r="DSD5" s="994"/>
      <c r="DSE5" s="994"/>
      <c r="DSN5" s="994" t="s">
        <v>7495</v>
      </c>
      <c r="DSO5" s="994"/>
      <c r="DSP5" s="994"/>
      <c r="DSQ5" s="994"/>
      <c r="DSR5" s="1013" t="s">
        <v>7496</v>
      </c>
      <c r="DSS5" s="1013"/>
      <c r="DST5" s="1013"/>
      <c r="DSU5" s="1013"/>
      <c r="DSV5" s="1013"/>
      <c r="DSW5" s="1013"/>
      <c r="DSX5" s="1019" t="s">
        <v>7555</v>
      </c>
      <c r="DSY5" s="1019"/>
      <c r="DSZ5" s="1019"/>
      <c r="DTA5" s="1019"/>
      <c r="DTB5" s="1019"/>
      <c r="DTC5" s="1019"/>
      <c r="DTD5" s="1016" t="s">
        <v>7581</v>
      </c>
      <c r="DTE5" s="1016"/>
      <c r="DTF5" s="1016"/>
      <c r="DTG5" s="1016"/>
      <c r="DTP5" s="980" t="s">
        <v>2278</v>
      </c>
      <c r="DTQ5" s="980"/>
      <c r="DTR5" s="980"/>
      <c r="DTS5" s="980"/>
      <c r="DTT5" s="980"/>
      <c r="DTU5" s="980"/>
      <c r="DTV5" s="980"/>
      <c r="DTW5" s="980"/>
      <c r="DTX5" s="980"/>
      <c r="DTY5" s="980"/>
      <c r="DTZ5" s="980"/>
      <c r="DUA5" s="980"/>
      <c r="DUB5" s="980"/>
      <c r="DUC5" s="980"/>
      <c r="DUD5" s="980"/>
      <c r="DUE5" s="980"/>
      <c r="DUF5" s="980"/>
      <c r="DUG5" s="980"/>
      <c r="DUH5" s="980"/>
      <c r="DUI5" s="980"/>
      <c r="DUR5" s="992" t="s">
        <v>6712</v>
      </c>
      <c r="DUS5" s="992"/>
      <c r="DUT5" s="992"/>
      <c r="DUU5" s="992"/>
      <c r="DUV5" s="992"/>
      <c r="DUW5" s="992"/>
      <c r="DUX5" s="992"/>
      <c r="DUY5" s="992"/>
      <c r="DUZ5" s="992"/>
      <c r="DVA5" s="992"/>
      <c r="DVB5" s="992"/>
      <c r="DVC5" s="992"/>
      <c r="DVD5" s="992"/>
      <c r="DVE5" s="992"/>
      <c r="DVF5" s="992"/>
      <c r="DVG5" s="992"/>
      <c r="DVH5" s="992"/>
      <c r="DVI5" s="992"/>
      <c r="DVJ5" s="992"/>
      <c r="DVK5" s="992"/>
      <c r="DVT5" s="1028" t="s">
        <v>7801</v>
      </c>
      <c r="DVU5" s="1028"/>
      <c r="DVV5" s="1028"/>
      <c r="DVW5" s="1028"/>
      <c r="DVX5" s="1028"/>
      <c r="DVY5" s="1028"/>
      <c r="DVZ5" s="1028"/>
      <c r="DWA5" s="1028"/>
      <c r="DWB5" s="967" t="s">
        <v>7802</v>
      </c>
      <c r="DWC5" s="967"/>
      <c r="DWD5" s="967"/>
      <c r="DWE5" s="967"/>
      <c r="DWF5" s="967"/>
      <c r="DWG5" s="967"/>
      <c r="DWH5" s="967"/>
      <c r="DWI5" s="967"/>
      <c r="DWJ5" s="967"/>
      <c r="DWK5" s="967"/>
      <c r="DWL5" s="967"/>
      <c r="DWM5" s="967"/>
      <c r="DWV5" s="992" t="s">
        <v>6712</v>
      </c>
      <c r="DWW5" s="992"/>
      <c r="DWX5" s="992"/>
      <c r="DWY5" s="992"/>
      <c r="DWZ5" s="992"/>
      <c r="DXA5" s="992"/>
      <c r="DXB5" s="992"/>
      <c r="DXC5" s="992"/>
      <c r="DXD5" s="992"/>
      <c r="DXE5" s="992"/>
      <c r="DXF5" s="992"/>
      <c r="DXG5" s="992"/>
      <c r="DXH5" s="992"/>
      <c r="DXI5" s="992"/>
      <c r="DXJ5" s="992"/>
      <c r="DXK5" s="992"/>
      <c r="DXL5" s="992"/>
      <c r="DXM5" s="992"/>
      <c r="DXN5" s="992"/>
      <c r="DXO5" s="992"/>
      <c r="DXX5" s="946" t="s">
        <v>7831</v>
      </c>
      <c r="DXY5" s="946"/>
      <c r="DXZ5" s="946"/>
      <c r="DYA5" s="946"/>
      <c r="DYB5" s="946"/>
      <c r="DYC5" s="946"/>
      <c r="DYD5" s="946"/>
      <c r="DYE5" s="946"/>
      <c r="DYF5" s="946"/>
      <c r="DYG5" s="946"/>
      <c r="DYH5" s="946"/>
      <c r="DYI5" s="946"/>
      <c r="DYJ5" s="1003" t="s">
        <v>7855</v>
      </c>
      <c r="DYK5" s="1003"/>
      <c r="DYL5" s="1003"/>
      <c r="DYM5" s="1003"/>
      <c r="DYN5" s="1003"/>
      <c r="DYO5" s="1003"/>
      <c r="DYP5" s="1003"/>
      <c r="DYQ5" s="1003"/>
      <c r="DYZ5" s="1003" t="s">
        <v>7855</v>
      </c>
      <c r="DZA5" s="1003"/>
      <c r="DZB5" s="1003"/>
      <c r="DZC5" s="1003"/>
      <c r="DZD5" s="978" t="s">
        <v>7856</v>
      </c>
      <c r="DZE5" s="978"/>
      <c r="DZF5" s="978"/>
      <c r="DZG5" s="978"/>
      <c r="DZH5" s="978"/>
      <c r="DZI5" s="978"/>
      <c r="DZJ5" s="978"/>
      <c r="DZK5" s="978"/>
      <c r="DZL5" s="978"/>
      <c r="DZM5" s="978"/>
      <c r="DZN5" s="978"/>
      <c r="DZO5" s="978"/>
      <c r="EAB5" s="979"/>
      <c r="EAC5" s="979"/>
      <c r="EAD5" s="979"/>
      <c r="EAE5" s="979"/>
      <c r="EAF5" s="928" t="s">
        <v>3073</v>
      </c>
      <c r="EAG5" s="928"/>
      <c r="EAH5" s="928"/>
      <c r="EAI5" s="928"/>
      <c r="EAJ5" s="928"/>
      <c r="EAK5" s="928"/>
      <c r="EAL5" s="928"/>
      <c r="EAM5" s="928"/>
      <c r="EAN5" s="928"/>
      <c r="EAO5" s="928"/>
      <c r="EAP5" s="928"/>
      <c r="EAQ5" s="928"/>
      <c r="EAR5" s="928"/>
      <c r="EAS5" s="928"/>
      <c r="EAT5" s="928"/>
      <c r="EAU5" s="928"/>
      <c r="EBD5" s="1004" t="s">
        <v>3073</v>
      </c>
      <c r="EBE5" s="1004"/>
      <c r="EBF5" s="1004"/>
      <c r="EBG5" s="1004"/>
      <c r="EBH5" s="1004"/>
      <c r="EBI5" s="1004"/>
      <c r="EBJ5" s="1004"/>
      <c r="EBK5" s="1004"/>
      <c r="EBL5" s="1004"/>
      <c r="EBM5" s="1004"/>
      <c r="EBN5" s="1004"/>
      <c r="EBO5" s="1004"/>
      <c r="EBP5" s="1004"/>
      <c r="EBQ5" s="1004"/>
      <c r="EBR5" s="1004"/>
      <c r="EBS5" s="1004"/>
      <c r="EBT5" s="1004"/>
      <c r="EBU5" s="1004"/>
      <c r="EBV5" s="1004"/>
      <c r="EBW5" s="1004"/>
      <c r="ECF5" s="1004" t="s">
        <v>3073</v>
      </c>
      <c r="ECG5" s="1004"/>
      <c r="ECH5" s="1004"/>
      <c r="ECI5" s="1004"/>
      <c r="ECJ5" s="1004"/>
      <c r="ECK5" s="1004"/>
      <c r="ECL5" s="1004"/>
      <c r="ECM5" s="1004"/>
      <c r="ECN5" s="1004"/>
      <c r="ECO5" s="1004"/>
      <c r="ECP5" s="1004"/>
      <c r="ECQ5" s="1004"/>
      <c r="ECR5" s="1004"/>
      <c r="ECS5" s="1004"/>
      <c r="ECT5" s="1004"/>
      <c r="ECU5" s="1004"/>
      <c r="ECV5" s="1004"/>
      <c r="ECW5" s="1004"/>
      <c r="ECX5" s="1004"/>
      <c r="ECY5" s="1004"/>
      <c r="EDH5" s="979"/>
      <c r="EDI5" s="979"/>
      <c r="EDJ5" s="979"/>
      <c r="EDK5" s="979"/>
      <c r="EDL5" s="1004" t="s">
        <v>3073</v>
      </c>
      <c r="EDM5" s="1004"/>
      <c r="EDN5" s="1004"/>
      <c r="EDO5" s="1004"/>
      <c r="EDP5" s="1004"/>
      <c r="EDQ5" s="1004"/>
      <c r="EDR5" s="1004"/>
      <c r="EDS5" s="1004"/>
      <c r="EDT5" s="1004"/>
      <c r="EDU5" s="1004"/>
      <c r="EDV5" s="1004"/>
      <c r="EDW5" s="1004"/>
      <c r="EDX5" s="1004"/>
      <c r="EDY5" s="1004"/>
      <c r="EDZ5" s="1004"/>
      <c r="EEA5" s="1004"/>
      <c r="EEJ5" s="979"/>
      <c r="EEK5" s="979"/>
      <c r="EEL5" s="979"/>
      <c r="EEM5" s="979"/>
      <c r="EEN5" s="1004" t="s">
        <v>3073</v>
      </c>
      <c r="EEO5" s="1004"/>
      <c r="EEP5" s="1004"/>
      <c r="EEQ5" s="1004"/>
      <c r="EER5" s="1004"/>
      <c r="EES5" s="1004"/>
      <c r="EET5" s="1004"/>
      <c r="EEU5" s="1004"/>
      <c r="EEV5" s="1004"/>
      <c r="EEW5" s="1004"/>
      <c r="EEX5" s="1004"/>
      <c r="EEY5" s="1004"/>
      <c r="EEZ5" s="1004"/>
      <c r="EFA5" s="1004"/>
      <c r="EFB5" s="1004"/>
      <c r="EFC5" s="1004"/>
      <c r="EFL5" s="1004" t="s">
        <v>3073</v>
      </c>
      <c r="EFM5" s="1004"/>
      <c r="EFN5" s="1004"/>
      <c r="EFO5" s="1004"/>
      <c r="EFP5" s="1004"/>
      <c r="EFQ5" s="1004"/>
      <c r="EFR5" s="1004"/>
      <c r="EFS5" s="1004"/>
      <c r="EFT5" s="1004"/>
      <c r="EFU5" s="1004"/>
      <c r="EFV5" s="1004"/>
      <c r="EFW5" s="1004"/>
      <c r="EFX5" s="1004"/>
      <c r="EFY5" s="1004"/>
      <c r="EFZ5" s="1004"/>
      <c r="EGA5" s="1004"/>
      <c r="EGB5" s="1004"/>
      <c r="EGC5" s="1004"/>
      <c r="EGD5" s="1004"/>
      <c r="EGE5" s="1004"/>
      <c r="EGN5" s="1004" t="s">
        <v>3073</v>
      </c>
      <c r="EGO5" s="1004"/>
      <c r="EGP5" s="1004"/>
      <c r="EGQ5" s="1004"/>
      <c r="EGR5" s="1004"/>
      <c r="EGS5" s="1004"/>
      <c r="EGT5" s="1004"/>
      <c r="EGU5" s="1004"/>
      <c r="EGV5" s="1004"/>
      <c r="EGW5" s="1004"/>
      <c r="EGX5" s="1004"/>
      <c r="EGY5" s="1004"/>
      <c r="EGZ5" s="1004"/>
      <c r="EHA5" s="1004"/>
      <c r="EHB5" s="1004"/>
      <c r="EHC5" s="1004"/>
      <c r="EHD5" s="1004"/>
      <c r="EHE5" s="1004"/>
      <c r="EHF5" s="1004"/>
      <c r="EHG5" s="1004"/>
      <c r="EHP5" s="981" t="s">
        <v>3073</v>
      </c>
      <c r="EHQ5" s="981"/>
      <c r="EHR5" s="981"/>
      <c r="EHS5" s="981"/>
      <c r="EHT5" s="981"/>
      <c r="EHU5" s="981"/>
      <c r="EHV5" s="981"/>
      <c r="EHW5" s="981"/>
      <c r="EHX5" s="981"/>
      <c r="EHY5" s="981"/>
      <c r="EHZ5" s="981"/>
      <c r="EIA5" s="981"/>
      <c r="EIB5" s="979"/>
      <c r="EIC5" s="979"/>
      <c r="EID5" s="979"/>
      <c r="EIE5" s="979"/>
      <c r="EIF5" s="546"/>
      <c r="EIG5" s="546"/>
      <c r="EIH5" s="546"/>
      <c r="EIR5" s="1004" t="s">
        <v>3073</v>
      </c>
      <c r="EIS5" s="1004"/>
      <c r="EIT5" s="1004"/>
      <c r="EIU5" s="1004"/>
      <c r="EIV5" s="1004"/>
      <c r="EIW5" s="1004"/>
      <c r="EIX5" s="1004"/>
      <c r="EIY5" s="1004"/>
      <c r="EIZ5" s="1004"/>
      <c r="EJA5" s="1004"/>
      <c r="EJB5" s="1004"/>
      <c r="EJC5" s="1004"/>
      <c r="EJD5" s="1004"/>
      <c r="EJE5" s="1004"/>
      <c r="EJF5" s="1004"/>
      <c r="EJG5" s="1004"/>
      <c r="EJH5" s="1004"/>
      <c r="EJI5" s="1004"/>
      <c r="EJJ5" s="1004"/>
      <c r="EJK5" s="1004"/>
      <c r="EJT5" s="1004" t="s">
        <v>3073</v>
      </c>
      <c r="EJU5" s="1004"/>
      <c r="EJV5" s="1004"/>
      <c r="EJW5" s="1004"/>
      <c r="EJX5" s="1004"/>
      <c r="EJY5" s="1004"/>
      <c r="EJZ5" s="1004"/>
      <c r="EKA5" s="1004"/>
      <c r="EKB5" s="1004"/>
      <c r="EKC5" s="1004"/>
      <c r="EKD5" s="1004"/>
      <c r="EKE5" s="1004"/>
      <c r="EKF5" s="1004"/>
      <c r="EKG5" s="1004"/>
      <c r="EKH5" s="1004"/>
      <c r="EKI5" s="1004"/>
      <c r="EKJ5" s="1004"/>
      <c r="EKK5" s="1004"/>
      <c r="EKL5" s="1004"/>
      <c r="EKM5" s="1004"/>
      <c r="EKV5" s="1004" t="s">
        <v>3073</v>
      </c>
      <c r="EKW5" s="1004"/>
      <c r="EKX5" s="1004"/>
      <c r="EKY5" s="1004"/>
      <c r="EKZ5" s="1004"/>
      <c r="ELA5" s="1004"/>
      <c r="ELB5" s="1004"/>
      <c r="ELC5" s="1004"/>
      <c r="ELD5" s="1004"/>
      <c r="ELE5" s="1004"/>
      <c r="ELF5" s="1004"/>
      <c r="ELG5" s="1004"/>
      <c r="ELH5" s="1004"/>
      <c r="ELI5" s="1004"/>
      <c r="ELJ5" s="1004"/>
      <c r="ELK5" s="1004"/>
      <c r="ELL5" s="1004"/>
      <c r="ELM5" s="1004"/>
      <c r="ELN5" s="1004"/>
      <c r="ELO5" s="1004"/>
      <c r="ELX5" s="1004" t="s">
        <v>3073</v>
      </c>
      <c r="ELY5" s="1004"/>
      <c r="ELZ5" s="1004"/>
      <c r="EMA5" s="1004"/>
      <c r="EMB5" s="1004"/>
      <c r="EMC5" s="1004"/>
      <c r="EMD5" s="1004"/>
      <c r="EME5" s="1004"/>
      <c r="EMF5" s="1004"/>
      <c r="EMG5" s="1004"/>
      <c r="EMH5" s="1004"/>
      <c r="EMI5" s="1004"/>
      <c r="EMJ5" s="1004"/>
      <c r="EMK5" s="1004"/>
      <c r="EML5" s="1004"/>
      <c r="EMM5" s="1004"/>
      <c r="EMN5" s="1004"/>
      <c r="EMO5" s="1004"/>
      <c r="EMP5" s="1004"/>
      <c r="EMQ5" s="1004"/>
      <c r="EMZ5" s="979"/>
      <c r="ENA5" s="979"/>
      <c r="ENB5" s="979"/>
      <c r="ENC5" s="979"/>
      <c r="END5" s="1004" t="s">
        <v>3073</v>
      </c>
      <c r="ENE5" s="1004"/>
      <c r="ENF5" s="1004"/>
      <c r="ENG5" s="1004"/>
      <c r="ENH5" s="1004"/>
      <c r="ENI5" s="1004"/>
      <c r="ENJ5" s="1004"/>
      <c r="ENK5" s="1004"/>
      <c r="ENL5" s="1004"/>
      <c r="ENM5" s="1004"/>
      <c r="ENN5" s="1004"/>
      <c r="ENO5" s="1004"/>
      <c r="ENP5" s="1004"/>
      <c r="ENQ5" s="1004"/>
      <c r="ENR5" s="1004"/>
      <c r="ENS5" s="1004"/>
      <c r="EXT5" s="979"/>
      <c r="EXU5" s="979"/>
      <c r="EXV5" s="979"/>
      <c r="EXW5" s="979"/>
      <c r="EZX5" s="555"/>
      <c r="EZY5" s="555"/>
      <c r="EZZ5" s="555"/>
      <c r="FAA5" s="555"/>
      <c r="FAB5" s="555"/>
      <c r="FAC5" s="555"/>
      <c r="FAD5" s="555"/>
      <c r="FAE5" s="555"/>
      <c r="FAF5" s="555"/>
      <c r="FAG5" s="555"/>
      <c r="FAH5" s="555"/>
      <c r="FAI5" s="555"/>
      <c r="FAJ5" s="555"/>
      <c r="FAK5" s="555"/>
      <c r="FAL5" s="555"/>
      <c r="FAM5" s="555"/>
      <c r="FAN5" s="555"/>
      <c r="FAO5" s="555"/>
      <c r="FAP5" s="555"/>
      <c r="FAQ5" s="555"/>
      <c r="FAZ5" s="555"/>
      <c r="FBA5" s="555"/>
      <c r="FBB5" s="555"/>
      <c r="FBC5" s="555"/>
      <c r="FBD5" s="555"/>
      <c r="FBE5" s="555"/>
      <c r="FBF5" s="555"/>
      <c r="FBG5" s="555"/>
      <c r="FBH5" s="555"/>
      <c r="FBI5" s="555"/>
      <c r="FBJ5" s="555"/>
      <c r="FBK5" s="559"/>
      <c r="FBL5" s="685"/>
      <c r="FBM5" s="686"/>
      <c r="FBN5" s="686"/>
      <c r="FBO5" s="687"/>
      <c r="FBP5" s="685"/>
      <c r="FBQ5" s="686"/>
      <c r="FBR5" s="686"/>
      <c r="FBS5" s="687"/>
      <c r="FBT5" s="556"/>
      <c r="FCB5" s="555"/>
      <c r="FCC5" s="555"/>
      <c r="FCD5" s="555"/>
      <c r="FCE5" s="555"/>
      <c r="FCN5" s="555"/>
      <c r="FCO5" s="555"/>
      <c r="FCP5" s="555"/>
      <c r="FCQ5" s="555"/>
      <c r="FCR5" s="555"/>
      <c r="FCS5" s="555"/>
      <c r="FCT5" s="555"/>
      <c r="FCU5" s="555"/>
      <c r="FDD5" s="555"/>
      <c r="FDE5" s="555"/>
      <c r="FDF5" s="555"/>
      <c r="FDG5" s="555"/>
      <c r="FDH5" s="555"/>
      <c r="FDI5" s="555"/>
      <c r="FDJ5" s="555"/>
      <c r="FDK5" s="555"/>
      <c r="FDL5" s="555"/>
      <c r="FDM5" s="555"/>
      <c r="FDN5" s="555"/>
      <c r="FDO5" s="555"/>
      <c r="FDP5" s="555"/>
      <c r="FDQ5" s="555"/>
      <c r="FDR5" s="555"/>
      <c r="FDS5" s="555"/>
      <c r="FEF5" s="685"/>
      <c r="FEG5" s="686"/>
      <c r="FEH5" s="686"/>
      <c r="FEI5" s="687"/>
      <c r="FFH5" s="555"/>
      <c r="FFI5" s="555"/>
      <c r="FFJ5" s="555"/>
      <c r="FFK5" s="555"/>
      <c r="FFL5" s="555"/>
      <c r="FFM5" s="555"/>
      <c r="FFN5" s="555"/>
      <c r="FFO5" s="555"/>
      <c r="FFP5" s="555"/>
      <c r="FFQ5" s="555"/>
      <c r="FFR5" s="555"/>
      <c r="FFS5" s="555"/>
      <c r="FFT5" s="555"/>
      <c r="FFU5" s="555"/>
      <c r="FFV5" s="555"/>
      <c r="FFW5" s="555"/>
      <c r="FFX5" s="555"/>
      <c r="FFY5" s="555"/>
      <c r="FFZ5" s="555"/>
      <c r="FGA5" s="555"/>
      <c r="FIN5" s="685"/>
      <c r="FIO5" s="686"/>
      <c r="FIP5" s="686"/>
      <c r="FIQ5" s="687"/>
      <c r="FLT5" s="685"/>
      <c r="FLU5" s="686"/>
      <c r="FLV5" s="686"/>
      <c r="FLW5" s="687"/>
      <c r="FMV5" s="685"/>
      <c r="FMW5" s="686"/>
      <c r="FMX5" s="686"/>
      <c r="FMY5" s="687"/>
      <c r="FMZ5" s="555"/>
      <c r="FNA5" s="555"/>
      <c r="FNB5" s="555"/>
      <c r="FNC5" s="555"/>
      <c r="FND5" s="555"/>
      <c r="FNE5" s="555"/>
      <c r="FNF5" s="555"/>
      <c r="FNG5" s="555"/>
      <c r="FNH5" s="555"/>
      <c r="FNI5" s="555"/>
      <c r="FNX5" s="685"/>
      <c r="FNY5" s="686"/>
      <c r="FNZ5" s="686"/>
      <c r="FOA5" s="687"/>
      <c r="FPD5" s="555"/>
      <c r="FPE5" s="555"/>
      <c r="FPF5" s="555"/>
      <c r="FPG5" s="555"/>
      <c r="FPH5" s="555"/>
      <c r="FPI5" s="555"/>
      <c r="FPJ5" s="555"/>
      <c r="FPK5" s="555"/>
      <c r="FPL5" s="555"/>
      <c r="FPM5" s="555"/>
      <c r="FPN5" s="555"/>
      <c r="FPO5" s="555"/>
      <c r="FQN5" s="685"/>
      <c r="FQO5" s="686"/>
      <c r="FQP5" s="686"/>
      <c r="FQQ5" s="687"/>
      <c r="FRD5" s="555"/>
      <c r="FRE5" s="555"/>
      <c r="FRF5" s="555"/>
      <c r="FRG5" s="555"/>
      <c r="FRH5" s="555"/>
      <c r="FRI5" s="555"/>
      <c r="FRJ5" s="555"/>
      <c r="FRK5" s="555"/>
      <c r="FRL5" s="555"/>
      <c r="FRM5" s="555"/>
      <c r="FRN5" s="555"/>
      <c r="FRO5" s="555"/>
      <c r="FRP5" s="555"/>
      <c r="FRQ5" s="555"/>
      <c r="FRR5" s="555"/>
      <c r="FRS5" s="555"/>
      <c r="FRT5" s="555"/>
      <c r="FRU5" s="555"/>
      <c r="FRV5" s="555"/>
      <c r="FRW5" s="555"/>
      <c r="FTH5" s="685"/>
      <c r="FTI5" s="686"/>
      <c r="FTJ5" s="686"/>
      <c r="FTK5" s="687"/>
      <c r="FUJ5" s="555"/>
      <c r="FUK5" s="555"/>
      <c r="FUL5" s="555"/>
      <c r="FUM5" s="555"/>
      <c r="FUN5" s="555"/>
      <c r="FUO5" s="555"/>
      <c r="FUP5" s="555"/>
      <c r="FUQ5" s="555"/>
      <c r="FUR5" s="555"/>
      <c r="FUS5" s="555"/>
      <c r="FUT5" s="555"/>
      <c r="FUU5" s="555"/>
      <c r="FUV5" s="555"/>
      <c r="FUW5" s="555"/>
      <c r="FUX5" s="555"/>
      <c r="FUY5" s="555"/>
      <c r="FUZ5" s="555"/>
      <c r="FVA5" s="555"/>
      <c r="FVB5" s="555"/>
      <c r="FVC5" s="555"/>
      <c r="FVL5" s="685"/>
      <c r="FVM5" s="686"/>
      <c r="FVN5" s="686"/>
      <c r="FVO5" s="687"/>
      <c r="FWN5" s="555"/>
      <c r="FWO5" s="555"/>
      <c r="FWP5" s="555"/>
      <c r="FWQ5" s="555"/>
      <c r="FWR5" s="555"/>
      <c r="FWS5" s="555"/>
      <c r="FWT5" s="555"/>
      <c r="FWU5" s="555"/>
      <c r="FWV5" s="555"/>
      <c r="FWW5" s="555"/>
      <c r="FWX5" s="555"/>
      <c r="FWY5" s="555"/>
      <c r="FWZ5" s="555"/>
      <c r="FXA5" s="555"/>
      <c r="FXB5" s="555"/>
      <c r="FXC5" s="555"/>
      <c r="FXT5" s="555"/>
      <c r="FXU5" s="555"/>
      <c r="FXV5" s="555"/>
      <c r="FXW5" s="555"/>
      <c r="FXX5" s="555"/>
      <c r="FXY5" s="555"/>
      <c r="FXZ5" s="555"/>
      <c r="FYA5" s="555"/>
      <c r="FYB5" s="555"/>
      <c r="FYC5" s="555"/>
      <c r="FYD5" s="555"/>
      <c r="FYE5" s="555"/>
      <c r="FYF5" s="555"/>
      <c r="FYG5" s="555"/>
      <c r="FYH5" s="555"/>
      <c r="FYI5" s="555"/>
      <c r="FYR5" s="556"/>
      <c r="GBB5" s="555"/>
      <c r="GBC5" s="555"/>
      <c r="GBD5" s="555"/>
      <c r="GBE5" s="555"/>
      <c r="GBF5" s="555"/>
      <c r="GBG5" s="555"/>
      <c r="GEB5" s="685"/>
      <c r="GEC5" s="686"/>
      <c r="GED5" s="686"/>
      <c r="GEE5" s="687"/>
    </row>
    <row r="6" spans="1:6823" ht="24.95" customHeight="1" thickBot="1" x14ac:dyDescent="0.35">
      <c r="A6" s="538"/>
      <c r="B6" s="548" t="s">
        <v>3516</v>
      </c>
      <c r="C6" s="543"/>
      <c r="D6" s="544"/>
      <c r="E6" s="544"/>
      <c r="F6" s="544"/>
      <c r="G6" s="544"/>
      <c r="H6" s="1084" t="s">
        <v>1686</v>
      </c>
      <c r="I6" s="1084"/>
      <c r="J6" s="1084"/>
      <c r="K6" s="1084"/>
      <c r="L6" s="1084"/>
      <c r="M6" s="1084"/>
      <c r="N6" s="1084"/>
      <c r="O6" s="1084"/>
      <c r="P6" s="1084"/>
      <c r="Q6" s="1084"/>
      <c r="R6" s="1084"/>
      <c r="S6" s="1084"/>
      <c r="T6" s="1084"/>
      <c r="U6" s="1084"/>
      <c r="V6" s="1084"/>
      <c r="W6" s="1084"/>
      <c r="X6" s="1085" t="s">
        <v>1728</v>
      </c>
      <c r="Y6" s="1085"/>
      <c r="Z6" s="1085"/>
      <c r="AA6" s="1085"/>
      <c r="AB6" s="544"/>
      <c r="AC6" s="544"/>
      <c r="AD6" s="544"/>
      <c r="AE6" s="544"/>
      <c r="AF6" s="1020" t="s">
        <v>1728</v>
      </c>
      <c r="AG6" s="1020"/>
      <c r="AH6" s="1020"/>
      <c r="AI6" s="1020"/>
      <c r="AJ6" s="1020"/>
      <c r="AK6" s="1020"/>
      <c r="AL6" s="1020"/>
      <c r="AM6" s="1020"/>
      <c r="AN6" s="1020"/>
      <c r="AO6" s="1020"/>
      <c r="AP6" s="1020"/>
      <c r="AQ6" s="1020"/>
      <c r="AR6" s="979"/>
      <c r="AS6" s="979"/>
      <c r="AT6" s="979"/>
      <c r="AU6" s="979"/>
      <c r="AV6" s="979"/>
      <c r="AW6" s="979"/>
      <c r="AX6" s="979"/>
      <c r="AY6" s="979"/>
      <c r="BD6" s="999" t="s">
        <v>1775</v>
      </c>
      <c r="BE6" s="999"/>
      <c r="BF6" s="999"/>
      <c r="BG6" s="999"/>
      <c r="BH6" s="999"/>
      <c r="BI6" s="999"/>
      <c r="BJ6" s="999"/>
      <c r="BK6" s="999"/>
      <c r="BL6" s="999"/>
      <c r="BM6" s="999"/>
      <c r="BN6" s="1077" t="s">
        <v>1776</v>
      </c>
      <c r="BO6" s="1077"/>
      <c r="BP6" s="1077"/>
      <c r="BQ6" s="1077"/>
      <c r="BR6" s="1077"/>
      <c r="BS6" s="1077"/>
      <c r="BT6" s="1077"/>
      <c r="BU6" s="1077"/>
      <c r="BV6" s="1077"/>
      <c r="BW6" s="1077"/>
      <c r="CB6" s="966" t="s">
        <v>1805</v>
      </c>
      <c r="CC6" s="966"/>
      <c r="CD6" s="966"/>
      <c r="CE6" s="966"/>
      <c r="CF6" s="966"/>
      <c r="CG6" s="966"/>
      <c r="CH6" s="966"/>
      <c r="CI6" s="966"/>
      <c r="CJ6" s="966"/>
      <c r="CK6" s="966"/>
      <c r="CL6" s="966"/>
      <c r="CM6" s="966"/>
      <c r="CN6" s="979"/>
      <c r="CO6" s="979"/>
      <c r="CP6" s="979"/>
      <c r="CQ6" s="979"/>
      <c r="CR6" s="1055" t="s">
        <v>1832</v>
      </c>
      <c r="CS6" s="1055"/>
      <c r="CT6" s="1055"/>
      <c r="CU6" s="1055"/>
      <c r="CZ6" s="1055" t="s">
        <v>1832</v>
      </c>
      <c r="DA6" s="1055"/>
      <c r="DB6" s="1055"/>
      <c r="DC6" s="1055"/>
      <c r="DD6" s="1055"/>
      <c r="DE6" s="1055"/>
      <c r="DF6" s="1055"/>
      <c r="DG6" s="1055"/>
      <c r="DH6" s="966" t="s">
        <v>1858</v>
      </c>
      <c r="DI6" s="966"/>
      <c r="DJ6" s="966"/>
      <c r="DK6" s="966"/>
      <c r="DL6" s="966"/>
      <c r="DM6" s="966"/>
      <c r="DN6" s="966"/>
      <c r="DO6" s="966"/>
      <c r="DP6" s="966"/>
      <c r="DQ6" s="966"/>
      <c r="DR6" s="966"/>
      <c r="DS6" s="966"/>
      <c r="DX6" s="1056" t="s">
        <v>1863</v>
      </c>
      <c r="DY6" s="1056"/>
      <c r="DZ6" s="1056"/>
      <c r="EA6" s="1056"/>
      <c r="EB6" s="1056"/>
      <c r="EC6" s="1056"/>
      <c r="ED6" s="1056"/>
      <c r="EE6" s="1056"/>
      <c r="EF6" s="1056"/>
      <c r="EG6" s="1056"/>
      <c r="EH6" s="1056"/>
      <c r="EI6" s="1056"/>
      <c r="EJ6" s="1056"/>
      <c r="EK6" s="1056"/>
      <c r="EL6" s="1056"/>
      <c r="EM6" s="1056"/>
      <c r="EN6" s="1056"/>
      <c r="EO6" s="1056"/>
      <c r="EP6" s="1056"/>
      <c r="EQ6" s="1056"/>
      <c r="EV6" s="1056" t="s">
        <v>1863</v>
      </c>
      <c r="EW6" s="1056"/>
      <c r="EX6" s="1056"/>
      <c r="EY6" s="1056"/>
      <c r="EZ6" s="1056"/>
      <c r="FA6" s="1056"/>
      <c r="FB6" s="1056"/>
      <c r="FC6" s="1056"/>
      <c r="FD6" s="1056"/>
      <c r="FE6" s="1056"/>
      <c r="FF6" s="1056"/>
      <c r="FG6" s="1056"/>
      <c r="FH6" s="1056"/>
      <c r="FI6" s="1056"/>
      <c r="FJ6" s="1056"/>
      <c r="FK6" s="1056"/>
      <c r="FL6" s="1056"/>
      <c r="FM6" s="1056"/>
      <c r="FN6" s="1056"/>
      <c r="FO6" s="1056"/>
      <c r="FT6" s="1056" t="s">
        <v>1863</v>
      </c>
      <c r="FU6" s="1056"/>
      <c r="FV6" s="1056"/>
      <c r="FW6" s="1056"/>
      <c r="FX6" s="1056"/>
      <c r="FY6" s="1056"/>
      <c r="FZ6" s="1056"/>
      <c r="GA6" s="1056"/>
      <c r="GB6" s="945" t="s">
        <v>1904</v>
      </c>
      <c r="GC6" s="945"/>
      <c r="GD6" s="945"/>
      <c r="GE6" s="945"/>
      <c r="GF6" s="945"/>
      <c r="GG6" s="945"/>
      <c r="GH6" s="945"/>
      <c r="GI6" s="945"/>
      <c r="GJ6" s="945"/>
      <c r="GK6" s="945"/>
      <c r="GL6" s="945"/>
      <c r="GM6" s="945"/>
      <c r="GR6" s="979"/>
      <c r="GS6" s="979"/>
      <c r="GT6" s="979"/>
      <c r="GU6" s="979"/>
      <c r="GV6" s="1077" t="s">
        <v>1998</v>
      </c>
      <c r="GW6" s="1077"/>
      <c r="GX6" s="1077"/>
      <c r="GY6" s="1077"/>
      <c r="GZ6" s="1077"/>
      <c r="HA6" s="1077"/>
      <c r="HB6" s="1077"/>
      <c r="HC6" s="1077"/>
      <c r="HD6" s="1055" t="s">
        <v>2015</v>
      </c>
      <c r="HE6" s="1055"/>
      <c r="HF6" s="1055"/>
      <c r="HG6" s="1055"/>
      <c r="HH6" s="1055"/>
      <c r="HI6" s="1055"/>
      <c r="HJ6" s="1055"/>
      <c r="HK6" s="1055"/>
      <c r="HP6" s="1055" t="s">
        <v>2015</v>
      </c>
      <c r="HQ6" s="1055"/>
      <c r="HR6" s="1055"/>
      <c r="HS6" s="1055"/>
      <c r="HT6" s="1055"/>
      <c r="HU6" s="1055"/>
      <c r="HV6" s="1055"/>
      <c r="HW6" s="1055"/>
      <c r="HX6" s="1055"/>
      <c r="HY6" s="1055"/>
      <c r="HZ6" s="1055"/>
      <c r="IA6" s="1055"/>
      <c r="IB6" s="912" t="s">
        <v>2101</v>
      </c>
      <c r="IC6" s="912"/>
      <c r="ID6" s="912"/>
      <c r="IE6" s="912"/>
      <c r="IF6" s="912"/>
      <c r="IG6" s="912"/>
      <c r="IH6" s="912"/>
      <c r="II6" s="912"/>
      <c r="IN6" s="912" t="s">
        <v>2101</v>
      </c>
      <c r="IO6" s="912"/>
      <c r="IP6" s="912"/>
      <c r="IQ6" s="912"/>
      <c r="IR6" s="912"/>
      <c r="IS6" s="912"/>
      <c r="IT6" s="912"/>
      <c r="IU6" s="912"/>
      <c r="IV6" s="994" t="s">
        <v>2124</v>
      </c>
      <c r="IW6" s="994"/>
      <c r="IX6" s="994"/>
      <c r="IY6" s="994"/>
      <c r="IZ6" s="994"/>
      <c r="JA6" s="994"/>
      <c r="JB6" s="994"/>
      <c r="JC6" s="994"/>
      <c r="JD6" s="994"/>
      <c r="JE6" s="994"/>
      <c r="JF6" s="994"/>
      <c r="JG6" s="994"/>
      <c r="JP6" s="979"/>
      <c r="JQ6" s="979"/>
      <c r="JR6" s="979"/>
      <c r="JS6" s="979"/>
      <c r="JT6" s="1019" t="s">
        <v>2146</v>
      </c>
      <c r="JU6" s="1019"/>
      <c r="JV6" s="1019"/>
      <c r="JW6" s="1019"/>
      <c r="JX6" s="1019"/>
      <c r="JY6" s="1019"/>
      <c r="JZ6" s="1019"/>
      <c r="KA6" s="1019"/>
      <c r="KB6" s="1019"/>
      <c r="KC6" s="1019"/>
      <c r="KD6" s="1019"/>
      <c r="KE6" s="1019"/>
      <c r="KN6" s="979"/>
      <c r="KO6" s="979"/>
      <c r="KP6" s="979"/>
      <c r="KQ6" s="979"/>
      <c r="KR6" s="1026" t="s">
        <v>2184</v>
      </c>
      <c r="KS6" s="1026"/>
      <c r="KT6" s="1026"/>
      <c r="KU6" s="1026"/>
      <c r="KV6" s="994" t="s">
        <v>2124</v>
      </c>
      <c r="KW6" s="994"/>
      <c r="KX6" s="994"/>
      <c r="KY6" s="994"/>
      <c r="KZ6" s="994"/>
      <c r="LA6" s="994"/>
      <c r="LB6" s="994"/>
      <c r="LC6" s="994"/>
      <c r="LL6" s="1019" t="s">
        <v>2216</v>
      </c>
      <c r="LM6" s="1019"/>
      <c r="LN6" s="1019"/>
      <c r="LO6" s="1019"/>
      <c r="LP6" s="1019"/>
      <c r="LQ6" s="1019"/>
      <c r="LR6" s="1019"/>
      <c r="LS6" s="1019"/>
      <c r="LT6" s="1019"/>
      <c r="LU6" s="1019"/>
      <c r="LV6" s="1019"/>
      <c r="LW6" s="1019"/>
      <c r="LX6" s="1019"/>
      <c r="LY6" s="1019"/>
      <c r="LZ6" s="1019"/>
      <c r="MA6" s="1019"/>
      <c r="MB6" s="1054" t="s">
        <v>2246</v>
      </c>
      <c r="MC6" s="1054"/>
      <c r="MD6" s="1054"/>
      <c r="ME6" s="1054"/>
      <c r="MJ6" s="1054" t="s">
        <v>2246</v>
      </c>
      <c r="MK6" s="1054"/>
      <c r="ML6" s="1054"/>
      <c r="MM6" s="1054"/>
      <c r="MN6" s="1054"/>
      <c r="MO6" s="1054"/>
      <c r="MP6" s="1054"/>
      <c r="MQ6" s="1054"/>
      <c r="MR6" s="1058" t="s">
        <v>2270</v>
      </c>
      <c r="MS6" s="1058"/>
      <c r="MT6" s="1058"/>
      <c r="MU6" s="1058"/>
      <c r="MV6" s="1058"/>
      <c r="MW6" s="1058"/>
      <c r="MX6" s="1058"/>
      <c r="MY6" s="1058"/>
      <c r="MZ6" s="1058"/>
      <c r="NA6" s="1058"/>
      <c r="NB6" s="1058"/>
      <c r="NC6" s="1058"/>
      <c r="NH6" s="1058" t="s">
        <v>2270</v>
      </c>
      <c r="NI6" s="1058"/>
      <c r="NJ6" s="1058"/>
      <c r="NK6" s="1058"/>
      <c r="NL6" s="1058"/>
      <c r="NM6" s="1058"/>
      <c r="NN6" s="1058"/>
      <c r="NO6" s="1058"/>
      <c r="NP6" s="1058"/>
      <c r="NQ6" s="1058"/>
      <c r="NR6" s="1058"/>
      <c r="NS6" s="1058"/>
      <c r="NT6" s="994" t="s">
        <v>2310</v>
      </c>
      <c r="NU6" s="994"/>
      <c r="NV6" s="994"/>
      <c r="NW6" s="994"/>
      <c r="NX6" s="994"/>
      <c r="NY6" s="994"/>
      <c r="NZ6" s="994"/>
      <c r="OA6" s="994"/>
      <c r="OF6" s="994" t="s">
        <v>2310</v>
      </c>
      <c r="OG6" s="994"/>
      <c r="OH6" s="994"/>
      <c r="OI6" s="994"/>
      <c r="OJ6" s="994"/>
      <c r="OK6" s="994"/>
      <c r="OL6" s="994"/>
      <c r="OM6" s="994"/>
      <c r="ON6" s="945" t="s">
        <v>2342</v>
      </c>
      <c r="OO6" s="945"/>
      <c r="OP6" s="945"/>
      <c r="OQ6" s="945"/>
      <c r="OR6" s="945"/>
      <c r="OS6" s="945"/>
      <c r="OT6" s="945"/>
      <c r="OU6" s="945"/>
      <c r="OV6" s="945"/>
      <c r="OW6" s="945"/>
      <c r="OX6" s="945"/>
      <c r="OY6" s="945"/>
      <c r="PD6" s="998" t="s">
        <v>2384</v>
      </c>
      <c r="PE6" s="998"/>
      <c r="PF6" s="998"/>
      <c r="PG6" s="998"/>
      <c r="PH6" s="998"/>
      <c r="PI6" s="998"/>
      <c r="PJ6" s="998"/>
      <c r="PK6" s="998"/>
      <c r="PL6" s="998"/>
      <c r="PM6" s="998"/>
      <c r="PN6" s="998"/>
      <c r="PO6" s="998"/>
      <c r="PP6" s="979"/>
      <c r="PQ6" s="979"/>
      <c r="PR6" s="979"/>
      <c r="PS6" s="979"/>
      <c r="PT6" s="998" t="s">
        <v>2384</v>
      </c>
      <c r="PU6" s="998"/>
      <c r="PV6" s="998"/>
      <c r="PW6" s="998"/>
      <c r="QB6" s="1013" t="s">
        <v>2416</v>
      </c>
      <c r="QC6" s="1013"/>
      <c r="QD6" s="1013"/>
      <c r="QE6" s="1013"/>
      <c r="QF6" s="1013"/>
      <c r="QG6" s="1013"/>
      <c r="QH6" s="1013"/>
      <c r="QI6" s="1013"/>
      <c r="QJ6" s="1013"/>
      <c r="QK6" s="1013"/>
      <c r="QL6" s="1013"/>
      <c r="QM6" s="1013"/>
      <c r="QN6" s="1013"/>
      <c r="QO6" s="1013"/>
      <c r="QP6" s="1013"/>
      <c r="QQ6" s="1013"/>
      <c r="QR6" s="1013"/>
      <c r="QS6" s="1013"/>
      <c r="QT6" s="1013"/>
      <c r="QU6" s="1013"/>
      <c r="QZ6" s="979"/>
      <c r="RA6" s="979"/>
      <c r="RB6" s="979"/>
      <c r="RC6" s="979"/>
      <c r="RD6" s="945" t="s">
        <v>2465</v>
      </c>
      <c r="RE6" s="945"/>
      <c r="RF6" s="945"/>
      <c r="RG6" s="945"/>
      <c r="RH6" s="945"/>
      <c r="RI6" s="945"/>
      <c r="RJ6" s="945"/>
      <c r="RK6" s="945"/>
      <c r="RL6" s="945"/>
      <c r="RM6" s="945"/>
      <c r="RN6" s="945"/>
      <c r="RO6" s="945"/>
      <c r="RX6" s="998" t="s">
        <v>2506</v>
      </c>
      <c r="RY6" s="998"/>
      <c r="RZ6" s="998"/>
      <c r="SA6" s="998"/>
      <c r="SB6" s="998"/>
      <c r="SC6" s="998"/>
      <c r="SD6" s="998"/>
      <c r="SE6" s="998"/>
      <c r="SF6" s="998"/>
      <c r="SG6" s="998"/>
      <c r="SH6" s="998"/>
      <c r="SI6" s="998"/>
      <c r="SJ6" s="998"/>
      <c r="SK6" s="998"/>
      <c r="SL6" s="998"/>
      <c r="SM6" s="998"/>
      <c r="SN6" s="998"/>
      <c r="SO6" s="998"/>
      <c r="SP6" s="998"/>
      <c r="SQ6" s="998"/>
      <c r="SV6" s="1024" t="s">
        <v>2557</v>
      </c>
      <c r="SW6" s="1024"/>
      <c r="SX6" s="1024"/>
      <c r="SY6" s="1024"/>
      <c r="SZ6" s="1024"/>
      <c r="TA6" s="1024"/>
      <c r="TB6" s="1024"/>
      <c r="TC6" s="1024"/>
      <c r="TD6" s="1024"/>
      <c r="TE6" s="1024"/>
      <c r="TF6" s="1024"/>
      <c r="TG6" s="1024"/>
      <c r="TH6" s="994" t="s">
        <v>2559</v>
      </c>
      <c r="TI6" s="994"/>
      <c r="TJ6" s="994"/>
      <c r="TK6" s="994"/>
      <c r="TL6" s="994"/>
      <c r="TM6" s="994"/>
      <c r="TN6" s="994"/>
      <c r="TO6" s="994"/>
      <c r="TT6" s="945" t="s">
        <v>2589</v>
      </c>
      <c r="TU6" s="945"/>
      <c r="TV6" s="945"/>
      <c r="TW6" s="945"/>
      <c r="TX6" s="945"/>
      <c r="TY6" s="945"/>
      <c r="TZ6" s="945"/>
      <c r="UA6" s="945"/>
      <c r="UB6" s="967" t="s">
        <v>2493</v>
      </c>
      <c r="UC6" s="967"/>
      <c r="UD6" s="967"/>
      <c r="UE6" s="967"/>
      <c r="UF6" s="967"/>
      <c r="UG6" s="967"/>
      <c r="UH6" s="967"/>
      <c r="UI6" s="967"/>
      <c r="UJ6" s="967"/>
      <c r="UK6" s="967"/>
      <c r="UL6" s="967"/>
      <c r="UM6" s="967"/>
      <c r="UR6" s="999" t="s">
        <v>2493</v>
      </c>
      <c r="US6" s="999"/>
      <c r="UT6" s="999"/>
      <c r="UU6" s="999"/>
      <c r="UV6" s="967" t="s">
        <v>2627</v>
      </c>
      <c r="UW6" s="967"/>
      <c r="UX6" s="967"/>
      <c r="UY6" s="967"/>
      <c r="UZ6" s="967"/>
      <c r="VA6" s="967"/>
      <c r="VB6" s="967"/>
      <c r="VC6" s="967"/>
      <c r="VD6" s="967"/>
      <c r="VE6" s="967"/>
      <c r="VF6" s="967"/>
      <c r="VG6" s="967"/>
      <c r="VH6" s="967"/>
      <c r="VI6" s="967"/>
      <c r="VJ6" s="967"/>
      <c r="VK6" s="967"/>
      <c r="VP6" s="1027" t="s">
        <v>2705</v>
      </c>
      <c r="VQ6" s="1027"/>
      <c r="VR6" s="1027"/>
      <c r="VS6" s="1027"/>
      <c r="VT6" s="1027"/>
      <c r="VU6" s="1027"/>
      <c r="VV6" s="1027"/>
      <c r="VW6" s="1027"/>
      <c r="VX6" s="1055" t="s">
        <v>2714</v>
      </c>
      <c r="VY6" s="1055"/>
      <c r="VZ6" s="1055"/>
      <c r="WA6" s="1055"/>
      <c r="WB6" s="1055"/>
      <c r="WC6" s="1055"/>
      <c r="WD6" s="1055"/>
      <c r="WE6" s="1055"/>
      <c r="WF6" s="1055"/>
      <c r="WG6" s="1055"/>
      <c r="WH6" s="1055"/>
      <c r="WI6" s="1055"/>
      <c r="WN6" s="998" t="s">
        <v>2756</v>
      </c>
      <c r="WO6" s="998"/>
      <c r="WP6" s="998"/>
      <c r="WQ6" s="998"/>
      <c r="WR6" s="998"/>
      <c r="WS6" s="998"/>
      <c r="WT6" s="998"/>
      <c r="WU6" s="998"/>
      <c r="WV6" s="998"/>
      <c r="WW6" s="998"/>
      <c r="WX6" s="998"/>
      <c r="WY6" s="998"/>
      <c r="WZ6" s="1058" t="s">
        <v>2808</v>
      </c>
      <c r="XA6" s="1058"/>
      <c r="XB6" s="1058"/>
      <c r="XC6" s="1058"/>
      <c r="XD6" s="1058"/>
      <c r="XE6" s="1058"/>
      <c r="XF6" s="1058"/>
      <c r="XG6" s="1058"/>
      <c r="XT6" s="998" t="s">
        <v>2799</v>
      </c>
      <c r="XU6" s="998"/>
      <c r="XV6" s="998"/>
      <c r="XW6" s="998"/>
      <c r="XX6" s="998"/>
      <c r="XY6" s="998"/>
      <c r="XZ6" s="998"/>
      <c r="YA6" s="998"/>
      <c r="YB6" s="998"/>
      <c r="YC6" s="998"/>
      <c r="YD6" s="998"/>
      <c r="YE6" s="998"/>
      <c r="YJ6" s="979"/>
      <c r="YK6" s="979"/>
      <c r="YL6" s="979"/>
      <c r="YM6" s="979"/>
      <c r="YN6" s="1048" t="s">
        <v>2765</v>
      </c>
      <c r="YO6" s="1048"/>
      <c r="YP6" s="1048"/>
      <c r="YQ6" s="1048"/>
      <c r="YR6" s="965" t="s">
        <v>2856</v>
      </c>
      <c r="YS6" s="965"/>
      <c r="YT6" s="965"/>
      <c r="YU6" s="965"/>
      <c r="YV6" s="965"/>
      <c r="YW6" s="965"/>
      <c r="YX6" s="965"/>
      <c r="YY6" s="965"/>
      <c r="YZ6" s="994" t="s">
        <v>2892</v>
      </c>
      <c r="ZA6" s="994"/>
      <c r="ZB6" s="994"/>
      <c r="ZC6" s="994"/>
      <c r="ZH6" s="994" t="s">
        <v>2892</v>
      </c>
      <c r="ZI6" s="994"/>
      <c r="ZJ6" s="994"/>
      <c r="ZK6" s="994"/>
      <c r="ZL6" s="965" t="s">
        <v>2893</v>
      </c>
      <c r="ZM6" s="965"/>
      <c r="ZN6" s="965"/>
      <c r="ZO6" s="965"/>
      <c r="ZP6" s="965"/>
      <c r="ZQ6" s="965"/>
      <c r="ZR6" s="965"/>
      <c r="ZS6" s="965"/>
      <c r="ZT6" s="994" t="s">
        <v>2941</v>
      </c>
      <c r="ZU6" s="994"/>
      <c r="ZV6" s="994"/>
      <c r="ZW6" s="994"/>
      <c r="ZX6" s="994"/>
      <c r="ZY6" s="994"/>
      <c r="ZZ6" s="994"/>
      <c r="AAA6" s="994"/>
      <c r="AAF6" s="1010" t="s">
        <v>2943</v>
      </c>
      <c r="AAG6" s="1010"/>
      <c r="AAH6" s="1010"/>
      <c r="AAI6" s="1010"/>
      <c r="AAJ6" s="1010"/>
      <c r="AAK6" s="1010"/>
      <c r="AAL6" s="1010"/>
      <c r="AAM6" s="1010"/>
      <c r="AAN6" s="1068" t="s">
        <v>2944</v>
      </c>
      <c r="AAO6" s="1068"/>
      <c r="AAP6" s="1068"/>
      <c r="AAQ6" s="1068"/>
      <c r="AAR6" s="1068"/>
      <c r="AAS6" s="1068"/>
      <c r="AAT6" s="1068"/>
      <c r="AAU6" s="1068"/>
      <c r="ABD6" s="979"/>
      <c r="ABE6" s="979"/>
      <c r="ABF6" s="979"/>
      <c r="ABG6" s="979"/>
      <c r="ABH6" s="1055" t="s">
        <v>2978</v>
      </c>
      <c r="ABI6" s="1055"/>
      <c r="ABJ6" s="1055"/>
      <c r="ABK6" s="1055"/>
      <c r="ABL6" s="1055"/>
      <c r="ABM6" s="1055"/>
      <c r="ABN6" s="1055"/>
      <c r="ABO6" s="1055"/>
      <c r="ABP6" s="1055"/>
      <c r="ABQ6" s="1055"/>
      <c r="ABR6" s="1055"/>
      <c r="ABS6" s="1055"/>
      <c r="ABT6" s="1055"/>
      <c r="ABU6" s="1055"/>
      <c r="ABV6" s="1055"/>
      <c r="ABW6" s="1055"/>
      <c r="ACB6" s="965" t="s">
        <v>3029</v>
      </c>
      <c r="ACC6" s="965"/>
      <c r="ACD6" s="965"/>
      <c r="ACE6" s="965"/>
      <c r="ACF6" s="965"/>
      <c r="ACG6" s="965"/>
      <c r="ACH6" s="965"/>
      <c r="ACI6" s="965"/>
      <c r="ACJ6" s="965"/>
      <c r="ACK6" s="965"/>
      <c r="ACL6" s="998" t="s">
        <v>3030</v>
      </c>
      <c r="ACM6" s="998"/>
      <c r="ACN6" s="998"/>
      <c r="ACO6" s="998"/>
      <c r="ACP6" s="998"/>
      <c r="ACQ6" s="998"/>
      <c r="ACR6" s="998"/>
      <c r="ACS6" s="998"/>
      <c r="ACT6" s="998"/>
      <c r="ACU6" s="998"/>
      <c r="ACZ6" s="979"/>
      <c r="ADA6" s="979"/>
      <c r="ADB6" s="979"/>
      <c r="ADC6" s="979"/>
      <c r="ADD6" s="998" t="s">
        <v>3103</v>
      </c>
      <c r="ADE6" s="998"/>
      <c r="ADF6" s="998"/>
      <c r="ADG6" s="998"/>
      <c r="ADH6" s="998"/>
      <c r="ADI6" s="998"/>
      <c r="ADJ6" s="998"/>
      <c r="ADK6" s="998"/>
      <c r="ADL6" s="998"/>
      <c r="ADM6" s="998"/>
      <c r="ADN6" s="998"/>
      <c r="ADO6" s="998"/>
      <c r="ADP6" s="998"/>
      <c r="ADQ6" s="998"/>
      <c r="ADR6" s="998"/>
      <c r="ADS6" s="998"/>
      <c r="ADX6" s="998" t="s">
        <v>3157</v>
      </c>
      <c r="ADY6" s="998"/>
      <c r="ADZ6" s="998"/>
      <c r="AEA6" s="998"/>
      <c r="AEB6" s="998"/>
      <c r="AEC6" s="998"/>
      <c r="AED6" s="998"/>
      <c r="AEE6" s="998"/>
      <c r="AEF6" s="998"/>
      <c r="AEG6" s="998"/>
      <c r="AEH6" s="998"/>
      <c r="AEI6" s="998"/>
      <c r="AEJ6" s="998"/>
      <c r="AEK6" s="998"/>
      <c r="AEL6" s="998"/>
      <c r="AEM6" s="998"/>
      <c r="AEN6" s="994" t="s">
        <v>3174</v>
      </c>
      <c r="AEO6" s="994"/>
      <c r="AEP6" s="994"/>
      <c r="AEQ6" s="994"/>
      <c r="AEZ6" s="994" t="s">
        <v>3174</v>
      </c>
      <c r="AFA6" s="994"/>
      <c r="AFB6" s="994"/>
      <c r="AFC6" s="994"/>
      <c r="AFD6" s="994"/>
      <c r="AFE6" s="994"/>
      <c r="AFF6" s="994"/>
      <c r="AFG6" s="994"/>
      <c r="AFH6" s="994"/>
      <c r="AFI6" s="994"/>
      <c r="AFJ6" s="994"/>
      <c r="AFK6" s="994"/>
      <c r="AFL6" s="996" t="s">
        <v>3225</v>
      </c>
      <c r="AFM6" s="996"/>
      <c r="AFN6" s="996"/>
      <c r="AFO6" s="996"/>
      <c r="AFP6" s="996"/>
      <c r="AFQ6" s="996"/>
      <c r="AFR6" s="996"/>
      <c r="AFS6" s="996"/>
      <c r="AGB6" s="979"/>
      <c r="AGC6" s="979"/>
      <c r="AGD6" s="979"/>
      <c r="AGE6" s="979"/>
      <c r="AGF6" s="996" t="s">
        <v>3225</v>
      </c>
      <c r="AGG6" s="996"/>
      <c r="AGH6" s="996"/>
      <c r="AGI6" s="996"/>
      <c r="AGJ6" s="996"/>
      <c r="AGK6" s="996"/>
      <c r="AGL6" s="996"/>
      <c r="AGM6" s="996"/>
      <c r="AGN6" s="998" t="s">
        <v>3288</v>
      </c>
      <c r="AGO6" s="998"/>
      <c r="AGP6" s="998"/>
      <c r="AGQ6" s="998"/>
      <c r="AGR6" s="998"/>
      <c r="AGS6" s="998"/>
      <c r="AGT6" s="998"/>
      <c r="AGU6" s="998"/>
      <c r="AHD6" s="998" t="s">
        <v>3288</v>
      </c>
      <c r="AHE6" s="998"/>
      <c r="AHF6" s="998"/>
      <c r="AHG6" s="998"/>
      <c r="AHH6" s="998"/>
      <c r="AHI6" s="998"/>
      <c r="AHJ6" s="998"/>
      <c r="AHK6" s="998"/>
      <c r="AHL6" s="998"/>
      <c r="AHM6" s="998"/>
      <c r="AHN6" s="998"/>
      <c r="AHO6" s="998"/>
      <c r="AHP6" s="998"/>
      <c r="AHQ6" s="998"/>
      <c r="AHR6" s="998"/>
      <c r="AHS6" s="998"/>
      <c r="AHT6" s="994" t="s">
        <v>3353</v>
      </c>
      <c r="AHU6" s="994"/>
      <c r="AHV6" s="994"/>
      <c r="AHW6" s="994"/>
      <c r="AIF6" s="994" t="s">
        <v>3353</v>
      </c>
      <c r="AIG6" s="994"/>
      <c r="AIH6" s="994"/>
      <c r="AII6" s="994"/>
      <c r="AIJ6" s="994"/>
      <c r="AIK6" s="994"/>
      <c r="AIL6" s="994"/>
      <c r="AIM6" s="994"/>
      <c r="AIN6" s="967" t="s">
        <v>3352</v>
      </c>
      <c r="AIO6" s="967"/>
      <c r="AIP6" s="967"/>
      <c r="AIQ6" s="967"/>
      <c r="AIR6" s="979"/>
      <c r="AIS6" s="979"/>
      <c r="AIT6" s="979"/>
      <c r="AIU6" s="979"/>
      <c r="AIV6" s="967" t="s">
        <v>3352</v>
      </c>
      <c r="AIW6" s="967"/>
      <c r="AIX6" s="967"/>
      <c r="AIY6" s="967"/>
      <c r="AJD6" s="994" t="s">
        <v>3408</v>
      </c>
      <c r="AJE6" s="994"/>
      <c r="AJF6" s="994"/>
      <c r="AJG6" s="994"/>
      <c r="AJH6" s="994"/>
      <c r="AJI6" s="994"/>
      <c r="AJJ6" s="994"/>
      <c r="AJK6" s="994"/>
      <c r="AJL6" s="994"/>
      <c r="AJM6" s="994"/>
      <c r="AJN6" s="994"/>
      <c r="AJO6" s="994"/>
      <c r="AJP6" s="979"/>
      <c r="AJQ6" s="979"/>
      <c r="AJR6" s="979"/>
      <c r="AJS6" s="979"/>
      <c r="AKB6" s="988" t="s">
        <v>3452</v>
      </c>
      <c r="AKC6" s="988"/>
      <c r="AKD6" s="988"/>
      <c r="AKE6" s="988"/>
      <c r="AKF6" s="988"/>
      <c r="AKG6" s="988"/>
      <c r="AKH6" s="988"/>
      <c r="AKI6" s="988"/>
      <c r="AKJ6" s="988"/>
      <c r="AKK6" s="988"/>
      <c r="AKL6" s="988"/>
      <c r="AKM6" s="988"/>
      <c r="AKN6" s="988"/>
      <c r="AKO6" s="988"/>
      <c r="AKP6" s="988"/>
      <c r="AKQ6" s="988"/>
      <c r="AKR6" s="988"/>
      <c r="AKS6" s="988"/>
      <c r="AKT6" s="988"/>
      <c r="AKU6" s="988"/>
      <c r="AKZ6" s="979"/>
      <c r="ALA6" s="979"/>
      <c r="ALB6" s="979"/>
      <c r="ALC6" s="979"/>
      <c r="ALD6" s="968" t="s">
        <v>3406</v>
      </c>
      <c r="ALE6" s="968"/>
      <c r="ALF6" s="968"/>
      <c r="ALG6" s="968"/>
      <c r="ALH6" s="968"/>
      <c r="ALI6" s="968"/>
      <c r="ALJ6" s="968"/>
      <c r="ALK6" s="968"/>
      <c r="ALL6" s="968"/>
      <c r="ALM6" s="968"/>
      <c r="ALN6" s="968"/>
      <c r="ALO6" s="968"/>
      <c r="ALP6" s="968"/>
      <c r="ALQ6" s="968"/>
      <c r="ALR6" s="968"/>
      <c r="ALS6" s="968"/>
      <c r="ALX6" s="998" t="s">
        <v>3487</v>
      </c>
      <c r="ALY6" s="998"/>
      <c r="ALZ6" s="998"/>
      <c r="AMA6" s="998"/>
      <c r="AMB6" s="998"/>
      <c r="AMC6" s="998"/>
      <c r="AMD6" s="998"/>
      <c r="AME6" s="998"/>
      <c r="AMF6" s="998"/>
      <c r="AMG6" s="998"/>
      <c r="AMH6" s="998"/>
      <c r="AMI6" s="998"/>
      <c r="AMJ6" s="965" t="s">
        <v>3520</v>
      </c>
      <c r="AMK6" s="965"/>
      <c r="AML6" s="965"/>
      <c r="AMM6" s="965"/>
      <c r="AMN6" s="965"/>
      <c r="AMO6" s="965"/>
      <c r="AMP6" s="965"/>
      <c r="AMQ6" s="965"/>
      <c r="AMV6" s="965" t="s">
        <v>3523</v>
      </c>
      <c r="AMW6" s="965"/>
      <c r="AMX6" s="965"/>
      <c r="AMY6" s="965"/>
      <c r="AMZ6" s="965"/>
      <c r="ANA6" s="965"/>
      <c r="ANB6" s="965"/>
      <c r="ANC6" s="965"/>
      <c r="AND6" s="965"/>
      <c r="ANE6" s="965"/>
      <c r="ANF6" s="965"/>
      <c r="ANG6" s="965"/>
      <c r="ANH6" s="1055" t="s">
        <v>3559</v>
      </c>
      <c r="ANI6" s="1055"/>
      <c r="ANJ6" s="1055"/>
      <c r="ANK6" s="1055"/>
      <c r="ANL6" s="1055"/>
      <c r="ANM6" s="1055"/>
      <c r="ANN6" s="1055"/>
      <c r="ANO6" s="1055"/>
      <c r="ANX6" s="999" t="s">
        <v>3580</v>
      </c>
      <c r="ANY6" s="999"/>
      <c r="ANZ6" s="999"/>
      <c r="AOA6" s="999"/>
      <c r="AOB6" s="999"/>
      <c r="AOC6" s="999"/>
      <c r="AOD6" s="999"/>
      <c r="AOE6" s="999"/>
      <c r="AOF6" s="999"/>
      <c r="AOG6" s="999"/>
      <c r="AOH6" s="999"/>
      <c r="AOI6" s="999"/>
      <c r="AOJ6" s="999"/>
      <c r="AOK6" s="999"/>
      <c r="AOL6" s="999"/>
      <c r="AOM6" s="999"/>
      <c r="AON6" s="987" t="s">
        <v>3618</v>
      </c>
      <c r="AOO6" s="987"/>
      <c r="AOP6" s="987"/>
      <c r="AOQ6" s="987"/>
      <c r="AOZ6" s="987" t="s">
        <v>3618</v>
      </c>
      <c r="APA6" s="987"/>
      <c r="APB6" s="987"/>
      <c r="APC6" s="987"/>
      <c r="APD6" s="987"/>
      <c r="APE6" s="987"/>
      <c r="APF6" s="987"/>
      <c r="APG6" s="987"/>
      <c r="APH6" s="987"/>
      <c r="API6" s="987"/>
      <c r="APJ6" s="987"/>
      <c r="APK6" s="987"/>
      <c r="APL6" s="965" t="s">
        <v>3617</v>
      </c>
      <c r="APM6" s="965"/>
      <c r="APN6" s="965"/>
      <c r="APO6" s="965"/>
      <c r="APP6" s="965"/>
      <c r="APQ6" s="965"/>
      <c r="APR6" s="965"/>
      <c r="APS6" s="965"/>
      <c r="AQB6" s="987" t="s">
        <v>3688</v>
      </c>
      <c r="AQC6" s="987"/>
      <c r="AQD6" s="987"/>
      <c r="AQE6" s="987"/>
      <c r="AQF6" s="987"/>
      <c r="AQG6" s="987"/>
      <c r="AQH6" s="987"/>
      <c r="AQI6" s="987"/>
      <c r="AQJ6" s="968" t="s">
        <v>3640</v>
      </c>
      <c r="AQK6" s="968"/>
      <c r="AQL6" s="968"/>
      <c r="AQM6" s="968"/>
      <c r="AQN6" s="968"/>
      <c r="AQO6" s="968"/>
      <c r="AQP6" s="1026" t="s">
        <v>3681</v>
      </c>
      <c r="AQQ6" s="1026"/>
      <c r="AQR6" s="1026"/>
      <c r="AQS6" s="1026"/>
      <c r="AQT6" s="1026"/>
      <c r="AQU6" s="1026"/>
      <c r="ARD6" s="946" t="s">
        <v>3726</v>
      </c>
      <c r="ARE6" s="946"/>
      <c r="ARF6" s="946"/>
      <c r="ARG6" s="946"/>
      <c r="ARH6" s="946"/>
      <c r="ARI6" s="946"/>
      <c r="ARJ6" s="946"/>
      <c r="ARK6" s="946"/>
      <c r="ARL6" s="994" t="s">
        <v>3763</v>
      </c>
      <c r="ARM6" s="994"/>
      <c r="ARN6" s="994"/>
      <c r="ARO6" s="994"/>
      <c r="ARP6" s="994"/>
      <c r="ARQ6" s="994"/>
      <c r="ARR6" s="994"/>
      <c r="ARS6" s="994"/>
      <c r="ART6" s="994"/>
      <c r="ARU6" s="994"/>
      <c r="ARV6" s="994"/>
      <c r="ARW6" s="994"/>
      <c r="ASF6" s="999" t="s">
        <v>3767</v>
      </c>
      <c r="ASG6" s="999"/>
      <c r="ASH6" s="999"/>
      <c r="ASI6" s="999"/>
      <c r="ASJ6" s="999"/>
      <c r="ASK6" s="999"/>
      <c r="ASL6" s="999"/>
      <c r="ASM6" s="999"/>
      <c r="ASN6" s="999"/>
      <c r="ASO6" s="999"/>
      <c r="ASP6" s="999"/>
      <c r="ASQ6" s="999"/>
      <c r="ASR6" s="999"/>
      <c r="ASS6" s="999"/>
      <c r="AST6" s="999"/>
      <c r="ASU6" s="999"/>
      <c r="ASV6" s="999"/>
      <c r="ASW6" s="999"/>
      <c r="ASX6" s="999"/>
      <c r="ASY6" s="999"/>
      <c r="ATD6" s="1010" t="s">
        <v>3821</v>
      </c>
      <c r="ATE6" s="1010"/>
      <c r="ATF6" s="1010"/>
      <c r="ATG6" s="1010"/>
      <c r="ATH6" s="1010"/>
      <c r="ATI6" s="1010"/>
      <c r="ATJ6" s="1010"/>
      <c r="ATK6" s="1010"/>
      <c r="ATL6" s="998" t="s">
        <v>3837</v>
      </c>
      <c r="ATM6" s="998"/>
      <c r="ATN6" s="998"/>
      <c r="ATO6" s="998"/>
      <c r="ATP6" s="998"/>
      <c r="ATQ6" s="998"/>
      <c r="ATR6" s="998"/>
      <c r="ATS6" s="998"/>
      <c r="ATT6" s="998"/>
      <c r="ATU6" s="998"/>
      <c r="ATV6" s="998"/>
      <c r="ATW6" s="998"/>
      <c r="AUB6" s="998" t="s">
        <v>3837</v>
      </c>
      <c r="AUC6" s="998"/>
      <c r="AUD6" s="998"/>
      <c r="AUE6" s="998"/>
      <c r="AUF6" s="998"/>
      <c r="AUG6" s="998"/>
      <c r="AUH6" s="998"/>
      <c r="AUI6" s="998"/>
      <c r="AUJ6" s="999" t="s">
        <v>3890</v>
      </c>
      <c r="AUK6" s="999"/>
      <c r="AUL6" s="999"/>
      <c r="AUM6" s="999"/>
      <c r="AUN6" s="999"/>
      <c r="AUO6" s="999"/>
      <c r="AUP6" s="999"/>
      <c r="AUQ6" s="999"/>
      <c r="AUR6" s="999"/>
      <c r="AUS6" s="999"/>
      <c r="AUT6" s="999"/>
      <c r="AUU6" s="999"/>
      <c r="AUZ6" s="979"/>
      <c r="AVA6" s="979"/>
      <c r="AVB6" s="979"/>
      <c r="AVC6" s="979"/>
      <c r="AVD6" s="999" t="s">
        <v>3961</v>
      </c>
      <c r="AVE6" s="999"/>
      <c r="AVF6" s="999"/>
      <c r="AVG6" s="999"/>
      <c r="AVH6" s="1020" t="s">
        <v>4017</v>
      </c>
      <c r="AVI6" s="1020"/>
      <c r="AVJ6" s="1020"/>
      <c r="AVK6" s="1020"/>
      <c r="AVL6" s="1020"/>
      <c r="AVM6" s="1020"/>
      <c r="AVN6" s="1020"/>
      <c r="AVO6" s="1020"/>
      <c r="AVP6" s="1020"/>
      <c r="AVQ6" s="1020"/>
      <c r="AVR6" s="1020"/>
      <c r="AVS6" s="1020"/>
      <c r="AVX6" s="1020" t="s">
        <v>4017</v>
      </c>
      <c r="AVY6" s="1020"/>
      <c r="AVZ6" s="1020"/>
      <c r="AWA6" s="1020"/>
      <c r="AWB6" s="994" t="s">
        <v>4001</v>
      </c>
      <c r="AWC6" s="994"/>
      <c r="AWD6" s="994"/>
      <c r="AWE6" s="994"/>
      <c r="AWF6" s="994"/>
      <c r="AWG6" s="994"/>
      <c r="AWH6" s="994"/>
      <c r="AWI6" s="994"/>
      <c r="AWJ6" s="979"/>
      <c r="AWK6" s="979"/>
      <c r="AWL6" s="979"/>
      <c r="AWM6" s="979"/>
      <c r="AWN6" s="979"/>
      <c r="AWO6" s="979"/>
      <c r="AWP6" s="979"/>
      <c r="AWQ6" s="979"/>
      <c r="AWV6" s="1020" t="s">
        <v>4018</v>
      </c>
      <c r="AWW6" s="1020"/>
      <c r="AWX6" s="1020"/>
      <c r="AWY6" s="1020"/>
      <c r="AWZ6" s="1020"/>
      <c r="AXA6" s="1020"/>
      <c r="AXB6" s="1020"/>
      <c r="AXC6" s="1020"/>
      <c r="AXD6" s="1020"/>
      <c r="AXE6" s="1020"/>
      <c r="AXF6" s="994" t="s">
        <v>4019</v>
      </c>
      <c r="AXG6" s="994"/>
      <c r="AXH6" s="994"/>
      <c r="AXI6" s="994"/>
      <c r="AXJ6" s="994"/>
      <c r="AXK6" s="994"/>
      <c r="AXL6" s="994"/>
      <c r="AXM6" s="994"/>
      <c r="AXN6" s="994"/>
      <c r="AXO6" s="994"/>
      <c r="AXT6" s="968" t="s">
        <v>4051</v>
      </c>
      <c r="AXU6" s="968"/>
      <c r="AXV6" s="968"/>
      <c r="AXW6" s="968"/>
      <c r="AXX6" s="968"/>
      <c r="AXY6" s="968"/>
      <c r="AXZ6" s="968"/>
      <c r="AYA6" s="968"/>
      <c r="AYB6" s="968"/>
      <c r="AYC6" s="968"/>
      <c r="AYD6" s="968"/>
      <c r="AYE6" s="968"/>
      <c r="AYF6" s="1010" t="s">
        <v>4059</v>
      </c>
      <c r="AYG6" s="1010"/>
      <c r="AYH6" s="1010"/>
      <c r="AYI6" s="1010"/>
      <c r="AYJ6" s="1010"/>
      <c r="AYK6" s="1010"/>
      <c r="AYL6" s="1010"/>
      <c r="AYM6" s="1010"/>
      <c r="AYR6" s="1010" t="s">
        <v>4059</v>
      </c>
      <c r="AYS6" s="1010"/>
      <c r="AYT6" s="1010"/>
      <c r="AYU6" s="1010"/>
      <c r="AYV6" s="1010"/>
      <c r="AYW6" s="1010"/>
      <c r="AYX6" s="1010"/>
      <c r="AYY6" s="1010"/>
      <c r="BAJ6" s="979"/>
      <c r="BAK6" s="979"/>
      <c r="BAL6" s="979"/>
      <c r="BAM6" s="979"/>
      <c r="BAR6" s="1058" t="s">
        <v>4258</v>
      </c>
      <c r="BAS6" s="1058"/>
      <c r="BAT6" s="1058"/>
      <c r="BAU6" s="1058"/>
      <c r="BAV6" s="1058"/>
      <c r="BAW6" s="1058"/>
      <c r="BAX6" s="1058"/>
      <c r="BAY6" s="1058"/>
      <c r="BAZ6" s="1058"/>
      <c r="BBA6" s="1058"/>
      <c r="BBB6" s="1001" t="s">
        <v>4142</v>
      </c>
      <c r="BBC6" s="1001"/>
      <c r="BBD6" s="1001"/>
      <c r="BBE6" s="1001"/>
      <c r="BBF6" s="1001"/>
      <c r="BBG6" s="1001"/>
      <c r="BBH6" s="1001"/>
      <c r="BBI6" s="1001"/>
      <c r="BBJ6" s="1001"/>
      <c r="BBK6" s="1001"/>
      <c r="BBP6" s="1062" t="s">
        <v>4197</v>
      </c>
      <c r="BBQ6" s="1062"/>
      <c r="BBR6" s="1062"/>
      <c r="BBS6" s="1062"/>
      <c r="BBT6" s="1062"/>
      <c r="BBU6" s="1062"/>
      <c r="BBV6" s="1062"/>
      <c r="BBW6" s="1062"/>
      <c r="BBX6" s="1062"/>
      <c r="BBY6" s="1062"/>
      <c r="BBZ6" s="1062"/>
      <c r="BCA6" s="1062"/>
      <c r="BCB6" s="968" t="s">
        <v>4279</v>
      </c>
      <c r="BCC6" s="968"/>
      <c r="BCD6" s="968"/>
      <c r="BCE6" s="968"/>
      <c r="BCF6" s="968"/>
      <c r="BCG6" s="968"/>
      <c r="BCH6" s="968"/>
      <c r="BCI6" s="968"/>
      <c r="BCN6" s="979"/>
      <c r="BCO6" s="979"/>
      <c r="BCP6" s="979"/>
      <c r="BCQ6" s="979"/>
      <c r="BCR6" s="946" t="s">
        <v>4337</v>
      </c>
      <c r="BCS6" s="946"/>
      <c r="BCT6" s="946"/>
      <c r="BCU6" s="946"/>
      <c r="BCV6" s="946"/>
      <c r="BCW6" s="946"/>
      <c r="BCX6" s="946"/>
      <c r="BCY6" s="946"/>
      <c r="BCZ6" s="946"/>
      <c r="BDA6" s="946"/>
      <c r="BDB6" s="946"/>
      <c r="BDC6" s="946"/>
      <c r="BDD6" s="946"/>
      <c r="BDE6" s="946"/>
      <c r="BDF6" s="946"/>
      <c r="BDG6" s="946"/>
      <c r="BDT6" s="945" t="s">
        <v>4345</v>
      </c>
      <c r="BDU6" s="945"/>
      <c r="BDV6" s="945"/>
      <c r="BDW6" s="945"/>
      <c r="BDX6" s="945"/>
      <c r="BDY6" s="945"/>
      <c r="BDZ6" s="945"/>
      <c r="BEA6" s="945"/>
      <c r="BEJ6" s="1061" t="s">
        <v>4408</v>
      </c>
      <c r="BEK6" s="1061"/>
      <c r="BEL6" s="1061"/>
      <c r="BEM6" s="1061"/>
      <c r="BEN6" s="1061"/>
      <c r="BEO6" s="1061"/>
      <c r="BEP6" s="1061"/>
      <c r="BEQ6" s="1061"/>
      <c r="BER6" s="1061"/>
      <c r="BES6" s="1061"/>
      <c r="BET6" s="1061"/>
      <c r="BEU6" s="1061"/>
      <c r="BEV6" s="1061"/>
      <c r="BEW6" s="1061"/>
      <c r="BEX6" s="1061"/>
      <c r="BEY6" s="1061"/>
      <c r="BEZ6" s="1061"/>
      <c r="BFA6" s="1061"/>
      <c r="BFB6" s="1061"/>
      <c r="BFC6" s="1061"/>
      <c r="BFH6" s="979"/>
      <c r="BFI6" s="979"/>
      <c r="BFJ6" s="979"/>
      <c r="BFK6" s="979"/>
      <c r="BFL6" s="1001" t="s">
        <v>4390</v>
      </c>
      <c r="BFM6" s="1001"/>
      <c r="BFN6" s="1001"/>
      <c r="BFO6" s="1001"/>
      <c r="BFP6" s="1001"/>
      <c r="BFQ6" s="1001"/>
      <c r="BFR6" s="1001"/>
      <c r="BFS6" s="1001"/>
      <c r="BFT6" s="988" t="s">
        <v>4377</v>
      </c>
      <c r="BFU6" s="988"/>
      <c r="BFV6" s="988"/>
      <c r="BFW6" s="988"/>
      <c r="BFX6" s="988"/>
      <c r="BFY6" s="988"/>
      <c r="BFZ6" s="988"/>
      <c r="BGA6" s="988"/>
      <c r="BGF6" s="979"/>
      <c r="BGG6" s="979"/>
      <c r="BGH6" s="979"/>
      <c r="BGI6" s="979"/>
      <c r="BGJ6" s="988" t="s">
        <v>4377</v>
      </c>
      <c r="BGK6" s="988"/>
      <c r="BGL6" s="988"/>
      <c r="BGM6" s="988"/>
      <c r="BGN6" s="1019" t="s">
        <v>4453</v>
      </c>
      <c r="BGO6" s="1019"/>
      <c r="BGP6" s="1019"/>
      <c r="BGQ6" s="1019"/>
      <c r="BGR6" s="1019"/>
      <c r="BGS6" s="1019"/>
      <c r="BGT6" s="1019"/>
      <c r="BGU6" s="1019"/>
      <c r="BGV6" s="1019"/>
      <c r="BGW6" s="1019"/>
      <c r="BGX6" s="1019"/>
      <c r="BGY6" s="1019"/>
      <c r="BHD6" s="1024" t="s">
        <v>4451</v>
      </c>
      <c r="BHE6" s="1024"/>
      <c r="BHF6" s="1024"/>
      <c r="BHG6" s="1024"/>
      <c r="BHH6" s="1024"/>
      <c r="BHI6" s="1024"/>
      <c r="BHJ6" s="1048" t="s">
        <v>4468</v>
      </c>
      <c r="BHK6" s="1048"/>
      <c r="BHL6" s="1048"/>
      <c r="BHM6" s="1048"/>
      <c r="BHN6" s="1058" t="s">
        <v>4525</v>
      </c>
      <c r="BHO6" s="1058"/>
      <c r="BHP6" s="1058"/>
      <c r="BHQ6" s="1058"/>
      <c r="BHR6" s="1058"/>
      <c r="BHS6" s="1058"/>
      <c r="BHT6" s="1058"/>
      <c r="BHU6" s="1058"/>
      <c r="BHV6" s="1058"/>
      <c r="BHW6" s="1058"/>
      <c r="BIB6" s="979"/>
      <c r="BIC6" s="979"/>
      <c r="BID6" s="979"/>
      <c r="BIE6" s="979"/>
      <c r="BIF6" s="994" t="s">
        <v>4537</v>
      </c>
      <c r="BIG6" s="994"/>
      <c r="BIH6" s="994"/>
      <c r="BII6" s="994"/>
      <c r="BIJ6" s="987" t="s">
        <v>4527</v>
      </c>
      <c r="BIK6" s="987"/>
      <c r="BIL6" s="987"/>
      <c r="BIM6" s="987"/>
      <c r="BIN6" s="987"/>
      <c r="BIO6" s="987"/>
      <c r="BIP6" s="987"/>
      <c r="BIQ6" s="987"/>
      <c r="BIR6" s="1055" t="s">
        <v>4625</v>
      </c>
      <c r="BIS6" s="1055"/>
      <c r="BIT6" s="1055"/>
      <c r="BIU6" s="1055"/>
      <c r="BIZ6" s="1055" t="s">
        <v>4625</v>
      </c>
      <c r="BJA6" s="1055"/>
      <c r="BJB6" s="1055"/>
      <c r="BJC6" s="1055"/>
      <c r="BJD6" s="967" t="s">
        <v>4624</v>
      </c>
      <c r="BJE6" s="967"/>
      <c r="BJF6" s="967"/>
      <c r="BJG6" s="967"/>
      <c r="BJH6" s="965" t="s">
        <v>4563</v>
      </c>
      <c r="BJI6" s="965"/>
      <c r="BJJ6" s="965"/>
      <c r="BJK6" s="965"/>
      <c r="BJL6" s="965"/>
      <c r="BJM6" s="965"/>
      <c r="BJN6" s="965"/>
      <c r="BJO6" s="965"/>
      <c r="BJP6" s="945" t="s">
        <v>4623</v>
      </c>
      <c r="BJQ6" s="945"/>
      <c r="BJR6" s="945"/>
      <c r="BJS6" s="945"/>
      <c r="BJX6" s="945" t="s">
        <v>4623</v>
      </c>
      <c r="BJY6" s="945"/>
      <c r="BJZ6" s="945"/>
      <c r="BKA6" s="945"/>
      <c r="BKB6" s="945"/>
      <c r="BKC6" s="945"/>
      <c r="BKD6" s="945"/>
      <c r="BKE6" s="945"/>
      <c r="BKF6" s="967" t="s">
        <v>4683</v>
      </c>
      <c r="BKG6" s="967"/>
      <c r="BKH6" s="967"/>
      <c r="BKI6" s="967"/>
      <c r="BKJ6" s="967"/>
      <c r="BKK6" s="967"/>
      <c r="BKL6" s="967"/>
      <c r="BKM6" s="967"/>
      <c r="BKN6" s="988" t="s">
        <v>4683</v>
      </c>
      <c r="BKO6" s="988"/>
      <c r="BKP6" s="988"/>
      <c r="BKQ6" s="988"/>
      <c r="BKV6" s="979"/>
      <c r="BKW6" s="979"/>
      <c r="BKX6" s="979"/>
      <c r="BKY6" s="979"/>
      <c r="BKZ6" s="988" t="s">
        <v>4683</v>
      </c>
      <c r="BLA6" s="988"/>
      <c r="BLB6" s="988"/>
      <c r="BLC6" s="988"/>
      <c r="BLD6" s="978" t="s">
        <v>4706</v>
      </c>
      <c r="BLE6" s="978"/>
      <c r="BLF6" s="978"/>
      <c r="BLG6" s="978"/>
      <c r="BLH6" s="978"/>
      <c r="BLI6" s="978"/>
      <c r="BLJ6" s="978"/>
      <c r="BLK6" s="978"/>
      <c r="BLL6" s="1013" t="s">
        <v>4735</v>
      </c>
      <c r="BLM6" s="1013"/>
      <c r="BLN6" s="1013"/>
      <c r="BLO6" s="1013"/>
      <c r="BLT6" s="1013" t="s">
        <v>4735</v>
      </c>
      <c r="BLU6" s="1013"/>
      <c r="BLV6" s="1013"/>
      <c r="BLW6" s="1013"/>
      <c r="BLX6" s="1001" t="s">
        <v>4748</v>
      </c>
      <c r="BLY6" s="1001"/>
      <c r="BLZ6" s="1001"/>
      <c r="BMA6" s="1001"/>
      <c r="BMB6" s="1001"/>
      <c r="BMC6" s="1001"/>
      <c r="BMD6" s="1001"/>
      <c r="BME6" s="1001"/>
      <c r="BMF6" s="1055" t="s">
        <v>4785</v>
      </c>
      <c r="BMG6" s="1055"/>
      <c r="BMH6" s="1055"/>
      <c r="BMI6" s="1055"/>
      <c r="BMJ6" s="1055"/>
      <c r="BMK6" s="1055"/>
      <c r="BML6" s="1055"/>
      <c r="BMM6" s="1055"/>
      <c r="BMR6" s="1001" t="s">
        <v>4848</v>
      </c>
      <c r="BMS6" s="1001"/>
      <c r="BMT6" s="1001"/>
      <c r="BMU6" s="1001"/>
      <c r="BMV6" s="1001"/>
      <c r="BMW6" s="1001"/>
      <c r="BMX6" s="1001"/>
      <c r="BMY6" s="1001"/>
      <c r="BMZ6" s="1001"/>
      <c r="BNA6" s="1001"/>
      <c r="BNB6" s="1001"/>
      <c r="BNC6" s="1001"/>
      <c r="BND6" s="1013" t="s">
        <v>4841</v>
      </c>
      <c r="BNE6" s="1013"/>
      <c r="BNF6" s="1013"/>
      <c r="BNG6" s="1013"/>
      <c r="BNH6" s="979"/>
      <c r="BNI6" s="979"/>
      <c r="BNJ6" s="979"/>
      <c r="BNK6" s="979"/>
      <c r="BNP6" s="1013" t="s">
        <v>4841</v>
      </c>
      <c r="BNQ6" s="1013"/>
      <c r="BNR6" s="1013"/>
      <c r="BNS6" s="1013"/>
      <c r="BNT6" s="968" t="s">
        <v>4842</v>
      </c>
      <c r="BNU6" s="968"/>
      <c r="BNV6" s="968"/>
      <c r="BNW6" s="968"/>
      <c r="BNX6" s="1009" t="s">
        <v>4868</v>
      </c>
      <c r="BNY6" s="1009"/>
      <c r="BNZ6" s="1009"/>
      <c r="BOA6" s="1009"/>
      <c r="BOB6" s="1009"/>
      <c r="BOC6" s="1009"/>
      <c r="BOD6" s="946" t="s">
        <v>4916</v>
      </c>
      <c r="BOE6" s="946"/>
      <c r="BOF6" s="946"/>
      <c r="BOG6" s="946"/>
      <c r="BOH6" s="946"/>
      <c r="BOI6" s="946"/>
      <c r="BON6" s="979"/>
      <c r="BOO6" s="979"/>
      <c r="BOP6" s="979"/>
      <c r="BOQ6" s="979"/>
      <c r="BOR6" s="968" t="s">
        <v>4850</v>
      </c>
      <c r="BOS6" s="968"/>
      <c r="BOT6" s="968"/>
      <c r="BOU6" s="968"/>
      <c r="BOV6" s="1009" t="s">
        <v>4901</v>
      </c>
      <c r="BOW6" s="1009"/>
      <c r="BOX6" s="1009"/>
      <c r="BOY6" s="1009"/>
      <c r="BOZ6" s="1055" t="s">
        <v>4936</v>
      </c>
      <c r="BPA6" s="1055"/>
      <c r="BPB6" s="1055"/>
      <c r="BPC6" s="1055"/>
      <c r="BPD6" s="999" t="s">
        <v>4902</v>
      </c>
      <c r="BPE6" s="999"/>
      <c r="BPF6" s="999"/>
      <c r="BPG6" s="999"/>
      <c r="BPL6" s="978" t="s">
        <v>4903</v>
      </c>
      <c r="BPM6" s="978"/>
      <c r="BPN6" s="978"/>
      <c r="BPO6" s="978"/>
      <c r="BPP6" s="965" t="s">
        <v>4900</v>
      </c>
      <c r="BPQ6" s="965"/>
      <c r="BPR6" s="965"/>
      <c r="BPS6" s="965"/>
      <c r="BPT6" s="1025" t="s">
        <v>4958</v>
      </c>
      <c r="BPU6" s="1025"/>
      <c r="BPV6" s="1025"/>
      <c r="BPW6" s="1025"/>
      <c r="BPX6" s="1018" t="s">
        <v>4966</v>
      </c>
      <c r="BPY6" s="1018"/>
      <c r="BPZ6" s="1018"/>
      <c r="BQA6" s="1018"/>
      <c r="BQB6" s="1018"/>
      <c r="BQC6" s="1018"/>
      <c r="BQD6" s="1018"/>
      <c r="BQE6" s="1018"/>
      <c r="BQJ6" s="1056" t="s">
        <v>5048</v>
      </c>
      <c r="BQK6" s="1056"/>
      <c r="BQL6" s="1056"/>
      <c r="BQM6" s="1056"/>
      <c r="BQN6" s="1056"/>
      <c r="BQO6" s="1056"/>
      <c r="BQP6" s="1056"/>
      <c r="BQQ6" s="1056"/>
      <c r="BQR6" s="1056"/>
      <c r="BQS6" s="1056"/>
      <c r="BQT6" s="1056"/>
      <c r="BQU6" s="1056"/>
      <c r="BQV6" s="1056"/>
      <c r="BQW6" s="1056"/>
      <c r="BQX6" s="1056"/>
      <c r="BQY6" s="1056"/>
      <c r="BQZ6" s="988" t="s">
        <v>5001</v>
      </c>
      <c r="BRA6" s="988"/>
      <c r="BRB6" s="988"/>
      <c r="BRC6" s="988"/>
      <c r="BRH6" s="988" t="s">
        <v>5001</v>
      </c>
      <c r="BRI6" s="988"/>
      <c r="BRJ6" s="988"/>
      <c r="BRK6" s="988"/>
      <c r="BRL6" s="988"/>
      <c r="BRM6" s="988"/>
      <c r="BRN6" s="988"/>
      <c r="BRO6" s="988"/>
      <c r="BRP6" s="987" t="s">
        <v>5069</v>
      </c>
      <c r="BRQ6" s="987"/>
      <c r="BRR6" s="987"/>
      <c r="BRS6" s="987"/>
      <c r="BRT6" s="987"/>
      <c r="BRU6" s="987"/>
      <c r="BRV6" s="987"/>
      <c r="BRW6" s="987"/>
      <c r="BRX6" s="1001" t="s">
        <v>5084</v>
      </c>
      <c r="BRY6" s="1001"/>
      <c r="BRZ6" s="1001"/>
      <c r="BSA6" s="1001"/>
      <c r="BSF6" s="1001" t="s">
        <v>5084</v>
      </c>
      <c r="BSG6" s="1001"/>
      <c r="BSH6" s="1001"/>
      <c r="BSI6" s="1001"/>
      <c r="BSJ6" s="1051" t="s">
        <v>5086</v>
      </c>
      <c r="BSK6" s="1051"/>
      <c r="BSL6" s="1051"/>
      <c r="BSM6" s="1051"/>
      <c r="BSN6" s="1051"/>
      <c r="BSO6" s="1051"/>
      <c r="BSP6" s="1051"/>
      <c r="BSQ6" s="1051"/>
      <c r="BSR6" s="1052" t="s">
        <v>5088</v>
      </c>
      <c r="BSS6" s="1052"/>
      <c r="BST6" s="1052"/>
      <c r="BSU6" s="1052"/>
      <c r="BSV6" s="1052"/>
      <c r="BSW6" s="1052"/>
      <c r="BSX6" s="1052"/>
      <c r="BSY6" s="1052"/>
      <c r="BTD6" s="968" t="s">
        <v>5092</v>
      </c>
      <c r="BTE6" s="968"/>
      <c r="BTF6" s="968"/>
      <c r="BTG6" s="968"/>
      <c r="BTH6" s="968"/>
      <c r="BTI6" s="968"/>
      <c r="BTJ6" s="968"/>
      <c r="BTK6" s="968"/>
      <c r="BTL6" s="987" t="s">
        <v>4735</v>
      </c>
      <c r="BTM6" s="987"/>
      <c r="BTN6" s="987"/>
      <c r="BTO6" s="987"/>
      <c r="BTP6" s="987"/>
      <c r="BTQ6" s="987"/>
      <c r="BTR6" s="987"/>
      <c r="BTS6" s="987"/>
      <c r="BTT6" s="994" t="s">
        <v>5183</v>
      </c>
      <c r="BTU6" s="994"/>
      <c r="BTV6" s="994"/>
      <c r="BTW6" s="994"/>
      <c r="BUB6" s="998" t="s">
        <v>5219</v>
      </c>
      <c r="BUC6" s="998"/>
      <c r="BUD6" s="998"/>
      <c r="BUE6" s="998"/>
      <c r="BUF6" s="945" t="s">
        <v>5184</v>
      </c>
      <c r="BUG6" s="945"/>
      <c r="BUH6" s="945"/>
      <c r="BUI6" s="945"/>
      <c r="BUJ6" s="987" t="s">
        <v>5220</v>
      </c>
      <c r="BUK6" s="987"/>
      <c r="BUL6" s="987"/>
      <c r="BUM6" s="987"/>
      <c r="BUN6" s="987"/>
      <c r="BUO6" s="987"/>
      <c r="BUP6" s="987"/>
      <c r="BUQ6" s="987"/>
      <c r="BUR6" s="967" t="s">
        <v>5229</v>
      </c>
      <c r="BUS6" s="967"/>
      <c r="BUT6" s="967"/>
      <c r="BUU6" s="967"/>
      <c r="BUZ6" s="994" t="s">
        <v>5239</v>
      </c>
      <c r="BVA6" s="994"/>
      <c r="BVB6" s="994"/>
      <c r="BVC6" s="994"/>
      <c r="BVD6" s="987" t="s">
        <v>5261</v>
      </c>
      <c r="BVE6" s="987"/>
      <c r="BVF6" s="987"/>
      <c r="BVG6" s="987"/>
      <c r="BVH6" s="987"/>
      <c r="BVI6" s="987"/>
      <c r="BVJ6" s="987"/>
      <c r="BVK6" s="987"/>
      <c r="BVL6" s="989" t="s">
        <v>5319</v>
      </c>
      <c r="BVM6" s="989"/>
      <c r="BVN6" s="989"/>
      <c r="BVO6" s="989"/>
      <c r="BVP6" s="1055" t="s">
        <v>5136</v>
      </c>
      <c r="BVQ6" s="1055"/>
      <c r="BVR6" s="1055"/>
      <c r="BVS6" s="1055"/>
      <c r="BVX6" s="979"/>
      <c r="BVY6" s="979"/>
      <c r="BVZ6" s="979"/>
      <c r="BWA6" s="979"/>
      <c r="BWB6" s="1055" t="s">
        <v>5136</v>
      </c>
      <c r="BWC6" s="1055"/>
      <c r="BWD6" s="1055"/>
      <c r="BWE6" s="1055"/>
      <c r="BWF6" s="1025" t="s">
        <v>5111</v>
      </c>
      <c r="BWG6" s="1025"/>
      <c r="BWH6" s="1025"/>
      <c r="BWI6" s="1025"/>
      <c r="BWJ6" s="1025"/>
      <c r="BWK6" s="1025"/>
      <c r="BWL6" s="1025"/>
      <c r="BWM6" s="1025"/>
      <c r="BWN6" s="1025"/>
      <c r="BWO6" s="1025"/>
      <c r="BWP6" s="1025"/>
      <c r="BWQ6" s="1025"/>
      <c r="BWV6" s="965" t="s">
        <v>5318</v>
      </c>
      <c r="BWW6" s="965"/>
      <c r="BWX6" s="965"/>
      <c r="BWY6" s="965"/>
      <c r="BWZ6" s="965"/>
      <c r="BXA6" s="965"/>
      <c r="BXB6" s="965"/>
      <c r="BXC6" s="965"/>
      <c r="BXD6" s="965"/>
      <c r="BXE6" s="965"/>
      <c r="BXF6" s="965"/>
      <c r="BXG6" s="965"/>
      <c r="BXH6" s="1032" t="s">
        <v>5296</v>
      </c>
      <c r="BXI6" s="1032"/>
      <c r="BXJ6" s="1032"/>
      <c r="BXK6" s="1032"/>
      <c r="BXL6" s="1032"/>
      <c r="BXM6" s="1032"/>
      <c r="BXN6" s="1032"/>
      <c r="BXO6" s="1032"/>
      <c r="BXT6" s="1032" t="s">
        <v>5296</v>
      </c>
      <c r="BXU6" s="1032"/>
      <c r="BXV6" s="1032"/>
      <c r="BXW6" s="1032"/>
      <c r="BXX6" s="945" t="s">
        <v>5328</v>
      </c>
      <c r="BXY6" s="945"/>
      <c r="BXZ6" s="945"/>
      <c r="BYA6" s="945"/>
      <c r="BYB6" s="945"/>
      <c r="BYC6" s="945"/>
      <c r="BYD6" s="945"/>
      <c r="BYE6" s="945"/>
      <c r="BYF6" s="945"/>
      <c r="BYG6" s="945"/>
      <c r="BYH6" s="945"/>
      <c r="BYI6" s="945"/>
      <c r="BYJ6" s="945"/>
      <c r="BYK6" s="945"/>
      <c r="BYL6" s="945"/>
      <c r="BYM6" s="945"/>
      <c r="BYR6" s="979"/>
      <c r="BYS6" s="979"/>
      <c r="BYT6" s="979"/>
      <c r="BYU6" s="979"/>
      <c r="BYV6" s="1050" t="s">
        <v>5364</v>
      </c>
      <c r="BYW6" s="1050"/>
      <c r="BYX6" s="1050"/>
      <c r="BYY6" s="1050"/>
      <c r="BYZ6" s="1050"/>
      <c r="BZA6" s="1050"/>
      <c r="BZB6" s="1050"/>
      <c r="BZC6" s="1050"/>
      <c r="BZD6" s="1032" t="s">
        <v>5434</v>
      </c>
      <c r="BZE6" s="1032"/>
      <c r="BZF6" s="1032"/>
      <c r="BZG6" s="1032"/>
      <c r="BZH6" s="1032"/>
      <c r="BZI6" s="1032"/>
      <c r="BZJ6" s="1032"/>
      <c r="BZK6" s="1032"/>
      <c r="BZP6" s="1018" t="s">
        <v>5501</v>
      </c>
      <c r="BZQ6" s="1018"/>
      <c r="BZR6" s="1018"/>
      <c r="BZS6" s="1018"/>
      <c r="BZT6" s="1018"/>
      <c r="BZU6" s="1018"/>
      <c r="BZV6" s="1018"/>
      <c r="BZW6" s="1018"/>
      <c r="BZX6" s="1018"/>
      <c r="BZY6" s="1018"/>
      <c r="BZZ6" s="1018"/>
      <c r="CAA6" s="1018"/>
      <c r="CAB6" s="998" t="s">
        <v>5500</v>
      </c>
      <c r="CAC6" s="998"/>
      <c r="CAD6" s="998"/>
      <c r="CAE6" s="998"/>
      <c r="CAF6" s="998"/>
      <c r="CAG6" s="998"/>
      <c r="CAH6" s="998"/>
      <c r="CAI6" s="998"/>
      <c r="CAN6" s="979"/>
      <c r="CAO6" s="979"/>
      <c r="CAP6" s="979"/>
      <c r="CAQ6" s="979"/>
      <c r="CAR6" s="968" t="s">
        <v>5537</v>
      </c>
      <c r="CAS6" s="968"/>
      <c r="CAT6" s="968"/>
      <c r="CAU6" s="968"/>
      <c r="CAV6" s="946" t="s">
        <v>5502</v>
      </c>
      <c r="CAW6" s="946"/>
      <c r="CAX6" s="946"/>
      <c r="CAY6" s="946"/>
      <c r="CAZ6" s="946"/>
      <c r="CBA6" s="946"/>
      <c r="CBB6" s="946"/>
      <c r="CBC6" s="946"/>
      <c r="CBD6" s="989" t="s">
        <v>5187</v>
      </c>
      <c r="CBE6" s="989"/>
      <c r="CBF6" s="989"/>
      <c r="CBG6" s="989"/>
      <c r="CBL6" s="1018" t="s">
        <v>5605</v>
      </c>
      <c r="CBM6" s="1018"/>
      <c r="CBN6" s="1018"/>
      <c r="CBO6" s="1018"/>
      <c r="CBP6" s="1018"/>
      <c r="CBQ6" s="1018"/>
      <c r="CBR6" s="1018"/>
      <c r="CBS6" s="1018"/>
      <c r="CBT6" s="945" t="s">
        <v>5646</v>
      </c>
      <c r="CBU6" s="945"/>
      <c r="CBV6" s="945"/>
      <c r="CBW6" s="945"/>
      <c r="CBX6" s="945"/>
      <c r="CBY6" s="945"/>
      <c r="CBZ6" s="945"/>
      <c r="CCA6" s="945"/>
      <c r="CCB6" s="945"/>
      <c r="CCC6" s="945"/>
      <c r="CCD6" s="945"/>
      <c r="CCE6" s="945"/>
      <c r="CCF6" s="967" t="s">
        <v>5651</v>
      </c>
      <c r="CCG6" s="967"/>
      <c r="CCH6" s="967"/>
      <c r="CCI6" s="967"/>
      <c r="CCN6" s="967" t="s">
        <v>5699</v>
      </c>
      <c r="CCO6" s="967"/>
      <c r="CCP6" s="967"/>
      <c r="CCQ6" s="967"/>
      <c r="CCR6" s="967"/>
      <c r="CCS6" s="967"/>
      <c r="CCT6" s="967"/>
      <c r="CCU6" s="967"/>
      <c r="CCV6" s="967"/>
      <c r="CCW6" s="967"/>
      <c r="CCX6" s="967"/>
      <c r="CCY6" s="967"/>
      <c r="CCZ6" s="967"/>
      <c r="CDA6" s="967"/>
      <c r="CDB6" s="967"/>
      <c r="CDC6" s="967"/>
      <c r="CDD6" s="987" t="s">
        <v>5607</v>
      </c>
      <c r="CDE6" s="987"/>
      <c r="CDF6" s="987"/>
      <c r="CDG6" s="987"/>
      <c r="CDH6" s="987"/>
      <c r="CDI6" s="987"/>
      <c r="CDJ6" s="987"/>
      <c r="CDK6" s="987"/>
      <c r="CDP6" s="1001" t="s">
        <v>5679</v>
      </c>
      <c r="CDQ6" s="1001"/>
      <c r="CDR6" s="1001"/>
      <c r="CDS6" s="1001"/>
      <c r="CDT6" s="979"/>
      <c r="CDU6" s="979"/>
      <c r="CDV6" s="979"/>
      <c r="CDW6" s="979"/>
      <c r="CDX6" s="1001" t="s">
        <v>5679</v>
      </c>
      <c r="CDY6" s="1001"/>
      <c r="CDZ6" s="1001"/>
      <c r="CEA6" s="1001"/>
      <c r="CEB6" s="1025" t="s">
        <v>5711</v>
      </c>
      <c r="CEC6" s="1025"/>
      <c r="CED6" s="1025"/>
      <c r="CEE6" s="1025"/>
      <c r="CEF6" s="1025"/>
      <c r="CEG6" s="1025"/>
      <c r="CEH6" s="1025"/>
      <c r="CEI6" s="1025"/>
      <c r="CEJ6" s="1025"/>
      <c r="CEK6" s="1025"/>
      <c r="CEL6" s="1025"/>
      <c r="CEM6" s="1025"/>
      <c r="CEO6" s="549"/>
      <c r="CER6" s="1049" t="s">
        <v>5748</v>
      </c>
      <c r="CES6" s="1049"/>
      <c r="CET6" s="1049"/>
      <c r="CEU6" s="1049"/>
      <c r="CEV6" s="1049"/>
      <c r="CEW6" s="1049"/>
      <c r="CEX6" s="1049"/>
      <c r="CEY6" s="1049"/>
      <c r="CEZ6" s="998" t="s">
        <v>5757</v>
      </c>
      <c r="CFA6" s="998"/>
      <c r="CFB6" s="998"/>
      <c r="CFC6" s="998"/>
      <c r="CFD6" s="945" t="s">
        <v>5826</v>
      </c>
      <c r="CFE6" s="945"/>
      <c r="CFF6" s="945"/>
      <c r="CFG6" s="945"/>
      <c r="CFH6" s="945"/>
      <c r="CFI6" s="945"/>
      <c r="CFJ6" s="945"/>
      <c r="CFK6" s="945"/>
      <c r="CFL6" s="945"/>
      <c r="CFM6" s="945"/>
      <c r="CFN6" s="945"/>
      <c r="CFO6" s="945"/>
      <c r="CFT6" s="968" t="s">
        <v>5845</v>
      </c>
      <c r="CFU6" s="968"/>
      <c r="CFV6" s="968"/>
      <c r="CFW6" s="968"/>
      <c r="CFX6" s="968"/>
      <c r="CFY6" s="968"/>
      <c r="CFZ6" s="968"/>
      <c r="CGA6" s="968"/>
      <c r="CGB6" s="1013" t="s">
        <v>5896</v>
      </c>
      <c r="CGC6" s="1013"/>
      <c r="CGD6" s="1013"/>
      <c r="CGE6" s="1013"/>
      <c r="CGF6" s="1047"/>
      <c r="CGG6" s="1047"/>
      <c r="CGH6" s="1047"/>
      <c r="CGI6" s="1047"/>
      <c r="CGJ6" s="979"/>
      <c r="CGK6" s="979"/>
      <c r="CGL6" s="979"/>
      <c r="CGM6" s="979"/>
      <c r="CGV6" s="1013" t="s">
        <v>5896</v>
      </c>
      <c r="CGW6" s="1013"/>
      <c r="CGX6" s="1013"/>
      <c r="CGY6" s="1013"/>
      <c r="CHH6" s="1047"/>
      <c r="CHI6" s="1047"/>
      <c r="CHJ6" s="1047"/>
      <c r="CHK6" s="1047"/>
      <c r="CHL6" s="979"/>
      <c r="CHM6" s="979"/>
      <c r="CHN6" s="979"/>
      <c r="CHO6" s="979"/>
      <c r="CHX6" s="998" t="s">
        <v>5853</v>
      </c>
      <c r="CHY6" s="998"/>
      <c r="CHZ6" s="998"/>
      <c r="CIA6" s="998"/>
      <c r="CIB6" s="998"/>
      <c r="CIC6" s="998"/>
      <c r="CID6" s="998"/>
      <c r="CIE6" s="998"/>
      <c r="CIF6" s="987" t="s">
        <v>5938</v>
      </c>
      <c r="CIG6" s="987"/>
      <c r="CIH6" s="987"/>
      <c r="CII6" s="987"/>
      <c r="CIJ6" s="965" t="s">
        <v>5939</v>
      </c>
      <c r="CIK6" s="965"/>
      <c r="CIL6" s="965"/>
      <c r="CIM6" s="965"/>
      <c r="CIN6" s="912" t="s">
        <v>5987</v>
      </c>
      <c r="CIO6" s="912"/>
      <c r="CIP6" s="912"/>
      <c r="CIQ6" s="912"/>
      <c r="CIR6" s="997" t="s">
        <v>5986</v>
      </c>
      <c r="CIS6" s="997"/>
      <c r="CIT6" s="997"/>
      <c r="CIU6" s="997"/>
      <c r="CIV6" s="997"/>
      <c r="CIW6" s="997"/>
      <c r="CIX6" s="997"/>
      <c r="CIY6" s="997"/>
      <c r="CIZ6" s="979"/>
      <c r="CJA6" s="979"/>
      <c r="CJB6" s="979"/>
      <c r="CJC6" s="979"/>
      <c r="CJD6" s="965" t="s">
        <v>5957</v>
      </c>
      <c r="CJE6" s="965"/>
      <c r="CJF6" s="965"/>
      <c r="CJG6" s="965"/>
      <c r="CJH6" s="965"/>
      <c r="CJI6" s="965"/>
      <c r="CJJ6" s="965"/>
      <c r="CJK6" s="965"/>
      <c r="CJL6" s="912" t="s">
        <v>5958</v>
      </c>
      <c r="CJM6" s="912"/>
      <c r="CJN6" s="912"/>
      <c r="CJO6" s="912"/>
      <c r="CJP6" s="1018" t="s">
        <v>5974</v>
      </c>
      <c r="CJQ6" s="1018"/>
      <c r="CJR6" s="1018"/>
      <c r="CJS6" s="1018"/>
      <c r="CJT6" s="994" t="s">
        <v>5975</v>
      </c>
      <c r="CJU6" s="994"/>
      <c r="CJV6" s="994"/>
      <c r="CJW6" s="994"/>
      <c r="CKB6" s="1032" t="s">
        <v>5976</v>
      </c>
      <c r="CKC6" s="1032"/>
      <c r="CKD6" s="1032"/>
      <c r="CKE6" s="1032"/>
      <c r="CKF6" s="987" t="s">
        <v>6010</v>
      </c>
      <c r="CKG6" s="987"/>
      <c r="CKH6" s="987"/>
      <c r="CKI6" s="987"/>
      <c r="CKJ6" s="987"/>
      <c r="CKK6" s="987"/>
      <c r="CKL6" s="987"/>
      <c r="CKM6" s="987"/>
      <c r="CKN6" s="1018" t="s">
        <v>6003</v>
      </c>
      <c r="CKO6" s="1018"/>
      <c r="CKP6" s="1018"/>
      <c r="CKQ6" s="1018"/>
      <c r="CKR6" s="1018"/>
      <c r="CKS6" s="1018"/>
      <c r="CKT6" s="1018"/>
      <c r="CKU6" s="1018"/>
      <c r="CKV6" s="968" t="s">
        <v>6005</v>
      </c>
      <c r="CKW6" s="968"/>
      <c r="CKX6" s="968"/>
      <c r="CKY6" s="968"/>
      <c r="CLD6" s="912" t="s">
        <v>6036</v>
      </c>
      <c r="CLE6" s="912"/>
      <c r="CLF6" s="912"/>
      <c r="CLG6" s="912"/>
      <c r="CLH6" s="1018" t="s">
        <v>6037</v>
      </c>
      <c r="CLI6" s="1018"/>
      <c r="CLJ6" s="1018"/>
      <c r="CLK6" s="1018"/>
      <c r="CLL6" s="994" t="s">
        <v>6045</v>
      </c>
      <c r="CLM6" s="994"/>
      <c r="CLN6" s="994"/>
      <c r="CLO6" s="994"/>
      <c r="CLP6" s="1032" t="s">
        <v>6038</v>
      </c>
      <c r="CLQ6" s="1032"/>
      <c r="CLR6" s="1032"/>
      <c r="CLS6" s="1032"/>
      <c r="CLT6" s="987" t="s">
        <v>6039</v>
      </c>
      <c r="CLU6" s="987"/>
      <c r="CLV6" s="987"/>
      <c r="CLW6" s="987"/>
      <c r="CLX6" s="968" t="s">
        <v>6063</v>
      </c>
      <c r="CLY6" s="968"/>
      <c r="CLZ6" s="968"/>
      <c r="CMA6" s="968"/>
      <c r="CMF6" s="912" t="s">
        <v>6064</v>
      </c>
      <c r="CMG6" s="912"/>
      <c r="CMH6" s="912"/>
      <c r="CMI6" s="912"/>
      <c r="CMJ6" s="1018" t="s">
        <v>6065</v>
      </c>
      <c r="CMK6" s="1018"/>
      <c r="CML6" s="1018"/>
      <c r="CMM6" s="1018"/>
      <c r="CMN6" s="1035" t="s">
        <v>5340</v>
      </c>
      <c r="CMO6" s="1035"/>
      <c r="CMP6" s="1035"/>
      <c r="CMQ6" s="1035"/>
      <c r="CMR6" s="994" t="s">
        <v>6066</v>
      </c>
      <c r="CMS6" s="994"/>
      <c r="CMT6" s="994"/>
      <c r="CMU6" s="994"/>
      <c r="CMV6" s="1032" t="s">
        <v>6067</v>
      </c>
      <c r="CMW6" s="1032"/>
      <c r="CMX6" s="1032"/>
      <c r="CMY6" s="1032"/>
      <c r="CMZ6" s="912" t="s">
        <v>6103</v>
      </c>
      <c r="CNA6" s="912"/>
      <c r="CNB6" s="912"/>
      <c r="CNC6" s="912"/>
      <c r="CNH6" s="1035" t="s">
        <v>6138</v>
      </c>
      <c r="CNI6" s="1035"/>
      <c r="CNJ6" s="1035"/>
      <c r="CNK6" s="1035"/>
      <c r="CNL6" s="1018" t="s">
        <v>6122</v>
      </c>
      <c r="CNM6" s="1018"/>
      <c r="CNN6" s="1018"/>
      <c r="CNO6" s="1018"/>
      <c r="CNP6" s="994" t="s">
        <v>6123</v>
      </c>
      <c r="CNQ6" s="994"/>
      <c r="CNR6" s="994"/>
      <c r="CNS6" s="994"/>
      <c r="CNT6" s="965" t="s">
        <v>6098</v>
      </c>
      <c r="CNU6" s="965"/>
      <c r="CNV6" s="965"/>
      <c r="CNW6" s="965"/>
      <c r="CNX6" s="965"/>
      <c r="CNY6" s="965"/>
      <c r="CNZ6" s="1032" t="s">
        <v>6121</v>
      </c>
      <c r="COA6" s="1032"/>
      <c r="COB6" s="1032"/>
      <c r="COC6" s="1032"/>
      <c r="COD6" s="1032"/>
      <c r="COE6" s="1032"/>
      <c r="COJ6" s="1038" t="s">
        <v>6125</v>
      </c>
      <c r="COK6" s="1038"/>
      <c r="COL6" s="1038"/>
      <c r="COM6" s="1038"/>
      <c r="CON6" s="1018" t="s">
        <v>6157</v>
      </c>
      <c r="COO6" s="1018"/>
      <c r="COP6" s="1018"/>
      <c r="COQ6" s="1018"/>
      <c r="COR6" s="1018"/>
      <c r="COS6" s="1018"/>
      <c r="COT6" s="1018"/>
      <c r="COU6" s="1018"/>
      <c r="COV6" s="987" t="s">
        <v>6184</v>
      </c>
      <c r="COW6" s="987"/>
      <c r="COX6" s="987"/>
      <c r="COY6" s="987"/>
      <c r="COZ6" s="987"/>
      <c r="CPA6" s="987"/>
      <c r="CPB6" s="1001" t="s">
        <v>6185</v>
      </c>
      <c r="CPC6" s="1001"/>
      <c r="CPD6" s="1001"/>
      <c r="CPE6" s="1001"/>
      <c r="CPF6" s="1001"/>
      <c r="CPG6" s="1001"/>
      <c r="CPL6" s="912" t="s">
        <v>6239</v>
      </c>
      <c r="CPM6" s="912"/>
      <c r="CPN6" s="912"/>
      <c r="CPO6" s="912"/>
      <c r="CPP6" s="912"/>
      <c r="CPQ6" s="912"/>
      <c r="CPR6" s="945" t="s">
        <v>6282</v>
      </c>
      <c r="CPS6" s="945"/>
      <c r="CPT6" s="945"/>
      <c r="CPU6" s="945"/>
      <c r="CPV6" s="945"/>
      <c r="CPW6" s="945"/>
      <c r="CPX6" s="967" t="s">
        <v>6240</v>
      </c>
      <c r="CPY6" s="967"/>
      <c r="CPZ6" s="967"/>
      <c r="CQA6" s="967"/>
      <c r="CQB6" s="967"/>
      <c r="CQC6" s="967"/>
      <c r="CQD6" s="967"/>
      <c r="CQE6" s="967"/>
      <c r="CQF6" s="967"/>
      <c r="CQG6" s="967"/>
      <c r="CQH6" s="967"/>
      <c r="CQI6" s="967"/>
      <c r="CQN6" s="1039" t="s">
        <v>6284</v>
      </c>
      <c r="CQO6" s="1039"/>
      <c r="CQP6" s="1039"/>
      <c r="CQQ6" s="1039"/>
      <c r="CQR6" s="994" t="s">
        <v>6308</v>
      </c>
      <c r="CQS6" s="994"/>
      <c r="CQT6" s="994"/>
      <c r="CQU6" s="994"/>
      <c r="CQV6" s="994"/>
      <c r="CQW6" s="994"/>
      <c r="CQX6" s="994"/>
      <c r="CQY6" s="994"/>
      <c r="CQZ6" s="994"/>
      <c r="CRA6" s="994"/>
      <c r="CRB6" s="994"/>
      <c r="CRC6" s="994"/>
      <c r="CRD6" s="945" t="s">
        <v>6357</v>
      </c>
      <c r="CRE6" s="945"/>
      <c r="CRF6" s="945"/>
      <c r="CRG6" s="945"/>
      <c r="CRH6" s="945"/>
      <c r="CRI6" s="945"/>
      <c r="CRJ6" s="945"/>
      <c r="CRK6" s="945"/>
      <c r="CRP6" s="1039" t="s">
        <v>6358</v>
      </c>
      <c r="CRQ6" s="1039"/>
      <c r="CRR6" s="1039"/>
      <c r="CRS6" s="1039"/>
      <c r="CRT6" s="965" t="s">
        <v>6342</v>
      </c>
      <c r="CRU6" s="965"/>
      <c r="CRV6" s="965"/>
      <c r="CRW6" s="965"/>
      <c r="CRX6" s="965"/>
      <c r="CRY6" s="965"/>
      <c r="CRZ6" s="965"/>
      <c r="CSA6" s="965"/>
      <c r="CSB6" s="1019" t="s">
        <v>6310</v>
      </c>
      <c r="CSC6" s="1019"/>
      <c r="CSD6" s="1019"/>
      <c r="CSE6" s="1019"/>
      <c r="CSF6" s="1019"/>
      <c r="CSG6" s="1019"/>
      <c r="CSH6" s="1019"/>
      <c r="CSI6" s="1019"/>
      <c r="CSJ6" s="994" t="s">
        <v>6312</v>
      </c>
      <c r="CSK6" s="994"/>
      <c r="CSL6" s="994"/>
      <c r="CSM6" s="994"/>
      <c r="CSR6" s="994" t="s">
        <v>6312</v>
      </c>
      <c r="CSS6" s="994"/>
      <c r="CST6" s="994"/>
      <c r="CSU6" s="994"/>
      <c r="CSV6" s="994"/>
      <c r="CSW6" s="994"/>
      <c r="CSX6" s="994"/>
      <c r="CSY6" s="994"/>
      <c r="CSZ6" s="998" t="s">
        <v>6404</v>
      </c>
      <c r="CTA6" s="998"/>
      <c r="CTB6" s="998"/>
      <c r="CTC6" s="998"/>
      <c r="CTD6" s="1024" t="s">
        <v>6416</v>
      </c>
      <c r="CTE6" s="1024"/>
      <c r="CTF6" s="1024"/>
      <c r="CTG6" s="1024"/>
      <c r="CTH6" s="1039" t="s">
        <v>6468</v>
      </c>
      <c r="CTI6" s="1039"/>
      <c r="CTJ6" s="1039"/>
      <c r="CTK6" s="1039"/>
      <c r="CTL6" s="915" t="s">
        <v>6475</v>
      </c>
      <c r="CTM6" s="915"/>
      <c r="CTN6" s="915"/>
      <c r="CTO6" s="915"/>
      <c r="CTT6" s="979"/>
      <c r="CTU6" s="979"/>
      <c r="CTV6" s="979"/>
      <c r="CTW6" s="979"/>
      <c r="CTX6" s="1019" t="s">
        <v>6469</v>
      </c>
      <c r="CTY6" s="1019"/>
      <c r="CTZ6" s="1019"/>
      <c r="CUA6" s="1019"/>
      <c r="CUB6" s="1019"/>
      <c r="CUC6" s="1019"/>
      <c r="CUD6" s="1019"/>
      <c r="CUE6" s="1019"/>
      <c r="CUF6" s="979"/>
      <c r="CUG6" s="979"/>
      <c r="CUH6" s="979"/>
      <c r="CUI6" s="979"/>
      <c r="CUJ6" s="979"/>
      <c r="CUK6" s="979"/>
      <c r="CUL6" s="979"/>
      <c r="CUM6" s="979"/>
      <c r="CUV6" s="965" t="s">
        <v>6473</v>
      </c>
      <c r="CUW6" s="965"/>
      <c r="CUX6" s="965"/>
      <c r="CUY6" s="965"/>
      <c r="CUZ6" s="965"/>
      <c r="CVA6" s="965"/>
      <c r="CVB6" s="965"/>
      <c r="CVC6" s="965"/>
      <c r="CVD6" s="946" t="s">
        <v>6498</v>
      </c>
      <c r="CVE6" s="946"/>
      <c r="CVF6" s="946"/>
      <c r="CVG6" s="946"/>
      <c r="CVH6" s="946"/>
      <c r="CVI6" s="946"/>
      <c r="CVJ6" s="946"/>
      <c r="CVK6" s="946"/>
      <c r="CVL6" s="1039" t="s">
        <v>6497</v>
      </c>
      <c r="CVM6" s="1039"/>
      <c r="CVN6" s="1039"/>
      <c r="CVO6" s="1039"/>
      <c r="CVP6" s="1039"/>
      <c r="CVQ6" s="1039"/>
      <c r="CVR6" s="1039"/>
      <c r="CVS6" s="1039"/>
      <c r="CVX6" s="994" t="s">
        <v>6534</v>
      </c>
      <c r="CVY6" s="994"/>
      <c r="CVZ6" s="994"/>
      <c r="CWA6" s="994"/>
      <c r="CWB6" s="994"/>
      <c r="CWC6" s="994"/>
      <c r="CWD6" s="994"/>
      <c r="CWE6" s="994"/>
      <c r="CWF6" s="1020" t="s">
        <v>6548</v>
      </c>
      <c r="CWG6" s="1020"/>
      <c r="CWH6" s="1020"/>
      <c r="CWI6" s="1020"/>
      <c r="CWJ6" s="1020"/>
      <c r="CWK6" s="1020"/>
      <c r="CWL6" s="1020"/>
      <c r="CWM6" s="1020"/>
      <c r="CWN6" s="1020"/>
      <c r="CWO6" s="1020"/>
      <c r="CWP6" s="1020"/>
      <c r="CWQ6" s="1020"/>
      <c r="CWZ6" s="1003" t="s">
        <v>6466</v>
      </c>
      <c r="CXA6" s="1003"/>
      <c r="CXB6" s="1003"/>
      <c r="CXC6" s="1003"/>
      <c r="CXD6" s="945" t="s">
        <v>6467</v>
      </c>
      <c r="CXE6" s="945"/>
      <c r="CXF6" s="945"/>
      <c r="CXG6" s="945"/>
      <c r="CXH6" s="1039" t="s">
        <v>6536</v>
      </c>
      <c r="CXI6" s="1039"/>
      <c r="CXJ6" s="1039"/>
      <c r="CXK6" s="1039"/>
      <c r="CXL6" s="1039"/>
      <c r="CXM6" s="1039"/>
      <c r="CXN6" s="965" t="s">
        <v>6614</v>
      </c>
      <c r="CXO6" s="965"/>
      <c r="CXP6" s="965"/>
      <c r="CXQ6" s="965"/>
      <c r="CXR6" s="965"/>
      <c r="CXS6" s="965"/>
      <c r="CYB6" s="945" t="s">
        <v>6580</v>
      </c>
      <c r="CYC6" s="945"/>
      <c r="CYD6" s="945"/>
      <c r="CYE6" s="945"/>
      <c r="CYF6" s="945"/>
      <c r="CYG6" s="945"/>
      <c r="CYH6" s="945"/>
      <c r="CYI6" s="945"/>
      <c r="CYJ6" s="967" t="s">
        <v>6586</v>
      </c>
      <c r="CYK6" s="967"/>
      <c r="CYL6" s="967"/>
      <c r="CYM6" s="967"/>
      <c r="CYN6" s="967"/>
      <c r="CYO6" s="967"/>
      <c r="CYP6" s="967"/>
      <c r="CYQ6" s="967"/>
      <c r="CYR6" s="1022" t="s">
        <v>6138</v>
      </c>
      <c r="CYS6" s="1022"/>
      <c r="CYT6" s="1022"/>
      <c r="CYU6" s="1022"/>
      <c r="CZD6" s="945" t="s">
        <v>6619</v>
      </c>
      <c r="CZE6" s="945"/>
      <c r="CZF6" s="945"/>
      <c r="CZG6" s="945"/>
      <c r="CZH6" s="945"/>
      <c r="CZI6" s="945"/>
      <c r="CZJ6" s="945"/>
      <c r="CZK6" s="945"/>
      <c r="CZL6" s="968" t="s">
        <v>6636</v>
      </c>
      <c r="CZM6" s="968"/>
      <c r="CZN6" s="968"/>
      <c r="CZO6" s="968"/>
      <c r="CZP6" s="968"/>
      <c r="CZQ6" s="968"/>
      <c r="CZR6" s="1030" t="s">
        <v>6662</v>
      </c>
      <c r="CZS6" s="1030"/>
      <c r="CZT6" s="1030"/>
      <c r="CZU6" s="1030"/>
      <c r="CZV6" s="1030"/>
      <c r="CZW6" s="1030"/>
      <c r="DAF6" s="915" t="s">
        <v>6684</v>
      </c>
      <c r="DAG6" s="915"/>
      <c r="DAH6" s="915"/>
      <c r="DAI6" s="915"/>
      <c r="DAJ6" s="915"/>
      <c r="DAK6" s="915"/>
      <c r="DAL6" s="915"/>
      <c r="DAM6" s="915"/>
      <c r="DAN6" s="967" t="s">
        <v>6699</v>
      </c>
      <c r="DAO6" s="967"/>
      <c r="DAP6" s="967"/>
      <c r="DAQ6" s="967"/>
      <c r="DAR6" s="1032" t="s">
        <v>6718</v>
      </c>
      <c r="DAS6" s="1032"/>
      <c r="DAT6" s="1032"/>
      <c r="DAU6" s="1032"/>
      <c r="DAV6" s="1032"/>
      <c r="DAW6" s="1032"/>
      <c r="DAX6" s="1032"/>
      <c r="DAY6" s="1032"/>
      <c r="DBH6" s="979"/>
      <c r="DBI6" s="979"/>
      <c r="DBJ6" s="979"/>
      <c r="DBK6" s="979"/>
      <c r="DBL6" s="965" t="s">
        <v>6724</v>
      </c>
      <c r="DBM6" s="965"/>
      <c r="DBN6" s="965"/>
      <c r="DBO6" s="965"/>
      <c r="DBP6" s="965"/>
      <c r="DBQ6" s="965"/>
      <c r="DBR6" s="965"/>
      <c r="DBS6" s="965"/>
      <c r="DBT6" s="946" t="s">
        <v>6698</v>
      </c>
      <c r="DBU6" s="946"/>
      <c r="DBV6" s="946"/>
      <c r="DBW6" s="946"/>
      <c r="DBX6" s="946"/>
      <c r="DBY6" s="946"/>
      <c r="DBZ6" s="946"/>
      <c r="DCA6" s="946"/>
      <c r="DCJ6" s="1035" t="s">
        <v>5445</v>
      </c>
      <c r="DCK6" s="1035"/>
      <c r="DCL6" s="1035"/>
      <c r="DCM6" s="1035"/>
      <c r="DCN6" s="1035"/>
      <c r="DCO6" s="1035"/>
      <c r="DCP6" s="1035"/>
      <c r="DCQ6" s="1035"/>
      <c r="DCR6" s="967" t="s">
        <v>6727</v>
      </c>
      <c r="DCS6" s="967"/>
      <c r="DCT6" s="967"/>
      <c r="DCU6" s="967"/>
      <c r="DCV6" s="967"/>
      <c r="DCW6" s="967"/>
      <c r="DCX6" s="967"/>
      <c r="DCY6" s="967"/>
      <c r="DDL6" s="915" t="s">
        <v>6742</v>
      </c>
      <c r="DDM6" s="915"/>
      <c r="DDN6" s="915"/>
      <c r="DDO6" s="915"/>
      <c r="DDP6" s="915"/>
      <c r="DDQ6" s="915"/>
      <c r="DDR6" s="915"/>
      <c r="DDS6" s="915"/>
      <c r="DDX6" s="1000" t="s">
        <v>6797</v>
      </c>
      <c r="DDY6" s="1000"/>
      <c r="DDZ6" s="1000"/>
      <c r="DEA6" s="1000"/>
      <c r="DEB6" s="1000"/>
      <c r="DEC6" s="1000"/>
      <c r="DED6" s="1000"/>
      <c r="DEE6" s="1000"/>
      <c r="DEN6" s="979"/>
      <c r="DEO6" s="979"/>
      <c r="DEP6" s="979"/>
      <c r="DEQ6" s="979"/>
      <c r="DER6" s="980" t="s">
        <v>1987</v>
      </c>
      <c r="DES6" s="980"/>
      <c r="DET6" s="980"/>
      <c r="DEU6" s="980"/>
      <c r="DEV6" s="980"/>
      <c r="DEW6" s="980"/>
      <c r="DEX6" s="980"/>
      <c r="DEY6" s="980"/>
      <c r="DEZ6" s="980"/>
      <c r="DFA6" s="980"/>
      <c r="DFB6" s="980"/>
      <c r="DFC6" s="980"/>
      <c r="DFD6" s="980"/>
      <c r="DFE6" s="980"/>
      <c r="DFF6" s="980"/>
      <c r="DFG6" s="980"/>
      <c r="DFP6" s="979"/>
      <c r="DFQ6" s="979"/>
      <c r="DFR6" s="979"/>
      <c r="DFS6" s="979"/>
      <c r="DFT6" s="980" t="s">
        <v>1987</v>
      </c>
      <c r="DFU6" s="980"/>
      <c r="DFV6" s="980"/>
      <c r="DFW6" s="980"/>
      <c r="DFX6" s="980"/>
      <c r="DFY6" s="980"/>
      <c r="DFZ6" s="980"/>
      <c r="DGA6" s="980"/>
      <c r="DGB6" s="980"/>
      <c r="DGC6" s="980"/>
      <c r="DGD6" s="980"/>
      <c r="DGE6" s="980"/>
      <c r="DGF6" s="980"/>
      <c r="DGG6" s="980"/>
      <c r="DGH6" s="980"/>
      <c r="DGI6" s="980"/>
      <c r="DGV6" s="912" t="s">
        <v>6882</v>
      </c>
      <c r="DGW6" s="912"/>
      <c r="DGX6" s="912"/>
      <c r="DGY6" s="912"/>
      <c r="DGZ6" s="912"/>
      <c r="DHA6" s="912"/>
      <c r="DHB6" s="912"/>
      <c r="DHC6" s="912"/>
      <c r="DHD6" s="945" t="s">
        <v>6930</v>
      </c>
      <c r="DHE6" s="945"/>
      <c r="DHF6" s="945"/>
      <c r="DHG6" s="945"/>
      <c r="DHH6" s="945"/>
      <c r="DHI6" s="945"/>
      <c r="DHJ6" s="945"/>
      <c r="DHK6" s="945"/>
      <c r="DHX6" s="912" t="s">
        <v>6934</v>
      </c>
      <c r="DHY6" s="912"/>
      <c r="DHZ6" s="912"/>
      <c r="DIA6" s="912"/>
      <c r="DIB6" s="912"/>
      <c r="DIC6" s="912"/>
      <c r="DID6" s="912"/>
      <c r="DIE6" s="912"/>
      <c r="DIF6" s="915" t="s">
        <v>6935</v>
      </c>
      <c r="DIG6" s="915"/>
      <c r="DIH6" s="915"/>
      <c r="DII6" s="915"/>
      <c r="DIJ6" s="915"/>
      <c r="DIK6" s="915"/>
      <c r="DIL6" s="915"/>
      <c r="DIM6" s="915"/>
      <c r="DIV6" s="999" t="s">
        <v>6967</v>
      </c>
      <c r="DIW6" s="999"/>
      <c r="DIX6" s="999"/>
      <c r="DIY6" s="999"/>
      <c r="DIZ6" s="999"/>
      <c r="DJA6" s="999"/>
      <c r="DJB6" s="999"/>
      <c r="DJC6" s="999"/>
      <c r="DJD6" s="998" t="s">
        <v>6972</v>
      </c>
      <c r="DJE6" s="998"/>
      <c r="DJF6" s="998"/>
      <c r="DJG6" s="998"/>
      <c r="DJH6" s="998"/>
      <c r="DJI6" s="998"/>
      <c r="DJJ6" s="998"/>
      <c r="DJK6" s="998"/>
      <c r="DJL6" s="1009" t="s">
        <v>6986</v>
      </c>
      <c r="DJM6" s="1009"/>
      <c r="DJN6" s="1009"/>
      <c r="DJO6" s="1009"/>
      <c r="DJX6" s="979"/>
      <c r="DJY6" s="979"/>
      <c r="DJZ6" s="979"/>
      <c r="DKA6" s="979"/>
      <c r="DKB6" s="1009" t="s">
        <v>6986</v>
      </c>
      <c r="DKC6" s="1009"/>
      <c r="DKD6" s="1009"/>
      <c r="DKE6" s="1009"/>
      <c r="DKF6" s="915" t="s">
        <v>6976</v>
      </c>
      <c r="DKG6" s="915"/>
      <c r="DKH6" s="915"/>
      <c r="DKI6" s="915"/>
      <c r="DKJ6" s="987" t="s">
        <v>7066</v>
      </c>
      <c r="DKK6" s="987"/>
      <c r="DKL6" s="987"/>
      <c r="DKM6" s="987"/>
      <c r="DKN6" s="987"/>
      <c r="DKO6" s="987"/>
      <c r="DKP6" s="987"/>
      <c r="DKQ6" s="987"/>
      <c r="DKZ6" s="965" t="s">
        <v>7075</v>
      </c>
      <c r="DLA6" s="965"/>
      <c r="DLB6" s="965"/>
      <c r="DLC6" s="965"/>
      <c r="DLD6" s="965"/>
      <c r="DLE6" s="965"/>
      <c r="DLF6" s="965"/>
      <c r="DLG6" s="965"/>
      <c r="DLH6" s="965"/>
      <c r="DLI6" s="965"/>
      <c r="DLJ6" s="965"/>
      <c r="DLK6" s="965"/>
      <c r="DLL6" s="1013" t="s">
        <v>6942</v>
      </c>
      <c r="DLM6" s="1013"/>
      <c r="DLN6" s="1013"/>
      <c r="DLO6" s="1013"/>
      <c r="DLP6" s="1018" t="s">
        <v>6943</v>
      </c>
      <c r="DLQ6" s="1018"/>
      <c r="DLR6" s="1018"/>
      <c r="DLS6" s="1018"/>
      <c r="DMB6" s="915" t="s">
        <v>7076</v>
      </c>
      <c r="DMC6" s="915"/>
      <c r="DMD6" s="915"/>
      <c r="DME6" s="915"/>
      <c r="DMF6" s="915"/>
      <c r="DMG6" s="915"/>
      <c r="DMH6" s="915"/>
      <c r="DMI6" s="915"/>
      <c r="DMJ6" s="979"/>
      <c r="DMK6" s="979"/>
      <c r="DML6" s="979"/>
      <c r="DMM6" s="979"/>
      <c r="DMN6" s="965" t="s">
        <v>6944</v>
      </c>
      <c r="DMO6" s="965"/>
      <c r="DMP6" s="965"/>
      <c r="DMQ6" s="965"/>
      <c r="DMR6" s="1030" t="s">
        <v>6945</v>
      </c>
      <c r="DMS6" s="1030"/>
      <c r="DMT6" s="1030"/>
      <c r="DMU6" s="1030"/>
      <c r="DND6" s="1010" t="s">
        <v>6946</v>
      </c>
      <c r="DNE6" s="1010"/>
      <c r="DNF6" s="1010"/>
      <c r="DNG6" s="1010"/>
      <c r="DNH6" s="1013" t="s">
        <v>7204</v>
      </c>
      <c r="DNI6" s="1013"/>
      <c r="DNJ6" s="1013"/>
      <c r="DNK6" s="1013"/>
      <c r="DNL6" s="1016" t="s">
        <v>7219</v>
      </c>
      <c r="DNM6" s="1016"/>
      <c r="DNN6" s="1016"/>
      <c r="DNO6" s="1016"/>
      <c r="DNP6" s="915" t="s">
        <v>7224</v>
      </c>
      <c r="DNQ6" s="915"/>
      <c r="DNR6" s="915"/>
      <c r="DNS6" s="915"/>
      <c r="DNT6" s="1001" t="s">
        <v>7276</v>
      </c>
      <c r="DNU6" s="1001"/>
      <c r="DNV6" s="1001"/>
      <c r="DNW6" s="1001"/>
      <c r="DOF6" s="912" t="s">
        <v>7294</v>
      </c>
      <c r="DOG6" s="912"/>
      <c r="DOH6" s="912"/>
      <c r="DOI6" s="912"/>
      <c r="DOJ6" s="945" t="s">
        <v>7295</v>
      </c>
      <c r="DOK6" s="945"/>
      <c r="DOL6" s="945"/>
      <c r="DOM6" s="945"/>
      <c r="DON6" s="994" t="s">
        <v>7296</v>
      </c>
      <c r="DOO6" s="994"/>
      <c r="DOP6" s="994"/>
      <c r="DOQ6" s="994"/>
      <c r="DOR6" s="965" t="s">
        <v>7383</v>
      </c>
      <c r="DOS6" s="965"/>
      <c r="DOT6" s="965"/>
      <c r="DOU6" s="965"/>
      <c r="DOV6" s="965"/>
      <c r="DOW6" s="965"/>
      <c r="DOX6" s="965"/>
      <c r="DOY6" s="965"/>
      <c r="DPH6" s="994" t="s">
        <v>7384</v>
      </c>
      <c r="DPI6" s="994"/>
      <c r="DPJ6" s="994"/>
      <c r="DPK6" s="994"/>
      <c r="DPL6" s="994"/>
      <c r="DPM6" s="994"/>
      <c r="DPN6" s="915" t="s">
        <v>7392</v>
      </c>
      <c r="DPO6" s="915"/>
      <c r="DPP6" s="915"/>
      <c r="DPQ6" s="915"/>
      <c r="DPR6" s="915"/>
      <c r="DPS6" s="915"/>
      <c r="DPT6" s="998" t="s">
        <v>7259</v>
      </c>
      <c r="DPU6" s="998"/>
      <c r="DPV6" s="998"/>
      <c r="DPW6" s="998"/>
      <c r="DPX6" s="998"/>
      <c r="DPY6" s="998"/>
      <c r="DPZ6" s="998"/>
      <c r="DQA6" s="998"/>
      <c r="DQJ6" s="979"/>
      <c r="DQK6" s="979"/>
      <c r="DQL6" s="979"/>
      <c r="DQM6" s="979"/>
      <c r="DQN6" s="997" t="s">
        <v>7391</v>
      </c>
      <c r="DQO6" s="997"/>
      <c r="DQP6" s="997"/>
      <c r="DQQ6" s="997"/>
      <c r="DQR6" s="997"/>
      <c r="DQS6" s="997"/>
      <c r="DQT6" s="997"/>
      <c r="DQU6" s="997"/>
      <c r="DQV6" s="999" t="s">
        <v>7390</v>
      </c>
      <c r="DQW6" s="999"/>
      <c r="DQX6" s="999"/>
      <c r="DQY6" s="999"/>
      <c r="DQZ6" s="999"/>
      <c r="DRA6" s="999"/>
      <c r="DRB6" s="999"/>
      <c r="DRC6" s="999"/>
      <c r="DRL6" s="1030" t="s">
        <v>7389</v>
      </c>
      <c r="DRM6" s="1030"/>
      <c r="DRN6" s="1030"/>
      <c r="DRO6" s="1030"/>
      <c r="DRP6" s="1030"/>
      <c r="DRQ6" s="1030"/>
      <c r="DRR6" s="1030"/>
      <c r="DRS6" s="1030"/>
      <c r="DRT6" s="946" t="s">
        <v>7505</v>
      </c>
      <c r="DRU6" s="946"/>
      <c r="DRV6" s="946"/>
      <c r="DRW6" s="946"/>
      <c r="DRX6" s="946"/>
      <c r="DRY6" s="946"/>
      <c r="DRZ6" s="946"/>
      <c r="DSA6" s="946"/>
      <c r="DSB6" s="1001" t="s">
        <v>7276</v>
      </c>
      <c r="DSC6" s="1001"/>
      <c r="DSD6" s="1001"/>
      <c r="DSE6" s="1001"/>
      <c r="DSN6" s="1001" t="s">
        <v>7276</v>
      </c>
      <c r="DSO6" s="1001"/>
      <c r="DSP6" s="1001"/>
      <c r="DSQ6" s="1001"/>
      <c r="DSR6" s="915" t="s">
        <v>7464</v>
      </c>
      <c r="DSS6" s="915"/>
      <c r="DST6" s="915"/>
      <c r="DSU6" s="915"/>
      <c r="DSV6" s="946" t="s">
        <v>7547</v>
      </c>
      <c r="DSW6" s="946"/>
      <c r="DSX6" s="946"/>
      <c r="DSY6" s="946"/>
      <c r="DSZ6" s="946"/>
      <c r="DTA6" s="946"/>
      <c r="DTB6" s="946"/>
      <c r="DTC6" s="946"/>
      <c r="DTD6" s="912" t="s">
        <v>7294</v>
      </c>
      <c r="DTE6" s="912"/>
      <c r="DTF6" s="912"/>
      <c r="DTG6" s="912"/>
      <c r="DTP6" s="912" t="s">
        <v>7294</v>
      </c>
      <c r="DTQ6" s="912"/>
      <c r="DTR6" s="912"/>
      <c r="DTS6" s="912"/>
      <c r="DTT6" s="945" t="s">
        <v>7295</v>
      </c>
      <c r="DTU6" s="945"/>
      <c r="DTV6" s="945"/>
      <c r="DTW6" s="945"/>
      <c r="DTX6" s="994" t="s">
        <v>7296</v>
      </c>
      <c r="DTY6" s="994"/>
      <c r="DTZ6" s="994"/>
      <c r="DUA6" s="994"/>
      <c r="DUB6" s="1013" t="s">
        <v>7676</v>
      </c>
      <c r="DUC6" s="1013"/>
      <c r="DUD6" s="1013"/>
      <c r="DUE6" s="1013"/>
      <c r="DUF6" s="1013"/>
      <c r="DUG6" s="1013"/>
      <c r="DUH6" s="1013"/>
      <c r="DUI6" s="1013"/>
      <c r="DUR6" s="1009" t="s">
        <v>7677</v>
      </c>
      <c r="DUS6" s="1009"/>
      <c r="DUT6" s="1009"/>
      <c r="DUU6" s="1009"/>
      <c r="DUV6" s="945" t="s">
        <v>7766</v>
      </c>
      <c r="DUW6" s="945"/>
      <c r="DUX6" s="945"/>
      <c r="DUY6" s="945"/>
      <c r="DUZ6" s="945"/>
      <c r="DVA6" s="945"/>
      <c r="DVB6" s="945"/>
      <c r="DVC6" s="945"/>
      <c r="DVD6" s="1019" t="s">
        <v>7679</v>
      </c>
      <c r="DVE6" s="1019"/>
      <c r="DVF6" s="1019"/>
      <c r="DVG6" s="1019"/>
      <c r="DVH6" s="1000" t="s">
        <v>7725</v>
      </c>
      <c r="DVI6" s="1000"/>
      <c r="DVJ6" s="1000"/>
      <c r="DVK6" s="1000"/>
      <c r="DVT6" s="994" t="s">
        <v>7713</v>
      </c>
      <c r="DVU6" s="994"/>
      <c r="DVV6" s="994"/>
      <c r="DVW6" s="994"/>
      <c r="DVX6" s="1001" t="s">
        <v>7785</v>
      </c>
      <c r="DVY6" s="1001"/>
      <c r="DVZ6" s="1001"/>
      <c r="DWA6" s="1001"/>
      <c r="DWB6" s="915" t="s">
        <v>7786</v>
      </c>
      <c r="DWC6" s="915"/>
      <c r="DWD6" s="915"/>
      <c r="DWE6" s="915"/>
      <c r="DWF6" s="1014" t="s">
        <v>7832</v>
      </c>
      <c r="DWG6" s="1014"/>
      <c r="DWH6" s="1014"/>
      <c r="DWI6" s="1014"/>
      <c r="DWJ6" s="1014"/>
      <c r="DWK6" s="1014"/>
      <c r="DWL6" s="1014"/>
      <c r="DWM6" s="1014"/>
      <c r="DWV6" s="1026" t="s">
        <v>7833</v>
      </c>
      <c r="DWW6" s="1026"/>
      <c r="DWX6" s="1026"/>
      <c r="DWY6" s="1026"/>
      <c r="DWZ6" s="1026"/>
      <c r="DXA6" s="1026"/>
      <c r="DXB6" s="1026"/>
      <c r="DXC6" s="1026"/>
      <c r="DXD6" s="987" t="s">
        <v>7834</v>
      </c>
      <c r="DXE6" s="987"/>
      <c r="DXF6" s="987"/>
      <c r="DXG6" s="987"/>
      <c r="DXH6" s="987"/>
      <c r="DXI6" s="987"/>
      <c r="DXJ6" s="987"/>
      <c r="DXK6" s="987"/>
      <c r="DXX6" s="994" t="s">
        <v>7835</v>
      </c>
      <c r="DXY6" s="994"/>
      <c r="DXZ6" s="994"/>
      <c r="DYA6" s="994"/>
      <c r="DYB6" s="994"/>
      <c r="DYC6" s="994"/>
      <c r="DYD6" s="994"/>
      <c r="DYE6" s="994"/>
      <c r="DYF6" s="1035" t="s">
        <v>6138</v>
      </c>
      <c r="DYG6" s="1035"/>
      <c r="DYH6" s="1035"/>
      <c r="DYI6" s="1035"/>
      <c r="DYJ6" s="1014" t="s">
        <v>7836</v>
      </c>
      <c r="DYK6" s="1014"/>
      <c r="DYL6" s="1014"/>
      <c r="DYM6" s="1014"/>
      <c r="DYN6" s="1014"/>
      <c r="DYO6" s="1014"/>
      <c r="DYP6" s="1014"/>
      <c r="DYQ6" s="1014"/>
      <c r="DYZ6" s="1035" t="s">
        <v>6138</v>
      </c>
      <c r="DZA6" s="1035"/>
      <c r="DZB6" s="1035"/>
      <c r="DZC6" s="1035"/>
      <c r="DZD6" s="993" t="s">
        <v>7837</v>
      </c>
      <c r="DZE6" s="993"/>
      <c r="DZF6" s="993"/>
      <c r="DZG6" s="993"/>
      <c r="DZH6" s="993"/>
      <c r="DZI6" s="993"/>
      <c r="DZJ6" s="993"/>
      <c r="DZK6" s="993"/>
      <c r="DZL6" s="912" t="s">
        <v>7838</v>
      </c>
      <c r="DZM6" s="912"/>
      <c r="DZN6" s="912"/>
      <c r="DZO6" s="912"/>
      <c r="DZP6" s="912"/>
      <c r="DZQ6" s="912"/>
      <c r="DZR6" s="912"/>
      <c r="DZS6" s="912"/>
      <c r="EAB6" s="979"/>
      <c r="EAC6" s="979"/>
      <c r="EAD6" s="979"/>
      <c r="EAE6" s="979"/>
      <c r="EAN6" s="946" t="s">
        <v>8060</v>
      </c>
      <c r="EAO6" s="946"/>
      <c r="EAP6" s="946"/>
      <c r="EAQ6" s="946"/>
      <c r="EAR6" s="946"/>
      <c r="EAS6" s="946"/>
      <c r="EAT6" s="946"/>
      <c r="EAU6" s="946"/>
      <c r="EBD6" s="965" t="s">
        <v>8061</v>
      </c>
      <c r="EBE6" s="965"/>
      <c r="EBF6" s="965"/>
      <c r="EBG6" s="965"/>
      <c r="EBH6" s="965"/>
      <c r="EBI6" s="965"/>
      <c r="EBJ6" s="965"/>
      <c r="EBK6" s="965"/>
      <c r="EBL6" s="1023" t="s">
        <v>8206</v>
      </c>
      <c r="EBM6" s="1023"/>
      <c r="EBN6" s="1023"/>
      <c r="EBO6" s="1023"/>
      <c r="EBP6" s="1023"/>
      <c r="EBQ6" s="1023"/>
      <c r="EBR6" s="1023"/>
      <c r="EBS6" s="1023"/>
      <c r="EBT6" s="1023"/>
      <c r="EBU6" s="1023"/>
      <c r="EBV6" s="1023"/>
      <c r="EBW6" s="1023"/>
      <c r="EBX6" s="987" t="s">
        <v>8100</v>
      </c>
      <c r="EBY6" s="987"/>
      <c r="EBZ6" s="987"/>
      <c r="ECA6" s="987"/>
      <c r="ECF6" s="1017" t="s">
        <v>8228</v>
      </c>
      <c r="ECG6" s="1017"/>
      <c r="ECH6" s="1017"/>
      <c r="ECI6" s="1017"/>
      <c r="ECJ6" s="993" t="s">
        <v>8062</v>
      </c>
      <c r="ECK6" s="993"/>
      <c r="ECL6" s="993"/>
      <c r="ECM6" s="993"/>
      <c r="ECN6" s="993"/>
      <c r="ECO6" s="993"/>
      <c r="ECP6" s="993"/>
      <c r="ECQ6" s="993"/>
      <c r="ECR6" s="912" t="s">
        <v>8063</v>
      </c>
      <c r="ECS6" s="912"/>
      <c r="ECT6" s="912"/>
      <c r="ECU6" s="912"/>
      <c r="ECV6" s="912"/>
      <c r="ECW6" s="912"/>
      <c r="ECX6" s="912"/>
      <c r="ECY6" s="912"/>
      <c r="EDH6" s="979"/>
      <c r="EDI6" s="979"/>
      <c r="EDJ6" s="979"/>
      <c r="EDK6" s="979"/>
      <c r="EEJ6" s="979"/>
      <c r="EEK6" s="979"/>
      <c r="EEL6" s="979"/>
      <c r="EEM6" s="979"/>
      <c r="EIB6" s="979"/>
      <c r="EIC6" s="979"/>
      <c r="EID6" s="979"/>
      <c r="EIE6" s="979"/>
      <c r="EIF6" s="546"/>
      <c r="EIG6" s="546"/>
      <c r="EIH6" s="546"/>
      <c r="EMZ6" s="979"/>
      <c r="ENA6" s="979"/>
      <c r="ENB6" s="979"/>
      <c r="ENC6" s="979"/>
      <c r="EXT6" s="979"/>
      <c r="EXU6" s="979"/>
      <c r="EXV6" s="979"/>
      <c r="EXW6" s="979"/>
      <c r="EZX6" s="554"/>
      <c r="EZY6" s="554"/>
      <c r="EZZ6" s="554"/>
      <c r="FAA6" s="554"/>
      <c r="FAB6" s="554"/>
      <c r="FAC6" s="554"/>
      <c r="FAD6" s="554"/>
      <c r="FAE6" s="554"/>
      <c r="FAF6" s="554"/>
      <c r="FAG6" s="554"/>
      <c r="FAH6" s="554"/>
      <c r="FAI6" s="554"/>
      <c r="FAJ6" s="554"/>
      <c r="FAK6" s="554"/>
      <c r="FAL6" s="554"/>
      <c r="FAM6" s="554"/>
      <c r="FAN6" s="554"/>
      <c r="FAO6" s="554"/>
      <c r="FAP6" s="554"/>
      <c r="FAQ6" s="554"/>
      <c r="FAR6" s="554"/>
      <c r="FAS6" s="554"/>
      <c r="FAT6" s="554"/>
      <c r="FAU6" s="554"/>
      <c r="FAZ6" s="554"/>
      <c r="FBA6" s="554"/>
      <c r="FBB6" s="554"/>
      <c r="FBC6" s="554"/>
      <c r="FBD6" s="554"/>
      <c r="FBE6" s="554"/>
      <c r="FBF6" s="554"/>
      <c r="FBG6" s="554"/>
      <c r="FBK6" s="553"/>
      <c r="FBL6" s="685"/>
      <c r="FBM6" s="686"/>
      <c r="FBN6" s="686"/>
      <c r="FBO6" s="687"/>
      <c r="FBP6" s="685"/>
      <c r="FBQ6" s="686"/>
      <c r="FBR6" s="686"/>
      <c r="FBS6" s="687"/>
      <c r="FBT6" s="556"/>
      <c r="FCB6" s="554"/>
      <c r="FCC6" s="554"/>
      <c r="FCD6" s="554"/>
      <c r="FCE6" s="554"/>
      <c r="FCF6" s="554"/>
      <c r="FCG6" s="554"/>
      <c r="FCH6" s="554"/>
      <c r="FCI6" s="554"/>
      <c r="FDH6" s="554"/>
      <c r="FDI6" s="554"/>
      <c r="FDJ6" s="554"/>
      <c r="FDK6" s="554"/>
      <c r="FDL6" s="554"/>
      <c r="FDM6" s="554"/>
      <c r="FDN6" s="554"/>
      <c r="FDO6" s="554"/>
      <c r="FDP6" s="554"/>
      <c r="FDQ6" s="554"/>
      <c r="FDR6" s="554"/>
      <c r="FDS6" s="554"/>
      <c r="FDT6" s="554"/>
      <c r="FDU6" s="554"/>
      <c r="FDV6" s="554"/>
      <c r="FDW6" s="554"/>
      <c r="FEF6" s="685"/>
      <c r="FEG6" s="686"/>
      <c r="FEH6" s="686"/>
      <c r="FEI6" s="687"/>
      <c r="FFT6" s="554"/>
      <c r="FFU6" s="554"/>
      <c r="FFV6" s="554"/>
      <c r="FFW6" s="554"/>
      <c r="FFX6" s="554"/>
      <c r="FFY6" s="554"/>
      <c r="FFZ6" s="554"/>
      <c r="FGA6" s="554"/>
      <c r="FIN6" s="685"/>
      <c r="FIO6" s="686"/>
      <c r="FIP6" s="686"/>
      <c r="FIQ6" s="687"/>
      <c r="FKR6" s="612"/>
      <c r="FKS6" s="612"/>
      <c r="FKT6" s="612"/>
      <c r="FKU6" s="612"/>
      <c r="FKV6" s="612"/>
      <c r="FKW6" s="612"/>
      <c r="FKX6" s="612"/>
      <c r="FKY6" s="612"/>
      <c r="FKZ6" s="612"/>
      <c r="FLA6" s="612"/>
      <c r="FLB6" s="612"/>
      <c r="FLC6" s="612"/>
      <c r="FLT6" s="685"/>
      <c r="FLU6" s="686"/>
      <c r="FLV6" s="686"/>
      <c r="FLW6" s="687"/>
      <c r="FMV6" s="685"/>
      <c r="FMW6" s="686"/>
      <c r="FMX6" s="686"/>
      <c r="FMY6" s="687"/>
      <c r="FNX6" s="685"/>
      <c r="FNY6" s="686"/>
      <c r="FNZ6" s="686"/>
      <c r="FOA6" s="687"/>
      <c r="FQB6" s="612"/>
      <c r="FQC6" s="612"/>
      <c r="FQD6" s="612"/>
      <c r="FQE6" s="612"/>
      <c r="FQF6" s="612"/>
      <c r="FQG6" s="612"/>
      <c r="FQH6" s="612"/>
      <c r="FQI6" s="612"/>
      <c r="FQN6" s="685"/>
      <c r="FQO6" s="686"/>
      <c r="FQP6" s="686"/>
      <c r="FQQ6" s="687"/>
      <c r="FRD6" s="612"/>
      <c r="FRE6" s="612"/>
      <c r="FRF6" s="612"/>
      <c r="FRG6" s="612"/>
      <c r="FRH6" s="612"/>
      <c r="FRI6" s="612"/>
      <c r="FRJ6" s="612"/>
      <c r="FRK6" s="612"/>
      <c r="FSF6" s="612"/>
      <c r="FSG6" s="612"/>
      <c r="FSH6" s="612"/>
      <c r="FSI6" s="612"/>
      <c r="FSJ6" s="612"/>
      <c r="FSK6" s="612"/>
      <c r="FSL6" s="612"/>
      <c r="FSM6" s="612"/>
      <c r="FSN6" s="612"/>
      <c r="FSO6" s="612"/>
      <c r="FSP6" s="612"/>
      <c r="FSQ6" s="612"/>
      <c r="FSV6" s="612"/>
      <c r="FSW6" s="612"/>
      <c r="FSX6" s="612"/>
      <c r="FSY6" s="612"/>
      <c r="FTH6" s="685"/>
      <c r="FTI6" s="686"/>
      <c r="FTJ6" s="686"/>
      <c r="FTK6" s="687"/>
      <c r="FUR6" s="558"/>
      <c r="FUS6" s="555"/>
      <c r="FUT6" s="555"/>
      <c r="FVC6" s="555"/>
      <c r="FVL6" s="685"/>
      <c r="FVM6" s="686"/>
      <c r="FVN6" s="686"/>
      <c r="FVO6" s="687"/>
      <c r="FWE6" s="626"/>
      <c r="FWJ6" s="556"/>
      <c r="FWN6" s="612"/>
      <c r="FWO6" s="612"/>
      <c r="FWP6" s="612"/>
      <c r="FWQ6" s="612"/>
      <c r="FWR6" s="612"/>
      <c r="FWS6" s="612"/>
      <c r="FWT6" s="612"/>
      <c r="FWU6" s="612"/>
      <c r="FWV6" s="612"/>
      <c r="FWW6" s="612"/>
      <c r="FWX6" s="612"/>
      <c r="FWY6" s="612"/>
      <c r="FWZ6" s="612"/>
      <c r="FXA6" s="612"/>
      <c r="FXB6" s="612"/>
      <c r="FXC6" s="612"/>
      <c r="FZT6" s="612"/>
      <c r="FZU6" s="612"/>
      <c r="FZV6" s="612"/>
      <c r="FZW6" s="612"/>
      <c r="GAF6" s="612"/>
      <c r="GAG6" s="612"/>
      <c r="GAH6" s="612"/>
      <c r="GAI6" s="612"/>
      <c r="GAJ6" s="612"/>
      <c r="GAK6" s="612"/>
      <c r="GAL6" s="612"/>
      <c r="GAM6" s="612"/>
      <c r="GAV6" s="612"/>
      <c r="GAW6" s="612"/>
      <c r="GAX6" s="612"/>
      <c r="GAY6" s="612"/>
      <c r="GAZ6" s="612"/>
      <c r="GBA6" s="612"/>
      <c r="GBB6" s="612"/>
      <c r="GBC6" s="612"/>
      <c r="GEB6" s="685"/>
      <c r="GEC6" s="686"/>
      <c r="GED6" s="686"/>
      <c r="GEE6" s="687"/>
    </row>
    <row r="7" spans="1:6823" ht="24.95" customHeight="1" thickBot="1" x14ac:dyDescent="0.35">
      <c r="A7" s="538"/>
      <c r="B7" s="542" t="s">
        <v>1387</v>
      </c>
      <c r="C7" s="547" t="s">
        <v>6623</v>
      </c>
      <c r="D7" s="544"/>
      <c r="E7" s="544"/>
      <c r="F7" s="544"/>
      <c r="G7" s="544"/>
      <c r="H7" s="1094" t="s">
        <v>1688</v>
      </c>
      <c r="I7" s="1094"/>
      <c r="J7" s="1094"/>
      <c r="K7" s="1094"/>
      <c r="L7" s="1094"/>
      <c r="M7" s="1094"/>
      <c r="N7" s="1094"/>
      <c r="O7" s="1094"/>
      <c r="P7" s="1094"/>
      <c r="Q7" s="1094"/>
      <c r="R7" s="1094"/>
      <c r="S7" s="1094"/>
      <c r="T7" s="1094"/>
      <c r="U7" s="1094"/>
      <c r="V7" s="1094"/>
      <c r="W7" s="1094"/>
      <c r="X7" s="1094"/>
      <c r="Y7" s="1094"/>
      <c r="Z7" s="1094"/>
      <c r="AA7" s="1094"/>
      <c r="AB7" s="544"/>
      <c r="AC7" s="544"/>
      <c r="AD7" s="544"/>
      <c r="AE7" s="544"/>
      <c r="AF7" s="1055" t="s">
        <v>1738</v>
      </c>
      <c r="AG7" s="1055"/>
      <c r="AH7" s="1055"/>
      <c r="AI7" s="1055"/>
      <c r="AJ7" s="1055"/>
      <c r="AK7" s="1055"/>
      <c r="AL7" s="1055"/>
      <c r="AM7" s="1055"/>
      <c r="AN7" s="1055"/>
      <c r="AO7" s="1055"/>
      <c r="AP7" s="1055"/>
      <c r="AQ7" s="1055"/>
      <c r="AR7" s="979"/>
      <c r="AS7" s="979"/>
      <c r="AT7" s="979"/>
      <c r="AU7" s="979"/>
      <c r="AV7" s="979"/>
      <c r="AW7" s="979"/>
      <c r="AX7" s="979"/>
      <c r="AY7" s="979"/>
      <c r="BD7" s="989" t="s">
        <v>1772</v>
      </c>
      <c r="BE7" s="989"/>
      <c r="BF7" s="989"/>
      <c r="BG7" s="989"/>
      <c r="BH7" s="989"/>
      <c r="BI7" s="989"/>
      <c r="BJ7" s="989"/>
      <c r="BK7" s="989"/>
      <c r="BL7" s="989"/>
      <c r="BM7" s="989"/>
      <c r="BN7" s="989"/>
      <c r="BO7" s="989"/>
      <c r="BP7" s="989"/>
      <c r="BQ7" s="989"/>
      <c r="BR7" s="989"/>
      <c r="BS7" s="989"/>
      <c r="BT7" s="989"/>
      <c r="BU7" s="989"/>
      <c r="BV7" s="989"/>
      <c r="BW7" s="989"/>
      <c r="CB7" s="912" t="s">
        <v>1797</v>
      </c>
      <c r="CC7" s="912"/>
      <c r="CD7" s="912"/>
      <c r="CE7" s="912"/>
      <c r="CF7" s="912"/>
      <c r="CG7" s="912"/>
      <c r="CH7" s="912"/>
      <c r="CI7" s="912"/>
      <c r="CJ7" s="912"/>
      <c r="CK7" s="912"/>
      <c r="CL7" s="912"/>
      <c r="CM7" s="912"/>
      <c r="CN7" s="979"/>
      <c r="CO7" s="979"/>
      <c r="CP7" s="979"/>
      <c r="CQ7" s="979"/>
      <c r="CR7" s="1069" t="s">
        <v>1834</v>
      </c>
      <c r="CS7" s="1069"/>
      <c r="CT7" s="1069"/>
      <c r="CU7" s="1069"/>
      <c r="CZ7" s="965" t="s">
        <v>1834</v>
      </c>
      <c r="DA7" s="965"/>
      <c r="DB7" s="965"/>
      <c r="DC7" s="965"/>
      <c r="DD7" s="965"/>
      <c r="DE7" s="965"/>
      <c r="DF7" s="965"/>
      <c r="DG7" s="965"/>
      <c r="DH7" s="965"/>
      <c r="DI7" s="965"/>
      <c r="DJ7" s="965"/>
      <c r="DK7" s="965"/>
      <c r="DL7" s="965"/>
      <c r="DM7" s="965"/>
      <c r="DN7" s="965"/>
      <c r="DO7" s="965"/>
      <c r="DP7" s="965"/>
      <c r="DQ7" s="965"/>
      <c r="DR7" s="965"/>
      <c r="DS7" s="965"/>
      <c r="DX7" s="994" t="s">
        <v>1787</v>
      </c>
      <c r="DY7" s="994"/>
      <c r="DZ7" s="994"/>
      <c r="EA7" s="994"/>
      <c r="EB7" s="994"/>
      <c r="EC7" s="994"/>
      <c r="ED7" s="994"/>
      <c r="EE7" s="994"/>
      <c r="EF7" s="994"/>
      <c r="EG7" s="994"/>
      <c r="EH7" s="994"/>
      <c r="EI7" s="994"/>
      <c r="EJ7" s="1019" t="s">
        <v>1931</v>
      </c>
      <c r="EK7" s="1019"/>
      <c r="EL7" s="1019"/>
      <c r="EM7" s="1019"/>
      <c r="EN7" s="1019"/>
      <c r="EO7" s="1019"/>
      <c r="EP7" s="1019"/>
      <c r="EQ7" s="1019"/>
      <c r="EV7" s="1019" t="s">
        <v>1931</v>
      </c>
      <c r="EW7" s="1019"/>
      <c r="EX7" s="1019"/>
      <c r="EY7" s="1019"/>
      <c r="EZ7" s="1019"/>
      <c r="FA7" s="1019"/>
      <c r="FB7" s="1019"/>
      <c r="FC7" s="1019"/>
      <c r="FD7" s="994" t="s">
        <v>1969</v>
      </c>
      <c r="FE7" s="994"/>
      <c r="FF7" s="994"/>
      <c r="FG7" s="994"/>
      <c r="FH7" s="994"/>
      <c r="FI7" s="994"/>
      <c r="FJ7" s="994"/>
      <c r="FK7" s="994"/>
      <c r="FL7" s="994"/>
      <c r="FM7" s="994"/>
      <c r="FN7" s="994"/>
      <c r="FO7" s="994"/>
      <c r="FT7" s="968" t="s">
        <v>1982</v>
      </c>
      <c r="FU7" s="968"/>
      <c r="FV7" s="968"/>
      <c r="FW7" s="968"/>
      <c r="FX7" s="968"/>
      <c r="FY7" s="968"/>
      <c r="FZ7" s="968"/>
      <c r="GA7" s="968"/>
      <c r="GB7" s="968"/>
      <c r="GC7" s="968"/>
      <c r="GD7" s="968"/>
      <c r="GE7" s="968"/>
      <c r="GF7" s="1056" t="s">
        <v>2019</v>
      </c>
      <c r="GG7" s="1056"/>
      <c r="GH7" s="1056"/>
      <c r="GI7" s="1056"/>
      <c r="GJ7" s="1056"/>
      <c r="GK7" s="1056"/>
      <c r="GL7" s="1056"/>
      <c r="GM7" s="1056"/>
      <c r="GR7" s="979"/>
      <c r="GS7" s="979"/>
      <c r="GT7" s="979"/>
      <c r="GU7" s="979"/>
      <c r="GV7" s="1056" t="s">
        <v>2019</v>
      </c>
      <c r="GW7" s="1056"/>
      <c r="GX7" s="1056"/>
      <c r="GY7" s="1056"/>
      <c r="GZ7" s="1056"/>
      <c r="HA7" s="1056"/>
      <c r="HB7" s="1056"/>
      <c r="HC7" s="1056"/>
      <c r="HD7" s="945" t="s">
        <v>2057</v>
      </c>
      <c r="HE7" s="945"/>
      <c r="HF7" s="945"/>
      <c r="HG7" s="945"/>
      <c r="HH7" s="945"/>
      <c r="HI7" s="945"/>
      <c r="HJ7" s="945"/>
      <c r="HK7" s="945"/>
      <c r="HP7" s="1056" t="s">
        <v>2090</v>
      </c>
      <c r="HQ7" s="1056"/>
      <c r="HR7" s="1056"/>
      <c r="HS7" s="1056"/>
      <c r="HT7" s="1056"/>
      <c r="HU7" s="1056"/>
      <c r="HV7" s="1056"/>
      <c r="HW7" s="1056"/>
      <c r="HX7" s="1026" t="s">
        <v>2093</v>
      </c>
      <c r="HY7" s="1026"/>
      <c r="HZ7" s="1026"/>
      <c r="IA7" s="1026"/>
      <c r="IB7" s="1026"/>
      <c r="IC7" s="1026"/>
      <c r="ID7" s="1026"/>
      <c r="IE7" s="1026"/>
      <c r="IF7" s="1026"/>
      <c r="IG7" s="1026"/>
      <c r="IH7" s="1026"/>
      <c r="II7" s="1026"/>
      <c r="IN7" s="1055" t="s">
        <v>2113</v>
      </c>
      <c r="IO7" s="1055"/>
      <c r="IP7" s="1055"/>
      <c r="IQ7" s="1055"/>
      <c r="IR7" s="1055"/>
      <c r="IS7" s="1055"/>
      <c r="IT7" s="1055"/>
      <c r="IU7" s="1055"/>
      <c r="IV7" s="965" t="s">
        <v>2135</v>
      </c>
      <c r="IW7" s="965"/>
      <c r="IX7" s="965"/>
      <c r="IY7" s="965"/>
      <c r="IZ7" s="965"/>
      <c r="JA7" s="965"/>
      <c r="JB7" s="965"/>
      <c r="JC7" s="965"/>
      <c r="JD7" s="965"/>
      <c r="JE7" s="965"/>
      <c r="JF7" s="965"/>
      <c r="JG7" s="965"/>
      <c r="JP7" s="979"/>
      <c r="JQ7" s="979"/>
      <c r="JR7" s="979"/>
      <c r="JS7" s="979"/>
      <c r="JT7" s="965" t="s">
        <v>2135</v>
      </c>
      <c r="JU7" s="965"/>
      <c r="JV7" s="965"/>
      <c r="JW7" s="965"/>
      <c r="JX7" s="965"/>
      <c r="JY7" s="965"/>
      <c r="JZ7" s="965"/>
      <c r="KA7" s="965"/>
      <c r="KN7" s="979"/>
      <c r="KO7" s="979"/>
      <c r="KP7" s="979"/>
      <c r="KQ7" s="979"/>
      <c r="KR7" s="965" t="s">
        <v>2135</v>
      </c>
      <c r="KS7" s="965"/>
      <c r="KT7" s="965"/>
      <c r="KU7" s="965"/>
      <c r="KV7" s="965"/>
      <c r="KW7" s="965"/>
      <c r="KX7" s="965"/>
      <c r="KY7" s="965"/>
      <c r="KZ7" s="1054" t="s">
        <v>2192</v>
      </c>
      <c r="LA7" s="1054"/>
      <c r="LB7" s="1054"/>
      <c r="LC7" s="1054"/>
      <c r="LL7" s="1009" t="s">
        <v>2225</v>
      </c>
      <c r="LM7" s="1009"/>
      <c r="LN7" s="1009"/>
      <c r="LO7" s="1009"/>
      <c r="LP7" s="999" t="s">
        <v>2231</v>
      </c>
      <c r="LQ7" s="999"/>
      <c r="LR7" s="999"/>
      <c r="LS7" s="999"/>
      <c r="LT7" s="999"/>
      <c r="LU7" s="999"/>
      <c r="LV7" s="999"/>
      <c r="LW7" s="999"/>
      <c r="LX7" s="999"/>
      <c r="LY7" s="999"/>
      <c r="LZ7" s="999"/>
      <c r="MA7" s="999"/>
      <c r="MB7" s="999"/>
      <c r="MC7" s="999"/>
      <c r="MD7" s="999"/>
      <c r="ME7" s="999"/>
      <c r="MJ7" s="1060" t="s">
        <v>2224</v>
      </c>
      <c r="MK7" s="1060"/>
      <c r="ML7" s="1060"/>
      <c r="MM7" s="1060"/>
      <c r="MN7" s="967" t="s">
        <v>2288</v>
      </c>
      <c r="MO7" s="967"/>
      <c r="MP7" s="967"/>
      <c r="MQ7" s="967"/>
      <c r="MR7" s="967"/>
      <c r="MS7" s="967"/>
      <c r="MT7" s="967"/>
      <c r="MU7" s="967"/>
      <c r="MV7" s="999" t="s">
        <v>2279</v>
      </c>
      <c r="MW7" s="999"/>
      <c r="MX7" s="999"/>
      <c r="MY7" s="999"/>
      <c r="MZ7" s="999"/>
      <c r="NA7" s="999"/>
      <c r="NB7" s="999"/>
      <c r="NC7" s="999"/>
      <c r="NH7" s="999" t="s">
        <v>2279</v>
      </c>
      <c r="NI7" s="999"/>
      <c r="NJ7" s="999"/>
      <c r="NK7" s="999"/>
      <c r="NL7" s="1054" t="s">
        <v>2292</v>
      </c>
      <c r="NM7" s="1054"/>
      <c r="NN7" s="1054"/>
      <c r="NO7" s="1054"/>
      <c r="NP7" s="1054"/>
      <c r="NQ7" s="1054"/>
      <c r="NR7" s="1054"/>
      <c r="NS7" s="1054"/>
      <c r="NT7" s="1054" t="s">
        <v>2311</v>
      </c>
      <c r="NU7" s="1054"/>
      <c r="NV7" s="1054"/>
      <c r="NW7" s="1054"/>
      <c r="NX7" s="1054"/>
      <c r="NY7" s="1054"/>
      <c r="NZ7" s="1054"/>
      <c r="OA7" s="1054"/>
      <c r="OF7" s="1060" t="s">
        <v>2317</v>
      </c>
      <c r="OG7" s="1060"/>
      <c r="OH7" s="1060"/>
      <c r="OI7" s="1060"/>
      <c r="OJ7" s="1060"/>
      <c r="OK7" s="1060"/>
      <c r="OL7" s="1060"/>
      <c r="OM7" s="1060"/>
      <c r="ON7" s="1060"/>
      <c r="OO7" s="1060"/>
      <c r="OP7" s="1060"/>
      <c r="OQ7" s="1060"/>
      <c r="OR7" s="999" t="s">
        <v>2351</v>
      </c>
      <c r="OS7" s="999"/>
      <c r="OT7" s="999"/>
      <c r="OU7" s="999"/>
      <c r="OV7" s="999"/>
      <c r="OW7" s="999"/>
      <c r="OX7" s="999"/>
      <c r="OY7" s="999"/>
      <c r="PD7" s="999" t="s">
        <v>2351</v>
      </c>
      <c r="PE7" s="999"/>
      <c r="PF7" s="999"/>
      <c r="PG7" s="999"/>
      <c r="PH7" s="968" t="s">
        <v>2267</v>
      </c>
      <c r="PI7" s="968"/>
      <c r="PJ7" s="968"/>
      <c r="PK7" s="968"/>
      <c r="PL7" s="968"/>
      <c r="PM7" s="968"/>
      <c r="PN7" s="968"/>
      <c r="PO7" s="968"/>
      <c r="PP7" s="979"/>
      <c r="PQ7" s="979"/>
      <c r="PR7" s="979"/>
      <c r="PS7" s="979"/>
      <c r="PT7" s="1073" t="s">
        <v>2403</v>
      </c>
      <c r="PU7" s="1073"/>
      <c r="PV7" s="1073"/>
      <c r="PW7" s="1073"/>
      <c r="QB7" s="1073" t="s">
        <v>2403</v>
      </c>
      <c r="QC7" s="1073"/>
      <c r="QD7" s="1073"/>
      <c r="QE7" s="1073"/>
      <c r="QF7" s="1073"/>
      <c r="QG7" s="1073"/>
      <c r="QH7" s="1073"/>
      <c r="QI7" s="1073"/>
      <c r="QJ7" s="946" t="s">
        <v>2432</v>
      </c>
      <c r="QK7" s="946"/>
      <c r="QL7" s="946"/>
      <c r="QM7" s="946"/>
      <c r="QN7" s="946"/>
      <c r="QO7" s="946"/>
      <c r="QP7" s="946"/>
      <c r="QQ7" s="946"/>
      <c r="QR7" s="946"/>
      <c r="QS7" s="946"/>
      <c r="QT7" s="946"/>
      <c r="QU7" s="946"/>
      <c r="QZ7" s="979"/>
      <c r="RA7" s="979"/>
      <c r="RB7" s="979"/>
      <c r="RC7" s="979"/>
      <c r="RD7" s="1055" t="s">
        <v>2446</v>
      </c>
      <c r="RE7" s="1055"/>
      <c r="RF7" s="1055"/>
      <c r="RG7" s="1055"/>
      <c r="RH7" s="1055"/>
      <c r="RI7" s="1055"/>
      <c r="RJ7" s="1055"/>
      <c r="RK7" s="1055"/>
      <c r="RL7" s="1055"/>
      <c r="RM7" s="1055"/>
      <c r="RN7" s="1055"/>
      <c r="RO7" s="1055"/>
      <c r="RP7" s="1055"/>
      <c r="RQ7" s="1055"/>
      <c r="RR7" s="1055"/>
      <c r="RS7" s="1055"/>
      <c r="RX7" s="994" t="s">
        <v>2473</v>
      </c>
      <c r="RY7" s="994"/>
      <c r="RZ7" s="994"/>
      <c r="SA7" s="994"/>
      <c r="SB7" s="999" t="s">
        <v>2448</v>
      </c>
      <c r="SC7" s="999"/>
      <c r="SD7" s="999"/>
      <c r="SE7" s="999"/>
      <c r="SF7" s="999"/>
      <c r="SG7" s="999"/>
      <c r="SH7" s="999"/>
      <c r="SI7" s="999"/>
      <c r="SJ7" s="999"/>
      <c r="SK7" s="999"/>
      <c r="SL7" s="999"/>
      <c r="SM7" s="999"/>
      <c r="SN7" s="999"/>
      <c r="SO7" s="999"/>
      <c r="SP7" s="999"/>
      <c r="SQ7" s="999"/>
      <c r="TD7" s="1058" t="s">
        <v>2556</v>
      </c>
      <c r="TE7" s="1058"/>
      <c r="TF7" s="1058"/>
      <c r="TG7" s="1058"/>
      <c r="TH7" s="1055" t="s">
        <v>2524</v>
      </c>
      <c r="TI7" s="1055"/>
      <c r="TJ7" s="1055"/>
      <c r="TK7" s="1055"/>
      <c r="TL7" s="1055"/>
      <c r="TM7" s="1055"/>
      <c r="TN7" s="1055"/>
      <c r="TO7" s="1055"/>
      <c r="TT7" s="987" t="s">
        <v>2525</v>
      </c>
      <c r="TU7" s="987"/>
      <c r="TV7" s="987"/>
      <c r="TW7" s="987"/>
      <c r="TX7" s="1032" t="s">
        <v>2567</v>
      </c>
      <c r="TY7" s="1032"/>
      <c r="TZ7" s="1032"/>
      <c r="UA7" s="1032"/>
      <c r="UB7" s="1032"/>
      <c r="UC7" s="1032"/>
      <c r="UD7" s="1032"/>
      <c r="UE7" s="1032"/>
      <c r="UF7" s="998" t="s">
        <v>2599</v>
      </c>
      <c r="UG7" s="998"/>
      <c r="UH7" s="998"/>
      <c r="UI7" s="998"/>
      <c r="UJ7" s="998"/>
      <c r="UK7" s="998"/>
      <c r="UL7" s="998"/>
      <c r="UM7" s="998"/>
      <c r="UR7" s="998" t="s">
        <v>2599</v>
      </c>
      <c r="US7" s="998"/>
      <c r="UT7" s="998"/>
      <c r="UU7" s="998"/>
      <c r="UV7" s="998"/>
      <c r="UW7" s="998"/>
      <c r="UX7" s="998"/>
      <c r="UY7" s="998"/>
      <c r="UZ7" s="998"/>
      <c r="VA7" s="998"/>
      <c r="VB7" s="998"/>
      <c r="VC7" s="998"/>
      <c r="VD7" s="998"/>
      <c r="VE7" s="998"/>
      <c r="VF7" s="998"/>
      <c r="VG7" s="998"/>
      <c r="VH7" s="1055" t="s">
        <v>2677</v>
      </c>
      <c r="VI7" s="1055"/>
      <c r="VJ7" s="1055"/>
      <c r="VK7" s="1055"/>
      <c r="VP7" s="1055" t="s">
        <v>2677</v>
      </c>
      <c r="VQ7" s="1055"/>
      <c r="VR7" s="1055"/>
      <c r="VS7" s="1055"/>
      <c r="VT7" s="994" t="s">
        <v>2715</v>
      </c>
      <c r="VU7" s="994"/>
      <c r="VV7" s="994"/>
      <c r="VW7" s="994"/>
      <c r="VX7" s="994"/>
      <c r="VY7" s="994"/>
      <c r="VZ7" s="994"/>
      <c r="WA7" s="994"/>
      <c r="WB7" s="994"/>
      <c r="WC7" s="994"/>
      <c r="WD7" s="994"/>
      <c r="WE7" s="994"/>
      <c r="WF7" s="994"/>
      <c r="WG7" s="994"/>
      <c r="WH7" s="994"/>
      <c r="WI7" s="994"/>
      <c r="WN7" s="945" t="s">
        <v>2754</v>
      </c>
      <c r="WO7" s="945"/>
      <c r="WP7" s="945"/>
      <c r="WQ7" s="945"/>
      <c r="WR7" s="945"/>
      <c r="WS7" s="945"/>
      <c r="WT7" s="945"/>
      <c r="WU7" s="945"/>
      <c r="WV7" s="945"/>
      <c r="WW7" s="945"/>
      <c r="WX7" s="945"/>
      <c r="WY7" s="945"/>
      <c r="WZ7" s="945"/>
      <c r="XA7" s="945"/>
      <c r="XB7" s="945"/>
      <c r="XC7" s="945"/>
      <c r="XL7" s="968" t="s">
        <v>2802</v>
      </c>
      <c r="XM7" s="968"/>
      <c r="XN7" s="968"/>
      <c r="XO7" s="968"/>
      <c r="XP7" s="968"/>
      <c r="XQ7" s="968"/>
      <c r="XR7" s="968"/>
      <c r="XS7" s="968"/>
      <c r="XT7" s="968"/>
      <c r="XU7" s="968"/>
      <c r="XV7" s="968"/>
      <c r="XW7" s="968"/>
      <c r="XX7" s="968"/>
      <c r="XY7" s="968"/>
      <c r="XZ7" s="968"/>
      <c r="YA7" s="968"/>
      <c r="YB7" s="965" t="s">
        <v>2845</v>
      </c>
      <c r="YC7" s="965"/>
      <c r="YD7" s="965"/>
      <c r="YE7" s="965"/>
      <c r="YJ7" s="979"/>
      <c r="YK7" s="979"/>
      <c r="YL7" s="979"/>
      <c r="YM7" s="979"/>
      <c r="YN7" s="1055" t="s">
        <v>2827</v>
      </c>
      <c r="YO7" s="1055"/>
      <c r="YP7" s="1055"/>
      <c r="YQ7" s="1055"/>
      <c r="YR7" s="1055"/>
      <c r="YS7" s="1055"/>
      <c r="YT7" s="1055"/>
      <c r="YU7" s="1055"/>
      <c r="YV7" s="967" t="s">
        <v>2794</v>
      </c>
      <c r="YW7" s="967"/>
      <c r="YX7" s="967"/>
      <c r="YY7" s="967"/>
      <c r="YZ7" s="967"/>
      <c r="ZA7" s="967"/>
      <c r="ZB7" s="967"/>
      <c r="ZC7" s="967"/>
      <c r="ZH7" s="967" t="s">
        <v>2794</v>
      </c>
      <c r="ZI7" s="967"/>
      <c r="ZJ7" s="967"/>
      <c r="ZK7" s="967"/>
      <c r="ZL7" s="967"/>
      <c r="ZM7" s="967"/>
      <c r="ZN7" s="967"/>
      <c r="ZO7" s="967"/>
      <c r="ZP7" s="967"/>
      <c r="ZQ7" s="967"/>
      <c r="ZR7" s="967"/>
      <c r="ZS7" s="967"/>
      <c r="ZT7" s="1060" t="s">
        <v>2886</v>
      </c>
      <c r="ZU7" s="1060"/>
      <c r="ZV7" s="1060"/>
      <c r="ZW7" s="1060"/>
      <c r="ZX7" s="1060"/>
      <c r="ZY7" s="1060"/>
      <c r="ZZ7" s="1060"/>
      <c r="AAA7" s="1060"/>
      <c r="AAF7" s="1060" t="s">
        <v>2939</v>
      </c>
      <c r="AAG7" s="1060"/>
      <c r="AAH7" s="1060"/>
      <c r="AAI7" s="1060"/>
      <c r="AAJ7" s="1019" t="s">
        <v>2887</v>
      </c>
      <c r="AAK7" s="1019"/>
      <c r="AAL7" s="1019"/>
      <c r="AAM7" s="1019"/>
      <c r="AAN7" s="1019"/>
      <c r="AAO7" s="1019"/>
      <c r="AAP7" s="1019"/>
      <c r="AAQ7" s="1019"/>
      <c r="AAR7" s="1019"/>
      <c r="AAS7" s="1019"/>
      <c r="AAT7" s="1019"/>
      <c r="AAU7" s="1019"/>
      <c r="AAV7" s="1036" t="s">
        <v>2968</v>
      </c>
      <c r="AAW7" s="1036"/>
      <c r="AAX7" s="1036"/>
      <c r="AAY7" s="1036"/>
      <c r="ABD7" s="979"/>
      <c r="ABE7" s="979"/>
      <c r="ABF7" s="979"/>
      <c r="ABG7" s="979"/>
      <c r="ABH7" s="965" t="s">
        <v>3014</v>
      </c>
      <c r="ABI7" s="965"/>
      <c r="ABJ7" s="965"/>
      <c r="ABK7" s="965"/>
      <c r="ABL7" s="998" t="s">
        <v>3023</v>
      </c>
      <c r="ABM7" s="998"/>
      <c r="ABN7" s="998"/>
      <c r="ABO7" s="998"/>
      <c r="ABP7" s="998"/>
      <c r="ABQ7" s="998"/>
      <c r="ABR7" s="998"/>
      <c r="ABS7" s="998"/>
      <c r="ABT7" s="998"/>
      <c r="ABU7" s="998"/>
      <c r="ABV7" s="998"/>
      <c r="ABW7" s="998"/>
      <c r="ACB7" s="999" t="s">
        <v>3040</v>
      </c>
      <c r="ACC7" s="999"/>
      <c r="ACD7" s="999"/>
      <c r="ACE7" s="999"/>
      <c r="ACF7" s="999"/>
      <c r="ACG7" s="999"/>
      <c r="ACH7" s="999"/>
      <c r="ACI7" s="999"/>
      <c r="ACJ7" s="999"/>
      <c r="ACK7" s="999"/>
      <c r="ACL7" s="1024" t="s">
        <v>3026</v>
      </c>
      <c r="ACM7" s="1024"/>
      <c r="ACN7" s="1024"/>
      <c r="ACO7" s="1024"/>
      <c r="ACP7" s="1024"/>
      <c r="ACQ7" s="1024"/>
      <c r="ACR7" s="1024"/>
      <c r="ACS7" s="1024"/>
      <c r="ACT7" s="1024"/>
      <c r="ACU7" s="1024"/>
      <c r="ACZ7" s="979"/>
      <c r="ADA7" s="979"/>
      <c r="ADB7" s="979"/>
      <c r="ADC7" s="979"/>
      <c r="ADD7" s="1034" t="s">
        <v>3105</v>
      </c>
      <c r="ADE7" s="1034"/>
      <c r="ADF7" s="1034"/>
      <c r="ADG7" s="1034"/>
      <c r="ADH7" s="1034"/>
      <c r="ADI7" s="1034"/>
      <c r="ADJ7" s="1034"/>
      <c r="ADK7" s="1034"/>
      <c r="ADL7" s="1034"/>
      <c r="ADM7" s="1034"/>
      <c r="ADN7" s="1034"/>
      <c r="ADO7" s="1034"/>
      <c r="ADP7" s="1034"/>
      <c r="ADQ7" s="1034"/>
      <c r="ADR7" s="1034"/>
      <c r="ADS7" s="1034"/>
      <c r="ADX7" s="1034" t="s">
        <v>3156</v>
      </c>
      <c r="ADY7" s="1034"/>
      <c r="ADZ7" s="1034"/>
      <c r="AEA7" s="1034"/>
      <c r="AEB7" s="1034"/>
      <c r="AEC7" s="1034"/>
      <c r="AED7" s="1034"/>
      <c r="AEE7" s="1034"/>
      <c r="AEF7" s="1034"/>
      <c r="AEG7" s="1034"/>
      <c r="AEH7" s="1034"/>
      <c r="AEI7" s="1034"/>
      <c r="AEJ7" s="1034"/>
      <c r="AEK7" s="1034"/>
      <c r="AEL7" s="1034"/>
      <c r="AEM7" s="1034"/>
      <c r="AEN7" s="996" t="s">
        <v>3173</v>
      </c>
      <c r="AEO7" s="996"/>
      <c r="AEP7" s="996"/>
      <c r="AEQ7" s="996"/>
      <c r="AEZ7" s="996" t="s">
        <v>3173</v>
      </c>
      <c r="AFA7" s="996"/>
      <c r="AFB7" s="996"/>
      <c r="AFC7" s="996"/>
      <c r="AFD7" s="996"/>
      <c r="AFE7" s="996"/>
      <c r="AFF7" s="996"/>
      <c r="AFG7" s="996"/>
      <c r="AFH7" s="998" t="s">
        <v>3212</v>
      </c>
      <c r="AFI7" s="998"/>
      <c r="AFJ7" s="998"/>
      <c r="AFK7" s="998"/>
      <c r="AFL7" s="998"/>
      <c r="AFM7" s="998"/>
      <c r="AFN7" s="998"/>
      <c r="AFO7" s="998"/>
      <c r="AFP7" s="998"/>
      <c r="AFQ7" s="998"/>
      <c r="AFR7" s="998"/>
      <c r="AFS7" s="998"/>
      <c r="AGB7" s="979"/>
      <c r="AGC7" s="979"/>
      <c r="AGD7" s="979"/>
      <c r="AGE7" s="979"/>
      <c r="AGF7" s="978" t="s">
        <v>3231</v>
      </c>
      <c r="AGG7" s="978"/>
      <c r="AGH7" s="978"/>
      <c r="AGI7" s="978"/>
      <c r="AGJ7" s="1010" t="s">
        <v>3230</v>
      </c>
      <c r="AGK7" s="1010"/>
      <c r="AGL7" s="1010"/>
      <c r="AGM7" s="1010"/>
      <c r="AGN7" s="978" t="s">
        <v>3268</v>
      </c>
      <c r="AGO7" s="978"/>
      <c r="AGP7" s="978"/>
      <c r="AGQ7" s="978"/>
      <c r="AGR7" s="978"/>
      <c r="AGS7" s="978"/>
      <c r="AGT7" s="978"/>
      <c r="AGU7" s="978"/>
      <c r="AHD7" s="965" t="s">
        <v>3274</v>
      </c>
      <c r="AHE7" s="965"/>
      <c r="AHF7" s="965"/>
      <c r="AHG7" s="965"/>
      <c r="AHH7" s="965"/>
      <c r="AHI7" s="965"/>
      <c r="AHJ7" s="965"/>
      <c r="AHK7" s="965"/>
      <c r="AHL7" s="965"/>
      <c r="AHM7" s="965"/>
      <c r="AHN7" s="965"/>
      <c r="AHO7" s="965"/>
      <c r="AHP7" s="965"/>
      <c r="AHQ7" s="965"/>
      <c r="AHR7" s="965"/>
      <c r="AHS7" s="965"/>
      <c r="AHT7" s="967" t="s">
        <v>3352</v>
      </c>
      <c r="AHU7" s="967"/>
      <c r="AHV7" s="967"/>
      <c r="AHW7" s="967"/>
      <c r="AIF7" s="991" t="s">
        <v>1737</v>
      </c>
      <c r="AIG7" s="991"/>
      <c r="AIH7" s="991"/>
      <c r="AII7" s="991"/>
      <c r="AIJ7" s="991"/>
      <c r="AIK7" s="991"/>
      <c r="AIL7" s="991"/>
      <c r="AIM7" s="991"/>
      <c r="AIN7" s="991"/>
      <c r="AIO7" s="991"/>
      <c r="AIP7" s="991"/>
      <c r="AIQ7" s="991"/>
      <c r="AIR7" s="979"/>
      <c r="AIS7" s="979"/>
      <c r="AIT7" s="979"/>
      <c r="AIU7" s="979"/>
      <c r="AIV7" s="991" t="s">
        <v>3399</v>
      </c>
      <c r="AIW7" s="991"/>
      <c r="AIX7" s="991"/>
      <c r="AIY7" s="991"/>
      <c r="AJD7" s="991" t="s">
        <v>1737</v>
      </c>
      <c r="AJE7" s="991"/>
      <c r="AJF7" s="991"/>
      <c r="AJG7" s="991"/>
      <c r="AJH7" s="991"/>
      <c r="AJI7" s="991"/>
      <c r="AJJ7" s="991"/>
      <c r="AJK7" s="991"/>
      <c r="AJL7" s="991"/>
      <c r="AJM7" s="991"/>
      <c r="AJN7" s="991"/>
      <c r="AJO7" s="991"/>
      <c r="AJP7" s="979"/>
      <c r="AJQ7" s="979"/>
      <c r="AJR7" s="979"/>
      <c r="AJS7" s="979"/>
      <c r="AJT7" s="991" t="s">
        <v>3399</v>
      </c>
      <c r="AJU7" s="991"/>
      <c r="AJV7" s="991"/>
      <c r="AJW7" s="991"/>
      <c r="AKB7" s="994" t="s">
        <v>3445</v>
      </c>
      <c r="AKC7" s="994"/>
      <c r="AKD7" s="994"/>
      <c r="AKE7" s="994"/>
      <c r="AKF7" s="994"/>
      <c r="AKG7" s="994"/>
      <c r="AKH7" s="994"/>
      <c r="AKI7" s="994"/>
      <c r="AKJ7" s="994"/>
      <c r="AKK7" s="994"/>
      <c r="AKL7" s="994"/>
      <c r="AKM7" s="994"/>
      <c r="AKN7" s="946" t="s">
        <v>3457</v>
      </c>
      <c r="AKO7" s="946"/>
      <c r="AKP7" s="946"/>
      <c r="AKQ7" s="946"/>
      <c r="AKR7" s="946"/>
      <c r="AKS7" s="946"/>
      <c r="AKT7" s="946"/>
      <c r="AKU7" s="946"/>
      <c r="AKZ7" s="979"/>
      <c r="ALA7" s="979"/>
      <c r="ALB7" s="979"/>
      <c r="ALC7" s="979"/>
      <c r="ALD7" s="994" t="s">
        <v>3461</v>
      </c>
      <c r="ALE7" s="994"/>
      <c r="ALF7" s="994"/>
      <c r="ALG7" s="994"/>
      <c r="ALH7" s="994"/>
      <c r="ALI7" s="994"/>
      <c r="ALJ7" s="994"/>
      <c r="ALK7" s="994"/>
      <c r="ALL7" s="1055" t="s">
        <v>3390</v>
      </c>
      <c r="ALM7" s="1055"/>
      <c r="ALN7" s="1055"/>
      <c r="ALO7" s="1055"/>
      <c r="ALP7" s="999" t="s">
        <v>3464</v>
      </c>
      <c r="ALQ7" s="999"/>
      <c r="ALR7" s="999"/>
      <c r="ALS7" s="999"/>
      <c r="AMB7" s="1055" t="s">
        <v>3467</v>
      </c>
      <c r="AMC7" s="1055"/>
      <c r="AMD7" s="1055"/>
      <c r="AME7" s="1055"/>
      <c r="AMF7" s="998" t="s">
        <v>3469</v>
      </c>
      <c r="AMG7" s="998"/>
      <c r="AMH7" s="998"/>
      <c r="AMI7" s="998"/>
      <c r="AMJ7" s="1024" t="s">
        <v>3470</v>
      </c>
      <c r="AMK7" s="1024"/>
      <c r="AML7" s="1024"/>
      <c r="AMM7" s="1024"/>
      <c r="AMN7" s="1019" t="s">
        <v>3471</v>
      </c>
      <c r="AMO7" s="1019"/>
      <c r="AMP7" s="1019"/>
      <c r="AMQ7" s="1019"/>
      <c r="AMV7" s="1058" t="s">
        <v>3620</v>
      </c>
      <c r="AMW7" s="1058"/>
      <c r="AMX7" s="1058"/>
      <c r="AMY7" s="1058"/>
      <c r="AMZ7" s="1055" t="s">
        <v>3504</v>
      </c>
      <c r="ANA7" s="1055"/>
      <c r="ANB7" s="1055"/>
      <c r="ANC7" s="1055"/>
      <c r="AND7" s="998" t="s">
        <v>3557</v>
      </c>
      <c r="ANE7" s="998"/>
      <c r="ANF7" s="998"/>
      <c r="ANG7" s="998"/>
      <c r="ANH7" s="998"/>
      <c r="ANI7" s="998"/>
      <c r="ANJ7" s="965" t="s">
        <v>3558</v>
      </c>
      <c r="ANK7" s="965"/>
      <c r="ANL7" s="965"/>
      <c r="ANM7" s="965"/>
      <c r="ANN7" s="965"/>
      <c r="ANO7" s="965"/>
      <c r="AOB7" s="998" t="s">
        <v>3576</v>
      </c>
      <c r="AOC7" s="998"/>
      <c r="AOD7" s="998"/>
      <c r="AOE7" s="998"/>
      <c r="AOF7" s="1024" t="s">
        <v>3579</v>
      </c>
      <c r="AOG7" s="1024"/>
      <c r="AOH7" s="1024"/>
      <c r="AOI7" s="1024"/>
      <c r="AOJ7" s="1024"/>
      <c r="AOK7" s="1024"/>
      <c r="AOL7" s="1024"/>
      <c r="AOM7" s="1024"/>
      <c r="AON7" s="999" t="s">
        <v>3622</v>
      </c>
      <c r="AOO7" s="999"/>
      <c r="AOP7" s="999"/>
      <c r="AOQ7" s="999"/>
      <c r="AOZ7" s="1055" t="s">
        <v>3623</v>
      </c>
      <c r="APA7" s="1055"/>
      <c r="APB7" s="1055"/>
      <c r="APC7" s="1055"/>
      <c r="APD7" s="1014" t="s">
        <v>3616</v>
      </c>
      <c r="APE7" s="1014"/>
      <c r="APF7" s="1014"/>
      <c r="APG7" s="1014"/>
      <c r="APH7" s="1058" t="s">
        <v>3624</v>
      </c>
      <c r="API7" s="1058"/>
      <c r="APJ7" s="1058"/>
      <c r="APK7" s="1058"/>
      <c r="APP7" s="1055" t="s">
        <v>3636</v>
      </c>
      <c r="APQ7" s="1055"/>
      <c r="APR7" s="1055"/>
      <c r="APS7" s="1055"/>
      <c r="AQB7" s="1060" t="s">
        <v>3682</v>
      </c>
      <c r="AQC7" s="1060"/>
      <c r="AQD7" s="1060"/>
      <c r="AQE7" s="1060"/>
      <c r="AQF7" s="1060"/>
      <c r="AQG7" s="1060"/>
      <c r="AQH7" s="1060"/>
      <c r="AQI7" s="1060"/>
      <c r="AQJ7" s="1068" t="s">
        <v>3694</v>
      </c>
      <c r="AQK7" s="1068"/>
      <c r="AQL7" s="1068"/>
      <c r="AQM7" s="1068"/>
      <c r="AQN7" s="1068"/>
      <c r="AQO7" s="1068"/>
      <c r="AQP7" s="1068"/>
      <c r="AQQ7" s="1068"/>
      <c r="ARD7" s="1055" t="s">
        <v>3600</v>
      </c>
      <c r="ARE7" s="1055"/>
      <c r="ARF7" s="1055"/>
      <c r="ARG7" s="1055"/>
      <c r="ARH7" s="1055"/>
      <c r="ARI7" s="1055"/>
      <c r="ARJ7" s="1055"/>
      <c r="ARK7" s="1055"/>
      <c r="ARL7" s="987" t="s">
        <v>3759</v>
      </c>
      <c r="ARM7" s="987"/>
      <c r="ARN7" s="987"/>
      <c r="ARO7" s="987"/>
      <c r="ARP7" s="987"/>
      <c r="ARQ7" s="987"/>
      <c r="ARR7" s="987"/>
      <c r="ARS7" s="987"/>
      <c r="ASF7" s="998" t="s">
        <v>3760</v>
      </c>
      <c r="ASG7" s="998"/>
      <c r="ASH7" s="998"/>
      <c r="ASI7" s="998"/>
      <c r="ASJ7" s="998"/>
      <c r="ASK7" s="998"/>
      <c r="ASL7" s="999" t="s">
        <v>3761</v>
      </c>
      <c r="ASM7" s="999"/>
      <c r="ASN7" s="999"/>
      <c r="ASO7" s="999"/>
      <c r="ASP7" s="999"/>
      <c r="ASQ7" s="999"/>
      <c r="ASR7" s="945" t="s">
        <v>3802</v>
      </c>
      <c r="ASS7" s="945"/>
      <c r="AST7" s="945"/>
      <c r="ASU7" s="945"/>
      <c r="ASV7" s="945"/>
      <c r="ASW7" s="945"/>
      <c r="ASX7" s="945"/>
      <c r="ASY7" s="945"/>
      <c r="ATD7" s="965" t="s">
        <v>3836</v>
      </c>
      <c r="ATE7" s="965"/>
      <c r="ATF7" s="965"/>
      <c r="ATG7" s="965"/>
      <c r="ATH7" s="965"/>
      <c r="ATI7" s="965"/>
      <c r="ATJ7" s="965"/>
      <c r="ATK7" s="965"/>
      <c r="ATL7" s="965"/>
      <c r="ATM7" s="965"/>
      <c r="ATN7" s="987" t="s">
        <v>3835</v>
      </c>
      <c r="ATO7" s="987"/>
      <c r="ATP7" s="987"/>
      <c r="ATQ7" s="987"/>
      <c r="ATR7" s="987"/>
      <c r="ATS7" s="987"/>
      <c r="ATT7" s="987"/>
      <c r="ATU7" s="987"/>
      <c r="ATV7" s="987"/>
      <c r="ATW7" s="987"/>
      <c r="AUB7" s="967" t="s">
        <v>3884</v>
      </c>
      <c r="AUC7" s="967"/>
      <c r="AUD7" s="967"/>
      <c r="AUE7" s="967"/>
      <c r="AUF7" s="967"/>
      <c r="AUG7" s="967"/>
      <c r="AUH7" s="967"/>
      <c r="AUI7" s="967"/>
      <c r="AUJ7" s="967"/>
      <c r="AUK7" s="967"/>
      <c r="AUL7" s="967"/>
      <c r="AUM7" s="967"/>
      <c r="AUN7" s="946" t="s">
        <v>3883</v>
      </c>
      <c r="AUO7" s="946"/>
      <c r="AUP7" s="946"/>
      <c r="AUQ7" s="946"/>
      <c r="AUR7" s="946"/>
      <c r="AUS7" s="946"/>
      <c r="AUT7" s="946"/>
      <c r="AUU7" s="946"/>
      <c r="AUZ7" s="979"/>
      <c r="AVA7" s="979"/>
      <c r="AVB7" s="979"/>
      <c r="AVC7" s="979"/>
      <c r="AVD7" s="985" t="s">
        <v>3966</v>
      </c>
      <c r="AVE7" s="985"/>
      <c r="AVF7" s="985"/>
      <c r="AVG7" s="985"/>
      <c r="AVH7" s="985"/>
      <c r="AVI7" s="985"/>
      <c r="AVJ7" s="985"/>
      <c r="AVK7" s="985"/>
      <c r="AVL7" s="1013" t="s">
        <v>3965</v>
      </c>
      <c r="AVM7" s="1013"/>
      <c r="AVN7" s="1013"/>
      <c r="AVO7" s="1013"/>
      <c r="AVP7" s="1013"/>
      <c r="AVQ7" s="1013"/>
      <c r="AVR7" s="1013"/>
      <c r="AVS7" s="1013"/>
      <c r="AVX7" s="985" t="s">
        <v>3980</v>
      </c>
      <c r="AVY7" s="985"/>
      <c r="AVZ7" s="985"/>
      <c r="AWA7" s="985"/>
      <c r="AWB7" s="985"/>
      <c r="AWC7" s="985"/>
      <c r="AWD7" s="945" t="s">
        <v>4010</v>
      </c>
      <c r="AWE7" s="945"/>
      <c r="AWF7" s="945"/>
      <c r="AWG7" s="945"/>
      <c r="AWH7" s="945"/>
      <c r="AWI7" s="945"/>
      <c r="AWJ7" s="979"/>
      <c r="AWK7" s="979"/>
      <c r="AWL7" s="979"/>
      <c r="AWM7" s="979"/>
      <c r="AWN7" s="979"/>
      <c r="AWO7" s="979"/>
      <c r="AWP7" s="979"/>
      <c r="AWQ7" s="979"/>
      <c r="AWV7" s="968" t="s">
        <v>4030</v>
      </c>
      <c r="AWW7" s="968"/>
      <c r="AWX7" s="968"/>
      <c r="AWY7" s="968"/>
      <c r="AWZ7" s="968"/>
      <c r="AXA7" s="968"/>
      <c r="AXB7" s="968"/>
      <c r="AXC7" s="968"/>
      <c r="AXD7" s="985" t="s">
        <v>4031</v>
      </c>
      <c r="AXE7" s="985"/>
      <c r="AXF7" s="985"/>
      <c r="AXG7" s="985"/>
      <c r="AXH7" s="985"/>
      <c r="AXI7" s="985"/>
      <c r="AXJ7" s="985"/>
      <c r="AXK7" s="985"/>
      <c r="AXT7" s="998" t="s">
        <v>4052</v>
      </c>
      <c r="AXU7" s="998"/>
      <c r="AXV7" s="998"/>
      <c r="AXW7" s="998"/>
      <c r="AXX7" s="998"/>
      <c r="AXY7" s="998"/>
      <c r="AXZ7" s="998"/>
      <c r="AYA7" s="998"/>
      <c r="AYB7" s="1058" t="s">
        <v>4054</v>
      </c>
      <c r="AYC7" s="1058"/>
      <c r="AYD7" s="1058"/>
      <c r="AYE7" s="1058"/>
      <c r="AYF7" s="1058"/>
      <c r="AYG7" s="1058"/>
      <c r="AYH7" s="1077" t="s">
        <v>4055</v>
      </c>
      <c r="AYI7" s="1077"/>
      <c r="AYJ7" s="1077"/>
      <c r="AYK7" s="1077"/>
      <c r="AYL7" s="1077"/>
      <c r="AYM7" s="1077"/>
      <c r="AYR7" s="998" t="s">
        <v>4087</v>
      </c>
      <c r="AYS7" s="998"/>
      <c r="AYT7" s="998"/>
      <c r="AYU7" s="998"/>
      <c r="AYV7" s="1024" t="s">
        <v>4077</v>
      </c>
      <c r="AYW7" s="1024"/>
      <c r="AYX7" s="1024"/>
      <c r="AYY7" s="1024"/>
      <c r="AYZ7" s="1024"/>
      <c r="AZA7" s="1024"/>
      <c r="AZB7" s="1024"/>
      <c r="AZC7" s="1024"/>
      <c r="AZD7" s="1077" t="s">
        <v>4104</v>
      </c>
      <c r="AZE7" s="1077"/>
      <c r="AZF7" s="1077"/>
      <c r="AZG7" s="1077"/>
      <c r="AZH7" s="1077"/>
      <c r="AZI7" s="1077"/>
      <c r="AZJ7" s="1077"/>
      <c r="AZK7" s="1077"/>
      <c r="AZT7" s="1024" t="s">
        <v>4138</v>
      </c>
      <c r="AZU7" s="1024"/>
      <c r="AZV7" s="1024"/>
      <c r="AZW7" s="1024"/>
      <c r="AZX7" s="1024"/>
      <c r="AZY7" s="1024"/>
      <c r="AZZ7" s="1024"/>
      <c r="BAA7" s="1024"/>
      <c r="BAB7" s="987" t="s">
        <v>4153</v>
      </c>
      <c r="BAC7" s="987"/>
      <c r="BAD7" s="987"/>
      <c r="BAE7" s="987"/>
      <c r="BAF7" s="987"/>
      <c r="BAG7" s="987"/>
      <c r="BAH7" s="987"/>
      <c r="BAI7" s="987"/>
      <c r="BAJ7" s="979"/>
      <c r="BAK7" s="979"/>
      <c r="BAL7" s="979"/>
      <c r="BAM7" s="979"/>
      <c r="BAR7" s="1024" t="s">
        <v>4173</v>
      </c>
      <c r="BAS7" s="1024"/>
      <c r="BAT7" s="1024"/>
      <c r="BAU7" s="1024"/>
      <c r="BAV7" s="1024"/>
      <c r="BAW7" s="1024"/>
      <c r="BAX7" s="987" t="s">
        <v>4187</v>
      </c>
      <c r="BAY7" s="987"/>
      <c r="BAZ7" s="987"/>
      <c r="BBA7" s="987"/>
      <c r="BBB7" s="987"/>
      <c r="BBC7" s="987"/>
      <c r="BBD7" s="946" t="s">
        <v>4227</v>
      </c>
      <c r="BBE7" s="946"/>
      <c r="BBF7" s="946"/>
      <c r="BBG7" s="946"/>
      <c r="BBH7" s="946"/>
      <c r="BBI7" s="946"/>
      <c r="BBJ7" s="946"/>
      <c r="BBK7" s="946"/>
      <c r="BBP7" s="1058" t="s">
        <v>4260</v>
      </c>
      <c r="BBQ7" s="1058"/>
      <c r="BBR7" s="1058"/>
      <c r="BBS7" s="1058"/>
      <c r="BBT7" s="1010" t="s">
        <v>4263</v>
      </c>
      <c r="BBU7" s="1010"/>
      <c r="BBV7" s="1010"/>
      <c r="BBW7" s="1010"/>
      <c r="BBX7" s="1010"/>
      <c r="BBY7" s="1010"/>
      <c r="BBZ7" s="1010"/>
      <c r="BCA7" s="1010"/>
      <c r="BCB7" s="946" t="s">
        <v>4280</v>
      </c>
      <c r="BCC7" s="946"/>
      <c r="BCD7" s="946"/>
      <c r="BCE7" s="946"/>
      <c r="BCF7" s="946"/>
      <c r="BCG7" s="946"/>
      <c r="BCH7" s="946"/>
      <c r="BCI7" s="946"/>
      <c r="BCN7" s="979"/>
      <c r="BCO7" s="979"/>
      <c r="BCP7" s="979"/>
      <c r="BCQ7" s="979"/>
      <c r="BCR7" s="1058" t="s">
        <v>4312</v>
      </c>
      <c r="BCS7" s="1058"/>
      <c r="BCT7" s="1058"/>
      <c r="BCU7" s="1058"/>
      <c r="BCV7" s="1058"/>
      <c r="BCW7" s="1058"/>
      <c r="BCX7" s="1058"/>
      <c r="BCY7" s="1058"/>
      <c r="BCZ7" s="1034" t="s">
        <v>4326</v>
      </c>
      <c r="BDA7" s="1034"/>
      <c r="BDB7" s="1034"/>
      <c r="BDC7" s="1034"/>
      <c r="BDD7" s="1034"/>
      <c r="BDE7" s="1034"/>
      <c r="BDF7" s="1034"/>
      <c r="BDG7" s="1034"/>
      <c r="BDL7" s="1034" t="s">
        <v>4326</v>
      </c>
      <c r="BDM7" s="1034"/>
      <c r="BDN7" s="1034"/>
      <c r="BDO7" s="1034"/>
      <c r="BDP7" s="1034"/>
      <c r="BDQ7" s="1034"/>
      <c r="BDR7" s="1034"/>
      <c r="BDS7" s="1034"/>
      <c r="BDT7" s="968" t="s">
        <v>4328</v>
      </c>
      <c r="BDU7" s="968"/>
      <c r="BDV7" s="968"/>
      <c r="BDW7" s="968"/>
      <c r="BDX7" s="968"/>
      <c r="BDY7" s="968"/>
      <c r="BDZ7" s="968"/>
      <c r="BEA7" s="968"/>
      <c r="BEB7" s="946" t="s">
        <v>4343</v>
      </c>
      <c r="BEC7" s="946"/>
      <c r="BED7" s="946"/>
      <c r="BEE7" s="946"/>
      <c r="BEJ7" s="946" t="s">
        <v>4343</v>
      </c>
      <c r="BEK7" s="946"/>
      <c r="BEL7" s="946"/>
      <c r="BEM7" s="946"/>
      <c r="BEN7" s="946"/>
      <c r="BEO7" s="946"/>
      <c r="BEP7" s="946"/>
      <c r="BEQ7" s="946"/>
      <c r="BER7" s="1034" t="s">
        <v>4407</v>
      </c>
      <c r="BES7" s="1034"/>
      <c r="BET7" s="1034"/>
      <c r="BEU7" s="1034"/>
      <c r="BEV7" s="1034"/>
      <c r="BEW7" s="1034"/>
      <c r="BEX7" s="1034"/>
      <c r="BEY7" s="1034"/>
      <c r="BEZ7" s="1034"/>
      <c r="BFA7" s="1034"/>
      <c r="BFB7" s="1034"/>
      <c r="BFC7" s="1034"/>
      <c r="BFH7" s="979"/>
      <c r="BFI7" s="979"/>
      <c r="BFJ7" s="979"/>
      <c r="BFK7" s="979"/>
      <c r="BFL7" s="946" t="s">
        <v>4459</v>
      </c>
      <c r="BFM7" s="946"/>
      <c r="BFN7" s="946"/>
      <c r="BFO7" s="946"/>
      <c r="BFP7" s="946"/>
      <c r="BFQ7" s="946"/>
      <c r="BFR7" s="946"/>
      <c r="BFS7" s="946"/>
      <c r="BFT7" s="946"/>
      <c r="BFU7" s="946"/>
      <c r="BFV7" s="946"/>
      <c r="BFW7" s="946"/>
      <c r="BFX7" s="946"/>
      <c r="BFY7" s="946"/>
      <c r="BFZ7" s="946"/>
      <c r="BGA7" s="946"/>
      <c r="BGF7" s="979"/>
      <c r="BGG7" s="979"/>
      <c r="BGH7" s="979"/>
      <c r="BGI7" s="979"/>
      <c r="BGJ7" s="1034" t="s">
        <v>4449</v>
      </c>
      <c r="BGK7" s="1034"/>
      <c r="BGL7" s="1034"/>
      <c r="BGM7" s="1034"/>
      <c r="BGN7" s="1034"/>
      <c r="BGO7" s="1034"/>
      <c r="BGP7" s="1034"/>
      <c r="BGQ7" s="1034"/>
      <c r="BGR7" s="1034"/>
      <c r="BGS7" s="1034"/>
      <c r="BGT7" s="1034"/>
      <c r="BGU7" s="1034"/>
      <c r="BGV7" s="998" t="s">
        <v>4487</v>
      </c>
      <c r="BGW7" s="998"/>
      <c r="BGX7" s="998"/>
      <c r="BGY7" s="998"/>
      <c r="BHD7" s="998" t="s">
        <v>4487</v>
      </c>
      <c r="BHE7" s="998"/>
      <c r="BHF7" s="998"/>
      <c r="BHG7" s="998"/>
      <c r="BHH7" s="987" t="s">
        <v>4526</v>
      </c>
      <c r="BHI7" s="987"/>
      <c r="BHJ7" s="987"/>
      <c r="BHK7" s="987"/>
      <c r="BHL7" s="987"/>
      <c r="BHM7" s="987"/>
      <c r="BHN7" s="987"/>
      <c r="BHO7" s="987"/>
      <c r="BHP7" s="994" t="s">
        <v>4536</v>
      </c>
      <c r="BHQ7" s="994"/>
      <c r="BHR7" s="994"/>
      <c r="BHS7" s="994"/>
      <c r="BHT7" s="994"/>
      <c r="BHU7" s="994"/>
      <c r="BHV7" s="994"/>
      <c r="BHW7" s="994"/>
      <c r="BIB7" s="979"/>
      <c r="BIC7" s="979"/>
      <c r="BID7" s="979"/>
      <c r="BIE7" s="979"/>
      <c r="BIF7" s="946" t="s">
        <v>4561</v>
      </c>
      <c r="BIG7" s="946"/>
      <c r="BIH7" s="946"/>
      <c r="BII7" s="946"/>
      <c r="BIJ7" s="946"/>
      <c r="BIK7" s="946"/>
      <c r="BIL7" s="965" t="s">
        <v>4563</v>
      </c>
      <c r="BIM7" s="965"/>
      <c r="BIN7" s="965"/>
      <c r="BIO7" s="965"/>
      <c r="BIP7" s="965"/>
      <c r="BIQ7" s="965"/>
      <c r="BIR7" s="994" t="s">
        <v>4583</v>
      </c>
      <c r="BIS7" s="994"/>
      <c r="BIT7" s="994"/>
      <c r="BIU7" s="994"/>
      <c r="BIZ7" s="994" t="s">
        <v>4583</v>
      </c>
      <c r="BJA7" s="994"/>
      <c r="BJB7" s="994"/>
      <c r="BJC7" s="994"/>
      <c r="BJD7" s="1058" t="s">
        <v>4626</v>
      </c>
      <c r="BJE7" s="1058"/>
      <c r="BJF7" s="1058"/>
      <c r="BJG7" s="1058"/>
      <c r="BJH7" s="1058"/>
      <c r="BJI7" s="1058"/>
      <c r="BJJ7" s="987" t="s">
        <v>4627</v>
      </c>
      <c r="BJK7" s="987"/>
      <c r="BJL7" s="987"/>
      <c r="BJM7" s="987"/>
      <c r="BJN7" s="987"/>
      <c r="BJO7" s="987"/>
      <c r="BJP7" s="994" t="s">
        <v>4648</v>
      </c>
      <c r="BJQ7" s="994"/>
      <c r="BJR7" s="994"/>
      <c r="BJS7" s="994"/>
      <c r="BJX7" s="978" t="s">
        <v>4647</v>
      </c>
      <c r="BJY7" s="978"/>
      <c r="BJZ7" s="978"/>
      <c r="BKA7" s="978"/>
      <c r="BKB7" s="978"/>
      <c r="BKC7" s="978"/>
      <c r="BKD7" s="978"/>
      <c r="BKE7" s="978"/>
      <c r="BKF7" s="1058" t="s">
        <v>4702</v>
      </c>
      <c r="BKG7" s="1058"/>
      <c r="BKH7" s="1058"/>
      <c r="BKI7" s="1058"/>
      <c r="BKJ7" s="1058"/>
      <c r="BKK7" s="1058"/>
      <c r="BKL7" s="987" t="s">
        <v>4703</v>
      </c>
      <c r="BKM7" s="987"/>
      <c r="BKN7" s="987"/>
      <c r="BKO7" s="987"/>
      <c r="BKP7" s="987"/>
      <c r="BKQ7" s="987"/>
      <c r="BKV7" s="979"/>
      <c r="BKW7" s="979"/>
      <c r="BKX7" s="979"/>
      <c r="BKY7" s="979"/>
      <c r="BKZ7" s="1054" t="s">
        <v>4714</v>
      </c>
      <c r="BLA7" s="1054"/>
      <c r="BLB7" s="1054"/>
      <c r="BLC7" s="1054"/>
      <c r="BLD7" s="912" t="s">
        <v>4715</v>
      </c>
      <c r="BLE7" s="912"/>
      <c r="BLF7" s="912"/>
      <c r="BLG7" s="912"/>
      <c r="BLH7" s="994" t="s">
        <v>4746</v>
      </c>
      <c r="BLI7" s="994"/>
      <c r="BLJ7" s="994"/>
      <c r="BLK7" s="994"/>
      <c r="BLL7" s="994"/>
      <c r="BLM7" s="994"/>
      <c r="BLN7" s="994"/>
      <c r="BLO7" s="994"/>
      <c r="BLT7" s="1032" t="s">
        <v>4713</v>
      </c>
      <c r="BLU7" s="1032"/>
      <c r="BLV7" s="1032"/>
      <c r="BLW7" s="1032"/>
      <c r="BLX7" s="1032"/>
      <c r="BLY7" s="1032"/>
      <c r="BLZ7" s="1032"/>
      <c r="BMA7" s="1032"/>
      <c r="BMB7" s="1054" t="s">
        <v>4766</v>
      </c>
      <c r="BMC7" s="1054"/>
      <c r="BMD7" s="1054"/>
      <c r="BME7" s="1054"/>
      <c r="BMF7" s="912" t="s">
        <v>4767</v>
      </c>
      <c r="BMG7" s="912"/>
      <c r="BMH7" s="912"/>
      <c r="BMI7" s="912"/>
      <c r="BMJ7" s="994" t="s">
        <v>4768</v>
      </c>
      <c r="BMK7" s="994"/>
      <c r="BML7" s="994"/>
      <c r="BMM7" s="994"/>
      <c r="BMR7" s="1032" t="s">
        <v>4815</v>
      </c>
      <c r="BMS7" s="1032"/>
      <c r="BMT7" s="1032"/>
      <c r="BMU7" s="1032"/>
      <c r="BMV7" s="1032"/>
      <c r="BMW7" s="1032"/>
      <c r="BMX7" s="1054" t="s">
        <v>4814</v>
      </c>
      <c r="BMY7" s="1054"/>
      <c r="BMZ7" s="1054"/>
      <c r="BNA7" s="1054"/>
      <c r="BNB7" s="1054"/>
      <c r="BNC7" s="1054"/>
      <c r="BND7" s="912" t="s">
        <v>4813</v>
      </c>
      <c r="BNE7" s="912"/>
      <c r="BNF7" s="912"/>
      <c r="BNG7" s="912"/>
      <c r="BNH7" s="979"/>
      <c r="BNI7" s="979"/>
      <c r="BNJ7" s="979"/>
      <c r="BNK7" s="979"/>
      <c r="BNP7" s="994" t="s">
        <v>4811</v>
      </c>
      <c r="BNQ7" s="994"/>
      <c r="BNR7" s="994"/>
      <c r="BNS7" s="994"/>
      <c r="BNT7" s="978" t="s">
        <v>4812</v>
      </c>
      <c r="BNU7" s="978"/>
      <c r="BNV7" s="978"/>
      <c r="BNW7" s="978"/>
      <c r="BNX7" s="997" t="s">
        <v>4893</v>
      </c>
      <c r="BNY7" s="997"/>
      <c r="BNZ7" s="997"/>
      <c r="BOA7" s="997"/>
      <c r="BOB7" s="1058" t="s">
        <v>4892</v>
      </c>
      <c r="BOC7" s="1058"/>
      <c r="BOD7" s="1058"/>
      <c r="BOE7" s="1058"/>
      <c r="BOF7" s="1018" t="s">
        <v>4904</v>
      </c>
      <c r="BOG7" s="1018"/>
      <c r="BOH7" s="1018"/>
      <c r="BOI7" s="1018"/>
      <c r="BON7" s="979"/>
      <c r="BOO7" s="979"/>
      <c r="BOP7" s="979"/>
      <c r="BOQ7" s="979"/>
      <c r="BOR7" s="1018" t="s">
        <v>4923</v>
      </c>
      <c r="BOS7" s="1018"/>
      <c r="BOT7" s="1018"/>
      <c r="BOU7" s="1018"/>
      <c r="BOV7" s="1051" t="s">
        <v>4933</v>
      </c>
      <c r="BOW7" s="1051"/>
      <c r="BOX7" s="1051"/>
      <c r="BOY7" s="1051"/>
      <c r="BOZ7" s="1051"/>
      <c r="BPA7" s="1051"/>
      <c r="BPB7" s="1051"/>
      <c r="BPC7" s="1051"/>
      <c r="BPD7" s="1056" t="s">
        <v>4887</v>
      </c>
      <c r="BPE7" s="1056"/>
      <c r="BPF7" s="1056"/>
      <c r="BPG7" s="1056"/>
      <c r="BPL7" s="1056" t="s">
        <v>4887</v>
      </c>
      <c r="BPM7" s="1056"/>
      <c r="BPN7" s="1056"/>
      <c r="BPO7" s="1056"/>
      <c r="BPP7" s="1018" t="s">
        <v>4965</v>
      </c>
      <c r="BPQ7" s="1018"/>
      <c r="BPR7" s="1018"/>
      <c r="BPS7" s="1018"/>
      <c r="BPT7" s="1018"/>
      <c r="BPU7" s="1018"/>
      <c r="BPV7" s="1056" t="s">
        <v>4980</v>
      </c>
      <c r="BPW7" s="1056"/>
      <c r="BPX7" s="1056"/>
      <c r="BPY7" s="1056"/>
      <c r="BPZ7" s="1056"/>
      <c r="BQA7" s="1056"/>
      <c r="BQB7" s="987" t="s">
        <v>4978</v>
      </c>
      <c r="BQC7" s="987"/>
      <c r="BQD7" s="987"/>
      <c r="BQE7" s="987"/>
      <c r="BQJ7" s="988" t="s">
        <v>5000</v>
      </c>
      <c r="BQK7" s="988"/>
      <c r="BQL7" s="988"/>
      <c r="BQM7" s="988"/>
      <c r="BQN7" s="988"/>
      <c r="BQO7" s="988"/>
      <c r="BQP7" s="988"/>
      <c r="BQQ7" s="988"/>
      <c r="BQR7" s="988"/>
      <c r="BQS7" s="988"/>
      <c r="BQT7" s="988"/>
      <c r="BQU7" s="988"/>
      <c r="BQV7" s="1013" t="s">
        <v>5031</v>
      </c>
      <c r="BQW7" s="1013"/>
      <c r="BQX7" s="1013"/>
      <c r="BQY7" s="1013"/>
      <c r="BQZ7" s="1013"/>
      <c r="BRA7" s="1013"/>
      <c r="BRB7" s="1013"/>
      <c r="BRC7" s="1013"/>
      <c r="BRH7" s="1013" t="s">
        <v>5031</v>
      </c>
      <c r="BRI7" s="1013"/>
      <c r="BRJ7" s="1013"/>
      <c r="BRK7" s="1013"/>
      <c r="BRL7" s="1051" t="s">
        <v>5026</v>
      </c>
      <c r="BRM7" s="1051"/>
      <c r="BRN7" s="1051"/>
      <c r="BRO7" s="1051"/>
      <c r="BRP7" s="1051"/>
      <c r="BRQ7" s="1051"/>
      <c r="BRR7" s="1051"/>
      <c r="BRS7" s="1051"/>
      <c r="BRT7" s="1032" t="s">
        <v>5089</v>
      </c>
      <c r="BRU7" s="1032"/>
      <c r="BRV7" s="1032"/>
      <c r="BRW7" s="1032"/>
      <c r="BRX7" s="1032"/>
      <c r="BRY7" s="1032"/>
      <c r="BRZ7" s="1032"/>
      <c r="BSA7" s="1032"/>
      <c r="BSF7" s="1013" t="s">
        <v>5167</v>
      </c>
      <c r="BSG7" s="1013"/>
      <c r="BSH7" s="1013"/>
      <c r="BSI7" s="1013"/>
      <c r="BSJ7" s="1013"/>
      <c r="BSK7" s="1013"/>
      <c r="BSL7" s="1013"/>
      <c r="BSM7" s="1013"/>
      <c r="BSN7" s="1013"/>
      <c r="BSO7" s="1013"/>
      <c r="BSP7" s="1013"/>
      <c r="BSQ7" s="1013"/>
      <c r="BSR7" s="1013"/>
      <c r="BSS7" s="1013"/>
      <c r="BST7" s="1013"/>
      <c r="BSU7" s="1013"/>
      <c r="BSV7" s="1013"/>
      <c r="BSW7" s="1013"/>
      <c r="BSX7" s="1013"/>
      <c r="BSY7" s="1013"/>
      <c r="BTD7" s="1032" t="s">
        <v>5168</v>
      </c>
      <c r="BTE7" s="1032"/>
      <c r="BTF7" s="1032"/>
      <c r="BTG7" s="1032"/>
      <c r="BTH7" s="1032"/>
      <c r="BTI7" s="1032"/>
      <c r="BTJ7" s="1032"/>
      <c r="BTK7" s="1032"/>
      <c r="BTL7" s="1032"/>
      <c r="BTM7" s="1032"/>
      <c r="BTN7" s="1032"/>
      <c r="BTO7" s="1032"/>
      <c r="BTP7" s="1019" t="s">
        <v>5194</v>
      </c>
      <c r="BTQ7" s="1019"/>
      <c r="BTR7" s="1019"/>
      <c r="BTS7" s="1019"/>
      <c r="BTT7" s="1019"/>
      <c r="BTU7" s="1019"/>
      <c r="BTV7" s="1019"/>
      <c r="BTW7" s="1019"/>
      <c r="BUB7" s="1019" t="s">
        <v>5194</v>
      </c>
      <c r="BUC7" s="1019"/>
      <c r="BUD7" s="1019"/>
      <c r="BUE7" s="1019"/>
      <c r="BUF7" s="912" t="s">
        <v>5228</v>
      </c>
      <c r="BUG7" s="912"/>
      <c r="BUH7" s="912"/>
      <c r="BUI7" s="912"/>
      <c r="BUJ7" s="912"/>
      <c r="BUK7" s="912"/>
      <c r="BUL7" s="912"/>
      <c r="BUM7" s="912"/>
      <c r="BUN7" s="1050" t="s">
        <v>5263</v>
      </c>
      <c r="BUO7" s="1050"/>
      <c r="BUP7" s="1050"/>
      <c r="BUQ7" s="1050"/>
      <c r="BUR7" s="998" t="s">
        <v>5262</v>
      </c>
      <c r="BUS7" s="998"/>
      <c r="BUT7" s="998"/>
      <c r="BUU7" s="998"/>
      <c r="BUZ7" s="912" t="s">
        <v>5270</v>
      </c>
      <c r="BVA7" s="912"/>
      <c r="BVB7" s="912"/>
      <c r="BVC7" s="912"/>
      <c r="BVD7" s="912"/>
      <c r="BVE7" s="912"/>
      <c r="BVF7" s="912"/>
      <c r="BVG7" s="912"/>
      <c r="BVH7" s="998" t="s">
        <v>5291</v>
      </c>
      <c r="BVI7" s="998"/>
      <c r="BVJ7" s="998"/>
      <c r="BVK7" s="998"/>
      <c r="BVL7" s="998"/>
      <c r="BVM7" s="998"/>
      <c r="BVN7" s="998"/>
      <c r="BVO7" s="998"/>
      <c r="BVP7" s="998"/>
      <c r="BVQ7" s="998"/>
      <c r="BVR7" s="998"/>
      <c r="BVS7" s="998"/>
      <c r="BVX7" s="979"/>
      <c r="BVY7" s="979"/>
      <c r="BVZ7" s="979"/>
      <c r="BWA7" s="979"/>
      <c r="BWB7" s="989" t="s">
        <v>5319</v>
      </c>
      <c r="BWC7" s="989"/>
      <c r="BWD7" s="989"/>
      <c r="BWE7" s="989"/>
      <c r="BWF7" s="967" t="s">
        <v>5315</v>
      </c>
      <c r="BWG7" s="967"/>
      <c r="BWH7" s="967"/>
      <c r="BWI7" s="967"/>
      <c r="BWJ7" s="967"/>
      <c r="BWK7" s="967"/>
      <c r="BWL7" s="967"/>
      <c r="BWM7" s="967"/>
      <c r="BWN7" s="967"/>
      <c r="BWO7" s="967"/>
      <c r="BWP7" s="967"/>
      <c r="BWQ7" s="967"/>
      <c r="BWV7" s="978" t="s">
        <v>5292</v>
      </c>
      <c r="BWW7" s="978"/>
      <c r="BWX7" s="978"/>
      <c r="BWY7" s="978"/>
      <c r="BWZ7" s="978"/>
      <c r="BXA7" s="978"/>
      <c r="BXB7" s="978"/>
      <c r="BXC7" s="978"/>
      <c r="BXD7" s="946" t="s">
        <v>5376</v>
      </c>
      <c r="BXE7" s="946"/>
      <c r="BXF7" s="946"/>
      <c r="BXG7" s="946"/>
      <c r="BXH7" s="946"/>
      <c r="BXI7" s="946"/>
      <c r="BXJ7" s="946"/>
      <c r="BXK7" s="946"/>
      <c r="BXL7" s="946"/>
      <c r="BXM7" s="946"/>
      <c r="BXN7" s="946"/>
      <c r="BXO7" s="946"/>
      <c r="BXT7" s="1009" t="s">
        <v>5406</v>
      </c>
      <c r="BXU7" s="1009"/>
      <c r="BXV7" s="1009"/>
      <c r="BXW7" s="1009"/>
      <c r="BXX7" s="1009"/>
      <c r="BXY7" s="1009"/>
      <c r="BXZ7" s="1009"/>
      <c r="BYA7" s="1009"/>
      <c r="BYB7" s="1009"/>
      <c r="BYC7" s="1009"/>
      <c r="BYD7" s="1009"/>
      <c r="BYE7" s="1009"/>
      <c r="BYF7" s="1025" t="s">
        <v>5436</v>
      </c>
      <c r="BYG7" s="1025"/>
      <c r="BYH7" s="1025"/>
      <c r="BYI7" s="1025"/>
      <c r="BYJ7" s="989" t="s">
        <v>5319</v>
      </c>
      <c r="BYK7" s="989"/>
      <c r="BYL7" s="989"/>
      <c r="BYM7" s="989"/>
      <c r="BYR7" s="979"/>
      <c r="BYS7" s="979"/>
      <c r="BYT7" s="979"/>
      <c r="BYU7" s="979"/>
      <c r="BYV7" s="1025" t="s">
        <v>5436</v>
      </c>
      <c r="BYW7" s="1025"/>
      <c r="BYX7" s="1025"/>
      <c r="BYY7" s="1025"/>
      <c r="BYZ7" s="1025"/>
      <c r="BZA7" s="1025"/>
      <c r="BZB7" s="1025"/>
      <c r="BZC7" s="1025"/>
      <c r="BZD7" s="968" t="s">
        <v>5437</v>
      </c>
      <c r="BZE7" s="968"/>
      <c r="BZF7" s="968"/>
      <c r="BZG7" s="968"/>
      <c r="BZH7" s="968"/>
      <c r="BZI7" s="968"/>
      <c r="BZJ7" s="968"/>
      <c r="BZK7" s="968"/>
      <c r="BZP7" s="978" t="s">
        <v>5503</v>
      </c>
      <c r="BZQ7" s="978"/>
      <c r="BZR7" s="978"/>
      <c r="BZS7" s="978"/>
      <c r="BZT7" s="978"/>
      <c r="BZU7" s="978"/>
      <c r="BZV7" s="978"/>
      <c r="BZW7" s="978"/>
      <c r="BZX7" s="999" t="s">
        <v>5511</v>
      </c>
      <c r="BZY7" s="999"/>
      <c r="BZZ7" s="999"/>
      <c r="CAA7" s="999"/>
      <c r="CAB7" s="999"/>
      <c r="CAC7" s="999"/>
      <c r="CAD7" s="999"/>
      <c r="CAE7" s="999"/>
      <c r="CAF7" s="989" t="s">
        <v>5319</v>
      </c>
      <c r="CAG7" s="989"/>
      <c r="CAH7" s="989"/>
      <c r="CAI7" s="989"/>
      <c r="CAN7" s="979"/>
      <c r="CAO7" s="979"/>
      <c r="CAP7" s="979"/>
      <c r="CAQ7" s="979"/>
      <c r="CAR7" s="989" t="s">
        <v>2278</v>
      </c>
      <c r="CAS7" s="989"/>
      <c r="CAT7" s="989"/>
      <c r="CAU7" s="989"/>
      <c r="CAV7" s="989"/>
      <c r="CAW7" s="989"/>
      <c r="CAX7" s="989"/>
      <c r="CAY7" s="989"/>
      <c r="CAZ7" s="965" t="s">
        <v>5559</v>
      </c>
      <c r="CBA7" s="965"/>
      <c r="CBB7" s="965"/>
      <c r="CBC7" s="965"/>
      <c r="CBD7" s="945" t="s">
        <v>5585</v>
      </c>
      <c r="CBE7" s="945"/>
      <c r="CBF7" s="945"/>
      <c r="CBG7" s="945"/>
      <c r="CBL7" s="999" t="s">
        <v>5601</v>
      </c>
      <c r="CBM7" s="999"/>
      <c r="CBN7" s="999"/>
      <c r="CBO7" s="999"/>
      <c r="CBP7" s="999"/>
      <c r="CBQ7" s="999"/>
      <c r="CBR7" s="999"/>
      <c r="CBS7" s="999"/>
      <c r="CBT7" s="993" t="s">
        <v>5671</v>
      </c>
      <c r="CBU7" s="993"/>
      <c r="CBV7" s="993"/>
      <c r="CBW7" s="993"/>
      <c r="CBX7" s="993"/>
      <c r="CBY7" s="993"/>
      <c r="CBZ7" s="993"/>
      <c r="CCA7" s="993"/>
      <c r="CCB7" s="993"/>
      <c r="CCC7" s="993"/>
      <c r="CCD7" s="993"/>
      <c r="CCE7" s="993"/>
      <c r="CCF7" s="993"/>
      <c r="CCG7" s="993"/>
      <c r="CCH7" s="993"/>
      <c r="CCI7" s="993"/>
      <c r="CCN7" s="1049" t="s">
        <v>5659</v>
      </c>
      <c r="CCO7" s="1049"/>
      <c r="CCP7" s="1049"/>
      <c r="CCQ7" s="1049"/>
      <c r="CCR7" s="1049"/>
      <c r="CCS7" s="1049"/>
      <c r="CCT7" s="1049"/>
      <c r="CCU7" s="1049"/>
      <c r="CCV7" s="965" t="s">
        <v>5652</v>
      </c>
      <c r="CCW7" s="965"/>
      <c r="CCX7" s="965"/>
      <c r="CCY7" s="965"/>
      <c r="CCZ7" s="965"/>
      <c r="CDA7" s="965"/>
      <c r="CDB7" s="1025" t="s">
        <v>5653</v>
      </c>
      <c r="CDC7" s="1025"/>
      <c r="CDD7" s="1025"/>
      <c r="CDE7" s="1025"/>
      <c r="CDF7" s="1025"/>
      <c r="CDG7" s="1025"/>
      <c r="CDT7" s="979"/>
      <c r="CDU7" s="979"/>
      <c r="CDV7" s="979"/>
      <c r="CDW7" s="979"/>
      <c r="CDX7" s="912" t="s">
        <v>5707</v>
      </c>
      <c r="CDY7" s="912"/>
      <c r="CDZ7" s="912"/>
      <c r="CEA7" s="912"/>
      <c r="CEB7" s="912"/>
      <c r="CEC7" s="912"/>
      <c r="CED7" s="912"/>
      <c r="CEE7" s="912"/>
      <c r="CEF7" s="999" t="s">
        <v>5773</v>
      </c>
      <c r="CEG7" s="999"/>
      <c r="CEH7" s="999"/>
      <c r="CEI7" s="999"/>
      <c r="CEJ7" s="999"/>
      <c r="CEK7" s="999"/>
      <c r="CEL7" s="999"/>
      <c r="CEM7" s="999"/>
      <c r="CER7" s="912" t="s">
        <v>5759</v>
      </c>
      <c r="CES7" s="912"/>
      <c r="CET7" s="912"/>
      <c r="CEU7" s="912"/>
      <c r="CEV7" s="912"/>
      <c r="CEW7" s="912"/>
      <c r="CEX7" s="912"/>
      <c r="CEY7" s="912"/>
      <c r="CEZ7" s="965" t="s">
        <v>5760</v>
      </c>
      <c r="CFA7" s="965"/>
      <c r="CFB7" s="965"/>
      <c r="CFC7" s="965"/>
      <c r="CFD7" s="965"/>
      <c r="CFE7" s="965"/>
      <c r="CFF7" s="965"/>
      <c r="CFG7" s="965"/>
      <c r="CFH7" s="946" t="s">
        <v>5794</v>
      </c>
      <c r="CFI7" s="946"/>
      <c r="CFJ7" s="946"/>
      <c r="CFK7" s="946"/>
      <c r="CFL7" s="946"/>
      <c r="CFM7" s="946"/>
      <c r="CFN7" s="946"/>
      <c r="CFO7" s="946"/>
      <c r="CFT7" s="994" t="s">
        <v>5841</v>
      </c>
      <c r="CFU7" s="994"/>
      <c r="CFV7" s="994"/>
      <c r="CFW7" s="994"/>
      <c r="CFX7" s="994"/>
      <c r="CFY7" s="994"/>
      <c r="CFZ7" s="994"/>
      <c r="CGA7" s="994"/>
      <c r="CGB7" s="1018" t="s">
        <v>5872</v>
      </c>
      <c r="CGC7" s="1018"/>
      <c r="CGD7" s="1018"/>
      <c r="CGE7" s="1018"/>
      <c r="CGF7" s="1047"/>
      <c r="CGG7" s="1047"/>
      <c r="CGH7" s="1047"/>
      <c r="CGI7" s="1047"/>
      <c r="CGJ7" s="979"/>
      <c r="CGK7" s="979"/>
      <c r="CGL7" s="979"/>
      <c r="CGM7" s="979"/>
      <c r="CGV7" s="1018" t="s">
        <v>5872</v>
      </c>
      <c r="CGW7" s="1018"/>
      <c r="CGX7" s="1018"/>
      <c r="CGY7" s="1018"/>
      <c r="CGZ7" s="1009" t="s">
        <v>5504</v>
      </c>
      <c r="CHA7" s="1009"/>
      <c r="CHB7" s="1009"/>
      <c r="CHC7" s="1009"/>
      <c r="CHD7" s="1009"/>
      <c r="CHE7" s="1009"/>
      <c r="CHF7" s="1009"/>
      <c r="CHG7" s="1009"/>
      <c r="CHH7" s="1047"/>
      <c r="CHI7" s="1047"/>
      <c r="CHJ7" s="1047"/>
      <c r="CHK7" s="1047"/>
      <c r="CHL7" s="979"/>
      <c r="CHM7" s="979"/>
      <c r="CHN7" s="979"/>
      <c r="CHO7" s="979"/>
      <c r="CHX7" s="993" t="s">
        <v>5883</v>
      </c>
      <c r="CHY7" s="993"/>
      <c r="CHZ7" s="993"/>
      <c r="CIA7" s="993"/>
      <c r="CIB7" s="993"/>
      <c r="CIC7" s="993"/>
      <c r="CID7" s="993"/>
      <c r="CIE7" s="993"/>
      <c r="CIF7" s="1009" t="s">
        <v>5947</v>
      </c>
      <c r="CIG7" s="1009"/>
      <c r="CIH7" s="1009"/>
      <c r="CII7" s="1009"/>
      <c r="CIJ7" s="1009"/>
      <c r="CIK7" s="1009"/>
      <c r="CIL7" s="1009"/>
      <c r="CIM7" s="1009"/>
      <c r="CIN7" s="1018" t="s">
        <v>5926</v>
      </c>
      <c r="CIO7" s="1018"/>
      <c r="CIP7" s="1018"/>
      <c r="CIQ7" s="1018"/>
      <c r="CIR7" s="1018"/>
      <c r="CIS7" s="1018"/>
      <c r="CIT7" s="1018"/>
      <c r="CIU7" s="1018"/>
      <c r="CIZ7" s="979"/>
      <c r="CJA7" s="979"/>
      <c r="CJB7" s="979"/>
      <c r="CJC7" s="979"/>
      <c r="CJD7" s="1046" t="s">
        <v>1987</v>
      </c>
      <c r="CJE7" s="1046"/>
      <c r="CJF7" s="1046"/>
      <c r="CJG7" s="1046"/>
      <c r="CJH7" s="1046"/>
      <c r="CJI7" s="1046"/>
      <c r="CJJ7" s="1046"/>
      <c r="CJK7" s="1046"/>
      <c r="CJL7" s="1046"/>
      <c r="CJM7" s="1046"/>
      <c r="CJN7" s="1046"/>
      <c r="CJO7" s="1046"/>
      <c r="CJP7" s="1046"/>
      <c r="CJQ7" s="1046"/>
      <c r="CJR7" s="1046"/>
      <c r="CJS7" s="1046"/>
      <c r="CJT7" s="1046"/>
      <c r="CJU7" s="1046"/>
      <c r="CJV7" s="1046"/>
      <c r="CJW7" s="1046"/>
      <c r="CKB7" s="1046" t="s">
        <v>1987</v>
      </c>
      <c r="CKC7" s="1046"/>
      <c r="CKD7" s="1046"/>
      <c r="CKE7" s="1046"/>
      <c r="CKF7" s="1046"/>
      <c r="CKG7" s="1046"/>
      <c r="CKH7" s="1046"/>
      <c r="CKI7" s="1046"/>
      <c r="CKJ7" s="1046"/>
      <c r="CKK7" s="1046"/>
      <c r="CKL7" s="1046"/>
      <c r="CKM7" s="1046"/>
      <c r="CKN7" s="1046"/>
      <c r="CKO7" s="1046"/>
      <c r="CKP7" s="1046"/>
      <c r="CKQ7" s="1046"/>
      <c r="CKR7" s="1046"/>
      <c r="CKS7" s="1046"/>
      <c r="CKT7" s="1046"/>
      <c r="CKU7" s="1046"/>
      <c r="CLD7" s="1042" t="s">
        <v>1987</v>
      </c>
      <c r="CLE7" s="1042"/>
      <c r="CLF7" s="1042"/>
      <c r="CLG7" s="1042"/>
      <c r="CLH7" s="1042"/>
      <c r="CLI7" s="1042"/>
      <c r="CLJ7" s="1042"/>
      <c r="CLK7" s="1042"/>
      <c r="CLL7" s="1042"/>
      <c r="CLM7" s="1042"/>
      <c r="CLN7" s="1042"/>
      <c r="CLO7" s="1042"/>
      <c r="CLP7" s="1042"/>
      <c r="CLQ7" s="1042"/>
      <c r="CLR7" s="1042"/>
      <c r="CLS7" s="1042"/>
      <c r="CLT7" s="1040" t="s">
        <v>6117</v>
      </c>
      <c r="CLU7" s="1040"/>
      <c r="CLV7" s="1040"/>
      <c r="CLW7" s="1040"/>
      <c r="CLX7" s="1040"/>
      <c r="CLY7" s="1040"/>
      <c r="CLZ7" s="1040"/>
      <c r="CMA7" s="1040"/>
      <c r="CMF7" s="912" t="s">
        <v>6086</v>
      </c>
      <c r="CMG7" s="912"/>
      <c r="CMH7" s="912"/>
      <c r="CMI7" s="912"/>
      <c r="CMJ7" s="912"/>
      <c r="CMK7" s="912"/>
      <c r="CML7" s="912"/>
      <c r="CMM7" s="912"/>
      <c r="CMN7" s="912"/>
      <c r="CMO7" s="912"/>
      <c r="CMP7" s="912"/>
      <c r="CMQ7" s="912"/>
      <c r="CMR7" s="912"/>
      <c r="CMS7" s="912"/>
      <c r="CMT7" s="912"/>
      <c r="CMU7" s="912"/>
      <c r="CMV7" s="994" t="s">
        <v>6093</v>
      </c>
      <c r="CMW7" s="994"/>
      <c r="CMX7" s="994"/>
      <c r="CMY7" s="994"/>
      <c r="CMZ7" s="994"/>
      <c r="CNA7" s="994"/>
      <c r="CNB7" s="994"/>
      <c r="CNC7" s="994"/>
      <c r="CNH7" s="997" t="s">
        <v>6092</v>
      </c>
      <c r="CNI7" s="997"/>
      <c r="CNJ7" s="997"/>
      <c r="CNK7" s="997"/>
      <c r="CNL7" s="997"/>
      <c r="CNM7" s="997"/>
      <c r="CNN7" s="997"/>
      <c r="CNO7" s="997"/>
      <c r="CNP7" s="912" t="s">
        <v>6099</v>
      </c>
      <c r="CNQ7" s="912"/>
      <c r="CNR7" s="912"/>
      <c r="CNS7" s="912"/>
      <c r="CNT7" s="912"/>
      <c r="CNU7" s="912"/>
      <c r="CNV7" s="912"/>
      <c r="CNW7" s="912"/>
      <c r="CNX7" s="994" t="s">
        <v>6154</v>
      </c>
      <c r="CNY7" s="994"/>
      <c r="CNZ7" s="994"/>
      <c r="COA7" s="994"/>
      <c r="COB7" s="994"/>
      <c r="COC7" s="994"/>
      <c r="COD7" s="994"/>
      <c r="COE7" s="994"/>
      <c r="COJ7" s="946" t="s">
        <v>6141</v>
      </c>
      <c r="COK7" s="946"/>
      <c r="COL7" s="946"/>
      <c r="COM7" s="946"/>
      <c r="CON7" s="946"/>
      <c r="COO7" s="946"/>
      <c r="COP7" s="946"/>
      <c r="COQ7" s="946"/>
      <c r="COR7" s="946"/>
      <c r="COS7" s="946"/>
      <c r="COT7" s="965" t="s">
        <v>6176</v>
      </c>
      <c r="COU7" s="965"/>
      <c r="COV7" s="965"/>
      <c r="COW7" s="965"/>
      <c r="COX7" s="965"/>
      <c r="COY7" s="965"/>
      <c r="COZ7" s="965"/>
      <c r="CPA7" s="965"/>
      <c r="CPB7" s="965"/>
      <c r="CPC7" s="965"/>
      <c r="CPL7" s="1098" t="s">
        <v>6138</v>
      </c>
      <c r="CPM7" s="1098"/>
      <c r="CPN7" s="1098"/>
      <c r="CPO7" s="1098"/>
      <c r="CPP7" s="946" t="s">
        <v>6232</v>
      </c>
      <c r="CPQ7" s="946"/>
      <c r="CPR7" s="946"/>
      <c r="CPS7" s="946"/>
      <c r="CPT7" s="946"/>
      <c r="CPU7" s="946"/>
      <c r="CPV7" s="946"/>
      <c r="CPW7" s="946"/>
      <c r="CPX7" s="946"/>
      <c r="CPY7" s="946"/>
      <c r="CPZ7" s="946"/>
      <c r="CQA7" s="946"/>
      <c r="CQB7" s="965" t="s">
        <v>6267</v>
      </c>
      <c r="CQC7" s="965"/>
      <c r="CQD7" s="965"/>
      <c r="CQE7" s="965"/>
      <c r="CQF7" s="965"/>
      <c r="CQG7" s="965"/>
      <c r="CQH7" s="965"/>
      <c r="CQI7" s="965"/>
      <c r="CQN7" s="994" t="s">
        <v>6294</v>
      </c>
      <c r="CQO7" s="994"/>
      <c r="CQP7" s="994"/>
      <c r="CQQ7" s="994"/>
      <c r="CQR7" s="994"/>
      <c r="CQS7" s="994"/>
      <c r="CQT7" s="946" t="s">
        <v>6295</v>
      </c>
      <c r="CQU7" s="946"/>
      <c r="CQV7" s="946"/>
      <c r="CQW7" s="946"/>
      <c r="CQX7" s="946"/>
      <c r="CQY7" s="946"/>
      <c r="CQZ7" s="965" t="s">
        <v>6345</v>
      </c>
      <c r="CRA7" s="965"/>
      <c r="CRB7" s="965"/>
      <c r="CRC7" s="965"/>
      <c r="CRD7" s="965"/>
      <c r="CRE7" s="965"/>
      <c r="CRF7" s="997" t="s">
        <v>6346</v>
      </c>
      <c r="CRG7" s="997"/>
      <c r="CRH7" s="997"/>
      <c r="CRI7" s="997"/>
      <c r="CRJ7" s="997"/>
      <c r="CRK7" s="997"/>
      <c r="CRP7" s="994" t="s">
        <v>6389</v>
      </c>
      <c r="CRQ7" s="994"/>
      <c r="CRR7" s="994"/>
      <c r="CRS7" s="994"/>
      <c r="CRT7" s="994"/>
      <c r="CRU7" s="994"/>
      <c r="CRV7" s="946" t="s">
        <v>6390</v>
      </c>
      <c r="CRW7" s="946"/>
      <c r="CRX7" s="946"/>
      <c r="CRY7" s="946"/>
      <c r="CRZ7" s="946"/>
      <c r="CSA7" s="946"/>
      <c r="CSB7" s="965" t="s">
        <v>6420</v>
      </c>
      <c r="CSC7" s="965"/>
      <c r="CSD7" s="965"/>
      <c r="CSE7" s="965"/>
      <c r="CSF7" s="965"/>
      <c r="CSG7" s="965"/>
      <c r="CSH7" s="1024" t="s">
        <v>6421</v>
      </c>
      <c r="CSI7" s="1024"/>
      <c r="CSJ7" s="1024"/>
      <c r="CSK7" s="1024"/>
      <c r="CSL7" s="1024"/>
      <c r="CSM7" s="1024"/>
      <c r="CSR7" s="1016" t="s">
        <v>6446</v>
      </c>
      <c r="CSS7" s="1016"/>
      <c r="CST7" s="1016"/>
      <c r="CSU7" s="1016"/>
      <c r="CSV7" s="1016"/>
      <c r="CSW7" s="1016"/>
      <c r="CSX7" s="1016"/>
      <c r="CSY7" s="1016"/>
      <c r="CSZ7" s="1024" t="s">
        <v>6457</v>
      </c>
      <c r="CTA7" s="1024"/>
      <c r="CTB7" s="1024"/>
      <c r="CTC7" s="1024"/>
      <c r="CTD7" s="1024"/>
      <c r="CTE7" s="1024"/>
      <c r="CTF7" s="1024"/>
      <c r="CTG7" s="1024"/>
      <c r="CTH7" s="993" t="s">
        <v>6458</v>
      </c>
      <c r="CTI7" s="993"/>
      <c r="CTJ7" s="993"/>
      <c r="CTK7" s="993"/>
      <c r="CTL7" s="993"/>
      <c r="CTM7" s="993"/>
      <c r="CTN7" s="993"/>
      <c r="CTO7" s="993"/>
      <c r="CTT7" s="979"/>
      <c r="CTU7" s="979"/>
      <c r="CTV7" s="979"/>
      <c r="CTW7" s="979"/>
      <c r="CTX7" s="1016" t="s">
        <v>6485</v>
      </c>
      <c r="CTY7" s="1016"/>
      <c r="CTZ7" s="1016"/>
      <c r="CUA7" s="1016"/>
      <c r="CUB7" s="1016"/>
      <c r="CUC7" s="1016"/>
      <c r="CUD7" s="1016"/>
      <c r="CUE7" s="1016"/>
      <c r="CUF7" s="979"/>
      <c r="CUG7" s="979"/>
      <c r="CUH7" s="979"/>
      <c r="CUI7" s="979"/>
      <c r="CUJ7" s="979"/>
      <c r="CUK7" s="979"/>
      <c r="CUL7" s="979"/>
      <c r="CUM7" s="979"/>
      <c r="CUV7" s="1024" t="s">
        <v>6494</v>
      </c>
      <c r="CUW7" s="1024"/>
      <c r="CUX7" s="1024"/>
      <c r="CUY7" s="1024"/>
      <c r="CUZ7" s="1024"/>
      <c r="CVA7" s="1024"/>
      <c r="CVB7" s="1024"/>
      <c r="CVC7" s="1024"/>
      <c r="CVD7" s="993" t="s">
        <v>6502</v>
      </c>
      <c r="CVE7" s="993"/>
      <c r="CVF7" s="993"/>
      <c r="CVG7" s="993"/>
      <c r="CVH7" s="993"/>
      <c r="CVI7" s="993"/>
      <c r="CVJ7" s="967" t="s">
        <v>6501</v>
      </c>
      <c r="CVK7" s="967"/>
      <c r="CVL7" s="967"/>
      <c r="CVM7" s="967"/>
      <c r="CVN7" s="967"/>
      <c r="CVO7" s="967"/>
      <c r="CVP7" s="912" t="s">
        <v>6503</v>
      </c>
      <c r="CVQ7" s="912"/>
      <c r="CVR7" s="912"/>
      <c r="CVS7" s="912"/>
      <c r="CVX7" s="1039" t="s">
        <v>6495</v>
      </c>
      <c r="CVY7" s="1039"/>
      <c r="CVZ7" s="1039"/>
      <c r="CWA7" s="1039"/>
      <c r="CWB7" s="1039"/>
      <c r="CWC7" s="1039"/>
      <c r="CWD7" s="1039"/>
      <c r="CWE7" s="1039"/>
      <c r="CWF7" s="965" t="s">
        <v>6541</v>
      </c>
      <c r="CWG7" s="965"/>
      <c r="CWH7" s="965"/>
      <c r="CWI7" s="965"/>
      <c r="CWJ7" s="965"/>
      <c r="CWK7" s="965"/>
      <c r="CWL7" s="965"/>
      <c r="CWM7" s="965"/>
      <c r="CWN7" s="967" t="s">
        <v>6542</v>
      </c>
      <c r="CWO7" s="967"/>
      <c r="CWP7" s="967"/>
      <c r="CWQ7" s="967"/>
      <c r="CWR7" s="967"/>
      <c r="CWS7" s="967"/>
      <c r="CWT7" s="967"/>
      <c r="CWU7" s="967"/>
      <c r="CWZ7" s="1018" t="s">
        <v>6550</v>
      </c>
      <c r="CXA7" s="1018"/>
      <c r="CXB7" s="1018"/>
      <c r="CXC7" s="1018"/>
      <c r="CXD7" s="1018"/>
      <c r="CXE7" s="1018"/>
      <c r="CXF7" s="1018"/>
      <c r="CXG7" s="1018"/>
      <c r="CXH7" s="999" t="s">
        <v>6585</v>
      </c>
      <c r="CXI7" s="999"/>
      <c r="CXJ7" s="999"/>
      <c r="CXK7" s="999"/>
      <c r="CXL7" s="999"/>
      <c r="CXM7" s="999"/>
      <c r="CXN7" s="999"/>
      <c r="CXO7" s="999"/>
      <c r="CXP7" s="1018" t="s">
        <v>6625</v>
      </c>
      <c r="CXQ7" s="1018"/>
      <c r="CXR7" s="1018"/>
      <c r="CXS7" s="1018"/>
      <c r="CYB7" s="1018" t="s">
        <v>6625</v>
      </c>
      <c r="CYC7" s="1018"/>
      <c r="CYD7" s="1018"/>
      <c r="CYE7" s="1018"/>
      <c r="CYF7" s="1018"/>
      <c r="CYG7" s="1018"/>
      <c r="CYH7" s="1018"/>
      <c r="CYI7" s="1018"/>
      <c r="CYJ7" s="915" t="s">
        <v>6645</v>
      </c>
      <c r="CYK7" s="915"/>
      <c r="CYL7" s="915"/>
      <c r="CYM7" s="915"/>
      <c r="CYN7" s="915"/>
      <c r="CYO7" s="915"/>
      <c r="CYP7" s="915"/>
      <c r="CYQ7" s="915"/>
      <c r="CYR7" s="988" t="s">
        <v>6655</v>
      </c>
      <c r="CYS7" s="988"/>
      <c r="CYT7" s="988"/>
      <c r="CYU7" s="988"/>
      <c r="CZD7" s="988" t="s">
        <v>6655</v>
      </c>
      <c r="CZE7" s="988"/>
      <c r="CZF7" s="988"/>
      <c r="CZG7" s="988"/>
      <c r="CZH7" s="988"/>
      <c r="CZI7" s="988"/>
      <c r="CZJ7" s="988"/>
      <c r="CZK7" s="988"/>
      <c r="CZL7" s="967" t="s">
        <v>6671</v>
      </c>
      <c r="CZM7" s="967"/>
      <c r="CZN7" s="967"/>
      <c r="CZO7" s="967"/>
      <c r="CZP7" s="967"/>
      <c r="CZQ7" s="967"/>
      <c r="CZR7" s="967"/>
      <c r="CZS7" s="967"/>
      <c r="CZT7" s="991" t="s">
        <v>6696</v>
      </c>
      <c r="CZU7" s="991"/>
      <c r="CZV7" s="991"/>
      <c r="CZW7" s="991"/>
      <c r="DAF7" s="991" t="s">
        <v>6696</v>
      </c>
      <c r="DAG7" s="991"/>
      <c r="DAH7" s="991"/>
      <c r="DAI7" s="991"/>
      <c r="DAJ7" s="946" t="s">
        <v>6704</v>
      </c>
      <c r="DAK7" s="946"/>
      <c r="DAL7" s="946"/>
      <c r="DAM7" s="946"/>
      <c r="DAN7" s="946"/>
      <c r="DAO7" s="946"/>
      <c r="DAP7" s="946"/>
      <c r="DAQ7" s="946"/>
      <c r="DAR7" s="1016" t="s">
        <v>6719</v>
      </c>
      <c r="DAS7" s="1016"/>
      <c r="DAT7" s="1016"/>
      <c r="DAU7" s="1016"/>
      <c r="DAV7" s="1016"/>
      <c r="DAW7" s="1016"/>
      <c r="DAX7" s="1016"/>
      <c r="DAY7" s="1016"/>
      <c r="DBH7" s="979"/>
      <c r="DBI7" s="979"/>
      <c r="DBJ7" s="979"/>
      <c r="DBK7" s="979"/>
      <c r="DBL7" s="1016" t="s">
        <v>6719</v>
      </c>
      <c r="DBM7" s="1016"/>
      <c r="DBN7" s="1016"/>
      <c r="DBO7" s="1016"/>
      <c r="DBP7" s="1016"/>
      <c r="DBQ7" s="1016"/>
      <c r="DBR7" s="1016"/>
      <c r="DBS7" s="1016"/>
      <c r="DBT7" s="1000" t="s">
        <v>6743</v>
      </c>
      <c r="DBU7" s="1000"/>
      <c r="DBV7" s="1000"/>
      <c r="DBW7" s="1000"/>
      <c r="DBX7" s="1000"/>
      <c r="DBY7" s="1000"/>
      <c r="DBZ7" s="1000"/>
      <c r="DCA7" s="1000"/>
      <c r="DCJ7" s="1000" t="s">
        <v>6743</v>
      </c>
      <c r="DCK7" s="1000"/>
      <c r="DCL7" s="1000"/>
      <c r="DCM7" s="1000"/>
      <c r="DCN7" s="1000"/>
      <c r="DCO7" s="1000"/>
      <c r="DCP7" s="1000"/>
      <c r="DCQ7" s="1000"/>
      <c r="DCR7" s="996" t="s">
        <v>6760</v>
      </c>
      <c r="DCS7" s="996"/>
      <c r="DCT7" s="996"/>
      <c r="DCU7" s="996"/>
      <c r="DCV7" s="996"/>
      <c r="DCW7" s="996"/>
      <c r="DCX7" s="996"/>
      <c r="DCY7" s="996"/>
      <c r="DDL7" s="998" t="s">
        <v>6770</v>
      </c>
      <c r="DDM7" s="998"/>
      <c r="DDN7" s="998"/>
      <c r="DDO7" s="998"/>
      <c r="DDP7" s="998"/>
      <c r="DDQ7" s="998"/>
      <c r="DDR7" s="998"/>
      <c r="DDS7" s="998"/>
      <c r="DDT7" s="945" t="s">
        <v>6798</v>
      </c>
      <c r="DDU7" s="945"/>
      <c r="DDV7" s="945"/>
      <c r="DDW7" s="945"/>
      <c r="DDX7" s="945"/>
      <c r="DDY7" s="945"/>
      <c r="DDZ7" s="945"/>
      <c r="DEA7" s="945"/>
      <c r="DEN7" s="979"/>
      <c r="DEO7" s="979"/>
      <c r="DEP7" s="979"/>
      <c r="DEQ7" s="979"/>
      <c r="DER7" s="1024" t="s">
        <v>6814</v>
      </c>
      <c r="DES7" s="1024"/>
      <c r="DET7" s="1024"/>
      <c r="DEU7" s="1024"/>
      <c r="DEV7" s="1024"/>
      <c r="DEW7" s="1024"/>
      <c r="DEX7" s="1024"/>
      <c r="DEY7" s="1024"/>
      <c r="DEZ7" s="1024"/>
      <c r="DFA7" s="1024"/>
      <c r="DFB7" s="1024"/>
      <c r="DFC7" s="1024"/>
      <c r="DFD7" s="1024"/>
      <c r="DFE7" s="1024"/>
      <c r="DFF7" s="1024"/>
      <c r="DFG7" s="1024"/>
      <c r="DFP7" s="979"/>
      <c r="DFQ7" s="979"/>
      <c r="DFR7" s="979"/>
      <c r="DFS7" s="979"/>
      <c r="DFT7" s="915" t="s">
        <v>6812</v>
      </c>
      <c r="DFU7" s="915"/>
      <c r="DFV7" s="915"/>
      <c r="DFW7" s="915"/>
      <c r="DFX7" s="915"/>
      <c r="DFY7" s="915"/>
      <c r="DFZ7" s="915"/>
      <c r="DGA7" s="915"/>
      <c r="DGB7" s="999" t="s">
        <v>6863</v>
      </c>
      <c r="DGC7" s="999"/>
      <c r="DGD7" s="999"/>
      <c r="DGE7" s="999"/>
      <c r="DGF7" s="999"/>
      <c r="DGG7" s="999"/>
      <c r="DGH7" s="999"/>
      <c r="DGI7" s="999"/>
      <c r="DGR7" s="999" t="s">
        <v>6863</v>
      </c>
      <c r="DGS7" s="999"/>
      <c r="DGT7" s="999"/>
      <c r="DGU7" s="999"/>
      <c r="DGV7" s="999"/>
      <c r="DGW7" s="999"/>
      <c r="DGX7" s="999"/>
      <c r="DGY7" s="999"/>
      <c r="DGZ7" s="999"/>
      <c r="DHA7" s="999"/>
      <c r="DHB7" s="999"/>
      <c r="DHC7" s="999"/>
      <c r="DHD7" s="968" t="s">
        <v>6872</v>
      </c>
      <c r="DHE7" s="968"/>
      <c r="DHF7" s="968"/>
      <c r="DHG7" s="968"/>
      <c r="DHH7" s="968"/>
      <c r="DHI7" s="968"/>
      <c r="DHJ7" s="968"/>
      <c r="DHK7" s="968"/>
      <c r="DHT7" s="999" t="s">
        <v>6932</v>
      </c>
      <c r="DHU7" s="999"/>
      <c r="DHV7" s="999"/>
      <c r="DHW7" s="999"/>
      <c r="DHX7" s="999"/>
      <c r="DHY7" s="999"/>
      <c r="DHZ7" s="999"/>
      <c r="DIA7" s="999"/>
      <c r="DIB7" s="965" t="s">
        <v>6953</v>
      </c>
      <c r="DIC7" s="965"/>
      <c r="DID7" s="965"/>
      <c r="DIE7" s="965"/>
      <c r="DIF7" s="965"/>
      <c r="DIG7" s="965"/>
      <c r="DIH7" s="965"/>
      <c r="DII7" s="965"/>
      <c r="DIJ7" s="965"/>
      <c r="DIK7" s="965"/>
      <c r="DIL7" s="965"/>
      <c r="DIM7" s="965"/>
      <c r="DIV7" s="1020" t="s">
        <v>6954</v>
      </c>
      <c r="DIW7" s="1020"/>
      <c r="DIX7" s="1020"/>
      <c r="DIY7" s="1020"/>
      <c r="DIZ7" s="1020"/>
      <c r="DJA7" s="1020"/>
      <c r="DJB7" s="1020"/>
      <c r="DJC7" s="1020"/>
      <c r="DJD7" s="1020"/>
      <c r="DJE7" s="1020"/>
      <c r="DJF7" s="1020"/>
      <c r="DJG7" s="1020"/>
      <c r="DJH7" s="965" t="s">
        <v>6973</v>
      </c>
      <c r="DJI7" s="965"/>
      <c r="DJJ7" s="965"/>
      <c r="DJK7" s="965"/>
      <c r="DJL7" s="965"/>
      <c r="DJM7" s="965"/>
      <c r="DJN7" s="965"/>
      <c r="DJO7" s="965"/>
      <c r="DJX7" s="979"/>
      <c r="DJY7" s="979"/>
      <c r="DJZ7" s="979"/>
      <c r="DKA7" s="979"/>
      <c r="DKB7" s="1036" t="s">
        <v>7030</v>
      </c>
      <c r="DKC7" s="1036"/>
      <c r="DKD7" s="1036"/>
      <c r="DKE7" s="1036"/>
      <c r="DKF7" s="1016" t="s">
        <v>7034</v>
      </c>
      <c r="DKG7" s="1016"/>
      <c r="DKH7" s="1016"/>
      <c r="DKI7" s="1016"/>
      <c r="DKJ7" s="1016"/>
      <c r="DKK7" s="1016"/>
      <c r="DKL7" s="1036" t="s">
        <v>7035</v>
      </c>
      <c r="DKM7" s="1036"/>
      <c r="DKN7" s="1036"/>
      <c r="DKO7" s="1036"/>
      <c r="DKP7" s="1036"/>
      <c r="DKQ7" s="1036"/>
      <c r="DKZ7" s="912" t="s">
        <v>7084</v>
      </c>
      <c r="DLA7" s="912"/>
      <c r="DLB7" s="912"/>
      <c r="DLC7" s="912"/>
      <c r="DLD7" s="912"/>
      <c r="DLE7" s="912"/>
      <c r="DLF7" s="912"/>
      <c r="DLG7" s="912"/>
      <c r="DLH7" s="912"/>
      <c r="DLI7" s="912"/>
      <c r="DLJ7" s="912"/>
      <c r="DLK7" s="912"/>
      <c r="DLL7" s="912"/>
      <c r="DLM7" s="912"/>
      <c r="DLN7" s="912"/>
      <c r="DLO7" s="912"/>
      <c r="DLP7" s="912"/>
      <c r="DLQ7" s="912"/>
      <c r="DLR7" s="912"/>
      <c r="DLS7" s="912"/>
      <c r="DMB7" s="998" t="s">
        <v>7168</v>
      </c>
      <c r="DMC7" s="998"/>
      <c r="DMD7" s="998"/>
      <c r="DME7" s="998"/>
      <c r="DMF7" s="998"/>
      <c r="DMG7" s="998"/>
      <c r="DMH7" s="998"/>
      <c r="DMI7" s="998"/>
      <c r="DMJ7" s="979"/>
      <c r="DMK7" s="979"/>
      <c r="DML7" s="979"/>
      <c r="DMM7" s="979"/>
      <c r="DMN7" s="998" t="s">
        <v>7168</v>
      </c>
      <c r="DMO7" s="998"/>
      <c r="DMP7" s="998"/>
      <c r="DMQ7" s="998"/>
      <c r="DMR7" s="998"/>
      <c r="DMS7" s="998"/>
      <c r="DMT7" s="998"/>
      <c r="DMU7" s="998"/>
      <c r="DND7" s="1018" t="s">
        <v>7386</v>
      </c>
      <c r="DNE7" s="1018"/>
      <c r="DNF7" s="1018"/>
      <c r="DNG7" s="1018"/>
      <c r="DNH7" s="1018"/>
      <c r="DNI7" s="1018"/>
      <c r="DNJ7" s="1018"/>
      <c r="DNK7" s="1018"/>
      <c r="DNL7" s="1018"/>
      <c r="DNM7" s="1018"/>
      <c r="DNN7" s="1018"/>
      <c r="DNO7" s="1018"/>
      <c r="DNP7" s="1018"/>
      <c r="DNQ7" s="1018"/>
      <c r="DNR7" s="1018"/>
      <c r="DNS7" s="1018"/>
      <c r="DNT7" s="1018"/>
      <c r="DNU7" s="1018"/>
      <c r="DNV7" s="1018"/>
      <c r="DNW7" s="1018"/>
      <c r="DOF7" s="1032" t="s">
        <v>7385</v>
      </c>
      <c r="DOG7" s="1032"/>
      <c r="DOH7" s="1032"/>
      <c r="DOI7" s="1032"/>
      <c r="DOJ7" s="1032"/>
      <c r="DOK7" s="1032"/>
      <c r="DOL7" s="1032"/>
      <c r="DOM7" s="1032"/>
      <c r="DON7" s="1029" t="s">
        <v>7421</v>
      </c>
      <c r="DOO7" s="1029"/>
      <c r="DOP7" s="1029"/>
      <c r="DOQ7" s="1029"/>
      <c r="DOR7" s="1029"/>
      <c r="DOS7" s="1029"/>
      <c r="DOT7" s="1029"/>
      <c r="DOU7" s="1029"/>
      <c r="DOV7" s="1029"/>
      <c r="DOW7" s="1029"/>
      <c r="DOX7" s="1029"/>
      <c r="DOY7" s="1029"/>
      <c r="DPH7" s="1029" t="s">
        <v>7421</v>
      </c>
      <c r="DPI7" s="1029"/>
      <c r="DPJ7" s="1029"/>
      <c r="DPK7" s="1029"/>
      <c r="DPL7" s="1029"/>
      <c r="DPM7" s="1029"/>
      <c r="DPN7" s="1029"/>
      <c r="DPO7" s="1029"/>
      <c r="DPP7" s="1029"/>
      <c r="DPQ7" s="1029"/>
      <c r="DPR7" s="1029"/>
      <c r="DPS7" s="1029"/>
      <c r="DPT7" s="1032" t="s">
        <v>7385</v>
      </c>
      <c r="DPU7" s="1032"/>
      <c r="DPV7" s="1032"/>
      <c r="DPW7" s="1032"/>
      <c r="DPX7" s="1032"/>
      <c r="DPY7" s="1032"/>
      <c r="DPZ7" s="1032"/>
      <c r="DQA7" s="1032"/>
      <c r="DQJ7" s="979"/>
      <c r="DQK7" s="979"/>
      <c r="DQL7" s="979"/>
      <c r="DQM7" s="979"/>
      <c r="DQN7" s="1000" t="s">
        <v>7454</v>
      </c>
      <c r="DQO7" s="1000"/>
      <c r="DQP7" s="1000"/>
      <c r="DQQ7" s="1000"/>
      <c r="DQR7" s="1000"/>
      <c r="DQS7" s="1000"/>
      <c r="DQT7" s="1000"/>
      <c r="DQU7" s="1000"/>
      <c r="DQV7" s="912" t="s">
        <v>7455</v>
      </c>
      <c r="DQW7" s="912"/>
      <c r="DQX7" s="912"/>
      <c r="DQY7" s="912"/>
      <c r="DQZ7" s="912"/>
      <c r="DRA7" s="912"/>
      <c r="DRB7" s="912"/>
      <c r="DRC7" s="912"/>
      <c r="DRL7" s="1017" t="s">
        <v>7483</v>
      </c>
      <c r="DRM7" s="1017"/>
      <c r="DRN7" s="1017"/>
      <c r="DRO7" s="1017"/>
      <c r="DRP7" s="1017"/>
      <c r="DRQ7" s="1017"/>
      <c r="DRR7" s="1017"/>
      <c r="DRS7" s="1017"/>
      <c r="DRT7" s="1000" t="s">
        <v>7485</v>
      </c>
      <c r="DRU7" s="1000"/>
      <c r="DRV7" s="1000"/>
      <c r="DRW7" s="1000"/>
      <c r="DRX7" s="1000"/>
      <c r="DRY7" s="1000"/>
      <c r="DRZ7" s="1000"/>
      <c r="DSA7" s="1000"/>
      <c r="DSB7" s="1019" t="s">
        <v>7486</v>
      </c>
      <c r="DSC7" s="1019"/>
      <c r="DSD7" s="1019"/>
      <c r="DSE7" s="1019"/>
      <c r="DSN7" s="1019" t="s">
        <v>7486</v>
      </c>
      <c r="DSO7" s="1019"/>
      <c r="DSP7" s="1019"/>
      <c r="DSQ7" s="1019"/>
      <c r="DSR7" s="1017" t="s">
        <v>7551</v>
      </c>
      <c r="DSS7" s="1017"/>
      <c r="DST7" s="1017"/>
      <c r="DSU7" s="1017"/>
      <c r="DSV7" s="1017"/>
      <c r="DSW7" s="1017"/>
      <c r="DSX7" s="1017"/>
      <c r="DSY7" s="1017"/>
      <c r="DSZ7" s="1000" t="s">
        <v>7561</v>
      </c>
      <c r="DTA7" s="1000"/>
      <c r="DTB7" s="1000"/>
      <c r="DTC7" s="1000"/>
      <c r="DTD7" s="1000"/>
      <c r="DTE7" s="1000"/>
      <c r="DTF7" s="1000"/>
      <c r="DTG7" s="1000"/>
      <c r="DTT7" s="1016" t="s">
        <v>7581</v>
      </c>
      <c r="DTU7" s="1016"/>
      <c r="DTV7" s="1016"/>
      <c r="DTW7" s="1016"/>
      <c r="DTX7" s="1016"/>
      <c r="DTY7" s="1016"/>
      <c r="DTZ7" s="1016"/>
      <c r="DUA7" s="1016"/>
      <c r="DUB7" s="988" t="s">
        <v>7616</v>
      </c>
      <c r="DUC7" s="988"/>
      <c r="DUD7" s="988"/>
      <c r="DUE7" s="988"/>
      <c r="DUF7" s="988"/>
      <c r="DUG7" s="988"/>
      <c r="DUH7" s="988"/>
      <c r="DUI7" s="988"/>
      <c r="DUR7" s="965" t="s">
        <v>7617</v>
      </c>
      <c r="DUS7" s="965"/>
      <c r="DUT7" s="965"/>
      <c r="DUU7" s="965"/>
      <c r="DUV7" s="965"/>
      <c r="DUW7" s="965"/>
      <c r="DUX7" s="965"/>
      <c r="DUY7" s="965"/>
      <c r="DUZ7" s="1017" t="s">
        <v>7610</v>
      </c>
      <c r="DVA7" s="1017"/>
      <c r="DVB7" s="1017"/>
      <c r="DVC7" s="1017"/>
      <c r="DVD7" s="1017"/>
      <c r="DVE7" s="1017"/>
      <c r="DVF7" s="1017"/>
      <c r="DVG7" s="1017"/>
      <c r="DVH7" s="1025" t="s">
        <v>7731</v>
      </c>
      <c r="DVI7" s="1025"/>
      <c r="DVJ7" s="1025"/>
      <c r="DVK7" s="1025"/>
      <c r="DVT7" s="1025" t="s">
        <v>7731</v>
      </c>
      <c r="DVU7" s="1025"/>
      <c r="DVV7" s="1025"/>
      <c r="DVW7" s="1025"/>
      <c r="DVX7" s="965" t="s">
        <v>7732</v>
      </c>
      <c r="DVY7" s="965"/>
      <c r="DVZ7" s="965"/>
      <c r="DWA7" s="965"/>
      <c r="DWB7" s="965"/>
      <c r="DWC7" s="965"/>
      <c r="DWD7" s="965"/>
      <c r="DWE7" s="965"/>
      <c r="DWF7" s="1009" t="s">
        <v>7854</v>
      </c>
      <c r="DWG7" s="1009"/>
      <c r="DWH7" s="1009"/>
      <c r="DWI7" s="1009"/>
      <c r="DWJ7" s="1009"/>
      <c r="DWK7" s="1009"/>
      <c r="DWL7" s="1009"/>
      <c r="DWM7" s="1009"/>
      <c r="DWV7" s="1009" t="s">
        <v>7925</v>
      </c>
      <c r="DWW7" s="1009"/>
      <c r="DWX7" s="1009"/>
      <c r="DWY7" s="1009"/>
      <c r="DWZ7" s="1009"/>
      <c r="DXA7" s="1009"/>
      <c r="DXB7" s="1009"/>
      <c r="DXC7" s="1009"/>
      <c r="DXD7" s="1009"/>
      <c r="DXE7" s="1009"/>
      <c r="DXF7" s="1009"/>
      <c r="DXG7" s="1009"/>
      <c r="DXH7" s="1009"/>
      <c r="DXI7" s="1009"/>
      <c r="DXJ7" s="1009"/>
      <c r="DXK7" s="1009"/>
      <c r="DXL7" s="1009"/>
      <c r="DXM7" s="1009"/>
      <c r="DXN7" s="1009"/>
      <c r="DXO7" s="1009"/>
      <c r="DXX7" s="912" t="s">
        <v>7890</v>
      </c>
      <c r="DXY7" s="912"/>
      <c r="DXZ7" s="912"/>
      <c r="DYA7" s="912"/>
      <c r="DYB7" s="912"/>
      <c r="DYC7" s="912"/>
      <c r="DYD7" s="912"/>
      <c r="DYE7" s="912"/>
      <c r="DYF7" s="912"/>
      <c r="DYG7" s="912"/>
      <c r="DYH7" s="912"/>
      <c r="DYI7" s="912"/>
      <c r="DYJ7" s="912"/>
      <c r="DYK7" s="912"/>
      <c r="DYL7" s="912"/>
      <c r="DYM7" s="912"/>
      <c r="DYN7" s="912"/>
      <c r="DYO7" s="912"/>
      <c r="DYP7" s="912"/>
      <c r="DYQ7" s="912"/>
      <c r="DYZ7" s="1001" t="s">
        <v>7998</v>
      </c>
      <c r="DZA7" s="1001"/>
      <c r="DZB7" s="1001"/>
      <c r="DZC7" s="1001"/>
      <c r="DZD7" s="1001"/>
      <c r="DZE7" s="1001"/>
      <c r="DZF7" s="1001"/>
      <c r="DZG7" s="1001"/>
      <c r="DZH7" s="1001"/>
      <c r="DZI7" s="1001"/>
      <c r="DZJ7" s="1001"/>
      <c r="DZK7" s="1001"/>
      <c r="DZL7" s="1001"/>
      <c r="DZM7" s="1001"/>
      <c r="DZN7" s="1001"/>
      <c r="DZO7" s="1001"/>
      <c r="DZP7" s="1035" t="s">
        <v>6138</v>
      </c>
      <c r="DZQ7" s="1035"/>
      <c r="DZR7" s="1035"/>
      <c r="DZS7" s="1035"/>
      <c r="EAB7" s="979"/>
      <c r="EAC7" s="979"/>
      <c r="EAD7" s="979"/>
      <c r="EAE7" s="979"/>
      <c r="EAF7" s="1019" t="s">
        <v>7999</v>
      </c>
      <c r="EAG7" s="1019"/>
      <c r="EAH7" s="1019"/>
      <c r="EAI7" s="1019"/>
      <c r="EAJ7" s="1019"/>
      <c r="EAK7" s="1019"/>
      <c r="EAL7" s="1019"/>
      <c r="EAM7" s="1019"/>
      <c r="EAN7" s="1019"/>
      <c r="EAO7" s="1019"/>
      <c r="EAP7" s="1019"/>
      <c r="EAQ7" s="1019"/>
      <c r="EBD7" s="978" t="s">
        <v>8142</v>
      </c>
      <c r="EBE7" s="978"/>
      <c r="EBF7" s="978"/>
      <c r="EBG7" s="978"/>
      <c r="EBH7" s="978"/>
      <c r="EBI7" s="978"/>
      <c r="EBJ7" s="978"/>
      <c r="EBK7" s="978"/>
      <c r="EBL7" s="1023" t="s">
        <v>8206</v>
      </c>
      <c r="EBM7" s="1023"/>
      <c r="EBN7" s="1023"/>
      <c r="EBO7" s="1023"/>
      <c r="EBP7" s="1023"/>
      <c r="EBQ7" s="1023"/>
      <c r="EBR7" s="1023"/>
      <c r="EBS7" s="1023"/>
      <c r="EBT7" s="1023"/>
      <c r="EBU7" s="1023"/>
      <c r="EBV7" s="1023"/>
      <c r="EBW7" s="1023"/>
      <c r="ECF7" s="965" t="s">
        <v>8163</v>
      </c>
      <c r="ECG7" s="965"/>
      <c r="ECH7" s="965"/>
      <c r="ECI7" s="965"/>
      <c r="ECJ7" s="965"/>
      <c r="ECK7" s="965"/>
      <c r="ECL7" s="965"/>
      <c r="ECM7" s="965"/>
      <c r="ECN7" s="912" t="s">
        <v>8000</v>
      </c>
      <c r="ECO7" s="912"/>
      <c r="ECP7" s="912"/>
      <c r="ECQ7" s="912"/>
      <c r="ECR7" s="912"/>
      <c r="ECS7" s="912"/>
      <c r="ECT7" s="912"/>
      <c r="ECU7" s="912"/>
      <c r="ECV7" s="912"/>
      <c r="ECW7" s="912"/>
      <c r="ECX7" s="912"/>
      <c r="ECY7" s="912"/>
      <c r="EDH7" s="979"/>
      <c r="EDI7" s="979"/>
      <c r="EDJ7" s="979"/>
      <c r="EDK7" s="979"/>
      <c r="EDL7" s="915" t="s">
        <v>8001</v>
      </c>
      <c r="EDM7" s="915"/>
      <c r="EDN7" s="915"/>
      <c r="EDO7" s="915"/>
      <c r="EDP7" s="915"/>
      <c r="EDQ7" s="915"/>
      <c r="EDR7" s="915"/>
      <c r="EDS7" s="915"/>
      <c r="EDT7" s="915"/>
      <c r="EDU7" s="915"/>
      <c r="EDV7" s="915"/>
      <c r="EDW7" s="915"/>
      <c r="EDX7" s="1000" t="s">
        <v>8002</v>
      </c>
      <c r="EDY7" s="1000"/>
      <c r="EDZ7" s="1000"/>
      <c r="EEA7" s="1000"/>
      <c r="EEB7" s="1000"/>
      <c r="EEC7" s="1000"/>
      <c r="EED7" s="1000"/>
      <c r="EEE7" s="1000"/>
      <c r="EEJ7" s="979"/>
      <c r="EEK7" s="979"/>
      <c r="EEL7" s="979"/>
      <c r="EEM7" s="979"/>
      <c r="EEN7" s="1000" t="s">
        <v>8002</v>
      </c>
      <c r="EEO7" s="1000"/>
      <c r="EEP7" s="1000"/>
      <c r="EEQ7" s="1000"/>
      <c r="EER7" s="1017" t="s">
        <v>8003</v>
      </c>
      <c r="EES7" s="1017"/>
      <c r="EET7" s="1017"/>
      <c r="EEU7" s="1017"/>
      <c r="EEV7" s="1017"/>
      <c r="EEW7" s="1017"/>
      <c r="EEX7" s="1017"/>
      <c r="EEY7" s="1017"/>
      <c r="EEZ7" s="1017"/>
      <c r="EFA7" s="1017"/>
      <c r="EFB7" s="1017"/>
      <c r="EFC7" s="1017"/>
      <c r="EFL7" s="987" t="s">
        <v>8004</v>
      </c>
      <c r="EFM7" s="987"/>
      <c r="EFN7" s="987"/>
      <c r="EFO7" s="987"/>
      <c r="EFP7" s="987"/>
      <c r="EFQ7" s="987"/>
      <c r="EFR7" s="987"/>
      <c r="EFS7" s="987"/>
      <c r="EFT7" s="1017" t="s">
        <v>8040</v>
      </c>
      <c r="EFU7" s="1017"/>
      <c r="EFV7" s="1017"/>
      <c r="EFW7" s="1017"/>
      <c r="EFX7" s="1017"/>
      <c r="EFY7" s="1017"/>
      <c r="EFZ7" s="1017"/>
      <c r="EGA7" s="1017"/>
      <c r="EGB7" s="946" t="s">
        <v>8005</v>
      </c>
      <c r="EGC7" s="946"/>
      <c r="EGD7" s="946"/>
      <c r="EGE7" s="946"/>
      <c r="EGF7" s="946"/>
      <c r="EGG7" s="946"/>
      <c r="EGH7" s="946"/>
      <c r="EGI7" s="946"/>
      <c r="EGN7" s="947" t="s">
        <v>8426</v>
      </c>
      <c r="EGO7" s="947"/>
      <c r="EGP7" s="947"/>
      <c r="EGQ7" s="947"/>
      <c r="EGR7" s="1000" t="s">
        <v>8541</v>
      </c>
      <c r="EGS7" s="1000"/>
      <c r="EGT7" s="1000"/>
      <c r="EGU7" s="1000"/>
      <c r="EGV7" s="1000"/>
      <c r="EGW7" s="1000"/>
      <c r="EGX7" s="1015" t="s">
        <v>8542</v>
      </c>
      <c r="EGY7" s="1015"/>
      <c r="EGZ7" s="1015"/>
      <c r="EHA7" s="1015"/>
      <c r="EHB7" s="1015"/>
      <c r="EHC7" s="1015"/>
      <c r="EHD7" s="1001" t="s">
        <v>8546</v>
      </c>
      <c r="EHE7" s="1001"/>
      <c r="EHF7" s="1001"/>
      <c r="EHG7" s="1001"/>
      <c r="EHP7" s="1001" t="s">
        <v>8546</v>
      </c>
      <c r="EHQ7" s="1001"/>
      <c r="EHR7" s="1001"/>
      <c r="EHS7" s="1001"/>
      <c r="EHT7" s="1001"/>
      <c r="EHU7" s="1001"/>
      <c r="EHV7" s="1001"/>
      <c r="EHW7" s="1001"/>
      <c r="EHX7" s="1033" t="s">
        <v>8598</v>
      </c>
      <c r="EHY7" s="1033"/>
      <c r="EHZ7" s="1033"/>
      <c r="EIA7" s="1033"/>
      <c r="EIB7" s="979"/>
      <c r="EIC7" s="979"/>
      <c r="EID7" s="979"/>
      <c r="EIE7" s="979"/>
      <c r="EIF7" s="546"/>
      <c r="EIG7" s="546"/>
      <c r="EIH7" s="546"/>
      <c r="EIR7" s="1033" t="s">
        <v>8598</v>
      </c>
      <c r="EIS7" s="1033"/>
      <c r="EIT7" s="1033"/>
      <c r="EIU7" s="1033"/>
      <c r="EIV7" s="1018" t="s">
        <v>8599</v>
      </c>
      <c r="EIW7" s="1018"/>
      <c r="EIX7" s="1018"/>
      <c r="EIY7" s="1018"/>
      <c r="EIZ7" s="1018"/>
      <c r="EJA7" s="1018"/>
      <c r="EJB7" s="1018"/>
      <c r="EJC7" s="1018"/>
      <c r="EJD7" s="945" t="s">
        <v>8600</v>
      </c>
      <c r="EJE7" s="945"/>
      <c r="EJF7" s="945"/>
      <c r="EJG7" s="945"/>
      <c r="EJH7" s="945"/>
      <c r="EJI7" s="945"/>
      <c r="EJJ7" s="945"/>
      <c r="EJK7" s="945"/>
      <c r="EJT7" s="1018" t="s">
        <v>8655</v>
      </c>
      <c r="EJU7" s="1018"/>
      <c r="EJV7" s="1018"/>
      <c r="EJW7" s="1018"/>
      <c r="EJX7" s="1018"/>
      <c r="EJY7" s="1018"/>
      <c r="EJZ7" s="1018"/>
      <c r="EKA7" s="1018"/>
      <c r="EKB7" s="945" t="s">
        <v>8656</v>
      </c>
      <c r="EKC7" s="945"/>
      <c r="EKD7" s="945"/>
      <c r="EKE7" s="945"/>
      <c r="EKF7" s="945"/>
      <c r="EKG7" s="945"/>
      <c r="EKH7" s="945"/>
      <c r="EKI7" s="945"/>
      <c r="EKJ7" s="912" t="s">
        <v>8686</v>
      </c>
      <c r="EKK7" s="912"/>
      <c r="EKL7" s="912"/>
      <c r="EKM7" s="912"/>
      <c r="EKV7" s="912" t="s">
        <v>8686</v>
      </c>
      <c r="EKW7" s="912"/>
      <c r="EKX7" s="912"/>
      <c r="EKY7" s="912"/>
      <c r="EKZ7" s="912"/>
      <c r="ELA7" s="912"/>
      <c r="ELB7" s="912"/>
      <c r="ELC7" s="912"/>
      <c r="ELD7" s="912"/>
      <c r="ELE7" s="912"/>
      <c r="ELF7" s="912"/>
      <c r="ELG7" s="912"/>
      <c r="ELH7" s="912"/>
      <c r="ELI7" s="912"/>
      <c r="ELJ7" s="912"/>
      <c r="ELK7" s="912"/>
      <c r="ELL7" s="1010" t="s">
        <v>8714</v>
      </c>
      <c r="ELM7" s="1010"/>
      <c r="ELN7" s="1010"/>
      <c r="ELO7" s="1010"/>
      <c r="ELX7" s="1002" t="s">
        <v>6138</v>
      </c>
      <c r="ELY7" s="1002"/>
      <c r="ELZ7" s="1002"/>
      <c r="EMA7" s="1002"/>
      <c r="EMB7" s="1010" t="s">
        <v>8714</v>
      </c>
      <c r="EMC7" s="1010"/>
      <c r="EMD7" s="1010"/>
      <c r="EME7" s="1010"/>
      <c r="EMF7" s="1010"/>
      <c r="EMG7" s="1010"/>
      <c r="EMH7" s="1010"/>
      <c r="EMI7" s="1010"/>
      <c r="EMJ7" s="965" t="s">
        <v>8687</v>
      </c>
      <c r="EMK7" s="965"/>
      <c r="EML7" s="965"/>
      <c r="EMM7" s="965"/>
      <c r="EMN7" s="965"/>
      <c r="EMO7" s="965"/>
      <c r="EMP7" s="965"/>
      <c r="EMQ7" s="965"/>
      <c r="EMR7" s="965"/>
      <c r="EMS7" s="965"/>
      <c r="EMT7" s="965"/>
      <c r="EMU7" s="965"/>
      <c r="EMZ7" s="979"/>
      <c r="ENA7" s="979"/>
      <c r="ENB7" s="979"/>
      <c r="ENC7" s="979"/>
      <c r="END7" s="912" t="s">
        <v>8733</v>
      </c>
      <c r="ENE7" s="912"/>
      <c r="ENF7" s="912"/>
      <c r="ENG7" s="912"/>
      <c r="ENH7" s="912"/>
      <c r="ENI7" s="912"/>
      <c r="ENJ7" s="912"/>
      <c r="ENK7" s="912"/>
      <c r="ENL7" s="965" t="s">
        <v>8800</v>
      </c>
      <c r="ENM7" s="965"/>
      <c r="ENN7" s="965"/>
      <c r="ENO7" s="965"/>
      <c r="ENP7" s="965"/>
      <c r="ENQ7" s="965"/>
      <c r="ENR7" s="965"/>
      <c r="ENS7" s="965"/>
      <c r="EOB7" s="946" t="s">
        <v>8804</v>
      </c>
      <c r="EOC7" s="946"/>
      <c r="EOD7" s="946"/>
      <c r="EOE7" s="946"/>
      <c r="EOF7" s="946"/>
      <c r="EOG7" s="946"/>
      <c r="EOH7" s="944" t="s">
        <v>8801</v>
      </c>
      <c r="EOI7" s="944"/>
      <c r="EOJ7" s="944"/>
      <c r="EOK7" s="944"/>
      <c r="EOL7" s="944"/>
      <c r="EOM7" s="944"/>
      <c r="EON7" s="988" t="s">
        <v>8802</v>
      </c>
      <c r="EOO7" s="988"/>
      <c r="EOP7" s="988"/>
      <c r="EOQ7" s="988"/>
      <c r="EOR7" s="988"/>
      <c r="EOS7" s="988"/>
      <c r="EPD7" s="965" t="s">
        <v>8828</v>
      </c>
      <c r="EPE7" s="965"/>
      <c r="EPF7" s="965"/>
      <c r="EPG7" s="965"/>
      <c r="EPH7" s="965"/>
      <c r="EPI7" s="965"/>
      <c r="EPJ7" s="965"/>
      <c r="EPK7" s="965"/>
      <c r="EPL7" s="1003" t="s">
        <v>8829</v>
      </c>
      <c r="EPM7" s="1003"/>
      <c r="EPN7" s="1003"/>
      <c r="EPO7" s="1003"/>
      <c r="EPP7" s="1003"/>
      <c r="EPQ7" s="1003"/>
      <c r="EPR7" s="1003"/>
      <c r="EPS7" s="1003"/>
      <c r="EPT7" s="1022" t="s">
        <v>8863</v>
      </c>
      <c r="EPU7" s="1022"/>
      <c r="EPV7" s="1022"/>
      <c r="EPW7" s="1022"/>
      <c r="EQF7" s="913" t="s">
        <v>8853</v>
      </c>
      <c r="EQG7" s="913"/>
      <c r="EQH7" s="913"/>
      <c r="EQI7" s="913"/>
      <c r="EQJ7" s="913"/>
      <c r="EQK7" s="913"/>
      <c r="EQL7" s="913"/>
      <c r="EQM7" s="913"/>
      <c r="EQN7" s="913"/>
      <c r="EQO7" s="913"/>
      <c r="EQP7" s="913"/>
      <c r="EQQ7" s="913"/>
      <c r="EQR7" s="982" t="s">
        <v>8859</v>
      </c>
      <c r="EQS7" s="982"/>
      <c r="EQT7" s="982"/>
      <c r="EQU7" s="982"/>
      <c r="EQV7" s="982"/>
      <c r="EQW7" s="982"/>
      <c r="EQX7" s="982"/>
      <c r="EQY7" s="982"/>
      <c r="ERH7" s="982" t="s">
        <v>8859</v>
      </c>
      <c r="ERI7" s="982"/>
      <c r="ERJ7" s="982"/>
      <c r="ERK7" s="982"/>
      <c r="ERL7" s="982"/>
      <c r="ERM7" s="982"/>
      <c r="ERN7" s="982"/>
      <c r="ERO7" s="982"/>
      <c r="ERP7" s="987" t="s">
        <v>8869</v>
      </c>
      <c r="ERQ7" s="987"/>
      <c r="ERR7" s="987"/>
      <c r="ERS7" s="987"/>
      <c r="ERT7" s="987"/>
      <c r="ERU7" s="987"/>
      <c r="ERV7" s="987"/>
      <c r="ERW7" s="987"/>
      <c r="ERX7" s="998" t="s">
        <v>8889</v>
      </c>
      <c r="ERY7" s="998"/>
      <c r="ERZ7" s="998"/>
      <c r="ESA7" s="998"/>
      <c r="ESJ7" s="998" t="s">
        <v>8913</v>
      </c>
      <c r="ESK7" s="998"/>
      <c r="ESL7" s="998"/>
      <c r="ESM7" s="998"/>
      <c r="ESN7" s="998"/>
      <c r="ESO7" s="998"/>
      <c r="ESP7" s="998"/>
      <c r="ESQ7" s="998"/>
      <c r="ESR7" s="998"/>
      <c r="ESS7" s="998"/>
      <c r="EST7" s="998"/>
      <c r="ESU7" s="998"/>
      <c r="ESV7" s="998"/>
      <c r="ESW7" s="998"/>
      <c r="ESX7" s="998"/>
      <c r="ESY7" s="998"/>
      <c r="ESZ7" s="968" t="s">
        <v>8912</v>
      </c>
      <c r="ETA7" s="968"/>
      <c r="ETB7" s="968"/>
      <c r="ETC7" s="968"/>
      <c r="ETL7" s="968" t="s">
        <v>8912</v>
      </c>
      <c r="ETM7" s="968"/>
      <c r="ETN7" s="968"/>
      <c r="ETO7" s="968"/>
      <c r="ETP7" s="915" t="s">
        <v>8914</v>
      </c>
      <c r="ETQ7" s="915"/>
      <c r="ETR7" s="915"/>
      <c r="ETS7" s="915"/>
      <c r="ETT7" s="915"/>
      <c r="ETU7" s="915"/>
      <c r="ETV7" s="915"/>
      <c r="ETW7" s="915"/>
      <c r="ETX7" s="978" t="s">
        <v>8932</v>
      </c>
      <c r="ETY7" s="978"/>
      <c r="ETZ7" s="978"/>
      <c r="EUA7" s="978"/>
      <c r="EUB7" s="978"/>
      <c r="EUC7" s="978"/>
      <c r="EUD7" s="978"/>
      <c r="EUE7" s="978"/>
      <c r="EUN7" s="966" t="s">
        <v>8947</v>
      </c>
      <c r="EUO7" s="966"/>
      <c r="EUP7" s="966"/>
      <c r="EUQ7" s="966"/>
      <c r="EUR7" s="966"/>
      <c r="EUS7" s="966"/>
      <c r="EUT7" s="966"/>
      <c r="EUU7" s="966"/>
      <c r="EUV7" s="966"/>
      <c r="EUW7" s="966"/>
      <c r="EUX7" s="966"/>
      <c r="EUY7" s="966"/>
      <c r="EUZ7" s="968" t="s">
        <v>8950</v>
      </c>
      <c r="EVA7" s="968"/>
      <c r="EVB7" s="968"/>
      <c r="EVC7" s="968"/>
      <c r="EVD7" s="968"/>
      <c r="EVE7" s="968"/>
      <c r="EVF7" s="968"/>
      <c r="EVG7" s="968"/>
      <c r="EVP7" s="946" t="s">
        <v>8968</v>
      </c>
      <c r="EVQ7" s="946"/>
      <c r="EVR7" s="946"/>
      <c r="EVS7" s="946"/>
      <c r="EVT7" s="946"/>
      <c r="EVU7" s="946"/>
      <c r="EVV7" s="946"/>
      <c r="EVW7" s="946"/>
      <c r="EVX7" s="989" t="s">
        <v>8977</v>
      </c>
      <c r="EVY7" s="989"/>
      <c r="EVZ7" s="989"/>
      <c r="EWA7" s="989"/>
      <c r="EWB7" s="944" t="s">
        <v>8991</v>
      </c>
      <c r="EWC7" s="944"/>
      <c r="EWD7" s="944"/>
      <c r="EWE7" s="944"/>
      <c r="EWF7" s="944"/>
      <c r="EWG7" s="944"/>
      <c r="EWH7" s="944"/>
      <c r="EWI7" s="944"/>
      <c r="EWR7" s="928" t="s">
        <v>1737</v>
      </c>
      <c r="EWS7" s="928"/>
      <c r="EWT7" s="928"/>
      <c r="EWU7" s="928"/>
      <c r="EWV7" s="928"/>
      <c r="EWW7" s="928"/>
      <c r="EWX7" s="928"/>
      <c r="EWY7" s="928"/>
      <c r="EWZ7" s="928"/>
      <c r="EXA7" s="928"/>
      <c r="EXB7" s="928"/>
      <c r="EXC7" s="928"/>
      <c r="EXD7" s="928"/>
      <c r="EXE7" s="928"/>
      <c r="EXF7" s="928"/>
      <c r="EXG7" s="928"/>
      <c r="EXH7" s="928"/>
      <c r="EXI7" s="928"/>
      <c r="EXJ7" s="928"/>
      <c r="EXK7" s="928"/>
      <c r="EXT7" s="979"/>
      <c r="EXU7" s="979"/>
      <c r="EXV7" s="979"/>
      <c r="EXW7" s="979"/>
      <c r="EXX7" s="980" t="s">
        <v>1737</v>
      </c>
      <c r="EXY7" s="980"/>
      <c r="EXZ7" s="980"/>
      <c r="EYA7" s="980"/>
      <c r="EYB7" s="980"/>
      <c r="EYC7" s="980"/>
      <c r="EYD7" s="980"/>
      <c r="EYE7" s="980"/>
      <c r="EYF7" s="980"/>
      <c r="EYG7" s="980"/>
      <c r="EYH7" s="980"/>
      <c r="EYI7" s="980"/>
      <c r="EYJ7" s="980"/>
      <c r="EYK7" s="980"/>
      <c r="EYL7" s="980"/>
      <c r="EYM7" s="980"/>
      <c r="EYV7" s="928" t="s">
        <v>1737</v>
      </c>
      <c r="EYW7" s="928"/>
      <c r="EYX7" s="928"/>
      <c r="EYY7" s="928"/>
      <c r="EYZ7" s="928"/>
      <c r="EZA7" s="928"/>
      <c r="EZB7" s="928"/>
      <c r="EZC7" s="928"/>
      <c r="EZD7" s="928"/>
      <c r="EZE7" s="928"/>
      <c r="EZF7" s="928"/>
      <c r="EZG7" s="928"/>
      <c r="EZH7" s="928"/>
      <c r="EZI7" s="928"/>
      <c r="EZJ7" s="928"/>
      <c r="EZK7" s="928"/>
      <c r="EZL7" s="928"/>
      <c r="EZM7" s="928"/>
      <c r="EZN7" s="928"/>
      <c r="EZO7" s="928"/>
      <c r="EZW7" s="553"/>
      <c r="EZX7" s="969" t="s">
        <v>9037</v>
      </c>
      <c r="EZY7" s="970"/>
      <c r="EZZ7" s="970"/>
      <c r="FAA7" s="970"/>
      <c r="FAB7" s="970"/>
      <c r="FAC7" s="970"/>
      <c r="FAD7" s="970"/>
      <c r="FAE7" s="970"/>
      <c r="FAF7" s="970"/>
      <c r="FAG7" s="970"/>
      <c r="FAH7" s="970"/>
      <c r="FAI7" s="970"/>
      <c r="FAJ7" s="971"/>
      <c r="FAK7" s="971"/>
      <c r="FAL7" s="971"/>
      <c r="FAM7" s="972"/>
      <c r="FAN7" s="938" t="s">
        <v>9042</v>
      </c>
      <c r="FAO7" s="939"/>
      <c r="FAP7" s="939"/>
      <c r="FAQ7" s="939"/>
      <c r="FAR7" s="939"/>
      <c r="FAS7" s="939"/>
      <c r="FAT7" s="939"/>
      <c r="FAU7" s="940"/>
      <c r="FAV7" s="556"/>
      <c r="FAY7" s="553"/>
      <c r="FAZ7" s="844" t="s">
        <v>9047</v>
      </c>
      <c r="FBA7" s="845"/>
      <c r="FBB7" s="845"/>
      <c r="FBC7" s="845"/>
      <c r="FBD7" s="845"/>
      <c r="FBE7" s="845"/>
      <c r="FBF7" s="845"/>
      <c r="FBG7" s="846"/>
      <c r="FBH7" s="556"/>
      <c r="FBK7" s="553"/>
      <c r="FBL7" s="685"/>
      <c r="FBM7" s="686"/>
      <c r="FBN7" s="686"/>
      <c r="FBO7" s="687"/>
      <c r="FBP7" s="685"/>
      <c r="FBQ7" s="686"/>
      <c r="FBR7" s="686"/>
      <c r="FBS7" s="687"/>
      <c r="FBT7" s="556"/>
      <c r="FCA7" s="553"/>
      <c r="FCB7" s="879" t="s">
        <v>9050</v>
      </c>
      <c r="FCC7" s="880"/>
      <c r="FCD7" s="880"/>
      <c r="FCE7" s="880"/>
      <c r="FCF7" s="880"/>
      <c r="FCG7" s="880"/>
      <c r="FCH7" s="880"/>
      <c r="FCI7" s="881"/>
      <c r="FCJ7" s="844" t="s">
        <v>9061</v>
      </c>
      <c r="FCK7" s="845"/>
      <c r="FCL7" s="845"/>
      <c r="FCM7" s="845"/>
      <c r="FCN7" s="845"/>
      <c r="FCO7" s="845"/>
      <c r="FCP7" s="845"/>
      <c r="FCQ7" s="846"/>
      <c r="FCR7" s="871" t="s">
        <v>9070</v>
      </c>
      <c r="FCS7" s="872"/>
      <c r="FCT7" s="872"/>
      <c r="FCU7" s="873"/>
      <c r="FCV7" s="556"/>
      <c r="FDC7" s="553"/>
      <c r="FDD7" s="922" t="s">
        <v>9070</v>
      </c>
      <c r="FDE7" s="923"/>
      <c r="FDF7" s="923"/>
      <c r="FDG7" s="924"/>
      <c r="FDH7" s="874" t="s">
        <v>9092</v>
      </c>
      <c r="FDI7" s="875"/>
      <c r="FDJ7" s="875"/>
      <c r="FDK7" s="875"/>
      <c r="FDL7" s="875"/>
      <c r="FDM7" s="875"/>
      <c r="FDN7" s="875"/>
      <c r="FDO7" s="875"/>
      <c r="FDP7" s="875"/>
      <c r="FDQ7" s="875"/>
      <c r="FDR7" s="875"/>
      <c r="FDS7" s="875"/>
      <c r="FDT7" s="875"/>
      <c r="FDU7" s="875"/>
      <c r="FDV7" s="875"/>
      <c r="FDW7" s="876"/>
      <c r="FDX7" s="556"/>
      <c r="FEF7" s="685"/>
      <c r="FEG7" s="686"/>
      <c r="FEH7" s="686"/>
      <c r="FEI7" s="687"/>
      <c r="FEJ7" s="709" t="s">
        <v>9085</v>
      </c>
      <c r="FEK7" s="710"/>
      <c r="FEL7" s="710"/>
      <c r="FEM7" s="710"/>
      <c r="FEN7" s="710"/>
      <c r="FEO7" s="710"/>
      <c r="FEP7" s="710"/>
      <c r="FEQ7" s="711"/>
      <c r="FER7" s="781" t="s">
        <v>9119</v>
      </c>
      <c r="FES7" s="782"/>
      <c r="FET7" s="782"/>
      <c r="FEU7" s="782"/>
      <c r="FEV7" s="782"/>
      <c r="FEW7" s="782"/>
      <c r="FEX7" s="782"/>
      <c r="FEY7" s="783"/>
      <c r="FEZ7" s="556"/>
      <c r="FFH7" s="781" t="s">
        <v>9119</v>
      </c>
      <c r="FFI7" s="782"/>
      <c r="FFJ7" s="782"/>
      <c r="FFK7" s="783"/>
      <c r="FFL7" s="679" t="s">
        <v>9109</v>
      </c>
      <c r="FFM7" s="680"/>
      <c r="FFN7" s="680"/>
      <c r="FFO7" s="680"/>
      <c r="FFP7" s="680"/>
      <c r="FFQ7" s="680"/>
      <c r="FFR7" s="680"/>
      <c r="FFS7" s="681"/>
      <c r="FFT7" s="653" t="s">
        <v>9113</v>
      </c>
      <c r="FFU7" s="654"/>
      <c r="FFV7" s="654"/>
      <c r="FFW7" s="654"/>
      <c r="FFX7" s="654"/>
      <c r="FFY7" s="654"/>
      <c r="FFZ7" s="654"/>
      <c r="FGA7" s="655"/>
      <c r="FGB7" s="556"/>
      <c r="FGJ7" s="653" t="s">
        <v>9113</v>
      </c>
      <c r="FGK7" s="654"/>
      <c r="FGL7" s="654"/>
      <c r="FGM7" s="654"/>
      <c r="FGN7" s="654"/>
      <c r="FGO7" s="654"/>
      <c r="FGP7" s="654"/>
      <c r="FGQ7" s="655"/>
      <c r="FGR7" s="691" t="s">
        <v>9125</v>
      </c>
      <c r="FGS7" s="692"/>
      <c r="FGT7" s="692"/>
      <c r="FGU7" s="692"/>
      <c r="FGV7" s="692"/>
      <c r="FGW7" s="692"/>
      <c r="FGX7" s="692"/>
      <c r="FGY7" s="693"/>
      <c r="FHL7" s="668" t="s">
        <v>9152</v>
      </c>
      <c r="FHM7" s="669"/>
      <c r="FHN7" s="669"/>
      <c r="FHO7" s="669"/>
      <c r="FHP7" s="669"/>
      <c r="FHQ7" s="669"/>
      <c r="FHR7" s="669"/>
      <c r="FHS7" s="670"/>
      <c r="FHT7" s="815" t="s">
        <v>9147</v>
      </c>
      <c r="FHU7" s="816"/>
      <c r="FHV7" s="816"/>
      <c r="FHW7" s="816"/>
      <c r="FHX7" s="816"/>
      <c r="FHY7" s="816"/>
      <c r="FHZ7" s="816"/>
      <c r="FIA7" s="817"/>
      <c r="FIB7" s="800" t="s">
        <v>9148</v>
      </c>
      <c r="FIC7" s="801"/>
      <c r="FID7" s="801"/>
      <c r="FIE7" s="802"/>
      <c r="FIN7" s="685"/>
      <c r="FIO7" s="686"/>
      <c r="FIP7" s="686"/>
      <c r="FIQ7" s="687"/>
      <c r="FIR7" s="800" t="s">
        <v>9148</v>
      </c>
      <c r="FIS7" s="801"/>
      <c r="FIT7" s="801"/>
      <c r="FIU7" s="802"/>
      <c r="FIV7" s="668" t="s">
        <v>9156</v>
      </c>
      <c r="FIW7" s="669"/>
      <c r="FIX7" s="669"/>
      <c r="FIY7" s="669"/>
      <c r="FIZ7" s="669"/>
      <c r="FJA7" s="669"/>
      <c r="FJB7" s="669"/>
      <c r="FJC7" s="670"/>
      <c r="FJD7" s="812" t="s">
        <v>9161</v>
      </c>
      <c r="FJE7" s="813"/>
      <c r="FJF7" s="813"/>
      <c r="FJG7" s="814"/>
      <c r="FJP7" s="812" t="s">
        <v>9161</v>
      </c>
      <c r="FJQ7" s="813"/>
      <c r="FJR7" s="813"/>
      <c r="FJS7" s="814"/>
      <c r="FJT7" s="700" t="s">
        <v>9165</v>
      </c>
      <c r="FJU7" s="701"/>
      <c r="FJV7" s="701"/>
      <c r="FJW7" s="701"/>
      <c r="FJX7" s="701"/>
      <c r="FJY7" s="701"/>
      <c r="FJZ7" s="701"/>
      <c r="FKA7" s="702"/>
      <c r="FKB7" s="766" t="s">
        <v>9183</v>
      </c>
      <c r="FKC7" s="767"/>
      <c r="FKD7" s="767"/>
      <c r="FKE7" s="767"/>
      <c r="FKF7" s="767"/>
      <c r="FKG7" s="767"/>
      <c r="FKH7" s="767"/>
      <c r="FKI7" s="768"/>
      <c r="FKR7" s="674" t="s">
        <v>9191</v>
      </c>
      <c r="FKS7" s="675"/>
      <c r="FKT7" s="675"/>
      <c r="FKU7" s="675"/>
      <c r="FKV7" s="675"/>
      <c r="FKW7" s="675"/>
      <c r="FKX7" s="675"/>
      <c r="FKY7" s="675"/>
      <c r="FKZ7" s="675"/>
      <c r="FLA7" s="675"/>
      <c r="FLB7" s="675"/>
      <c r="FLC7" s="724"/>
      <c r="FLD7" s="715" t="s">
        <v>9187</v>
      </c>
      <c r="FLE7" s="716"/>
      <c r="FLF7" s="716"/>
      <c r="FLG7" s="716"/>
      <c r="FLH7" s="716"/>
      <c r="FLI7" s="716"/>
      <c r="FLJ7" s="716"/>
      <c r="FLK7" s="717"/>
      <c r="FLT7" s="685"/>
      <c r="FLU7" s="686"/>
      <c r="FLV7" s="686"/>
      <c r="FLW7" s="687"/>
      <c r="FLX7" s="715" t="s">
        <v>9187</v>
      </c>
      <c r="FLY7" s="716"/>
      <c r="FLZ7" s="716"/>
      <c r="FMA7" s="716"/>
      <c r="FMB7" s="716"/>
      <c r="FMC7" s="716"/>
      <c r="FMD7" s="716"/>
      <c r="FME7" s="717"/>
      <c r="FMF7" s="759" t="s">
        <v>9202</v>
      </c>
      <c r="FMG7" s="760"/>
      <c r="FMH7" s="760"/>
      <c r="FMI7" s="760"/>
      <c r="FMJ7" s="760"/>
      <c r="FMK7" s="760"/>
      <c r="FML7" s="760"/>
      <c r="FMM7" s="761"/>
      <c r="FMV7" s="685"/>
      <c r="FMW7" s="686"/>
      <c r="FMX7" s="686"/>
      <c r="FMY7" s="687"/>
      <c r="FMZ7" s="656" t="s">
        <v>9206</v>
      </c>
      <c r="FNA7" s="657"/>
      <c r="FNB7" s="657"/>
      <c r="FNC7" s="657"/>
      <c r="FND7" s="657"/>
      <c r="FNE7" s="657"/>
      <c r="FNF7" s="657"/>
      <c r="FNG7" s="658"/>
      <c r="FNH7" s="1116" t="s">
        <v>9226</v>
      </c>
      <c r="FNI7" s="1117"/>
      <c r="FNJ7" s="1117"/>
      <c r="FNK7" s="1117"/>
      <c r="FNL7" s="1117"/>
      <c r="FNM7" s="1117"/>
      <c r="FNN7" s="1117"/>
      <c r="FNO7" s="1118"/>
      <c r="FNX7" s="685"/>
      <c r="FNY7" s="686"/>
      <c r="FNZ7" s="686"/>
      <c r="FOA7" s="687"/>
      <c r="FOB7" s="759" t="s">
        <v>9233</v>
      </c>
      <c r="FOC7" s="760"/>
      <c r="FOD7" s="760"/>
      <c r="FOE7" s="760"/>
      <c r="FOF7" s="760"/>
      <c r="FOG7" s="760"/>
      <c r="FOH7" s="760"/>
      <c r="FOI7" s="761"/>
      <c r="FOJ7" s="747" t="s">
        <v>9240</v>
      </c>
      <c r="FOK7" s="748"/>
      <c r="FOL7" s="748"/>
      <c r="FOM7" s="748"/>
      <c r="FON7" s="748"/>
      <c r="FOO7" s="748"/>
      <c r="FOP7" s="748"/>
      <c r="FOQ7" s="749"/>
      <c r="FOZ7" s="715" t="s">
        <v>9245</v>
      </c>
      <c r="FPA7" s="716"/>
      <c r="FPB7" s="716"/>
      <c r="FPC7" s="716"/>
      <c r="FPD7" s="716"/>
      <c r="FPE7" s="716"/>
      <c r="FPF7" s="716"/>
      <c r="FPG7" s="717"/>
      <c r="FPH7" s="679" t="s">
        <v>9255</v>
      </c>
      <c r="FPI7" s="680"/>
      <c r="FPJ7" s="680"/>
      <c r="FPK7" s="680"/>
      <c r="FPL7" s="680"/>
      <c r="FPM7" s="680"/>
      <c r="FPN7" s="680"/>
      <c r="FPO7" s="681"/>
      <c r="FPP7" s="721" t="s">
        <v>9260</v>
      </c>
      <c r="FPQ7" s="722"/>
      <c r="FPR7" s="722"/>
      <c r="FPS7" s="723"/>
      <c r="FQB7" s="721" t="s">
        <v>9260</v>
      </c>
      <c r="FQC7" s="722"/>
      <c r="FQD7" s="722"/>
      <c r="FQE7" s="722"/>
      <c r="FQF7" s="722"/>
      <c r="FQG7" s="722"/>
      <c r="FQH7" s="722"/>
      <c r="FQI7" s="723"/>
      <c r="FQJ7" s="742" t="s">
        <v>9275</v>
      </c>
      <c r="FQK7" s="1123"/>
      <c r="FQL7" s="1123"/>
      <c r="FQM7" s="1124"/>
      <c r="FQN7" s="685"/>
      <c r="FQO7" s="686"/>
      <c r="FQP7" s="686"/>
      <c r="FQQ7" s="687"/>
      <c r="FQR7" s="1125" t="s">
        <v>9270</v>
      </c>
      <c r="FQS7" s="1126"/>
      <c r="FQT7" s="1126"/>
      <c r="FQU7" s="1127"/>
      <c r="FRD7" s="742" t="s">
        <v>9275</v>
      </c>
      <c r="FRE7" s="743"/>
      <c r="FRF7" s="743"/>
      <c r="FRG7" s="743"/>
      <c r="FRH7" s="743"/>
      <c r="FRI7" s="743"/>
      <c r="FRJ7" s="743"/>
      <c r="FRK7" s="744"/>
      <c r="FRL7" s="674" t="s">
        <v>9278</v>
      </c>
      <c r="FRM7" s="675"/>
      <c r="FRN7" s="675"/>
      <c r="FRO7" s="675"/>
      <c r="FRP7" s="675"/>
      <c r="FRQ7" s="675"/>
      <c r="FRR7" s="675"/>
      <c r="FRS7" s="675"/>
      <c r="FRT7" s="675"/>
      <c r="FRU7" s="675"/>
      <c r="FRV7" s="675"/>
      <c r="FRW7" s="724"/>
      <c r="FSF7" s="691" t="s">
        <v>9284</v>
      </c>
      <c r="FSG7" s="692"/>
      <c r="FSH7" s="692"/>
      <c r="FSI7" s="692"/>
      <c r="FSJ7" s="692"/>
      <c r="FSK7" s="692"/>
      <c r="FSL7" s="692"/>
      <c r="FSM7" s="693"/>
      <c r="FSN7" s="665" t="s">
        <v>9293</v>
      </c>
      <c r="FSO7" s="666"/>
      <c r="FSP7" s="666"/>
      <c r="FSQ7" s="666"/>
      <c r="FSR7" s="790"/>
      <c r="FSS7" s="790"/>
      <c r="FST7" s="790"/>
      <c r="FSU7" s="791"/>
      <c r="FSV7" s="935" t="s">
        <v>9251</v>
      </c>
      <c r="FSW7" s="936"/>
      <c r="FSX7" s="936"/>
      <c r="FSY7" s="937"/>
      <c r="FSZ7" s="556"/>
      <c r="FTH7" s="685"/>
      <c r="FTI7" s="686"/>
      <c r="FTJ7" s="686"/>
      <c r="FTK7" s="687"/>
      <c r="FTL7" s="691" t="s">
        <v>9306</v>
      </c>
      <c r="FTM7" s="692"/>
      <c r="FTN7" s="692"/>
      <c r="FTO7" s="692"/>
      <c r="FTP7" s="692"/>
      <c r="FTQ7" s="692"/>
      <c r="FTR7" s="692"/>
      <c r="FTS7" s="693"/>
      <c r="FTT7" s="703" t="s">
        <v>9309</v>
      </c>
      <c r="FTU7" s="704"/>
      <c r="FTV7" s="704"/>
      <c r="FTW7" s="704"/>
      <c r="FTX7" s="704"/>
      <c r="FTY7" s="704"/>
      <c r="FTZ7" s="704"/>
      <c r="FUA7" s="705"/>
      <c r="FUJ7" s="734" t="s">
        <v>9324</v>
      </c>
      <c r="FUK7" s="735"/>
      <c r="FUL7" s="735"/>
      <c r="FUM7" s="735"/>
      <c r="FUN7" s="735"/>
      <c r="FUO7" s="735"/>
      <c r="FUP7" s="735"/>
      <c r="FUQ7" s="735"/>
      <c r="FUR7" s="735"/>
      <c r="FUS7" s="735"/>
      <c r="FUT7" s="735"/>
      <c r="FUU7" s="735"/>
      <c r="FUV7" s="735"/>
      <c r="FUW7" s="735"/>
      <c r="FUX7" s="735"/>
      <c r="FUY7" s="735"/>
      <c r="FUZ7" s="735"/>
      <c r="FVA7" s="735"/>
      <c r="FVB7" s="735"/>
      <c r="FVC7" s="736"/>
      <c r="FVD7" s="556"/>
      <c r="FVL7" s="685"/>
      <c r="FVM7" s="686"/>
      <c r="FVN7" s="686"/>
      <c r="FVO7" s="687"/>
      <c r="FVP7" s="734" t="s">
        <v>9324</v>
      </c>
      <c r="FVQ7" s="735"/>
      <c r="FVR7" s="735"/>
      <c r="FVS7" s="735"/>
      <c r="FVT7" s="735"/>
      <c r="FVU7" s="735"/>
      <c r="FVV7" s="735"/>
      <c r="FVW7" s="736"/>
      <c r="FVX7" s="715" t="s">
        <v>9329</v>
      </c>
      <c r="FVY7" s="716"/>
      <c r="FVZ7" s="716"/>
      <c r="FWA7" s="716"/>
      <c r="FWB7" s="716"/>
      <c r="FWC7" s="716"/>
      <c r="FWD7" s="716"/>
      <c r="FWE7" s="717"/>
      <c r="FWN7" s="715" t="s">
        <v>9329</v>
      </c>
      <c r="FWO7" s="716"/>
      <c r="FWP7" s="716"/>
      <c r="FWQ7" s="716"/>
      <c r="FWR7" s="716"/>
      <c r="FWS7" s="716"/>
      <c r="FWT7" s="716"/>
      <c r="FWU7" s="716"/>
      <c r="FWV7" s="716"/>
      <c r="FWW7" s="716"/>
      <c r="FWX7" s="716"/>
      <c r="FWY7" s="716"/>
      <c r="FWZ7" s="716"/>
      <c r="FXA7" s="716"/>
      <c r="FXB7" s="716"/>
      <c r="FXC7" s="717"/>
      <c r="FXD7" s="709" t="s">
        <v>9354</v>
      </c>
      <c r="FXE7" s="710"/>
      <c r="FXF7" s="710"/>
      <c r="FXG7" s="711"/>
      <c r="FXH7" s="556"/>
      <c r="FXP7" s="709" t="s">
        <v>9354</v>
      </c>
      <c r="FXQ7" s="710"/>
      <c r="FXR7" s="710"/>
      <c r="FXS7" s="711"/>
      <c r="FXT7" s="759" t="s">
        <v>9367</v>
      </c>
      <c r="FXU7" s="760"/>
      <c r="FXV7" s="760"/>
      <c r="FXW7" s="760"/>
      <c r="FXX7" s="760"/>
      <c r="FXY7" s="760"/>
      <c r="FXZ7" s="760"/>
      <c r="FYA7" s="761"/>
      <c r="FYB7" s="653" t="s">
        <v>9347</v>
      </c>
      <c r="FYC7" s="654"/>
      <c r="FYD7" s="654"/>
      <c r="FYE7" s="654"/>
      <c r="FYF7" s="654"/>
      <c r="FYG7" s="654"/>
      <c r="FYH7" s="654"/>
      <c r="FYI7" s="655"/>
      <c r="FYR7" s="694" t="s">
        <v>9349</v>
      </c>
      <c r="FYS7" s="695"/>
      <c r="FYT7" s="695"/>
      <c r="FYU7" s="695"/>
      <c r="FYV7" s="695"/>
      <c r="FYW7" s="695"/>
      <c r="FYX7" s="695"/>
      <c r="FYY7" s="696"/>
      <c r="FYZ7" s="674" t="s">
        <v>9350</v>
      </c>
      <c r="FZA7" s="675"/>
      <c r="FZB7" s="675"/>
      <c r="FZC7" s="675"/>
      <c r="FZD7" s="675"/>
      <c r="FZE7" s="675"/>
      <c r="FZF7" s="676" t="s">
        <v>9351</v>
      </c>
      <c r="FZG7" s="677"/>
      <c r="FZH7" s="677"/>
      <c r="FZI7" s="677"/>
      <c r="FZJ7" s="677"/>
      <c r="FZK7" s="678"/>
      <c r="FZL7" s="556"/>
      <c r="FZT7" s="691" t="s">
        <v>9403</v>
      </c>
      <c r="FZU7" s="692"/>
      <c r="FZV7" s="692"/>
      <c r="FZW7" s="692"/>
      <c r="FZX7" s="692"/>
      <c r="FZY7" s="692"/>
      <c r="FZZ7" s="692"/>
      <c r="GAA7" s="692"/>
      <c r="GAB7" s="692"/>
      <c r="GAC7" s="692"/>
      <c r="GAD7" s="692"/>
      <c r="GAE7" s="692"/>
      <c r="GAF7" s="692"/>
      <c r="GAG7" s="692"/>
      <c r="GAH7" s="692"/>
      <c r="GAI7" s="693"/>
      <c r="GAJ7" s="665" t="s">
        <v>9411</v>
      </c>
      <c r="GAK7" s="666"/>
      <c r="GAL7" s="666"/>
      <c r="GAM7" s="667"/>
      <c r="GAN7" s="556"/>
      <c r="GAV7" s="709" t="s">
        <v>9426</v>
      </c>
      <c r="GAW7" s="710"/>
      <c r="GAX7" s="710"/>
      <c r="GAY7" s="710"/>
      <c r="GAZ7" s="710"/>
      <c r="GBA7" s="710"/>
      <c r="GBB7" s="710"/>
      <c r="GBC7" s="711"/>
      <c r="GBD7" s="700" t="s">
        <v>9462</v>
      </c>
      <c r="GBE7" s="701"/>
      <c r="GBF7" s="701"/>
      <c r="GBG7" s="701"/>
      <c r="GBH7" s="701"/>
      <c r="GBI7" s="701"/>
      <c r="GBJ7" s="701"/>
      <c r="GBK7" s="702"/>
      <c r="GEB7" s="685"/>
      <c r="GEC7" s="686"/>
      <c r="GED7" s="686"/>
      <c r="GEE7" s="687"/>
    </row>
    <row r="8" spans="1:6823" ht="24.95" customHeight="1" thickBot="1" x14ac:dyDescent="0.35">
      <c r="A8" s="538"/>
      <c r="B8" s="542" t="s">
        <v>1388</v>
      </c>
      <c r="C8" s="547" t="s">
        <v>6622</v>
      </c>
      <c r="D8" s="544"/>
      <c r="E8" s="544"/>
      <c r="F8" s="544"/>
      <c r="G8" s="544"/>
      <c r="H8" s="1090" t="s">
        <v>1743</v>
      </c>
      <c r="I8" s="1090"/>
      <c r="J8" s="1090"/>
      <c r="K8" s="1090"/>
      <c r="L8" s="994" t="s">
        <v>1687</v>
      </c>
      <c r="M8" s="994"/>
      <c r="N8" s="994"/>
      <c r="O8" s="994"/>
      <c r="P8" s="994"/>
      <c r="Q8" s="994"/>
      <c r="R8" s="994"/>
      <c r="S8" s="994"/>
      <c r="T8" s="994"/>
      <c r="U8" s="994"/>
      <c r="V8" s="994"/>
      <c r="W8" s="994"/>
      <c r="X8" s="1088" t="s">
        <v>1725</v>
      </c>
      <c r="Y8" s="1088"/>
      <c r="Z8" s="1088"/>
      <c r="AA8" s="1088"/>
      <c r="AB8" s="544"/>
      <c r="AC8" s="544"/>
      <c r="AD8" s="544"/>
      <c r="AE8" s="544"/>
      <c r="AF8" s="1088" t="s">
        <v>1725</v>
      </c>
      <c r="AG8" s="1088"/>
      <c r="AH8" s="1088"/>
      <c r="AI8" s="1088"/>
      <c r="AJ8" s="1088"/>
      <c r="AK8" s="1088"/>
      <c r="AL8" s="1088"/>
      <c r="AM8" s="1088"/>
      <c r="AN8" s="1086" t="s">
        <v>1754</v>
      </c>
      <c r="AO8" s="1086"/>
      <c r="AP8" s="1086"/>
      <c r="AQ8" s="1086"/>
      <c r="AR8" s="979"/>
      <c r="AS8" s="979"/>
      <c r="AT8" s="979"/>
      <c r="AU8" s="979"/>
      <c r="AV8" s="979"/>
      <c r="AW8" s="979"/>
      <c r="AX8" s="979"/>
      <c r="AY8" s="979"/>
      <c r="BD8" s="1086" t="s">
        <v>1754</v>
      </c>
      <c r="BE8" s="1086"/>
      <c r="BF8" s="1086"/>
      <c r="BG8" s="1086"/>
      <c r="BH8" s="1086"/>
      <c r="BI8" s="1086"/>
      <c r="BJ8" s="1086"/>
      <c r="BK8" s="1086"/>
      <c r="BL8" s="946" t="s">
        <v>1780</v>
      </c>
      <c r="BM8" s="946"/>
      <c r="BN8" s="946"/>
      <c r="BO8" s="946"/>
      <c r="BP8" s="946"/>
      <c r="BQ8" s="946"/>
      <c r="BR8" s="946"/>
      <c r="BS8" s="946"/>
      <c r="BT8" s="946"/>
      <c r="BU8" s="946"/>
      <c r="BV8" s="946"/>
      <c r="BW8" s="946"/>
      <c r="CB8" s="967" t="s">
        <v>1795</v>
      </c>
      <c r="CC8" s="967"/>
      <c r="CD8" s="967"/>
      <c r="CE8" s="967"/>
      <c r="CF8" s="967"/>
      <c r="CG8" s="967"/>
      <c r="CH8" s="967"/>
      <c r="CI8" s="967"/>
      <c r="CJ8" s="998" t="s">
        <v>1796</v>
      </c>
      <c r="CK8" s="998"/>
      <c r="CL8" s="998"/>
      <c r="CM8" s="998"/>
      <c r="CN8" s="979"/>
      <c r="CO8" s="979"/>
      <c r="CP8" s="979"/>
      <c r="CQ8" s="979"/>
      <c r="CR8" s="998" t="s">
        <v>1796</v>
      </c>
      <c r="CS8" s="998"/>
      <c r="CT8" s="998"/>
      <c r="CU8" s="998"/>
      <c r="CZ8" s="946" t="s">
        <v>1835</v>
      </c>
      <c r="DA8" s="946"/>
      <c r="DB8" s="946"/>
      <c r="DC8" s="946"/>
      <c r="DD8" s="946"/>
      <c r="DE8" s="946"/>
      <c r="DF8" s="946"/>
      <c r="DG8" s="946"/>
      <c r="DH8" s="946"/>
      <c r="DI8" s="946"/>
      <c r="DJ8" s="946"/>
      <c r="DK8" s="946"/>
      <c r="DL8" s="946"/>
      <c r="DM8" s="946"/>
      <c r="DN8" s="946"/>
      <c r="DO8" s="946"/>
      <c r="DP8" s="999" t="s">
        <v>1871</v>
      </c>
      <c r="DQ8" s="999"/>
      <c r="DR8" s="999"/>
      <c r="DS8" s="999"/>
      <c r="DX8" s="999" t="s">
        <v>1872</v>
      </c>
      <c r="DY8" s="999"/>
      <c r="DZ8" s="999"/>
      <c r="EA8" s="999"/>
      <c r="EB8" s="999"/>
      <c r="EC8" s="999"/>
      <c r="ED8" s="999"/>
      <c r="EE8" s="999"/>
      <c r="EF8" s="1055" t="s">
        <v>1930</v>
      </c>
      <c r="EG8" s="1055"/>
      <c r="EH8" s="1055"/>
      <c r="EI8" s="1055"/>
      <c r="EJ8" s="1055"/>
      <c r="EK8" s="1055"/>
      <c r="EL8" s="1055"/>
      <c r="EM8" s="1055"/>
      <c r="EN8" s="1055"/>
      <c r="EO8" s="1055"/>
      <c r="EP8" s="1055"/>
      <c r="EQ8" s="1055"/>
      <c r="EV8" s="999" t="s">
        <v>1933</v>
      </c>
      <c r="EW8" s="999"/>
      <c r="EX8" s="999"/>
      <c r="EY8" s="999"/>
      <c r="EZ8" s="999"/>
      <c r="FA8" s="999"/>
      <c r="FB8" s="999"/>
      <c r="FC8" s="999"/>
      <c r="FD8" s="999"/>
      <c r="FE8" s="999"/>
      <c r="FF8" s="1026" t="s">
        <v>1934</v>
      </c>
      <c r="FG8" s="1026"/>
      <c r="FH8" s="1026"/>
      <c r="FI8" s="1026"/>
      <c r="FJ8" s="1026"/>
      <c r="FK8" s="1026"/>
      <c r="FL8" s="1026"/>
      <c r="FM8" s="1026"/>
      <c r="FN8" s="1026"/>
      <c r="FO8" s="1026"/>
      <c r="FT8" s="965" t="s">
        <v>1981</v>
      </c>
      <c r="FU8" s="965"/>
      <c r="FV8" s="965"/>
      <c r="FW8" s="965"/>
      <c r="FX8" s="965"/>
      <c r="FY8" s="965"/>
      <c r="FZ8" s="965"/>
      <c r="GA8" s="965"/>
      <c r="GB8" s="965"/>
      <c r="GC8" s="965"/>
      <c r="GD8" s="965"/>
      <c r="GE8" s="965"/>
      <c r="GF8" s="945" t="s">
        <v>1904</v>
      </c>
      <c r="GG8" s="945"/>
      <c r="GH8" s="945"/>
      <c r="GI8" s="945"/>
      <c r="GJ8" s="945"/>
      <c r="GK8" s="945"/>
      <c r="GL8" s="945"/>
      <c r="GM8" s="945"/>
      <c r="GR8" s="979"/>
      <c r="GS8" s="979"/>
      <c r="GT8" s="979"/>
      <c r="GU8" s="979"/>
      <c r="GV8" s="1026" t="s">
        <v>2014</v>
      </c>
      <c r="GW8" s="1026"/>
      <c r="GX8" s="1026"/>
      <c r="GY8" s="1026"/>
      <c r="GZ8" s="1026"/>
      <c r="HA8" s="1026"/>
      <c r="HB8" s="1026"/>
      <c r="HC8" s="1026"/>
      <c r="HD8" s="965" t="s">
        <v>2018</v>
      </c>
      <c r="HE8" s="965"/>
      <c r="HF8" s="965"/>
      <c r="HG8" s="965"/>
      <c r="HH8" s="965"/>
      <c r="HI8" s="965"/>
      <c r="HJ8" s="965"/>
      <c r="HK8" s="965"/>
      <c r="HP8" s="999" t="s">
        <v>2063</v>
      </c>
      <c r="HQ8" s="999"/>
      <c r="HR8" s="999"/>
      <c r="HS8" s="999"/>
      <c r="HT8" s="999"/>
      <c r="HU8" s="999"/>
      <c r="HV8" s="999"/>
      <c r="HW8" s="999"/>
      <c r="HX8" s="999"/>
      <c r="HY8" s="999"/>
      <c r="HZ8" s="999"/>
      <c r="IA8" s="999"/>
      <c r="IB8" s="999"/>
      <c r="IC8" s="999"/>
      <c r="ID8" s="999"/>
      <c r="IE8" s="999"/>
      <c r="IN8" s="1056" t="s">
        <v>2112</v>
      </c>
      <c r="IO8" s="1056"/>
      <c r="IP8" s="1056"/>
      <c r="IQ8" s="1056"/>
      <c r="IR8" s="1056"/>
      <c r="IS8" s="1056"/>
      <c r="IT8" s="1056"/>
      <c r="IU8" s="1056"/>
      <c r="IV8" s="987" t="s">
        <v>2127</v>
      </c>
      <c r="IW8" s="987"/>
      <c r="IX8" s="987"/>
      <c r="IY8" s="987"/>
      <c r="IZ8" s="987"/>
      <c r="JA8" s="987"/>
      <c r="JB8" s="987"/>
      <c r="JC8" s="987"/>
      <c r="JD8" s="987"/>
      <c r="JE8" s="987"/>
      <c r="JF8" s="987"/>
      <c r="JG8" s="987"/>
      <c r="JP8" s="979"/>
      <c r="JQ8" s="979"/>
      <c r="JR8" s="979"/>
      <c r="JS8" s="979"/>
      <c r="JT8" s="999" t="s">
        <v>2128</v>
      </c>
      <c r="JU8" s="999"/>
      <c r="JV8" s="999"/>
      <c r="JW8" s="999"/>
      <c r="JX8" s="999"/>
      <c r="JY8" s="999"/>
      <c r="JZ8" s="999"/>
      <c r="KA8" s="999"/>
      <c r="KB8" s="999"/>
      <c r="KC8" s="999"/>
      <c r="KD8" s="999"/>
      <c r="KE8" s="999"/>
      <c r="KN8" s="979"/>
      <c r="KO8" s="979"/>
      <c r="KP8" s="979"/>
      <c r="KQ8" s="979"/>
      <c r="KR8" s="1019" t="s">
        <v>2180</v>
      </c>
      <c r="KS8" s="1019"/>
      <c r="KT8" s="1019"/>
      <c r="KU8" s="1019"/>
      <c r="KV8" s="1019"/>
      <c r="KW8" s="1019"/>
      <c r="KX8" s="1019"/>
      <c r="KY8" s="1019"/>
      <c r="KZ8" s="1019"/>
      <c r="LA8" s="1019"/>
      <c r="LB8" s="1019"/>
      <c r="LC8" s="1019"/>
      <c r="LL8" s="996" t="s">
        <v>2190</v>
      </c>
      <c r="LM8" s="996"/>
      <c r="LN8" s="996"/>
      <c r="LO8" s="996"/>
      <c r="LP8" s="996"/>
      <c r="LQ8" s="996"/>
      <c r="LR8" s="996"/>
      <c r="LS8" s="996"/>
      <c r="LT8" s="968" t="s">
        <v>2220</v>
      </c>
      <c r="LU8" s="968"/>
      <c r="LV8" s="968"/>
      <c r="LW8" s="968"/>
      <c r="LX8" s="968"/>
      <c r="LY8" s="968"/>
      <c r="LZ8" s="968"/>
      <c r="MA8" s="968"/>
      <c r="MB8" s="968"/>
      <c r="MC8" s="968"/>
      <c r="MD8" s="968"/>
      <c r="ME8" s="968"/>
      <c r="MJ8" s="1010" t="s">
        <v>2254</v>
      </c>
      <c r="MK8" s="1010"/>
      <c r="ML8" s="1010"/>
      <c r="MM8" s="1010"/>
      <c r="MN8" s="1010"/>
      <c r="MO8" s="1010"/>
      <c r="MP8" s="1010"/>
      <c r="MQ8" s="1010"/>
      <c r="MR8" s="965" t="s">
        <v>2271</v>
      </c>
      <c r="MS8" s="965"/>
      <c r="MT8" s="965"/>
      <c r="MU8" s="965"/>
      <c r="MV8" s="965"/>
      <c r="MW8" s="965"/>
      <c r="MX8" s="965"/>
      <c r="MY8" s="965"/>
      <c r="MZ8" s="965"/>
      <c r="NA8" s="965"/>
      <c r="NB8" s="965"/>
      <c r="NC8" s="965"/>
      <c r="NT8" s="1077" t="s">
        <v>2318</v>
      </c>
      <c r="NU8" s="1077"/>
      <c r="NV8" s="1077"/>
      <c r="NW8" s="1077"/>
      <c r="NX8" s="1077"/>
      <c r="NY8" s="1077"/>
      <c r="NZ8" s="1077"/>
      <c r="OA8" s="1077"/>
      <c r="OF8" s="1077" t="s">
        <v>2318</v>
      </c>
      <c r="OG8" s="1077"/>
      <c r="OH8" s="1077"/>
      <c r="OI8" s="1077"/>
      <c r="OJ8" s="1010" t="s">
        <v>2254</v>
      </c>
      <c r="OK8" s="1010"/>
      <c r="OL8" s="1010"/>
      <c r="OM8" s="1010"/>
      <c r="ON8" s="1010"/>
      <c r="OO8" s="1010"/>
      <c r="OP8" s="1010"/>
      <c r="OQ8" s="1010"/>
      <c r="OR8" s="1010"/>
      <c r="OS8" s="1010"/>
      <c r="OT8" s="1010"/>
      <c r="OU8" s="1010"/>
      <c r="OV8" s="1010"/>
      <c r="OW8" s="1010"/>
      <c r="OX8" s="1010"/>
      <c r="OY8" s="1010"/>
      <c r="PD8" s="912" t="s">
        <v>2364</v>
      </c>
      <c r="PE8" s="912"/>
      <c r="PF8" s="912"/>
      <c r="PG8" s="912"/>
      <c r="PH8" s="912"/>
      <c r="PI8" s="912"/>
      <c r="PJ8" s="912"/>
      <c r="PK8" s="912"/>
      <c r="PL8" s="1060" t="s">
        <v>2387</v>
      </c>
      <c r="PM8" s="1060"/>
      <c r="PN8" s="1060"/>
      <c r="PO8" s="1060"/>
      <c r="PP8" s="979"/>
      <c r="PQ8" s="979"/>
      <c r="PR8" s="979"/>
      <c r="PS8" s="979"/>
      <c r="PT8" s="1060" t="s">
        <v>2387</v>
      </c>
      <c r="PU8" s="1060"/>
      <c r="PV8" s="1060"/>
      <c r="PW8" s="1060"/>
      <c r="QB8" s="1060" t="s">
        <v>2387</v>
      </c>
      <c r="QC8" s="1060"/>
      <c r="QD8" s="1060"/>
      <c r="QE8" s="1060"/>
      <c r="QF8" s="968" t="s">
        <v>2419</v>
      </c>
      <c r="QG8" s="968"/>
      <c r="QH8" s="968"/>
      <c r="QI8" s="968"/>
      <c r="QJ8" s="968"/>
      <c r="QK8" s="968"/>
      <c r="QL8" s="968"/>
      <c r="QM8" s="968"/>
      <c r="QN8" s="968"/>
      <c r="QO8" s="968"/>
      <c r="QP8" s="968"/>
      <c r="QQ8" s="968"/>
      <c r="QR8" s="965" t="s">
        <v>2436</v>
      </c>
      <c r="QS8" s="965"/>
      <c r="QT8" s="965"/>
      <c r="QU8" s="965"/>
      <c r="QZ8" s="979"/>
      <c r="RA8" s="979"/>
      <c r="RB8" s="979"/>
      <c r="RC8" s="979"/>
      <c r="RD8" s="965" t="s">
        <v>2436</v>
      </c>
      <c r="RE8" s="965"/>
      <c r="RF8" s="965"/>
      <c r="RG8" s="965"/>
      <c r="RH8" s="965"/>
      <c r="RI8" s="965"/>
      <c r="RJ8" s="965"/>
      <c r="RK8" s="965"/>
      <c r="RL8" s="968" t="s">
        <v>2468</v>
      </c>
      <c r="RM8" s="968"/>
      <c r="RN8" s="968"/>
      <c r="RO8" s="968"/>
      <c r="RP8" s="968"/>
      <c r="RQ8" s="968"/>
      <c r="RR8" s="968"/>
      <c r="RS8" s="968"/>
      <c r="RX8" s="965" t="s">
        <v>2492</v>
      </c>
      <c r="RY8" s="965"/>
      <c r="RZ8" s="965"/>
      <c r="SA8" s="965"/>
      <c r="SB8" s="965"/>
      <c r="SC8" s="965"/>
      <c r="SD8" s="965"/>
      <c r="SE8" s="965"/>
      <c r="SF8" s="994" t="s">
        <v>2503</v>
      </c>
      <c r="SG8" s="994"/>
      <c r="SH8" s="994"/>
      <c r="SI8" s="994"/>
      <c r="SJ8" s="994"/>
      <c r="SK8" s="994"/>
      <c r="SL8" s="994"/>
      <c r="SM8" s="994"/>
      <c r="SN8" s="967" t="s">
        <v>2518</v>
      </c>
      <c r="SO8" s="967"/>
      <c r="SP8" s="967"/>
      <c r="SQ8" s="967"/>
      <c r="SV8" s="1032" t="s">
        <v>2568</v>
      </c>
      <c r="SW8" s="1032"/>
      <c r="SX8" s="1032"/>
      <c r="SY8" s="1032"/>
      <c r="SZ8" s="1032"/>
      <c r="TA8" s="1032"/>
      <c r="TB8" s="1032"/>
      <c r="TC8" s="1032"/>
      <c r="TD8" s="1032"/>
      <c r="TE8" s="1032"/>
      <c r="TF8" s="1032"/>
      <c r="TG8" s="1032"/>
      <c r="TH8" s="946" t="s">
        <v>2560</v>
      </c>
      <c r="TI8" s="946"/>
      <c r="TJ8" s="946"/>
      <c r="TK8" s="946"/>
      <c r="TL8" s="946"/>
      <c r="TM8" s="946"/>
      <c r="TN8" s="946"/>
      <c r="TO8" s="946"/>
      <c r="TT8" s="1061" t="s">
        <v>2590</v>
      </c>
      <c r="TU8" s="1061"/>
      <c r="TV8" s="1061"/>
      <c r="TW8" s="1061"/>
      <c r="TX8" s="1061"/>
      <c r="TY8" s="1061"/>
      <c r="TZ8" s="1061"/>
      <c r="UA8" s="1061"/>
      <c r="UB8" s="1055" t="s">
        <v>2593</v>
      </c>
      <c r="UC8" s="1055"/>
      <c r="UD8" s="1055"/>
      <c r="UE8" s="1055"/>
      <c r="UF8" s="1055"/>
      <c r="UG8" s="1055"/>
      <c r="UH8" s="1055"/>
      <c r="UI8" s="1055"/>
      <c r="UJ8" s="1055"/>
      <c r="UK8" s="1055"/>
      <c r="UL8" s="1055"/>
      <c r="UM8" s="1055"/>
      <c r="UR8" s="1055" t="s">
        <v>2608</v>
      </c>
      <c r="US8" s="1055"/>
      <c r="UT8" s="1055"/>
      <c r="UU8" s="1055"/>
      <c r="UV8" s="1055"/>
      <c r="UW8" s="1055"/>
      <c r="UX8" s="1055"/>
      <c r="UY8" s="1055"/>
      <c r="UZ8" s="1055"/>
      <c r="VA8" s="1055"/>
      <c r="VB8" s="1055"/>
      <c r="VC8" s="1055"/>
      <c r="VD8" s="1030" t="s">
        <v>2626</v>
      </c>
      <c r="VE8" s="1030"/>
      <c r="VF8" s="1030"/>
      <c r="VG8" s="1030"/>
      <c r="VH8" s="1030"/>
      <c r="VI8" s="1030"/>
      <c r="VJ8" s="1030"/>
      <c r="VK8" s="1030"/>
      <c r="VP8" s="1030" t="s">
        <v>2626</v>
      </c>
      <c r="VQ8" s="1030"/>
      <c r="VR8" s="1030"/>
      <c r="VS8" s="1030"/>
      <c r="VT8" s="1019" t="s">
        <v>2716</v>
      </c>
      <c r="VU8" s="1019"/>
      <c r="VV8" s="1019"/>
      <c r="VW8" s="1019"/>
      <c r="VX8" s="1019"/>
      <c r="VY8" s="1019"/>
      <c r="VZ8" s="1019"/>
      <c r="WA8" s="1019"/>
      <c r="WB8" s="1019"/>
      <c r="WC8" s="1019"/>
      <c r="WD8" s="1019"/>
      <c r="WE8" s="1019"/>
      <c r="WF8" s="1019"/>
      <c r="WG8" s="1019"/>
      <c r="WH8" s="1019"/>
      <c r="WI8" s="1019"/>
      <c r="WN8" s="1055" t="s">
        <v>2785</v>
      </c>
      <c r="WO8" s="1055"/>
      <c r="WP8" s="1055"/>
      <c r="WQ8" s="1055"/>
      <c r="WR8" s="1055"/>
      <c r="WS8" s="1055"/>
      <c r="WT8" s="1055"/>
      <c r="WU8" s="1055"/>
      <c r="WV8" s="1055"/>
      <c r="WW8" s="1055"/>
      <c r="WX8" s="1055"/>
      <c r="WY8" s="1055"/>
      <c r="WZ8" s="1061" t="s">
        <v>2800</v>
      </c>
      <c r="XA8" s="1061"/>
      <c r="XB8" s="1061"/>
      <c r="XC8" s="1061"/>
      <c r="XD8" s="1061"/>
      <c r="XE8" s="1061"/>
      <c r="XF8" s="1061"/>
      <c r="XG8" s="1061"/>
      <c r="XL8" s="1061" t="s">
        <v>2800</v>
      </c>
      <c r="XM8" s="1061"/>
      <c r="XN8" s="1061"/>
      <c r="XO8" s="1061"/>
      <c r="XX8" s="1055" t="s">
        <v>2827</v>
      </c>
      <c r="XY8" s="1055"/>
      <c r="XZ8" s="1055"/>
      <c r="YA8" s="1055"/>
      <c r="YB8" s="1055"/>
      <c r="YC8" s="1055"/>
      <c r="YD8" s="1055"/>
      <c r="YE8" s="1055"/>
      <c r="YJ8" s="979"/>
      <c r="YK8" s="979"/>
      <c r="YL8" s="979"/>
      <c r="YM8" s="979"/>
      <c r="YN8" s="1072" t="s">
        <v>2792</v>
      </c>
      <c r="YO8" s="1072"/>
      <c r="YP8" s="1072"/>
      <c r="YQ8" s="1072"/>
      <c r="YR8" s="1072"/>
      <c r="YS8" s="1072"/>
      <c r="YT8" s="1072"/>
      <c r="YU8" s="1072"/>
      <c r="YV8" s="1001" t="s">
        <v>2793</v>
      </c>
      <c r="YW8" s="1001"/>
      <c r="YX8" s="1001"/>
      <c r="YY8" s="1001"/>
      <c r="YZ8" s="1001"/>
      <c r="ZA8" s="1001"/>
      <c r="ZB8" s="1001"/>
      <c r="ZC8" s="1001"/>
      <c r="ZH8" s="1061" t="s">
        <v>2865</v>
      </c>
      <c r="ZI8" s="1061"/>
      <c r="ZJ8" s="1061"/>
      <c r="ZK8" s="1061"/>
      <c r="ZL8" s="1061"/>
      <c r="ZM8" s="1061"/>
      <c r="ZN8" s="1061"/>
      <c r="ZO8" s="1061"/>
      <c r="ZP8" s="1058" t="s">
        <v>2938</v>
      </c>
      <c r="ZQ8" s="1058"/>
      <c r="ZR8" s="1058"/>
      <c r="ZS8" s="1058"/>
      <c r="ZT8" s="1058"/>
      <c r="ZU8" s="1058"/>
      <c r="ZV8" s="1058"/>
      <c r="ZW8" s="1058"/>
      <c r="ZX8" s="1058"/>
      <c r="ZY8" s="1058"/>
      <c r="ZZ8" s="1058"/>
      <c r="AAA8" s="1058"/>
      <c r="AAF8" s="1055" t="s">
        <v>2942</v>
      </c>
      <c r="AAG8" s="1055"/>
      <c r="AAH8" s="1055"/>
      <c r="AAI8" s="1055"/>
      <c r="AAJ8" s="1055"/>
      <c r="AAK8" s="1055"/>
      <c r="AAL8" s="1055"/>
      <c r="AAM8" s="1055"/>
      <c r="AAN8" s="1061" t="s">
        <v>2969</v>
      </c>
      <c r="AAO8" s="1061"/>
      <c r="AAP8" s="1061"/>
      <c r="AAQ8" s="1061"/>
      <c r="AAR8" s="1061"/>
      <c r="AAS8" s="1061"/>
      <c r="AAT8" s="1061"/>
      <c r="AAU8" s="1061"/>
      <c r="AAV8" s="987" t="s">
        <v>2987</v>
      </c>
      <c r="AAW8" s="987"/>
      <c r="AAX8" s="987"/>
      <c r="AAY8" s="987"/>
      <c r="ABD8" s="979"/>
      <c r="ABE8" s="979"/>
      <c r="ABF8" s="979"/>
      <c r="ABG8" s="979"/>
      <c r="ABH8" s="987" t="s">
        <v>2987</v>
      </c>
      <c r="ABI8" s="987"/>
      <c r="ABJ8" s="987"/>
      <c r="ABK8" s="987"/>
      <c r="ABL8" s="1019" t="s">
        <v>3012</v>
      </c>
      <c r="ABM8" s="1019"/>
      <c r="ABN8" s="1019"/>
      <c r="ABO8" s="1019"/>
      <c r="ABP8" s="1019"/>
      <c r="ABQ8" s="1019"/>
      <c r="ABR8" s="1019"/>
      <c r="ABS8" s="1019"/>
      <c r="ABT8" s="1019"/>
      <c r="ABU8" s="1019"/>
      <c r="ABV8" s="1019"/>
      <c r="ABW8" s="1019"/>
      <c r="ACB8" s="1001" t="s">
        <v>3028</v>
      </c>
      <c r="ACC8" s="1001"/>
      <c r="ACD8" s="1001"/>
      <c r="ACE8" s="1001"/>
      <c r="ACF8" s="1019" t="s">
        <v>3041</v>
      </c>
      <c r="ACG8" s="1019"/>
      <c r="ACH8" s="1019"/>
      <c r="ACI8" s="1019"/>
      <c r="ACJ8" s="1019"/>
      <c r="ACK8" s="1019"/>
      <c r="ACL8" s="1019"/>
      <c r="ACM8" s="1019"/>
      <c r="ACN8" s="1019"/>
      <c r="ACO8" s="1019"/>
      <c r="ACP8" s="1019"/>
      <c r="ACQ8" s="1019"/>
      <c r="ACR8" s="965" t="s">
        <v>3078</v>
      </c>
      <c r="ACS8" s="965"/>
      <c r="ACT8" s="965"/>
      <c r="ACU8" s="965"/>
      <c r="ACZ8" s="979"/>
      <c r="ADA8" s="979"/>
      <c r="ADB8" s="979"/>
      <c r="ADC8" s="979"/>
      <c r="ADD8" s="965" t="s">
        <v>3078</v>
      </c>
      <c r="ADE8" s="965"/>
      <c r="ADF8" s="965"/>
      <c r="ADG8" s="965"/>
      <c r="ADH8" s="1024" t="s">
        <v>3106</v>
      </c>
      <c r="ADI8" s="1024"/>
      <c r="ADJ8" s="1024"/>
      <c r="ADK8" s="1024"/>
      <c r="ADL8" s="1024"/>
      <c r="ADM8" s="1024"/>
      <c r="ADN8" s="1024"/>
      <c r="ADO8" s="1024"/>
      <c r="ADP8" s="998" t="s">
        <v>3134</v>
      </c>
      <c r="ADQ8" s="998"/>
      <c r="ADR8" s="998"/>
      <c r="ADS8" s="998"/>
      <c r="ADX8" s="998" t="s">
        <v>3134</v>
      </c>
      <c r="ADY8" s="998"/>
      <c r="ADZ8" s="998"/>
      <c r="AEA8" s="998"/>
      <c r="AEB8" s="999" t="s">
        <v>3135</v>
      </c>
      <c r="AEC8" s="999"/>
      <c r="AED8" s="999"/>
      <c r="AEE8" s="999"/>
      <c r="AEF8" s="999"/>
      <c r="AEG8" s="999"/>
      <c r="AEH8" s="999"/>
      <c r="AEI8" s="999"/>
      <c r="AEJ8" s="1060" t="s">
        <v>3136</v>
      </c>
      <c r="AEK8" s="1060"/>
      <c r="AEL8" s="1060"/>
      <c r="AEM8" s="1060"/>
      <c r="AEN8" s="1060"/>
      <c r="AEO8" s="1060"/>
      <c r="AEP8" s="1060"/>
      <c r="AEQ8" s="1060"/>
      <c r="AEZ8" s="998" t="s">
        <v>3137</v>
      </c>
      <c r="AFA8" s="998"/>
      <c r="AFB8" s="998"/>
      <c r="AFC8" s="998"/>
      <c r="AFD8" s="998"/>
      <c r="AFE8" s="998"/>
      <c r="AFF8" s="998"/>
      <c r="AFG8" s="998"/>
      <c r="AFH8" s="1055" t="s">
        <v>3201</v>
      </c>
      <c r="AFI8" s="1055"/>
      <c r="AFJ8" s="1055"/>
      <c r="AFK8" s="1055"/>
      <c r="AFL8" s="1055"/>
      <c r="AFM8" s="1055"/>
      <c r="AFN8" s="1055"/>
      <c r="AFO8" s="1055"/>
      <c r="AFP8" s="1055"/>
      <c r="AFQ8" s="1055"/>
      <c r="AFR8" s="1055"/>
      <c r="AFS8" s="1055"/>
      <c r="AGB8" s="979"/>
      <c r="AGC8" s="979"/>
      <c r="AGD8" s="979"/>
      <c r="AGE8" s="979"/>
      <c r="AGF8" s="1055" t="s">
        <v>3201</v>
      </c>
      <c r="AGG8" s="1055"/>
      <c r="AGH8" s="1055"/>
      <c r="AGI8" s="1055"/>
      <c r="AGJ8" s="1055"/>
      <c r="AGK8" s="1055"/>
      <c r="AGL8" s="1055"/>
      <c r="AGM8" s="1055"/>
      <c r="AGN8" s="1055"/>
      <c r="AGO8" s="1055"/>
      <c r="AGP8" s="1055"/>
      <c r="AGQ8" s="1055"/>
      <c r="AGR8" s="1055"/>
      <c r="AGS8" s="1055"/>
      <c r="AGT8" s="1055"/>
      <c r="AGU8" s="1055"/>
      <c r="AHD8" s="1055" t="s">
        <v>3201</v>
      </c>
      <c r="AHE8" s="1055"/>
      <c r="AHF8" s="1055"/>
      <c r="AHG8" s="1055"/>
      <c r="AHH8" s="1055"/>
      <c r="AHI8" s="1055"/>
      <c r="AHJ8" s="1055"/>
      <c r="AHK8" s="1055"/>
      <c r="AHL8" s="999" t="s">
        <v>3275</v>
      </c>
      <c r="AHM8" s="999"/>
      <c r="AHN8" s="999"/>
      <c r="AHO8" s="999"/>
      <c r="AHP8" s="999"/>
      <c r="AHQ8" s="999"/>
      <c r="AHR8" s="999"/>
      <c r="AHS8" s="999"/>
      <c r="AHT8" s="999"/>
      <c r="AHU8" s="999"/>
      <c r="AHV8" s="999"/>
      <c r="AHW8" s="999"/>
      <c r="AIF8" s="1055" t="s">
        <v>3354</v>
      </c>
      <c r="AIG8" s="1055"/>
      <c r="AIH8" s="1055"/>
      <c r="AII8" s="1055"/>
      <c r="AIJ8" s="1055"/>
      <c r="AIK8" s="1055"/>
      <c r="AIL8" s="1055"/>
      <c r="AIM8" s="1055"/>
      <c r="AIN8" s="1055"/>
      <c r="AIO8" s="1055"/>
      <c r="AIP8" s="1055"/>
      <c r="AIQ8" s="1055"/>
      <c r="AIR8" s="979"/>
      <c r="AIS8" s="979"/>
      <c r="AIT8" s="979"/>
      <c r="AIU8" s="979"/>
      <c r="AIV8" s="968" t="s">
        <v>3402</v>
      </c>
      <c r="AIW8" s="968"/>
      <c r="AIX8" s="968"/>
      <c r="AIY8" s="968"/>
      <c r="AJD8" s="968" t="s">
        <v>3402</v>
      </c>
      <c r="AJE8" s="968"/>
      <c r="AJF8" s="968"/>
      <c r="AJG8" s="968"/>
      <c r="AJH8" s="968"/>
      <c r="AJI8" s="968"/>
      <c r="AJJ8" s="968"/>
      <c r="AJK8" s="968"/>
      <c r="AJL8" s="1060" t="s">
        <v>3403</v>
      </c>
      <c r="AJM8" s="1060"/>
      <c r="AJN8" s="1060"/>
      <c r="AJO8" s="1060"/>
      <c r="AJP8" s="979"/>
      <c r="AJQ8" s="979"/>
      <c r="AJR8" s="979"/>
      <c r="AJS8" s="979"/>
      <c r="AKB8" s="1060" t="s">
        <v>3403</v>
      </c>
      <c r="AKC8" s="1060"/>
      <c r="AKD8" s="1060"/>
      <c r="AKE8" s="1060"/>
      <c r="AKF8" s="1060"/>
      <c r="AKG8" s="1060"/>
      <c r="AKH8" s="1060"/>
      <c r="AKI8" s="1060"/>
      <c r="AKJ8" s="1060"/>
      <c r="AKK8" s="1060"/>
      <c r="AKL8" s="1060"/>
      <c r="AKM8" s="1060"/>
      <c r="AKN8" s="968" t="s">
        <v>3404</v>
      </c>
      <c r="AKO8" s="968"/>
      <c r="AKP8" s="968"/>
      <c r="AKQ8" s="968"/>
      <c r="AKR8" s="968"/>
      <c r="AKS8" s="968"/>
      <c r="AKT8" s="968"/>
      <c r="AKU8" s="968"/>
      <c r="AKZ8" s="979"/>
      <c r="ALA8" s="979"/>
      <c r="ALB8" s="979"/>
      <c r="ALC8" s="979"/>
      <c r="ALD8" s="1060" t="s">
        <v>3405</v>
      </c>
      <c r="ALE8" s="1060"/>
      <c r="ALF8" s="1060"/>
      <c r="ALG8" s="1060"/>
      <c r="ALH8" s="1060"/>
      <c r="ALI8" s="1060"/>
      <c r="ALJ8" s="1060"/>
      <c r="ALK8" s="1060"/>
      <c r="ALL8" s="1060"/>
      <c r="ALM8" s="1060"/>
      <c r="ALN8" s="1060"/>
      <c r="ALO8" s="1060"/>
      <c r="ALP8" s="998" t="s">
        <v>3479</v>
      </c>
      <c r="ALQ8" s="998"/>
      <c r="ALR8" s="998"/>
      <c r="ALS8" s="998"/>
      <c r="ALX8" s="998" t="s">
        <v>3479</v>
      </c>
      <c r="ALY8" s="998"/>
      <c r="ALZ8" s="998"/>
      <c r="AMA8" s="998"/>
      <c r="AMB8" s="1060" t="s">
        <v>3538</v>
      </c>
      <c r="AMC8" s="1060"/>
      <c r="AMD8" s="1060"/>
      <c r="AME8" s="1060"/>
      <c r="AMF8" s="1060"/>
      <c r="AMG8" s="1060"/>
      <c r="AMH8" s="1060"/>
      <c r="AMI8" s="1060"/>
      <c r="AMJ8" s="968" t="s">
        <v>3518</v>
      </c>
      <c r="AMK8" s="968"/>
      <c r="AML8" s="968"/>
      <c r="AMM8" s="968"/>
      <c r="AMN8" s="968"/>
      <c r="AMO8" s="968"/>
      <c r="AMP8" s="968"/>
      <c r="AMQ8" s="968"/>
      <c r="AMV8" s="965" t="s">
        <v>3521</v>
      </c>
      <c r="AMW8" s="965"/>
      <c r="AMX8" s="965"/>
      <c r="AMY8" s="965"/>
      <c r="AMZ8" s="965"/>
      <c r="ANA8" s="965"/>
      <c r="ANB8" s="965"/>
      <c r="ANC8" s="965"/>
      <c r="AND8" s="968" t="s">
        <v>3574</v>
      </c>
      <c r="ANE8" s="968"/>
      <c r="ANF8" s="968"/>
      <c r="ANG8" s="968"/>
      <c r="ANH8" s="968"/>
      <c r="ANI8" s="968"/>
      <c r="ANJ8" s="968"/>
      <c r="ANK8" s="968"/>
      <c r="ANL8" s="968"/>
      <c r="ANM8" s="968"/>
      <c r="ANN8" s="968"/>
      <c r="ANO8" s="968"/>
      <c r="ANX8" s="968" t="s">
        <v>3577</v>
      </c>
      <c r="ANY8" s="968"/>
      <c r="ANZ8" s="968"/>
      <c r="AOA8" s="968"/>
      <c r="AOB8" s="968"/>
      <c r="AOC8" s="968"/>
      <c r="AOD8" s="968"/>
      <c r="AOE8" s="968"/>
      <c r="AOF8" s="968"/>
      <c r="AOG8" s="968"/>
      <c r="AOH8" s="968"/>
      <c r="AOI8" s="968"/>
      <c r="AOJ8" s="968"/>
      <c r="AOK8" s="968"/>
      <c r="AOL8" s="968"/>
      <c r="AOM8" s="968"/>
      <c r="APD8" s="946" t="s">
        <v>3653</v>
      </c>
      <c r="APE8" s="946"/>
      <c r="APF8" s="946"/>
      <c r="APG8" s="946"/>
      <c r="APH8" s="946"/>
      <c r="API8" s="946"/>
      <c r="APJ8" s="946"/>
      <c r="APK8" s="946"/>
      <c r="APL8" s="1026" t="s">
        <v>3650</v>
      </c>
      <c r="APM8" s="1026"/>
      <c r="APN8" s="1026"/>
      <c r="APO8" s="1026"/>
      <c r="APP8" s="1026"/>
      <c r="APQ8" s="1026"/>
      <c r="APR8" s="1026"/>
      <c r="APS8" s="1026"/>
      <c r="AQB8" s="946" t="s">
        <v>3720</v>
      </c>
      <c r="AQC8" s="946"/>
      <c r="AQD8" s="946"/>
      <c r="AQE8" s="946"/>
      <c r="AQF8" s="946"/>
      <c r="AQG8" s="946"/>
      <c r="AQH8" s="946"/>
      <c r="AQI8" s="946"/>
      <c r="AQJ8" s="994" t="s">
        <v>3701</v>
      </c>
      <c r="AQK8" s="994"/>
      <c r="AQL8" s="994"/>
      <c r="AQM8" s="994"/>
      <c r="AQN8" s="994"/>
      <c r="AQO8" s="994"/>
      <c r="AQP8" s="994"/>
      <c r="AQQ8" s="994"/>
      <c r="AQR8" s="994"/>
      <c r="AQS8" s="994"/>
      <c r="AQT8" s="994"/>
      <c r="AQU8" s="994"/>
      <c r="ARD8" s="987" t="s">
        <v>3747</v>
      </c>
      <c r="ARE8" s="987"/>
      <c r="ARF8" s="987"/>
      <c r="ARG8" s="987"/>
      <c r="ARH8" s="987"/>
      <c r="ARI8" s="987"/>
      <c r="ARJ8" s="987"/>
      <c r="ARK8" s="987"/>
      <c r="ARL8" s="987"/>
      <c r="ARM8" s="987"/>
      <c r="ARN8" s="968" t="s">
        <v>3748</v>
      </c>
      <c r="ARO8" s="968"/>
      <c r="ARP8" s="968"/>
      <c r="ARQ8" s="968"/>
      <c r="ARR8" s="968"/>
      <c r="ARS8" s="968"/>
      <c r="ART8" s="968"/>
      <c r="ARU8" s="968"/>
      <c r="ARV8" s="968"/>
      <c r="ARW8" s="968"/>
      <c r="ASF8" s="997" t="s">
        <v>3758</v>
      </c>
      <c r="ASG8" s="997"/>
      <c r="ASH8" s="997"/>
      <c r="ASI8" s="997"/>
      <c r="ASJ8" s="997"/>
      <c r="ASK8" s="997"/>
      <c r="ASL8" s="997"/>
      <c r="ASM8" s="997"/>
      <c r="ASN8" s="1055" t="s">
        <v>3799</v>
      </c>
      <c r="ASO8" s="1055"/>
      <c r="ASP8" s="1055"/>
      <c r="ASQ8" s="1055"/>
      <c r="ASR8" s="1055"/>
      <c r="ASS8" s="1055"/>
      <c r="AST8" s="1055"/>
      <c r="ASU8" s="1055"/>
      <c r="ASV8" s="1055"/>
      <c r="ASW8" s="1055"/>
      <c r="ASX8" s="1055"/>
      <c r="ASY8" s="1055"/>
      <c r="ATD8" s="993" t="s">
        <v>3820</v>
      </c>
      <c r="ATE8" s="993"/>
      <c r="ATF8" s="993"/>
      <c r="ATG8" s="993"/>
      <c r="ATH8" s="993"/>
      <c r="ATI8" s="993"/>
      <c r="ATJ8" s="993"/>
      <c r="ATK8" s="993"/>
      <c r="ATL8" s="993"/>
      <c r="ATM8" s="993"/>
      <c r="ATN8" s="993"/>
      <c r="ATO8" s="993"/>
      <c r="ATP8" s="999" t="s">
        <v>3838</v>
      </c>
      <c r="ATQ8" s="999"/>
      <c r="ATR8" s="999"/>
      <c r="ATS8" s="999"/>
      <c r="ATT8" s="999"/>
      <c r="ATU8" s="999"/>
      <c r="ATV8" s="999"/>
      <c r="ATW8" s="999"/>
      <c r="AUB8" s="1066" t="s">
        <v>3937</v>
      </c>
      <c r="AUC8" s="1066"/>
      <c r="AUD8" s="1066"/>
      <c r="AUE8" s="1066"/>
      <c r="AUF8" s="1066"/>
      <c r="AUG8" s="1066"/>
      <c r="AUH8" s="1066"/>
      <c r="AUI8" s="1066"/>
      <c r="AUJ8" s="1066"/>
      <c r="AUK8" s="1066"/>
      <c r="AUL8" s="1066"/>
      <c r="AUM8" s="1066"/>
      <c r="AUN8" s="999" t="s">
        <v>3938</v>
      </c>
      <c r="AUO8" s="999"/>
      <c r="AUP8" s="999"/>
      <c r="AUQ8" s="999"/>
      <c r="AUR8" s="999"/>
      <c r="AUS8" s="999"/>
      <c r="AUT8" s="999"/>
      <c r="AUU8" s="999"/>
      <c r="AUZ8" s="979"/>
      <c r="AVA8" s="979"/>
      <c r="AVB8" s="979"/>
      <c r="AVC8" s="979"/>
      <c r="AVD8" s="967" t="s">
        <v>3967</v>
      </c>
      <c r="AVE8" s="967"/>
      <c r="AVF8" s="967"/>
      <c r="AVG8" s="967"/>
      <c r="AVH8" s="967"/>
      <c r="AVI8" s="967"/>
      <c r="AVJ8" s="967"/>
      <c r="AVK8" s="967"/>
      <c r="AVL8" s="967"/>
      <c r="AVM8" s="967"/>
      <c r="AVN8" s="967"/>
      <c r="AVO8" s="967"/>
      <c r="AVP8" s="987" t="s">
        <v>3968</v>
      </c>
      <c r="AVQ8" s="987"/>
      <c r="AVR8" s="987"/>
      <c r="AVS8" s="987"/>
      <c r="AVX8" s="987" t="s">
        <v>3968</v>
      </c>
      <c r="AVY8" s="987"/>
      <c r="AVZ8" s="987"/>
      <c r="AWA8" s="987"/>
      <c r="AWB8" s="967" t="s">
        <v>3978</v>
      </c>
      <c r="AWC8" s="967"/>
      <c r="AWD8" s="967"/>
      <c r="AWE8" s="967"/>
      <c r="AWF8" s="967"/>
      <c r="AWG8" s="967"/>
      <c r="AWH8" s="967"/>
      <c r="AWI8" s="967"/>
      <c r="AWJ8" s="979"/>
      <c r="AWK8" s="979"/>
      <c r="AWL8" s="979"/>
      <c r="AWM8" s="979"/>
      <c r="AWN8" s="979"/>
      <c r="AWO8" s="979"/>
      <c r="AWP8" s="979"/>
      <c r="AWQ8" s="979"/>
      <c r="AWV8" s="987" t="s">
        <v>4032</v>
      </c>
      <c r="AWW8" s="987"/>
      <c r="AWX8" s="987"/>
      <c r="AWY8" s="987"/>
      <c r="AWZ8" s="987"/>
      <c r="AXA8" s="987"/>
      <c r="AXB8" s="987"/>
      <c r="AXC8" s="987"/>
      <c r="AXD8" s="987"/>
      <c r="AXE8" s="987"/>
      <c r="AXF8" s="987"/>
      <c r="AXG8" s="987"/>
      <c r="AXH8" s="987"/>
      <c r="AXI8" s="987"/>
      <c r="AXJ8" s="987"/>
      <c r="AXK8" s="987"/>
      <c r="AXL8" s="987"/>
      <c r="AXM8" s="987"/>
      <c r="AXN8" s="987"/>
      <c r="AXO8" s="987"/>
      <c r="AXT8" s="1020" t="s">
        <v>4050</v>
      </c>
      <c r="AXU8" s="1020"/>
      <c r="AXV8" s="1020"/>
      <c r="AXW8" s="1020"/>
      <c r="AXX8" s="1020"/>
      <c r="AXY8" s="1020"/>
      <c r="AXZ8" s="1020"/>
      <c r="AYA8" s="1020"/>
      <c r="AYB8" s="1020"/>
      <c r="AYC8" s="1020"/>
      <c r="AYD8" s="1020"/>
      <c r="AYE8" s="1020"/>
      <c r="AYF8" s="1060" t="s">
        <v>4114</v>
      </c>
      <c r="AYG8" s="1060"/>
      <c r="AYH8" s="1060"/>
      <c r="AYI8" s="1060"/>
      <c r="AYJ8" s="1060"/>
      <c r="AYK8" s="1060"/>
      <c r="AYL8" s="1060"/>
      <c r="AYM8" s="1060"/>
      <c r="AYR8" s="1060" t="s">
        <v>4114</v>
      </c>
      <c r="AYS8" s="1060"/>
      <c r="AYT8" s="1060"/>
      <c r="AYU8" s="1060"/>
      <c r="AYV8" s="965" t="s">
        <v>4107</v>
      </c>
      <c r="AYW8" s="965"/>
      <c r="AYX8" s="965"/>
      <c r="AYY8" s="965"/>
      <c r="AYZ8" s="965"/>
      <c r="AZA8" s="965"/>
      <c r="AZB8" s="965"/>
      <c r="AZC8" s="965"/>
      <c r="AZD8" s="946" t="s">
        <v>4121</v>
      </c>
      <c r="AZE8" s="946"/>
      <c r="AZF8" s="946"/>
      <c r="AZG8" s="946"/>
      <c r="AZH8" s="946"/>
      <c r="AZI8" s="946"/>
      <c r="AZJ8" s="946"/>
      <c r="AZK8" s="946"/>
      <c r="AZP8" s="1032" t="s">
        <v>4121</v>
      </c>
      <c r="AZQ8" s="1032"/>
      <c r="AZR8" s="1032"/>
      <c r="AZS8" s="1032"/>
      <c r="AZT8" s="1009" t="s">
        <v>4157</v>
      </c>
      <c r="AZU8" s="1009"/>
      <c r="AZV8" s="1009"/>
      <c r="AZW8" s="1009"/>
      <c r="AZX8" s="1009"/>
      <c r="AZY8" s="1009"/>
      <c r="AZZ8" s="1009"/>
      <c r="BAA8" s="1009"/>
      <c r="BAB8" s="1010" t="s">
        <v>4160</v>
      </c>
      <c r="BAC8" s="1010"/>
      <c r="BAD8" s="1010"/>
      <c r="BAE8" s="1010"/>
      <c r="BAF8" s="1010"/>
      <c r="BAG8" s="1010"/>
      <c r="BAH8" s="1010"/>
      <c r="BAI8" s="1010"/>
      <c r="BAJ8" s="979"/>
      <c r="BAK8" s="979"/>
      <c r="BAL8" s="979"/>
      <c r="BAM8" s="979"/>
      <c r="BAR8" s="996" t="s">
        <v>4144</v>
      </c>
      <c r="BAS8" s="996"/>
      <c r="BAT8" s="996"/>
      <c r="BAU8" s="996"/>
      <c r="BAV8" s="996"/>
      <c r="BAW8" s="996"/>
      <c r="BAX8" s="1010" t="s">
        <v>4186</v>
      </c>
      <c r="BAY8" s="1010"/>
      <c r="BAZ8" s="1010"/>
      <c r="BBA8" s="1010"/>
      <c r="BBB8" s="1010"/>
      <c r="BBC8" s="1010"/>
      <c r="BBD8" s="965" t="s">
        <v>4226</v>
      </c>
      <c r="BBE8" s="965"/>
      <c r="BBF8" s="965"/>
      <c r="BBG8" s="965"/>
      <c r="BBH8" s="965"/>
      <c r="BBI8" s="965"/>
      <c r="BBJ8" s="965"/>
      <c r="BBK8" s="965"/>
      <c r="BBP8" s="998" t="s">
        <v>4332</v>
      </c>
      <c r="BBQ8" s="998"/>
      <c r="BBR8" s="998"/>
      <c r="BBS8" s="998"/>
      <c r="BBT8" s="998"/>
      <c r="BBU8" s="998"/>
      <c r="BBV8" s="998"/>
      <c r="BBW8" s="998"/>
      <c r="BBX8" s="996" t="s">
        <v>4262</v>
      </c>
      <c r="BBY8" s="996"/>
      <c r="BBZ8" s="996"/>
      <c r="BCA8" s="996"/>
      <c r="BCB8" s="996"/>
      <c r="BCC8" s="996"/>
      <c r="BCD8" s="996"/>
      <c r="BCE8" s="996"/>
      <c r="BCF8" s="1060" t="s">
        <v>4294</v>
      </c>
      <c r="BCG8" s="1060"/>
      <c r="BCH8" s="1060"/>
      <c r="BCI8" s="1060"/>
      <c r="BCN8" s="979"/>
      <c r="BCO8" s="979"/>
      <c r="BCP8" s="979"/>
      <c r="BCQ8" s="979"/>
      <c r="BCR8" s="1060" t="s">
        <v>4294</v>
      </c>
      <c r="BCS8" s="1060"/>
      <c r="BCT8" s="1060"/>
      <c r="BCU8" s="1060"/>
      <c r="BCV8" s="945" t="s">
        <v>4313</v>
      </c>
      <c r="BCW8" s="945"/>
      <c r="BCX8" s="945"/>
      <c r="BCY8" s="945"/>
      <c r="BCZ8" s="945"/>
      <c r="BDA8" s="945"/>
      <c r="BDB8" s="945"/>
      <c r="BDC8" s="945"/>
      <c r="BDD8" s="1058" t="s">
        <v>4327</v>
      </c>
      <c r="BDE8" s="1058"/>
      <c r="BDF8" s="1058"/>
      <c r="BDG8" s="1058"/>
      <c r="BDL8" s="945" t="s">
        <v>4344</v>
      </c>
      <c r="BDM8" s="945"/>
      <c r="BDN8" s="945"/>
      <c r="BDO8" s="945"/>
      <c r="BDP8" s="945"/>
      <c r="BDQ8" s="945"/>
      <c r="BDR8" s="945"/>
      <c r="BDS8" s="945"/>
      <c r="BDT8" s="1060" t="s">
        <v>4352</v>
      </c>
      <c r="BDU8" s="1060"/>
      <c r="BDV8" s="1060"/>
      <c r="BDW8" s="1060"/>
      <c r="BDX8" s="1061" t="s">
        <v>4361</v>
      </c>
      <c r="BDY8" s="1061"/>
      <c r="BDZ8" s="1061"/>
      <c r="BEA8" s="1061"/>
      <c r="BEB8" s="1061"/>
      <c r="BEC8" s="1061"/>
      <c r="BED8" s="1061"/>
      <c r="BEE8" s="1061"/>
      <c r="BEJ8" s="945" t="s">
        <v>4374</v>
      </c>
      <c r="BEK8" s="945"/>
      <c r="BEL8" s="945"/>
      <c r="BEM8" s="945"/>
      <c r="BEN8" s="945"/>
      <c r="BEO8" s="945"/>
      <c r="BEP8" s="945"/>
      <c r="BEQ8" s="945"/>
      <c r="BER8" s="945"/>
      <c r="BES8" s="945"/>
      <c r="BET8" s="945"/>
      <c r="BEU8" s="945"/>
      <c r="BEV8" s="1058" t="s">
        <v>4375</v>
      </c>
      <c r="BEW8" s="1058"/>
      <c r="BEX8" s="1058"/>
      <c r="BEY8" s="1058"/>
      <c r="BEZ8" s="1058"/>
      <c r="BFA8" s="1058"/>
      <c r="BFB8" s="1058"/>
      <c r="BFC8" s="1058"/>
      <c r="BFH8" s="979"/>
      <c r="BFI8" s="979"/>
      <c r="BFJ8" s="979"/>
      <c r="BFK8" s="979"/>
      <c r="BFL8" s="1061" t="s">
        <v>4419</v>
      </c>
      <c r="BFM8" s="1061"/>
      <c r="BFN8" s="1061"/>
      <c r="BFO8" s="1061"/>
      <c r="BFP8" s="1061"/>
      <c r="BFQ8" s="1061"/>
      <c r="BFR8" s="1061"/>
      <c r="BFS8" s="1061"/>
      <c r="BFT8" s="1061"/>
      <c r="BFU8" s="1061"/>
      <c r="BFV8" s="1061"/>
      <c r="BFW8" s="1061"/>
      <c r="BFX8" s="1058" t="s">
        <v>4420</v>
      </c>
      <c r="BFY8" s="1058"/>
      <c r="BFZ8" s="1058"/>
      <c r="BGA8" s="1058"/>
      <c r="BGF8" s="979"/>
      <c r="BGG8" s="979"/>
      <c r="BGH8" s="979"/>
      <c r="BGI8" s="979"/>
      <c r="BGJ8" s="1058" t="s">
        <v>4420</v>
      </c>
      <c r="BGK8" s="1058"/>
      <c r="BGL8" s="1058"/>
      <c r="BGM8" s="1058"/>
      <c r="BGN8" s="965" t="s">
        <v>4462</v>
      </c>
      <c r="BGO8" s="965"/>
      <c r="BGP8" s="965"/>
      <c r="BGQ8" s="965"/>
      <c r="BGR8" s="1061" t="s">
        <v>4475</v>
      </c>
      <c r="BGS8" s="1061"/>
      <c r="BGT8" s="1061"/>
      <c r="BGU8" s="1061"/>
      <c r="BGV8" s="999" t="s">
        <v>4488</v>
      </c>
      <c r="BGW8" s="999"/>
      <c r="BGX8" s="999"/>
      <c r="BGY8" s="999"/>
      <c r="BHD8" s="999" t="s">
        <v>4488</v>
      </c>
      <c r="BHE8" s="999"/>
      <c r="BHF8" s="999"/>
      <c r="BHG8" s="999"/>
      <c r="BHH8" s="1058" t="s">
        <v>4498</v>
      </c>
      <c r="BHI8" s="1058"/>
      <c r="BHJ8" s="1058"/>
      <c r="BHK8" s="1058"/>
      <c r="BHL8" s="1058"/>
      <c r="BHM8" s="1058"/>
      <c r="BHN8" s="1058"/>
      <c r="BHO8" s="1058"/>
      <c r="BHP8" s="1024" t="s">
        <v>4515</v>
      </c>
      <c r="BHQ8" s="1024"/>
      <c r="BHR8" s="1024"/>
      <c r="BHS8" s="1024"/>
      <c r="BHT8" s="1024"/>
      <c r="BHU8" s="1024"/>
      <c r="BHV8" s="1024"/>
      <c r="BHW8" s="1024"/>
      <c r="BIB8" s="979"/>
      <c r="BIC8" s="979"/>
      <c r="BID8" s="979"/>
      <c r="BIE8" s="979"/>
      <c r="BIF8" s="1024" t="s">
        <v>4515</v>
      </c>
      <c r="BIG8" s="1024"/>
      <c r="BIH8" s="1024"/>
      <c r="BII8" s="1024"/>
      <c r="BIJ8" s="1058" t="s">
        <v>4560</v>
      </c>
      <c r="BIK8" s="1058"/>
      <c r="BIL8" s="1058"/>
      <c r="BIM8" s="1058"/>
      <c r="BIN8" s="1058"/>
      <c r="BIO8" s="1058"/>
      <c r="BIP8" s="1058"/>
      <c r="BIQ8" s="1058"/>
      <c r="BIR8" s="1058"/>
      <c r="BIS8" s="1058"/>
      <c r="BIT8" s="1058"/>
      <c r="BIU8" s="1058"/>
      <c r="BIZ8" s="1033" t="s">
        <v>4687</v>
      </c>
      <c r="BJA8" s="1033"/>
      <c r="BJB8" s="1033"/>
      <c r="BJC8" s="1033"/>
      <c r="BJD8" s="1033"/>
      <c r="BJE8" s="1033"/>
      <c r="BJF8" s="1033"/>
      <c r="BJG8" s="1033"/>
      <c r="BJH8" s="1033"/>
      <c r="BJI8" s="1033"/>
      <c r="BJJ8" s="1033"/>
      <c r="BJK8" s="1033"/>
      <c r="BJL8" s="1033"/>
      <c r="BJM8" s="1033"/>
      <c r="BJN8" s="1033"/>
      <c r="BJO8" s="1033"/>
      <c r="BJP8" s="1033"/>
      <c r="BJQ8" s="1033"/>
      <c r="BJR8" s="1033"/>
      <c r="BJS8" s="1033"/>
      <c r="BJX8" s="1024" t="s">
        <v>4650</v>
      </c>
      <c r="BJY8" s="1024"/>
      <c r="BJZ8" s="1024"/>
      <c r="BKA8" s="1024"/>
      <c r="BKB8" s="1033" t="s">
        <v>4680</v>
      </c>
      <c r="BKC8" s="1033"/>
      <c r="BKD8" s="1033"/>
      <c r="BKE8" s="1033"/>
      <c r="BKF8" s="1033"/>
      <c r="BKG8" s="1033"/>
      <c r="BKH8" s="1033"/>
      <c r="BKI8" s="1033"/>
      <c r="BKJ8" s="1033"/>
      <c r="BKK8" s="1033"/>
      <c r="BKL8" s="1033"/>
      <c r="BKM8" s="1033"/>
      <c r="BKN8" s="1033"/>
      <c r="BKO8" s="1033"/>
      <c r="BKP8" s="1033"/>
      <c r="BKQ8" s="1033"/>
      <c r="BKV8" s="979"/>
      <c r="BKW8" s="979"/>
      <c r="BKX8" s="979"/>
      <c r="BKY8" s="979"/>
      <c r="BKZ8" s="946" t="s">
        <v>4685</v>
      </c>
      <c r="BLA8" s="946"/>
      <c r="BLB8" s="946"/>
      <c r="BLC8" s="946"/>
      <c r="BLD8" s="946"/>
      <c r="BLE8" s="946"/>
      <c r="BLF8" s="946"/>
      <c r="BLG8" s="946"/>
      <c r="BLH8" s="946"/>
      <c r="BLI8" s="946"/>
      <c r="BLJ8" s="946"/>
      <c r="BLK8" s="946"/>
      <c r="BLL8" s="946"/>
      <c r="BLM8" s="946"/>
      <c r="BLN8" s="946"/>
      <c r="BLO8" s="946"/>
      <c r="BLT8" s="987" t="s">
        <v>4764</v>
      </c>
      <c r="BLU8" s="987"/>
      <c r="BLV8" s="987"/>
      <c r="BLW8" s="987"/>
      <c r="BLX8" s="987"/>
      <c r="BLY8" s="987"/>
      <c r="BLZ8" s="987"/>
      <c r="BMA8" s="987"/>
      <c r="BMB8" s="946" t="s">
        <v>4794</v>
      </c>
      <c r="BMC8" s="946"/>
      <c r="BMD8" s="946"/>
      <c r="BME8" s="946"/>
      <c r="BMF8" s="946"/>
      <c r="BMG8" s="946"/>
      <c r="BMH8" s="946"/>
      <c r="BMI8" s="946"/>
      <c r="BMJ8" s="965" t="s">
        <v>4786</v>
      </c>
      <c r="BMK8" s="965"/>
      <c r="BML8" s="965"/>
      <c r="BMM8" s="965"/>
      <c r="BMR8" s="945" t="s">
        <v>4787</v>
      </c>
      <c r="BMS8" s="945"/>
      <c r="BMT8" s="945"/>
      <c r="BMU8" s="945"/>
      <c r="BMV8" s="945"/>
      <c r="BMW8" s="945"/>
      <c r="BMX8" s="968" t="s">
        <v>4788</v>
      </c>
      <c r="BMY8" s="968"/>
      <c r="BMZ8" s="968"/>
      <c r="BNA8" s="968"/>
      <c r="BNB8" s="968"/>
      <c r="BNC8" s="968"/>
      <c r="BND8" s="998" t="s">
        <v>4789</v>
      </c>
      <c r="BNE8" s="998"/>
      <c r="BNF8" s="998"/>
      <c r="BNG8" s="998"/>
      <c r="BNH8" s="979"/>
      <c r="BNI8" s="979"/>
      <c r="BNJ8" s="979"/>
      <c r="BNK8" s="979"/>
      <c r="BNP8" s="912" t="s">
        <v>4813</v>
      </c>
      <c r="BNQ8" s="912"/>
      <c r="BNR8" s="912"/>
      <c r="BNS8" s="912"/>
      <c r="BNT8" s="994" t="s">
        <v>4811</v>
      </c>
      <c r="BNU8" s="994"/>
      <c r="BNV8" s="994"/>
      <c r="BNW8" s="994"/>
      <c r="BNX8" s="978" t="s">
        <v>4812</v>
      </c>
      <c r="BNY8" s="978"/>
      <c r="BNZ8" s="978"/>
      <c r="BOA8" s="978"/>
      <c r="BOB8" s="1025" t="s">
        <v>4891</v>
      </c>
      <c r="BOC8" s="1025"/>
      <c r="BOD8" s="1025"/>
      <c r="BOE8" s="1025"/>
      <c r="BOF8" s="1025"/>
      <c r="BOG8" s="1025"/>
      <c r="BOH8" s="1025"/>
      <c r="BOI8" s="1025"/>
      <c r="BON8" s="979"/>
      <c r="BOO8" s="979"/>
      <c r="BOP8" s="979"/>
      <c r="BOQ8" s="979"/>
      <c r="BOV8" s="1018" t="s">
        <v>4923</v>
      </c>
      <c r="BOW8" s="1018"/>
      <c r="BOX8" s="1018"/>
      <c r="BOY8" s="1018"/>
      <c r="BOZ8" s="1018"/>
      <c r="BPA8" s="1018"/>
      <c r="BPB8" s="1018"/>
      <c r="BPC8" s="1018"/>
      <c r="BPD8" s="1018"/>
      <c r="BPE8" s="1018"/>
      <c r="BPF8" s="1018"/>
      <c r="BPG8" s="1018"/>
      <c r="BPL8" s="1025" t="s">
        <v>4957</v>
      </c>
      <c r="BPM8" s="1025"/>
      <c r="BPN8" s="1025"/>
      <c r="BPO8" s="1025"/>
      <c r="BPP8" s="1025"/>
      <c r="BPQ8" s="1025"/>
      <c r="BPR8" s="1025"/>
      <c r="BPS8" s="1025"/>
      <c r="BPT8" s="1013" t="s">
        <v>4968</v>
      </c>
      <c r="BPU8" s="1013"/>
      <c r="BPV8" s="1013"/>
      <c r="BPW8" s="1013"/>
      <c r="BPX8" s="1013"/>
      <c r="BPY8" s="1013"/>
      <c r="BPZ8" s="1013"/>
      <c r="BQA8" s="1013"/>
      <c r="BQB8" s="1001" t="s">
        <v>4993</v>
      </c>
      <c r="BQC8" s="1001"/>
      <c r="BQD8" s="1001"/>
      <c r="BQE8" s="1001"/>
      <c r="BQJ8" s="1001" t="s">
        <v>4993</v>
      </c>
      <c r="BQK8" s="1001"/>
      <c r="BQL8" s="1001"/>
      <c r="BQM8" s="1001"/>
      <c r="BQN8" s="912" t="s">
        <v>5014</v>
      </c>
      <c r="BQO8" s="912"/>
      <c r="BQP8" s="912"/>
      <c r="BQQ8" s="912"/>
      <c r="BQR8" s="912"/>
      <c r="BQS8" s="912"/>
      <c r="BQT8" s="912"/>
      <c r="BQU8" s="912"/>
      <c r="BQV8" s="912"/>
      <c r="BQW8" s="912"/>
      <c r="BQX8" s="912"/>
      <c r="BQY8" s="912"/>
      <c r="BQZ8" s="994" t="s">
        <v>5052</v>
      </c>
      <c r="BRA8" s="994"/>
      <c r="BRB8" s="994"/>
      <c r="BRC8" s="994"/>
      <c r="BRH8" s="994" t="s">
        <v>5062</v>
      </c>
      <c r="BRI8" s="994"/>
      <c r="BRJ8" s="994"/>
      <c r="BRK8" s="994"/>
      <c r="BRL8" s="994"/>
      <c r="BRM8" s="994"/>
      <c r="BRN8" s="994"/>
      <c r="BRO8" s="994"/>
      <c r="BRP8" s="994"/>
      <c r="BRQ8" s="994"/>
      <c r="BRR8" s="994"/>
      <c r="BRS8" s="994"/>
      <c r="BRT8" s="1036" t="s">
        <v>5096</v>
      </c>
      <c r="BRU8" s="1036"/>
      <c r="BRV8" s="1036"/>
      <c r="BRW8" s="1036"/>
      <c r="BRX8" s="1036"/>
      <c r="BRY8" s="1036"/>
      <c r="BRZ8" s="1036"/>
      <c r="BSA8" s="1036"/>
      <c r="BSF8" s="1036" t="s">
        <v>5096</v>
      </c>
      <c r="BSG8" s="1036"/>
      <c r="BSH8" s="1036"/>
      <c r="BSI8" s="1036"/>
      <c r="BSJ8" s="946" t="s">
        <v>5116</v>
      </c>
      <c r="BSK8" s="946"/>
      <c r="BSL8" s="946"/>
      <c r="BSM8" s="946"/>
      <c r="BSN8" s="946"/>
      <c r="BSO8" s="946"/>
      <c r="BSP8" s="946"/>
      <c r="BSQ8" s="946"/>
      <c r="BSR8" s="1054" t="s">
        <v>5133</v>
      </c>
      <c r="BSS8" s="1054"/>
      <c r="BST8" s="1054"/>
      <c r="BSU8" s="1054"/>
      <c r="BSV8" s="1054"/>
      <c r="BSW8" s="1054"/>
      <c r="BSX8" s="1054"/>
      <c r="BSY8" s="1054"/>
      <c r="BTD8" s="1009" t="s">
        <v>5146</v>
      </c>
      <c r="BTE8" s="1009"/>
      <c r="BTF8" s="1009"/>
      <c r="BTG8" s="1009"/>
      <c r="BTH8" s="1009"/>
      <c r="BTI8" s="1009"/>
      <c r="BTJ8" s="1009"/>
      <c r="BTK8" s="1009"/>
      <c r="BTL8" s="1009"/>
      <c r="BTM8" s="1009"/>
      <c r="BTN8" s="1009"/>
      <c r="BTO8" s="1009"/>
      <c r="BTP8" s="1023" t="s">
        <v>5187</v>
      </c>
      <c r="BTQ8" s="1023"/>
      <c r="BTR8" s="1023"/>
      <c r="BTS8" s="1023"/>
      <c r="BTT8" s="1050" t="s">
        <v>5242</v>
      </c>
      <c r="BTU8" s="1050"/>
      <c r="BTV8" s="1050"/>
      <c r="BTW8" s="1050"/>
      <c r="BUB8" s="1050" t="s">
        <v>5242</v>
      </c>
      <c r="BUC8" s="1050"/>
      <c r="BUD8" s="1050"/>
      <c r="BUE8" s="1050"/>
      <c r="BUF8" s="1050"/>
      <c r="BUG8" s="1050"/>
      <c r="BUH8" s="1050"/>
      <c r="BUI8" s="1050"/>
      <c r="BUJ8" s="1050"/>
      <c r="BUK8" s="1050"/>
      <c r="BUL8" s="1050"/>
      <c r="BUM8" s="1050"/>
      <c r="BUN8" s="1050"/>
      <c r="BUO8" s="1050"/>
      <c r="BUP8" s="1050"/>
      <c r="BUQ8" s="1050"/>
      <c r="BUR8" s="1050"/>
      <c r="BUS8" s="1050"/>
      <c r="BUT8" s="1050"/>
      <c r="BUU8" s="1050"/>
      <c r="BUZ8" s="1009" t="s">
        <v>5275</v>
      </c>
      <c r="BVA8" s="1009"/>
      <c r="BVB8" s="1009"/>
      <c r="BVC8" s="1009"/>
      <c r="BVD8" s="1009"/>
      <c r="BVE8" s="1009"/>
      <c r="BVF8" s="1009"/>
      <c r="BVG8" s="1009"/>
      <c r="BVH8" s="1009"/>
      <c r="BVI8" s="1009"/>
      <c r="BVJ8" s="1009"/>
      <c r="BVK8" s="1009"/>
      <c r="BVL8" s="1050" t="s">
        <v>5295</v>
      </c>
      <c r="BVM8" s="1050"/>
      <c r="BVN8" s="1050"/>
      <c r="BVO8" s="1050"/>
      <c r="BVP8" s="1050"/>
      <c r="BVQ8" s="1050"/>
      <c r="BVR8" s="1050"/>
      <c r="BVS8" s="1050"/>
      <c r="BVX8" s="979"/>
      <c r="BVY8" s="979"/>
      <c r="BVZ8" s="979"/>
      <c r="BWA8" s="979"/>
      <c r="BWB8" s="1050" t="s">
        <v>5295</v>
      </c>
      <c r="BWC8" s="1050"/>
      <c r="BWD8" s="1050"/>
      <c r="BWE8" s="1050"/>
      <c r="BWF8" s="1009" t="s">
        <v>5321</v>
      </c>
      <c r="BWG8" s="1009"/>
      <c r="BWH8" s="1009"/>
      <c r="BWI8" s="1009"/>
      <c r="BWJ8" s="1009"/>
      <c r="BWK8" s="1009"/>
      <c r="BWL8" s="1009"/>
      <c r="BWM8" s="1009"/>
      <c r="BWN8" s="1009"/>
      <c r="BWO8" s="1009"/>
      <c r="BWP8" s="1009"/>
      <c r="BWQ8" s="1009"/>
      <c r="BWV8" s="1009" t="s">
        <v>5342</v>
      </c>
      <c r="BWW8" s="1009"/>
      <c r="BWX8" s="1009"/>
      <c r="BWY8" s="1009"/>
      <c r="BWZ8" s="1009"/>
      <c r="BXA8" s="1009"/>
      <c r="BXB8" s="1009"/>
      <c r="BXC8" s="1009"/>
      <c r="BXD8" s="945" t="s">
        <v>5377</v>
      </c>
      <c r="BXE8" s="945"/>
      <c r="BXF8" s="945"/>
      <c r="BXG8" s="945"/>
      <c r="BXH8" s="945"/>
      <c r="BXI8" s="945"/>
      <c r="BXJ8" s="945"/>
      <c r="BXK8" s="945"/>
      <c r="BXL8" s="945"/>
      <c r="BXM8" s="945"/>
      <c r="BXN8" s="945"/>
      <c r="BXO8" s="945"/>
      <c r="BXT8" s="978" t="s">
        <v>5404</v>
      </c>
      <c r="BXU8" s="978"/>
      <c r="BXV8" s="978"/>
      <c r="BXW8" s="978"/>
      <c r="BXX8" s="978"/>
      <c r="BXY8" s="978"/>
      <c r="BXZ8" s="978"/>
      <c r="BYA8" s="978"/>
      <c r="BYB8" s="978"/>
      <c r="BYC8" s="978"/>
      <c r="BYD8" s="978"/>
      <c r="BYE8" s="978"/>
      <c r="BYF8" s="998" t="s">
        <v>5470</v>
      </c>
      <c r="BYG8" s="998"/>
      <c r="BYH8" s="998"/>
      <c r="BYI8" s="998"/>
      <c r="BYJ8" s="998"/>
      <c r="BYK8" s="998"/>
      <c r="BYL8" s="998"/>
      <c r="BYM8" s="998"/>
      <c r="BYR8" s="979"/>
      <c r="BYS8" s="979"/>
      <c r="BYT8" s="979"/>
      <c r="BYU8" s="979"/>
      <c r="BYV8" s="998" t="s">
        <v>5470</v>
      </c>
      <c r="BYW8" s="998"/>
      <c r="BYX8" s="998"/>
      <c r="BYY8" s="998"/>
      <c r="BYZ8" s="946" t="s">
        <v>5476</v>
      </c>
      <c r="BZA8" s="946"/>
      <c r="BZB8" s="946"/>
      <c r="BZC8" s="946"/>
      <c r="BZD8" s="946"/>
      <c r="BZE8" s="946"/>
      <c r="BZF8" s="946"/>
      <c r="BZG8" s="946"/>
      <c r="BZH8" s="965" t="s">
        <v>5477</v>
      </c>
      <c r="BZI8" s="965"/>
      <c r="BZJ8" s="965"/>
      <c r="BZK8" s="965"/>
      <c r="BZP8" s="965" t="s">
        <v>5477</v>
      </c>
      <c r="BZQ8" s="965"/>
      <c r="BZR8" s="965"/>
      <c r="BZS8" s="965"/>
      <c r="BZT8" s="965"/>
      <c r="BZU8" s="965"/>
      <c r="BZV8" s="965"/>
      <c r="BZW8" s="965"/>
      <c r="BZX8" s="1025" t="s">
        <v>5486</v>
      </c>
      <c r="BZY8" s="1025"/>
      <c r="BZZ8" s="1025"/>
      <c r="CAA8" s="1025"/>
      <c r="CAB8" s="1025"/>
      <c r="CAC8" s="1025"/>
      <c r="CAD8" s="1025"/>
      <c r="CAE8" s="1025"/>
      <c r="CAF8" s="912" t="s">
        <v>5539</v>
      </c>
      <c r="CAG8" s="912"/>
      <c r="CAH8" s="912"/>
      <c r="CAI8" s="912"/>
      <c r="CAN8" s="979"/>
      <c r="CAO8" s="979"/>
      <c r="CAP8" s="979"/>
      <c r="CAQ8" s="979"/>
      <c r="CAR8" s="912" t="s">
        <v>5539</v>
      </c>
      <c r="CAS8" s="912"/>
      <c r="CAT8" s="912"/>
      <c r="CAU8" s="912"/>
      <c r="CAV8" s="999" t="s">
        <v>5557</v>
      </c>
      <c r="CAW8" s="999"/>
      <c r="CAX8" s="999"/>
      <c r="CAY8" s="999"/>
      <c r="CAZ8" s="999"/>
      <c r="CBA8" s="999"/>
      <c r="CBB8" s="999"/>
      <c r="CBC8" s="999"/>
      <c r="CBD8" s="994" t="s">
        <v>5556</v>
      </c>
      <c r="CBE8" s="994"/>
      <c r="CBF8" s="994"/>
      <c r="CBG8" s="994"/>
      <c r="CBL8" s="994" t="s">
        <v>5556</v>
      </c>
      <c r="CBM8" s="994"/>
      <c r="CBN8" s="994"/>
      <c r="CBO8" s="994"/>
      <c r="CBP8" s="1001" t="s">
        <v>5600</v>
      </c>
      <c r="CBQ8" s="1001"/>
      <c r="CBR8" s="1001"/>
      <c r="CBS8" s="1001"/>
      <c r="CBT8" s="1001"/>
      <c r="CBU8" s="1001"/>
      <c r="CBV8" s="1001"/>
      <c r="CBW8" s="1001"/>
      <c r="CBX8" s="994" t="s">
        <v>5614</v>
      </c>
      <c r="CBY8" s="994"/>
      <c r="CBZ8" s="994"/>
      <c r="CCA8" s="994"/>
      <c r="CCB8" s="994"/>
      <c r="CCC8" s="994"/>
      <c r="CCD8" s="994"/>
      <c r="CCE8" s="994"/>
      <c r="CCF8" s="912" t="s">
        <v>5618</v>
      </c>
      <c r="CCG8" s="912"/>
      <c r="CCH8" s="912"/>
      <c r="CCI8" s="912"/>
      <c r="CCN8" s="912" t="s">
        <v>5618</v>
      </c>
      <c r="CCO8" s="912"/>
      <c r="CCP8" s="912"/>
      <c r="CCQ8" s="912"/>
      <c r="CCR8" s="1027" t="s">
        <v>5621</v>
      </c>
      <c r="CCS8" s="1027"/>
      <c r="CCT8" s="1027"/>
      <c r="CCU8" s="1027"/>
      <c r="CCV8" s="1027"/>
      <c r="CCW8" s="1027"/>
      <c r="CCX8" s="1027"/>
      <c r="CCY8" s="1027"/>
      <c r="CCZ8" s="994" t="s">
        <v>5684</v>
      </c>
      <c r="CDA8" s="994"/>
      <c r="CDB8" s="994"/>
      <c r="CDC8" s="994"/>
      <c r="CDD8" s="994"/>
      <c r="CDE8" s="994"/>
      <c r="CDF8" s="994"/>
      <c r="CDG8" s="994"/>
      <c r="CDT8" s="979"/>
      <c r="CDU8" s="979"/>
      <c r="CDV8" s="979"/>
      <c r="CDW8" s="979"/>
      <c r="CDX8" s="1018" t="s">
        <v>5708</v>
      </c>
      <c r="CDY8" s="1018"/>
      <c r="CDZ8" s="1018"/>
      <c r="CEA8" s="1018"/>
      <c r="CEB8" s="1018"/>
      <c r="CEC8" s="1018"/>
      <c r="CED8" s="1018"/>
      <c r="CEE8" s="1018"/>
      <c r="CEF8" s="1048" t="s">
        <v>5751</v>
      </c>
      <c r="CEG8" s="1048"/>
      <c r="CEH8" s="1048"/>
      <c r="CEI8" s="1048"/>
      <c r="CEJ8" s="1048"/>
      <c r="CEK8" s="1048"/>
      <c r="CEL8" s="1048"/>
      <c r="CEM8" s="1048"/>
      <c r="CER8" s="998" t="s">
        <v>5755</v>
      </c>
      <c r="CES8" s="998"/>
      <c r="CET8" s="998"/>
      <c r="CEU8" s="998"/>
      <c r="CEV8" s="998"/>
      <c r="CEW8" s="998"/>
      <c r="CEX8" s="998"/>
      <c r="CEY8" s="998"/>
      <c r="CEZ8" s="987" t="s">
        <v>5754</v>
      </c>
      <c r="CFA8" s="987"/>
      <c r="CFB8" s="987"/>
      <c r="CFC8" s="987"/>
      <c r="CFD8" s="987"/>
      <c r="CFE8" s="987"/>
      <c r="CFF8" s="987"/>
      <c r="CFG8" s="987"/>
      <c r="CFH8" s="998" t="s">
        <v>5796</v>
      </c>
      <c r="CFI8" s="998"/>
      <c r="CFJ8" s="998"/>
      <c r="CFK8" s="998"/>
      <c r="CFL8" s="998"/>
      <c r="CFM8" s="998"/>
      <c r="CFN8" s="998"/>
      <c r="CFO8" s="998"/>
      <c r="CFT8" s="965" t="s">
        <v>5832</v>
      </c>
      <c r="CFU8" s="965"/>
      <c r="CFV8" s="965"/>
      <c r="CFW8" s="965"/>
      <c r="CFX8" s="965"/>
      <c r="CFY8" s="965"/>
      <c r="CFZ8" s="965"/>
      <c r="CGA8" s="965"/>
      <c r="CGB8" s="968" t="s">
        <v>5873</v>
      </c>
      <c r="CGC8" s="968"/>
      <c r="CGD8" s="968"/>
      <c r="CGE8" s="968"/>
      <c r="CGF8" s="1047"/>
      <c r="CGG8" s="1047"/>
      <c r="CGH8" s="1047"/>
      <c r="CGI8" s="1047"/>
      <c r="CGJ8" s="979"/>
      <c r="CGK8" s="979"/>
      <c r="CGL8" s="979"/>
      <c r="CGM8" s="979"/>
      <c r="CGV8" s="968" t="s">
        <v>5873</v>
      </c>
      <c r="CGW8" s="968"/>
      <c r="CGX8" s="968"/>
      <c r="CGY8" s="968"/>
      <c r="CGZ8" s="967" t="s">
        <v>5874</v>
      </c>
      <c r="CHA8" s="967"/>
      <c r="CHB8" s="967"/>
      <c r="CHC8" s="967"/>
      <c r="CHD8" s="967"/>
      <c r="CHE8" s="967"/>
      <c r="CHF8" s="967"/>
      <c r="CHG8" s="967"/>
      <c r="CHH8" s="1047"/>
      <c r="CHI8" s="1047"/>
      <c r="CHJ8" s="1047"/>
      <c r="CHK8" s="1047"/>
      <c r="CHL8" s="979"/>
      <c r="CHM8" s="979"/>
      <c r="CHN8" s="979"/>
      <c r="CHO8" s="979"/>
      <c r="CHX8" s="967" t="s">
        <v>5874</v>
      </c>
      <c r="CHY8" s="967"/>
      <c r="CHZ8" s="967"/>
      <c r="CIA8" s="967"/>
      <c r="CIB8" s="987" t="s">
        <v>5973</v>
      </c>
      <c r="CIC8" s="987"/>
      <c r="CID8" s="987"/>
      <c r="CIE8" s="987"/>
      <c r="CIF8" s="987"/>
      <c r="CIG8" s="987"/>
      <c r="CIH8" s="987"/>
      <c r="CII8" s="987"/>
      <c r="CIJ8" s="987"/>
      <c r="CIK8" s="987"/>
      <c r="CIL8" s="987"/>
      <c r="CIM8" s="987"/>
      <c r="CIN8" s="987"/>
      <c r="CIO8" s="987"/>
      <c r="CIP8" s="987"/>
      <c r="CIQ8" s="987"/>
      <c r="CIR8" s="967" t="s">
        <v>5946</v>
      </c>
      <c r="CIS8" s="967"/>
      <c r="CIT8" s="967"/>
      <c r="CIU8" s="967"/>
      <c r="CIZ8" s="979"/>
      <c r="CJA8" s="979"/>
      <c r="CJB8" s="979"/>
      <c r="CJC8" s="979"/>
      <c r="CJD8" s="967" t="s">
        <v>5946</v>
      </c>
      <c r="CJE8" s="967"/>
      <c r="CJF8" s="967"/>
      <c r="CJG8" s="967"/>
      <c r="CJH8" s="945" t="s">
        <v>5953</v>
      </c>
      <c r="CJI8" s="945"/>
      <c r="CJJ8" s="945"/>
      <c r="CJK8" s="945"/>
      <c r="CJL8" s="945"/>
      <c r="CJM8" s="945"/>
      <c r="CJN8" s="945"/>
      <c r="CJO8" s="945"/>
      <c r="CJP8" s="987" t="s">
        <v>5992</v>
      </c>
      <c r="CJQ8" s="987"/>
      <c r="CJR8" s="987"/>
      <c r="CJS8" s="987"/>
      <c r="CJT8" s="987"/>
      <c r="CJU8" s="987"/>
      <c r="CJV8" s="987"/>
      <c r="CJW8" s="987"/>
      <c r="CKB8" s="987" t="s">
        <v>5992</v>
      </c>
      <c r="CKC8" s="987"/>
      <c r="CKD8" s="987"/>
      <c r="CKE8" s="987"/>
      <c r="CKF8" s="945" t="s">
        <v>5995</v>
      </c>
      <c r="CKG8" s="945"/>
      <c r="CKH8" s="945"/>
      <c r="CKI8" s="945"/>
      <c r="CKJ8" s="945"/>
      <c r="CKK8" s="945"/>
      <c r="CKL8" s="945"/>
      <c r="CKM8" s="945"/>
      <c r="CKN8" s="945"/>
      <c r="CKO8" s="945"/>
      <c r="CKP8" s="945"/>
      <c r="CKQ8" s="945"/>
      <c r="CKR8" s="965" t="s">
        <v>6013</v>
      </c>
      <c r="CKS8" s="965"/>
      <c r="CKT8" s="965"/>
      <c r="CKU8" s="965"/>
      <c r="CKV8" s="965"/>
      <c r="CKW8" s="965"/>
      <c r="CKX8" s="965"/>
      <c r="CKY8" s="965"/>
      <c r="CLD8" s="965" t="s">
        <v>6013</v>
      </c>
      <c r="CLE8" s="965"/>
      <c r="CLF8" s="965"/>
      <c r="CLG8" s="965"/>
      <c r="CLH8" s="1032" t="s">
        <v>6017</v>
      </c>
      <c r="CLI8" s="1032"/>
      <c r="CLJ8" s="1032"/>
      <c r="CLK8" s="1032"/>
      <c r="CLL8" s="1032"/>
      <c r="CLM8" s="1032"/>
      <c r="CLN8" s="1032"/>
      <c r="CLO8" s="1032"/>
      <c r="CLP8" s="967" t="s">
        <v>6050</v>
      </c>
      <c r="CLQ8" s="967"/>
      <c r="CLR8" s="967"/>
      <c r="CLS8" s="967"/>
      <c r="CLT8" s="967"/>
      <c r="CLU8" s="967"/>
      <c r="CLV8" s="967"/>
      <c r="CLW8" s="967"/>
      <c r="CMF8" s="945" t="s">
        <v>6083</v>
      </c>
      <c r="CMG8" s="945"/>
      <c r="CMH8" s="945"/>
      <c r="CMI8" s="945"/>
      <c r="CMJ8" s="945"/>
      <c r="CMK8" s="945"/>
      <c r="CML8" s="945"/>
      <c r="CMM8" s="945"/>
      <c r="CMN8" s="945"/>
      <c r="CMO8" s="945"/>
      <c r="CMP8" s="945"/>
      <c r="CMQ8" s="945"/>
      <c r="CMR8" s="965" t="s">
        <v>6096</v>
      </c>
      <c r="CMS8" s="965"/>
      <c r="CMT8" s="965"/>
      <c r="CMU8" s="965"/>
      <c r="CMV8" s="965"/>
      <c r="CMW8" s="965"/>
      <c r="CMX8" s="965"/>
      <c r="CMY8" s="965"/>
      <c r="CMZ8" s="965"/>
      <c r="CNA8" s="965"/>
      <c r="CNB8" s="965"/>
      <c r="CNC8" s="965"/>
      <c r="CNH8" s="1035" t="s">
        <v>6162</v>
      </c>
      <c r="CNI8" s="1035"/>
      <c r="CNJ8" s="1035"/>
      <c r="CNK8" s="1035"/>
      <c r="CNL8" s="945" t="s">
        <v>6132</v>
      </c>
      <c r="CNM8" s="945"/>
      <c r="CNN8" s="945"/>
      <c r="CNO8" s="945"/>
      <c r="CNP8" s="945"/>
      <c r="CNQ8" s="945"/>
      <c r="CNR8" s="945"/>
      <c r="CNS8" s="945"/>
      <c r="CNT8" s="1030" t="s">
        <v>6140</v>
      </c>
      <c r="CNU8" s="1030"/>
      <c r="CNV8" s="1030"/>
      <c r="CNW8" s="1030"/>
      <c r="CNX8" s="1030"/>
      <c r="CNY8" s="1030"/>
      <c r="CNZ8" s="1030"/>
      <c r="COA8" s="1030"/>
      <c r="COB8" s="1030"/>
      <c r="COC8" s="1030"/>
      <c r="COD8" s="1030"/>
      <c r="COE8" s="1030"/>
      <c r="COJ8" s="912" t="s">
        <v>6165</v>
      </c>
      <c r="COK8" s="912"/>
      <c r="COL8" s="912"/>
      <c r="COM8" s="912"/>
      <c r="CON8" s="912"/>
      <c r="COO8" s="912"/>
      <c r="COP8" s="912"/>
      <c r="COQ8" s="912"/>
      <c r="COR8" s="997" t="s">
        <v>6155</v>
      </c>
      <c r="COS8" s="997"/>
      <c r="COT8" s="997"/>
      <c r="COU8" s="997"/>
      <c r="COV8" s="997"/>
      <c r="COW8" s="997"/>
      <c r="COX8" s="997"/>
      <c r="COY8" s="997"/>
      <c r="COZ8" s="1010" t="s">
        <v>6233</v>
      </c>
      <c r="CPA8" s="1010"/>
      <c r="CPB8" s="1010"/>
      <c r="CPC8" s="1010"/>
      <c r="CPD8" s="1010"/>
      <c r="CPE8" s="1010"/>
      <c r="CPF8" s="1010"/>
      <c r="CPG8" s="1010"/>
      <c r="CPL8" s="967" t="s">
        <v>6234</v>
      </c>
      <c r="CPM8" s="967"/>
      <c r="CPN8" s="967"/>
      <c r="CPO8" s="967"/>
      <c r="CPP8" s="967"/>
      <c r="CPQ8" s="967"/>
      <c r="CPR8" s="967"/>
      <c r="CPS8" s="967"/>
      <c r="CPT8" s="966" t="s">
        <v>6268</v>
      </c>
      <c r="CPU8" s="966"/>
      <c r="CPV8" s="966"/>
      <c r="CPW8" s="966"/>
      <c r="CPX8" s="966"/>
      <c r="CPY8" s="966"/>
      <c r="CPZ8" s="966"/>
      <c r="CQA8" s="966"/>
      <c r="CQB8" s="997" t="s">
        <v>6279</v>
      </c>
      <c r="CQC8" s="997"/>
      <c r="CQD8" s="997"/>
      <c r="CQE8" s="997"/>
      <c r="CQF8" s="997"/>
      <c r="CQG8" s="997"/>
      <c r="CQH8" s="997"/>
      <c r="CQI8" s="997"/>
      <c r="CQN8" s="967" t="s">
        <v>6394</v>
      </c>
      <c r="CQO8" s="967"/>
      <c r="CQP8" s="967"/>
      <c r="CQQ8" s="967"/>
      <c r="CQR8" s="967"/>
      <c r="CQS8" s="967"/>
      <c r="CQT8" s="967"/>
      <c r="CQU8" s="967"/>
      <c r="CQV8" s="967"/>
      <c r="CQW8" s="967"/>
      <c r="CQX8" s="967"/>
      <c r="CQY8" s="967"/>
      <c r="CQZ8" s="967"/>
      <c r="CRA8" s="967"/>
      <c r="CRB8" s="967"/>
      <c r="CRC8" s="967"/>
      <c r="CRD8" s="967"/>
      <c r="CRE8" s="967"/>
      <c r="CRF8" s="967"/>
      <c r="CRG8" s="967"/>
      <c r="CRH8" s="967"/>
      <c r="CRI8" s="967"/>
      <c r="CRJ8" s="967"/>
      <c r="CRK8" s="967"/>
      <c r="CRP8" s="966" t="s">
        <v>6395</v>
      </c>
      <c r="CRQ8" s="966"/>
      <c r="CRR8" s="966"/>
      <c r="CRS8" s="966"/>
      <c r="CRT8" s="966"/>
      <c r="CRU8" s="966"/>
      <c r="CRV8" s="966"/>
      <c r="CRW8" s="966"/>
      <c r="CRX8" s="966"/>
      <c r="CRY8" s="966"/>
      <c r="CRZ8" s="966"/>
      <c r="CSA8" s="966"/>
      <c r="CSB8" s="966"/>
      <c r="CSC8" s="966"/>
      <c r="CSD8" s="966"/>
      <c r="CSE8" s="966"/>
      <c r="CSF8" s="966"/>
      <c r="CSG8" s="966"/>
      <c r="CSH8" s="966"/>
      <c r="CSI8" s="966"/>
      <c r="CSJ8" s="966"/>
      <c r="CSK8" s="966"/>
      <c r="CSL8" s="966"/>
      <c r="CSM8" s="966"/>
      <c r="CSR8" s="965" t="s">
        <v>6452</v>
      </c>
      <c r="CSS8" s="965"/>
      <c r="CST8" s="965"/>
      <c r="CSU8" s="965"/>
      <c r="CSV8" s="965"/>
      <c r="CSW8" s="965"/>
      <c r="CSX8" s="965"/>
      <c r="CSY8" s="965"/>
      <c r="CSZ8" s="1001" t="s">
        <v>6451</v>
      </c>
      <c r="CTA8" s="1001"/>
      <c r="CTB8" s="1001"/>
      <c r="CTC8" s="1001"/>
      <c r="CTD8" s="1001"/>
      <c r="CTE8" s="1001"/>
      <c r="CTF8" s="1001"/>
      <c r="CTG8" s="1001"/>
      <c r="CTH8" s="967" t="s">
        <v>6465</v>
      </c>
      <c r="CTI8" s="967"/>
      <c r="CTJ8" s="967"/>
      <c r="CTK8" s="967"/>
      <c r="CTL8" s="967"/>
      <c r="CTM8" s="967"/>
      <c r="CTN8" s="967"/>
      <c r="CTO8" s="967"/>
      <c r="CTT8" s="979"/>
      <c r="CTU8" s="979"/>
      <c r="CTV8" s="979"/>
      <c r="CTW8" s="979"/>
      <c r="CTX8" s="967" t="s">
        <v>6465</v>
      </c>
      <c r="CTY8" s="967"/>
      <c r="CTZ8" s="967"/>
      <c r="CUA8" s="967"/>
      <c r="CUB8" s="967"/>
      <c r="CUC8" s="967"/>
      <c r="CUD8" s="967"/>
      <c r="CUE8" s="967"/>
      <c r="CUF8" s="979"/>
      <c r="CUG8" s="979"/>
      <c r="CUH8" s="979"/>
      <c r="CUI8" s="979"/>
      <c r="CUJ8" s="979"/>
      <c r="CUK8" s="979"/>
      <c r="CUL8" s="979"/>
      <c r="CUM8" s="979"/>
      <c r="CUV8" s="967" t="s">
        <v>6465</v>
      </c>
      <c r="CUW8" s="967"/>
      <c r="CUX8" s="967"/>
      <c r="CUY8" s="967"/>
      <c r="CUZ8" s="967"/>
      <c r="CVA8" s="967"/>
      <c r="CVB8" s="967"/>
      <c r="CVC8" s="967"/>
      <c r="CVD8" s="1001" t="s">
        <v>6496</v>
      </c>
      <c r="CVE8" s="1001"/>
      <c r="CVF8" s="1001"/>
      <c r="CVG8" s="1001"/>
      <c r="CVH8" s="1001"/>
      <c r="CVI8" s="1001"/>
      <c r="CVJ8" s="1001"/>
      <c r="CVK8" s="1001"/>
      <c r="CVL8" s="946" t="s">
        <v>6535</v>
      </c>
      <c r="CVM8" s="946"/>
      <c r="CVN8" s="946"/>
      <c r="CVO8" s="946"/>
      <c r="CVP8" s="946"/>
      <c r="CVQ8" s="946"/>
      <c r="CVR8" s="946"/>
      <c r="CVS8" s="946"/>
      <c r="CVX8" s="946" t="s">
        <v>6488</v>
      </c>
      <c r="CVY8" s="946"/>
      <c r="CVZ8" s="946"/>
      <c r="CWA8" s="946"/>
      <c r="CWB8" s="946"/>
      <c r="CWC8" s="946"/>
      <c r="CWD8" s="946"/>
      <c r="CWE8" s="946"/>
      <c r="CWF8" s="946"/>
      <c r="CWG8" s="946"/>
      <c r="CWH8" s="946"/>
      <c r="CWI8" s="946"/>
      <c r="CWJ8" s="946"/>
      <c r="CWK8" s="946"/>
      <c r="CWL8" s="946"/>
      <c r="CWM8" s="946"/>
      <c r="CWN8" s="946"/>
      <c r="CWO8" s="946"/>
      <c r="CWP8" s="946"/>
      <c r="CWQ8" s="946"/>
      <c r="CWZ8" s="1030" t="s">
        <v>6584</v>
      </c>
      <c r="CXA8" s="1030"/>
      <c r="CXB8" s="1030"/>
      <c r="CXC8" s="1030"/>
      <c r="CXD8" s="1030"/>
      <c r="CXE8" s="1030"/>
      <c r="CXF8" s="1030"/>
      <c r="CXG8" s="1030"/>
      <c r="CXH8" s="1000" t="s">
        <v>6607</v>
      </c>
      <c r="CXI8" s="1000"/>
      <c r="CXJ8" s="1000"/>
      <c r="CXK8" s="1000"/>
      <c r="CXL8" s="1000"/>
      <c r="CXM8" s="1000"/>
      <c r="CXN8" s="1000"/>
      <c r="CXO8" s="1000"/>
      <c r="CXP8" s="968" t="s">
        <v>6624</v>
      </c>
      <c r="CXQ8" s="968"/>
      <c r="CXR8" s="968"/>
      <c r="CXS8" s="968"/>
      <c r="CYB8" s="968" t="s">
        <v>6624</v>
      </c>
      <c r="CYC8" s="968"/>
      <c r="CYD8" s="968"/>
      <c r="CYE8" s="968"/>
      <c r="CYF8" s="968"/>
      <c r="CYG8" s="968"/>
      <c r="CYH8" s="968"/>
      <c r="CYI8" s="968"/>
      <c r="CYJ8" s="1030" t="s">
        <v>6629</v>
      </c>
      <c r="CYK8" s="1030"/>
      <c r="CYL8" s="1030"/>
      <c r="CYM8" s="1030"/>
      <c r="CYN8" s="1030"/>
      <c r="CYO8" s="1030"/>
      <c r="CYP8" s="1030"/>
      <c r="CYQ8" s="1030"/>
      <c r="CYR8" s="998" t="s">
        <v>6652</v>
      </c>
      <c r="CYS8" s="998"/>
      <c r="CYT8" s="998"/>
      <c r="CYU8" s="998"/>
      <c r="CZD8" s="998" t="s">
        <v>6652</v>
      </c>
      <c r="CZE8" s="998"/>
      <c r="CZF8" s="998"/>
      <c r="CZG8" s="998"/>
      <c r="CZH8" s="998"/>
      <c r="CZI8" s="998"/>
      <c r="CZJ8" s="998"/>
      <c r="CZK8" s="998"/>
      <c r="CZL8" s="946" t="s">
        <v>6667</v>
      </c>
      <c r="CZM8" s="946"/>
      <c r="CZN8" s="946"/>
      <c r="CZO8" s="946"/>
      <c r="CZP8" s="946"/>
      <c r="CZQ8" s="946"/>
      <c r="CZR8" s="946"/>
      <c r="CZS8" s="946"/>
      <c r="CZT8" s="946"/>
      <c r="CZU8" s="946"/>
      <c r="CZV8" s="946"/>
      <c r="CZW8" s="946"/>
      <c r="DAF8" s="1018" t="s">
        <v>6691</v>
      </c>
      <c r="DAG8" s="1018"/>
      <c r="DAH8" s="1018"/>
      <c r="DAI8" s="1018"/>
      <c r="DAJ8" s="1018"/>
      <c r="DAK8" s="1018"/>
      <c r="DAL8" s="1018"/>
      <c r="DAM8" s="1018"/>
      <c r="DAN8" s="965" t="s">
        <v>6710</v>
      </c>
      <c r="DAO8" s="965"/>
      <c r="DAP8" s="965"/>
      <c r="DAQ8" s="965"/>
      <c r="DAR8" s="965"/>
      <c r="DAS8" s="965"/>
      <c r="DAT8" s="965"/>
      <c r="DAU8" s="965"/>
      <c r="DAV8" s="965"/>
      <c r="DAW8" s="965"/>
      <c r="DAX8" s="965"/>
      <c r="DAY8" s="965"/>
      <c r="DBH8" s="979"/>
      <c r="DBI8" s="979"/>
      <c r="DBJ8" s="979"/>
      <c r="DBK8" s="979"/>
      <c r="DBL8" s="1018" t="s">
        <v>6723</v>
      </c>
      <c r="DBM8" s="1018"/>
      <c r="DBN8" s="1018"/>
      <c r="DBO8" s="1018"/>
      <c r="DBP8" s="1018"/>
      <c r="DBQ8" s="1018"/>
      <c r="DBR8" s="1018"/>
      <c r="DBS8" s="1018"/>
      <c r="DBT8" s="1018"/>
      <c r="DBU8" s="1018"/>
      <c r="DBV8" s="1018"/>
      <c r="DBW8" s="1018"/>
      <c r="DBX8" s="1018"/>
      <c r="DBY8" s="1018"/>
      <c r="DBZ8" s="1018"/>
      <c r="DCA8" s="1018"/>
      <c r="DCJ8" s="1018" t="s">
        <v>6723</v>
      </c>
      <c r="DCK8" s="1018"/>
      <c r="DCL8" s="1018"/>
      <c r="DCM8" s="1018"/>
      <c r="DCN8" s="1025" t="s">
        <v>6759</v>
      </c>
      <c r="DCO8" s="1025"/>
      <c r="DCP8" s="1025"/>
      <c r="DCQ8" s="1025"/>
      <c r="DCR8" s="1025"/>
      <c r="DCS8" s="1025"/>
      <c r="DCT8" s="1025"/>
      <c r="DCU8" s="1025"/>
      <c r="DCV8" s="1025"/>
      <c r="DCW8" s="1025"/>
      <c r="DCX8" s="1025"/>
      <c r="DCY8" s="1025"/>
      <c r="DCZ8" s="1025"/>
      <c r="DDA8" s="1025"/>
      <c r="DDB8" s="1025"/>
      <c r="DDC8" s="1025"/>
      <c r="DDT8" s="1018" t="s">
        <v>6790</v>
      </c>
      <c r="DDU8" s="1018"/>
      <c r="DDV8" s="1018"/>
      <c r="DDW8" s="1018"/>
      <c r="DDX8" s="1018"/>
      <c r="DDY8" s="1018"/>
      <c r="DDZ8" s="1018"/>
      <c r="DEA8" s="1018"/>
      <c r="DEB8" s="1018"/>
      <c r="DEC8" s="1018"/>
      <c r="DED8" s="1018"/>
      <c r="DEE8" s="1018"/>
      <c r="DEN8" s="979"/>
      <c r="DEO8" s="979"/>
      <c r="DEP8" s="979"/>
      <c r="DEQ8" s="979"/>
      <c r="DER8" s="1018" t="s">
        <v>6790</v>
      </c>
      <c r="DES8" s="1018"/>
      <c r="DET8" s="1018"/>
      <c r="DEU8" s="1018"/>
      <c r="DEV8" s="996" t="s">
        <v>6809</v>
      </c>
      <c r="DEW8" s="996"/>
      <c r="DEX8" s="996"/>
      <c r="DEY8" s="996"/>
      <c r="DEZ8" s="996"/>
      <c r="DFA8" s="996"/>
      <c r="DFB8" s="996"/>
      <c r="DFC8" s="996"/>
      <c r="DFD8" s="994" t="s">
        <v>6867</v>
      </c>
      <c r="DFE8" s="994"/>
      <c r="DFF8" s="994"/>
      <c r="DFG8" s="994"/>
      <c r="DFP8" s="979"/>
      <c r="DFQ8" s="979"/>
      <c r="DFR8" s="979"/>
      <c r="DFS8" s="979"/>
      <c r="DFT8" s="994" t="s">
        <v>6867</v>
      </c>
      <c r="DFU8" s="994"/>
      <c r="DFV8" s="994"/>
      <c r="DFW8" s="994"/>
      <c r="DFX8" s="994"/>
      <c r="DFY8" s="994"/>
      <c r="DFZ8" s="994"/>
      <c r="DGA8" s="994"/>
      <c r="DGB8" s="1009" t="s">
        <v>6839</v>
      </c>
      <c r="DGC8" s="1009"/>
      <c r="DGD8" s="1009"/>
      <c r="DGE8" s="1009"/>
      <c r="DGF8" s="1009"/>
      <c r="DGG8" s="1009"/>
      <c r="DGH8" s="1009"/>
      <c r="DGI8" s="1009"/>
      <c r="DGR8" s="1009" t="s">
        <v>6839</v>
      </c>
      <c r="DGS8" s="1009"/>
      <c r="DGT8" s="1009"/>
      <c r="DGU8" s="1009"/>
      <c r="DGV8" s="996" t="s">
        <v>6835</v>
      </c>
      <c r="DGW8" s="996"/>
      <c r="DGX8" s="996"/>
      <c r="DGY8" s="996"/>
      <c r="DGZ8" s="996"/>
      <c r="DHA8" s="996"/>
      <c r="DHB8" s="996"/>
      <c r="DHC8" s="996"/>
      <c r="DHD8" s="998" t="s">
        <v>6876</v>
      </c>
      <c r="DHE8" s="998"/>
      <c r="DHF8" s="998"/>
      <c r="DHG8" s="998"/>
      <c r="DHH8" s="998"/>
      <c r="DHI8" s="998"/>
      <c r="DHJ8" s="998"/>
      <c r="DHK8" s="998"/>
      <c r="DHT8" s="998" t="s">
        <v>6876</v>
      </c>
      <c r="DHU8" s="998"/>
      <c r="DHV8" s="998"/>
      <c r="DHW8" s="998"/>
      <c r="DHX8" s="998"/>
      <c r="DHY8" s="998"/>
      <c r="DHZ8" s="998"/>
      <c r="DIA8" s="998"/>
      <c r="DIB8" s="1009" t="s">
        <v>6875</v>
      </c>
      <c r="DIC8" s="1009"/>
      <c r="DID8" s="1009"/>
      <c r="DIE8" s="1009"/>
      <c r="DIF8" s="1009"/>
      <c r="DIG8" s="1009"/>
      <c r="DIH8" s="1009"/>
      <c r="DII8" s="1009"/>
      <c r="DIJ8" s="1009"/>
      <c r="DIK8" s="1009"/>
      <c r="DIL8" s="1009"/>
      <c r="DIM8" s="1009"/>
      <c r="DIV8" s="915" t="s">
        <v>6961</v>
      </c>
      <c r="DIW8" s="915"/>
      <c r="DIX8" s="915"/>
      <c r="DIY8" s="915"/>
      <c r="DIZ8" s="915"/>
      <c r="DJA8" s="915"/>
      <c r="DJB8" s="915"/>
      <c r="DJC8" s="915"/>
      <c r="DJD8" s="1037" t="s">
        <v>6974</v>
      </c>
      <c r="DJE8" s="1037"/>
      <c r="DJF8" s="1037"/>
      <c r="DJG8" s="1037"/>
      <c r="DJH8" s="1037"/>
      <c r="DJI8" s="1037"/>
      <c r="DJJ8" s="1037"/>
      <c r="DJK8" s="1037"/>
      <c r="DJL8" s="1037"/>
      <c r="DJM8" s="1037"/>
      <c r="DJN8" s="1037"/>
      <c r="DJO8" s="1037"/>
      <c r="DJX8" s="979"/>
      <c r="DJY8" s="979"/>
      <c r="DJZ8" s="979"/>
      <c r="DKA8" s="979"/>
      <c r="DKB8" s="988" t="s">
        <v>7027</v>
      </c>
      <c r="DKC8" s="988"/>
      <c r="DKD8" s="988"/>
      <c r="DKE8" s="988"/>
      <c r="DKF8" s="988"/>
      <c r="DKG8" s="988"/>
      <c r="DKH8" s="988"/>
      <c r="DKI8" s="988"/>
      <c r="DKJ8" s="946" t="s">
        <v>7038</v>
      </c>
      <c r="DKK8" s="946"/>
      <c r="DKL8" s="946"/>
      <c r="DKM8" s="946"/>
      <c r="DKN8" s="946"/>
      <c r="DKO8" s="946"/>
      <c r="DKP8" s="946"/>
      <c r="DKQ8" s="946"/>
      <c r="DKZ8" s="946" t="s">
        <v>7038</v>
      </c>
      <c r="DLA8" s="946"/>
      <c r="DLB8" s="946"/>
      <c r="DLC8" s="946"/>
      <c r="DLD8" s="988" t="s">
        <v>7058</v>
      </c>
      <c r="DLE8" s="988"/>
      <c r="DLF8" s="988"/>
      <c r="DLG8" s="988"/>
      <c r="DLH8" s="988"/>
      <c r="DLI8" s="988"/>
      <c r="DLJ8" s="988"/>
      <c r="DLK8" s="988"/>
      <c r="DLL8" s="988"/>
      <c r="DLM8" s="988"/>
      <c r="DLN8" s="988"/>
      <c r="DLO8" s="988"/>
      <c r="DLP8" s="988"/>
      <c r="DLQ8" s="988"/>
      <c r="DLR8" s="988"/>
      <c r="DLS8" s="988"/>
      <c r="DMB8" s="946" t="s">
        <v>7078</v>
      </c>
      <c r="DMC8" s="946"/>
      <c r="DMD8" s="946"/>
      <c r="DME8" s="946"/>
      <c r="DMF8" s="946"/>
      <c r="DMG8" s="946"/>
      <c r="DMH8" s="946"/>
      <c r="DMI8" s="946"/>
      <c r="DMJ8" s="979"/>
      <c r="DMK8" s="979"/>
      <c r="DML8" s="979"/>
      <c r="DMM8" s="979"/>
      <c r="DMN8" s="946" t="s">
        <v>7078</v>
      </c>
      <c r="DMO8" s="946"/>
      <c r="DMP8" s="946"/>
      <c r="DMQ8" s="946"/>
      <c r="DMR8" s="1034" t="s">
        <v>7176</v>
      </c>
      <c r="DMS8" s="1034"/>
      <c r="DMT8" s="1034"/>
      <c r="DMU8" s="1034"/>
      <c r="DND8" s="1034" t="s">
        <v>7176</v>
      </c>
      <c r="DNE8" s="1034"/>
      <c r="DNF8" s="1034"/>
      <c r="DNG8" s="1034"/>
      <c r="DNH8" s="945" t="s">
        <v>7209</v>
      </c>
      <c r="DNI8" s="945"/>
      <c r="DNJ8" s="945"/>
      <c r="DNK8" s="945"/>
      <c r="DNL8" s="1000" t="s">
        <v>7210</v>
      </c>
      <c r="DNM8" s="1000"/>
      <c r="DNN8" s="1000"/>
      <c r="DNO8" s="1000"/>
      <c r="DNP8" s="987" t="s">
        <v>7275</v>
      </c>
      <c r="DNQ8" s="987"/>
      <c r="DNR8" s="987"/>
      <c r="DNS8" s="987"/>
      <c r="DNT8" s="987"/>
      <c r="DNU8" s="987"/>
      <c r="DNV8" s="987"/>
      <c r="DNW8" s="987"/>
      <c r="DOF8" s="987" t="s">
        <v>7275</v>
      </c>
      <c r="DOG8" s="987"/>
      <c r="DOH8" s="987"/>
      <c r="DOI8" s="987"/>
      <c r="DOJ8" s="945" t="s">
        <v>7277</v>
      </c>
      <c r="DOK8" s="945"/>
      <c r="DOL8" s="945"/>
      <c r="DOM8" s="945"/>
      <c r="DON8" s="945"/>
      <c r="DOO8" s="945"/>
      <c r="DOP8" s="945"/>
      <c r="DOQ8" s="945"/>
      <c r="DOR8" s="945"/>
      <c r="DOS8" s="945"/>
      <c r="DOT8" s="945"/>
      <c r="DOU8" s="945"/>
      <c r="DOV8" s="912" t="s">
        <v>7394</v>
      </c>
      <c r="DOW8" s="912"/>
      <c r="DOX8" s="912"/>
      <c r="DOY8" s="912"/>
      <c r="DPH8" s="912" t="s">
        <v>7394</v>
      </c>
      <c r="DPI8" s="912"/>
      <c r="DPJ8" s="912"/>
      <c r="DPK8" s="912"/>
      <c r="DPL8" s="986" t="s">
        <v>7399</v>
      </c>
      <c r="DPM8" s="986"/>
      <c r="DPN8" s="986"/>
      <c r="DPO8" s="986"/>
      <c r="DPP8" s="986"/>
      <c r="DPQ8" s="986"/>
      <c r="DPR8" s="986"/>
      <c r="DPS8" s="986"/>
      <c r="DPT8" s="945" t="s">
        <v>7435</v>
      </c>
      <c r="DPU8" s="945"/>
      <c r="DPV8" s="945"/>
      <c r="DPW8" s="945"/>
      <c r="DPX8" s="945"/>
      <c r="DPY8" s="945"/>
      <c r="DPZ8" s="945"/>
      <c r="DQA8" s="945"/>
      <c r="DQJ8" s="979"/>
      <c r="DQK8" s="979"/>
      <c r="DQL8" s="979"/>
      <c r="DQM8" s="979"/>
      <c r="DQN8" s="945" t="s">
        <v>7435</v>
      </c>
      <c r="DQO8" s="945"/>
      <c r="DQP8" s="945"/>
      <c r="DQQ8" s="945"/>
      <c r="DQR8" s="945"/>
      <c r="DQS8" s="945"/>
      <c r="DQT8" s="945"/>
      <c r="DQU8" s="945"/>
      <c r="DQV8" s="945"/>
      <c r="DQW8" s="945"/>
      <c r="DQX8" s="945"/>
      <c r="DQY8" s="945"/>
      <c r="DQZ8" s="1032" t="s">
        <v>7468</v>
      </c>
      <c r="DRA8" s="1032"/>
      <c r="DRB8" s="1032"/>
      <c r="DRC8" s="1032"/>
      <c r="DRL8" s="1032" t="s">
        <v>7468</v>
      </c>
      <c r="DRM8" s="1032"/>
      <c r="DRN8" s="1032"/>
      <c r="DRO8" s="1032"/>
      <c r="DRP8" s="965" t="s">
        <v>7490</v>
      </c>
      <c r="DRQ8" s="965"/>
      <c r="DRR8" s="965"/>
      <c r="DRS8" s="965"/>
      <c r="DRT8" s="965"/>
      <c r="DRU8" s="965"/>
      <c r="DRV8" s="965"/>
      <c r="DRW8" s="965"/>
      <c r="DRX8" s="1009" t="s">
        <v>7491</v>
      </c>
      <c r="DRY8" s="1009"/>
      <c r="DRZ8" s="1009"/>
      <c r="DSA8" s="1009"/>
      <c r="DSB8" s="1009"/>
      <c r="DSC8" s="1009"/>
      <c r="DSD8" s="1009"/>
      <c r="DSE8" s="1009"/>
      <c r="DSN8" s="912" t="s">
        <v>7774</v>
      </c>
      <c r="DSO8" s="912"/>
      <c r="DSP8" s="912"/>
      <c r="DSQ8" s="912"/>
      <c r="DSR8" s="912"/>
      <c r="DSS8" s="912"/>
      <c r="DST8" s="912"/>
      <c r="DSU8" s="912"/>
      <c r="DSV8" s="912"/>
      <c r="DSW8" s="912"/>
      <c r="DSX8" s="912"/>
      <c r="DSY8" s="912"/>
      <c r="DSZ8" s="965" t="s">
        <v>7563</v>
      </c>
      <c r="DTA8" s="965"/>
      <c r="DTB8" s="965"/>
      <c r="DTC8" s="965"/>
      <c r="DTD8" s="965"/>
      <c r="DTE8" s="965"/>
      <c r="DTF8" s="965"/>
      <c r="DTG8" s="965"/>
      <c r="DTP8" s="1009" t="s">
        <v>7564</v>
      </c>
      <c r="DTQ8" s="1009"/>
      <c r="DTR8" s="1009"/>
      <c r="DTS8" s="1009"/>
      <c r="DTT8" s="1009"/>
      <c r="DTU8" s="1009"/>
      <c r="DTV8" s="1019" t="s">
        <v>7609</v>
      </c>
      <c r="DTW8" s="1019"/>
      <c r="DTX8" s="1019"/>
      <c r="DTY8" s="1019"/>
      <c r="DTZ8" s="1019"/>
      <c r="DUA8" s="1019"/>
      <c r="DUB8" s="912" t="s">
        <v>7607</v>
      </c>
      <c r="DUC8" s="912"/>
      <c r="DUD8" s="912"/>
      <c r="DUE8" s="912"/>
      <c r="DUF8" s="912"/>
      <c r="DUG8" s="912"/>
      <c r="DUH8" s="912"/>
      <c r="DUI8" s="912"/>
      <c r="DUR8" s="1025" t="s">
        <v>7562</v>
      </c>
      <c r="DUS8" s="1025"/>
      <c r="DUT8" s="1025"/>
      <c r="DUU8" s="1025"/>
      <c r="DUV8" s="1025"/>
      <c r="DUW8" s="1025"/>
      <c r="DUX8" s="1025"/>
      <c r="DUY8" s="1025"/>
      <c r="DUZ8" s="1000" t="s">
        <v>7723</v>
      </c>
      <c r="DVA8" s="1000"/>
      <c r="DVB8" s="1000"/>
      <c r="DVC8" s="1000"/>
      <c r="DVD8" s="1000"/>
      <c r="DVE8" s="1000"/>
      <c r="DVF8" s="1000"/>
      <c r="DVG8" s="1000"/>
      <c r="DVH8" s="945" t="s">
        <v>7724</v>
      </c>
      <c r="DVI8" s="945"/>
      <c r="DVJ8" s="945"/>
      <c r="DVK8" s="945"/>
      <c r="DVT8" s="945" t="s">
        <v>7724</v>
      </c>
      <c r="DVU8" s="945"/>
      <c r="DVV8" s="945"/>
      <c r="DVW8" s="945"/>
      <c r="DVX8" s="912" t="s">
        <v>7775</v>
      </c>
      <c r="DVY8" s="912"/>
      <c r="DVZ8" s="912"/>
      <c r="DWA8" s="912"/>
      <c r="DWB8" s="912"/>
      <c r="DWC8" s="912"/>
      <c r="DWD8" s="912"/>
      <c r="DWE8" s="912"/>
      <c r="DWF8" s="1000" t="s">
        <v>7796</v>
      </c>
      <c r="DWG8" s="1000"/>
      <c r="DWH8" s="1000"/>
      <c r="DWI8" s="1000"/>
      <c r="DWJ8" s="1000"/>
      <c r="DWK8" s="1000"/>
      <c r="DWL8" s="1000"/>
      <c r="DWM8" s="1000"/>
      <c r="DWV8" s="1028" t="s">
        <v>7849</v>
      </c>
      <c r="DWW8" s="1028"/>
      <c r="DWX8" s="1028"/>
      <c r="DWY8" s="1028"/>
      <c r="DWZ8" s="1028"/>
      <c r="DXA8" s="1028"/>
      <c r="DXB8" s="965" t="s">
        <v>7869</v>
      </c>
      <c r="DXC8" s="965"/>
      <c r="DXD8" s="965"/>
      <c r="DXE8" s="965"/>
      <c r="DXF8" s="965"/>
      <c r="DXG8" s="965"/>
      <c r="DXH8" s="1000" t="s">
        <v>7913</v>
      </c>
      <c r="DXI8" s="1000"/>
      <c r="DXJ8" s="1000"/>
      <c r="DXK8" s="1000"/>
      <c r="DXL8" s="1000"/>
      <c r="DXM8" s="1000"/>
      <c r="DXN8" s="1000"/>
      <c r="DXO8" s="1000"/>
      <c r="DXX8" s="945" t="s">
        <v>7948</v>
      </c>
      <c r="DXY8" s="945"/>
      <c r="DXZ8" s="945"/>
      <c r="DYA8" s="945"/>
      <c r="DYB8" s="945"/>
      <c r="DYC8" s="945"/>
      <c r="DYD8" s="945"/>
      <c r="DYE8" s="945"/>
      <c r="DYF8" s="1016" t="s">
        <v>7914</v>
      </c>
      <c r="DYG8" s="1016"/>
      <c r="DYH8" s="1016"/>
      <c r="DYI8" s="1016"/>
      <c r="DYJ8" s="1016"/>
      <c r="DYK8" s="1016"/>
      <c r="DYL8" s="1016"/>
      <c r="DYM8" s="1016"/>
      <c r="DYN8" s="965" t="s">
        <v>7997</v>
      </c>
      <c r="DYO8" s="965"/>
      <c r="DYP8" s="965"/>
      <c r="DYQ8" s="965"/>
      <c r="DYZ8" s="965" t="s">
        <v>7997</v>
      </c>
      <c r="DZA8" s="965"/>
      <c r="DZB8" s="965"/>
      <c r="DZC8" s="965"/>
      <c r="DZD8" s="945" t="s">
        <v>8022</v>
      </c>
      <c r="DZE8" s="945"/>
      <c r="DZF8" s="945"/>
      <c r="DZG8" s="945"/>
      <c r="DZH8" s="945"/>
      <c r="DZI8" s="945"/>
      <c r="DZJ8" s="945"/>
      <c r="DZK8" s="945"/>
      <c r="DZL8" s="987" t="s">
        <v>7931</v>
      </c>
      <c r="DZM8" s="987"/>
      <c r="DZN8" s="987"/>
      <c r="DZO8" s="987"/>
      <c r="DZP8" s="987"/>
      <c r="DZQ8" s="987"/>
      <c r="DZR8" s="987"/>
      <c r="DZS8" s="987"/>
      <c r="EAB8" s="979"/>
      <c r="EAC8" s="979"/>
      <c r="EAD8" s="979"/>
      <c r="EAE8" s="979"/>
      <c r="EAF8" s="1027" t="s">
        <v>8059</v>
      </c>
      <c r="EAG8" s="1027"/>
      <c r="EAH8" s="1027"/>
      <c r="EAI8" s="1027"/>
      <c r="EAJ8" s="1027"/>
      <c r="EAK8" s="1027"/>
      <c r="EAL8" s="1027"/>
      <c r="EAM8" s="1027"/>
      <c r="EAN8" s="945" t="s">
        <v>8117</v>
      </c>
      <c r="EAO8" s="945"/>
      <c r="EAP8" s="945"/>
      <c r="EAQ8" s="945"/>
      <c r="EAR8" s="945"/>
      <c r="EAS8" s="945"/>
      <c r="EAT8" s="945"/>
      <c r="EAU8" s="945"/>
      <c r="EBD8" s="991" t="s">
        <v>6138</v>
      </c>
      <c r="EBE8" s="991"/>
      <c r="EBF8" s="991"/>
      <c r="EBG8" s="991"/>
      <c r="EBH8" s="945" t="s">
        <v>8117</v>
      </c>
      <c r="EBI8" s="945"/>
      <c r="EBJ8" s="945"/>
      <c r="EBK8" s="945"/>
      <c r="EBL8" s="1023" t="s">
        <v>8206</v>
      </c>
      <c r="EBM8" s="1023"/>
      <c r="EBN8" s="1023"/>
      <c r="EBO8" s="1023"/>
      <c r="EBP8" s="1023"/>
      <c r="EBQ8" s="1023"/>
      <c r="EBR8" s="1023"/>
      <c r="EBS8" s="1023"/>
      <c r="EBT8" s="946" t="s">
        <v>8052</v>
      </c>
      <c r="EBU8" s="946"/>
      <c r="EBV8" s="946"/>
      <c r="EBW8" s="946"/>
      <c r="ECF8" s="987" t="s">
        <v>8143</v>
      </c>
      <c r="ECG8" s="987"/>
      <c r="ECH8" s="987"/>
      <c r="ECI8" s="987"/>
      <c r="ECJ8" s="987"/>
      <c r="ECK8" s="987"/>
      <c r="ECL8" s="987"/>
      <c r="ECM8" s="987"/>
      <c r="ECN8" s="1000" t="s">
        <v>8200</v>
      </c>
      <c r="ECO8" s="1000"/>
      <c r="ECP8" s="1000"/>
      <c r="ECQ8" s="1000"/>
      <c r="ECR8" s="1000"/>
      <c r="ECS8" s="1000"/>
      <c r="ECT8" s="1000"/>
      <c r="ECU8" s="1000"/>
      <c r="ECV8" s="1000"/>
      <c r="ECW8" s="1000"/>
      <c r="ECX8" s="1000"/>
      <c r="ECY8" s="1000"/>
      <c r="EDH8" s="979"/>
      <c r="EDI8" s="979"/>
      <c r="EDJ8" s="979"/>
      <c r="EDK8" s="979"/>
      <c r="EDL8" s="999" t="s">
        <v>8278</v>
      </c>
      <c r="EDM8" s="999"/>
      <c r="EDN8" s="999"/>
      <c r="EDO8" s="999"/>
      <c r="EDP8" s="999"/>
      <c r="EDQ8" s="999"/>
      <c r="EDR8" s="999"/>
      <c r="EDS8" s="999"/>
      <c r="EDT8" s="999"/>
      <c r="EDU8" s="999"/>
      <c r="EDV8" s="999"/>
      <c r="EDW8" s="999"/>
      <c r="EDX8" s="1021" t="s">
        <v>8331</v>
      </c>
      <c r="EDY8" s="1021"/>
      <c r="EDZ8" s="1021"/>
      <c r="EEA8" s="1021"/>
      <c r="EEB8" s="1021"/>
      <c r="EEC8" s="1021"/>
      <c r="EED8" s="1021"/>
      <c r="EEE8" s="1021"/>
      <c r="EEJ8" s="979"/>
      <c r="EEK8" s="979"/>
      <c r="EEL8" s="979"/>
      <c r="EEM8" s="979"/>
      <c r="EEN8" s="1009" t="s">
        <v>8379</v>
      </c>
      <c r="EEO8" s="1009"/>
      <c r="EEP8" s="1009"/>
      <c r="EEQ8" s="1009"/>
      <c r="EER8" s="1009"/>
      <c r="EES8" s="1009"/>
      <c r="EET8" s="1009"/>
      <c r="EEU8" s="1009"/>
      <c r="EEV8" s="915" t="s">
        <v>8380</v>
      </c>
      <c r="EEW8" s="915"/>
      <c r="EEX8" s="915"/>
      <c r="EEY8" s="915"/>
      <c r="EEZ8" s="915"/>
      <c r="EFA8" s="915"/>
      <c r="EFB8" s="915"/>
      <c r="EFC8" s="915"/>
      <c r="EFL8" s="991" t="s">
        <v>6138</v>
      </c>
      <c r="EFM8" s="991"/>
      <c r="EFN8" s="991"/>
      <c r="EFO8" s="991"/>
      <c r="EFP8" s="915" t="s">
        <v>8380</v>
      </c>
      <c r="EFQ8" s="915"/>
      <c r="EFR8" s="915"/>
      <c r="EFS8" s="915"/>
      <c r="EFT8" s="991" t="s">
        <v>6138</v>
      </c>
      <c r="EFU8" s="991"/>
      <c r="EFV8" s="991"/>
      <c r="EFW8" s="991"/>
      <c r="EFX8" s="965" t="s">
        <v>8435</v>
      </c>
      <c r="EFY8" s="965"/>
      <c r="EFZ8" s="965"/>
      <c r="EGA8" s="965"/>
      <c r="EGB8" s="965"/>
      <c r="EGC8" s="965"/>
      <c r="EGD8" s="965"/>
      <c r="EGE8" s="965"/>
      <c r="EGF8" s="915" t="s">
        <v>8521</v>
      </c>
      <c r="EGG8" s="915"/>
      <c r="EGH8" s="915"/>
      <c r="EGI8" s="915"/>
      <c r="EGN8" s="915" t="s">
        <v>8521</v>
      </c>
      <c r="EGO8" s="915"/>
      <c r="EGP8" s="915"/>
      <c r="EGQ8" s="915"/>
      <c r="EGR8" s="1010" t="s">
        <v>8537</v>
      </c>
      <c r="EGS8" s="1010"/>
      <c r="EGT8" s="1010"/>
      <c r="EGU8" s="1010"/>
      <c r="EGV8" s="1010"/>
      <c r="EGW8" s="1010"/>
      <c r="EGX8" s="1010"/>
      <c r="EGY8" s="1010"/>
      <c r="EGZ8" s="1010"/>
      <c r="EHA8" s="1010"/>
      <c r="EHB8" s="1010"/>
      <c r="EHC8" s="1010"/>
      <c r="EHD8" s="915" t="s">
        <v>8521</v>
      </c>
      <c r="EHE8" s="915"/>
      <c r="EHF8" s="915"/>
      <c r="EHG8" s="915"/>
      <c r="EHP8" s="981" t="s">
        <v>8603</v>
      </c>
      <c r="EHQ8" s="981"/>
      <c r="EHR8" s="981"/>
      <c r="EHS8" s="981"/>
      <c r="EHT8" s="981" t="s">
        <v>8603</v>
      </c>
      <c r="EHU8" s="981"/>
      <c r="EHV8" s="981"/>
      <c r="EHW8" s="981"/>
      <c r="EHX8" s="912" t="s">
        <v>8526</v>
      </c>
      <c r="EHY8" s="912"/>
      <c r="EHZ8" s="912"/>
      <c r="EIA8" s="912"/>
      <c r="EIB8" s="979"/>
      <c r="EIC8" s="979"/>
      <c r="EID8" s="979"/>
      <c r="EIE8" s="979"/>
      <c r="EIF8" s="546"/>
      <c r="EIG8" s="546"/>
      <c r="EIH8" s="546"/>
      <c r="EIR8" s="995" t="s">
        <v>8615</v>
      </c>
      <c r="EIS8" s="995"/>
      <c r="EIT8" s="995"/>
      <c r="EIU8" s="995"/>
      <c r="EIV8" s="995"/>
      <c r="EIW8" s="995"/>
      <c r="EIX8" s="995"/>
      <c r="EIY8" s="995"/>
      <c r="EIZ8" s="965" t="s">
        <v>8591</v>
      </c>
      <c r="EJA8" s="965"/>
      <c r="EJB8" s="965"/>
      <c r="EJC8" s="965"/>
      <c r="EJD8" s="965"/>
      <c r="EJE8" s="965"/>
      <c r="EJF8" s="965"/>
      <c r="EJG8" s="965"/>
      <c r="EJH8" s="965"/>
      <c r="EJI8" s="965"/>
      <c r="EJJ8" s="965"/>
      <c r="EJK8" s="965"/>
      <c r="EJT8" s="946" t="s">
        <v>8673</v>
      </c>
      <c r="EJU8" s="946"/>
      <c r="EJV8" s="946"/>
      <c r="EJW8" s="946"/>
      <c r="EJX8" s="946"/>
      <c r="EJY8" s="946"/>
      <c r="EJZ8" s="946"/>
      <c r="EKA8" s="946"/>
      <c r="EKB8" s="946"/>
      <c r="EKC8" s="946"/>
      <c r="EKD8" s="993" t="s">
        <v>8670</v>
      </c>
      <c r="EKE8" s="993"/>
      <c r="EKF8" s="993"/>
      <c r="EKG8" s="993"/>
      <c r="EKH8" s="993"/>
      <c r="EKI8" s="993"/>
      <c r="EKJ8" s="993"/>
      <c r="EKK8" s="993"/>
      <c r="EKL8" s="993"/>
      <c r="EKM8" s="993"/>
      <c r="EKV8" s="968" t="s">
        <v>8690</v>
      </c>
      <c r="EKW8" s="968"/>
      <c r="EKX8" s="968"/>
      <c r="EKY8" s="968"/>
      <c r="EKZ8" s="968"/>
      <c r="ELA8" s="968"/>
      <c r="ELB8" s="968"/>
      <c r="ELC8" s="968"/>
      <c r="ELD8" s="1009" t="s">
        <v>8788</v>
      </c>
      <c r="ELE8" s="1009"/>
      <c r="ELF8" s="1009"/>
      <c r="ELG8" s="1009"/>
      <c r="ELH8" s="1009"/>
      <c r="ELI8" s="1009"/>
      <c r="ELJ8" s="1009"/>
      <c r="ELK8" s="1009"/>
      <c r="ELL8" s="913" t="s">
        <v>8692</v>
      </c>
      <c r="ELM8" s="913"/>
      <c r="ELN8" s="913"/>
      <c r="ELO8" s="913"/>
      <c r="ELX8" s="1002" t="s">
        <v>6138</v>
      </c>
      <c r="ELY8" s="1002"/>
      <c r="ELZ8" s="1002"/>
      <c r="EMA8" s="1002"/>
      <c r="EMB8" s="913" t="s">
        <v>8692</v>
      </c>
      <c r="EMC8" s="913"/>
      <c r="EMD8" s="913"/>
      <c r="EME8" s="913"/>
      <c r="EMF8" s="913"/>
      <c r="EMG8" s="913"/>
      <c r="EMH8" s="913"/>
      <c r="EMI8" s="913"/>
      <c r="EMJ8" s="1012" t="s">
        <v>8715</v>
      </c>
      <c r="EMK8" s="1012"/>
      <c r="EML8" s="1012"/>
      <c r="EMM8" s="1012"/>
      <c r="EMN8" s="1012"/>
      <c r="EMO8" s="1012"/>
      <c r="EMP8" s="1012"/>
      <c r="EMQ8" s="1012"/>
      <c r="EMR8" s="995" t="s">
        <v>8790</v>
      </c>
      <c r="EMS8" s="995"/>
      <c r="EMT8" s="995"/>
      <c r="EMU8" s="995"/>
      <c r="EMZ8" s="979"/>
      <c r="ENA8" s="979"/>
      <c r="ENB8" s="979"/>
      <c r="ENC8" s="979"/>
      <c r="END8" s="995" t="s">
        <v>8790</v>
      </c>
      <c r="ENE8" s="995"/>
      <c r="ENF8" s="995"/>
      <c r="ENG8" s="995"/>
      <c r="ENH8" s="995"/>
      <c r="ENI8" s="995"/>
      <c r="ENJ8" s="995"/>
      <c r="ENK8" s="995"/>
      <c r="ENL8" s="913" t="s">
        <v>8803</v>
      </c>
      <c r="ENM8" s="913"/>
      <c r="ENN8" s="913"/>
      <c r="ENO8" s="913"/>
      <c r="ENP8" s="913"/>
      <c r="ENQ8" s="913"/>
      <c r="ENR8" s="913"/>
      <c r="ENS8" s="913"/>
      <c r="EOB8" s="1003" t="s">
        <v>8806</v>
      </c>
      <c r="EOC8" s="1003"/>
      <c r="EOD8" s="1003"/>
      <c r="EOE8" s="1003"/>
      <c r="EOF8" s="1003"/>
      <c r="EOG8" s="1003"/>
      <c r="EOH8" s="1003"/>
      <c r="EOI8" s="1003"/>
      <c r="EOJ8" s="915" t="s">
        <v>8820</v>
      </c>
      <c r="EOK8" s="915"/>
      <c r="EOL8" s="915"/>
      <c r="EOM8" s="915"/>
      <c r="EON8" s="915"/>
      <c r="EOO8" s="915"/>
      <c r="EOP8" s="915"/>
      <c r="EOQ8" s="915"/>
      <c r="EOR8" s="1062" t="s">
        <v>8805</v>
      </c>
      <c r="EOS8" s="1062"/>
      <c r="EOT8" s="1062"/>
      <c r="EOU8" s="1062"/>
      <c r="EOV8" s="1062"/>
      <c r="EOW8" s="1062"/>
      <c r="EPD8" s="1000" t="s">
        <v>8798</v>
      </c>
      <c r="EPE8" s="1000"/>
      <c r="EPF8" s="1000"/>
      <c r="EPG8" s="1000"/>
      <c r="EPH8" s="1000"/>
      <c r="EPI8" s="1000"/>
      <c r="EPJ8" s="1000"/>
      <c r="EPK8" s="1000"/>
      <c r="EPL8" s="993" t="s">
        <v>8797</v>
      </c>
      <c r="EPM8" s="993"/>
      <c r="EPN8" s="993"/>
      <c r="EPO8" s="993"/>
      <c r="EPP8" s="993"/>
      <c r="EPQ8" s="993"/>
      <c r="EPR8" s="993"/>
      <c r="EPS8" s="993"/>
      <c r="EPT8" s="1022" t="s">
        <v>8863</v>
      </c>
      <c r="EPU8" s="1022"/>
      <c r="EPV8" s="1022"/>
      <c r="EPW8" s="1022"/>
      <c r="EQF8" s="915" t="s">
        <v>8832</v>
      </c>
      <c r="EQG8" s="915"/>
      <c r="EQH8" s="915"/>
      <c r="EQI8" s="915"/>
      <c r="EQJ8" s="915"/>
      <c r="EQK8" s="915"/>
      <c r="EQL8" s="915"/>
      <c r="EQM8" s="915"/>
      <c r="EQR8" s="965" t="s">
        <v>8866</v>
      </c>
      <c r="EQS8" s="965"/>
      <c r="EQT8" s="965"/>
      <c r="EQU8" s="965"/>
      <c r="EQV8" s="965"/>
      <c r="EQW8" s="965"/>
      <c r="EQX8" s="965"/>
      <c r="EQY8" s="965"/>
      <c r="ERH8" s="993" t="s">
        <v>8862</v>
      </c>
      <c r="ERI8" s="993"/>
      <c r="ERJ8" s="993"/>
      <c r="ERK8" s="993"/>
      <c r="ERL8" s="993"/>
      <c r="ERM8" s="993"/>
      <c r="ERN8" s="993"/>
      <c r="ERO8" s="993"/>
      <c r="ERP8" s="965" t="s">
        <v>8860</v>
      </c>
      <c r="ERQ8" s="965"/>
      <c r="ERR8" s="965"/>
      <c r="ERS8" s="965"/>
      <c r="ERT8" s="965"/>
      <c r="ERU8" s="965"/>
      <c r="ERV8" s="965"/>
      <c r="ERW8" s="965"/>
      <c r="ESJ8" s="993" t="s">
        <v>8892</v>
      </c>
      <c r="ESK8" s="993"/>
      <c r="ESL8" s="993"/>
      <c r="ESM8" s="993"/>
      <c r="ESN8" s="993"/>
      <c r="ESO8" s="993"/>
      <c r="ESP8" s="965" t="s">
        <v>8893</v>
      </c>
      <c r="ESQ8" s="965"/>
      <c r="ESR8" s="965"/>
      <c r="ESS8" s="965"/>
      <c r="EST8" s="965"/>
      <c r="ESU8" s="965"/>
      <c r="ESV8" s="912" t="s">
        <v>8901</v>
      </c>
      <c r="ESW8" s="912"/>
      <c r="ESX8" s="912"/>
      <c r="ESY8" s="912"/>
      <c r="ESZ8" s="912"/>
      <c r="ETA8" s="912"/>
      <c r="ETL8" s="988" t="s">
        <v>8915</v>
      </c>
      <c r="ETM8" s="988"/>
      <c r="ETN8" s="988"/>
      <c r="ETO8" s="988"/>
      <c r="ETP8" s="988"/>
      <c r="ETQ8" s="988"/>
      <c r="ETR8" s="988"/>
      <c r="ETS8" s="988"/>
      <c r="ETX8" s="982" t="s">
        <v>8882</v>
      </c>
      <c r="ETY8" s="982"/>
      <c r="ETZ8" s="982"/>
      <c r="EUA8" s="982"/>
      <c r="EUB8" s="982"/>
      <c r="EUC8" s="982"/>
      <c r="EUD8" s="982"/>
      <c r="EUE8" s="982"/>
      <c r="EUN8" s="997" t="s">
        <v>8883</v>
      </c>
      <c r="EUO8" s="997"/>
      <c r="EUP8" s="997"/>
      <c r="EUQ8" s="997"/>
      <c r="EUR8" s="997"/>
      <c r="EUS8" s="997"/>
      <c r="EUT8" s="997"/>
      <c r="EUU8" s="997"/>
      <c r="EUV8" s="978" t="s">
        <v>8949</v>
      </c>
      <c r="EUW8" s="978"/>
      <c r="EUX8" s="978"/>
      <c r="EUY8" s="978"/>
      <c r="EUZ8" s="978"/>
      <c r="EVA8" s="978"/>
      <c r="EVB8" s="978"/>
      <c r="EVC8" s="978"/>
      <c r="EVD8" s="978"/>
      <c r="EVE8" s="978"/>
      <c r="EVF8" s="978"/>
      <c r="EVG8" s="978"/>
      <c r="EVP8" s="928" t="s">
        <v>1737</v>
      </c>
      <c r="EVQ8" s="928"/>
      <c r="EVR8" s="928"/>
      <c r="EVS8" s="928"/>
      <c r="EVT8" s="928"/>
      <c r="EVU8" s="928"/>
      <c r="EVV8" s="928"/>
      <c r="EVW8" s="928"/>
      <c r="EVX8" s="928"/>
      <c r="EVY8" s="928"/>
      <c r="EVZ8" s="928"/>
      <c r="EWA8" s="928"/>
      <c r="EWB8" s="928"/>
      <c r="EWC8" s="928"/>
      <c r="EWD8" s="928"/>
      <c r="EWE8" s="928"/>
      <c r="EWF8" s="928"/>
      <c r="EWG8" s="928"/>
      <c r="EWH8" s="928"/>
      <c r="EWI8" s="928"/>
      <c r="EWR8" s="928" t="s">
        <v>1737</v>
      </c>
      <c r="EWS8" s="928"/>
      <c r="EWT8" s="928"/>
      <c r="EWU8" s="928"/>
      <c r="EWV8" s="928"/>
      <c r="EWW8" s="928"/>
      <c r="EWX8" s="928"/>
      <c r="EWY8" s="928"/>
      <c r="EWZ8" s="928"/>
      <c r="EXA8" s="928"/>
      <c r="EXB8" s="928"/>
      <c r="EXC8" s="928"/>
      <c r="EXD8" s="928"/>
      <c r="EXE8" s="928"/>
      <c r="EXF8" s="928"/>
      <c r="EXG8" s="928"/>
      <c r="EXH8" s="928"/>
      <c r="EXI8" s="928"/>
      <c r="EXJ8" s="928"/>
      <c r="EXK8" s="928"/>
      <c r="EXT8" s="979"/>
      <c r="EXU8" s="979"/>
      <c r="EXV8" s="979"/>
      <c r="EXW8" s="979"/>
      <c r="EXX8" s="980" t="s">
        <v>1737</v>
      </c>
      <c r="EXY8" s="980"/>
      <c r="EXZ8" s="980"/>
      <c r="EYA8" s="980"/>
      <c r="EYB8" s="980"/>
      <c r="EYC8" s="980"/>
      <c r="EYD8" s="980"/>
      <c r="EYE8" s="980"/>
      <c r="EYF8" s="980"/>
      <c r="EYG8" s="980"/>
      <c r="EYH8" s="980"/>
      <c r="EYI8" s="980"/>
      <c r="EYJ8" s="980"/>
      <c r="EYK8" s="980"/>
      <c r="EYL8" s="980"/>
      <c r="EYM8" s="980"/>
      <c r="EYV8" s="945" t="s">
        <v>9002</v>
      </c>
      <c r="EYW8" s="945"/>
      <c r="EYX8" s="945"/>
      <c r="EYY8" s="945"/>
      <c r="EYZ8" s="945"/>
      <c r="EZA8" s="945"/>
      <c r="EZB8" s="945"/>
      <c r="EZC8" s="945"/>
      <c r="EZD8" s="912" t="s">
        <v>9015</v>
      </c>
      <c r="EZE8" s="912"/>
      <c r="EZF8" s="912"/>
      <c r="EZG8" s="912"/>
      <c r="EZH8" s="912"/>
      <c r="EZI8" s="912"/>
      <c r="EZJ8" s="912"/>
      <c r="EZK8" s="912"/>
      <c r="EZL8" s="914" t="s">
        <v>9020</v>
      </c>
      <c r="EZM8" s="914"/>
      <c r="EZN8" s="914"/>
      <c r="EZO8" s="914"/>
      <c r="EZW8" s="553"/>
      <c r="EZX8" s="871" t="s">
        <v>9020</v>
      </c>
      <c r="EZY8" s="872"/>
      <c r="EZZ8" s="872"/>
      <c r="FAA8" s="873"/>
      <c r="FAB8" s="932" t="s">
        <v>9031</v>
      </c>
      <c r="FAC8" s="933"/>
      <c r="FAD8" s="933"/>
      <c r="FAE8" s="933"/>
      <c r="FAF8" s="933"/>
      <c r="FAG8" s="933"/>
      <c r="FAH8" s="933"/>
      <c r="FAI8" s="934"/>
      <c r="FAJ8" s="895" t="s">
        <v>9039</v>
      </c>
      <c r="FAK8" s="896"/>
      <c r="FAL8" s="896"/>
      <c r="FAM8" s="896"/>
      <c r="FAN8" s="973"/>
      <c r="FAO8" s="973"/>
      <c r="FAP8" s="973"/>
      <c r="FAQ8" s="974"/>
      <c r="FAR8" s="558"/>
      <c r="FAS8" s="555"/>
      <c r="FAT8" s="555"/>
      <c r="FAU8" s="555"/>
      <c r="FAY8" s="553"/>
      <c r="FAZ8" s="892" t="s">
        <v>9046</v>
      </c>
      <c r="FBA8" s="893"/>
      <c r="FBB8" s="893"/>
      <c r="FBC8" s="893"/>
      <c r="FBD8" s="893"/>
      <c r="FBE8" s="893"/>
      <c r="FBF8" s="893"/>
      <c r="FBG8" s="894"/>
      <c r="FBH8" s="556"/>
      <c r="FBK8" s="553"/>
      <c r="FBL8" s="685"/>
      <c r="FBM8" s="686"/>
      <c r="FBN8" s="686"/>
      <c r="FBO8" s="687"/>
      <c r="FBP8" s="685"/>
      <c r="FBQ8" s="686"/>
      <c r="FBR8" s="686"/>
      <c r="FBS8" s="687"/>
      <c r="FBT8" s="556"/>
      <c r="FCA8" s="553"/>
      <c r="FCB8" s="941" t="s">
        <v>9048</v>
      </c>
      <c r="FCC8" s="942"/>
      <c r="FCD8" s="942"/>
      <c r="FCE8" s="942"/>
      <c r="FCF8" s="942"/>
      <c r="FCG8" s="942"/>
      <c r="FCH8" s="942"/>
      <c r="FCI8" s="943"/>
      <c r="FCJ8" s="886" t="s">
        <v>9069</v>
      </c>
      <c r="FCK8" s="887"/>
      <c r="FCL8" s="887"/>
      <c r="FCM8" s="887"/>
      <c r="FCN8" s="887"/>
      <c r="FCO8" s="887"/>
      <c r="FCP8" s="887"/>
      <c r="FCQ8" s="888"/>
      <c r="FCR8" s="691" t="s">
        <v>9058</v>
      </c>
      <c r="FCS8" s="692"/>
      <c r="FCT8" s="692"/>
      <c r="FCU8" s="693"/>
      <c r="FCV8" s="556"/>
      <c r="FDD8" s="691" t="s">
        <v>9058</v>
      </c>
      <c r="FDE8" s="692"/>
      <c r="FDF8" s="692"/>
      <c r="FDG8" s="692"/>
      <c r="FDH8" s="692"/>
      <c r="FDI8" s="692"/>
      <c r="FDJ8" s="692"/>
      <c r="FDK8" s="693"/>
      <c r="FDL8" s="769" t="s">
        <v>9078</v>
      </c>
      <c r="FDM8" s="770"/>
      <c r="FDN8" s="770"/>
      <c r="FDO8" s="770"/>
      <c r="FDP8" s="770"/>
      <c r="FDQ8" s="770"/>
      <c r="FDR8" s="770"/>
      <c r="FDS8" s="770"/>
      <c r="FDT8" s="770"/>
      <c r="FDU8" s="770"/>
      <c r="FDV8" s="770"/>
      <c r="FDW8" s="771"/>
      <c r="FDX8" s="556"/>
      <c r="FEF8" s="685"/>
      <c r="FEG8" s="686"/>
      <c r="FEH8" s="686"/>
      <c r="FEI8" s="687"/>
      <c r="FEJ8" s="769" t="s">
        <v>9078</v>
      </c>
      <c r="FEK8" s="770"/>
      <c r="FEL8" s="770"/>
      <c r="FEM8" s="771"/>
      <c r="FEN8" s="691" t="s">
        <v>9103</v>
      </c>
      <c r="FEO8" s="692"/>
      <c r="FEP8" s="692"/>
      <c r="FEQ8" s="692"/>
      <c r="FER8" s="692"/>
      <c r="FES8" s="692"/>
      <c r="FET8" s="692"/>
      <c r="FEU8" s="693"/>
      <c r="FEV8" s="847" t="s">
        <v>9099</v>
      </c>
      <c r="FEW8" s="848"/>
      <c r="FEX8" s="848"/>
      <c r="FEY8" s="849"/>
      <c r="FEZ8" s="555"/>
      <c r="FFA8" s="555"/>
      <c r="FFB8" s="555"/>
      <c r="FFC8" s="555"/>
      <c r="FFH8" s="697" t="s">
        <v>9099</v>
      </c>
      <c r="FFI8" s="698"/>
      <c r="FFJ8" s="698"/>
      <c r="FFK8" s="698"/>
      <c r="FFL8" s="698"/>
      <c r="FFM8" s="698"/>
      <c r="FFN8" s="698"/>
      <c r="FFO8" s="699"/>
      <c r="FFP8" s="778" t="s">
        <v>6138</v>
      </c>
      <c r="FFQ8" s="779"/>
      <c r="FFR8" s="779"/>
      <c r="FFS8" s="780"/>
      <c r="FFT8" s="853" t="s">
        <v>9105</v>
      </c>
      <c r="FFU8" s="854"/>
      <c r="FFV8" s="854"/>
      <c r="FFW8" s="854"/>
      <c r="FFX8" s="854"/>
      <c r="FFY8" s="854"/>
      <c r="FFZ8" s="854"/>
      <c r="FGA8" s="855"/>
      <c r="FGJ8" s="679" t="s">
        <v>9109</v>
      </c>
      <c r="FGK8" s="680"/>
      <c r="FGL8" s="680"/>
      <c r="FGM8" s="680"/>
      <c r="FGN8" s="680"/>
      <c r="FGO8" s="680"/>
      <c r="FGP8" s="680"/>
      <c r="FGQ8" s="681"/>
      <c r="FGR8" s="962" t="s">
        <v>9128</v>
      </c>
      <c r="FGS8" s="963"/>
      <c r="FGT8" s="963"/>
      <c r="FGU8" s="963"/>
      <c r="FGV8" s="963"/>
      <c r="FGW8" s="963"/>
      <c r="FGX8" s="963"/>
      <c r="FGY8" s="964"/>
      <c r="FHD8" s="556"/>
      <c r="FHL8" s="829" t="s">
        <v>5779</v>
      </c>
      <c r="FHM8" s="830"/>
      <c r="FHN8" s="830"/>
      <c r="FHO8" s="830"/>
      <c r="FHP8" s="830"/>
      <c r="FHQ8" s="830"/>
      <c r="FHR8" s="830"/>
      <c r="FHS8" s="830"/>
      <c r="FHT8" s="830"/>
      <c r="FHU8" s="830"/>
      <c r="FHV8" s="830"/>
      <c r="FHW8" s="830"/>
      <c r="FHX8" s="830"/>
      <c r="FHY8" s="830"/>
      <c r="FHZ8" s="830"/>
      <c r="FIA8" s="830"/>
      <c r="FIB8" s="830"/>
      <c r="FIC8" s="830"/>
      <c r="FID8" s="830"/>
      <c r="FIE8" s="831"/>
      <c r="FIN8" s="685"/>
      <c r="FIO8" s="686"/>
      <c r="FIP8" s="686"/>
      <c r="FIQ8" s="687"/>
      <c r="FIR8" s="809" t="s">
        <v>5779</v>
      </c>
      <c r="FIS8" s="810"/>
      <c r="FIT8" s="810"/>
      <c r="FIU8" s="810"/>
      <c r="FIV8" s="810"/>
      <c r="FIW8" s="810"/>
      <c r="FIX8" s="810"/>
      <c r="FIY8" s="810"/>
      <c r="FIZ8" s="810"/>
      <c r="FJA8" s="810"/>
      <c r="FJB8" s="810"/>
      <c r="FJC8" s="810"/>
      <c r="FJD8" s="810"/>
      <c r="FJE8" s="810"/>
      <c r="FJF8" s="810"/>
      <c r="FJG8" s="811"/>
      <c r="FJP8" s="829" t="s">
        <v>5779</v>
      </c>
      <c r="FJQ8" s="830"/>
      <c r="FJR8" s="830"/>
      <c r="FJS8" s="830"/>
      <c r="FJT8" s="830"/>
      <c r="FJU8" s="830"/>
      <c r="FJV8" s="830"/>
      <c r="FJW8" s="830"/>
      <c r="FJX8" s="830"/>
      <c r="FJY8" s="830"/>
      <c r="FJZ8" s="830"/>
      <c r="FKA8" s="830"/>
      <c r="FKB8" s="830"/>
      <c r="FKC8" s="830"/>
      <c r="FKD8" s="830"/>
      <c r="FKE8" s="830"/>
      <c r="FKF8" s="830"/>
      <c r="FKG8" s="830"/>
      <c r="FKH8" s="830"/>
      <c r="FKI8" s="831"/>
      <c r="FKR8" s="829" t="s">
        <v>5779</v>
      </c>
      <c r="FKS8" s="830"/>
      <c r="FKT8" s="830"/>
      <c r="FKU8" s="830"/>
      <c r="FKV8" s="830"/>
      <c r="FKW8" s="830"/>
      <c r="FKX8" s="830"/>
      <c r="FKY8" s="830"/>
      <c r="FKZ8" s="830"/>
      <c r="FLA8" s="830"/>
      <c r="FLB8" s="830"/>
      <c r="FLC8" s="830"/>
      <c r="FLD8" s="830"/>
      <c r="FLE8" s="830"/>
      <c r="FLF8" s="830"/>
      <c r="FLG8" s="830"/>
      <c r="FLH8" s="830"/>
      <c r="FLI8" s="830"/>
      <c r="FLJ8" s="830"/>
      <c r="FLK8" s="831"/>
      <c r="FLT8" s="685"/>
      <c r="FLU8" s="686"/>
      <c r="FLV8" s="686"/>
      <c r="FLW8" s="687"/>
      <c r="FLX8" s="809" t="s">
        <v>5779</v>
      </c>
      <c r="FLY8" s="810"/>
      <c r="FLZ8" s="810"/>
      <c r="FMA8" s="810"/>
      <c r="FMB8" s="810"/>
      <c r="FMC8" s="810"/>
      <c r="FMD8" s="810"/>
      <c r="FME8" s="810"/>
      <c r="FMF8" s="810"/>
      <c r="FMG8" s="810"/>
      <c r="FMH8" s="810"/>
      <c r="FMI8" s="810"/>
      <c r="FMJ8" s="810"/>
      <c r="FMK8" s="810"/>
      <c r="FML8" s="810"/>
      <c r="FMM8" s="811"/>
      <c r="FMV8" s="685"/>
      <c r="FMW8" s="686"/>
      <c r="FMX8" s="686"/>
      <c r="FMY8" s="687"/>
      <c r="FMZ8" s="809" t="s">
        <v>5779</v>
      </c>
      <c r="FNA8" s="810"/>
      <c r="FNB8" s="810"/>
      <c r="FNC8" s="810"/>
      <c r="FND8" s="810"/>
      <c r="FNE8" s="810"/>
      <c r="FNF8" s="810"/>
      <c r="FNG8" s="810"/>
      <c r="FNH8" s="810"/>
      <c r="FNI8" s="810"/>
      <c r="FNJ8" s="810"/>
      <c r="FNK8" s="810"/>
      <c r="FNL8" s="810"/>
      <c r="FNM8" s="810"/>
      <c r="FNN8" s="810"/>
      <c r="FNO8" s="811"/>
      <c r="FNX8" s="685"/>
      <c r="FNY8" s="686"/>
      <c r="FNZ8" s="686"/>
      <c r="FOA8" s="687"/>
      <c r="FOB8" s="809" t="s">
        <v>5779</v>
      </c>
      <c r="FOC8" s="810"/>
      <c r="FOD8" s="810"/>
      <c r="FOE8" s="810"/>
      <c r="FOF8" s="810"/>
      <c r="FOG8" s="810"/>
      <c r="FOH8" s="810"/>
      <c r="FOI8" s="810"/>
      <c r="FOJ8" s="810"/>
      <c r="FOK8" s="810"/>
      <c r="FOL8" s="810"/>
      <c r="FOM8" s="810"/>
      <c r="FON8" s="810"/>
      <c r="FOO8" s="810"/>
      <c r="FOP8" s="810"/>
      <c r="FOQ8" s="811"/>
      <c r="FOZ8" s="829" t="s">
        <v>5779</v>
      </c>
      <c r="FPA8" s="830"/>
      <c r="FPB8" s="830"/>
      <c r="FPC8" s="830"/>
      <c r="FPD8" s="830"/>
      <c r="FPE8" s="830"/>
      <c r="FPF8" s="830"/>
      <c r="FPG8" s="830"/>
      <c r="FPH8" s="830"/>
      <c r="FPI8" s="830"/>
      <c r="FPJ8" s="830"/>
      <c r="FPK8" s="830"/>
      <c r="FPL8" s="830"/>
      <c r="FPM8" s="830"/>
      <c r="FPN8" s="830"/>
      <c r="FPO8" s="830"/>
      <c r="FPP8" s="830"/>
      <c r="FPQ8" s="830"/>
      <c r="FPR8" s="830"/>
      <c r="FPS8" s="831"/>
      <c r="FQB8" s="794" t="s">
        <v>5779</v>
      </c>
      <c r="FQC8" s="795"/>
      <c r="FQD8" s="795"/>
      <c r="FQE8" s="795"/>
      <c r="FQF8" s="795"/>
      <c r="FQG8" s="795"/>
      <c r="FQH8" s="795"/>
      <c r="FQI8" s="795"/>
      <c r="FQJ8" s="795"/>
      <c r="FQK8" s="795"/>
      <c r="FQL8" s="795"/>
      <c r="FQM8" s="796"/>
      <c r="FQN8" s="685"/>
      <c r="FQO8" s="686"/>
      <c r="FQP8" s="686"/>
      <c r="FQQ8" s="687"/>
      <c r="FQR8" s="794" t="s">
        <v>5243</v>
      </c>
      <c r="FQS8" s="795"/>
      <c r="FQT8" s="795"/>
      <c r="FQU8" s="796"/>
      <c r="FQV8" s="556"/>
      <c r="FRD8" s="778" t="s">
        <v>5779</v>
      </c>
      <c r="FRE8" s="779"/>
      <c r="FRF8" s="779"/>
      <c r="FRG8" s="779"/>
      <c r="FRH8" s="779"/>
      <c r="FRI8" s="779"/>
      <c r="FRJ8" s="779"/>
      <c r="FRK8" s="779"/>
      <c r="FRL8" s="779"/>
      <c r="FRM8" s="779"/>
      <c r="FRN8" s="779"/>
      <c r="FRO8" s="779"/>
      <c r="FRP8" s="779"/>
      <c r="FRQ8" s="779"/>
      <c r="FRR8" s="779"/>
      <c r="FRS8" s="779"/>
      <c r="FRT8" s="779"/>
      <c r="FRU8" s="779"/>
      <c r="FRV8" s="779"/>
      <c r="FRW8" s="780"/>
      <c r="FRX8" s="556"/>
      <c r="FSF8" s="856" t="s">
        <v>9297</v>
      </c>
      <c r="FSG8" s="857"/>
      <c r="FSH8" s="857"/>
      <c r="FSI8" s="857"/>
      <c r="FSJ8" s="857"/>
      <c r="FSK8" s="857"/>
      <c r="FSL8" s="857"/>
      <c r="FSM8" s="858"/>
      <c r="FSN8" s="679" t="s">
        <v>9287</v>
      </c>
      <c r="FSO8" s="680"/>
      <c r="FSP8" s="680"/>
      <c r="FSQ8" s="680"/>
      <c r="FSR8" s="680"/>
      <c r="FSS8" s="680"/>
      <c r="FST8" s="680"/>
      <c r="FSU8" s="680"/>
      <c r="FSV8" s="680"/>
      <c r="FSW8" s="680"/>
      <c r="FSX8" s="680"/>
      <c r="FSY8" s="681"/>
      <c r="FSZ8" s="556"/>
      <c r="FTH8" s="685"/>
      <c r="FTI8" s="686"/>
      <c r="FTJ8" s="686"/>
      <c r="FTK8" s="687"/>
      <c r="FTL8" s="715" t="s">
        <v>9307</v>
      </c>
      <c r="FTM8" s="716"/>
      <c r="FTN8" s="716"/>
      <c r="FTO8" s="716"/>
      <c r="FTP8" s="716"/>
      <c r="FTQ8" s="716"/>
      <c r="FTR8" s="716"/>
      <c r="FTS8" s="716"/>
      <c r="FTT8" s="716"/>
      <c r="FTU8" s="716"/>
      <c r="FTV8" s="716"/>
      <c r="FTW8" s="716"/>
      <c r="FTX8" s="716"/>
      <c r="FTY8" s="716"/>
      <c r="FTZ8" s="716"/>
      <c r="FUA8" s="717"/>
      <c r="FUB8" s="556"/>
      <c r="FUJ8" s="747" t="s">
        <v>9298</v>
      </c>
      <c r="FUK8" s="748"/>
      <c r="FUL8" s="748"/>
      <c r="FUM8" s="748"/>
      <c r="FUN8" s="748"/>
      <c r="FUO8" s="748"/>
      <c r="FUP8" s="748"/>
      <c r="FUQ8" s="748"/>
      <c r="FUR8" s="748"/>
      <c r="FUS8" s="748"/>
      <c r="FUT8" s="748"/>
      <c r="FUU8" s="748"/>
      <c r="FUV8" s="748"/>
      <c r="FUW8" s="748"/>
      <c r="FUX8" s="748"/>
      <c r="FUY8" s="748"/>
      <c r="FUZ8" s="748"/>
      <c r="FVA8" s="748"/>
      <c r="FVB8" s="748"/>
      <c r="FVC8" s="749"/>
      <c r="FVD8" s="556"/>
      <c r="FVL8" s="685"/>
      <c r="FVM8" s="686"/>
      <c r="FVN8" s="686"/>
      <c r="FVO8" s="687"/>
      <c r="FVP8" s="721" t="s">
        <v>9313</v>
      </c>
      <c r="FVQ8" s="722"/>
      <c r="FVR8" s="722"/>
      <c r="FVS8" s="722"/>
      <c r="FVT8" s="722"/>
      <c r="FVU8" s="722"/>
      <c r="FVV8" s="722"/>
      <c r="FVW8" s="722"/>
      <c r="FVX8" s="722"/>
      <c r="FVY8" s="722"/>
      <c r="FVZ8" s="722"/>
      <c r="FWA8" s="723"/>
      <c r="FWB8" s="781" t="s">
        <v>9341</v>
      </c>
      <c r="FWC8" s="782"/>
      <c r="FWD8" s="782"/>
      <c r="FWE8" s="783"/>
      <c r="FWF8" s="556"/>
      <c r="FWN8" s="781" t="s">
        <v>9341</v>
      </c>
      <c r="FWO8" s="782"/>
      <c r="FWP8" s="782"/>
      <c r="FWQ8" s="782"/>
      <c r="FWR8" s="782"/>
      <c r="FWS8" s="782"/>
      <c r="FWT8" s="782"/>
      <c r="FWU8" s="783"/>
      <c r="FWV8" s="665" t="s">
        <v>9327</v>
      </c>
      <c r="FWW8" s="666"/>
      <c r="FWX8" s="666"/>
      <c r="FWY8" s="666"/>
      <c r="FWZ8" s="666"/>
      <c r="FXA8" s="666"/>
      <c r="FXB8" s="666"/>
      <c r="FXC8" s="667"/>
      <c r="FXD8" s="679" t="s">
        <v>9362</v>
      </c>
      <c r="FXE8" s="680"/>
      <c r="FXF8" s="680"/>
      <c r="FXG8" s="681"/>
      <c r="FXH8" s="556"/>
      <c r="FXP8" s="679" t="s">
        <v>9362</v>
      </c>
      <c r="FXQ8" s="680"/>
      <c r="FXR8" s="680"/>
      <c r="FXS8" s="680"/>
      <c r="FXT8" s="680"/>
      <c r="FXU8" s="680"/>
      <c r="FXV8" s="680"/>
      <c r="FXW8" s="680"/>
      <c r="FXX8" s="680"/>
      <c r="FXY8" s="680"/>
      <c r="FXZ8" s="680"/>
      <c r="FYA8" s="680"/>
      <c r="FYB8" s="680"/>
      <c r="FYC8" s="680"/>
      <c r="FYD8" s="680"/>
      <c r="FYE8" s="680"/>
      <c r="FYF8" s="680"/>
      <c r="FYG8" s="680"/>
      <c r="FYH8" s="680"/>
      <c r="FYI8" s="681"/>
      <c r="FYJ8" s="556"/>
      <c r="FYR8" s="679" t="s">
        <v>9362</v>
      </c>
      <c r="FYS8" s="680"/>
      <c r="FYT8" s="680"/>
      <c r="FYU8" s="680"/>
      <c r="FYV8" s="680"/>
      <c r="FYW8" s="680"/>
      <c r="FYX8" s="680"/>
      <c r="FYY8" s="680"/>
      <c r="FYZ8" s="680"/>
      <c r="FZA8" s="680"/>
      <c r="FZB8" s="680"/>
      <c r="FZC8" s="681"/>
      <c r="FZD8" s="659" t="s">
        <v>9393</v>
      </c>
      <c r="FZE8" s="660"/>
      <c r="FZF8" s="660"/>
      <c r="FZG8" s="660"/>
      <c r="FZH8" s="660"/>
      <c r="FZI8" s="660"/>
      <c r="FZJ8" s="660"/>
      <c r="FZK8" s="661"/>
      <c r="FZL8" s="556"/>
      <c r="FZT8" s="659" t="s">
        <v>9393</v>
      </c>
      <c r="FZU8" s="660"/>
      <c r="FZV8" s="660"/>
      <c r="FZW8" s="660"/>
      <c r="FZX8" s="660"/>
      <c r="FZY8" s="660"/>
      <c r="FZZ8" s="660"/>
      <c r="GAA8" s="661"/>
      <c r="GAB8" s="653" t="s">
        <v>9408</v>
      </c>
      <c r="GAC8" s="654"/>
      <c r="GAD8" s="654"/>
      <c r="GAE8" s="654"/>
      <c r="GAF8" s="654"/>
      <c r="GAG8" s="654"/>
      <c r="GAH8" s="662" t="s">
        <v>9389</v>
      </c>
      <c r="GAI8" s="663"/>
      <c r="GAJ8" s="663"/>
      <c r="GAK8" s="663"/>
      <c r="GAL8" s="663"/>
      <c r="GAM8" s="664"/>
      <c r="GAN8" s="556"/>
      <c r="GAV8" s="659" t="s">
        <v>9416</v>
      </c>
      <c r="GAW8" s="660"/>
      <c r="GAX8" s="660"/>
      <c r="GAY8" s="660"/>
      <c r="GAZ8" s="660"/>
      <c r="GBA8" s="660"/>
      <c r="GBB8" s="660"/>
      <c r="GBC8" s="661"/>
      <c r="GBD8" s="665" t="s">
        <v>9400</v>
      </c>
      <c r="GBE8" s="666"/>
      <c r="GBF8" s="666"/>
      <c r="GBG8" s="666"/>
      <c r="GBH8" s="666"/>
      <c r="GBI8" s="666"/>
      <c r="GBJ8" s="666"/>
      <c r="GBK8" s="667"/>
      <c r="GBX8" s="659" t="s">
        <v>9464</v>
      </c>
      <c r="GBY8" s="660"/>
      <c r="GBZ8" s="660"/>
      <c r="GCA8" s="660"/>
      <c r="GCB8" s="660"/>
      <c r="GCC8" s="660"/>
      <c r="GCD8" s="660"/>
      <c r="GCE8" s="661"/>
      <c r="GCF8" s="665" t="s">
        <v>9465</v>
      </c>
      <c r="GCG8" s="666"/>
      <c r="GCH8" s="666"/>
      <c r="GCI8" s="666"/>
      <c r="GCJ8" s="666"/>
      <c r="GCK8" s="666"/>
      <c r="GCL8" s="666"/>
      <c r="GCM8" s="667"/>
      <c r="GEB8" s="685"/>
      <c r="GEC8" s="686"/>
      <c r="GED8" s="686"/>
      <c r="GEE8" s="687"/>
    </row>
    <row r="9" spans="1:6823" ht="24.95" customHeight="1" thickBot="1" x14ac:dyDescent="0.35">
      <c r="A9" s="538"/>
      <c r="B9" s="548" t="s">
        <v>1389</v>
      </c>
      <c r="C9" s="547"/>
      <c r="D9" s="544"/>
      <c r="E9" s="544"/>
      <c r="F9" s="544"/>
      <c r="G9" s="544"/>
      <c r="H9" s="1024" t="s">
        <v>1735</v>
      </c>
      <c r="I9" s="1024"/>
      <c r="J9" s="1024"/>
      <c r="K9" s="1024"/>
      <c r="L9" s="1055" t="s">
        <v>1739</v>
      </c>
      <c r="M9" s="1055"/>
      <c r="N9" s="1055"/>
      <c r="O9" s="1055"/>
      <c r="P9" s="1044" t="s">
        <v>1662</v>
      </c>
      <c r="Q9" s="1044"/>
      <c r="R9" s="1044"/>
      <c r="S9" s="1044"/>
      <c r="T9" s="1044"/>
      <c r="U9" s="1044"/>
      <c r="V9" s="1044"/>
      <c r="W9" s="1044"/>
      <c r="X9" s="1044"/>
      <c r="Y9" s="1044"/>
      <c r="Z9" s="1044"/>
      <c r="AA9" s="1044"/>
      <c r="AB9" s="544"/>
      <c r="AC9" s="544"/>
      <c r="AD9" s="544"/>
      <c r="AE9" s="544"/>
      <c r="AF9" s="1044" t="s">
        <v>1662</v>
      </c>
      <c r="AG9" s="1044"/>
      <c r="AH9" s="1044"/>
      <c r="AI9" s="1044"/>
      <c r="AJ9" s="1044"/>
      <c r="AK9" s="1044"/>
      <c r="AL9" s="1044"/>
      <c r="AM9" s="1044"/>
      <c r="AN9" s="1044"/>
      <c r="AO9" s="1044"/>
      <c r="AP9" s="1044"/>
      <c r="AQ9" s="1044"/>
      <c r="AR9" s="979"/>
      <c r="AS9" s="979"/>
      <c r="AT9" s="979"/>
      <c r="AU9" s="979"/>
      <c r="AV9" s="979"/>
      <c r="AW9" s="979"/>
      <c r="AX9" s="979"/>
      <c r="AY9" s="979"/>
      <c r="BD9" s="1019" t="s">
        <v>1768</v>
      </c>
      <c r="BE9" s="1019"/>
      <c r="BF9" s="1019"/>
      <c r="BG9" s="1019"/>
      <c r="BH9" s="1019"/>
      <c r="BI9" s="1019"/>
      <c r="BJ9" s="1019"/>
      <c r="BK9" s="1019"/>
      <c r="BL9" s="1019"/>
      <c r="BM9" s="1019"/>
      <c r="BN9" s="1019"/>
      <c r="BO9" s="1019"/>
      <c r="BP9" s="987" t="s">
        <v>1793</v>
      </c>
      <c r="BQ9" s="987"/>
      <c r="BR9" s="987"/>
      <c r="BS9" s="987"/>
      <c r="BT9" s="987"/>
      <c r="BU9" s="987"/>
      <c r="BV9" s="987"/>
      <c r="BW9" s="987"/>
      <c r="CB9" s="1083" t="s">
        <v>1793</v>
      </c>
      <c r="CC9" s="1083"/>
      <c r="CD9" s="1083"/>
      <c r="CE9" s="1083"/>
      <c r="CF9" s="1069" t="s">
        <v>1800</v>
      </c>
      <c r="CG9" s="1069"/>
      <c r="CH9" s="1069"/>
      <c r="CI9" s="1069"/>
      <c r="CJ9" s="1001" t="s">
        <v>1803</v>
      </c>
      <c r="CK9" s="1001"/>
      <c r="CL9" s="1001"/>
      <c r="CM9" s="1001"/>
      <c r="CN9" s="979"/>
      <c r="CO9" s="979"/>
      <c r="CP9" s="979"/>
      <c r="CQ9" s="979"/>
      <c r="CR9" s="1019" t="s">
        <v>1831</v>
      </c>
      <c r="CS9" s="1019"/>
      <c r="CT9" s="1019"/>
      <c r="CU9" s="1019"/>
      <c r="CZ9" s="1019" t="s">
        <v>1831</v>
      </c>
      <c r="DA9" s="1019"/>
      <c r="DB9" s="1019"/>
      <c r="DC9" s="1019"/>
      <c r="DD9" s="1055" t="s">
        <v>1937</v>
      </c>
      <c r="DE9" s="1055"/>
      <c r="DF9" s="1055"/>
      <c r="DG9" s="1055"/>
      <c r="DH9" s="1019" t="s">
        <v>1890</v>
      </c>
      <c r="DI9" s="1019"/>
      <c r="DJ9" s="1019"/>
      <c r="DK9" s="1019"/>
      <c r="DL9" s="965" t="s">
        <v>1893</v>
      </c>
      <c r="DM9" s="965"/>
      <c r="DN9" s="965"/>
      <c r="DO9" s="965"/>
      <c r="DP9" s="1055" t="s">
        <v>1938</v>
      </c>
      <c r="DQ9" s="1055"/>
      <c r="DR9" s="1055"/>
      <c r="DS9" s="1055"/>
      <c r="DX9" s="968" t="s">
        <v>1915</v>
      </c>
      <c r="DY9" s="968"/>
      <c r="DZ9" s="968"/>
      <c r="EA9" s="968"/>
      <c r="EB9" s="994" t="s">
        <v>1911</v>
      </c>
      <c r="EC9" s="994"/>
      <c r="ED9" s="994"/>
      <c r="EE9" s="994"/>
      <c r="EF9" s="998" t="s">
        <v>1895</v>
      </c>
      <c r="EG9" s="998"/>
      <c r="EH9" s="998"/>
      <c r="EI9" s="998"/>
      <c r="EJ9" s="998"/>
      <c r="EK9" s="998"/>
      <c r="EL9" s="998"/>
      <c r="EM9" s="998"/>
      <c r="EN9" s="998"/>
      <c r="EO9" s="998"/>
      <c r="EP9" s="998"/>
      <c r="EQ9" s="998"/>
      <c r="EV9" s="945" t="s">
        <v>1936</v>
      </c>
      <c r="EW9" s="945"/>
      <c r="EX9" s="945"/>
      <c r="EY9" s="945"/>
      <c r="EZ9" s="945"/>
      <c r="FA9" s="945"/>
      <c r="FB9" s="945"/>
      <c r="FC9" s="945"/>
      <c r="FD9" s="978" t="s">
        <v>1988</v>
      </c>
      <c r="FE9" s="978"/>
      <c r="FF9" s="978"/>
      <c r="FG9" s="978"/>
      <c r="FH9" s="1055" t="s">
        <v>1970</v>
      </c>
      <c r="FI9" s="1055"/>
      <c r="FJ9" s="1055"/>
      <c r="FK9" s="1055"/>
      <c r="FL9" s="1009" t="s">
        <v>1944</v>
      </c>
      <c r="FM9" s="1009"/>
      <c r="FN9" s="1009"/>
      <c r="FO9" s="1009"/>
      <c r="FT9" s="1056" t="s">
        <v>1975</v>
      </c>
      <c r="FU9" s="1056"/>
      <c r="FV9" s="1056"/>
      <c r="FW9" s="1056"/>
      <c r="FX9" s="978" t="s">
        <v>1996</v>
      </c>
      <c r="FY9" s="978"/>
      <c r="FZ9" s="978"/>
      <c r="GA9" s="978"/>
      <c r="GB9" s="1032" t="s">
        <v>2016</v>
      </c>
      <c r="GC9" s="1032"/>
      <c r="GD9" s="1032"/>
      <c r="GE9" s="1032"/>
      <c r="GF9" s="994" t="s">
        <v>2001</v>
      </c>
      <c r="GG9" s="994"/>
      <c r="GH9" s="994"/>
      <c r="GI9" s="994"/>
      <c r="GJ9" s="994"/>
      <c r="GK9" s="994"/>
      <c r="GL9" s="994"/>
      <c r="GM9" s="994"/>
      <c r="GR9" s="979"/>
      <c r="GS9" s="979"/>
      <c r="GT9" s="979"/>
      <c r="GU9" s="979"/>
      <c r="GV9" s="1055" t="s">
        <v>2039</v>
      </c>
      <c r="GW9" s="1055"/>
      <c r="GX9" s="1055"/>
      <c r="GY9" s="1055"/>
      <c r="GZ9" s="998" t="s">
        <v>2040</v>
      </c>
      <c r="HA9" s="998"/>
      <c r="HB9" s="998"/>
      <c r="HC9" s="998"/>
      <c r="HD9" s="989" t="s">
        <v>2061</v>
      </c>
      <c r="HE9" s="989"/>
      <c r="HF9" s="989"/>
      <c r="HG9" s="989"/>
      <c r="HH9" s="989"/>
      <c r="HI9" s="989"/>
      <c r="HJ9" s="989"/>
      <c r="HK9" s="989"/>
      <c r="HP9" s="989" t="s">
        <v>2061</v>
      </c>
      <c r="HQ9" s="989"/>
      <c r="HR9" s="989"/>
      <c r="HS9" s="989"/>
      <c r="HT9" s="1009" t="s">
        <v>2075</v>
      </c>
      <c r="HU9" s="1009"/>
      <c r="HV9" s="1009"/>
      <c r="HW9" s="1009"/>
      <c r="HX9" s="1055" t="s">
        <v>2094</v>
      </c>
      <c r="HY9" s="1055"/>
      <c r="HZ9" s="1055"/>
      <c r="IA9" s="1055"/>
      <c r="IB9" s="994" t="s">
        <v>2095</v>
      </c>
      <c r="IC9" s="994"/>
      <c r="ID9" s="994"/>
      <c r="IE9" s="994"/>
      <c r="IF9" s="965" t="s">
        <v>2110</v>
      </c>
      <c r="IG9" s="965"/>
      <c r="IH9" s="965"/>
      <c r="II9" s="965"/>
      <c r="IN9" s="1078" t="s">
        <v>1737</v>
      </c>
      <c r="IO9" s="1078"/>
      <c r="IP9" s="1078"/>
      <c r="IQ9" s="1078"/>
      <c r="IR9" s="1078"/>
      <c r="IS9" s="1078"/>
      <c r="IT9" s="1078"/>
      <c r="IU9" s="1078"/>
      <c r="IV9" s="1078"/>
      <c r="IW9" s="1078"/>
      <c r="IX9" s="1078"/>
      <c r="IY9" s="1078"/>
      <c r="IZ9" s="1078"/>
      <c r="JA9" s="1078"/>
      <c r="JB9" s="1078"/>
      <c r="JC9" s="1078"/>
      <c r="JD9" s="1078"/>
      <c r="JE9" s="1078"/>
      <c r="JF9" s="1078"/>
      <c r="JG9" s="1078"/>
      <c r="JP9" s="979"/>
      <c r="JQ9" s="979"/>
      <c r="JR9" s="979"/>
      <c r="JS9" s="979"/>
      <c r="JT9" s="1074" t="s">
        <v>1737</v>
      </c>
      <c r="JU9" s="1074"/>
      <c r="JV9" s="1074"/>
      <c r="JW9" s="1074"/>
      <c r="JX9" s="1074"/>
      <c r="JY9" s="1074"/>
      <c r="JZ9" s="1074"/>
      <c r="KA9" s="1074"/>
      <c r="KB9" s="1074"/>
      <c r="KC9" s="1074"/>
      <c r="KD9" s="1074"/>
      <c r="KE9" s="1074"/>
      <c r="KF9" s="1074"/>
      <c r="KG9" s="1074"/>
      <c r="KH9" s="1074"/>
      <c r="KI9" s="1074"/>
      <c r="KN9" s="979"/>
      <c r="KO9" s="979"/>
      <c r="KP9" s="979"/>
      <c r="KQ9" s="979"/>
      <c r="KR9" s="1080" t="s">
        <v>1737</v>
      </c>
      <c r="KS9" s="1080"/>
      <c r="KT9" s="1080"/>
      <c r="KU9" s="1080"/>
      <c r="KV9" s="1080"/>
      <c r="KW9" s="1080"/>
      <c r="KX9" s="1080"/>
      <c r="KY9" s="1080"/>
      <c r="KZ9" s="1001" t="s">
        <v>2208</v>
      </c>
      <c r="LA9" s="1001"/>
      <c r="LB9" s="1001"/>
      <c r="LC9" s="1001"/>
      <c r="LD9" s="999" t="s">
        <v>2221</v>
      </c>
      <c r="LE9" s="999"/>
      <c r="LF9" s="999"/>
      <c r="LG9" s="999"/>
      <c r="LL9" s="994" t="s">
        <v>2222</v>
      </c>
      <c r="LM9" s="994"/>
      <c r="LN9" s="994"/>
      <c r="LO9" s="994"/>
      <c r="LP9" s="1066" t="s">
        <v>2223</v>
      </c>
      <c r="LQ9" s="1066"/>
      <c r="LR9" s="1066"/>
      <c r="LS9" s="1066"/>
      <c r="LT9" s="1060" t="s">
        <v>2224</v>
      </c>
      <c r="LU9" s="1060"/>
      <c r="LV9" s="1060"/>
      <c r="LW9" s="1060"/>
      <c r="LX9" s="999" t="s">
        <v>2236</v>
      </c>
      <c r="LY9" s="999"/>
      <c r="LZ9" s="999"/>
      <c r="MA9" s="999"/>
      <c r="NT9" s="987" t="s">
        <v>2299</v>
      </c>
      <c r="NU9" s="987"/>
      <c r="NV9" s="987"/>
      <c r="NW9" s="987"/>
      <c r="NX9" s="999" t="s">
        <v>2300</v>
      </c>
      <c r="NY9" s="999"/>
      <c r="NZ9" s="999"/>
      <c r="OA9" s="999"/>
      <c r="OF9" s="945" t="s">
        <v>2321</v>
      </c>
      <c r="OG9" s="945"/>
      <c r="OH9" s="945"/>
      <c r="OI9" s="945"/>
      <c r="OJ9" s="1058" t="s">
        <v>2326</v>
      </c>
      <c r="OK9" s="1058"/>
      <c r="OL9" s="1058"/>
      <c r="OM9" s="1058"/>
      <c r="OR9" s="1027" t="s">
        <v>2360</v>
      </c>
      <c r="OS9" s="1027"/>
      <c r="OT9" s="1027"/>
      <c r="OU9" s="1027"/>
      <c r="OV9" s="1027"/>
      <c r="OW9" s="1027"/>
      <c r="OX9" s="1027"/>
      <c r="OY9" s="1027"/>
      <c r="PL9" s="1032" t="s">
        <v>2391</v>
      </c>
      <c r="PM9" s="1032"/>
      <c r="PN9" s="1032"/>
      <c r="PO9" s="1032"/>
      <c r="PP9" s="979"/>
      <c r="PQ9" s="979"/>
      <c r="PR9" s="979"/>
      <c r="PS9" s="979"/>
      <c r="PT9" s="965" t="s">
        <v>2392</v>
      </c>
      <c r="PU9" s="965"/>
      <c r="PV9" s="965"/>
      <c r="PW9" s="965"/>
      <c r="QJ9" s="1010" t="s">
        <v>2433</v>
      </c>
      <c r="QK9" s="1010"/>
      <c r="QL9" s="1010"/>
      <c r="QM9" s="1010"/>
      <c r="QN9" s="1010"/>
      <c r="QO9" s="1010"/>
      <c r="QP9" s="1010"/>
      <c r="QQ9" s="1010"/>
      <c r="QR9" s="1010"/>
      <c r="QS9" s="1010"/>
      <c r="QT9" s="1010"/>
      <c r="QU9" s="1010"/>
      <c r="QZ9" s="979"/>
      <c r="RA9" s="979"/>
      <c r="RB9" s="979"/>
      <c r="RC9" s="979"/>
      <c r="RD9" s="1054" t="s">
        <v>2437</v>
      </c>
      <c r="RE9" s="1054"/>
      <c r="RF9" s="1054"/>
      <c r="RG9" s="1054"/>
      <c r="RH9" s="967" t="s">
        <v>2440</v>
      </c>
      <c r="RI9" s="967"/>
      <c r="RJ9" s="967"/>
      <c r="RK9" s="967"/>
      <c r="RP9" s="946" t="s">
        <v>2441</v>
      </c>
      <c r="RQ9" s="946"/>
      <c r="RR9" s="946"/>
      <c r="RS9" s="946"/>
      <c r="SF9" s="912" t="s">
        <v>2512</v>
      </c>
      <c r="SG9" s="912"/>
      <c r="SH9" s="912"/>
      <c r="SI9" s="912"/>
      <c r="SJ9" s="912"/>
      <c r="SK9" s="912"/>
      <c r="SL9" s="912"/>
      <c r="SM9" s="912"/>
      <c r="SN9" s="912"/>
      <c r="SO9" s="912"/>
      <c r="SP9" s="912"/>
      <c r="SQ9" s="912"/>
      <c r="SV9" s="1054" t="s">
        <v>2563</v>
      </c>
      <c r="SW9" s="1054"/>
      <c r="SX9" s="1054"/>
      <c r="SY9" s="1054"/>
      <c r="SZ9" s="965" t="s">
        <v>2564</v>
      </c>
      <c r="TA9" s="965"/>
      <c r="TB9" s="965"/>
      <c r="TC9" s="965"/>
      <c r="TD9" s="945" t="s">
        <v>2570</v>
      </c>
      <c r="TE9" s="945"/>
      <c r="TF9" s="945"/>
      <c r="TG9" s="945"/>
      <c r="TH9" s="965" t="s">
        <v>2526</v>
      </c>
      <c r="TI9" s="965"/>
      <c r="TJ9" s="965"/>
      <c r="TK9" s="965"/>
      <c r="TL9" s="965"/>
      <c r="TM9" s="965"/>
      <c r="TN9" s="965"/>
      <c r="TO9" s="965"/>
      <c r="TT9" s="968" t="s">
        <v>2527</v>
      </c>
      <c r="TU9" s="968"/>
      <c r="TV9" s="968"/>
      <c r="TW9" s="968"/>
      <c r="TX9" s="1058" t="s">
        <v>2594</v>
      </c>
      <c r="TY9" s="1058"/>
      <c r="TZ9" s="1058"/>
      <c r="UA9" s="1058"/>
      <c r="UB9" s="1058"/>
      <c r="UC9" s="1058"/>
      <c r="UD9" s="1058"/>
      <c r="UE9" s="1058"/>
      <c r="UF9" s="994" t="s">
        <v>2604</v>
      </c>
      <c r="UG9" s="994"/>
      <c r="UH9" s="994"/>
      <c r="UI9" s="994"/>
      <c r="UJ9" s="994"/>
      <c r="UK9" s="994"/>
      <c r="UL9" s="994"/>
      <c r="UM9" s="994"/>
      <c r="UR9" s="945" t="s">
        <v>2605</v>
      </c>
      <c r="US9" s="945"/>
      <c r="UT9" s="945"/>
      <c r="UU9" s="945"/>
      <c r="UV9" s="999" t="s">
        <v>2638</v>
      </c>
      <c r="UW9" s="999"/>
      <c r="UX9" s="999"/>
      <c r="UY9" s="999"/>
      <c r="UZ9" s="965" t="s">
        <v>2618</v>
      </c>
      <c r="VA9" s="965"/>
      <c r="VB9" s="965"/>
      <c r="VC9" s="965"/>
      <c r="VD9" s="1060" t="s">
        <v>2619</v>
      </c>
      <c r="VE9" s="1060"/>
      <c r="VF9" s="1060"/>
      <c r="VG9" s="1060"/>
      <c r="VH9" s="1055" t="s">
        <v>2674</v>
      </c>
      <c r="VI9" s="1055"/>
      <c r="VJ9" s="1055"/>
      <c r="VK9" s="1055"/>
      <c r="VP9" s="1058" t="s">
        <v>2685</v>
      </c>
      <c r="VQ9" s="1058"/>
      <c r="VR9" s="946" t="s">
        <v>2686</v>
      </c>
      <c r="VS9" s="946"/>
      <c r="VT9" s="968" t="s">
        <v>2687</v>
      </c>
      <c r="VU9" s="968"/>
      <c r="VV9" s="965" t="s">
        <v>2690</v>
      </c>
      <c r="VW9" s="965"/>
      <c r="VX9" s="1055" t="s">
        <v>2773</v>
      </c>
      <c r="VY9" s="1055"/>
      <c r="VZ9" s="1058" t="s">
        <v>2718</v>
      </c>
      <c r="WA9" s="1058"/>
      <c r="WB9" s="946" t="s">
        <v>2719</v>
      </c>
      <c r="WC9" s="946"/>
      <c r="WD9" s="968" t="s">
        <v>2720</v>
      </c>
      <c r="WE9" s="968"/>
      <c r="WF9" s="965" t="s">
        <v>2721</v>
      </c>
      <c r="WG9" s="965"/>
      <c r="WH9" s="1055" t="s">
        <v>2722</v>
      </c>
      <c r="WI9" s="1055"/>
      <c r="WN9" s="999" t="s">
        <v>2741</v>
      </c>
      <c r="WO9" s="999"/>
      <c r="WP9" s="999"/>
      <c r="WQ9" s="999"/>
      <c r="WR9" s="946" t="s">
        <v>2766</v>
      </c>
      <c r="WS9" s="946"/>
      <c r="WT9" s="946"/>
      <c r="WU9" s="946"/>
      <c r="WV9" s="968" t="s">
        <v>2786</v>
      </c>
      <c r="WW9" s="968"/>
      <c r="WX9" s="968"/>
      <c r="WY9" s="968"/>
      <c r="WZ9" s="945" t="s">
        <v>2796</v>
      </c>
      <c r="XA9" s="945"/>
      <c r="XB9" s="945"/>
      <c r="XC9" s="945"/>
      <c r="XD9" s="945"/>
      <c r="XE9" s="945"/>
      <c r="XF9" s="945"/>
      <c r="XG9" s="945"/>
      <c r="XL9" s="1001" t="s">
        <v>2797</v>
      </c>
      <c r="XM9" s="1001"/>
      <c r="XN9" s="1001"/>
      <c r="XO9" s="1001"/>
      <c r="XP9" s="1001"/>
      <c r="XQ9" s="1001"/>
      <c r="XR9" s="1001"/>
      <c r="XS9" s="1001"/>
      <c r="XT9" s="994" t="s">
        <v>2798</v>
      </c>
      <c r="XU9" s="994"/>
      <c r="XV9" s="994"/>
      <c r="XW9" s="994"/>
      <c r="XX9" s="946" t="s">
        <v>2828</v>
      </c>
      <c r="XY9" s="946"/>
      <c r="XZ9" s="946"/>
      <c r="YA9" s="946"/>
      <c r="YB9" s="945" t="s">
        <v>2822</v>
      </c>
      <c r="YC9" s="945"/>
      <c r="YD9" s="945"/>
      <c r="YE9" s="945"/>
      <c r="YJ9" s="979"/>
      <c r="YK9" s="979"/>
      <c r="YL9" s="979"/>
      <c r="YM9" s="979"/>
      <c r="YN9" s="1001" t="s">
        <v>2864</v>
      </c>
      <c r="YO9" s="1001"/>
      <c r="YP9" s="1001"/>
      <c r="YQ9" s="1001"/>
      <c r="YR9" s="994" t="s">
        <v>2865</v>
      </c>
      <c r="YS9" s="994"/>
      <c r="YT9" s="994"/>
      <c r="YU9" s="994"/>
      <c r="YV9" s="967" t="s">
        <v>2866</v>
      </c>
      <c r="YW9" s="967"/>
      <c r="YX9" s="967"/>
      <c r="YY9" s="967"/>
      <c r="YZ9" s="967"/>
      <c r="ZA9" s="967"/>
      <c r="ZB9" s="967"/>
      <c r="ZC9" s="967"/>
      <c r="ZH9" s="999" t="s">
        <v>2848</v>
      </c>
      <c r="ZI9" s="999"/>
      <c r="ZJ9" s="999"/>
      <c r="ZK9" s="999"/>
      <c r="ZL9" s="1055" t="s">
        <v>2847</v>
      </c>
      <c r="ZM9" s="1055"/>
      <c r="ZN9" s="1055"/>
      <c r="ZO9" s="1055"/>
      <c r="ZP9" s="945" t="s">
        <v>2880</v>
      </c>
      <c r="ZQ9" s="945"/>
      <c r="ZR9" s="945"/>
      <c r="ZS9" s="945"/>
      <c r="ZT9" s="1060" t="s">
        <v>2881</v>
      </c>
      <c r="ZU9" s="1060"/>
      <c r="ZV9" s="1060"/>
      <c r="ZW9" s="1060"/>
      <c r="ZX9" s="946" t="s">
        <v>2882</v>
      </c>
      <c r="ZY9" s="946"/>
      <c r="ZZ9" s="946"/>
      <c r="AAA9" s="946"/>
      <c r="AAF9" s="999" t="s">
        <v>2922</v>
      </c>
      <c r="AAG9" s="999"/>
      <c r="AAH9" s="999"/>
      <c r="AAI9" s="999"/>
      <c r="AAJ9" s="1055" t="s">
        <v>2923</v>
      </c>
      <c r="AAK9" s="1055"/>
      <c r="AAL9" s="1055"/>
      <c r="AAM9" s="1055"/>
      <c r="AAN9" s="945" t="s">
        <v>2924</v>
      </c>
      <c r="AAO9" s="945"/>
      <c r="AAP9" s="945"/>
      <c r="AAQ9" s="945"/>
      <c r="AAR9" s="1060" t="s">
        <v>2925</v>
      </c>
      <c r="AAS9" s="1060"/>
      <c r="AAT9" s="1060"/>
      <c r="AAU9" s="1060"/>
      <c r="AAV9" s="946" t="s">
        <v>2926</v>
      </c>
      <c r="AAW9" s="946"/>
      <c r="AAX9" s="946"/>
      <c r="AAY9" s="946"/>
      <c r="ABD9" s="979"/>
      <c r="ABE9" s="979"/>
      <c r="ABF9" s="979"/>
      <c r="ABG9" s="979"/>
      <c r="ABH9" s="945" t="s">
        <v>2897</v>
      </c>
      <c r="ABI9" s="945"/>
      <c r="ABJ9" s="945"/>
      <c r="ABK9" s="945"/>
      <c r="ABL9" s="1055" t="s">
        <v>2928</v>
      </c>
      <c r="ABM9" s="1055"/>
      <c r="ABN9" s="1055"/>
      <c r="ABO9" s="1055"/>
      <c r="ABP9" s="1060" t="s">
        <v>3016</v>
      </c>
      <c r="ABQ9" s="1060"/>
      <c r="ABR9" s="1060"/>
      <c r="ABS9" s="1060"/>
      <c r="ABT9" s="946" t="s">
        <v>3017</v>
      </c>
      <c r="ABU9" s="946"/>
      <c r="ABV9" s="946"/>
      <c r="ABW9" s="946"/>
      <c r="ACB9" s="965" t="s">
        <v>3116</v>
      </c>
      <c r="ACC9" s="965"/>
      <c r="ACD9" s="965"/>
      <c r="ACE9" s="965"/>
      <c r="ACF9" s="1055" t="s">
        <v>3038</v>
      </c>
      <c r="ACG9" s="1055"/>
      <c r="ACH9" s="1055"/>
      <c r="ACI9" s="1055"/>
      <c r="ACJ9" s="998" t="s">
        <v>3039</v>
      </c>
      <c r="ACK9" s="998"/>
      <c r="ACL9" s="998"/>
      <c r="ACM9" s="998"/>
      <c r="ACN9" s="1060" t="s">
        <v>3117</v>
      </c>
      <c r="ACO9" s="1060"/>
      <c r="ACP9" s="1060"/>
      <c r="ACQ9" s="1060"/>
      <c r="ACR9" s="1055" t="s">
        <v>3110</v>
      </c>
      <c r="ACS9" s="1055"/>
      <c r="ACT9" s="1055"/>
      <c r="ACU9" s="1055"/>
      <c r="ACZ9" s="979"/>
      <c r="ADA9" s="979"/>
      <c r="ADB9" s="979"/>
      <c r="ADC9" s="979"/>
      <c r="ADD9" s="1010" t="s">
        <v>3112</v>
      </c>
      <c r="ADE9" s="1010"/>
      <c r="ADF9" s="1010"/>
      <c r="ADG9" s="1010"/>
      <c r="ADH9" s="978" t="s">
        <v>3113</v>
      </c>
      <c r="ADI9" s="978"/>
      <c r="ADJ9" s="978"/>
      <c r="ADK9" s="978"/>
      <c r="ADL9" s="1024" t="s">
        <v>3262</v>
      </c>
      <c r="ADM9" s="1024"/>
      <c r="ADN9" s="1024"/>
      <c r="ADO9" s="1024"/>
      <c r="ADP9" s="1010" t="s">
        <v>3138</v>
      </c>
      <c r="ADQ9" s="1010"/>
      <c r="ADR9" s="1010"/>
      <c r="ADS9" s="1010"/>
      <c r="ADX9" s="978" t="s">
        <v>3139</v>
      </c>
      <c r="ADY9" s="978"/>
      <c r="ADZ9" s="978"/>
      <c r="AEA9" s="978"/>
      <c r="AEB9" s="1024" t="s">
        <v>3155</v>
      </c>
      <c r="AEC9" s="1024"/>
      <c r="AED9" s="1024"/>
      <c r="AEE9" s="1024"/>
      <c r="AEF9" s="965" t="s">
        <v>3202</v>
      </c>
      <c r="AEG9" s="965"/>
      <c r="AEH9" s="965"/>
      <c r="AEI9" s="965"/>
      <c r="AEJ9" s="1010" t="s">
        <v>3140</v>
      </c>
      <c r="AEK9" s="1010"/>
      <c r="AEL9" s="1010"/>
      <c r="AEM9" s="1010"/>
      <c r="AEN9" s="978" t="s">
        <v>3194</v>
      </c>
      <c r="AEO9" s="978"/>
      <c r="AEP9" s="978"/>
      <c r="AEQ9" s="978"/>
      <c r="AEZ9" s="1024" t="s">
        <v>3195</v>
      </c>
      <c r="AFA9" s="1024"/>
      <c r="AFB9" s="1024"/>
      <c r="AFC9" s="1024"/>
      <c r="AFD9" s="965" t="s">
        <v>3237</v>
      </c>
      <c r="AFE9" s="965"/>
      <c r="AFF9" s="965"/>
      <c r="AFG9" s="965"/>
      <c r="AFH9" s="999" t="s">
        <v>3196</v>
      </c>
      <c r="AFI9" s="999"/>
      <c r="AFJ9" s="999"/>
      <c r="AFK9" s="999"/>
      <c r="AFL9" s="1010" t="s">
        <v>3214</v>
      </c>
      <c r="AFM9" s="1010"/>
      <c r="AFN9" s="1010"/>
      <c r="AFO9" s="1010"/>
      <c r="AFP9" s="1055" t="s">
        <v>3232</v>
      </c>
      <c r="AFQ9" s="1055"/>
      <c r="AFR9" s="1055"/>
      <c r="AFS9" s="1055"/>
      <c r="AGB9" s="979"/>
      <c r="AGC9" s="979"/>
      <c r="AGD9" s="979"/>
      <c r="AGE9" s="979"/>
      <c r="AGF9" s="1024" t="s">
        <v>3251</v>
      </c>
      <c r="AGG9" s="1024"/>
      <c r="AGH9" s="1024"/>
      <c r="AGI9" s="1024"/>
      <c r="AGJ9" s="965" t="s">
        <v>3256</v>
      </c>
      <c r="AGK9" s="965"/>
      <c r="AGL9" s="965"/>
      <c r="AGM9" s="965"/>
      <c r="AGN9" s="999" t="s">
        <v>3330</v>
      </c>
      <c r="AGO9" s="999"/>
      <c r="AGP9" s="999"/>
      <c r="AGQ9" s="999"/>
      <c r="AGR9" s="1055" t="s">
        <v>3257</v>
      </c>
      <c r="AGS9" s="1055"/>
      <c r="AGT9" s="1055"/>
      <c r="AGU9" s="1055"/>
      <c r="AHD9" s="1024" t="s">
        <v>3281</v>
      </c>
      <c r="AHE9" s="1024"/>
      <c r="AHF9" s="1024"/>
      <c r="AHG9" s="1024"/>
      <c r="AHH9" s="965" t="s">
        <v>3282</v>
      </c>
      <c r="AHI9" s="965"/>
      <c r="AHJ9" s="965"/>
      <c r="AHK9" s="965"/>
      <c r="AHL9" s="999" t="s">
        <v>3283</v>
      </c>
      <c r="AHM9" s="999"/>
      <c r="AHN9" s="999"/>
      <c r="AHO9" s="999"/>
      <c r="AHP9" s="1010" t="s">
        <v>3351</v>
      </c>
      <c r="AHQ9" s="1010"/>
      <c r="AHR9" s="1010"/>
      <c r="AHS9" s="1010"/>
      <c r="AHT9" s="999" t="s">
        <v>3335</v>
      </c>
      <c r="AHU9" s="999"/>
      <c r="AHV9" s="999"/>
      <c r="AHW9" s="999"/>
      <c r="AIF9" s="1019" t="s">
        <v>3383</v>
      </c>
      <c r="AIG9" s="1019"/>
      <c r="AIH9" s="1019"/>
      <c r="AII9" s="1019"/>
      <c r="AIJ9" s="966" t="s">
        <v>3340</v>
      </c>
      <c r="AIK9" s="966"/>
      <c r="AIL9" s="966"/>
      <c r="AIM9" s="966"/>
      <c r="AIN9" s="1055" t="s">
        <v>3342</v>
      </c>
      <c r="AIO9" s="1055"/>
      <c r="AIP9" s="1055"/>
      <c r="AIQ9" s="1055"/>
      <c r="AIR9" s="979"/>
      <c r="AIS9" s="979"/>
      <c r="AIT9" s="979"/>
      <c r="AIU9" s="979"/>
      <c r="AIV9" s="998" t="s">
        <v>3425</v>
      </c>
      <c r="AIW9" s="998"/>
      <c r="AIX9" s="998"/>
      <c r="AIY9" s="998"/>
      <c r="AJD9" s="1024" t="s">
        <v>3426</v>
      </c>
      <c r="AJE9" s="1024"/>
      <c r="AJF9" s="1024"/>
      <c r="AJG9" s="1024"/>
      <c r="AJH9" s="987" t="s">
        <v>3427</v>
      </c>
      <c r="AJI9" s="987"/>
      <c r="AJJ9" s="987"/>
      <c r="AJK9" s="987"/>
      <c r="AJL9" s="965" t="s">
        <v>3387</v>
      </c>
      <c r="AJM9" s="965"/>
      <c r="AJN9" s="965"/>
      <c r="AJO9" s="965"/>
      <c r="AJP9" s="979"/>
      <c r="AJQ9" s="979"/>
      <c r="AJR9" s="979"/>
      <c r="AJS9" s="979"/>
      <c r="AKB9" s="999" t="s">
        <v>3388</v>
      </c>
      <c r="AKC9" s="999"/>
      <c r="AKD9" s="999"/>
      <c r="AKE9" s="999"/>
      <c r="AKF9" s="1055" t="s">
        <v>3389</v>
      </c>
      <c r="AKG9" s="1055"/>
      <c r="AKH9" s="1055"/>
      <c r="AKI9" s="1055"/>
      <c r="AKJ9" s="998" t="s">
        <v>3480</v>
      </c>
      <c r="AKK9" s="998"/>
      <c r="AKL9" s="998"/>
      <c r="AKM9" s="998"/>
      <c r="AKN9" s="999" t="s">
        <v>3465</v>
      </c>
      <c r="AKO9" s="999"/>
      <c r="AKP9" s="999"/>
      <c r="AKQ9" s="999"/>
      <c r="AKR9" s="999" t="s">
        <v>3463</v>
      </c>
      <c r="AKS9" s="999"/>
      <c r="AKT9" s="999"/>
      <c r="AKU9" s="999"/>
      <c r="AKZ9" s="979"/>
      <c r="ALA9" s="979"/>
      <c r="ALB9" s="979"/>
      <c r="ALC9" s="979"/>
      <c r="ALD9" s="1024" t="s">
        <v>3488</v>
      </c>
      <c r="ALE9" s="1024"/>
      <c r="ALF9" s="1024"/>
      <c r="ALG9" s="1024"/>
      <c r="ALH9" s="1055" t="s">
        <v>3489</v>
      </c>
      <c r="ALI9" s="1055"/>
      <c r="ALJ9" s="1055"/>
      <c r="ALK9" s="1055"/>
      <c r="ALL9" s="998" t="s">
        <v>3501</v>
      </c>
      <c r="ALM9" s="998"/>
      <c r="ALN9" s="998"/>
      <c r="ALO9" s="998"/>
      <c r="ALP9" s="1019" t="s">
        <v>3502</v>
      </c>
      <c r="ALQ9" s="1019"/>
      <c r="ALR9" s="1019"/>
      <c r="ALS9" s="1019"/>
      <c r="ALX9" s="1024" t="s">
        <v>3490</v>
      </c>
      <c r="ALY9" s="1024"/>
      <c r="ALZ9" s="1024"/>
      <c r="AMA9" s="1024"/>
      <c r="AMB9" s="1055" t="s">
        <v>3503</v>
      </c>
      <c r="AMC9" s="1055"/>
      <c r="AMD9" s="1055"/>
      <c r="AME9" s="1055"/>
      <c r="AMF9" s="998" t="s">
        <v>3555</v>
      </c>
      <c r="AMG9" s="998"/>
      <c r="AMH9" s="998"/>
      <c r="AMI9" s="998"/>
      <c r="AMJ9" s="998"/>
      <c r="AMK9" s="998"/>
      <c r="AML9" s="965" t="s">
        <v>3515</v>
      </c>
      <c r="AMM9" s="965"/>
      <c r="AMN9" s="965"/>
      <c r="AMO9" s="965"/>
      <c r="AMP9" s="965"/>
      <c r="AMQ9" s="965"/>
      <c r="AMV9" s="1055" t="s">
        <v>3535</v>
      </c>
      <c r="AMW9" s="1055"/>
      <c r="AMX9" s="1055"/>
      <c r="AMY9" s="1055"/>
      <c r="AMZ9" s="1055"/>
      <c r="ANA9" s="1055"/>
      <c r="ANB9" s="1055"/>
      <c r="ANC9" s="1055"/>
      <c r="AND9" s="998" t="s">
        <v>3554</v>
      </c>
      <c r="ANE9" s="998"/>
      <c r="ANF9" s="998"/>
      <c r="ANG9" s="998"/>
      <c r="ANH9" s="998"/>
      <c r="ANI9" s="998"/>
      <c r="ANJ9" s="998"/>
      <c r="ANK9" s="998"/>
      <c r="ANX9" s="998" t="s">
        <v>3575</v>
      </c>
      <c r="ANY9" s="998"/>
      <c r="ANZ9" s="998"/>
      <c r="AOA9" s="998"/>
      <c r="AOB9" s="1055" t="s">
        <v>3599</v>
      </c>
      <c r="AOC9" s="1055"/>
      <c r="AOD9" s="1055"/>
      <c r="AOE9" s="1055"/>
      <c r="AOF9" s="1055"/>
      <c r="AOG9" s="1055"/>
      <c r="AOH9" s="1055"/>
      <c r="AOI9" s="1055"/>
      <c r="AOZ9" s="1055" t="s">
        <v>3635</v>
      </c>
      <c r="APA9" s="1055"/>
      <c r="APB9" s="1055"/>
      <c r="APC9" s="1055"/>
      <c r="APD9" s="993" t="s">
        <v>3651</v>
      </c>
      <c r="APE9" s="993"/>
      <c r="APF9" s="993"/>
      <c r="APG9" s="993"/>
      <c r="APH9" s="965" t="s">
        <v>3652</v>
      </c>
      <c r="API9" s="965"/>
      <c r="APJ9" s="965"/>
      <c r="APK9" s="965"/>
      <c r="APL9" s="998" t="s">
        <v>3719</v>
      </c>
      <c r="APM9" s="998"/>
      <c r="APN9" s="998"/>
      <c r="APO9" s="998"/>
      <c r="APP9" s="1055" t="s">
        <v>3671</v>
      </c>
      <c r="APQ9" s="1055"/>
      <c r="APR9" s="1055"/>
      <c r="APS9" s="1055"/>
      <c r="AQB9" s="1058" t="s">
        <v>3683</v>
      </c>
      <c r="AQC9" s="1058"/>
      <c r="AQD9" s="1058"/>
      <c r="AQE9" s="1058"/>
      <c r="AQF9" s="993" t="s">
        <v>3689</v>
      </c>
      <c r="AQG9" s="993"/>
      <c r="AQH9" s="993"/>
      <c r="AQI9" s="993"/>
      <c r="AQJ9" s="965" t="s">
        <v>3712</v>
      </c>
      <c r="AQK9" s="965"/>
      <c r="AQL9" s="965"/>
      <c r="AQM9" s="965"/>
      <c r="AQN9" s="998" t="s">
        <v>3716</v>
      </c>
      <c r="AQO9" s="998"/>
      <c r="AQP9" s="998"/>
      <c r="AQQ9" s="998"/>
      <c r="AQR9" s="1055" t="s">
        <v>3722</v>
      </c>
      <c r="AQS9" s="1055"/>
      <c r="AQT9" s="1055"/>
      <c r="AQU9" s="1055"/>
      <c r="ARD9" s="1058" t="s">
        <v>3738</v>
      </c>
      <c r="ARE9" s="1058"/>
      <c r="ARF9" s="1058"/>
      <c r="ARG9" s="1058"/>
      <c r="ARL9" s="965" t="s">
        <v>3756</v>
      </c>
      <c r="ARM9" s="965"/>
      <c r="ARN9" s="965"/>
      <c r="ARO9" s="965"/>
      <c r="ARP9" s="1055" t="s">
        <v>3771</v>
      </c>
      <c r="ARQ9" s="1055"/>
      <c r="ARR9" s="1055"/>
      <c r="ARS9" s="1055"/>
      <c r="ART9" s="1055"/>
      <c r="ARU9" s="1055"/>
      <c r="ARV9" s="1055"/>
      <c r="ARW9" s="1055"/>
      <c r="ASF9" s="1058" t="s">
        <v>3773</v>
      </c>
      <c r="ASG9" s="1058"/>
      <c r="ASH9" s="1058"/>
      <c r="ASI9" s="1058"/>
      <c r="ASJ9" s="1055" t="s">
        <v>3772</v>
      </c>
      <c r="ASK9" s="1055"/>
      <c r="ASL9" s="1055"/>
      <c r="ASM9" s="1055"/>
      <c r="ASN9" s="965" t="s">
        <v>3791</v>
      </c>
      <c r="ASO9" s="965"/>
      <c r="ASP9" s="965"/>
      <c r="ASQ9" s="965"/>
      <c r="ASR9" s="998" t="s">
        <v>3792</v>
      </c>
      <c r="ASS9" s="998"/>
      <c r="AST9" s="998"/>
      <c r="ASU9" s="998"/>
      <c r="ASV9" s="1010" t="s">
        <v>3821</v>
      </c>
      <c r="ASW9" s="1010"/>
      <c r="ASX9" s="1010"/>
      <c r="ASY9" s="1010"/>
      <c r="ATD9" s="946" t="s">
        <v>3845</v>
      </c>
      <c r="ATE9" s="946"/>
      <c r="ATF9" s="946"/>
      <c r="ATG9" s="946"/>
      <c r="ATH9" s="1060" t="s">
        <v>3846</v>
      </c>
      <c r="ATI9" s="1060"/>
      <c r="ATJ9" s="1060"/>
      <c r="ATK9" s="1060"/>
      <c r="ATL9" s="997" t="s">
        <v>3851</v>
      </c>
      <c r="ATM9" s="997"/>
      <c r="ATN9" s="997"/>
      <c r="ATO9" s="997"/>
      <c r="ATP9" s="1060" t="s">
        <v>3922</v>
      </c>
      <c r="ATQ9" s="1060"/>
      <c r="ATR9" s="1060"/>
      <c r="ATS9" s="1060"/>
      <c r="ATT9" s="965" t="s">
        <v>3877</v>
      </c>
      <c r="ATU9" s="965"/>
      <c r="ATV9" s="965"/>
      <c r="ATW9" s="965"/>
      <c r="AUB9" s="1058" t="s">
        <v>3878</v>
      </c>
      <c r="AUC9" s="1058"/>
      <c r="AUD9" s="1058"/>
      <c r="AUE9" s="1058"/>
      <c r="AUF9" s="965" t="s">
        <v>3886</v>
      </c>
      <c r="AUG9" s="965"/>
      <c r="AUH9" s="965"/>
      <c r="AUI9" s="965"/>
      <c r="AUN9" s="1060" t="s">
        <v>3930</v>
      </c>
      <c r="AUO9" s="1060"/>
      <c r="AUP9" s="1060"/>
      <c r="AUQ9" s="1060"/>
      <c r="AUR9" s="997" t="s">
        <v>3928</v>
      </c>
      <c r="AUS9" s="997"/>
      <c r="AUT9" s="997"/>
      <c r="AUU9" s="997"/>
      <c r="AUZ9" s="979"/>
      <c r="AVA9" s="979"/>
      <c r="AVB9" s="979"/>
      <c r="AVC9" s="979"/>
      <c r="AVD9" s="1032" t="s">
        <v>3904</v>
      </c>
      <c r="AVE9" s="1032"/>
      <c r="AVF9" s="1032"/>
      <c r="AVG9" s="1032"/>
      <c r="AVH9" s="1058" t="s">
        <v>3933</v>
      </c>
      <c r="AVI9" s="1058"/>
      <c r="AVJ9" s="1058"/>
      <c r="AVK9" s="1058"/>
      <c r="AVL9" s="1058"/>
      <c r="AVM9" s="1058"/>
      <c r="AVN9" s="1058"/>
      <c r="AVO9" s="1058"/>
      <c r="AVP9" s="965" t="s">
        <v>3962</v>
      </c>
      <c r="AVQ9" s="965"/>
      <c r="AVR9" s="965"/>
      <c r="AVS9" s="965"/>
      <c r="AVX9" s="965" t="s">
        <v>3962</v>
      </c>
      <c r="AVY9" s="965"/>
      <c r="AVZ9" s="965"/>
      <c r="AWA9" s="965"/>
      <c r="AWB9" s="997" t="s">
        <v>3971</v>
      </c>
      <c r="AWC9" s="997"/>
      <c r="AWD9" s="997"/>
      <c r="AWE9" s="997"/>
      <c r="AWF9" s="997"/>
      <c r="AWG9" s="997"/>
      <c r="AWH9" s="997"/>
      <c r="AWI9" s="997"/>
      <c r="AWJ9" s="979"/>
      <c r="AWK9" s="979"/>
      <c r="AWL9" s="979"/>
      <c r="AWM9" s="979"/>
      <c r="AWN9" s="979"/>
      <c r="AWO9" s="979"/>
      <c r="AWP9" s="979"/>
      <c r="AWQ9" s="979"/>
      <c r="AWV9" s="1077" t="s">
        <v>4034</v>
      </c>
      <c r="AWW9" s="1077"/>
      <c r="AWX9" s="1077"/>
      <c r="AWY9" s="1077"/>
      <c r="AWZ9" s="1077"/>
      <c r="AXA9" s="1077"/>
      <c r="AXB9" s="1077"/>
      <c r="AXC9" s="1077"/>
      <c r="AXD9" s="1058" t="s">
        <v>4036</v>
      </c>
      <c r="AXE9" s="1058"/>
      <c r="AXF9" s="1058"/>
      <c r="AXG9" s="1058"/>
      <c r="AXH9" s="1058"/>
      <c r="AXI9" s="1058"/>
      <c r="AXJ9" s="1058"/>
      <c r="AXK9" s="1058"/>
      <c r="AXL9" s="1032" t="s">
        <v>4048</v>
      </c>
      <c r="AXM9" s="1032"/>
      <c r="AXN9" s="1032"/>
      <c r="AXO9" s="1032"/>
      <c r="AXT9" s="1032" t="s">
        <v>4048</v>
      </c>
      <c r="AXU9" s="1032"/>
      <c r="AXV9" s="1032"/>
      <c r="AXW9" s="1032"/>
      <c r="AXX9" s="994" t="s">
        <v>4056</v>
      </c>
      <c r="AXY9" s="994"/>
      <c r="AXZ9" s="994"/>
      <c r="AYA9" s="994"/>
      <c r="AYB9" s="994"/>
      <c r="AYC9" s="994"/>
      <c r="AYD9" s="994"/>
      <c r="AYE9" s="994"/>
      <c r="AYF9" s="1001" t="s">
        <v>4057</v>
      </c>
      <c r="AYG9" s="1001"/>
      <c r="AYH9" s="1001"/>
      <c r="AYI9" s="1001"/>
      <c r="AYJ9" s="1001"/>
      <c r="AYK9" s="1001"/>
      <c r="AYL9" s="1001"/>
      <c r="AYM9" s="1001"/>
      <c r="AYV9" s="978" t="s">
        <v>4098</v>
      </c>
      <c r="AYW9" s="978"/>
      <c r="AYX9" s="978"/>
      <c r="AYY9" s="978"/>
      <c r="AYZ9" s="978"/>
      <c r="AZA9" s="978"/>
      <c r="AZB9" s="978"/>
      <c r="AZC9" s="978"/>
      <c r="AZD9" s="967" t="s">
        <v>4105</v>
      </c>
      <c r="AZE9" s="967"/>
      <c r="AZF9" s="967"/>
      <c r="AZG9" s="967"/>
      <c r="AZT9" s="1001" t="s">
        <v>4141</v>
      </c>
      <c r="AZU9" s="1001"/>
      <c r="AZV9" s="1001"/>
      <c r="AZW9" s="1001"/>
      <c r="AZX9" s="1058" t="s">
        <v>4185</v>
      </c>
      <c r="AZY9" s="1058"/>
      <c r="AZZ9" s="1058"/>
      <c r="BAA9" s="1058"/>
      <c r="BAB9" s="1058"/>
      <c r="BAC9" s="1058"/>
      <c r="BAD9" s="1058"/>
      <c r="BAE9" s="1058"/>
      <c r="BAF9" s="1058"/>
      <c r="BAG9" s="1058"/>
      <c r="BAH9" s="1058"/>
      <c r="BAI9" s="1058"/>
      <c r="BAJ9" s="979"/>
      <c r="BAK9" s="979"/>
      <c r="BAL9" s="979"/>
      <c r="BAM9" s="979"/>
      <c r="BAR9" s="1007" t="s">
        <v>4192</v>
      </c>
      <c r="BAS9" s="1007"/>
      <c r="BAT9" s="1007"/>
      <c r="BAU9" s="1007"/>
      <c r="BAV9" s="1060" t="s">
        <v>4165</v>
      </c>
      <c r="BAW9" s="1060"/>
      <c r="BAX9" s="1060"/>
      <c r="BAY9" s="1060"/>
      <c r="BAZ9" s="1001" t="s">
        <v>4169</v>
      </c>
      <c r="BBA9" s="1001"/>
      <c r="BBB9" s="1001"/>
      <c r="BBC9" s="1001"/>
      <c r="BBD9" s="998" t="s">
        <v>4224</v>
      </c>
      <c r="BBE9" s="998"/>
      <c r="BBF9" s="998"/>
      <c r="BBG9" s="998"/>
      <c r="BBH9" s="1010" t="s">
        <v>4237</v>
      </c>
      <c r="BBI9" s="1010"/>
      <c r="BBJ9" s="1010"/>
      <c r="BBK9" s="1010"/>
      <c r="BBP9" s="1096" t="s">
        <v>1737</v>
      </c>
      <c r="BBQ9" s="1096"/>
      <c r="BBR9" s="1096"/>
      <c r="BBS9" s="1096"/>
      <c r="BBT9" s="1096"/>
      <c r="BBU9" s="1096"/>
      <c r="BBV9" s="1096"/>
      <c r="BBW9" s="1096"/>
      <c r="BBX9" s="1096"/>
      <c r="BBY9" s="1096"/>
      <c r="BBZ9" s="1096"/>
      <c r="BCA9" s="1096"/>
      <c r="BCB9" s="1096"/>
      <c r="BCC9" s="1096"/>
      <c r="BCD9" s="1096"/>
      <c r="BCE9" s="1096"/>
      <c r="BCF9" s="1096"/>
      <c r="BCG9" s="1096"/>
      <c r="BCH9" s="1096"/>
      <c r="BCI9" s="1096"/>
      <c r="BCN9" s="979"/>
      <c r="BCO9" s="979"/>
      <c r="BCP9" s="979"/>
      <c r="BCQ9" s="979"/>
      <c r="BCR9" s="1063" t="s">
        <v>1737</v>
      </c>
      <c r="BCS9" s="1063"/>
      <c r="BCT9" s="1063"/>
      <c r="BCU9" s="1063"/>
      <c r="BCV9" s="1063"/>
      <c r="BCW9" s="1063"/>
      <c r="BCX9" s="1063"/>
      <c r="BCY9" s="1063"/>
      <c r="BCZ9" s="1063"/>
      <c r="BDA9" s="1063"/>
      <c r="BDB9" s="1063"/>
      <c r="BDC9" s="1063"/>
      <c r="BDD9" s="1063"/>
      <c r="BDE9" s="1063"/>
      <c r="BDF9" s="1063"/>
      <c r="BDG9" s="1063"/>
      <c r="BDL9" s="1063" t="s">
        <v>1737</v>
      </c>
      <c r="BDM9" s="1063"/>
      <c r="BDN9" s="1063"/>
      <c r="BDO9" s="1063"/>
      <c r="BDP9" s="1063"/>
      <c r="BDQ9" s="1063"/>
      <c r="BDR9" s="1063"/>
      <c r="BDS9" s="1063"/>
      <c r="BDT9" s="1063"/>
      <c r="BDU9" s="1063"/>
      <c r="BDV9" s="1063"/>
      <c r="BDW9" s="1063"/>
      <c r="BDX9" s="1063"/>
      <c r="BDY9" s="1063"/>
      <c r="BDZ9" s="1063"/>
      <c r="BEA9" s="1063"/>
      <c r="BEB9" s="965" t="s">
        <v>4367</v>
      </c>
      <c r="BEC9" s="965"/>
      <c r="BED9" s="965"/>
      <c r="BEE9" s="965"/>
      <c r="BEJ9" s="1060" t="s">
        <v>4371</v>
      </c>
      <c r="BEK9" s="1060"/>
      <c r="BEL9" s="1060"/>
      <c r="BEM9" s="1060"/>
      <c r="BEN9" s="998" t="s">
        <v>4389</v>
      </c>
      <c r="BEO9" s="998"/>
      <c r="BEP9" s="998"/>
      <c r="BEQ9" s="998"/>
      <c r="BER9" s="1001" t="s">
        <v>4390</v>
      </c>
      <c r="BES9" s="1001"/>
      <c r="BET9" s="1001"/>
      <c r="BEU9" s="1001"/>
      <c r="BEV9" s="1061" t="s">
        <v>4393</v>
      </c>
      <c r="BEW9" s="1061"/>
      <c r="BEX9" s="1061"/>
      <c r="BEY9" s="1061"/>
      <c r="BEZ9" s="1048" t="s">
        <v>4394</v>
      </c>
      <c r="BFA9" s="1048"/>
      <c r="BFB9" s="1048"/>
      <c r="BFC9" s="1048"/>
      <c r="BFH9" s="979"/>
      <c r="BFI9" s="979"/>
      <c r="BFJ9" s="979"/>
      <c r="BFK9" s="979"/>
      <c r="BFL9" s="965" t="s">
        <v>4417</v>
      </c>
      <c r="BFM9" s="965"/>
      <c r="BFN9" s="965"/>
      <c r="BFO9" s="965"/>
      <c r="BFP9" s="1060" t="s">
        <v>4426</v>
      </c>
      <c r="BFQ9" s="1060"/>
      <c r="BFR9" s="1060"/>
      <c r="BFS9" s="1060"/>
      <c r="BFT9" s="998" t="s">
        <v>4442</v>
      </c>
      <c r="BFU9" s="998"/>
      <c r="BFV9" s="998"/>
      <c r="BFW9" s="998"/>
      <c r="BFX9" s="1001" t="s">
        <v>4443</v>
      </c>
      <c r="BFY9" s="1001"/>
      <c r="BFZ9" s="1001"/>
      <c r="BGA9" s="1001"/>
      <c r="BGF9" s="979"/>
      <c r="BGG9" s="979"/>
      <c r="BGH9" s="979"/>
      <c r="BGI9" s="979"/>
      <c r="BGJ9" s="946" t="s">
        <v>4444</v>
      </c>
      <c r="BGK9" s="946"/>
      <c r="BGL9" s="946"/>
      <c r="BGM9" s="946"/>
      <c r="BGN9" s="1048" t="s">
        <v>4463</v>
      </c>
      <c r="BGO9" s="1048"/>
      <c r="BGP9" s="1048"/>
      <c r="BGQ9" s="1048"/>
      <c r="BGR9" s="1060" t="s">
        <v>4465</v>
      </c>
      <c r="BGS9" s="1060"/>
      <c r="BGT9" s="1060"/>
      <c r="BGU9" s="1060"/>
      <c r="BGV9" s="994" t="s">
        <v>4464</v>
      </c>
      <c r="BGW9" s="994"/>
      <c r="BGX9" s="994"/>
      <c r="BGY9" s="994"/>
      <c r="BHD9" s="1058" t="s">
        <v>4466</v>
      </c>
      <c r="BHE9" s="1058"/>
      <c r="BHF9" s="1058"/>
      <c r="BHG9" s="1058"/>
      <c r="BHH9" s="1061" t="s">
        <v>4489</v>
      </c>
      <c r="BHI9" s="1061"/>
      <c r="BHJ9" s="1061"/>
      <c r="BHK9" s="1061"/>
      <c r="BHL9" s="1048" t="s">
        <v>4500</v>
      </c>
      <c r="BHM9" s="1048"/>
      <c r="BHN9" s="1048"/>
      <c r="BHO9" s="1048"/>
      <c r="BHP9" s="945" t="s">
        <v>4517</v>
      </c>
      <c r="BHQ9" s="945"/>
      <c r="BHR9" s="945"/>
      <c r="BHS9" s="945"/>
      <c r="BHT9" s="945"/>
      <c r="BHU9" s="945"/>
      <c r="BHV9" s="945"/>
      <c r="BHW9" s="945"/>
      <c r="BIB9" s="979"/>
      <c r="BIC9" s="979"/>
      <c r="BID9" s="979"/>
      <c r="BIE9" s="979"/>
      <c r="BIF9" s="945" t="s">
        <v>4532</v>
      </c>
      <c r="BIG9" s="945"/>
      <c r="BIH9" s="945"/>
      <c r="BII9" s="945"/>
      <c r="BIJ9" s="945"/>
      <c r="BIK9" s="945"/>
      <c r="BIL9" s="945"/>
      <c r="BIM9" s="945"/>
      <c r="BIN9" s="998" t="s">
        <v>4576</v>
      </c>
      <c r="BIO9" s="998"/>
      <c r="BIP9" s="998"/>
      <c r="BIQ9" s="998"/>
      <c r="BIR9" s="1060" t="s">
        <v>4577</v>
      </c>
      <c r="BIS9" s="1060"/>
      <c r="BIT9" s="1060"/>
      <c r="BIU9" s="1060"/>
      <c r="BIZ9" s="1020" t="s">
        <v>4592</v>
      </c>
      <c r="BJA9" s="1020"/>
      <c r="BJB9" s="1020"/>
      <c r="BJC9" s="1020"/>
      <c r="BJD9" s="968" t="s">
        <v>4607</v>
      </c>
      <c r="BJE9" s="968"/>
      <c r="BJF9" s="968"/>
      <c r="BJG9" s="968"/>
      <c r="BJH9" s="998" t="s">
        <v>4689</v>
      </c>
      <c r="BJI9" s="998"/>
      <c r="BJJ9" s="998"/>
      <c r="BJK9" s="998"/>
      <c r="BJL9" s="978" t="s">
        <v>4630</v>
      </c>
      <c r="BJM9" s="978"/>
      <c r="BJN9" s="978"/>
      <c r="BJO9" s="978"/>
      <c r="BJP9" s="978"/>
      <c r="BJQ9" s="978"/>
      <c r="BJR9" s="978"/>
      <c r="BJS9" s="978"/>
      <c r="BJX9" s="1060" t="s">
        <v>4667</v>
      </c>
      <c r="BJY9" s="1060"/>
      <c r="BJZ9" s="1060"/>
      <c r="BKA9" s="1060"/>
      <c r="BKB9" s="1056" t="s">
        <v>4678</v>
      </c>
      <c r="BKC9" s="1056"/>
      <c r="BKD9" s="1056"/>
      <c r="BKE9" s="1056"/>
      <c r="BKF9" s="968" t="s">
        <v>4697</v>
      </c>
      <c r="BKG9" s="968"/>
      <c r="BKH9" s="968"/>
      <c r="BKI9" s="968"/>
      <c r="BKJ9" s="999" t="s">
        <v>4695</v>
      </c>
      <c r="BKK9" s="999"/>
      <c r="BKL9" s="999"/>
      <c r="BKM9" s="999"/>
      <c r="BKN9" s="978" t="s">
        <v>4696</v>
      </c>
      <c r="BKO9" s="978"/>
      <c r="BKP9" s="978"/>
      <c r="BKQ9" s="978"/>
      <c r="BKV9" s="979"/>
      <c r="BKW9" s="979"/>
      <c r="BKX9" s="979"/>
      <c r="BKY9" s="979"/>
      <c r="BKZ9" s="978" t="s">
        <v>4696</v>
      </c>
      <c r="BLA9" s="978"/>
      <c r="BLB9" s="978"/>
      <c r="BLC9" s="978"/>
      <c r="BLD9" s="965" t="s">
        <v>4737</v>
      </c>
      <c r="BLE9" s="965"/>
      <c r="BLF9" s="965"/>
      <c r="BLG9" s="965"/>
      <c r="BLH9" s="945" t="s">
        <v>4738</v>
      </c>
      <c r="BLI9" s="945"/>
      <c r="BLJ9" s="945"/>
      <c r="BLK9" s="945"/>
      <c r="BLL9" s="968" t="s">
        <v>4757</v>
      </c>
      <c r="BLM9" s="968"/>
      <c r="BLN9" s="968"/>
      <c r="BLO9" s="968"/>
      <c r="BLT9" s="999" t="s">
        <v>4758</v>
      </c>
      <c r="BLU9" s="999"/>
      <c r="BLV9" s="999"/>
      <c r="BLW9" s="999"/>
      <c r="BLX9" s="978" t="s">
        <v>4759</v>
      </c>
      <c r="BLY9" s="978"/>
      <c r="BLZ9" s="978"/>
      <c r="BMA9" s="978"/>
      <c r="BMB9" s="965" t="s">
        <v>4786</v>
      </c>
      <c r="BMC9" s="965"/>
      <c r="BMD9" s="965"/>
      <c r="BME9" s="965"/>
      <c r="BMF9" s="945" t="s">
        <v>4787</v>
      </c>
      <c r="BMG9" s="945"/>
      <c r="BMH9" s="945"/>
      <c r="BMI9" s="945"/>
      <c r="BMJ9" s="968" t="s">
        <v>4788</v>
      </c>
      <c r="BMK9" s="968"/>
      <c r="BML9" s="968"/>
      <c r="BMM9" s="968"/>
      <c r="BMR9" s="998" t="s">
        <v>4789</v>
      </c>
      <c r="BMS9" s="998"/>
      <c r="BMT9" s="998"/>
      <c r="BMU9" s="998"/>
      <c r="BMV9" s="1009" t="s">
        <v>4790</v>
      </c>
      <c r="BMW9" s="1009"/>
      <c r="BMX9" s="1009"/>
      <c r="BMY9" s="1009"/>
      <c r="BMZ9" s="999" t="s">
        <v>4830</v>
      </c>
      <c r="BNA9" s="999"/>
      <c r="BNB9" s="999"/>
      <c r="BNC9" s="999"/>
      <c r="BND9" s="978" t="s">
        <v>4832</v>
      </c>
      <c r="BNE9" s="978"/>
      <c r="BNF9" s="978"/>
      <c r="BNG9" s="978"/>
      <c r="BNH9" s="979"/>
      <c r="BNI9" s="979"/>
      <c r="BNJ9" s="979"/>
      <c r="BNK9" s="979"/>
      <c r="BNP9" s="965" t="s">
        <v>4831</v>
      </c>
      <c r="BNQ9" s="965"/>
      <c r="BNR9" s="965"/>
      <c r="BNS9" s="965"/>
      <c r="BNT9" s="945" t="s">
        <v>4851</v>
      </c>
      <c r="BNU9" s="945"/>
      <c r="BNV9" s="945"/>
      <c r="BNW9" s="945"/>
      <c r="BNX9" s="998" t="s">
        <v>4876</v>
      </c>
      <c r="BNY9" s="998"/>
      <c r="BNZ9" s="998"/>
      <c r="BOA9" s="998"/>
      <c r="BOB9" s="968" t="s">
        <v>4849</v>
      </c>
      <c r="BOC9" s="968"/>
      <c r="BOD9" s="968"/>
      <c r="BOE9" s="968"/>
      <c r="BOF9" s="1009" t="s">
        <v>4897</v>
      </c>
      <c r="BOG9" s="1009"/>
      <c r="BOH9" s="1009"/>
      <c r="BOI9" s="1009"/>
      <c r="BON9" s="979"/>
      <c r="BOO9" s="979"/>
      <c r="BOP9" s="979"/>
      <c r="BOQ9" s="979"/>
      <c r="BOR9" s="999" t="s">
        <v>4898</v>
      </c>
      <c r="BOS9" s="999"/>
      <c r="BOT9" s="999"/>
      <c r="BOU9" s="999"/>
      <c r="BOV9" s="978" t="s">
        <v>4899</v>
      </c>
      <c r="BOW9" s="978"/>
      <c r="BOX9" s="978"/>
      <c r="BOY9" s="978"/>
      <c r="BOZ9" s="965" t="s">
        <v>4900</v>
      </c>
      <c r="BPA9" s="965"/>
      <c r="BPB9" s="965"/>
      <c r="BPC9" s="965"/>
      <c r="BPD9" s="945" t="s">
        <v>4919</v>
      </c>
      <c r="BPE9" s="945"/>
      <c r="BPF9" s="945"/>
      <c r="BPG9" s="945"/>
      <c r="BPL9" s="998" t="s">
        <v>4940</v>
      </c>
      <c r="BPM9" s="998"/>
      <c r="BPN9" s="998"/>
      <c r="BPO9" s="998"/>
      <c r="BPP9" s="980" t="s">
        <v>4970</v>
      </c>
      <c r="BPQ9" s="980"/>
      <c r="BPR9" s="980"/>
      <c r="BPS9" s="980"/>
      <c r="BPT9" s="980"/>
      <c r="BPU9" s="980"/>
      <c r="BPV9" s="980"/>
      <c r="BPW9" s="980"/>
      <c r="BPX9" s="980"/>
      <c r="BPY9" s="980"/>
      <c r="BPZ9" s="980"/>
      <c r="BQA9" s="980"/>
      <c r="BQB9" s="980"/>
      <c r="BQC9" s="980"/>
      <c r="BQD9" s="980"/>
      <c r="BQE9" s="980"/>
      <c r="BQJ9" s="945" t="s">
        <v>4999</v>
      </c>
      <c r="BQK9" s="945"/>
      <c r="BQL9" s="945"/>
      <c r="BQM9" s="945"/>
      <c r="BQN9" s="999" t="s">
        <v>5016</v>
      </c>
      <c r="BQO9" s="999"/>
      <c r="BQP9" s="999"/>
      <c r="BQQ9" s="999"/>
      <c r="BQR9" s="1059" t="s">
        <v>4970</v>
      </c>
      <c r="BQS9" s="1059"/>
      <c r="BQT9" s="1059"/>
      <c r="BQU9" s="1059"/>
      <c r="BQV9" s="1059"/>
      <c r="BQW9" s="1059"/>
      <c r="BQX9" s="1059"/>
      <c r="BQY9" s="1059"/>
      <c r="BQZ9" s="1059"/>
      <c r="BRA9" s="1059"/>
      <c r="BRB9" s="1059"/>
      <c r="BRC9" s="1059"/>
      <c r="BRL9" s="945" t="s">
        <v>5079</v>
      </c>
      <c r="BRM9" s="945"/>
      <c r="BRN9" s="945"/>
      <c r="BRO9" s="945"/>
      <c r="BRP9" s="928" t="s">
        <v>5186</v>
      </c>
      <c r="BRQ9" s="928"/>
      <c r="BRR9" s="928"/>
      <c r="BRS9" s="928"/>
      <c r="BRT9" s="928"/>
      <c r="BRU9" s="928"/>
      <c r="BRV9" s="928"/>
      <c r="BRW9" s="928"/>
      <c r="BRX9" s="928"/>
      <c r="BRY9" s="928"/>
      <c r="BRZ9" s="928"/>
      <c r="BSA9" s="928"/>
      <c r="BSF9" s="1023" t="s">
        <v>5187</v>
      </c>
      <c r="BSG9" s="1023"/>
      <c r="BSH9" s="1023"/>
      <c r="BSI9" s="1023"/>
      <c r="BSJ9" s="945" t="s">
        <v>5127</v>
      </c>
      <c r="BSK9" s="945"/>
      <c r="BSL9" s="945"/>
      <c r="BSM9" s="945"/>
      <c r="BSN9" s="1024" t="s">
        <v>5129</v>
      </c>
      <c r="BSO9" s="1024"/>
      <c r="BSP9" s="1024"/>
      <c r="BSQ9" s="1024"/>
      <c r="BSR9" s="1025" t="s">
        <v>5128</v>
      </c>
      <c r="BSS9" s="1025"/>
      <c r="BST9" s="1025"/>
      <c r="BSU9" s="1025"/>
      <c r="BSV9" s="998" t="s">
        <v>5155</v>
      </c>
      <c r="BSW9" s="998"/>
      <c r="BSX9" s="998"/>
      <c r="BSY9" s="998"/>
      <c r="BTD9" s="998" t="s">
        <v>5155</v>
      </c>
      <c r="BTE9" s="998"/>
      <c r="BTF9" s="998"/>
      <c r="BTG9" s="998"/>
      <c r="BTH9" s="1054" t="s">
        <v>5185</v>
      </c>
      <c r="BTI9" s="1054"/>
      <c r="BTJ9" s="1054"/>
      <c r="BTK9" s="1054"/>
      <c r="BTL9" s="1054"/>
      <c r="BTM9" s="1054"/>
      <c r="BTN9" s="1054"/>
      <c r="BTO9" s="1054"/>
      <c r="BTP9" s="1054"/>
      <c r="BTQ9" s="1054"/>
      <c r="BTR9" s="1054"/>
      <c r="BTS9" s="1054"/>
      <c r="BTT9" s="1018" t="s">
        <v>5207</v>
      </c>
      <c r="BTU9" s="1018"/>
      <c r="BTV9" s="965" t="s">
        <v>5208</v>
      </c>
      <c r="BTW9" s="965"/>
      <c r="BUB9" s="946" t="s">
        <v>5209</v>
      </c>
      <c r="BUC9" s="946"/>
      <c r="BUD9" s="1032" t="s">
        <v>5210</v>
      </c>
      <c r="BUE9" s="1032"/>
      <c r="BUF9" s="968" t="s">
        <v>5211</v>
      </c>
      <c r="BUG9" s="968"/>
      <c r="BUH9" s="978" t="s">
        <v>5212</v>
      </c>
      <c r="BUI9" s="978"/>
      <c r="BUJ9" s="998" t="s">
        <v>5246</v>
      </c>
      <c r="BUK9" s="998"/>
      <c r="BUL9" s="998"/>
      <c r="BUM9" s="998"/>
      <c r="BUN9" s="1006" t="s">
        <v>5247</v>
      </c>
      <c r="BUO9" s="1006"/>
      <c r="BUP9" s="1006"/>
      <c r="BUQ9" s="1006"/>
      <c r="BUR9" s="1006"/>
      <c r="BUS9" s="1006"/>
      <c r="BUT9" s="1006"/>
      <c r="BUU9" s="1006"/>
      <c r="BUZ9" s="1006" t="s">
        <v>5247</v>
      </c>
      <c r="BVA9" s="1006"/>
      <c r="BVB9" s="1006"/>
      <c r="BVC9" s="1006"/>
      <c r="BVD9" s="1025" t="s">
        <v>5274</v>
      </c>
      <c r="BVE9" s="1025"/>
      <c r="BVF9" s="1025"/>
      <c r="BVG9" s="1025"/>
      <c r="BVH9" s="992" t="s">
        <v>5272</v>
      </c>
      <c r="BVI9" s="992"/>
      <c r="BVJ9" s="992"/>
      <c r="BVK9" s="992"/>
      <c r="BVL9" s="992"/>
      <c r="BVM9" s="992"/>
      <c r="BVN9" s="992"/>
      <c r="BVO9" s="992"/>
      <c r="BVP9" s="992"/>
      <c r="BVQ9" s="992"/>
      <c r="BVR9" s="992"/>
      <c r="BVS9" s="992"/>
      <c r="BVX9" s="979"/>
      <c r="BVY9" s="979"/>
      <c r="BVZ9" s="979"/>
      <c r="BWA9" s="979"/>
      <c r="BWB9" s="1006" t="s">
        <v>5317</v>
      </c>
      <c r="BWC9" s="1006"/>
      <c r="BWD9" s="1006"/>
      <c r="BWE9" s="1006"/>
      <c r="BWF9" s="1006"/>
      <c r="BWG9" s="1006"/>
      <c r="BWH9" s="1006"/>
      <c r="BWI9" s="1006"/>
      <c r="BWJ9" s="993" t="s">
        <v>5336</v>
      </c>
      <c r="BWK9" s="993"/>
      <c r="BWL9" s="993"/>
      <c r="BWM9" s="993"/>
      <c r="BWN9" s="993"/>
      <c r="BWO9" s="993"/>
      <c r="BWP9" s="993"/>
      <c r="BWQ9" s="993"/>
      <c r="BWV9" s="993" t="s">
        <v>5357</v>
      </c>
      <c r="BWW9" s="993"/>
      <c r="BWX9" s="993"/>
      <c r="BWY9" s="993"/>
      <c r="BWZ9" s="993"/>
      <c r="BXA9" s="993"/>
      <c r="BXB9" s="993"/>
      <c r="BXC9" s="993"/>
      <c r="BXD9" s="993"/>
      <c r="BXE9" s="993"/>
      <c r="BXF9" s="993"/>
      <c r="BXG9" s="993"/>
      <c r="BXH9" s="1001" t="s">
        <v>5373</v>
      </c>
      <c r="BXI9" s="1001"/>
      <c r="BXJ9" s="1001"/>
      <c r="BXK9" s="1001"/>
      <c r="BXL9" s="1001"/>
      <c r="BXM9" s="1001"/>
      <c r="BXN9" s="1001"/>
      <c r="BXO9" s="1001"/>
      <c r="BXT9" s="912" t="s">
        <v>5405</v>
      </c>
      <c r="BXU9" s="912"/>
      <c r="BXV9" s="912"/>
      <c r="BXW9" s="912"/>
      <c r="BXX9" s="912"/>
      <c r="BXY9" s="912"/>
      <c r="BXZ9" s="912"/>
      <c r="BYA9" s="912"/>
      <c r="BYB9" s="1032" t="s">
        <v>5433</v>
      </c>
      <c r="BYC9" s="1032"/>
      <c r="BYD9" s="1032"/>
      <c r="BYE9" s="1032"/>
      <c r="BYF9" s="1032"/>
      <c r="BYG9" s="1032"/>
      <c r="BYH9" s="1032"/>
      <c r="BYI9" s="1032"/>
      <c r="BYJ9" s="1001" t="s">
        <v>5460</v>
      </c>
      <c r="BYK9" s="1001"/>
      <c r="BYL9" s="1001"/>
      <c r="BYM9" s="1001"/>
      <c r="BYR9" s="979"/>
      <c r="BYS9" s="979"/>
      <c r="BYT9" s="979"/>
      <c r="BYU9" s="979"/>
      <c r="BYV9" s="912" t="s">
        <v>5468</v>
      </c>
      <c r="BYW9" s="912"/>
      <c r="BYX9" s="912"/>
      <c r="BYY9" s="912"/>
      <c r="BYZ9" s="912"/>
      <c r="BZA9" s="912"/>
      <c r="BZB9" s="912"/>
      <c r="BZC9" s="912"/>
      <c r="BZD9" s="912"/>
      <c r="BZE9" s="912"/>
      <c r="BZF9" s="912"/>
      <c r="BZG9" s="912"/>
      <c r="BZH9" s="987" t="s">
        <v>5488</v>
      </c>
      <c r="BZI9" s="987"/>
      <c r="BZJ9" s="987"/>
      <c r="BZK9" s="987"/>
      <c r="BZP9" s="1025" t="s">
        <v>5490</v>
      </c>
      <c r="BZQ9" s="1025"/>
      <c r="BZR9" s="1025"/>
      <c r="BZS9" s="1025"/>
      <c r="BZT9" s="998" t="s">
        <v>5499</v>
      </c>
      <c r="BZU9" s="998"/>
      <c r="BZV9" s="998"/>
      <c r="BZW9" s="998"/>
      <c r="BZX9" s="998"/>
      <c r="BZY9" s="998"/>
      <c r="BZZ9" s="998"/>
      <c r="CAA9" s="998"/>
      <c r="CAB9" s="946" t="s">
        <v>5502</v>
      </c>
      <c r="CAC9" s="946"/>
      <c r="CAD9" s="946"/>
      <c r="CAE9" s="946"/>
      <c r="CAF9" s="987" t="s">
        <v>5541</v>
      </c>
      <c r="CAG9" s="987"/>
      <c r="CAH9" s="987"/>
      <c r="CAI9" s="987"/>
      <c r="CAN9" s="979"/>
      <c r="CAO9" s="979"/>
      <c r="CAP9" s="979"/>
      <c r="CAQ9" s="979"/>
      <c r="CAR9" s="1018" t="s">
        <v>5576</v>
      </c>
      <c r="CAS9" s="1018"/>
      <c r="CAT9" s="1018"/>
      <c r="CAU9" s="1018"/>
      <c r="CAV9" s="968" t="s">
        <v>5563</v>
      </c>
      <c r="CAW9" s="968"/>
      <c r="CAX9" s="968"/>
      <c r="CAY9" s="968"/>
      <c r="CAZ9" s="968"/>
      <c r="CBA9" s="968"/>
      <c r="CBB9" s="968"/>
      <c r="CBC9" s="968"/>
      <c r="CBD9" s="968"/>
      <c r="CBE9" s="968"/>
      <c r="CBF9" s="968"/>
      <c r="CBG9" s="968"/>
      <c r="CBL9" s="965" t="s">
        <v>5562</v>
      </c>
      <c r="CBM9" s="965"/>
      <c r="CBN9" s="965"/>
      <c r="CBO9" s="965"/>
      <c r="CBP9" s="965"/>
      <c r="CBQ9" s="965"/>
      <c r="CBR9" s="965"/>
      <c r="CBS9" s="965"/>
      <c r="CBT9" s="1048" t="s">
        <v>5604</v>
      </c>
      <c r="CBU9" s="1048"/>
      <c r="CBV9" s="1048"/>
      <c r="CBW9" s="1048"/>
      <c r="CBX9" s="1048"/>
      <c r="CBY9" s="1048"/>
      <c r="CBZ9" s="1048"/>
      <c r="CCA9" s="1048"/>
      <c r="CCB9" s="968" t="s">
        <v>5579</v>
      </c>
      <c r="CCC9" s="968"/>
      <c r="CCD9" s="968"/>
      <c r="CCE9" s="968"/>
      <c r="CCF9" s="968"/>
      <c r="CCG9" s="968"/>
      <c r="CCH9" s="968"/>
      <c r="CCI9" s="968"/>
      <c r="CCN9" s="945" t="s">
        <v>5655</v>
      </c>
      <c r="CCO9" s="945"/>
      <c r="CCP9" s="945"/>
      <c r="CCQ9" s="945"/>
      <c r="CCR9" s="945"/>
      <c r="CCS9" s="945"/>
      <c r="CCT9" s="945"/>
      <c r="CCU9" s="945"/>
      <c r="CCV9" s="1048" t="s">
        <v>5660</v>
      </c>
      <c r="CCW9" s="1048"/>
      <c r="CCX9" s="1048"/>
      <c r="CCY9" s="1048"/>
      <c r="CCZ9" s="1048"/>
      <c r="CDA9" s="1048"/>
      <c r="CDB9" s="1048"/>
      <c r="CDC9" s="1048"/>
      <c r="CDD9" s="1048"/>
      <c r="CDE9" s="1048"/>
      <c r="CDF9" s="1048"/>
      <c r="CDG9" s="1048"/>
      <c r="CDH9" s="945" t="s">
        <v>5713</v>
      </c>
      <c r="CDI9" s="945"/>
      <c r="CDJ9" s="945"/>
      <c r="CDK9" s="945"/>
      <c r="CDP9" s="945" t="s">
        <v>5713</v>
      </c>
      <c r="CDQ9" s="945"/>
      <c r="CDR9" s="945"/>
      <c r="CDS9" s="945"/>
      <c r="CDT9" s="979"/>
      <c r="CDU9" s="979"/>
      <c r="CDV9" s="979"/>
      <c r="CDW9" s="979"/>
      <c r="CDX9" s="946" t="s">
        <v>5744</v>
      </c>
      <c r="CDY9" s="946"/>
      <c r="CDZ9" s="946"/>
      <c r="CEA9" s="946"/>
      <c r="CEB9" s="987" t="s">
        <v>5745</v>
      </c>
      <c r="CEC9" s="987"/>
      <c r="CED9" s="987"/>
      <c r="CEE9" s="987"/>
      <c r="CEF9" s="994" t="s">
        <v>5823</v>
      </c>
      <c r="CEG9" s="994"/>
      <c r="CEH9" s="994"/>
      <c r="CEI9" s="994"/>
      <c r="CEJ9" s="1032" t="s">
        <v>5824</v>
      </c>
      <c r="CEK9" s="1032"/>
      <c r="CEL9" s="1032"/>
      <c r="CEM9" s="1032"/>
      <c r="CER9" s="1014" t="s">
        <v>5822</v>
      </c>
      <c r="CES9" s="1014"/>
      <c r="CET9" s="1014"/>
      <c r="CEU9" s="1014"/>
      <c r="CEV9" s="946" t="s">
        <v>5788</v>
      </c>
      <c r="CEW9" s="946"/>
      <c r="CEX9" s="946"/>
      <c r="CEY9" s="946"/>
      <c r="CEZ9" s="945" t="s">
        <v>5808</v>
      </c>
      <c r="CFA9" s="945"/>
      <c r="CFB9" s="945"/>
      <c r="CFC9" s="945"/>
      <c r="CFD9" s="945"/>
      <c r="CFE9" s="945"/>
      <c r="CFF9" s="945"/>
      <c r="CFG9" s="945"/>
      <c r="CFH9" s="994" t="s">
        <v>5789</v>
      </c>
      <c r="CFI9" s="994"/>
      <c r="CFJ9" s="994"/>
      <c r="CFK9" s="994"/>
      <c r="CFL9" s="994"/>
      <c r="CFM9" s="994"/>
      <c r="CFN9" s="994"/>
      <c r="CFO9" s="994"/>
      <c r="CFT9" s="987" t="s">
        <v>5833</v>
      </c>
      <c r="CFU9" s="987"/>
      <c r="CFV9" s="987"/>
      <c r="CFW9" s="987"/>
      <c r="CFX9" s="1014" t="s">
        <v>5868</v>
      </c>
      <c r="CFY9" s="1014"/>
      <c r="CFZ9" s="1014"/>
      <c r="CGA9" s="1014"/>
      <c r="CGB9" s="946" t="s">
        <v>5869</v>
      </c>
      <c r="CGC9" s="946"/>
      <c r="CGD9" s="946"/>
      <c r="CGE9" s="946"/>
      <c r="CGF9" s="1047"/>
      <c r="CGG9" s="1047"/>
      <c r="CGH9" s="1047"/>
      <c r="CGI9" s="1047"/>
      <c r="CGJ9" s="979"/>
      <c r="CGK9" s="979"/>
      <c r="CGL9" s="979"/>
      <c r="CGM9" s="979"/>
      <c r="CGV9" s="994" t="s">
        <v>5834</v>
      </c>
      <c r="CGW9" s="994"/>
      <c r="CGX9" s="994"/>
      <c r="CGY9" s="994"/>
      <c r="CGZ9" s="1032" t="s">
        <v>5835</v>
      </c>
      <c r="CHA9" s="1032"/>
      <c r="CHB9" s="1032"/>
      <c r="CHC9" s="1032"/>
      <c r="CHD9" s="987" t="s">
        <v>5893</v>
      </c>
      <c r="CHE9" s="987"/>
      <c r="CHF9" s="987"/>
      <c r="CHG9" s="987"/>
      <c r="CHH9" s="1047"/>
      <c r="CHI9" s="1047"/>
      <c r="CHJ9" s="1047"/>
      <c r="CHK9" s="1047"/>
      <c r="CHL9" s="979"/>
      <c r="CHM9" s="979"/>
      <c r="CHN9" s="979"/>
      <c r="CHO9" s="979"/>
      <c r="CHX9" s="965" t="s">
        <v>5894</v>
      </c>
      <c r="CHY9" s="965"/>
      <c r="CHZ9" s="965"/>
      <c r="CIA9" s="965"/>
      <c r="CIB9" s="912" t="s">
        <v>5895</v>
      </c>
      <c r="CIC9" s="912"/>
      <c r="CID9" s="912"/>
      <c r="CIE9" s="912"/>
      <c r="CIF9" s="994" t="s">
        <v>5927</v>
      </c>
      <c r="CIG9" s="994"/>
      <c r="CIH9" s="994"/>
      <c r="CII9" s="994"/>
      <c r="CIJ9" s="1032" t="s">
        <v>5929</v>
      </c>
      <c r="CIK9" s="1032"/>
      <c r="CIL9" s="1032"/>
      <c r="CIM9" s="1032"/>
      <c r="CIN9" s="987" t="s">
        <v>5928</v>
      </c>
      <c r="CIO9" s="987"/>
      <c r="CIP9" s="987"/>
      <c r="CIQ9" s="987"/>
      <c r="CIR9" s="965" t="s">
        <v>5948</v>
      </c>
      <c r="CIS9" s="965"/>
      <c r="CIT9" s="965"/>
      <c r="CIU9" s="965"/>
      <c r="CIZ9" s="979"/>
      <c r="CJA9" s="979"/>
      <c r="CJB9" s="979"/>
      <c r="CJC9" s="979"/>
      <c r="CJD9" s="912" t="s">
        <v>5949</v>
      </c>
      <c r="CJE9" s="912"/>
      <c r="CJF9" s="912"/>
      <c r="CJG9" s="912"/>
      <c r="CJH9" s="1018" t="s">
        <v>5950</v>
      </c>
      <c r="CJI9" s="1018"/>
      <c r="CJJ9" s="1018"/>
      <c r="CJK9" s="1018"/>
      <c r="CJL9" s="994" t="s">
        <v>5962</v>
      </c>
      <c r="CJM9" s="994"/>
      <c r="CJN9" s="994"/>
      <c r="CJO9" s="994"/>
      <c r="CJP9" s="1032" t="s">
        <v>5963</v>
      </c>
      <c r="CJQ9" s="1032"/>
      <c r="CJR9" s="1032"/>
      <c r="CJS9" s="1032"/>
      <c r="CJT9" s="987" t="s">
        <v>5990</v>
      </c>
      <c r="CJU9" s="987"/>
      <c r="CJV9" s="987"/>
      <c r="CJW9" s="987"/>
      <c r="CKB9" s="968" t="s">
        <v>5991</v>
      </c>
      <c r="CKC9" s="968"/>
      <c r="CKD9" s="968"/>
      <c r="CKE9" s="968"/>
      <c r="CKF9" s="912" t="s">
        <v>6000</v>
      </c>
      <c r="CKG9" s="912"/>
      <c r="CKH9" s="912"/>
      <c r="CKI9" s="912"/>
      <c r="CKJ9" s="1018" t="s">
        <v>6001</v>
      </c>
      <c r="CKK9" s="1018"/>
      <c r="CKL9" s="1018"/>
      <c r="CKM9" s="1018"/>
      <c r="CKN9" s="994" t="s">
        <v>6046</v>
      </c>
      <c r="CKO9" s="994"/>
      <c r="CKP9" s="994"/>
      <c r="CKQ9" s="994"/>
      <c r="CKR9" s="1032" t="s">
        <v>6027</v>
      </c>
      <c r="CKS9" s="1032"/>
      <c r="CKT9" s="987" t="s">
        <v>6028</v>
      </c>
      <c r="CKU9" s="987"/>
      <c r="CKV9" s="968" t="s">
        <v>6029</v>
      </c>
      <c r="CKW9" s="968"/>
      <c r="CKX9" s="912" t="s">
        <v>6030</v>
      </c>
      <c r="CKY9" s="912"/>
      <c r="CLD9" s="1018" t="s">
        <v>6031</v>
      </c>
      <c r="CLE9" s="1018"/>
      <c r="CLF9" s="1018"/>
      <c r="CLG9" s="1018"/>
      <c r="CLH9" s="994" t="s">
        <v>6047</v>
      </c>
      <c r="CLI9" s="994"/>
      <c r="CLJ9" s="994"/>
      <c r="CLK9" s="994"/>
      <c r="CLL9" s="1032" t="s">
        <v>6048</v>
      </c>
      <c r="CLM9" s="1032"/>
      <c r="CLN9" s="1032"/>
      <c r="CLO9" s="1032"/>
      <c r="CLP9" s="987" t="s">
        <v>6049</v>
      </c>
      <c r="CLQ9" s="987"/>
      <c r="CLR9" s="987"/>
      <c r="CLS9" s="987"/>
      <c r="CLT9" s="1027" t="s">
        <v>6082</v>
      </c>
      <c r="CLU9" s="1027"/>
      <c r="CLV9" s="1027"/>
      <c r="CLW9" s="1027"/>
      <c r="CLX9" s="912" t="s">
        <v>6087</v>
      </c>
      <c r="CLY9" s="912"/>
      <c r="CLZ9" s="912"/>
      <c r="CMA9" s="912"/>
      <c r="CMF9" s="1018" t="s">
        <v>6112</v>
      </c>
      <c r="CMG9" s="1018"/>
      <c r="CMH9" s="1018"/>
      <c r="CMI9" s="1018"/>
      <c r="CMJ9" s="994" t="s">
        <v>6114</v>
      </c>
      <c r="CMK9" s="994"/>
      <c r="CML9" s="994"/>
      <c r="CMM9" s="994"/>
      <c r="CMN9" s="946" t="s">
        <v>6058</v>
      </c>
      <c r="CMO9" s="946"/>
      <c r="CMP9" s="946"/>
      <c r="CMQ9" s="946"/>
      <c r="CMR9" s="946"/>
      <c r="CMS9" s="946"/>
      <c r="CMT9" s="965" t="s">
        <v>6057</v>
      </c>
      <c r="CMU9" s="965"/>
      <c r="CMV9" s="965"/>
      <c r="CMW9" s="965"/>
      <c r="CMX9" s="965"/>
      <c r="CMY9" s="965"/>
      <c r="CMZ9" s="912" t="s">
        <v>6056</v>
      </c>
      <c r="CNA9" s="912"/>
      <c r="CNB9" s="912"/>
      <c r="CNC9" s="912"/>
      <c r="CNH9" s="912" t="s">
        <v>6056</v>
      </c>
      <c r="CNI9" s="912"/>
      <c r="CNJ9" s="912"/>
      <c r="CNK9" s="912"/>
      <c r="CNL9" s="1038" t="s">
        <v>6115</v>
      </c>
      <c r="CNM9" s="1038"/>
      <c r="CNN9" s="1038"/>
      <c r="CNO9" s="1038"/>
      <c r="CNP9" s="1038"/>
      <c r="CNQ9" s="1038"/>
      <c r="CNR9" s="1038"/>
      <c r="CNS9" s="1038"/>
      <c r="CNT9" s="1032" t="s">
        <v>6152</v>
      </c>
      <c r="CNU9" s="1032"/>
      <c r="CNV9" s="1032"/>
      <c r="CNW9" s="1032"/>
      <c r="CNX9" s="1032"/>
      <c r="CNY9" s="1032"/>
      <c r="CNZ9" s="912" t="s">
        <v>6153</v>
      </c>
      <c r="COA9" s="912"/>
      <c r="COB9" s="912"/>
      <c r="COC9" s="912"/>
      <c r="COD9" s="912"/>
      <c r="COE9" s="912"/>
      <c r="COJ9" s="987" t="s">
        <v>6116</v>
      </c>
      <c r="COK9" s="987"/>
      <c r="COL9" s="987"/>
      <c r="COM9" s="987"/>
      <c r="CON9" s="1001" t="s">
        <v>6178</v>
      </c>
      <c r="COO9" s="1001"/>
      <c r="COP9" s="1001"/>
      <c r="COQ9" s="1001"/>
      <c r="COR9" s="994" t="s">
        <v>6186</v>
      </c>
      <c r="COS9" s="994"/>
      <c r="COT9" s="994"/>
      <c r="COU9" s="994"/>
      <c r="COV9" s="1016" t="s">
        <v>6187</v>
      </c>
      <c r="COW9" s="1016"/>
      <c r="COX9" s="1016"/>
      <c r="COY9" s="1016"/>
      <c r="COZ9" s="1001" t="s">
        <v>6219</v>
      </c>
      <c r="CPA9" s="1001"/>
      <c r="CPB9" s="968" t="s">
        <v>6221</v>
      </c>
      <c r="CPC9" s="968"/>
      <c r="CPD9" s="912" t="s">
        <v>6220</v>
      </c>
      <c r="CPE9" s="912"/>
      <c r="CPF9" s="912"/>
      <c r="CPG9" s="912"/>
      <c r="CPL9" s="994" t="s">
        <v>6251</v>
      </c>
      <c r="CPM9" s="994"/>
      <c r="CPN9" s="1016" t="s">
        <v>6252</v>
      </c>
      <c r="CPO9" s="1016"/>
      <c r="CPP9" s="1001" t="s">
        <v>6253</v>
      </c>
      <c r="CPQ9" s="1001"/>
      <c r="CPR9" s="968" t="s">
        <v>6254</v>
      </c>
      <c r="CPS9" s="968"/>
      <c r="CPT9" s="967" t="s">
        <v>6255</v>
      </c>
      <c r="CPU9" s="967"/>
      <c r="CPV9" s="965" t="s">
        <v>6256</v>
      </c>
      <c r="CPW9" s="965"/>
      <c r="CPX9" s="987" t="s">
        <v>6257</v>
      </c>
      <c r="CPY9" s="987"/>
      <c r="CPZ9" s="1032" t="s">
        <v>6258</v>
      </c>
      <c r="CQA9" s="1032"/>
      <c r="CQB9" s="946" t="s">
        <v>6259</v>
      </c>
      <c r="CQC9" s="946"/>
      <c r="CQD9" s="1013" t="s">
        <v>6260</v>
      </c>
      <c r="CQE9" s="1013"/>
      <c r="CQF9" s="1016" t="s">
        <v>6313</v>
      </c>
      <c r="CQG9" s="1016"/>
      <c r="CQH9" s="994" t="s">
        <v>6314</v>
      </c>
      <c r="CQI9" s="994"/>
      <c r="CQN9" s="1016" t="s">
        <v>6315</v>
      </c>
      <c r="CQO9" s="1016"/>
      <c r="CQP9" s="1001" t="s">
        <v>6316</v>
      </c>
      <c r="CQQ9" s="1001"/>
      <c r="CQR9" s="967" t="s">
        <v>6337</v>
      </c>
      <c r="CQS9" s="967"/>
      <c r="CQT9" s="946" t="s">
        <v>6350</v>
      </c>
      <c r="CQU9" s="946"/>
      <c r="CQV9" s="946"/>
      <c r="CQW9" s="946"/>
      <c r="CQX9" s="1032" t="s">
        <v>6349</v>
      </c>
      <c r="CQY9" s="1032"/>
      <c r="CQZ9" s="1032"/>
      <c r="CRA9" s="1032"/>
      <c r="CRB9" s="1032"/>
      <c r="CRC9" s="1032"/>
      <c r="CRD9" s="1013" t="s">
        <v>6351</v>
      </c>
      <c r="CRE9" s="1013"/>
      <c r="CRF9" s="1013"/>
      <c r="CRG9" s="1013"/>
      <c r="CRH9" s="1013"/>
      <c r="CRI9" s="1013"/>
      <c r="CRP9" s="1024" t="s">
        <v>6388</v>
      </c>
      <c r="CRQ9" s="1024"/>
      <c r="CRR9" s="1024"/>
      <c r="CRS9" s="1024"/>
      <c r="CRT9" s="1024"/>
      <c r="CRU9" s="1024"/>
      <c r="CRV9" s="1024"/>
      <c r="CRW9" s="1024"/>
      <c r="CRX9" s="1098" t="s">
        <v>6138</v>
      </c>
      <c r="CRY9" s="1098"/>
      <c r="CRZ9" s="1098"/>
      <c r="CSA9" s="1098"/>
      <c r="CSB9" s="1001" t="s">
        <v>6409</v>
      </c>
      <c r="CSC9" s="1001"/>
      <c r="CSD9" s="1001"/>
      <c r="CSE9" s="1001"/>
      <c r="CSF9" s="1025" t="s">
        <v>6408</v>
      </c>
      <c r="CSG9" s="1025"/>
      <c r="CSH9" s="1025"/>
      <c r="CSI9" s="1025"/>
      <c r="CSJ9" s="999" t="s">
        <v>6419</v>
      </c>
      <c r="CSK9" s="999"/>
      <c r="CSL9" s="999"/>
      <c r="CSM9" s="999"/>
      <c r="CSR9" s="915" t="s">
        <v>6423</v>
      </c>
      <c r="CSS9" s="915"/>
      <c r="CST9" s="915"/>
      <c r="CSU9" s="915"/>
      <c r="CSV9" s="946" t="s">
        <v>6440</v>
      </c>
      <c r="CSW9" s="946"/>
      <c r="CSX9" s="946"/>
      <c r="CSY9" s="946"/>
      <c r="CSZ9" s="946"/>
      <c r="CTA9" s="946"/>
      <c r="CTB9" s="946"/>
      <c r="CTC9" s="946"/>
      <c r="CTD9" s="912" t="s">
        <v>6454</v>
      </c>
      <c r="CTE9" s="912"/>
      <c r="CTF9" s="912"/>
      <c r="CTG9" s="912"/>
      <c r="CTH9" s="912"/>
      <c r="CTI9" s="912"/>
      <c r="CTJ9" s="965" t="s">
        <v>6455</v>
      </c>
      <c r="CTK9" s="965"/>
      <c r="CTL9" s="965"/>
      <c r="CTM9" s="965"/>
      <c r="CTN9" s="965"/>
      <c r="CTO9" s="965"/>
      <c r="CTT9" s="979"/>
      <c r="CTU9" s="979"/>
      <c r="CTV9" s="979"/>
      <c r="CTW9" s="979"/>
      <c r="CTX9" s="987" t="s">
        <v>6456</v>
      </c>
      <c r="CTY9" s="987"/>
      <c r="CTZ9" s="987"/>
      <c r="CUA9" s="987"/>
      <c r="CUB9" s="987"/>
      <c r="CUC9" s="987"/>
      <c r="CUF9" s="979"/>
      <c r="CUG9" s="979"/>
      <c r="CUH9" s="979"/>
      <c r="CUI9" s="979"/>
      <c r="CUJ9" s="979"/>
      <c r="CUK9" s="979"/>
      <c r="CUL9" s="979"/>
      <c r="CUM9" s="979"/>
      <c r="CUV9" s="946" t="s">
        <v>6488</v>
      </c>
      <c r="CUW9" s="946"/>
      <c r="CUX9" s="946"/>
      <c r="CUY9" s="946"/>
      <c r="CUZ9" s="946"/>
      <c r="CVA9" s="946"/>
      <c r="CVB9" s="946"/>
      <c r="CVC9" s="946"/>
      <c r="CVD9" s="915" t="s">
        <v>6521</v>
      </c>
      <c r="CVE9" s="915"/>
      <c r="CVF9" s="915"/>
      <c r="CVG9" s="915"/>
      <c r="CVH9" s="978" t="s">
        <v>6524</v>
      </c>
      <c r="CVI9" s="978"/>
      <c r="CVJ9" s="978"/>
      <c r="CVK9" s="978"/>
      <c r="CVL9" s="978"/>
      <c r="CVM9" s="978"/>
      <c r="CVN9" s="978"/>
      <c r="CVO9" s="978"/>
      <c r="CVX9" s="1016" t="s">
        <v>6525</v>
      </c>
      <c r="CVY9" s="1016"/>
      <c r="CVZ9" s="1016"/>
      <c r="CWA9" s="1016"/>
      <c r="CWB9" s="1016"/>
      <c r="CWC9" s="1016"/>
      <c r="CWD9" s="965" t="s">
        <v>6537</v>
      </c>
      <c r="CWE9" s="965"/>
      <c r="CWF9" s="965"/>
      <c r="CWG9" s="965"/>
      <c r="CWH9" s="1025" t="s">
        <v>6538</v>
      </c>
      <c r="CWI9" s="1025"/>
      <c r="CWJ9" s="1025"/>
      <c r="CWK9" s="1025"/>
      <c r="CWL9" s="999" t="s">
        <v>6539</v>
      </c>
      <c r="CWM9" s="999"/>
      <c r="CWN9" s="999"/>
      <c r="CWO9" s="999"/>
      <c r="CWP9" s="915" t="s">
        <v>6540</v>
      </c>
      <c r="CWQ9" s="915"/>
      <c r="CWR9" s="915"/>
      <c r="CWS9" s="915"/>
      <c r="CWZ9" s="978" t="s">
        <v>6579</v>
      </c>
      <c r="CXA9" s="978"/>
      <c r="CXB9" s="978"/>
      <c r="CXC9" s="978"/>
      <c r="CXD9" s="978"/>
      <c r="CXE9" s="978"/>
      <c r="CXF9" s="978"/>
      <c r="CXG9" s="978"/>
      <c r="CXH9" s="978"/>
      <c r="CXI9" s="978"/>
      <c r="CXJ9" s="978"/>
      <c r="CXK9" s="978"/>
      <c r="CXL9" s="978"/>
      <c r="CXM9" s="978"/>
      <c r="CXN9" s="978"/>
      <c r="CXO9" s="978"/>
      <c r="CXP9" s="978"/>
      <c r="CXQ9" s="978"/>
      <c r="CXR9" s="978"/>
      <c r="CXS9" s="978"/>
      <c r="CYB9" s="1016" t="s">
        <v>6612</v>
      </c>
      <c r="CYC9" s="1016"/>
      <c r="CYD9" s="1016"/>
      <c r="CYE9" s="1016"/>
      <c r="CYF9" s="1010" t="s">
        <v>6613</v>
      </c>
      <c r="CYG9" s="1010"/>
      <c r="CYH9" s="1010"/>
      <c r="CYI9" s="1010"/>
      <c r="CYJ9" s="912" t="s">
        <v>6647</v>
      </c>
      <c r="CYK9" s="912"/>
      <c r="CYL9" s="912"/>
      <c r="CYM9" s="912"/>
      <c r="CYN9" s="912"/>
      <c r="CYO9" s="912"/>
      <c r="CYP9" s="912"/>
      <c r="CYQ9" s="912"/>
      <c r="CYR9" s="912"/>
      <c r="CYS9" s="912"/>
      <c r="CYT9" s="912"/>
      <c r="CYU9" s="912"/>
      <c r="CZD9" s="1000" t="s">
        <v>6660</v>
      </c>
      <c r="CZE9" s="1000"/>
      <c r="CZF9" s="1000"/>
      <c r="CZG9" s="1000"/>
      <c r="CZH9" s="1000"/>
      <c r="CZI9" s="1000"/>
      <c r="CZJ9" s="1000"/>
      <c r="CZK9" s="1000"/>
      <c r="CZL9" s="1000"/>
      <c r="CZM9" s="1000"/>
      <c r="CZN9" s="1000"/>
      <c r="CZO9" s="1000"/>
      <c r="CZP9" s="1103" t="s">
        <v>1737</v>
      </c>
      <c r="CZQ9" s="1103"/>
      <c r="CZR9" s="1103"/>
      <c r="CZS9" s="1103"/>
      <c r="CZT9" s="1103"/>
      <c r="CZU9" s="1103"/>
      <c r="CZV9" s="1103"/>
      <c r="CZW9" s="1103"/>
      <c r="DAF9" s="928" t="s">
        <v>1987</v>
      </c>
      <c r="DAG9" s="928"/>
      <c r="DAH9" s="928"/>
      <c r="DAI9" s="928"/>
      <c r="DAJ9" s="928"/>
      <c r="DAK9" s="928"/>
      <c r="DAL9" s="928"/>
      <c r="DAM9" s="928"/>
      <c r="DAN9" s="928"/>
      <c r="DAO9" s="928"/>
      <c r="DAP9" s="928"/>
      <c r="DAQ9" s="928"/>
      <c r="DAR9" s="928"/>
      <c r="DAS9" s="928"/>
      <c r="DAT9" s="928"/>
      <c r="DAU9" s="928"/>
      <c r="DAV9" s="928"/>
      <c r="DAW9" s="928"/>
      <c r="DAX9" s="928"/>
      <c r="DAY9" s="928"/>
      <c r="DBH9" s="979"/>
      <c r="DBI9" s="979"/>
      <c r="DBJ9" s="979"/>
      <c r="DBK9" s="979"/>
      <c r="DBL9" s="980" t="s">
        <v>1987</v>
      </c>
      <c r="DBM9" s="980"/>
      <c r="DBN9" s="980"/>
      <c r="DBO9" s="980"/>
      <c r="DBP9" s="980"/>
      <c r="DBQ9" s="980"/>
      <c r="DBR9" s="980"/>
      <c r="DBS9" s="980"/>
      <c r="DBT9" s="980"/>
      <c r="DBU9" s="980"/>
      <c r="DBV9" s="980"/>
      <c r="DBW9" s="980"/>
      <c r="DBX9" s="980"/>
      <c r="DBY9" s="980"/>
      <c r="DBZ9" s="980"/>
      <c r="DCA9" s="980"/>
      <c r="DCJ9" s="992" t="s">
        <v>2278</v>
      </c>
      <c r="DCK9" s="992"/>
      <c r="DCL9" s="992"/>
      <c r="DCM9" s="992"/>
      <c r="DCN9" s="992"/>
      <c r="DCO9" s="992"/>
      <c r="DCP9" s="992"/>
      <c r="DCQ9" s="992"/>
      <c r="DCR9" s="992"/>
      <c r="DCS9" s="992"/>
      <c r="DCT9" s="992"/>
      <c r="DCU9" s="992"/>
      <c r="DCV9" s="992"/>
      <c r="DCW9" s="992"/>
      <c r="DCX9" s="992"/>
      <c r="DCY9" s="992"/>
      <c r="DCZ9" s="992"/>
      <c r="DDA9" s="992"/>
      <c r="DDB9" s="992"/>
      <c r="DDC9" s="992"/>
      <c r="DDL9" s="992" t="s">
        <v>2278</v>
      </c>
      <c r="DDM9" s="992"/>
      <c r="DDN9" s="992"/>
      <c r="DDO9" s="992"/>
      <c r="DDP9" s="992"/>
      <c r="DDQ9" s="992"/>
      <c r="DDR9" s="992"/>
      <c r="DDS9" s="992"/>
      <c r="DDT9" s="992"/>
      <c r="DDU9" s="992"/>
      <c r="DDV9" s="992"/>
      <c r="DDW9" s="992"/>
      <c r="DDX9" s="992"/>
      <c r="DDY9" s="992"/>
      <c r="DDZ9" s="992"/>
      <c r="DEA9" s="992"/>
      <c r="DEB9" s="992"/>
      <c r="DEC9" s="992"/>
      <c r="DED9" s="992"/>
      <c r="DEE9" s="992"/>
      <c r="DEN9" s="979"/>
      <c r="DEO9" s="979"/>
      <c r="DEP9" s="979"/>
      <c r="DEQ9" s="979"/>
      <c r="DER9" s="992" t="s">
        <v>2278</v>
      </c>
      <c r="DES9" s="992"/>
      <c r="DET9" s="992"/>
      <c r="DEU9" s="992"/>
      <c r="DEV9" s="992"/>
      <c r="DEW9" s="992"/>
      <c r="DEX9" s="992"/>
      <c r="DEY9" s="992"/>
      <c r="DEZ9" s="992"/>
      <c r="DFA9" s="992"/>
      <c r="DFB9" s="992"/>
      <c r="DFC9" s="992"/>
      <c r="DFD9" s="992"/>
      <c r="DFE9" s="992"/>
      <c r="DFF9" s="992"/>
      <c r="DFG9" s="992"/>
      <c r="DFP9" s="979"/>
      <c r="DFQ9" s="979"/>
      <c r="DFR9" s="979"/>
      <c r="DFS9" s="979"/>
      <c r="DFT9" s="992" t="s">
        <v>2278</v>
      </c>
      <c r="DFU9" s="992"/>
      <c r="DFV9" s="992"/>
      <c r="DFW9" s="992"/>
      <c r="DFX9" s="992"/>
      <c r="DFY9" s="992"/>
      <c r="DFZ9" s="992"/>
      <c r="DGA9" s="992"/>
      <c r="DGB9" s="992"/>
      <c r="DGC9" s="992"/>
      <c r="DGD9" s="992"/>
      <c r="DGE9" s="992"/>
      <c r="DGF9" s="992"/>
      <c r="DGG9" s="992"/>
      <c r="DGH9" s="992"/>
      <c r="DGI9" s="992"/>
      <c r="DGR9" s="992" t="s">
        <v>2278</v>
      </c>
      <c r="DGS9" s="992"/>
      <c r="DGT9" s="992"/>
      <c r="DGU9" s="992"/>
      <c r="DGV9" s="992"/>
      <c r="DGW9" s="992"/>
      <c r="DGX9" s="992"/>
      <c r="DGY9" s="992"/>
      <c r="DGZ9" s="992"/>
      <c r="DHA9" s="992"/>
      <c r="DHB9" s="992"/>
      <c r="DHC9" s="992"/>
      <c r="DHD9" s="992"/>
      <c r="DHE9" s="992"/>
      <c r="DHF9" s="992"/>
      <c r="DHG9" s="992"/>
      <c r="DHH9" s="992"/>
      <c r="DHI9" s="992"/>
      <c r="DHJ9" s="992"/>
      <c r="DHK9" s="992"/>
      <c r="DHT9" s="992" t="s">
        <v>2278</v>
      </c>
      <c r="DHU9" s="992"/>
      <c r="DHV9" s="992"/>
      <c r="DHW9" s="992"/>
      <c r="DHX9" s="992"/>
      <c r="DHY9" s="992"/>
      <c r="DHZ9" s="992"/>
      <c r="DIA9" s="992"/>
      <c r="DIB9" s="992"/>
      <c r="DIC9" s="992"/>
      <c r="DID9" s="992"/>
      <c r="DIE9" s="992"/>
      <c r="DIF9" s="992"/>
      <c r="DIG9" s="992"/>
      <c r="DIH9" s="992"/>
      <c r="DII9" s="992"/>
      <c r="DIJ9" s="992"/>
      <c r="DIK9" s="992"/>
      <c r="DIL9" s="992"/>
      <c r="DIM9" s="992"/>
      <c r="DIV9" s="992" t="s">
        <v>2278</v>
      </c>
      <c r="DIW9" s="992"/>
      <c r="DIX9" s="992"/>
      <c r="DIY9" s="992"/>
      <c r="DIZ9" s="992"/>
      <c r="DJA9" s="992"/>
      <c r="DJB9" s="992"/>
      <c r="DJC9" s="992"/>
      <c r="DJD9" s="992"/>
      <c r="DJE9" s="992"/>
      <c r="DJF9" s="992"/>
      <c r="DJG9" s="992"/>
      <c r="DJH9" s="992"/>
      <c r="DJI9" s="992"/>
      <c r="DJJ9" s="992"/>
      <c r="DJK9" s="992"/>
      <c r="DJL9" s="992"/>
      <c r="DJM9" s="992"/>
      <c r="DJN9" s="992"/>
      <c r="DJO9" s="992"/>
      <c r="DJX9" s="979"/>
      <c r="DJY9" s="979"/>
      <c r="DJZ9" s="979"/>
      <c r="DKA9" s="979"/>
      <c r="DKB9" s="992" t="s">
        <v>2278</v>
      </c>
      <c r="DKC9" s="992"/>
      <c r="DKD9" s="992"/>
      <c r="DKE9" s="992"/>
      <c r="DKF9" s="992"/>
      <c r="DKG9" s="992"/>
      <c r="DKH9" s="992"/>
      <c r="DKI9" s="992"/>
      <c r="DKJ9" s="992"/>
      <c r="DKK9" s="992"/>
      <c r="DKL9" s="992"/>
      <c r="DKM9" s="992"/>
      <c r="DKN9" s="992"/>
      <c r="DKO9" s="992"/>
      <c r="DKP9" s="992"/>
      <c r="DKQ9" s="992"/>
      <c r="DKZ9" s="992" t="s">
        <v>2278</v>
      </c>
      <c r="DLA9" s="992"/>
      <c r="DLB9" s="992"/>
      <c r="DLC9" s="992"/>
      <c r="DLD9" s="992"/>
      <c r="DLE9" s="992"/>
      <c r="DLF9" s="992"/>
      <c r="DLG9" s="992"/>
      <c r="DLH9" s="992"/>
      <c r="DLI9" s="992"/>
      <c r="DLJ9" s="992"/>
      <c r="DLK9" s="992"/>
      <c r="DLL9" s="992"/>
      <c r="DLM9" s="992"/>
      <c r="DLN9" s="992"/>
      <c r="DLO9" s="992"/>
      <c r="DLP9" s="992"/>
      <c r="DLQ9" s="992"/>
      <c r="DLR9" s="992"/>
      <c r="DLS9" s="992"/>
      <c r="DMB9" s="1035" t="s">
        <v>7167</v>
      </c>
      <c r="DMC9" s="1035"/>
      <c r="DMD9" s="1035"/>
      <c r="DME9" s="1035"/>
      <c r="DMF9" s="1035"/>
      <c r="DMG9" s="1035"/>
      <c r="DMH9" s="1035"/>
      <c r="DMI9" s="1035"/>
      <c r="DMJ9" s="979"/>
      <c r="DMK9" s="979"/>
      <c r="DML9" s="979"/>
      <c r="DMM9" s="979"/>
      <c r="DMN9" s="1035" t="s">
        <v>7167</v>
      </c>
      <c r="DMO9" s="1035"/>
      <c r="DMP9" s="1035"/>
      <c r="DMQ9" s="1035"/>
      <c r="DMR9" s="1035"/>
      <c r="DMS9" s="1035"/>
      <c r="DMT9" s="1035"/>
      <c r="DMU9" s="1035"/>
      <c r="DND9" s="992" t="s">
        <v>2278</v>
      </c>
      <c r="DNE9" s="992"/>
      <c r="DNF9" s="992"/>
      <c r="DNG9" s="992"/>
      <c r="DNH9" s="992"/>
      <c r="DNI9" s="992"/>
      <c r="DNJ9" s="992"/>
      <c r="DNK9" s="992"/>
      <c r="DNL9" s="992"/>
      <c r="DNM9" s="992"/>
      <c r="DNN9" s="992"/>
      <c r="DNO9" s="992"/>
      <c r="DNP9" s="992"/>
      <c r="DNQ9" s="992"/>
      <c r="DNR9" s="992"/>
      <c r="DNS9" s="992"/>
      <c r="DNT9" s="992"/>
      <c r="DNU9" s="992"/>
      <c r="DNV9" s="992"/>
      <c r="DNW9" s="992"/>
      <c r="DOF9" s="992" t="s">
        <v>2278</v>
      </c>
      <c r="DOG9" s="992"/>
      <c r="DOH9" s="992"/>
      <c r="DOI9" s="992"/>
      <c r="DOJ9" s="992"/>
      <c r="DOK9" s="992"/>
      <c r="DOL9" s="992"/>
      <c r="DOM9" s="992"/>
      <c r="DON9" s="992"/>
      <c r="DOO9" s="992"/>
      <c r="DOP9" s="992"/>
      <c r="DOQ9" s="992"/>
      <c r="DOR9" s="992"/>
      <c r="DOS9" s="992"/>
      <c r="DOT9" s="992"/>
      <c r="DOU9" s="992"/>
      <c r="DOV9" s="992"/>
      <c r="DOW9" s="992"/>
      <c r="DOX9" s="992"/>
      <c r="DOY9" s="992"/>
      <c r="DPH9" s="992" t="s">
        <v>2278</v>
      </c>
      <c r="DPI9" s="992"/>
      <c r="DPJ9" s="992"/>
      <c r="DPK9" s="992"/>
      <c r="DPL9" s="992"/>
      <c r="DPM9" s="992"/>
      <c r="DPN9" s="992"/>
      <c r="DPO9" s="992"/>
      <c r="DPP9" s="992"/>
      <c r="DPQ9" s="992"/>
      <c r="DPR9" s="992"/>
      <c r="DPS9" s="992"/>
      <c r="DPT9" s="992"/>
      <c r="DPU9" s="992"/>
      <c r="DPV9" s="992"/>
      <c r="DPW9" s="992"/>
      <c r="DPX9" s="992"/>
      <c r="DPY9" s="992"/>
      <c r="DPZ9" s="992"/>
      <c r="DQA9" s="992"/>
      <c r="DQJ9" s="979"/>
      <c r="DQK9" s="979"/>
      <c r="DQL9" s="979"/>
      <c r="DQM9" s="979"/>
      <c r="DQN9" s="1007" t="s">
        <v>5243</v>
      </c>
      <c r="DQO9" s="1007"/>
      <c r="DQP9" s="1007"/>
      <c r="DQQ9" s="1007"/>
      <c r="DQR9" s="1022" t="s">
        <v>6712</v>
      </c>
      <c r="DQS9" s="1022"/>
      <c r="DQT9" s="1022"/>
      <c r="DQU9" s="1022"/>
      <c r="DQV9" s="1022"/>
      <c r="DQW9" s="1022"/>
      <c r="DQX9" s="1022"/>
      <c r="DQY9" s="1022"/>
      <c r="DQZ9" s="1022"/>
      <c r="DRA9" s="1022"/>
      <c r="DRB9" s="1022"/>
      <c r="DRC9" s="1022"/>
      <c r="DRL9" s="992" t="s">
        <v>6712</v>
      </c>
      <c r="DRM9" s="992"/>
      <c r="DRN9" s="992"/>
      <c r="DRO9" s="992"/>
      <c r="DRP9" s="992"/>
      <c r="DRQ9" s="992"/>
      <c r="DRR9" s="992"/>
      <c r="DRS9" s="992"/>
      <c r="DRT9" s="992"/>
      <c r="DRU9" s="992"/>
      <c r="DRV9" s="992"/>
      <c r="DRW9" s="992"/>
      <c r="DRX9" s="992"/>
      <c r="DRY9" s="992"/>
      <c r="DRZ9" s="992"/>
      <c r="DSA9" s="992"/>
      <c r="DSB9" s="992"/>
      <c r="DSC9" s="992"/>
      <c r="DSD9" s="992"/>
      <c r="DSE9" s="992"/>
      <c r="DSN9" s="992" t="s">
        <v>6712</v>
      </c>
      <c r="DSO9" s="992"/>
      <c r="DSP9" s="992"/>
      <c r="DSQ9" s="992"/>
      <c r="DSR9" s="992"/>
      <c r="DSS9" s="992"/>
      <c r="DST9" s="992"/>
      <c r="DSU9" s="992"/>
      <c r="DSV9" s="992"/>
      <c r="DSW9" s="992"/>
      <c r="DSX9" s="992"/>
      <c r="DSY9" s="992"/>
      <c r="DSZ9" s="992"/>
      <c r="DTA9" s="992"/>
      <c r="DTB9" s="992"/>
      <c r="DTC9" s="992"/>
      <c r="DTD9" s="992"/>
      <c r="DTE9" s="992"/>
      <c r="DTF9" s="992"/>
      <c r="DTG9" s="992"/>
      <c r="DTP9" s="992" t="s">
        <v>6712</v>
      </c>
      <c r="DTQ9" s="992"/>
      <c r="DTR9" s="992"/>
      <c r="DTS9" s="992"/>
      <c r="DTT9" s="992"/>
      <c r="DTU9" s="992"/>
      <c r="DTV9" s="992"/>
      <c r="DTW9" s="992"/>
      <c r="DTX9" s="992"/>
      <c r="DTY9" s="992"/>
      <c r="DTZ9" s="992"/>
      <c r="DUA9" s="992"/>
      <c r="DUB9" s="992"/>
      <c r="DUC9" s="992"/>
      <c r="DUD9" s="992"/>
      <c r="DUE9" s="992"/>
      <c r="DUF9" s="992"/>
      <c r="DUG9" s="992"/>
      <c r="DUH9" s="992"/>
      <c r="DUI9" s="992"/>
      <c r="DUR9" s="992" t="s">
        <v>6712</v>
      </c>
      <c r="DUS9" s="992"/>
      <c r="DUT9" s="992"/>
      <c r="DUU9" s="992"/>
      <c r="DUV9" s="992"/>
      <c r="DUW9" s="992"/>
      <c r="DUX9" s="992"/>
      <c r="DUY9" s="992"/>
      <c r="DUZ9" s="992"/>
      <c r="DVA9" s="992"/>
      <c r="DVB9" s="992"/>
      <c r="DVC9" s="992"/>
      <c r="DVD9" s="992"/>
      <c r="DVE9" s="992"/>
      <c r="DVF9" s="992"/>
      <c r="DVG9" s="992"/>
      <c r="DVH9" s="992"/>
      <c r="DVI9" s="992"/>
      <c r="DVJ9" s="992"/>
      <c r="DVK9" s="992"/>
      <c r="DVT9" s="992" t="s">
        <v>6712</v>
      </c>
      <c r="DVU9" s="992"/>
      <c r="DVV9" s="992"/>
      <c r="DVW9" s="992"/>
      <c r="DVX9" s="992"/>
      <c r="DVY9" s="992"/>
      <c r="DVZ9" s="992"/>
      <c r="DWA9" s="992"/>
      <c r="DWB9" s="992"/>
      <c r="DWC9" s="992"/>
      <c r="DWD9" s="992"/>
      <c r="DWE9" s="992"/>
      <c r="DWF9" s="992"/>
      <c r="DWG9" s="992"/>
      <c r="DWH9" s="992"/>
      <c r="DWI9" s="992"/>
      <c r="DWJ9" s="992"/>
      <c r="DWK9" s="992"/>
      <c r="DWL9" s="992"/>
      <c r="DWM9" s="992"/>
      <c r="DWV9" s="992" t="s">
        <v>6712</v>
      </c>
      <c r="DWW9" s="992"/>
      <c r="DWX9" s="992"/>
      <c r="DWY9" s="992"/>
      <c r="DWZ9" s="992"/>
      <c r="DXA9" s="992"/>
      <c r="DXB9" s="992"/>
      <c r="DXC9" s="992"/>
      <c r="DXD9" s="992"/>
      <c r="DXE9" s="992"/>
      <c r="DXF9" s="992"/>
      <c r="DXG9" s="992"/>
      <c r="DXH9" s="992"/>
      <c r="DXI9" s="992"/>
      <c r="DXJ9" s="992"/>
      <c r="DXK9" s="992"/>
      <c r="DXL9" s="992"/>
      <c r="DXM9" s="992"/>
      <c r="DXN9" s="992"/>
      <c r="DXO9" s="992"/>
      <c r="DXX9" s="992" t="s">
        <v>6712</v>
      </c>
      <c r="DXY9" s="992"/>
      <c r="DXZ9" s="992"/>
      <c r="DYA9" s="992"/>
      <c r="DYB9" s="992"/>
      <c r="DYC9" s="992"/>
      <c r="DYD9" s="992"/>
      <c r="DYE9" s="992"/>
      <c r="DYF9" s="992"/>
      <c r="DYG9" s="992"/>
      <c r="DYH9" s="992"/>
      <c r="DYI9" s="992"/>
      <c r="DYJ9" s="992"/>
      <c r="DYK9" s="992"/>
      <c r="DYL9" s="992"/>
      <c r="DYM9" s="992"/>
      <c r="DYN9" s="992"/>
      <c r="DYO9" s="992"/>
      <c r="DYP9" s="992"/>
      <c r="DYQ9" s="992"/>
      <c r="DYZ9" s="992" t="s">
        <v>6712</v>
      </c>
      <c r="DZA9" s="992"/>
      <c r="DZB9" s="992"/>
      <c r="DZC9" s="992"/>
      <c r="DZD9" s="992"/>
      <c r="DZE9" s="992"/>
      <c r="DZF9" s="992"/>
      <c r="DZG9" s="992"/>
      <c r="DZH9" s="992"/>
      <c r="DZI9" s="992"/>
      <c r="DZJ9" s="992"/>
      <c r="DZK9" s="992"/>
      <c r="DZL9" s="992"/>
      <c r="DZM9" s="992"/>
      <c r="DZN9" s="992"/>
      <c r="DZO9" s="992"/>
      <c r="DZP9" s="992"/>
      <c r="DZQ9" s="992"/>
      <c r="DZR9" s="992"/>
      <c r="DZS9" s="992"/>
      <c r="EAB9" s="979"/>
      <c r="EAC9" s="979"/>
      <c r="EAD9" s="979"/>
      <c r="EAE9" s="979"/>
      <c r="EAF9" s="1007" t="s">
        <v>6712</v>
      </c>
      <c r="EAG9" s="1007"/>
      <c r="EAH9" s="1007"/>
      <c r="EAI9" s="1007"/>
      <c r="EAJ9" s="1007"/>
      <c r="EAK9" s="1007"/>
      <c r="EAL9" s="1007"/>
      <c r="EAM9" s="1007"/>
      <c r="EAN9" s="1007"/>
      <c r="EAO9" s="1007"/>
      <c r="EAP9" s="1007"/>
      <c r="EAQ9" s="1007"/>
      <c r="EAR9" s="1007"/>
      <c r="EAS9" s="1007"/>
      <c r="EAT9" s="1007"/>
      <c r="EAU9" s="1007"/>
      <c r="EBD9" s="992" t="s">
        <v>6712</v>
      </c>
      <c r="EBE9" s="992"/>
      <c r="EBF9" s="992"/>
      <c r="EBG9" s="992"/>
      <c r="EBH9" s="992"/>
      <c r="EBI9" s="992"/>
      <c r="EBJ9" s="992"/>
      <c r="EBK9" s="992"/>
      <c r="EBL9" s="992"/>
      <c r="EBM9" s="992"/>
      <c r="EBN9" s="992"/>
      <c r="EBO9" s="992"/>
      <c r="EBP9" s="992"/>
      <c r="EBQ9" s="992"/>
      <c r="EBR9" s="992"/>
      <c r="EBS9" s="992"/>
      <c r="EBT9" s="992"/>
      <c r="EBU9" s="992"/>
      <c r="EBV9" s="992"/>
      <c r="EBW9" s="992"/>
      <c r="ECF9" s="992" t="s">
        <v>6712</v>
      </c>
      <c r="ECG9" s="992"/>
      <c r="ECH9" s="992"/>
      <c r="ECI9" s="992"/>
      <c r="ECJ9" s="992"/>
      <c r="ECK9" s="992"/>
      <c r="ECL9" s="992"/>
      <c r="ECM9" s="992"/>
      <c r="ECN9" s="992"/>
      <c r="ECO9" s="992"/>
      <c r="ECP9" s="992"/>
      <c r="ECQ9" s="992"/>
      <c r="ECR9" s="992"/>
      <c r="ECS9" s="992"/>
      <c r="ECT9" s="992"/>
      <c r="ECU9" s="992"/>
      <c r="ECV9" s="992"/>
      <c r="ECW9" s="992"/>
      <c r="ECX9" s="992"/>
      <c r="ECY9" s="992"/>
      <c r="EDH9" s="979"/>
      <c r="EDI9" s="979"/>
      <c r="EDJ9" s="979"/>
      <c r="EDK9" s="979"/>
      <c r="EDL9" s="1007" t="s">
        <v>6712</v>
      </c>
      <c r="EDM9" s="1007"/>
      <c r="EDN9" s="1007"/>
      <c r="EDO9" s="1007"/>
      <c r="EDP9" s="1007"/>
      <c r="EDQ9" s="1007"/>
      <c r="EDR9" s="1007"/>
      <c r="EDS9" s="1007"/>
      <c r="EDT9" s="1007"/>
      <c r="EDU9" s="1007"/>
      <c r="EDV9" s="1007"/>
      <c r="EDW9" s="1007"/>
      <c r="EDX9" s="1007"/>
      <c r="EDY9" s="1007"/>
      <c r="EDZ9" s="1007"/>
      <c r="EEA9" s="1007"/>
      <c r="EEJ9" s="979"/>
      <c r="EEK9" s="979"/>
      <c r="EEL9" s="979"/>
      <c r="EEM9" s="979"/>
      <c r="EEN9" s="1007" t="s">
        <v>6712</v>
      </c>
      <c r="EEO9" s="1007"/>
      <c r="EEP9" s="1007"/>
      <c r="EEQ9" s="1007"/>
      <c r="EER9" s="1007"/>
      <c r="EES9" s="1007"/>
      <c r="EET9" s="1007"/>
      <c r="EEU9" s="1007"/>
      <c r="EEV9" s="1007"/>
      <c r="EEW9" s="1007"/>
      <c r="EEX9" s="1007"/>
      <c r="EEY9" s="1007"/>
      <c r="EEZ9" s="1007"/>
      <c r="EFA9" s="1007"/>
      <c r="EFB9" s="1007"/>
      <c r="EFC9" s="1007"/>
      <c r="EFL9" s="992" t="s">
        <v>6712</v>
      </c>
      <c r="EFM9" s="992"/>
      <c r="EFN9" s="992"/>
      <c r="EFO9" s="992"/>
      <c r="EFP9" s="992"/>
      <c r="EFQ9" s="992"/>
      <c r="EFR9" s="992"/>
      <c r="EFS9" s="992"/>
      <c r="EFT9" s="992"/>
      <c r="EFU9" s="992"/>
      <c r="EFV9" s="992"/>
      <c r="EFW9" s="992"/>
      <c r="EFX9" s="992"/>
      <c r="EFY9" s="992"/>
      <c r="EFZ9" s="992"/>
      <c r="EGA9" s="992"/>
      <c r="EGB9" s="992"/>
      <c r="EGC9" s="992"/>
      <c r="EGD9" s="992"/>
      <c r="EGE9" s="992"/>
      <c r="EGN9" s="992" t="s">
        <v>6712</v>
      </c>
      <c r="EGO9" s="992"/>
      <c r="EGP9" s="992"/>
      <c r="EGQ9" s="992"/>
      <c r="EGR9" s="992"/>
      <c r="EGS9" s="992"/>
      <c r="EGT9" s="992"/>
      <c r="EGU9" s="992"/>
      <c r="EGV9" s="992"/>
      <c r="EGW9" s="992"/>
      <c r="EGX9" s="992"/>
      <c r="EGY9" s="992"/>
      <c r="EGZ9" s="992"/>
      <c r="EHA9" s="992"/>
      <c r="EHB9" s="992"/>
      <c r="EHC9" s="992"/>
      <c r="EHD9" s="992"/>
      <c r="EHE9" s="992"/>
      <c r="EHF9" s="992"/>
      <c r="EHG9" s="992"/>
      <c r="EHP9" s="1002" t="s">
        <v>6712</v>
      </c>
      <c r="EHQ9" s="1002"/>
      <c r="EHR9" s="1002"/>
      <c r="EHS9" s="1002"/>
      <c r="EHT9" s="1002"/>
      <c r="EHU9" s="1002"/>
      <c r="EHV9" s="1002"/>
      <c r="EHW9" s="1002"/>
      <c r="EHX9" s="1002"/>
      <c r="EHY9" s="1002"/>
      <c r="EHZ9" s="1002"/>
      <c r="EIA9" s="1002"/>
      <c r="EIB9" s="979"/>
      <c r="EIC9" s="979"/>
      <c r="EID9" s="979"/>
      <c r="EIE9" s="979"/>
      <c r="EIF9" s="546"/>
      <c r="EIG9" s="546"/>
      <c r="EIH9" s="546"/>
      <c r="EIR9" s="992" t="s">
        <v>6712</v>
      </c>
      <c r="EIS9" s="992"/>
      <c r="EIT9" s="992"/>
      <c r="EIU9" s="992"/>
      <c r="EIV9" s="992"/>
      <c r="EIW9" s="992"/>
      <c r="EIX9" s="992"/>
      <c r="EIY9" s="992"/>
      <c r="EIZ9" s="992"/>
      <c r="EJA9" s="992"/>
      <c r="EJB9" s="992"/>
      <c r="EJC9" s="992"/>
      <c r="EJD9" s="992"/>
      <c r="EJE9" s="992"/>
      <c r="EJF9" s="992"/>
      <c r="EJG9" s="992"/>
      <c r="EJH9" s="992"/>
      <c r="EJI9" s="992"/>
      <c r="EJJ9" s="992"/>
      <c r="EJK9" s="992"/>
      <c r="EJT9" s="992" t="s">
        <v>6712</v>
      </c>
      <c r="EJU9" s="992"/>
      <c r="EJV9" s="992"/>
      <c r="EJW9" s="992"/>
      <c r="EJX9" s="992"/>
      <c r="EJY9" s="992"/>
      <c r="EJZ9" s="992"/>
      <c r="EKA9" s="992"/>
      <c r="EKB9" s="992"/>
      <c r="EKC9" s="992"/>
      <c r="EKD9" s="992"/>
      <c r="EKE9" s="992"/>
      <c r="EKF9" s="992"/>
      <c r="EKG9" s="992"/>
      <c r="EKH9" s="992"/>
      <c r="EKI9" s="992"/>
      <c r="EKJ9" s="992"/>
      <c r="EKK9" s="992"/>
      <c r="EKL9" s="992"/>
      <c r="EKM9" s="992"/>
      <c r="EKV9" s="992" t="s">
        <v>6712</v>
      </c>
      <c r="EKW9" s="992"/>
      <c r="EKX9" s="992"/>
      <c r="EKY9" s="992"/>
      <c r="EKZ9" s="992"/>
      <c r="ELA9" s="992"/>
      <c r="ELB9" s="992"/>
      <c r="ELC9" s="992"/>
      <c r="ELD9" s="992"/>
      <c r="ELE9" s="992"/>
      <c r="ELF9" s="992"/>
      <c r="ELG9" s="992"/>
      <c r="ELH9" s="992"/>
      <c r="ELI9" s="992"/>
      <c r="ELJ9" s="992"/>
      <c r="ELK9" s="992"/>
      <c r="ELL9" s="992"/>
      <c r="ELM9" s="992"/>
      <c r="ELN9" s="992"/>
      <c r="ELO9" s="992"/>
      <c r="ELX9" s="992" t="s">
        <v>6712</v>
      </c>
      <c r="ELY9" s="992"/>
      <c r="ELZ9" s="992"/>
      <c r="EMA9" s="992"/>
      <c r="EMB9" s="992"/>
      <c r="EMC9" s="992"/>
      <c r="EMD9" s="992"/>
      <c r="EME9" s="992"/>
      <c r="EMF9" s="992"/>
      <c r="EMG9" s="992"/>
      <c r="EMH9" s="992"/>
      <c r="EMI9" s="992"/>
      <c r="EMJ9" s="992"/>
      <c r="EMK9" s="992"/>
      <c r="EML9" s="992"/>
      <c r="EMM9" s="992"/>
      <c r="EMN9" s="992"/>
      <c r="EMO9" s="992"/>
      <c r="EMP9" s="992"/>
      <c r="EMQ9" s="992"/>
      <c r="EMZ9" s="979"/>
      <c r="ENA9" s="979"/>
      <c r="ENB9" s="979"/>
      <c r="ENC9" s="979"/>
      <c r="END9" s="1007" t="s">
        <v>6712</v>
      </c>
      <c r="ENE9" s="1007"/>
      <c r="ENF9" s="1007"/>
      <c r="ENG9" s="1007"/>
      <c r="ENH9" s="1007"/>
      <c r="ENI9" s="1007"/>
      <c r="ENJ9" s="1007"/>
      <c r="ENK9" s="1007"/>
      <c r="ENL9" s="1007"/>
      <c r="ENM9" s="1007"/>
      <c r="ENN9" s="1007"/>
      <c r="ENO9" s="1007"/>
      <c r="ENP9" s="1007"/>
      <c r="ENQ9" s="1007"/>
      <c r="ENR9" s="1007"/>
      <c r="ENS9" s="1007"/>
      <c r="EXT9" s="979"/>
      <c r="EXU9" s="979"/>
      <c r="EXV9" s="979"/>
      <c r="EXW9" s="979"/>
      <c r="EZX9" s="557"/>
      <c r="EZY9" s="557"/>
      <c r="EZZ9" s="557"/>
      <c r="FAA9" s="557"/>
      <c r="FAB9" s="557"/>
      <c r="FAC9" s="557"/>
      <c r="FAD9" s="557"/>
      <c r="FAE9" s="557"/>
      <c r="FAF9" s="557"/>
      <c r="FAG9" s="557"/>
      <c r="FAH9" s="557"/>
      <c r="FAI9" s="557"/>
      <c r="FAJ9" s="557"/>
      <c r="FAK9" s="557"/>
      <c r="FAL9" s="557"/>
      <c r="FAM9" s="557"/>
      <c r="FAN9" s="557"/>
      <c r="FAO9" s="557"/>
      <c r="FAP9" s="557"/>
      <c r="FAQ9" s="557"/>
      <c r="FAZ9" s="557"/>
      <c r="FBA9" s="557"/>
      <c r="FBB9" s="557"/>
      <c r="FBC9" s="557"/>
      <c r="FBD9" s="557"/>
      <c r="FBE9" s="557"/>
      <c r="FBF9" s="557"/>
      <c r="FBG9" s="557"/>
      <c r="FBK9" s="553"/>
      <c r="FBL9" s="685"/>
      <c r="FBM9" s="686"/>
      <c r="FBN9" s="686"/>
      <c r="FBO9" s="687"/>
      <c r="FBP9" s="685"/>
      <c r="FBQ9" s="686"/>
      <c r="FBR9" s="686"/>
      <c r="FBS9" s="687"/>
      <c r="FBT9" s="556"/>
      <c r="FCB9" s="557"/>
      <c r="FCC9" s="557"/>
      <c r="FCD9" s="557"/>
      <c r="FCE9" s="557"/>
      <c r="FCF9" s="557"/>
      <c r="FCG9" s="557"/>
      <c r="FCH9" s="557"/>
      <c r="FCI9" s="557"/>
      <c r="FCJ9" s="554"/>
      <c r="FCK9" s="554"/>
      <c r="FCL9" s="554"/>
      <c r="FCM9" s="554"/>
      <c r="FDD9" s="557"/>
      <c r="FDE9" s="557"/>
      <c r="FDF9" s="557"/>
      <c r="FDG9" s="557"/>
      <c r="FDH9" s="557"/>
      <c r="FDI9" s="557"/>
      <c r="FDJ9" s="557"/>
      <c r="FDK9" s="557"/>
      <c r="FDL9" s="557"/>
      <c r="FDM9" s="557"/>
      <c r="FDN9" s="557"/>
      <c r="FDO9" s="557"/>
      <c r="FDP9" s="555"/>
      <c r="FDQ9" s="555"/>
      <c r="FDR9" s="555"/>
      <c r="FDS9" s="555"/>
      <c r="FDT9" s="555"/>
      <c r="FDU9" s="555"/>
      <c r="FDV9" s="555"/>
      <c r="FDW9" s="555"/>
      <c r="FEF9" s="685"/>
      <c r="FEG9" s="686"/>
      <c r="FEH9" s="686"/>
      <c r="FEI9" s="687"/>
      <c r="FFH9" s="557"/>
      <c r="FFI9" s="557"/>
      <c r="FFJ9" s="557"/>
      <c r="FFK9" s="557"/>
      <c r="FFL9" s="557"/>
      <c r="FFM9" s="557"/>
      <c r="FFN9" s="557"/>
      <c r="FFO9" s="557"/>
      <c r="FFP9" s="554"/>
      <c r="FFQ9" s="554"/>
      <c r="FFR9" s="554"/>
      <c r="FFS9" s="554"/>
      <c r="FHL9" s="612"/>
      <c r="FHM9" s="612"/>
      <c r="FHN9" s="612"/>
      <c r="FHO9" s="612"/>
      <c r="FHP9" s="612"/>
      <c r="FHQ9" s="612"/>
      <c r="FHR9" s="612"/>
      <c r="FHS9" s="612"/>
      <c r="FHT9" s="612"/>
      <c r="FHU9" s="612"/>
      <c r="FHV9" s="612"/>
      <c r="FHW9" s="612"/>
      <c r="FIN9" s="685"/>
      <c r="FIO9" s="686"/>
      <c r="FIP9" s="686"/>
      <c r="FIQ9" s="687"/>
      <c r="FIR9" s="612"/>
      <c r="FIS9" s="612"/>
      <c r="FIT9" s="612"/>
      <c r="FIU9" s="612"/>
      <c r="FIV9" s="612"/>
      <c r="FIW9" s="612"/>
      <c r="FIX9" s="612"/>
      <c r="FIY9" s="612"/>
      <c r="FIZ9" s="612"/>
      <c r="FJA9" s="612"/>
      <c r="FJB9" s="612"/>
      <c r="FJC9" s="612"/>
      <c r="FKR9" s="612"/>
      <c r="FKS9" s="612"/>
      <c r="FKT9" s="612"/>
      <c r="FKU9" s="612"/>
      <c r="FKV9" s="612"/>
      <c r="FKW9" s="612"/>
      <c r="FKX9" s="612"/>
      <c r="FKY9" s="612"/>
      <c r="FKZ9" s="612"/>
      <c r="FLA9" s="612"/>
      <c r="FLB9" s="612"/>
      <c r="FLC9" s="612"/>
      <c r="FLD9" s="612"/>
      <c r="FLE9" s="612"/>
      <c r="FLF9" s="612"/>
      <c r="FLG9" s="612"/>
      <c r="FLH9" s="612"/>
      <c r="FLI9" s="612"/>
      <c r="FLJ9" s="612"/>
      <c r="FLK9" s="612"/>
      <c r="FLT9" s="685"/>
      <c r="FLU9" s="686"/>
      <c r="FLV9" s="686"/>
      <c r="FLW9" s="687"/>
      <c r="FMV9" s="685"/>
      <c r="FMW9" s="686"/>
      <c r="FMX9" s="686"/>
      <c r="FMY9" s="687"/>
      <c r="FMZ9" s="612"/>
      <c r="FNA9" s="612"/>
      <c r="FNB9" s="612"/>
      <c r="FNC9" s="612"/>
      <c r="FND9" s="612"/>
      <c r="FNE9" s="612"/>
      <c r="FNF9" s="612"/>
      <c r="FNG9" s="612"/>
      <c r="FNH9" s="612"/>
      <c r="FNI9" s="612"/>
      <c r="FNJ9" s="612"/>
      <c r="FNK9" s="612"/>
      <c r="FNX9" s="685"/>
      <c r="FNY9" s="686"/>
      <c r="FNZ9" s="686"/>
      <c r="FOA9" s="687"/>
      <c r="FOB9" s="612"/>
      <c r="FOC9" s="612"/>
      <c r="FOD9" s="612"/>
      <c r="FOE9" s="612"/>
      <c r="FOF9" s="612"/>
      <c r="FOG9" s="612"/>
      <c r="FOH9" s="612"/>
      <c r="FOI9" s="612"/>
      <c r="FOZ9" s="612"/>
      <c r="FPA9" s="612"/>
      <c r="FPB9" s="612"/>
      <c r="FPC9" s="612"/>
      <c r="FQN9" s="685"/>
      <c r="FQO9" s="686"/>
      <c r="FQP9" s="686"/>
      <c r="FQQ9" s="687"/>
      <c r="FQR9" s="555"/>
      <c r="FQS9" s="555"/>
      <c r="FQT9" s="555"/>
      <c r="FQU9" s="555"/>
      <c r="FRD9" s="555"/>
      <c r="FRE9" s="555"/>
      <c r="FRF9" s="555"/>
      <c r="FRG9" s="555"/>
      <c r="FRH9" s="555"/>
      <c r="FRI9" s="555"/>
      <c r="FRJ9" s="555"/>
      <c r="FRK9" s="555"/>
      <c r="FRL9" s="555"/>
      <c r="FRM9" s="555"/>
      <c r="FRN9" s="555"/>
      <c r="FRO9" s="555"/>
      <c r="FRP9" s="555"/>
      <c r="FRQ9" s="555"/>
      <c r="FRR9" s="555"/>
      <c r="FRS9" s="555"/>
      <c r="FRT9" s="555"/>
      <c r="FRU9" s="555"/>
      <c r="FRV9" s="555"/>
      <c r="FRW9" s="555"/>
      <c r="FSF9" s="555"/>
      <c r="FSG9" s="555"/>
      <c r="FSH9" s="555"/>
      <c r="FSI9" s="555"/>
      <c r="FSJ9" s="555"/>
      <c r="FSK9" s="555"/>
      <c r="FSL9" s="555"/>
      <c r="FSM9" s="555"/>
      <c r="FSZ9" s="556"/>
      <c r="FTH9" s="685"/>
      <c r="FTI9" s="686"/>
      <c r="FTJ9" s="686"/>
      <c r="FTK9" s="687"/>
      <c r="FTL9" s="555"/>
      <c r="FTM9" s="555"/>
      <c r="FTN9" s="555"/>
      <c r="FTO9" s="555"/>
      <c r="FTP9" s="555"/>
      <c r="FTQ9" s="555"/>
      <c r="FTR9" s="555"/>
      <c r="FTS9" s="555"/>
      <c r="FTT9" s="555"/>
      <c r="FTU9" s="555"/>
      <c r="FTV9" s="555"/>
      <c r="FTW9" s="555"/>
      <c r="FTX9" s="555"/>
      <c r="FTY9" s="555"/>
      <c r="FTZ9" s="555"/>
      <c r="FUA9" s="555"/>
      <c r="FUJ9" s="557"/>
      <c r="FUK9" s="557"/>
      <c r="FUL9" s="557"/>
      <c r="FUM9" s="557"/>
      <c r="FUN9" s="557"/>
      <c r="FUO9" s="557"/>
      <c r="FUP9" s="557"/>
      <c r="FUQ9" s="557"/>
      <c r="FUR9" s="557"/>
      <c r="FUS9" s="557"/>
      <c r="FUT9" s="557"/>
      <c r="FUU9" s="557"/>
      <c r="FUV9" s="555"/>
      <c r="FUW9" s="555"/>
      <c r="FUX9" s="555"/>
      <c r="FUY9" s="555"/>
      <c r="FUZ9" s="555"/>
      <c r="FVA9" s="555"/>
      <c r="FVB9" s="557"/>
      <c r="FVC9" s="557"/>
      <c r="FVL9" s="685"/>
      <c r="FVM9" s="686"/>
      <c r="FVN9" s="686"/>
      <c r="FVO9" s="687"/>
      <c r="FVP9" s="555"/>
      <c r="FVQ9" s="555"/>
      <c r="FVR9" s="555"/>
      <c r="FVS9" s="555"/>
      <c r="FVT9" s="555"/>
      <c r="FVU9" s="555"/>
      <c r="FVV9" s="555"/>
      <c r="FVW9" s="555"/>
      <c r="FVX9" s="555"/>
      <c r="FVY9" s="555"/>
      <c r="FVZ9" s="555"/>
      <c r="FWA9" s="555"/>
      <c r="FWN9" s="555"/>
      <c r="FWO9" s="555"/>
      <c r="FWP9" s="555"/>
      <c r="FWQ9" s="555"/>
      <c r="FWR9" s="555"/>
      <c r="FWS9" s="555"/>
      <c r="FWT9" s="555"/>
      <c r="FWU9" s="555"/>
      <c r="FXP9" s="557"/>
      <c r="FXQ9" s="557"/>
      <c r="FXR9" s="557"/>
      <c r="FXS9" s="557"/>
      <c r="FXT9" s="557"/>
      <c r="FXU9" s="612"/>
      <c r="FXV9" s="612"/>
      <c r="FXW9" s="612"/>
      <c r="FYC9" s="555"/>
      <c r="FYD9" s="555"/>
      <c r="FYE9" s="555"/>
      <c r="FYF9" s="555"/>
      <c r="FYG9" s="555"/>
      <c r="FYH9" s="555"/>
      <c r="FYI9" s="555"/>
      <c r="FYR9" s="555"/>
      <c r="FYS9" s="555"/>
      <c r="FYT9" s="555"/>
      <c r="FYU9" s="555"/>
      <c r="FYV9" s="555"/>
      <c r="FYW9" s="555"/>
      <c r="FYX9" s="555"/>
      <c r="FYY9" s="555"/>
      <c r="FYZ9" s="555"/>
      <c r="FZA9" s="555"/>
      <c r="FZB9" s="555"/>
      <c r="FZC9" s="555"/>
      <c r="GBH9" s="612"/>
      <c r="GBI9" s="612"/>
      <c r="GBJ9" s="612"/>
      <c r="GBK9" s="612"/>
      <c r="GBL9" s="612"/>
      <c r="GBM9" s="612"/>
      <c r="GBN9" s="612"/>
      <c r="GBO9" s="612"/>
      <c r="GBP9" s="612"/>
      <c r="GBQ9" s="612"/>
      <c r="GEB9" s="685"/>
      <c r="GEC9" s="686"/>
      <c r="GED9" s="686"/>
      <c r="GEE9" s="687"/>
    </row>
    <row r="10" spans="1:6823" ht="24.95" customHeight="1" thickBot="1" x14ac:dyDescent="0.35">
      <c r="A10" s="538"/>
      <c r="B10" s="548" t="s">
        <v>1391</v>
      </c>
      <c r="C10" s="547" t="s">
        <v>3921</v>
      </c>
      <c r="D10" s="544"/>
      <c r="E10" s="544"/>
      <c r="F10" s="544"/>
      <c r="G10" s="544"/>
      <c r="H10" s="1015" t="s">
        <v>1714</v>
      </c>
      <c r="I10" s="1015"/>
      <c r="J10" s="1015"/>
      <c r="K10" s="1015"/>
      <c r="L10" s="1069" t="s">
        <v>1726</v>
      </c>
      <c r="M10" s="1069"/>
      <c r="N10" s="1069"/>
      <c r="O10" s="1069"/>
      <c r="P10" s="1069"/>
      <c r="Q10" s="1069"/>
      <c r="R10" s="1069"/>
      <c r="S10" s="1069"/>
      <c r="T10" s="1024" t="s">
        <v>1736</v>
      </c>
      <c r="U10" s="1024"/>
      <c r="V10" s="1024"/>
      <c r="W10" s="1024"/>
      <c r="X10" s="1055" t="s">
        <v>1769</v>
      </c>
      <c r="Y10" s="1055"/>
      <c r="Z10" s="1055"/>
      <c r="AA10" s="1055"/>
      <c r="AB10" s="544"/>
      <c r="AC10" s="544"/>
      <c r="AD10" s="544"/>
      <c r="AE10" s="544"/>
      <c r="AF10" s="1055" t="s">
        <v>1770</v>
      </c>
      <c r="AG10" s="1055"/>
      <c r="AH10" s="1055"/>
      <c r="AI10" s="1055"/>
      <c r="AJ10" s="1001" t="s">
        <v>1774</v>
      </c>
      <c r="AK10" s="1001"/>
      <c r="AL10" s="1001"/>
      <c r="AM10" s="1001"/>
      <c r="AN10" s="1001"/>
      <c r="AO10" s="1001"/>
      <c r="AP10" s="1001"/>
      <c r="AQ10" s="1001"/>
      <c r="AR10" s="979"/>
      <c r="AS10" s="979"/>
      <c r="AT10" s="979"/>
      <c r="AU10" s="979"/>
      <c r="AV10" s="979"/>
      <c r="AW10" s="979"/>
      <c r="AX10" s="979"/>
      <c r="AY10" s="979"/>
      <c r="BD10" s="994" t="s">
        <v>1777</v>
      </c>
      <c r="BE10" s="994"/>
      <c r="BF10" s="994"/>
      <c r="BG10" s="994"/>
      <c r="BH10" s="994"/>
      <c r="BI10" s="994"/>
      <c r="BJ10" s="994"/>
      <c r="BK10" s="994"/>
      <c r="BL10" s="994"/>
      <c r="BM10" s="994"/>
      <c r="BN10" s="994"/>
      <c r="BO10" s="994"/>
      <c r="BP10" s="1088" t="s">
        <v>1802</v>
      </c>
      <c r="BQ10" s="1088"/>
      <c r="BR10" s="1088"/>
      <c r="BS10" s="1088"/>
      <c r="BT10" s="1088"/>
      <c r="BU10" s="1088"/>
      <c r="BV10" s="1088"/>
      <c r="BW10" s="1088"/>
      <c r="CB10" s="1055" t="s">
        <v>1799</v>
      </c>
      <c r="CC10" s="1055"/>
      <c r="CD10" s="1055"/>
      <c r="CE10" s="1055"/>
      <c r="CF10" s="1055"/>
      <c r="CG10" s="1055"/>
      <c r="CH10" s="1055"/>
      <c r="CI10" s="1055"/>
      <c r="CJ10" s="1069" t="s">
        <v>1801</v>
      </c>
      <c r="CK10" s="1069"/>
      <c r="CL10" s="1069"/>
      <c r="CM10" s="1069"/>
      <c r="CN10" s="979"/>
      <c r="CO10" s="979"/>
      <c r="CP10" s="979"/>
      <c r="CQ10" s="979"/>
      <c r="CR10" s="1001" t="s">
        <v>1873</v>
      </c>
      <c r="CS10" s="1001"/>
      <c r="CT10" s="1001"/>
      <c r="CU10" s="1001"/>
      <c r="CZ10" s="1075" t="s">
        <v>1837</v>
      </c>
      <c r="DA10" s="1075"/>
      <c r="DB10" s="1075"/>
      <c r="DC10" s="1075"/>
      <c r="DD10" s="1075"/>
      <c r="DE10" s="1075"/>
      <c r="DF10" s="1075"/>
      <c r="DG10" s="1075"/>
      <c r="DH10" s="1075"/>
      <c r="DI10" s="1075"/>
      <c r="DJ10" s="1075"/>
      <c r="DK10" s="1075"/>
      <c r="DL10" s="1055" t="s">
        <v>1859</v>
      </c>
      <c r="DM10" s="1055"/>
      <c r="DN10" s="1055"/>
      <c r="DO10" s="1055"/>
      <c r="DP10" s="1019" t="s">
        <v>1891</v>
      </c>
      <c r="DQ10" s="1019"/>
      <c r="DR10" s="1019"/>
      <c r="DS10" s="1019"/>
      <c r="DX10" s="965" t="s">
        <v>1892</v>
      </c>
      <c r="DY10" s="965"/>
      <c r="DZ10" s="965"/>
      <c r="EA10" s="965"/>
      <c r="EB10" s="1055" t="s">
        <v>1939</v>
      </c>
      <c r="EC10" s="1055"/>
      <c r="ED10" s="1055"/>
      <c r="EE10" s="1055"/>
      <c r="EF10" s="968" t="s">
        <v>1916</v>
      </c>
      <c r="EG10" s="968"/>
      <c r="EH10" s="968"/>
      <c r="EI10" s="968"/>
      <c r="EJ10" s="1032" t="s">
        <v>1942</v>
      </c>
      <c r="EK10" s="1032"/>
      <c r="EL10" s="1032"/>
      <c r="EM10" s="1032"/>
      <c r="EN10" s="1032"/>
      <c r="EO10" s="1032"/>
      <c r="EP10" s="1032"/>
      <c r="EQ10" s="1032"/>
      <c r="EV10" s="1032" t="s">
        <v>1942</v>
      </c>
      <c r="EW10" s="1032"/>
      <c r="EX10" s="1032"/>
      <c r="EY10" s="1032"/>
      <c r="FD10" s="994" t="s">
        <v>1912</v>
      </c>
      <c r="FE10" s="994"/>
      <c r="FF10" s="994"/>
      <c r="FG10" s="994"/>
      <c r="FH10" s="978" t="s">
        <v>1989</v>
      </c>
      <c r="FI10" s="978"/>
      <c r="FJ10" s="978"/>
      <c r="FK10" s="978"/>
      <c r="FL10" s="1055" t="s">
        <v>1971</v>
      </c>
      <c r="FM10" s="1055"/>
      <c r="FN10" s="1055"/>
      <c r="FO10" s="1055"/>
      <c r="FT10" s="987" t="s">
        <v>1973</v>
      </c>
      <c r="FU10" s="987"/>
      <c r="FV10" s="987"/>
      <c r="FW10" s="987"/>
      <c r="FX10" s="987"/>
      <c r="FY10" s="987"/>
      <c r="FZ10" s="987"/>
      <c r="GA10" s="987"/>
      <c r="GB10" s="987"/>
      <c r="GC10" s="987"/>
      <c r="GD10" s="987"/>
      <c r="GE10" s="987"/>
      <c r="GF10" s="1009" t="s">
        <v>1945</v>
      </c>
      <c r="GG10" s="1009"/>
      <c r="GH10" s="1009"/>
      <c r="GI10" s="1009"/>
      <c r="GJ10" s="1056" t="s">
        <v>1974</v>
      </c>
      <c r="GK10" s="1056"/>
      <c r="GL10" s="1056"/>
      <c r="GM10" s="1056"/>
      <c r="GR10" s="979"/>
      <c r="GS10" s="979"/>
      <c r="GT10" s="979"/>
      <c r="GU10" s="979"/>
      <c r="GV10" s="989" t="s">
        <v>2055</v>
      </c>
      <c r="GW10" s="989"/>
      <c r="GX10" s="989"/>
      <c r="GY10" s="989"/>
      <c r="GZ10" s="978" t="s">
        <v>1997</v>
      </c>
      <c r="HA10" s="978"/>
      <c r="HB10" s="978"/>
      <c r="HC10" s="978"/>
      <c r="HD10" s="1032" t="s">
        <v>2017</v>
      </c>
      <c r="HE10" s="1032"/>
      <c r="HF10" s="1032"/>
      <c r="HG10" s="1032"/>
      <c r="HH10" s="1076" t="s">
        <v>2041</v>
      </c>
      <c r="HI10" s="1076"/>
      <c r="HJ10" s="1076"/>
      <c r="HK10" s="1076"/>
      <c r="HP10" s="998" t="s">
        <v>2042</v>
      </c>
      <c r="HQ10" s="998"/>
      <c r="HR10" s="998"/>
      <c r="HS10" s="998"/>
      <c r="HT10" s="989" t="s">
        <v>2061</v>
      </c>
      <c r="HU10" s="989"/>
      <c r="HV10" s="989"/>
      <c r="HW10" s="989"/>
      <c r="HX10" s="1009" t="s">
        <v>2076</v>
      </c>
      <c r="HY10" s="1009"/>
      <c r="HZ10" s="1009"/>
      <c r="IA10" s="1009"/>
      <c r="IB10" s="1055" t="s">
        <v>2094</v>
      </c>
      <c r="IC10" s="1055"/>
      <c r="ID10" s="1055"/>
      <c r="IE10" s="1055"/>
      <c r="IF10" s="994" t="s">
        <v>2095</v>
      </c>
      <c r="IG10" s="994"/>
      <c r="IH10" s="994"/>
      <c r="II10" s="994"/>
      <c r="IR10" s="965" t="s">
        <v>2111</v>
      </c>
      <c r="IS10" s="965"/>
      <c r="IT10" s="965"/>
      <c r="IU10" s="965"/>
      <c r="IV10" s="1026" t="s">
        <v>2147</v>
      </c>
      <c r="IW10" s="1026"/>
      <c r="IX10" s="1026"/>
      <c r="IY10" s="1026"/>
      <c r="IZ10" s="1056" t="s">
        <v>2148</v>
      </c>
      <c r="JA10" s="1056"/>
      <c r="JB10" s="1056"/>
      <c r="JC10" s="1056"/>
      <c r="JD10" s="1026" t="s">
        <v>2169</v>
      </c>
      <c r="JE10" s="1026"/>
      <c r="JF10" s="1026"/>
      <c r="JG10" s="1026"/>
      <c r="JP10" s="979"/>
      <c r="JQ10" s="979"/>
      <c r="JR10" s="979"/>
      <c r="JS10" s="979"/>
      <c r="JT10" s="1026" t="s">
        <v>2169</v>
      </c>
      <c r="JU10" s="1026"/>
      <c r="JV10" s="1026"/>
      <c r="JW10" s="1026"/>
      <c r="JX10" s="1032" t="s">
        <v>2176</v>
      </c>
      <c r="JY10" s="1032"/>
      <c r="JZ10" s="1032"/>
      <c r="KA10" s="1032"/>
      <c r="KB10" s="1032"/>
      <c r="KC10" s="1032"/>
      <c r="KD10" s="1032"/>
      <c r="KE10" s="1032"/>
      <c r="KN10" s="979"/>
      <c r="KO10" s="979"/>
      <c r="KP10" s="979"/>
      <c r="KQ10" s="979"/>
      <c r="KR10" s="1026" t="s">
        <v>2181</v>
      </c>
      <c r="KS10" s="1026"/>
      <c r="KT10" s="1026"/>
      <c r="KU10" s="1026"/>
      <c r="KV10" s="1076" t="s">
        <v>2182</v>
      </c>
      <c r="KW10" s="1076"/>
      <c r="KX10" s="1076"/>
      <c r="KY10" s="1076"/>
      <c r="KZ10" s="1076"/>
      <c r="LA10" s="1076"/>
      <c r="LB10" s="1076"/>
      <c r="LC10" s="1076"/>
      <c r="LD10" s="1054" t="s">
        <v>2193</v>
      </c>
      <c r="LE10" s="1054"/>
      <c r="LF10" s="1054"/>
      <c r="LG10" s="1054"/>
      <c r="LL10" s="1054" t="s">
        <v>2193</v>
      </c>
      <c r="LM10" s="1054"/>
      <c r="LN10" s="1054"/>
      <c r="LO10" s="1054"/>
      <c r="LT10" s="1001" t="s">
        <v>2209</v>
      </c>
      <c r="LU10" s="1001"/>
      <c r="LV10" s="1001"/>
      <c r="LW10" s="1001"/>
      <c r="LX10" s="1009" t="s">
        <v>2226</v>
      </c>
      <c r="LY10" s="1009"/>
      <c r="LZ10" s="1009"/>
      <c r="MA10" s="1009"/>
      <c r="MB10" s="999" t="s">
        <v>2227</v>
      </c>
      <c r="MC10" s="999"/>
      <c r="MD10" s="999"/>
      <c r="ME10" s="999"/>
      <c r="MJ10" s="994" t="s">
        <v>2228</v>
      </c>
      <c r="MK10" s="994"/>
      <c r="ML10" s="994"/>
      <c r="MM10" s="994"/>
      <c r="MN10" s="1066" t="s">
        <v>2229</v>
      </c>
      <c r="MO10" s="1066"/>
      <c r="MP10" s="1066"/>
      <c r="MQ10" s="1066"/>
      <c r="MR10" s="989" t="s">
        <v>2278</v>
      </c>
      <c r="MS10" s="989"/>
      <c r="MT10" s="989"/>
      <c r="MU10" s="989"/>
      <c r="MV10" s="989"/>
      <c r="MW10" s="989"/>
      <c r="MX10" s="989"/>
      <c r="MY10" s="989"/>
      <c r="MZ10" s="999" t="s">
        <v>2237</v>
      </c>
      <c r="NA10" s="999"/>
      <c r="NB10" s="999"/>
      <c r="NC10" s="999"/>
      <c r="NH10" s="996" t="s">
        <v>2328</v>
      </c>
      <c r="NI10" s="996"/>
      <c r="NJ10" s="996"/>
      <c r="NK10" s="996"/>
      <c r="NL10" s="996"/>
      <c r="NM10" s="996"/>
      <c r="NN10" s="996"/>
      <c r="NO10" s="996"/>
      <c r="NP10" s="996"/>
      <c r="NQ10" s="996"/>
      <c r="NR10" s="996"/>
      <c r="NS10" s="996"/>
      <c r="NT10" s="996"/>
      <c r="NU10" s="996"/>
      <c r="NV10" s="996"/>
      <c r="NW10" s="996"/>
      <c r="NX10" s="987" t="s">
        <v>2301</v>
      </c>
      <c r="NY10" s="987"/>
      <c r="NZ10" s="987"/>
      <c r="OA10" s="987"/>
      <c r="OF10" s="999" t="s">
        <v>2302</v>
      </c>
      <c r="OG10" s="999"/>
      <c r="OH10" s="999"/>
      <c r="OI10" s="999"/>
      <c r="OJ10" s="1077" t="s">
        <v>2320</v>
      </c>
      <c r="OK10" s="1077"/>
      <c r="OL10" s="1077"/>
      <c r="OM10" s="1077"/>
      <c r="ON10" s="1077"/>
      <c r="OO10" s="1077"/>
      <c r="OP10" s="1077"/>
      <c r="OQ10" s="1077"/>
      <c r="OR10" s="1077"/>
      <c r="OS10" s="1077"/>
      <c r="OT10" s="1077"/>
      <c r="OU10" s="1077"/>
      <c r="OV10" s="1077"/>
      <c r="OW10" s="1077"/>
      <c r="OX10" s="1077"/>
      <c r="OY10" s="1077"/>
      <c r="PP10" s="979"/>
      <c r="PQ10" s="979"/>
      <c r="PR10" s="979"/>
      <c r="PS10" s="979"/>
      <c r="PT10" s="1032" t="s">
        <v>2393</v>
      </c>
      <c r="PU10" s="1032"/>
      <c r="PV10" s="1032"/>
      <c r="PW10" s="1032"/>
      <c r="QB10" s="965" t="s">
        <v>2394</v>
      </c>
      <c r="QC10" s="965"/>
      <c r="QD10" s="965"/>
      <c r="QE10" s="965"/>
      <c r="QF10" s="994" t="s">
        <v>2402</v>
      </c>
      <c r="QG10" s="994"/>
      <c r="QH10" s="994"/>
      <c r="QI10" s="994"/>
      <c r="QJ10" s="1060" t="s">
        <v>2434</v>
      </c>
      <c r="QK10" s="1060"/>
      <c r="QL10" s="1060"/>
      <c r="QM10" s="1060"/>
      <c r="QN10" s="1060"/>
      <c r="QO10" s="1060"/>
      <c r="QP10" s="1060"/>
      <c r="QQ10" s="1060"/>
      <c r="QR10" s="1060"/>
      <c r="QS10" s="1060"/>
      <c r="QT10" s="1060"/>
      <c r="QU10" s="1060"/>
      <c r="QZ10" s="979"/>
      <c r="RA10" s="979"/>
      <c r="RB10" s="979"/>
      <c r="RC10" s="979"/>
      <c r="RH10" s="1054" t="s">
        <v>2438</v>
      </c>
      <c r="RI10" s="1054"/>
      <c r="RJ10" s="1054"/>
      <c r="RK10" s="1054"/>
      <c r="RL10" s="965" t="s">
        <v>2458</v>
      </c>
      <c r="RM10" s="965"/>
      <c r="RN10" s="965"/>
      <c r="RO10" s="965"/>
      <c r="RP10" s="967" t="s">
        <v>2443</v>
      </c>
      <c r="RQ10" s="967"/>
      <c r="RR10" s="967"/>
      <c r="RS10" s="967"/>
      <c r="RX10" s="946" t="s">
        <v>2444</v>
      </c>
      <c r="RY10" s="946"/>
      <c r="RZ10" s="946"/>
      <c r="SA10" s="946"/>
      <c r="SB10" s="945" t="s">
        <v>2445</v>
      </c>
      <c r="SC10" s="945"/>
      <c r="SD10" s="945"/>
      <c r="SE10" s="945"/>
      <c r="SF10" s="965" t="s">
        <v>2492</v>
      </c>
      <c r="SG10" s="965"/>
      <c r="SH10" s="965"/>
      <c r="SI10" s="965"/>
      <c r="SJ10" s="965"/>
      <c r="SK10" s="965"/>
      <c r="SL10" s="965"/>
      <c r="SM10" s="965"/>
      <c r="SN10" s="1019" t="s">
        <v>2517</v>
      </c>
      <c r="SO10" s="1019"/>
      <c r="SP10" s="1019"/>
      <c r="SQ10" s="1019"/>
      <c r="SV10" s="1019" t="s">
        <v>2517</v>
      </c>
      <c r="SW10" s="1019"/>
      <c r="SX10" s="1019"/>
      <c r="SY10" s="1019"/>
      <c r="SZ10" s="987" t="s">
        <v>2515</v>
      </c>
      <c r="TA10" s="987"/>
      <c r="TB10" s="987"/>
      <c r="TC10" s="987"/>
      <c r="TD10" s="987"/>
      <c r="TE10" s="987"/>
      <c r="TF10" s="994" t="s">
        <v>2514</v>
      </c>
      <c r="TG10" s="994"/>
      <c r="TH10" s="994"/>
      <c r="TI10" s="994"/>
      <c r="TJ10" s="994"/>
      <c r="TK10" s="994"/>
      <c r="TL10" s="1054" t="s">
        <v>2573</v>
      </c>
      <c r="TM10" s="1054"/>
      <c r="TN10" s="1054"/>
      <c r="TO10" s="1054"/>
      <c r="TT10" s="965" t="s">
        <v>2574</v>
      </c>
      <c r="TU10" s="965"/>
      <c r="TV10" s="965"/>
      <c r="TW10" s="965"/>
      <c r="TX10" s="945" t="s">
        <v>2571</v>
      </c>
      <c r="TY10" s="945"/>
      <c r="TZ10" s="945"/>
      <c r="UA10" s="945"/>
      <c r="UB10" s="1058" t="s">
        <v>2595</v>
      </c>
      <c r="UC10" s="1058"/>
      <c r="UD10" s="1058"/>
      <c r="UE10" s="1058"/>
      <c r="UF10" s="999" t="s">
        <v>2609</v>
      </c>
      <c r="UG10" s="999"/>
      <c r="UH10" s="999"/>
      <c r="UI10" s="999"/>
      <c r="UJ10" s="999"/>
      <c r="UK10" s="999"/>
      <c r="UL10" s="999"/>
      <c r="UM10" s="999"/>
      <c r="UR10" s="994" t="s">
        <v>2620</v>
      </c>
      <c r="US10" s="994"/>
      <c r="UT10" s="994"/>
      <c r="UU10" s="994"/>
      <c r="UV10" s="968" t="s">
        <v>2597</v>
      </c>
      <c r="UW10" s="968"/>
      <c r="UX10" s="968"/>
      <c r="UY10" s="968"/>
      <c r="UZ10" s="945" t="s">
        <v>2621</v>
      </c>
      <c r="VA10" s="945"/>
      <c r="VB10" s="945"/>
      <c r="VC10" s="945"/>
      <c r="VD10" s="965" t="s">
        <v>2622</v>
      </c>
      <c r="VE10" s="965"/>
      <c r="VF10" s="965"/>
      <c r="VG10" s="965"/>
      <c r="VH10" s="1060" t="s">
        <v>2623</v>
      </c>
      <c r="VI10" s="1060"/>
      <c r="VJ10" s="1060"/>
      <c r="VK10" s="1060"/>
      <c r="VP10" s="1055" t="s">
        <v>2676</v>
      </c>
      <c r="VQ10" s="1055"/>
      <c r="VR10" s="1055"/>
      <c r="VS10" s="1055"/>
      <c r="VT10" s="1058" t="s">
        <v>2632</v>
      </c>
      <c r="VU10" s="1058"/>
      <c r="VV10" s="1058"/>
      <c r="VW10" s="1058"/>
      <c r="VX10" s="946" t="s">
        <v>2688</v>
      </c>
      <c r="VY10" s="946"/>
      <c r="VZ10" s="946"/>
      <c r="WA10" s="946"/>
      <c r="WB10" s="968" t="s">
        <v>2689</v>
      </c>
      <c r="WC10" s="968"/>
      <c r="WD10" s="968"/>
      <c r="WE10" s="968"/>
      <c r="WF10" s="965" t="s">
        <v>2691</v>
      </c>
      <c r="WG10" s="965"/>
      <c r="WH10" s="965"/>
      <c r="WI10" s="965"/>
      <c r="WN10" s="1055" t="s">
        <v>2723</v>
      </c>
      <c r="WO10" s="1055"/>
      <c r="WP10" s="1055"/>
      <c r="WQ10" s="1055"/>
      <c r="WR10" s="1058" t="s">
        <v>2724</v>
      </c>
      <c r="WS10" s="1058"/>
      <c r="WT10" s="1058"/>
      <c r="WU10" s="1058"/>
      <c r="WV10" s="946" t="s">
        <v>2725</v>
      </c>
      <c r="WW10" s="946"/>
      <c r="WX10" s="946"/>
      <c r="WY10" s="946"/>
      <c r="WZ10" s="968" t="s">
        <v>2726</v>
      </c>
      <c r="XA10" s="968"/>
      <c r="XB10" s="968"/>
      <c r="XC10" s="968"/>
      <c r="XD10" s="965" t="s">
        <v>2727</v>
      </c>
      <c r="XE10" s="965"/>
      <c r="XF10" s="965"/>
      <c r="XG10" s="965"/>
      <c r="XL10" s="1055" t="s">
        <v>2728</v>
      </c>
      <c r="XM10" s="1055"/>
      <c r="XN10" s="1055"/>
      <c r="XO10" s="1055"/>
      <c r="XP10" s="999" t="s">
        <v>2742</v>
      </c>
      <c r="XQ10" s="999"/>
      <c r="XR10" s="999"/>
      <c r="XS10" s="999"/>
      <c r="XT10" s="998" t="s">
        <v>2768</v>
      </c>
      <c r="XU10" s="998"/>
      <c r="XV10" s="998"/>
      <c r="XW10" s="998"/>
      <c r="XX10" s="998"/>
      <c r="XY10" s="998"/>
      <c r="XZ10" s="998"/>
      <c r="YA10" s="998"/>
      <c r="YB10" s="968" t="s">
        <v>2787</v>
      </c>
      <c r="YC10" s="968"/>
      <c r="YD10" s="968"/>
      <c r="YE10" s="968"/>
      <c r="YJ10" s="979"/>
      <c r="YK10" s="979"/>
      <c r="YL10" s="979"/>
      <c r="YM10" s="979"/>
      <c r="YN10" s="946" t="s">
        <v>2829</v>
      </c>
      <c r="YO10" s="946"/>
      <c r="YP10" s="946"/>
      <c r="YQ10" s="946"/>
      <c r="YR10" s="946"/>
      <c r="YS10" s="946"/>
      <c r="YT10" s="946"/>
      <c r="YU10" s="946"/>
      <c r="YV10" s="999" t="s">
        <v>2852</v>
      </c>
      <c r="YW10" s="999"/>
      <c r="YX10" s="999"/>
      <c r="YY10" s="999"/>
      <c r="YZ10" s="998" t="s">
        <v>2853</v>
      </c>
      <c r="ZA10" s="998"/>
      <c r="ZB10" s="998"/>
      <c r="ZC10" s="998"/>
      <c r="ZH10" s="1060" t="s">
        <v>2854</v>
      </c>
      <c r="ZI10" s="1060"/>
      <c r="ZJ10" s="1060"/>
      <c r="ZK10" s="1060"/>
      <c r="ZL10" s="1019" t="s">
        <v>2855</v>
      </c>
      <c r="ZM10" s="1019"/>
      <c r="ZN10" s="1019"/>
      <c r="ZO10" s="1019"/>
      <c r="ZP10" s="965" t="s">
        <v>2845</v>
      </c>
      <c r="ZQ10" s="965"/>
      <c r="ZR10" s="965"/>
      <c r="ZS10" s="965"/>
      <c r="ZT10" s="1055" t="s">
        <v>2859</v>
      </c>
      <c r="ZU10" s="1055"/>
      <c r="ZV10" s="1055"/>
      <c r="ZW10" s="1055"/>
      <c r="ZX10" s="999" t="s">
        <v>2860</v>
      </c>
      <c r="ZY10" s="999"/>
      <c r="ZZ10" s="999"/>
      <c r="AAA10" s="999"/>
      <c r="AAF10" s="945" t="s">
        <v>2861</v>
      </c>
      <c r="AAG10" s="945"/>
      <c r="AAH10" s="945"/>
      <c r="AAI10" s="945"/>
      <c r="AAJ10" s="1060" t="s">
        <v>2883</v>
      </c>
      <c r="AAK10" s="1060"/>
      <c r="AAL10" s="1060"/>
      <c r="AAM10" s="1060"/>
      <c r="AAN10" s="946" t="s">
        <v>2884</v>
      </c>
      <c r="AAO10" s="946"/>
      <c r="AAP10" s="946"/>
      <c r="AAQ10" s="946"/>
      <c r="AAR10" s="999" t="s">
        <v>2929</v>
      </c>
      <c r="AAS10" s="999"/>
      <c r="AAT10" s="999"/>
      <c r="AAU10" s="999"/>
      <c r="AAV10" s="1055" t="s">
        <v>2930</v>
      </c>
      <c r="AAW10" s="1055"/>
      <c r="AAX10" s="1055"/>
      <c r="AAY10" s="1055"/>
      <c r="ABD10" s="979"/>
      <c r="ABE10" s="979"/>
      <c r="ABF10" s="979"/>
      <c r="ABG10" s="979"/>
      <c r="ABH10" s="945" t="s">
        <v>2931</v>
      </c>
      <c r="ABI10" s="945"/>
      <c r="ABJ10" s="945"/>
      <c r="ABK10" s="945"/>
      <c r="ABL10" s="1060" t="s">
        <v>2932</v>
      </c>
      <c r="ABM10" s="1060"/>
      <c r="ABN10" s="1060"/>
      <c r="ABO10" s="1060"/>
      <c r="ABP10" s="946" t="s">
        <v>2933</v>
      </c>
      <c r="ABQ10" s="946"/>
      <c r="ABR10" s="946"/>
      <c r="ABS10" s="946"/>
      <c r="ABT10" s="965" t="s">
        <v>3022</v>
      </c>
      <c r="ABU10" s="965"/>
      <c r="ABV10" s="965"/>
      <c r="ABW10" s="965"/>
      <c r="ACB10" s="999" t="s">
        <v>2934</v>
      </c>
      <c r="ACC10" s="999"/>
      <c r="ACD10" s="999"/>
      <c r="ACE10" s="999"/>
      <c r="ACF10" s="1055" t="s">
        <v>2935</v>
      </c>
      <c r="ACG10" s="1055"/>
      <c r="ACH10" s="1055"/>
      <c r="ACI10" s="1055"/>
      <c r="ACJ10" s="945" t="s">
        <v>2898</v>
      </c>
      <c r="ACK10" s="945"/>
      <c r="ACL10" s="945"/>
      <c r="ACM10" s="945"/>
      <c r="ACN10" s="1060" t="s">
        <v>3018</v>
      </c>
      <c r="ACO10" s="1060"/>
      <c r="ACP10" s="1060"/>
      <c r="ACQ10" s="1060"/>
      <c r="ACZ10" s="979"/>
      <c r="ADA10" s="979"/>
      <c r="ADB10" s="979"/>
      <c r="ADC10" s="979"/>
      <c r="ADD10" s="946" t="s">
        <v>3019</v>
      </c>
      <c r="ADE10" s="946"/>
      <c r="ADF10" s="946"/>
      <c r="ADG10" s="946"/>
      <c r="ADH10" s="1013" t="s">
        <v>3069</v>
      </c>
      <c r="ADI10" s="1013"/>
      <c r="ADJ10" s="1013"/>
      <c r="ADK10" s="1013"/>
      <c r="ADL10" s="999" t="s">
        <v>3068</v>
      </c>
      <c r="ADM10" s="999"/>
      <c r="ADN10" s="999"/>
      <c r="ADO10" s="999"/>
      <c r="ADP10" s="1060" t="s">
        <v>3080</v>
      </c>
      <c r="ADQ10" s="1060"/>
      <c r="ADR10" s="1060"/>
      <c r="ADS10" s="1060"/>
      <c r="ADX10" s="946" t="s">
        <v>3081</v>
      </c>
      <c r="ADY10" s="946"/>
      <c r="ADZ10" s="946"/>
      <c r="AEA10" s="946"/>
      <c r="AEB10" s="1024" t="s">
        <v>3111</v>
      </c>
      <c r="AEC10" s="1024"/>
      <c r="AED10" s="1024"/>
      <c r="AEE10" s="1024"/>
      <c r="AEF10" s="1024"/>
      <c r="AEG10" s="1024"/>
      <c r="AEH10" s="1024"/>
      <c r="AEI10" s="1024"/>
      <c r="AEJ10" s="1010" t="s">
        <v>3141</v>
      </c>
      <c r="AEK10" s="1010"/>
      <c r="AEL10" s="1010"/>
      <c r="AEM10" s="1010"/>
      <c r="AEN10" s="978" t="s">
        <v>3142</v>
      </c>
      <c r="AEO10" s="978"/>
      <c r="AEP10" s="978"/>
      <c r="AEQ10" s="978"/>
      <c r="AEZ10" s="1024" t="s">
        <v>3190</v>
      </c>
      <c r="AFA10" s="1024"/>
      <c r="AFB10" s="1024"/>
      <c r="AFC10" s="1024"/>
      <c r="AFD10" s="965" t="s">
        <v>3143</v>
      </c>
      <c r="AFE10" s="965"/>
      <c r="AFF10" s="965"/>
      <c r="AFG10" s="965"/>
      <c r="AFH10" s="965"/>
      <c r="AFI10" s="965"/>
      <c r="AFJ10" s="965"/>
      <c r="AFK10" s="965"/>
      <c r="AFL10" s="999" t="s">
        <v>3144</v>
      </c>
      <c r="AFM10" s="999"/>
      <c r="AFN10" s="999"/>
      <c r="AFO10" s="999"/>
      <c r="AFP10" s="1010" t="s">
        <v>3215</v>
      </c>
      <c r="AFQ10" s="1010"/>
      <c r="AFR10" s="1010"/>
      <c r="AFS10" s="1010"/>
      <c r="AGB10" s="979"/>
      <c r="AGC10" s="979"/>
      <c r="AGD10" s="979"/>
      <c r="AGE10" s="979"/>
      <c r="AGF10" s="1024" t="s">
        <v>3219</v>
      </c>
      <c r="AGG10" s="1024"/>
      <c r="AGH10" s="1024"/>
      <c r="AGI10" s="1024"/>
      <c r="AGJ10" s="965" t="s">
        <v>3229</v>
      </c>
      <c r="AGK10" s="965"/>
      <c r="AGL10" s="965"/>
      <c r="AGM10" s="965"/>
      <c r="AGN10" s="999" t="s">
        <v>3220</v>
      </c>
      <c r="AGO10" s="999"/>
      <c r="AGP10" s="999"/>
      <c r="AGQ10" s="999"/>
      <c r="AGR10" s="1024" t="s">
        <v>3261</v>
      </c>
      <c r="AGS10" s="1024"/>
      <c r="AGT10" s="1024"/>
      <c r="AGU10" s="1024"/>
      <c r="AHD10" s="1010" t="s">
        <v>3286</v>
      </c>
      <c r="AHE10" s="1010"/>
      <c r="AHF10" s="1010"/>
      <c r="AHG10" s="1010"/>
      <c r="AHH10" s="978" t="s">
        <v>3271</v>
      </c>
      <c r="AHI10" s="978"/>
      <c r="AHJ10" s="978"/>
      <c r="AHK10" s="978"/>
      <c r="AHL10" s="978"/>
      <c r="AHM10" s="978"/>
      <c r="AHN10" s="978"/>
      <c r="AHO10" s="978"/>
      <c r="AHP10" s="999" t="s">
        <v>3289</v>
      </c>
      <c r="AHQ10" s="999"/>
      <c r="AHR10" s="999"/>
      <c r="AHS10" s="999"/>
      <c r="AHT10" s="1010" t="s">
        <v>3350</v>
      </c>
      <c r="AHU10" s="1010"/>
      <c r="AHV10" s="1010"/>
      <c r="AHW10" s="1010"/>
      <c r="AIF10" s="967" t="s">
        <v>3277</v>
      </c>
      <c r="AIG10" s="967"/>
      <c r="AIH10" s="967"/>
      <c r="AII10" s="967"/>
      <c r="AIJ10" s="967"/>
      <c r="AIK10" s="967"/>
      <c r="AIL10" s="967"/>
      <c r="AIM10" s="967"/>
      <c r="AIN10" s="965" t="s">
        <v>3339</v>
      </c>
      <c r="AIO10" s="965"/>
      <c r="AIP10" s="965"/>
      <c r="AIQ10" s="965"/>
      <c r="AIR10" s="979"/>
      <c r="AIS10" s="979"/>
      <c r="AIT10" s="979"/>
      <c r="AIU10" s="979"/>
      <c r="AIV10" s="1055" t="s">
        <v>3442</v>
      </c>
      <c r="AIW10" s="1055"/>
      <c r="AIX10" s="1055"/>
      <c r="AIY10" s="1055"/>
      <c r="AJD10" s="966" t="s">
        <v>3341</v>
      </c>
      <c r="AJE10" s="966"/>
      <c r="AJF10" s="966"/>
      <c r="AJG10" s="966"/>
      <c r="AJH10" s="1055" t="s">
        <v>3343</v>
      </c>
      <c r="AJI10" s="1055"/>
      <c r="AJJ10" s="1055"/>
      <c r="AJK10" s="1055"/>
      <c r="AJL10" s="1024" t="s">
        <v>3429</v>
      </c>
      <c r="AJM10" s="1024"/>
      <c r="AJN10" s="1024"/>
      <c r="AJO10" s="1024"/>
      <c r="AJP10" s="979"/>
      <c r="AJQ10" s="979"/>
      <c r="AJR10" s="979"/>
      <c r="AJS10" s="979"/>
      <c r="AJT10" s="987" t="s">
        <v>3430</v>
      </c>
      <c r="AJU10" s="987"/>
      <c r="AJV10" s="987"/>
      <c r="AJW10" s="987"/>
      <c r="AKB10" s="994" t="s">
        <v>3428</v>
      </c>
      <c r="AKC10" s="994"/>
      <c r="AKD10" s="994"/>
      <c r="AKE10" s="994"/>
      <c r="AKF10" s="965" t="s">
        <v>3393</v>
      </c>
      <c r="AKG10" s="965"/>
      <c r="AKH10" s="965"/>
      <c r="AKI10" s="965"/>
      <c r="AKJ10" s="999" t="s">
        <v>3394</v>
      </c>
      <c r="AKK10" s="999"/>
      <c r="AKL10" s="999"/>
      <c r="AKM10" s="999"/>
      <c r="AKN10" s="1055" t="s">
        <v>3395</v>
      </c>
      <c r="AKO10" s="1055"/>
      <c r="AKP10" s="1055"/>
      <c r="AKQ10" s="1055"/>
      <c r="AKR10" s="998" t="s">
        <v>3396</v>
      </c>
      <c r="AKS10" s="998"/>
      <c r="AKT10" s="998"/>
      <c r="AKU10" s="998"/>
      <c r="AKZ10" s="979"/>
      <c r="ALA10" s="979"/>
      <c r="ALB10" s="979"/>
      <c r="ALC10" s="979"/>
      <c r="ALD10" s="998" t="s">
        <v>3397</v>
      </c>
      <c r="ALE10" s="998"/>
      <c r="ALF10" s="998"/>
      <c r="ALG10" s="998"/>
      <c r="ALH10" s="999" t="s">
        <v>3398</v>
      </c>
      <c r="ALI10" s="999"/>
      <c r="ALJ10" s="999"/>
      <c r="ALK10" s="999"/>
      <c r="ALL10" s="965" t="s">
        <v>3476</v>
      </c>
      <c r="ALM10" s="965"/>
      <c r="ALN10" s="965"/>
      <c r="ALO10" s="965"/>
      <c r="ALP10" s="968" t="s">
        <v>3477</v>
      </c>
      <c r="ALQ10" s="968"/>
      <c r="ALR10" s="968"/>
      <c r="ALS10" s="968"/>
      <c r="ALX10" s="928" t="s">
        <v>1737</v>
      </c>
      <c r="ALY10" s="928"/>
      <c r="ALZ10" s="928"/>
      <c r="AMA10" s="928"/>
      <c r="AMB10" s="928"/>
      <c r="AMC10" s="928"/>
      <c r="AMD10" s="928"/>
      <c r="AME10" s="928"/>
      <c r="AMF10" s="928"/>
      <c r="AMG10" s="928"/>
      <c r="AMH10" s="928"/>
      <c r="AMI10" s="928"/>
      <c r="AMJ10" s="928"/>
      <c r="AMK10" s="928"/>
      <c r="AML10" s="928"/>
      <c r="AMM10" s="928"/>
      <c r="AMN10" s="928"/>
      <c r="AMO10" s="928"/>
      <c r="AMP10" s="928"/>
      <c r="AMQ10" s="928"/>
      <c r="AMV10" s="928" t="s">
        <v>1737</v>
      </c>
      <c r="AMW10" s="928"/>
      <c r="AMX10" s="928"/>
      <c r="AMY10" s="928"/>
      <c r="AMZ10" s="928"/>
      <c r="ANA10" s="928"/>
      <c r="ANB10" s="928"/>
      <c r="ANC10" s="928"/>
      <c r="AND10" s="928"/>
      <c r="ANE10" s="928"/>
      <c r="ANF10" s="928"/>
      <c r="ANG10" s="928"/>
      <c r="ANH10" s="928"/>
      <c r="ANI10" s="928"/>
      <c r="ANJ10" s="928"/>
      <c r="ANK10" s="928"/>
      <c r="ANL10" s="928"/>
      <c r="ANM10" s="928"/>
      <c r="ANN10" s="928"/>
      <c r="ANO10" s="928"/>
      <c r="ANX10" s="991" t="s">
        <v>1737</v>
      </c>
      <c r="ANY10" s="991"/>
      <c r="ANZ10" s="991"/>
      <c r="AOA10" s="991"/>
      <c r="AOB10" s="991"/>
      <c r="AOC10" s="991"/>
      <c r="AOD10" s="991"/>
      <c r="AOE10" s="991"/>
      <c r="AOF10" s="991"/>
      <c r="AOG10" s="991"/>
      <c r="AOH10" s="991"/>
      <c r="AOI10" s="991"/>
      <c r="AOZ10" s="999" t="s">
        <v>3613</v>
      </c>
      <c r="APA10" s="999"/>
      <c r="APB10" s="999"/>
      <c r="APC10" s="999"/>
      <c r="APD10" s="999"/>
      <c r="APE10" s="999"/>
      <c r="APF10" s="999"/>
      <c r="APG10" s="999"/>
      <c r="APH10" s="999"/>
      <c r="API10" s="999"/>
      <c r="APJ10" s="999"/>
      <c r="APK10" s="999"/>
      <c r="APL10" s="967" t="s">
        <v>3628</v>
      </c>
      <c r="APM10" s="967"/>
      <c r="APN10" s="967"/>
      <c r="APO10" s="967"/>
      <c r="APP10" s="967"/>
      <c r="APQ10" s="967"/>
      <c r="APR10" s="967"/>
      <c r="APS10" s="967"/>
      <c r="AQB10" s="998" t="s">
        <v>3718</v>
      </c>
      <c r="AQC10" s="998"/>
      <c r="AQD10" s="998"/>
      <c r="AQE10" s="998"/>
      <c r="AQF10" s="1055" t="s">
        <v>3672</v>
      </c>
      <c r="AQG10" s="1055"/>
      <c r="AQH10" s="1055"/>
      <c r="AQI10" s="1055"/>
      <c r="AQJ10" s="1058" t="s">
        <v>3684</v>
      </c>
      <c r="AQK10" s="1058"/>
      <c r="AQL10" s="1058"/>
      <c r="AQM10" s="1058"/>
      <c r="AQN10" s="993" t="s">
        <v>3690</v>
      </c>
      <c r="AQO10" s="993"/>
      <c r="AQP10" s="993"/>
      <c r="AQQ10" s="993"/>
      <c r="AQR10" s="965" t="s">
        <v>3711</v>
      </c>
      <c r="AQS10" s="965"/>
      <c r="AQT10" s="965"/>
      <c r="AQU10" s="965"/>
      <c r="ARD10" s="998" t="s">
        <v>3717</v>
      </c>
      <c r="ARE10" s="998"/>
      <c r="ARF10" s="998"/>
      <c r="ARG10" s="998"/>
      <c r="ARH10" s="1055" t="s">
        <v>3723</v>
      </c>
      <c r="ARI10" s="1055"/>
      <c r="ARJ10" s="1055"/>
      <c r="ARK10" s="1055"/>
      <c r="ARL10" s="1001" t="s">
        <v>3766</v>
      </c>
      <c r="ARM10" s="1001"/>
      <c r="ARN10" s="1001"/>
      <c r="ARO10" s="1001"/>
      <c r="ARP10" s="1001"/>
      <c r="ARQ10" s="1001"/>
      <c r="ARR10" s="1001"/>
      <c r="ARS10" s="1001"/>
      <c r="ART10" s="965" t="s">
        <v>3757</v>
      </c>
      <c r="ARU10" s="965"/>
      <c r="ARV10" s="965"/>
      <c r="ARW10" s="965"/>
      <c r="ATD10" s="1058" t="s">
        <v>3813</v>
      </c>
      <c r="ATE10" s="1058"/>
      <c r="ATF10" s="1058"/>
      <c r="ATG10" s="1058"/>
      <c r="ATL10" s="1060" t="s">
        <v>3876</v>
      </c>
      <c r="ATM10" s="1060"/>
      <c r="ATN10" s="1060"/>
      <c r="ATO10" s="1060"/>
      <c r="ATP10" s="997" t="s">
        <v>3852</v>
      </c>
      <c r="ATQ10" s="997"/>
      <c r="ATR10" s="997"/>
      <c r="ATS10" s="997"/>
      <c r="ATT10" s="997"/>
      <c r="ATU10" s="997"/>
      <c r="ATV10" s="997"/>
      <c r="ATW10" s="997"/>
      <c r="AUB10" s="1060" t="s">
        <v>3922</v>
      </c>
      <c r="AUC10" s="1060"/>
      <c r="AUD10" s="1060"/>
      <c r="AUE10" s="1060"/>
      <c r="AUF10" s="965" t="s">
        <v>3877</v>
      </c>
      <c r="AUG10" s="965"/>
      <c r="AUH10" s="965"/>
      <c r="AUI10" s="965"/>
      <c r="AUJ10" s="946" t="s">
        <v>3879</v>
      </c>
      <c r="AUK10" s="946"/>
      <c r="AUL10" s="946"/>
      <c r="AUM10" s="946"/>
      <c r="AUN10" s="965" t="s">
        <v>3943</v>
      </c>
      <c r="AUO10" s="965"/>
      <c r="AUP10" s="965"/>
      <c r="AUQ10" s="965"/>
      <c r="AUR10" s="998" t="s">
        <v>3926</v>
      </c>
      <c r="AUS10" s="998"/>
      <c r="AUT10" s="998"/>
      <c r="AUU10" s="998"/>
      <c r="AUZ10" s="979"/>
      <c r="AVA10" s="979"/>
      <c r="AVB10" s="979"/>
      <c r="AVC10" s="979"/>
      <c r="AVD10" s="1060" t="s">
        <v>3931</v>
      </c>
      <c r="AVE10" s="1060"/>
      <c r="AVF10" s="1060"/>
      <c r="AVG10" s="1060"/>
      <c r="AVH10" s="1060"/>
      <c r="AVI10" s="1060"/>
      <c r="AVJ10" s="1060"/>
      <c r="AVK10" s="1060"/>
      <c r="AVL10" s="997" t="s">
        <v>3929</v>
      </c>
      <c r="AVM10" s="997"/>
      <c r="AVN10" s="997"/>
      <c r="AVO10" s="997"/>
      <c r="AVP10" s="1032" t="s">
        <v>3927</v>
      </c>
      <c r="AVQ10" s="1032"/>
      <c r="AVR10" s="1032"/>
      <c r="AVS10" s="1032"/>
      <c r="AVX10" s="1058" t="s">
        <v>3964</v>
      </c>
      <c r="AVY10" s="1058"/>
      <c r="AVZ10" s="1058"/>
      <c r="AWA10" s="1058"/>
      <c r="AWB10" s="1058"/>
      <c r="AWC10" s="1058"/>
      <c r="AWD10" s="965" t="s">
        <v>3979</v>
      </c>
      <c r="AWE10" s="965"/>
      <c r="AWF10" s="965"/>
      <c r="AWG10" s="965"/>
      <c r="AWH10" s="965"/>
      <c r="AWI10" s="965"/>
      <c r="AWJ10" s="979"/>
      <c r="AWK10" s="979"/>
      <c r="AWL10" s="979"/>
      <c r="AWM10" s="979"/>
      <c r="AWN10" s="979"/>
      <c r="AWO10" s="979"/>
      <c r="AWP10" s="979"/>
      <c r="AWQ10" s="979"/>
      <c r="AWV10" s="965" t="s">
        <v>3979</v>
      </c>
      <c r="AWW10" s="965"/>
      <c r="AWX10" s="965"/>
      <c r="AWY10" s="965"/>
      <c r="AWZ10" s="965"/>
      <c r="AXA10" s="965"/>
      <c r="AXB10" s="965"/>
      <c r="AXC10" s="965"/>
      <c r="AXD10" s="1077" t="s">
        <v>4035</v>
      </c>
      <c r="AXE10" s="1077"/>
      <c r="AXF10" s="1077"/>
      <c r="AXG10" s="1077"/>
      <c r="AXH10" s="1077"/>
      <c r="AXI10" s="1077"/>
      <c r="AXJ10" s="1077"/>
      <c r="AXK10" s="1077"/>
      <c r="AXL10" s="1058" t="s">
        <v>4045</v>
      </c>
      <c r="AXM10" s="1058"/>
      <c r="AXN10" s="1058"/>
      <c r="AXO10" s="1058"/>
      <c r="AXT10" s="1058" t="s">
        <v>4045</v>
      </c>
      <c r="AXU10" s="1058"/>
      <c r="AXV10" s="1058"/>
      <c r="AXW10" s="1058"/>
      <c r="AXX10" s="985" t="s">
        <v>4049</v>
      </c>
      <c r="AXY10" s="985"/>
      <c r="AXZ10" s="985"/>
      <c r="AYA10" s="985"/>
      <c r="AYB10" s="985"/>
      <c r="AYC10" s="985"/>
      <c r="AYD10" s="985"/>
      <c r="AYE10" s="985"/>
      <c r="AYF10" s="985"/>
      <c r="AYG10" s="985"/>
      <c r="AYH10" s="985"/>
      <c r="AYI10" s="985"/>
      <c r="AYJ10" s="1020" t="s">
        <v>4080</v>
      </c>
      <c r="AYK10" s="1020"/>
      <c r="AYL10" s="1020"/>
      <c r="AYM10" s="1020"/>
      <c r="AYR10" s="1020" t="s">
        <v>4080</v>
      </c>
      <c r="AYS10" s="1020"/>
      <c r="AYT10" s="1020"/>
      <c r="AYU10" s="1020"/>
      <c r="AYV10" s="1020"/>
      <c r="AYW10" s="1020"/>
      <c r="AYX10" s="1020"/>
      <c r="AYY10" s="1020"/>
      <c r="AYZ10" s="1060" t="s">
        <v>4126</v>
      </c>
      <c r="AZA10" s="1060"/>
      <c r="AZB10" s="1060"/>
      <c r="AZC10" s="1060"/>
      <c r="AZD10" s="1060"/>
      <c r="AZE10" s="1060"/>
      <c r="AZF10" s="1060"/>
      <c r="AZG10" s="1060"/>
      <c r="AZH10" s="998" t="s">
        <v>4097</v>
      </c>
      <c r="AZI10" s="998"/>
      <c r="AZJ10" s="998"/>
      <c r="AZK10" s="998"/>
      <c r="AZT10" s="998" t="s">
        <v>4097</v>
      </c>
      <c r="AZU10" s="998"/>
      <c r="AZV10" s="998"/>
      <c r="AZW10" s="998"/>
      <c r="AZX10" s="998"/>
      <c r="AZY10" s="998"/>
      <c r="AZZ10" s="998"/>
      <c r="BAA10" s="998"/>
      <c r="BAB10" s="978" t="s">
        <v>4125</v>
      </c>
      <c r="BAC10" s="978"/>
      <c r="BAD10" s="978"/>
      <c r="BAE10" s="978"/>
      <c r="BAF10" s="978"/>
      <c r="BAG10" s="978"/>
      <c r="BAH10" s="978"/>
      <c r="BAI10" s="978"/>
      <c r="BAJ10" s="979"/>
      <c r="BAK10" s="979"/>
      <c r="BAL10" s="979"/>
      <c r="BAM10" s="979"/>
      <c r="BAR10" s="967" t="s">
        <v>4106</v>
      </c>
      <c r="BAS10" s="967"/>
      <c r="BAT10" s="967"/>
      <c r="BAU10" s="967"/>
      <c r="BAV10" s="1032" t="s">
        <v>4168</v>
      </c>
      <c r="BAW10" s="1032"/>
      <c r="BAX10" s="1032"/>
      <c r="BAY10" s="1032"/>
      <c r="BAZ10" s="1032"/>
      <c r="BBA10" s="1032"/>
      <c r="BBB10" s="1032"/>
      <c r="BBC10" s="1032"/>
      <c r="BBD10" s="994" t="s">
        <v>4167</v>
      </c>
      <c r="BBE10" s="994"/>
      <c r="BBF10" s="994"/>
      <c r="BBG10" s="994"/>
      <c r="BBH10" s="994"/>
      <c r="BBI10" s="994"/>
      <c r="BBJ10" s="994"/>
      <c r="BBK10" s="994"/>
      <c r="BBP10" s="1060" t="s">
        <v>4166</v>
      </c>
      <c r="BBQ10" s="1060"/>
      <c r="BBR10" s="1060"/>
      <c r="BBS10" s="1060"/>
      <c r="BBT10" s="1001" t="s">
        <v>4199</v>
      </c>
      <c r="BBU10" s="1001"/>
      <c r="BBV10" s="1001"/>
      <c r="BBW10" s="1001"/>
      <c r="BBX10" s="998" t="s">
        <v>4225</v>
      </c>
      <c r="BBY10" s="998"/>
      <c r="BBZ10" s="998"/>
      <c r="BCA10" s="998"/>
      <c r="BCF10" s="1010" t="s">
        <v>4238</v>
      </c>
      <c r="BCG10" s="1010"/>
      <c r="BCH10" s="1010"/>
      <c r="BCI10" s="1010"/>
      <c r="BCN10" s="979"/>
      <c r="BCO10" s="979"/>
      <c r="BCP10" s="979"/>
      <c r="BCQ10" s="979"/>
      <c r="BCR10" s="945" t="s">
        <v>4274</v>
      </c>
      <c r="BCS10" s="945"/>
      <c r="BCT10" s="945"/>
      <c r="BCU10" s="945"/>
      <c r="BCV10" s="1034" t="s">
        <v>4285</v>
      </c>
      <c r="BCW10" s="1034"/>
      <c r="BCX10" s="1034"/>
      <c r="BCY10" s="1034"/>
      <c r="BCZ10" s="1034"/>
      <c r="BDA10" s="1034"/>
      <c r="BDB10" s="1034"/>
      <c r="BDC10" s="1034"/>
      <c r="BDD10" s="1054" t="s">
        <v>4305</v>
      </c>
      <c r="BDE10" s="1054"/>
      <c r="BDF10" s="1054"/>
      <c r="BDG10" s="1054"/>
      <c r="BDL10" s="987" t="s">
        <v>4315</v>
      </c>
      <c r="BDM10" s="987"/>
      <c r="BDN10" s="987"/>
      <c r="BDO10" s="987"/>
      <c r="BDP10" s="1058" t="s">
        <v>4329</v>
      </c>
      <c r="BDQ10" s="1058"/>
      <c r="BDR10" s="1058"/>
      <c r="BDS10" s="1058"/>
      <c r="BDT10" s="1058"/>
      <c r="BDU10" s="1058"/>
      <c r="BDV10" s="1058"/>
      <c r="BDW10" s="1058"/>
      <c r="BDX10" s="1060" t="s">
        <v>4353</v>
      </c>
      <c r="BDY10" s="1060"/>
      <c r="BDZ10" s="1060"/>
      <c r="BEA10" s="1060"/>
      <c r="BEB10" s="1061" t="s">
        <v>4362</v>
      </c>
      <c r="BEC10" s="1061"/>
      <c r="BED10" s="1061"/>
      <c r="BEE10" s="1061"/>
      <c r="BEJ10" s="965" t="s">
        <v>4368</v>
      </c>
      <c r="BEK10" s="965"/>
      <c r="BEL10" s="965"/>
      <c r="BEM10" s="965"/>
      <c r="BEN10" s="1032" t="s">
        <v>4257</v>
      </c>
      <c r="BEO10" s="1032"/>
      <c r="BEP10" s="1032"/>
      <c r="BEQ10" s="1032"/>
      <c r="BER10" s="1032"/>
      <c r="BES10" s="1032"/>
      <c r="BET10" s="1032"/>
      <c r="BEU10" s="1032"/>
      <c r="BEV10" s="1032"/>
      <c r="BEW10" s="1032"/>
      <c r="BEX10" s="1032"/>
      <c r="BEY10" s="1032"/>
      <c r="BEZ10" s="1060" t="s">
        <v>4372</v>
      </c>
      <c r="BFA10" s="1060"/>
      <c r="BFB10" s="1060"/>
      <c r="BFC10" s="1060"/>
      <c r="BFH10" s="979"/>
      <c r="BFI10" s="979"/>
      <c r="BFJ10" s="979"/>
      <c r="BFK10" s="979"/>
      <c r="BFL10" s="998" t="s">
        <v>4389</v>
      </c>
      <c r="BFM10" s="998"/>
      <c r="BFN10" s="998"/>
      <c r="BFO10" s="998"/>
      <c r="BFP10" s="1061" t="s">
        <v>4395</v>
      </c>
      <c r="BFQ10" s="1061"/>
      <c r="BFR10" s="1061"/>
      <c r="BFS10" s="1061"/>
      <c r="BFT10" s="1048" t="s">
        <v>4396</v>
      </c>
      <c r="BFU10" s="1048"/>
      <c r="BFV10" s="1048"/>
      <c r="BFW10" s="1048"/>
      <c r="BFX10" s="965" t="s">
        <v>4418</v>
      </c>
      <c r="BFY10" s="965"/>
      <c r="BFZ10" s="965"/>
      <c r="BGA10" s="965"/>
      <c r="BGF10" s="979"/>
      <c r="BGG10" s="979"/>
      <c r="BGH10" s="979"/>
      <c r="BGI10" s="979"/>
      <c r="BGJ10" s="1060" t="s">
        <v>4427</v>
      </c>
      <c r="BGK10" s="1060"/>
      <c r="BGL10" s="1060"/>
      <c r="BGM10" s="1060"/>
      <c r="BGN10" s="965" t="s">
        <v>4462</v>
      </c>
      <c r="BGO10" s="965"/>
      <c r="BGP10" s="965"/>
      <c r="BGQ10" s="965"/>
      <c r="BGR10" s="965"/>
      <c r="BGS10" s="965"/>
      <c r="BGT10" s="965"/>
      <c r="BGU10" s="965"/>
      <c r="BGV10" s="998" t="s">
        <v>4447</v>
      </c>
      <c r="BGW10" s="998"/>
      <c r="BGX10" s="998"/>
      <c r="BGY10" s="998"/>
      <c r="BHD10" s="1035" t="s">
        <v>1772</v>
      </c>
      <c r="BHE10" s="1035"/>
      <c r="BHF10" s="1035"/>
      <c r="BHG10" s="1035"/>
      <c r="BHH10" s="1035"/>
      <c r="BHI10" s="1035"/>
      <c r="BHJ10" s="1035"/>
      <c r="BHK10" s="1035"/>
      <c r="BHL10" s="1001" t="s">
        <v>4446</v>
      </c>
      <c r="BHM10" s="1001"/>
      <c r="BHN10" s="1001"/>
      <c r="BHO10" s="1001"/>
      <c r="BHP10" s="946" t="s">
        <v>4445</v>
      </c>
      <c r="BHQ10" s="946"/>
      <c r="BHR10" s="946"/>
      <c r="BHS10" s="946"/>
      <c r="BHT10" s="1061" t="s">
        <v>4490</v>
      </c>
      <c r="BHU10" s="1061"/>
      <c r="BHV10" s="1061"/>
      <c r="BHW10" s="1061"/>
      <c r="BIB10" s="979"/>
      <c r="BIC10" s="979"/>
      <c r="BID10" s="979"/>
      <c r="BIE10" s="979"/>
      <c r="BIF10" s="1060" t="s">
        <v>4467</v>
      </c>
      <c r="BIG10" s="1060"/>
      <c r="BIH10" s="1060"/>
      <c r="BII10" s="1060"/>
      <c r="BIJ10" s="1060"/>
      <c r="BIK10" s="1060"/>
      <c r="BIL10" s="1060"/>
      <c r="BIM10" s="1060"/>
      <c r="BIN10" s="946" t="s">
        <v>4582</v>
      </c>
      <c r="BIO10" s="946"/>
      <c r="BIP10" s="946"/>
      <c r="BIQ10" s="946"/>
      <c r="BIR10" s="946"/>
      <c r="BIS10" s="946"/>
      <c r="BIT10" s="946"/>
      <c r="BIU10" s="946"/>
      <c r="BIZ10" s="998" t="s">
        <v>4578</v>
      </c>
      <c r="BJA10" s="998"/>
      <c r="BJB10" s="998"/>
      <c r="BJC10" s="998"/>
      <c r="BJD10" s="1060" t="s">
        <v>4579</v>
      </c>
      <c r="BJE10" s="1060"/>
      <c r="BJF10" s="1060"/>
      <c r="BJG10" s="1060"/>
      <c r="BJH10" s="1056" t="s">
        <v>4587</v>
      </c>
      <c r="BJI10" s="1056"/>
      <c r="BJJ10" s="1056"/>
      <c r="BJK10" s="1056"/>
      <c r="BJL10" s="1013" t="s">
        <v>4610</v>
      </c>
      <c r="BJM10" s="1013"/>
      <c r="BJN10" s="1013"/>
      <c r="BJO10" s="1013"/>
      <c r="BJP10" s="1013"/>
      <c r="BJQ10" s="1013"/>
      <c r="BJR10" s="1013"/>
      <c r="BJS10" s="1013"/>
      <c r="BJX10" s="1020" t="s">
        <v>4622</v>
      </c>
      <c r="BJY10" s="1020"/>
      <c r="BJZ10" s="1020"/>
      <c r="BKA10" s="1020"/>
      <c r="BKB10" s="968" t="s">
        <v>4608</v>
      </c>
      <c r="BKC10" s="968"/>
      <c r="BKD10" s="968"/>
      <c r="BKE10" s="968"/>
      <c r="BKF10" s="1024" t="s">
        <v>4651</v>
      </c>
      <c r="BKG10" s="1024"/>
      <c r="BKH10" s="1024"/>
      <c r="BKI10" s="1024"/>
      <c r="BKJ10" s="1035" t="s">
        <v>4723</v>
      </c>
      <c r="BKK10" s="1035"/>
      <c r="BKL10" s="1035"/>
      <c r="BKM10" s="1035"/>
      <c r="BKN10" s="998" t="s">
        <v>4690</v>
      </c>
      <c r="BKO10" s="998"/>
      <c r="BKP10" s="998"/>
      <c r="BKQ10" s="998"/>
      <c r="BKV10" s="979"/>
      <c r="BKW10" s="979"/>
      <c r="BKX10" s="979"/>
      <c r="BKY10" s="979"/>
      <c r="BKZ10" s="1060" t="s">
        <v>4668</v>
      </c>
      <c r="BLA10" s="1060"/>
      <c r="BLB10" s="1060"/>
      <c r="BLC10" s="1060"/>
      <c r="BLD10" s="1056" t="s">
        <v>4679</v>
      </c>
      <c r="BLE10" s="1056"/>
      <c r="BLF10" s="1056"/>
      <c r="BLG10" s="1056"/>
      <c r="BLH10" s="968" t="s">
        <v>4699</v>
      </c>
      <c r="BLI10" s="968"/>
      <c r="BLJ10" s="968"/>
      <c r="BLK10" s="968"/>
      <c r="BLL10" s="999" t="s">
        <v>4698</v>
      </c>
      <c r="BLM10" s="999"/>
      <c r="BLN10" s="999"/>
      <c r="BLO10" s="999"/>
      <c r="BLT10" s="1056" t="s">
        <v>4756</v>
      </c>
      <c r="BLU10" s="1056"/>
      <c r="BLV10" s="1056"/>
      <c r="BLW10" s="1056"/>
      <c r="BLX10" s="1056"/>
      <c r="BLY10" s="1056"/>
      <c r="BLZ10" s="1056"/>
      <c r="BMA10" s="1056"/>
      <c r="BMB10" s="968" t="s">
        <v>4760</v>
      </c>
      <c r="BMC10" s="968"/>
      <c r="BMD10" s="968"/>
      <c r="BME10" s="968"/>
      <c r="BMF10" s="999" t="s">
        <v>4761</v>
      </c>
      <c r="BMG10" s="999"/>
      <c r="BMH10" s="999"/>
      <c r="BMI10" s="999"/>
      <c r="BMJ10" s="978" t="s">
        <v>4762</v>
      </c>
      <c r="BMK10" s="978"/>
      <c r="BML10" s="978"/>
      <c r="BMM10" s="978"/>
      <c r="BMR10" s="1056" t="s">
        <v>4763</v>
      </c>
      <c r="BMS10" s="1056"/>
      <c r="BMT10" s="1056"/>
      <c r="BMU10" s="1056"/>
      <c r="BMV10" s="1054" t="s">
        <v>4774</v>
      </c>
      <c r="BMW10" s="1054"/>
      <c r="BMX10" s="1054"/>
      <c r="BMY10" s="1054"/>
      <c r="BMZ10" s="912" t="s">
        <v>4775</v>
      </c>
      <c r="BNA10" s="912"/>
      <c r="BNB10" s="912"/>
      <c r="BNC10" s="912"/>
      <c r="BND10" s="994" t="s">
        <v>4776</v>
      </c>
      <c r="BNE10" s="994"/>
      <c r="BNF10" s="994"/>
      <c r="BNG10" s="994"/>
      <c r="BNH10" s="979"/>
      <c r="BNI10" s="979"/>
      <c r="BNJ10" s="979"/>
      <c r="BNK10" s="979"/>
      <c r="BNP10" s="999" t="s">
        <v>4833</v>
      </c>
      <c r="BNQ10" s="999"/>
      <c r="BNR10" s="999"/>
      <c r="BNS10" s="999"/>
      <c r="BNT10" s="978" t="s">
        <v>4834</v>
      </c>
      <c r="BNU10" s="978"/>
      <c r="BNV10" s="978"/>
      <c r="BNW10" s="978"/>
      <c r="BNX10" s="965" t="s">
        <v>4835</v>
      </c>
      <c r="BNY10" s="965"/>
      <c r="BNZ10" s="965"/>
      <c r="BOA10" s="965"/>
      <c r="BOB10" s="945" t="s">
        <v>4852</v>
      </c>
      <c r="BOC10" s="945"/>
      <c r="BOD10" s="945"/>
      <c r="BOE10" s="945"/>
      <c r="BOF10" s="998" t="s">
        <v>4877</v>
      </c>
      <c r="BOG10" s="998"/>
      <c r="BOH10" s="998"/>
      <c r="BOI10" s="998"/>
      <c r="BON10" s="979"/>
      <c r="BOO10" s="979"/>
      <c r="BOP10" s="979"/>
      <c r="BOQ10" s="979"/>
      <c r="BOR10" s="987" t="s">
        <v>4917</v>
      </c>
      <c r="BOS10" s="987"/>
      <c r="BOT10" s="987"/>
      <c r="BOU10" s="987"/>
      <c r="BOV10" s="1013" t="s">
        <v>4907</v>
      </c>
      <c r="BOW10" s="1013"/>
      <c r="BOX10" s="1013"/>
      <c r="BOY10" s="1013"/>
      <c r="BOZ10" s="912" t="s">
        <v>4938</v>
      </c>
      <c r="BPA10" s="912"/>
      <c r="BPB10" s="912"/>
      <c r="BPC10" s="912"/>
      <c r="BPD10" s="1025" t="s">
        <v>4939</v>
      </c>
      <c r="BPE10" s="1025"/>
      <c r="BPF10" s="1025"/>
      <c r="BPG10" s="1025"/>
      <c r="BPL10" s="945" t="s">
        <v>4937</v>
      </c>
      <c r="BPM10" s="945"/>
      <c r="BPN10" s="945"/>
      <c r="BPO10" s="945"/>
      <c r="BPP10" s="998" t="s">
        <v>4941</v>
      </c>
      <c r="BPQ10" s="998"/>
      <c r="BPR10" s="998"/>
      <c r="BPS10" s="998"/>
      <c r="BPT10" s="991" t="s">
        <v>1737</v>
      </c>
      <c r="BPU10" s="991"/>
      <c r="BPV10" s="991"/>
      <c r="BPW10" s="991"/>
      <c r="BPX10" s="991"/>
      <c r="BPY10" s="991"/>
      <c r="BPZ10" s="991"/>
      <c r="BQA10" s="991"/>
      <c r="BQB10" s="991"/>
      <c r="BQC10" s="991"/>
      <c r="BQD10" s="991"/>
      <c r="BQE10" s="991"/>
      <c r="BQJ10" s="1004" t="s">
        <v>1737</v>
      </c>
      <c r="BQK10" s="1004"/>
      <c r="BQL10" s="1004"/>
      <c r="BQM10" s="1004"/>
      <c r="BQN10" s="1004"/>
      <c r="BQO10" s="1004"/>
      <c r="BQP10" s="1004"/>
      <c r="BQQ10" s="1004"/>
      <c r="BQR10" s="1004"/>
      <c r="BQS10" s="1004"/>
      <c r="BQT10" s="1004"/>
      <c r="BQU10" s="1004"/>
      <c r="BQV10" s="1004"/>
      <c r="BQW10" s="1004"/>
      <c r="BQX10" s="1004"/>
      <c r="BQY10" s="1004"/>
      <c r="BQZ10" s="1004"/>
      <c r="BRA10" s="1004"/>
      <c r="BRB10" s="1004"/>
      <c r="BRC10" s="1004"/>
      <c r="BRH10" s="999" t="s">
        <v>5017</v>
      </c>
      <c r="BRI10" s="999"/>
      <c r="BRJ10" s="999"/>
      <c r="BRK10" s="999"/>
      <c r="BRL10" s="1013" t="s">
        <v>5090</v>
      </c>
      <c r="BRM10" s="1013"/>
      <c r="BRN10" s="1013"/>
      <c r="BRO10" s="1013"/>
      <c r="BRP10" s="1013"/>
      <c r="BRQ10" s="1013"/>
      <c r="BRR10" s="1013"/>
      <c r="BRS10" s="1013"/>
      <c r="BRT10" s="945" t="s">
        <v>5080</v>
      </c>
      <c r="BRU10" s="945"/>
      <c r="BRV10" s="945"/>
      <c r="BRW10" s="945"/>
      <c r="BRX10" s="1013" t="s">
        <v>5091</v>
      </c>
      <c r="BRY10" s="1013"/>
      <c r="BRZ10" s="1013"/>
      <c r="BSA10" s="1013"/>
      <c r="BSF10" s="912" t="s">
        <v>5169</v>
      </c>
      <c r="BSG10" s="912"/>
      <c r="BSH10" s="912"/>
      <c r="BSI10" s="912"/>
      <c r="BSJ10" s="912"/>
      <c r="BSK10" s="912"/>
      <c r="BSL10" s="912"/>
      <c r="BSM10" s="912"/>
      <c r="BSN10" s="912"/>
      <c r="BSO10" s="912"/>
      <c r="BSP10" s="912"/>
      <c r="BSQ10" s="912"/>
      <c r="BSR10" s="912"/>
      <c r="BSS10" s="912"/>
      <c r="BST10" s="912"/>
      <c r="BSU10" s="912"/>
      <c r="BSV10" s="912"/>
      <c r="BSW10" s="912"/>
      <c r="BSX10" s="912"/>
      <c r="BSY10" s="912"/>
      <c r="BTD10" s="945" t="s">
        <v>5130</v>
      </c>
      <c r="BTE10" s="945"/>
      <c r="BTF10" s="945"/>
      <c r="BTG10" s="945"/>
      <c r="BTH10" s="946" t="s">
        <v>5131</v>
      </c>
      <c r="BTI10" s="946"/>
      <c r="BTJ10" s="946"/>
      <c r="BTK10" s="946"/>
      <c r="BTL10" s="1024" t="s">
        <v>5132</v>
      </c>
      <c r="BTM10" s="1024"/>
      <c r="BTN10" s="1024"/>
      <c r="BTO10" s="1024"/>
      <c r="BTP10" s="1054" t="s">
        <v>5134</v>
      </c>
      <c r="BTQ10" s="1054"/>
      <c r="BTR10" s="1054"/>
      <c r="BTS10" s="1054"/>
      <c r="BTT10" s="1025" t="s">
        <v>5135</v>
      </c>
      <c r="BTU10" s="1025"/>
      <c r="BTV10" s="1025"/>
      <c r="BTW10" s="1025"/>
      <c r="BUB10" s="994" t="s">
        <v>5205</v>
      </c>
      <c r="BUC10" s="994"/>
      <c r="BUD10" s="994"/>
      <c r="BUE10" s="994"/>
      <c r="BUF10" s="994"/>
      <c r="BUG10" s="994"/>
      <c r="BUH10" s="994"/>
      <c r="BUI10" s="994"/>
      <c r="BUJ10" s="1018" t="s">
        <v>5213</v>
      </c>
      <c r="BUK10" s="1018"/>
      <c r="BUL10" s="1018"/>
      <c r="BUM10" s="1018"/>
      <c r="BUN10" s="946" t="s">
        <v>5232</v>
      </c>
      <c r="BUO10" s="946"/>
      <c r="BUP10" s="946"/>
      <c r="BUQ10" s="946"/>
      <c r="BUR10" s="965" t="s">
        <v>5214</v>
      </c>
      <c r="BUS10" s="965"/>
      <c r="BUT10" s="965"/>
      <c r="BUU10" s="965"/>
      <c r="BUZ10" s="912" t="s">
        <v>5230</v>
      </c>
      <c r="BVA10" s="912"/>
      <c r="BVB10" s="912"/>
      <c r="BVC10" s="912"/>
      <c r="BVD10" s="912"/>
      <c r="BVE10" s="912"/>
      <c r="BVF10" s="912"/>
      <c r="BVG10" s="912"/>
      <c r="BVH10" s="912"/>
      <c r="BVI10" s="912"/>
      <c r="BVJ10" s="912"/>
      <c r="BVK10" s="912"/>
      <c r="BVL10" s="946" t="s">
        <v>5215</v>
      </c>
      <c r="BVM10" s="946"/>
      <c r="BVN10" s="946"/>
      <c r="BVO10" s="946"/>
      <c r="BVP10" s="1032" t="s">
        <v>5216</v>
      </c>
      <c r="BVQ10" s="1032"/>
      <c r="BVR10" s="1032"/>
      <c r="BVS10" s="1032"/>
      <c r="BVX10" s="979"/>
      <c r="BVY10" s="979"/>
      <c r="BVZ10" s="979"/>
      <c r="BWA10" s="979"/>
      <c r="BWB10" s="968" t="s">
        <v>5217</v>
      </c>
      <c r="BWC10" s="968"/>
      <c r="BWD10" s="968"/>
      <c r="BWE10" s="968"/>
      <c r="BWF10" s="978" t="s">
        <v>5218</v>
      </c>
      <c r="BWG10" s="978"/>
      <c r="BWH10" s="978"/>
      <c r="BWI10" s="978"/>
      <c r="BWJ10" s="998" t="s">
        <v>5298</v>
      </c>
      <c r="BWK10" s="998"/>
      <c r="BWL10" s="998"/>
      <c r="BWM10" s="998"/>
      <c r="BWN10" s="1018" t="s">
        <v>5297</v>
      </c>
      <c r="BWO10" s="1018"/>
      <c r="BWP10" s="1018"/>
      <c r="BWQ10" s="1018"/>
      <c r="BWV10" s="1025" t="s">
        <v>5299</v>
      </c>
      <c r="BWW10" s="1025"/>
      <c r="BWX10" s="1025"/>
      <c r="BWY10" s="1025"/>
      <c r="BWZ10" s="946" t="s">
        <v>5289</v>
      </c>
      <c r="BXA10" s="946"/>
      <c r="BXB10" s="946"/>
      <c r="BXC10" s="946"/>
      <c r="BXD10" s="1006" t="s">
        <v>5326</v>
      </c>
      <c r="BXE10" s="1006"/>
      <c r="BXF10" s="1006"/>
      <c r="BXG10" s="1006"/>
      <c r="BXH10" s="1006"/>
      <c r="BXI10" s="1006"/>
      <c r="BXJ10" s="1006"/>
      <c r="BXK10" s="1006"/>
      <c r="BXL10" s="989" t="s">
        <v>5319</v>
      </c>
      <c r="BXM10" s="989"/>
      <c r="BXN10" s="989"/>
      <c r="BXO10" s="989"/>
      <c r="BXT10" s="989" t="s">
        <v>5319</v>
      </c>
      <c r="BXU10" s="989"/>
      <c r="BXV10" s="989"/>
      <c r="BXW10" s="989"/>
      <c r="BXX10" s="1018" t="s">
        <v>5363</v>
      </c>
      <c r="BXY10" s="1018"/>
      <c r="BXZ10" s="1018"/>
      <c r="BYA10" s="1018"/>
      <c r="BYB10" s="968" t="s">
        <v>5389</v>
      </c>
      <c r="BYC10" s="968"/>
      <c r="BYD10" s="968"/>
      <c r="BYE10" s="968"/>
      <c r="BYF10" s="1032" t="s">
        <v>5400</v>
      </c>
      <c r="BYG10" s="1032"/>
      <c r="BYH10" s="1032"/>
      <c r="BYI10" s="1032"/>
      <c r="BYJ10" s="946" t="s">
        <v>5375</v>
      </c>
      <c r="BYK10" s="946"/>
      <c r="BYL10" s="946"/>
      <c r="BYM10" s="946"/>
      <c r="BYR10" s="979"/>
      <c r="BYS10" s="979"/>
      <c r="BYT10" s="979"/>
      <c r="BYU10" s="979"/>
      <c r="BYV10" s="1025" t="s">
        <v>5425</v>
      </c>
      <c r="BYW10" s="1025"/>
      <c r="BYX10" s="1025"/>
      <c r="BYY10" s="1025"/>
      <c r="BYZ10" s="1025"/>
      <c r="BZA10" s="1025"/>
      <c r="BZB10" s="1025"/>
      <c r="BZC10" s="1025"/>
      <c r="BZD10" s="1001" t="s">
        <v>5461</v>
      </c>
      <c r="BZE10" s="1001"/>
      <c r="BZF10" s="1001"/>
      <c r="BZG10" s="1001"/>
      <c r="BZH10" s="946" t="s">
        <v>5632</v>
      </c>
      <c r="BZI10" s="946"/>
      <c r="BZJ10" s="946"/>
      <c r="BZK10" s="946"/>
      <c r="BZP10" s="989" t="s">
        <v>5319</v>
      </c>
      <c r="BZQ10" s="989"/>
      <c r="BZR10" s="989"/>
      <c r="BZS10" s="989"/>
      <c r="BZT10" s="987" t="s">
        <v>5489</v>
      </c>
      <c r="BZU10" s="987"/>
      <c r="BZV10" s="987"/>
      <c r="BZW10" s="987"/>
      <c r="BZX10" s="987"/>
      <c r="BZY10" s="987"/>
      <c r="BZZ10" s="1025" t="s">
        <v>5491</v>
      </c>
      <c r="CAA10" s="1025"/>
      <c r="CAB10" s="1025"/>
      <c r="CAC10" s="1025"/>
      <c r="CAD10" s="1025"/>
      <c r="CAE10" s="1025"/>
      <c r="CAF10" s="978" t="s">
        <v>5513</v>
      </c>
      <c r="CAG10" s="978"/>
      <c r="CAH10" s="978"/>
      <c r="CAI10" s="978"/>
      <c r="CAN10" s="979"/>
      <c r="CAO10" s="979"/>
      <c r="CAP10" s="979"/>
      <c r="CAQ10" s="979"/>
      <c r="CAR10" s="998" t="s">
        <v>5543</v>
      </c>
      <c r="CAS10" s="998"/>
      <c r="CAT10" s="998"/>
      <c r="CAU10" s="998"/>
      <c r="CAV10" s="998"/>
      <c r="CAW10" s="998"/>
      <c r="CAX10" s="998"/>
      <c r="CAY10" s="998"/>
      <c r="CAZ10" s="987" t="s">
        <v>5545</v>
      </c>
      <c r="CBA10" s="987"/>
      <c r="CBB10" s="987"/>
      <c r="CBC10" s="987"/>
      <c r="CBD10" s="998" t="s">
        <v>5544</v>
      </c>
      <c r="CBE10" s="998"/>
      <c r="CBF10" s="998"/>
      <c r="CBG10" s="998"/>
      <c r="CBL10" s="998" t="s">
        <v>5544</v>
      </c>
      <c r="CBM10" s="998"/>
      <c r="CBN10" s="998"/>
      <c r="CBO10" s="998"/>
      <c r="CBP10" s="1032" t="s">
        <v>5608</v>
      </c>
      <c r="CBQ10" s="1032"/>
      <c r="CBR10" s="1032"/>
      <c r="CBS10" s="1032"/>
      <c r="CBT10" s="1032"/>
      <c r="CBU10" s="1032"/>
      <c r="CBV10" s="1032"/>
      <c r="CBW10" s="1032"/>
      <c r="CBX10" s="1032"/>
      <c r="CBY10" s="1032"/>
      <c r="CBZ10" s="1032"/>
      <c r="CCA10" s="1032"/>
      <c r="CCB10" s="987" t="s">
        <v>5606</v>
      </c>
      <c r="CCC10" s="987"/>
      <c r="CCD10" s="987"/>
      <c r="CCE10" s="987"/>
      <c r="CCF10" s="987"/>
      <c r="CCG10" s="987"/>
      <c r="CCH10" s="987"/>
      <c r="CCI10" s="987"/>
      <c r="CCN10" s="1032" t="s">
        <v>5650</v>
      </c>
      <c r="CCO10" s="1032"/>
      <c r="CCP10" s="1032"/>
      <c r="CCQ10" s="1032"/>
      <c r="CCR10" s="1032"/>
      <c r="CCS10" s="1032"/>
      <c r="CCT10" s="1032"/>
      <c r="CCU10" s="1032"/>
      <c r="CCV10" s="1032"/>
      <c r="CCW10" s="1032"/>
      <c r="CCX10" s="1032"/>
      <c r="CCY10" s="1032"/>
      <c r="CCZ10" s="968" t="s">
        <v>5681</v>
      </c>
      <c r="CDA10" s="968"/>
      <c r="CDB10" s="968"/>
      <c r="CDC10" s="968"/>
      <c r="CDD10" s="968"/>
      <c r="CDE10" s="968"/>
      <c r="CDF10" s="968"/>
      <c r="CDG10" s="968"/>
      <c r="CDT10" s="979"/>
      <c r="CDU10" s="979"/>
      <c r="CDV10" s="979"/>
      <c r="CDW10" s="979"/>
      <c r="CDX10" s="968" t="s">
        <v>5681</v>
      </c>
      <c r="CDY10" s="968"/>
      <c r="CDZ10" s="968"/>
      <c r="CEA10" s="968"/>
      <c r="CEB10" s="968"/>
      <c r="CEC10" s="968"/>
      <c r="CED10" s="968"/>
      <c r="CEE10" s="968"/>
      <c r="CEF10" s="945" t="s">
        <v>5714</v>
      </c>
      <c r="CEG10" s="945"/>
      <c r="CEH10" s="945"/>
      <c r="CEI10" s="945"/>
      <c r="CEJ10" s="946" t="s">
        <v>5746</v>
      </c>
      <c r="CEK10" s="946"/>
      <c r="CEL10" s="946"/>
      <c r="CEM10" s="946"/>
      <c r="CER10" s="946" t="s">
        <v>5746</v>
      </c>
      <c r="CES10" s="946"/>
      <c r="CET10" s="946"/>
      <c r="CEU10" s="946"/>
      <c r="CEV10" s="987" t="s">
        <v>5747</v>
      </c>
      <c r="CEW10" s="987"/>
      <c r="CEX10" s="987"/>
      <c r="CEY10" s="987"/>
      <c r="CEZ10" s="994" t="s">
        <v>5785</v>
      </c>
      <c r="CFA10" s="994"/>
      <c r="CFB10" s="994"/>
      <c r="CFC10" s="994"/>
      <c r="CFD10" s="1032" t="s">
        <v>5786</v>
      </c>
      <c r="CFE10" s="1032"/>
      <c r="CFF10" s="1032"/>
      <c r="CFG10" s="1032"/>
      <c r="CFH10" s="1014" t="s">
        <v>5787</v>
      </c>
      <c r="CFI10" s="1014"/>
      <c r="CFJ10" s="1014"/>
      <c r="CFK10" s="1014"/>
      <c r="CFL10" s="946" t="s">
        <v>5790</v>
      </c>
      <c r="CFM10" s="946"/>
      <c r="CFN10" s="946"/>
      <c r="CFO10" s="946"/>
      <c r="CFT10" s="945" t="s">
        <v>5854</v>
      </c>
      <c r="CFU10" s="945"/>
      <c r="CFV10" s="945"/>
      <c r="CFW10" s="945"/>
      <c r="CFX10" s="994" t="s">
        <v>5791</v>
      </c>
      <c r="CFY10" s="994"/>
      <c r="CFZ10" s="994"/>
      <c r="CGA10" s="994"/>
      <c r="CGB10" s="994"/>
      <c r="CGC10" s="994"/>
      <c r="CGD10" s="994"/>
      <c r="CGE10" s="994"/>
      <c r="CGF10" s="1047"/>
      <c r="CGG10" s="1047"/>
      <c r="CGH10" s="1047"/>
      <c r="CGI10" s="1047"/>
      <c r="CGJ10" s="979"/>
      <c r="CGK10" s="979"/>
      <c r="CGL10" s="979"/>
      <c r="CGM10" s="979"/>
      <c r="CGV10" s="987" t="s">
        <v>5836</v>
      </c>
      <c r="CGW10" s="987"/>
      <c r="CGX10" s="987"/>
      <c r="CGY10" s="987"/>
      <c r="CGZ10" s="987"/>
      <c r="CHA10" s="987"/>
      <c r="CHB10" s="987"/>
      <c r="CHC10" s="987"/>
      <c r="CHD10" s="1014" t="s">
        <v>5905</v>
      </c>
      <c r="CHE10" s="1014"/>
      <c r="CHF10" s="1014"/>
      <c r="CHG10" s="1014"/>
      <c r="CHH10" s="1047"/>
      <c r="CHI10" s="1047"/>
      <c r="CHJ10" s="1047"/>
      <c r="CHK10" s="1047"/>
      <c r="CHL10" s="979"/>
      <c r="CHM10" s="979"/>
      <c r="CHN10" s="979"/>
      <c r="CHO10" s="979"/>
      <c r="CHX10" s="1014" t="s">
        <v>5905</v>
      </c>
      <c r="CHY10" s="1014"/>
      <c r="CHZ10" s="1014"/>
      <c r="CIA10" s="1014"/>
      <c r="CIB10" s="946" t="s">
        <v>5906</v>
      </c>
      <c r="CIC10" s="946"/>
      <c r="CID10" s="946"/>
      <c r="CIE10" s="946"/>
      <c r="CIF10" s="946"/>
      <c r="CIG10" s="946"/>
      <c r="CIH10" s="946"/>
      <c r="CII10" s="946"/>
      <c r="CIJ10" s="994" t="s">
        <v>5837</v>
      </c>
      <c r="CIK10" s="994"/>
      <c r="CIL10" s="994"/>
      <c r="CIM10" s="994"/>
      <c r="CIN10" s="1032" t="s">
        <v>5838</v>
      </c>
      <c r="CIO10" s="1032"/>
      <c r="CIP10" s="1032"/>
      <c r="CIQ10" s="1032"/>
      <c r="CIR10" s="994" t="s">
        <v>5930</v>
      </c>
      <c r="CIS10" s="994"/>
      <c r="CIT10" s="994"/>
      <c r="CIU10" s="994"/>
      <c r="CIV10" s="1032" t="s">
        <v>5931</v>
      </c>
      <c r="CIW10" s="1032"/>
      <c r="CIX10" s="1032"/>
      <c r="CIY10" s="1032"/>
      <c r="CIZ10" s="979"/>
      <c r="CJA10" s="979"/>
      <c r="CJB10" s="979"/>
      <c r="CJC10" s="979"/>
      <c r="CJD10" s="987" t="s">
        <v>5932</v>
      </c>
      <c r="CJE10" s="987"/>
      <c r="CJF10" s="987"/>
      <c r="CJG10" s="987"/>
      <c r="CJH10" s="1009" t="s">
        <v>5988</v>
      </c>
      <c r="CJI10" s="1009"/>
      <c r="CJJ10" s="1009"/>
      <c r="CJK10" s="1009"/>
      <c r="CJL10" s="1009"/>
      <c r="CJM10" s="1009"/>
      <c r="CJN10" s="1009"/>
      <c r="CJO10" s="1009"/>
      <c r="CJP10" s="1044" t="s">
        <v>5993</v>
      </c>
      <c r="CJQ10" s="1044"/>
      <c r="CJR10" s="1044"/>
      <c r="CJS10" s="1044"/>
      <c r="CJT10" s="1044"/>
      <c r="CJU10" s="1044"/>
      <c r="CJV10" s="1044"/>
      <c r="CJW10" s="1044"/>
      <c r="CKB10" s="965" t="s">
        <v>5983</v>
      </c>
      <c r="CKC10" s="965"/>
      <c r="CKD10" s="965"/>
      <c r="CKE10" s="965"/>
      <c r="CKF10" s="987" t="s">
        <v>6006</v>
      </c>
      <c r="CKG10" s="987"/>
      <c r="CKH10" s="987"/>
      <c r="CKI10" s="987"/>
      <c r="CKJ10" s="1045" t="s">
        <v>2278</v>
      </c>
      <c r="CKK10" s="1045"/>
      <c r="CKL10" s="1045"/>
      <c r="CKM10" s="1045"/>
      <c r="CKN10" s="1045"/>
      <c r="CKO10" s="1045"/>
      <c r="CKP10" s="1045"/>
      <c r="CKQ10" s="1045"/>
      <c r="CKR10" s="1045"/>
      <c r="CKS10" s="1045"/>
      <c r="CKT10" s="1045"/>
      <c r="CKU10" s="1045"/>
      <c r="CKV10" s="1045"/>
      <c r="CKW10" s="1045"/>
      <c r="CKX10" s="1045"/>
      <c r="CKY10" s="1045"/>
      <c r="CLD10" s="1041" t="s">
        <v>2278</v>
      </c>
      <c r="CLE10" s="1041"/>
      <c r="CLF10" s="1041"/>
      <c r="CLG10" s="1041"/>
      <c r="CLH10" s="1041"/>
      <c r="CLI10" s="1041"/>
      <c r="CLJ10" s="1041"/>
      <c r="CLK10" s="1041"/>
      <c r="CLL10" s="1041"/>
      <c r="CLM10" s="1041"/>
      <c r="CLN10" s="1041"/>
      <c r="CLO10" s="1041"/>
      <c r="CLP10" s="999" t="s">
        <v>6062</v>
      </c>
      <c r="CLQ10" s="999"/>
      <c r="CLR10" s="999"/>
      <c r="CLS10" s="999"/>
      <c r="CLT10" s="999"/>
      <c r="CLU10" s="999"/>
      <c r="CLV10" s="998" t="s">
        <v>6061</v>
      </c>
      <c r="CLW10" s="998"/>
      <c r="CLX10" s="998"/>
      <c r="CLY10" s="998"/>
      <c r="CLZ10" s="998"/>
      <c r="CMA10" s="998"/>
      <c r="CMF10" s="1035" t="s">
        <v>6138</v>
      </c>
      <c r="CMG10" s="1035"/>
      <c r="CMH10" s="1035"/>
      <c r="CMI10" s="1035"/>
      <c r="CMJ10" s="987" t="s">
        <v>6068</v>
      </c>
      <c r="CMK10" s="987"/>
      <c r="CML10" s="987"/>
      <c r="CMM10" s="987"/>
      <c r="CMN10" s="912" t="s">
        <v>6085</v>
      </c>
      <c r="CMO10" s="912"/>
      <c r="CMP10" s="912"/>
      <c r="CMQ10" s="912"/>
      <c r="CMR10" s="912"/>
      <c r="CMS10" s="912"/>
      <c r="CMT10" s="912"/>
      <c r="CMU10" s="912"/>
      <c r="CMV10" s="912"/>
      <c r="CMW10" s="912"/>
      <c r="CMX10" s="912"/>
      <c r="CMY10" s="912"/>
      <c r="CNH10" s="994" t="s">
        <v>6105</v>
      </c>
      <c r="CNI10" s="994"/>
      <c r="CNJ10" s="994"/>
      <c r="CNK10" s="994"/>
      <c r="CNL10" s="1016" t="s">
        <v>6104</v>
      </c>
      <c r="CNM10" s="1016"/>
      <c r="CNN10" s="1016"/>
      <c r="CNO10" s="1016"/>
      <c r="CNP10" s="1001" t="s">
        <v>6108</v>
      </c>
      <c r="CNQ10" s="1001"/>
      <c r="CNR10" s="1001"/>
      <c r="CNS10" s="1001"/>
      <c r="CNT10" s="968" t="s">
        <v>6109</v>
      </c>
      <c r="CNU10" s="968"/>
      <c r="CNV10" s="968"/>
      <c r="CNW10" s="968"/>
      <c r="CNX10" s="912" t="s">
        <v>6110</v>
      </c>
      <c r="CNY10" s="912"/>
      <c r="CNZ10" s="912"/>
      <c r="COA10" s="912"/>
      <c r="COB10" s="967" t="s">
        <v>6107</v>
      </c>
      <c r="COC10" s="967"/>
      <c r="COD10" s="967"/>
      <c r="COE10" s="967"/>
      <c r="COJ10" s="965" t="s">
        <v>6106</v>
      </c>
      <c r="COK10" s="965"/>
      <c r="COL10" s="965"/>
      <c r="COM10" s="965"/>
      <c r="CON10" s="1032" t="s">
        <v>6182</v>
      </c>
      <c r="COO10" s="1032"/>
      <c r="COP10" s="1032"/>
      <c r="COQ10" s="1032"/>
      <c r="COR10" s="1032"/>
      <c r="COS10" s="1032"/>
      <c r="COT10" s="1032"/>
      <c r="COU10" s="1032"/>
      <c r="COV10" s="946" t="s">
        <v>6111</v>
      </c>
      <c r="COW10" s="946"/>
      <c r="COX10" s="946"/>
      <c r="COY10" s="946"/>
      <c r="COZ10" s="912" t="s">
        <v>6183</v>
      </c>
      <c r="CPA10" s="912"/>
      <c r="CPB10" s="912"/>
      <c r="CPC10" s="912"/>
      <c r="CPD10" s="912"/>
      <c r="CPE10" s="912"/>
      <c r="CPF10" s="912"/>
      <c r="CPG10" s="912"/>
      <c r="CPL10" s="994" t="s">
        <v>6225</v>
      </c>
      <c r="CPM10" s="994"/>
      <c r="CPN10" s="994"/>
      <c r="CPO10" s="994"/>
      <c r="CPP10" s="1016" t="s">
        <v>6226</v>
      </c>
      <c r="CPQ10" s="1016"/>
      <c r="CPR10" s="1016"/>
      <c r="CPS10" s="1016"/>
      <c r="CPT10" s="994" t="s">
        <v>6249</v>
      </c>
      <c r="CPU10" s="994"/>
      <c r="CPV10" s="994"/>
      <c r="CPW10" s="994"/>
      <c r="CPX10" s="1016" t="s">
        <v>6250</v>
      </c>
      <c r="CPY10" s="1016"/>
      <c r="CPZ10" s="1016"/>
      <c r="CQA10" s="1016"/>
      <c r="CQB10" s="1001" t="s">
        <v>6285</v>
      </c>
      <c r="CQC10" s="1001"/>
      <c r="CQD10" s="1001"/>
      <c r="CQE10" s="1001"/>
      <c r="CQF10" s="968" t="s">
        <v>6330</v>
      </c>
      <c r="CQG10" s="968"/>
      <c r="CQH10" s="968"/>
      <c r="CQI10" s="968"/>
      <c r="CQN10" s="1016" t="s">
        <v>6339</v>
      </c>
      <c r="CQO10" s="1016"/>
      <c r="CQP10" s="1016"/>
      <c r="CQQ10" s="1016"/>
      <c r="CQR10" s="994" t="s">
        <v>6340</v>
      </c>
      <c r="CQS10" s="994"/>
      <c r="CQT10" s="994"/>
      <c r="CQU10" s="994"/>
      <c r="CQV10" s="912" t="s">
        <v>6283</v>
      </c>
      <c r="CQW10" s="912"/>
      <c r="CQX10" s="912"/>
      <c r="CQY10" s="912"/>
      <c r="CQZ10" s="912"/>
      <c r="CRA10" s="912"/>
      <c r="CRB10" s="994" t="s">
        <v>6365</v>
      </c>
      <c r="CRC10" s="994"/>
      <c r="CRD10" s="998" t="s">
        <v>6362</v>
      </c>
      <c r="CRE10" s="998"/>
      <c r="CRF10" s="998"/>
      <c r="CRG10" s="998"/>
      <c r="CRH10" s="1016" t="s">
        <v>6360</v>
      </c>
      <c r="CRI10" s="1016"/>
      <c r="CRJ10" s="1016"/>
      <c r="CRK10" s="1016"/>
      <c r="CRP10" s="1001" t="s">
        <v>6361</v>
      </c>
      <c r="CRQ10" s="1001"/>
      <c r="CRR10" s="1001"/>
      <c r="CRS10" s="1001"/>
      <c r="CRT10" s="965" t="s">
        <v>6364</v>
      </c>
      <c r="CRU10" s="965"/>
      <c r="CRV10" s="965"/>
      <c r="CRW10" s="965"/>
      <c r="CRX10" s="965"/>
      <c r="CRY10" s="965"/>
      <c r="CRZ10" s="965"/>
      <c r="CSA10" s="965"/>
      <c r="CSB10" s="1016" t="s">
        <v>6407</v>
      </c>
      <c r="CSC10" s="1016"/>
      <c r="CSD10" s="1016"/>
      <c r="CSE10" s="1016"/>
      <c r="CSF10" s="1016"/>
      <c r="CSG10" s="1016"/>
      <c r="CSH10" s="1016"/>
      <c r="CSI10" s="1016"/>
      <c r="CSR10" s="1001" t="s">
        <v>6413</v>
      </c>
      <c r="CSS10" s="1001"/>
      <c r="CST10" s="1001"/>
      <c r="CSU10" s="1001"/>
      <c r="CSV10" s="1032" t="s">
        <v>6414</v>
      </c>
      <c r="CSW10" s="1032"/>
      <c r="CSX10" s="1032"/>
      <c r="CSY10" s="1032"/>
      <c r="CSZ10" s="1032"/>
      <c r="CTA10" s="1032"/>
      <c r="CTB10" s="967" t="s">
        <v>6415</v>
      </c>
      <c r="CTC10" s="967"/>
      <c r="CTD10" s="967"/>
      <c r="CTE10" s="967"/>
      <c r="CTF10" s="1025" t="s">
        <v>6417</v>
      </c>
      <c r="CTG10" s="1025"/>
      <c r="CTH10" s="1025"/>
      <c r="CTI10" s="1025"/>
      <c r="CTJ10" s="915" t="s">
        <v>6418</v>
      </c>
      <c r="CTK10" s="915"/>
      <c r="CTL10" s="915"/>
      <c r="CTM10" s="915"/>
      <c r="CTN10" s="915"/>
      <c r="CTO10" s="915"/>
      <c r="CTT10" s="979"/>
      <c r="CTU10" s="979"/>
      <c r="CTV10" s="979"/>
      <c r="CTW10" s="979"/>
      <c r="CTX10" s="915" t="s">
        <v>6476</v>
      </c>
      <c r="CTY10" s="915"/>
      <c r="CTZ10" s="915"/>
      <c r="CUA10" s="915"/>
      <c r="CUB10" s="946" t="s">
        <v>6444</v>
      </c>
      <c r="CUC10" s="946"/>
      <c r="CUD10" s="946"/>
      <c r="CUE10" s="946"/>
      <c r="CUF10" s="979"/>
      <c r="CUG10" s="979"/>
      <c r="CUH10" s="979"/>
      <c r="CUI10" s="979"/>
      <c r="CUJ10" s="979"/>
      <c r="CUK10" s="979"/>
      <c r="CUL10" s="979"/>
      <c r="CUM10" s="979"/>
      <c r="CUV10" s="1003" t="s">
        <v>6445</v>
      </c>
      <c r="CUW10" s="1003"/>
      <c r="CUX10" s="1003"/>
      <c r="CUY10" s="1003"/>
      <c r="CUZ10" s="1013" t="s">
        <v>6474</v>
      </c>
      <c r="CVA10" s="1013"/>
      <c r="CVB10" s="1013"/>
      <c r="CVC10" s="1013"/>
      <c r="CVD10" s="999" t="s">
        <v>6477</v>
      </c>
      <c r="CVE10" s="999"/>
      <c r="CVF10" s="999"/>
      <c r="CVG10" s="999"/>
      <c r="CVH10" s="912" t="s">
        <v>6454</v>
      </c>
      <c r="CVI10" s="912"/>
      <c r="CVJ10" s="912"/>
      <c r="CVK10" s="912"/>
      <c r="CVL10" s="912"/>
      <c r="CVM10" s="912"/>
      <c r="CVN10" s="965" t="s">
        <v>6455</v>
      </c>
      <c r="CVO10" s="965"/>
      <c r="CVP10" s="965"/>
      <c r="CVQ10" s="965"/>
      <c r="CVR10" s="965"/>
      <c r="CVS10" s="965"/>
      <c r="CVX10" s="928" t="s">
        <v>1987</v>
      </c>
      <c r="CVY10" s="928"/>
      <c r="CVZ10" s="928"/>
      <c r="CWA10" s="928"/>
      <c r="CWB10" s="928"/>
      <c r="CWC10" s="928"/>
      <c r="CWD10" s="928"/>
      <c r="CWE10" s="928"/>
      <c r="CWF10" s="928"/>
      <c r="CWG10" s="928"/>
      <c r="CWH10" s="928"/>
      <c r="CWI10" s="928"/>
      <c r="CWJ10" s="928"/>
      <c r="CWK10" s="928"/>
      <c r="CWL10" s="928"/>
      <c r="CWM10" s="928"/>
      <c r="CWN10" s="928"/>
      <c r="CWO10" s="928"/>
      <c r="CWP10" s="928"/>
      <c r="CWQ10" s="928"/>
      <c r="CWZ10" s="928" t="s">
        <v>1987</v>
      </c>
      <c r="CXA10" s="928"/>
      <c r="CXB10" s="928"/>
      <c r="CXC10" s="928"/>
      <c r="CXD10" s="928"/>
      <c r="CXE10" s="928"/>
      <c r="CXF10" s="928"/>
      <c r="CXG10" s="928"/>
      <c r="CXH10" s="928"/>
      <c r="CXI10" s="928"/>
      <c r="CXJ10" s="928"/>
      <c r="CXK10" s="928"/>
      <c r="CXL10" s="928"/>
      <c r="CXM10" s="928"/>
      <c r="CXN10" s="928"/>
      <c r="CXO10" s="928"/>
      <c r="CXP10" s="928"/>
      <c r="CXQ10" s="928"/>
      <c r="CXR10" s="928"/>
      <c r="CXS10" s="928"/>
      <c r="CYB10" s="989" t="s">
        <v>1987</v>
      </c>
      <c r="CYC10" s="989"/>
      <c r="CYD10" s="989"/>
      <c r="CYE10" s="989"/>
      <c r="CYF10" s="989"/>
      <c r="CYG10" s="989"/>
      <c r="CYH10" s="989"/>
      <c r="CYI10" s="989"/>
      <c r="CYJ10" s="1000" t="s">
        <v>6634</v>
      </c>
      <c r="CYK10" s="1000"/>
      <c r="CYL10" s="1000"/>
      <c r="CYM10" s="1000"/>
      <c r="CYN10" s="1000"/>
      <c r="CYO10" s="1000"/>
      <c r="CYP10" s="1000"/>
      <c r="CYQ10" s="1000"/>
      <c r="CYR10" s="1016" t="s">
        <v>6648</v>
      </c>
      <c r="CYS10" s="1016"/>
      <c r="CYT10" s="1016"/>
      <c r="CYU10" s="1016"/>
      <c r="CZD10" s="965" t="s">
        <v>6646</v>
      </c>
      <c r="CZE10" s="965"/>
      <c r="CZF10" s="965"/>
      <c r="CZG10" s="965"/>
      <c r="CZH10" s="965"/>
      <c r="CZI10" s="965"/>
      <c r="CZJ10" s="965"/>
      <c r="CZK10" s="965"/>
      <c r="CZL10" s="1016" t="s">
        <v>6669</v>
      </c>
      <c r="CZM10" s="1016"/>
      <c r="CZN10" s="1016"/>
      <c r="CZO10" s="1016"/>
      <c r="CZP10" s="1016"/>
      <c r="CZQ10" s="1016"/>
      <c r="CZR10" s="1016"/>
      <c r="CZS10" s="1016"/>
      <c r="CZT10" s="1016"/>
      <c r="CZU10" s="1016"/>
      <c r="CZV10" s="1016"/>
      <c r="CZW10" s="1016"/>
      <c r="DAF10" s="912" t="s">
        <v>6681</v>
      </c>
      <c r="DAG10" s="912"/>
      <c r="DAH10" s="912"/>
      <c r="DAI10" s="912"/>
      <c r="DAJ10" s="987" t="s">
        <v>6737</v>
      </c>
      <c r="DAK10" s="987"/>
      <c r="DAL10" s="987"/>
      <c r="DAM10" s="987"/>
      <c r="DAN10" s="987"/>
      <c r="DAO10" s="987"/>
      <c r="DAP10" s="987"/>
      <c r="DAQ10" s="987"/>
      <c r="DAR10" s="987"/>
      <c r="DAS10" s="987"/>
      <c r="DAT10" s="987"/>
      <c r="DAU10" s="987"/>
      <c r="DAV10" s="998" t="s">
        <v>6722</v>
      </c>
      <c r="DAW10" s="998"/>
      <c r="DAX10" s="998"/>
      <c r="DAY10" s="998"/>
      <c r="DBH10" s="979"/>
      <c r="DBI10" s="979"/>
      <c r="DBJ10" s="979"/>
      <c r="DBK10" s="979"/>
      <c r="DBL10" s="998" t="s">
        <v>6746</v>
      </c>
      <c r="DBM10" s="998"/>
      <c r="DBN10" s="998"/>
      <c r="DBO10" s="998"/>
      <c r="DBP10" s="998"/>
      <c r="DBQ10" s="998"/>
      <c r="DBR10" s="998"/>
      <c r="DBS10" s="998"/>
      <c r="DBT10" s="998"/>
      <c r="DBU10" s="998"/>
      <c r="DBV10" s="998"/>
      <c r="DBW10" s="998"/>
      <c r="DBX10" s="1030" t="s">
        <v>6728</v>
      </c>
      <c r="DBY10" s="1030"/>
      <c r="DBZ10" s="1030"/>
      <c r="DCA10" s="1030"/>
      <c r="DCJ10" s="998" t="s">
        <v>6749</v>
      </c>
      <c r="DCK10" s="998"/>
      <c r="DCL10" s="998"/>
      <c r="DCM10" s="998"/>
      <c r="DCN10" s="998"/>
      <c r="DCO10" s="998"/>
      <c r="DCP10" s="998"/>
      <c r="DCQ10" s="998"/>
      <c r="DCR10" s="998"/>
      <c r="DCS10" s="998"/>
      <c r="DCT10" s="998"/>
      <c r="DCU10" s="998"/>
      <c r="DCV10" s="998"/>
      <c r="DCW10" s="998"/>
      <c r="DCX10" s="998"/>
      <c r="DCY10" s="998"/>
      <c r="DEN10" s="979"/>
      <c r="DEO10" s="979"/>
      <c r="DEP10" s="979"/>
      <c r="DEQ10" s="979"/>
      <c r="DER10" s="945" t="s">
        <v>6798</v>
      </c>
      <c r="DES10" s="945"/>
      <c r="DET10" s="945"/>
      <c r="DEU10" s="945"/>
      <c r="DEV10" s="945"/>
      <c r="DEW10" s="945"/>
      <c r="DEX10" s="945"/>
      <c r="DEY10" s="945"/>
      <c r="DEZ10" s="945"/>
      <c r="DFA10" s="945"/>
      <c r="DFB10" s="945"/>
      <c r="DFC10" s="945"/>
      <c r="DFD10" s="1001" t="s">
        <v>6810</v>
      </c>
      <c r="DFE10" s="1001"/>
      <c r="DFF10" s="1001"/>
      <c r="DFG10" s="1001"/>
      <c r="DFP10" s="979"/>
      <c r="DFQ10" s="979"/>
      <c r="DFR10" s="979"/>
      <c r="DFS10" s="979"/>
      <c r="DFT10" s="987" t="s">
        <v>6843</v>
      </c>
      <c r="DFU10" s="987"/>
      <c r="DFV10" s="987"/>
      <c r="DFW10" s="987"/>
      <c r="DFX10" s="987"/>
      <c r="DFY10" s="987"/>
      <c r="DFZ10" s="987"/>
      <c r="DGA10" s="987"/>
      <c r="DGB10" s="915" t="s">
        <v>6862</v>
      </c>
      <c r="DGC10" s="915"/>
      <c r="DGD10" s="915"/>
      <c r="DGE10" s="915"/>
      <c r="DGF10" s="965" t="s">
        <v>6864</v>
      </c>
      <c r="DGG10" s="965"/>
      <c r="DGH10" s="965"/>
      <c r="DGI10" s="965"/>
      <c r="DGR10" s="965" t="s">
        <v>6864</v>
      </c>
      <c r="DGS10" s="965"/>
      <c r="DGT10" s="965"/>
      <c r="DGU10" s="965"/>
      <c r="DGV10" s="965"/>
      <c r="DGW10" s="965"/>
      <c r="DGX10" s="965"/>
      <c r="DGY10" s="965"/>
      <c r="DGZ10" s="912" t="s">
        <v>6909</v>
      </c>
      <c r="DHA10" s="912"/>
      <c r="DHB10" s="912"/>
      <c r="DHC10" s="912"/>
      <c r="DHD10" s="912"/>
      <c r="DHE10" s="912"/>
      <c r="DHF10" s="912"/>
      <c r="DHG10" s="912"/>
      <c r="DHH10" s="987" t="s">
        <v>6931</v>
      </c>
      <c r="DHI10" s="987"/>
      <c r="DHJ10" s="987"/>
      <c r="DHK10" s="987"/>
      <c r="DHT10" s="987" t="s">
        <v>6931</v>
      </c>
      <c r="DHU10" s="987"/>
      <c r="DHV10" s="987"/>
      <c r="DHW10" s="987"/>
      <c r="DHX10" s="968" t="s">
        <v>6933</v>
      </c>
      <c r="DHY10" s="968"/>
      <c r="DHZ10" s="968"/>
      <c r="DIA10" s="968"/>
      <c r="DIB10" s="968"/>
      <c r="DIC10" s="968"/>
      <c r="DID10" s="968"/>
      <c r="DIE10" s="968"/>
      <c r="DIF10" s="1016" t="s">
        <v>6955</v>
      </c>
      <c r="DIG10" s="1016"/>
      <c r="DIH10" s="1016"/>
      <c r="DII10" s="1016"/>
      <c r="DIJ10" s="1036" t="s">
        <v>6956</v>
      </c>
      <c r="DIK10" s="1036"/>
      <c r="DIL10" s="1036"/>
      <c r="DIM10" s="1036"/>
      <c r="DIV10" s="987" t="s">
        <v>6964</v>
      </c>
      <c r="DIW10" s="987"/>
      <c r="DIX10" s="987"/>
      <c r="DIY10" s="987"/>
      <c r="DIZ10" s="987"/>
      <c r="DJA10" s="987"/>
      <c r="DJB10" s="987"/>
      <c r="DJC10" s="987"/>
      <c r="DJD10" s="1016" t="s">
        <v>6975</v>
      </c>
      <c r="DJE10" s="1016"/>
      <c r="DJF10" s="1016"/>
      <c r="DJG10" s="1016"/>
      <c r="DJH10" s="1036" t="s">
        <v>7028</v>
      </c>
      <c r="DJI10" s="1036"/>
      <c r="DJJ10" s="1036"/>
      <c r="DJK10" s="1036"/>
      <c r="DJL10" s="912" t="s">
        <v>7029</v>
      </c>
      <c r="DJM10" s="912"/>
      <c r="DJN10" s="912"/>
      <c r="DJO10" s="912"/>
      <c r="DJX10" s="979"/>
      <c r="DJY10" s="979"/>
      <c r="DJZ10" s="979"/>
      <c r="DKA10" s="979"/>
      <c r="DKB10" s="912" t="s">
        <v>7029</v>
      </c>
      <c r="DKC10" s="912"/>
      <c r="DKD10" s="912"/>
      <c r="DKE10" s="912"/>
      <c r="DKF10" s="965" t="s">
        <v>7036</v>
      </c>
      <c r="DKG10" s="965"/>
      <c r="DKH10" s="965"/>
      <c r="DKI10" s="965"/>
      <c r="DKJ10" s="968" t="s">
        <v>6966</v>
      </c>
      <c r="DKK10" s="968"/>
      <c r="DKL10" s="968"/>
      <c r="DKM10" s="968"/>
      <c r="DKN10" s="968"/>
      <c r="DKO10" s="968"/>
      <c r="DKP10" s="968"/>
      <c r="DKQ10" s="968"/>
      <c r="DKZ10" s="912" t="s">
        <v>7064</v>
      </c>
      <c r="DLA10" s="912"/>
      <c r="DLB10" s="912"/>
      <c r="DLC10" s="912"/>
      <c r="DLD10" s="988" t="s">
        <v>7059</v>
      </c>
      <c r="DLE10" s="988"/>
      <c r="DLF10" s="988"/>
      <c r="DLG10" s="988"/>
      <c r="DLH10" s="1016" t="s">
        <v>7060</v>
      </c>
      <c r="DLI10" s="1016"/>
      <c r="DLJ10" s="1016"/>
      <c r="DLK10" s="1016"/>
      <c r="DLL10" s="1036" t="s">
        <v>7061</v>
      </c>
      <c r="DLM10" s="1036"/>
      <c r="DLN10" s="1036"/>
      <c r="DLO10" s="1036"/>
      <c r="DLP10" s="945" t="s">
        <v>7063</v>
      </c>
      <c r="DLQ10" s="945"/>
      <c r="DLR10" s="945"/>
      <c r="DLS10" s="945"/>
      <c r="DMB10" s="998" t="s">
        <v>7065</v>
      </c>
      <c r="DMC10" s="998"/>
      <c r="DMD10" s="998"/>
      <c r="DME10" s="998"/>
      <c r="DMF10" s="1019" t="s">
        <v>7183</v>
      </c>
      <c r="DMG10" s="1019"/>
      <c r="DMH10" s="1019"/>
      <c r="DMI10" s="1019"/>
      <c r="DMJ10" s="979"/>
      <c r="DMK10" s="979"/>
      <c r="DML10" s="979"/>
      <c r="DMM10" s="979"/>
      <c r="DMN10" s="1019" t="s">
        <v>7183</v>
      </c>
      <c r="DMO10" s="1019"/>
      <c r="DMP10" s="1019"/>
      <c r="DMQ10" s="1019"/>
      <c r="DMR10" s="1016" t="s">
        <v>7062</v>
      </c>
      <c r="DMS10" s="1016"/>
      <c r="DMT10" s="1016"/>
      <c r="DMU10" s="1016"/>
      <c r="DND10" s="998" t="s">
        <v>7184</v>
      </c>
      <c r="DNE10" s="998"/>
      <c r="DNF10" s="998"/>
      <c r="DNG10" s="998"/>
      <c r="DNH10" s="1025" t="s">
        <v>7185</v>
      </c>
      <c r="DNI10" s="1025"/>
      <c r="DNJ10" s="1025"/>
      <c r="DNK10" s="1025"/>
      <c r="DNL10" s="1025"/>
      <c r="DNM10" s="1025"/>
      <c r="DNN10" s="1025"/>
      <c r="DNO10" s="1025"/>
      <c r="DNP10" s="991" t="s">
        <v>6138</v>
      </c>
      <c r="DNQ10" s="991"/>
      <c r="DNR10" s="991"/>
      <c r="DNS10" s="991"/>
      <c r="DNT10" s="912" t="s">
        <v>7247</v>
      </c>
      <c r="DNU10" s="912"/>
      <c r="DNV10" s="912"/>
      <c r="DNW10" s="912"/>
      <c r="DOF10" s="1019" t="s">
        <v>7248</v>
      </c>
      <c r="DOG10" s="1019"/>
      <c r="DOH10" s="1019"/>
      <c r="DOI10" s="1019"/>
      <c r="DOJ10" s="946" t="s">
        <v>7249</v>
      </c>
      <c r="DOK10" s="946"/>
      <c r="DOL10" s="946"/>
      <c r="DOM10" s="946"/>
      <c r="DON10" s="1034" t="s">
        <v>7250</v>
      </c>
      <c r="DOO10" s="1034"/>
      <c r="DOP10" s="1034"/>
      <c r="DOQ10" s="1034"/>
      <c r="DOR10" s="965" t="s">
        <v>7251</v>
      </c>
      <c r="DOS10" s="965"/>
      <c r="DOT10" s="965"/>
      <c r="DOU10" s="965"/>
      <c r="DOV10" s="1030" t="s">
        <v>7252</v>
      </c>
      <c r="DOW10" s="1030"/>
      <c r="DOX10" s="1030"/>
      <c r="DOY10" s="1030"/>
      <c r="DPH10" s="988" t="s">
        <v>7253</v>
      </c>
      <c r="DPI10" s="988"/>
      <c r="DPJ10" s="988"/>
      <c r="DPK10" s="988"/>
      <c r="DPL10" s="1019" t="s">
        <v>7418</v>
      </c>
      <c r="DPM10" s="1019"/>
      <c r="DPN10" s="1019"/>
      <c r="DPO10" s="1019"/>
      <c r="DPP10" s="1031" t="s">
        <v>6138</v>
      </c>
      <c r="DPQ10" s="1031"/>
      <c r="DPR10" s="1031"/>
      <c r="DPS10" s="1031"/>
      <c r="DPT10" s="1019" t="s">
        <v>7418</v>
      </c>
      <c r="DPU10" s="1019"/>
      <c r="DPV10" s="1019"/>
      <c r="DPW10" s="1019"/>
      <c r="DPX10" s="1000" t="s">
        <v>7400</v>
      </c>
      <c r="DPY10" s="1000"/>
      <c r="DPZ10" s="1000"/>
      <c r="DQA10" s="1000"/>
      <c r="DQB10" s="1000"/>
      <c r="DQC10" s="1000"/>
      <c r="DQJ10" s="979"/>
      <c r="DQK10" s="979"/>
      <c r="DQL10" s="979"/>
      <c r="DQM10" s="979"/>
      <c r="DQN10" s="967" t="s">
        <v>7393</v>
      </c>
      <c r="DQO10" s="967"/>
      <c r="DQP10" s="967"/>
      <c r="DQQ10" s="967"/>
      <c r="DQR10" s="967"/>
      <c r="DQS10" s="967"/>
      <c r="DQT10" s="967"/>
      <c r="DQU10" s="967"/>
      <c r="DQV10" s="965" t="s">
        <v>7453</v>
      </c>
      <c r="DQW10" s="965"/>
      <c r="DQX10" s="965"/>
      <c r="DQY10" s="965"/>
      <c r="DQZ10" s="965"/>
      <c r="DRA10" s="965"/>
      <c r="DRB10" s="965"/>
      <c r="DRC10" s="965"/>
      <c r="DRL10" s="1000" t="s">
        <v>7465</v>
      </c>
      <c r="DRM10" s="1000"/>
      <c r="DRN10" s="1000"/>
      <c r="DRO10" s="1000"/>
      <c r="DRP10" s="1000"/>
      <c r="DRQ10" s="1000"/>
      <c r="DRR10" s="912" t="s">
        <v>7466</v>
      </c>
      <c r="DRS10" s="912"/>
      <c r="DRT10" s="912"/>
      <c r="DRU10" s="912"/>
      <c r="DRV10" s="912"/>
      <c r="DRW10" s="912"/>
      <c r="DRX10" s="1019" t="s">
        <v>7467</v>
      </c>
      <c r="DRY10" s="1019"/>
      <c r="DRZ10" s="1019"/>
      <c r="DSA10" s="1019"/>
      <c r="DSB10" s="965" t="s">
        <v>7543</v>
      </c>
      <c r="DSC10" s="965"/>
      <c r="DSD10" s="965"/>
      <c r="DSE10" s="965"/>
      <c r="DSN10" s="991" t="s">
        <v>6138</v>
      </c>
      <c r="DSO10" s="991"/>
      <c r="DSP10" s="991"/>
      <c r="DSQ10" s="991"/>
      <c r="DSR10" s="991"/>
      <c r="DSS10" s="991"/>
      <c r="DST10" s="991"/>
      <c r="DSU10" s="991"/>
      <c r="DSV10" s="915" t="s">
        <v>7464</v>
      </c>
      <c r="DSW10" s="915"/>
      <c r="DSX10" s="915"/>
      <c r="DSY10" s="915"/>
      <c r="DSZ10" s="994" t="s">
        <v>7521</v>
      </c>
      <c r="DTA10" s="994"/>
      <c r="DTB10" s="994"/>
      <c r="DTC10" s="994"/>
      <c r="DTD10" s="1013" t="s">
        <v>7522</v>
      </c>
      <c r="DTE10" s="1013"/>
      <c r="DTF10" s="1013"/>
      <c r="DTG10" s="1013"/>
      <c r="DTP10" s="994" t="s">
        <v>7548</v>
      </c>
      <c r="DTQ10" s="994"/>
      <c r="DTR10" s="994"/>
      <c r="DTS10" s="994"/>
      <c r="DTT10" s="1019" t="s">
        <v>7560</v>
      </c>
      <c r="DTU10" s="1019"/>
      <c r="DTV10" s="1019"/>
      <c r="DTW10" s="1019"/>
      <c r="DTX10" s="1009" t="s">
        <v>7615</v>
      </c>
      <c r="DTY10" s="1009"/>
      <c r="DTZ10" s="1009"/>
      <c r="DUA10" s="1009"/>
      <c r="DUB10" s="1009"/>
      <c r="DUC10" s="1009"/>
      <c r="DUD10" s="965" t="s">
        <v>7611</v>
      </c>
      <c r="DUE10" s="965"/>
      <c r="DUF10" s="965"/>
      <c r="DUG10" s="965"/>
      <c r="DUH10" s="965"/>
      <c r="DUI10" s="965"/>
      <c r="DUR10" s="991" t="s">
        <v>6138</v>
      </c>
      <c r="DUS10" s="991"/>
      <c r="DUT10" s="991"/>
      <c r="DUU10" s="991"/>
      <c r="DUV10" s="912" t="s">
        <v>7675</v>
      </c>
      <c r="DUW10" s="912"/>
      <c r="DUX10" s="912"/>
      <c r="DUY10" s="912"/>
      <c r="DUZ10" s="912"/>
      <c r="DVA10" s="912"/>
      <c r="DVB10" s="988" t="s">
        <v>7681</v>
      </c>
      <c r="DVC10" s="988"/>
      <c r="DVD10" s="988"/>
      <c r="DVE10" s="988"/>
      <c r="DVF10" s="965" t="s">
        <v>7680</v>
      </c>
      <c r="DVG10" s="965"/>
      <c r="DVH10" s="965"/>
      <c r="DVI10" s="965"/>
      <c r="DVT10" s="1009" t="s">
        <v>7728</v>
      </c>
      <c r="DVU10" s="1009"/>
      <c r="DVV10" s="1009"/>
      <c r="DVW10" s="1009"/>
      <c r="DVX10" s="1016" t="s">
        <v>7727</v>
      </c>
      <c r="DVY10" s="1016"/>
      <c r="DVZ10" s="1016"/>
      <c r="DWA10" s="1016"/>
      <c r="DWB10" s="915" t="s">
        <v>7726</v>
      </c>
      <c r="DWC10" s="915"/>
      <c r="DWD10" s="915"/>
      <c r="DWE10" s="915"/>
      <c r="DWF10" s="945" t="s">
        <v>7729</v>
      </c>
      <c r="DWG10" s="945"/>
      <c r="DWH10" s="945"/>
      <c r="DWI10" s="945"/>
      <c r="DWJ10" s="945"/>
      <c r="DWK10" s="945"/>
      <c r="DWV10" s="987" t="s">
        <v>7803</v>
      </c>
      <c r="DWW10" s="987"/>
      <c r="DWX10" s="987"/>
      <c r="DWY10" s="987"/>
      <c r="DWZ10" s="987"/>
      <c r="DXA10" s="987"/>
      <c r="DXB10" s="1024" t="s">
        <v>7853</v>
      </c>
      <c r="DXC10" s="1024"/>
      <c r="DXD10" s="1024"/>
      <c r="DXE10" s="1024"/>
      <c r="DXF10" s="1016" t="s">
        <v>7811</v>
      </c>
      <c r="DXG10" s="1016"/>
      <c r="DXH10" s="1016"/>
      <c r="DXI10" s="1016"/>
      <c r="DXJ10" s="987" t="s">
        <v>7862</v>
      </c>
      <c r="DXK10" s="987"/>
      <c r="DXL10" s="987"/>
      <c r="DXM10" s="987"/>
      <c r="DXN10" s="1024" t="s">
        <v>7863</v>
      </c>
      <c r="DXO10" s="1024"/>
      <c r="DXP10" s="1024"/>
      <c r="DXQ10" s="1024"/>
      <c r="DXX10" s="965" t="s">
        <v>7870</v>
      </c>
      <c r="DXY10" s="965"/>
      <c r="DXZ10" s="965"/>
      <c r="DYA10" s="965"/>
      <c r="DYB10" s="965"/>
      <c r="DYC10" s="965"/>
      <c r="DYD10" s="1028" t="s">
        <v>7868</v>
      </c>
      <c r="DYE10" s="1028"/>
      <c r="DYF10" s="1028"/>
      <c r="DYG10" s="1028"/>
      <c r="DYH10" s="1028"/>
      <c r="DYI10" s="1028"/>
      <c r="DYJ10" s="1028"/>
      <c r="DYK10" s="1028"/>
      <c r="DYL10" s="915" t="s">
        <v>7812</v>
      </c>
      <c r="DYM10" s="915"/>
      <c r="DYN10" s="915"/>
      <c r="DYO10" s="915"/>
      <c r="DYP10" s="915"/>
      <c r="DYQ10" s="915"/>
      <c r="DYZ10" s="1016" t="s">
        <v>7937</v>
      </c>
      <c r="DZA10" s="1016"/>
      <c r="DZB10" s="1016"/>
      <c r="DZC10" s="1016"/>
      <c r="DZD10" s="1016"/>
      <c r="DZE10" s="1016"/>
      <c r="DZF10" s="987" t="s">
        <v>7938</v>
      </c>
      <c r="DZG10" s="987"/>
      <c r="DZH10" s="987"/>
      <c r="DZI10" s="987"/>
      <c r="DZJ10" s="987"/>
      <c r="DZK10" s="987"/>
      <c r="DZL10" s="945" t="s">
        <v>8027</v>
      </c>
      <c r="DZM10" s="945"/>
      <c r="DZN10" s="945"/>
      <c r="DZO10" s="945"/>
      <c r="DZP10" s="945"/>
      <c r="DZQ10" s="945"/>
      <c r="DZR10" s="945"/>
      <c r="DZS10" s="945"/>
      <c r="EAB10" s="979"/>
      <c r="EAC10" s="979"/>
      <c r="EAD10" s="979"/>
      <c r="EAE10" s="979"/>
      <c r="EAF10" s="1024" t="s">
        <v>7939</v>
      </c>
      <c r="EAG10" s="1024"/>
      <c r="EAH10" s="1024"/>
      <c r="EAI10" s="1024"/>
      <c r="EAJ10" s="1024"/>
      <c r="EAK10" s="1024"/>
      <c r="EAL10" s="912" t="s">
        <v>8118</v>
      </c>
      <c r="EAM10" s="912"/>
      <c r="EAN10" s="912"/>
      <c r="EAO10" s="912"/>
      <c r="EAP10" s="1027" t="s">
        <v>8064</v>
      </c>
      <c r="EAQ10" s="1027"/>
      <c r="EAR10" s="1027"/>
      <c r="EAS10" s="1027"/>
      <c r="EAT10" s="1027"/>
      <c r="EAU10" s="1027"/>
      <c r="EAV10" s="1027"/>
      <c r="EAW10" s="1027"/>
      <c r="EBD10" s="1024" t="s">
        <v>8066</v>
      </c>
      <c r="EBE10" s="1024"/>
      <c r="EBF10" s="1024"/>
      <c r="EBG10" s="1024"/>
      <c r="EBH10" s="1024"/>
      <c r="EBI10" s="1024"/>
      <c r="EBJ10" s="1022" t="s">
        <v>8206</v>
      </c>
      <c r="EBK10" s="1022"/>
      <c r="EBL10" s="1022"/>
      <c r="EBM10" s="1022"/>
      <c r="EBN10" s="1022"/>
      <c r="EBO10" s="1022"/>
      <c r="EBP10" s="1022"/>
      <c r="EBQ10" s="1022"/>
      <c r="EBR10" s="1022"/>
      <c r="EBS10" s="1022"/>
      <c r="EBT10" s="945" t="s">
        <v>8155</v>
      </c>
      <c r="EBU10" s="945"/>
      <c r="EBV10" s="945"/>
      <c r="EBW10" s="945"/>
      <c r="ECF10" s="1017" t="s">
        <v>8099</v>
      </c>
      <c r="ECG10" s="1017"/>
      <c r="ECH10" s="1017"/>
      <c r="ECI10" s="1017"/>
      <c r="ECJ10" s="1000" t="s">
        <v>8194</v>
      </c>
      <c r="ECK10" s="1000"/>
      <c r="ECL10" s="1000"/>
      <c r="ECM10" s="1000"/>
      <c r="ECN10" s="978" t="s">
        <v>8229</v>
      </c>
      <c r="ECO10" s="978"/>
      <c r="ECP10" s="978"/>
      <c r="ECQ10" s="978"/>
      <c r="ECR10" s="1068" t="s">
        <v>8275</v>
      </c>
      <c r="ECS10" s="1068"/>
      <c r="ECT10" s="1068"/>
      <c r="ECU10" s="1068"/>
      <c r="ECV10" s="915" t="s">
        <v>8274</v>
      </c>
      <c r="ECW10" s="915"/>
      <c r="ECX10" s="915"/>
      <c r="ECY10" s="915"/>
      <c r="ECZ10" s="946" t="s">
        <v>8297</v>
      </c>
      <c r="EDA10" s="946"/>
      <c r="EDB10" s="946"/>
      <c r="EDC10" s="946"/>
      <c r="EDH10" s="979"/>
      <c r="EDI10" s="979"/>
      <c r="EDJ10" s="979"/>
      <c r="EDK10" s="979"/>
      <c r="EDL10" s="1000" t="s">
        <v>8296</v>
      </c>
      <c r="EDM10" s="1000"/>
      <c r="EDN10" s="1000"/>
      <c r="EDO10" s="1000"/>
      <c r="EDP10" s="945" t="s">
        <v>8314</v>
      </c>
      <c r="EDQ10" s="945"/>
      <c r="EDR10" s="945"/>
      <c r="EDS10" s="945"/>
      <c r="EDT10" s="1018" t="s">
        <v>8313</v>
      </c>
      <c r="EDU10" s="1018"/>
      <c r="EDV10" s="1018"/>
      <c r="EDW10" s="1018"/>
      <c r="EDX10" s="1017" t="s">
        <v>8312</v>
      </c>
      <c r="EDY10" s="1017"/>
      <c r="EDZ10" s="1017"/>
      <c r="EEA10" s="1017"/>
      <c r="EEB10" s="1019" t="s">
        <v>8376</v>
      </c>
      <c r="EEC10" s="1019"/>
      <c r="EED10" s="1019"/>
      <c r="EEE10" s="1019"/>
      <c r="EEJ10" s="979"/>
      <c r="EEK10" s="979"/>
      <c r="EEL10" s="979"/>
      <c r="EEM10" s="979"/>
      <c r="EEN10" s="915" t="s">
        <v>8388</v>
      </c>
      <c r="EEO10" s="915"/>
      <c r="EEP10" s="915"/>
      <c r="EEQ10" s="915"/>
      <c r="EER10" s="946" t="s">
        <v>8389</v>
      </c>
      <c r="EES10" s="946"/>
      <c r="EET10" s="946"/>
      <c r="EEU10" s="946"/>
      <c r="EEV10" s="1000" t="s">
        <v>8392</v>
      </c>
      <c r="EEW10" s="1000"/>
      <c r="EEX10" s="1000"/>
      <c r="EEY10" s="1000"/>
      <c r="EEZ10" s="1010" t="s">
        <v>8377</v>
      </c>
      <c r="EFA10" s="1010"/>
      <c r="EFB10" s="1010"/>
      <c r="EFC10" s="1010"/>
      <c r="EFL10" s="991" t="s">
        <v>6138</v>
      </c>
      <c r="EFM10" s="991"/>
      <c r="EFN10" s="991"/>
      <c r="EFO10" s="991"/>
      <c r="EFP10" s="912" t="s">
        <v>8390</v>
      </c>
      <c r="EFQ10" s="912"/>
      <c r="EFR10" s="912"/>
      <c r="EFS10" s="912"/>
      <c r="EFT10" s="912" t="s">
        <v>8390</v>
      </c>
      <c r="EFU10" s="912"/>
      <c r="EFV10" s="912"/>
      <c r="EFW10" s="912"/>
      <c r="EFX10" s="1016" t="s">
        <v>8423</v>
      </c>
      <c r="EFY10" s="1016"/>
      <c r="EFZ10" s="1016"/>
      <c r="EGA10" s="1016"/>
      <c r="EGB10" s="1017" t="s">
        <v>8424</v>
      </c>
      <c r="EGC10" s="1017"/>
      <c r="EGD10" s="1017"/>
      <c r="EGE10" s="1017"/>
      <c r="EGF10" s="1013" t="s">
        <v>8422</v>
      </c>
      <c r="EGG10" s="1013"/>
      <c r="EGH10" s="1013"/>
      <c r="EGI10" s="1013"/>
      <c r="EGN10" s="1010" t="s">
        <v>8517</v>
      </c>
      <c r="EGO10" s="1010"/>
      <c r="EGP10" s="1010"/>
      <c r="EGQ10" s="1010"/>
      <c r="EGR10" s="915" t="s">
        <v>8516</v>
      </c>
      <c r="EGS10" s="915"/>
      <c r="EGT10" s="915"/>
      <c r="EGU10" s="915"/>
      <c r="EGV10" s="1013" t="s">
        <v>8515</v>
      </c>
      <c r="EGW10" s="1013"/>
      <c r="EGX10" s="1013"/>
      <c r="EGY10" s="1013"/>
      <c r="EGZ10" s="997" t="s">
        <v>8575</v>
      </c>
      <c r="EHA10" s="997"/>
      <c r="EHB10" s="997"/>
      <c r="EHC10" s="997"/>
      <c r="EHD10" s="913" t="s">
        <v>8549</v>
      </c>
      <c r="EHE10" s="913"/>
      <c r="EHF10" s="913"/>
      <c r="EHG10" s="913"/>
      <c r="EHH10" s="913"/>
      <c r="EHI10" s="913"/>
      <c r="EHP10" s="1000" t="s">
        <v>8550</v>
      </c>
      <c r="EHQ10" s="1000"/>
      <c r="EHR10" s="1000"/>
      <c r="EHS10" s="1000"/>
      <c r="EHT10" s="1015" t="s">
        <v>8574</v>
      </c>
      <c r="EHU10" s="1015"/>
      <c r="EHV10" s="1015"/>
      <c r="EHW10" s="1015"/>
      <c r="EHX10" s="1011" t="s">
        <v>8576</v>
      </c>
      <c r="EHY10" s="1011"/>
      <c r="EHZ10" s="1011"/>
      <c r="EIA10" s="1011"/>
      <c r="EIB10" s="979"/>
      <c r="EIC10" s="979"/>
      <c r="EID10" s="979"/>
      <c r="EIE10" s="979"/>
      <c r="EIF10" s="546"/>
      <c r="EIG10" s="546"/>
      <c r="EIH10" s="546"/>
      <c r="EIR10" s="1017" t="s">
        <v>8577</v>
      </c>
      <c r="EIS10" s="1017"/>
      <c r="EIT10" s="1017"/>
      <c r="EIU10" s="1017"/>
      <c r="EIV10" s="946" t="s">
        <v>8613</v>
      </c>
      <c r="EIW10" s="946"/>
      <c r="EIX10" s="946"/>
      <c r="EIY10" s="946"/>
      <c r="EIZ10" s="946"/>
      <c r="EJA10" s="946"/>
      <c r="EJB10" s="946"/>
      <c r="EJC10" s="946"/>
      <c r="EJD10" s="995" t="s">
        <v>8617</v>
      </c>
      <c r="EJE10" s="995"/>
      <c r="EJF10" s="995"/>
      <c r="EJG10" s="995"/>
      <c r="EJH10" s="995"/>
      <c r="EJI10" s="995"/>
      <c r="EJJ10" s="995"/>
      <c r="EJK10" s="995"/>
      <c r="EJL10" s="994" t="s">
        <v>8612</v>
      </c>
      <c r="EJM10" s="994"/>
      <c r="EJN10" s="994"/>
      <c r="EJO10" s="994"/>
      <c r="EJT10" s="994" t="s">
        <v>8612</v>
      </c>
      <c r="EJU10" s="994"/>
      <c r="EJV10" s="994"/>
      <c r="EJW10" s="994"/>
      <c r="EJX10" s="1021" t="s">
        <v>8548</v>
      </c>
      <c r="EJY10" s="1021"/>
      <c r="EJZ10" s="1021"/>
      <c r="EKA10" s="1021"/>
      <c r="EKB10" s="1021"/>
      <c r="EKC10" s="1021"/>
      <c r="EKD10" s="1021"/>
      <c r="EKE10" s="1021"/>
      <c r="EKF10" s="946" t="s">
        <v>8660</v>
      </c>
      <c r="EKG10" s="946"/>
      <c r="EKH10" s="946"/>
      <c r="EKI10" s="946"/>
      <c r="EKJ10" s="946"/>
      <c r="EKK10" s="946"/>
      <c r="EKL10" s="946"/>
      <c r="EKM10" s="946"/>
      <c r="EKV10" s="915" t="s">
        <v>8667</v>
      </c>
      <c r="EKW10" s="915"/>
      <c r="EKX10" s="915"/>
      <c r="EKY10" s="915"/>
      <c r="EKZ10" s="912" t="s">
        <v>8665</v>
      </c>
      <c r="ELA10" s="912"/>
      <c r="ELB10" s="912"/>
      <c r="ELC10" s="912"/>
      <c r="ELD10" s="915" t="s">
        <v>8726</v>
      </c>
      <c r="ELE10" s="915"/>
      <c r="ELF10" s="915"/>
      <c r="ELG10" s="915"/>
      <c r="ELH10" s="1011" t="s">
        <v>8725</v>
      </c>
      <c r="ELI10" s="1011"/>
      <c r="ELJ10" s="1011"/>
      <c r="ELK10" s="1011"/>
      <c r="ELL10" s="945" t="s">
        <v>8727</v>
      </c>
      <c r="ELM10" s="945"/>
      <c r="ELN10" s="945"/>
      <c r="ELO10" s="945"/>
      <c r="ELX10" s="988" t="s">
        <v>8743</v>
      </c>
      <c r="ELY10" s="988"/>
      <c r="ELZ10" s="988"/>
      <c r="EMA10" s="988"/>
      <c r="EMB10" s="988"/>
      <c r="EMC10" s="988"/>
      <c r="EMD10" s="988"/>
      <c r="EME10" s="988"/>
      <c r="EMF10" s="912" t="s">
        <v>8745</v>
      </c>
      <c r="EMG10" s="912"/>
      <c r="EMH10" s="912"/>
      <c r="EMI10" s="912"/>
      <c r="EMJ10" s="915" t="s">
        <v>8782</v>
      </c>
      <c r="EMK10" s="915"/>
      <c r="EML10" s="915"/>
      <c r="EMM10" s="915"/>
      <c r="EMN10" s="991" t="s">
        <v>2035</v>
      </c>
      <c r="EMO10" s="991"/>
      <c r="EMP10" s="991"/>
      <c r="EMQ10" s="991"/>
      <c r="EMZ10" s="979"/>
      <c r="ENA10" s="979"/>
      <c r="ENB10" s="979"/>
      <c r="ENC10" s="979"/>
      <c r="END10" s="992" t="s">
        <v>1737</v>
      </c>
      <c r="ENE10" s="992"/>
      <c r="ENF10" s="992"/>
      <c r="ENG10" s="992"/>
      <c r="ENH10" s="992"/>
      <c r="ENI10" s="992"/>
      <c r="ENJ10" s="992"/>
      <c r="ENK10" s="992"/>
      <c r="ENL10" s="992"/>
      <c r="ENM10" s="992"/>
      <c r="ENN10" s="992"/>
      <c r="ENO10" s="992"/>
      <c r="ENP10" s="992"/>
      <c r="ENQ10" s="992"/>
      <c r="ENR10" s="992"/>
      <c r="ENS10" s="992"/>
      <c r="EOB10" s="992" t="s">
        <v>1737</v>
      </c>
      <c r="EOC10" s="992"/>
      <c r="EOD10" s="992"/>
      <c r="EOE10" s="992"/>
      <c r="EOF10" s="992"/>
      <c r="EOG10" s="992"/>
      <c r="EOH10" s="992"/>
      <c r="EOI10" s="992"/>
      <c r="EOJ10" s="992"/>
      <c r="EOK10" s="992"/>
      <c r="EOL10" s="992"/>
      <c r="EOM10" s="992"/>
      <c r="EON10" s="992"/>
      <c r="EOO10" s="992"/>
      <c r="EOP10" s="992"/>
      <c r="EOQ10" s="992"/>
      <c r="EOR10" s="992"/>
      <c r="EOS10" s="992"/>
      <c r="EOT10" s="992"/>
      <c r="EOU10" s="992"/>
      <c r="EPD10" s="947" t="s">
        <v>8845</v>
      </c>
      <c r="EPE10" s="947"/>
      <c r="EPF10" s="947"/>
      <c r="EPG10" s="947"/>
      <c r="EPH10" s="947"/>
      <c r="EPI10" s="947"/>
      <c r="EPJ10" s="947"/>
      <c r="EPK10" s="947"/>
      <c r="EPL10" s="1001" t="s">
        <v>8830</v>
      </c>
      <c r="EPM10" s="1001"/>
      <c r="EPN10" s="1001"/>
      <c r="EPO10" s="1001"/>
      <c r="EPP10" s="1006" t="s">
        <v>8831</v>
      </c>
      <c r="EPQ10" s="1006"/>
      <c r="EPR10" s="1006"/>
      <c r="EPS10" s="1006"/>
      <c r="EPT10" s="1022" t="s">
        <v>8863</v>
      </c>
      <c r="EPU10" s="1022"/>
      <c r="EPV10" s="1022"/>
      <c r="EPW10" s="1022"/>
      <c r="EQF10" s="982" t="s">
        <v>8855</v>
      </c>
      <c r="EQG10" s="982"/>
      <c r="EQH10" s="982"/>
      <c r="EQI10" s="982"/>
      <c r="EQJ10" s="982"/>
      <c r="EQK10" s="982"/>
      <c r="EQL10" s="982"/>
      <c r="EQM10" s="982"/>
      <c r="EQN10" s="982"/>
      <c r="EQO10" s="982"/>
      <c r="EQP10" s="982"/>
      <c r="EQQ10" s="982"/>
      <c r="EQR10" s="912" t="s">
        <v>8854</v>
      </c>
      <c r="EQS10" s="912"/>
      <c r="EQT10" s="912"/>
      <c r="EQU10" s="912"/>
      <c r="EQV10" s="912"/>
      <c r="EQW10" s="912"/>
      <c r="EQX10" s="912"/>
      <c r="EQY10" s="912"/>
      <c r="ERH10" s="912" t="s">
        <v>8854</v>
      </c>
      <c r="ERI10" s="912"/>
      <c r="ERJ10" s="912"/>
      <c r="ERK10" s="912"/>
      <c r="ERL10" s="1002" t="s">
        <v>5779</v>
      </c>
      <c r="ERM10" s="1002"/>
      <c r="ERN10" s="1002"/>
      <c r="ERO10" s="1002"/>
      <c r="ERP10" s="1002"/>
      <c r="ERQ10" s="1002"/>
      <c r="ERR10" s="1002"/>
      <c r="ERS10" s="1002"/>
      <c r="ERT10" s="1002"/>
      <c r="ERU10" s="1002"/>
      <c r="ERV10" s="1002"/>
      <c r="ERW10" s="1002"/>
      <c r="ERX10" s="944" t="s">
        <v>8856</v>
      </c>
      <c r="ERY10" s="944"/>
      <c r="ERZ10" s="944"/>
      <c r="ESA10" s="944"/>
      <c r="ESJ10" s="944" t="s">
        <v>8856</v>
      </c>
      <c r="ESK10" s="944"/>
      <c r="ESL10" s="944"/>
      <c r="ESM10" s="944"/>
      <c r="ESN10" s="915" t="s">
        <v>8857</v>
      </c>
      <c r="ESO10" s="915"/>
      <c r="ESP10" s="915"/>
      <c r="ESQ10" s="915"/>
      <c r="ESR10" s="995" t="s">
        <v>8897</v>
      </c>
      <c r="ESS10" s="995"/>
      <c r="EST10" s="995"/>
      <c r="ESU10" s="995"/>
      <c r="ESV10" s="987" t="s">
        <v>8879</v>
      </c>
      <c r="ESW10" s="987"/>
      <c r="ESX10" s="987"/>
      <c r="ESY10" s="987"/>
      <c r="ESZ10" s="994" t="s">
        <v>8880</v>
      </c>
      <c r="ETA10" s="994"/>
      <c r="ETB10" s="994"/>
      <c r="ETC10" s="994"/>
      <c r="ETL10" s="994" t="s">
        <v>8880</v>
      </c>
      <c r="ETM10" s="994"/>
      <c r="ETN10" s="994"/>
      <c r="ETO10" s="994"/>
      <c r="ETP10" s="987" t="s">
        <v>8922</v>
      </c>
      <c r="ETQ10" s="987"/>
      <c r="ETR10" s="987"/>
      <c r="ETS10" s="987"/>
      <c r="ETT10" s="994" t="s">
        <v>8923</v>
      </c>
      <c r="ETU10" s="994"/>
      <c r="ETV10" s="994"/>
      <c r="ETW10" s="994"/>
      <c r="ETX10" s="944" t="s">
        <v>8927</v>
      </c>
      <c r="ETY10" s="944"/>
      <c r="ETZ10" s="944"/>
      <c r="EUA10" s="944"/>
      <c r="EUB10" s="944"/>
      <c r="EUC10" s="944"/>
      <c r="EUD10" s="944"/>
      <c r="EUE10" s="944"/>
      <c r="EUN10" s="965" t="s">
        <v>8938</v>
      </c>
      <c r="EUO10" s="965"/>
      <c r="EUP10" s="965"/>
      <c r="EUQ10" s="965"/>
      <c r="EUR10" s="965"/>
      <c r="EUS10" s="965"/>
      <c r="EUT10" s="912" t="s">
        <v>8939</v>
      </c>
      <c r="EUU10" s="912"/>
      <c r="EUV10" s="912"/>
      <c r="EUW10" s="912"/>
      <c r="EUX10" s="912"/>
      <c r="EUY10" s="912"/>
      <c r="EUZ10" s="982" t="s">
        <v>8940</v>
      </c>
      <c r="EVA10" s="982"/>
      <c r="EVB10" s="982"/>
      <c r="EVC10" s="982"/>
      <c r="EVD10" s="987" t="s">
        <v>8941</v>
      </c>
      <c r="EVE10" s="987"/>
      <c r="EVF10" s="987"/>
      <c r="EVG10" s="987"/>
      <c r="EVP10" s="984" t="s">
        <v>8955</v>
      </c>
      <c r="EVQ10" s="984"/>
      <c r="EVR10" s="984"/>
      <c r="EVS10" s="984"/>
      <c r="EVT10" s="984"/>
      <c r="EVU10" s="984"/>
      <c r="EVV10" s="984"/>
      <c r="EVW10" s="984"/>
      <c r="EVX10" s="968" t="s">
        <v>8956</v>
      </c>
      <c r="EVY10" s="968"/>
      <c r="EVZ10" s="968"/>
      <c r="EWA10" s="968"/>
      <c r="EWB10" s="987" t="s">
        <v>8959</v>
      </c>
      <c r="EWC10" s="987"/>
      <c r="EWD10" s="987"/>
      <c r="EWE10" s="987"/>
      <c r="EWF10" s="982" t="s">
        <v>8958</v>
      </c>
      <c r="EWG10" s="982"/>
      <c r="EWH10" s="982"/>
      <c r="EWI10" s="982"/>
      <c r="EWR10" s="946" t="s">
        <v>8960</v>
      </c>
      <c r="EWS10" s="946"/>
      <c r="EWT10" s="946"/>
      <c r="EWU10" s="946"/>
      <c r="EWV10" s="946"/>
      <c r="EWW10" s="946"/>
      <c r="EWX10" s="946"/>
      <c r="EWY10" s="946"/>
      <c r="EWZ10" s="945" t="s">
        <v>8980</v>
      </c>
      <c r="EXA10" s="945"/>
      <c r="EXB10" s="945"/>
      <c r="EXC10" s="945"/>
      <c r="EXD10" s="982" t="s">
        <v>8981</v>
      </c>
      <c r="EXE10" s="982"/>
      <c r="EXF10" s="982"/>
      <c r="EXG10" s="982"/>
      <c r="EXH10" s="982"/>
      <c r="EXI10" s="982"/>
      <c r="EXJ10" s="982"/>
      <c r="EXK10" s="982"/>
      <c r="EXT10" s="979"/>
      <c r="EXU10" s="979"/>
      <c r="EXV10" s="979"/>
      <c r="EXW10" s="979"/>
      <c r="EXX10" s="984" t="s">
        <v>8982</v>
      </c>
      <c r="EXY10" s="984"/>
      <c r="EXZ10" s="984"/>
      <c r="EYA10" s="984"/>
      <c r="EYB10" s="984"/>
      <c r="EYC10" s="984"/>
      <c r="EYD10" s="984"/>
      <c r="EYE10" s="984"/>
      <c r="EYF10" s="946" t="s">
        <v>8989</v>
      </c>
      <c r="EYG10" s="946"/>
      <c r="EYH10" s="946"/>
      <c r="EYI10" s="946"/>
      <c r="EYJ10" s="946"/>
      <c r="EYK10" s="946"/>
      <c r="EYL10" s="946"/>
      <c r="EYM10" s="946"/>
      <c r="EYV10" s="944" t="s">
        <v>8990</v>
      </c>
      <c r="EYW10" s="944"/>
      <c r="EYX10" s="944"/>
      <c r="EYY10" s="944"/>
      <c r="EYZ10" s="944"/>
      <c r="EZA10" s="944"/>
      <c r="EZB10" s="944"/>
      <c r="EZC10" s="944"/>
      <c r="EZD10" s="968" t="s">
        <v>9010</v>
      </c>
      <c r="EZE10" s="968"/>
      <c r="EZF10" s="968"/>
      <c r="EZG10" s="968"/>
      <c r="EZH10" s="915" t="s">
        <v>9018</v>
      </c>
      <c r="EZI10" s="915"/>
      <c r="EZJ10" s="915"/>
      <c r="EZK10" s="915"/>
      <c r="EZL10" s="915"/>
      <c r="EZM10" s="915"/>
      <c r="EZN10" s="915"/>
      <c r="EZO10" s="915"/>
      <c r="EZW10" s="553"/>
      <c r="EZX10" s="962" t="s">
        <v>9024</v>
      </c>
      <c r="EZY10" s="963"/>
      <c r="EZZ10" s="963"/>
      <c r="FAA10" s="963"/>
      <c r="FAB10" s="963"/>
      <c r="FAC10" s="963"/>
      <c r="FAD10" s="963"/>
      <c r="FAE10" s="963"/>
      <c r="FAF10" s="963"/>
      <c r="FAG10" s="963"/>
      <c r="FAH10" s="963"/>
      <c r="FAI10" s="964"/>
      <c r="FAJ10" s="916" t="s">
        <v>9025</v>
      </c>
      <c r="FAK10" s="917"/>
      <c r="FAL10" s="917"/>
      <c r="FAM10" s="917"/>
      <c r="FAN10" s="917"/>
      <c r="FAO10" s="917"/>
      <c r="FAP10" s="917"/>
      <c r="FAQ10" s="918"/>
      <c r="FAR10" s="556"/>
      <c r="FAY10" s="553"/>
      <c r="FAZ10" s="916" t="s">
        <v>9025</v>
      </c>
      <c r="FBA10" s="917"/>
      <c r="FBB10" s="917"/>
      <c r="FBC10" s="917"/>
      <c r="FBD10" s="917"/>
      <c r="FBE10" s="917"/>
      <c r="FBF10" s="917"/>
      <c r="FBG10" s="918"/>
      <c r="FBH10" s="556"/>
      <c r="FBK10" s="553"/>
      <c r="FBL10" s="685"/>
      <c r="FBM10" s="686"/>
      <c r="FBN10" s="686"/>
      <c r="FBO10" s="687"/>
      <c r="FBP10" s="685"/>
      <c r="FBQ10" s="686"/>
      <c r="FBR10" s="686"/>
      <c r="FBS10" s="687"/>
      <c r="FBT10" s="556"/>
      <c r="FCA10" s="553"/>
      <c r="FCB10" s="665" t="s">
        <v>9049</v>
      </c>
      <c r="FCC10" s="666"/>
      <c r="FCD10" s="666"/>
      <c r="FCE10" s="666"/>
      <c r="FCF10" s="666"/>
      <c r="FCG10" s="666"/>
      <c r="FCH10" s="666"/>
      <c r="FCI10" s="666"/>
      <c r="FCJ10" s="666"/>
      <c r="FCK10" s="666"/>
      <c r="FCL10" s="666"/>
      <c r="FCM10" s="667"/>
      <c r="FCN10" s="916" t="s">
        <v>9054</v>
      </c>
      <c r="FCO10" s="917"/>
      <c r="FCP10" s="917"/>
      <c r="FCQ10" s="917"/>
      <c r="FCR10" s="917"/>
      <c r="FCS10" s="917"/>
      <c r="FCT10" s="917"/>
      <c r="FCU10" s="918"/>
      <c r="FCV10" s="556"/>
      <c r="FDC10" s="553"/>
      <c r="FDD10" s="694" t="s">
        <v>9055</v>
      </c>
      <c r="FDE10" s="695"/>
      <c r="FDF10" s="695"/>
      <c r="FDG10" s="695"/>
      <c r="FDH10" s="695"/>
      <c r="FDI10" s="695"/>
      <c r="FDJ10" s="695"/>
      <c r="FDK10" s="695"/>
      <c r="FDL10" s="695"/>
      <c r="FDM10" s="695"/>
      <c r="FDN10" s="695"/>
      <c r="FDO10" s="696"/>
      <c r="FDP10" s="844" t="s">
        <v>9087</v>
      </c>
      <c r="FDQ10" s="845"/>
      <c r="FDR10" s="845"/>
      <c r="FDS10" s="845"/>
      <c r="FDT10" s="845"/>
      <c r="FDU10" s="845"/>
      <c r="FDV10" s="845"/>
      <c r="FDW10" s="846"/>
      <c r="FEF10" s="685"/>
      <c r="FEG10" s="686"/>
      <c r="FEH10" s="686"/>
      <c r="FEI10" s="687"/>
      <c r="FEJ10" s="853" t="s">
        <v>9088</v>
      </c>
      <c r="FEK10" s="854"/>
      <c r="FEL10" s="854"/>
      <c r="FEM10" s="854"/>
      <c r="FEN10" s="854"/>
      <c r="FEO10" s="854"/>
      <c r="FEP10" s="854"/>
      <c r="FEQ10" s="855"/>
      <c r="FER10" s="709" t="s">
        <v>9094</v>
      </c>
      <c r="FES10" s="710"/>
      <c r="FET10" s="710"/>
      <c r="FEU10" s="710"/>
      <c r="FEV10" s="710"/>
      <c r="FEW10" s="710"/>
      <c r="FEX10" s="710"/>
      <c r="FEY10" s="711"/>
      <c r="FFH10" s="709" t="s">
        <v>9094</v>
      </c>
      <c r="FFI10" s="710"/>
      <c r="FFJ10" s="710"/>
      <c r="FFK10" s="710"/>
      <c r="FFL10" s="710"/>
      <c r="FFM10" s="710"/>
      <c r="FFN10" s="710"/>
      <c r="FFO10" s="710"/>
      <c r="FFP10" s="710"/>
      <c r="FFQ10" s="710"/>
      <c r="FFR10" s="710"/>
      <c r="FFS10" s="711"/>
      <c r="FFT10" s="778" t="s">
        <v>6138</v>
      </c>
      <c r="FFU10" s="779"/>
      <c r="FFV10" s="779"/>
      <c r="FFW10" s="780"/>
      <c r="FFX10" s="781" t="s">
        <v>9120</v>
      </c>
      <c r="FFY10" s="782"/>
      <c r="FFZ10" s="782"/>
      <c r="FGA10" s="783"/>
      <c r="FGB10" s="556"/>
      <c r="FGJ10" s="781" t="s">
        <v>9120</v>
      </c>
      <c r="FGK10" s="782"/>
      <c r="FGL10" s="782"/>
      <c r="FGM10" s="783"/>
      <c r="FGN10" s="769" t="s">
        <v>9117</v>
      </c>
      <c r="FGO10" s="770"/>
      <c r="FGP10" s="770"/>
      <c r="FGQ10" s="770"/>
      <c r="FGR10" s="770"/>
      <c r="FGS10" s="770"/>
      <c r="FGT10" s="770"/>
      <c r="FGU10" s="771"/>
      <c r="FGV10" s="841" t="s">
        <v>9131</v>
      </c>
      <c r="FGW10" s="842"/>
      <c r="FGX10" s="842"/>
      <c r="FGY10" s="842"/>
      <c r="FGZ10" s="842"/>
      <c r="FHA10" s="842"/>
      <c r="FHB10" s="842"/>
      <c r="FHC10" s="843"/>
      <c r="FHL10" s="841" t="s">
        <v>9131</v>
      </c>
      <c r="FHM10" s="842"/>
      <c r="FHN10" s="842"/>
      <c r="FHO10" s="842"/>
      <c r="FHP10" s="842"/>
      <c r="FHQ10" s="842"/>
      <c r="FHR10" s="842"/>
      <c r="FHS10" s="842"/>
      <c r="FHT10" s="842"/>
      <c r="FHU10" s="842"/>
      <c r="FHV10" s="842"/>
      <c r="FHW10" s="843"/>
      <c r="FHX10" s="697" t="s">
        <v>9149</v>
      </c>
      <c r="FHY10" s="698"/>
      <c r="FHZ10" s="698"/>
      <c r="FIA10" s="698"/>
      <c r="FIB10" s="698"/>
      <c r="FIC10" s="698"/>
      <c r="FID10" s="698"/>
      <c r="FIE10" s="699"/>
      <c r="FIN10" s="685"/>
      <c r="FIO10" s="686"/>
      <c r="FIP10" s="686"/>
      <c r="FIQ10" s="687"/>
      <c r="FIR10" s="697" t="s">
        <v>9149</v>
      </c>
      <c r="FIS10" s="698"/>
      <c r="FIT10" s="698"/>
      <c r="FIU10" s="698"/>
      <c r="FIV10" s="698"/>
      <c r="FIW10" s="698"/>
      <c r="FIX10" s="698"/>
      <c r="FIY10" s="698"/>
      <c r="FIZ10" s="698"/>
      <c r="FJA10" s="698"/>
      <c r="FJB10" s="698"/>
      <c r="FJC10" s="699"/>
      <c r="FJD10" s="718" t="s">
        <v>9159</v>
      </c>
      <c r="FJE10" s="719"/>
      <c r="FJF10" s="719"/>
      <c r="FJG10" s="720"/>
      <c r="FJP10" s="794" t="s">
        <v>5779</v>
      </c>
      <c r="FJQ10" s="795"/>
      <c r="FJR10" s="795"/>
      <c r="FJS10" s="795"/>
      <c r="FJT10" s="795"/>
      <c r="FJU10" s="795"/>
      <c r="FJV10" s="795"/>
      <c r="FJW10" s="795"/>
      <c r="FJX10" s="795"/>
      <c r="FJY10" s="795"/>
      <c r="FJZ10" s="795"/>
      <c r="FKA10" s="796"/>
      <c r="FKB10" s="800" t="s">
        <v>9160</v>
      </c>
      <c r="FKC10" s="801"/>
      <c r="FKD10" s="801"/>
      <c r="FKE10" s="802"/>
      <c r="FKF10" s="812" t="s">
        <v>9185</v>
      </c>
      <c r="FKG10" s="813"/>
      <c r="FKH10" s="813"/>
      <c r="FKI10" s="814"/>
      <c r="FKQ10" s="553"/>
      <c r="FKR10" s="856" t="s">
        <v>7167</v>
      </c>
      <c r="FKS10" s="857"/>
      <c r="FKT10" s="857"/>
      <c r="FKU10" s="857"/>
      <c r="FKV10" s="857"/>
      <c r="FKW10" s="857"/>
      <c r="FKX10" s="857"/>
      <c r="FKY10" s="857"/>
      <c r="FKZ10" s="857"/>
      <c r="FLA10" s="857"/>
      <c r="FLB10" s="857"/>
      <c r="FLC10" s="857"/>
      <c r="FLD10" s="857"/>
      <c r="FLE10" s="857"/>
      <c r="FLF10" s="857"/>
      <c r="FLG10" s="857"/>
      <c r="FLH10" s="857"/>
      <c r="FLI10" s="857"/>
      <c r="FLJ10" s="857"/>
      <c r="FLK10" s="858"/>
      <c r="FLL10" s="556"/>
      <c r="FLT10" s="685"/>
      <c r="FLU10" s="686"/>
      <c r="FLV10" s="686"/>
      <c r="FLW10" s="687"/>
      <c r="FLX10" s="766" t="s">
        <v>9196</v>
      </c>
      <c r="FLY10" s="767"/>
      <c r="FLZ10" s="767"/>
      <c r="FMA10" s="767"/>
      <c r="FMB10" s="767"/>
      <c r="FMC10" s="767"/>
      <c r="FMD10" s="767"/>
      <c r="FME10" s="768"/>
      <c r="FMF10" s="656" t="s">
        <v>9208</v>
      </c>
      <c r="FMG10" s="657"/>
      <c r="FMH10" s="657"/>
      <c r="FMI10" s="657"/>
      <c r="FMJ10" s="657"/>
      <c r="FMK10" s="657"/>
      <c r="FML10" s="657"/>
      <c r="FMM10" s="658"/>
      <c r="FMV10" s="685"/>
      <c r="FMW10" s="686"/>
      <c r="FMX10" s="686"/>
      <c r="FMY10" s="687"/>
      <c r="FMZ10" s="759" t="s">
        <v>9210</v>
      </c>
      <c r="FNA10" s="760"/>
      <c r="FNB10" s="760"/>
      <c r="FNC10" s="760"/>
      <c r="FND10" s="760"/>
      <c r="FNE10" s="760"/>
      <c r="FNF10" s="760"/>
      <c r="FNG10" s="760"/>
      <c r="FNH10" s="760"/>
      <c r="FNI10" s="760"/>
      <c r="FNJ10" s="760"/>
      <c r="FNK10" s="761"/>
      <c r="FNL10" s="709" t="s">
        <v>9211</v>
      </c>
      <c r="FNM10" s="710"/>
      <c r="FNN10" s="710"/>
      <c r="FNO10" s="711"/>
      <c r="FNX10" s="685"/>
      <c r="FNY10" s="686"/>
      <c r="FNZ10" s="686"/>
      <c r="FOA10" s="687"/>
      <c r="FOB10" s="709" t="s">
        <v>9211</v>
      </c>
      <c r="FOC10" s="710"/>
      <c r="FOD10" s="710"/>
      <c r="FOE10" s="710"/>
      <c r="FOF10" s="710"/>
      <c r="FOG10" s="710"/>
      <c r="FOH10" s="710"/>
      <c r="FOI10" s="711"/>
      <c r="FOJ10" s="841" t="s">
        <v>9219</v>
      </c>
      <c r="FOK10" s="842"/>
      <c r="FOL10" s="842"/>
      <c r="FOM10" s="842"/>
      <c r="FON10" s="842"/>
      <c r="FOO10" s="842"/>
      <c r="FOP10" s="842"/>
      <c r="FOQ10" s="843"/>
      <c r="FOY10" s="553"/>
      <c r="FOZ10" s="1125" t="s">
        <v>9251</v>
      </c>
      <c r="FPA10" s="1126"/>
      <c r="FPB10" s="1126"/>
      <c r="FPC10" s="1127"/>
      <c r="FPD10" s="1105" t="s">
        <v>9237</v>
      </c>
      <c r="FPE10" s="1106"/>
      <c r="FPF10" s="1106"/>
      <c r="FPG10" s="1106"/>
      <c r="FPH10" s="1106"/>
      <c r="FPI10" s="1106"/>
      <c r="FPJ10" s="1106"/>
      <c r="FPK10" s="1107"/>
      <c r="FPL10" s="715" t="s">
        <v>9257</v>
      </c>
      <c r="FPM10" s="716"/>
      <c r="FPN10" s="716"/>
      <c r="FPO10" s="716"/>
      <c r="FPP10" s="716"/>
      <c r="FPQ10" s="716"/>
      <c r="FPR10" s="716"/>
      <c r="FPS10" s="717"/>
      <c r="FQB10" s="691" t="s">
        <v>9265</v>
      </c>
      <c r="FQC10" s="692"/>
      <c r="FQD10" s="692"/>
      <c r="FQE10" s="692"/>
      <c r="FQF10" s="692"/>
      <c r="FQG10" s="692"/>
      <c r="FQH10" s="692"/>
      <c r="FQI10" s="693"/>
      <c r="FQJ10" s="766" t="s">
        <v>9274</v>
      </c>
      <c r="FQK10" s="767"/>
      <c r="FQL10" s="767"/>
      <c r="FQM10" s="768"/>
      <c r="FQN10" s="685"/>
      <c r="FQO10" s="686"/>
      <c r="FQP10" s="686"/>
      <c r="FQQ10" s="687"/>
      <c r="FQR10" s="1125" t="s">
        <v>9270</v>
      </c>
      <c r="FQS10" s="1126"/>
      <c r="FQT10" s="1126"/>
      <c r="FQU10" s="1127"/>
      <c r="FRD10" s="1130" t="s">
        <v>9274</v>
      </c>
      <c r="FRE10" s="1131"/>
      <c r="FRF10" s="1131"/>
      <c r="FRG10" s="1132"/>
      <c r="FRH10" s="665" t="s">
        <v>9277</v>
      </c>
      <c r="FRI10" s="666"/>
      <c r="FRJ10" s="666"/>
      <c r="FRK10" s="666"/>
      <c r="FRL10" s="666"/>
      <c r="FRM10" s="666"/>
      <c r="FRN10" s="666"/>
      <c r="FRO10" s="667"/>
      <c r="FRP10" s="703" t="s">
        <v>9279</v>
      </c>
      <c r="FRQ10" s="704"/>
      <c r="FRR10" s="704"/>
      <c r="FRS10" s="704"/>
      <c r="FRT10" s="704"/>
      <c r="FRU10" s="704"/>
      <c r="FRV10" s="704"/>
      <c r="FRW10" s="705"/>
      <c r="FSF10" s="1152" t="s">
        <v>9291</v>
      </c>
      <c r="FSG10" s="1153"/>
      <c r="FSH10" s="1153"/>
      <c r="FSI10" s="1153"/>
      <c r="FSJ10" s="1153"/>
      <c r="FSK10" s="1153"/>
      <c r="FSL10" s="1153"/>
      <c r="FSM10" s="1154"/>
      <c r="FSN10" s="784" t="s">
        <v>9295</v>
      </c>
      <c r="FSO10" s="785"/>
      <c r="FSP10" s="785"/>
      <c r="FSQ10" s="785"/>
      <c r="FSR10" s="785"/>
      <c r="FSS10" s="785"/>
      <c r="FST10" s="785"/>
      <c r="FSU10" s="786"/>
      <c r="FSV10" s="676" t="s">
        <v>9300</v>
      </c>
      <c r="FSW10" s="677"/>
      <c r="FSX10" s="677"/>
      <c r="FSY10" s="678"/>
      <c r="FTH10" s="685"/>
      <c r="FTI10" s="686"/>
      <c r="FTJ10" s="686"/>
      <c r="FTK10" s="687"/>
      <c r="FTL10" s="676" t="s">
        <v>9300</v>
      </c>
      <c r="FTM10" s="677"/>
      <c r="FTN10" s="677"/>
      <c r="FTO10" s="678"/>
      <c r="FTP10" s="665" t="s">
        <v>9310</v>
      </c>
      <c r="FTQ10" s="666"/>
      <c r="FTR10" s="666"/>
      <c r="FTS10" s="666"/>
      <c r="FTT10" s="666"/>
      <c r="FTU10" s="666"/>
      <c r="FTV10" s="666"/>
      <c r="FTW10" s="667"/>
      <c r="FTX10" s="694" t="s">
        <v>9314</v>
      </c>
      <c r="FTY10" s="695"/>
      <c r="FTZ10" s="695"/>
      <c r="FUA10" s="696"/>
      <c r="FUB10" s="556"/>
      <c r="FUJ10" s="694" t="s">
        <v>9314</v>
      </c>
      <c r="FUK10" s="695"/>
      <c r="FUL10" s="695"/>
      <c r="FUM10" s="695"/>
      <c r="FUN10" s="695"/>
      <c r="FUO10" s="695"/>
      <c r="FUP10" s="695"/>
      <c r="FUQ10" s="695"/>
      <c r="FUR10" s="695"/>
      <c r="FUS10" s="695"/>
      <c r="FUT10" s="695"/>
      <c r="FUU10" s="696"/>
      <c r="FUV10" s="1144" t="s">
        <v>9320</v>
      </c>
      <c r="FUW10" s="1145"/>
      <c r="FUX10" s="1145"/>
      <c r="FUY10" s="1145"/>
      <c r="FUZ10" s="1145"/>
      <c r="FVA10" s="1145"/>
      <c r="FVB10" s="1145"/>
      <c r="FVC10" s="1146"/>
      <c r="FVL10" s="685"/>
      <c r="FVM10" s="686"/>
      <c r="FVN10" s="686"/>
      <c r="FVO10" s="687"/>
      <c r="FVP10" s="772" t="s">
        <v>9322</v>
      </c>
      <c r="FVQ10" s="773"/>
      <c r="FVR10" s="773"/>
      <c r="FVS10" s="773"/>
      <c r="FVT10" s="773"/>
      <c r="FVU10" s="773"/>
      <c r="FVV10" s="773"/>
      <c r="FVW10" s="774"/>
      <c r="FVX10" s="769" t="s">
        <v>9333</v>
      </c>
      <c r="FVY10" s="770"/>
      <c r="FVZ10" s="770"/>
      <c r="FWA10" s="770"/>
      <c r="FWB10" s="770"/>
      <c r="FWC10" s="770"/>
      <c r="FWD10" s="770"/>
      <c r="FWE10" s="771"/>
      <c r="FWN10" s="750" t="s">
        <v>9343</v>
      </c>
      <c r="FWO10" s="751"/>
      <c r="FWP10" s="751"/>
      <c r="FWQ10" s="751"/>
      <c r="FWR10" s="751"/>
      <c r="FWS10" s="751"/>
      <c r="FWT10" s="751"/>
      <c r="FWU10" s="752"/>
      <c r="FWV10" s="706" t="s">
        <v>9344</v>
      </c>
      <c r="FWW10" s="707"/>
      <c r="FWX10" s="707"/>
      <c r="FWY10" s="707"/>
      <c r="FWZ10" s="707"/>
      <c r="FXA10" s="707"/>
      <c r="FXB10" s="707"/>
      <c r="FXC10" s="708"/>
      <c r="FXD10" s="691" t="s">
        <v>9371</v>
      </c>
      <c r="FXE10" s="692"/>
      <c r="FXF10" s="692"/>
      <c r="FXG10" s="693"/>
      <c r="FXH10" s="556"/>
      <c r="FXP10" s="691" t="s">
        <v>9371</v>
      </c>
      <c r="FXQ10" s="692"/>
      <c r="FXR10" s="692"/>
      <c r="FXS10" s="692"/>
      <c r="FXT10" s="692"/>
      <c r="FXU10" s="692"/>
      <c r="FXV10" s="692"/>
      <c r="FXW10" s="693"/>
      <c r="FXX10" s="721" t="s">
        <v>9352</v>
      </c>
      <c r="FXY10" s="722"/>
      <c r="FXZ10" s="722"/>
      <c r="FYA10" s="722"/>
      <c r="FYB10" s="722"/>
      <c r="FYC10" s="722"/>
      <c r="FYD10" s="722"/>
      <c r="FYE10" s="723"/>
      <c r="FYF10" s="718" t="s">
        <v>9364</v>
      </c>
      <c r="FYG10" s="719"/>
      <c r="FYH10" s="719"/>
      <c r="FYI10" s="720"/>
      <c r="FYR10" s="718" t="s">
        <v>9364</v>
      </c>
      <c r="FYS10" s="719"/>
      <c r="FYT10" s="719"/>
      <c r="FYU10" s="720"/>
      <c r="FYV10" s="653" t="s">
        <v>9378</v>
      </c>
      <c r="FYW10" s="654"/>
      <c r="FYX10" s="654"/>
      <c r="FYY10" s="654"/>
      <c r="FYZ10" s="654"/>
      <c r="FZA10" s="654"/>
      <c r="FZB10" s="654"/>
      <c r="FZC10" s="655"/>
      <c r="FZD10" s="725" t="s">
        <v>9376</v>
      </c>
      <c r="FZE10" s="726"/>
      <c r="FZF10" s="726"/>
      <c r="FZG10" s="726"/>
      <c r="FZH10" s="726"/>
      <c r="FZI10" s="726"/>
      <c r="FZJ10" s="726"/>
      <c r="FZK10" s="727"/>
      <c r="FZT10" s="745" t="s">
        <v>9376</v>
      </c>
      <c r="FZU10" s="746"/>
      <c r="FZV10" s="746"/>
      <c r="FZW10" s="746"/>
      <c r="FZX10" s="697" t="s">
        <v>9380</v>
      </c>
      <c r="FZY10" s="698"/>
      <c r="FZZ10" s="698"/>
      <c r="GAA10" s="699"/>
      <c r="GAB10" s="674" t="s">
        <v>9383</v>
      </c>
      <c r="GAC10" s="675"/>
      <c r="GAD10" s="675"/>
      <c r="GAE10" s="724"/>
      <c r="GAF10" s="676" t="s">
        <v>9379</v>
      </c>
      <c r="GAG10" s="677"/>
      <c r="GAH10" s="677"/>
      <c r="GAI10" s="678"/>
      <c r="GAJ10" s="653" t="s">
        <v>9418</v>
      </c>
      <c r="GAK10" s="654"/>
      <c r="GAL10" s="654"/>
      <c r="GAM10" s="655"/>
      <c r="GAV10" s="662" t="s">
        <v>9419</v>
      </c>
      <c r="GAW10" s="663"/>
      <c r="GAX10" s="663"/>
      <c r="GAY10" s="664"/>
      <c r="GAZ10" s="665" t="s">
        <v>9420</v>
      </c>
      <c r="GBA10" s="666"/>
      <c r="GBB10" s="666"/>
      <c r="GBC10" s="667"/>
      <c r="GBD10" s="659" t="s">
        <v>9422</v>
      </c>
      <c r="GBE10" s="660"/>
      <c r="GBF10" s="660"/>
      <c r="GBG10" s="661"/>
      <c r="GBH10" s="653" t="s">
        <v>9423</v>
      </c>
      <c r="GBI10" s="654"/>
      <c r="GBJ10" s="654"/>
      <c r="GBK10" s="654"/>
      <c r="GBL10" s="654"/>
      <c r="GBM10" s="654"/>
      <c r="GBN10" s="654"/>
      <c r="GBO10" s="654"/>
      <c r="GBP10" s="654"/>
      <c r="GBQ10" s="655"/>
      <c r="GBR10" s="556"/>
      <c r="GEB10" s="685"/>
      <c r="GEC10" s="686"/>
      <c r="GED10" s="686"/>
      <c r="GEE10" s="687"/>
    </row>
    <row r="11" spans="1:6823" ht="24.95" customHeight="1" thickBot="1" x14ac:dyDescent="0.35">
      <c r="A11" s="538"/>
      <c r="B11" s="542" t="s">
        <v>1392</v>
      </c>
      <c r="C11" s="547" t="s">
        <v>6683</v>
      </c>
      <c r="D11" s="544"/>
      <c r="E11" s="544"/>
      <c r="F11" s="544"/>
      <c r="G11" s="544"/>
      <c r="H11" s="544"/>
      <c r="I11" s="544"/>
      <c r="J11" s="544"/>
      <c r="AF11" s="544"/>
      <c r="AG11" s="544"/>
      <c r="AH11" s="544"/>
      <c r="AI11" s="544"/>
      <c r="AJ11" s="544"/>
      <c r="AK11" s="544"/>
      <c r="AL11" s="544"/>
      <c r="AM11" s="544"/>
      <c r="AN11" s="544"/>
      <c r="AO11" s="544"/>
      <c r="AP11" s="544"/>
      <c r="AQ11" s="544"/>
      <c r="AR11" s="979"/>
      <c r="AS11" s="979"/>
      <c r="AT11" s="979"/>
      <c r="AU11" s="979"/>
      <c r="AV11" s="979"/>
      <c r="AW11" s="979"/>
      <c r="AX11" s="979"/>
      <c r="AY11" s="979"/>
      <c r="CN11" s="979"/>
      <c r="CO11" s="979"/>
      <c r="CP11" s="979"/>
      <c r="CQ11" s="979"/>
      <c r="CY11" s="549"/>
      <c r="GR11" s="979"/>
      <c r="GS11" s="979"/>
      <c r="GT11" s="979"/>
      <c r="GU11" s="979"/>
      <c r="JP11" s="979"/>
      <c r="JQ11" s="979"/>
      <c r="JR11" s="979"/>
      <c r="JS11" s="979"/>
      <c r="KN11" s="979"/>
      <c r="KO11" s="979"/>
      <c r="KP11" s="979"/>
      <c r="KQ11" s="979"/>
      <c r="ON11" s="945" t="s">
        <v>2325</v>
      </c>
      <c r="OO11" s="945"/>
      <c r="OP11" s="945"/>
      <c r="OQ11" s="945"/>
      <c r="OR11" s="1058" t="s">
        <v>2327</v>
      </c>
      <c r="OS11" s="1058"/>
      <c r="OT11" s="1058"/>
      <c r="OU11" s="1058"/>
      <c r="OV11" s="1058"/>
      <c r="OW11" s="1058"/>
      <c r="OX11" s="1058"/>
      <c r="OY11" s="1058"/>
      <c r="PP11" s="979"/>
      <c r="PQ11" s="979"/>
      <c r="PR11" s="979"/>
      <c r="PS11" s="979"/>
      <c r="QZ11" s="979"/>
      <c r="RA11" s="979"/>
      <c r="RB11" s="979"/>
      <c r="RC11" s="979"/>
      <c r="YJ11" s="979"/>
      <c r="YK11" s="979"/>
      <c r="YL11" s="979"/>
      <c r="YM11" s="979"/>
      <c r="ABD11" s="979"/>
      <c r="ABE11" s="979"/>
      <c r="ABF11" s="979"/>
      <c r="ABG11" s="979"/>
      <c r="ACZ11" s="979"/>
      <c r="ADA11" s="979"/>
      <c r="ADB11" s="979"/>
      <c r="ADC11" s="979"/>
      <c r="AGB11" s="979"/>
      <c r="AGC11" s="979"/>
      <c r="AGD11" s="979"/>
      <c r="AGE11" s="979"/>
      <c r="AIR11" s="979"/>
      <c r="AIS11" s="979"/>
      <c r="AIT11" s="979"/>
      <c r="AIU11" s="979"/>
      <c r="AJP11" s="979"/>
      <c r="AJQ11" s="979"/>
      <c r="AJR11" s="979"/>
      <c r="AJS11" s="979"/>
      <c r="AKZ11" s="979"/>
      <c r="ALA11" s="979"/>
      <c r="ALB11" s="979"/>
      <c r="ALC11" s="979"/>
      <c r="ALX11" s="968" t="s">
        <v>3486</v>
      </c>
      <c r="ALY11" s="968"/>
      <c r="ALZ11" s="968"/>
      <c r="AMA11" s="968"/>
      <c r="AMB11" s="968"/>
      <c r="AMC11" s="968"/>
      <c r="AMD11" s="968"/>
      <c r="AME11" s="968"/>
      <c r="AMF11" s="1055" t="s">
        <v>3507</v>
      </c>
      <c r="AMG11" s="1055"/>
      <c r="AMH11" s="1055"/>
      <c r="AMI11" s="1055"/>
      <c r="AMJ11" s="1055"/>
      <c r="AMK11" s="1055"/>
      <c r="AML11" s="1055"/>
      <c r="AMM11" s="1055"/>
      <c r="AMN11" s="1055"/>
      <c r="AMO11" s="1055"/>
      <c r="AMP11" s="1055"/>
      <c r="AMQ11" s="1055"/>
      <c r="AMV11" s="999" t="s">
        <v>3539</v>
      </c>
      <c r="AMW11" s="999"/>
      <c r="AMX11" s="999"/>
      <c r="AMY11" s="999"/>
      <c r="AMZ11" s="999"/>
      <c r="ANA11" s="999"/>
      <c r="ANB11" s="999"/>
      <c r="ANC11" s="999"/>
      <c r="AND11" s="1024" t="s">
        <v>3556</v>
      </c>
      <c r="ANE11" s="1024"/>
      <c r="ANF11" s="1024"/>
      <c r="ANG11" s="1024"/>
      <c r="ANH11" s="1024"/>
      <c r="ANI11" s="1024"/>
      <c r="ANJ11" s="1024"/>
      <c r="ANK11" s="1024"/>
      <c r="ANL11" s="1024"/>
      <c r="ANM11" s="1024"/>
      <c r="ANN11" s="1024"/>
      <c r="ANO11" s="1024"/>
      <c r="ANX11" s="1024" t="s">
        <v>3578</v>
      </c>
      <c r="ANY11" s="1024"/>
      <c r="ANZ11" s="1024"/>
      <c r="AOA11" s="1024"/>
      <c r="AOB11" s="1024"/>
      <c r="AOC11" s="1024"/>
      <c r="AOD11" s="1024"/>
      <c r="AOE11" s="1024"/>
      <c r="AOJ11" s="999" t="s">
        <v>3614</v>
      </c>
      <c r="AOK11" s="999"/>
      <c r="AOL11" s="999"/>
      <c r="AOM11" s="999"/>
      <c r="AON11" s="1014" t="s">
        <v>3616</v>
      </c>
      <c r="AOO11" s="1014"/>
      <c r="AOP11" s="1014"/>
      <c r="AOQ11" s="1014"/>
      <c r="AQB11" s="967" t="s">
        <v>3665</v>
      </c>
      <c r="AQC11" s="967"/>
      <c r="AQD11" s="967"/>
      <c r="AQE11" s="967"/>
      <c r="AQF11" s="967"/>
      <c r="AQG11" s="967"/>
      <c r="AQH11" s="967"/>
      <c r="AQI11" s="967"/>
      <c r="AQJ11" s="999" t="s">
        <v>3685</v>
      </c>
      <c r="AQK11" s="999"/>
      <c r="AQL11" s="999"/>
      <c r="AQM11" s="999"/>
      <c r="AQN11" s="999"/>
      <c r="AQO11" s="999"/>
      <c r="AQP11" s="999"/>
      <c r="AQQ11" s="999"/>
      <c r="AQR11" s="999"/>
      <c r="AQS11" s="999"/>
      <c r="AQT11" s="999"/>
      <c r="AQU11" s="999"/>
      <c r="ARD11" s="999" t="s">
        <v>3732</v>
      </c>
      <c r="ARE11" s="999"/>
      <c r="ARF11" s="999"/>
      <c r="ARG11" s="999"/>
      <c r="ARH11" s="999"/>
      <c r="ARI11" s="999"/>
      <c r="ARJ11" s="999"/>
      <c r="ARK11" s="999"/>
      <c r="ARL11" s="999"/>
      <c r="ARM11" s="999"/>
      <c r="ARN11" s="999"/>
      <c r="ARO11" s="999"/>
      <c r="ARP11" s="968" t="s">
        <v>3764</v>
      </c>
      <c r="ARQ11" s="968"/>
      <c r="ARR11" s="968"/>
      <c r="ARS11" s="968"/>
      <c r="ART11" s="968"/>
      <c r="ARU11" s="968"/>
      <c r="ARV11" s="968"/>
      <c r="ARW11" s="968"/>
      <c r="ASF11" s="994" t="s">
        <v>3774</v>
      </c>
      <c r="ASG11" s="994"/>
      <c r="ASH11" s="994"/>
      <c r="ASI11" s="994"/>
      <c r="ASJ11" s="994"/>
      <c r="ASK11" s="994"/>
      <c r="ASL11" s="994"/>
      <c r="ASM11" s="994"/>
      <c r="ASN11" s="968" t="s">
        <v>3797</v>
      </c>
      <c r="ASO11" s="968"/>
      <c r="ASP11" s="968"/>
      <c r="ASQ11" s="968"/>
      <c r="ASR11" s="968"/>
      <c r="ASS11" s="968"/>
      <c r="AST11" s="968"/>
      <c r="ASU11" s="968"/>
      <c r="ASV11" s="1055" t="s">
        <v>3776</v>
      </c>
      <c r="ASW11" s="1055"/>
      <c r="ASX11" s="1055"/>
      <c r="ASY11" s="1055"/>
      <c r="ATD11" s="994" t="s">
        <v>3832</v>
      </c>
      <c r="ATE11" s="994"/>
      <c r="ATF11" s="994"/>
      <c r="ATG11" s="994"/>
      <c r="ATH11" s="994"/>
      <c r="ATI11" s="994"/>
      <c r="ATJ11" s="994"/>
      <c r="ATK11" s="994"/>
      <c r="ATL11" s="994"/>
      <c r="ATM11" s="994"/>
      <c r="ATN11" s="968" t="s">
        <v>3833</v>
      </c>
      <c r="ATO11" s="968"/>
      <c r="ATP11" s="968"/>
      <c r="ATQ11" s="968"/>
      <c r="ATR11" s="968"/>
      <c r="ATS11" s="968"/>
      <c r="ATT11" s="968"/>
      <c r="ATU11" s="968"/>
      <c r="ATV11" s="968"/>
      <c r="ATW11" s="968"/>
      <c r="AUB11" s="999" t="s">
        <v>3882</v>
      </c>
      <c r="AUC11" s="999"/>
      <c r="AUD11" s="999"/>
      <c r="AUE11" s="999"/>
      <c r="AUF11" s="999"/>
      <c r="AUG11" s="999"/>
      <c r="AUH11" s="999"/>
      <c r="AUI11" s="999"/>
      <c r="AUZ11" s="979"/>
      <c r="AVA11" s="979"/>
      <c r="AVB11" s="979"/>
      <c r="AVC11" s="979"/>
      <c r="AVD11" s="1069" t="s">
        <v>3939</v>
      </c>
      <c r="AVE11" s="1069"/>
      <c r="AVF11" s="1069"/>
      <c r="AVG11" s="1069"/>
      <c r="AVH11" s="1069"/>
      <c r="AVI11" s="1069"/>
      <c r="AVJ11" s="1069"/>
      <c r="AVK11" s="1069"/>
      <c r="AVL11" s="1069"/>
      <c r="AVM11" s="1069"/>
      <c r="AVN11" s="1069"/>
      <c r="AVO11" s="1069"/>
      <c r="AVP11" s="1055" t="s">
        <v>3958</v>
      </c>
      <c r="AVQ11" s="1055"/>
      <c r="AVR11" s="1055"/>
      <c r="AVS11" s="1055"/>
      <c r="AVX11" s="1055" t="s">
        <v>3958</v>
      </c>
      <c r="AVY11" s="1055"/>
      <c r="AVZ11" s="1055"/>
      <c r="AWA11" s="1055"/>
      <c r="AWB11" s="1055"/>
      <c r="AWC11" s="1055"/>
      <c r="AWD11" s="1055"/>
      <c r="AWE11" s="1055"/>
      <c r="AWF11" s="997" t="s">
        <v>4008</v>
      </c>
      <c r="AWG11" s="997"/>
      <c r="AWH11" s="997"/>
      <c r="AWI11" s="997"/>
      <c r="AWJ11" s="979"/>
      <c r="AWK11" s="979"/>
      <c r="AWL11" s="979"/>
      <c r="AWM11" s="979"/>
      <c r="AWN11" s="979"/>
      <c r="AWO11" s="979"/>
      <c r="AWP11" s="979"/>
      <c r="AWQ11" s="979"/>
      <c r="AWV11" s="997" t="s">
        <v>4008</v>
      </c>
      <c r="AWW11" s="997"/>
      <c r="AWX11" s="997"/>
      <c r="AWY11" s="997"/>
      <c r="AWZ11" s="997"/>
      <c r="AXA11" s="997"/>
      <c r="AXB11" s="997"/>
      <c r="AXC11" s="997"/>
      <c r="AXD11" s="997"/>
      <c r="AXE11" s="997"/>
      <c r="AXF11" s="997"/>
      <c r="AXG11" s="997"/>
      <c r="AXH11" s="997"/>
      <c r="AXI11" s="997"/>
      <c r="AXJ11" s="997"/>
      <c r="AXK11" s="997"/>
      <c r="AXL11" s="1055" t="s">
        <v>4046</v>
      </c>
      <c r="AXM11" s="1055"/>
      <c r="AXN11" s="1055"/>
      <c r="AXO11" s="1055"/>
      <c r="AXT11" s="1055" t="s">
        <v>4046</v>
      </c>
      <c r="AXU11" s="1055"/>
      <c r="AXV11" s="1055"/>
      <c r="AXW11" s="1055"/>
      <c r="AXX11" s="1055"/>
      <c r="AXY11" s="1055"/>
      <c r="AXZ11" s="1055"/>
      <c r="AYA11" s="1055"/>
      <c r="AYB11" s="1060" t="s">
        <v>4047</v>
      </c>
      <c r="AYC11" s="1060"/>
      <c r="AYD11" s="1060"/>
      <c r="AYE11" s="1060"/>
      <c r="AYF11" s="1060"/>
      <c r="AYG11" s="1060"/>
      <c r="AYH11" s="1060"/>
      <c r="AYI11" s="1060"/>
      <c r="AYJ11" s="987" t="s">
        <v>4079</v>
      </c>
      <c r="AYK11" s="987"/>
      <c r="AYL11" s="987"/>
      <c r="AYM11" s="987"/>
      <c r="AYR11" s="987" t="s">
        <v>4079</v>
      </c>
      <c r="AYS11" s="987"/>
      <c r="AYT11" s="987"/>
      <c r="AYU11" s="987"/>
      <c r="AYV11" s="994" t="s">
        <v>4136</v>
      </c>
      <c r="AYW11" s="994"/>
      <c r="AYX11" s="994"/>
      <c r="AYY11" s="994"/>
      <c r="AYZ11" s="994"/>
      <c r="AZA11" s="994"/>
      <c r="AZB11" s="994"/>
      <c r="AZC11" s="994"/>
      <c r="AZD11" s="994"/>
      <c r="AZE11" s="994"/>
      <c r="AZF11" s="994"/>
      <c r="AZG11" s="994"/>
      <c r="AZH11" s="994"/>
      <c r="AZI11" s="994"/>
      <c r="AZJ11" s="994"/>
      <c r="AZK11" s="994"/>
      <c r="AZT11" s="994" t="s">
        <v>4136</v>
      </c>
      <c r="AZU11" s="994"/>
      <c r="AZV11" s="994"/>
      <c r="AZW11" s="994"/>
      <c r="AZX11" s="994"/>
      <c r="AZY11" s="994"/>
      <c r="AZZ11" s="994"/>
      <c r="BAA11" s="994"/>
      <c r="BAB11" s="968" t="s">
        <v>4198</v>
      </c>
      <c r="BAC11" s="968"/>
      <c r="BAD11" s="968"/>
      <c r="BAE11" s="968"/>
      <c r="BAF11" s="968"/>
      <c r="BAG11" s="968"/>
      <c r="BAH11" s="968"/>
      <c r="BAI11" s="968"/>
      <c r="BAJ11" s="979"/>
      <c r="BAK11" s="979"/>
      <c r="BAL11" s="979"/>
      <c r="BAM11" s="979"/>
      <c r="BAR11" s="968" t="s">
        <v>4198</v>
      </c>
      <c r="BAS11" s="968"/>
      <c r="BAT11" s="968"/>
      <c r="BAU11" s="968"/>
      <c r="BAV11" s="1024" t="s">
        <v>4184</v>
      </c>
      <c r="BAW11" s="1024"/>
      <c r="BAX11" s="1024"/>
      <c r="BAY11" s="1024"/>
      <c r="BAZ11" s="1024"/>
      <c r="BBA11" s="1024"/>
      <c r="BBB11" s="1024"/>
      <c r="BBC11" s="1024"/>
      <c r="BBD11" s="1024"/>
      <c r="BBE11" s="1024"/>
      <c r="BBF11" s="1024"/>
      <c r="BBG11" s="1024"/>
      <c r="BBH11" s="1034" t="s">
        <v>4223</v>
      </c>
      <c r="BBI11" s="1034"/>
      <c r="BBJ11" s="1034"/>
      <c r="BBK11" s="1034"/>
      <c r="BBP11" s="1034" t="s">
        <v>4223</v>
      </c>
      <c r="BBQ11" s="1034"/>
      <c r="BBR11" s="1034"/>
      <c r="BBS11" s="1034"/>
      <c r="BBT11" s="1034"/>
      <c r="BBU11" s="1034"/>
      <c r="BBV11" s="1034"/>
      <c r="BBW11" s="1034"/>
      <c r="BBX11" s="1024" t="s">
        <v>4273</v>
      </c>
      <c r="BBY11" s="1024"/>
      <c r="BBZ11" s="1024"/>
      <c r="BCA11" s="1024"/>
      <c r="BCB11" s="1024"/>
      <c r="BCC11" s="1024"/>
      <c r="BCD11" s="1024"/>
      <c r="BCE11" s="1024"/>
      <c r="BCF11" s="1024"/>
      <c r="BCG11" s="1024"/>
      <c r="BCH11" s="1024"/>
      <c r="BCI11" s="1024"/>
      <c r="BCN11" s="979"/>
      <c r="BCO11" s="979"/>
      <c r="BCP11" s="979"/>
      <c r="BCQ11" s="979"/>
      <c r="BCV11" s="965" t="s">
        <v>4301</v>
      </c>
      <c r="BCW11" s="965"/>
      <c r="BCX11" s="965"/>
      <c r="BCY11" s="965"/>
      <c r="BCZ11" s="965"/>
      <c r="BDA11" s="965"/>
      <c r="BDB11" s="965"/>
      <c r="BDC11" s="965"/>
      <c r="BDL11" s="965" t="s">
        <v>4340</v>
      </c>
      <c r="BDM11" s="965"/>
      <c r="BDN11" s="965"/>
      <c r="BDO11" s="965"/>
      <c r="BDP11" s="965"/>
      <c r="BDQ11" s="965"/>
      <c r="BDR11" s="965"/>
      <c r="BDS11" s="965"/>
      <c r="BDT11" s="998" t="s">
        <v>4359</v>
      </c>
      <c r="BDU11" s="998"/>
      <c r="BDV11" s="998"/>
      <c r="BDW11" s="998"/>
      <c r="BDX11" s="998"/>
      <c r="BDY11" s="998"/>
      <c r="BDZ11" s="998"/>
      <c r="BEA11" s="998"/>
      <c r="BEB11" s="998"/>
      <c r="BEC11" s="998"/>
      <c r="BED11" s="998"/>
      <c r="BEE11" s="998"/>
      <c r="BEJ11" s="998" t="s">
        <v>4388</v>
      </c>
      <c r="BEK11" s="998"/>
      <c r="BEL11" s="998"/>
      <c r="BEM11" s="998"/>
      <c r="BEN11" s="998"/>
      <c r="BEO11" s="998"/>
      <c r="BEP11" s="998"/>
      <c r="BEQ11" s="998"/>
      <c r="BER11" s="998"/>
      <c r="BES11" s="998"/>
      <c r="BET11" s="968" t="s">
        <v>4398</v>
      </c>
      <c r="BEU11" s="968"/>
      <c r="BEV11" s="968"/>
      <c r="BEW11" s="968"/>
      <c r="BEX11" s="968"/>
      <c r="BEY11" s="968"/>
      <c r="BEZ11" s="968"/>
      <c r="BFA11" s="968"/>
      <c r="BFB11" s="968"/>
      <c r="BFC11" s="968"/>
      <c r="BFH11" s="979"/>
      <c r="BFI11" s="979"/>
      <c r="BFJ11" s="979"/>
      <c r="BFK11" s="979"/>
      <c r="BFL11" s="968" t="s">
        <v>4398</v>
      </c>
      <c r="BFM11" s="968"/>
      <c r="BFN11" s="968"/>
      <c r="BFO11" s="968"/>
      <c r="BFP11" s="968"/>
      <c r="BFQ11" s="968"/>
      <c r="BFR11" s="968"/>
      <c r="BFS11" s="968"/>
      <c r="BFT11" s="998" t="s">
        <v>4431</v>
      </c>
      <c r="BFU11" s="998"/>
      <c r="BFV11" s="998"/>
      <c r="BFW11" s="998"/>
      <c r="BFX11" s="998"/>
      <c r="BFY11" s="998"/>
      <c r="BFZ11" s="998"/>
      <c r="BGA11" s="998"/>
      <c r="BGF11" s="979"/>
      <c r="BGG11" s="979"/>
      <c r="BGH11" s="979"/>
      <c r="BGI11" s="979"/>
      <c r="BGJ11" s="980" t="s">
        <v>1737</v>
      </c>
      <c r="BGK11" s="980"/>
      <c r="BGL11" s="980"/>
      <c r="BGM11" s="980"/>
      <c r="BGN11" s="980"/>
      <c r="BGO11" s="980"/>
      <c r="BGP11" s="980"/>
      <c r="BGQ11" s="980"/>
      <c r="BGR11" s="980"/>
      <c r="BGS11" s="980"/>
      <c r="BGT11" s="980"/>
      <c r="BGU11" s="980"/>
      <c r="BGV11" s="980"/>
      <c r="BGW11" s="980"/>
      <c r="BGX11" s="980"/>
      <c r="BGY11" s="980"/>
      <c r="BHD11" s="998" t="s">
        <v>4431</v>
      </c>
      <c r="BHE11" s="998"/>
      <c r="BHF11" s="998"/>
      <c r="BHG11" s="998"/>
      <c r="BHH11" s="994" t="s">
        <v>4432</v>
      </c>
      <c r="BHI11" s="994"/>
      <c r="BHJ11" s="994"/>
      <c r="BHK11" s="994"/>
      <c r="BHL11" s="994"/>
      <c r="BHM11" s="994"/>
      <c r="BHN11" s="994"/>
      <c r="BHO11" s="994"/>
      <c r="BHP11" s="965" t="s">
        <v>4524</v>
      </c>
      <c r="BHQ11" s="965"/>
      <c r="BHR11" s="965"/>
      <c r="BHS11" s="965"/>
      <c r="BHT11" s="965"/>
      <c r="BHU11" s="965"/>
      <c r="BHV11" s="965"/>
      <c r="BHW11" s="965"/>
      <c r="BIB11" s="979"/>
      <c r="BIC11" s="979"/>
      <c r="BID11" s="979"/>
      <c r="BIE11" s="979"/>
      <c r="BIF11" s="994" t="s">
        <v>4432</v>
      </c>
      <c r="BIG11" s="994"/>
      <c r="BIH11" s="994"/>
      <c r="BII11" s="994"/>
      <c r="BIJ11" s="1097" t="s">
        <v>4433</v>
      </c>
      <c r="BIK11" s="1097"/>
      <c r="BIL11" s="1097"/>
      <c r="BIM11" s="1097"/>
      <c r="BIN11" s="1097"/>
      <c r="BIO11" s="1097"/>
      <c r="BIP11" s="1097"/>
      <c r="BIQ11" s="1097"/>
      <c r="BIR11" s="1097"/>
      <c r="BIS11" s="1097"/>
      <c r="BIT11" s="1097"/>
      <c r="BIU11" s="1097"/>
      <c r="BIZ11" s="1097" t="s">
        <v>4433</v>
      </c>
      <c r="BJA11" s="1097"/>
      <c r="BJB11" s="1097"/>
      <c r="BJC11" s="1097"/>
      <c r="BJD11" s="1048" t="s">
        <v>4652</v>
      </c>
      <c r="BJE11" s="1048"/>
      <c r="BJF11" s="1048"/>
      <c r="BJG11" s="1048"/>
      <c r="BJH11" s="1048"/>
      <c r="BJI11" s="1048"/>
      <c r="BJJ11" s="1048"/>
      <c r="BJK11" s="1048"/>
      <c r="BJL11" s="1048"/>
      <c r="BJM11" s="1048"/>
      <c r="BJN11" s="1048"/>
      <c r="BJO11" s="1048"/>
      <c r="BJP11" s="1048"/>
      <c r="BJQ11" s="1048"/>
      <c r="BJR11" s="1048"/>
      <c r="BJS11" s="1048"/>
      <c r="BJX11" s="994" t="s">
        <v>4708</v>
      </c>
      <c r="BJY11" s="994"/>
      <c r="BJZ11" s="994"/>
      <c r="BKA11" s="994"/>
      <c r="BKB11" s="994"/>
      <c r="BKC11" s="994"/>
      <c r="BKD11" s="994"/>
      <c r="BKE11" s="994"/>
      <c r="BKF11" s="994"/>
      <c r="BKG11" s="994"/>
      <c r="BKH11" s="994"/>
      <c r="BKI11" s="994"/>
      <c r="BKJ11" s="994"/>
      <c r="BKK11" s="994"/>
      <c r="BKL11" s="994"/>
      <c r="BKM11" s="994"/>
      <c r="BKN11" s="994"/>
      <c r="BKO11" s="994"/>
      <c r="BKP11" s="994"/>
      <c r="BKQ11" s="994"/>
      <c r="BKV11" s="979"/>
      <c r="BKW11" s="979"/>
      <c r="BKX11" s="979"/>
      <c r="BKY11" s="979"/>
      <c r="BKZ11" s="1013" t="s">
        <v>4734</v>
      </c>
      <c r="BLA11" s="1013"/>
      <c r="BLB11" s="1013"/>
      <c r="BLC11" s="1013"/>
      <c r="BLD11" s="1013"/>
      <c r="BLE11" s="1013"/>
      <c r="BLF11" s="1013"/>
      <c r="BLG11" s="1013"/>
      <c r="BLH11" s="1001" t="s">
        <v>4747</v>
      </c>
      <c r="BLI11" s="1001"/>
      <c r="BLJ11" s="1001"/>
      <c r="BLK11" s="1001"/>
      <c r="BLL11" s="1001"/>
      <c r="BLM11" s="1001"/>
      <c r="BLN11" s="1001"/>
      <c r="BLO11" s="1001"/>
      <c r="BLT11" s="1013" t="s">
        <v>4773</v>
      </c>
      <c r="BLU11" s="1013"/>
      <c r="BLV11" s="1013"/>
      <c r="BLW11" s="1013"/>
      <c r="BLX11" s="1013"/>
      <c r="BLY11" s="1013"/>
      <c r="BLZ11" s="1013"/>
      <c r="BMA11" s="1013"/>
      <c r="BMB11" s="994" t="s">
        <v>4894</v>
      </c>
      <c r="BMC11" s="994"/>
      <c r="BMD11" s="994"/>
      <c r="BME11" s="994"/>
      <c r="BMF11" s="987" t="s">
        <v>4895</v>
      </c>
      <c r="BMG11" s="987"/>
      <c r="BMH11" s="987"/>
      <c r="BMI11" s="987"/>
      <c r="BMJ11" s="1058" t="s">
        <v>4892</v>
      </c>
      <c r="BMK11" s="1058"/>
      <c r="BML11" s="1058"/>
      <c r="BMM11" s="1058"/>
      <c r="BMR11" s="965" t="s">
        <v>4896</v>
      </c>
      <c r="BMS11" s="965"/>
      <c r="BMT11" s="965"/>
      <c r="BMU11" s="965"/>
      <c r="BMV11" s="997" t="s">
        <v>4893</v>
      </c>
      <c r="BMW11" s="997"/>
      <c r="BMX11" s="997"/>
      <c r="BMY11" s="997"/>
      <c r="BMZ11" s="1013" t="s">
        <v>4836</v>
      </c>
      <c r="BNA11" s="1013"/>
      <c r="BNB11" s="1013"/>
      <c r="BNC11" s="1013"/>
      <c r="BND11" s="1013"/>
      <c r="BNE11" s="1013"/>
      <c r="BNF11" s="1013"/>
      <c r="BNG11" s="1013"/>
      <c r="BNH11" s="979"/>
      <c r="BNI11" s="979"/>
      <c r="BNJ11" s="979"/>
      <c r="BNK11" s="979"/>
      <c r="BNP11" s="968" t="s">
        <v>4837</v>
      </c>
      <c r="BNQ11" s="968"/>
      <c r="BNR11" s="968"/>
      <c r="BNS11" s="968"/>
      <c r="BNT11" s="1009" t="s">
        <v>4838</v>
      </c>
      <c r="BNU11" s="1009"/>
      <c r="BNV11" s="1009"/>
      <c r="BNW11" s="1009"/>
      <c r="BNX11" s="1009"/>
      <c r="BNY11" s="1009"/>
      <c r="BNZ11" s="1009"/>
      <c r="BOA11" s="1009"/>
      <c r="BOB11" s="1013" t="s">
        <v>4906</v>
      </c>
      <c r="BOC11" s="1013"/>
      <c r="BOD11" s="1013"/>
      <c r="BOE11" s="1013"/>
      <c r="BOF11" s="1013"/>
      <c r="BOG11" s="1013"/>
      <c r="BOH11" s="1013"/>
      <c r="BOI11" s="1013"/>
      <c r="BON11" s="979"/>
      <c r="BOO11" s="979"/>
      <c r="BOP11" s="979"/>
      <c r="BOQ11" s="979"/>
      <c r="BOR11" s="912" t="s">
        <v>4908</v>
      </c>
      <c r="BOS11" s="912"/>
      <c r="BOT11" s="912"/>
      <c r="BOU11" s="912"/>
      <c r="BOV11" s="912"/>
      <c r="BOW11" s="912"/>
      <c r="BOX11" s="1025" t="s">
        <v>4909</v>
      </c>
      <c r="BOY11" s="1025"/>
      <c r="BOZ11" s="1025"/>
      <c r="BPA11" s="1025"/>
      <c r="BPB11" s="1025"/>
      <c r="BPC11" s="1025"/>
      <c r="BPD11" s="1051" t="s">
        <v>4947</v>
      </c>
      <c r="BPE11" s="1051"/>
      <c r="BPF11" s="1051"/>
      <c r="BPG11" s="1051"/>
      <c r="BPL11" s="1051" t="s">
        <v>4947</v>
      </c>
      <c r="BPM11" s="1051"/>
      <c r="BPN11" s="1051"/>
      <c r="BPO11" s="1051"/>
      <c r="BPP11" s="1051"/>
      <c r="BPQ11" s="1051"/>
      <c r="BPR11" s="1051"/>
      <c r="BPS11" s="1051"/>
      <c r="BPT11" s="991" t="s">
        <v>1737</v>
      </c>
      <c r="BPU11" s="991"/>
      <c r="BPV11" s="991"/>
      <c r="BPW11" s="991"/>
      <c r="BPX11" s="991"/>
      <c r="BPY11" s="991"/>
      <c r="BPZ11" s="991"/>
      <c r="BQA11" s="991"/>
      <c r="BQB11" s="991"/>
      <c r="BQC11" s="991"/>
      <c r="BQD11" s="991"/>
      <c r="BQE11" s="991"/>
      <c r="BQJ11" s="1004" t="s">
        <v>1737</v>
      </c>
      <c r="BQK11" s="1004"/>
      <c r="BQL11" s="1004"/>
      <c r="BQM11" s="1004"/>
      <c r="BQN11" s="1004"/>
      <c r="BQO11" s="1004"/>
      <c r="BQP11" s="1004"/>
      <c r="BQQ11" s="1004"/>
      <c r="BQR11" s="1004"/>
      <c r="BQS11" s="1004"/>
      <c r="BQT11" s="1004"/>
      <c r="BQU11" s="1004"/>
      <c r="BQV11" s="1004"/>
      <c r="BQW11" s="1004"/>
      <c r="BQX11" s="1004"/>
      <c r="BQY11" s="1004"/>
      <c r="BQZ11" s="1004"/>
      <c r="BRA11" s="1004"/>
      <c r="BRB11" s="1004"/>
      <c r="BRC11" s="1004"/>
      <c r="BRH11" s="991" t="s">
        <v>2035</v>
      </c>
      <c r="BRI11" s="991"/>
      <c r="BRJ11" s="991"/>
      <c r="BRK11" s="991"/>
      <c r="BRP11" s="912" t="s">
        <v>5070</v>
      </c>
      <c r="BRQ11" s="912"/>
      <c r="BRR11" s="912"/>
      <c r="BRS11" s="912"/>
      <c r="BRT11" s="912"/>
      <c r="BRU11" s="912"/>
      <c r="BRV11" s="912"/>
      <c r="BRW11" s="912"/>
      <c r="BSF11" s="968" t="s">
        <v>5063</v>
      </c>
      <c r="BSG11" s="968"/>
      <c r="BSH11" s="968"/>
      <c r="BSI11" s="968"/>
      <c r="BSJ11" s="968"/>
      <c r="BSK11" s="968"/>
      <c r="BSL11" s="968"/>
      <c r="BSM11" s="968"/>
      <c r="BSN11" s="1057" t="s">
        <v>5166</v>
      </c>
      <c r="BSO11" s="1057"/>
      <c r="BSP11" s="1057"/>
      <c r="BSQ11" s="1057"/>
      <c r="BSR11" s="1057"/>
      <c r="BSS11" s="1057"/>
      <c r="BST11" s="1057"/>
      <c r="BSU11" s="1057"/>
      <c r="BSV11" s="1057"/>
      <c r="BSW11" s="1057"/>
      <c r="BSX11" s="1057"/>
      <c r="BSY11" s="1057"/>
      <c r="BTD11" s="987" t="s">
        <v>4734</v>
      </c>
      <c r="BTE11" s="987"/>
      <c r="BTF11" s="987"/>
      <c r="BTG11" s="987"/>
      <c r="BTH11" s="987"/>
      <c r="BTI11" s="987"/>
      <c r="BTJ11" s="987"/>
      <c r="BTK11" s="987"/>
      <c r="BTL11" s="994" t="s">
        <v>5182</v>
      </c>
      <c r="BTM11" s="994"/>
      <c r="BTN11" s="994"/>
      <c r="BTO11" s="994"/>
      <c r="BTP11" s="994"/>
      <c r="BTQ11" s="994"/>
      <c r="BTR11" s="994"/>
      <c r="BTS11" s="994"/>
      <c r="BTT11" s="998" t="s">
        <v>5222</v>
      </c>
      <c r="BTU11" s="998"/>
      <c r="BTV11" s="998"/>
      <c r="BTW11" s="998"/>
      <c r="BUB11" s="987" t="s">
        <v>5221</v>
      </c>
      <c r="BUC11" s="987"/>
      <c r="BUD11" s="987"/>
      <c r="BUE11" s="987"/>
      <c r="BUF11" s="994" t="s">
        <v>5239</v>
      </c>
      <c r="BUG11" s="994"/>
      <c r="BUH11" s="994"/>
      <c r="BUI11" s="994"/>
      <c r="BUJ11" s="994"/>
      <c r="BUK11" s="994"/>
      <c r="BUL11" s="994"/>
      <c r="BUM11" s="994"/>
      <c r="BUN11" s="987" t="s">
        <v>5260</v>
      </c>
      <c r="BUO11" s="987"/>
      <c r="BUP11" s="987"/>
      <c r="BUQ11" s="987"/>
      <c r="BUR11" s="987"/>
      <c r="BUS11" s="987"/>
      <c r="BUT11" s="987"/>
      <c r="BUU11" s="987"/>
      <c r="BUZ11" s="994" t="s">
        <v>5273</v>
      </c>
      <c r="BVA11" s="994"/>
      <c r="BVB11" s="994"/>
      <c r="BVC11" s="994"/>
      <c r="BVD11" s="994"/>
      <c r="BVE11" s="994"/>
      <c r="BVF11" s="994"/>
      <c r="BVG11" s="994"/>
      <c r="BVH11" s="994"/>
      <c r="BVI11" s="994"/>
      <c r="BVJ11" s="1019" t="s">
        <v>5286</v>
      </c>
      <c r="BVK11" s="1019"/>
      <c r="BVL11" s="1019"/>
      <c r="BVM11" s="1019"/>
      <c r="BVN11" s="1019"/>
      <c r="BVO11" s="1019"/>
      <c r="BVP11" s="1019"/>
      <c r="BVQ11" s="1019"/>
      <c r="BVR11" s="1019"/>
      <c r="BVS11" s="1019"/>
      <c r="BVX11" s="979"/>
      <c r="BVY11" s="979"/>
      <c r="BVZ11" s="979"/>
      <c r="BWA11" s="979"/>
      <c r="BWB11" s="989" t="s">
        <v>5340</v>
      </c>
      <c r="BWC11" s="989"/>
      <c r="BWD11" s="989"/>
      <c r="BWE11" s="989"/>
      <c r="BWF11" s="994" t="s">
        <v>5339</v>
      </c>
      <c r="BWG11" s="994"/>
      <c r="BWH11" s="994"/>
      <c r="BWI11" s="994"/>
      <c r="BWJ11" s="994"/>
      <c r="BWK11" s="994"/>
      <c r="BWL11" s="994"/>
      <c r="BWM11" s="994"/>
      <c r="BWN11" s="994"/>
      <c r="BWO11" s="994"/>
      <c r="BWP11" s="994"/>
      <c r="BWQ11" s="994"/>
      <c r="BYR11" s="979"/>
      <c r="BYS11" s="979"/>
      <c r="BYT11" s="979"/>
      <c r="BYU11" s="979"/>
      <c r="CAN11" s="979"/>
      <c r="CAO11" s="979"/>
      <c r="CAP11" s="979"/>
      <c r="CAQ11" s="979"/>
      <c r="CDT11" s="979"/>
      <c r="CDU11" s="979"/>
      <c r="CDV11" s="979"/>
      <c r="CDW11" s="979"/>
      <c r="CGF11" s="1047"/>
      <c r="CGG11" s="1047"/>
      <c r="CGH11" s="1047"/>
      <c r="CGI11" s="1047"/>
      <c r="CGJ11" s="979"/>
      <c r="CGK11" s="979"/>
      <c r="CGL11" s="979"/>
      <c r="CGM11" s="979"/>
      <c r="CHH11" s="1047"/>
      <c r="CHI11" s="1047"/>
      <c r="CHJ11" s="1047"/>
      <c r="CHK11" s="1047"/>
      <c r="CHL11" s="979"/>
      <c r="CHM11" s="979"/>
      <c r="CHN11" s="979"/>
      <c r="CHO11" s="979"/>
      <c r="CIZ11" s="979"/>
      <c r="CJA11" s="979"/>
      <c r="CJB11" s="979"/>
      <c r="CJC11" s="979"/>
      <c r="CPL11" s="987" t="s">
        <v>6238</v>
      </c>
      <c r="CPM11" s="987"/>
      <c r="CPN11" s="987"/>
      <c r="CPO11" s="987"/>
      <c r="CPP11" s="987"/>
      <c r="CPQ11" s="987"/>
      <c r="CPR11" s="987"/>
      <c r="CPS11" s="987"/>
      <c r="CPT11" s="987"/>
      <c r="CPU11" s="987"/>
      <c r="CPV11" s="987"/>
      <c r="CPW11" s="987"/>
      <c r="CPX11" s="1025" t="s">
        <v>6321</v>
      </c>
      <c r="CPY11" s="1025"/>
      <c r="CPZ11" s="1025"/>
      <c r="CQA11" s="1025"/>
      <c r="CQB11" s="1025"/>
      <c r="CQC11" s="1025"/>
      <c r="CQD11" s="1025"/>
      <c r="CQE11" s="1025"/>
      <c r="CQF11" s="1025"/>
      <c r="CQG11" s="1025"/>
      <c r="CQH11" s="1025"/>
      <c r="CQI11" s="1025"/>
      <c r="CTT11" s="979"/>
      <c r="CTU11" s="979"/>
      <c r="CTV11" s="979"/>
      <c r="CTW11" s="979"/>
      <c r="CUF11" s="979"/>
      <c r="CUG11" s="979"/>
      <c r="CUH11" s="979"/>
      <c r="CUI11" s="979"/>
      <c r="CUJ11" s="979"/>
      <c r="CUK11" s="979"/>
      <c r="CUL11" s="979"/>
      <c r="CUM11" s="979"/>
      <c r="CZP11" s="915" t="s">
        <v>6692</v>
      </c>
      <c r="CZQ11" s="915"/>
      <c r="CZR11" s="915"/>
      <c r="CZS11" s="915"/>
      <c r="CZT11" s="915"/>
      <c r="CZU11" s="915"/>
      <c r="CZV11" s="915"/>
      <c r="CZW11" s="915"/>
      <c r="DAF11" s="1032" t="s">
        <v>6701</v>
      </c>
      <c r="DAG11" s="1032"/>
      <c r="DAH11" s="1032"/>
      <c r="DAI11" s="1032"/>
      <c r="DAJ11" s="1032"/>
      <c r="DAK11" s="1032"/>
      <c r="DAL11" s="1032"/>
      <c r="DAM11" s="1032"/>
      <c r="DAN11" s="1032"/>
      <c r="DAO11" s="1032"/>
      <c r="DAP11" s="1032"/>
      <c r="DAQ11" s="1032"/>
      <c r="DAR11" s="968" t="s">
        <v>6720</v>
      </c>
      <c r="DAS11" s="968"/>
      <c r="DAT11" s="968"/>
      <c r="DAU11" s="968"/>
      <c r="DAV11" s="968"/>
      <c r="DAW11" s="968"/>
      <c r="DAX11" s="968"/>
      <c r="DAY11" s="968"/>
      <c r="DBH11" s="979"/>
      <c r="DBI11" s="979"/>
      <c r="DBJ11" s="979"/>
      <c r="DBK11" s="979"/>
      <c r="DBL11" s="968" t="s">
        <v>6720</v>
      </c>
      <c r="DBM11" s="968"/>
      <c r="DBN11" s="968"/>
      <c r="DBO11" s="968"/>
      <c r="DBP11" s="968"/>
      <c r="DBQ11" s="968"/>
      <c r="DBR11" s="968"/>
      <c r="DBS11" s="968"/>
      <c r="DBT11" s="912" t="s">
        <v>6747</v>
      </c>
      <c r="DBU11" s="912"/>
      <c r="DBV11" s="912"/>
      <c r="DBW11" s="912"/>
      <c r="DBX11" s="912"/>
      <c r="DBY11" s="912"/>
      <c r="DBZ11" s="912"/>
      <c r="DCA11" s="912"/>
      <c r="DCJ11" s="912" t="s">
        <v>6747</v>
      </c>
      <c r="DCK11" s="912"/>
      <c r="DCL11" s="912"/>
      <c r="DCM11" s="912"/>
      <c r="DCN11" s="968" t="s">
        <v>6756</v>
      </c>
      <c r="DCO11" s="968"/>
      <c r="DCP11" s="968"/>
      <c r="DCQ11" s="968"/>
      <c r="DCR11" s="968"/>
      <c r="DCS11" s="968"/>
      <c r="DCT11" s="968"/>
      <c r="DCU11" s="968"/>
      <c r="DCV11" s="968"/>
      <c r="DCW11" s="968"/>
      <c r="DCX11" s="968"/>
      <c r="DCY11" s="968"/>
      <c r="DCZ11" s="968"/>
      <c r="DDA11" s="968"/>
      <c r="DDB11" s="968"/>
      <c r="DDC11" s="968"/>
      <c r="DDP11" s="912" t="s">
        <v>6789</v>
      </c>
      <c r="DDQ11" s="912"/>
      <c r="DDR11" s="912"/>
      <c r="DDS11" s="912"/>
      <c r="DDT11" s="912"/>
      <c r="DDU11" s="912"/>
      <c r="DDV11" s="912"/>
      <c r="DDW11" s="912"/>
      <c r="DDX11" s="967" t="s">
        <v>6799</v>
      </c>
      <c r="DDY11" s="967"/>
      <c r="DDZ11" s="967"/>
      <c r="DEA11" s="967"/>
      <c r="DEB11" s="967"/>
      <c r="DEC11" s="967"/>
      <c r="DED11" s="967"/>
      <c r="DEE11" s="967"/>
      <c r="DEN11" s="979"/>
      <c r="DEO11" s="979"/>
      <c r="DEP11" s="979"/>
      <c r="DEQ11" s="979"/>
      <c r="DER11" s="1001" t="s">
        <v>6803</v>
      </c>
      <c r="DES11" s="1001"/>
      <c r="DET11" s="1001"/>
      <c r="DEU11" s="1001"/>
      <c r="DEV11" s="965" t="s">
        <v>6811</v>
      </c>
      <c r="DEW11" s="965"/>
      <c r="DEX11" s="965"/>
      <c r="DEY11" s="965"/>
      <c r="DEZ11" s="965"/>
      <c r="DFA11" s="965"/>
      <c r="DFB11" s="965"/>
      <c r="DFC11" s="965"/>
      <c r="DFD11" s="1025" t="s">
        <v>6834</v>
      </c>
      <c r="DFE11" s="1025"/>
      <c r="DFF11" s="1025"/>
      <c r="DFG11" s="1025"/>
      <c r="DFP11" s="979"/>
      <c r="DFQ11" s="979"/>
      <c r="DFR11" s="979"/>
      <c r="DFS11" s="979"/>
      <c r="DFT11" s="1025" t="s">
        <v>6834</v>
      </c>
      <c r="DFU11" s="1025"/>
      <c r="DFV11" s="1025"/>
      <c r="DFW11" s="1025"/>
      <c r="DFX11" s="1025"/>
      <c r="DFY11" s="1025"/>
      <c r="DFZ11" s="1025"/>
      <c r="DGA11" s="1025"/>
      <c r="DGB11" s="912" t="s">
        <v>6838</v>
      </c>
      <c r="DGC11" s="912"/>
      <c r="DGD11" s="912"/>
      <c r="DGE11" s="912"/>
      <c r="DGF11" s="912"/>
      <c r="DGG11" s="912"/>
      <c r="DGH11" s="912"/>
      <c r="DGI11" s="912"/>
      <c r="DJX11" s="979"/>
      <c r="DJY11" s="979"/>
      <c r="DJZ11" s="979"/>
      <c r="DKA11" s="979"/>
      <c r="DKB11" s="994" t="s">
        <v>7068</v>
      </c>
      <c r="DKC11" s="994"/>
      <c r="DKD11" s="994"/>
      <c r="DKE11" s="994"/>
      <c r="DKF11" s="994"/>
      <c r="DKG11" s="994"/>
      <c r="DKH11" s="994"/>
      <c r="DKI11" s="994"/>
      <c r="DKJ11" s="1027" t="s">
        <v>7057</v>
      </c>
      <c r="DKK11" s="1027"/>
      <c r="DKL11" s="1027"/>
      <c r="DKM11" s="1027"/>
      <c r="DKN11" s="1027"/>
      <c r="DKO11" s="1027"/>
      <c r="DKP11" s="1027"/>
      <c r="DKQ11" s="1027"/>
      <c r="DKZ11" s="1027" t="s">
        <v>7083</v>
      </c>
      <c r="DLA11" s="1027"/>
      <c r="DLB11" s="1027"/>
      <c r="DLC11" s="1027"/>
      <c r="DLD11" s="1027"/>
      <c r="DLE11" s="1027"/>
      <c r="DLF11" s="1027"/>
      <c r="DLG11" s="1027"/>
      <c r="DLH11" s="1027"/>
      <c r="DLI11" s="1027"/>
      <c r="DLJ11" s="1027"/>
      <c r="DLK11" s="1027"/>
      <c r="DLL11" s="1027"/>
      <c r="DLM11" s="1027"/>
      <c r="DLN11" s="1027"/>
      <c r="DLO11" s="1027"/>
      <c r="DLP11" s="1027"/>
      <c r="DLQ11" s="1027"/>
      <c r="DLR11" s="1027"/>
      <c r="DLS11" s="1027"/>
      <c r="DMB11" s="1025" t="s">
        <v>7178</v>
      </c>
      <c r="DMC11" s="1025"/>
      <c r="DMD11" s="1025"/>
      <c r="DME11" s="1025"/>
      <c r="DMF11" s="1025"/>
      <c r="DMG11" s="1025"/>
      <c r="DMH11" s="1025"/>
      <c r="DMI11" s="1025"/>
      <c r="DMJ11" s="979"/>
      <c r="DMK11" s="979"/>
      <c r="DML11" s="979"/>
      <c r="DMM11" s="979"/>
      <c r="DMN11" s="1025" t="s">
        <v>7173</v>
      </c>
      <c r="DMO11" s="1025"/>
      <c r="DMP11" s="1025"/>
      <c r="DMQ11" s="1025"/>
      <c r="DMR11" s="1025"/>
      <c r="DMS11" s="1025"/>
      <c r="DMT11" s="1025"/>
      <c r="DMU11" s="1025"/>
      <c r="DND11" s="915" t="s">
        <v>7237</v>
      </c>
      <c r="DNE11" s="915"/>
      <c r="DNF11" s="915"/>
      <c r="DNG11" s="915"/>
      <c r="DNH11" s="915"/>
      <c r="DNI11" s="915"/>
      <c r="DNJ11" s="915"/>
      <c r="DNK11" s="915"/>
      <c r="DNL11" s="915"/>
      <c r="DNM11" s="915"/>
      <c r="DNN11" s="915"/>
      <c r="DNO11" s="915"/>
      <c r="DNP11" s="915"/>
      <c r="DNQ11" s="915"/>
      <c r="DNR11" s="915"/>
      <c r="DNS11" s="915"/>
      <c r="DNT11" s="915"/>
      <c r="DNU11" s="915"/>
      <c r="DNV11" s="915"/>
      <c r="DNW11" s="915"/>
      <c r="DOF11" s="1016" t="s">
        <v>7387</v>
      </c>
      <c r="DOG11" s="1016"/>
      <c r="DOH11" s="1016"/>
      <c r="DOI11" s="1016"/>
      <c r="DOJ11" s="1016"/>
      <c r="DOK11" s="1016"/>
      <c r="DOL11" s="1016"/>
      <c r="DOM11" s="1016"/>
      <c r="DON11" s="1016"/>
      <c r="DOO11" s="1016"/>
      <c r="DOP11" s="1016"/>
      <c r="DOQ11" s="1016"/>
      <c r="DOR11" s="1016"/>
      <c r="DOS11" s="1016"/>
      <c r="DOT11" s="1016"/>
      <c r="DOU11" s="1016"/>
      <c r="DOV11" s="1016"/>
      <c r="DOW11" s="1016"/>
      <c r="DOX11" s="1016"/>
      <c r="DOY11" s="1016"/>
      <c r="DPH11" s="998" t="s">
        <v>7259</v>
      </c>
      <c r="DPI11" s="998"/>
      <c r="DPJ11" s="998"/>
      <c r="DPK11" s="998"/>
      <c r="DPL11" s="998"/>
      <c r="DPM11" s="998"/>
      <c r="DPN11" s="998"/>
      <c r="DPO11" s="998"/>
      <c r="DPP11" s="998"/>
      <c r="DPQ11" s="998"/>
      <c r="DPR11" s="998"/>
      <c r="DPS11" s="998"/>
      <c r="DPT11" s="1016" t="s">
        <v>7405</v>
      </c>
      <c r="DPU11" s="1016"/>
      <c r="DPV11" s="1016"/>
      <c r="DPW11" s="1016"/>
      <c r="DPX11" s="1016"/>
      <c r="DPY11" s="1016"/>
      <c r="DPZ11" s="1016"/>
      <c r="DQA11" s="1016"/>
      <c r="DQJ11" s="979"/>
      <c r="DQK11" s="979"/>
      <c r="DQL11" s="979"/>
      <c r="DQM11" s="979"/>
      <c r="DQN11" s="1016" t="s">
        <v>7405</v>
      </c>
      <c r="DQO11" s="1016"/>
      <c r="DQP11" s="1016"/>
      <c r="DQQ11" s="1016"/>
      <c r="DQR11" s="1016"/>
      <c r="DQS11" s="1016"/>
      <c r="DQT11" s="1016"/>
      <c r="DQU11" s="1016"/>
      <c r="DQV11" s="1016"/>
      <c r="DQW11" s="1016"/>
      <c r="DQX11" s="1016"/>
      <c r="DQY11" s="1016"/>
      <c r="DQZ11" s="1016"/>
      <c r="DRA11" s="1016"/>
      <c r="DRB11" s="1016"/>
      <c r="DRC11" s="1016"/>
      <c r="DRL11" s="1016" t="s">
        <v>7405</v>
      </c>
      <c r="DRM11" s="1016"/>
      <c r="DRN11" s="1016"/>
      <c r="DRO11" s="1016"/>
      <c r="DRP11" s="1025" t="s">
        <v>7497</v>
      </c>
      <c r="DRQ11" s="1025"/>
      <c r="DRR11" s="1025"/>
      <c r="DRS11" s="1025"/>
      <c r="DRT11" s="1025"/>
      <c r="DRU11" s="1025"/>
      <c r="DRV11" s="1025"/>
      <c r="DRW11" s="1025"/>
      <c r="DRX11" s="999" t="s">
        <v>7504</v>
      </c>
      <c r="DRY11" s="999"/>
      <c r="DRZ11" s="999"/>
      <c r="DSA11" s="999"/>
      <c r="DSB11" s="999"/>
      <c r="DSC11" s="999"/>
      <c r="DSD11" s="999"/>
      <c r="DSE11" s="999"/>
      <c r="DSN11" s="1016" t="s">
        <v>7536</v>
      </c>
      <c r="DSO11" s="1016"/>
      <c r="DSP11" s="1016"/>
      <c r="DSQ11" s="1016"/>
      <c r="DSR11" s="1016"/>
      <c r="DSS11" s="1016"/>
      <c r="DST11" s="1016"/>
      <c r="DSU11" s="1016"/>
      <c r="DSV11" s="1016"/>
      <c r="DSW11" s="1016"/>
      <c r="DSX11" s="1016"/>
      <c r="DSY11" s="1016"/>
      <c r="DSZ11" s="946" t="s">
        <v>7565</v>
      </c>
      <c r="DTA11" s="946"/>
      <c r="DTB11" s="946"/>
      <c r="DTC11" s="946"/>
      <c r="DTD11" s="946"/>
      <c r="DTE11" s="946"/>
      <c r="DTF11" s="946"/>
      <c r="DTG11" s="946"/>
      <c r="DTP11" s="946" t="s">
        <v>7565</v>
      </c>
      <c r="DTQ11" s="946"/>
      <c r="DTR11" s="946"/>
      <c r="DTS11" s="946"/>
      <c r="DTT11" s="912" t="s">
        <v>7772</v>
      </c>
      <c r="DTU11" s="912"/>
      <c r="DTV11" s="912"/>
      <c r="DTW11" s="912"/>
      <c r="DTX11" s="912"/>
      <c r="DTY11" s="912"/>
      <c r="DTZ11" s="912"/>
      <c r="DUA11" s="912"/>
      <c r="DUB11" s="912"/>
      <c r="DUC11" s="912"/>
      <c r="DUD11" s="1000" t="s">
        <v>7612</v>
      </c>
      <c r="DUE11" s="1000"/>
      <c r="DUF11" s="1000"/>
      <c r="DUG11" s="1000"/>
      <c r="DUH11" s="1000"/>
      <c r="DUI11" s="1000"/>
      <c r="DUR11" s="1000" t="s">
        <v>7612</v>
      </c>
      <c r="DUS11" s="1000"/>
      <c r="DUT11" s="1000"/>
      <c r="DUU11" s="1000"/>
      <c r="DUV11" s="946" t="s">
        <v>7735</v>
      </c>
      <c r="DUW11" s="946"/>
      <c r="DUX11" s="946"/>
      <c r="DUY11" s="946"/>
      <c r="DUZ11" s="946"/>
      <c r="DVA11" s="946"/>
      <c r="DVB11" s="946"/>
      <c r="DVC11" s="946"/>
      <c r="DVD11" s="1028" t="s">
        <v>7736</v>
      </c>
      <c r="DVE11" s="1028"/>
      <c r="DVF11" s="1028"/>
      <c r="DVG11" s="1028"/>
      <c r="DVH11" s="1028"/>
      <c r="DVI11" s="1028"/>
      <c r="DVJ11" s="1028"/>
      <c r="DVK11" s="1028"/>
      <c r="DVT11" s="912" t="s">
        <v>7769</v>
      </c>
      <c r="DVU11" s="912"/>
      <c r="DVV11" s="912"/>
      <c r="DVW11" s="912"/>
      <c r="DVX11" s="912"/>
      <c r="DVY11" s="912"/>
      <c r="DVZ11" s="912"/>
      <c r="DWA11" s="912"/>
      <c r="DWB11" s="912"/>
      <c r="DWC11" s="912"/>
      <c r="DWD11" s="912"/>
      <c r="DWE11" s="912"/>
      <c r="DWF11" s="1019" t="s">
        <v>7795</v>
      </c>
      <c r="DWG11" s="1019"/>
      <c r="DWH11" s="1019"/>
      <c r="DWI11" s="1019"/>
      <c r="DWJ11" s="1019"/>
      <c r="DWK11" s="1019"/>
      <c r="DWL11" s="1019"/>
      <c r="DWM11" s="1019"/>
      <c r="DWV11" s="1025" t="s">
        <v>7800</v>
      </c>
      <c r="DWW11" s="1025"/>
      <c r="DWX11" s="1025"/>
      <c r="DWY11" s="1025"/>
      <c r="DWZ11" s="1025"/>
      <c r="DXA11" s="1025"/>
      <c r="DXB11" s="1025"/>
      <c r="DXC11" s="1025"/>
      <c r="DXD11" s="1026" t="s">
        <v>7894</v>
      </c>
      <c r="DXE11" s="1026"/>
      <c r="DXF11" s="1026"/>
      <c r="DXG11" s="1026"/>
      <c r="DXH11" s="1026"/>
      <c r="DXI11" s="1026"/>
      <c r="DXJ11" s="1026"/>
      <c r="DXK11" s="1026"/>
      <c r="DXL11" s="1026"/>
      <c r="DXM11" s="1026"/>
      <c r="DXN11" s="1026"/>
      <c r="DXO11" s="1026"/>
      <c r="DXX11" s="987" t="s">
        <v>7895</v>
      </c>
      <c r="DXY11" s="987"/>
      <c r="DXZ11" s="987"/>
      <c r="DYA11" s="987"/>
      <c r="DYB11" s="987"/>
      <c r="DYC11" s="987"/>
      <c r="DYD11" s="987"/>
      <c r="DYE11" s="987"/>
      <c r="DYF11" s="987"/>
      <c r="DYG11" s="987"/>
      <c r="DYH11" s="946" t="s">
        <v>7896</v>
      </c>
      <c r="DYI11" s="946"/>
      <c r="DYJ11" s="946"/>
      <c r="DYK11" s="946"/>
      <c r="DYL11" s="946"/>
      <c r="DYM11" s="946"/>
      <c r="DYN11" s="946"/>
      <c r="DYO11" s="946"/>
      <c r="DYP11" s="946"/>
      <c r="DYQ11" s="946"/>
      <c r="DYZ11" s="1027" t="s">
        <v>7897</v>
      </c>
      <c r="DZA11" s="1027"/>
      <c r="DZB11" s="1027"/>
      <c r="DZC11" s="1027"/>
      <c r="DZD11" s="1027"/>
      <c r="DZE11" s="1027"/>
      <c r="DZF11" s="1027"/>
      <c r="DZG11" s="1027"/>
      <c r="DZH11" s="1027"/>
      <c r="DZI11" s="1027"/>
      <c r="DZJ11" s="987" t="s">
        <v>8038</v>
      </c>
      <c r="DZK11" s="987"/>
      <c r="DZL11" s="987"/>
      <c r="DZM11" s="987"/>
      <c r="DZN11" s="987"/>
      <c r="DZO11" s="987"/>
      <c r="DZP11" s="987"/>
      <c r="DZQ11" s="987"/>
      <c r="DZR11" s="987"/>
      <c r="DZS11" s="987"/>
      <c r="EAB11" s="979"/>
      <c r="EAC11" s="979"/>
      <c r="EAD11" s="979"/>
      <c r="EAE11" s="979"/>
      <c r="EAF11" s="987" t="s">
        <v>8038</v>
      </c>
      <c r="EAG11" s="987"/>
      <c r="EAH11" s="987"/>
      <c r="EAI11" s="987"/>
      <c r="EAJ11" s="987"/>
      <c r="EAK11" s="987"/>
      <c r="EAL11" s="987"/>
      <c r="EAM11" s="987"/>
      <c r="EAN11" s="1020" t="s">
        <v>8129</v>
      </c>
      <c r="EAO11" s="1020"/>
      <c r="EAP11" s="1020"/>
      <c r="EAQ11" s="1020"/>
      <c r="EAR11" s="1020"/>
      <c r="EAS11" s="1020"/>
      <c r="EAT11" s="1020"/>
      <c r="EAU11" s="1020"/>
      <c r="EBD11" s="968" t="s">
        <v>8151</v>
      </c>
      <c r="EBE11" s="968"/>
      <c r="EBF11" s="968"/>
      <c r="EBG11" s="968"/>
      <c r="EBH11" s="968"/>
      <c r="EBI11" s="968"/>
      <c r="EBJ11" s="968"/>
      <c r="EBK11" s="968"/>
      <c r="EBL11" s="1023" t="s">
        <v>8206</v>
      </c>
      <c r="EBM11" s="1023"/>
      <c r="EBN11" s="1023"/>
      <c r="EBO11" s="1023"/>
      <c r="EBP11" s="1023"/>
      <c r="EBQ11" s="1023"/>
      <c r="EBR11" s="1023"/>
      <c r="EBS11" s="1023"/>
      <c r="EBT11" s="946" t="s">
        <v>8052</v>
      </c>
      <c r="EBU11" s="946"/>
      <c r="EBV11" s="946"/>
      <c r="EBW11" s="946"/>
      <c r="EBX11" s="1020" t="s">
        <v>8156</v>
      </c>
      <c r="EBY11" s="1020"/>
      <c r="EBZ11" s="1020"/>
      <c r="ECA11" s="1020"/>
      <c r="ECF11" s="965" t="s">
        <v>8199</v>
      </c>
      <c r="ECG11" s="965"/>
      <c r="ECH11" s="965"/>
      <c r="ECI11" s="965"/>
      <c r="ECJ11" s="965"/>
      <c r="ECK11" s="965"/>
      <c r="ECL11" s="965"/>
      <c r="ECM11" s="965"/>
      <c r="ECN11" s="965"/>
      <c r="ECO11" s="965"/>
      <c r="ECP11" s="965"/>
      <c r="ECQ11" s="965"/>
      <c r="ECR11" s="965"/>
      <c r="ECS11" s="965"/>
      <c r="ECT11" s="965"/>
      <c r="ECU11" s="965"/>
      <c r="ECV11" s="945" t="s">
        <v>8298</v>
      </c>
      <c r="ECW11" s="945"/>
      <c r="ECX11" s="945"/>
      <c r="ECY11" s="945"/>
      <c r="ECZ11" s="945"/>
      <c r="EDA11" s="945"/>
      <c r="EDB11" s="945"/>
      <c r="EDC11" s="945"/>
      <c r="EDH11" s="979"/>
      <c r="EDI11" s="979"/>
      <c r="EDJ11" s="979"/>
      <c r="EDK11" s="979"/>
      <c r="EDL11" s="912" t="s">
        <v>8334</v>
      </c>
      <c r="EDM11" s="912"/>
      <c r="EDN11" s="912"/>
      <c r="EDO11" s="912"/>
      <c r="EDP11" s="912"/>
      <c r="EDQ11" s="912"/>
      <c r="EDR11" s="912"/>
      <c r="EDS11" s="912"/>
      <c r="EDT11" s="998" t="s">
        <v>8329</v>
      </c>
      <c r="EDU11" s="998"/>
      <c r="EDV11" s="998"/>
      <c r="EDW11" s="998"/>
      <c r="EDX11" s="998"/>
      <c r="EDY11" s="998"/>
      <c r="EDZ11" s="998"/>
      <c r="EEA11" s="998"/>
      <c r="EEB11" s="998"/>
      <c r="EEC11" s="998"/>
      <c r="EED11" s="998"/>
      <c r="EEE11" s="998"/>
      <c r="EEJ11" s="979"/>
      <c r="EEK11" s="979"/>
      <c r="EEL11" s="979"/>
      <c r="EEM11" s="979"/>
      <c r="EEN11" s="968" t="s">
        <v>8330</v>
      </c>
      <c r="EEO11" s="968"/>
      <c r="EEP11" s="968"/>
      <c r="EEQ11" s="968"/>
      <c r="EER11" s="968"/>
      <c r="EES11" s="968"/>
      <c r="EET11" s="968"/>
      <c r="EEU11" s="968"/>
      <c r="EEV11" s="968"/>
      <c r="EEW11" s="968"/>
      <c r="EEX11" s="968"/>
      <c r="EEY11" s="968"/>
      <c r="EEZ11" s="946" t="s">
        <v>8433</v>
      </c>
      <c r="EFA11" s="946"/>
      <c r="EFB11" s="946"/>
      <c r="EFC11" s="946"/>
      <c r="EFL11" s="946" t="s">
        <v>8433</v>
      </c>
      <c r="EFM11" s="946"/>
      <c r="EFN11" s="946"/>
      <c r="EFO11" s="946"/>
      <c r="EFP11" s="946"/>
      <c r="EFQ11" s="946"/>
      <c r="EFR11" s="946"/>
      <c r="EFS11" s="946"/>
      <c r="EFT11" s="946"/>
      <c r="EFU11" s="946"/>
      <c r="EFV11" s="946"/>
      <c r="EFW11" s="946"/>
      <c r="EFX11" s="1000" t="s">
        <v>8491</v>
      </c>
      <c r="EFY11" s="1000"/>
      <c r="EFZ11" s="1000"/>
      <c r="EGA11" s="1000"/>
      <c r="EGB11" s="1000"/>
      <c r="EGC11" s="1000"/>
      <c r="EGD11" s="1000"/>
      <c r="EGE11" s="1000"/>
      <c r="EGF11" s="1000"/>
      <c r="EGG11" s="1000"/>
      <c r="EGH11" s="1000"/>
      <c r="EGI11" s="1000"/>
      <c r="EGN11" s="1000" t="s">
        <v>8491</v>
      </c>
      <c r="EGO11" s="1000"/>
      <c r="EGP11" s="1000"/>
      <c r="EGQ11" s="1000"/>
      <c r="EGR11" s="1000"/>
      <c r="EGS11" s="1000"/>
      <c r="EGT11" s="1000"/>
      <c r="EGU11" s="1000"/>
      <c r="EGV11" s="968" t="s">
        <v>8522</v>
      </c>
      <c r="EGW11" s="968"/>
      <c r="EGX11" s="968"/>
      <c r="EGY11" s="968"/>
      <c r="EGZ11" s="968"/>
      <c r="EHA11" s="968"/>
      <c r="EHB11" s="968"/>
      <c r="EHC11" s="968"/>
      <c r="EHD11" s="967" t="s">
        <v>8539</v>
      </c>
      <c r="EHE11" s="967"/>
      <c r="EHF11" s="967"/>
      <c r="EHG11" s="967"/>
      <c r="EHH11" s="967"/>
      <c r="EHI11" s="967"/>
      <c r="EHP11" s="967" t="s">
        <v>8539</v>
      </c>
      <c r="EHQ11" s="967"/>
      <c r="EHR11" s="967"/>
      <c r="EHS11" s="967"/>
      <c r="EHT11" s="946" t="s">
        <v>8592</v>
      </c>
      <c r="EHU11" s="946"/>
      <c r="EHV11" s="946"/>
      <c r="EHW11" s="946"/>
      <c r="EHX11" s="946"/>
      <c r="EHY11" s="946"/>
      <c r="EHZ11" s="946"/>
      <c r="EIA11" s="946"/>
      <c r="EIB11" s="979"/>
      <c r="EIC11" s="979"/>
      <c r="EID11" s="979"/>
      <c r="EIE11" s="979"/>
      <c r="EIF11" s="994" t="s">
        <v>8593</v>
      </c>
      <c r="EIG11" s="994"/>
      <c r="EIH11" s="994"/>
      <c r="EII11" s="994"/>
      <c r="EIJ11" s="994"/>
      <c r="EIK11" s="994"/>
      <c r="EIL11" s="994"/>
      <c r="EIM11" s="994"/>
      <c r="EIR11" s="968" t="s">
        <v>8608</v>
      </c>
      <c r="EIS11" s="968"/>
      <c r="EIT11" s="968"/>
      <c r="EIU11" s="968"/>
      <c r="EIV11" s="968"/>
      <c r="EIW11" s="968"/>
      <c r="EIX11" s="968"/>
      <c r="EIY11" s="968"/>
      <c r="EIZ11" s="968"/>
      <c r="EJA11" s="968"/>
      <c r="EJB11" s="968"/>
      <c r="EJC11" s="968"/>
      <c r="EJD11" s="1018" t="s">
        <v>8595</v>
      </c>
      <c r="EJE11" s="1018"/>
      <c r="EJF11" s="1018"/>
      <c r="EJG11" s="1018"/>
      <c r="EJH11" s="1018"/>
      <c r="EJI11" s="1018"/>
      <c r="EJJ11" s="1018"/>
      <c r="EJK11" s="1018"/>
      <c r="EJT11" s="945" t="s">
        <v>8737</v>
      </c>
      <c r="EJU11" s="945"/>
      <c r="EJV11" s="945"/>
      <c r="EJW11" s="945"/>
      <c r="EJX11" s="945"/>
      <c r="EJY11" s="945"/>
      <c r="EJZ11" s="1018" t="s">
        <v>8738</v>
      </c>
      <c r="EKA11" s="1018"/>
      <c r="EKB11" s="1018"/>
      <c r="EKC11" s="1018"/>
      <c r="EKD11" s="1018"/>
      <c r="EKE11" s="1018"/>
      <c r="EKF11" s="913" t="s">
        <v>8691</v>
      </c>
      <c r="EKG11" s="913"/>
      <c r="EKH11" s="913"/>
      <c r="EKI11" s="913"/>
      <c r="EKJ11" s="913"/>
      <c r="EKK11" s="913"/>
      <c r="EKL11" s="913"/>
      <c r="EKM11" s="913"/>
      <c r="EKV11" s="1000" t="s">
        <v>8685</v>
      </c>
      <c r="EKW11" s="1000"/>
      <c r="EKX11" s="1000"/>
      <c r="EKY11" s="1000"/>
      <c r="EKZ11" s="1000"/>
      <c r="ELA11" s="1000"/>
      <c r="ELB11" s="1000"/>
      <c r="ELC11" s="1000"/>
      <c r="ELD11" s="1018" t="s">
        <v>8724</v>
      </c>
      <c r="ELE11" s="1018"/>
      <c r="ELF11" s="1018"/>
      <c r="ELG11" s="1018"/>
      <c r="ELH11" s="1018"/>
      <c r="ELI11" s="1018"/>
      <c r="ELJ11" s="1018"/>
      <c r="ELK11" s="1018"/>
      <c r="ELL11" s="1018"/>
      <c r="ELM11" s="1018"/>
      <c r="ELN11" s="1018"/>
      <c r="ELO11" s="1018"/>
      <c r="ELX11" s="995" t="s">
        <v>8739</v>
      </c>
      <c r="ELY11" s="995"/>
      <c r="ELZ11" s="995"/>
      <c r="EMA11" s="995"/>
      <c r="EMB11" s="995"/>
      <c r="EMC11" s="995"/>
      <c r="EMD11" s="995"/>
      <c r="EME11" s="995"/>
      <c r="EMF11" s="1010" t="s">
        <v>8741</v>
      </c>
      <c r="EMG11" s="1010"/>
      <c r="EMH11" s="1010"/>
      <c r="EMI11" s="1010"/>
      <c r="EMJ11" s="1010"/>
      <c r="EMK11" s="1010"/>
      <c r="EML11" s="1010"/>
      <c r="EMM11" s="1010"/>
      <c r="EMN11" s="1000" t="s">
        <v>8740</v>
      </c>
      <c r="EMO11" s="1000"/>
      <c r="EMP11" s="1000"/>
      <c r="EMQ11" s="1000"/>
      <c r="EMZ11" s="979"/>
      <c r="ENA11" s="979"/>
      <c r="ENB11" s="979"/>
      <c r="ENC11" s="979"/>
      <c r="END11" s="1002" t="s">
        <v>6138</v>
      </c>
      <c r="ENE11" s="1002"/>
      <c r="ENF11" s="1002"/>
      <c r="ENG11" s="1002"/>
      <c r="ENH11" s="1010" t="s">
        <v>8784</v>
      </c>
      <c r="ENI11" s="1010"/>
      <c r="ENJ11" s="1010"/>
      <c r="ENK11" s="1010"/>
      <c r="ENL11" s="1010"/>
      <c r="ENM11" s="1010"/>
      <c r="ENN11" s="1010"/>
      <c r="ENO11" s="1010"/>
      <c r="ENP11" s="1010"/>
      <c r="ENQ11" s="1010"/>
      <c r="ENR11" s="1010"/>
      <c r="ENS11" s="1010"/>
      <c r="EOB11" s="968" t="s">
        <v>8813</v>
      </c>
      <c r="EOC11" s="968"/>
      <c r="EOD11" s="968"/>
      <c r="EOE11" s="968"/>
      <c r="EOF11" s="968"/>
      <c r="EOG11" s="968"/>
      <c r="EOH11" s="968"/>
      <c r="EOI11" s="968"/>
      <c r="EOJ11" s="965" t="s">
        <v>8817</v>
      </c>
      <c r="EOK11" s="965"/>
      <c r="EOL11" s="965"/>
      <c r="EOM11" s="965"/>
      <c r="EON11" s="965"/>
      <c r="EOO11" s="965"/>
      <c r="EOP11" s="945" t="s">
        <v>8823</v>
      </c>
      <c r="EOQ11" s="945"/>
      <c r="EOR11" s="945"/>
      <c r="EOS11" s="945"/>
      <c r="EOT11" s="945"/>
      <c r="EOU11" s="945"/>
      <c r="EPD11" s="992" t="s">
        <v>1737</v>
      </c>
      <c r="EPE11" s="992"/>
      <c r="EPF11" s="992"/>
      <c r="EPG11" s="992"/>
      <c r="EPH11" s="992"/>
      <c r="EPI11" s="992"/>
      <c r="EPJ11" s="992"/>
      <c r="EPK11" s="992"/>
      <c r="EPL11" s="992"/>
      <c r="EPM11" s="992"/>
      <c r="EPN11" s="992"/>
      <c r="EPO11" s="992"/>
      <c r="EPP11" s="992"/>
      <c r="EPQ11" s="992"/>
      <c r="EPR11" s="992"/>
      <c r="EPS11" s="992"/>
      <c r="EPT11" s="992"/>
      <c r="EPU11" s="992"/>
      <c r="EPV11" s="992"/>
      <c r="EPW11" s="992"/>
      <c r="EQF11" s="992" t="s">
        <v>1737</v>
      </c>
      <c r="EQG11" s="992"/>
      <c r="EQH11" s="992"/>
      <c r="EQI11" s="992"/>
      <c r="EQJ11" s="992"/>
      <c r="EQK11" s="992"/>
      <c r="EQL11" s="992"/>
      <c r="EQM11" s="992"/>
      <c r="EQN11" s="992"/>
      <c r="EQO11" s="992"/>
      <c r="EQP11" s="992"/>
      <c r="EQQ11" s="992"/>
      <c r="EQR11" s="992"/>
      <c r="EQS11" s="992"/>
      <c r="EQT11" s="992"/>
      <c r="EQU11" s="992"/>
      <c r="EQV11" s="992"/>
      <c r="EQW11" s="992"/>
      <c r="EQX11" s="992"/>
      <c r="EQY11" s="992"/>
      <c r="ERH11" s="991" t="s">
        <v>1737</v>
      </c>
      <c r="ERI11" s="991"/>
      <c r="ERJ11" s="991"/>
      <c r="ERK11" s="991"/>
      <c r="ERL11" s="991"/>
      <c r="ERM11" s="991"/>
      <c r="ERN11" s="991"/>
      <c r="ERO11" s="991"/>
      <c r="ERP11" s="991"/>
      <c r="ERQ11" s="991"/>
      <c r="ERR11" s="991"/>
      <c r="ERS11" s="991"/>
      <c r="ERT11" s="999" t="s">
        <v>8884</v>
      </c>
      <c r="ERU11" s="999"/>
      <c r="ERV11" s="999"/>
      <c r="ERW11" s="999"/>
      <c r="ERX11" s="999"/>
      <c r="ERY11" s="999"/>
      <c r="ERZ11" s="999"/>
      <c r="ESA11" s="999"/>
      <c r="ESJ11" s="946" t="s">
        <v>8885</v>
      </c>
      <c r="ESK11" s="946"/>
      <c r="ESL11" s="946"/>
      <c r="ESM11" s="946"/>
      <c r="ESN11" s="946"/>
      <c r="ESO11" s="946"/>
      <c r="ESP11" s="946"/>
      <c r="ESQ11" s="946"/>
      <c r="ESR11" s="978" t="s">
        <v>8886</v>
      </c>
      <c r="ESS11" s="978"/>
      <c r="EST11" s="978"/>
      <c r="ESU11" s="978"/>
      <c r="ESV11" s="978"/>
      <c r="ESW11" s="978"/>
      <c r="ESX11" s="978"/>
      <c r="ESY11" s="978"/>
      <c r="ESZ11" s="993" t="s">
        <v>8902</v>
      </c>
      <c r="ETA11" s="993"/>
      <c r="ETB11" s="993"/>
      <c r="ETC11" s="993"/>
      <c r="ETL11" s="984" t="s">
        <v>8909</v>
      </c>
      <c r="ETM11" s="984"/>
      <c r="ETN11" s="984"/>
      <c r="ETO11" s="984"/>
      <c r="ETP11" s="966" t="s">
        <v>8918</v>
      </c>
      <c r="ETQ11" s="966"/>
      <c r="ETR11" s="966"/>
      <c r="ETS11" s="966"/>
      <c r="ETT11" s="913" t="s">
        <v>8919</v>
      </c>
      <c r="ETU11" s="913"/>
      <c r="ETV11" s="913"/>
      <c r="ETW11" s="913"/>
      <c r="ETX11" s="968" t="s">
        <v>8925</v>
      </c>
      <c r="ETY11" s="968"/>
      <c r="ETZ11" s="968"/>
      <c r="EUA11" s="968"/>
      <c r="EUB11" s="945" t="s">
        <v>8934</v>
      </c>
      <c r="EUC11" s="945"/>
      <c r="EUD11" s="945"/>
      <c r="EUE11" s="945"/>
      <c r="EUN11" s="945" t="s">
        <v>8934</v>
      </c>
      <c r="EUO11" s="945"/>
      <c r="EUP11" s="945"/>
      <c r="EUQ11" s="945"/>
      <c r="EUR11" s="915" t="s">
        <v>8935</v>
      </c>
      <c r="EUS11" s="915"/>
      <c r="EUT11" s="915"/>
      <c r="EUU11" s="915"/>
      <c r="EUV11" s="915"/>
      <c r="EUW11" s="915"/>
      <c r="EUX11" s="915"/>
      <c r="EUY11" s="915"/>
      <c r="EUZ11" s="915"/>
      <c r="EVA11" s="915"/>
      <c r="EVB11" s="915"/>
      <c r="EVC11" s="915"/>
      <c r="EVD11" s="945" t="s">
        <v>9001</v>
      </c>
      <c r="EVE11" s="945"/>
      <c r="EVF11" s="945"/>
      <c r="EVG11" s="945"/>
      <c r="EVP11" s="945" t="s">
        <v>9001</v>
      </c>
      <c r="EVQ11" s="945"/>
      <c r="EVR11" s="945"/>
      <c r="EVS11" s="945"/>
      <c r="EVT11" s="945"/>
      <c r="EVU11" s="945"/>
      <c r="EVV11" s="945"/>
      <c r="EVW11" s="945"/>
      <c r="EVX11" s="945"/>
      <c r="EVY11" s="945"/>
      <c r="EVZ11" s="945"/>
      <c r="EWA11" s="945"/>
      <c r="EWB11" s="915" t="s">
        <v>9000</v>
      </c>
      <c r="EWC11" s="915"/>
      <c r="EWD11" s="915"/>
      <c r="EWE11" s="915"/>
      <c r="EWF11" s="915"/>
      <c r="EWG11" s="915"/>
      <c r="EWH11" s="915"/>
      <c r="EWI11" s="915"/>
      <c r="EWR11" s="915" t="s">
        <v>9000</v>
      </c>
      <c r="EWS11" s="915"/>
      <c r="EWT11" s="915"/>
      <c r="EWU11" s="915"/>
      <c r="EWV11" s="915"/>
      <c r="EWW11" s="915"/>
      <c r="EWX11" s="915"/>
      <c r="EWY11" s="915"/>
      <c r="EWZ11" s="913" t="s">
        <v>8985</v>
      </c>
      <c r="EXA11" s="913"/>
      <c r="EXB11" s="913"/>
      <c r="EXC11" s="913"/>
      <c r="EXD11" s="913"/>
      <c r="EXE11" s="913"/>
      <c r="EXF11" s="913"/>
      <c r="EXG11" s="913"/>
      <c r="EXT11" s="979"/>
      <c r="EXU11" s="979"/>
      <c r="EXV11" s="979"/>
      <c r="EXW11" s="979"/>
      <c r="EXX11" s="915" t="s">
        <v>8997</v>
      </c>
      <c r="EXY11" s="915"/>
      <c r="EXZ11" s="915"/>
      <c r="EYA11" s="915"/>
      <c r="EYB11" s="915"/>
      <c r="EYC11" s="915"/>
      <c r="EYD11" s="915"/>
      <c r="EYE11" s="915"/>
      <c r="EYF11" s="913" t="s">
        <v>9003</v>
      </c>
      <c r="EYG11" s="913"/>
      <c r="EYH11" s="913"/>
      <c r="EYI11" s="913"/>
      <c r="EYJ11" s="913"/>
      <c r="EYK11" s="913"/>
      <c r="EYL11" s="913"/>
      <c r="EYM11" s="913"/>
      <c r="EYV11" s="965" t="s">
        <v>9013</v>
      </c>
      <c r="EYW11" s="965"/>
      <c r="EYX11" s="965"/>
      <c r="EYY11" s="965"/>
      <c r="EYZ11" s="965"/>
      <c r="EZA11" s="965"/>
      <c r="EZB11" s="965"/>
      <c r="EZC11" s="965"/>
      <c r="EZD11" s="965"/>
      <c r="EZE11" s="965"/>
      <c r="EZF11" s="965"/>
      <c r="EZG11" s="965"/>
      <c r="EZH11" s="947" t="s">
        <v>9033</v>
      </c>
      <c r="EZI11" s="947"/>
      <c r="EZJ11" s="947"/>
      <c r="EZK11" s="947"/>
      <c r="EZL11" s="947"/>
      <c r="EZM11" s="947"/>
      <c r="EZN11" s="947"/>
      <c r="EZO11" s="947"/>
      <c r="EZW11" s="553"/>
      <c r="EZX11" s="938" t="s">
        <v>9017</v>
      </c>
      <c r="EZY11" s="939"/>
      <c r="EZZ11" s="939"/>
      <c r="FAA11" s="939"/>
      <c r="FAB11" s="939"/>
      <c r="FAC11" s="939"/>
      <c r="FAD11" s="939"/>
      <c r="FAE11" s="940"/>
      <c r="FAF11" s="844" t="s">
        <v>9023</v>
      </c>
      <c r="FAG11" s="845"/>
      <c r="FAH11" s="845"/>
      <c r="FAI11" s="845"/>
      <c r="FAJ11" s="845"/>
      <c r="FAK11" s="845"/>
      <c r="FAL11" s="845"/>
      <c r="FAM11" s="845"/>
      <c r="FAN11" s="845"/>
      <c r="FAO11" s="845"/>
      <c r="FAP11" s="845"/>
      <c r="FAQ11" s="846"/>
      <c r="FAR11" s="561"/>
      <c r="FAS11" s="554"/>
      <c r="FAT11" s="554"/>
      <c r="FAU11" s="554"/>
      <c r="FAY11" s="553"/>
      <c r="FAZ11" s="962" t="s">
        <v>9045</v>
      </c>
      <c r="FBA11" s="963"/>
      <c r="FBB11" s="963"/>
      <c r="FBC11" s="963"/>
      <c r="FBD11" s="963"/>
      <c r="FBE11" s="963"/>
      <c r="FBF11" s="963"/>
      <c r="FBG11" s="964"/>
      <c r="FBH11" s="556"/>
      <c r="FBK11" s="553"/>
      <c r="FBL11" s="685"/>
      <c r="FBM11" s="686"/>
      <c r="FBN11" s="686"/>
      <c r="FBO11" s="687"/>
      <c r="FBP11" s="685"/>
      <c r="FBQ11" s="686"/>
      <c r="FBR11" s="686"/>
      <c r="FBS11" s="687"/>
      <c r="FBT11" s="556"/>
      <c r="FCA11" s="553"/>
      <c r="FCB11" s="694" t="s">
        <v>9056</v>
      </c>
      <c r="FCC11" s="695"/>
      <c r="FCD11" s="695"/>
      <c r="FCE11" s="695"/>
      <c r="FCF11" s="695"/>
      <c r="FCG11" s="696"/>
      <c r="FCH11" s="715" t="s">
        <v>9059</v>
      </c>
      <c r="FCI11" s="716"/>
      <c r="FCJ11" s="716"/>
      <c r="FCK11" s="716"/>
      <c r="FCL11" s="716"/>
      <c r="FCM11" s="716"/>
      <c r="FCN11" s="716"/>
      <c r="FCO11" s="716"/>
      <c r="FCP11" s="716"/>
      <c r="FCQ11" s="717"/>
      <c r="FCR11" s="883" t="s">
        <v>9071</v>
      </c>
      <c r="FCS11" s="884"/>
      <c r="FCT11" s="884"/>
      <c r="FCU11" s="885"/>
      <c r="FCV11" s="556"/>
      <c r="FDC11" s="553"/>
      <c r="FDD11" s="838" t="s">
        <v>9071</v>
      </c>
      <c r="FDE11" s="839"/>
      <c r="FDF11" s="839"/>
      <c r="FDG11" s="839"/>
      <c r="FDH11" s="839"/>
      <c r="FDI11" s="839"/>
      <c r="FDJ11" s="839"/>
      <c r="FDK11" s="840"/>
      <c r="FDL11" s="879" t="s">
        <v>9093</v>
      </c>
      <c r="FDM11" s="880"/>
      <c r="FDN11" s="880"/>
      <c r="FDO11" s="880"/>
      <c r="FDP11" s="880"/>
      <c r="FDQ11" s="880"/>
      <c r="FDR11" s="880"/>
      <c r="FDS11" s="881"/>
      <c r="FDT11" s="865" t="s">
        <v>9081</v>
      </c>
      <c r="FDU11" s="866"/>
      <c r="FDV11" s="866"/>
      <c r="FDW11" s="867"/>
      <c r="FDX11" s="556"/>
      <c r="FEE11" s="553"/>
      <c r="FEF11" s="685"/>
      <c r="FEG11" s="686"/>
      <c r="FEH11" s="686"/>
      <c r="FEI11" s="687"/>
      <c r="FEJ11" s="865" t="s">
        <v>9081</v>
      </c>
      <c r="FEK11" s="866"/>
      <c r="FEL11" s="866"/>
      <c r="FEM11" s="867"/>
      <c r="FEN11" s="715" t="s">
        <v>9091</v>
      </c>
      <c r="FEO11" s="716"/>
      <c r="FEP11" s="716"/>
      <c r="FEQ11" s="716"/>
      <c r="FER11" s="716"/>
      <c r="FES11" s="716"/>
      <c r="FET11" s="716"/>
      <c r="FEU11" s="717"/>
      <c r="FEV11" s="901" t="s">
        <v>9098</v>
      </c>
      <c r="FEW11" s="902"/>
      <c r="FEX11" s="902"/>
      <c r="FEY11" s="903"/>
      <c r="FFH11" s="889" t="s">
        <v>9098</v>
      </c>
      <c r="FFI11" s="890"/>
      <c r="FFJ11" s="890"/>
      <c r="FFK11" s="890"/>
      <c r="FFL11" s="890"/>
      <c r="FFM11" s="890"/>
      <c r="FFN11" s="890"/>
      <c r="FFO11" s="891"/>
      <c r="FFP11" s="904" t="s">
        <v>9100</v>
      </c>
      <c r="FFQ11" s="905"/>
      <c r="FFR11" s="905"/>
      <c r="FFS11" s="905"/>
      <c r="FFT11" s="666"/>
      <c r="FFU11" s="666"/>
      <c r="FFV11" s="666"/>
      <c r="FFW11" s="666"/>
      <c r="FFX11" s="666"/>
      <c r="FFY11" s="666"/>
      <c r="FFZ11" s="666"/>
      <c r="FGA11" s="667"/>
      <c r="FGB11" s="556"/>
      <c r="FGJ11" s="721" t="s">
        <v>9127</v>
      </c>
      <c r="FGK11" s="722"/>
      <c r="FGL11" s="722"/>
      <c r="FGM11" s="722"/>
      <c r="FGN11" s="722"/>
      <c r="FGO11" s="722"/>
      <c r="FGP11" s="722"/>
      <c r="FGQ11" s="723"/>
      <c r="FGR11" s="715" t="s">
        <v>9129</v>
      </c>
      <c r="FGS11" s="716"/>
      <c r="FGT11" s="716"/>
      <c r="FGU11" s="716"/>
      <c r="FGV11" s="716"/>
      <c r="FGW11" s="716"/>
      <c r="FGX11" s="716"/>
      <c r="FGY11" s="717"/>
      <c r="FGZ11" s="694" t="s">
        <v>9126</v>
      </c>
      <c r="FHA11" s="695"/>
      <c r="FHB11" s="695"/>
      <c r="FHC11" s="696"/>
      <c r="FHL11" s="694" t="s">
        <v>9126</v>
      </c>
      <c r="FHM11" s="695"/>
      <c r="FHN11" s="695"/>
      <c r="FHO11" s="696"/>
      <c r="FHP11" s="769" t="s">
        <v>9142</v>
      </c>
      <c r="FHQ11" s="770"/>
      <c r="FHR11" s="770"/>
      <c r="FHS11" s="770"/>
      <c r="FHT11" s="770"/>
      <c r="FHU11" s="770"/>
      <c r="FHV11" s="770"/>
      <c r="FHW11" s="771"/>
      <c r="FHX11" s="803" t="s">
        <v>9146</v>
      </c>
      <c r="FHY11" s="804"/>
      <c r="FHZ11" s="804"/>
      <c r="FIA11" s="804"/>
      <c r="FIB11" s="804"/>
      <c r="FIC11" s="804"/>
      <c r="FID11" s="804"/>
      <c r="FIE11" s="805"/>
      <c r="FIN11" s="685"/>
      <c r="FIO11" s="686"/>
      <c r="FIP11" s="686"/>
      <c r="FIQ11" s="687"/>
      <c r="FIR11" s="803" t="s">
        <v>9146</v>
      </c>
      <c r="FIS11" s="804"/>
      <c r="FIT11" s="804"/>
      <c r="FIU11" s="805"/>
      <c r="FIV11" s="694" t="s">
        <v>9153</v>
      </c>
      <c r="FIW11" s="695"/>
      <c r="FIX11" s="695"/>
      <c r="FIY11" s="695"/>
      <c r="FIZ11" s="695"/>
      <c r="FJA11" s="695"/>
      <c r="FJB11" s="695"/>
      <c r="FJC11" s="695"/>
      <c r="FJD11" s="695"/>
      <c r="FJE11" s="695"/>
      <c r="FJF11" s="695"/>
      <c r="FJG11" s="696"/>
      <c r="FJP11" s="653" t="s">
        <v>9157</v>
      </c>
      <c r="FJQ11" s="654"/>
      <c r="FJR11" s="654"/>
      <c r="FJS11" s="654"/>
      <c r="FJT11" s="654"/>
      <c r="FJU11" s="654"/>
      <c r="FJV11" s="654"/>
      <c r="FJW11" s="654"/>
      <c r="FJX11" s="821"/>
      <c r="FJY11" s="821"/>
      <c r="FJZ11" s="821"/>
      <c r="FKA11" s="822"/>
      <c r="FKB11" s="797" t="s">
        <v>9182</v>
      </c>
      <c r="FKC11" s="798"/>
      <c r="FKD11" s="798"/>
      <c r="FKE11" s="798"/>
      <c r="FKF11" s="798"/>
      <c r="FKG11" s="798"/>
      <c r="FKH11" s="798"/>
      <c r="FKI11" s="799"/>
      <c r="FKR11" s="759" t="s">
        <v>9192</v>
      </c>
      <c r="FKS11" s="760"/>
      <c r="FKT11" s="760"/>
      <c r="FKU11" s="760"/>
      <c r="FKV11" s="760"/>
      <c r="FKW11" s="760"/>
      <c r="FKX11" s="760"/>
      <c r="FKY11" s="760"/>
      <c r="FKZ11" s="760"/>
      <c r="FLA11" s="760"/>
      <c r="FLB11" s="760"/>
      <c r="FLC11" s="761"/>
      <c r="FLD11" s="679" t="s">
        <v>9193</v>
      </c>
      <c r="FLE11" s="680"/>
      <c r="FLF11" s="680"/>
      <c r="FLG11" s="680"/>
      <c r="FLH11" s="680"/>
      <c r="FLI11" s="680"/>
      <c r="FLJ11" s="680"/>
      <c r="FLK11" s="681"/>
      <c r="FLT11" s="685"/>
      <c r="FLU11" s="686"/>
      <c r="FLV11" s="686"/>
      <c r="FLW11" s="687"/>
      <c r="FLX11" s="803" t="s">
        <v>9212</v>
      </c>
      <c r="FLY11" s="804"/>
      <c r="FLZ11" s="804"/>
      <c r="FMA11" s="804"/>
      <c r="FMB11" s="804"/>
      <c r="FMC11" s="804"/>
      <c r="FMD11" s="804"/>
      <c r="FME11" s="805"/>
      <c r="FMF11" s="747" t="s">
        <v>9213</v>
      </c>
      <c r="FMG11" s="748"/>
      <c r="FMH11" s="748"/>
      <c r="FMI11" s="748"/>
      <c r="FMJ11" s="1137"/>
      <c r="FMK11" s="1137"/>
      <c r="FML11" s="1137"/>
      <c r="FMM11" s="1138"/>
      <c r="FMN11" s="612"/>
      <c r="FMO11" s="612"/>
      <c r="FMP11" s="612"/>
      <c r="FMQ11" s="612"/>
      <c r="FMV11" s="685"/>
      <c r="FMW11" s="686"/>
      <c r="FMX11" s="686"/>
      <c r="FMY11" s="687"/>
      <c r="FMZ11" s="1105" t="s">
        <v>9225</v>
      </c>
      <c r="FNA11" s="1106"/>
      <c r="FNB11" s="1106"/>
      <c r="FNC11" s="1106"/>
      <c r="FND11" s="1106"/>
      <c r="FNE11" s="1106"/>
      <c r="FNF11" s="1106"/>
      <c r="FNG11" s="1107"/>
      <c r="FNH11" s="665" t="s">
        <v>9207</v>
      </c>
      <c r="FNI11" s="666"/>
      <c r="FNJ11" s="666"/>
      <c r="FNK11" s="666"/>
      <c r="FNL11" s="666"/>
      <c r="FNM11" s="666"/>
      <c r="FNN11" s="666"/>
      <c r="FNO11" s="667"/>
      <c r="FNX11" s="685"/>
      <c r="FNY11" s="686"/>
      <c r="FNZ11" s="686"/>
      <c r="FOA11" s="687"/>
      <c r="FOB11" s="750" t="s">
        <v>9238</v>
      </c>
      <c r="FOC11" s="751"/>
      <c r="FOD11" s="751"/>
      <c r="FOE11" s="751"/>
      <c r="FOF11" s="751"/>
      <c r="FOG11" s="751"/>
      <c r="FOH11" s="751"/>
      <c r="FOI11" s="752"/>
      <c r="FOJ11" s="1116" t="s">
        <v>9241</v>
      </c>
      <c r="FOK11" s="1117"/>
      <c r="FOL11" s="1117"/>
      <c r="FOM11" s="1117"/>
      <c r="FON11" s="1117"/>
      <c r="FOO11" s="1117"/>
      <c r="FOP11" s="1117"/>
      <c r="FOQ11" s="1118"/>
      <c r="FOY11" s="553"/>
      <c r="FOZ11" s="1116" t="s">
        <v>9241</v>
      </c>
      <c r="FPA11" s="1117"/>
      <c r="FPB11" s="1117"/>
      <c r="FPC11" s="1118"/>
      <c r="FPD11" s="815" t="s">
        <v>9246</v>
      </c>
      <c r="FPE11" s="816"/>
      <c r="FPF11" s="816"/>
      <c r="FPG11" s="816"/>
      <c r="FPH11" s="816"/>
      <c r="FPI11" s="816"/>
      <c r="FPJ11" s="816"/>
      <c r="FPK11" s="817"/>
      <c r="FPL11" s="700" t="s">
        <v>9256</v>
      </c>
      <c r="FPM11" s="701"/>
      <c r="FPN11" s="701"/>
      <c r="FPO11" s="701"/>
      <c r="FPP11" s="701"/>
      <c r="FPQ11" s="701"/>
      <c r="FPR11" s="701"/>
      <c r="FPS11" s="702"/>
      <c r="FQB11" s="700" t="s">
        <v>9266</v>
      </c>
      <c r="FQC11" s="1128"/>
      <c r="FQD11" s="1128"/>
      <c r="FQE11" s="1129"/>
      <c r="FQF11" s="665" t="s">
        <v>9264</v>
      </c>
      <c r="FQG11" s="666"/>
      <c r="FQH11" s="666"/>
      <c r="FQI11" s="666"/>
      <c r="FQJ11" s="666"/>
      <c r="FQK11" s="666"/>
      <c r="FQL11" s="666"/>
      <c r="FQM11" s="667"/>
      <c r="FQN11" s="685"/>
      <c r="FQO11" s="686"/>
      <c r="FQP11" s="686"/>
      <c r="FQQ11" s="687"/>
      <c r="FQR11" s="832" t="s">
        <v>9273</v>
      </c>
      <c r="FQS11" s="833"/>
      <c r="FQT11" s="833"/>
      <c r="FQU11" s="834"/>
      <c r="FRD11" s="715" t="s">
        <v>9286</v>
      </c>
      <c r="FRE11" s="716"/>
      <c r="FRF11" s="716"/>
      <c r="FRG11" s="716"/>
      <c r="FRH11" s="716"/>
      <c r="FRI11" s="716"/>
      <c r="FRJ11" s="716"/>
      <c r="FRK11" s="717"/>
      <c r="FRL11" s="781" t="s">
        <v>9288</v>
      </c>
      <c r="FRM11" s="782"/>
      <c r="FRN11" s="782"/>
      <c r="FRO11" s="782"/>
      <c r="FRP11" s="782"/>
      <c r="FRQ11" s="782"/>
      <c r="FRR11" s="782"/>
      <c r="FRS11" s="783"/>
      <c r="FRT11" s="679" t="s">
        <v>9287</v>
      </c>
      <c r="FRU11" s="1133"/>
      <c r="FRV11" s="1133"/>
      <c r="FRW11" s="1134"/>
      <c r="FSE11" s="553"/>
      <c r="FSF11" s="856" t="s">
        <v>7167</v>
      </c>
      <c r="FSG11" s="857"/>
      <c r="FSH11" s="857"/>
      <c r="FSI11" s="857"/>
      <c r="FSJ11" s="857"/>
      <c r="FSK11" s="857"/>
      <c r="FSL11" s="857"/>
      <c r="FSM11" s="857"/>
      <c r="FSN11" s="857"/>
      <c r="FSO11" s="857"/>
      <c r="FSP11" s="857"/>
      <c r="FSQ11" s="858"/>
      <c r="FSR11" s="700" t="s">
        <v>9292</v>
      </c>
      <c r="FSS11" s="701"/>
      <c r="FST11" s="701"/>
      <c r="FSU11" s="701"/>
      <c r="FSV11" s="701"/>
      <c r="FSW11" s="701"/>
      <c r="FSX11" s="701"/>
      <c r="FSY11" s="702"/>
      <c r="FTH11" s="685"/>
      <c r="FTI11" s="686"/>
      <c r="FTJ11" s="686"/>
      <c r="FTK11" s="687"/>
      <c r="FTL11" s="700" t="s">
        <v>9292</v>
      </c>
      <c r="FTM11" s="701"/>
      <c r="FTN11" s="701"/>
      <c r="FTO11" s="701"/>
      <c r="FTP11" s="697" t="s">
        <v>9301</v>
      </c>
      <c r="FTQ11" s="698"/>
      <c r="FTR11" s="698"/>
      <c r="FTS11" s="698"/>
      <c r="FTT11" s="1150"/>
      <c r="FTU11" s="1150"/>
      <c r="FTV11" s="1150"/>
      <c r="FTW11" s="1151"/>
      <c r="FTX11" s="740" t="s">
        <v>9318</v>
      </c>
      <c r="FTY11" s="792"/>
      <c r="FTZ11" s="792"/>
      <c r="FUA11" s="793"/>
      <c r="FUB11" s="624"/>
      <c r="FUC11" s="625"/>
      <c r="FUD11" s="625"/>
      <c r="FUE11" s="625"/>
      <c r="FUF11" s="625"/>
      <c r="FUG11" s="625"/>
      <c r="FUH11" s="625"/>
      <c r="FUI11" s="625"/>
      <c r="FUJ11" s="740" t="s">
        <v>9318</v>
      </c>
      <c r="FUK11" s="741"/>
      <c r="FUL11" s="741"/>
      <c r="FUM11" s="741"/>
      <c r="FUN11" s="741"/>
      <c r="FUO11" s="741"/>
      <c r="FUP11" s="741"/>
      <c r="FUQ11" s="741"/>
      <c r="FUR11" s="741"/>
      <c r="FUS11" s="741"/>
      <c r="FUT11" s="741"/>
      <c r="FUU11" s="741"/>
      <c r="FUV11" s="741"/>
      <c r="FUW11" s="741"/>
      <c r="FUX11" s="741"/>
      <c r="FUY11" s="765"/>
      <c r="FUZ11" s="766" t="s">
        <v>9326</v>
      </c>
      <c r="FVA11" s="767"/>
      <c r="FVB11" s="767"/>
      <c r="FVC11" s="768"/>
      <c r="FVD11" s="556"/>
      <c r="FVL11" s="685"/>
      <c r="FVM11" s="686"/>
      <c r="FVN11" s="686"/>
      <c r="FVO11" s="687"/>
      <c r="FVP11" s="766" t="s">
        <v>9326</v>
      </c>
      <c r="FVQ11" s="767"/>
      <c r="FVR11" s="767"/>
      <c r="FVS11" s="767"/>
      <c r="FVT11" s="767"/>
      <c r="FVU11" s="767"/>
      <c r="FVV11" s="767"/>
      <c r="FVW11" s="768"/>
      <c r="FVX11" s="740" t="s">
        <v>9318</v>
      </c>
      <c r="FVY11" s="741"/>
      <c r="FVZ11" s="741"/>
      <c r="FWA11" s="741"/>
      <c r="FWB11" s="741"/>
      <c r="FWC11" s="741"/>
      <c r="FWD11" s="741"/>
      <c r="FWE11" s="765"/>
      <c r="FWN11" s="740" t="s">
        <v>9318</v>
      </c>
      <c r="FWO11" s="741"/>
      <c r="FWP11" s="741"/>
      <c r="FWQ11" s="741"/>
      <c r="FWR11" s="741"/>
      <c r="FWS11" s="741"/>
      <c r="FWT11" s="741"/>
      <c r="FWU11" s="741"/>
      <c r="FWV11" s="741"/>
      <c r="FWW11" s="741"/>
      <c r="FWX11" s="741"/>
      <c r="FWY11" s="741"/>
      <c r="FWZ11" s="741"/>
      <c r="FXA11" s="741"/>
      <c r="FXB11" s="741"/>
      <c r="FXC11" s="741"/>
      <c r="FXD11" s="741"/>
      <c r="FXE11" s="741"/>
      <c r="FXF11" s="741"/>
      <c r="FXG11" s="765"/>
      <c r="FXH11" s="556"/>
      <c r="FXN11" s="556"/>
      <c r="FXP11" s="740" t="s">
        <v>9318</v>
      </c>
      <c r="FXQ11" s="741"/>
      <c r="FXR11" s="741"/>
      <c r="FXS11" s="741"/>
      <c r="FXT11" s="676" t="s">
        <v>9358</v>
      </c>
      <c r="FXU11" s="677"/>
      <c r="FXV11" s="677"/>
      <c r="FXW11" s="677"/>
      <c r="FXX11" s="677"/>
      <c r="FXY11" s="677"/>
      <c r="FXZ11" s="677"/>
      <c r="FYA11" s="678"/>
      <c r="FYB11" s="697" t="s">
        <v>9348</v>
      </c>
      <c r="FYC11" s="698"/>
      <c r="FYD11" s="698"/>
      <c r="FYE11" s="698"/>
      <c r="FYF11" s="698"/>
      <c r="FYG11" s="698"/>
      <c r="FYH11" s="698"/>
      <c r="FYI11" s="699"/>
      <c r="FYR11" s="697" t="s">
        <v>9390</v>
      </c>
      <c r="FYS11" s="698"/>
      <c r="FYT11" s="698"/>
      <c r="FYU11" s="698"/>
      <c r="FYV11" s="698"/>
      <c r="FYW11" s="698"/>
      <c r="FYX11" s="698"/>
      <c r="FYY11" s="699"/>
      <c r="FYZ11" s="728" t="s">
        <v>9392</v>
      </c>
      <c r="FZA11" s="729"/>
      <c r="FZB11" s="729"/>
      <c r="FZC11" s="729"/>
      <c r="FZD11" s="729"/>
      <c r="FZE11" s="729"/>
      <c r="FZF11" s="729"/>
      <c r="FZG11" s="729"/>
      <c r="FZH11" s="729"/>
      <c r="FZI11" s="729"/>
      <c r="FZJ11" s="729"/>
      <c r="FZK11" s="730"/>
      <c r="FZT11" s="747" t="s">
        <v>9402</v>
      </c>
      <c r="FZU11" s="748"/>
      <c r="FZV11" s="748"/>
      <c r="FZW11" s="748"/>
      <c r="FZX11" s="748"/>
      <c r="FZY11" s="748"/>
      <c r="FZZ11" s="748"/>
      <c r="GAA11" s="749"/>
      <c r="GAB11" s="706" t="s">
        <v>9398</v>
      </c>
      <c r="GAC11" s="707"/>
      <c r="GAD11" s="707"/>
      <c r="GAE11" s="707"/>
      <c r="GAF11" s="707"/>
      <c r="GAG11" s="707"/>
      <c r="GAH11" s="707"/>
      <c r="GAI11" s="708"/>
      <c r="GAJ11" s="712" t="s">
        <v>9409</v>
      </c>
      <c r="GAK11" s="713"/>
      <c r="GAL11" s="713"/>
      <c r="GAM11" s="713"/>
      <c r="GAN11" s="713"/>
      <c r="GAO11" s="714"/>
      <c r="GAV11" s="712" t="s">
        <v>9409</v>
      </c>
      <c r="GAW11" s="713"/>
      <c r="GAX11" s="713"/>
      <c r="GAY11" s="713"/>
      <c r="GAZ11" s="713"/>
      <c r="GBA11" s="713"/>
      <c r="GBB11" s="713"/>
      <c r="GBC11" s="714"/>
      <c r="GBD11" s="706" t="s">
        <v>9425</v>
      </c>
      <c r="GBE11" s="707"/>
      <c r="GBF11" s="707"/>
      <c r="GBG11" s="707"/>
      <c r="GBH11" s="707"/>
      <c r="GBI11" s="707"/>
      <c r="GBJ11" s="707"/>
      <c r="GBK11" s="708"/>
      <c r="GBP11" s="555"/>
      <c r="GBQ11" s="555"/>
      <c r="GEB11" s="685"/>
      <c r="GEC11" s="686"/>
      <c r="GED11" s="686"/>
      <c r="GEE11" s="687"/>
    </row>
    <row r="12" spans="1:6823" ht="24.95" customHeight="1" thickBot="1" x14ac:dyDescent="0.35">
      <c r="A12" s="538"/>
      <c r="B12" s="542" t="s">
        <v>1393</v>
      </c>
      <c r="C12" s="547" t="s">
        <v>6621</v>
      </c>
      <c r="D12" s="544"/>
      <c r="Y12" s="544"/>
      <c r="AL12" s="544"/>
      <c r="AM12" s="544"/>
      <c r="AN12" s="544"/>
      <c r="AO12" s="544"/>
      <c r="AP12" s="544"/>
      <c r="AQ12" s="544"/>
      <c r="AR12" s="979"/>
      <c r="AS12" s="979"/>
      <c r="AT12" s="979"/>
      <c r="AU12" s="979"/>
      <c r="AV12" s="979"/>
      <c r="AW12" s="979"/>
      <c r="AX12" s="979"/>
      <c r="AY12" s="979"/>
      <c r="CN12" s="979"/>
      <c r="CO12" s="979"/>
      <c r="CP12" s="979"/>
      <c r="CQ12" s="979"/>
      <c r="GR12" s="979"/>
      <c r="GS12" s="979"/>
      <c r="GT12" s="979"/>
      <c r="GU12" s="979"/>
      <c r="JP12" s="979"/>
      <c r="JQ12" s="979"/>
      <c r="JR12" s="979"/>
      <c r="JS12" s="979"/>
      <c r="KN12" s="979"/>
      <c r="KO12" s="979"/>
      <c r="KP12" s="979"/>
      <c r="KQ12" s="979"/>
      <c r="PP12" s="979"/>
      <c r="PQ12" s="979"/>
      <c r="PR12" s="979"/>
      <c r="PS12" s="979"/>
      <c r="QZ12" s="979"/>
      <c r="RA12" s="979"/>
      <c r="RB12" s="979"/>
      <c r="RC12" s="979"/>
      <c r="YJ12" s="979"/>
      <c r="YK12" s="979"/>
      <c r="YL12" s="979"/>
      <c r="YM12" s="979"/>
      <c r="ABD12" s="979"/>
      <c r="ABE12" s="979"/>
      <c r="ABF12" s="979"/>
      <c r="ABG12" s="979"/>
      <c r="ACZ12" s="979"/>
      <c r="ADA12" s="979"/>
      <c r="ADB12" s="979"/>
      <c r="ADC12" s="979"/>
      <c r="AGB12" s="979"/>
      <c r="AGC12" s="979"/>
      <c r="AGD12" s="979"/>
      <c r="AGE12" s="979"/>
      <c r="AIR12" s="979"/>
      <c r="AIS12" s="979"/>
      <c r="AIT12" s="979"/>
      <c r="AIU12" s="979"/>
      <c r="AJP12" s="979"/>
      <c r="AJQ12" s="979"/>
      <c r="AJR12" s="979"/>
      <c r="AJS12" s="979"/>
      <c r="AKZ12" s="979"/>
      <c r="ALA12" s="979"/>
      <c r="ALB12" s="979"/>
      <c r="ALC12" s="979"/>
      <c r="ASJ12" s="967" t="s">
        <v>3829</v>
      </c>
      <c r="ASK12" s="967"/>
      <c r="ASL12" s="967"/>
      <c r="ASM12" s="967"/>
      <c r="ASN12" s="967"/>
      <c r="ASO12" s="967"/>
      <c r="ASP12" s="967"/>
      <c r="ASQ12" s="967"/>
      <c r="ASR12" s="967"/>
      <c r="ASS12" s="967"/>
      <c r="AST12" s="967"/>
      <c r="ASU12" s="967"/>
      <c r="ASV12" s="967"/>
      <c r="ASW12" s="967"/>
      <c r="ASX12" s="967"/>
      <c r="ASY12" s="967"/>
      <c r="AUJ12" s="1010" t="s">
        <v>3885</v>
      </c>
      <c r="AUK12" s="1010"/>
      <c r="AUL12" s="1010"/>
      <c r="AUM12" s="1010"/>
      <c r="AUN12" s="967" t="s">
        <v>3903</v>
      </c>
      <c r="AUO12" s="967"/>
      <c r="AUP12" s="967"/>
      <c r="AUQ12" s="967"/>
      <c r="AUR12" s="967"/>
      <c r="AUS12" s="967"/>
      <c r="AUT12" s="967"/>
      <c r="AUU12" s="967"/>
      <c r="AUZ12" s="979"/>
      <c r="AVA12" s="979"/>
      <c r="AVB12" s="979"/>
      <c r="AVC12" s="979"/>
      <c r="AVD12" s="967" t="s">
        <v>3903</v>
      </c>
      <c r="AVE12" s="967"/>
      <c r="AVF12" s="967"/>
      <c r="AVG12" s="967"/>
      <c r="AVH12" s="998" t="s">
        <v>3925</v>
      </c>
      <c r="AVI12" s="998"/>
      <c r="AVJ12" s="998"/>
      <c r="AVK12" s="998"/>
      <c r="AVL12" s="998"/>
      <c r="AVM12" s="998"/>
      <c r="AVN12" s="998"/>
      <c r="AVO12" s="998"/>
      <c r="AVP12" s="967" t="s">
        <v>3959</v>
      </c>
      <c r="AVQ12" s="967"/>
      <c r="AVR12" s="967"/>
      <c r="AVS12" s="967"/>
      <c r="AVX12" s="967" t="s">
        <v>3959</v>
      </c>
      <c r="AVY12" s="967"/>
      <c r="AVZ12" s="967"/>
      <c r="AWA12" s="967"/>
      <c r="AWB12" s="1058" t="s">
        <v>4009</v>
      </c>
      <c r="AWC12" s="1058"/>
      <c r="AWD12" s="1058"/>
      <c r="AWE12" s="1058"/>
      <c r="AWF12" s="1058"/>
      <c r="AWG12" s="1058"/>
      <c r="AWH12" s="1058"/>
      <c r="AWI12" s="1058"/>
      <c r="AWJ12" s="979"/>
      <c r="AWK12" s="979"/>
      <c r="AWL12" s="979"/>
      <c r="AWM12" s="979"/>
      <c r="AWN12" s="979"/>
      <c r="AWO12" s="979"/>
      <c r="AWP12" s="979"/>
      <c r="AWQ12" s="979"/>
      <c r="BAJ12" s="979"/>
      <c r="BAK12" s="979"/>
      <c r="BAL12" s="979"/>
      <c r="BAM12" s="979"/>
      <c r="BCN12" s="979"/>
      <c r="BCO12" s="979"/>
      <c r="BCP12" s="979"/>
      <c r="BCQ12" s="979"/>
      <c r="BFH12" s="979"/>
      <c r="BFI12" s="979"/>
      <c r="BFJ12" s="979"/>
      <c r="BFK12" s="979"/>
      <c r="BGF12" s="979"/>
      <c r="BGG12" s="979"/>
      <c r="BGH12" s="979"/>
      <c r="BGI12" s="979"/>
      <c r="BIB12" s="979"/>
      <c r="BIC12" s="979"/>
      <c r="BID12" s="979"/>
      <c r="BIE12" s="979"/>
      <c r="BIN12" s="1032" t="s">
        <v>4562</v>
      </c>
      <c r="BIO12" s="1032"/>
      <c r="BIP12" s="1032"/>
      <c r="BIQ12" s="1032"/>
      <c r="BIR12" s="1032"/>
      <c r="BIS12" s="1032"/>
      <c r="BIT12" s="1032"/>
      <c r="BIU12" s="1032"/>
      <c r="BIZ12" s="1013" t="s">
        <v>4609</v>
      </c>
      <c r="BJA12" s="1013"/>
      <c r="BJB12" s="1013"/>
      <c r="BJC12" s="1013"/>
      <c r="BJD12" s="1013"/>
      <c r="BJE12" s="1013"/>
      <c r="BJF12" s="1013"/>
      <c r="BJG12" s="1013"/>
      <c r="BJH12" s="1032" t="s">
        <v>4629</v>
      </c>
      <c r="BJI12" s="1032"/>
      <c r="BJJ12" s="1032"/>
      <c r="BJK12" s="1032"/>
      <c r="BJL12" s="1032"/>
      <c r="BJM12" s="1032"/>
      <c r="BJN12" s="1032"/>
      <c r="BJO12" s="1032"/>
      <c r="BJP12" s="1032"/>
      <c r="BJQ12" s="1032"/>
      <c r="BJR12" s="1032"/>
      <c r="BJS12" s="1032"/>
      <c r="BJX12" s="1013" t="s">
        <v>4665</v>
      </c>
      <c r="BJY12" s="1013"/>
      <c r="BJZ12" s="1013"/>
      <c r="BKA12" s="1013"/>
      <c r="BKB12" s="1013"/>
      <c r="BKC12" s="1013"/>
      <c r="BKD12" s="1013"/>
      <c r="BKE12" s="1013"/>
      <c r="BKF12" s="1013"/>
      <c r="BKG12" s="1013"/>
      <c r="BKH12" s="1032" t="s">
        <v>4666</v>
      </c>
      <c r="BKI12" s="1032"/>
      <c r="BKJ12" s="1032"/>
      <c r="BKK12" s="1032"/>
      <c r="BKL12" s="1032"/>
      <c r="BKM12" s="1032"/>
      <c r="BKN12" s="1032"/>
      <c r="BKO12" s="1032"/>
      <c r="BKP12" s="1032"/>
      <c r="BKQ12" s="1032"/>
      <c r="BKV12" s="979"/>
      <c r="BKW12" s="979"/>
      <c r="BKX12" s="979"/>
      <c r="BKY12" s="979"/>
      <c r="BND12" s="994" t="s">
        <v>4894</v>
      </c>
      <c r="BNE12" s="994"/>
      <c r="BNF12" s="994"/>
      <c r="BNG12" s="994"/>
      <c r="BNH12" s="979"/>
      <c r="BNI12" s="979"/>
      <c r="BNJ12" s="979"/>
      <c r="BNK12" s="979"/>
      <c r="BNP12" s="994" t="s">
        <v>4894</v>
      </c>
      <c r="BNQ12" s="994"/>
      <c r="BNR12" s="994"/>
      <c r="BNS12" s="994"/>
      <c r="BNT12" s="987" t="s">
        <v>4895</v>
      </c>
      <c r="BNU12" s="987"/>
      <c r="BNV12" s="987"/>
      <c r="BNW12" s="987"/>
      <c r="BNX12" s="987"/>
      <c r="BNY12" s="987"/>
      <c r="BNZ12" s="987"/>
      <c r="BOA12" s="987"/>
      <c r="BOB12" s="1051" t="s">
        <v>4886</v>
      </c>
      <c r="BOC12" s="1051"/>
      <c r="BOD12" s="1051"/>
      <c r="BOE12" s="1051"/>
      <c r="BOF12" s="1051"/>
      <c r="BOG12" s="1051"/>
      <c r="BOH12" s="1051"/>
      <c r="BOI12" s="1051"/>
      <c r="BON12" s="979"/>
      <c r="BOO12" s="979"/>
      <c r="BOP12" s="979"/>
      <c r="BOQ12" s="979"/>
      <c r="BOR12" s="1051" t="s">
        <v>4886</v>
      </c>
      <c r="BOS12" s="1051"/>
      <c r="BOT12" s="1051"/>
      <c r="BOU12" s="1051"/>
      <c r="BOV12" s="1004" t="s">
        <v>4946</v>
      </c>
      <c r="BOW12" s="1004"/>
      <c r="BOX12" s="1004"/>
      <c r="BOY12" s="1004"/>
      <c r="BOZ12" s="1004"/>
      <c r="BPA12" s="1004"/>
      <c r="BPB12" s="1004"/>
      <c r="BPC12" s="1004"/>
      <c r="BPD12" s="1004"/>
      <c r="BPE12" s="1004"/>
      <c r="BPF12" s="1004"/>
      <c r="BPG12" s="1004"/>
      <c r="BPT12" s="912" t="s">
        <v>4967</v>
      </c>
      <c r="BPU12" s="912"/>
      <c r="BPV12" s="912"/>
      <c r="BPW12" s="912"/>
      <c r="BPX12" s="912"/>
      <c r="BPY12" s="912"/>
      <c r="BPZ12" s="912"/>
      <c r="BQA12" s="912"/>
      <c r="BQJ12" s="912" t="s">
        <v>4994</v>
      </c>
      <c r="BQK12" s="912"/>
      <c r="BQL12" s="912"/>
      <c r="BQM12" s="912"/>
      <c r="BQN12" s="912"/>
      <c r="BQO12" s="912"/>
      <c r="BQP12" s="912"/>
      <c r="BQQ12" s="912"/>
      <c r="BQV12" s="1018" t="s">
        <v>5027</v>
      </c>
      <c r="BQW12" s="1018"/>
      <c r="BQX12" s="1018"/>
      <c r="BQY12" s="1018"/>
      <c r="BQZ12" s="1018"/>
      <c r="BRA12" s="1018"/>
      <c r="BRB12" s="1018"/>
      <c r="BRC12" s="1018"/>
      <c r="BRH12" s="965" t="s">
        <v>5053</v>
      </c>
      <c r="BRI12" s="965"/>
      <c r="BRJ12" s="965"/>
      <c r="BRK12" s="965"/>
      <c r="BRL12" s="965"/>
      <c r="BRM12" s="965"/>
      <c r="BRN12" s="965"/>
      <c r="BRO12" s="965"/>
      <c r="BRP12" s="965"/>
      <c r="BRQ12" s="965"/>
      <c r="BRR12" s="965"/>
      <c r="BRS12" s="965"/>
      <c r="BRT12" s="1051" t="s">
        <v>5085</v>
      </c>
      <c r="BRU12" s="1051"/>
      <c r="BRV12" s="1051"/>
      <c r="BRW12" s="1051"/>
      <c r="BRX12" s="1051"/>
      <c r="BRY12" s="1051"/>
      <c r="BRZ12" s="1051"/>
      <c r="BSA12" s="1051"/>
      <c r="BSF12" s="1052" t="s">
        <v>5087</v>
      </c>
      <c r="BSG12" s="1052"/>
      <c r="BSH12" s="1052"/>
      <c r="BSI12" s="1052"/>
      <c r="BSJ12" s="1052"/>
      <c r="BSK12" s="1052"/>
      <c r="BSL12" s="1052"/>
      <c r="BSM12" s="1052"/>
      <c r="BSN12" s="1052"/>
      <c r="BSO12" s="1052"/>
      <c r="BSP12" s="1052"/>
      <c r="BSQ12" s="1052"/>
      <c r="BSR12" s="945" t="s">
        <v>5144</v>
      </c>
      <c r="BSS12" s="945"/>
      <c r="BST12" s="945"/>
      <c r="BSU12" s="945"/>
      <c r="BSV12" s="945"/>
      <c r="BSW12" s="945"/>
      <c r="BSX12" s="945"/>
      <c r="BSY12" s="945"/>
      <c r="BTD12" s="945" t="s">
        <v>5144</v>
      </c>
      <c r="BTE12" s="945"/>
      <c r="BTF12" s="945"/>
      <c r="BTG12" s="945"/>
      <c r="BTH12" s="945"/>
      <c r="BTI12" s="945"/>
      <c r="BTJ12" s="945"/>
      <c r="BTK12" s="945"/>
      <c r="BTL12" s="965" t="s">
        <v>5119</v>
      </c>
      <c r="BTM12" s="965"/>
      <c r="BTN12" s="965"/>
      <c r="BTO12" s="965"/>
      <c r="BTP12" s="965"/>
      <c r="BTQ12" s="965"/>
      <c r="BTR12" s="965"/>
      <c r="BTS12" s="965"/>
      <c r="BTT12" s="967" t="s">
        <v>5195</v>
      </c>
      <c r="BTU12" s="967"/>
      <c r="BTV12" s="967"/>
      <c r="BTW12" s="967"/>
      <c r="BUB12" s="967" t="s">
        <v>5195</v>
      </c>
      <c r="BUC12" s="967"/>
      <c r="BUD12" s="967"/>
      <c r="BUE12" s="967"/>
      <c r="BUF12" s="945" t="s">
        <v>5227</v>
      </c>
      <c r="BUG12" s="945"/>
      <c r="BUH12" s="945"/>
      <c r="BUI12" s="945"/>
      <c r="BUJ12" s="945"/>
      <c r="BUK12" s="945"/>
      <c r="BUL12" s="945"/>
      <c r="BUM12" s="945"/>
      <c r="BUN12" s="945"/>
      <c r="BUO12" s="945"/>
      <c r="BUP12" s="945"/>
      <c r="BUQ12" s="945"/>
      <c r="BUR12" s="945"/>
      <c r="BUS12" s="945"/>
      <c r="BUT12" s="945"/>
      <c r="BUU12" s="945"/>
      <c r="BUZ12" s="945" t="s">
        <v>5227</v>
      </c>
      <c r="BVA12" s="945"/>
      <c r="BVB12" s="945"/>
      <c r="BVC12" s="945"/>
      <c r="BVD12" s="945"/>
      <c r="BVE12" s="945"/>
      <c r="BVF12" s="945"/>
      <c r="BVG12" s="945"/>
      <c r="BVH12" s="1018" t="s">
        <v>5290</v>
      </c>
      <c r="BVI12" s="1018"/>
      <c r="BVJ12" s="1018"/>
      <c r="BVK12" s="1018"/>
      <c r="BVL12" s="946" t="s">
        <v>5289</v>
      </c>
      <c r="BVM12" s="946"/>
      <c r="BVN12" s="946"/>
      <c r="BVO12" s="946"/>
      <c r="BVP12" s="1032" t="s">
        <v>5296</v>
      </c>
      <c r="BVQ12" s="1032"/>
      <c r="BVR12" s="1032"/>
      <c r="BVS12" s="1032"/>
      <c r="BVX12" s="979"/>
      <c r="BVY12" s="979"/>
      <c r="BVZ12" s="979"/>
      <c r="BWA12" s="979"/>
      <c r="BWB12" s="1001" t="s">
        <v>5316</v>
      </c>
      <c r="BWC12" s="1001"/>
      <c r="BWD12" s="1001"/>
      <c r="BWE12" s="1001"/>
      <c r="BWF12" s="1001"/>
      <c r="BWG12" s="1001"/>
      <c r="BWH12" s="1001"/>
      <c r="BWI12" s="1001"/>
      <c r="BWJ12" s="1053" t="s">
        <v>5341</v>
      </c>
      <c r="BWK12" s="1053"/>
      <c r="BWL12" s="1053"/>
      <c r="BWM12" s="1053"/>
      <c r="BWN12" s="1053"/>
      <c r="BWO12" s="1053"/>
      <c r="BWP12" s="1053"/>
      <c r="BWQ12" s="1053"/>
      <c r="BWV12" s="1018" t="s">
        <v>5362</v>
      </c>
      <c r="BWW12" s="1018"/>
      <c r="BWX12" s="1018"/>
      <c r="BWY12" s="1018"/>
      <c r="BWZ12" s="1032" t="s">
        <v>5388</v>
      </c>
      <c r="BXA12" s="1032"/>
      <c r="BXB12" s="1032"/>
      <c r="BXC12" s="1032"/>
      <c r="BXD12" s="946" t="s">
        <v>5374</v>
      </c>
      <c r="BXE12" s="946"/>
      <c r="BXF12" s="946"/>
      <c r="BXG12" s="946"/>
      <c r="BXH12" s="946"/>
      <c r="BXI12" s="946"/>
      <c r="BXJ12" s="946"/>
      <c r="BXK12" s="946"/>
      <c r="BXL12" s="968" t="s">
        <v>5390</v>
      </c>
      <c r="BXM12" s="968"/>
      <c r="BXN12" s="968"/>
      <c r="BXO12" s="968"/>
      <c r="BXT12" s="968" t="s">
        <v>5390</v>
      </c>
      <c r="BXU12" s="968"/>
      <c r="BXV12" s="968"/>
      <c r="BXW12" s="968"/>
      <c r="BXX12" s="1007" t="s">
        <v>5445</v>
      </c>
      <c r="BXY12" s="1007"/>
      <c r="BXZ12" s="1007"/>
      <c r="BYA12" s="1007"/>
      <c r="BYB12" s="1007"/>
      <c r="BYC12" s="1007"/>
      <c r="BYD12" s="1007"/>
      <c r="BYE12" s="1007"/>
      <c r="BYF12" s="1007"/>
      <c r="BYG12" s="1007"/>
      <c r="BYH12" s="1007"/>
      <c r="BYI12" s="1007"/>
      <c r="BYJ12" s="1025" t="s">
        <v>5424</v>
      </c>
      <c r="BYK12" s="1025"/>
      <c r="BYL12" s="1025"/>
      <c r="BYM12" s="1025"/>
      <c r="BYR12" s="979"/>
      <c r="BYS12" s="979"/>
      <c r="BYT12" s="979"/>
      <c r="BYU12" s="979"/>
      <c r="BYV12" s="1018" t="s">
        <v>5467</v>
      </c>
      <c r="BYW12" s="1018"/>
      <c r="BYX12" s="1018"/>
      <c r="BYY12" s="1018"/>
      <c r="BYZ12" s="1018"/>
      <c r="BZA12" s="1018"/>
      <c r="BZB12" s="1018"/>
      <c r="BZC12" s="1018"/>
      <c r="BZD12" s="1018"/>
      <c r="BZE12" s="1018"/>
      <c r="BZF12" s="1018"/>
      <c r="BZG12" s="1018"/>
      <c r="BZH12" s="994" t="s">
        <v>5505</v>
      </c>
      <c r="BZI12" s="994"/>
      <c r="BZJ12" s="994"/>
      <c r="BZK12" s="994"/>
      <c r="BZP12" s="994" t="s">
        <v>5505</v>
      </c>
      <c r="BZQ12" s="994"/>
      <c r="BZR12" s="994"/>
      <c r="BZS12" s="994"/>
      <c r="BZT12" s="1018" t="s">
        <v>5526</v>
      </c>
      <c r="BZU12" s="1018"/>
      <c r="BZV12" s="1018"/>
      <c r="BZW12" s="1018"/>
      <c r="BZX12" s="1018"/>
      <c r="BZY12" s="1018"/>
      <c r="BZZ12" s="1018"/>
      <c r="CAA12" s="1018"/>
      <c r="CAB12" s="1018"/>
      <c r="CAC12" s="1018"/>
      <c r="CAD12" s="1018"/>
      <c r="CAE12" s="1018"/>
      <c r="CAF12" s="1048" t="s">
        <v>5571</v>
      </c>
      <c r="CAG12" s="1048"/>
      <c r="CAH12" s="1048"/>
      <c r="CAI12" s="1048"/>
      <c r="CAN12" s="979"/>
      <c r="CAO12" s="979"/>
      <c r="CAP12" s="979"/>
      <c r="CAQ12" s="979"/>
      <c r="CAR12" s="1048" t="s">
        <v>5570</v>
      </c>
      <c r="CAS12" s="1048"/>
      <c r="CAT12" s="1048"/>
      <c r="CAU12" s="1048"/>
      <c r="CAV12" s="1048"/>
      <c r="CAW12" s="1048"/>
      <c r="CAX12" s="1048"/>
      <c r="CAY12" s="1048"/>
      <c r="CAZ12" s="946" t="s">
        <v>5534</v>
      </c>
      <c r="CBA12" s="946"/>
      <c r="CBB12" s="946"/>
      <c r="CBC12" s="946"/>
      <c r="CBD12" s="946"/>
      <c r="CBE12" s="946"/>
      <c r="CBF12" s="946"/>
      <c r="CBG12" s="946"/>
      <c r="CBL12" s="1015" t="s">
        <v>5602</v>
      </c>
      <c r="CBM12" s="1015"/>
      <c r="CBN12" s="1015"/>
      <c r="CBO12" s="1015"/>
      <c r="CBP12" s="1015"/>
      <c r="CBQ12" s="1015"/>
      <c r="CBR12" s="1015"/>
      <c r="CBS12" s="1015"/>
      <c r="CBT12" s="1015"/>
      <c r="CBU12" s="1015"/>
      <c r="CBV12" s="1015"/>
      <c r="CBW12" s="1015"/>
      <c r="CBX12" s="946" t="s">
        <v>5620</v>
      </c>
      <c r="CBY12" s="946"/>
      <c r="CBZ12" s="946"/>
      <c r="CCA12" s="946"/>
      <c r="CCB12" s="946"/>
      <c r="CCC12" s="946"/>
      <c r="CCD12" s="946"/>
      <c r="CCE12" s="946"/>
      <c r="CCF12" s="946"/>
      <c r="CCG12" s="946"/>
      <c r="CCH12" s="946"/>
      <c r="CCI12" s="946"/>
      <c r="CCN12" s="1048" t="s">
        <v>5668</v>
      </c>
      <c r="CCO12" s="1048"/>
      <c r="CCP12" s="1048"/>
      <c r="CCQ12" s="1048"/>
      <c r="CCR12" s="1048"/>
      <c r="CCS12" s="1048"/>
      <c r="CCT12" s="1048"/>
      <c r="CCU12" s="1048"/>
      <c r="CCV12" s="1001" t="s">
        <v>5678</v>
      </c>
      <c r="CCW12" s="1001"/>
      <c r="CCX12" s="1001"/>
      <c r="CCY12" s="1001"/>
      <c r="CCZ12" s="1001"/>
      <c r="CDA12" s="1001"/>
      <c r="CDB12" s="1001"/>
      <c r="CDC12" s="1001"/>
      <c r="CDD12" s="994" t="s">
        <v>5705</v>
      </c>
      <c r="CDE12" s="994"/>
      <c r="CDF12" s="994"/>
      <c r="CDG12" s="994"/>
      <c r="CDH12" s="994"/>
      <c r="CDI12" s="994"/>
      <c r="CDJ12" s="994"/>
      <c r="CDK12" s="994"/>
      <c r="CDP12" s="1025" t="s">
        <v>5667</v>
      </c>
      <c r="CDQ12" s="1025"/>
      <c r="CDR12" s="1025"/>
      <c r="CDS12" s="1025"/>
      <c r="CDT12" s="979"/>
      <c r="CDU12" s="979"/>
      <c r="CDV12" s="979"/>
      <c r="CDW12" s="979"/>
      <c r="CDX12" s="1035" t="s">
        <v>5779</v>
      </c>
      <c r="CDY12" s="1035"/>
      <c r="CDZ12" s="1035"/>
      <c r="CEA12" s="1035"/>
      <c r="CEB12" s="1035"/>
      <c r="CEC12" s="1035"/>
      <c r="CED12" s="1035"/>
      <c r="CEE12" s="1035"/>
      <c r="CEF12" s="1035"/>
      <c r="CEG12" s="1035"/>
      <c r="CEH12" s="1035"/>
      <c r="CEI12" s="1035"/>
      <c r="CEJ12" s="994" t="s">
        <v>5705</v>
      </c>
      <c r="CEK12" s="994"/>
      <c r="CEL12" s="994"/>
      <c r="CEM12" s="994"/>
      <c r="CER12" s="989" t="s">
        <v>5243</v>
      </c>
      <c r="CES12" s="989"/>
      <c r="CET12" s="989"/>
      <c r="CEU12" s="989"/>
      <c r="CEV12" s="998" t="s">
        <v>5757</v>
      </c>
      <c r="CEW12" s="998"/>
      <c r="CEX12" s="998"/>
      <c r="CEY12" s="998"/>
      <c r="CEZ12" s="1018" t="s">
        <v>5795</v>
      </c>
      <c r="CFA12" s="1018"/>
      <c r="CFB12" s="1018"/>
      <c r="CFC12" s="1018"/>
      <c r="CFD12" s="1018"/>
      <c r="CFE12" s="1018"/>
      <c r="CFF12" s="1018"/>
      <c r="CFG12" s="1018"/>
      <c r="CFH12" s="1018"/>
      <c r="CFI12" s="1018"/>
      <c r="CFJ12" s="1018"/>
      <c r="CFK12" s="1018"/>
      <c r="CFL12" s="1032" t="s">
        <v>5852</v>
      </c>
      <c r="CFM12" s="1032"/>
      <c r="CFN12" s="1032"/>
      <c r="CFO12" s="1032"/>
      <c r="CFT12" s="1032" t="s">
        <v>5852</v>
      </c>
      <c r="CFU12" s="1032"/>
      <c r="CFV12" s="1032"/>
      <c r="CFW12" s="1032"/>
      <c r="CFX12" s="994" t="s">
        <v>5871</v>
      </c>
      <c r="CFY12" s="994"/>
      <c r="CFZ12" s="994"/>
      <c r="CGA12" s="994"/>
      <c r="CGB12" s="994"/>
      <c r="CGC12" s="994"/>
      <c r="CGD12" s="994"/>
      <c r="CGE12" s="994"/>
      <c r="CGF12" s="1047"/>
      <c r="CGG12" s="1047"/>
      <c r="CGH12" s="1047"/>
      <c r="CGI12" s="1047"/>
      <c r="CGJ12" s="979"/>
      <c r="CGK12" s="979"/>
      <c r="CGL12" s="979"/>
      <c r="CGM12" s="979"/>
      <c r="CGV12" s="1032" t="s">
        <v>5875</v>
      </c>
      <c r="CGW12" s="1032"/>
      <c r="CGX12" s="1032"/>
      <c r="CGY12" s="1032"/>
      <c r="CGZ12" s="1032"/>
      <c r="CHA12" s="1032"/>
      <c r="CHB12" s="1032"/>
      <c r="CHC12" s="1032"/>
      <c r="CHD12" s="1032"/>
      <c r="CHE12" s="1032"/>
      <c r="CHF12" s="1032"/>
      <c r="CHG12" s="1032"/>
      <c r="CHH12" s="1047"/>
      <c r="CHI12" s="1047"/>
      <c r="CHJ12" s="1047"/>
      <c r="CHK12" s="1047"/>
      <c r="CHL12" s="979"/>
      <c r="CHM12" s="979"/>
      <c r="CHN12" s="979"/>
      <c r="CHO12" s="979"/>
      <c r="CHX12" s="1032" t="s">
        <v>5875</v>
      </c>
      <c r="CHY12" s="1032"/>
      <c r="CHZ12" s="1032"/>
      <c r="CIA12" s="1032"/>
      <c r="CIB12" s="1032"/>
      <c r="CIC12" s="1032"/>
      <c r="CID12" s="1032"/>
      <c r="CIE12" s="1032"/>
      <c r="CIF12" s="994" t="s">
        <v>5907</v>
      </c>
      <c r="CIG12" s="994"/>
      <c r="CIH12" s="994"/>
      <c r="CII12" s="994"/>
      <c r="CIJ12" s="994"/>
      <c r="CIK12" s="994"/>
      <c r="CIL12" s="994"/>
      <c r="CIM12" s="994"/>
      <c r="CIN12" s="912" t="s">
        <v>5945</v>
      </c>
      <c r="CIO12" s="912"/>
      <c r="CIP12" s="912"/>
      <c r="CIQ12" s="912"/>
      <c r="CIR12" s="912"/>
      <c r="CIS12" s="912"/>
      <c r="CIT12" s="912"/>
      <c r="CIU12" s="912"/>
      <c r="CIZ12" s="979"/>
      <c r="CJA12" s="979"/>
      <c r="CJB12" s="979"/>
      <c r="CJC12" s="979"/>
      <c r="CJD12" s="912" t="s">
        <v>5945</v>
      </c>
      <c r="CJE12" s="912"/>
      <c r="CJF12" s="912"/>
      <c r="CJG12" s="912"/>
      <c r="CJH12" s="994" t="s">
        <v>5960</v>
      </c>
      <c r="CJI12" s="994"/>
      <c r="CJJ12" s="994"/>
      <c r="CJK12" s="994"/>
      <c r="CJL12" s="994"/>
      <c r="CJM12" s="994"/>
      <c r="CJN12" s="994"/>
      <c r="CJO12" s="994"/>
      <c r="CJP12" s="965" t="s">
        <v>5982</v>
      </c>
      <c r="CJQ12" s="965"/>
      <c r="CJR12" s="965"/>
      <c r="CJS12" s="965"/>
      <c r="CJT12" s="967" t="s">
        <v>5996</v>
      </c>
      <c r="CJU12" s="967"/>
      <c r="CJV12" s="967"/>
      <c r="CJW12" s="967"/>
      <c r="CKB12" s="967" t="s">
        <v>5996</v>
      </c>
      <c r="CKC12" s="967"/>
      <c r="CKD12" s="967"/>
      <c r="CKE12" s="967"/>
      <c r="CKF12" s="968" t="s">
        <v>6033</v>
      </c>
      <c r="CKG12" s="968"/>
      <c r="CKH12" s="968"/>
      <c r="CKI12" s="968"/>
      <c r="CKJ12" s="968"/>
      <c r="CKK12" s="968"/>
      <c r="CKL12" s="968"/>
      <c r="CKM12" s="968"/>
      <c r="CKN12" s="968"/>
      <c r="CKO12" s="968"/>
      <c r="CKP12" s="968"/>
      <c r="CKQ12" s="968"/>
      <c r="CKR12" s="978" t="s">
        <v>5999</v>
      </c>
      <c r="CKS12" s="978"/>
      <c r="CKT12" s="978"/>
      <c r="CKU12" s="978"/>
      <c r="CKV12" s="978"/>
      <c r="CKW12" s="978"/>
      <c r="CKX12" s="978"/>
      <c r="CKY12" s="978"/>
      <c r="CLD12" s="1018" t="s">
        <v>6023</v>
      </c>
      <c r="CLE12" s="1018"/>
      <c r="CLF12" s="1018"/>
      <c r="CLG12" s="1018"/>
      <c r="CLH12" s="1018"/>
      <c r="CLI12" s="1018"/>
      <c r="CLJ12" s="1018"/>
      <c r="CLK12" s="1018"/>
      <c r="CLL12" s="998" t="s">
        <v>6077</v>
      </c>
      <c r="CLM12" s="998"/>
      <c r="CLN12" s="998"/>
      <c r="CLO12" s="998"/>
      <c r="CLP12" s="998"/>
      <c r="CLQ12" s="998"/>
      <c r="CLR12" s="998"/>
      <c r="CLS12" s="998"/>
      <c r="CLT12" s="978" t="s">
        <v>6079</v>
      </c>
      <c r="CLU12" s="978"/>
      <c r="CLV12" s="978"/>
      <c r="CLW12" s="978"/>
      <c r="CLX12" s="978"/>
      <c r="CLY12" s="978"/>
      <c r="CLZ12" s="978"/>
      <c r="CMA12" s="978"/>
      <c r="CMF12" s="978" t="s">
        <v>6079</v>
      </c>
      <c r="CMG12" s="978"/>
      <c r="CMH12" s="978"/>
      <c r="CMI12" s="978"/>
      <c r="CMJ12" s="1018" t="s">
        <v>6090</v>
      </c>
      <c r="CMK12" s="1018"/>
      <c r="CML12" s="1018"/>
      <c r="CMM12" s="1018"/>
      <c r="CMN12" s="1018"/>
      <c r="CMO12" s="1018"/>
      <c r="CMP12" s="1018"/>
      <c r="CMQ12" s="1018"/>
      <c r="CMR12" s="1018"/>
      <c r="CMS12" s="1018"/>
      <c r="CMT12" s="1018"/>
      <c r="CMU12" s="1018"/>
      <c r="CMV12" s="994" t="s">
        <v>6124</v>
      </c>
      <c r="CMW12" s="994"/>
      <c r="CMX12" s="994"/>
      <c r="CMY12" s="994"/>
      <c r="CMZ12" s="994"/>
      <c r="CNA12" s="994"/>
      <c r="CNB12" s="994"/>
      <c r="CNC12" s="994"/>
      <c r="CNH12" s="994" t="s">
        <v>6124</v>
      </c>
      <c r="CNI12" s="994"/>
      <c r="CNJ12" s="994"/>
      <c r="CNK12" s="994"/>
      <c r="CNL12" s="998" t="s">
        <v>6097</v>
      </c>
      <c r="CNM12" s="998"/>
      <c r="CNN12" s="998"/>
      <c r="CNO12" s="998"/>
      <c r="CNP12" s="998"/>
      <c r="CNQ12" s="998"/>
      <c r="CNR12" s="998"/>
      <c r="CNS12" s="998"/>
      <c r="CNT12" s="965" t="s">
        <v>6156</v>
      </c>
      <c r="CNU12" s="965"/>
      <c r="CNV12" s="965"/>
      <c r="CNW12" s="965"/>
      <c r="CNX12" s="965"/>
      <c r="CNY12" s="965"/>
      <c r="CNZ12" s="965"/>
      <c r="COA12" s="965"/>
      <c r="COB12" s="965"/>
      <c r="COC12" s="965"/>
      <c r="COD12" s="965"/>
      <c r="COE12" s="965"/>
      <c r="COJ12" s="998" t="s">
        <v>6188</v>
      </c>
      <c r="COK12" s="998"/>
      <c r="COL12" s="998"/>
      <c r="COM12" s="998"/>
      <c r="CON12" s="998"/>
      <c r="COO12" s="998"/>
      <c r="COP12" s="998"/>
      <c r="COQ12" s="998"/>
      <c r="COR12" s="994" t="s">
        <v>6212</v>
      </c>
      <c r="COS12" s="994"/>
      <c r="COT12" s="994"/>
      <c r="COU12" s="994"/>
      <c r="COV12" s="994"/>
      <c r="COW12" s="994"/>
      <c r="COX12" s="994"/>
      <c r="COY12" s="994"/>
      <c r="COZ12" s="993" t="s">
        <v>6245</v>
      </c>
      <c r="CPA12" s="993"/>
      <c r="CPB12" s="993"/>
      <c r="CPC12" s="993"/>
      <c r="CPD12" s="993"/>
      <c r="CPE12" s="993"/>
      <c r="CPF12" s="993"/>
      <c r="CPG12" s="993"/>
      <c r="CPL12" s="965" t="s">
        <v>6271</v>
      </c>
      <c r="CPM12" s="965"/>
      <c r="CPN12" s="965"/>
      <c r="CPO12" s="965"/>
      <c r="CPP12" s="965"/>
      <c r="CPQ12" s="965"/>
      <c r="CPR12" s="965"/>
      <c r="CPS12" s="965"/>
      <c r="CPT12" s="965"/>
      <c r="CPU12" s="965"/>
      <c r="CPV12" s="965"/>
      <c r="CPW12" s="965"/>
      <c r="CPX12" s="967" t="s">
        <v>6301</v>
      </c>
      <c r="CPY12" s="967"/>
      <c r="CPZ12" s="967"/>
      <c r="CQA12" s="967"/>
      <c r="CQB12" s="967"/>
      <c r="CQC12" s="967"/>
      <c r="CQD12" s="967"/>
      <c r="CQE12" s="967"/>
      <c r="CQF12" s="967"/>
      <c r="CQG12" s="967"/>
      <c r="CQH12" s="967"/>
      <c r="CQI12" s="967"/>
      <c r="CQN12" s="1006" t="s">
        <v>6393</v>
      </c>
      <c r="CQO12" s="1006"/>
      <c r="CQP12" s="1006"/>
      <c r="CQQ12" s="1006"/>
      <c r="CQR12" s="1006"/>
      <c r="CQS12" s="1006"/>
      <c r="CQT12" s="1006"/>
      <c r="CQU12" s="1006"/>
      <c r="CQV12" s="1006"/>
      <c r="CQW12" s="1006"/>
      <c r="CQX12" s="1006"/>
      <c r="CQY12" s="1006"/>
      <c r="CQZ12" s="1001" t="s">
        <v>6392</v>
      </c>
      <c r="CRA12" s="1001"/>
      <c r="CRB12" s="1001"/>
      <c r="CRC12" s="1001"/>
      <c r="CRD12" s="1001"/>
      <c r="CRE12" s="1001"/>
      <c r="CRF12" s="1001"/>
      <c r="CRG12" s="1001"/>
      <c r="CRH12" s="1001"/>
      <c r="CRI12" s="1001"/>
      <c r="CRJ12" s="1001"/>
      <c r="CRK12" s="1001"/>
      <c r="CRP12" s="1006" t="s">
        <v>6391</v>
      </c>
      <c r="CRQ12" s="1006"/>
      <c r="CRR12" s="1006"/>
      <c r="CRS12" s="1006"/>
      <c r="CRT12" s="1006"/>
      <c r="CRU12" s="1006"/>
      <c r="CRV12" s="1006"/>
      <c r="CRW12" s="1006"/>
      <c r="CRX12" s="1006"/>
      <c r="CRY12" s="1006"/>
      <c r="CRZ12" s="1006"/>
      <c r="CSA12" s="1006"/>
      <c r="CSB12" s="1001" t="s">
        <v>6412</v>
      </c>
      <c r="CSC12" s="1001"/>
      <c r="CSD12" s="1001"/>
      <c r="CSE12" s="1001"/>
      <c r="CSF12" s="1001"/>
      <c r="CSG12" s="1001"/>
      <c r="CSH12" s="1001"/>
      <c r="CSI12" s="1001"/>
      <c r="CSJ12" s="1001"/>
      <c r="CSK12" s="1001"/>
      <c r="CSL12" s="1001"/>
      <c r="CSM12" s="1001"/>
      <c r="CSR12" s="1001" t="s">
        <v>6412</v>
      </c>
      <c r="CSS12" s="1001"/>
      <c r="CST12" s="1001"/>
      <c r="CSU12" s="1001"/>
      <c r="CSV12" s="1001"/>
      <c r="CSW12" s="1001"/>
      <c r="CSX12" s="1001"/>
      <c r="CSY12" s="1001"/>
      <c r="CSZ12" s="1001"/>
      <c r="CTA12" s="1001"/>
      <c r="CTB12" s="1001"/>
      <c r="CTC12" s="1001"/>
      <c r="CTD12" s="1024" t="s">
        <v>6453</v>
      </c>
      <c r="CTE12" s="1024"/>
      <c r="CTF12" s="1024"/>
      <c r="CTG12" s="1024"/>
      <c r="CTH12" s="1024"/>
      <c r="CTI12" s="1024"/>
      <c r="CTJ12" s="1024"/>
      <c r="CTK12" s="1024"/>
      <c r="CTL12" s="1024"/>
      <c r="CTM12" s="1024"/>
      <c r="CTN12" s="1024"/>
      <c r="CTO12" s="1024"/>
      <c r="CTT12" s="979"/>
      <c r="CTU12" s="979"/>
      <c r="CTV12" s="979"/>
      <c r="CTW12" s="979"/>
      <c r="CTX12" s="1024" t="s">
        <v>6453</v>
      </c>
      <c r="CTY12" s="1024"/>
      <c r="CTZ12" s="1024"/>
      <c r="CUA12" s="1024"/>
      <c r="CUB12" s="1024"/>
      <c r="CUC12" s="1024"/>
      <c r="CUD12" s="1024"/>
      <c r="CUE12" s="1024"/>
      <c r="CUF12" s="979"/>
      <c r="CUG12" s="979"/>
      <c r="CUH12" s="979"/>
      <c r="CUI12" s="979"/>
      <c r="CUJ12" s="979"/>
      <c r="CUK12" s="979"/>
      <c r="CUL12" s="979"/>
      <c r="CUM12" s="979"/>
      <c r="CUV12" s="1024" t="s">
        <v>6453</v>
      </c>
      <c r="CUW12" s="1024"/>
      <c r="CUX12" s="1024"/>
      <c r="CUY12" s="1024"/>
      <c r="CUZ12" s="1024"/>
      <c r="CVA12" s="1024"/>
      <c r="CVB12" s="1024"/>
      <c r="CVC12" s="1024"/>
      <c r="CVD12" s="1024"/>
      <c r="CVE12" s="1024"/>
      <c r="CVF12" s="1024"/>
      <c r="CVG12" s="1024"/>
      <c r="CVH12" s="1024"/>
      <c r="CVI12" s="1024"/>
      <c r="CVJ12" s="1024"/>
      <c r="CVK12" s="1024"/>
      <c r="CVX12" s="998" t="s">
        <v>6549</v>
      </c>
      <c r="CVY12" s="998"/>
      <c r="CVZ12" s="998"/>
      <c r="CWA12" s="998"/>
      <c r="CWB12" s="998"/>
      <c r="CWC12" s="998"/>
      <c r="CWD12" s="998"/>
      <c r="CWE12" s="998"/>
      <c r="CWF12" s="912" t="s">
        <v>6566</v>
      </c>
      <c r="CWG12" s="912"/>
      <c r="CWH12" s="912"/>
      <c r="CWI12" s="912"/>
      <c r="CWJ12" s="912"/>
      <c r="CWK12" s="912"/>
      <c r="CWL12" s="1000" t="s">
        <v>6576</v>
      </c>
      <c r="CWM12" s="1000"/>
      <c r="CWN12" s="1000"/>
      <c r="CWO12" s="1000"/>
      <c r="CWP12" s="1000"/>
      <c r="CWQ12" s="1000"/>
      <c r="CWR12" s="1000"/>
      <c r="CWS12" s="1000"/>
      <c r="CWT12" s="1000"/>
      <c r="CWU12" s="1000"/>
      <c r="CWZ12" s="1000" t="s">
        <v>6615</v>
      </c>
      <c r="CXA12" s="1000"/>
      <c r="CXB12" s="1000"/>
      <c r="CXC12" s="1000"/>
      <c r="CXD12" s="987" t="s">
        <v>6603</v>
      </c>
      <c r="CXE12" s="987"/>
      <c r="CXF12" s="987"/>
      <c r="CXG12" s="987"/>
      <c r="CXH12" s="987"/>
      <c r="CXI12" s="987"/>
      <c r="CXJ12" s="987"/>
      <c r="CXK12" s="987"/>
      <c r="CXL12" s="1001" t="s">
        <v>6618</v>
      </c>
      <c r="CXM12" s="1001"/>
      <c r="CXN12" s="1001"/>
      <c r="CXO12" s="1001"/>
      <c r="CXP12" s="1001"/>
      <c r="CXQ12" s="1001"/>
      <c r="CXR12" s="1001"/>
      <c r="CXS12" s="1001"/>
      <c r="CYB12" s="987" t="s">
        <v>6627</v>
      </c>
      <c r="CYC12" s="987"/>
      <c r="CYD12" s="987"/>
      <c r="CYE12" s="987"/>
      <c r="CYF12" s="987"/>
      <c r="CYG12" s="987"/>
      <c r="CYH12" s="987"/>
      <c r="CYI12" s="987"/>
      <c r="CYJ12" s="965" t="s">
        <v>6661</v>
      </c>
      <c r="CYK12" s="965"/>
      <c r="CYL12" s="965"/>
      <c r="CYM12" s="965"/>
      <c r="CYN12" s="965"/>
      <c r="CYO12" s="965"/>
      <c r="CYP12" s="965"/>
      <c r="CYQ12" s="965"/>
      <c r="CYR12" s="945" t="s">
        <v>6656</v>
      </c>
      <c r="CYS12" s="945"/>
      <c r="CYT12" s="945"/>
      <c r="CYU12" s="945"/>
      <c r="CZD12" s="945" t="s">
        <v>6656</v>
      </c>
      <c r="CZE12" s="945"/>
      <c r="CZF12" s="945"/>
      <c r="CZG12" s="945"/>
      <c r="CZH12" s="945"/>
      <c r="CZI12" s="945"/>
      <c r="CZJ12" s="945"/>
      <c r="CZK12" s="945"/>
      <c r="CZL12" s="912" t="s">
        <v>6670</v>
      </c>
      <c r="CZM12" s="912"/>
      <c r="CZN12" s="912"/>
      <c r="CZO12" s="912"/>
      <c r="CZP12" s="912"/>
      <c r="CZQ12" s="912"/>
      <c r="CZR12" s="912"/>
      <c r="CZS12" s="912"/>
      <c r="CZT12" s="998" t="s">
        <v>6693</v>
      </c>
      <c r="CZU12" s="998"/>
      <c r="CZV12" s="998"/>
      <c r="CZW12" s="998"/>
      <c r="DAF12" s="998" t="s">
        <v>6693</v>
      </c>
      <c r="DAG12" s="998"/>
      <c r="DAH12" s="998"/>
      <c r="DAI12" s="998"/>
      <c r="DAJ12" s="998"/>
      <c r="DAK12" s="998"/>
      <c r="DAL12" s="998"/>
      <c r="DAM12" s="998"/>
      <c r="DAN12" s="998"/>
      <c r="DAO12" s="998"/>
      <c r="DAP12" s="998"/>
      <c r="DAQ12" s="998"/>
      <c r="DAR12" s="1030" t="s">
        <v>6715</v>
      </c>
      <c r="DAS12" s="1030"/>
      <c r="DAT12" s="1030"/>
      <c r="DAU12" s="1030"/>
      <c r="DAV12" s="1030"/>
      <c r="DAW12" s="1030"/>
      <c r="DAX12" s="1030"/>
      <c r="DAY12" s="1030"/>
      <c r="DBH12" s="979"/>
      <c r="DBI12" s="979"/>
      <c r="DBJ12" s="979"/>
      <c r="DBK12" s="979"/>
      <c r="DBL12" s="1030" t="s">
        <v>6715</v>
      </c>
      <c r="DBM12" s="1030"/>
      <c r="DBN12" s="1030"/>
      <c r="DBO12" s="1030"/>
      <c r="DBP12" s="1030"/>
      <c r="DBQ12" s="1030"/>
      <c r="DBR12" s="1030"/>
      <c r="DBS12" s="1030"/>
      <c r="DBT12" s="1035" t="s">
        <v>5445</v>
      </c>
      <c r="DBU12" s="1035"/>
      <c r="DBV12" s="1035"/>
      <c r="DBW12" s="1035"/>
      <c r="DBX12" s="1035"/>
      <c r="DBY12" s="1035"/>
      <c r="DBZ12" s="1035"/>
      <c r="DCA12" s="1035"/>
      <c r="DCJ12" s="928" t="s">
        <v>5445</v>
      </c>
      <c r="DCK12" s="928"/>
      <c r="DCL12" s="928"/>
      <c r="DCM12" s="928"/>
      <c r="DCN12" s="928"/>
      <c r="DCO12" s="928"/>
      <c r="DCP12" s="928"/>
      <c r="DCQ12" s="928"/>
      <c r="DCR12" s="928"/>
      <c r="DCS12" s="928"/>
      <c r="DCT12" s="928"/>
      <c r="DCU12" s="928"/>
      <c r="DCV12" s="928"/>
      <c r="DCW12" s="928"/>
      <c r="DCX12" s="928"/>
      <c r="DCY12" s="928"/>
      <c r="DCZ12" s="928"/>
      <c r="DDA12" s="928"/>
      <c r="DDB12" s="928"/>
      <c r="DDC12" s="928"/>
      <c r="DDL12" s="928" t="s">
        <v>5445</v>
      </c>
      <c r="DDM12" s="928"/>
      <c r="DDN12" s="928"/>
      <c r="DDO12" s="928"/>
      <c r="DDP12" s="928"/>
      <c r="DDQ12" s="928"/>
      <c r="DDR12" s="928"/>
      <c r="DDS12" s="928"/>
      <c r="DDT12" s="928"/>
      <c r="DDU12" s="928"/>
      <c r="DDV12" s="928"/>
      <c r="DDW12" s="928"/>
      <c r="DDX12" s="928"/>
      <c r="DDY12" s="928"/>
      <c r="DDZ12" s="928"/>
      <c r="DEA12" s="928"/>
      <c r="DEB12" s="928"/>
      <c r="DEC12" s="928"/>
      <c r="DED12" s="928"/>
      <c r="DEE12" s="928"/>
      <c r="DEN12" s="979"/>
      <c r="DEO12" s="979"/>
      <c r="DEP12" s="979"/>
      <c r="DEQ12" s="979"/>
      <c r="DER12" s="928" t="s">
        <v>5445</v>
      </c>
      <c r="DES12" s="928"/>
      <c r="DET12" s="928"/>
      <c r="DEU12" s="928"/>
      <c r="DEV12" s="928"/>
      <c r="DEW12" s="928"/>
      <c r="DEX12" s="928"/>
      <c r="DEY12" s="928"/>
      <c r="DEZ12" s="928"/>
      <c r="DFA12" s="928"/>
      <c r="DFB12" s="928"/>
      <c r="DFC12" s="928"/>
      <c r="DFD12" s="928"/>
      <c r="DFE12" s="928"/>
      <c r="DFF12" s="928"/>
      <c r="DFG12" s="928"/>
      <c r="DFP12" s="979"/>
      <c r="DFQ12" s="979"/>
      <c r="DFR12" s="979"/>
      <c r="DFS12" s="979"/>
      <c r="DFT12" s="928" t="s">
        <v>5445</v>
      </c>
      <c r="DFU12" s="928"/>
      <c r="DFV12" s="928"/>
      <c r="DFW12" s="928"/>
      <c r="DFX12" s="928"/>
      <c r="DFY12" s="928"/>
      <c r="DFZ12" s="928"/>
      <c r="DGA12" s="928"/>
      <c r="DGB12" s="928"/>
      <c r="DGC12" s="928"/>
      <c r="DGD12" s="928"/>
      <c r="DGE12" s="928"/>
      <c r="DGF12" s="928"/>
      <c r="DGG12" s="928"/>
      <c r="DGH12" s="928"/>
      <c r="DGI12" s="928"/>
      <c r="DGR12" s="928" t="s">
        <v>5445</v>
      </c>
      <c r="DGS12" s="928"/>
      <c r="DGT12" s="928"/>
      <c r="DGU12" s="928"/>
      <c r="DGV12" s="928"/>
      <c r="DGW12" s="928"/>
      <c r="DGX12" s="928"/>
      <c r="DGY12" s="928"/>
      <c r="DGZ12" s="928"/>
      <c r="DHA12" s="928"/>
      <c r="DHB12" s="928"/>
      <c r="DHC12" s="928"/>
      <c r="DHD12" s="928"/>
      <c r="DHE12" s="928"/>
      <c r="DHF12" s="928"/>
      <c r="DHG12" s="928"/>
      <c r="DHH12" s="928"/>
      <c r="DHI12" s="928"/>
      <c r="DHJ12" s="928"/>
      <c r="DHK12" s="928"/>
      <c r="DHT12" s="928" t="s">
        <v>5445</v>
      </c>
      <c r="DHU12" s="928"/>
      <c r="DHV12" s="928"/>
      <c r="DHW12" s="928"/>
      <c r="DHX12" s="928"/>
      <c r="DHY12" s="928"/>
      <c r="DHZ12" s="928"/>
      <c r="DIA12" s="928"/>
      <c r="DIB12" s="928"/>
      <c r="DIC12" s="928"/>
      <c r="DID12" s="928"/>
      <c r="DIE12" s="928"/>
      <c r="DIF12" s="928"/>
      <c r="DIG12" s="928"/>
      <c r="DIH12" s="928"/>
      <c r="DII12" s="928"/>
      <c r="DIJ12" s="928"/>
      <c r="DIK12" s="928"/>
      <c r="DIL12" s="928"/>
      <c r="DIM12" s="928"/>
      <c r="DIV12" s="928" t="s">
        <v>5445</v>
      </c>
      <c r="DIW12" s="928"/>
      <c r="DIX12" s="928"/>
      <c r="DIY12" s="928"/>
      <c r="DIZ12" s="928"/>
      <c r="DJA12" s="928"/>
      <c r="DJB12" s="928"/>
      <c r="DJC12" s="928"/>
      <c r="DJD12" s="928"/>
      <c r="DJE12" s="928"/>
      <c r="DJF12" s="928"/>
      <c r="DJG12" s="928"/>
      <c r="DJH12" s="928"/>
      <c r="DJI12" s="928"/>
      <c r="DJJ12" s="928"/>
      <c r="DJK12" s="928"/>
      <c r="DJL12" s="928"/>
      <c r="DJM12" s="928"/>
      <c r="DJN12" s="928"/>
      <c r="DJO12" s="928"/>
      <c r="DJX12" s="979"/>
      <c r="DJY12" s="979"/>
      <c r="DJZ12" s="979"/>
      <c r="DKA12" s="979"/>
      <c r="DKB12" s="928" t="s">
        <v>5445</v>
      </c>
      <c r="DKC12" s="928"/>
      <c r="DKD12" s="928"/>
      <c r="DKE12" s="928"/>
      <c r="DKF12" s="928"/>
      <c r="DKG12" s="928"/>
      <c r="DKH12" s="928"/>
      <c r="DKI12" s="928"/>
      <c r="DKJ12" s="928"/>
      <c r="DKK12" s="928"/>
      <c r="DKL12" s="928"/>
      <c r="DKM12" s="928"/>
      <c r="DKN12" s="928"/>
      <c r="DKO12" s="928"/>
      <c r="DKP12" s="928"/>
      <c r="DKQ12" s="928"/>
      <c r="DKZ12" s="928" t="s">
        <v>5445</v>
      </c>
      <c r="DLA12" s="928"/>
      <c r="DLB12" s="928"/>
      <c r="DLC12" s="928"/>
      <c r="DLD12" s="928"/>
      <c r="DLE12" s="928"/>
      <c r="DLF12" s="928"/>
      <c r="DLG12" s="928"/>
      <c r="DLH12" s="928"/>
      <c r="DLI12" s="928"/>
      <c r="DLJ12" s="928"/>
      <c r="DLK12" s="928"/>
      <c r="DLL12" s="928"/>
      <c r="DLM12" s="928"/>
      <c r="DLN12" s="928"/>
      <c r="DLO12" s="928"/>
      <c r="DLP12" s="928"/>
      <c r="DLQ12" s="928"/>
      <c r="DLR12" s="928"/>
      <c r="DLS12" s="928"/>
      <c r="DMB12" s="1035" t="s">
        <v>5445</v>
      </c>
      <c r="DMC12" s="1035"/>
      <c r="DMD12" s="1035"/>
      <c r="DME12" s="1035"/>
      <c r="DMF12" s="1035"/>
      <c r="DMG12" s="1035"/>
      <c r="DMH12" s="1035"/>
      <c r="DMI12" s="1035"/>
      <c r="DMJ12" s="979"/>
      <c r="DMK12" s="979"/>
      <c r="DML12" s="979"/>
      <c r="DMM12" s="979"/>
      <c r="DMN12" s="1035" t="s">
        <v>5445</v>
      </c>
      <c r="DMO12" s="1035"/>
      <c r="DMP12" s="1035"/>
      <c r="DMQ12" s="1035"/>
      <c r="DMR12" s="1035"/>
      <c r="DMS12" s="1035"/>
      <c r="DMT12" s="1035"/>
      <c r="DMU12" s="1035"/>
      <c r="DND12" s="928" t="s">
        <v>5445</v>
      </c>
      <c r="DNE12" s="928"/>
      <c r="DNF12" s="928"/>
      <c r="DNG12" s="928"/>
      <c r="DNH12" s="928"/>
      <c r="DNI12" s="928"/>
      <c r="DNJ12" s="928"/>
      <c r="DNK12" s="928"/>
      <c r="DNL12" s="928"/>
      <c r="DNM12" s="928"/>
      <c r="DNN12" s="928"/>
      <c r="DNO12" s="928"/>
      <c r="DNP12" s="928"/>
      <c r="DNQ12" s="928"/>
      <c r="DNR12" s="928"/>
      <c r="DNS12" s="928"/>
      <c r="DNT12" s="928"/>
      <c r="DNU12" s="928"/>
      <c r="DNV12" s="928"/>
      <c r="DNW12" s="928"/>
      <c r="DOF12" s="928" t="s">
        <v>5445</v>
      </c>
      <c r="DOG12" s="928"/>
      <c r="DOH12" s="928"/>
      <c r="DOI12" s="928"/>
      <c r="DOJ12" s="928"/>
      <c r="DOK12" s="928"/>
      <c r="DOL12" s="928"/>
      <c r="DOM12" s="928"/>
      <c r="DON12" s="928"/>
      <c r="DOO12" s="928"/>
      <c r="DOP12" s="928"/>
      <c r="DOQ12" s="928"/>
      <c r="DOR12" s="928"/>
      <c r="DOS12" s="928"/>
      <c r="DOT12" s="928"/>
      <c r="DOU12" s="928"/>
      <c r="DOV12" s="928"/>
      <c r="DOW12" s="928"/>
      <c r="DOX12" s="928"/>
      <c r="DOY12" s="928"/>
      <c r="DPH12" s="928" t="s">
        <v>5445</v>
      </c>
      <c r="DPI12" s="928"/>
      <c r="DPJ12" s="928"/>
      <c r="DPK12" s="928"/>
      <c r="DPL12" s="928"/>
      <c r="DPM12" s="928"/>
      <c r="DPN12" s="928"/>
      <c r="DPO12" s="928"/>
      <c r="DPP12" s="928"/>
      <c r="DPQ12" s="928"/>
      <c r="DPR12" s="928"/>
      <c r="DPS12" s="928"/>
      <c r="DPT12" s="928"/>
      <c r="DPU12" s="928"/>
      <c r="DPV12" s="928"/>
      <c r="DPW12" s="928"/>
      <c r="DPX12" s="928"/>
      <c r="DPY12" s="928"/>
      <c r="DPZ12" s="928"/>
      <c r="DQA12" s="928"/>
      <c r="DQJ12" s="979"/>
      <c r="DQK12" s="979"/>
      <c r="DQL12" s="979"/>
      <c r="DQM12" s="979"/>
      <c r="DQN12" s="928" t="s">
        <v>5445</v>
      </c>
      <c r="DQO12" s="928"/>
      <c r="DQP12" s="928"/>
      <c r="DQQ12" s="928"/>
      <c r="DQR12" s="928"/>
      <c r="DQS12" s="928"/>
      <c r="DQT12" s="928"/>
      <c r="DQU12" s="928"/>
      <c r="DQV12" s="928"/>
      <c r="DQW12" s="928"/>
      <c r="DQX12" s="928"/>
      <c r="DQY12" s="928"/>
      <c r="DQZ12" s="928"/>
      <c r="DRA12" s="928"/>
      <c r="DRB12" s="928"/>
      <c r="DRC12" s="928"/>
      <c r="DRL12" s="928" t="s">
        <v>5445</v>
      </c>
      <c r="DRM12" s="928"/>
      <c r="DRN12" s="928"/>
      <c r="DRO12" s="928"/>
      <c r="DRP12" s="928"/>
      <c r="DRQ12" s="928"/>
      <c r="DRR12" s="928"/>
      <c r="DRS12" s="928"/>
      <c r="DRT12" s="928"/>
      <c r="DRU12" s="928"/>
      <c r="DRV12" s="928"/>
      <c r="DRW12" s="928"/>
      <c r="DRX12" s="928"/>
      <c r="DRY12" s="928"/>
      <c r="DRZ12" s="928"/>
      <c r="DSA12" s="928"/>
      <c r="DSB12" s="928"/>
      <c r="DSC12" s="928"/>
      <c r="DSD12" s="928"/>
      <c r="DSE12" s="928"/>
      <c r="DSN12" s="928" t="s">
        <v>5445</v>
      </c>
      <c r="DSO12" s="928"/>
      <c r="DSP12" s="928"/>
      <c r="DSQ12" s="928"/>
      <c r="DSR12" s="928"/>
      <c r="DSS12" s="928"/>
      <c r="DST12" s="928"/>
      <c r="DSU12" s="928"/>
      <c r="DSV12" s="928"/>
      <c r="DSW12" s="928"/>
      <c r="DSX12" s="928"/>
      <c r="DSY12" s="928"/>
      <c r="DSZ12" s="928"/>
      <c r="DTA12" s="928"/>
      <c r="DTB12" s="928"/>
      <c r="DTC12" s="928"/>
      <c r="DTD12" s="928"/>
      <c r="DTE12" s="928"/>
      <c r="DTF12" s="928"/>
      <c r="DTG12" s="928"/>
      <c r="DTP12" s="928" t="s">
        <v>5445</v>
      </c>
      <c r="DTQ12" s="928"/>
      <c r="DTR12" s="928"/>
      <c r="DTS12" s="928"/>
      <c r="DTT12" s="928"/>
      <c r="DTU12" s="928"/>
      <c r="DTV12" s="928"/>
      <c r="DTW12" s="928"/>
      <c r="DTX12" s="928"/>
      <c r="DTY12" s="928"/>
      <c r="DTZ12" s="928"/>
      <c r="DUA12" s="928"/>
      <c r="DUB12" s="928"/>
      <c r="DUC12" s="928"/>
      <c r="DUD12" s="928"/>
      <c r="DUE12" s="928"/>
      <c r="DUF12" s="928"/>
      <c r="DUG12" s="928"/>
      <c r="DUH12" s="928"/>
      <c r="DUI12" s="928"/>
      <c r="DUR12" s="928" t="s">
        <v>5445</v>
      </c>
      <c r="DUS12" s="928"/>
      <c r="DUT12" s="928"/>
      <c r="DUU12" s="928"/>
      <c r="DUV12" s="928"/>
      <c r="DUW12" s="928"/>
      <c r="DUX12" s="928"/>
      <c r="DUY12" s="928"/>
      <c r="DUZ12" s="928"/>
      <c r="DVA12" s="928"/>
      <c r="DVB12" s="928"/>
      <c r="DVC12" s="928"/>
      <c r="DVD12" s="928"/>
      <c r="DVE12" s="928"/>
      <c r="DVF12" s="928"/>
      <c r="DVG12" s="928"/>
      <c r="DVH12" s="928"/>
      <c r="DVI12" s="928"/>
      <c r="DVJ12" s="928"/>
      <c r="DVK12" s="928"/>
      <c r="DVT12" s="928" t="s">
        <v>5445</v>
      </c>
      <c r="DVU12" s="928"/>
      <c r="DVV12" s="928"/>
      <c r="DVW12" s="928"/>
      <c r="DVX12" s="928"/>
      <c r="DVY12" s="928"/>
      <c r="DVZ12" s="928"/>
      <c r="DWA12" s="928"/>
      <c r="DWB12" s="928"/>
      <c r="DWC12" s="928"/>
      <c r="DWD12" s="928"/>
      <c r="DWE12" s="928"/>
      <c r="DWF12" s="928"/>
      <c r="DWG12" s="928"/>
      <c r="DWH12" s="928"/>
      <c r="DWI12" s="928"/>
      <c r="DWJ12" s="928"/>
      <c r="DWK12" s="928"/>
      <c r="DWL12" s="928"/>
      <c r="DWM12" s="928"/>
      <c r="DWV12" s="1022" t="s">
        <v>7994</v>
      </c>
      <c r="DWW12" s="1022"/>
      <c r="DWX12" s="1022"/>
      <c r="DWY12" s="1022"/>
      <c r="DWZ12" s="1022"/>
      <c r="DXA12" s="1022"/>
      <c r="DXB12" s="1022"/>
      <c r="DXC12" s="1022"/>
      <c r="DXD12" s="1025" t="s">
        <v>7830</v>
      </c>
      <c r="DXE12" s="1025"/>
      <c r="DXF12" s="1025"/>
      <c r="DXG12" s="1025"/>
      <c r="DXH12" s="1025"/>
      <c r="DXI12" s="1025"/>
      <c r="DXJ12" s="1025"/>
      <c r="DXK12" s="1025"/>
      <c r="DXL12" s="1025"/>
      <c r="DXM12" s="1025"/>
      <c r="DXN12" s="1025"/>
      <c r="DXO12" s="1025"/>
      <c r="DXX12" s="912" t="s">
        <v>8000</v>
      </c>
      <c r="DXY12" s="912"/>
      <c r="DXZ12" s="912"/>
      <c r="DYA12" s="912"/>
      <c r="DYB12" s="915" t="s">
        <v>8001</v>
      </c>
      <c r="DYC12" s="915"/>
      <c r="DYD12" s="915"/>
      <c r="DYE12" s="915"/>
      <c r="DYF12" s="1000" t="s">
        <v>8002</v>
      </c>
      <c r="DYG12" s="1000"/>
      <c r="DYH12" s="1000"/>
      <c r="DYI12" s="1000"/>
      <c r="DYJ12" s="1017" t="s">
        <v>8003</v>
      </c>
      <c r="DYK12" s="1017"/>
      <c r="DYL12" s="1017"/>
      <c r="DYM12" s="1017"/>
      <c r="DYN12" s="987" t="s">
        <v>8004</v>
      </c>
      <c r="DYO12" s="987"/>
      <c r="DYP12" s="987"/>
      <c r="DYQ12" s="987"/>
      <c r="DYZ12" s="1019" t="s">
        <v>8005</v>
      </c>
      <c r="DZA12" s="1019"/>
      <c r="DZB12" s="1019"/>
      <c r="DZC12" s="1019"/>
      <c r="DZD12" s="945" t="s">
        <v>8006</v>
      </c>
      <c r="DZE12" s="945"/>
      <c r="DZF12" s="945"/>
      <c r="DZG12" s="945"/>
      <c r="DZH12" s="1016" t="s">
        <v>8007</v>
      </c>
      <c r="DZI12" s="1016"/>
      <c r="DZJ12" s="1016"/>
      <c r="DZK12" s="1016"/>
      <c r="DZL12" s="912" t="s">
        <v>8053</v>
      </c>
      <c r="DZM12" s="912"/>
      <c r="DZN12" s="912"/>
      <c r="DZO12" s="912"/>
      <c r="DZP12" s="915" t="s">
        <v>8040</v>
      </c>
      <c r="DZQ12" s="915"/>
      <c r="DZR12" s="915"/>
      <c r="DZS12" s="915"/>
      <c r="EAB12" s="979"/>
      <c r="EAC12" s="979"/>
      <c r="EAD12" s="979"/>
      <c r="EAE12" s="979"/>
      <c r="EAF12" s="1000" t="s">
        <v>8005</v>
      </c>
      <c r="EAG12" s="1000"/>
      <c r="EAH12" s="1000"/>
      <c r="EAI12" s="1000"/>
      <c r="EAJ12" s="987" t="s">
        <v>8098</v>
      </c>
      <c r="EAK12" s="987"/>
      <c r="EAL12" s="987"/>
      <c r="EAM12" s="987"/>
      <c r="EAN12" s="1017" t="s">
        <v>8097</v>
      </c>
      <c r="EAO12" s="1017"/>
      <c r="EAP12" s="1017"/>
      <c r="EAQ12" s="1017"/>
      <c r="EAR12" s="945" t="s">
        <v>8130</v>
      </c>
      <c r="EAS12" s="945"/>
      <c r="EAT12" s="945"/>
      <c r="EAU12" s="945"/>
      <c r="EBD12" s="1068" t="s">
        <v>8149</v>
      </c>
      <c r="EBE12" s="1068"/>
      <c r="EBF12" s="915" t="s">
        <v>8178</v>
      </c>
      <c r="EBG12" s="915"/>
      <c r="EBH12" s="946" t="s">
        <v>8179</v>
      </c>
      <c r="EBI12" s="946"/>
      <c r="EBJ12" s="1000" t="s">
        <v>8180</v>
      </c>
      <c r="EBK12" s="1000"/>
      <c r="EBL12" s="1023" t="s">
        <v>8206</v>
      </c>
      <c r="EBM12" s="1023"/>
      <c r="EBN12" s="1023"/>
      <c r="EBO12" s="1023"/>
      <c r="EBP12" s="1023"/>
      <c r="EBQ12" s="1023"/>
      <c r="EBR12" s="1023"/>
      <c r="EBS12" s="1023"/>
      <c r="EBT12" s="945" t="s">
        <v>8155</v>
      </c>
      <c r="EBU12" s="945"/>
      <c r="EBV12" s="945"/>
      <c r="EBW12" s="945"/>
      <c r="EBX12" s="987" t="s">
        <v>8100</v>
      </c>
      <c r="EBY12" s="987"/>
      <c r="EBZ12" s="987"/>
      <c r="ECA12" s="987"/>
      <c r="ECV12" s="945" t="s">
        <v>8181</v>
      </c>
      <c r="ECW12" s="945"/>
      <c r="ECX12" s="1018" t="s">
        <v>8182</v>
      </c>
      <c r="ECY12" s="1018"/>
      <c r="ECZ12" s="1017" t="s">
        <v>8150</v>
      </c>
      <c r="EDA12" s="1017"/>
      <c r="EDB12" s="1019" t="s">
        <v>8189</v>
      </c>
      <c r="EDC12" s="1019"/>
      <c r="EDH12" s="979"/>
      <c r="EDI12" s="979"/>
      <c r="EDJ12" s="979"/>
      <c r="EDK12" s="979"/>
      <c r="EDL12" s="912" t="s">
        <v>8304</v>
      </c>
      <c r="EDM12" s="912"/>
      <c r="EDN12" s="1000" t="s">
        <v>8391</v>
      </c>
      <c r="EDO12" s="1000"/>
      <c r="EDP12" s="1010" t="s">
        <v>8305</v>
      </c>
      <c r="EDQ12" s="1010"/>
      <c r="EDR12" s="915" t="s">
        <v>8332</v>
      </c>
      <c r="EDS12" s="915"/>
      <c r="EDT12" s="946" t="s">
        <v>8333</v>
      </c>
      <c r="EDU12" s="946"/>
      <c r="EDV12" s="946"/>
      <c r="EDW12" s="946"/>
      <c r="EDX12" s="1013" t="s">
        <v>8386</v>
      </c>
      <c r="EDY12" s="1013"/>
      <c r="EDZ12" s="1013"/>
      <c r="EEA12" s="1013"/>
      <c r="EEJ12" s="979"/>
      <c r="EEK12" s="979"/>
      <c r="EEL12" s="979"/>
      <c r="EEM12" s="979"/>
      <c r="EEN12" s="947" t="s">
        <v>8426</v>
      </c>
      <c r="EEO12" s="947"/>
      <c r="EEP12" s="947"/>
      <c r="EEQ12" s="947"/>
      <c r="EER12" s="981" t="s">
        <v>6375</v>
      </c>
      <c r="EES12" s="981"/>
      <c r="EET12" s="981"/>
      <c r="EEU12" s="981"/>
      <c r="EEV12" s="945" t="s">
        <v>8384</v>
      </c>
      <c r="EEW12" s="945"/>
      <c r="EEX12" s="945"/>
      <c r="EEY12" s="945"/>
      <c r="EEZ12" s="1016" t="s">
        <v>8385</v>
      </c>
      <c r="EFA12" s="1016"/>
      <c r="EFB12" s="1016"/>
      <c r="EFC12" s="1016"/>
      <c r="EFL12" s="1017" t="s">
        <v>8413</v>
      </c>
      <c r="EFM12" s="1017"/>
      <c r="EFN12" s="1017"/>
      <c r="EFO12" s="1017"/>
      <c r="EFP12" s="1010" t="s">
        <v>8387</v>
      </c>
      <c r="EFQ12" s="1010"/>
      <c r="EFR12" s="1010"/>
      <c r="EFS12" s="1010"/>
      <c r="EFT12" s="947" t="s">
        <v>8426</v>
      </c>
      <c r="EFU12" s="947"/>
      <c r="EFV12" s="947"/>
      <c r="EFW12" s="947"/>
      <c r="EFX12" s="915" t="s">
        <v>8410</v>
      </c>
      <c r="EFY12" s="915"/>
      <c r="EFZ12" s="915"/>
      <c r="EGA12" s="915"/>
      <c r="EGB12" s="997" t="s">
        <v>8494</v>
      </c>
      <c r="EGC12" s="997"/>
      <c r="EGD12" s="997"/>
      <c r="EGE12" s="997"/>
      <c r="EGN12" s="945" t="s">
        <v>8531</v>
      </c>
      <c r="EGO12" s="945"/>
      <c r="EGP12" s="945"/>
      <c r="EGQ12" s="945"/>
      <c r="EGR12" s="945"/>
      <c r="EGS12" s="945"/>
      <c r="EGT12" s="945"/>
      <c r="EGU12" s="945"/>
      <c r="EGV12" s="946" t="s">
        <v>8434</v>
      </c>
      <c r="EGW12" s="946"/>
      <c r="EGX12" s="946"/>
      <c r="EGY12" s="946"/>
      <c r="EGZ12" s="946"/>
      <c r="EHA12" s="946"/>
      <c r="EHB12" s="946"/>
      <c r="EHC12" s="946"/>
      <c r="EHD12" s="1011" t="s">
        <v>8543</v>
      </c>
      <c r="EHE12" s="1011"/>
      <c r="EHF12" s="1011"/>
      <c r="EHG12" s="1011"/>
      <c r="EHH12" s="1011"/>
      <c r="EHI12" s="1011"/>
      <c r="EHP12" s="1017" t="s">
        <v>8544</v>
      </c>
      <c r="EHQ12" s="1017"/>
      <c r="EHR12" s="1017"/>
      <c r="EHS12" s="1017"/>
      <c r="EHT12" s="1017"/>
      <c r="EHU12" s="1017"/>
      <c r="EHV12" s="1014" t="s">
        <v>8601</v>
      </c>
      <c r="EHW12" s="1014"/>
      <c r="EHX12" s="1014"/>
      <c r="EHY12" s="1014"/>
      <c r="EHZ12" s="1014"/>
      <c r="EIA12" s="1014"/>
      <c r="EIB12" s="979"/>
      <c r="EIC12" s="979"/>
      <c r="EID12" s="979"/>
      <c r="EIE12" s="979"/>
      <c r="EIF12" s="546"/>
      <c r="EIG12" s="546"/>
      <c r="EIH12" s="546"/>
      <c r="EIR12" s="1014" t="s">
        <v>8601</v>
      </c>
      <c r="EIS12" s="1014"/>
      <c r="EIT12" s="1014"/>
      <c r="EIU12" s="1014"/>
      <c r="EIV12" s="1014"/>
      <c r="EIW12" s="1014"/>
      <c r="EIX12" s="946" t="s">
        <v>8609</v>
      </c>
      <c r="EIY12" s="946"/>
      <c r="EIZ12" s="946"/>
      <c r="EJA12" s="946"/>
      <c r="EJB12" s="946"/>
      <c r="EJC12" s="946"/>
      <c r="EJD12" s="946"/>
      <c r="EJE12" s="946"/>
      <c r="EJF12" s="915" t="s">
        <v>8651</v>
      </c>
      <c r="EJG12" s="915"/>
      <c r="EJH12" s="915"/>
      <c r="EJI12" s="915"/>
      <c r="EJJ12" s="915"/>
      <c r="EJK12" s="915"/>
      <c r="EJT12" s="912" t="s">
        <v>8653</v>
      </c>
      <c r="EJU12" s="912"/>
      <c r="EJV12" s="912"/>
      <c r="EJW12" s="912"/>
      <c r="EJX12" s="995" t="s">
        <v>8652</v>
      </c>
      <c r="EJY12" s="995"/>
      <c r="EJZ12" s="995"/>
      <c r="EKA12" s="995"/>
      <c r="EKB12" s="995"/>
      <c r="EKC12" s="995"/>
      <c r="EKD12" s="915" t="s">
        <v>8681</v>
      </c>
      <c r="EKE12" s="915"/>
      <c r="EKF12" s="915"/>
      <c r="EKG12" s="915"/>
      <c r="EKH12" s="915"/>
      <c r="EKI12" s="915"/>
      <c r="EKJ12" s="988" t="s">
        <v>8682</v>
      </c>
      <c r="EKK12" s="988"/>
      <c r="EKL12" s="988"/>
      <c r="EKM12" s="988"/>
      <c r="EKV12" s="988" t="s">
        <v>8682</v>
      </c>
      <c r="EKW12" s="988"/>
      <c r="EKX12" s="988"/>
      <c r="EKY12" s="988"/>
      <c r="EKZ12" s="1011" t="s">
        <v>8678</v>
      </c>
      <c r="ELA12" s="1011"/>
      <c r="ELB12" s="1011"/>
      <c r="ELC12" s="1011"/>
      <c r="ELD12" s="1011"/>
      <c r="ELE12" s="1011"/>
      <c r="ELF12" s="945" t="s">
        <v>8723</v>
      </c>
      <c r="ELG12" s="945"/>
      <c r="ELH12" s="945"/>
      <c r="ELI12" s="945"/>
      <c r="ELJ12" s="945"/>
      <c r="ELK12" s="945"/>
      <c r="ELL12" s="981" t="s">
        <v>5340</v>
      </c>
      <c r="ELM12" s="981"/>
      <c r="ELN12" s="981"/>
      <c r="ELO12" s="981"/>
      <c r="ELX12" s="912" t="s">
        <v>8744</v>
      </c>
      <c r="ELY12" s="912"/>
      <c r="ELZ12" s="912"/>
      <c r="EMA12" s="912"/>
      <c r="EMB12" s="915" t="s">
        <v>8781</v>
      </c>
      <c r="EMC12" s="915"/>
      <c r="EMD12" s="915"/>
      <c r="EME12" s="915"/>
      <c r="EMF12" s="1011" t="s">
        <v>8746</v>
      </c>
      <c r="EMG12" s="1011"/>
      <c r="EMH12" s="1011"/>
      <c r="EMI12" s="1011"/>
      <c r="EMJ12" s="1011"/>
      <c r="EMK12" s="1011"/>
      <c r="EML12" s="945" t="s">
        <v>8747</v>
      </c>
      <c r="EMM12" s="945"/>
      <c r="EMN12" s="945"/>
      <c r="EMO12" s="945"/>
      <c r="EMP12" s="945"/>
      <c r="EMQ12" s="945"/>
      <c r="EMZ12" s="979"/>
      <c r="ENA12" s="979"/>
      <c r="ENB12" s="979"/>
      <c r="ENC12" s="979"/>
      <c r="END12" s="1068" t="s">
        <v>8783</v>
      </c>
      <c r="ENE12" s="1068"/>
      <c r="ENF12" s="1068"/>
      <c r="ENG12" s="1068"/>
      <c r="ENH12" s="1068"/>
      <c r="ENI12" s="1068"/>
      <c r="ENJ12" s="1068"/>
      <c r="ENK12" s="1068"/>
      <c r="ENL12" s="1068"/>
      <c r="ENM12" s="1068"/>
      <c r="ENN12" s="1068"/>
      <c r="ENO12" s="1068"/>
      <c r="ENP12" s="1068"/>
      <c r="ENQ12" s="1068"/>
      <c r="ENR12" s="1068"/>
      <c r="ENS12" s="1068"/>
      <c r="EOB12" s="1001" t="s">
        <v>8807</v>
      </c>
      <c r="EOC12" s="1001"/>
      <c r="EOD12" s="1001"/>
      <c r="EOE12" s="1001"/>
      <c r="EOF12" s="1001"/>
      <c r="EOG12" s="1001"/>
      <c r="EOH12" s="1001"/>
      <c r="EOI12" s="1001"/>
      <c r="EOJ12" s="1006" t="s">
        <v>8814</v>
      </c>
      <c r="EOK12" s="1006"/>
      <c r="EOL12" s="1006"/>
      <c r="EOM12" s="1006"/>
      <c r="EON12" s="1006"/>
      <c r="EOO12" s="1006"/>
      <c r="EOP12" s="1006"/>
      <c r="EOQ12" s="1006"/>
      <c r="EOR12" s="999" t="s">
        <v>8824</v>
      </c>
      <c r="EOS12" s="999"/>
      <c r="EOT12" s="999"/>
      <c r="EOU12" s="999"/>
      <c r="EPD12" s="999" t="s">
        <v>8824</v>
      </c>
      <c r="EPE12" s="999"/>
      <c r="EPF12" s="999"/>
      <c r="EPG12" s="999"/>
      <c r="EPH12" s="913" t="s">
        <v>8833</v>
      </c>
      <c r="EPI12" s="913"/>
      <c r="EPJ12" s="913"/>
      <c r="EPK12" s="913"/>
      <c r="EPL12" s="913"/>
      <c r="EPM12" s="913"/>
      <c r="EPN12" s="913"/>
      <c r="EPO12" s="913"/>
      <c r="EPP12" s="944" t="s">
        <v>8834</v>
      </c>
      <c r="EPQ12" s="944"/>
      <c r="EPR12" s="944"/>
      <c r="EPS12" s="944"/>
      <c r="EPT12" s="944"/>
      <c r="EPU12" s="944"/>
      <c r="EPV12" s="944"/>
      <c r="EPW12" s="944"/>
      <c r="EQF12" s="1000" t="s">
        <v>8852</v>
      </c>
      <c r="EQG12" s="1000"/>
      <c r="EQH12" s="1000"/>
      <c r="EQI12" s="1000"/>
      <c r="EQJ12" s="1000"/>
      <c r="EQK12" s="1000"/>
      <c r="EQL12" s="1000"/>
      <c r="EQM12" s="1000"/>
      <c r="EQN12" s="999" t="s">
        <v>8858</v>
      </c>
      <c r="EQO12" s="999"/>
      <c r="EQP12" s="999"/>
      <c r="EQQ12" s="999"/>
      <c r="EQR12" s="999"/>
      <c r="EQS12" s="999"/>
      <c r="EQT12" s="999"/>
      <c r="EQU12" s="999"/>
      <c r="ERH12" s="1002" t="s">
        <v>7167</v>
      </c>
      <c r="ERI12" s="1002"/>
      <c r="ERJ12" s="1002"/>
      <c r="ERK12" s="1002"/>
      <c r="ERL12" s="1002"/>
      <c r="ERM12" s="1002"/>
      <c r="ERN12" s="1002"/>
      <c r="ERO12" s="1002"/>
      <c r="ERP12" s="1002" t="s">
        <v>7167</v>
      </c>
      <c r="ERQ12" s="1002"/>
      <c r="ERR12" s="1002"/>
      <c r="ERS12" s="1002"/>
      <c r="ERT12" s="1002"/>
      <c r="ERU12" s="1002"/>
      <c r="ERV12" s="1002"/>
      <c r="ERW12" s="1002"/>
      <c r="ERX12" s="1002" t="s">
        <v>5243</v>
      </c>
      <c r="ERY12" s="1002"/>
      <c r="ERZ12" s="1002"/>
      <c r="ESA12" s="1002"/>
      <c r="ESJ12" s="991" t="s">
        <v>2278</v>
      </c>
      <c r="ESK12" s="991"/>
      <c r="ESL12" s="991"/>
      <c r="ESM12" s="991"/>
      <c r="ESN12" s="991"/>
      <c r="ESO12" s="991"/>
      <c r="ESP12" s="991"/>
      <c r="ESQ12" s="991"/>
      <c r="ESR12" s="991"/>
      <c r="ESS12" s="991"/>
      <c r="EST12" s="991"/>
      <c r="ESU12" s="991"/>
      <c r="ESV12" s="991"/>
      <c r="ESW12" s="991"/>
      <c r="ESX12" s="991"/>
      <c r="ESY12" s="991"/>
      <c r="ESZ12" s="991"/>
      <c r="ETA12" s="991"/>
      <c r="ETB12" s="991"/>
      <c r="ETC12" s="991"/>
      <c r="ETL12" s="991" t="s">
        <v>2278</v>
      </c>
      <c r="ETM12" s="991"/>
      <c r="ETN12" s="991"/>
      <c r="ETO12" s="991"/>
      <c r="ETP12" s="991"/>
      <c r="ETQ12" s="991"/>
      <c r="ETR12" s="991"/>
      <c r="ETS12" s="991"/>
      <c r="ETT12" s="991"/>
      <c r="ETU12" s="991"/>
      <c r="ETV12" s="991"/>
      <c r="ETW12" s="991"/>
      <c r="ETX12" s="991"/>
      <c r="ETY12" s="991"/>
      <c r="ETZ12" s="991"/>
      <c r="EUA12" s="991"/>
      <c r="EUB12" s="991"/>
      <c r="EUC12" s="991"/>
      <c r="EUD12" s="991"/>
      <c r="EUE12" s="991"/>
      <c r="EUN12" s="946" t="s">
        <v>8944</v>
      </c>
      <c r="EUO12" s="946"/>
      <c r="EUP12" s="946"/>
      <c r="EUQ12" s="946"/>
      <c r="EUR12" s="946"/>
      <c r="EUS12" s="946"/>
      <c r="EUT12" s="946"/>
      <c r="EUU12" s="946"/>
      <c r="EUV12" s="968" t="s">
        <v>8957</v>
      </c>
      <c r="EUW12" s="968"/>
      <c r="EUX12" s="968"/>
      <c r="EUY12" s="968"/>
      <c r="EUZ12" s="945" t="s">
        <v>8948</v>
      </c>
      <c r="EVA12" s="945"/>
      <c r="EVB12" s="945"/>
      <c r="EVC12" s="945"/>
      <c r="EVD12" s="978" t="s">
        <v>8966</v>
      </c>
      <c r="EVE12" s="978"/>
      <c r="EVF12" s="978"/>
      <c r="EVG12" s="978"/>
      <c r="EVP12" s="978" t="s">
        <v>8966</v>
      </c>
      <c r="EVQ12" s="978"/>
      <c r="EVR12" s="978"/>
      <c r="EVS12" s="978"/>
      <c r="EVT12" s="966" t="s">
        <v>8970</v>
      </c>
      <c r="EVU12" s="966"/>
      <c r="EVV12" s="966"/>
      <c r="EVW12" s="966"/>
      <c r="EVX12" s="966"/>
      <c r="EVY12" s="966"/>
      <c r="EVZ12" s="966"/>
      <c r="EWA12" s="966"/>
      <c r="EWB12" s="966"/>
      <c r="EWC12" s="966"/>
      <c r="EWD12" s="966"/>
      <c r="EWE12" s="966"/>
      <c r="EWF12" s="966"/>
      <c r="EWG12" s="966"/>
      <c r="EWH12" s="966"/>
      <c r="EWI12" s="966"/>
      <c r="EWR12" s="947" t="s">
        <v>6138</v>
      </c>
      <c r="EWS12" s="947"/>
      <c r="EWT12" s="947"/>
      <c r="EWU12" s="947"/>
      <c r="EWV12" s="978" t="s">
        <v>8996</v>
      </c>
      <c r="EWW12" s="978"/>
      <c r="EWX12" s="978"/>
      <c r="EWY12" s="978"/>
      <c r="EWZ12" s="978"/>
      <c r="EXA12" s="978"/>
      <c r="EXB12" s="978"/>
      <c r="EXC12" s="978"/>
      <c r="EXD12" s="978"/>
      <c r="EXE12" s="978"/>
      <c r="EXF12" s="978"/>
      <c r="EXG12" s="978"/>
      <c r="EXH12" s="978"/>
      <c r="EXI12" s="978"/>
      <c r="EXJ12" s="978"/>
      <c r="EXK12" s="978"/>
      <c r="EXT12" s="979"/>
      <c r="EXU12" s="979"/>
      <c r="EXV12" s="979"/>
      <c r="EXW12" s="979"/>
      <c r="EXX12" s="944" t="s">
        <v>9005</v>
      </c>
      <c r="EXY12" s="944"/>
      <c r="EXZ12" s="944"/>
      <c r="EYA12" s="944"/>
      <c r="EYB12" s="944"/>
      <c r="EYC12" s="944"/>
      <c r="EYD12" s="944"/>
      <c r="EYE12" s="944"/>
      <c r="EYF12" s="944"/>
      <c r="EYG12" s="944"/>
      <c r="EYH12" s="944"/>
      <c r="EYI12" s="944"/>
      <c r="EYJ12" s="981" t="s">
        <v>6138</v>
      </c>
      <c r="EYK12" s="981"/>
      <c r="EYL12" s="981"/>
      <c r="EYM12" s="981"/>
      <c r="EYV12" s="944" t="s">
        <v>9005</v>
      </c>
      <c r="EYW12" s="944"/>
      <c r="EYX12" s="944"/>
      <c r="EYY12" s="944"/>
      <c r="EYZ12" s="944"/>
      <c r="EZA12" s="944"/>
      <c r="EZB12" s="944"/>
      <c r="EZC12" s="944"/>
      <c r="EZD12" s="946" t="s">
        <v>9027</v>
      </c>
      <c r="EZE12" s="946"/>
      <c r="EZF12" s="946"/>
      <c r="EZG12" s="946"/>
      <c r="EZH12" s="946"/>
      <c r="EZI12" s="946"/>
      <c r="EZJ12" s="946"/>
      <c r="EZK12" s="946"/>
      <c r="EZL12" s="912" t="s">
        <v>9026</v>
      </c>
      <c r="EZM12" s="912"/>
      <c r="EZN12" s="912"/>
      <c r="EZO12" s="912"/>
      <c r="EZW12" s="553"/>
      <c r="EZX12" s="879" t="s">
        <v>9026</v>
      </c>
      <c r="EZY12" s="880"/>
      <c r="EZZ12" s="880"/>
      <c r="FAA12" s="880"/>
      <c r="FAB12" s="880"/>
      <c r="FAC12" s="880"/>
      <c r="FAD12" s="880"/>
      <c r="FAE12" s="880"/>
      <c r="FAF12" s="880"/>
      <c r="FAG12" s="880"/>
      <c r="FAH12" s="880"/>
      <c r="FAI12" s="881"/>
      <c r="FAJ12" s="853" t="s">
        <v>9041</v>
      </c>
      <c r="FAK12" s="854"/>
      <c r="FAL12" s="854"/>
      <c r="FAM12" s="854"/>
      <c r="FAN12" s="854"/>
      <c r="FAO12" s="854"/>
      <c r="FAP12" s="854"/>
      <c r="FAQ12" s="855"/>
      <c r="FAR12" s="906" t="s">
        <v>9040</v>
      </c>
      <c r="FAS12" s="907"/>
      <c r="FAT12" s="907"/>
      <c r="FAU12" s="908"/>
      <c r="FAV12" s="556"/>
      <c r="FAY12" s="553"/>
      <c r="FAZ12" s="906" t="s">
        <v>9040</v>
      </c>
      <c r="FBA12" s="907"/>
      <c r="FBB12" s="907"/>
      <c r="FBC12" s="908"/>
      <c r="FBD12" s="895" t="s">
        <v>9051</v>
      </c>
      <c r="FBE12" s="896"/>
      <c r="FBF12" s="896"/>
      <c r="FBG12" s="897"/>
      <c r="FBH12" s="556"/>
      <c r="FBK12" s="553"/>
      <c r="FBL12" s="685"/>
      <c r="FBM12" s="686"/>
      <c r="FBN12" s="686"/>
      <c r="FBO12" s="687"/>
      <c r="FBP12" s="685"/>
      <c r="FBQ12" s="686"/>
      <c r="FBR12" s="686"/>
      <c r="FBS12" s="687"/>
      <c r="FBT12" s="556"/>
      <c r="FCA12" s="553"/>
      <c r="FCB12" s="895" t="s">
        <v>9051</v>
      </c>
      <c r="FCC12" s="896"/>
      <c r="FCD12" s="896"/>
      <c r="FCE12" s="897"/>
      <c r="FCF12" s="797" t="s">
        <v>9041</v>
      </c>
      <c r="FCG12" s="798"/>
      <c r="FCH12" s="798"/>
      <c r="FCI12" s="798"/>
      <c r="FCJ12" s="798"/>
      <c r="FCK12" s="798"/>
      <c r="FCL12" s="798"/>
      <c r="FCM12" s="799"/>
      <c r="FCN12" s="868" t="s">
        <v>9052</v>
      </c>
      <c r="FCO12" s="869"/>
      <c r="FCP12" s="869"/>
      <c r="FCQ12" s="869"/>
      <c r="FCR12" s="869"/>
      <c r="FCS12" s="869"/>
      <c r="FCT12" s="869"/>
      <c r="FCU12" s="870"/>
      <c r="FCV12" s="556"/>
      <c r="FDD12" s="898" t="s">
        <v>9053</v>
      </c>
      <c r="FDE12" s="899"/>
      <c r="FDF12" s="899"/>
      <c r="FDG12" s="899"/>
      <c r="FDH12" s="899"/>
      <c r="FDI12" s="899"/>
      <c r="FDJ12" s="899"/>
      <c r="FDK12" s="900"/>
      <c r="FDL12" s="892" t="s">
        <v>9079</v>
      </c>
      <c r="FDM12" s="893"/>
      <c r="FDN12" s="893"/>
      <c r="FDO12" s="893"/>
      <c r="FDP12" s="893"/>
      <c r="FDQ12" s="893"/>
      <c r="FDR12" s="893"/>
      <c r="FDS12" s="894"/>
      <c r="FDT12" s="871" t="s">
        <v>9083</v>
      </c>
      <c r="FDU12" s="872"/>
      <c r="FDV12" s="872"/>
      <c r="FDW12" s="873"/>
      <c r="FEF12" s="685"/>
      <c r="FEG12" s="686"/>
      <c r="FEH12" s="686"/>
      <c r="FEI12" s="687"/>
      <c r="FEJ12" s="721" t="s">
        <v>9083</v>
      </c>
      <c r="FEK12" s="722"/>
      <c r="FEL12" s="722"/>
      <c r="FEM12" s="722"/>
      <c r="FEN12" s="722"/>
      <c r="FEO12" s="722"/>
      <c r="FEP12" s="722"/>
      <c r="FEQ12" s="722"/>
      <c r="FER12" s="722"/>
      <c r="FES12" s="722"/>
      <c r="FET12" s="722"/>
      <c r="FEU12" s="723"/>
      <c r="FEV12" s="859" t="s">
        <v>9118</v>
      </c>
      <c r="FEW12" s="860"/>
      <c r="FEX12" s="860"/>
      <c r="FEY12" s="861"/>
      <c r="FFH12" s="859" t="s">
        <v>9118</v>
      </c>
      <c r="FFI12" s="860"/>
      <c r="FFJ12" s="860"/>
      <c r="FFK12" s="861"/>
      <c r="FFL12" s="906" t="s">
        <v>9106</v>
      </c>
      <c r="FFM12" s="907"/>
      <c r="FFN12" s="907"/>
      <c r="FFO12" s="907"/>
      <c r="FFP12" s="907"/>
      <c r="FFQ12" s="907"/>
      <c r="FFR12" s="907"/>
      <c r="FFS12" s="908"/>
      <c r="FFT12" s="853" t="s">
        <v>9112</v>
      </c>
      <c r="FFU12" s="854"/>
      <c r="FFV12" s="854"/>
      <c r="FFW12" s="854"/>
      <c r="FFX12" s="854"/>
      <c r="FFY12" s="854"/>
      <c r="FFZ12" s="854"/>
      <c r="FGA12" s="855"/>
      <c r="FGB12" s="556"/>
      <c r="FGJ12" s="829" t="s">
        <v>1737</v>
      </c>
      <c r="FGK12" s="830"/>
      <c r="FGL12" s="830"/>
      <c r="FGM12" s="830"/>
      <c r="FGN12" s="830"/>
      <c r="FGO12" s="830"/>
      <c r="FGP12" s="830"/>
      <c r="FGQ12" s="830"/>
      <c r="FGR12" s="830"/>
      <c r="FGS12" s="830"/>
      <c r="FGT12" s="830"/>
      <c r="FGU12" s="830"/>
      <c r="FGV12" s="830"/>
      <c r="FGW12" s="830"/>
      <c r="FGX12" s="830"/>
      <c r="FGY12" s="830"/>
      <c r="FGZ12" s="830"/>
      <c r="FHA12" s="830"/>
      <c r="FHB12" s="830"/>
      <c r="FHC12" s="831"/>
      <c r="FHL12" s="829" t="s">
        <v>1737</v>
      </c>
      <c r="FHM12" s="830"/>
      <c r="FHN12" s="830"/>
      <c r="FHO12" s="830"/>
      <c r="FHP12" s="830"/>
      <c r="FHQ12" s="830"/>
      <c r="FHR12" s="830"/>
      <c r="FHS12" s="830"/>
      <c r="FHT12" s="830"/>
      <c r="FHU12" s="830"/>
      <c r="FHV12" s="830"/>
      <c r="FHW12" s="830"/>
      <c r="FHX12" s="830"/>
      <c r="FHY12" s="830"/>
      <c r="FHZ12" s="830"/>
      <c r="FIA12" s="830"/>
      <c r="FIB12" s="830"/>
      <c r="FIC12" s="830"/>
      <c r="FID12" s="830"/>
      <c r="FIE12" s="831"/>
      <c r="FIN12" s="685"/>
      <c r="FIO12" s="686"/>
      <c r="FIP12" s="686"/>
      <c r="FIQ12" s="687"/>
      <c r="FIR12" s="818" t="s">
        <v>1737</v>
      </c>
      <c r="FIS12" s="819"/>
      <c r="FIT12" s="819"/>
      <c r="FIU12" s="819"/>
      <c r="FIV12" s="819"/>
      <c r="FIW12" s="819"/>
      <c r="FIX12" s="819"/>
      <c r="FIY12" s="819"/>
      <c r="FIZ12" s="819"/>
      <c r="FJA12" s="819"/>
      <c r="FJB12" s="819"/>
      <c r="FJC12" s="819"/>
      <c r="FJD12" s="819"/>
      <c r="FJE12" s="819"/>
      <c r="FJF12" s="819"/>
      <c r="FJG12" s="820"/>
      <c r="FJP12" s="1108" t="s">
        <v>9164</v>
      </c>
      <c r="FJQ12" s="1109"/>
      <c r="FJR12" s="1109"/>
      <c r="FJS12" s="1109"/>
      <c r="FJT12" s="1109"/>
      <c r="FJU12" s="1109"/>
      <c r="FJV12" s="1109"/>
      <c r="FJW12" s="1110"/>
      <c r="FJX12" s="835" t="s">
        <v>7109</v>
      </c>
      <c r="FJY12" s="836"/>
      <c r="FJZ12" s="836"/>
      <c r="FKA12" s="836"/>
      <c r="FKB12" s="836"/>
      <c r="FKC12" s="836"/>
      <c r="FKD12" s="836"/>
      <c r="FKE12" s="836"/>
      <c r="FKF12" s="836"/>
      <c r="FKG12" s="836"/>
      <c r="FKH12" s="836"/>
      <c r="FKI12" s="837"/>
      <c r="FKJ12" s="556"/>
      <c r="FKR12" s="835" t="s">
        <v>7109</v>
      </c>
      <c r="FKS12" s="836"/>
      <c r="FKT12" s="836"/>
      <c r="FKU12" s="836"/>
      <c r="FKV12" s="836"/>
      <c r="FKW12" s="836"/>
      <c r="FKX12" s="836"/>
      <c r="FKY12" s="836"/>
      <c r="FKZ12" s="836"/>
      <c r="FLA12" s="836"/>
      <c r="FLB12" s="836"/>
      <c r="FLC12" s="836"/>
      <c r="FLD12" s="836"/>
      <c r="FLE12" s="836"/>
      <c r="FLF12" s="836"/>
      <c r="FLG12" s="836"/>
      <c r="FLH12" s="836"/>
      <c r="FLI12" s="836"/>
      <c r="FLJ12" s="836"/>
      <c r="FLK12" s="837"/>
      <c r="FLL12" s="556"/>
      <c r="FLT12" s="685"/>
      <c r="FLU12" s="686"/>
      <c r="FLV12" s="686"/>
      <c r="FLW12" s="687"/>
      <c r="FLX12" s="935" t="s">
        <v>7109</v>
      </c>
      <c r="FLY12" s="936"/>
      <c r="FLZ12" s="936"/>
      <c r="FMA12" s="936"/>
      <c r="FMB12" s="936"/>
      <c r="FMC12" s="936"/>
      <c r="FMD12" s="936"/>
      <c r="FME12" s="937"/>
      <c r="FMF12" s="856" t="s">
        <v>7167</v>
      </c>
      <c r="FMG12" s="857"/>
      <c r="FMH12" s="857"/>
      <c r="FMI12" s="858"/>
      <c r="FMJ12" s="734" t="s">
        <v>9216</v>
      </c>
      <c r="FMK12" s="735"/>
      <c r="FML12" s="735"/>
      <c r="FMM12" s="735"/>
      <c r="FMN12" s="735"/>
      <c r="FMO12" s="735"/>
      <c r="FMP12" s="735"/>
      <c r="FMQ12" s="736"/>
      <c r="FMR12" s="556"/>
      <c r="FMV12" s="685"/>
      <c r="FMW12" s="686"/>
      <c r="FMX12" s="686"/>
      <c r="FMY12" s="687"/>
      <c r="FMZ12" s="668" t="s">
        <v>9215</v>
      </c>
      <c r="FNA12" s="669"/>
      <c r="FNB12" s="669"/>
      <c r="FNC12" s="669"/>
      <c r="FND12" s="669"/>
      <c r="FNE12" s="669"/>
      <c r="FNF12" s="669"/>
      <c r="FNG12" s="670"/>
      <c r="FNH12" s="750" t="s">
        <v>9229</v>
      </c>
      <c r="FNI12" s="751"/>
      <c r="FNJ12" s="751"/>
      <c r="FNK12" s="751"/>
      <c r="FNL12" s="751"/>
      <c r="FNM12" s="751"/>
      <c r="FNN12" s="751"/>
      <c r="FNO12" s="752"/>
      <c r="FNP12" s="556"/>
      <c r="FNX12" s="685"/>
      <c r="FNY12" s="686"/>
      <c r="FNZ12" s="686"/>
      <c r="FOA12" s="687"/>
      <c r="FOB12" s="656" t="s">
        <v>9221</v>
      </c>
      <c r="FOC12" s="657"/>
      <c r="FOD12" s="657"/>
      <c r="FOE12" s="657"/>
      <c r="FOF12" s="657"/>
      <c r="FOG12" s="657"/>
      <c r="FOH12" s="657"/>
      <c r="FOI12" s="658"/>
      <c r="FOJ12" s="668" t="s">
        <v>9236</v>
      </c>
      <c r="FOK12" s="669"/>
      <c r="FOL12" s="669"/>
      <c r="FOM12" s="669"/>
      <c r="FON12" s="669"/>
      <c r="FOO12" s="669"/>
      <c r="FOP12" s="669"/>
      <c r="FOQ12" s="670"/>
      <c r="FOZ12" s="653" t="s">
        <v>9244</v>
      </c>
      <c r="FPA12" s="654"/>
      <c r="FPB12" s="654"/>
      <c r="FPC12" s="654"/>
      <c r="FPD12" s="654"/>
      <c r="FPE12" s="654"/>
      <c r="FPF12" s="654"/>
      <c r="FPG12" s="654"/>
      <c r="FPH12" s="654"/>
      <c r="FPI12" s="654"/>
      <c r="FPJ12" s="654"/>
      <c r="FPK12" s="654"/>
      <c r="FPL12" s="654"/>
      <c r="FPM12" s="654"/>
      <c r="FPN12" s="654"/>
      <c r="FPO12" s="655"/>
      <c r="FPP12" s="806" t="s">
        <v>7109</v>
      </c>
      <c r="FPQ12" s="807"/>
      <c r="FPR12" s="807"/>
      <c r="FPS12" s="808"/>
      <c r="FPT12" s="556"/>
      <c r="FQB12" s="778" t="s">
        <v>7109</v>
      </c>
      <c r="FQC12" s="779"/>
      <c r="FQD12" s="779"/>
      <c r="FQE12" s="779"/>
      <c r="FQF12" s="779"/>
      <c r="FQG12" s="779"/>
      <c r="FQH12" s="779"/>
      <c r="FQI12" s="779"/>
      <c r="FQJ12" s="779"/>
      <c r="FQK12" s="779"/>
      <c r="FQL12" s="779"/>
      <c r="FQM12" s="780"/>
      <c r="FQN12" s="685"/>
      <c r="FQO12" s="686"/>
      <c r="FQP12" s="686"/>
      <c r="FQQ12" s="687"/>
      <c r="FQR12" s="1125" t="s">
        <v>9270</v>
      </c>
      <c r="FQS12" s="1126"/>
      <c r="FQT12" s="1126"/>
      <c r="FQU12" s="1127"/>
      <c r="FRD12" s="778" t="s">
        <v>7109</v>
      </c>
      <c r="FRE12" s="779"/>
      <c r="FRF12" s="779"/>
      <c r="FRG12" s="779"/>
      <c r="FRH12" s="779"/>
      <c r="FRI12" s="779"/>
      <c r="FRJ12" s="779"/>
      <c r="FRK12" s="779"/>
      <c r="FRL12" s="779"/>
      <c r="FRM12" s="779"/>
      <c r="FRN12" s="779"/>
      <c r="FRO12" s="779"/>
      <c r="FRP12" s="779"/>
      <c r="FRQ12" s="779"/>
      <c r="FRR12" s="779"/>
      <c r="FRS12" s="780"/>
      <c r="FRT12" s="676" t="s">
        <v>9290</v>
      </c>
      <c r="FRU12" s="677"/>
      <c r="FRV12" s="677"/>
      <c r="FRW12" s="678"/>
      <c r="FRX12" s="556"/>
      <c r="FSF12" s="676" t="s">
        <v>9290</v>
      </c>
      <c r="FSG12" s="677"/>
      <c r="FSH12" s="677"/>
      <c r="FSI12" s="678"/>
      <c r="FSJ12" s="742" t="s">
        <v>9296</v>
      </c>
      <c r="FSK12" s="743"/>
      <c r="FSL12" s="743"/>
      <c r="FSM12" s="743"/>
      <c r="FSN12" s="706" t="s">
        <v>9302</v>
      </c>
      <c r="FSO12" s="707"/>
      <c r="FSP12" s="707"/>
      <c r="FSQ12" s="707"/>
      <c r="FSR12" s="707"/>
      <c r="FSS12" s="707"/>
      <c r="FST12" s="707"/>
      <c r="FSU12" s="708"/>
      <c r="FSV12" s="674" t="s">
        <v>9311</v>
      </c>
      <c r="FSW12" s="675"/>
      <c r="FSX12" s="675"/>
      <c r="FSY12" s="724"/>
      <c r="FSZ12" s="556"/>
      <c r="FTH12" s="685"/>
      <c r="FTI12" s="686"/>
      <c r="FTJ12" s="686"/>
      <c r="FTK12" s="687"/>
      <c r="FTL12" s="674" t="s">
        <v>9311</v>
      </c>
      <c r="FTM12" s="675"/>
      <c r="FTN12" s="675"/>
      <c r="FTO12" s="675"/>
      <c r="FTP12" s="762" t="s">
        <v>9317</v>
      </c>
      <c r="FTQ12" s="763"/>
      <c r="FTR12" s="763"/>
      <c r="FTS12" s="763"/>
      <c r="FTT12" s="1142"/>
      <c r="FTU12" s="1142"/>
      <c r="FTV12" s="1142"/>
      <c r="FTW12" s="1143"/>
      <c r="FTX12" s="737" t="s">
        <v>9319</v>
      </c>
      <c r="FTY12" s="738"/>
      <c r="FTZ12" s="738"/>
      <c r="FUA12" s="739"/>
      <c r="FUJ12" s="737" t="s">
        <v>9319</v>
      </c>
      <c r="FUK12" s="738"/>
      <c r="FUL12" s="738"/>
      <c r="FUM12" s="739"/>
      <c r="FUN12" s="691" t="s">
        <v>9328</v>
      </c>
      <c r="FUO12" s="692"/>
      <c r="FUP12" s="692"/>
      <c r="FUQ12" s="692"/>
      <c r="FUR12" s="692"/>
      <c r="FUS12" s="692"/>
      <c r="FUT12" s="692"/>
      <c r="FUU12" s="693"/>
      <c r="FUV12" s="734" t="s">
        <v>9334</v>
      </c>
      <c r="FUW12" s="735"/>
      <c r="FUX12" s="735"/>
      <c r="FUY12" s="735"/>
      <c r="FUZ12" s="735"/>
      <c r="FVA12" s="735"/>
      <c r="FVB12" s="735"/>
      <c r="FVC12" s="736"/>
      <c r="FVL12" s="685"/>
      <c r="FVM12" s="686"/>
      <c r="FVN12" s="686"/>
      <c r="FVO12" s="687"/>
      <c r="FVP12" s="756" t="s">
        <v>9330</v>
      </c>
      <c r="FVQ12" s="757"/>
      <c r="FVR12" s="757"/>
      <c r="FVS12" s="757"/>
      <c r="FVT12" s="757"/>
      <c r="FVU12" s="757"/>
      <c r="FVV12" s="757"/>
      <c r="FVW12" s="758"/>
      <c r="FVX12" s="734" t="s">
        <v>9342</v>
      </c>
      <c r="FVY12" s="735"/>
      <c r="FVZ12" s="735"/>
      <c r="FWA12" s="735"/>
      <c r="FWB12" s="735"/>
      <c r="FWC12" s="735"/>
      <c r="FWD12" s="735"/>
      <c r="FWE12" s="736"/>
      <c r="FWM12" s="553"/>
      <c r="FWN12" s="731" t="s">
        <v>9360</v>
      </c>
      <c r="FWO12" s="732"/>
      <c r="FWP12" s="732"/>
      <c r="FWQ12" s="732"/>
      <c r="FWR12" s="732"/>
      <c r="FWS12" s="732"/>
      <c r="FWT12" s="732"/>
      <c r="FWU12" s="733"/>
      <c r="FWV12" s="703" t="s">
        <v>9361</v>
      </c>
      <c r="FWW12" s="704"/>
      <c r="FWX12" s="704"/>
      <c r="FWY12" s="704"/>
      <c r="FWZ12" s="704"/>
      <c r="FXA12" s="704"/>
      <c r="FXB12" s="704"/>
      <c r="FXC12" s="704"/>
      <c r="FXD12" s="704"/>
      <c r="FXE12" s="704"/>
      <c r="FXF12" s="704"/>
      <c r="FXG12" s="705"/>
      <c r="FXH12" s="556"/>
      <c r="FXP12" s="703" t="s">
        <v>9361</v>
      </c>
      <c r="FXQ12" s="704"/>
      <c r="FXR12" s="704"/>
      <c r="FXS12" s="705"/>
      <c r="FXT12" s="747" t="s">
        <v>9356</v>
      </c>
      <c r="FXU12" s="748"/>
      <c r="FXV12" s="748"/>
      <c r="FXW12" s="748"/>
      <c r="FXX12" s="748"/>
      <c r="FXY12" s="748"/>
      <c r="FXZ12" s="748"/>
      <c r="FYA12" s="749"/>
      <c r="FYB12" s="691" t="s">
        <v>9346</v>
      </c>
      <c r="FYC12" s="692"/>
      <c r="FYD12" s="692"/>
      <c r="FYE12" s="692"/>
      <c r="FYF12" s="692"/>
      <c r="FYG12" s="692"/>
      <c r="FYH12" s="692"/>
      <c r="FYI12" s="693"/>
      <c r="FYR12" s="676" t="s">
        <v>9373</v>
      </c>
      <c r="FYS12" s="677"/>
      <c r="FYT12" s="677"/>
      <c r="FYU12" s="677"/>
      <c r="FYV12" s="677"/>
      <c r="FYW12" s="678"/>
      <c r="FYX12" s="653" t="s">
        <v>9387</v>
      </c>
      <c r="FYY12" s="654"/>
      <c r="FYZ12" s="654"/>
      <c r="FZA12" s="654"/>
      <c r="FZB12" s="654"/>
      <c r="FZC12" s="655"/>
      <c r="FZD12" s="721" t="s">
        <v>9381</v>
      </c>
      <c r="FZE12" s="722"/>
      <c r="FZF12" s="722"/>
      <c r="FZG12" s="722"/>
      <c r="FZH12" s="722"/>
      <c r="FZI12" s="722"/>
      <c r="FZJ12" s="722"/>
      <c r="FZK12" s="723"/>
      <c r="FZL12" s="556"/>
      <c r="FZT12" s="653" t="s">
        <v>9407</v>
      </c>
      <c r="FZU12" s="654"/>
      <c r="FZV12" s="654"/>
      <c r="FZW12" s="654"/>
      <c r="FZX12" s="654"/>
      <c r="FZY12" s="654"/>
      <c r="FZZ12" s="654"/>
      <c r="GAA12" s="655"/>
      <c r="GAB12" s="656" t="s">
        <v>9399</v>
      </c>
      <c r="GAC12" s="657"/>
      <c r="GAD12" s="657"/>
      <c r="GAE12" s="657"/>
      <c r="GAF12" s="657"/>
      <c r="GAG12" s="657"/>
      <c r="GAH12" s="657"/>
      <c r="GAI12" s="658"/>
      <c r="GAJ12" s="668" t="s">
        <v>9413</v>
      </c>
      <c r="GAK12" s="669"/>
      <c r="GAL12" s="669"/>
      <c r="GAM12" s="670"/>
      <c r="GAN12" s="556"/>
      <c r="GAV12" s="668" t="s">
        <v>9413</v>
      </c>
      <c r="GAW12" s="669"/>
      <c r="GAX12" s="669"/>
      <c r="GAY12" s="670"/>
      <c r="GAZ12" s="703" t="s">
        <v>9424</v>
      </c>
      <c r="GBA12" s="704"/>
      <c r="GBB12" s="704"/>
      <c r="GBC12" s="704"/>
      <c r="GBD12" s="704"/>
      <c r="GBE12" s="704"/>
      <c r="GBF12" s="704"/>
      <c r="GBG12" s="704"/>
      <c r="GBH12" s="704"/>
      <c r="GBI12" s="704"/>
      <c r="GBJ12" s="704"/>
      <c r="GBK12" s="705"/>
      <c r="GEB12" s="685"/>
      <c r="GEC12" s="686"/>
      <c r="GED12" s="686"/>
      <c r="GEE12" s="687"/>
    </row>
    <row r="13" spans="1:6823" ht="24.95" customHeight="1" thickBot="1" x14ac:dyDescent="0.35">
      <c r="A13" s="538"/>
      <c r="B13" s="542"/>
      <c r="C13" s="547"/>
      <c r="D13" s="544"/>
      <c r="E13" s="544"/>
      <c r="F13" s="544"/>
      <c r="G13" s="544"/>
      <c r="H13" s="544"/>
      <c r="I13" s="544"/>
      <c r="J13" s="544"/>
      <c r="W13" s="544"/>
      <c r="X13" s="544"/>
      <c r="Y13" s="544"/>
      <c r="Z13" s="544"/>
      <c r="AA13" s="544"/>
      <c r="AB13" s="544"/>
      <c r="AC13" s="544"/>
      <c r="AD13" s="544"/>
      <c r="AE13" s="544"/>
      <c r="AF13" s="544"/>
      <c r="AG13" s="544"/>
      <c r="AH13" s="544"/>
      <c r="AI13" s="544"/>
      <c r="AJ13" s="544"/>
      <c r="AK13" s="544"/>
      <c r="AL13" s="544"/>
      <c r="AM13" s="544"/>
      <c r="AN13" s="544"/>
      <c r="AO13" s="544"/>
      <c r="AP13" s="544"/>
      <c r="AQ13" s="544"/>
      <c r="AR13" s="979"/>
      <c r="AS13" s="979"/>
      <c r="AT13" s="979"/>
      <c r="AU13" s="979"/>
      <c r="AV13" s="979"/>
      <c r="AW13" s="979"/>
      <c r="AX13" s="979"/>
      <c r="AY13" s="979"/>
      <c r="CN13" s="979"/>
      <c r="CO13" s="979"/>
      <c r="CP13" s="979"/>
      <c r="CQ13" s="979"/>
      <c r="DX13" s="1060" t="s">
        <v>1941</v>
      </c>
      <c r="DY13" s="1060"/>
      <c r="DZ13" s="1060"/>
      <c r="EA13" s="1060"/>
      <c r="EB13" s="1060"/>
      <c r="EC13" s="1060"/>
      <c r="ED13" s="1060"/>
      <c r="EE13" s="1060"/>
      <c r="EF13" s="1060"/>
      <c r="EG13" s="1060"/>
      <c r="EH13" s="1060"/>
      <c r="EI13" s="1060"/>
      <c r="EJ13" s="1060"/>
      <c r="EK13" s="1060"/>
      <c r="EL13" s="1060"/>
      <c r="EM13" s="1060"/>
      <c r="EN13" s="1060"/>
      <c r="EO13" s="1060"/>
      <c r="EP13" s="1060"/>
      <c r="EQ13" s="1060"/>
      <c r="EV13" s="1060" t="s">
        <v>1941</v>
      </c>
      <c r="EW13" s="1060"/>
      <c r="EX13" s="1060"/>
      <c r="EY13" s="1060"/>
      <c r="EZ13" s="1060"/>
      <c r="FA13" s="1060"/>
      <c r="FB13" s="1060"/>
      <c r="FC13" s="1060"/>
      <c r="FD13" s="912" t="s">
        <v>1932</v>
      </c>
      <c r="FE13" s="912"/>
      <c r="FF13" s="912"/>
      <c r="FG13" s="912"/>
      <c r="FH13" s="912"/>
      <c r="FI13" s="912"/>
      <c r="FJ13" s="912"/>
      <c r="FK13" s="912"/>
      <c r="FL13" s="912"/>
      <c r="FM13" s="912"/>
      <c r="FN13" s="912"/>
      <c r="FO13" s="912"/>
      <c r="FT13" s="912" t="s">
        <v>1932</v>
      </c>
      <c r="FU13" s="912"/>
      <c r="FV13" s="912"/>
      <c r="FW13" s="912"/>
      <c r="FX13" s="999" t="s">
        <v>2003</v>
      </c>
      <c r="FY13" s="999"/>
      <c r="FZ13" s="999"/>
      <c r="GA13" s="999"/>
      <c r="GB13" s="999"/>
      <c r="GC13" s="999"/>
      <c r="GD13" s="999"/>
      <c r="GE13" s="999"/>
      <c r="GF13" s="999"/>
      <c r="GG13" s="999"/>
      <c r="GH13" s="999"/>
      <c r="GI13" s="999"/>
      <c r="GJ13" s="999"/>
      <c r="GK13" s="999"/>
      <c r="GL13" s="999"/>
      <c r="GM13" s="999"/>
      <c r="GR13" s="979"/>
      <c r="GS13" s="979"/>
      <c r="GT13" s="979"/>
      <c r="GU13" s="979"/>
      <c r="GV13" s="1026" t="s">
        <v>2058</v>
      </c>
      <c r="GW13" s="1026"/>
      <c r="GX13" s="1026"/>
      <c r="GY13" s="1026"/>
      <c r="GZ13" s="1026"/>
      <c r="HA13" s="1026"/>
      <c r="HB13" s="1026"/>
      <c r="HC13" s="1026"/>
      <c r="HD13" s="1026"/>
      <c r="HE13" s="1026"/>
      <c r="HF13" s="1026"/>
      <c r="HG13" s="1026"/>
      <c r="HT13" s="965" t="s">
        <v>2074</v>
      </c>
      <c r="HU13" s="965"/>
      <c r="HV13" s="965"/>
      <c r="HW13" s="965"/>
      <c r="HX13" s="965"/>
      <c r="HY13" s="965"/>
      <c r="HZ13" s="965"/>
      <c r="IA13" s="965"/>
      <c r="IB13" s="965"/>
      <c r="IC13" s="965"/>
      <c r="ID13" s="965"/>
      <c r="IE13" s="965"/>
      <c r="IF13" s="965"/>
      <c r="IG13" s="965"/>
      <c r="IH13" s="965"/>
      <c r="II13" s="965"/>
      <c r="IV13" s="987" t="s">
        <v>2125</v>
      </c>
      <c r="IW13" s="987"/>
      <c r="IX13" s="987"/>
      <c r="IY13" s="987"/>
      <c r="IZ13" s="987"/>
      <c r="JA13" s="987"/>
      <c r="JB13" s="987"/>
      <c r="JC13" s="987"/>
      <c r="JD13" s="987"/>
      <c r="JE13" s="987"/>
      <c r="JF13" s="987"/>
      <c r="JG13" s="987"/>
      <c r="JP13" s="979"/>
      <c r="JQ13" s="979"/>
      <c r="JR13" s="979"/>
      <c r="JS13" s="979"/>
      <c r="JT13" s="987" t="s">
        <v>2125</v>
      </c>
      <c r="JU13" s="987"/>
      <c r="JV13" s="987"/>
      <c r="JW13" s="987"/>
      <c r="JX13" s="987"/>
      <c r="JY13" s="987"/>
      <c r="JZ13" s="987"/>
      <c r="KA13" s="987"/>
      <c r="KN13" s="979"/>
      <c r="KO13" s="979"/>
      <c r="KP13" s="979"/>
      <c r="KQ13" s="979"/>
      <c r="KR13" s="987" t="s">
        <v>2186</v>
      </c>
      <c r="KS13" s="987"/>
      <c r="KT13" s="987"/>
      <c r="KU13" s="987"/>
      <c r="KV13" s="987"/>
      <c r="KW13" s="987"/>
      <c r="KX13" s="987"/>
      <c r="KY13" s="987"/>
      <c r="KZ13" s="912" t="s">
        <v>2191</v>
      </c>
      <c r="LA13" s="912"/>
      <c r="LB13" s="912"/>
      <c r="LC13" s="912"/>
      <c r="LD13" s="912"/>
      <c r="LE13" s="912"/>
      <c r="LF13" s="912"/>
      <c r="LG13" s="912"/>
      <c r="LL13" s="912" t="s">
        <v>2191</v>
      </c>
      <c r="LM13" s="912"/>
      <c r="LN13" s="912"/>
      <c r="LO13" s="912"/>
      <c r="LP13" s="987" t="s">
        <v>2232</v>
      </c>
      <c r="LQ13" s="987"/>
      <c r="LR13" s="987"/>
      <c r="LS13" s="987"/>
      <c r="LT13" s="987"/>
      <c r="LU13" s="987"/>
      <c r="LV13" s="987"/>
      <c r="LW13" s="987"/>
      <c r="LX13" s="965" t="s">
        <v>2233</v>
      </c>
      <c r="LY13" s="965"/>
      <c r="LZ13" s="965"/>
      <c r="MA13" s="965"/>
      <c r="MB13" s="965"/>
      <c r="MC13" s="965"/>
      <c r="MD13" s="965"/>
      <c r="ME13" s="965"/>
      <c r="MJ13" s="965" t="s">
        <v>2233</v>
      </c>
      <c r="MK13" s="965"/>
      <c r="ML13" s="965"/>
      <c r="MM13" s="965"/>
      <c r="MN13" s="965"/>
      <c r="MO13" s="965"/>
      <c r="MP13" s="965"/>
      <c r="MQ13" s="965"/>
      <c r="MR13" s="968" t="s">
        <v>2267</v>
      </c>
      <c r="MS13" s="968"/>
      <c r="MT13" s="968"/>
      <c r="MU13" s="968"/>
      <c r="MV13" s="968"/>
      <c r="MW13" s="968"/>
      <c r="MX13" s="968"/>
      <c r="MY13" s="968"/>
      <c r="MZ13" s="968"/>
      <c r="NA13" s="968"/>
      <c r="NB13" s="968"/>
      <c r="NC13" s="968"/>
      <c r="NH13" s="1014" t="s">
        <v>2284</v>
      </c>
      <c r="NI13" s="1014"/>
      <c r="NJ13" s="1014"/>
      <c r="NK13" s="1014"/>
      <c r="NL13" s="1014"/>
      <c r="NM13" s="1014"/>
      <c r="NN13" s="1014"/>
      <c r="NO13" s="1014"/>
      <c r="NP13" s="1014"/>
      <c r="NQ13" s="1014"/>
      <c r="NR13" s="1014"/>
      <c r="NS13" s="1014"/>
      <c r="NT13" s="1014"/>
      <c r="NU13" s="1014"/>
      <c r="NV13" s="1014"/>
      <c r="NW13" s="1014"/>
      <c r="NX13" s="1014"/>
      <c r="NY13" s="1014"/>
      <c r="NZ13" s="1014"/>
      <c r="OA13" s="1014"/>
      <c r="OR13" s="994" t="s">
        <v>2361</v>
      </c>
      <c r="OS13" s="994"/>
      <c r="OT13" s="994"/>
      <c r="OU13" s="994"/>
      <c r="OV13" s="994"/>
      <c r="OW13" s="994"/>
      <c r="OX13" s="994"/>
      <c r="OY13" s="994"/>
      <c r="PD13" s="1009" t="s">
        <v>2365</v>
      </c>
      <c r="PE13" s="1009"/>
      <c r="PF13" s="1009"/>
      <c r="PG13" s="1009"/>
      <c r="PH13" s="1009"/>
      <c r="PI13" s="1009"/>
      <c r="PJ13" s="1009"/>
      <c r="PK13" s="1009"/>
      <c r="PL13" s="1009"/>
      <c r="PM13" s="1009"/>
      <c r="PN13" s="1009"/>
      <c r="PO13" s="1009"/>
      <c r="PP13" s="979"/>
      <c r="PQ13" s="979"/>
      <c r="PR13" s="979"/>
      <c r="PS13" s="979"/>
      <c r="PT13" s="994" t="s">
        <v>2401</v>
      </c>
      <c r="PU13" s="994"/>
      <c r="PV13" s="994"/>
      <c r="PW13" s="994"/>
      <c r="QB13" s="1035" t="s">
        <v>2430</v>
      </c>
      <c r="QC13" s="1035"/>
      <c r="QD13" s="1035"/>
      <c r="QE13" s="1035"/>
      <c r="QF13" s="1035"/>
      <c r="QG13" s="1035"/>
      <c r="QH13" s="1035"/>
      <c r="QI13" s="1035"/>
      <c r="QJ13" s="998" t="s">
        <v>2411</v>
      </c>
      <c r="QK13" s="998"/>
      <c r="QL13" s="998"/>
      <c r="QM13" s="998"/>
      <c r="QN13" s="998"/>
      <c r="QO13" s="998"/>
      <c r="QP13" s="998"/>
      <c r="QQ13" s="998"/>
      <c r="QR13" s="998"/>
      <c r="QS13" s="998"/>
      <c r="QT13" s="998"/>
      <c r="QU13" s="998"/>
      <c r="QZ13" s="979"/>
      <c r="RA13" s="979"/>
      <c r="RB13" s="979"/>
      <c r="RC13" s="979"/>
      <c r="RD13" s="998" t="s">
        <v>2411</v>
      </c>
      <c r="RE13" s="998"/>
      <c r="RF13" s="998"/>
      <c r="RG13" s="998"/>
      <c r="RH13" s="965" t="s">
        <v>2457</v>
      </c>
      <c r="RI13" s="965"/>
      <c r="RJ13" s="965"/>
      <c r="RK13" s="965"/>
      <c r="RL13" s="945" t="s">
        <v>2442</v>
      </c>
      <c r="RM13" s="945"/>
      <c r="RN13" s="945"/>
      <c r="RO13" s="945"/>
      <c r="UF13" s="968" t="s">
        <v>2596</v>
      </c>
      <c r="UG13" s="968"/>
      <c r="UH13" s="968"/>
      <c r="UI13" s="968"/>
      <c r="UJ13" s="994" t="s">
        <v>2628</v>
      </c>
      <c r="UK13" s="994"/>
      <c r="UL13" s="994"/>
      <c r="UM13" s="994"/>
      <c r="UR13" s="994" t="s">
        <v>2628</v>
      </c>
      <c r="US13" s="994"/>
      <c r="UT13" s="994"/>
      <c r="UU13" s="994"/>
      <c r="UV13" s="987" t="s">
        <v>2629</v>
      </c>
      <c r="UW13" s="987"/>
      <c r="UX13" s="987"/>
      <c r="UY13" s="987"/>
      <c r="UZ13" s="987"/>
      <c r="VA13" s="987"/>
      <c r="VB13" s="987"/>
      <c r="VC13" s="987"/>
      <c r="VD13" s="1058" t="s">
        <v>2630</v>
      </c>
      <c r="VE13" s="1058"/>
      <c r="VF13" s="1058"/>
      <c r="VG13" s="1058"/>
      <c r="VH13" s="1058"/>
      <c r="VI13" s="1058"/>
      <c r="VJ13" s="1058"/>
      <c r="VK13" s="1058"/>
      <c r="VP13" s="1055" t="s">
        <v>2630</v>
      </c>
      <c r="VQ13" s="1055"/>
      <c r="VR13" s="1055"/>
      <c r="VS13" s="1055"/>
      <c r="VT13" s="1055"/>
      <c r="VU13" s="1055"/>
      <c r="VV13" s="1055"/>
      <c r="VW13" s="1055"/>
      <c r="VX13" s="1058" t="s">
        <v>2631</v>
      </c>
      <c r="VY13" s="1058"/>
      <c r="VZ13" s="1058"/>
      <c r="WA13" s="1058"/>
      <c r="WB13" s="1058"/>
      <c r="WC13" s="1058"/>
      <c r="WD13" s="1058"/>
      <c r="WE13" s="1058"/>
      <c r="WF13" s="998" t="s">
        <v>2747</v>
      </c>
      <c r="WG13" s="998"/>
      <c r="WH13" s="998"/>
      <c r="WI13" s="998"/>
      <c r="WN13" s="1058" t="s">
        <v>2748</v>
      </c>
      <c r="WO13" s="1058"/>
      <c r="WP13" s="1058"/>
      <c r="WQ13" s="1058"/>
      <c r="WR13" s="1058"/>
      <c r="WS13" s="1058"/>
      <c r="WT13" s="1058"/>
      <c r="WU13" s="1058"/>
      <c r="WV13" s="998" t="s">
        <v>2767</v>
      </c>
      <c r="WW13" s="998"/>
      <c r="WX13" s="998"/>
      <c r="WY13" s="998"/>
      <c r="WZ13" s="998"/>
      <c r="XA13" s="998"/>
      <c r="XB13" s="998"/>
      <c r="XC13" s="998"/>
      <c r="XD13" s="999" t="s">
        <v>2795</v>
      </c>
      <c r="XE13" s="999"/>
      <c r="XF13" s="999"/>
      <c r="XG13" s="999"/>
      <c r="XL13" s="999" t="s">
        <v>2795</v>
      </c>
      <c r="XM13" s="999"/>
      <c r="XN13" s="999"/>
      <c r="XO13" s="999"/>
      <c r="XP13" s="945" t="s">
        <v>2796</v>
      </c>
      <c r="XQ13" s="945"/>
      <c r="XR13" s="945"/>
      <c r="XS13" s="945"/>
      <c r="XT13" s="945"/>
      <c r="XU13" s="945"/>
      <c r="XV13" s="945"/>
      <c r="XW13" s="945"/>
      <c r="XX13" s="1001" t="s">
        <v>2797</v>
      </c>
      <c r="XY13" s="1001"/>
      <c r="XZ13" s="1001"/>
      <c r="YA13" s="1001"/>
      <c r="YB13" s="1001"/>
      <c r="YC13" s="1001"/>
      <c r="YD13" s="1001"/>
      <c r="YE13" s="1001"/>
      <c r="YJ13" s="979"/>
      <c r="YK13" s="979"/>
      <c r="YL13" s="979"/>
      <c r="YM13" s="979"/>
      <c r="YN13" s="994" t="s">
        <v>2798</v>
      </c>
      <c r="YO13" s="994"/>
      <c r="YP13" s="994"/>
      <c r="YQ13" s="994"/>
      <c r="YR13" s="945" t="s">
        <v>2822</v>
      </c>
      <c r="YS13" s="945"/>
      <c r="YT13" s="945"/>
      <c r="YU13" s="945"/>
      <c r="YZ13" s="994" t="s">
        <v>2878</v>
      </c>
      <c r="ZA13" s="994"/>
      <c r="ZB13" s="994"/>
      <c r="ZC13" s="994"/>
      <c r="ZH13" s="994" t="s">
        <v>2878</v>
      </c>
      <c r="ZI13" s="994"/>
      <c r="ZJ13" s="994"/>
      <c r="ZK13" s="994"/>
      <c r="ZL13" s="965" t="s">
        <v>2936</v>
      </c>
      <c r="ZM13" s="965"/>
      <c r="ZN13" s="965"/>
      <c r="ZO13" s="965"/>
      <c r="ZP13" s="965"/>
      <c r="ZQ13" s="965"/>
      <c r="ZR13" s="965"/>
      <c r="ZS13" s="965"/>
      <c r="ZT13" s="1058" t="s">
        <v>2909</v>
      </c>
      <c r="ZU13" s="1058"/>
      <c r="ZV13" s="1058"/>
      <c r="ZW13" s="1058"/>
      <c r="ZX13" s="1058"/>
      <c r="ZY13" s="1058"/>
      <c r="ZZ13" s="1058"/>
      <c r="AAA13" s="1058"/>
      <c r="AAF13" s="994" t="s">
        <v>2910</v>
      </c>
      <c r="AAG13" s="994"/>
      <c r="AAH13" s="994"/>
      <c r="AAI13" s="994"/>
      <c r="AAJ13" s="994"/>
      <c r="AAK13" s="994"/>
      <c r="AAL13" s="994"/>
      <c r="AAM13" s="994"/>
      <c r="AAN13" s="994"/>
      <c r="AAO13" s="994"/>
      <c r="AAP13" s="994"/>
      <c r="AAQ13" s="994"/>
      <c r="AAR13" s="965" t="s">
        <v>2937</v>
      </c>
      <c r="AAS13" s="965"/>
      <c r="AAT13" s="965"/>
      <c r="AAU13" s="965"/>
      <c r="AAV13" s="965"/>
      <c r="AAW13" s="965"/>
      <c r="AAX13" s="965"/>
      <c r="AAY13" s="965"/>
      <c r="ABD13" s="979"/>
      <c r="ABE13" s="979"/>
      <c r="ABF13" s="979"/>
      <c r="ABG13" s="979"/>
      <c r="ABH13" s="994" t="s">
        <v>2974</v>
      </c>
      <c r="ABI13" s="994"/>
      <c r="ABJ13" s="994"/>
      <c r="ABK13" s="994"/>
      <c r="ABL13" s="965" t="s">
        <v>2975</v>
      </c>
      <c r="ABM13" s="965"/>
      <c r="ABN13" s="965"/>
      <c r="ABO13" s="965"/>
      <c r="ABP13" s="965"/>
      <c r="ABQ13" s="965"/>
      <c r="ABR13" s="965"/>
      <c r="ABS13" s="965"/>
      <c r="ABT13" s="965"/>
      <c r="ABU13" s="965"/>
      <c r="ABV13" s="965"/>
      <c r="ABW13" s="965"/>
      <c r="ACB13" s="965" t="s">
        <v>3031</v>
      </c>
      <c r="ACC13" s="965"/>
      <c r="ACD13" s="965"/>
      <c r="ACE13" s="965"/>
      <c r="ACF13" s="1044" t="s">
        <v>3070</v>
      </c>
      <c r="ACG13" s="1044"/>
      <c r="ACH13" s="1044"/>
      <c r="ACI13" s="1044"/>
      <c r="ACJ13" s="1044"/>
      <c r="ACK13" s="1044"/>
      <c r="ACL13" s="1044"/>
      <c r="ACM13" s="1044"/>
      <c r="ACN13" s="999" t="s">
        <v>3046</v>
      </c>
      <c r="ACO13" s="999"/>
      <c r="ACP13" s="999"/>
      <c r="ACQ13" s="999"/>
      <c r="ACR13" s="1013" t="s">
        <v>3047</v>
      </c>
      <c r="ACS13" s="1013"/>
      <c r="ACT13" s="1013"/>
      <c r="ACU13" s="1013"/>
      <c r="ACZ13" s="979"/>
      <c r="ADA13" s="979"/>
      <c r="ADB13" s="979"/>
      <c r="ADC13" s="979"/>
      <c r="ADD13" s="1055" t="s">
        <v>3110</v>
      </c>
      <c r="ADE13" s="1055"/>
      <c r="ADF13" s="1055"/>
      <c r="ADG13" s="1055"/>
      <c r="ADH13" s="1055"/>
      <c r="ADI13" s="1055"/>
      <c r="ADJ13" s="1010" t="s">
        <v>3112</v>
      </c>
      <c r="ADK13" s="1010"/>
      <c r="ADL13" s="1010"/>
      <c r="ADM13" s="1010"/>
      <c r="ADN13" s="1010"/>
      <c r="ADO13" s="1010"/>
      <c r="ADP13" s="978" t="s">
        <v>3113</v>
      </c>
      <c r="ADQ13" s="978"/>
      <c r="ADR13" s="978"/>
      <c r="ADS13" s="978"/>
      <c r="ADX13" s="965" t="s">
        <v>3115</v>
      </c>
      <c r="ADY13" s="965"/>
      <c r="ADZ13" s="965"/>
      <c r="AEA13" s="965"/>
      <c r="AEB13" s="1024" t="s">
        <v>3114</v>
      </c>
      <c r="AEC13" s="1024"/>
      <c r="AED13" s="1024"/>
      <c r="AEE13" s="1024"/>
      <c r="AEF13" s="1055" t="s">
        <v>3160</v>
      </c>
      <c r="AEG13" s="1055"/>
      <c r="AEH13" s="1055"/>
      <c r="AEI13" s="1055"/>
      <c r="AEJ13" s="1010" t="s">
        <v>3175</v>
      </c>
      <c r="AEK13" s="1010"/>
      <c r="AEL13" s="1010"/>
      <c r="AEM13" s="1010"/>
      <c r="AEN13" s="1010"/>
      <c r="AEO13" s="1010"/>
      <c r="AEP13" s="1010"/>
      <c r="AEQ13" s="1010"/>
      <c r="AEZ13" s="978" t="s">
        <v>3176</v>
      </c>
      <c r="AFA13" s="978"/>
      <c r="AFB13" s="978"/>
      <c r="AFC13" s="978"/>
      <c r="AFD13" s="978"/>
      <c r="AFE13" s="978"/>
      <c r="AFF13" s="978"/>
      <c r="AFG13" s="978"/>
      <c r="AFH13" s="1010" t="s">
        <v>3200</v>
      </c>
      <c r="AFI13" s="1010"/>
      <c r="AFJ13" s="1010"/>
      <c r="AFK13" s="1010"/>
      <c r="AFL13" s="1010"/>
      <c r="AFM13" s="1010"/>
      <c r="AFN13" s="1010"/>
      <c r="AFO13" s="1010"/>
      <c r="AFP13" s="1010"/>
      <c r="AFQ13" s="1010"/>
      <c r="AFR13" s="1010"/>
      <c r="AFS13" s="1010"/>
      <c r="AGB13" s="979"/>
      <c r="AGC13" s="979"/>
      <c r="AGD13" s="979"/>
      <c r="AGE13" s="979"/>
      <c r="AGF13" s="1010" t="s">
        <v>3236</v>
      </c>
      <c r="AGG13" s="1010"/>
      <c r="AGH13" s="1010"/>
      <c r="AGI13" s="1010"/>
      <c r="AGJ13" s="1024" t="s">
        <v>3227</v>
      </c>
      <c r="AGK13" s="1024"/>
      <c r="AGL13" s="1024"/>
      <c r="AGM13" s="1024"/>
      <c r="AGN13" s="1024"/>
      <c r="AGO13" s="1024"/>
      <c r="AGP13" s="1024"/>
      <c r="AGQ13" s="1024"/>
      <c r="AGR13" s="978" t="s">
        <v>3226</v>
      </c>
      <c r="AGS13" s="978"/>
      <c r="AGT13" s="978"/>
      <c r="AGU13" s="978"/>
      <c r="AHD13" s="1024" t="s">
        <v>3279</v>
      </c>
      <c r="AHE13" s="1024"/>
      <c r="AHF13" s="1024"/>
      <c r="AHG13" s="1024"/>
      <c r="AHH13" s="1024"/>
      <c r="AHI13" s="1024"/>
      <c r="AHJ13" s="1024"/>
      <c r="AHK13" s="1024"/>
      <c r="AHL13" s="1055" t="s">
        <v>3280</v>
      </c>
      <c r="AHM13" s="1055"/>
      <c r="AHN13" s="1055"/>
      <c r="AHO13" s="1055"/>
      <c r="AHP13" s="1055"/>
      <c r="AHQ13" s="1055"/>
      <c r="AHR13" s="1055"/>
      <c r="AHS13" s="1055"/>
      <c r="AHT13" s="1055"/>
      <c r="AHU13" s="1055"/>
      <c r="AHV13" s="1055"/>
      <c r="AHW13" s="1055"/>
      <c r="AIF13" s="965" t="s">
        <v>3336</v>
      </c>
      <c r="AIG13" s="965"/>
      <c r="AIH13" s="965"/>
      <c r="AII13" s="965"/>
      <c r="AIJ13" s="1055" t="s">
        <v>3337</v>
      </c>
      <c r="AIK13" s="1055"/>
      <c r="AIL13" s="1055"/>
      <c r="AIM13" s="1055"/>
      <c r="AIN13" s="998" t="s">
        <v>3338</v>
      </c>
      <c r="AIO13" s="998"/>
      <c r="AIP13" s="998"/>
      <c r="AIQ13" s="998"/>
      <c r="AIR13" s="979"/>
      <c r="AIS13" s="979"/>
      <c r="AIT13" s="979"/>
      <c r="AIU13" s="979"/>
      <c r="AIV13" s="1055" t="s">
        <v>3400</v>
      </c>
      <c r="AIW13" s="1055"/>
      <c r="AIX13" s="1055"/>
      <c r="AIY13" s="1055"/>
      <c r="AJD13" s="1055" t="s">
        <v>3400</v>
      </c>
      <c r="AJE13" s="1055"/>
      <c r="AJF13" s="1055"/>
      <c r="AJG13" s="1055"/>
      <c r="AJH13" s="1055"/>
      <c r="AJI13" s="1055"/>
      <c r="AJJ13" s="1055"/>
      <c r="AJK13" s="1055"/>
      <c r="AJL13" s="1024" t="s">
        <v>3424</v>
      </c>
      <c r="AJM13" s="1024"/>
      <c r="AJN13" s="1024"/>
      <c r="AJO13" s="1024"/>
      <c r="AJP13" s="979"/>
      <c r="AJQ13" s="979"/>
      <c r="AJR13" s="979"/>
      <c r="AJS13" s="979"/>
      <c r="AKB13" s="1024" t="s">
        <v>3424</v>
      </c>
      <c r="AKC13" s="1024"/>
      <c r="AKD13" s="1024"/>
      <c r="AKE13" s="1024"/>
      <c r="AKF13" s="999" t="s">
        <v>3335</v>
      </c>
      <c r="AKG13" s="999"/>
      <c r="AKH13" s="999"/>
      <c r="AKI13" s="999"/>
      <c r="AKJ13" s="1055" t="s">
        <v>3456</v>
      </c>
      <c r="AKK13" s="1055"/>
      <c r="AKL13" s="1055"/>
      <c r="AKM13" s="1055"/>
      <c r="AKN13" s="965" t="s">
        <v>3458</v>
      </c>
      <c r="AKO13" s="965"/>
      <c r="AKP13" s="965"/>
      <c r="AKQ13" s="965"/>
      <c r="AKR13" s="1055" t="s">
        <v>3475</v>
      </c>
      <c r="AKS13" s="1055"/>
      <c r="AKT13" s="1055"/>
      <c r="AKU13" s="1055"/>
      <c r="AKZ13" s="979"/>
      <c r="ALA13" s="979"/>
      <c r="ALB13" s="979"/>
      <c r="ALC13" s="979"/>
      <c r="ALD13" s="968" t="s">
        <v>3468</v>
      </c>
      <c r="ALE13" s="968"/>
      <c r="ALF13" s="968"/>
      <c r="ALG13" s="968"/>
      <c r="ALH13" s="968"/>
      <c r="ALI13" s="968"/>
      <c r="ALJ13" s="968"/>
      <c r="ALK13" s="968"/>
      <c r="ALL13" s="1055" t="s">
        <v>3467</v>
      </c>
      <c r="ALM13" s="1055"/>
      <c r="ALN13" s="1055"/>
      <c r="ALO13" s="1055"/>
      <c r="ALP13" s="1055"/>
      <c r="ALQ13" s="1055"/>
      <c r="ALR13" s="1055"/>
      <c r="ALS13" s="1055"/>
      <c r="ALX13" s="968" t="s">
        <v>3492</v>
      </c>
      <c r="ALY13" s="968"/>
      <c r="ALZ13" s="968"/>
      <c r="AMA13" s="968"/>
      <c r="AMB13" s="1055" t="s">
        <v>3505</v>
      </c>
      <c r="AMC13" s="1055"/>
      <c r="AMD13" s="1055"/>
      <c r="AME13" s="1055"/>
      <c r="AMF13" s="1055"/>
      <c r="AMG13" s="1055"/>
      <c r="AMH13" s="1055"/>
      <c r="AMI13" s="1055"/>
      <c r="AMJ13" s="965" t="s">
        <v>3517</v>
      </c>
      <c r="AMK13" s="965"/>
      <c r="AML13" s="965"/>
      <c r="AMM13" s="965"/>
      <c r="AMN13" s="965"/>
      <c r="AMO13" s="965"/>
      <c r="AMP13" s="965"/>
      <c r="AMQ13" s="965"/>
      <c r="AMV13" s="968" t="s">
        <v>3534</v>
      </c>
      <c r="AMW13" s="968"/>
      <c r="AMX13" s="968"/>
      <c r="AMY13" s="968"/>
      <c r="AMZ13" s="968"/>
      <c r="ANA13" s="968"/>
      <c r="ANB13" s="968"/>
      <c r="ANC13" s="968"/>
      <c r="AND13" s="968"/>
      <c r="ANE13" s="968"/>
      <c r="ANF13" s="968"/>
      <c r="ANG13" s="968"/>
      <c r="ANH13" s="998" t="s">
        <v>3561</v>
      </c>
      <c r="ANI13" s="998"/>
      <c r="ANJ13" s="998"/>
      <c r="ANK13" s="998"/>
      <c r="ANL13" s="998"/>
      <c r="ANM13" s="998"/>
      <c r="ANN13" s="998"/>
      <c r="ANO13" s="998"/>
      <c r="ANX13" s="998" t="s">
        <v>3561</v>
      </c>
      <c r="ANY13" s="998"/>
      <c r="ANZ13" s="998"/>
      <c r="AOA13" s="998"/>
      <c r="AOB13" s="998"/>
      <c r="AOC13" s="998"/>
      <c r="AOD13" s="998"/>
      <c r="AOE13" s="998"/>
      <c r="AOF13" s="998"/>
      <c r="AOG13" s="998"/>
      <c r="AOH13" s="998"/>
      <c r="AOI13" s="998"/>
      <c r="AOJ13" s="1055" t="s">
        <v>3615</v>
      </c>
      <c r="AOK13" s="1055"/>
      <c r="AOL13" s="1055"/>
      <c r="AOM13" s="1055"/>
      <c r="AON13" s="1058" t="s">
        <v>3619</v>
      </c>
      <c r="AOO13" s="1058"/>
      <c r="AOP13" s="1058"/>
      <c r="AOQ13" s="1058"/>
      <c r="AOZ13" s="946" t="s">
        <v>3649</v>
      </c>
      <c r="APA13" s="946"/>
      <c r="APB13" s="946"/>
      <c r="APC13" s="946"/>
      <c r="APD13" s="999" t="s">
        <v>3643</v>
      </c>
      <c r="APE13" s="999"/>
      <c r="APF13" s="999"/>
      <c r="APG13" s="999"/>
      <c r="APH13" s="999"/>
      <c r="API13" s="999"/>
      <c r="APJ13" s="999"/>
      <c r="APK13" s="999"/>
      <c r="APL13" s="993" t="s">
        <v>3668</v>
      </c>
      <c r="APM13" s="993"/>
      <c r="APN13" s="993"/>
      <c r="APO13" s="993"/>
      <c r="APP13" s="965" t="s">
        <v>3669</v>
      </c>
      <c r="APQ13" s="965"/>
      <c r="APR13" s="965"/>
      <c r="APS13" s="965"/>
      <c r="ATK13" s="999" t="s">
        <v>3853</v>
      </c>
      <c r="ATL13" s="999"/>
      <c r="ATM13" s="999"/>
      <c r="ATN13" s="999"/>
      <c r="ATO13" s="999"/>
      <c r="ATP13" s="999"/>
      <c r="ATQ13" s="999"/>
      <c r="ATR13" s="999"/>
      <c r="AUZ13" s="979"/>
      <c r="AVA13" s="979"/>
      <c r="AVB13" s="979"/>
      <c r="AVC13" s="979"/>
      <c r="AWJ13" s="979"/>
      <c r="AWK13" s="979"/>
      <c r="AWL13" s="979"/>
      <c r="AWM13" s="979"/>
      <c r="AWN13" s="979"/>
      <c r="AWO13" s="979"/>
      <c r="AWP13" s="979"/>
      <c r="AWQ13" s="979"/>
      <c r="BAJ13" s="979"/>
      <c r="BAK13" s="979"/>
      <c r="BAL13" s="979"/>
      <c r="BAM13" s="979"/>
      <c r="BCN13" s="979"/>
      <c r="BCO13" s="979"/>
      <c r="BCP13" s="979"/>
      <c r="BCQ13" s="979"/>
      <c r="BFH13" s="979"/>
      <c r="BFI13" s="979"/>
      <c r="BFJ13" s="979"/>
      <c r="BFK13" s="979"/>
      <c r="BGF13" s="979"/>
      <c r="BGG13" s="979"/>
      <c r="BGH13" s="979"/>
      <c r="BGI13" s="979"/>
      <c r="BIB13" s="979"/>
      <c r="BIC13" s="979"/>
      <c r="BID13" s="979"/>
      <c r="BIE13" s="979"/>
      <c r="BKV13" s="979"/>
      <c r="BKW13" s="979"/>
      <c r="BKX13" s="979"/>
      <c r="BKY13" s="979"/>
      <c r="BNH13" s="979"/>
      <c r="BNI13" s="979"/>
      <c r="BNJ13" s="979"/>
      <c r="BNK13" s="979"/>
      <c r="BON13" s="979"/>
      <c r="BOO13" s="979"/>
      <c r="BOP13" s="979"/>
      <c r="BOQ13" s="979"/>
      <c r="BVX13" s="979"/>
      <c r="BVY13" s="979"/>
      <c r="BVZ13" s="979"/>
      <c r="BWA13" s="979"/>
      <c r="BYR13" s="979"/>
      <c r="BYS13" s="979"/>
      <c r="BYT13" s="979"/>
      <c r="BYU13" s="979"/>
      <c r="CAN13" s="979"/>
      <c r="CAO13" s="979"/>
      <c r="CAP13" s="979"/>
      <c r="CAQ13" s="979"/>
      <c r="CDT13" s="979"/>
      <c r="CDU13" s="979"/>
      <c r="CDV13" s="979"/>
      <c r="CDW13" s="979"/>
      <c r="CGF13" s="1047"/>
      <c r="CGG13" s="1047"/>
      <c r="CGH13" s="1047"/>
      <c r="CGI13" s="1047"/>
      <c r="CGJ13" s="979"/>
      <c r="CGK13" s="979"/>
      <c r="CGL13" s="979"/>
      <c r="CGM13" s="979"/>
      <c r="CHH13" s="1047"/>
      <c r="CHI13" s="1047"/>
      <c r="CHJ13" s="1047"/>
      <c r="CHK13" s="1047"/>
      <c r="CHL13" s="979"/>
      <c r="CHM13" s="979"/>
      <c r="CHN13" s="979"/>
      <c r="CHO13" s="979"/>
      <c r="CIZ13" s="979"/>
      <c r="CJA13" s="979"/>
      <c r="CJB13" s="979"/>
      <c r="CJC13" s="979"/>
      <c r="COJ13" s="965" t="s">
        <v>6177</v>
      </c>
      <c r="COK13" s="965"/>
      <c r="COL13" s="965"/>
      <c r="COM13" s="965"/>
      <c r="CON13" s="965"/>
      <c r="COO13" s="965"/>
      <c r="COP13" s="965"/>
      <c r="COQ13" s="965"/>
      <c r="COR13" s="965"/>
      <c r="COS13" s="965"/>
      <c r="COT13" s="965"/>
      <c r="COU13" s="965"/>
      <c r="COV13" s="912" t="s">
        <v>6222</v>
      </c>
      <c r="COW13" s="912"/>
      <c r="COX13" s="912"/>
      <c r="COY13" s="912"/>
      <c r="COZ13" s="912"/>
      <c r="CPA13" s="912"/>
      <c r="CPB13" s="912"/>
      <c r="CPC13" s="912"/>
      <c r="CPL13" s="945" t="s">
        <v>6261</v>
      </c>
      <c r="CPM13" s="945"/>
      <c r="CPN13" s="945"/>
      <c r="CPO13" s="945"/>
      <c r="CPP13" s="945"/>
      <c r="CPQ13" s="945"/>
      <c r="CPR13" s="945"/>
      <c r="CPS13" s="945"/>
      <c r="CPT13" s="1039" t="s">
        <v>6262</v>
      </c>
      <c r="CPU13" s="1039"/>
      <c r="CPV13" s="1039"/>
      <c r="CPW13" s="1039"/>
      <c r="CPX13" s="1039"/>
      <c r="CPY13" s="1039"/>
      <c r="CPZ13" s="1039"/>
      <c r="CQA13" s="1039"/>
      <c r="CQB13" s="912" t="s">
        <v>6263</v>
      </c>
      <c r="CQC13" s="912"/>
      <c r="CQD13" s="912"/>
      <c r="CQE13" s="912"/>
      <c r="CQF13" s="912"/>
      <c r="CQG13" s="912"/>
      <c r="CQH13" s="912"/>
      <c r="CQI13" s="912"/>
      <c r="CQN13" s="945" t="s">
        <v>6335</v>
      </c>
      <c r="CQO13" s="945"/>
      <c r="CQP13" s="945"/>
      <c r="CQQ13" s="945"/>
      <c r="CQR13" s="945"/>
      <c r="CQS13" s="945"/>
      <c r="CQT13" s="945"/>
      <c r="CQU13" s="945"/>
      <c r="CQV13" s="945"/>
      <c r="CQW13" s="945"/>
      <c r="CQX13" s="1039" t="s">
        <v>6336</v>
      </c>
      <c r="CQY13" s="1039"/>
      <c r="CQZ13" s="1039"/>
      <c r="CRA13" s="1039"/>
      <c r="CRB13" s="1039"/>
      <c r="CRC13" s="1039"/>
      <c r="CRD13" s="1039"/>
      <c r="CRE13" s="1039"/>
      <c r="CRF13" s="1039"/>
      <c r="CRG13" s="1039"/>
      <c r="CRP13" s="1016" t="s">
        <v>6374</v>
      </c>
      <c r="CRQ13" s="1016"/>
      <c r="CRR13" s="1016"/>
      <c r="CRS13" s="1016"/>
      <c r="CRT13" s="1016"/>
      <c r="CRU13" s="1016"/>
      <c r="CRV13" s="1016"/>
      <c r="CRW13" s="1016"/>
      <c r="CRX13" s="1016"/>
      <c r="CRY13" s="1016"/>
      <c r="CRZ13" s="1016"/>
      <c r="CSA13" s="1016"/>
      <c r="CSB13" s="1003" t="s">
        <v>6363</v>
      </c>
      <c r="CSC13" s="1003"/>
      <c r="CSD13" s="1003"/>
      <c r="CSE13" s="1003"/>
      <c r="CSF13" s="1003"/>
      <c r="CSG13" s="1003"/>
      <c r="CSH13" s="1003"/>
      <c r="CSI13" s="1003"/>
      <c r="CSJ13" s="1039" t="s">
        <v>6422</v>
      </c>
      <c r="CSK13" s="1039"/>
      <c r="CSL13" s="1039"/>
      <c r="CSM13" s="1039"/>
      <c r="CSR13" s="1098" t="s">
        <v>6138</v>
      </c>
      <c r="CSS13" s="1098"/>
      <c r="CST13" s="1098"/>
      <c r="CSU13" s="1098"/>
      <c r="CSV13" s="1039" t="s">
        <v>6422</v>
      </c>
      <c r="CSW13" s="1039"/>
      <c r="CSX13" s="1039"/>
      <c r="CSY13" s="1039"/>
      <c r="CSZ13" s="1039"/>
      <c r="CTA13" s="1039"/>
      <c r="CTB13" s="915" t="s">
        <v>6439</v>
      </c>
      <c r="CTC13" s="915"/>
      <c r="CTD13" s="915"/>
      <c r="CTE13" s="915"/>
      <c r="CTF13" s="915"/>
      <c r="CTG13" s="915"/>
      <c r="CTH13" s="1003" t="s">
        <v>6466</v>
      </c>
      <c r="CTI13" s="1003"/>
      <c r="CTJ13" s="1003"/>
      <c r="CTK13" s="1003"/>
      <c r="CTL13" s="1003"/>
      <c r="CTM13" s="1003"/>
      <c r="CTN13" s="1003"/>
      <c r="CTO13" s="1003"/>
      <c r="CTT13" s="979"/>
      <c r="CTU13" s="979"/>
      <c r="CTV13" s="979"/>
      <c r="CTW13" s="979"/>
      <c r="CTX13" s="945" t="s">
        <v>6467</v>
      </c>
      <c r="CTY13" s="945"/>
      <c r="CTZ13" s="945"/>
      <c r="CUA13" s="945"/>
      <c r="CUB13" s="945"/>
      <c r="CUC13" s="945"/>
      <c r="CUD13" s="945"/>
      <c r="CUE13" s="945"/>
      <c r="CUF13" s="979"/>
      <c r="CUG13" s="979"/>
      <c r="CUH13" s="979"/>
      <c r="CUI13" s="979"/>
      <c r="CUJ13" s="979"/>
      <c r="CUK13" s="979"/>
      <c r="CUL13" s="979"/>
      <c r="CUM13" s="979"/>
      <c r="CWN13" s="978" t="s">
        <v>6564</v>
      </c>
      <c r="CWO13" s="978"/>
      <c r="CWP13" s="978"/>
      <c r="CWQ13" s="978"/>
      <c r="CWR13" s="1016" t="s">
        <v>6565</v>
      </c>
      <c r="CWS13" s="1016"/>
      <c r="CWT13" s="1016"/>
      <c r="CWU13" s="1016"/>
      <c r="CWZ13" s="1025" t="s">
        <v>6567</v>
      </c>
      <c r="CXA13" s="1025"/>
      <c r="CXB13" s="1025"/>
      <c r="CXC13" s="1025"/>
      <c r="CXD13" s="1025"/>
      <c r="CXE13" s="1025"/>
      <c r="CXF13" s="1025"/>
      <c r="CXG13" s="1025"/>
      <c r="CXH13" s="1000" t="s">
        <v>6606</v>
      </c>
      <c r="CXI13" s="1000"/>
      <c r="CXJ13" s="1000"/>
      <c r="CXK13" s="1000"/>
      <c r="CXL13" s="1000"/>
      <c r="CXM13" s="1000"/>
      <c r="CXN13" s="1000"/>
      <c r="CXO13" s="1000"/>
      <c r="CXP13" s="1000"/>
      <c r="CXQ13" s="1000"/>
      <c r="CXR13" s="1000"/>
      <c r="CXS13" s="1000"/>
      <c r="DBH13" s="979"/>
      <c r="DBI13" s="979"/>
      <c r="DBJ13" s="979"/>
      <c r="DBK13" s="979"/>
      <c r="DEN13" s="979"/>
      <c r="DEO13" s="979"/>
      <c r="DEP13" s="979"/>
      <c r="DEQ13" s="979"/>
      <c r="DFP13" s="979"/>
      <c r="DFQ13" s="979"/>
      <c r="DFR13" s="979"/>
      <c r="DFS13" s="979"/>
      <c r="DJX13" s="979"/>
      <c r="DJY13" s="979"/>
      <c r="DJZ13" s="979"/>
      <c r="DKA13" s="979"/>
      <c r="DKB13" s="1037" t="s">
        <v>7032</v>
      </c>
      <c r="DKC13" s="1037"/>
      <c r="DKD13" s="1037"/>
      <c r="DKE13" s="1037"/>
      <c r="DKF13" s="1037"/>
      <c r="DKG13" s="1037"/>
      <c r="DKH13" s="1037"/>
      <c r="DKI13" s="1037"/>
      <c r="DKJ13" s="966" t="s">
        <v>7053</v>
      </c>
      <c r="DKK13" s="966"/>
      <c r="DKL13" s="966"/>
      <c r="DKM13" s="966"/>
      <c r="DKN13" s="966"/>
      <c r="DKO13" s="966"/>
      <c r="DKP13" s="966"/>
      <c r="DKQ13" s="966"/>
      <c r="DKZ13" s="966" t="s">
        <v>7053</v>
      </c>
      <c r="DLA13" s="966"/>
      <c r="DLB13" s="966"/>
      <c r="DLC13" s="966"/>
      <c r="DLD13" s="966"/>
      <c r="DLE13" s="966"/>
      <c r="DLF13" s="966"/>
      <c r="DLG13" s="966"/>
      <c r="DLH13" s="1025" t="s">
        <v>7081</v>
      </c>
      <c r="DLI13" s="1025"/>
      <c r="DLJ13" s="1025"/>
      <c r="DLK13" s="1025"/>
      <c r="DLL13" s="1025"/>
      <c r="DLM13" s="1025"/>
      <c r="DLN13" s="1025"/>
      <c r="DLO13" s="1025"/>
      <c r="DLP13" s="1025"/>
      <c r="DLQ13" s="1025"/>
      <c r="DLR13" s="1025"/>
      <c r="DLS13" s="1025"/>
      <c r="DMB13" s="945" t="s">
        <v>7054</v>
      </c>
      <c r="DMC13" s="945"/>
      <c r="DMD13" s="945"/>
      <c r="DME13" s="945"/>
      <c r="DMF13" s="945"/>
      <c r="DMG13" s="945"/>
      <c r="DMH13" s="945"/>
      <c r="DMI13" s="945"/>
      <c r="DMJ13" s="979"/>
      <c r="DMK13" s="979"/>
      <c r="DML13" s="979"/>
      <c r="DMM13" s="979"/>
      <c r="DMN13" s="1019" t="s">
        <v>7174</v>
      </c>
      <c r="DMO13" s="1019"/>
      <c r="DMP13" s="1019"/>
      <c r="DMQ13" s="1019"/>
      <c r="DMR13" s="1019"/>
      <c r="DMS13" s="1019"/>
      <c r="DMT13" s="1019"/>
      <c r="DMU13" s="1019"/>
      <c r="DND13" s="987" t="s">
        <v>7208</v>
      </c>
      <c r="DNE13" s="987"/>
      <c r="DNF13" s="987"/>
      <c r="DNG13" s="987"/>
      <c r="DNH13" s="945" t="s">
        <v>7215</v>
      </c>
      <c r="DNI13" s="945"/>
      <c r="DNJ13" s="945"/>
      <c r="DNK13" s="945"/>
      <c r="DNL13" s="945"/>
      <c r="DNM13" s="945"/>
      <c r="DNN13" s="945"/>
      <c r="DNO13" s="945"/>
      <c r="DNP13" s="946" t="s">
        <v>7244</v>
      </c>
      <c r="DNQ13" s="946"/>
      <c r="DNR13" s="946"/>
      <c r="DNS13" s="946"/>
      <c r="DNT13" s="946"/>
      <c r="DNU13" s="946"/>
      <c r="DNV13" s="946"/>
      <c r="DNW13" s="946"/>
      <c r="DOF13" s="912" t="s">
        <v>7245</v>
      </c>
      <c r="DOG13" s="912"/>
      <c r="DOH13" s="912"/>
      <c r="DOI13" s="912"/>
      <c r="DOJ13" s="946" t="s">
        <v>7293</v>
      </c>
      <c r="DOK13" s="946"/>
      <c r="DOL13" s="946"/>
      <c r="DOM13" s="946"/>
      <c r="DON13" s="945" t="s">
        <v>7209</v>
      </c>
      <c r="DOO13" s="945"/>
      <c r="DOP13" s="945"/>
      <c r="DOQ13" s="945"/>
      <c r="DOR13" s="1000" t="s">
        <v>7210</v>
      </c>
      <c r="DOS13" s="1000"/>
      <c r="DOT13" s="1000"/>
      <c r="DOU13" s="1000"/>
      <c r="DOV13" s="991" t="s">
        <v>7419</v>
      </c>
      <c r="DOW13" s="991"/>
      <c r="DOX13" s="991"/>
      <c r="DOY13" s="991"/>
      <c r="DPH13" s="998" t="s">
        <v>7254</v>
      </c>
      <c r="DPI13" s="998"/>
      <c r="DPJ13" s="998"/>
      <c r="DPK13" s="998"/>
      <c r="DPL13" s="912" t="s">
        <v>7292</v>
      </c>
      <c r="DPM13" s="912"/>
      <c r="DPN13" s="912"/>
      <c r="DPO13" s="912"/>
      <c r="DPP13" s="994" t="s">
        <v>7403</v>
      </c>
      <c r="DPQ13" s="994"/>
      <c r="DPR13" s="994"/>
      <c r="DPS13" s="994"/>
      <c r="DPT13" s="994"/>
      <c r="DPU13" s="994"/>
      <c r="DPV13" s="994"/>
      <c r="DPW13" s="994"/>
      <c r="DPX13" s="946" t="s">
        <v>7469</v>
      </c>
      <c r="DPY13" s="946"/>
      <c r="DPZ13" s="946"/>
      <c r="DQA13" s="946"/>
      <c r="DQJ13" s="979"/>
      <c r="DQK13" s="979"/>
      <c r="DQL13" s="979"/>
      <c r="DQM13" s="979"/>
      <c r="EAB13" s="979"/>
      <c r="EAC13" s="979"/>
      <c r="EAD13" s="979"/>
      <c r="EAE13" s="979"/>
      <c r="EDH13" s="979"/>
      <c r="EDI13" s="979"/>
      <c r="EDJ13" s="979"/>
      <c r="EDK13" s="979"/>
      <c r="EEJ13" s="979"/>
      <c r="EEK13" s="979"/>
      <c r="EEL13" s="979"/>
      <c r="EEM13" s="979"/>
      <c r="EIB13" s="979"/>
      <c r="EIC13" s="979"/>
      <c r="EID13" s="979"/>
      <c r="EIE13" s="979"/>
      <c r="EIF13" s="546"/>
      <c r="EIG13" s="546"/>
      <c r="EIH13" s="546"/>
      <c r="EMZ13" s="979"/>
      <c r="ENA13" s="979"/>
      <c r="ENB13" s="979"/>
      <c r="ENC13" s="979"/>
      <c r="ESN13" s="550"/>
      <c r="ESO13" s="550"/>
      <c r="EXT13" s="979"/>
      <c r="EXU13" s="979"/>
      <c r="EXV13" s="979"/>
      <c r="EXW13" s="979"/>
      <c r="EZX13" s="557"/>
      <c r="EZY13" s="557"/>
      <c r="EZZ13" s="557"/>
      <c r="FAA13" s="557"/>
      <c r="FAB13" s="557"/>
      <c r="FAC13" s="557"/>
      <c r="FAD13" s="557"/>
      <c r="FAE13" s="557"/>
      <c r="FAF13" s="557"/>
      <c r="FAG13" s="557"/>
      <c r="FAH13" s="557"/>
      <c r="FAI13" s="557"/>
      <c r="FAJ13" s="557"/>
      <c r="FAK13" s="557"/>
      <c r="FAL13" s="557"/>
      <c r="FAM13" s="557"/>
      <c r="FAN13" s="557"/>
      <c r="FAO13" s="557"/>
      <c r="FAP13" s="557"/>
      <c r="FAQ13" s="557"/>
      <c r="FAR13" s="555"/>
      <c r="FAS13" s="555"/>
      <c r="FAT13" s="555"/>
      <c r="FAU13" s="555"/>
      <c r="FAZ13" s="557"/>
      <c r="FBA13" s="557"/>
      <c r="FBB13" s="557"/>
      <c r="FBC13" s="557"/>
      <c r="FBD13" s="557"/>
      <c r="FBE13" s="557"/>
      <c r="FBF13" s="557"/>
      <c r="FBG13" s="557"/>
      <c r="FBH13" s="554"/>
      <c r="FBI13" s="554"/>
      <c r="FBJ13" s="554"/>
      <c r="FBK13" s="560"/>
      <c r="FBL13" s="685"/>
      <c r="FBM13" s="686"/>
      <c r="FBN13" s="686"/>
      <c r="FBO13" s="687"/>
      <c r="FBP13" s="685"/>
      <c r="FBQ13" s="686"/>
      <c r="FBR13" s="686"/>
      <c r="FBS13" s="687"/>
      <c r="FBT13" s="556"/>
      <c r="FCB13" s="557"/>
      <c r="FCC13" s="557"/>
      <c r="FCD13" s="557"/>
      <c r="FCE13" s="557"/>
      <c r="FCF13" s="557"/>
      <c r="FCG13" s="557"/>
      <c r="FCH13" s="557"/>
      <c r="FCI13" s="557"/>
      <c r="FCJ13" s="557"/>
      <c r="FCK13" s="557"/>
      <c r="FCL13" s="557"/>
      <c r="FCM13" s="557"/>
      <c r="FCN13" s="557"/>
      <c r="FCO13" s="555"/>
      <c r="FCP13" s="555"/>
      <c r="FCQ13" s="555"/>
      <c r="FCR13" s="555"/>
      <c r="FCS13" s="555"/>
      <c r="FCT13" s="555"/>
      <c r="FCU13" s="557"/>
      <c r="FDL13" s="554"/>
      <c r="FDM13" s="554"/>
      <c r="FDN13" s="554"/>
      <c r="FDO13" s="554"/>
      <c r="FDP13" s="554"/>
      <c r="FDQ13" s="554"/>
      <c r="FDR13" s="554"/>
      <c r="FDS13" s="554"/>
      <c r="FEF13" s="685"/>
      <c r="FEG13" s="686"/>
      <c r="FEH13" s="686"/>
      <c r="FEI13" s="687"/>
      <c r="FFX13" s="555"/>
      <c r="FFY13" s="555"/>
      <c r="FFZ13" s="555"/>
      <c r="FGA13" s="555"/>
      <c r="FHT13" s="554"/>
      <c r="FHU13" s="554"/>
      <c r="FHV13" s="554"/>
      <c r="FHW13" s="554"/>
      <c r="FIN13" s="685"/>
      <c r="FIO13" s="686"/>
      <c r="FIP13" s="686"/>
      <c r="FIQ13" s="687"/>
      <c r="FIR13" s="612"/>
      <c r="FIS13" s="612"/>
      <c r="FIT13" s="612"/>
      <c r="FIY13" s="612"/>
      <c r="FIZ13" s="612"/>
      <c r="FJA13" s="612"/>
      <c r="FJB13" s="612"/>
      <c r="FJC13" s="612"/>
      <c r="FJD13" s="612"/>
      <c r="FJE13" s="612"/>
      <c r="FJF13" s="612"/>
      <c r="FJG13" s="612"/>
      <c r="FJX13" s="555"/>
      <c r="FJY13" s="555"/>
      <c r="FJZ13" s="555"/>
      <c r="FKA13" s="555"/>
      <c r="FKB13" s="557"/>
      <c r="FKC13" s="557"/>
      <c r="FKD13" s="557"/>
      <c r="FKE13" s="557"/>
      <c r="FKF13" s="557"/>
      <c r="FKG13" s="557"/>
      <c r="FKH13" s="557"/>
      <c r="FKI13" s="557"/>
      <c r="FKR13" s="555"/>
      <c r="FKS13" s="555"/>
      <c r="FKT13" s="555"/>
      <c r="FKU13" s="555"/>
      <c r="FKV13" s="555"/>
      <c r="FKW13" s="555"/>
      <c r="FKX13" s="555"/>
      <c r="FKY13" s="555"/>
      <c r="FKZ13" s="557"/>
      <c r="FLA13" s="557"/>
      <c r="FLB13" s="557"/>
      <c r="FLC13" s="557"/>
      <c r="FLD13" s="557"/>
      <c r="FLE13" s="557"/>
      <c r="FLF13" s="557"/>
      <c r="FLG13" s="557"/>
      <c r="FLH13" s="557"/>
      <c r="FLI13" s="557"/>
      <c r="FLJ13" s="557"/>
      <c r="FLK13" s="557"/>
      <c r="FLT13" s="685"/>
      <c r="FLU13" s="686"/>
      <c r="FLV13" s="686"/>
      <c r="FLW13" s="687"/>
      <c r="FLX13" s="555"/>
      <c r="FLY13" s="555"/>
      <c r="FLZ13" s="555"/>
      <c r="FMA13" s="555"/>
      <c r="FMB13" s="555"/>
      <c r="FMJ13" s="555"/>
      <c r="FMK13" s="555"/>
      <c r="FML13" s="555"/>
      <c r="FMM13" s="555"/>
      <c r="FMN13" s="555"/>
      <c r="FMO13" s="555"/>
      <c r="FMP13" s="555"/>
      <c r="FMQ13" s="555"/>
      <c r="FMV13" s="685"/>
      <c r="FMW13" s="686"/>
      <c r="FMX13" s="686"/>
      <c r="FMY13" s="687"/>
      <c r="FNH13" s="555"/>
      <c r="FNI13" s="555"/>
      <c r="FNJ13" s="555"/>
      <c r="FNK13" s="555"/>
      <c r="FNX13" s="685"/>
      <c r="FNY13" s="686"/>
      <c r="FNZ13" s="686"/>
      <c r="FOA13" s="687"/>
      <c r="FOB13" s="557"/>
      <c r="FOC13" s="557"/>
      <c r="FOD13" s="557"/>
      <c r="FOE13" s="557"/>
      <c r="FOF13" s="557"/>
      <c r="FOG13" s="557"/>
      <c r="FOH13" s="612"/>
      <c r="FOI13" s="612"/>
      <c r="FOZ13" s="555"/>
      <c r="FPA13" s="555"/>
      <c r="FPB13" s="555"/>
      <c r="FPC13" s="555"/>
      <c r="FPD13" s="555"/>
      <c r="FPE13" s="555"/>
      <c r="FPF13" s="555"/>
      <c r="FPG13" s="555"/>
      <c r="FPH13" s="555"/>
      <c r="FPI13" s="555"/>
      <c r="FPJ13" s="555"/>
      <c r="FPK13" s="555"/>
      <c r="FPL13" s="555"/>
      <c r="FPM13" s="555"/>
      <c r="FPN13" s="555"/>
      <c r="FPO13" s="555"/>
      <c r="FPP13" s="555"/>
      <c r="FPQ13" s="555"/>
      <c r="FPR13" s="555"/>
      <c r="FPS13" s="555"/>
      <c r="FQB13" s="555"/>
      <c r="FQC13" s="555"/>
      <c r="FQD13" s="555"/>
      <c r="FQE13" s="555"/>
      <c r="FQF13" s="557"/>
      <c r="FQG13" s="557"/>
      <c r="FQH13" s="557"/>
      <c r="FQI13" s="557"/>
      <c r="FQJ13" s="557"/>
      <c r="FQK13" s="557"/>
      <c r="FQL13" s="557"/>
      <c r="FQM13" s="557"/>
      <c r="FQN13" s="685"/>
      <c r="FQO13" s="686"/>
      <c r="FQP13" s="686"/>
      <c r="FQQ13" s="687"/>
      <c r="FRD13" s="557"/>
      <c r="FRE13" s="557"/>
      <c r="FRF13" s="557"/>
      <c r="FRG13" s="557"/>
      <c r="FRH13" s="557"/>
      <c r="FRI13" s="557"/>
      <c r="FRJ13" s="557"/>
      <c r="FRK13" s="557"/>
      <c r="FRL13" s="557"/>
      <c r="FRM13" s="557"/>
      <c r="FRN13" s="557"/>
      <c r="FRO13" s="557"/>
      <c r="FRP13" s="555"/>
      <c r="FRQ13" s="555"/>
      <c r="FRR13" s="555"/>
      <c r="FRS13" s="555"/>
      <c r="FRT13" s="555"/>
      <c r="FRU13" s="555"/>
      <c r="FRV13" s="555"/>
      <c r="FRW13" s="555"/>
      <c r="FSJ13" s="555"/>
      <c r="FSK13" s="555"/>
      <c r="FSL13" s="555"/>
      <c r="FSM13" s="555"/>
      <c r="FSN13" s="555"/>
      <c r="FSO13" s="555"/>
      <c r="FSP13" s="555"/>
      <c r="FSQ13" s="555"/>
      <c r="FSZ13" s="556"/>
      <c r="FTH13" s="685"/>
      <c r="FTI13" s="686"/>
      <c r="FTJ13" s="686"/>
      <c r="FTK13" s="687"/>
      <c r="FTL13" s="612"/>
      <c r="FTM13" s="612"/>
      <c r="FTN13" s="612"/>
      <c r="FTO13" s="612"/>
      <c r="FTP13" s="612"/>
      <c r="FTQ13" s="612"/>
      <c r="FTR13" s="612"/>
      <c r="FUJ13" s="612"/>
      <c r="FUK13" s="612"/>
      <c r="FUL13" s="612"/>
      <c r="FUM13" s="612"/>
      <c r="FUN13" s="612"/>
      <c r="FUO13" s="612"/>
      <c r="FUP13" s="612"/>
      <c r="FUQ13" s="612"/>
      <c r="FUR13" s="612"/>
      <c r="FUS13" s="612"/>
      <c r="FUT13" s="612"/>
      <c r="FUU13" s="612"/>
      <c r="FVL13" s="685"/>
      <c r="FVM13" s="686"/>
      <c r="FVN13" s="686"/>
      <c r="FVO13" s="687"/>
      <c r="FVP13" s="612"/>
      <c r="FVQ13" s="612"/>
      <c r="FVR13" s="612"/>
      <c r="FVS13" s="612"/>
      <c r="FVT13" s="612"/>
      <c r="FVU13" s="612"/>
      <c r="FVV13" s="612"/>
      <c r="FVW13" s="612"/>
      <c r="FWN13" s="555"/>
      <c r="FWO13" s="555"/>
      <c r="FWP13" s="555"/>
      <c r="FWQ13" s="555"/>
      <c r="FWR13" s="555"/>
      <c r="FWS13" s="555"/>
      <c r="FWT13" s="555"/>
      <c r="FWU13" s="555"/>
      <c r="FWV13" s="612"/>
      <c r="FWW13" s="612"/>
      <c r="FWX13" s="612"/>
      <c r="FWY13" s="612"/>
      <c r="FWZ13" s="612"/>
      <c r="FXA13" s="612"/>
      <c r="FXB13" s="612"/>
      <c r="FXC13" s="612"/>
      <c r="FXD13" s="612"/>
      <c r="FXE13" s="612"/>
      <c r="FXF13" s="612"/>
      <c r="FXG13" s="612"/>
      <c r="FXP13" s="612"/>
      <c r="FXQ13" s="612"/>
      <c r="FXR13" s="612"/>
      <c r="FXS13" s="612"/>
      <c r="FXT13" s="612"/>
      <c r="FXU13" s="612"/>
      <c r="FXV13" s="612"/>
      <c r="FXW13" s="612"/>
      <c r="FXX13" s="627"/>
      <c r="FXY13" s="627"/>
      <c r="FXZ13" s="627"/>
      <c r="FYA13" s="627"/>
      <c r="FYB13" s="627"/>
      <c r="FYC13" s="612"/>
      <c r="FYD13" s="612"/>
      <c r="FYE13" s="612"/>
      <c r="FZD13" s="555"/>
      <c r="FZE13" s="555"/>
      <c r="FZF13" s="555"/>
      <c r="FZG13" s="555"/>
      <c r="FZH13" s="555"/>
      <c r="FZI13" s="555"/>
      <c r="FZJ13" s="555"/>
      <c r="FZK13" s="555"/>
      <c r="GAB13" s="555"/>
      <c r="GAC13" s="555"/>
      <c r="GAD13" s="555"/>
      <c r="GAE13" s="555"/>
      <c r="GAF13" s="555"/>
      <c r="GAG13" s="555"/>
      <c r="GAH13" s="555"/>
      <c r="GBH13" s="612"/>
      <c r="GBI13" s="612"/>
      <c r="GBJ13" s="612"/>
      <c r="GBK13" s="612"/>
      <c r="GBL13" s="612"/>
      <c r="GBM13" s="612"/>
      <c r="GBN13" s="612"/>
      <c r="GBO13" s="612"/>
      <c r="GEB13" s="685"/>
      <c r="GEC13" s="686"/>
      <c r="GED13" s="686"/>
      <c r="GEE13" s="687"/>
    </row>
    <row r="14" spans="1:6823" ht="24.95" customHeight="1" thickBot="1" x14ac:dyDescent="0.35">
      <c r="A14" s="538"/>
      <c r="B14" s="542" t="s">
        <v>1386</v>
      </c>
      <c r="C14" s="547" t="s">
        <v>6558</v>
      </c>
      <c r="D14" s="544"/>
      <c r="E14" s="544"/>
      <c r="F14" s="544"/>
      <c r="G14" s="544"/>
      <c r="H14" s="1089" t="s">
        <v>1734</v>
      </c>
      <c r="I14" s="1089"/>
      <c r="J14" s="1089"/>
      <c r="K14" s="1089"/>
      <c r="L14" s="1010" t="s">
        <v>1724</v>
      </c>
      <c r="M14" s="1010"/>
      <c r="N14" s="1010"/>
      <c r="O14" s="1010"/>
      <c r="P14" s="1010"/>
      <c r="Q14" s="1010"/>
      <c r="R14" s="1010"/>
      <c r="S14" s="1010"/>
      <c r="T14" s="1010"/>
      <c r="U14" s="1010"/>
      <c r="V14" s="1010"/>
      <c r="W14" s="1010"/>
      <c r="X14" s="1010"/>
      <c r="Y14" s="1010"/>
      <c r="Z14" s="1010"/>
      <c r="AA14" s="1010"/>
      <c r="AB14" s="544"/>
      <c r="AC14" s="544"/>
      <c r="AD14" s="544"/>
      <c r="AE14" s="544"/>
      <c r="AF14" s="1093" t="s">
        <v>1737</v>
      </c>
      <c r="AG14" s="1093"/>
      <c r="AH14" s="1093"/>
      <c r="AI14" s="1093"/>
      <c r="AJ14" s="1093"/>
      <c r="AK14" s="1093"/>
      <c r="AL14" s="1093"/>
      <c r="AM14" s="1093"/>
      <c r="AN14" s="1093"/>
      <c r="AO14" s="1093"/>
      <c r="AP14" s="1093"/>
      <c r="AQ14" s="1093"/>
      <c r="AR14" s="979"/>
      <c r="AS14" s="979"/>
      <c r="AT14" s="979"/>
      <c r="AU14" s="979"/>
      <c r="AV14" s="979"/>
      <c r="AW14" s="979"/>
      <c r="AX14" s="979"/>
      <c r="AY14" s="979"/>
      <c r="BD14" s="987" t="s">
        <v>1778</v>
      </c>
      <c r="BE14" s="987"/>
      <c r="BF14" s="987"/>
      <c r="BG14" s="987"/>
      <c r="BH14" s="987"/>
      <c r="BI14" s="987"/>
      <c r="BJ14" s="987"/>
      <c r="BK14" s="987"/>
      <c r="BL14" s="987"/>
      <c r="BM14" s="987"/>
      <c r="BN14" s="987"/>
      <c r="BO14" s="987"/>
      <c r="BP14" s="1087" t="s">
        <v>1794</v>
      </c>
      <c r="BQ14" s="1087"/>
      <c r="BR14" s="1087"/>
      <c r="BS14" s="1087"/>
      <c r="BT14" s="1087"/>
      <c r="BU14" s="1087"/>
      <c r="BV14" s="1087"/>
      <c r="BW14" s="1087"/>
      <c r="CB14" s="1088" t="s">
        <v>1794</v>
      </c>
      <c r="CC14" s="1088"/>
      <c r="CD14" s="1088"/>
      <c r="CE14" s="1088"/>
      <c r="CF14" s="967" t="s">
        <v>1829</v>
      </c>
      <c r="CG14" s="967"/>
      <c r="CH14" s="967"/>
      <c r="CI14" s="967"/>
      <c r="CJ14" s="967"/>
      <c r="CK14" s="967"/>
      <c r="CL14" s="967"/>
      <c r="CM14" s="967"/>
      <c r="CN14" s="979"/>
      <c r="CO14" s="979"/>
      <c r="CP14" s="979"/>
      <c r="CQ14" s="979"/>
      <c r="CR14" s="967" t="s">
        <v>1830</v>
      </c>
      <c r="CS14" s="967"/>
      <c r="CT14" s="967"/>
      <c r="CU14" s="967"/>
      <c r="CZ14" s="987" t="s">
        <v>1836</v>
      </c>
      <c r="DA14" s="987"/>
      <c r="DB14" s="987"/>
      <c r="DC14" s="987"/>
      <c r="DD14" s="987"/>
      <c r="DE14" s="987"/>
      <c r="DF14" s="987"/>
      <c r="DG14" s="987"/>
      <c r="DH14" s="987"/>
      <c r="DI14" s="987"/>
      <c r="DJ14" s="987"/>
      <c r="DK14" s="987"/>
      <c r="DL14" s="987"/>
      <c r="DM14" s="987"/>
      <c r="DN14" s="987"/>
      <c r="DO14" s="987"/>
      <c r="DP14" s="987"/>
      <c r="DQ14" s="987"/>
      <c r="DR14" s="987"/>
      <c r="DS14" s="987"/>
      <c r="DX14" s="999" t="s">
        <v>1894</v>
      </c>
      <c r="DY14" s="999"/>
      <c r="DZ14" s="999"/>
      <c r="EA14" s="999"/>
      <c r="EB14" s="999"/>
      <c r="EC14" s="999"/>
      <c r="ED14" s="999"/>
      <c r="EE14" s="999"/>
      <c r="EF14" s="999"/>
      <c r="EG14" s="999"/>
      <c r="EH14" s="999"/>
      <c r="EI14" s="999"/>
      <c r="EJ14" s="1082" t="s">
        <v>1914</v>
      </c>
      <c r="EK14" s="1082"/>
      <c r="EL14" s="1082"/>
      <c r="EM14" s="1082"/>
      <c r="EN14" s="1082"/>
      <c r="EO14" s="1082"/>
      <c r="EP14" s="1082"/>
      <c r="EQ14" s="1082"/>
      <c r="EV14" s="1082" t="s">
        <v>1914</v>
      </c>
      <c r="EW14" s="1082"/>
      <c r="EX14" s="1082"/>
      <c r="EY14" s="1082"/>
      <c r="EZ14" s="1082"/>
      <c r="FA14" s="1082"/>
      <c r="FB14" s="1082"/>
      <c r="FC14" s="1082"/>
      <c r="FD14" s="1054" t="s">
        <v>1935</v>
      </c>
      <c r="FE14" s="1054"/>
      <c r="FF14" s="1054"/>
      <c r="FG14" s="1054"/>
      <c r="FH14" s="1054"/>
      <c r="FI14" s="1054"/>
      <c r="FJ14" s="1054"/>
      <c r="FK14" s="1054"/>
      <c r="FL14" s="1054"/>
      <c r="FM14" s="1054"/>
      <c r="FN14" s="1054"/>
      <c r="FO14" s="1054"/>
      <c r="FT14" s="1054" t="s">
        <v>1935</v>
      </c>
      <c r="FU14" s="1054"/>
      <c r="FV14" s="1054"/>
      <c r="FW14" s="1054"/>
      <c r="FX14" s="987" t="s">
        <v>1972</v>
      </c>
      <c r="FY14" s="987"/>
      <c r="FZ14" s="987"/>
      <c r="GA14" s="987"/>
      <c r="GB14" s="987"/>
      <c r="GC14" s="987"/>
      <c r="GD14" s="987"/>
      <c r="GE14" s="987"/>
      <c r="GF14" s="987"/>
      <c r="GG14" s="987"/>
      <c r="GH14" s="987"/>
      <c r="GI14" s="987"/>
      <c r="GJ14" s="987"/>
      <c r="GK14" s="987"/>
      <c r="GL14" s="987"/>
      <c r="GM14" s="987"/>
      <c r="GR14" s="979"/>
      <c r="GS14" s="979"/>
      <c r="GT14" s="979"/>
      <c r="GU14" s="979"/>
      <c r="GV14" s="989" t="s">
        <v>1987</v>
      </c>
      <c r="GW14" s="989"/>
      <c r="GX14" s="989"/>
      <c r="GY14" s="989"/>
      <c r="GZ14" s="989"/>
      <c r="HA14" s="989"/>
      <c r="HB14" s="989"/>
      <c r="HC14" s="989"/>
      <c r="HD14" s="989"/>
      <c r="HE14" s="989"/>
      <c r="HF14" s="989"/>
      <c r="HG14" s="989"/>
      <c r="HH14" s="989"/>
      <c r="HI14" s="989"/>
      <c r="HJ14" s="989"/>
      <c r="HK14" s="989"/>
      <c r="HP14" s="989" t="s">
        <v>2035</v>
      </c>
      <c r="HQ14" s="989"/>
      <c r="HR14" s="989"/>
      <c r="HS14" s="989"/>
      <c r="HT14" s="994" t="s">
        <v>2059</v>
      </c>
      <c r="HU14" s="994"/>
      <c r="HV14" s="994"/>
      <c r="HW14" s="994"/>
      <c r="HX14" s="994"/>
      <c r="HY14" s="994"/>
      <c r="HZ14" s="994"/>
      <c r="IA14" s="994"/>
      <c r="IB14" s="994"/>
      <c r="IC14" s="994"/>
      <c r="ID14" s="994"/>
      <c r="IE14" s="994"/>
      <c r="IF14" s="994"/>
      <c r="IG14" s="994"/>
      <c r="IH14" s="994"/>
      <c r="II14" s="994"/>
      <c r="IN14" s="994" t="s">
        <v>2103</v>
      </c>
      <c r="IO14" s="994"/>
      <c r="IP14" s="994"/>
      <c r="IQ14" s="994"/>
      <c r="IR14" s="994"/>
      <c r="IS14" s="994"/>
      <c r="IT14" s="994"/>
      <c r="IU14" s="994"/>
      <c r="IV14" s="994"/>
      <c r="IW14" s="994"/>
      <c r="IX14" s="994"/>
      <c r="IY14" s="994"/>
      <c r="IZ14" s="1076" t="s">
        <v>2126</v>
      </c>
      <c r="JA14" s="1076"/>
      <c r="JB14" s="1076"/>
      <c r="JC14" s="1076"/>
      <c r="JD14" s="1076"/>
      <c r="JE14" s="1076"/>
      <c r="JF14" s="1076"/>
      <c r="JG14" s="1076"/>
      <c r="JP14" s="979"/>
      <c r="JQ14" s="979"/>
      <c r="JR14" s="979"/>
      <c r="JS14" s="979"/>
      <c r="JT14" s="1076" t="s">
        <v>2126</v>
      </c>
      <c r="JU14" s="1076"/>
      <c r="JV14" s="1076"/>
      <c r="JW14" s="1076"/>
      <c r="JX14" s="1076"/>
      <c r="JY14" s="1076"/>
      <c r="JZ14" s="1076"/>
      <c r="KA14" s="1076"/>
      <c r="KN14" s="979"/>
      <c r="KO14" s="979"/>
      <c r="KP14" s="979"/>
      <c r="KQ14" s="979"/>
      <c r="KR14" s="1076" t="s">
        <v>2126</v>
      </c>
      <c r="KS14" s="1076"/>
      <c r="KT14" s="1076"/>
      <c r="KU14" s="1076"/>
      <c r="KV14" s="965" t="s">
        <v>2188</v>
      </c>
      <c r="KW14" s="965"/>
      <c r="KX14" s="965"/>
      <c r="KY14" s="965"/>
      <c r="KZ14" s="965"/>
      <c r="LA14" s="965"/>
      <c r="LB14" s="965"/>
      <c r="LC14" s="965"/>
      <c r="LD14" s="1022" t="s">
        <v>2187</v>
      </c>
      <c r="LE14" s="1022"/>
      <c r="LF14" s="1022"/>
      <c r="LG14" s="1022"/>
      <c r="LL14" s="945" t="s">
        <v>2242</v>
      </c>
      <c r="LM14" s="945"/>
      <c r="LN14" s="945"/>
      <c r="LO14" s="945"/>
      <c r="LP14" s="945"/>
      <c r="LQ14" s="945"/>
      <c r="LR14" s="945"/>
      <c r="LS14" s="945"/>
      <c r="LT14" s="945"/>
      <c r="LU14" s="945"/>
      <c r="LV14" s="945"/>
      <c r="LW14" s="945"/>
      <c r="LX14" s="994" t="s">
        <v>2243</v>
      </c>
      <c r="LY14" s="994"/>
      <c r="LZ14" s="994"/>
      <c r="MA14" s="994"/>
      <c r="MB14" s="994"/>
      <c r="MC14" s="994"/>
      <c r="MD14" s="994"/>
      <c r="ME14" s="994"/>
      <c r="MJ14" s="994" t="s">
        <v>2287</v>
      </c>
      <c r="MK14" s="994"/>
      <c r="ML14" s="994"/>
      <c r="MM14" s="994"/>
      <c r="MN14" s="994"/>
      <c r="MO14" s="994"/>
      <c r="MP14" s="994"/>
      <c r="MQ14" s="994"/>
      <c r="MR14" s="998" t="s">
        <v>2244</v>
      </c>
      <c r="MS14" s="998"/>
      <c r="MT14" s="998"/>
      <c r="MU14" s="998"/>
      <c r="MV14" s="998"/>
      <c r="MW14" s="998"/>
      <c r="MX14" s="998"/>
      <c r="MY14" s="998"/>
      <c r="MZ14" s="998"/>
      <c r="NA14" s="998"/>
      <c r="NB14" s="998"/>
      <c r="NC14" s="998"/>
      <c r="NH14" s="967" t="s">
        <v>2288</v>
      </c>
      <c r="NI14" s="967"/>
      <c r="NJ14" s="967"/>
      <c r="NK14" s="967"/>
      <c r="NL14" s="967"/>
      <c r="NM14" s="967"/>
      <c r="NN14" s="967"/>
      <c r="NO14" s="967"/>
      <c r="NP14" s="965" t="s">
        <v>2293</v>
      </c>
      <c r="NQ14" s="965"/>
      <c r="NR14" s="965"/>
      <c r="NS14" s="965"/>
      <c r="NT14" s="965"/>
      <c r="NU14" s="965"/>
      <c r="NV14" s="965"/>
      <c r="NW14" s="965"/>
      <c r="NX14" s="965"/>
      <c r="NY14" s="965"/>
      <c r="NZ14" s="965"/>
      <c r="OA14" s="965"/>
      <c r="OR14" s="965" t="s">
        <v>2362</v>
      </c>
      <c r="OS14" s="965"/>
      <c r="OT14" s="965"/>
      <c r="OU14" s="965"/>
      <c r="OV14" s="965"/>
      <c r="OW14" s="965"/>
      <c r="OX14" s="965"/>
      <c r="OY14" s="965"/>
      <c r="PD14" s="965" t="s">
        <v>2362</v>
      </c>
      <c r="PE14" s="965"/>
      <c r="PF14" s="965"/>
      <c r="PG14" s="965"/>
      <c r="PH14" s="987" t="s">
        <v>2367</v>
      </c>
      <c r="PI14" s="987"/>
      <c r="PJ14" s="987"/>
      <c r="PK14" s="987"/>
      <c r="PL14" s="987"/>
      <c r="PM14" s="987"/>
      <c r="PN14" s="987"/>
      <c r="PO14" s="987"/>
      <c r="PP14" s="979"/>
      <c r="PQ14" s="979"/>
      <c r="PR14" s="979"/>
      <c r="PS14" s="979"/>
      <c r="PT14" s="987" t="s">
        <v>2367</v>
      </c>
      <c r="PU14" s="987"/>
      <c r="PV14" s="987"/>
      <c r="PW14" s="987"/>
      <c r="QB14" s="987" t="s">
        <v>2367</v>
      </c>
      <c r="QC14" s="987"/>
      <c r="QD14" s="987"/>
      <c r="QE14" s="987"/>
      <c r="QF14" s="1013" t="s">
        <v>2423</v>
      </c>
      <c r="QG14" s="1013"/>
      <c r="QH14" s="1013"/>
      <c r="QI14" s="1013"/>
      <c r="QJ14" s="1013"/>
      <c r="QK14" s="1013"/>
      <c r="QL14" s="1013"/>
      <c r="QM14" s="1013"/>
      <c r="QN14" s="1013"/>
      <c r="QO14" s="1013"/>
      <c r="QP14" s="1013"/>
      <c r="QQ14" s="1013"/>
      <c r="QR14" s="1013"/>
      <c r="QS14" s="1013"/>
      <c r="QT14" s="1013"/>
      <c r="QU14" s="1013"/>
      <c r="QZ14" s="979"/>
      <c r="RA14" s="979"/>
      <c r="RB14" s="979"/>
      <c r="RC14" s="979"/>
      <c r="RD14" s="1013" t="s">
        <v>2423</v>
      </c>
      <c r="RE14" s="1013"/>
      <c r="RF14" s="1013"/>
      <c r="RG14" s="1013"/>
      <c r="RH14" s="1013"/>
      <c r="RI14" s="1013"/>
      <c r="RJ14" s="1013"/>
      <c r="RK14" s="1013"/>
      <c r="RL14" s="968" t="s">
        <v>2447</v>
      </c>
      <c r="RM14" s="968"/>
      <c r="RN14" s="968"/>
      <c r="RO14" s="968"/>
      <c r="RP14" s="968"/>
      <c r="RQ14" s="968"/>
      <c r="RR14" s="968"/>
      <c r="RS14" s="968"/>
      <c r="RX14" s="968" t="s">
        <v>2447</v>
      </c>
      <c r="RY14" s="968"/>
      <c r="RZ14" s="968"/>
      <c r="SA14" s="968"/>
      <c r="SB14" s="968"/>
      <c r="SC14" s="968"/>
      <c r="SD14" s="968"/>
      <c r="SE14" s="968"/>
      <c r="SF14" s="987" t="s">
        <v>2504</v>
      </c>
      <c r="SG14" s="987"/>
      <c r="SH14" s="987"/>
      <c r="SI14" s="987"/>
      <c r="SJ14" s="987"/>
      <c r="SK14" s="987"/>
      <c r="SL14" s="987"/>
      <c r="SM14" s="987"/>
      <c r="SN14" s="987"/>
      <c r="SO14" s="987"/>
      <c r="SP14" s="987"/>
      <c r="SQ14" s="987"/>
      <c r="SV14" s="1068" t="s">
        <v>2511</v>
      </c>
      <c r="SW14" s="1068"/>
      <c r="SX14" s="1068"/>
      <c r="SY14" s="1068"/>
      <c r="SZ14" s="1068"/>
      <c r="TA14" s="1068"/>
      <c r="TB14" s="1068"/>
      <c r="TC14" s="1068"/>
      <c r="TD14" s="1068"/>
      <c r="TE14" s="1068"/>
      <c r="TF14" s="1068"/>
      <c r="TG14" s="1068"/>
      <c r="TH14" s="1068"/>
      <c r="TI14" s="1068"/>
      <c r="TJ14" s="1068"/>
      <c r="TK14" s="1068"/>
      <c r="TL14" s="1068"/>
      <c r="TM14" s="1068"/>
      <c r="TN14" s="1068"/>
      <c r="TO14" s="1068"/>
      <c r="TT14" s="1061" t="s">
        <v>2523</v>
      </c>
      <c r="TU14" s="1061"/>
      <c r="TV14" s="1061"/>
      <c r="TW14" s="1061"/>
      <c r="TX14" s="1061"/>
      <c r="TY14" s="1061"/>
      <c r="TZ14" s="1061"/>
      <c r="UA14" s="1061"/>
      <c r="UB14" s="1061"/>
      <c r="UC14" s="1061"/>
      <c r="UD14" s="1061"/>
      <c r="UE14" s="1061"/>
      <c r="UF14" s="1061"/>
      <c r="UG14" s="1061"/>
      <c r="UH14" s="1061"/>
      <c r="UI14" s="1061"/>
      <c r="UJ14" s="1061"/>
      <c r="UK14" s="1061"/>
      <c r="UL14" s="1061"/>
      <c r="UM14" s="1061"/>
      <c r="UR14" s="1061" t="s">
        <v>2606</v>
      </c>
      <c r="US14" s="1061"/>
      <c r="UT14" s="1061"/>
      <c r="UU14" s="1061"/>
      <c r="UV14" s="1061"/>
      <c r="UW14" s="1061"/>
      <c r="UX14" s="1061"/>
      <c r="UY14" s="1061"/>
      <c r="UZ14" s="1061"/>
      <c r="VA14" s="1061"/>
      <c r="VB14" s="1061"/>
      <c r="VC14" s="1061"/>
      <c r="VD14" s="1061"/>
      <c r="VE14" s="1061"/>
      <c r="VF14" s="1061"/>
      <c r="VG14" s="1061"/>
      <c r="VH14" s="1061"/>
      <c r="VI14" s="1061"/>
      <c r="VJ14" s="1061"/>
      <c r="VK14" s="1061"/>
      <c r="VP14" s="1061" t="s">
        <v>2624</v>
      </c>
      <c r="VQ14" s="1061"/>
      <c r="VR14" s="1061"/>
      <c r="VS14" s="1061"/>
      <c r="VT14" s="1061"/>
      <c r="VU14" s="1061"/>
      <c r="VV14" s="1061"/>
      <c r="VW14" s="1061"/>
      <c r="VX14" s="1061"/>
      <c r="VY14" s="1061"/>
      <c r="VZ14" s="1061"/>
      <c r="WA14" s="1061"/>
      <c r="WB14" s="967" t="s">
        <v>2730</v>
      </c>
      <c r="WC14" s="967"/>
      <c r="WD14" s="967"/>
      <c r="WE14" s="967"/>
      <c r="WF14" s="967"/>
      <c r="WG14" s="967"/>
      <c r="WH14" s="967"/>
      <c r="WI14" s="967"/>
      <c r="WN14" s="1061" t="s">
        <v>2764</v>
      </c>
      <c r="WO14" s="1061"/>
      <c r="WP14" s="1061"/>
      <c r="WQ14" s="1061"/>
      <c r="WR14" s="1048" t="s">
        <v>2765</v>
      </c>
      <c r="WS14" s="1048"/>
      <c r="WT14" s="1048"/>
      <c r="WU14" s="1048"/>
      <c r="WV14" s="1048"/>
      <c r="WW14" s="1048"/>
      <c r="WX14" s="1048"/>
      <c r="WY14" s="1048"/>
      <c r="XP14" s="999" t="s">
        <v>2823</v>
      </c>
      <c r="XQ14" s="999"/>
      <c r="XR14" s="999"/>
      <c r="XS14" s="999"/>
      <c r="XT14" s="999"/>
      <c r="XU14" s="999"/>
      <c r="XV14" s="999"/>
      <c r="XW14" s="999"/>
      <c r="XX14" s="998" t="s">
        <v>2824</v>
      </c>
      <c r="XY14" s="998"/>
      <c r="XZ14" s="998"/>
      <c r="YA14" s="998"/>
      <c r="YB14" s="998"/>
      <c r="YC14" s="998"/>
      <c r="YD14" s="998"/>
      <c r="YE14" s="998"/>
      <c r="YJ14" s="979"/>
      <c r="YK14" s="979"/>
      <c r="YL14" s="979"/>
      <c r="YM14" s="979"/>
      <c r="YN14" s="1060" t="s">
        <v>2825</v>
      </c>
      <c r="YO14" s="1060"/>
      <c r="YP14" s="1060"/>
      <c r="YQ14" s="1060"/>
      <c r="YR14" s="1060"/>
      <c r="YS14" s="1060"/>
      <c r="YT14" s="1060"/>
      <c r="YU14" s="1060"/>
      <c r="YV14" s="1019" t="s">
        <v>2826</v>
      </c>
      <c r="YW14" s="1019"/>
      <c r="YX14" s="1019"/>
      <c r="YY14" s="1019"/>
      <c r="YZ14" s="1019"/>
      <c r="ZA14" s="1019"/>
      <c r="ZB14" s="1019"/>
      <c r="ZC14" s="1019"/>
      <c r="ZH14" s="1060" t="s">
        <v>2886</v>
      </c>
      <c r="ZI14" s="1060"/>
      <c r="ZJ14" s="1060"/>
      <c r="ZK14" s="1060"/>
      <c r="ZL14" s="1060"/>
      <c r="ZM14" s="1060"/>
      <c r="ZN14" s="1060"/>
      <c r="ZO14" s="1060"/>
      <c r="ZP14" s="1060"/>
      <c r="ZQ14" s="1060"/>
      <c r="ZR14" s="1019" t="s">
        <v>2887</v>
      </c>
      <c r="ZS14" s="1019"/>
      <c r="ZT14" s="1019"/>
      <c r="ZU14" s="1019"/>
      <c r="ZV14" s="1019"/>
      <c r="ZW14" s="1019"/>
      <c r="ZX14" s="1019"/>
      <c r="ZY14" s="1019"/>
      <c r="ZZ14" s="1019"/>
      <c r="AAA14" s="1019"/>
      <c r="AAF14" s="1036" t="s">
        <v>2888</v>
      </c>
      <c r="AAG14" s="1036"/>
      <c r="AAH14" s="1036"/>
      <c r="AAI14" s="1036"/>
      <c r="AAJ14" s="1036"/>
      <c r="AAK14" s="1036"/>
      <c r="AAL14" s="1036"/>
      <c r="AAM14" s="1036"/>
      <c r="AAN14" s="1036"/>
      <c r="AAO14" s="1036"/>
      <c r="AAP14" s="987" t="s">
        <v>2889</v>
      </c>
      <c r="AAQ14" s="987"/>
      <c r="AAR14" s="987"/>
      <c r="AAS14" s="987"/>
      <c r="AAT14" s="987"/>
      <c r="AAU14" s="987"/>
      <c r="AAV14" s="987"/>
      <c r="AAW14" s="987"/>
      <c r="AAX14" s="987"/>
      <c r="AAY14" s="987"/>
      <c r="ABD14" s="979"/>
      <c r="ABE14" s="979"/>
      <c r="ABF14" s="979"/>
      <c r="ABG14" s="979"/>
      <c r="ABH14" s="999" t="s">
        <v>2927</v>
      </c>
      <c r="ABI14" s="999"/>
      <c r="ABJ14" s="999"/>
      <c r="ABK14" s="999"/>
      <c r="ABL14" s="998" t="s">
        <v>3013</v>
      </c>
      <c r="ABM14" s="998"/>
      <c r="ABN14" s="998"/>
      <c r="ABO14" s="998"/>
      <c r="ABP14" s="998"/>
      <c r="ABQ14" s="998"/>
      <c r="ABR14" s="998"/>
      <c r="ABS14" s="998"/>
      <c r="ABT14" s="998"/>
      <c r="ABU14" s="998"/>
      <c r="ABV14" s="998"/>
      <c r="ABW14" s="998"/>
      <c r="ACB14" s="1066" t="s">
        <v>3033</v>
      </c>
      <c r="ACC14" s="1066"/>
      <c r="ACD14" s="1066"/>
      <c r="ACE14" s="1066"/>
      <c r="ACF14" s="1066"/>
      <c r="ACG14" s="1066"/>
      <c r="ACH14" s="1066"/>
      <c r="ACI14" s="1066"/>
      <c r="ACJ14" s="1066"/>
      <c r="ACK14" s="1066"/>
      <c r="ACL14" s="1066"/>
      <c r="ACM14" s="1066"/>
      <c r="ACN14" s="1055" t="s">
        <v>3071</v>
      </c>
      <c r="ACO14" s="1055"/>
      <c r="ACP14" s="1055"/>
      <c r="ACQ14" s="1055"/>
      <c r="ACR14" s="1055"/>
      <c r="ACS14" s="1055"/>
      <c r="ACT14" s="1055"/>
      <c r="ACU14" s="1055"/>
      <c r="ACZ14" s="979"/>
      <c r="ADA14" s="979"/>
      <c r="ADB14" s="979"/>
      <c r="ADC14" s="979"/>
      <c r="ADD14" s="1055" t="s">
        <v>3071</v>
      </c>
      <c r="ADE14" s="1055"/>
      <c r="ADF14" s="1055"/>
      <c r="ADG14" s="1055"/>
      <c r="ADH14" s="1055"/>
      <c r="ADI14" s="1055"/>
      <c r="ADJ14" s="1055"/>
      <c r="ADK14" s="1055"/>
      <c r="ADL14" s="998" t="s">
        <v>3072</v>
      </c>
      <c r="ADM14" s="998"/>
      <c r="ADN14" s="998"/>
      <c r="ADO14" s="998"/>
      <c r="ADP14" s="998"/>
      <c r="ADQ14" s="998"/>
      <c r="ADR14" s="998"/>
      <c r="ADS14" s="998"/>
      <c r="ADX14" s="999" t="s">
        <v>3161</v>
      </c>
      <c r="ADY14" s="999"/>
      <c r="ADZ14" s="999"/>
      <c r="AEA14" s="999"/>
      <c r="AEB14" s="999"/>
      <c r="AEC14" s="999"/>
      <c r="AED14" s="999"/>
      <c r="AEE14" s="999"/>
      <c r="AEF14" s="999"/>
      <c r="AEG14" s="999"/>
      <c r="AEH14" s="999"/>
      <c r="AEI14" s="999"/>
      <c r="AEJ14" s="999"/>
      <c r="AEK14" s="999"/>
      <c r="AEL14" s="999"/>
      <c r="AEM14" s="999"/>
      <c r="AEN14" s="999"/>
      <c r="AEO14" s="999"/>
      <c r="AEP14" s="999"/>
      <c r="AEQ14" s="999"/>
      <c r="AEZ14" s="967" t="s">
        <v>3162</v>
      </c>
      <c r="AFA14" s="967"/>
      <c r="AFB14" s="967"/>
      <c r="AFC14" s="967"/>
      <c r="AFD14" s="967"/>
      <c r="AFE14" s="967"/>
      <c r="AFF14" s="967"/>
      <c r="AFG14" s="967"/>
      <c r="AFH14" s="967"/>
      <c r="AFI14" s="967"/>
      <c r="AFJ14" s="967"/>
      <c r="AFK14" s="967"/>
      <c r="AFL14" s="967"/>
      <c r="AFM14" s="967"/>
      <c r="AFN14" s="967"/>
      <c r="AFO14" s="967"/>
      <c r="AGB14" s="979"/>
      <c r="AGC14" s="979"/>
      <c r="AGD14" s="979"/>
      <c r="AGE14" s="979"/>
      <c r="AGF14" s="967" t="s">
        <v>3221</v>
      </c>
      <c r="AGG14" s="967"/>
      <c r="AGH14" s="967"/>
      <c r="AGI14" s="967"/>
      <c r="AGJ14" s="967"/>
      <c r="AGK14" s="967"/>
      <c r="AGL14" s="967"/>
      <c r="AGM14" s="967"/>
      <c r="AGN14" s="967"/>
      <c r="AGO14" s="967"/>
      <c r="AGP14" s="967"/>
      <c r="AGQ14" s="967"/>
      <c r="AGR14" s="1055" t="s">
        <v>3233</v>
      </c>
      <c r="AGS14" s="1055"/>
      <c r="AGT14" s="1055"/>
      <c r="AGU14" s="1055"/>
      <c r="AHD14" s="967" t="s">
        <v>3276</v>
      </c>
      <c r="AHE14" s="967"/>
      <c r="AHF14" s="967"/>
      <c r="AHG14" s="967"/>
      <c r="AHH14" s="967"/>
      <c r="AHI14" s="967"/>
      <c r="AHJ14" s="967"/>
      <c r="AHK14" s="967"/>
      <c r="AHL14" s="999" t="s">
        <v>3278</v>
      </c>
      <c r="AHM14" s="999"/>
      <c r="AHN14" s="999"/>
      <c r="AHO14" s="999"/>
      <c r="AHP14" s="999"/>
      <c r="AHQ14" s="999"/>
      <c r="AHR14" s="999"/>
      <c r="AHS14" s="999"/>
      <c r="AHT14" s="999"/>
      <c r="AHU14" s="999"/>
      <c r="AHV14" s="999"/>
      <c r="AHW14" s="999"/>
      <c r="AIF14" s="1019" t="s">
        <v>3376</v>
      </c>
      <c r="AIG14" s="1019"/>
      <c r="AIH14" s="1019"/>
      <c r="AII14" s="1019"/>
      <c r="AIJ14" s="1019"/>
      <c r="AIK14" s="1019"/>
      <c r="AIL14" s="1019"/>
      <c r="AIM14" s="1019"/>
      <c r="AIN14" s="1019"/>
      <c r="AIO14" s="1019"/>
      <c r="AIP14" s="1019"/>
      <c r="AIQ14" s="1019"/>
      <c r="AIR14" s="979"/>
      <c r="AIS14" s="979"/>
      <c r="AIT14" s="979"/>
      <c r="AIU14" s="979"/>
      <c r="AIV14" s="946" t="s">
        <v>3377</v>
      </c>
      <c r="AIW14" s="946"/>
      <c r="AIX14" s="946"/>
      <c r="AIY14" s="946"/>
      <c r="AJD14" s="946" t="s">
        <v>3377</v>
      </c>
      <c r="AJE14" s="946"/>
      <c r="AJF14" s="946"/>
      <c r="AJG14" s="946"/>
      <c r="AJH14" s="994" t="s">
        <v>3423</v>
      </c>
      <c r="AJI14" s="994"/>
      <c r="AJJ14" s="994"/>
      <c r="AJK14" s="994"/>
      <c r="AJL14" s="994"/>
      <c r="AJM14" s="994"/>
      <c r="AJN14" s="994"/>
      <c r="AJO14" s="994"/>
      <c r="AJP14" s="979"/>
      <c r="AJQ14" s="979"/>
      <c r="AJR14" s="979"/>
      <c r="AJS14" s="979"/>
      <c r="AKB14" s="1019" t="s">
        <v>3443</v>
      </c>
      <c r="AKC14" s="1019"/>
      <c r="AKD14" s="1019"/>
      <c r="AKE14" s="1019"/>
      <c r="AKF14" s="1019"/>
      <c r="AKG14" s="1019"/>
      <c r="AKH14" s="1019"/>
      <c r="AKI14" s="1019"/>
      <c r="AKJ14" s="1019"/>
      <c r="AKK14" s="1019"/>
      <c r="AKL14" s="1019"/>
      <c r="AKM14" s="1019"/>
      <c r="AKN14" s="1019"/>
      <c r="AKO14" s="1019"/>
      <c r="AKP14" s="1019"/>
      <c r="AKQ14" s="1019"/>
      <c r="AKR14" s="1019"/>
      <c r="AKS14" s="1019"/>
      <c r="AKT14" s="1019"/>
      <c r="AKU14" s="1019"/>
      <c r="AKZ14" s="979"/>
      <c r="ALA14" s="979"/>
      <c r="ALB14" s="979"/>
      <c r="ALC14" s="979"/>
      <c r="ALD14" s="1019" t="s">
        <v>3443</v>
      </c>
      <c r="ALE14" s="1019"/>
      <c r="ALF14" s="1019"/>
      <c r="ALG14" s="1019"/>
      <c r="ALH14" s="1019"/>
      <c r="ALI14" s="1019"/>
      <c r="ALJ14" s="1019"/>
      <c r="ALK14" s="1019"/>
      <c r="ALL14" s="1060" t="s">
        <v>3478</v>
      </c>
      <c r="ALM14" s="1060"/>
      <c r="ALN14" s="1060"/>
      <c r="ALO14" s="1060"/>
      <c r="ALP14" s="1060"/>
      <c r="ALQ14" s="1060"/>
      <c r="ALR14" s="1060"/>
      <c r="ALS14" s="1060"/>
      <c r="ALX14" s="1060" t="s">
        <v>3498</v>
      </c>
      <c r="ALY14" s="1060"/>
      <c r="ALZ14" s="1060"/>
      <c r="AMA14" s="1060"/>
      <c r="AMB14" s="1060"/>
      <c r="AMC14" s="1060"/>
      <c r="AMD14" s="1060"/>
      <c r="AME14" s="1060"/>
      <c r="AMF14" s="1060"/>
      <c r="AMG14" s="1060"/>
      <c r="AMH14" s="1060"/>
      <c r="AMI14" s="1060"/>
      <c r="AMJ14" s="1060"/>
      <c r="AMK14" s="1060"/>
      <c r="AML14" s="1060"/>
      <c r="AMM14" s="1060"/>
      <c r="AMN14" s="1060"/>
      <c r="AMO14" s="1060"/>
      <c r="AMP14" s="1060"/>
      <c r="AMQ14" s="1060"/>
      <c r="AMV14" s="1071" t="s">
        <v>1772</v>
      </c>
      <c r="AMW14" s="1071"/>
      <c r="AMX14" s="1071"/>
      <c r="AMY14" s="1071"/>
      <c r="AMZ14" s="1071"/>
      <c r="ANA14" s="1071"/>
      <c r="ANB14" s="1071"/>
      <c r="ANC14" s="1071"/>
      <c r="AND14" s="1071"/>
      <c r="ANE14" s="1071"/>
      <c r="ANF14" s="1071"/>
      <c r="ANG14" s="1071"/>
      <c r="ANH14" s="999" t="s">
        <v>3560</v>
      </c>
      <c r="ANI14" s="999"/>
      <c r="ANJ14" s="999"/>
      <c r="ANK14" s="999"/>
      <c r="ANL14" s="999"/>
      <c r="ANM14" s="999"/>
      <c r="ANN14" s="999"/>
      <c r="ANO14" s="999"/>
      <c r="ANX14" s="967" t="s">
        <v>3581</v>
      </c>
      <c r="ANY14" s="967"/>
      <c r="ANZ14" s="967"/>
      <c r="AOA14" s="967"/>
      <c r="AOB14" s="967"/>
      <c r="AOC14" s="967"/>
      <c r="AOD14" s="967"/>
      <c r="AOE14" s="967"/>
      <c r="AOF14" s="967"/>
      <c r="AOG14" s="967"/>
      <c r="AOH14" s="967"/>
      <c r="AOI14" s="967"/>
      <c r="AOJ14" s="1055" t="s">
        <v>3642</v>
      </c>
      <c r="AOK14" s="1055"/>
      <c r="AOL14" s="1055"/>
      <c r="AOM14" s="1055"/>
      <c r="AON14" s="1055"/>
      <c r="AOO14" s="1055"/>
      <c r="AOP14" s="1055"/>
      <c r="AOQ14" s="1055"/>
      <c r="APD14" s="1060" t="s">
        <v>3647</v>
      </c>
      <c r="APE14" s="1060"/>
      <c r="APF14" s="1060"/>
      <c r="APG14" s="1060"/>
      <c r="APH14" s="1060"/>
      <c r="API14" s="1060"/>
      <c r="APJ14" s="1060"/>
      <c r="APK14" s="1060"/>
      <c r="APL14" s="967" t="s">
        <v>3665</v>
      </c>
      <c r="APM14" s="967"/>
      <c r="APN14" s="967"/>
      <c r="APO14" s="967"/>
      <c r="APP14" s="967"/>
      <c r="APQ14" s="967"/>
      <c r="APR14" s="967"/>
      <c r="APS14" s="967"/>
      <c r="AQB14" s="1026" t="s">
        <v>3670</v>
      </c>
      <c r="AQC14" s="1026"/>
      <c r="AQD14" s="1026"/>
      <c r="AQE14" s="1026"/>
      <c r="AQF14" s="1026"/>
      <c r="AQG14" s="1026"/>
      <c r="AQH14" s="1026"/>
      <c r="AQI14" s="1026"/>
      <c r="AQJ14" s="946" t="s">
        <v>3721</v>
      </c>
      <c r="AQK14" s="946"/>
      <c r="AQL14" s="946"/>
      <c r="AQM14" s="946"/>
      <c r="AQN14" s="946"/>
      <c r="AQO14" s="946"/>
      <c r="AQP14" s="946"/>
      <c r="AQQ14" s="946"/>
      <c r="AQR14" s="994" t="s">
        <v>3727</v>
      </c>
      <c r="AQS14" s="994"/>
      <c r="AQT14" s="994"/>
      <c r="AQU14" s="994"/>
      <c r="ARD14" s="994" t="s">
        <v>3727</v>
      </c>
      <c r="ARE14" s="994"/>
      <c r="ARF14" s="994"/>
      <c r="ARG14" s="994"/>
      <c r="ARH14" s="994"/>
      <c r="ARI14" s="994"/>
      <c r="ARJ14" s="994"/>
      <c r="ARK14" s="994"/>
      <c r="ARL14" s="1058" t="s">
        <v>3749</v>
      </c>
      <c r="ARM14" s="1058"/>
      <c r="ARN14" s="1058"/>
      <c r="ARO14" s="1058"/>
      <c r="ARP14" s="1058"/>
      <c r="ARQ14" s="1058"/>
      <c r="ARR14" s="993" t="s">
        <v>3750</v>
      </c>
      <c r="ARS14" s="993"/>
      <c r="ART14" s="993"/>
      <c r="ARU14" s="993"/>
      <c r="ARV14" s="993"/>
      <c r="ARW14" s="993"/>
      <c r="ASF14" s="999" t="s">
        <v>3775</v>
      </c>
      <c r="ASG14" s="999"/>
      <c r="ASH14" s="999"/>
      <c r="ASI14" s="999"/>
      <c r="ASJ14" s="999"/>
      <c r="ASK14" s="999"/>
      <c r="ASL14" s="999"/>
      <c r="ASM14" s="999"/>
      <c r="ASN14" s="999"/>
      <c r="ASO14" s="999"/>
      <c r="ASP14" s="999"/>
      <c r="ASQ14" s="999"/>
      <c r="ASR14" s="987" t="s">
        <v>3765</v>
      </c>
      <c r="ASS14" s="987"/>
      <c r="AST14" s="987"/>
      <c r="ASU14" s="987"/>
      <c r="ASV14" s="987"/>
      <c r="ASW14" s="987"/>
      <c r="ASX14" s="987"/>
      <c r="ASY14" s="987"/>
      <c r="ATD14" s="967" t="s">
        <v>3798</v>
      </c>
      <c r="ATE14" s="967"/>
      <c r="ATF14" s="967"/>
      <c r="ATG14" s="967"/>
      <c r="ATH14" s="967"/>
      <c r="ATI14" s="967"/>
      <c r="ATJ14" s="967"/>
      <c r="ATK14" s="967"/>
      <c r="ATL14" s="967"/>
      <c r="ATM14" s="967"/>
      <c r="ATN14" s="967"/>
      <c r="ATO14" s="967"/>
      <c r="ATP14" s="999" t="s">
        <v>3834</v>
      </c>
      <c r="ATQ14" s="999"/>
      <c r="ATR14" s="999"/>
      <c r="ATS14" s="999"/>
      <c r="ATT14" s="999"/>
      <c r="ATU14" s="999"/>
      <c r="ATV14" s="999"/>
      <c r="ATW14" s="999"/>
      <c r="AUB14" s="998" t="s">
        <v>3815</v>
      </c>
      <c r="AUC14" s="998"/>
      <c r="AUD14" s="998"/>
      <c r="AUE14" s="998"/>
      <c r="AUN14" s="965" t="s">
        <v>3814</v>
      </c>
      <c r="AUO14" s="965"/>
      <c r="AUP14" s="965"/>
      <c r="AUQ14" s="965"/>
      <c r="AUR14" s="965"/>
      <c r="AUS14" s="965"/>
      <c r="AUT14" s="965"/>
      <c r="AUU14" s="965"/>
      <c r="AUZ14" s="979"/>
      <c r="AVA14" s="979"/>
      <c r="AVB14" s="979"/>
      <c r="AVC14" s="979"/>
      <c r="AVD14" s="999" t="s">
        <v>3890</v>
      </c>
      <c r="AVE14" s="999"/>
      <c r="AVF14" s="999"/>
      <c r="AVG14" s="999"/>
      <c r="AVH14" s="999"/>
      <c r="AVI14" s="999"/>
      <c r="AVJ14" s="999"/>
      <c r="AVK14" s="999"/>
      <c r="AVL14" s="1058" t="s">
        <v>3935</v>
      </c>
      <c r="AVM14" s="1058"/>
      <c r="AVN14" s="1058"/>
      <c r="AVO14" s="1058"/>
      <c r="AVP14" s="1058"/>
      <c r="AVQ14" s="1058"/>
      <c r="AVR14" s="1058"/>
      <c r="AVS14" s="1058"/>
      <c r="AVX14" s="946" t="s">
        <v>3976</v>
      </c>
      <c r="AVY14" s="946"/>
      <c r="AVZ14" s="946"/>
      <c r="AWA14" s="946"/>
      <c r="AWB14" s="946"/>
      <c r="AWC14" s="946"/>
      <c r="AWD14" s="946"/>
      <c r="AWE14" s="946"/>
      <c r="AWF14" s="1055" t="s">
        <v>4002</v>
      </c>
      <c r="AWG14" s="1055"/>
      <c r="AWH14" s="1055"/>
      <c r="AWI14" s="1055"/>
      <c r="AWJ14" s="979"/>
      <c r="AWK14" s="979"/>
      <c r="AWL14" s="979"/>
      <c r="AWM14" s="979"/>
      <c r="AWN14" s="979"/>
      <c r="AWO14" s="979"/>
      <c r="AWP14" s="979"/>
      <c r="AWQ14" s="979"/>
      <c r="AWV14" s="1055" t="s">
        <v>4002</v>
      </c>
      <c r="AWW14" s="1055"/>
      <c r="AWX14" s="1055"/>
      <c r="AWY14" s="1055"/>
      <c r="AWZ14" s="1055"/>
      <c r="AXA14" s="1055"/>
      <c r="AXB14" s="1055"/>
      <c r="AXC14" s="1055"/>
      <c r="AXD14" s="946" t="s">
        <v>4033</v>
      </c>
      <c r="AXE14" s="946"/>
      <c r="AXF14" s="946"/>
      <c r="AXG14" s="946"/>
      <c r="AXH14" s="946"/>
      <c r="AXI14" s="946"/>
      <c r="AXJ14" s="946"/>
      <c r="AXK14" s="946"/>
      <c r="AXL14" s="946"/>
      <c r="AXM14" s="946"/>
      <c r="AXN14" s="946"/>
      <c r="AXO14" s="946"/>
      <c r="AXT14" s="946" t="s">
        <v>4033</v>
      </c>
      <c r="AXU14" s="946"/>
      <c r="AXV14" s="946"/>
      <c r="AXW14" s="946"/>
      <c r="AXX14" s="994" t="s">
        <v>4058</v>
      </c>
      <c r="AXY14" s="994"/>
      <c r="AXZ14" s="994"/>
      <c r="AYA14" s="994"/>
      <c r="AYB14" s="994"/>
      <c r="AYC14" s="994"/>
      <c r="AYD14" s="994"/>
      <c r="AYE14" s="994"/>
      <c r="AYF14" s="1001" t="s">
        <v>4073</v>
      </c>
      <c r="AYG14" s="1001"/>
      <c r="AYH14" s="1001"/>
      <c r="AYI14" s="1001"/>
      <c r="AYJ14" s="1001"/>
      <c r="AYK14" s="1001"/>
      <c r="AYL14" s="1001"/>
      <c r="AYM14" s="1001"/>
      <c r="AYR14" s="1067" t="s">
        <v>1737</v>
      </c>
      <c r="AYS14" s="1067"/>
      <c r="AYT14" s="1067"/>
      <c r="AYU14" s="1067"/>
      <c r="AYV14" s="1067"/>
      <c r="AYW14" s="1067"/>
      <c r="AYX14" s="1067"/>
      <c r="AYY14" s="1067"/>
      <c r="AYZ14" s="1067"/>
      <c r="AZA14" s="1067"/>
      <c r="AZB14" s="1067"/>
      <c r="AZC14" s="1067"/>
      <c r="AZD14" s="1067"/>
      <c r="AZE14" s="1067"/>
      <c r="AZF14" s="1067"/>
      <c r="AZG14" s="1067"/>
      <c r="AZH14" s="1067"/>
      <c r="AZI14" s="1067"/>
      <c r="AZJ14" s="1067"/>
      <c r="AZK14" s="1067"/>
      <c r="AZT14" s="1063" t="s">
        <v>1737</v>
      </c>
      <c r="AZU14" s="1063"/>
      <c r="AZV14" s="1063"/>
      <c r="AZW14" s="1063"/>
      <c r="AZX14" s="1063"/>
      <c r="AZY14" s="1063"/>
      <c r="AZZ14" s="1063"/>
      <c r="BAA14" s="1063"/>
      <c r="BAB14" s="1063"/>
      <c r="BAC14" s="1063"/>
      <c r="BAD14" s="1063"/>
      <c r="BAE14" s="1063"/>
      <c r="BAF14" s="1063"/>
      <c r="BAG14" s="1063"/>
      <c r="BAH14" s="1063"/>
      <c r="BAI14" s="1063"/>
      <c r="BAJ14" s="979"/>
      <c r="BAK14" s="979"/>
      <c r="BAL14" s="979"/>
      <c r="BAM14" s="979"/>
      <c r="BAR14" s="1096" t="s">
        <v>1737</v>
      </c>
      <c r="BAS14" s="1096"/>
      <c r="BAT14" s="1096"/>
      <c r="BAU14" s="1096"/>
      <c r="BAV14" s="1096"/>
      <c r="BAW14" s="1096"/>
      <c r="BAX14" s="1096"/>
      <c r="BAY14" s="1096"/>
      <c r="BAZ14" s="1096"/>
      <c r="BBA14" s="1096"/>
      <c r="BBB14" s="1096"/>
      <c r="BBC14" s="1096"/>
      <c r="BBD14" s="1096"/>
      <c r="BBE14" s="1096"/>
      <c r="BBF14" s="1096"/>
      <c r="BBG14" s="1096"/>
      <c r="BBH14" s="1096"/>
      <c r="BBI14" s="1096"/>
      <c r="BBJ14" s="1096"/>
      <c r="BBK14" s="1096"/>
      <c r="BBP14" s="945" t="s">
        <v>4261</v>
      </c>
      <c r="BBQ14" s="945"/>
      <c r="BBR14" s="945"/>
      <c r="BBS14" s="945"/>
      <c r="BBT14" s="968" t="s">
        <v>4264</v>
      </c>
      <c r="BBU14" s="968"/>
      <c r="BBV14" s="968"/>
      <c r="BBW14" s="968"/>
      <c r="BBX14" s="968"/>
      <c r="BBY14" s="968"/>
      <c r="BBZ14" s="968"/>
      <c r="BCA14" s="968"/>
      <c r="BCB14" s="1034" t="s">
        <v>4283</v>
      </c>
      <c r="BCC14" s="1034"/>
      <c r="BCD14" s="1034"/>
      <c r="BCE14" s="1034"/>
      <c r="BCF14" s="1034"/>
      <c r="BCG14" s="1034"/>
      <c r="BCH14" s="1034"/>
      <c r="BCI14" s="1034"/>
      <c r="BCN14" s="979"/>
      <c r="BCO14" s="979"/>
      <c r="BCP14" s="979"/>
      <c r="BCQ14" s="979"/>
      <c r="BCR14" s="1054" t="s">
        <v>4304</v>
      </c>
      <c r="BCS14" s="1054"/>
      <c r="BCT14" s="1054"/>
      <c r="BCU14" s="1054"/>
      <c r="BCV14" s="987" t="s">
        <v>4316</v>
      </c>
      <c r="BCW14" s="987"/>
      <c r="BCX14" s="987"/>
      <c r="BCY14" s="987"/>
      <c r="BCZ14" s="968" t="s">
        <v>4325</v>
      </c>
      <c r="BDA14" s="968"/>
      <c r="BDB14" s="968"/>
      <c r="BDC14" s="968"/>
      <c r="BDD14" s="968"/>
      <c r="BDE14" s="968"/>
      <c r="BDF14" s="968"/>
      <c r="BDG14" s="968"/>
      <c r="BDL14" s="968" t="s">
        <v>4342</v>
      </c>
      <c r="BDM14" s="968"/>
      <c r="BDN14" s="968"/>
      <c r="BDO14" s="968"/>
      <c r="BDP14" s="968"/>
      <c r="BDQ14" s="968"/>
      <c r="BDR14" s="968"/>
      <c r="BDS14" s="968"/>
      <c r="BDT14" s="968"/>
      <c r="BDU14" s="968"/>
      <c r="BDV14" s="968"/>
      <c r="BDW14" s="968"/>
      <c r="BDX14" s="968"/>
      <c r="BDY14" s="968"/>
      <c r="BDZ14" s="968"/>
      <c r="BEA14" s="968"/>
      <c r="BEB14" s="968"/>
      <c r="BEC14" s="968"/>
      <c r="BED14" s="968"/>
      <c r="BEE14" s="968"/>
      <c r="BEJ14" s="968" t="s">
        <v>4342</v>
      </c>
      <c r="BEK14" s="968"/>
      <c r="BEL14" s="968"/>
      <c r="BEM14" s="968"/>
      <c r="BEN14" s="968"/>
      <c r="BEO14" s="968"/>
      <c r="BEP14" s="968"/>
      <c r="BEQ14" s="968"/>
      <c r="BER14" s="994" t="s">
        <v>4380</v>
      </c>
      <c r="BES14" s="994"/>
      <c r="BET14" s="994"/>
      <c r="BEU14" s="994"/>
      <c r="BEV14" s="994"/>
      <c r="BEW14" s="994"/>
      <c r="BEX14" s="994"/>
      <c r="BEY14" s="994"/>
      <c r="BEZ14" s="994"/>
      <c r="BFA14" s="994"/>
      <c r="BFB14" s="994"/>
      <c r="BFC14" s="994"/>
      <c r="BFH14" s="979"/>
      <c r="BFI14" s="979"/>
      <c r="BFJ14" s="979"/>
      <c r="BFK14" s="979"/>
      <c r="BFL14" s="994" t="s">
        <v>4380</v>
      </c>
      <c r="BFM14" s="994"/>
      <c r="BFN14" s="994"/>
      <c r="BFO14" s="994"/>
      <c r="BFP14" s="994"/>
      <c r="BFQ14" s="994"/>
      <c r="BFR14" s="994"/>
      <c r="BFS14" s="994"/>
      <c r="BFT14" s="994"/>
      <c r="BFU14" s="994"/>
      <c r="BFV14" s="994"/>
      <c r="BFW14" s="994"/>
      <c r="BFX14" s="994"/>
      <c r="BFY14" s="994"/>
      <c r="BFZ14" s="994"/>
      <c r="BGA14" s="994"/>
      <c r="BGF14" s="979"/>
      <c r="BGG14" s="979"/>
      <c r="BGH14" s="979"/>
      <c r="BGI14" s="979"/>
      <c r="BGJ14" s="994" t="s">
        <v>4380</v>
      </c>
      <c r="BGK14" s="994"/>
      <c r="BGL14" s="994"/>
      <c r="BGM14" s="994"/>
      <c r="BGN14" s="1054" t="s">
        <v>4461</v>
      </c>
      <c r="BGO14" s="1054"/>
      <c r="BGP14" s="1054"/>
      <c r="BGQ14" s="1054"/>
      <c r="BGR14" s="1054"/>
      <c r="BGS14" s="1054"/>
      <c r="BGT14" s="1054"/>
      <c r="BGU14" s="1054"/>
      <c r="BGV14" s="1054"/>
      <c r="BGW14" s="1054"/>
      <c r="BGX14" s="1054"/>
      <c r="BGY14" s="1054"/>
      <c r="BHD14" s="994" t="s">
        <v>4485</v>
      </c>
      <c r="BHE14" s="994"/>
      <c r="BHF14" s="994"/>
      <c r="BHG14" s="994"/>
      <c r="BHH14" s="994"/>
      <c r="BHI14" s="994"/>
      <c r="BHJ14" s="994"/>
      <c r="BHK14" s="994"/>
      <c r="BHL14" s="994"/>
      <c r="BHM14" s="994"/>
      <c r="BHN14" s="994"/>
      <c r="BHO14" s="994"/>
      <c r="BHP14" s="994"/>
      <c r="BHQ14" s="994"/>
      <c r="BHR14" s="994"/>
      <c r="BHS14" s="994"/>
      <c r="BHT14" s="994"/>
      <c r="BHU14" s="994"/>
      <c r="BHV14" s="994"/>
      <c r="BHW14" s="994"/>
      <c r="BIB14" s="979"/>
      <c r="BIC14" s="979"/>
      <c r="BID14" s="979"/>
      <c r="BIE14" s="979"/>
      <c r="BIF14" s="1055" t="s">
        <v>4485</v>
      </c>
      <c r="BIG14" s="1055"/>
      <c r="BIH14" s="1055"/>
      <c r="BII14" s="1055"/>
      <c r="BIJ14" s="1055"/>
      <c r="BIK14" s="1055"/>
      <c r="BIL14" s="1055"/>
      <c r="BIM14" s="1055"/>
      <c r="BIN14" s="1055"/>
      <c r="BIO14" s="1055"/>
      <c r="BIP14" s="1055"/>
      <c r="BIQ14" s="1055"/>
      <c r="BIR14" s="1055"/>
      <c r="BIS14" s="1055"/>
      <c r="BIT14" s="1055"/>
      <c r="BIU14" s="1055"/>
      <c r="BIZ14" s="1055" t="s">
        <v>4485</v>
      </c>
      <c r="BJA14" s="1055"/>
      <c r="BJB14" s="1055"/>
      <c r="BJC14" s="1055"/>
      <c r="BJD14" s="1054" t="s">
        <v>4605</v>
      </c>
      <c r="BJE14" s="1054"/>
      <c r="BJF14" s="1054"/>
      <c r="BJG14" s="1054"/>
      <c r="BJH14" s="1054"/>
      <c r="BJI14" s="1054"/>
      <c r="BJJ14" s="1054"/>
      <c r="BJK14" s="1054"/>
      <c r="BJL14" s="1054"/>
      <c r="BJM14" s="1054"/>
      <c r="BJN14" s="1054"/>
      <c r="BJO14" s="1054"/>
      <c r="BJP14" s="1054"/>
      <c r="BJQ14" s="1054"/>
      <c r="BJR14" s="1054"/>
      <c r="BJS14" s="1054"/>
      <c r="BJX14" s="1054" t="s">
        <v>4605</v>
      </c>
      <c r="BJY14" s="1054"/>
      <c r="BJZ14" s="1054"/>
      <c r="BKA14" s="1054"/>
      <c r="BKB14" s="1054"/>
      <c r="BKC14" s="1054"/>
      <c r="BKD14" s="1054"/>
      <c r="BKE14" s="1054"/>
      <c r="BKF14" s="1054"/>
      <c r="BKG14" s="1054"/>
      <c r="BKH14" s="1054"/>
      <c r="BKI14" s="1054"/>
      <c r="BKJ14" s="945" t="s">
        <v>4704</v>
      </c>
      <c r="BKK14" s="945"/>
      <c r="BKL14" s="945"/>
      <c r="BKM14" s="945"/>
      <c r="BKN14" s="945"/>
      <c r="BKO14" s="945"/>
      <c r="BKP14" s="945"/>
      <c r="BKQ14" s="945"/>
      <c r="BKV14" s="979"/>
      <c r="BKW14" s="979"/>
      <c r="BKX14" s="979"/>
      <c r="BKY14" s="979"/>
      <c r="BMZ14" s="965" t="s">
        <v>4798</v>
      </c>
      <c r="BNA14" s="965"/>
      <c r="BNB14" s="965"/>
      <c r="BNC14" s="965"/>
      <c r="BND14" s="965"/>
      <c r="BNE14" s="965"/>
      <c r="BNF14" s="965"/>
      <c r="BNG14" s="965"/>
      <c r="BNH14" s="979"/>
      <c r="BNI14" s="979"/>
      <c r="BNJ14" s="979"/>
      <c r="BNK14" s="979"/>
      <c r="BNP14" s="1055" t="s">
        <v>4910</v>
      </c>
      <c r="BNQ14" s="1055"/>
      <c r="BNR14" s="1055"/>
      <c r="BNS14" s="1055"/>
      <c r="BNT14" s="1032" t="s">
        <v>4911</v>
      </c>
      <c r="BNU14" s="1032"/>
      <c r="BNV14" s="1032"/>
      <c r="BNW14" s="1032"/>
      <c r="BNX14" s="1032"/>
      <c r="BNY14" s="1032"/>
      <c r="BNZ14" s="1032"/>
      <c r="BOA14" s="1032"/>
      <c r="BOB14" s="1055" t="s">
        <v>4912</v>
      </c>
      <c r="BOC14" s="1055"/>
      <c r="BOD14" s="1055"/>
      <c r="BOE14" s="1055"/>
      <c r="BOF14" s="1055"/>
      <c r="BOG14" s="1055"/>
      <c r="BOH14" s="1055"/>
      <c r="BOI14" s="1055"/>
      <c r="BON14" s="979"/>
      <c r="BOO14" s="979"/>
      <c r="BOP14" s="979"/>
      <c r="BOQ14" s="979"/>
      <c r="BOR14" s="994" t="s">
        <v>4942</v>
      </c>
      <c r="BOS14" s="994"/>
      <c r="BOT14" s="994"/>
      <c r="BOU14" s="994"/>
      <c r="BOV14" s="994"/>
      <c r="BOW14" s="994"/>
      <c r="BOX14" s="994"/>
      <c r="BOY14" s="994"/>
      <c r="BOZ14" s="1032" t="s">
        <v>4914</v>
      </c>
      <c r="BPA14" s="1032"/>
      <c r="BPB14" s="1032"/>
      <c r="BPC14" s="1032"/>
      <c r="BPD14" s="1055" t="s">
        <v>4913</v>
      </c>
      <c r="BPE14" s="1055"/>
      <c r="BPF14" s="1055"/>
      <c r="BPG14" s="1055"/>
      <c r="BPL14" s="1018" t="s">
        <v>4952</v>
      </c>
      <c r="BPM14" s="1018"/>
      <c r="BPN14" s="1018"/>
      <c r="BPO14" s="1018"/>
      <c r="BPP14" s="1051" t="s">
        <v>4951</v>
      </c>
      <c r="BPQ14" s="1051"/>
      <c r="BPR14" s="1051"/>
      <c r="BPS14" s="1051"/>
      <c r="BPT14" s="1032" t="s">
        <v>4950</v>
      </c>
      <c r="BPU14" s="1032"/>
      <c r="BPV14" s="1032"/>
      <c r="BPW14" s="1032"/>
      <c r="BPX14" s="1032"/>
      <c r="BPY14" s="1032"/>
      <c r="BPZ14" s="1032"/>
      <c r="BQA14" s="1032"/>
      <c r="BQB14" s="912" t="s">
        <v>4987</v>
      </c>
      <c r="BQC14" s="912"/>
      <c r="BQD14" s="912"/>
      <c r="BQE14" s="912"/>
      <c r="BQJ14" s="1051" t="s">
        <v>4995</v>
      </c>
      <c r="BQK14" s="1051"/>
      <c r="BQL14" s="1051"/>
      <c r="BQM14" s="1051"/>
      <c r="BQN14" s="1051"/>
      <c r="BQO14" s="1051"/>
      <c r="BQP14" s="1051"/>
      <c r="BQQ14" s="1051"/>
      <c r="BQR14" s="1051"/>
      <c r="BQS14" s="1051"/>
      <c r="BQT14" s="1051"/>
      <c r="BQU14" s="1051"/>
      <c r="BQV14" s="978" t="s">
        <v>5047</v>
      </c>
      <c r="BQW14" s="978"/>
      <c r="BQX14" s="978"/>
      <c r="BQY14" s="978"/>
      <c r="BQZ14" s="978"/>
      <c r="BRA14" s="978"/>
      <c r="BRB14" s="978"/>
      <c r="BRC14" s="978"/>
      <c r="BRH14" s="978" t="s">
        <v>5047</v>
      </c>
      <c r="BRI14" s="978"/>
      <c r="BRJ14" s="978"/>
      <c r="BRK14" s="978"/>
      <c r="BRL14" s="978"/>
      <c r="BRM14" s="978"/>
      <c r="BRN14" s="978"/>
      <c r="BRO14" s="978"/>
      <c r="BRP14" s="1018" t="s">
        <v>5064</v>
      </c>
      <c r="BRQ14" s="1018"/>
      <c r="BRR14" s="1018"/>
      <c r="BRS14" s="1018"/>
      <c r="BRT14" s="1018"/>
      <c r="BRU14" s="1018"/>
      <c r="BRV14" s="1018"/>
      <c r="BRW14" s="1018"/>
      <c r="BSF14" s="978" t="s">
        <v>5170</v>
      </c>
      <c r="BSG14" s="978"/>
      <c r="BSH14" s="978"/>
      <c r="BSI14" s="978"/>
      <c r="BSJ14" s="978"/>
      <c r="BSK14" s="978"/>
      <c r="BSL14" s="978"/>
      <c r="BSM14" s="978"/>
      <c r="BSN14" s="978"/>
      <c r="BSO14" s="978"/>
      <c r="BSP14" s="978"/>
      <c r="BSQ14" s="978"/>
      <c r="BSR14" s="978"/>
      <c r="BSS14" s="978"/>
      <c r="BST14" s="978"/>
      <c r="BSU14" s="978"/>
      <c r="BSV14" s="978"/>
      <c r="BSW14" s="978"/>
      <c r="BSX14" s="978"/>
      <c r="BSY14" s="978"/>
      <c r="BTD14" s="978" t="s">
        <v>5170</v>
      </c>
      <c r="BTE14" s="978"/>
      <c r="BTF14" s="978"/>
      <c r="BTG14" s="978"/>
      <c r="BTH14" s="978"/>
      <c r="BTI14" s="978"/>
      <c r="BTJ14" s="978"/>
      <c r="BTK14" s="978"/>
      <c r="BTL14" s="978"/>
      <c r="BTM14" s="978"/>
      <c r="BTN14" s="978"/>
      <c r="BTO14" s="978"/>
      <c r="BTP14" s="978"/>
      <c r="BTQ14" s="978"/>
      <c r="BTR14" s="978"/>
      <c r="BTS14" s="978"/>
      <c r="BTT14" s="998" t="s">
        <v>5223</v>
      </c>
      <c r="BTU14" s="998"/>
      <c r="BTV14" s="998"/>
      <c r="BTW14" s="998"/>
      <c r="BUB14" s="998" t="s">
        <v>5224</v>
      </c>
      <c r="BUC14" s="998"/>
      <c r="BUD14" s="998"/>
      <c r="BUE14" s="998"/>
      <c r="BUF14" s="998"/>
      <c r="BUG14" s="998"/>
      <c r="BUH14" s="998"/>
      <c r="BUI14" s="998"/>
      <c r="BUJ14" s="998"/>
      <c r="BUK14" s="998"/>
      <c r="BUL14" s="998"/>
      <c r="BUM14" s="998"/>
      <c r="BUN14" s="998"/>
      <c r="BUO14" s="998"/>
      <c r="BUP14" s="998"/>
      <c r="BUQ14" s="998"/>
      <c r="BUR14" s="998"/>
      <c r="BUS14" s="998"/>
      <c r="BUT14" s="998"/>
      <c r="BUU14" s="998"/>
      <c r="BUZ14" s="998" t="s">
        <v>5224</v>
      </c>
      <c r="BVA14" s="998"/>
      <c r="BVB14" s="998"/>
      <c r="BVC14" s="998"/>
      <c r="BVH14" s="965" t="s">
        <v>5269</v>
      </c>
      <c r="BVI14" s="965"/>
      <c r="BVJ14" s="965"/>
      <c r="BVK14" s="965"/>
      <c r="BVL14" s="965"/>
      <c r="BVM14" s="965"/>
      <c r="BVN14" s="965"/>
      <c r="BVO14" s="965"/>
      <c r="BVP14" s="965"/>
      <c r="BVQ14" s="965"/>
      <c r="BVR14" s="965"/>
      <c r="BVS14" s="965"/>
      <c r="BVX14" s="979"/>
      <c r="BVY14" s="979"/>
      <c r="BVZ14" s="979"/>
      <c r="BWA14" s="979"/>
      <c r="BWB14" s="965" t="s">
        <v>5269</v>
      </c>
      <c r="BWC14" s="965"/>
      <c r="BWD14" s="965"/>
      <c r="BWE14" s="965"/>
      <c r="BWF14" s="965"/>
      <c r="BWG14" s="965"/>
      <c r="BWH14" s="965"/>
      <c r="BWI14" s="965"/>
      <c r="BWJ14" s="965"/>
      <c r="BWK14" s="965"/>
      <c r="BWL14" s="965"/>
      <c r="BWM14" s="965"/>
      <c r="BWN14" s="998" t="s">
        <v>5337</v>
      </c>
      <c r="BWO14" s="998"/>
      <c r="BWP14" s="998"/>
      <c r="BWQ14" s="998"/>
      <c r="BYR14" s="979"/>
      <c r="BYS14" s="979"/>
      <c r="BYT14" s="979"/>
      <c r="BYU14" s="979"/>
      <c r="CAN14" s="979"/>
      <c r="CAO14" s="979"/>
      <c r="CAP14" s="979"/>
      <c r="CAQ14" s="979"/>
      <c r="CCV14" s="945" t="s">
        <v>5682</v>
      </c>
      <c r="CCW14" s="945"/>
      <c r="CCX14" s="945"/>
      <c r="CCY14" s="945"/>
      <c r="CCZ14" s="945"/>
      <c r="CDA14" s="945"/>
      <c r="CDB14" s="945"/>
      <c r="CDC14" s="945"/>
      <c r="CDD14" s="945"/>
      <c r="CDE14" s="945"/>
      <c r="CDF14" s="945"/>
      <c r="CDG14" s="945"/>
      <c r="CDH14" s="945"/>
      <c r="CDI14" s="945"/>
      <c r="CDJ14" s="945"/>
      <c r="CDK14" s="945"/>
      <c r="CDT14" s="979"/>
      <c r="CDU14" s="979"/>
      <c r="CDV14" s="979"/>
      <c r="CDW14" s="979"/>
      <c r="CDX14" s="968" t="s">
        <v>5753</v>
      </c>
      <c r="CDY14" s="968"/>
      <c r="CDZ14" s="968"/>
      <c r="CEA14" s="968"/>
      <c r="CEB14" s="968"/>
      <c r="CEC14" s="968"/>
      <c r="CED14" s="968"/>
      <c r="CEE14" s="968"/>
      <c r="CEF14" s="968"/>
      <c r="CEG14" s="968"/>
      <c r="CEH14" s="968"/>
      <c r="CEI14" s="968"/>
      <c r="CEJ14" s="968"/>
      <c r="CEK14" s="968"/>
      <c r="CEL14" s="968"/>
      <c r="CEM14" s="968"/>
      <c r="CER14" s="946" t="s">
        <v>5810</v>
      </c>
      <c r="CES14" s="946"/>
      <c r="CET14" s="946"/>
      <c r="CEU14" s="946"/>
      <c r="CEV14" s="946"/>
      <c r="CEW14" s="946"/>
      <c r="CEX14" s="946"/>
      <c r="CEY14" s="946"/>
      <c r="CEZ14" s="946"/>
      <c r="CFA14" s="946"/>
      <c r="CFB14" s="946"/>
      <c r="CFC14" s="946"/>
      <c r="CFD14" s="946"/>
      <c r="CFE14" s="946"/>
      <c r="CFF14" s="946"/>
      <c r="CFG14" s="946"/>
      <c r="CFH14" s="946"/>
      <c r="CFI14" s="946"/>
      <c r="CFJ14" s="946"/>
      <c r="CFK14" s="946"/>
      <c r="CFL14" s="912" t="s">
        <v>5811</v>
      </c>
      <c r="CFM14" s="912"/>
      <c r="CFN14" s="912"/>
      <c r="CFO14" s="912"/>
      <c r="CFT14" s="912" t="s">
        <v>5811</v>
      </c>
      <c r="CFU14" s="912"/>
      <c r="CFV14" s="912"/>
      <c r="CFW14" s="912"/>
      <c r="CFX14" s="912"/>
      <c r="CFY14" s="912"/>
      <c r="CFZ14" s="912"/>
      <c r="CGA14" s="912"/>
      <c r="CGB14" s="912"/>
      <c r="CGC14" s="912"/>
      <c r="CGD14" s="912"/>
      <c r="CGE14" s="912"/>
      <c r="CGF14" s="1047"/>
      <c r="CGG14" s="1047"/>
      <c r="CGH14" s="1047"/>
      <c r="CGI14" s="1047"/>
      <c r="CGJ14" s="979"/>
      <c r="CGK14" s="979"/>
      <c r="CGL14" s="979"/>
      <c r="CGM14" s="979"/>
      <c r="CGV14" s="946" t="s">
        <v>5847</v>
      </c>
      <c r="CGW14" s="946"/>
      <c r="CGX14" s="946"/>
      <c r="CGY14" s="946"/>
      <c r="CGZ14" s="946"/>
      <c r="CHA14" s="946"/>
      <c r="CHB14" s="946"/>
      <c r="CHC14" s="946"/>
      <c r="CHD14" s="946"/>
      <c r="CHE14" s="946"/>
      <c r="CHF14" s="946"/>
      <c r="CHG14" s="946"/>
      <c r="CHH14" s="1047"/>
      <c r="CHI14" s="1047"/>
      <c r="CHJ14" s="1047"/>
      <c r="CHK14" s="1047"/>
      <c r="CHL14" s="979"/>
      <c r="CHM14" s="979"/>
      <c r="CHN14" s="979"/>
      <c r="CHO14" s="979"/>
      <c r="CHX14" s="946" t="s">
        <v>5847</v>
      </c>
      <c r="CHY14" s="946"/>
      <c r="CHZ14" s="946"/>
      <c r="CIA14" s="946"/>
      <c r="CIB14" s="912" t="s">
        <v>5848</v>
      </c>
      <c r="CIC14" s="912"/>
      <c r="CID14" s="912"/>
      <c r="CIE14" s="912"/>
      <c r="CIF14" s="912"/>
      <c r="CIG14" s="912"/>
      <c r="CIH14" s="912"/>
      <c r="CII14" s="912"/>
      <c r="CIJ14" s="912"/>
      <c r="CIK14" s="912"/>
      <c r="CIL14" s="912"/>
      <c r="CIM14" s="912"/>
      <c r="CIN14" s="912"/>
      <c r="CIO14" s="912"/>
      <c r="CIP14" s="912"/>
      <c r="CIQ14" s="912"/>
      <c r="CIR14" s="999" t="s">
        <v>5952</v>
      </c>
      <c r="CIS14" s="999"/>
      <c r="CIT14" s="999"/>
      <c r="CIU14" s="999"/>
      <c r="CIV14" s="999"/>
      <c r="CIW14" s="999"/>
      <c r="CIX14" s="999"/>
      <c r="CIY14" s="999"/>
      <c r="CIZ14" s="979"/>
      <c r="CJA14" s="979"/>
      <c r="CJB14" s="979"/>
      <c r="CJC14" s="979"/>
      <c r="CJD14" s="999" t="s">
        <v>5952</v>
      </c>
      <c r="CJE14" s="999"/>
      <c r="CJF14" s="999"/>
      <c r="CJG14" s="999"/>
      <c r="CJH14" s="946" t="s">
        <v>5944</v>
      </c>
      <c r="CJI14" s="946"/>
      <c r="CJJ14" s="946"/>
      <c r="CJK14" s="946"/>
      <c r="CJL14" s="946"/>
      <c r="CJM14" s="946"/>
      <c r="CJN14" s="946"/>
      <c r="CJO14" s="946"/>
      <c r="CJP14" s="946"/>
      <c r="CJQ14" s="946"/>
      <c r="CJR14" s="946"/>
      <c r="CJS14" s="946"/>
      <c r="CJT14" s="946"/>
      <c r="CJU14" s="946"/>
      <c r="CJV14" s="946"/>
      <c r="CJW14" s="946"/>
      <c r="CKB14" s="946" t="s">
        <v>5944</v>
      </c>
      <c r="CKC14" s="946"/>
      <c r="CKD14" s="946"/>
      <c r="CKE14" s="946"/>
      <c r="CKF14" s="994" t="s">
        <v>5961</v>
      </c>
      <c r="CKG14" s="994"/>
      <c r="CKH14" s="994"/>
      <c r="CKI14" s="994"/>
      <c r="CKJ14" s="994"/>
      <c r="CKK14" s="994"/>
      <c r="CKL14" s="994"/>
      <c r="CKM14" s="994"/>
      <c r="CKN14" s="994"/>
      <c r="CKO14" s="994"/>
      <c r="CKP14" s="994"/>
      <c r="CKQ14" s="994"/>
      <c r="CKR14" s="1043" t="s">
        <v>2430</v>
      </c>
      <c r="CKS14" s="1043"/>
      <c r="CKT14" s="1043"/>
      <c r="CKU14" s="1043"/>
      <c r="CKV14" s="1043"/>
      <c r="CKW14" s="1043"/>
      <c r="CKX14" s="1043"/>
      <c r="CKY14" s="1043"/>
      <c r="CLD14" s="999" t="s">
        <v>6014</v>
      </c>
      <c r="CLE14" s="999"/>
      <c r="CLF14" s="999"/>
      <c r="CLG14" s="999"/>
      <c r="CLH14" s="999"/>
      <c r="CLI14" s="999"/>
      <c r="CLJ14" s="999"/>
      <c r="CLK14" s="999"/>
      <c r="CLL14" s="999"/>
      <c r="CLM14" s="999"/>
      <c r="CLN14" s="998" t="s">
        <v>6015</v>
      </c>
      <c r="CLO14" s="998"/>
      <c r="CLP14" s="998"/>
      <c r="CLQ14" s="998"/>
      <c r="CLR14" s="998"/>
      <c r="CLS14" s="998"/>
      <c r="CLT14" s="998"/>
      <c r="CLU14" s="998"/>
      <c r="CLV14" s="998"/>
      <c r="CLW14" s="998"/>
      <c r="CMF14" s="994" t="s">
        <v>6051</v>
      </c>
      <c r="CMG14" s="994"/>
      <c r="CMH14" s="994"/>
      <c r="CMI14" s="994"/>
      <c r="CMJ14" s="994"/>
      <c r="CMK14" s="994"/>
      <c r="CML14" s="994"/>
      <c r="CMM14" s="994"/>
      <c r="CMN14" s="994"/>
      <c r="CMO14" s="994"/>
      <c r="CMP14" s="994"/>
      <c r="CMQ14" s="994"/>
      <c r="CMR14" s="1016" t="s">
        <v>6052</v>
      </c>
      <c r="CMS14" s="1016"/>
      <c r="CMT14" s="1016"/>
      <c r="CMU14" s="1016"/>
      <c r="CMV14" s="1016"/>
      <c r="CMW14" s="1016"/>
      <c r="CMX14" s="1016"/>
      <c r="CMY14" s="1016"/>
      <c r="CMZ14" s="1016"/>
      <c r="CNA14" s="1016"/>
      <c r="CNB14" s="1016"/>
      <c r="CNC14" s="1016"/>
      <c r="CNH14" s="1001" t="s">
        <v>6053</v>
      </c>
      <c r="CNI14" s="1001"/>
      <c r="CNJ14" s="1001"/>
      <c r="CNK14" s="1001"/>
      <c r="CNL14" s="1001"/>
      <c r="CNM14" s="1001"/>
      <c r="CNN14" s="1001"/>
      <c r="CNO14" s="1001"/>
      <c r="CNP14" s="1001"/>
      <c r="CNQ14" s="1001"/>
      <c r="CNR14" s="1001"/>
      <c r="CNS14" s="1001"/>
      <c r="CNT14" s="968" t="s">
        <v>6054</v>
      </c>
      <c r="CNU14" s="968"/>
      <c r="CNV14" s="968"/>
      <c r="CNW14" s="968"/>
      <c r="CNX14" s="968"/>
      <c r="CNY14" s="968"/>
      <c r="CNZ14" s="968"/>
      <c r="COA14" s="968"/>
      <c r="COB14" s="968"/>
      <c r="COC14" s="968"/>
      <c r="COD14" s="968"/>
      <c r="COE14" s="968"/>
      <c r="COJ14" s="967" t="s">
        <v>6055</v>
      </c>
      <c r="COK14" s="967"/>
      <c r="COL14" s="967"/>
      <c r="COM14" s="967"/>
      <c r="CON14" s="967"/>
      <c r="COO14" s="967"/>
      <c r="COP14" s="967"/>
      <c r="COQ14" s="967"/>
      <c r="COR14" s="1032" t="s">
        <v>6211</v>
      </c>
      <c r="COS14" s="1032"/>
      <c r="COT14" s="1032"/>
      <c r="COU14" s="1032"/>
      <c r="COV14" s="1032"/>
      <c r="COW14" s="1032"/>
      <c r="COX14" s="1032"/>
      <c r="COY14" s="1032"/>
      <c r="COZ14" s="991" t="s">
        <v>2035</v>
      </c>
      <c r="CPA14" s="991"/>
      <c r="CPB14" s="991"/>
      <c r="CPC14" s="991"/>
      <c r="CPD14" s="991"/>
      <c r="CPE14" s="991"/>
      <c r="CPF14" s="991"/>
      <c r="CPG14" s="991"/>
      <c r="CPL14" s="1098" t="s">
        <v>2035</v>
      </c>
      <c r="CPM14" s="1098"/>
      <c r="CPN14" s="1098"/>
      <c r="CPO14" s="1098"/>
      <c r="CPP14" s="968" t="s">
        <v>6223</v>
      </c>
      <c r="CPQ14" s="968"/>
      <c r="CPR14" s="968"/>
      <c r="CPS14" s="968"/>
      <c r="CPT14" s="968"/>
      <c r="CPU14" s="968"/>
      <c r="CPV14" s="968"/>
      <c r="CPW14" s="968"/>
      <c r="CPX14" s="968"/>
      <c r="CPY14" s="968"/>
      <c r="CPZ14" s="968"/>
      <c r="CQA14" s="968"/>
      <c r="CQB14" s="965" t="s">
        <v>6322</v>
      </c>
      <c r="CQC14" s="965"/>
      <c r="CQD14" s="965"/>
      <c r="CQE14" s="965"/>
      <c r="CQF14" s="965"/>
      <c r="CQG14" s="965"/>
      <c r="CQH14" s="965"/>
      <c r="CQI14" s="965"/>
      <c r="CQN14" s="965" t="s">
        <v>6322</v>
      </c>
      <c r="CQO14" s="965"/>
      <c r="CQP14" s="965"/>
      <c r="CQQ14" s="965"/>
      <c r="CQR14" s="965"/>
      <c r="CQS14" s="965"/>
      <c r="CQT14" s="965"/>
      <c r="CQU14" s="965"/>
      <c r="CQV14" s="994" t="s">
        <v>6348</v>
      </c>
      <c r="CQW14" s="994"/>
      <c r="CQX14" s="998" t="s">
        <v>6359</v>
      </c>
      <c r="CQY14" s="998"/>
      <c r="CQZ14" s="998"/>
      <c r="CRA14" s="998"/>
      <c r="CRB14" s="998"/>
      <c r="CRC14" s="998"/>
      <c r="CRD14" s="915" t="s">
        <v>6379</v>
      </c>
      <c r="CRE14" s="915"/>
      <c r="CRF14" s="915"/>
      <c r="CRG14" s="915"/>
      <c r="CRH14" s="915"/>
      <c r="CRI14" s="915"/>
      <c r="CRJ14" s="915"/>
      <c r="CRK14" s="915"/>
      <c r="CRP14" s="1101" t="s">
        <v>6428</v>
      </c>
      <c r="CRQ14" s="1101"/>
      <c r="CRR14" s="1101"/>
      <c r="CRS14" s="1101"/>
      <c r="CRT14" s="1101"/>
      <c r="CRU14" s="1101"/>
      <c r="CRV14" s="1101"/>
      <c r="CRW14" s="1101"/>
      <c r="CRX14" s="1101"/>
      <c r="CRY14" s="1101"/>
      <c r="CRZ14" s="1101"/>
      <c r="CSA14" s="1101"/>
      <c r="CSB14" s="1099" t="s">
        <v>6430</v>
      </c>
      <c r="CSC14" s="1099"/>
      <c r="CSD14" s="1099"/>
      <c r="CSE14" s="1099"/>
      <c r="CSF14" s="1099"/>
      <c r="CSG14" s="1099"/>
      <c r="CSH14" s="1099"/>
      <c r="CSI14" s="1099"/>
      <c r="CSJ14" s="1099"/>
      <c r="CSK14" s="1099"/>
      <c r="CSL14" s="1099"/>
      <c r="CSM14" s="1099"/>
      <c r="CSR14" s="1102" t="s">
        <v>6430</v>
      </c>
      <c r="CSS14" s="1102"/>
      <c r="CST14" s="1102"/>
      <c r="CSU14" s="1102"/>
      <c r="CSV14" s="1102"/>
      <c r="CSW14" s="1102"/>
      <c r="CSX14" s="1102"/>
      <c r="CSY14" s="1102"/>
      <c r="CSZ14" s="1102"/>
      <c r="CTA14" s="1102"/>
      <c r="CTB14" s="1102"/>
      <c r="CTC14" s="1102"/>
      <c r="CTD14" s="1102"/>
      <c r="CTE14" s="1102"/>
      <c r="CTF14" s="1102"/>
      <c r="CTG14" s="1102"/>
      <c r="CTT14" s="979"/>
      <c r="CTU14" s="979"/>
      <c r="CTV14" s="979"/>
      <c r="CTW14" s="979"/>
      <c r="CUF14" s="979"/>
      <c r="CUG14" s="979"/>
      <c r="CUH14" s="979"/>
      <c r="CUI14" s="979"/>
      <c r="CUJ14" s="979"/>
      <c r="CUK14" s="979"/>
      <c r="CUL14" s="979"/>
      <c r="CUM14" s="979"/>
      <c r="CVX14" s="987" t="s">
        <v>6562</v>
      </c>
      <c r="CVY14" s="987"/>
      <c r="CVZ14" s="987"/>
      <c r="CWA14" s="987"/>
      <c r="CWB14" s="987"/>
      <c r="CWC14" s="987"/>
      <c r="CWD14" s="987"/>
      <c r="CWE14" s="987"/>
      <c r="CWF14" s="987"/>
      <c r="CWG14" s="987"/>
      <c r="CWH14" s="987"/>
      <c r="CWI14" s="987"/>
      <c r="CWJ14" s="915" t="s">
        <v>6563</v>
      </c>
      <c r="CWK14" s="915"/>
      <c r="CWL14" s="915"/>
      <c r="CWM14" s="915"/>
      <c r="CWN14" s="915"/>
      <c r="CWO14" s="915"/>
      <c r="CWP14" s="915"/>
      <c r="CWQ14" s="915"/>
      <c r="CWZ14" s="965" t="s">
        <v>6599</v>
      </c>
      <c r="CXA14" s="965"/>
      <c r="CXB14" s="965"/>
      <c r="CXC14" s="965"/>
      <c r="CXD14" s="965"/>
      <c r="CXE14" s="1025" t="s">
        <v>6598</v>
      </c>
      <c r="CXF14" s="1025"/>
      <c r="CXG14" s="1025"/>
      <c r="CXH14" s="1025"/>
      <c r="CXI14" s="1025"/>
      <c r="CXJ14" s="999" t="s">
        <v>6600</v>
      </c>
      <c r="CXK14" s="999"/>
      <c r="CXL14" s="999"/>
      <c r="CXM14" s="999"/>
      <c r="CXN14" s="999"/>
      <c r="CXO14" s="915" t="s">
        <v>6601</v>
      </c>
      <c r="CXP14" s="915"/>
      <c r="CXQ14" s="915"/>
      <c r="CXR14" s="915"/>
      <c r="CXS14" s="915"/>
      <c r="CYB14" s="987" t="s">
        <v>6620</v>
      </c>
      <c r="CYC14" s="987"/>
      <c r="CYD14" s="987"/>
      <c r="CYE14" s="987"/>
      <c r="CYF14" s="987"/>
      <c r="CYG14" s="987"/>
      <c r="CYH14" s="987"/>
      <c r="CYI14" s="987"/>
      <c r="CYJ14" s="1001" t="s">
        <v>6635</v>
      </c>
      <c r="CYK14" s="1001"/>
      <c r="CYL14" s="1001"/>
      <c r="CYM14" s="1001"/>
      <c r="CYN14" s="1001"/>
      <c r="CYO14" s="1001"/>
      <c r="CYP14" s="1010" t="s">
        <v>6649</v>
      </c>
      <c r="CYQ14" s="1010"/>
      <c r="CYR14" s="1010"/>
      <c r="CYS14" s="1010"/>
      <c r="CYT14" s="1010"/>
      <c r="CYU14" s="1010"/>
      <c r="CZD14" s="1010" t="s">
        <v>6649</v>
      </c>
      <c r="CZE14" s="1010"/>
      <c r="CZF14" s="1010"/>
      <c r="CZG14" s="1010"/>
      <c r="CZH14" s="987" t="s">
        <v>6653</v>
      </c>
      <c r="CZI14" s="987"/>
      <c r="CZJ14" s="987"/>
      <c r="CZK14" s="987"/>
      <c r="CZL14" s="987"/>
      <c r="CZM14" s="987"/>
      <c r="CZN14" s="987"/>
      <c r="CZO14" s="987"/>
      <c r="CZP14" s="987"/>
      <c r="CZQ14" s="987"/>
      <c r="CZR14" s="987"/>
      <c r="CZS14" s="987"/>
      <c r="CZT14" s="967" t="s">
        <v>6697</v>
      </c>
      <c r="CZU14" s="967"/>
      <c r="CZV14" s="967"/>
      <c r="CZW14" s="967"/>
      <c r="DAF14" s="1000" t="s">
        <v>6657</v>
      </c>
      <c r="DAG14" s="1000"/>
      <c r="DAH14" s="1000"/>
      <c r="DAI14" s="1000"/>
      <c r="DAJ14" s="1000"/>
      <c r="DAK14" s="1000"/>
      <c r="DAL14" s="1000"/>
      <c r="DAM14" s="1000"/>
      <c r="DAN14" s="1000"/>
      <c r="DAO14" s="1000"/>
      <c r="DAP14" s="1000"/>
      <c r="DAQ14" s="1000"/>
      <c r="DAR14" s="988" t="s">
        <v>6714</v>
      </c>
      <c r="DAS14" s="988"/>
      <c r="DAT14" s="988"/>
      <c r="DAU14" s="988"/>
      <c r="DAV14" s="988"/>
      <c r="DAW14" s="988"/>
      <c r="DAX14" s="988"/>
      <c r="DAY14" s="988"/>
      <c r="DBH14" s="979"/>
      <c r="DBI14" s="979"/>
      <c r="DBJ14" s="979"/>
      <c r="DBK14" s="979"/>
      <c r="DBL14" s="988" t="s">
        <v>6714</v>
      </c>
      <c r="DBM14" s="988"/>
      <c r="DBN14" s="988"/>
      <c r="DBO14" s="988"/>
      <c r="DBP14" s="988"/>
      <c r="DBQ14" s="988"/>
      <c r="DBR14" s="988"/>
      <c r="DBS14" s="988"/>
      <c r="DBT14" s="988"/>
      <c r="DBU14" s="988"/>
      <c r="DBV14" s="988"/>
      <c r="DBW14" s="988"/>
      <c r="DBX14" s="988"/>
      <c r="DBY14" s="988"/>
      <c r="DBZ14" s="988"/>
      <c r="DCA14" s="988"/>
      <c r="DCJ14" s="988" t="s">
        <v>6714</v>
      </c>
      <c r="DCK14" s="988"/>
      <c r="DCL14" s="988"/>
      <c r="DCM14" s="988"/>
      <c r="DCN14" s="965" t="s">
        <v>6757</v>
      </c>
      <c r="DCO14" s="965"/>
      <c r="DCP14" s="965"/>
      <c r="DCQ14" s="965"/>
      <c r="DCR14" s="965"/>
      <c r="DCS14" s="965"/>
      <c r="DCT14" s="965"/>
      <c r="DCU14" s="965"/>
      <c r="DCV14" s="965"/>
      <c r="DCW14" s="965"/>
      <c r="DCX14" s="965"/>
      <c r="DCY14" s="965"/>
      <c r="DCZ14" s="965"/>
      <c r="DDA14" s="965"/>
      <c r="DDB14" s="965"/>
      <c r="DDC14" s="965"/>
      <c r="DDT14" s="998" t="s">
        <v>6788</v>
      </c>
      <c r="DDU14" s="998"/>
      <c r="DDV14" s="998"/>
      <c r="DDW14" s="998"/>
      <c r="DDX14" s="998"/>
      <c r="DDY14" s="998"/>
      <c r="DDZ14" s="998"/>
      <c r="DEA14" s="998"/>
      <c r="DEB14" s="912" t="s">
        <v>6800</v>
      </c>
      <c r="DEC14" s="912"/>
      <c r="DED14" s="912"/>
      <c r="DEE14" s="912"/>
      <c r="DEN14" s="979"/>
      <c r="DEO14" s="979"/>
      <c r="DEP14" s="979"/>
      <c r="DEQ14" s="979"/>
      <c r="DER14" s="912" t="s">
        <v>6800</v>
      </c>
      <c r="DES14" s="912"/>
      <c r="DET14" s="912"/>
      <c r="DEU14" s="912"/>
      <c r="DEV14" s="967" t="s">
        <v>6804</v>
      </c>
      <c r="DEW14" s="967"/>
      <c r="DEX14" s="967"/>
      <c r="DEY14" s="967"/>
      <c r="DEZ14" s="967"/>
      <c r="DFA14" s="967"/>
      <c r="DFB14" s="967"/>
      <c r="DFC14" s="967"/>
      <c r="DFD14" s="967"/>
      <c r="DFE14" s="967"/>
      <c r="DFF14" s="967"/>
      <c r="DFG14" s="967"/>
      <c r="DFP14" s="979"/>
      <c r="DFQ14" s="979"/>
      <c r="DFR14" s="979"/>
      <c r="DFS14" s="979"/>
      <c r="DFT14" s="999" t="s">
        <v>6832</v>
      </c>
      <c r="DFU14" s="999"/>
      <c r="DFV14" s="999"/>
      <c r="DFW14" s="999"/>
      <c r="DFX14" s="999"/>
      <c r="DFY14" s="999"/>
      <c r="DFZ14" s="999"/>
      <c r="DGA14" s="999"/>
      <c r="DGB14" s="999"/>
      <c r="DGC14" s="999"/>
      <c r="DGD14" s="999"/>
      <c r="DGE14" s="999"/>
      <c r="DGF14" s="1001" t="s">
        <v>6865</v>
      </c>
      <c r="DGG14" s="1001"/>
      <c r="DGH14" s="1001"/>
      <c r="DGI14" s="1001"/>
      <c r="DGR14" s="1018" t="s">
        <v>6866</v>
      </c>
      <c r="DGS14" s="1018"/>
      <c r="DGT14" s="1018"/>
      <c r="DGU14" s="1018"/>
      <c r="DGV14" s="1018"/>
      <c r="DGW14" s="1018"/>
      <c r="DGX14" s="1018"/>
      <c r="DGY14" s="1018"/>
      <c r="DGZ14" s="1018"/>
      <c r="DHA14" s="1018"/>
      <c r="DHB14" s="1018"/>
      <c r="DHC14" s="1018"/>
      <c r="DHD14" s="1018"/>
      <c r="DHE14" s="1018"/>
      <c r="DHF14" s="1018"/>
      <c r="DHG14" s="1018"/>
      <c r="DHH14" s="987" t="s">
        <v>6940</v>
      </c>
      <c r="DHI14" s="987"/>
      <c r="DHJ14" s="987"/>
      <c r="DHK14" s="987"/>
      <c r="DHT14" s="987" t="s">
        <v>6940</v>
      </c>
      <c r="DHU14" s="987"/>
      <c r="DHV14" s="987"/>
      <c r="DHW14" s="987"/>
      <c r="DHX14" s="915" t="s">
        <v>6941</v>
      </c>
      <c r="DHY14" s="915"/>
      <c r="DHZ14" s="915"/>
      <c r="DIA14" s="915"/>
      <c r="DIB14" s="915"/>
      <c r="DIC14" s="915"/>
      <c r="DID14" s="915"/>
      <c r="DIE14" s="915"/>
      <c r="DIF14" s="968" t="s">
        <v>6965</v>
      </c>
      <c r="DIG14" s="968"/>
      <c r="DIH14" s="968"/>
      <c r="DII14" s="968"/>
      <c r="DIJ14" s="968"/>
      <c r="DIK14" s="968"/>
      <c r="DIL14" s="968"/>
      <c r="DIM14" s="968"/>
      <c r="DIV14" s="915" t="s">
        <v>6969</v>
      </c>
      <c r="DIW14" s="915"/>
      <c r="DIX14" s="915"/>
      <c r="DIY14" s="915"/>
      <c r="DIZ14" s="915"/>
      <c r="DJA14" s="915"/>
      <c r="DJB14" s="915"/>
      <c r="DJC14" s="915"/>
      <c r="DJD14" s="915"/>
      <c r="DJE14" s="915"/>
      <c r="DJF14" s="915"/>
      <c r="DJG14" s="915"/>
      <c r="DJH14" s="1013" t="s">
        <v>7007</v>
      </c>
      <c r="DJI14" s="1013"/>
      <c r="DJJ14" s="1013"/>
      <c r="DJK14" s="1013"/>
      <c r="DJL14" s="1013"/>
      <c r="DJM14" s="1013"/>
      <c r="DJN14" s="1013"/>
      <c r="DJO14" s="1013"/>
      <c r="DJX14" s="979"/>
      <c r="DJY14" s="979"/>
      <c r="DJZ14" s="979"/>
      <c r="DKA14" s="979"/>
      <c r="DKB14" s="1013" t="s">
        <v>7007</v>
      </c>
      <c r="DKC14" s="1013"/>
      <c r="DKD14" s="1013"/>
      <c r="DKE14" s="1013"/>
      <c r="DKF14" s="1016" t="s">
        <v>7039</v>
      </c>
      <c r="DKG14" s="1016"/>
      <c r="DKH14" s="1016"/>
      <c r="DKI14" s="1016"/>
      <c r="DKJ14" s="1016"/>
      <c r="DKK14" s="1016"/>
      <c r="DKL14" s="1016"/>
      <c r="DKM14" s="1016"/>
      <c r="DKN14" s="1013" t="s">
        <v>7055</v>
      </c>
      <c r="DKO14" s="1013"/>
      <c r="DKP14" s="1013"/>
      <c r="DKQ14" s="1013"/>
      <c r="DKZ14" s="1013" t="s">
        <v>7055</v>
      </c>
      <c r="DLA14" s="1013"/>
      <c r="DLB14" s="1013"/>
      <c r="DLC14" s="1013"/>
      <c r="DLD14" s="1013"/>
      <c r="DLE14" s="1013"/>
      <c r="DLF14" s="1013"/>
      <c r="DLG14" s="1013"/>
      <c r="DLH14" s="1016" t="s">
        <v>7079</v>
      </c>
      <c r="DLI14" s="1016"/>
      <c r="DLJ14" s="1016"/>
      <c r="DLK14" s="1016"/>
      <c r="DLL14" s="1016"/>
      <c r="DLM14" s="1016"/>
      <c r="DLN14" s="1016"/>
      <c r="DLO14" s="1016"/>
      <c r="DLP14" s="1000" t="s">
        <v>7177</v>
      </c>
      <c r="DLQ14" s="1000"/>
      <c r="DLR14" s="1000"/>
      <c r="DLS14" s="1000"/>
      <c r="DMB14" s="1000" t="s">
        <v>7177</v>
      </c>
      <c r="DMC14" s="1000"/>
      <c r="DMD14" s="1000"/>
      <c r="DME14" s="1000"/>
      <c r="DMF14" s="1000"/>
      <c r="DMG14" s="1000"/>
      <c r="DMH14" s="1000"/>
      <c r="DMI14" s="1000"/>
      <c r="DMJ14" s="979"/>
      <c r="DMK14" s="979"/>
      <c r="DML14" s="979"/>
      <c r="DMM14" s="979"/>
      <c r="DMN14" s="998" t="s">
        <v>7175</v>
      </c>
      <c r="DMO14" s="998"/>
      <c r="DMP14" s="998"/>
      <c r="DMQ14" s="998"/>
      <c r="DMR14" s="998"/>
      <c r="DMS14" s="998"/>
      <c r="DMT14" s="998"/>
      <c r="DMU14" s="998"/>
      <c r="DND14" s="998" t="s">
        <v>7175</v>
      </c>
      <c r="DNE14" s="998"/>
      <c r="DNF14" s="998"/>
      <c r="DNG14" s="998"/>
      <c r="DNH14" s="965" t="s">
        <v>7222</v>
      </c>
      <c r="DNI14" s="965"/>
      <c r="DNJ14" s="965"/>
      <c r="DNK14" s="965"/>
      <c r="DNL14" s="965"/>
      <c r="DNM14" s="965"/>
      <c r="DNN14" s="965"/>
      <c r="DNO14" s="965"/>
      <c r="DNP14" s="1019" t="s">
        <v>7225</v>
      </c>
      <c r="DNQ14" s="1019"/>
      <c r="DNR14" s="1019"/>
      <c r="DNS14" s="1019"/>
      <c r="DNT14" s="1019"/>
      <c r="DNU14" s="1019"/>
      <c r="DNV14" s="1019"/>
      <c r="DNW14" s="1019"/>
      <c r="DOF14" s="1019" t="s">
        <v>7225</v>
      </c>
      <c r="DOG14" s="1019"/>
      <c r="DOH14" s="1019"/>
      <c r="DOI14" s="1019"/>
      <c r="DOJ14" s="1019"/>
      <c r="DOK14" s="1019"/>
      <c r="DOL14" s="1019"/>
      <c r="DOM14" s="1019"/>
      <c r="DON14" s="1033" t="s">
        <v>7289</v>
      </c>
      <c r="DOO14" s="1033"/>
      <c r="DOP14" s="1033"/>
      <c r="DOQ14" s="1033"/>
      <c r="DOR14" s="1033"/>
      <c r="DOS14" s="1033"/>
      <c r="DOT14" s="1033"/>
      <c r="DOU14" s="1033"/>
      <c r="DOV14" s="991" t="s">
        <v>365</v>
      </c>
      <c r="DOW14" s="991"/>
      <c r="DOX14" s="991"/>
      <c r="DOY14" s="991"/>
      <c r="DPH14" s="1000" t="s">
        <v>7290</v>
      </c>
      <c r="DPI14" s="1000"/>
      <c r="DPJ14" s="1000"/>
      <c r="DPK14" s="1000"/>
      <c r="DPL14" s="1000"/>
      <c r="DPM14" s="1000"/>
      <c r="DPN14" s="1000"/>
      <c r="DPO14" s="1000"/>
      <c r="DPP14" s="1019" t="s">
        <v>7401</v>
      </c>
      <c r="DPQ14" s="1019"/>
      <c r="DPR14" s="1019"/>
      <c r="DPS14" s="1019"/>
      <c r="DPT14" s="1019"/>
      <c r="DPU14" s="1019"/>
      <c r="DPV14" s="1019"/>
      <c r="DPW14" s="1019"/>
      <c r="DPX14" s="965" t="s">
        <v>7436</v>
      </c>
      <c r="DPY14" s="965"/>
      <c r="DPZ14" s="965"/>
      <c r="DQA14" s="965"/>
      <c r="DQJ14" s="979"/>
      <c r="DQK14" s="979"/>
      <c r="DQL14" s="979"/>
      <c r="DQM14" s="979"/>
      <c r="DQN14" s="965" t="s">
        <v>7436</v>
      </c>
      <c r="DQO14" s="965"/>
      <c r="DQP14" s="965"/>
      <c r="DQQ14" s="965"/>
      <c r="DQR14" s="1000" t="s">
        <v>7458</v>
      </c>
      <c r="DQS14" s="1000"/>
      <c r="DQT14" s="1000"/>
      <c r="DQU14" s="1000"/>
      <c r="DQV14" s="1000"/>
      <c r="DQW14" s="1000"/>
      <c r="DQX14" s="1000"/>
      <c r="DQY14" s="1000"/>
      <c r="DQZ14" s="1000"/>
      <c r="DRA14" s="1000"/>
      <c r="DRB14" s="1000"/>
      <c r="DRC14" s="1000"/>
      <c r="DRL14" s="945" t="s">
        <v>7484</v>
      </c>
      <c r="DRM14" s="945"/>
      <c r="DRN14" s="945"/>
      <c r="DRO14" s="945"/>
      <c r="DRP14" s="945"/>
      <c r="DRQ14" s="945"/>
      <c r="DRR14" s="945"/>
      <c r="DRS14" s="945"/>
      <c r="DRT14" s="945"/>
      <c r="DRU14" s="945"/>
      <c r="DRV14" s="1025" t="s">
        <v>7488</v>
      </c>
      <c r="DRW14" s="1025"/>
      <c r="DRX14" s="1025"/>
      <c r="DRY14" s="1025"/>
      <c r="DRZ14" s="1025"/>
      <c r="DSA14" s="1025"/>
      <c r="DSB14" s="1025"/>
      <c r="DSC14" s="1025"/>
      <c r="DSD14" s="1025"/>
      <c r="DSE14" s="1025"/>
      <c r="DSN14" s="987" t="s">
        <v>7537</v>
      </c>
      <c r="DSO14" s="987"/>
      <c r="DSP14" s="987"/>
      <c r="DSQ14" s="987"/>
      <c r="DSR14" s="987"/>
      <c r="DSS14" s="987"/>
      <c r="DST14" s="987"/>
      <c r="DSU14" s="987"/>
      <c r="DSV14" s="987"/>
      <c r="DSW14" s="987"/>
      <c r="DSX14" s="987"/>
      <c r="DSY14" s="987"/>
      <c r="DSZ14" s="945" t="s">
        <v>7567</v>
      </c>
      <c r="DTA14" s="945"/>
      <c r="DTB14" s="945"/>
      <c r="DTC14" s="945"/>
      <c r="DTD14" s="945"/>
      <c r="DTE14" s="945"/>
      <c r="DTF14" s="945"/>
      <c r="DTG14" s="945"/>
      <c r="DTH14" s="945"/>
      <c r="DTI14" s="945"/>
      <c r="DTP14" s="1025" t="s">
        <v>7641</v>
      </c>
      <c r="DTQ14" s="1025"/>
      <c r="DTR14" s="1025"/>
      <c r="DTS14" s="1025"/>
      <c r="DTT14" s="1025"/>
      <c r="DTU14" s="1025"/>
      <c r="DTV14" s="1025"/>
      <c r="DTW14" s="1025"/>
      <c r="DTX14" s="1025"/>
      <c r="DTY14" s="1025"/>
      <c r="DTZ14" s="1020" t="s">
        <v>7678</v>
      </c>
      <c r="DUA14" s="1020"/>
      <c r="DUB14" s="1020"/>
      <c r="DUC14" s="1020"/>
      <c r="DUD14" s="1020"/>
      <c r="DUE14" s="1020"/>
      <c r="DUF14" s="1020"/>
      <c r="DUG14" s="1020"/>
      <c r="DUH14" s="1020"/>
      <c r="DUI14" s="1020"/>
      <c r="DUR14" s="1009" t="s">
        <v>7709</v>
      </c>
      <c r="DUS14" s="1009"/>
      <c r="DUT14" s="1009"/>
      <c r="DUU14" s="1009"/>
      <c r="DUV14" s="1016" t="s">
        <v>7711</v>
      </c>
      <c r="DUW14" s="1016"/>
      <c r="DUX14" s="1016"/>
      <c r="DUY14" s="1016"/>
      <c r="DUZ14" s="915" t="s">
        <v>7710</v>
      </c>
      <c r="DVA14" s="915"/>
      <c r="DVB14" s="915"/>
      <c r="DVC14" s="915"/>
      <c r="DVD14" s="1028" t="s">
        <v>7737</v>
      </c>
      <c r="DVE14" s="1028"/>
      <c r="DVF14" s="1028"/>
      <c r="DVG14" s="1028"/>
      <c r="DVH14" s="1028"/>
      <c r="DVI14" s="1028"/>
      <c r="DVJ14" s="1028"/>
      <c r="DVK14" s="1028"/>
      <c r="DVT14" s="987" t="s">
        <v>7776</v>
      </c>
      <c r="DVU14" s="987"/>
      <c r="DVV14" s="987"/>
      <c r="DVW14" s="987"/>
      <c r="DVX14" s="987"/>
      <c r="DVY14" s="987"/>
      <c r="DVZ14" s="1024" t="s">
        <v>7852</v>
      </c>
      <c r="DWA14" s="1024"/>
      <c r="DWB14" s="1024"/>
      <c r="DWC14" s="1024"/>
      <c r="DWD14" s="1024"/>
      <c r="DWE14" s="1024"/>
      <c r="DWF14" s="1016" t="s">
        <v>7798</v>
      </c>
      <c r="DWG14" s="1016"/>
      <c r="DWH14" s="1016"/>
      <c r="DWI14" s="1016"/>
      <c r="DWJ14" s="1016"/>
      <c r="DWK14" s="1016"/>
      <c r="DWV14" s="987" t="s">
        <v>7850</v>
      </c>
      <c r="DWW14" s="987"/>
      <c r="DWX14" s="987"/>
      <c r="DWY14" s="987"/>
      <c r="DWZ14" s="987"/>
      <c r="DXA14" s="987"/>
      <c r="DXB14" s="1024" t="s">
        <v>7851</v>
      </c>
      <c r="DXC14" s="1024"/>
      <c r="DXD14" s="1024"/>
      <c r="DXE14" s="1024"/>
      <c r="DXF14" s="1024"/>
      <c r="DXG14" s="1024"/>
      <c r="DXH14" s="915" t="s">
        <v>7799</v>
      </c>
      <c r="DXI14" s="915"/>
      <c r="DXJ14" s="915"/>
      <c r="DXK14" s="915"/>
      <c r="DXL14" s="915"/>
      <c r="DXM14" s="915"/>
      <c r="DXX14" s="1016" t="s">
        <v>7912</v>
      </c>
      <c r="DXY14" s="1016"/>
      <c r="DXZ14" s="1016"/>
      <c r="DYA14" s="1016"/>
      <c r="DYB14" s="1016"/>
      <c r="DYC14" s="1016"/>
      <c r="DYD14" s="987" t="s">
        <v>7933</v>
      </c>
      <c r="DYE14" s="987"/>
      <c r="DYF14" s="987"/>
      <c r="DYG14" s="987"/>
      <c r="DYH14" s="987"/>
      <c r="DYI14" s="987"/>
      <c r="DYJ14" s="1024" t="s">
        <v>7934</v>
      </c>
      <c r="DYK14" s="1024"/>
      <c r="DYL14" s="1024"/>
      <c r="DYM14" s="1024"/>
      <c r="DYN14" s="1024"/>
      <c r="DYO14" s="1024"/>
      <c r="DYZ14" s="915" t="s">
        <v>7995</v>
      </c>
      <c r="DZA14" s="915"/>
      <c r="DZB14" s="915"/>
      <c r="DZC14" s="915"/>
      <c r="DZD14" s="915"/>
      <c r="DZE14" s="915"/>
      <c r="DZF14" s="978" t="s">
        <v>7996</v>
      </c>
      <c r="DZG14" s="978"/>
      <c r="DZH14" s="978"/>
      <c r="DZI14" s="978"/>
      <c r="DZJ14" s="978"/>
      <c r="DZK14" s="978"/>
      <c r="DZL14" s="1024" t="s">
        <v>8035</v>
      </c>
      <c r="DZM14" s="1024"/>
      <c r="DZN14" s="1024"/>
      <c r="DZO14" s="1024"/>
      <c r="DZP14" s="1024"/>
      <c r="DZQ14" s="1024"/>
      <c r="EAB14" s="979"/>
      <c r="EAC14" s="979"/>
      <c r="EAD14" s="979"/>
      <c r="EAE14" s="979"/>
      <c r="EAF14" s="1016" t="s">
        <v>8036</v>
      </c>
      <c r="EAG14" s="1016"/>
      <c r="EAH14" s="1016"/>
      <c r="EAI14" s="1016"/>
      <c r="EAJ14" s="1016"/>
      <c r="EAK14" s="1016"/>
      <c r="EAL14" s="978" t="s">
        <v>8118</v>
      </c>
      <c r="EAM14" s="978"/>
      <c r="EAN14" s="978"/>
      <c r="EAO14" s="978"/>
      <c r="EAP14" s="978"/>
      <c r="EAQ14" s="978"/>
      <c r="EAR14" s="1017" t="s">
        <v>8131</v>
      </c>
      <c r="EAS14" s="1017"/>
      <c r="EAT14" s="1017"/>
      <c r="EAU14" s="1017"/>
      <c r="EBD14" s="1017" t="s">
        <v>8131</v>
      </c>
      <c r="EBE14" s="1017"/>
      <c r="EBF14" s="1017"/>
      <c r="EBG14" s="1017"/>
      <c r="EBH14" s="1000" t="s">
        <v>8162</v>
      </c>
      <c r="EBI14" s="1000"/>
      <c r="EBJ14" s="1000"/>
      <c r="EBK14" s="1000"/>
      <c r="EBL14" s="1023" t="s">
        <v>8206</v>
      </c>
      <c r="EBM14" s="1023"/>
      <c r="EBN14" s="1023"/>
      <c r="EBO14" s="1023"/>
      <c r="EBP14" s="1023"/>
      <c r="EBQ14" s="1023"/>
      <c r="EBR14" s="1023"/>
      <c r="EBS14" s="1023"/>
      <c r="EBT14" s="945" t="s">
        <v>8155</v>
      </c>
      <c r="EBU14" s="945"/>
      <c r="EBV14" s="945"/>
      <c r="EBW14" s="945"/>
      <c r="EBX14" s="987" t="s">
        <v>8100</v>
      </c>
      <c r="EBY14" s="987"/>
      <c r="EBZ14" s="987"/>
      <c r="ECA14" s="987"/>
      <c r="ECF14" s="1018" t="s">
        <v>8283</v>
      </c>
      <c r="ECG14" s="1018"/>
      <c r="ECH14" s="1018"/>
      <c r="ECI14" s="1018"/>
      <c r="ECJ14" s="1018"/>
      <c r="ECK14" s="1018"/>
      <c r="ECL14" s="1018"/>
      <c r="ECM14" s="1018"/>
      <c r="ECN14" s="1018"/>
      <c r="ECO14" s="1018"/>
      <c r="ECP14" s="1018"/>
      <c r="ECQ14" s="1018"/>
      <c r="ECR14" s="1016" t="s">
        <v>8202</v>
      </c>
      <c r="ECS14" s="1016"/>
      <c r="ECT14" s="1016"/>
      <c r="ECU14" s="1016"/>
      <c r="ECV14" s="1016"/>
      <c r="ECW14" s="1016"/>
      <c r="ECX14" s="1016"/>
      <c r="ECY14" s="1016"/>
      <c r="EDH14" s="979"/>
      <c r="EDI14" s="979"/>
      <c r="EDJ14" s="979"/>
      <c r="EDK14" s="979"/>
      <c r="EDL14" s="1001" t="s">
        <v>8327</v>
      </c>
      <c r="EDM14" s="1001"/>
      <c r="EDN14" s="1001"/>
      <c r="EDO14" s="1001"/>
      <c r="EDP14" s="915" t="s">
        <v>8328</v>
      </c>
      <c r="EDQ14" s="915"/>
      <c r="EDR14" s="915"/>
      <c r="EDS14" s="915"/>
      <c r="EDT14" s="968" t="s">
        <v>8362</v>
      </c>
      <c r="EDU14" s="968"/>
      <c r="EDV14" s="968"/>
      <c r="EDW14" s="968"/>
      <c r="EDX14" s="968"/>
      <c r="EDY14" s="968"/>
      <c r="EDZ14" s="994" t="s">
        <v>8364</v>
      </c>
      <c r="EEA14" s="994"/>
      <c r="EEB14" s="994"/>
      <c r="EEC14" s="994"/>
      <c r="EED14" s="994"/>
      <c r="EEE14" s="994"/>
      <c r="EEJ14" s="979"/>
      <c r="EEK14" s="979"/>
      <c r="EEL14" s="979"/>
      <c r="EEM14" s="979"/>
      <c r="EEN14" s="913" t="s">
        <v>8363</v>
      </c>
      <c r="EEO14" s="913"/>
      <c r="EEP14" s="913"/>
      <c r="EEQ14" s="913"/>
      <c r="EER14" s="968" t="s">
        <v>8416</v>
      </c>
      <c r="EES14" s="968"/>
      <c r="EET14" s="968"/>
      <c r="EEU14" s="968"/>
      <c r="EEV14" s="994" t="s">
        <v>8415</v>
      </c>
      <c r="EEW14" s="994"/>
      <c r="EEX14" s="994"/>
      <c r="EEY14" s="994"/>
      <c r="EEZ14" s="913" t="s">
        <v>8414</v>
      </c>
      <c r="EFA14" s="913"/>
      <c r="EFB14" s="913"/>
      <c r="EFC14" s="913"/>
      <c r="EFL14" s="991" t="s">
        <v>6138</v>
      </c>
      <c r="EFM14" s="991"/>
      <c r="EFN14" s="991"/>
      <c r="EFO14" s="991"/>
      <c r="EFP14" s="1001" t="s">
        <v>8446</v>
      </c>
      <c r="EFQ14" s="1001"/>
      <c r="EFR14" s="1001"/>
      <c r="EFS14" s="1001"/>
      <c r="EFT14" s="1001"/>
      <c r="EFU14" s="1001"/>
      <c r="EFV14" s="1001"/>
      <c r="EFW14" s="1001"/>
      <c r="EFX14" s="1013" t="s">
        <v>8455</v>
      </c>
      <c r="EFY14" s="1013"/>
      <c r="EFZ14" s="1013"/>
      <c r="EGA14" s="1013"/>
      <c r="EGB14" s="1013"/>
      <c r="EGC14" s="1013"/>
      <c r="EGD14" s="1013"/>
      <c r="EGE14" s="1013"/>
      <c r="EGF14" s="912" t="s">
        <v>8520</v>
      </c>
      <c r="EGG14" s="912"/>
      <c r="EGH14" s="912"/>
      <c r="EGI14" s="912"/>
      <c r="EGN14" s="912" t="s">
        <v>8520</v>
      </c>
      <c r="EGO14" s="912"/>
      <c r="EGP14" s="912"/>
      <c r="EGQ14" s="912"/>
      <c r="EGR14" s="994" t="s">
        <v>8525</v>
      </c>
      <c r="EGS14" s="994"/>
      <c r="EGT14" s="994"/>
      <c r="EGU14" s="994"/>
      <c r="EGV14" s="994"/>
      <c r="EGW14" s="994"/>
      <c r="EGX14" s="994"/>
      <c r="EGY14" s="994"/>
      <c r="EGZ14" s="994"/>
      <c r="EHA14" s="994"/>
      <c r="EHB14" s="994"/>
      <c r="EHC14" s="994"/>
      <c r="EHD14" s="1021" t="s">
        <v>8545</v>
      </c>
      <c r="EHE14" s="1021"/>
      <c r="EHF14" s="1021"/>
      <c r="EHG14" s="1021"/>
      <c r="EHP14" s="1021" t="s">
        <v>8545</v>
      </c>
      <c r="EHQ14" s="1021"/>
      <c r="EHR14" s="1021"/>
      <c r="EHS14" s="1021"/>
      <c r="EHT14" s="1001" t="s">
        <v>8602</v>
      </c>
      <c r="EHU14" s="1001"/>
      <c r="EHV14" s="1001"/>
      <c r="EHW14" s="1001"/>
      <c r="EHX14" s="1001"/>
      <c r="EHY14" s="1001"/>
      <c r="EHZ14" s="1001"/>
      <c r="EIA14" s="1001"/>
      <c r="EIB14" s="979"/>
      <c r="EIC14" s="979"/>
      <c r="EID14" s="979"/>
      <c r="EIE14" s="979"/>
      <c r="EIF14" s="546"/>
      <c r="EIG14" s="546"/>
      <c r="EIH14" s="546"/>
      <c r="EIR14" s="915" t="s">
        <v>8606</v>
      </c>
      <c r="EIS14" s="915"/>
      <c r="EIT14" s="915"/>
      <c r="EIU14" s="915"/>
      <c r="EIV14" s="1021" t="s">
        <v>8607</v>
      </c>
      <c r="EIW14" s="1021"/>
      <c r="EIX14" s="1021"/>
      <c r="EIY14" s="1021"/>
      <c r="EIZ14" s="1028" t="s">
        <v>8614</v>
      </c>
      <c r="EJA14" s="1028"/>
      <c r="EJB14" s="1028"/>
      <c r="EJC14" s="1028"/>
      <c r="EJD14" s="1028"/>
      <c r="EJE14" s="1028"/>
      <c r="EJF14" s="1028"/>
      <c r="EJG14" s="1028"/>
      <c r="EJH14" s="1000" t="s">
        <v>8654</v>
      </c>
      <c r="EJI14" s="1000"/>
      <c r="EJJ14" s="1000"/>
      <c r="EJK14" s="1000"/>
      <c r="EJL14" s="1000"/>
      <c r="EJM14" s="1000"/>
      <c r="EJN14" s="1000"/>
      <c r="EJO14" s="1000"/>
      <c r="EJT14" s="915" t="s">
        <v>8658</v>
      </c>
      <c r="EJU14" s="915"/>
      <c r="EJV14" s="915"/>
      <c r="EJW14" s="915"/>
      <c r="EJX14" s="1021" t="s">
        <v>8659</v>
      </c>
      <c r="EJY14" s="1021"/>
      <c r="EJZ14" s="1021"/>
      <c r="EKA14" s="1021"/>
      <c r="EKB14" s="1014" t="s">
        <v>8664</v>
      </c>
      <c r="EKC14" s="1014"/>
      <c r="EKD14" s="1014"/>
      <c r="EKE14" s="1014"/>
      <c r="EKF14" s="995" t="s">
        <v>8666</v>
      </c>
      <c r="EKG14" s="995"/>
      <c r="EKH14" s="995"/>
      <c r="EKI14" s="995"/>
      <c r="EKJ14" s="967" t="s">
        <v>8677</v>
      </c>
      <c r="EKK14" s="967"/>
      <c r="EKL14" s="967"/>
      <c r="EKM14" s="967"/>
      <c r="EKV14" s="967" t="s">
        <v>8677</v>
      </c>
      <c r="EKW14" s="967"/>
      <c r="EKX14" s="967"/>
      <c r="EKY14" s="967"/>
      <c r="EKZ14" s="967"/>
      <c r="ELA14" s="967"/>
      <c r="ELB14" s="967"/>
      <c r="ELC14" s="967"/>
      <c r="ELD14" s="945" t="s">
        <v>8674</v>
      </c>
      <c r="ELE14" s="945"/>
      <c r="ELF14" s="945"/>
      <c r="ELG14" s="945"/>
      <c r="ELH14" s="945"/>
      <c r="ELI14" s="945"/>
      <c r="ELJ14" s="945"/>
      <c r="ELK14" s="945"/>
      <c r="ELL14" s="993" t="s">
        <v>8729</v>
      </c>
      <c r="ELM14" s="993"/>
      <c r="ELN14" s="993"/>
      <c r="ELO14" s="993"/>
      <c r="ELX14" s="993" t="s">
        <v>8729</v>
      </c>
      <c r="ELY14" s="993"/>
      <c r="ELZ14" s="993"/>
      <c r="EMA14" s="993"/>
      <c r="EMB14" s="946" t="s">
        <v>8736</v>
      </c>
      <c r="EMC14" s="946"/>
      <c r="EMD14" s="946"/>
      <c r="EME14" s="946"/>
      <c r="EMF14" s="946"/>
      <c r="EMG14" s="946"/>
      <c r="EMH14" s="946"/>
      <c r="EMI14" s="946"/>
      <c r="EMJ14" s="945" t="s">
        <v>8671</v>
      </c>
      <c r="EMK14" s="945"/>
      <c r="EML14" s="945"/>
      <c r="EMM14" s="945"/>
      <c r="EMN14" s="945"/>
      <c r="EMO14" s="945"/>
      <c r="EMP14" s="945"/>
      <c r="EMQ14" s="945"/>
      <c r="EMZ14" s="979"/>
      <c r="ENA14" s="979"/>
      <c r="ENB14" s="979"/>
      <c r="ENC14" s="979"/>
      <c r="END14" s="1018" t="s">
        <v>8672</v>
      </c>
      <c r="ENE14" s="1018"/>
      <c r="ENF14" s="1018"/>
      <c r="ENG14" s="1018"/>
      <c r="ENH14" s="1018"/>
      <c r="ENI14" s="1018"/>
      <c r="ENJ14" s="1018"/>
      <c r="ENK14" s="1018"/>
      <c r="ENL14" s="1011" t="s">
        <v>8793</v>
      </c>
      <c r="ENM14" s="1011"/>
      <c r="ENN14" s="1011"/>
      <c r="ENO14" s="1011"/>
      <c r="ENP14" s="1011"/>
      <c r="ENQ14" s="1011"/>
      <c r="ENR14" s="1011"/>
      <c r="ENS14" s="1011"/>
      <c r="EOB14" s="945" t="s">
        <v>8794</v>
      </c>
      <c r="EOC14" s="945"/>
      <c r="EOD14" s="945"/>
      <c r="EOE14" s="945"/>
      <c r="EOF14" s="945"/>
      <c r="EOG14" s="945"/>
      <c r="EOH14" s="915" t="s">
        <v>8795</v>
      </c>
      <c r="EOI14" s="915"/>
      <c r="EOJ14" s="915"/>
      <c r="EOK14" s="915"/>
      <c r="EOL14" s="915"/>
      <c r="EOM14" s="915"/>
      <c r="EON14" s="915"/>
      <c r="EOO14" s="915"/>
      <c r="EOP14" s="1082" t="s">
        <v>8825</v>
      </c>
      <c r="EOQ14" s="1082"/>
      <c r="EOR14" s="1082"/>
      <c r="EOS14" s="1082"/>
      <c r="EOT14" s="1082"/>
      <c r="EOU14" s="1082"/>
      <c r="EPD14" s="1001" t="s">
        <v>8826</v>
      </c>
      <c r="EPE14" s="1001"/>
      <c r="EPF14" s="1001"/>
      <c r="EPG14" s="1001"/>
      <c r="EPH14" s="1001"/>
      <c r="EPI14" s="1001"/>
      <c r="EPJ14" s="1001"/>
      <c r="EPK14" s="1001"/>
      <c r="EPL14" s="1006" t="s">
        <v>8827</v>
      </c>
      <c r="EPM14" s="1006"/>
      <c r="EPN14" s="1006"/>
      <c r="EPO14" s="1006"/>
      <c r="EPP14" s="1006"/>
      <c r="EPQ14" s="1006"/>
      <c r="EPR14" s="999" t="s">
        <v>8842</v>
      </c>
      <c r="EPS14" s="999"/>
      <c r="EPT14" s="999"/>
      <c r="EPU14" s="999"/>
      <c r="EPV14" s="999"/>
      <c r="EPW14" s="999"/>
      <c r="EQF14" s="913" t="s">
        <v>8843</v>
      </c>
      <c r="EQG14" s="913"/>
      <c r="EQH14" s="913"/>
      <c r="EQI14" s="913"/>
      <c r="EQJ14" s="913"/>
      <c r="EQK14" s="913"/>
      <c r="EQL14" s="944" t="s">
        <v>8844</v>
      </c>
      <c r="EQM14" s="944"/>
      <c r="EQN14" s="944"/>
      <c r="EQO14" s="944"/>
      <c r="EQP14" s="944"/>
      <c r="EQQ14" s="944"/>
      <c r="EQR14" s="1000" t="s">
        <v>8871</v>
      </c>
      <c r="EQS14" s="1000"/>
      <c r="EQT14" s="1000"/>
      <c r="EQU14" s="1000"/>
      <c r="EQV14" s="1000"/>
      <c r="EQW14" s="1000"/>
      <c r="ERH14" s="945" t="s">
        <v>8872</v>
      </c>
      <c r="ERI14" s="945"/>
      <c r="ERJ14" s="945"/>
      <c r="ERK14" s="945"/>
      <c r="ERL14" s="999" t="s">
        <v>8873</v>
      </c>
      <c r="ERM14" s="999"/>
      <c r="ERN14" s="999"/>
      <c r="ERO14" s="999"/>
      <c r="ERP14" s="999"/>
      <c r="ERQ14" s="999"/>
      <c r="ERR14" s="999"/>
      <c r="ERS14" s="999"/>
      <c r="ERT14" s="993" t="s">
        <v>8903</v>
      </c>
      <c r="ERU14" s="993"/>
      <c r="ERV14" s="993"/>
      <c r="ERW14" s="993"/>
      <c r="ERX14" s="993"/>
      <c r="ERY14" s="993"/>
      <c r="ERZ14" s="993"/>
      <c r="ESA14" s="993"/>
      <c r="ESJ14" s="993" t="s">
        <v>8888</v>
      </c>
      <c r="ESK14" s="993"/>
      <c r="ESL14" s="993"/>
      <c r="ESM14" s="993"/>
      <c r="ESN14" s="997" t="s">
        <v>8887</v>
      </c>
      <c r="ESO14" s="997"/>
      <c r="ESP14" s="997"/>
      <c r="ESQ14" s="997"/>
      <c r="ESR14" s="997"/>
      <c r="ESS14" s="997"/>
      <c r="EST14" s="997"/>
      <c r="ESU14" s="997"/>
      <c r="ESV14" s="997"/>
      <c r="ESW14" s="997"/>
      <c r="ESX14" s="997"/>
      <c r="ESY14" s="997"/>
      <c r="ESZ14" s="996" t="s">
        <v>8910</v>
      </c>
      <c r="ETA14" s="996"/>
      <c r="ETB14" s="996"/>
      <c r="ETC14" s="996"/>
      <c r="ETL14" s="915" t="s">
        <v>8911</v>
      </c>
      <c r="ETM14" s="915"/>
      <c r="ETN14" s="915"/>
      <c r="ETO14" s="915"/>
      <c r="ETP14" s="978" t="s">
        <v>8920</v>
      </c>
      <c r="ETQ14" s="978"/>
      <c r="ETR14" s="978"/>
      <c r="ETS14" s="978"/>
      <c r="ETT14" s="987" t="s">
        <v>8921</v>
      </c>
      <c r="ETU14" s="987"/>
      <c r="ETV14" s="987"/>
      <c r="ETW14" s="987"/>
      <c r="ETX14" s="990" t="s">
        <v>8926</v>
      </c>
      <c r="ETY14" s="990"/>
      <c r="ETZ14" s="990"/>
      <c r="EUA14" s="990"/>
      <c r="EUB14" s="986" t="s">
        <v>8936</v>
      </c>
      <c r="EUC14" s="986"/>
      <c r="EUD14" s="986"/>
      <c r="EUE14" s="986"/>
      <c r="EUN14" s="986" t="s">
        <v>8936</v>
      </c>
      <c r="EUO14" s="986"/>
      <c r="EUP14" s="986"/>
      <c r="EUQ14" s="986"/>
      <c r="EUR14" s="986"/>
      <c r="EUS14" s="986"/>
      <c r="EUT14" s="986"/>
      <c r="EUU14" s="986"/>
      <c r="EUV14" s="913" t="s">
        <v>8937</v>
      </c>
      <c r="EUW14" s="913"/>
      <c r="EUX14" s="913"/>
      <c r="EUY14" s="913"/>
      <c r="EUZ14" s="913"/>
      <c r="EVA14" s="913"/>
      <c r="EVB14" s="913"/>
      <c r="EVC14" s="913"/>
      <c r="EVD14" s="913"/>
      <c r="EVE14" s="913"/>
      <c r="EVF14" s="913"/>
      <c r="EVG14" s="913"/>
      <c r="EVP14" s="986" t="s">
        <v>8952</v>
      </c>
      <c r="EVQ14" s="986"/>
      <c r="EVR14" s="986"/>
      <c r="EVS14" s="986"/>
      <c r="EVT14" s="986"/>
      <c r="EVU14" s="986"/>
      <c r="EVV14" s="986"/>
      <c r="EVW14" s="986"/>
      <c r="EVX14" s="966" t="s">
        <v>8967</v>
      </c>
      <c r="EVY14" s="966"/>
      <c r="EVZ14" s="966"/>
      <c r="EWA14" s="966"/>
      <c r="EWB14" s="966"/>
      <c r="EWC14" s="966"/>
      <c r="EWD14" s="966"/>
      <c r="EWE14" s="966"/>
      <c r="EWF14" s="966"/>
      <c r="EWG14" s="966"/>
      <c r="EWH14" s="966"/>
      <c r="EWI14" s="966"/>
      <c r="EWR14" s="984" t="s">
        <v>8983</v>
      </c>
      <c r="EWS14" s="984"/>
      <c r="EWT14" s="984"/>
      <c r="EWU14" s="984"/>
      <c r="EWV14" s="984"/>
      <c r="EWW14" s="984"/>
      <c r="EWX14" s="984"/>
      <c r="EWY14" s="984"/>
      <c r="EXT14" s="979"/>
      <c r="EXU14" s="979"/>
      <c r="EXV14" s="979"/>
      <c r="EXW14" s="979"/>
      <c r="EXX14" s="913" t="s">
        <v>8986</v>
      </c>
      <c r="EXY14" s="913"/>
      <c r="EXZ14" s="913"/>
      <c r="EYA14" s="913"/>
      <c r="EYB14" s="913"/>
      <c r="EYC14" s="913"/>
      <c r="EYD14" s="913"/>
      <c r="EYE14" s="913"/>
      <c r="EYF14" s="913"/>
      <c r="EYG14" s="913"/>
      <c r="EYH14" s="913"/>
      <c r="EYI14" s="913"/>
      <c r="EYJ14" s="968" t="s">
        <v>8987</v>
      </c>
      <c r="EYK14" s="968"/>
      <c r="EYL14" s="968"/>
      <c r="EYM14" s="968"/>
      <c r="EYV14" s="966" t="s">
        <v>9006</v>
      </c>
      <c r="EYW14" s="966"/>
      <c r="EYX14" s="966"/>
      <c r="EYY14" s="966"/>
      <c r="EYZ14" s="966"/>
      <c r="EZA14" s="966"/>
      <c r="EZB14" s="966"/>
      <c r="EZC14" s="966"/>
      <c r="EZD14" s="945" t="s">
        <v>9016</v>
      </c>
      <c r="EZE14" s="945"/>
      <c r="EZF14" s="945"/>
      <c r="EZG14" s="945"/>
      <c r="EZH14" s="945"/>
      <c r="EZI14" s="945"/>
      <c r="EZJ14" s="945"/>
      <c r="EZK14" s="945"/>
      <c r="EZW14" s="553"/>
      <c r="EZX14" s="829" t="s">
        <v>1737</v>
      </c>
      <c r="EZY14" s="830"/>
      <c r="EZZ14" s="830"/>
      <c r="FAA14" s="830"/>
      <c r="FAB14" s="830"/>
      <c r="FAC14" s="830"/>
      <c r="FAD14" s="830"/>
      <c r="FAE14" s="830"/>
      <c r="FAF14" s="830"/>
      <c r="FAG14" s="830"/>
      <c r="FAH14" s="830"/>
      <c r="FAI14" s="830"/>
      <c r="FAJ14" s="830"/>
      <c r="FAK14" s="830"/>
      <c r="FAL14" s="830"/>
      <c r="FAM14" s="830"/>
      <c r="FAN14" s="830"/>
      <c r="FAO14" s="830"/>
      <c r="FAP14" s="830"/>
      <c r="FAQ14" s="831"/>
      <c r="FAR14" s="556"/>
      <c r="FAY14" s="553"/>
      <c r="FAZ14" s="925" t="s">
        <v>1737</v>
      </c>
      <c r="FBA14" s="926"/>
      <c r="FBB14" s="926"/>
      <c r="FBC14" s="926"/>
      <c r="FBD14" s="926"/>
      <c r="FBE14" s="926"/>
      <c r="FBF14" s="926"/>
      <c r="FBG14" s="926"/>
      <c r="FBH14" s="926"/>
      <c r="FBI14" s="926"/>
      <c r="FBJ14" s="926"/>
      <c r="FBK14" s="927"/>
      <c r="FBL14" s="685"/>
      <c r="FBM14" s="686"/>
      <c r="FBN14" s="686"/>
      <c r="FBO14" s="687"/>
      <c r="FBP14" s="685"/>
      <c r="FBQ14" s="686"/>
      <c r="FBR14" s="686"/>
      <c r="FBS14" s="687"/>
      <c r="FBT14" s="556"/>
      <c r="FCA14" s="553"/>
      <c r="FCB14" s="829" t="s">
        <v>1737</v>
      </c>
      <c r="FCC14" s="830"/>
      <c r="FCD14" s="830"/>
      <c r="FCE14" s="830"/>
      <c r="FCF14" s="830"/>
      <c r="FCG14" s="830"/>
      <c r="FCH14" s="830"/>
      <c r="FCI14" s="830"/>
      <c r="FCJ14" s="830"/>
      <c r="FCK14" s="830"/>
      <c r="FCL14" s="830"/>
      <c r="FCM14" s="830"/>
      <c r="FCN14" s="830"/>
      <c r="FCO14" s="830"/>
      <c r="FCP14" s="830"/>
      <c r="FCQ14" s="830"/>
      <c r="FCR14" s="830"/>
      <c r="FCS14" s="830"/>
      <c r="FCT14" s="830"/>
      <c r="FCU14" s="831"/>
      <c r="FCV14" s="556"/>
      <c r="FDD14" s="877" t="s">
        <v>9080</v>
      </c>
      <c r="FDE14" s="878"/>
      <c r="FDF14" s="878"/>
      <c r="FDG14" s="878"/>
      <c r="FDH14" s="878"/>
      <c r="FDI14" s="878"/>
      <c r="FDJ14" s="878"/>
      <c r="FDK14" s="878"/>
      <c r="FDL14" s="878"/>
      <c r="FDM14" s="878"/>
      <c r="FDN14" s="878"/>
      <c r="FDO14" s="878"/>
      <c r="FDP14" s="853" t="s">
        <v>9082</v>
      </c>
      <c r="FDQ14" s="854"/>
      <c r="FDR14" s="854"/>
      <c r="FDS14" s="854"/>
      <c r="FDT14" s="854"/>
      <c r="FDU14" s="854"/>
      <c r="FDV14" s="854"/>
      <c r="FDW14" s="855"/>
      <c r="FEF14" s="685"/>
      <c r="FEG14" s="686"/>
      <c r="FEH14" s="686"/>
      <c r="FEI14" s="687"/>
      <c r="FEJ14" s="715" t="s">
        <v>9077</v>
      </c>
      <c r="FEK14" s="716"/>
      <c r="FEL14" s="716"/>
      <c r="FEM14" s="716"/>
      <c r="FEN14" s="716"/>
      <c r="FEO14" s="716"/>
      <c r="FEP14" s="716"/>
      <c r="FEQ14" s="717"/>
      <c r="FER14" s="721" t="s">
        <v>9095</v>
      </c>
      <c r="FES14" s="722"/>
      <c r="FET14" s="722"/>
      <c r="FEU14" s="722"/>
      <c r="FEV14" s="722"/>
      <c r="FEW14" s="722"/>
      <c r="FEX14" s="722"/>
      <c r="FEY14" s="723"/>
      <c r="FFH14" s="909" t="s">
        <v>9114</v>
      </c>
      <c r="FFI14" s="910"/>
      <c r="FFJ14" s="910"/>
      <c r="FFK14" s="911"/>
      <c r="FFL14" s="691" t="s">
        <v>9107</v>
      </c>
      <c r="FFM14" s="692"/>
      <c r="FFN14" s="692"/>
      <c r="FFO14" s="692"/>
      <c r="FFP14" s="692"/>
      <c r="FFQ14" s="692"/>
      <c r="FFR14" s="692"/>
      <c r="FFS14" s="692"/>
      <c r="FFT14" s="692"/>
      <c r="FFU14" s="692"/>
      <c r="FFV14" s="692"/>
      <c r="FFW14" s="693"/>
      <c r="FFX14" s="850" t="s">
        <v>9116</v>
      </c>
      <c r="FFY14" s="851"/>
      <c r="FFZ14" s="851"/>
      <c r="FGA14" s="852"/>
      <c r="FGB14" s="555"/>
      <c r="FGC14" s="555"/>
      <c r="FGD14" s="555"/>
      <c r="FGE14" s="555"/>
      <c r="FGJ14" s="850" t="s">
        <v>9116</v>
      </c>
      <c r="FGK14" s="851"/>
      <c r="FGL14" s="851"/>
      <c r="FGM14" s="852"/>
      <c r="FGN14" s="838" t="s">
        <v>9121</v>
      </c>
      <c r="FGO14" s="839"/>
      <c r="FGP14" s="839"/>
      <c r="FGQ14" s="839"/>
      <c r="FGR14" s="839"/>
      <c r="FGS14" s="839"/>
      <c r="FGT14" s="839"/>
      <c r="FGU14" s="840"/>
      <c r="FGV14" s="853" t="s">
        <v>9132</v>
      </c>
      <c r="FGW14" s="854"/>
      <c r="FGX14" s="854"/>
      <c r="FGY14" s="854"/>
      <c r="FGZ14" s="854"/>
      <c r="FHA14" s="854"/>
      <c r="FHB14" s="854"/>
      <c r="FHC14" s="855"/>
      <c r="FHL14" s="853" t="s">
        <v>9132</v>
      </c>
      <c r="FHM14" s="854"/>
      <c r="FHN14" s="854"/>
      <c r="FHO14" s="854"/>
      <c r="FHP14" s="854"/>
      <c r="FHQ14" s="854"/>
      <c r="FHR14" s="854"/>
      <c r="FHS14" s="855"/>
      <c r="FHT14" s="778" t="s">
        <v>6138</v>
      </c>
      <c r="FHU14" s="779"/>
      <c r="FHV14" s="779"/>
      <c r="FHW14" s="780"/>
      <c r="FHX14" s="691" t="s">
        <v>9141</v>
      </c>
      <c r="FHY14" s="692"/>
      <c r="FHZ14" s="692"/>
      <c r="FIA14" s="692"/>
      <c r="FIB14" s="692"/>
      <c r="FIC14" s="692"/>
      <c r="FID14" s="692"/>
      <c r="FIE14" s="693"/>
      <c r="FIN14" s="685"/>
      <c r="FIO14" s="686"/>
      <c r="FIP14" s="686"/>
      <c r="FIQ14" s="687"/>
      <c r="FIR14" s="715" t="s">
        <v>9166</v>
      </c>
      <c r="FIS14" s="716"/>
      <c r="FIT14" s="716"/>
      <c r="FIU14" s="716"/>
      <c r="FIV14" s="716"/>
      <c r="FIW14" s="716"/>
      <c r="FIX14" s="716"/>
      <c r="FIY14" s="716"/>
      <c r="FIZ14" s="716"/>
      <c r="FJA14" s="716"/>
      <c r="FJB14" s="716"/>
      <c r="FJC14" s="717"/>
      <c r="FJD14" s="815" t="s">
        <v>9147</v>
      </c>
      <c r="FJE14" s="816"/>
      <c r="FJF14" s="816"/>
      <c r="FJG14" s="817"/>
      <c r="FJH14" s="556"/>
      <c r="FJP14" s="759" t="s">
        <v>9155</v>
      </c>
      <c r="FJQ14" s="760"/>
      <c r="FJR14" s="760"/>
      <c r="FJS14" s="760"/>
      <c r="FJT14" s="760"/>
      <c r="FJU14" s="760"/>
      <c r="FJV14" s="760"/>
      <c r="FJW14" s="761"/>
      <c r="FJX14" s="691" t="s">
        <v>9179</v>
      </c>
      <c r="FJY14" s="692"/>
      <c r="FJZ14" s="692"/>
      <c r="FKA14" s="693"/>
      <c r="FKB14" s="806" t="s">
        <v>9199</v>
      </c>
      <c r="FKC14" s="807"/>
      <c r="FKD14" s="807"/>
      <c r="FKE14" s="807"/>
      <c r="FKF14" s="807"/>
      <c r="FKG14" s="807"/>
      <c r="FKH14" s="807"/>
      <c r="FKI14" s="808"/>
      <c r="FKJ14" s="556"/>
      <c r="FKQ14" s="553"/>
      <c r="FKR14" s="806" t="s">
        <v>9198</v>
      </c>
      <c r="FKS14" s="807"/>
      <c r="FKT14" s="807"/>
      <c r="FKU14" s="807"/>
      <c r="FKV14" s="807"/>
      <c r="FKW14" s="807"/>
      <c r="FKX14" s="807"/>
      <c r="FKY14" s="808"/>
      <c r="FKZ14" s="679" t="s">
        <v>9180</v>
      </c>
      <c r="FLA14" s="680"/>
      <c r="FLB14" s="680"/>
      <c r="FLC14" s="680"/>
      <c r="FLD14" s="680"/>
      <c r="FLE14" s="680"/>
      <c r="FLF14" s="680"/>
      <c r="FLG14" s="681"/>
      <c r="FLH14" s="706" t="s">
        <v>9190</v>
      </c>
      <c r="FLI14" s="707"/>
      <c r="FLJ14" s="707"/>
      <c r="FLK14" s="708"/>
      <c r="FLL14" s="556"/>
      <c r="FLP14" s="556"/>
      <c r="FLT14" s="685"/>
      <c r="FLU14" s="686"/>
      <c r="FLV14" s="686"/>
      <c r="FLW14" s="687"/>
      <c r="FLX14" s="706" t="s">
        <v>9190</v>
      </c>
      <c r="FLY14" s="707"/>
      <c r="FLZ14" s="707"/>
      <c r="FMA14" s="708"/>
      <c r="FMB14" s="838" t="s">
        <v>9209</v>
      </c>
      <c r="FMC14" s="839"/>
      <c r="FMD14" s="839"/>
      <c r="FME14" s="839"/>
      <c r="FMF14" s="839"/>
      <c r="FMG14" s="839"/>
      <c r="FMH14" s="839"/>
      <c r="FMI14" s="840"/>
      <c r="FMJ14" s="750" t="s">
        <v>9223</v>
      </c>
      <c r="FMK14" s="751"/>
      <c r="FML14" s="751"/>
      <c r="FMM14" s="752"/>
      <c r="FMV14" s="685"/>
      <c r="FMW14" s="686"/>
      <c r="FMX14" s="686"/>
      <c r="FMY14" s="687"/>
      <c r="FMZ14" s="694" t="s">
        <v>9218</v>
      </c>
      <c r="FNA14" s="695"/>
      <c r="FNB14" s="695"/>
      <c r="FNC14" s="695"/>
      <c r="FND14" s="697" t="s">
        <v>9227</v>
      </c>
      <c r="FNE14" s="698"/>
      <c r="FNF14" s="698"/>
      <c r="FNG14" s="698"/>
      <c r="FNH14" s="698"/>
      <c r="FNI14" s="698"/>
      <c r="FNJ14" s="698"/>
      <c r="FNK14" s="699"/>
      <c r="FNL14" s="721" t="s">
        <v>9231</v>
      </c>
      <c r="FNM14" s="722"/>
      <c r="FNN14" s="722"/>
      <c r="FNO14" s="723"/>
      <c r="FNP14" s="556"/>
      <c r="FNX14" s="685"/>
      <c r="FNY14" s="686"/>
      <c r="FNZ14" s="686"/>
      <c r="FOA14" s="687"/>
      <c r="FOB14" s="721" t="s">
        <v>9231</v>
      </c>
      <c r="FOC14" s="722"/>
      <c r="FOD14" s="722"/>
      <c r="FOE14" s="722"/>
      <c r="FOF14" s="722"/>
      <c r="FOG14" s="722"/>
      <c r="FOH14" s="722"/>
      <c r="FOI14" s="723"/>
      <c r="FOJ14" s="662" t="s">
        <v>9235</v>
      </c>
      <c r="FOK14" s="663"/>
      <c r="FOL14" s="663"/>
      <c r="FOM14" s="663"/>
      <c r="FON14" s="663"/>
      <c r="FOO14" s="663"/>
      <c r="FOP14" s="663"/>
      <c r="FOQ14" s="664"/>
      <c r="FOZ14" s="750" t="s">
        <v>9252</v>
      </c>
      <c r="FPA14" s="751"/>
      <c r="FPB14" s="751"/>
      <c r="FPC14" s="751"/>
      <c r="FPD14" s="751"/>
      <c r="FPE14" s="751"/>
      <c r="FPF14" s="751"/>
      <c r="FPG14" s="752"/>
      <c r="FPH14" s="694" t="s">
        <v>9249</v>
      </c>
      <c r="FPI14" s="695"/>
      <c r="FPJ14" s="695"/>
      <c r="FPK14" s="695"/>
      <c r="FPL14" s="695"/>
      <c r="FPM14" s="695"/>
      <c r="FPN14" s="695"/>
      <c r="FPO14" s="696"/>
      <c r="FPP14" s="769" t="s">
        <v>9259</v>
      </c>
      <c r="FPQ14" s="770"/>
      <c r="FPR14" s="770"/>
      <c r="FPS14" s="771"/>
      <c r="FQB14" s="769" t="s">
        <v>9259</v>
      </c>
      <c r="FQC14" s="770"/>
      <c r="FQD14" s="770"/>
      <c r="FQE14" s="771"/>
      <c r="FQF14" s="766" t="s">
        <v>9267</v>
      </c>
      <c r="FQG14" s="767"/>
      <c r="FQH14" s="767"/>
      <c r="FQI14" s="767"/>
      <c r="FQJ14" s="767"/>
      <c r="FQK14" s="767"/>
      <c r="FQL14" s="767"/>
      <c r="FQM14" s="768"/>
      <c r="FQN14" s="685"/>
      <c r="FQO14" s="686"/>
      <c r="FQP14" s="686"/>
      <c r="FQQ14" s="687"/>
      <c r="FQR14" s="1125" t="s">
        <v>9270</v>
      </c>
      <c r="FQS14" s="1126"/>
      <c r="FQT14" s="1126"/>
      <c r="FQU14" s="1127"/>
      <c r="FRD14" s="703" t="s">
        <v>9276</v>
      </c>
      <c r="FRE14" s="704"/>
      <c r="FRF14" s="704"/>
      <c r="FRG14" s="704"/>
      <c r="FRH14" s="704"/>
      <c r="FRI14" s="704"/>
      <c r="FRJ14" s="704"/>
      <c r="FRK14" s="704"/>
      <c r="FRL14" s="704"/>
      <c r="FRM14" s="704"/>
      <c r="FRN14" s="704"/>
      <c r="FRO14" s="705"/>
      <c r="FRP14" s="747" t="s">
        <v>9283</v>
      </c>
      <c r="FRQ14" s="748"/>
      <c r="FRR14" s="748"/>
      <c r="FRS14" s="748"/>
      <c r="FRT14" s="748"/>
      <c r="FRU14" s="748"/>
      <c r="FRV14" s="748"/>
      <c r="FRW14" s="749"/>
      <c r="FSF14" s="694" t="s">
        <v>9280</v>
      </c>
      <c r="FSG14" s="695"/>
      <c r="FSH14" s="695"/>
      <c r="FSI14" s="695"/>
      <c r="FSJ14" s="695"/>
      <c r="FSK14" s="695"/>
      <c r="FSL14" s="695"/>
      <c r="FSM14" s="696"/>
      <c r="FSN14" s="674" t="s">
        <v>9294</v>
      </c>
      <c r="FSO14" s="675"/>
      <c r="FSP14" s="675"/>
      <c r="FSQ14" s="675"/>
      <c r="FSR14" s="773"/>
      <c r="FSS14" s="773"/>
      <c r="FST14" s="773"/>
      <c r="FSU14" s="774"/>
      <c r="FSV14" s="653" t="s">
        <v>9304</v>
      </c>
      <c r="FSW14" s="654"/>
      <c r="FSX14" s="654"/>
      <c r="FSY14" s="655"/>
      <c r="FSZ14" s="556"/>
      <c r="FTH14" s="685"/>
      <c r="FTI14" s="686"/>
      <c r="FTJ14" s="686"/>
      <c r="FTK14" s="687"/>
      <c r="FTL14" s="653" t="s">
        <v>9304</v>
      </c>
      <c r="FTM14" s="654"/>
      <c r="FTN14" s="654"/>
      <c r="FTO14" s="654"/>
      <c r="FTP14" s="654"/>
      <c r="FTQ14" s="654"/>
      <c r="FTR14" s="654"/>
      <c r="FTS14" s="654"/>
      <c r="FTT14" s="654"/>
      <c r="FTU14" s="654"/>
      <c r="FTV14" s="654"/>
      <c r="FTW14" s="654"/>
      <c r="FTX14" s="654"/>
      <c r="FTY14" s="654"/>
      <c r="FTZ14" s="654"/>
      <c r="FUA14" s="655"/>
      <c r="FUB14" s="556"/>
      <c r="FUJ14" s="756" t="s">
        <v>9316</v>
      </c>
      <c r="FUK14" s="757"/>
      <c r="FUL14" s="757"/>
      <c r="FUM14" s="757"/>
      <c r="FUN14" s="757"/>
      <c r="FUO14" s="757"/>
      <c r="FUP14" s="757"/>
      <c r="FUQ14" s="757"/>
      <c r="FUR14" s="757"/>
      <c r="FUS14" s="757"/>
      <c r="FUT14" s="757"/>
      <c r="FUU14" s="758"/>
      <c r="FUV14" s="762" t="s">
        <v>9323</v>
      </c>
      <c r="FUW14" s="763"/>
      <c r="FUX14" s="763"/>
      <c r="FUY14" s="763"/>
      <c r="FUZ14" s="763"/>
      <c r="FVA14" s="763"/>
      <c r="FVB14" s="763"/>
      <c r="FVC14" s="764"/>
      <c r="FVD14" s="561"/>
      <c r="FVI14" s="612"/>
      <c r="FVJ14" s="612"/>
      <c r="FVK14" s="612"/>
      <c r="FVL14" s="685"/>
      <c r="FVM14" s="686"/>
      <c r="FVN14" s="686"/>
      <c r="FVO14" s="687"/>
      <c r="FVP14" s="703" t="s">
        <v>9332</v>
      </c>
      <c r="FVQ14" s="704"/>
      <c r="FVR14" s="704"/>
      <c r="FVS14" s="704"/>
      <c r="FVT14" s="704"/>
      <c r="FVU14" s="704"/>
      <c r="FVV14" s="704"/>
      <c r="FVW14" s="705"/>
      <c r="FVX14" s="734" t="s">
        <v>9340</v>
      </c>
      <c r="FVY14" s="735"/>
      <c r="FVZ14" s="735"/>
      <c r="FWA14" s="735"/>
      <c r="FWB14" s="735"/>
      <c r="FWC14" s="735"/>
      <c r="FWD14" s="735"/>
      <c r="FWE14" s="736"/>
      <c r="FWN14" s="734" t="s">
        <v>9340</v>
      </c>
      <c r="FWO14" s="735"/>
      <c r="FWP14" s="735"/>
      <c r="FWQ14" s="735"/>
      <c r="FWR14" s="735"/>
      <c r="FWS14" s="735"/>
      <c r="FWT14" s="735"/>
      <c r="FWU14" s="736"/>
      <c r="FWV14" s="737" t="s">
        <v>9353</v>
      </c>
      <c r="FWW14" s="738"/>
      <c r="FWX14" s="738"/>
      <c r="FWY14" s="738"/>
      <c r="FWZ14" s="738"/>
      <c r="FXA14" s="738"/>
      <c r="FXB14" s="738"/>
      <c r="FXC14" s="738"/>
      <c r="FXD14" s="738"/>
      <c r="FXE14" s="738"/>
      <c r="FXF14" s="738"/>
      <c r="FXG14" s="739"/>
      <c r="FXH14" s="556"/>
      <c r="FXP14" s="715" t="s">
        <v>9370</v>
      </c>
      <c r="FXQ14" s="716"/>
      <c r="FXR14" s="716"/>
      <c r="FXS14" s="716"/>
      <c r="FXT14" s="716"/>
      <c r="FXU14" s="716"/>
      <c r="FXV14" s="716"/>
      <c r="FXW14" s="716"/>
      <c r="FXX14" s="716"/>
      <c r="FXY14" s="716"/>
      <c r="FXZ14" s="716"/>
      <c r="FYA14" s="716"/>
      <c r="FYB14" s="716"/>
      <c r="FYC14" s="716"/>
      <c r="FYD14" s="716"/>
      <c r="FYE14" s="717"/>
      <c r="FYF14" s="703" t="s">
        <v>9357</v>
      </c>
      <c r="FYG14" s="704"/>
      <c r="FYH14" s="704"/>
      <c r="FYI14" s="705"/>
      <c r="FYJ14" s="556"/>
      <c r="FYR14" s="703" t="s">
        <v>9394</v>
      </c>
      <c r="FYS14" s="704"/>
      <c r="FYT14" s="704"/>
      <c r="FYU14" s="704"/>
      <c r="FYV14" s="704"/>
      <c r="FYW14" s="704"/>
      <c r="FYX14" s="704"/>
      <c r="FYY14" s="704"/>
      <c r="FYZ14" s="715" t="s">
        <v>9396</v>
      </c>
      <c r="FZA14" s="716"/>
      <c r="FZB14" s="716"/>
      <c r="FZC14" s="716"/>
      <c r="FZD14" s="716"/>
      <c r="FZE14" s="716"/>
      <c r="FZF14" s="716"/>
      <c r="FZG14" s="717"/>
      <c r="FZH14" s="694" t="s">
        <v>9388</v>
      </c>
      <c r="FZI14" s="695"/>
      <c r="FZJ14" s="695"/>
      <c r="FZK14" s="696"/>
      <c r="FZL14" s="556"/>
      <c r="FZT14" s="709" t="s">
        <v>9384</v>
      </c>
      <c r="FZU14" s="710"/>
      <c r="FZV14" s="710"/>
      <c r="FZW14" s="710"/>
      <c r="FZX14" s="710"/>
      <c r="FZY14" s="710"/>
      <c r="FZZ14" s="710"/>
      <c r="GAA14" s="711"/>
      <c r="GAB14" s="700" t="s">
        <v>9386</v>
      </c>
      <c r="GAC14" s="701"/>
      <c r="GAD14" s="701"/>
      <c r="GAE14" s="701"/>
      <c r="GAF14" s="701"/>
      <c r="GAG14" s="701"/>
      <c r="GAH14" s="701"/>
      <c r="GAI14" s="702"/>
      <c r="GAJ14" s="653" t="s">
        <v>9415</v>
      </c>
      <c r="GAK14" s="654"/>
      <c r="GAL14" s="654"/>
      <c r="GAM14" s="655"/>
      <c r="GAV14" s="653" t="s">
        <v>9415</v>
      </c>
      <c r="GAW14" s="654"/>
      <c r="GAX14" s="654"/>
      <c r="GAY14" s="655"/>
      <c r="GAZ14" s="656" t="s">
        <v>9414</v>
      </c>
      <c r="GBA14" s="657"/>
      <c r="GBB14" s="657"/>
      <c r="GBC14" s="657"/>
      <c r="GBD14" s="657"/>
      <c r="GBE14" s="657"/>
      <c r="GBF14" s="657"/>
      <c r="GBG14" s="658"/>
      <c r="GBH14" s="668" t="s">
        <v>9410</v>
      </c>
      <c r="GBI14" s="669"/>
      <c r="GBJ14" s="669"/>
      <c r="GBK14" s="669"/>
      <c r="GBL14" s="669"/>
      <c r="GBM14" s="669"/>
      <c r="GBN14" s="669"/>
      <c r="GBO14" s="670"/>
      <c r="GBP14" s="556"/>
      <c r="GEB14" s="685"/>
      <c r="GEC14" s="686"/>
      <c r="GED14" s="686"/>
      <c r="GEE14" s="687"/>
    </row>
    <row r="15" spans="1:6823" ht="24.95" customHeight="1" thickBot="1" x14ac:dyDescent="0.35">
      <c r="A15" s="538"/>
      <c r="B15" s="542" t="s">
        <v>1394</v>
      </c>
      <c r="C15" s="547" t="s">
        <v>6877</v>
      </c>
      <c r="D15" s="544"/>
      <c r="E15" s="544"/>
      <c r="F15" s="544"/>
      <c r="G15" s="544"/>
      <c r="H15" s="965" t="s">
        <v>1676</v>
      </c>
      <c r="I15" s="965"/>
      <c r="J15" s="965"/>
      <c r="K15" s="965"/>
      <c r="L15" s="965"/>
      <c r="M15" s="965"/>
      <c r="N15" s="965"/>
      <c r="O15" s="965"/>
      <c r="P15" s="1055" t="s">
        <v>1727</v>
      </c>
      <c r="Q15" s="1055"/>
      <c r="R15" s="1055"/>
      <c r="S15" s="1055"/>
      <c r="T15" s="1055"/>
      <c r="U15" s="1055"/>
      <c r="V15" s="1055"/>
      <c r="W15" s="1055"/>
      <c r="X15" s="1055"/>
      <c r="Y15" s="1055"/>
      <c r="Z15" s="1055"/>
      <c r="AA15" s="1055"/>
      <c r="AB15" s="544"/>
      <c r="AC15" s="544"/>
      <c r="AD15" s="544"/>
      <c r="AE15" s="544"/>
      <c r="AF15" s="1055" t="s">
        <v>1727</v>
      </c>
      <c r="AG15" s="1055"/>
      <c r="AH15" s="1055"/>
      <c r="AI15" s="1055"/>
      <c r="AJ15" s="1055"/>
      <c r="AK15" s="1055"/>
      <c r="AL15" s="1055"/>
      <c r="AM15" s="1055"/>
      <c r="AN15" s="1055"/>
      <c r="AO15" s="1055"/>
      <c r="AP15" s="1055"/>
      <c r="AQ15" s="1055"/>
      <c r="AR15" s="979"/>
      <c r="AS15" s="979"/>
      <c r="AT15" s="979"/>
      <c r="AU15" s="979"/>
      <c r="AV15" s="979"/>
      <c r="AW15" s="979"/>
      <c r="AX15" s="979"/>
      <c r="AY15" s="979"/>
      <c r="BD15" s="999" t="s">
        <v>1847</v>
      </c>
      <c r="BE15" s="999"/>
      <c r="BF15" s="999"/>
      <c r="BG15" s="999"/>
      <c r="BH15" s="999"/>
      <c r="BI15" s="999"/>
      <c r="BJ15" s="999"/>
      <c r="BK15" s="999"/>
      <c r="BL15" s="999"/>
      <c r="BM15" s="999"/>
      <c r="BN15" s="999"/>
      <c r="BO15" s="999"/>
      <c r="BP15" s="999"/>
      <c r="BQ15" s="999"/>
      <c r="BR15" s="999"/>
      <c r="BS15" s="999"/>
      <c r="BT15" s="999"/>
      <c r="BU15" s="999"/>
      <c r="BV15" s="999"/>
      <c r="BW15" s="999"/>
      <c r="CB15" s="1068" t="s">
        <v>1782</v>
      </c>
      <c r="CC15" s="1068"/>
      <c r="CD15" s="1068"/>
      <c r="CE15" s="1068"/>
      <c r="CF15" s="1068"/>
      <c r="CG15" s="1068"/>
      <c r="CH15" s="1068"/>
      <c r="CI15" s="1068"/>
      <c r="CJ15" s="1068"/>
      <c r="CK15" s="1068"/>
      <c r="CL15" s="1068"/>
      <c r="CM15" s="1068"/>
      <c r="CN15" s="979"/>
      <c r="CO15" s="979"/>
      <c r="CP15" s="979"/>
      <c r="CQ15" s="979"/>
      <c r="CR15" s="1068" t="s">
        <v>1782</v>
      </c>
      <c r="CS15" s="1068"/>
      <c r="CT15" s="1068"/>
      <c r="CU15" s="1068"/>
      <c r="CZ15" s="999" t="s">
        <v>1833</v>
      </c>
      <c r="DA15" s="999"/>
      <c r="DB15" s="999"/>
      <c r="DC15" s="999"/>
      <c r="DD15" s="999"/>
      <c r="DE15" s="999"/>
      <c r="DF15" s="999"/>
      <c r="DG15" s="999"/>
      <c r="DH15" s="999"/>
      <c r="DI15" s="999"/>
      <c r="DJ15" s="999"/>
      <c r="DK15" s="999"/>
      <c r="DL15" s="999"/>
      <c r="DM15" s="999"/>
      <c r="DN15" s="999"/>
      <c r="DO15" s="999"/>
      <c r="DP15" s="965" t="s">
        <v>1862</v>
      </c>
      <c r="DQ15" s="965"/>
      <c r="DR15" s="965"/>
      <c r="DS15" s="965"/>
      <c r="DX15" s="965" t="s">
        <v>1862</v>
      </c>
      <c r="DY15" s="965"/>
      <c r="DZ15" s="965"/>
      <c r="EA15" s="965"/>
      <c r="EB15" s="965"/>
      <c r="EC15" s="965"/>
      <c r="ED15" s="965"/>
      <c r="EE15" s="965"/>
      <c r="EF15" s="965"/>
      <c r="EG15" s="965"/>
      <c r="EH15" s="965"/>
      <c r="EI15" s="965"/>
      <c r="EJ15" s="965"/>
      <c r="EK15" s="965"/>
      <c r="EL15" s="965"/>
      <c r="EM15" s="965"/>
      <c r="EN15" s="965"/>
      <c r="EO15" s="965"/>
      <c r="EP15" s="965"/>
      <c r="EQ15" s="965"/>
      <c r="EV15" s="965" t="s">
        <v>1862</v>
      </c>
      <c r="EW15" s="965"/>
      <c r="EX15" s="965"/>
      <c r="EY15" s="965"/>
      <c r="EZ15" s="965"/>
      <c r="FA15" s="965"/>
      <c r="FB15" s="965"/>
      <c r="FC15" s="965"/>
      <c r="FD15" s="1075" t="s">
        <v>1913</v>
      </c>
      <c r="FE15" s="1075"/>
      <c r="FF15" s="1075"/>
      <c r="FG15" s="1075"/>
      <c r="FH15" s="1075"/>
      <c r="FI15" s="1075"/>
      <c r="FJ15" s="1075"/>
      <c r="FK15" s="1075"/>
      <c r="FL15" s="1075"/>
      <c r="FM15" s="1075"/>
      <c r="FN15" s="1075"/>
      <c r="FO15" s="1075"/>
      <c r="FT15" s="1075" t="s">
        <v>2032</v>
      </c>
      <c r="FU15" s="1075"/>
      <c r="FV15" s="1075"/>
      <c r="FW15" s="1075"/>
      <c r="FX15" s="965" t="s">
        <v>2000</v>
      </c>
      <c r="FY15" s="965"/>
      <c r="FZ15" s="965"/>
      <c r="GA15" s="965"/>
      <c r="GB15" s="965"/>
      <c r="GC15" s="965"/>
      <c r="GD15" s="965"/>
      <c r="GE15" s="965"/>
      <c r="GF15" s="965"/>
      <c r="GG15" s="965"/>
      <c r="GH15" s="965"/>
      <c r="GI15" s="965"/>
      <c r="GJ15" s="965"/>
      <c r="GK15" s="965"/>
      <c r="GL15" s="965"/>
      <c r="GM15" s="965"/>
      <c r="GR15" s="979"/>
      <c r="GS15" s="979"/>
      <c r="GT15" s="979"/>
      <c r="GU15" s="979"/>
      <c r="GV15" s="994" t="s">
        <v>2038</v>
      </c>
      <c r="GW15" s="994"/>
      <c r="GX15" s="994"/>
      <c r="GY15" s="994"/>
      <c r="GZ15" s="994"/>
      <c r="HA15" s="994"/>
      <c r="HB15" s="994"/>
      <c r="HC15" s="994"/>
      <c r="HD15" s="994"/>
      <c r="HE15" s="994"/>
      <c r="HF15" s="994"/>
      <c r="HG15" s="994"/>
      <c r="HH15" s="1076" t="s">
        <v>2060</v>
      </c>
      <c r="HI15" s="1076"/>
      <c r="HJ15" s="1076"/>
      <c r="HK15" s="1076"/>
      <c r="HP15" s="1055" t="s">
        <v>2060</v>
      </c>
      <c r="HQ15" s="1055"/>
      <c r="HR15" s="1055"/>
      <c r="HS15" s="1055"/>
      <c r="HT15" s="1055"/>
      <c r="HU15" s="1055"/>
      <c r="HV15" s="1055"/>
      <c r="HW15" s="1055"/>
      <c r="HX15" s="1055"/>
      <c r="HY15" s="1055"/>
      <c r="HZ15" s="1055"/>
      <c r="IA15" s="1055"/>
      <c r="IB15" s="1019" t="s">
        <v>2091</v>
      </c>
      <c r="IC15" s="1019"/>
      <c r="ID15" s="1019"/>
      <c r="IE15" s="1019"/>
      <c r="IF15" s="1019"/>
      <c r="IG15" s="1019"/>
      <c r="IH15" s="1019"/>
      <c r="II15" s="1019"/>
      <c r="IN15" s="991" t="s">
        <v>2144</v>
      </c>
      <c r="IO15" s="991"/>
      <c r="IP15" s="991"/>
      <c r="IQ15" s="991"/>
      <c r="IR15" s="991"/>
      <c r="IS15" s="991"/>
      <c r="IT15" s="991"/>
      <c r="IU15" s="991"/>
      <c r="IV15" s="1027" t="s">
        <v>2092</v>
      </c>
      <c r="IW15" s="1027"/>
      <c r="IX15" s="1027"/>
      <c r="IY15" s="1027"/>
      <c r="IZ15" s="1027"/>
      <c r="JA15" s="1027"/>
      <c r="JB15" s="1027"/>
      <c r="JC15" s="1027"/>
      <c r="JD15" s="1027"/>
      <c r="JE15" s="1027"/>
      <c r="JF15" s="1027"/>
      <c r="JG15" s="1027"/>
      <c r="JP15" s="979"/>
      <c r="JQ15" s="979"/>
      <c r="JR15" s="979"/>
      <c r="JS15" s="979"/>
      <c r="JT15" s="1027" t="s">
        <v>2092</v>
      </c>
      <c r="JU15" s="1027"/>
      <c r="JV15" s="1027"/>
      <c r="JW15" s="1027"/>
      <c r="KN15" s="979"/>
      <c r="KO15" s="979"/>
      <c r="KP15" s="979"/>
      <c r="KQ15" s="979"/>
      <c r="KR15" s="945" t="s">
        <v>2183</v>
      </c>
      <c r="KS15" s="945"/>
      <c r="KT15" s="945"/>
      <c r="KU15" s="945"/>
      <c r="KV15" s="945"/>
      <c r="KW15" s="945"/>
      <c r="KX15" s="945"/>
      <c r="KY15" s="945"/>
      <c r="KZ15" s="998" t="s">
        <v>2197</v>
      </c>
      <c r="LA15" s="998"/>
      <c r="LB15" s="998"/>
      <c r="LC15" s="998"/>
      <c r="LD15" s="1081" t="s">
        <v>2196</v>
      </c>
      <c r="LE15" s="1081"/>
      <c r="LF15" s="1081"/>
      <c r="LG15" s="1081"/>
      <c r="LL15" s="1079" t="s">
        <v>1737</v>
      </c>
      <c r="LM15" s="1079"/>
      <c r="LN15" s="1079"/>
      <c r="LO15" s="1079"/>
      <c r="LP15" s="1079"/>
      <c r="LQ15" s="1079"/>
      <c r="LR15" s="1079"/>
      <c r="LS15" s="1079"/>
      <c r="LT15" s="1079"/>
      <c r="LU15" s="1079"/>
      <c r="LV15" s="1079"/>
      <c r="LW15" s="1079"/>
      <c r="LX15" s="1079"/>
      <c r="LY15" s="1079"/>
      <c r="LZ15" s="1079"/>
      <c r="MA15" s="1079"/>
      <c r="MB15" s="1079"/>
      <c r="MC15" s="1079"/>
      <c r="MD15" s="1079"/>
      <c r="ME15" s="1079"/>
      <c r="MJ15" s="1075" t="s">
        <v>2253</v>
      </c>
      <c r="MK15" s="1075"/>
      <c r="ML15" s="1075"/>
      <c r="MM15" s="1075"/>
      <c r="MN15" s="1075"/>
      <c r="MO15" s="1075"/>
      <c r="MP15" s="1075"/>
      <c r="MQ15" s="1075"/>
      <c r="MR15" s="1075"/>
      <c r="MS15" s="1075"/>
      <c r="MT15" s="1075"/>
      <c r="MU15" s="1075"/>
      <c r="MV15" s="1075"/>
      <c r="MW15" s="1075"/>
      <c r="MX15" s="1075"/>
      <c r="MY15" s="1075"/>
      <c r="MZ15" s="994" t="s">
        <v>2282</v>
      </c>
      <c r="NA15" s="994"/>
      <c r="NB15" s="994"/>
      <c r="NC15" s="994"/>
      <c r="NH15" s="994" t="s">
        <v>2282</v>
      </c>
      <c r="NI15" s="994"/>
      <c r="NJ15" s="994"/>
      <c r="NK15" s="994"/>
      <c r="NL15" s="994"/>
      <c r="NM15" s="994"/>
      <c r="NN15" s="994"/>
      <c r="NO15" s="994"/>
      <c r="NP15" s="994"/>
      <c r="NQ15" s="994"/>
      <c r="NR15" s="994"/>
      <c r="NS15" s="994"/>
      <c r="NT15" s="1054" t="s">
        <v>2316</v>
      </c>
      <c r="NU15" s="1054"/>
      <c r="NV15" s="1054"/>
      <c r="NW15" s="1054"/>
      <c r="NX15" s="1054"/>
      <c r="NY15" s="1054"/>
      <c r="NZ15" s="1054"/>
      <c r="OA15" s="1054"/>
      <c r="OF15" s="1054" t="s">
        <v>2316</v>
      </c>
      <c r="OG15" s="1054"/>
      <c r="OH15" s="1054"/>
      <c r="OI15" s="1054"/>
      <c r="OJ15" s="1054"/>
      <c r="OK15" s="1054"/>
      <c r="OL15" s="1054"/>
      <c r="OM15" s="1054"/>
      <c r="ON15" s="1054"/>
      <c r="OO15" s="1054"/>
      <c r="OP15" s="1054"/>
      <c r="OQ15" s="1054"/>
      <c r="OR15" s="1060" t="s">
        <v>2319</v>
      </c>
      <c r="OS15" s="1060"/>
      <c r="OT15" s="1060"/>
      <c r="OU15" s="1060"/>
      <c r="OV15" s="1060"/>
      <c r="OW15" s="1060"/>
      <c r="OX15" s="1060"/>
      <c r="OY15" s="1060"/>
      <c r="PD15" s="985" t="s">
        <v>2366</v>
      </c>
      <c r="PE15" s="985"/>
      <c r="PF15" s="985"/>
      <c r="PG15" s="985"/>
      <c r="PH15" s="985"/>
      <c r="PI15" s="985"/>
      <c r="PJ15" s="985"/>
      <c r="PK15" s="985"/>
      <c r="PL15" s="985"/>
      <c r="PM15" s="985"/>
      <c r="PN15" s="985"/>
      <c r="PO15" s="985"/>
      <c r="PP15" s="979"/>
      <c r="PQ15" s="979"/>
      <c r="PR15" s="979"/>
      <c r="PS15" s="979"/>
      <c r="PT15" s="985" t="s">
        <v>2386</v>
      </c>
      <c r="PU15" s="985"/>
      <c r="PV15" s="985"/>
      <c r="PW15" s="985"/>
      <c r="QB15" s="985" t="s">
        <v>2386</v>
      </c>
      <c r="QC15" s="985"/>
      <c r="QD15" s="985"/>
      <c r="QE15" s="985"/>
      <c r="QF15" s="985"/>
      <c r="QG15" s="985"/>
      <c r="QH15" s="985"/>
      <c r="QI15" s="985"/>
      <c r="QJ15" s="991" t="s">
        <v>2435</v>
      </c>
      <c r="QK15" s="991"/>
      <c r="QL15" s="991"/>
      <c r="QM15" s="991"/>
      <c r="QN15" s="991"/>
      <c r="QO15" s="991"/>
      <c r="QP15" s="991"/>
      <c r="QQ15" s="991"/>
      <c r="QR15" s="991"/>
      <c r="QS15" s="991"/>
      <c r="QT15" s="991"/>
      <c r="QU15" s="991"/>
      <c r="QZ15" s="979"/>
      <c r="RA15" s="979"/>
      <c r="RB15" s="979"/>
      <c r="RC15" s="979"/>
      <c r="RD15" s="1001" t="s">
        <v>2439</v>
      </c>
      <c r="RE15" s="1001"/>
      <c r="RF15" s="1001"/>
      <c r="RG15" s="1001"/>
      <c r="RH15" s="1001"/>
      <c r="RI15" s="1001"/>
      <c r="RJ15" s="1001"/>
      <c r="RK15" s="1001"/>
      <c r="RL15" s="1001"/>
      <c r="RM15" s="1001"/>
      <c r="RN15" s="1001"/>
      <c r="RO15" s="1001"/>
      <c r="RP15" s="1001"/>
      <c r="RQ15" s="1001"/>
      <c r="RR15" s="1001"/>
      <c r="RS15" s="1001"/>
      <c r="SJ15" s="945" t="s">
        <v>2516</v>
      </c>
      <c r="SK15" s="945"/>
      <c r="SL15" s="945"/>
      <c r="SM15" s="945"/>
      <c r="SN15" s="945"/>
      <c r="SO15" s="945"/>
      <c r="SP15" s="945"/>
      <c r="SQ15" s="945"/>
      <c r="SV15" s="945" t="s">
        <v>2516</v>
      </c>
      <c r="SW15" s="945"/>
      <c r="SX15" s="945"/>
      <c r="SY15" s="945"/>
      <c r="SZ15" s="998" t="s">
        <v>2505</v>
      </c>
      <c r="TA15" s="998"/>
      <c r="TB15" s="998"/>
      <c r="TC15" s="998"/>
      <c r="TD15" s="998"/>
      <c r="TE15" s="998"/>
      <c r="TF15" s="998"/>
      <c r="TG15" s="998"/>
      <c r="TH15" s="998"/>
      <c r="TI15" s="998"/>
      <c r="TJ15" s="998"/>
      <c r="TK15" s="998"/>
      <c r="TL15" s="998"/>
      <c r="TM15" s="998"/>
      <c r="TN15" s="998"/>
      <c r="TO15" s="998"/>
      <c r="TT15" s="1060" t="s">
        <v>2562</v>
      </c>
      <c r="TU15" s="1060"/>
      <c r="TV15" s="1060"/>
      <c r="TW15" s="1060"/>
      <c r="TX15" s="1060"/>
      <c r="TY15" s="1060"/>
      <c r="TZ15" s="1060"/>
      <c r="UA15" s="1060"/>
      <c r="UB15" s="1024" t="s">
        <v>2558</v>
      </c>
      <c r="UC15" s="1024"/>
      <c r="UD15" s="1024"/>
      <c r="UE15" s="1024"/>
      <c r="UF15" s="1024"/>
      <c r="UG15" s="1024"/>
      <c r="UH15" s="1024"/>
      <c r="UI15" s="1024"/>
      <c r="UJ15" s="1024"/>
      <c r="UK15" s="1024"/>
      <c r="UL15" s="1024"/>
      <c r="UM15" s="1024"/>
      <c r="UR15" s="1024" t="s">
        <v>2607</v>
      </c>
      <c r="US15" s="1024"/>
      <c r="UT15" s="1024"/>
      <c r="UU15" s="1024"/>
      <c r="UV15" s="1024"/>
      <c r="UW15" s="1024"/>
      <c r="UX15" s="1024"/>
      <c r="UY15" s="1024"/>
      <c r="UZ15" s="1024"/>
      <c r="VA15" s="1024"/>
      <c r="VB15" s="1024"/>
      <c r="VC15" s="1024"/>
      <c r="VD15" s="1024"/>
      <c r="VE15" s="1024"/>
      <c r="VF15" s="1024"/>
      <c r="VG15" s="1024"/>
      <c r="VH15" s="999" t="s">
        <v>2675</v>
      </c>
      <c r="VI15" s="999"/>
      <c r="VJ15" s="999"/>
      <c r="VK15" s="999"/>
      <c r="VP15" s="999" t="s">
        <v>2675</v>
      </c>
      <c r="VQ15" s="999"/>
      <c r="VR15" s="999"/>
      <c r="VS15" s="999"/>
      <c r="VT15" s="1019" t="s">
        <v>2751</v>
      </c>
      <c r="VU15" s="1019"/>
      <c r="VV15" s="1019"/>
      <c r="VW15" s="1019"/>
      <c r="VX15" s="1019"/>
      <c r="VY15" s="1019"/>
      <c r="VZ15" s="1019"/>
      <c r="WA15" s="1019"/>
      <c r="WB15" s="994" t="s">
        <v>2717</v>
      </c>
      <c r="WC15" s="994"/>
      <c r="WD15" s="994"/>
      <c r="WE15" s="994"/>
      <c r="WF15" s="994"/>
      <c r="WG15" s="994"/>
      <c r="WH15" s="994"/>
      <c r="WI15" s="994"/>
      <c r="WN15" s="1019" t="s">
        <v>2769</v>
      </c>
      <c r="WO15" s="1019"/>
      <c r="WP15" s="1019"/>
      <c r="WQ15" s="1019"/>
      <c r="WR15" s="1019"/>
      <c r="WS15" s="1019"/>
      <c r="WT15" s="994" t="s">
        <v>2770</v>
      </c>
      <c r="WU15" s="994"/>
      <c r="WV15" s="994"/>
      <c r="WW15" s="994"/>
      <c r="WX15" s="994"/>
      <c r="WY15" s="994"/>
      <c r="WZ15" s="965" t="s">
        <v>2752</v>
      </c>
      <c r="XA15" s="965"/>
      <c r="XB15" s="965"/>
      <c r="XC15" s="965"/>
      <c r="XD15" s="965"/>
      <c r="XE15" s="965"/>
      <c r="XF15" s="965"/>
      <c r="XG15" s="965"/>
      <c r="XL15" s="945" t="s">
        <v>2801</v>
      </c>
      <c r="XM15" s="945"/>
      <c r="XN15" s="945"/>
      <c r="XO15" s="945"/>
      <c r="XP15" s="945"/>
      <c r="XQ15" s="945"/>
      <c r="XR15" s="945"/>
      <c r="XS15" s="945"/>
      <c r="XT15" s="945"/>
      <c r="XU15" s="945"/>
      <c r="XV15" s="945"/>
      <c r="XW15" s="945"/>
      <c r="XX15" s="945"/>
      <c r="XY15" s="945"/>
      <c r="XZ15" s="945"/>
      <c r="YA15" s="945"/>
      <c r="YB15" s="946" t="s">
        <v>2813</v>
      </c>
      <c r="YC15" s="946"/>
      <c r="YD15" s="946"/>
      <c r="YE15" s="946"/>
      <c r="YJ15" s="979"/>
      <c r="YK15" s="979"/>
      <c r="YL15" s="979"/>
      <c r="YM15" s="979"/>
      <c r="YN15" s="968" t="s">
        <v>2831</v>
      </c>
      <c r="YO15" s="968"/>
      <c r="YP15" s="968"/>
      <c r="YQ15" s="968"/>
      <c r="YR15" s="968"/>
      <c r="YS15" s="968"/>
      <c r="YT15" s="968"/>
      <c r="YU15" s="968"/>
      <c r="YV15" s="999" t="s">
        <v>2846</v>
      </c>
      <c r="YW15" s="999"/>
      <c r="YX15" s="999"/>
      <c r="YY15" s="999"/>
      <c r="YZ15" s="999"/>
      <c r="ZA15" s="999"/>
      <c r="ZB15" s="999"/>
      <c r="ZC15" s="999"/>
      <c r="ZH15" s="946" t="s">
        <v>2894</v>
      </c>
      <c r="ZI15" s="946"/>
      <c r="ZJ15" s="946"/>
      <c r="ZK15" s="946"/>
      <c r="ZL15" s="946"/>
      <c r="ZM15" s="946"/>
      <c r="ZN15" s="946"/>
      <c r="ZO15" s="946"/>
      <c r="ZP15" s="998" t="s">
        <v>2895</v>
      </c>
      <c r="ZQ15" s="998"/>
      <c r="ZR15" s="998"/>
      <c r="ZS15" s="998"/>
      <c r="ZT15" s="998"/>
      <c r="ZU15" s="998"/>
      <c r="ZV15" s="998"/>
      <c r="ZW15" s="998"/>
      <c r="ZX15" s="998"/>
      <c r="ZY15" s="998"/>
      <c r="ZZ15" s="998"/>
      <c r="AAA15" s="998"/>
      <c r="AAF15" s="999" t="s">
        <v>2896</v>
      </c>
      <c r="AAG15" s="999"/>
      <c r="AAH15" s="999"/>
      <c r="AAI15" s="999"/>
      <c r="AAJ15" s="999"/>
      <c r="AAK15" s="999"/>
      <c r="AAL15" s="999"/>
      <c r="AAM15" s="999"/>
      <c r="AAN15" s="999"/>
      <c r="AAO15" s="999"/>
      <c r="AAP15" s="999"/>
      <c r="AAQ15" s="999"/>
      <c r="AAR15" s="1019" t="s">
        <v>2940</v>
      </c>
      <c r="AAS15" s="1019"/>
      <c r="AAT15" s="1019"/>
      <c r="AAU15" s="1019"/>
      <c r="AAV15" s="1019"/>
      <c r="AAW15" s="1019"/>
      <c r="AAX15" s="1019"/>
      <c r="AAY15" s="1019"/>
      <c r="ABD15" s="979"/>
      <c r="ABE15" s="979"/>
      <c r="ABF15" s="979"/>
      <c r="ABG15" s="979"/>
      <c r="ABH15" s="946" t="s">
        <v>2979</v>
      </c>
      <c r="ABI15" s="946"/>
      <c r="ABJ15" s="946"/>
      <c r="ABK15" s="946"/>
      <c r="ABL15" s="946"/>
      <c r="ABM15" s="946"/>
      <c r="ABN15" s="946"/>
      <c r="ABO15" s="946"/>
      <c r="ABP15" s="946"/>
      <c r="ABQ15" s="946"/>
      <c r="ABR15" s="946"/>
      <c r="ABS15" s="946"/>
      <c r="ABT15" s="946"/>
      <c r="ABU15" s="946"/>
      <c r="ABV15" s="946"/>
      <c r="ABW15" s="946"/>
      <c r="ACB15" s="1044" t="s">
        <v>3021</v>
      </c>
      <c r="ACC15" s="1044"/>
      <c r="ACD15" s="1044"/>
      <c r="ACE15" s="1044"/>
      <c r="ACF15" s="1044"/>
      <c r="ACG15" s="1044"/>
      <c r="ACH15" s="1044"/>
      <c r="ACI15" s="1044"/>
      <c r="ACJ15" s="965" t="s">
        <v>3057</v>
      </c>
      <c r="ACK15" s="965"/>
      <c r="ACL15" s="965"/>
      <c r="ACM15" s="965"/>
      <c r="ACN15" s="945" t="s">
        <v>3058</v>
      </c>
      <c r="ACO15" s="945"/>
      <c r="ACP15" s="945"/>
      <c r="ACQ15" s="945"/>
      <c r="ACR15" s="968" t="s">
        <v>3059</v>
      </c>
      <c r="ACS15" s="968"/>
      <c r="ACT15" s="968"/>
      <c r="ACU15" s="968"/>
      <c r="ACZ15" s="979"/>
      <c r="ADA15" s="979"/>
      <c r="ADB15" s="979"/>
      <c r="ADC15" s="979"/>
      <c r="ADD15" s="968" t="s">
        <v>3059</v>
      </c>
      <c r="ADE15" s="968"/>
      <c r="ADF15" s="968"/>
      <c r="ADG15" s="968"/>
      <c r="ADH15" s="1058" t="s">
        <v>3107</v>
      </c>
      <c r="ADI15" s="1058"/>
      <c r="ADJ15" s="1058"/>
      <c r="ADK15" s="1058"/>
      <c r="ADL15" s="1058"/>
      <c r="ADM15" s="1058"/>
      <c r="ADN15" s="1058"/>
      <c r="ADO15" s="1058"/>
      <c r="ADP15" s="1058"/>
      <c r="ADQ15" s="1058"/>
      <c r="ADR15" s="1058"/>
      <c r="ADS15" s="1058"/>
      <c r="ADX15" s="965" t="s">
        <v>3108</v>
      </c>
      <c r="ADY15" s="965"/>
      <c r="ADZ15" s="965"/>
      <c r="AEA15" s="965"/>
      <c r="AEB15" s="965"/>
      <c r="AEC15" s="965"/>
      <c r="AED15" s="965"/>
      <c r="AEE15" s="965"/>
      <c r="AEF15" s="965"/>
      <c r="AEG15" s="965"/>
      <c r="AEH15" s="965"/>
      <c r="AEI15" s="965"/>
      <c r="AEJ15" s="1024" t="s">
        <v>3109</v>
      </c>
      <c r="AEK15" s="1024"/>
      <c r="AEL15" s="1024"/>
      <c r="AEM15" s="1024"/>
      <c r="AEN15" s="1024"/>
      <c r="AEO15" s="1024"/>
      <c r="AEP15" s="1024"/>
      <c r="AEQ15" s="1024"/>
      <c r="AEZ15" s="1024" t="s">
        <v>3109</v>
      </c>
      <c r="AFA15" s="1024"/>
      <c r="AFB15" s="1024"/>
      <c r="AFC15" s="1024"/>
      <c r="AFD15" s="999" t="s">
        <v>3177</v>
      </c>
      <c r="AFE15" s="999"/>
      <c r="AFF15" s="999"/>
      <c r="AFG15" s="999"/>
      <c r="AFH15" s="999"/>
      <c r="AFI15" s="999"/>
      <c r="AFJ15" s="999"/>
      <c r="AFK15" s="999"/>
      <c r="AFL15" s="999"/>
      <c r="AFM15" s="999"/>
      <c r="AFN15" s="999"/>
      <c r="AFO15" s="999"/>
      <c r="AFP15" s="1010" t="s">
        <v>3145</v>
      </c>
      <c r="AFQ15" s="1010"/>
      <c r="AFR15" s="1010"/>
      <c r="AFS15" s="1010"/>
      <c r="AGB15" s="979"/>
      <c r="AGC15" s="979"/>
      <c r="AGD15" s="979"/>
      <c r="AGE15" s="979"/>
      <c r="AGF15" s="999" t="s">
        <v>3234</v>
      </c>
      <c r="AGG15" s="999"/>
      <c r="AGH15" s="999"/>
      <c r="AGI15" s="999"/>
      <c r="AGJ15" s="999"/>
      <c r="AGK15" s="999"/>
      <c r="AGL15" s="999"/>
      <c r="AGM15" s="999"/>
      <c r="AGN15" s="1010" t="s">
        <v>3285</v>
      </c>
      <c r="AGO15" s="1010"/>
      <c r="AGP15" s="1010"/>
      <c r="AGQ15" s="1010"/>
      <c r="AGR15" s="965" t="s">
        <v>3331</v>
      </c>
      <c r="AGS15" s="965"/>
      <c r="AGT15" s="965"/>
      <c r="AGU15" s="965"/>
      <c r="AHD15" s="999" t="s">
        <v>3332</v>
      </c>
      <c r="AHE15" s="999"/>
      <c r="AHF15" s="999"/>
      <c r="AHG15" s="999"/>
      <c r="AHH15" s="999"/>
      <c r="AHI15" s="999"/>
      <c r="AHJ15" s="999"/>
      <c r="AHK15" s="999"/>
      <c r="AHL15" s="1010" t="s">
        <v>3333</v>
      </c>
      <c r="AHM15" s="1010"/>
      <c r="AHN15" s="1010"/>
      <c r="AHO15" s="1010"/>
      <c r="AHP15" s="1010"/>
      <c r="AHQ15" s="1010"/>
      <c r="AHR15" s="1010"/>
      <c r="AHS15" s="1010"/>
      <c r="AHT15" s="1055" t="s">
        <v>3334</v>
      </c>
      <c r="AHU15" s="1055"/>
      <c r="AHV15" s="1055"/>
      <c r="AHW15" s="1055"/>
      <c r="AIB15" s="1055" t="s">
        <v>3257</v>
      </c>
      <c r="AIC15" s="1055"/>
      <c r="AID15" s="1055"/>
      <c r="AIE15" s="1055"/>
      <c r="AIF15" s="1055" t="s">
        <v>3334</v>
      </c>
      <c r="AIG15" s="1055"/>
      <c r="AIH15" s="1055"/>
      <c r="AII15" s="1055"/>
      <c r="AIJ15" s="965" t="s">
        <v>3287</v>
      </c>
      <c r="AIK15" s="965"/>
      <c r="AIL15" s="965"/>
      <c r="AIM15" s="965"/>
      <c r="AIN15" s="965"/>
      <c r="AIO15" s="965"/>
      <c r="AIP15" s="965"/>
      <c r="AIQ15" s="965"/>
      <c r="AIR15" s="979"/>
      <c r="AIS15" s="979"/>
      <c r="AIT15" s="979"/>
      <c r="AIU15" s="979"/>
      <c r="AIV15" s="1024" t="s">
        <v>3284</v>
      </c>
      <c r="AIW15" s="1024"/>
      <c r="AIX15" s="1024"/>
      <c r="AIY15" s="1024"/>
      <c r="AJD15" s="999" t="s">
        <v>3407</v>
      </c>
      <c r="AJE15" s="999"/>
      <c r="AJF15" s="999"/>
      <c r="AJG15" s="999"/>
      <c r="AJH15" s="999"/>
      <c r="AJI15" s="999"/>
      <c r="AJJ15" s="999"/>
      <c r="AJK15" s="999"/>
      <c r="AJL15" s="999"/>
      <c r="AJM15" s="999"/>
      <c r="AJN15" s="999"/>
      <c r="AJO15" s="999"/>
      <c r="AJP15" s="979"/>
      <c r="AJQ15" s="979"/>
      <c r="AJR15" s="979"/>
      <c r="AJS15" s="979"/>
      <c r="AKB15" s="999" t="s">
        <v>3407</v>
      </c>
      <c r="AKC15" s="999"/>
      <c r="AKD15" s="999"/>
      <c r="AKE15" s="999"/>
      <c r="AKF15" s="999"/>
      <c r="AKG15" s="999"/>
      <c r="AKH15" s="999"/>
      <c r="AKI15" s="999"/>
      <c r="AKJ15" s="999"/>
      <c r="AKK15" s="999"/>
      <c r="AKL15" s="999"/>
      <c r="AKM15" s="999"/>
      <c r="AKN15" s="998" t="s">
        <v>3391</v>
      </c>
      <c r="AKO15" s="998"/>
      <c r="AKP15" s="998"/>
      <c r="AKQ15" s="998"/>
      <c r="AKR15" s="999" t="s">
        <v>3392</v>
      </c>
      <c r="AKS15" s="999"/>
      <c r="AKT15" s="999"/>
      <c r="AKU15" s="999"/>
      <c r="AKZ15" s="979"/>
      <c r="ALA15" s="979"/>
      <c r="ALB15" s="979"/>
      <c r="ALC15" s="979"/>
      <c r="ALD15" s="999" t="s">
        <v>3392</v>
      </c>
      <c r="ALE15" s="999"/>
      <c r="ALF15" s="999"/>
      <c r="ALG15" s="999"/>
      <c r="ALH15" s="1024" t="s">
        <v>3481</v>
      </c>
      <c r="ALI15" s="1024"/>
      <c r="ALJ15" s="1024"/>
      <c r="ALK15" s="1024"/>
      <c r="ALL15" s="1024"/>
      <c r="ALM15" s="1024"/>
      <c r="ALN15" s="1055" t="s">
        <v>3482</v>
      </c>
      <c r="ALO15" s="1055"/>
      <c r="ALP15" s="1055"/>
      <c r="ALQ15" s="1055"/>
      <c r="ALR15" s="1055"/>
      <c r="ALS15" s="1055"/>
      <c r="ALX15" s="1024" t="s">
        <v>3491</v>
      </c>
      <c r="ALY15" s="1024"/>
      <c r="ALZ15" s="1024"/>
      <c r="AMA15" s="1024"/>
      <c r="AMB15" s="1024"/>
      <c r="AMC15" s="1024"/>
      <c r="AMD15" s="1024"/>
      <c r="AME15" s="1024"/>
      <c r="AMF15" s="996" t="s">
        <v>3466</v>
      </c>
      <c r="AMG15" s="996"/>
      <c r="AMH15" s="996"/>
      <c r="AMI15" s="996"/>
      <c r="AMJ15" s="996"/>
      <c r="AMK15" s="996"/>
      <c r="AML15" s="996"/>
      <c r="AMM15" s="996"/>
      <c r="AMN15" s="996"/>
      <c r="AMO15" s="996"/>
      <c r="AMP15" s="996"/>
      <c r="AMQ15" s="996"/>
      <c r="AMV15" s="996" t="s">
        <v>3537</v>
      </c>
      <c r="AMW15" s="996"/>
      <c r="AMX15" s="996"/>
      <c r="AMY15" s="996"/>
      <c r="AMZ15" s="996"/>
      <c r="ANA15" s="996"/>
      <c r="ANB15" s="996"/>
      <c r="ANC15" s="996"/>
      <c r="AND15" s="996"/>
      <c r="ANE15" s="996"/>
      <c r="ANF15" s="996"/>
      <c r="ANG15" s="996"/>
      <c r="ANH15" s="1060" t="s">
        <v>3538</v>
      </c>
      <c r="ANI15" s="1060"/>
      <c r="ANJ15" s="1060"/>
      <c r="ANK15" s="1060"/>
      <c r="ANL15" s="1060"/>
      <c r="ANM15" s="1060"/>
      <c r="ANN15" s="1060"/>
      <c r="ANO15" s="1060"/>
      <c r="ANT15" s="545"/>
      <c r="ANU15" s="545"/>
      <c r="ANV15" s="545"/>
      <c r="ANW15" s="545"/>
      <c r="ANX15" s="968" t="s">
        <v>3569</v>
      </c>
      <c r="ANY15" s="968"/>
      <c r="ANZ15" s="968"/>
      <c r="AOA15" s="968"/>
      <c r="AOB15" s="968"/>
      <c r="AOC15" s="968"/>
      <c r="AOD15" s="968"/>
      <c r="AOE15" s="968"/>
      <c r="AOF15" s="968"/>
      <c r="AOG15" s="968"/>
      <c r="AOH15" s="968"/>
      <c r="AOI15" s="968"/>
      <c r="AOJ15" s="994" t="s">
        <v>3602</v>
      </c>
      <c r="AOK15" s="994"/>
      <c r="AOL15" s="994"/>
      <c r="AOM15" s="994"/>
      <c r="AON15" s="994"/>
      <c r="AOO15" s="994"/>
      <c r="AOP15" s="994"/>
      <c r="AOQ15" s="994"/>
      <c r="AOZ15" s="994" t="s">
        <v>3602</v>
      </c>
      <c r="APA15" s="994"/>
      <c r="APB15" s="994"/>
      <c r="APC15" s="994"/>
      <c r="APD15" s="994"/>
      <c r="APE15" s="994"/>
      <c r="APF15" s="994"/>
      <c r="APG15" s="994"/>
      <c r="APH15" s="998" t="s">
        <v>3639</v>
      </c>
      <c r="API15" s="998"/>
      <c r="APJ15" s="998"/>
      <c r="APK15" s="998"/>
      <c r="APL15" s="998"/>
      <c r="APM15" s="998"/>
      <c r="APN15" s="998"/>
      <c r="APO15" s="998"/>
      <c r="APP15" s="998"/>
      <c r="APQ15" s="998"/>
      <c r="APR15" s="998"/>
      <c r="APS15" s="998"/>
      <c r="AQB15" s="928" t="s">
        <v>1737</v>
      </c>
      <c r="AQC15" s="928"/>
      <c r="AQD15" s="928"/>
      <c r="AQE15" s="928"/>
      <c r="AQF15" s="928"/>
      <c r="AQG15" s="928"/>
      <c r="AQH15" s="928"/>
      <c r="AQI15" s="928"/>
      <c r="AQJ15" s="928"/>
      <c r="AQK15" s="928"/>
      <c r="AQL15" s="928"/>
      <c r="AQM15" s="928"/>
      <c r="AQN15" s="928"/>
      <c r="AQO15" s="928"/>
      <c r="AQP15" s="928"/>
      <c r="AQQ15" s="928"/>
      <c r="AQR15" s="928"/>
      <c r="AQS15" s="928"/>
      <c r="AQT15" s="928"/>
      <c r="AQU15" s="928"/>
      <c r="ARD15" s="987" t="s">
        <v>3710</v>
      </c>
      <c r="ARE15" s="987"/>
      <c r="ARF15" s="987"/>
      <c r="ARG15" s="987"/>
      <c r="ARH15" s="987"/>
      <c r="ARI15" s="987"/>
      <c r="ARJ15" s="987"/>
      <c r="ARK15" s="987"/>
      <c r="ARL15" s="987"/>
      <c r="ARM15" s="987"/>
      <c r="ARN15" s="987"/>
      <c r="ARO15" s="987"/>
      <c r="ARP15" s="987"/>
      <c r="ARQ15" s="987"/>
      <c r="ARR15" s="987"/>
      <c r="ARS15" s="987"/>
      <c r="ASF15" s="1055" t="s">
        <v>3780</v>
      </c>
      <c r="ASG15" s="1055"/>
      <c r="ASH15" s="1055"/>
      <c r="ASI15" s="1055"/>
      <c r="ASJ15" s="1055"/>
      <c r="ASK15" s="1055"/>
      <c r="ASL15" s="1055"/>
      <c r="ASM15" s="1055"/>
      <c r="ASN15" s="1055"/>
      <c r="ASO15" s="1055"/>
      <c r="ASP15" s="1055"/>
      <c r="ASQ15" s="1055"/>
      <c r="ASR15" s="1055"/>
      <c r="ASS15" s="1055"/>
      <c r="AST15" s="1055"/>
      <c r="ASU15" s="1055"/>
      <c r="ASV15" s="1055"/>
      <c r="ASW15" s="1055"/>
      <c r="ASX15" s="1055"/>
      <c r="ASY15" s="1055"/>
      <c r="ATD15" s="1055" t="s">
        <v>3800</v>
      </c>
      <c r="ATE15" s="1055"/>
      <c r="ATF15" s="1055"/>
      <c r="ATG15" s="1055"/>
      <c r="ATH15" s="1055"/>
      <c r="ATI15" s="1055"/>
      <c r="ATJ15" s="1055"/>
      <c r="ATK15" s="1055"/>
      <c r="ATL15" s="1055"/>
      <c r="ATM15" s="1055"/>
      <c r="ATN15" s="1055"/>
      <c r="ATO15" s="1055"/>
      <c r="ATP15" s="1055"/>
      <c r="ATQ15" s="1055"/>
      <c r="ATR15" s="1055"/>
      <c r="ATS15" s="1055"/>
      <c r="ATT15" s="1055"/>
      <c r="ATU15" s="1055"/>
      <c r="ATV15" s="1055"/>
      <c r="ATW15" s="1055"/>
      <c r="AUB15" s="1055" t="s">
        <v>3800</v>
      </c>
      <c r="AUC15" s="1055"/>
      <c r="AUD15" s="1055"/>
      <c r="AUE15" s="1055"/>
      <c r="AUF15" s="1055"/>
      <c r="AUG15" s="1055"/>
      <c r="AUH15" s="1055"/>
      <c r="AUI15" s="1055"/>
      <c r="AUJ15" s="1055"/>
      <c r="AUK15" s="1055"/>
      <c r="AUL15" s="1055"/>
      <c r="AUM15" s="1055"/>
      <c r="AUN15" s="1055"/>
      <c r="AUO15" s="1055"/>
      <c r="AUP15" s="1055"/>
      <c r="AUQ15" s="1055"/>
      <c r="AUR15" s="1055"/>
      <c r="AUS15" s="1055"/>
      <c r="AUT15" s="1055"/>
      <c r="AUU15" s="1055"/>
      <c r="AUZ15" s="979"/>
      <c r="AVA15" s="979"/>
      <c r="AVB15" s="979"/>
      <c r="AVC15" s="979"/>
      <c r="AVD15" s="1020" t="s">
        <v>3970</v>
      </c>
      <c r="AVE15" s="1020"/>
      <c r="AVF15" s="1020"/>
      <c r="AVG15" s="1020"/>
      <c r="AVH15" s="1020"/>
      <c r="AVI15" s="1020"/>
      <c r="AVJ15" s="1020"/>
      <c r="AVK15" s="1020"/>
      <c r="AVL15" s="1020"/>
      <c r="AVM15" s="1020"/>
      <c r="AVN15" s="1020"/>
      <c r="AVO15" s="1020"/>
      <c r="AVP15" s="946" t="s">
        <v>3975</v>
      </c>
      <c r="AVQ15" s="946"/>
      <c r="AVR15" s="946"/>
      <c r="AVS15" s="946"/>
      <c r="AVX15" s="946" t="s">
        <v>3975</v>
      </c>
      <c r="AVY15" s="946"/>
      <c r="AVZ15" s="946"/>
      <c r="AWA15" s="946"/>
      <c r="AWB15" s="1020" t="s">
        <v>4004</v>
      </c>
      <c r="AWC15" s="1020"/>
      <c r="AWD15" s="1020"/>
      <c r="AWE15" s="1020"/>
      <c r="AWF15" s="1020"/>
      <c r="AWG15" s="1020"/>
      <c r="AWH15" s="1020"/>
      <c r="AWI15" s="1020"/>
      <c r="AWJ15" s="979"/>
      <c r="AWK15" s="979"/>
      <c r="AWL15" s="979"/>
      <c r="AWM15" s="979"/>
      <c r="AWN15" s="979"/>
      <c r="AWO15" s="979"/>
      <c r="AWP15" s="979"/>
      <c r="AWQ15" s="979"/>
      <c r="AWV15" s="1062" t="s">
        <v>4005</v>
      </c>
      <c r="AWW15" s="1062"/>
      <c r="AWX15" s="1062"/>
      <c r="AWY15" s="1062"/>
      <c r="AWZ15" s="1062"/>
      <c r="AXA15" s="1062"/>
      <c r="AXB15" s="1062"/>
      <c r="AXC15" s="1062"/>
      <c r="AXD15" s="1062"/>
      <c r="AXE15" s="1062"/>
      <c r="AXF15" s="1062"/>
      <c r="AXG15" s="1062"/>
      <c r="AXH15" s="1062"/>
      <c r="AXI15" s="1062"/>
      <c r="AXJ15" s="1062"/>
      <c r="AXK15" s="1062"/>
      <c r="AXL15" s="1062"/>
      <c r="AXM15" s="1062"/>
      <c r="AXN15" s="1062"/>
      <c r="AXO15" s="1062"/>
      <c r="AXT15" s="1062" t="s">
        <v>4005</v>
      </c>
      <c r="AXU15" s="1062"/>
      <c r="AXV15" s="1062"/>
      <c r="AXW15" s="1062"/>
      <c r="AXX15" s="1062"/>
      <c r="AXY15" s="1062"/>
      <c r="AXZ15" s="1062"/>
      <c r="AYA15" s="1062"/>
      <c r="AYB15" s="1062"/>
      <c r="AYC15" s="1062"/>
      <c r="AYD15" s="1062"/>
      <c r="AYE15" s="1062"/>
      <c r="AYF15" s="1062"/>
      <c r="AYG15" s="1062"/>
      <c r="AYH15" s="1062"/>
      <c r="AYI15" s="1062"/>
      <c r="AYJ15" s="1062"/>
      <c r="AYK15" s="1062"/>
      <c r="AYL15" s="1062"/>
      <c r="AYM15" s="1062"/>
      <c r="AYR15" s="1062" t="s">
        <v>4005</v>
      </c>
      <c r="AYS15" s="1062"/>
      <c r="AYT15" s="1062"/>
      <c r="AYU15" s="1062"/>
      <c r="AYV15" s="1062"/>
      <c r="AYW15" s="1062"/>
      <c r="AYX15" s="1062"/>
      <c r="AYY15" s="1062"/>
      <c r="AYZ15" s="998" t="s">
        <v>4099</v>
      </c>
      <c r="AZA15" s="998"/>
      <c r="AZB15" s="998"/>
      <c r="AZC15" s="998"/>
      <c r="AZD15" s="998"/>
      <c r="AZE15" s="998"/>
      <c r="AZF15" s="998"/>
      <c r="AZG15" s="998"/>
      <c r="AZH15" s="998"/>
      <c r="AZI15" s="998"/>
      <c r="AZJ15" s="998"/>
      <c r="AZK15" s="998"/>
      <c r="AZT15" s="998" t="s">
        <v>4099</v>
      </c>
      <c r="AZU15" s="998"/>
      <c r="AZV15" s="998"/>
      <c r="AZW15" s="998"/>
      <c r="AZX15" s="1062" t="s">
        <v>4145</v>
      </c>
      <c r="AZY15" s="1062"/>
      <c r="AZZ15" s="1062"/>
      <c r="BAA15" s="1062"/>
      <c r="BAB15" s="1062"/>
      <c r="BAC15" s="1062"/>
      <c r="BAD15" s="1062"/>
      <c r="BAE15" s="1062"/>
      <c r="BAF15" s="1032" t="s">
        <v>4170</v>
      </c>
      <c r="BAG15" s="1032"/>
      <c r="BAH15" s="1032"/>
      <c r="BAI15" s="1032"/>
      <c r="BAJ15" s="979"/>
      <c r="BAK15" s="979"/>
      <c r="BAL15" s="979"/>
      <c r="BAM15" s="979"/>
      <c r="BAR15" s="1032" t="s">
        <v>4170</v>
      </c>
      <c r="BAS15" s="1032"/>
      <c r="BAT15" s="1032"/>
      <c r="BAU15" s="1032"/>
      <c r="BAV15" s="1062" t="s">
        <v>4196</v>
      </c>
      <c r="BAW15" s="1062"/>
      <c r="BAX15" s="1062"/>
      <c r="BAY15" s="1062"/>
      <c r="BAZ15" s="1062"/>
      <c r="BBA15" s="1062"/>
      <c r="BBB15" s="1062"/>
      <c r="BBC15" s="1062"/>
      <c r="BBD15" s="987" t="s">
        <v>4243</v>
      </c>
      <c r="BBE15" s="987"/>
      <c r="BBF15" s="987"/>
      <c r="BBG15" s="987"/>
      <c r="BBH15" s="987"/>
      <c r="BBI15" s="987"/>
      <c r="BBJ15" s="987"/>
      <c r="BBK15" s="987"/>
      <c r="BBP15" s="987" t="s">
        <v>4302</v>
      </c>
      <c r="BBQ15" s="987"/>
      <c r="BBR15" s="987"/>
      <c r="BBS15" s="987"/>
      <c r="BBT15" s="987"/>
      <c r="BBU15" s="987"/>
      <c r="BBV15" s="987"/>
      <c r="BBW15" s="987"/>
      <c r="BBX15" s="987"/>
      <c r="BBY15" s="987"/>
      <c r="BBZ15" s="987"/>
      <c r="BCA15" s="987"/>
      <c r="BCB15" s="987"/>
      <c r="BCC15" s="987"/>
      <c r="BCD15" s="987"/>
      <c r="BCE15" s="987"/>
      <c r="BCF15" s="987"/>
      <c r="BCG15" s="987"/>
      <c r="BCH15" s="987"/>
      <c r="BCI15" s="987"/>
      <c r="BCN15" s="979"/>
      <c r="BCO15" s="979"/>
      <c r="BCP15" s="979"/>
      <c r="BCQ15" s="979"/>
      <c r="BCR15" s="994" t="s">
        <v>4275</v>
      </c>
      <c r="BCS15" s="994"/>
      <c r="BCT15" s="994"/>
      <c r="BCU15" s="994"/>
      <c r="BCV15" s="994"/>
      <c r="BCW15" s="994"/>
      <c r="BCX15" s="994"/>
      <c r="BCY15" s="994"/>
      <c r="BCZ15" s="994"/>
      <c r="BDA15" s="994"/>
      <c r="BDB15" s="994"/>
      <c r="BDC15" s="994"/>
      <c r="BDD15" s="994"/>
      <c r="BDE15" s="994"/>
      <c r="BDF15" s="994"/>
      <c r="BDG15" s="994"/>
      <c r="BDL15" s="994" t="s">
        <v>4363</v>
      </c>
      <c r="BDM15" s="994"/>
      <c r="BDN15" s="994"/>
      <c r="BDO15" s="994"/>
      <c r="BDP15" s="994"/>
      <c r="BDQ15" s="994"/>
      <c r="BDR15" s="994"/>
      <c r="BDS15" s="994"/>
      <c r="BDT15" s="994"/>
      <c r="BDU15" s="994"/>
      <c r="BDV15" s="994"/>
      <c r="BDW15" s="994"/>
      <c r="BDX15" s="994"/>
      <c r="BDY15" s="994"/>
      <c r="BDZ15" s="994"/>
      <c r="BEA15" s="994"/>
      <c r="BEB15" s="994"/>
      <c r="BEC15" s="994"/>
      <c r="BED15" s="994"/>
      <c r="BEE15" s="994"/>
      <c r="BEJ15" s="1024" t="s">
        <v>4323</v>
      </c>
      <c r="BEK15" s="1024"/>
      <c r="BEL15" s="1024"/>
      <c r="BEM15" s="1024"/>
      <c r="BEN15" s="1024"/>
      <c r="BEO15" s="1024"/>
      <c r="BEP15" s="1024"/>
      <c r="BEQ15" s="1024"/>
      <c r="BER15" s="1024"/>
      <c r="BES15" s="1024"/>
      <c r="BET15" s="1024"/>
      <c r="BEU15" s="1024"/>
      <c r="BEV15" s="1024"/>
      <c r="BEW15" s="1024"/>
      <c r="BEX15" s="1024"/>
      <c r="BEY15" s="1024"/>
      <c r="BEZ15" s="1024"/>
      <c r="BFA15" s="1024"/>
      <c r="BFB15" s="1024"/>
      <c r="BFC15" s="1024"/>
      <c r="BFH15" s="979"/>
      <c r="BFI15" s="979"/>
      <c r="BFJ15" s="979"/>
      <c r="BFK15" s="979"/>
      <c r="BFL15" s="1019" t="s">
        <v>4409</v>
      </c>
      <c r="BFM15" s="1019"/>
      <c r="BFN15" s="1019"/>
      <c r="BFO15" s="1019"/>
      <c r="BFP15" s="1019"/>
      <c r="BFQ15" s="1019"/>
      <c r="BFR15" s="1019"/>
      <c r="BFS15" s="1019"/>
      <c r="BFT15" s="1019"/>
      <c r="BFU15" s="1019"/>
      <c r="BFV15" s="1019"/>
      <c r="BFW15" s="1019"/>
      <c r="BFX15" s="946" t="s">
        <v>4397</v>
      </c>
      <c r="BFY15" s="946"/>
      <c r="BFZ15" s="946"/>
      <c r="BGA15" s="946"/>
      <c r="BGF15" s="979"/>
      <c r="BGG15" s="979"/>
      <c r="BGH15" s="979"/>
      <c r="BGI15" s="979"/>
      <c r="BGJ15" s="946" t="s">
        <v>4397</v>
      </c>
      <c r="BGK15" s="946"/>
      <c r="BGL15" s="946"/>
      <c r="BGM15" s="946"/>
      <c r="BGN15" s="946"/>
      <c r="BGO15" s="946"/>
      <c r="BGP15" s="946"/>
      <c r="BGQ15" s="946"/>
      <c r="BGR15" s="1032" t="s">
        <v>4476</v>
      </c>
      <c r="BGS15" s="1032"/>
      <c r="BGT15" s="1032"/>
      <c r="BGU15" s="1032"/>
      <c r="BGV15" s="1032"/>
      <c r="BGW15" s="1032"/>
      <c r="BGX15" s="1032"/>
      <c r="BGY15" s="1032"/>
      <c r="BHD15" s="967" t="s">
        <v>4486</v>
      </c>
      <c r="BHE15" s="967"/>
      <c r="BHF15" s="967"/>
      <c r="BHG15" s="967"/>
      <c r="BHH15" s="967"/>
      <c r="BHI15" s="967"/>
      <c r="BHJ15" s="967"/>
      <c r="BHK15" s="967"/>
      <c r="BHL15" s="967"/>
      <c r="BHM15" s="967"/>
      <c r="BHN15" s="967"/>
      <c r="BHO15" s="967"/>
      <c r="BHP15" s="967"/>
      <c r="BHQ15" s="967"/>
      <c r="BHR15" s="967"/>
      <c r="BHS15" s="967"/>
      <c r="BHT15" s="967"/>
      <c r="BHU15" s="967"/>
      <c r="BHV15" s="967"/>
      <c r="BHW15" s="967"/>
      <c r="BIB15" s="979"/>
      <c r="BIC15" s="979"/>
      <c r="BID15" s="979"/>
      <c r="BIE15" s="979"/>
      <c r="BIF15" s="967" t="s">
        <v>4486</v>
      </c>
      <c r="BIG15" s="967"/>
      <c r="BIH15" s="967"/>
      <c r="BII15" s="967"/>
      <c r="BIJ15" s="967"/>
      <c r="BIK15" s="967"/>
      <c r="BIL15" s="967"/>
      <c r="BIM15" s="967"/>
      <c r="BIN15" s="967"/>
      <c r="BIO15" s="967"/>
      <c r="BIP15" s="967"/>
      <c r="BIQ15" s="967"/>
      <c r="BIR15" s="967"/>
      <c r="BIS15" s="967"/>
      <c r="BIT15" s="967"/>
      <c r="BIU15" s="967"/>
      <c r="BIZ15" s="967" t="s">
        <v>4486</v>
      </c>
      <c r="BJA15" s="967"/>
      <c r="BJB15" s="967"/>
      <c r="BJC15" s="967"/>
      <c r="BJD15" s="945" t="s">
        <v>4606</v>
      </c>
      <c r="BJE15" s="945"/>
      <c r="BJF15" s="945"/>
      <c r="BJG15" s="945"/>
      <c r="BJH15" s="945"/>
      <c r="BJI15" s="945"/>
      <c r="BJJ15" s="945"/>
      <c r="BJK15" s="945"/>
      <c r="BJL15" s="945"/>
      <c r="BJM15" s="945"/>
      <c r="BJN15" s="945"/>
      <c r="BJO15" s="945"/>
      <c r="BJP15" s="967" t="s">
        <v>4682</v>
      </c>
      <c r="BJQ15" s="967"/>
      <c r="BJR15" s="967"/>
      <c r="BJS15" s="967"/>
      <c r="BJX15" s="967" t="s">
        <v>4682</v>
      </c>
      <c r="BJY15" s="967"/>
      <c r="BJZ15" s="967"/>
      <c r="BKA15" s="967"/>
      <c r="BKB15" s="967"/>
      <c r="BKC15" s="967"/>
      <c r="BKD15" s="967"/>
      <c r="BKE15" s="967"/>
      <c r="BKF15" s="988" t="s">
        <v>4681</v>
      </c>
      <c r="BKG15" s="988"/>
      <c r="BKH15" s="988"/>
      <c r="BKI15" s="988"/>
      <c r="BKJ15" s="988"/>
      <c r="BKK15" s="988"/>
      <c r="BKL15" s="988"/>
      <c r="BKM15" s="988"/>
      <c r="BKV15" s="979"/>
      <c r="BKW15" s="979"/>
      <c r="BKX15" s="979"/>
      <c r="BKY15" s="979"/>
      <c r="BKZ15" s="945" t="s">
        <v>4704</v>
      </c>
      <c r="BLA15" s="945"/>
      <c r="BLB15" s="945"/>
      <c r="BLC15" s="945"/>
      <c r="BLD15" s="945"/>
      <c r="BLE15" s="945"/>
      <c r="BLF15" s="945"/>
      <c r="BLG15" s="945"/>
      <c r="BLH15" s="945"/>
      <c r="BLI15" s="945"/>
      <c r="BLJ15" s="945"/>
      <c r="BLK15" s="945"/>
      <c r="BLL15" s="945"/>
      <c r="BLM15" s="945"/>
      <c r="BLN15" s="945"/>
      <c r="BLO15" s="945"/>
      <c r="BLT15" s="945" t="s">
        <v>4705</v>
      </c>
      <c r="BLU15" s="945"/>
      <c r="BLV15" s="945"/>
      <c r="BLW15" s="945"/>
      <c r="BLX15" s="945"/>
      <c r="BLY15" s="945"/>
      <c r="BLZ15" s="945"/>
      <c r="BMA15" s="945"/>
      <c r="BMB15" s="945"/>
      <c r="BMC15" s="945"/>
      <c r="BMD15" s="945"/>
      <c r="BME15" s="945"/>
      <c r="BMF15" s="945"/>
      <c r="BMG15" s="945"/>
      <c r="BMH15" s="945"/>
      <c r="BMI15" s="945"/>
      <c r="BMJ15" s="945"/>
      <c r="BMK15" s="945"/>
      <c r="BML15" s="945"/>
      <c r="BMM15" s="945"/>
      <c r="BMR15" s="945" t="s">
        <v>4853</v>
      </c>
      <c r="BMS15" s="945"/>
      <c r="BMT15" s="945"/>
      <c r="BMU15" s="945"/>
      <c r="BMV15" s="945"/>
      <c r="BMW15" s="945"/>
      <c r="BMX15" s="945"/>
      <c r="BMY15" s="945"/>
      <c r="BMZ15" s="945"/>
      <c r="BNA15" s="945"/>
      <c r="BNB15" s="945"/>
      <c r="BNC15" s="945"/>
      <c r="BND15" s="945"/>
      <c r="BNE15" s="945"/>
      <c r="BNF15" s="945"/>
      <c r="BNG15" s="945"/>
      <c r="BNH15" s="979"/>
      <c r="BNI15" s="979"/>
      <c r="BNJ15" s="979"/>
      <c r="BNK15" s="979"/>
      <c r="BNP15" s="946" t="s">
        <v>4751</v>
      </c>
      <c r="BNQ15" s="946"/>
      <c r="BNR15" s="946"/>
      <c r="BNS15" s="946"/>
      <c r="BNT15" s="946"/>
      <c r="BNU15" s="946"/>
      <c r="BNV15" s="946"/>
      <c r="BNW15" s="946"/>
      <c r="BNX15" s="946"/>
      <c r="BNY15" s="946"/>
      <c r="BNZ15" s="912" t="s">
        <v>4888</v>
      </c>
      <c r="BOA15" s="912"/>
      <c r="BOB15" s="912"/>
      <c r="BOC15" s="912"/>
      <c r="BOD15" s="912"/>
      <c r="BOE15" s="912"/>
      <c r="BOF15" s="912"/>
      <c r="BOG15" s="912"/>
      <c r="BOH15" s="912"/>
      <c r="BOI15" s="912"/>
      <c r="BON15" s="979"/>
      <c r="BOO15" s="979"/>
      <c r="BOP15" s="979"/>
      <c r="BOQ15" s="979"/>
      <c r="BOR15" s="945" t="s">
        <v>4782</v>
      </c>
      <c r="BOS15" s="945"/>
      <c r="BOT15" s="945"/>
      <c r="BOU15" s="945"/>
      <c r="BOV15" s="945"/>
      <c r="BOW15" s="945"/>
      <c r="BOX15" s="945"/>
      <c r="BOY15" s="945"/>
      <c r="BOZ15" s="945"/>
      <c r="BPA15" s="945"/>
      <c r="BPB15" s="945"/>
      <c r="BPC15" s="945"/>
      <c r="BPD15" s="945"/>
      <c r="BPE15" s="945"/>
      <c r="BPF15" s="945"/>
      <c r="BPG15" s="945"/>
      <c r="BPL15" s="1004" t="s">
        <v>1737</v>
      </c>
      <c r="BPM15" s="1004"/>
      <c r="BPN15" s="1004"/>
      <c r="BPO15" s="1004"/>
      <c r="BPP15" s="1004"/>
      <c r="BPQ15" s="1004"/>
      <c r="BPR15" s="1004"/>
      <c r="BPS15" s="1004"/>
      <c r="BPT15" s="1004"/>
      <c r="BPU15" s="1004"/>
      <c r="BPV15" s="1004"/>
      <c r="BPW15" s="1004"/>
      <c r="BPX15" s="1004"/>
      <c r="BPY15" s="1004"/>
      <c r="BPZ15" s="1004"/>
      <c r="BQA15" s="1004"/>
      <c r="BQB15" s="1004"/>
      <c r="BQC15" s="1004"/>
      <c r="BQD15" s="1004"/>
      <c r="BQE15" s="1004"/>
      <c r="BQJ15" s="1004" t="s">
        <v>1737</v>
      </c>
      <c r="BQK15" s="1004"/>
      <c r="BQL15" s="1004"/>
      <c r="BQM15" s="1004"/>
      <c r="BQN15" s="1004"/>
      <c r="BQO15" s="1004"/>
      <c r="BQP15" s="1004"/>
      <c r="BQQ15" s="1004"/>
      <c r="BQR15" s="1004"/>
      <c r="BQS15" s="1004"/>
      <c r="BQT15" s="1004"/>
      <c r="BQU15" s="1004"/>
      <c r="BQV15" s="1004"/>
      <c r="BQW15" s="1004"/>
      <c r="BQX15" s="1004"/>
      <c r="BQY15" s="1004"/>
      <c r="BQZ15" s="1004"/>
      <c r="BRA15" s="1004"/>
      <c r="BRB15" s="1004"/>
      <c r="BRC15" s="1004"/>
      <c r="BRH15" s="1004" t="s">
        <v>1737</v>
      </c>
      <c r="BRI15" s="1004"/>
      <c r="BRJ15" s="1004"/>
      <c r="BRK15" s="1004"/>
      <c r="BRL15" s="1004"/>
      <c r="BRM15" s="1004"/>
      <c r="BRN15" s="1004"/>
      <c r="BRO15" s="1004"/>
      <c r="BRP15" s="1004"/>
      <c r="BRQ15" s="1004"/>
      <c r="BRR15" s="1004"/>
      <c r="BRS15" s="1004"/>
      <c r="BRT15" s="1004"/>
      <c r="BRU15" s="1004"/>
      <c r="BRV15" s="1004"/>
      <c r="BRW15" s="1004"/>
      <c r="BRX15" s="1004"/>
      <c r="BRY15" s="1004"/>
      <c r="BRZ15" s="1004"/>
      <c r="BSA15" s="1004"/>
      <c r="BSJ15" s="1025" t="s">
        <v>5111</v>
      </c>
      <c r="BSK15" s="1025"/>
      <c r="BSL15" s="1025"/>
      <c r="BSM15" s="1025"/>
      <c r="BSN15" s="1025"/>
      <c r="BSO15" s="1025"/>
      <c r="BSP15" s="1025"/>
      <c r="BSQ15" s="1025"/>
      <c r="BSR15" s="1025"/>
      <c r="BSS15" s="1025"/>
      <c r="BST15" s="1025"/>
      <c r="BSU15" s="1025"/>
      <c r="BSV15" s="1025"/>
      <c r="BSW15" s="1025"/>
      <c r="BSX15" s="1025"/>
      <c r="BSY15" s="1025"/>
      <c r="BTD15" s="1025" t="s">
        <v>5177</v>
      </c>
      <c r="BTE15" s="1025"/>
      <c r="BTF15" s="1025"/>
      <c r="BTG15" s="1025"/>
      <c r="BTH15" s="1025"/>
      <c r="BTI15" s="1025"/>
      <c r="BTJ15" s="1025"/>
      <c r="BTK15" s="1025"/>
      <c r="BTL15" s="1025"/>
      <c r="BTM15" s="1025"/>
      <c r="BTN15" s="1025"/>
      <c r="BTO15" s="1025"/>
      <c r="BTP15" s="945" t="s">
        <v>5189</v>
      </c>
      <c r="BTQ15" s="945"/>
      <c r="BTR15" s="945"/>
      <c r="BTS15" s="945"/>
      <c r="BTT15" s="945"/>
      <c r="BTU15" s="945"/>
      <c r="BTV15" s="945"/>
      <c r="BTW15" s="945"/>
      <c r="BUB15" s="945" t="s">
        <v>5189</v>
      </c>
      <c r="BUC15" s="945"/>
      <c r="BUD15" s="945"/>
      <c r="BUE15" s="945"/>
      <c r="BUF15" s="945"/>
      <c r="BUG15" s="945"/>
      <c r="BUH15" s="945"/>
      <c r="BUI15" s="945"/>
      <c r="BUJ15" s="945"/>
      <c r="BUK15" s="945"/>
      <c r="BUL15" s="945"/>
      <c r="BUM15" s="945"/>
      <c r="BUN15" s="945"/>
      <c r="BUO15" s="945"/>
      <c r="BUP15" s="945"/>
      <c r="BUQ15" s="945"/>
      <c r="BUR15" s="945"/>
      <c r="BUS15" s="945"/>
      <c r="BUT15" s="945"/>
      <c r="BUU15" s="945"/>
      <c r="BUZ15" s="945" t="s">
        <v>5189</v>
      </c>
      <c r="BVA15" s="945"/>
      <c r="BVB15" s="945"/>
      <c r="BVC15" s="945"/>
      <c r="BVD15" s="945"/>
      <c r="BVE15" s="945"/>
      <c r="BVF15" s="945"/>
      <c r="BVG15" s="945"/>
      <c r="BVH15" s="945"/>
      <c r="BVI15" s="945"/>
      <c r="BVJ15" s="945"/>
      <c r="BVK15" s="945"/>
      <c r="BVL15" s="945"/>
      <c r="BVM15" s="945"/>
      <c r="BVN15" s="945"/>
      <c r="BVO15" s="945"/>
      <c r="BVP15" s="945"/>
      <c r="BVQ15" s="945"/>
      <c r="BVR15" s="945"/>
      <c r="BVS15" s="945"/>
      <c r="BVX15" s="979"/>
      <c r="BVY15" s="979"/>
      <c r="BVZ15" s="979"/>
      <c r="BWA15" s="979"/>
      <c r="BWB15" s="945" t="s">
        <v>5320</v>
      </c>
      <c r="BWC15" s="945"/>
      <c r="BWD15" s="945"/>
      <c r="BWE15" s="945"/>
      <c r="BWF15" s="945"/>
      <c r="BWG15" s="945"/>
      <c r="BWH15" s="945"/>
      <c r="BWI15" s="945"/>
      <c r="BWJ15" s="945"/>
      <c r="BWK15" s="945"/>
      <c r="BWL15" s="945"/>
      <c r="BWM15" s="945"/>
      <c r="BWV15" s="1050" t="s">
        <v>5361</v>
      </c>
      <c r="BWW15" s="1050"/>
      <c r="BWX15" s="1050"/>
      <c r="BWY15" s="1050"/>
      <c r="BWZ15" s="1050"/>
      <c r="BXA15" s="1050"/>
      <c r="BXB15" s="1050"/>
      <c r="BXC15" s="1050"/>
      <c r="BXD15" s="1050"/>
      <c r="BXE15" s="1050"/>
      <c r="BXF15" s="1050"/>
      <c r="BXG15" s="1050"/>
      <c r="BXH15" s="1050"/>
      <c r="BXI15" s="1050"/>
      <c r="BXJ15" s="1050"/>
      <c r="BXK15" s="1050"/>
      <c r="BXL15" s="1048" t="s">
        <v>5407</v>
      </c>
      <c r="BXM15" s="1048"/>
      <c r="BXN15" s="1048"/>
      <c r="BXO15" s="1048"/>
      <c r="BXT15" s="1048" t="s">
        <v>5407</v>
      </c>
      <c r="BXU15" s="1048"/>
      <c r="BXV15" s="1048"/>
      <c r="BXW15" s="1048"/>
      <c r="BXX15" s="1048"/>
      <c r="BXY15" s="1048"/>
      <c r="BXZ15" s="1048"/>
      <c r="BYA15" s="1048"/>
      <c r="BYB15" s="1048"/>
      <c r="BYC15" s="1048"/>
      <c r="BYD15" s="1048"/>
      <c r="BYE15" s="1048"/>
      <c r="BYF15" s="1048"/>
      <c r="BYG15" s="1048"/>
      <c r="BYH15" s="1048"/>
      <c r="BYI15" s="1048"/>
      <c r="BYJ15" s="1048"/>
      <c r="BYK15" s="1048"/>
      <c r="BYL15" s="1048"/>
      <c r="BYM15" s="1048"/>
      <c r="BYR15" s="979"/>
      <c r="BYS15" s="979"/>
      <c r="BYT15" s="979"/>
      <c r="BYU15" s="979"/>
      <c r="BYV15" s="1048" t="s">
        <v>5407</v>
      </c>
      <c r="BYW15" s="1048"/>
      <c r="BYX15" s="1048"/>
      <c r="BYY15" s="1048"/>
      <c r="BYZ15" s="1048"/>
      <c r="BZA15" s="1048"/>
      <c r="BZB15" s="1048"/>
      <c r="BZC15" s="1048"/>
      <c r="BZD15" s="1050" t="s">
        <v>5478</v>
      </c>
      <c r="BZE15" s="1050"/>
      <c r="BZF15" s="1050"/>
      <c r="BZG15" s="1050"/>
      <c r="BZH15" s="1050"/>
      <c r="BZI15" s="1050"/>
      <c r="BZJ15" s="1050"/>
      <c r="BZK15" s="1050"/>
      <c r="BZP15" s="1050" t="s">
        <v>5479</v>
      </c>
      <c r="BZQ15" s="1050"/>
      <c r="BZR15" s="1050"/>
      <c r="BZS15" s="1050"/>
      <c r="BZT15" s="1050"/>
      <c r="BZU15" s="1050"/>
      <c r="BZV15" s="1050"/>
      <c r="BZW15" s="1050"/>
      <c r="BZX15" s="1050"/>
      <c r="BZY15" s="1050"/>
      <c r="BZZ15" s="1050"/>
      <c r="CAA15" s="1050"/>
      <c r="CAB15" s="989" t="s">
        <v>5319</v>
      </c>
      <c r="CAC15" s="989"/>
      <c r="CAD15" s="989"/>
      <c r="CAE15" s="989"/>
      <c r="CAF15" s="1050" t="s">
        <v>5479</v>
      </c>
      <c r="CAG15" s="1050"/>
      <c r="CAH15" s="1050"/>
      <c r="CAI15" s="1050"/>
      <c r="CAN15" s="979"/>
      <c r="CAO15" s="979"/>
      <c r="CAP15" s="979"/>
      <c r="CAQ15" s="979"/>
      <c r="CAR15" s="1050" t="s">
        <v>5479</v>
      </c>
      <c r="CAS15" s="1050"/>
      <c r="CAT15" s="1050"/>
      <c r="CAU15" s="1050"/>
      <c r="CAV15" s="967" t="s">
        <v>5572</v>
      </c>
      <c r="CAW15" s="967"/>
      <c r="CAX15" s="967"/>
      <c r="CAY15" s="967"/>
      <c r="CAZ15" s="967"/>
      <c r="CBA15" s="967"/>
      <c r="CBB15" s="967"/>
      <c r="CBC15" s="967"/>
      <c r="CBD15" s="967"/>
      <c r="CBE15" s="967"/>
      <c r="CBF15" s="967"/>
      <c r="CBG15" s="967"/>
      <c r="CBL15" s="967" t="s">
        <v>5680</v>
      </c>
      <c r="CBM15" s="967"/>
      <c r="CBN15" s="967"/>
      <c r="CBO15" s="967"/>
      <c r="CBP15" s="967"/>
      <c r="CBQ15" s="967"/>
      <c r="CBR15" s="967"/>
      <c r="CBS15" s="967"/>
      <c r="CBT15" s="967"/>
      <c r="CBU15" s="967"/>
      <c r="CBV15" s="967"/>
      <c r="CBW15" s="967"/>
      <c r="CBX15" s="967"/>
      <c r="CBY15" s="967"/>
      <c r="CBZ15" s="967"/>
      <c r="CCA15" s="967"/>
      <c r="CCB15" s="967"/>
      <c r="CCC15" s="967"/>
      <c r="CCD15" s="967"/>
      <c r="CCE15" s="967"/>
      <c r="CCF15" s="967"/>
      <c r="CCG15" s="967"/>
      <c r="CCH15" s="967"/>
      <c r="CCI15" s="967"/>
      <c r="CCN15" s="1025" t="s">
        <v>5670</v>
      </c>
      <c r="CCO15" s="1025"/>
      <c r="CCP15" s="1025"/>
      <c r="CCQ15" s="1025"/>
      <c r="CCR15" s="1025"/>
      <c r="CCS15" s="1025"/>
      <c r="CCT15" s="1025"/>
      <c r="CCU15" s="1025"/>
      <c r="CCV15" s="1025"/>
      <c r="CCW15" s="1025"/>
      <c r="CCX15" s="1025"/>
      <c r="CCY15" s="1025"/>
      <c r="CCZ15" s="1025"/>
      <c r="CDA15" s="1025"/>
      <c r="CDB15" s="1025"/>
      <c r="CDC15" s="1025"/>
      <c r="CDD15" s="1049" t="s">
        <v>5715</v>
      </c>
      <c r="CDE15" s="1049"/>
      <c r="CDF15" s="1049"/>
      <c r="CDG15" s="1049"/>
      <c r="CDH15" s="1049"/>
      <c r="CDI15" s="1049"/>
      <c r="CDJ15" s="1049"/>
      <c r="CDK15" s="1049"/>
      <c r="CDT15" s="979"/>
      <c r="CDU15" s="979"/>
      <c r="CDV15" s="979"/>
      <c r="CDW15" s="979"/>
      <c r="CDX15" s="1049" t="s">
        <v>5715</v>
      </c>
      <c r="CDY15" s="1049"/>
      <c r="CDZ15" s="1049"/>
      <c r="CEA15" s="1049"/>
      <c r="CEB15" s="1049"/>
      <c r="CEC15" s="1049"/>
      <c r="CED15" s="1049"/>
      <c r="CEE15" s="1049"/>
      <c r="CEF15" s="945" t="s">
        <v>5752</v>
      </c>
      <c r="CEG15" s="945"/>
      <c r="CEH15" s="945"/>
      <c r="CEI15" s="945"/>
      <c r="CEJ15" s="945"/>
      <c r="CEK15" s="945"/>
      <c r="CEL15" s="945"/>
      <c r="CEM15" s="945"/>
      <c r="CER15" s="945" t="s">
        <v>5752</v>
      </c>
      <c r="CES15" s="945"/>
      <c r="CET15" s="945"/>
      <c r="CEU15" s="945"/>
      <c r="CEV15" s="945"/>
      <c r="CEW15" s="945"/>
      <c r="CEX15" s="945"/>
      <c r="CEY15" s="945"/>
      <c r="CEZ15" s="968" t="s">
        <v>5792</v>
      </c>
      <c r="CFA15" s="968"/>
      <c r="CFB15" s="968"/>
      <c r="CFC15" s="968"/>
      <c r="CFD15" s="968"/>
      <c r="CFE15" s="968"/>
      <c r="CFF15" s="968"/>
      <c r="CFG15" s="968"/>
      <c r="CFH15" s="968"/>
      <c r="CFI15" s="968"/>
      <c r="CFJ15" s="968"/>
      <c r="CFK15" s="968"/>
      <c r="CFL15" s="968"/>
      <c r="CFM15" s="968"/>
      <c r="CFN15" s="968"/>
      <c r="CFO15" s="968"/>
      <c r="CFT15" s="1013" t="s">
        <v>5849</v>
      </c>
      <c r="CFU15" s="1013"/>
      <c r="CFV15" s="1013"/>
      <c r="CFW15" s="1013"/>
      <c r="CFX15" s="1013"/>
      <c r="CFY15" s="1013"/>
      <c r="CFZ15" s="1013"/>
      <c r="CGA15" s="1013"/>
      <c r="CGB15" s="1013"/>
      <c r="CGC15" s="1013"/>
      <c r="CGD15" s="1013"/>
      <c r="CGE15" s="1013"/>
      <c r="CGF15" s="1047"/>
      <c r="CGG15" s="1047"/>
      <c r="CGH15" s="1047"/>
      <c r="CGI15" s="1047"/>
      <c r="CGJ15" s="979"/>
      <c r="CGK15" s="979"/>
      <c r="CGL15" s="979"/>
      <c r="CGM15" s="979"/>
      <c r="CGV15" s="987" t="s">
        <v>5884</v>
      </c>
      <c r="CGW15" s="987"/>
      <c r="CGX15" s="987"/>
      <c r="CGY15" s="987"/>
      <c r="CGZ15" s="987"/>
      <c r="CHA15" s="987"/>
      <c r="CHB15" s="987"/>
      <c r="CHC15" s="987"/>
      <c r="CHD15" s="987"/>
      <c r="CHE15" s="987"/>
      <c r="CHF15" s="987"/>
      <c r="CHG15" s="987"/>
      <c r="CHH15" s="1047"/>
      <c r="CHI15" s="1047"/>
      <c r="CHJ15" s="1047"/>
      <c r="CHK15" s="1047"/>
      <c r="CHL15" s="979"/>
      <c r="CHM15" s="979"/>
      <c r="CHN15" s="979"/>
      <c r="CHO15" s="979"/>
      <c r="CHX15" s="987" t="s">
        <v>5884</v>
      </c>
      <c r="CHY15" s="987"/>
      <c r="CHZ15" s="987"/>
      <c r="CIA15" s="987"/>
      <c r="CIB15" s="987"/>
      <c r="CIC15" s="987"/>
      <c r="CID15" s="987"/>
      <c r="CIE15" s="987"/>
      <c r="CIF15" s="997" t="s">
        <v>5925</v>
      </c>
      <c r="CIG15" s="997"/>
      <c r="CIH15" s="997"/>
      <c r="CII15" s="997"/>
      <c r="CIJ15" s="997"/>
      <c r="CIK15" s="997"/>
      <c r="CIL15" s="997"/>
      <c r="CIM15" s="997"/>
      <c r="CIN15" s="997"/>
      <c r="CIO15" s="997"/>
      <c r="CIP15" s="997"/>
      <c r="CIQ15" s="997"/>
      <c r="CIZ15" s="979"/>
      <c r="CJA15" s="979"/>
      <c r="CJB15" s="979"/>
      <c r="CJC15" s="979"/>
      <c r="CJD15" s="998" t="s">
        <v>5959</v>
      </c>
      <c r="CJE15" s="998"/>
      <c r="CJF15" s="998"/>
      <c r="CJG15" s="998"/>
      <c r="CJH15" s="998"/>
      <c r="CJI15" s="998"/>
      <c r="CJJ15" s="998"/>
      <c r="CJK15" s="998"/>
      <c r="CJL15" s="998"/>
      <c r="CJM15" s="998"/>
      <c r="CJN15" s="998"/>
      <c r="CJO15" s="998"/>
      <c r="CJP15" s="1018" t="s">
        <v>5964</v>
      </c>
      <c r="CJQ15" s="1018"/>
      <c r="CJR15" s="1018"/>
      <c r="CJS15" s="1018"/>
      <c r="CJT15" s="1018"/>
      <c r="CJU15" s="1018"/>
      <c r="CJV15" s="1018"/>
      <c r="CJW15" s="1018"/>
      <c r="CKB15" s="987" t="s">
        <v>5964</v>
      </c>
      <c r="CKC15" s="987"/>
      <c r="CKD15" s="987"/>
      <c r="CKE15" s="987"/>
      <c r="CKF15" s="912" t="s">
        <v>6002</v>
      </c>
      <c r="CKG15" s="912"/>
      <c r="CKH15" s="912"/>
      <c r="CKI15" s="912"/>
      <c r="CKJ15" s="912"/>
      <c r="CKK15" s="912"/>
      <c r="CKL15" s="912"/>
      <c r="CKM15" s="912"/>
      <c r="CKN15" s="912"/>
      <c r="CKO15" s="912"/>
      <c r="CKP15" s="912"/>
      <c r="CKQ15" s="912"/>
      <c r="CKR15" s="912" t="s">
        <v>6011</v>
      </c>
      <c r="CKS15" s="912"/>
      <c r="CKT15" s="912"/>
      <c r="CKU15" s="912"/>
      <c r="CKV15" s="912"/>
      <c r="CKW15" s="912"/>
      <c r="CKX15" s="912"/>
      <c r="CKY15" s="912"/>
      <c r="CLD15" s="968" t="s">
        <v>6034</v>
      </c>
      <c r="CLE15" s="968"/>
      <c r="CLF15" s="968"/>
      <c r="CLG15" s="968"/>
      <c r="CLH15" s="968"/>
      <c r="CLI15" s="968"/>
      <c r="CLJ15" s="968"/>
      <c r="CLK15" s="968"/>
      <c r="CLL15" s="946" t="s">
        <v>6043</v>
      </c>
      <c r="CLM15" s="946"/>
      <c r="CLN15" s="946"/>
      <c r="CLO15" s="946"/>
      <c r="CLP15" s="946"/>
      <c r="CLQ15" s="946"/>
      <c r="CLR15" s="946"/>
      <c r="CLS15" s="946"/>
      <c r="CLT15" s="987" t="s">
        <v>6044</v>
      </c>
      <c r="CLU15" s="987"/>
      <c r="CLV15" s="987"/>
      <c r="CLW15" s="987"/>
      <c r="CLX15" s="968" t="s">
        <v>6059</v>
      </c>
      <c r="CLY15" s="968"/>
      <c r="CLZ15" s="968"/>
      <c r="CMA15" s="968"/>
      <c r="CMF15" s="968" t="s">
        <v>6059</v>
      </c>
      <c r="CMG15" s="968"/>
      <c r="CMH15" s="968"/>
      <c r="CMI15" s="968"/>
      <c r="CMJ15" s="1027" t="s">
        <v>6102</v>
      </c>
      <c r="CMK15" s="1027"/>
      <c r="CML15" s="1027"/>
      <c r="CMM15" s="1027"/>
      <c r="CMN15" s="1027"/>
      <c r="CMO15" s="1027"/>
      <c r="CMP15" s="1027"/>
      <c r="CMQ15" s="1027"/>
      <c r="CMR15" s="946" t="s">
        <v>6060</v>
      </c>
      <c r="CMS15" s="946"/>
      <c r="CMT15" s="946"/>
      <c r="CMU15" s="946"/>
      <c r="CMV15" s="946"/>
      <c r="CMW15" s="946"/>
      <c r="CMX15" s="946"/>
      <c r="CMY15" s="946"/>
      <c r="CMZ15" s="946"/>
      <c r="CNA15" s="946"/>
      <c r="CNB15" s="946"/>
      <c r="CNC15" s="946"/>
      <c r="CNH15" s="1035" t="s">
        <v>6142</v>
      </c>
      <c r="CNI15" s="1035"/>
      <c r="CNJ15" s="1035"/>
      <c r="CNK15" s="1035"/>
      <c r="CNL15" s="1032" t="s">
        <v>6113</v>
      </c>
      <c r="CNM15" s="1032"/>
      <c r="CNN15" s="1032"/>
      <c r="CNO15" s="1032"/>
      <c r="CNP15" s="1032"/>
      <c r="CNQ15" s="1032"/>
      <c r="CNR15" s="1032"/>
      <c r="CNS15" s="1032"/>
      <c r="CNT15" s="1018" t="s">
        <v>6136</v>
      </c>
      <c r="CNU15" s="1018"/>
      <c r="CNV15" s="1018"/>
      <c r="CNW15" s="1018"/>
      <c r="CNX15" s="1018"/>
      <c r="CNY15" s="1018"/>
      <c r="CNZ15" s="1018"/>
      <c r="COA15" s="1018"/>
      <c r="COB15" s="1018"/>
      <c r="COC15" s="1018"/>
      <c r="COD15" s="1018"/>
      <c r="COE15" s="1018"/>
      <c r="COJ15" s="1018" t="s">
        <v>6215</v>
      </c>
      <c r="COK15" s="1018"/>
      <c r="COL15" s="1018"/>
      <c r="COM15" s="1018"/>
      <c r="CON15" s="1019" t="s">
        <v>6189</v>
      </c>
      <c r="COO15" s="1019"/>
      <c r="COP15" s="1019"/>
      <c r="COQ15" s="1019"/>
      <c r="COR15" s="1019"/>
      <c r="COS15" s="1019"/>
      <c r="COT15" s="1019"/>
      <c r="COU15" s="1019"/>
      <c r="COV15" s="1019"/>
      <c r="COW15" s="1019"/>
      <c r="COX15" s="1019"/>
      <c r="COY15" s="1019"/>
      <c r="COZ15" s="1019"/>
      <c r="CPA15" s="1019"/>
      <c r="CPB15" s="1019"/>
      <c r="CPC15" s="1019"/>
      <c r="CPD15" s="967" t="s">
        <v>6224</v>
      </c>
      <c r="CPE15" s="967"/>
      <c r="CPF15" s="967"/>
      <c r="CPG15" s="967"/>
      <c r="CPL15" s="967" t="s">
        <v>6224</v>
      </c>
      <c r="CPM15" s="967"/>
      <c r="CPN15" s="967"/>
      <c r="CPO15" s="967"/>
      <c r="CPP15" s="967"/>
      <c r="CPQ15" s="967"/>
      <c r="CPR15" s="967"/>
      <c r="CPS15" s="967"/>
      <c r="CPT15" s="994" t="s">
        <v>6247</v>
      </c>
      <c r="CPU15" s="994"/>
      <c r="CPV15" s="994"/>
      <c r="CPW15" s="994"/>
      <c r="CPX15" s="994"/>
      <c r="CPY15" s="994"/>
      <c r="CPZ15" s="994"/>
      <c r="CQA15" s="994"/>
      <c r="CQB15" s="994"/>
      <c r="CQC15" s="994"/>
      <c r="CQD15" s="994"/>
      <c r="CQE15" s="994"/>
      <c r="CQF15" s="994"/>
      <c r="CQG15" s="994"/>
      <c r="CQH15" s="994"/>
      <c r="CQI15" s="994"/>
      <c r="CQN15" s="994" t="s">
        <v>6247</v>
      </c>
      <c r="CQO15" s="994"/>
      <c r="CQP15" s="994"/>
      <c r="CQQ15" s="994"/>
      <c r="CQR15" s="994"/>
      <c r="CQS15" s="994"/>
      <c r="CQT15" s="994"/>
      <c r="CQU15" s="994"/>
      <c r="CQV15" s="1019" t="s">
        <v>6248</v>
      </c>
      <c r="CQW15" s="1019"/>
      <c r="CQX15" s="1019"/>
      <c r="CQY15" s="1019"/>
      <c r="CQZ15" s="1019"/>
      <c r="CRA15" s="1019"/>
      <c r="CRB15" s="1019"/>
      <c r="CRC15" s="1019"/>
      <c r="CRD15" s="1019"/>
      <c r="CRE15" s="1019"/>
      <c r="CRF15" s="1019"/>
      <c r="CRG15" s="1019"/>
      <c r="CRH15" s="1019"/>
      <c r="CRI15" s="1019"/>
      <c r="CRJ15" s="1019"/>
      <c r="CRK15" s="1019"/>
      <c r="CRP15" s="1019" t="s">
        <v>6248</v>
      </c>
      <c r="CRQ15" s="1019"/>
      <c r="CRR15" s="1019"/>
      <c r="CRS15" s="1019"/>
      <c r="CRT15" s="1019"/>
      <c r="CRU15" s="1019"/>
      <c r="CRV15" s="1019"/>
      <c r="CRW15" s="1019"/>
      <c r="CRX15" s="1019"/>
      <c r="CRY15" s="1019"/>
      <c r="CRZ15" s="1019"/>
      <c r="CSA15" s="1019"/>
      <c r="CSB15" s="1020" t="s">
        <v>6424</v>
      </c>
      <c r="CSC15" s="1020"/>
      <c r="CSD15" s="1020"/>
      <c r="CSE15" s="1020"/>
      <c r="CSF15" s="1020"/>
      <c r="CSG15" s="1020"/>
      <c r="CSH15" s="1020"/>
      <c r="CSI15" s="1020"/>
      <c r="CSJ15" s="1020"/>
      <c r="CSK15" s="1020"/>
      <c r="CSL15" s="1020"/>
      <c r="CSM15" s="1020"/>
      <c r="CSR15" s="1020" t="s">
        <v>6424</v>
      </c>
      <c r="CSS15" s="1020"/>
      <c r="CST15" s="1020"/>
      <c r="CSU15" s="1020"/>
      <c r="CSV15" s="1020"/>
      <c r="CSW15" s="1020"/>
      <c r="CSX15" s="1020"/>
      <c r="CSY15" s="1020"/>
      <c r="CSZ15" s="1020"/>
      <c r="CTA15" s="1020"/>
      <c r="CTB15" s="1020"/>
      <c r="CTC15" s="1020"/>
      <c r="CTD15" s="945" t="s">
        <v>6431</v>
      </c>
      <c r="CTE15" s="945"/>
      <c r="CTF15" s="945"/>
      <c r="CTG15" s="945"/>
      <c r="CTH15" s="945"/>
      <c r="CTI15" s="945"/>
      <c r="CTJ15" s="945"/>
      <c r="CTK15" s="945"/>
      <c r="CTL15" s="945"/>
      <c r="CTM15" s="945"/>
      <c r="CTN15" s="945"/>
      <c r="CTO15" s="945"/>
      <c r="CTT15" s="979"/>
      <c r="CTU15" s="979"/>
      <c r="CTV15" s="979"/>
      <c r="CTW15" s="979"/>
      <c r="CUF15" s="979"/>
      <c r="CUG15" s="979"/>
      <c r="CUH15" s="979"/>
      <c r="CUI15" s="979"/>
      <c r="CUJ15" s="979"/>
      <c r="CUK15" s="979"/>
      <c r="CUL15" s="979"/>
      <c r="CUM15" s="979"/>
      <c r="CUV15" s="1000" t="s">
        <v>6432</v>
      </c>
      <c r="CUW15" s="1000"/>
      <c r="CUX15" s="1000"/>
      <c r="CUY15" s="1000"/>
      <c r="CUZ15" s="1000"/>
      <c r="CVA15" s="1000"/>
      <c r="CVB15" s="1000"/>
      <c r="CVC15" s="1000"/>
      <c r="CVD15" s="1000"/>
      <c r="CVE15" s="1000"/>
      <c r="CVF15" s="1000"/>
      <c r="CVG15" s="1000"/>
      <c r="CVH15" s="1000"/>
      <c r="CVI15" s="1000"/>
      <c r="CVJ15" s="1000"/>
      <c r="CVK15" s="1000"/>
      <c r="CVX15" s="945" t="s">
        <v>6520</v>
      </c>
      <c r="CVY15" s="945"/>
      <c r="CVZ15" s="945"/>
      <c r="CWA15" s="945"/>
      <c r="CWB15" s="945"/>
      <c r="CWC15" s="945"/>
      <c r="CWD15" s="945"/>
      <c r="CWE15" s="945"/>
      <c r="CWF15" s="945"/>
      <c r="CWG15" s="945"/>
      <c r="CWH15" s="945"/>
      <c r="CWI15" s="945"/>
      <c r="CWJ15" s="945"/>
      <c r="CWK15" s="945"/>
      <c r="CWL15" s="945"/>
      <c r="CWM15" s="945"/>
      <c r="CWZ15" s="945" t="s">
        <v>6578</v>
      </c>
      <c r="CXA15" s="945"/>
      <c r="CXB15" s="945"/>
      <c r="CXC15" s="945"/>
      <c r="CXD15" s="945"/>
      <c r="CXE15" s="945"/>
      <c r="CXF15" s="945"/>
      <c r="CXG15" s="945"/>
      <c r="CXH15" s="945"/>
      <c r="CXI15" s="945"/>
      <c r="CXJ15" s="945"/>
      <c r="CXK15" s="945"/>
      <c r="CXL15" s="967" t="s">
        <v>6611</v>
      </c>
      <c r="CXM15" s="967"/>
      <c r="CXN15" s="967"/>
      <c r="CXO15" s="967"/>
      <c r="CXP15" s="967"/>
      <c r="CXQ15" s="967"/>
      <c r="CXR15" s="967"/>
      <c r="CXS15" s="967"/>
      <c r="CYB15" s="928" t="s">
        <v>1987</v>
      </c>
      <c r="CYC15" s="928"/>
      <c r="CYD15" s="928"/>
      <c r="CYE15" s="928"/>
      <c r="CYF15" s="928"/>
      <c r="CYG15" s="928"/>
      <c r="CYH15" s="928"/>
      <c r="CYI15" s="928"/>
      <c r="CYJ15" s="928"/>
      <c r="CYK15" s="928"/>
      <c r="CYL15" s="928"/>
      <c r="CYM15" s="928"/>
      <c r="CYN15" s="928"/>
      <c r="CYO15" s="928"/>
      <c r="CYP15" s="928"/>
      <c r="CYQ15" s="928"/>
      <c r="CYR15" s="928"/>
      <c r="CYS15" s="928"/>
      <c r="CYT15" s="928"/>
      <c r="CYU15" s="928"/>
      <c r="CZD15" s="928" t="s">
        <v>1987</v>
      </c>
      <c r="CZE15" s="928"/>
      <c r="CZF15" s="928"/>
      <c r="CZG15" s="928"/>
      <c r="CZH15" s="928"/>
      <c r="CZI15" s="928"/>
      <c r="CZJ15" s="928"/>
      <c r="CZK15" s="928"/>
      <c r="CZL15" s="928"/>
      <c r="CZM15" s="928"/>
      <c r="CZN15" s="928"/>
      <c r="CZO15" s="928"/>
      <c r="CZP15" s="928"/>
      <c r="CZQ15" s="928"/>
      <c r="CZR15" s="928"/>
      <c r="CZS15" s="928"/>
      <c r="CZT15" s="928"/>
      <c r="CZU15" s="928"/>
      <c r="CZV15" s="928"/>
      <c r="CZW15" s="928"/>
      <c r="DAF15" s="991" t="s">
        <v>2035</v>
      </c>
      <c r="DAG15" s="991"/>
      <c r="DAH15" s="991"/>
      <c r="DAI15" s="991"/>
      <c r="DAJ15" s="915" t="s">
        <v>6695</v>
      </c>
      <c r="DAK15" s="915"/>
      <c r="DAL15" s="915"/>
      <c r="DAM15" s="915"/>
      <c r="DAN15" s="915"/>
      <c r="DAO15" s="915"/>
      <c r="DAP15" s="915"/>
      <c r="DAQ15" s="915"/>
      <c r="DAR15" s="915"/>
      <c r="DAS15" s="915"/>
      <c r="DAT15" s="915"/>
      <c r="DAU15" s="915"/>
      <c r="DAV15" s="915"/>
      <c r="DAW15" s="915"/>
      <c r="DAX15" s="915"/>
      <c r="DAY15" s="915"/>
      <c r="DBH15" s="979"/>
      <c r="DBI15" s="979"/>
      <c r="DBJ15" s="979"/>
      <c r="DBK15" s="979"/>
      <c r="DBL15" s="915" t="s">
        <v>6695</v>
      </c>
      <c r="DBM15" s="915"/>
      <c r="DBN15" s="915"/>
      <c r="DBO15" s="915"/>
      <c r="DBP15" s="915"/>
      <c r="DBQ15" s="915"/>
      <c r="DBR15" s="915"/>
      <c r="DBS15" s="915"/>
      <c r="DBT15" s="1035" t="s">
        <v>5445</v>
      </c>
      <c r="DBU15" s="1035"/>
      <c r="DBV15" s="1035"/>
      <c r="DBW15" s="1035"/>
      <c r="DBX15" s="1035"/>
      <c r="DBY15" s="1035"/>
      <c r="DBZ15" s="1035"/>
      <c r="DCA15" s="1035"/>
      <c r="DCJ15" s="1035" t="s">
        <v>5445</v>
      </c>
      <c r="DCK15" s="1035"/>
      <c r="DCL15" s="1035"/>
      <c r="DCM15" s="1035"/>
      <c r="DCN15" s="1035"/>
      <c r="DCO15" s="1035"/>
      <c r="DCP15" s="1035"/>
      <c r="DCQ15" s="1035"/>
      <c r="DCR15" s="1000" t="s">
        <v>6763</v>
      </c>
      <c r="DCS15" s="1000"/>
      <c r="DCT15" s="1000"/>
      <c r="DCU15" s="1000"/>
      <c r="DCV15" s="1000"/>
      <c r="DCW15" s="1000"/>
      <c r="DCX15" s="1000"/>
      <c r="DCY15" s="1000"/>
      <c r="DCZ15" s="1000"/>
      <c r="DDA15" s="1000"/>
      <c r="DDB15" s="1000"/>
      <c r="DDC15" s="1000"/>
      <c r="DDL15" s="1000" t="s">
        <v>6763</v>
      </c>
      <c r="DDM15" s="1000"/>
      <c r="DDN15" s="1000"/>
      <c r="DDO15" s="1000"/>
      <c r="DDP15" s="1000"/>
      <c r="DDQ15" s="1000"/>
      <c r="DDR15" s="1000"/>
      <c r="DDS15" s="1000"/>
      <c r="DDT15" s="1000"/>
      <c r="DDU15" s="1000"/>
      <c r="DDV15" s="1000"/>
      <c r="DDW15" s="1000"/>
      <c r="DEN15" s="979"/>
      <c r="DEO15" s="979"/>
      <c r="DEP15" s="979"/>
      <c r="DEQ15" s="979"/>
      <c r="DFP15" s="979"/>
      <c r="DFQ15" s="979"/>
      <c r="DFR15" s="979"/>
      <c r="DFS15" s="979"/>
      <c r="DGV15" s="1025" t="s">
        <v>6878</v>
      </c>
      <c r="DGW15" s="1025"/>
      <c r="DGX15" s="1025"/>
      <c r="DGY15" s="1025"/>
      <c r="DGZ15" s="1025"/>
      <c r="DHA15" s="1025"/>
      <c r="DHB15" s="1025"/>
      <c r="DHC15" s="1025"/>
      <c r="DHD15" s="1025"/>
      <c r="DHE15" s="1025"/>
      <c r="DHF15" s="1025"/>
      <c r="DHG15" s="1025"/>
      <c r="DHH15" s="946" t="s">
        <v>6879</v>
      </c>
      <c r="DHI15" s="946"/>
      <c r="DHJ15" s="946"/>
      <c r="DHK15" s="946"/>
      <c r="DHT15" s="946" t="s">
        <v>6879</v>
      </c>
      <c r="DHU15" s="946"/>
      <c r="DHV15" s="946"/>
      <c r="DHW15" s="946"/>
      <c r="DHX15" s="946"/>
      <c r="DHY15" s="946"/>
      <c r="DHZ15" s="946"/>
      <c r="DIA15" s="946"/>
      <c r="DIB15" s="994" t="s">
        <v>6938</v>
      </c>
      <c r="DIC15" s="994"/>
      <c r="DID15" s="994"/>
      <c r="DIE15" s="994"/>
      <c r="DIF15" s="994"/>
      <c r="DIG15" s="994"/>
      <c r="DIH15" s="994"/>
      <c r="DII15" s="994"/>
      <c r="DIJ15" s="994"/>
      <c r="DIK15" s="994"/>
      <c r="DIL15" s="994"/>
      <c r="DIM15" s="994"/>
      <c r="DIV15" s="945" t="s">
        <v>6939</v>
      </c>
      <c r="DIW15" s="945"/>
      <c r="DIX15" s="945"/>
      <c r="DIY15" s="945"/>
      <c r="DIZ15" s="945"/>
      <c r="DJA15" s="945"/>
      <c r="DJB15" s="945"/>
      <c r="DJC15" s="945"/>
      <c r="DJD15" s="945"/>
      <c r="DJE15" s="945"/>
      <c r="DJF15" s="945"/>
      <c r="DJG15" s="945"/>
      <c r="DJH15" s="987" t="s">
        <v>7006</v>
      </c>
      <c r="DJI15" s="987"/>
      <c r="DJJ15" s="987"/>
      <c r="DJK15" s="987"/>
      <c r="DJL15" s="987"/>
      <c r="DJM15" s="987"/>
      <c r="DJN15" s="987"/>
      <c r="DJO15" s="987"/>
      <c r="DJX15" s="979"/>
      <c r="DJY15" s="979"/>
      <c r="DJZ15" s="979"/>
      <c r="DKA15" s="979"/>
      <c r="DKB15" s="987" t="s">
        <v>7006</v>
      </c>
      <c r="DKC15" s="987"/>
      <c r="DKD15" s="987"/>
      <c r="DKE15" s="987"/>
      <c r="DKF15" s="987"/>
      <c r="DKG15" s="987"/>
      <c r="DKH15" s="987"/>
      <c r="DKI15" s="987"/>
      <c r="DKJ15" s="968" t="s">
        <v>7056</v>
      </c>
      <c r="DKK15" s="968"/>
      <c r="DKL15" s="968"/>
      <c r="DKM15" s="968"/>
      <c r="DKN15" s="968"/>
      <c r="DKO15" s="968"/>
      <c r="DKP15" s="968"/>
      <c r="DKQ15" s="968"/>
      <c r="DKZ15" s="968" t="s">
        <v>7056</v>
      </c>
      <c r="DLA15" s="968"/>
      <c r="DLB15" s="968"/>
      <c r="DLC15" s="968"/>
      <c r="DLD15" s="968"/>
      <c r="DLE15" s="968"/>
      <c r="DLF15" s="968"/>
      <c r="DLG15" s="968"/>
      <c r="DLH15" s="987" t="s">
        <v>7077</v>
      </c>
      <c r="DLI15" s="987"/>
      <c r="DLJ15" s="987"/>
      <c r="DLK15" s="987"/>
      <c r="DLL15" s="987"/>
      <c r="DLM15" s="987"/>
      <c r="DLN15" s="987"/>
      <c r="DLO15" s="987"/>
      <c r="DLP15" s="987"/>
      <c r="DLQ15" s="987"/>
      <c r="DLR15" s="987"/>
      <c r="DLS15" s="987"/>
      <c r="DMB15" s="987" t="s">
        <v>7077</v>
      </c>
      <c r="DMC15" s="987"/>
      <c r="DMD15" s="987"/>
      <c r="DME15" s="987"/>
      <c r="DMF15" s="987"/>
      <c r="DMG15" s="987"/>
      <c r="DMH15" s="987"/>
      <c r="DMI15" s="987"/>
      <c r="DMJ15" s="979"/>
      <c r="DMK15" s="979"/>
      <c r="DML15" s="979"/>
      <c r="DMM15" s="979"/>
      <c r="DMN15" s="997" t="s">
        <v>7180</v>
      </c>
      <c r="DMO15" s="997"/>
      <c r="DMP15" s="997"/>
      <c r="DMQ15" s="997"/>
      <c r="DMR15" s="997"/>
      <c r="DMS15" s="997"/>
      <c r="DMT15" s="997"/>
      <c r="DMU15" s="997"/>
      <c r="DND15" s="997" t="s">
        <v>7180</v>
      </c>
      <c r="DNE15" s="997"/>
      <c r="DNF15" s="997"/>
      <c r="DNG15" s="997"/>
      <c r="DNH15" s="997"/>
      <c r="DNI15" s="997"/>
      <c r="DNJ15" s="997"/>
      <c r="DNK15" s="997"/>
      <c r="DNL15" s="997"/>
      <c r="DNM15" s="997"/>
      <c r="DNN15" s="997"/>
      <c r="DNO15" s="997"/>
      <c r="DNP15" s="999" t="s">
        <v>7181</v>
      </c>
      <c r="DNQ15" s="999"/>
      <c r="DNR15" s="999"/>
      <c r="DNS15" s="999"/>
      <c r="DNT15" s="999"/>
      <c r="DNU15" s="999"/>
      <c r="DNV15" s="999"/>
      <c r="DNW15" s="999"/>
      <c r="DOF15" s="999" t="s">
        <v>7181</v>
      </c>
      <c r="DOG15" s="999"/>
      <c r="DOH15" s="999"/>
      <c r="DOI15" s="999"/>
      <c r="DOJ15" s="999"/>
      <c r="DOK15" s="999"/>
      <c r="DOL15" s="999"/>
      <c r="DOM15" s="999"/>
      <c r="DON15" s="1030" t="s">
        <v>7179</v>
      </c>
      <c r="DOO15" s="1030"/>
      <c r="DOP15" s="1030"/>
      <c r="DOQ15" s="1030"/>
      <c r="DOR15" s="1030"/>
      <c r="DOS15" s="1030"/>
      <c r="DOT15" s="1030"/>
      <c r="DOU15" s="1030"/>
      <c r="DOV15" s="1030"/>
      <c r="DOW15" s="1030"/>
      <c r="DOX15" s="1030"/>
      <c r="DOY15" s="1030"/>
      <c r="DPH15" s="1030" t="s">
        <v>7179</v>
      </c>
      <c r="DPI15" s="1030"/>
      <c r="DPJ15" s="1030"/>
      <c r="DPK15" s="1030"/>
      <c r="DPL15" s="1030"/>
      <c r="DPM15" s="1030"/>
      <c r="DPN15" s="1030"/>
      <c r="DPO15" s="1030"/>
      <c r="DPP15" s="1030"/>
      <c r="DPQ15" s="1030"/>
      <c r="DPR15" s="1030"/>
      <c r="DPS15" s="1030"/>
      <c r="DPT15" s="987" t="s">
        <v>7402</v>
      </c>
      <c r="DPU15" s="987"/>
      <c r="DPV15" s="987"/>
      <c r="DPW15" s="987"/>
      <c r="DPX15" s="987"/>
      <c r="DPY15" s="987"/>
      <c r="DPZ15" s="987"/>
      <c r="DQA15" s="987"/>
      <c r="DQJ15" s="979"/>
      <c r="DQK15" s="979"/>
      <c r="DQL15" s="979"/>
      <c r="DQM15" s="979"/>
      <c r="DQN15" s="987" t="s">
        <v>7402</v>
      </c>
      <c r="DQO15" s="987"/>
      <c r="DQP15" s="987"/>
      <c r="DQQ15" s="987"/>
      <c r="DQR15" s="987"/>
      <c r="DQS15" s="987"/>
      <c r="DQT15" s="987"/>
      <c r="DQU15" s="987"/>
      <c r="DQV15" s="1019" t="s">
        <v>7460</v>
      </c>
      <c r="DQW15" s="1019"/>
      <c r="DQX15" s="1019"/>
      <c r="DQY15" s="1019"/>
      <c r="DQZ15" s="1019"/>
      <c r="DRA15" s="1019"/>
      <c r="DRB15" s="1019"/>
      <c r="DRC15" s="1019"/>
      <c r="DRL15" s="1019" t="s">
        <v>7460</v>
      </c>
      <c r="DRM15" s="1019"/>
      <c r="DRN15" s="1019"/>
      <c r="DRO15" s="1019"/>
      <c r="DRP15" s="1019"/>
      <c r="DRQ15" s="1019"/>
      <c r="DRR15" s="1019"/>
      <c r="DRS15" s="1019"/>
      <c r="DRT15" s="994" t="s">
        <v>7498</v>
      </c>
      <c r="DRU15" s="994"/>
      <c r="DRV15" s="994"/>
      <c r="DRW15" s="994"/>
      <c r="DRX15" s="994"/>
      <c r="DRY15" s="994"/>
      <c r="DRZ15" s="994"/>
      <c r="DSA15" s="994"/>
      <c r="DSB15" s="994"/>
      <c r="DSC15" s="994"/>
      <c r="DSD15" s="994"/>
      <c r="DSE15" s="994"/>
      <c r="DSN15" s="915" t="s">
        <v>7552</v>
      </c>
      <c r="DSO15" s="915"/>
      <c r="DSP15" s="915"/>
      <c r="DSQ15" s="915"/>
      <c r="DSR15" s="915"/>
      <c r="DSS15" s="915"/>
      <c r="DST15" s="915"/>
      <c r="DSU15" s="915"/>
      <c r="DSV15" s="915"/>
      <c r="DSW15" s="915"/>
      <c r="DSX15" s="915"/>
      <c r="DSY15" s="915"/>
      <c r="DSZ15" s="994" t="s">
        <v>7566</v>
      </c>
      <c r="DTA15" s="994"/>
      <c r="DTB15" s="994"/>
      <c r="DTC15" s="994"/>
      <c r="DTD15" s="994"/>
      <c r="DTE15" s="994"/>
      <c r="DTF15" s="994"/>
      <c r="DTG15" s="994"/>
      <c r="DTP15" s="994" t="s">
        <v>7566</v>
      </c>
      <c r="DTQ15" s="994"/>
      <c r="DTR15" s="994"/>
      <c r="DTS15" s="994"/>
      <c r="DTT15" s="994"/>
      <c r="DTU15" s="994"/>
      <c r="DTV15" s="994"/>
      <c r="DTW15" s="994"/>
      <c r="DTX15" s="1009" t="s">
        <v>7613</v>
      </c>
      <c r="DTY15" s="1009"/>
      <c r="DTZ15" s="1009"/>
      <c r="DUA15" s="1009"/>
      <c r="DUB15" s="1009"/>
      <c r="DUC15" s="1009"/>
      <c r="DUD15" s="1009"/>
      <c r="DUE15" s="1009"/>
      <c r="DUF15" s="1009"/>
      <c r="DUG15" s="1009"/>
      <c r="DUH15" s="1009"/>
      <c r="DUI15" s="1009"/>
      <c r="DUR15" s="1019" t="s">
        <v>7614</v>
      </c>
      <c r="DUS15" s="1019"/>
      <c r="DUT15" s="1019"/>
      <c r="DUU15" s="1019"/>
      <c r="DUV15" s="1019"/>
      <c r="DUW15" s="1019"/>
      <c r="DUX15" s="1019"/>
      <c r="DUY15" s="1019"/>
      <c r="DUZ15" s="998" t="s">
        <v>7734</v>
      </c>
      <c r="DVA15" s="998"/>
      <c r="DVB15" s="998"/>
      <c r="DVC15" s="998"/>
      <c r="DVD15" s="998"/>
      <c r="DVE15" s="998"/>
      <c r="DVF15" s="998"/>
      <c r="DVG15" s="998"/>
      <c r="DVH15" s="946" t="s">
        <v>7733</v>
      </c>
      <c r="DVI15" s="946"/>
      <c r="DVJ15" s="946"/>
      <c r="DVK15" s="946"/>
      <c r="DVT15" s="946" t="s">
        <v>7733</v>
      </c>
      <c r="DVU15" s="946"/>
      <c r="DVV15" s="946"/>
      <c r="DVW15" s="946"/>
      <c r="DVX15" s="915" t="s">
        <v>7768</v>
      </c>
      <c r="DVY15" s="915"/>
      <c r="DVZ15" s="915"/>
      <c r="DWA15" s="915"/>
      <c r="DWB15" s="915"/>
      <c r="DWC15" s="915"/>
      <c r="DWD15" s="915"/>
      <c r="DWE15" s="915"/>
      <c r="DWF15" s="915"/>
      <c r="DWG15" s="915"/>
      <c r="DWH15" s="915"/>
      <c r="DWI15" s="915"/>
      <c r="DWJ15" s="945" t="s">
        <v>7846</v>
      </c>
      <c r="DWK15" s="945"/>
      <c r="DWL15" s="945"/>
      <c r="DWM15" s="945"/>
      <c r="DWV15" s="945" t="s">
        <v>7846</v>
      </c>
      <c r="DWW15" s="945"/>
      <c r="DWX15" s="945"/>
      <c r="DWY15" s="945"/>
      <c r="DWZ15" s="945"/>
      <c r="DXA15" s="945"/>
      <c r="DXB15" s="945"/>
      <c r="DXC15" s="945"/>
      <c r="DXD15" s="945"/>
      <c r="DXE15" s="945"/>
      <c r="DXF15" s="945"/>
      <c r="DXG15" s="945"/>
      <c r="DXH15" s="946" t="s">
        <v>7847</v>
      </c>
      <c r="DXI15" s="946"/>
      <c r="DXJ15" s="946"/>
      <c r="DXK15" s="946"/>
      <c r="DXL15" s="946"/>
      <c r="DXM15" s="946"/>
      <c r="DXN15" s="946"/>
      <c r="DXO15" s="946"/>
      <c r="DXX15" s="946" t="s">
        <v>7847</v>
      </c>
      <c r="DXY15" s="946"/>
      <c r="DXZ15" s="946"/>
      <c r="DYA15" s="946"/>
      <c r="DYB15" s="946"/>
      <c r="DYC15" s="946"/>
      <c r="DYD15" s="946"/>
      <c r="DYE15" s="946"/>
      <c r="DYF15" s="1000" t="s">
        <v>7935</v>
      </c>
      <c r="DYG15" s="1000"/>
      <c r="DYH15" s="1000"/>
      <c r="DYI15" s="1000"/>
      <c r="DYJ15" s="1000"/>
      <c r="DYK15" s="1000"/>
      <c r="DYL15" s="1000"/>
      <c r="DYM15" s="1000"/>
      <c r="DYN15" s="1000"/>
      <c r="DYO15" s="1000"/>
      <c r="DYP15" s="1000"/>
      <c r="DYQ15" s="1000"/>
      <c r="DYZ15" s="912" t="s">
        <v>7936</v>
      </c>
      <c r="DZA15" s="912"/>
      <c r="DZB15" s="912"/>
      <c r="DZC15" s="912"/>
      <c r="DZD15" s="912"/>
      <c r="DZE15" s="912"/>
      <c r="DZF15" s="912"/>
      <c r="DZG15" s="912"/>
      <c r="DZH15" s="912"/>
      <c r="DZI15" s="912"/>
      <c r="DZJ15" s="912"/>
      <c r="DZK15" s="912"/>
      <c r="DZL15" s="912"/>
      <c r="DZM15" s="912"/>
      <c r="DZN15" s="912"/>
      <c r="DZO15" s="912"/>
      <c r="EAB15" s="979"/>
      <c r="EAC15" s="979"/>
      <c r="EAD15" s="979"/>
      <c r="EAE15" s="979"/>
      <c r="EAF15" s="915" t="s">
        <v>8039</v>
      </c>
      <c r="EAG15" s="915"/>
      <c r="EAH15" s="915"/>
      <c r="EAI15" s="915"/>
      <c r="EAJ15" s="915"/>
      <c r="EAK15" s="915"/>
      <c r="EAL15" s="915"/>
      <c r="EAM15" s="915"/>
      <c r="EAN15" s="915"/>
      <c r="EAO15" s="915"/>
      <c r="EAP15" s="915"/>
      <c r="EAQ15" s="915"/>
      <c r="EAR15" s="915"/>
      <c r="EAS15" s="915"/>
      <c r="EAT15" s="915"/>
      <c r="EAU15" s="915"/>
      <c r="EBD15" s="1024" t="s">
        <v>8192</v>
      </c>
      <c r="EBE15" s="1024"/>
      <c r="EBF15" s="1024"/>
      <c r="EBG15" s="1024"/>
      <c r="EBH15" s="1024"/>
      <c r="EBI15" s="1024"/>
      <c r="EBJ15" s="1024"/>
      <c r="EBK15" s="1024"/>
      <c r="EBL15" s="1023" t="s">
        <v>8206</v>
      </c>
      <c r="EBM15" s="1023"/>
      <c r="EBN15" s="1023"/>
      <c r="EBO15" s="1023"/>
      <c r="EBP15" s="1023"/>
      <c r="EBQ15" s="1023"/>
      <c r="EBR15" s="1023"/>
      <c r="EBS15" s="1023"/>
      <c r="EBT15" s="1023"/>
      <c r="EBU15" s="1023"/>
      <c r="EBV15" s="1023"/>
      <c r="EBW15" s="1023"/>
      <c r="ECF15" s="945" t="s">
        <v>8201</v>
      </c>
      <c r="ECG15" s="945"/>
      <c r="ECH15" s="945"/>
      <c r="ECI15" s="945"/>
      <c r="ECJ15" s="945"/>
      <c r="ECK15" s="945"/>
      <c r="ECL15" s="945"/>
      <c r="ECM15" s="945"/>
      <c r="ECN15" s="945"/>
      <c r="ECO15" s="945"/>
      <c r="ECP15" s="945"/>
      <c r="ECQ15" s="945"/>
      <c r="ECR15" s="1003" t="s">
        <v>8276</v>
      </c>
      <c r="ECS15" s="1003"/>
      <c r="ECT15" s="1003"/>
      <c r="ECU15" s="1003"/>
      <c r="ECV15" s="1003"/>
      <c r="ECW15" s="1003"/>
      <c r="ECX15" s="1003"/>
      <c r="ECY15" s="1003"/>
      <c r="EDH15" s="979"/>
      <c r="EDI15" s="979"/>
      <c r="EDJ15" s="979"/>
      <c r="EDK15" s="979"/>
      <c r="EDL15" s="945" t="s">
        <v>8277</v>
      </c>
      <c r="EDM15" s="945"/>
      <c r="EDN15" s="945"/>
      <c r="EDO15" s="945"/>
      <c r="EDP15" s="945"/>
      <c r="EDQ15" s="945"/>
      <c r="EDR15" s="945"/>
      <c r="EDS15" s="945"/>
      <c r="EDT15" s="1016" t="s">
        <v>8335</v>
      </c>
      <c r="EDU15" s="1016"/>
      <c r="EDV15" s="1016"/>
      <c r="EDW15" s="1016"/>
      <c r="EDX15" s="1016"/>
      <c r="EDY15" s="1016"/>
      <c r="EDZ15" s="1016"/>
      <c r="EEA15" s="1016"/>
      <c r="EEJ15" s="979"/>
      <c r="EEK15" s="979"/>
      <c r="EEL15" s="979"/>
      <c r="EEM15" s="979"/>
      <c r="EEN15" s="945" t="s">
        <v>8381</v>
      </c>
      <c r="EEO15" s="945"/>
      <c r="EEP15" s="945"/>
      <c r="EEQ15" s="945"/>
      <c r="EER15" s="945"/>
      <c r="EES15" s="945"/>
      <c r="EET15" s="945"/>
      <c r="EEU15" s="945"/>
      <c r="EEV15" s="945"/>
      <c r="EEW15" s="945"/>
      <c r="EEX15" s="945"/>
      <c r="EEY15" s="945"/>
      <c r="EEZ15" s="1017" t="s">
        <v>8427</v>
      </c>
      <c r="EFA15" s="1017"/>
      <c r="EFB15" s="1017"/>
      <c r="EFC15" s="1017"/>
      <c r="EFL15" s="1019" t="s">
        <v>8006</v>
      </c>
      <c r="EFM15" s="1019"/>
      <c r="EFN15" s="1019"/>
      <c r="EFO15" s="1019"/>
      <c r="EFP15" s="1019"/>
      <c r="EFQ15" s="1019"/>
      <c r="EFR15" s="1019"/>
      <c r="EFS15" s="1019"/>
      <c r="EFT15" s="945" t="s">
        <v>8007</v>
      </c>
      <c r="EFU15" s="945"/>
      <c r="EFV15" s="945"/>
      <c r="EFW15" s="945"/>
      <c r="EFX15" s="945"/>
      <c r="EFY15" s="945"/>
      <c r="EFZ15" s="945"/>
      <c r="EGA15" s="945"/>
      <c r="EGB15" s="1016" t="s">
        <v>8345</v>
      </c>
      <c r="EGC15" s="1016"/>
      <c r="EGD15" s="1016"/>
      <c r="EGE15" s="1016"/>
      <c r="EGF15" s="1016"/>
      <c r="EGG15" s="1016"/>
      <c r="EGH15" s="1016"/>
      <c r="EGI15" s="1016"/>
      <c r="EGN15" s="1017" t="s">
        <v>8536</v>
      </c>
      <c r="EGO15" s="1017"/>
      <c r="EGP15" s="1017"/>
      <c r="EGQ15" s="1017"/>
      <c r="EGR15" s="1017"/>
      <c r="EGS15" s="1017"/>
      <c r="EGT15" s="1017"/>
      <c r="EGU15" s="1017"/>
      <c r="EGV15" s="1017"/>
      <c r="EGW15" s="1017"/>
      <c r="EGX15" s="1017"/>
      <c r="EGY15" s="1017"/>
      <c r="EGZ15" s="1018" t="s">
        <v>8523</v>
      </c>
      <c r="EHA15" s="1018"/>
      <c r="EHB15" s="1018"/>
      <c r="EHC15" s="1018"/>
      <c r="EHD15" s="1018"/>
      <c r="EHE15" s="1018"/>
      <c r="EHF15" s="1018"/>
      <c r="EHG15" s="1018"/>
      <c r="EHH15" s="1018"/>
      <c r="EHI15" s="1018"/>
      <c r="EHJ15" s="1018"/>
      <c r="EHK15" s="1018"/>
      <c r="EHP15" s="912" t="s">
        <v>8526</v>
      </c>
      <c r="EHQ15" s="912"/>
      <c r="EHR15" s="912"/>
      <c r="EHS15" s="912"/>
      <c r="EHT15" s="912"/>
      <c r="EHU15" s="912"/>
      <c r="EHV15" s="912"/>
      <c r="EHW15" s="912"/>
      <c r="EHX15" s="946" t="s">
        <v>8547</v>
      </c>
      <c r="EHY15" s="946"/>
      <c r="EHZ15" s="946"/>
      <c r="EIA15" s="946"/>
      <c r="EIB15" s="979"/>
      <c r="EIC15" s="979"/>
      <c r="EID15" s="979"/>
      <c r="EIE15" s="979"/>
      <c r="EIF15" s="946" t="s">
        <v>8547</v>
      </c>
      <c r="EIG15" s="946"/>
      <c r="EIH15" s="946"/>
      <c r="EII15" s="946"/>
      <c r="EIJ15" s="946"/>
      <c r="EIK15" s="946"/>
      <c r="EIL15" s="946"/>
      <c r="EIM15" s="946"/>
      <c r="EIR15" s="989" t="s">
        <v>8632</v>
      </c>
      <c r="EIS15" s="989"/>
      <c r="EIT15" s="989"/>
      <c r="EIU15" s="989"/>
      <c r="EIV15" s="989"/>
      <c r="EIW15" s="989"/>
      <c r="EIX15" s="989"/>
      <c r="EIY15" s="989"/>
      <c r="EIZ15" s="987" t="s">
        <v>8597</v>
      </c>
      <c r="EJA15" s="987"/>
      <c r="EJB15" s="987"/>
      <c r="EJC15" s="987"/>
      <c r="EJD15" s="987"/>
      <c r="EJE15" s="987"/>
      <c r="EJF15" s="987"/>
      <c r="EJG15" s="987"/>
      <c r="EJH15" s="987"/>
      <c r="EJI15" s="987"/>
      <c r="EJJ15" s="987"/>
      <c r="EJK15" s="987"/>
      <c r="EJT15" s="965" t="s">
        <v>8638</v>
      </c>
      <c r="EJU15" s="965"/>
      <c r="EJV15" s="965"/>
      <c r="EJW15" s="965"/>
      <c r="EJX15" s="965"/>
      <c r="EJY15" s="965"/>
      <c r="EJZ15" s="965"/>
      <c r="EKA15" s="965"/>
      <c r="EKB15" s="1104" t="s">
        <v>8596</v>
      </c>
      <c r="EKC15" s="1104"/>
      <c r="EKD15" s="1104"/>
      <c r="EKE15" s="1104"/>
      <c r="EKF15" s="1104"/>
      <c r="EKG15" s="1104"/>
      <c r="EKH15" s="1104"/>
      <c r="EKI15" s="1104"/>
      <c r="EKJ15" s="1104"/>
      <c r="EKK15" s="1104"/>
      <c r="EKL15" s="1104"/>
      <c r="EKM15" s="1104"/>
      <c r="EKV15" s="965" t="s">
        <v>8693</v>
      </c>
      <c r="EKW15" s="965"/>
      <c r="EKX15" s="965"/>
      <c r="EKY15" s="965"/>
      <c r="EKZ15" s="965"/>
      <c r="ELA15" s="965"/>
      <c r="ELB15" s="965"/>
      <c r="ELC15" s="965"/>
      <c r="ELD15" s="965"/>
      <c r="ELE15" s="965"/>
      <c r="ELF15" s="912" t="s">
        <v>8694</v>
      </c>
      <c r="ELG15" s="912"/>
      <c r="ELH15" s="912"/>
      <c r="ELI15" s="912"/>
      <c r="ELJ15" s="912"/>
      <c r="ELK15" s="912"/>
      <c r="ELL15" s="912"/>
      <c r="ELM15" s="912"/>
      <c r="ELN15" s="912"/>
      <c r="ELO15" s="912"/>
      <c r="ELX15" s="1103" t="s">
        <v>8777</v>
      </c>
      <c r="ELY15" s="1103"/>
      <c r="ELZ15" s="1103"/>
      <c r="EMA15" s="1103"/>
      <c r="EMB15" s="912" t="s">
        <v>8768</v>
      </c>
      <c r="EMC15" s="912"/>
      <c r="EMD15" s="912"/>
      <c r="EME15" s="912"/>
      <c r="EMF15" s="912"/>
      <c r="EMG15" s="912"/>
      <c r="EMH15" s="912"/>
      <c r="EMI15" s="912"/>
      <c r="EMJ15" s="993" t="s">
        <v>8769</v>
      </c>
      <c r="EMK15" s="993"/>
      <c r="EML15" s="993"/>
      <c r="EMM15" s="993"/>
      <c r="EMN15" s="993"/>
      <c r="EMO15" s="993"/>
      <c r="EMP15" s="993"/>
      <c r="EMQ15" s="993"/>
      <c r="EMZ15" s="979"/>
      <c r="ENA15" s="979"/>
      <c r="ENB15" s="979"/>
      <c r="ENC15" s="979"/>
      <c r="END15" s="993" t="s">
        <v>8769</v>
      </c>
      <c r="ENE15" s="993"/>
      <c r="ENF15" s="993"/>
      <c r="ENG15" s="993"/>
      <c r="ENH15" s="913" t="s">
        <v>8770</v>
      </c>
      <c r="ENI15" s="913"/>
      <c r="ENJ15" s="913"/>
      <c r="ENK15" s="913"/>
      <c r="ENL15" s="913"/>
      <c r="ENM15" s="913"/>
      <c r="ENN15" s="913"/>
      <c r="ENO15" s="913"/>
      <c r="ENP15" s="968" t="s">
        <v>8789</v>
      </c>
      <c r="ENQ15" s="968"/>
      <c r="ENR15" s="968"/>
      <c r="ENS15" s="968"/>
      <c r="ENT15" s="968"/>
      <c r="ENU15" s="968"/>
      <c r="EOB15" s="995" t="s">
        <v>8792</v>
      </c>
      <c r="EOC15" s="995"/>
      <c r="EOD15" s="995"/>
      <c r="EOE15" s="995"/>
      <c r="EOF15" s="995"/>
      <c r="EOG15" s="995"/>
      <c r="EOH15" s="995"/>
      <c r="EOI15" s="995"/>
      <c r="EOJ15" s="993" t="s">
        <v>8769</v>
      </c>
      <c r="EOK15" s="993"/>
      <c r="EOL15" s="993"/>
      <c r="EOM15" s="993"/>
      <c r="EON15" s="912" t="s">
        <v>8808</v>
      </c>
      <c r="EOO15" s="912"/>
      <c r="EOP15" s="912"/>
      <c r="EOQ15" s="912"/>
      <c r="EOR15" s="912"/>
      <c r="EOS15" s="912"/>
      <c r="EOT15" s="912"/>
      <c r="EOU15" s="912"/>
      <c r="EPD15" s="968" t="s">
        <v>8819</v>
      </c>
      <c r="EPE15" s="968"/>
      <c r="EPF15" s="968"/>
      <c r="EPG15" s="968"/>
      <c r="EPH15" s="968"/>
      <c r="EPI15" s="968"/>
      <c r="EPJ15" s="915" t="s">
        <v>8742</v>
      </c>
      <c r="EPK15" s="915"/>
      <c r="EPL15" s="915"/>
      <c r="EPM15" s="915"/>
      <c r="EPN15" s="915"/>
      <c r="EPO15" s="915"/>
      <c r="EPP15" s="944" t="s">
        <v>8821</v>
      </c>
      <c r="EPQ15" s="944"/>
      <c r="EPR15" s="944"/>
      <c r="EPS15" s="944"/>
      <c r="EPT15" s="944"/>
      <c r="EPU15" s="944"/>
      <c r="EPV15" s="944"/>
      <c r="EPW15" s="944"/>
      <c r="EQF15" s="944" t="s">
        <v>8821</v>
      </c>
      <c r="EQG15" s="944"/>
      <c r="EQH15" s="944"/>
      <c r="EQI15" s="944"/>
      <c r="EQJ15" s="997" t="s">
        <v>8841</v>
      </c>
      <c r="EQK15" s="997"/>
      <c r="EQL15" s="997"/>
      <c r="EQM15" s="997"/>
      <c r="EQN15" s="997"/>
      <c r="EQO15" s="997"/>
      <c r="EQP15" s="997"/>
      <c r="EQQ15" s="997"/>
      <c r="EQR15" s="997"/>
      <c r="EQS15" s="997"/>
      <c r="EQT15" s="997"/>
      <c r="EQU15" s="997"/>
      <c r="ERH15" s="915" t="s">
        <v>8877</v>
      </c>
      <c r="ERI15" s="915"/>
      <c r="ERJ15" s="915"/>
      <c r="ERK15" s="915"/>
      <c r="ERL15" s="915"/>
      <c r="ERM15" s="915"/>
      <c r="ERN15" s="915"/>
      <c r="ERO15" s="915"/>
      <c r="ERP15" s="984" t="s">
        <v>8864</v>
      </c>
      <c r="ERQ15" s="984"/>
      <c r="ERR15" s="984"/>
      <c r="ERS15" s="984"/>
      <c r="ERT15" s="984"/>
      <c r="ERU15" s="984"/>
      <c r="ERV15" s="984"/>
      <c r="ERW15" s="984"/>
      <c r="ESJ15" s="915" t="s">
        <v>8890</v>
      </c>
      <c r="ESK15" s="915"/>
      <c r="ESL15" s="915"/>
      <c r="ESM15" s="915"/>
      <c r="ESN15" s="915"/>
      <c r="ESO15" s="915"/>
      <c r="ESP15" s="915"/>
      <c r="ESQ15" s="915"/>
      <c r="ESR15" s="984" t="s">
        <v>8891</v>
      </c>
      <c r="ESS15" s="984"/>
      <c r="EST15" s="984"/>
      <c r="ESU15" s="984"/>
      <c r="ESV15" s="984"/>
      <c r="ESW15" s="984"/>
      <c r="ESX15" s="984"/>
      <c r="ESY15" s="984"/>
      <c r="ESZ15" s="944" t="s">
        <v>8907</v>
      </c>
      <c r="ETA15" s="944"/>
      <c r="ETB15" s="944"/>
      <c r="ETC15" s="944"/>
      <c r="ETL15" s="944" t="s">
        <v>8907</v>
      </c>
      <c r="ETM15" s="944"/>
      <c r="ETN15" s="944"/>
      <c r="ETO15" s="944"/>
      <c r="ETP15" s="965" t="s">
        <v>8916</v>
      </c>
      <c r="ETQ15" s="965"/>
      <c r="ETR15" s="965"/>
      <c r="ETS15" s="965"/>
      <c r="ETT15" s="965"/>
      <c r="ETU15" s="965"/>
      <c r="ETV15" s="991" t="s">
        <v>6138</v>
      </c>
      <c r="ETW15" s="991"/>
      <c r="ETX15" s="991"/>
      <c r="ETY15" s="991"/>
      <c r="ETZ15" s="912" t="s">
        <v>8917</v>
      </c>
      <c r="EUA15" s="912"/>
      <c r="EUB15" s="912"/>
      <c r="EUC15" s="912"/>
      <c r="EUD15" s="912"/>
      <c r="EUE15" s="912"/>
      <c r="EUN15" s="984" t="s">
        <v>8931</v>
      </c>
      <c r="EUO15" s="984"/>
      <c r="EUP15" s="984"/>
      <c r="EUQ15" s="984"/>
      <c r="EUR15" s="984"/>
      <c r="EUS15" s="984"/>
      <c r="EUT15" s="984"/>
      <c r="EUU15" s="984"/>
      <c r="EUV15" s="985" t="s">
        <v>8951</v>
      </c>
      <c r="EUW15" s="985"/>
      <c r="EUX15" s="985"/>
      <c r="EUY15" s="985"/>
      <c r="EUZ15" s="985"/>
      <c r="EVA15" s="985"/>
      <c r="EVB15" s="985"/>
      <c r="EVC15" s="985"/>
      <c r="EVD15" s="985"/>
      <c r="EVE15" s="985"/>
      <c r="EVF15" s="985"/>
      <c r="EVG15" s="985"/>
      <c r="EVP15" s="913" t="s">
        <v>8975</v>
      </c>
      <c r="EVQ15" s="913"/>
      <c r="EVR15" s="913"/>
      <c r="EVS15" s="913"/>
      <c r="EVT15" s="913"/>
      <c r="EVU15" s="913"/>
      <c r="EVV15" s="913"/>
      <c r="EVW15" s="913"/>
      <c r="EVX15" s="913"/>
      <c r="EVY15" s="913"/>
      <c r="EVZ15" s="913"/>
      <c r="EWA15" s="913"/>
      <c r="EWB15" s="913"/>
      <c r="EWC15" s="913"/>
      <c r="EWD15" s="913"/>
      <c r="EWE15" s="913"/>
      <c r="EWF15" s="945" t="s">
        <v>8976</v>
      </c>
      <c r="EWG15" s="945"/>
      <c r="EWH15" s="945"/>
      <c r="EWI15" s="945"/>
      <c r="EWR15" s="945" t="s">
        <v>8976</v>
      </c>
      <c r="EWS15" s="945"/>
      <c r="EWT15" s="945"/>
      <c r="EWU15" s="945"/>
      <c r="EWV15" s="945"/>
      <c r="EWW15" s="945"/>
      <c r="EWX15" s="945"/>
      <c r="EWY15" s="945"/>
      <c r="EWZ15" s="966" t="s">
        <v>8995</v>
      </c>
      <c r="EXA15" s="966"/>
      <c r="EXB15" s="966"/>
      <c r="EXC15" s="966"/>
      <c r="EXD15" s="966"/>
      <c r="EXE15" s="966"/>
      <c r="EXF15" s="966"/>
      <c r="EXG15" s="966"/>
      <c r="EXT15" s="979"/>
      <c r="EXU15" s="979"/>
      <c r="EXV15" s="979"/>
      <c r="EXW15" s="979"/>
      <c r="EXX15" s="983" t="s">
        <v>5779</v>
      </c>
      <c r="EXY15" s="983"/>
      <c r="EXZ15" s="983"/>
      <c r="EYA15" s="983"/>
      <c r="EYB15" s="983"/>
      <c r="EYC15" s="983"/>
      <c r="EYD15" s="983"/>
      <c r="EYE15" s="983"/>
      <c r="EYF15" s="983"/>
      <c r="EYG15" s="983"/>
      <c r="EYH15" s="983"/>
      <c r="EYI15" s="983"/>
      <c r="EYJ15" s="965" t="s">
        <v>8998</v>
      </c>
      <c r="EYK15" s="965"/>
      <c r="EYL15" s="965"/>
      <c r="EYM15" s="965"/>
      <c r="EYV15" s="965" t="s">
        <v>8998</v>
      </c>
      <c r="EYW15" s="965"/>
      <c r="EYX15" s="965"/>
      <c r="EYY15" s="965"/>
      <c r="EYZ15" s="913" t="s">
        <v>9014</v>
      </c>
      <c r="EZA15" s="913"/>
      <c r="EZB15" s="913"/>
      <c r="EZC15" s="913"/>
      <c r="EZD15" s="913"/>
      <c r="EZE15" s="913"/>
      <c r="EZF15" s="913"/>
      <c r="EZG15" s="913"/>
      <c r="EZH15" s="913"/>
      <c r="EZI15" s="913"/>
      <c r="EZJ15" s="913"/>
      <c r="EZK15" s="913"/>
      <c r="EZL15" s="913"/>
      <c r="EZM15" s="913"/>
      <c r="EZN15" s="913"/>
      <c r="EZO15" s="913"/>
      <c r="EZW15" s="553"/>
      <c r="EZX15" s="853" t="s">
        <v>9014</v>
      </c>
      <c r="EZY15" s="854"/>
      <c r="EZZ15" s="854"/>
      <c r="FAA15" s="855"/>
      <c r="FAB15" s="938" t="s">
        <v>9028</v>
      </c>
      <c r="FAC15" s="939"/>
      <c r="FAD15" s="939"/>
      <c r="FAE15" s="939"/>
      <c r="FAF15" s="939"/>
      <c r="FAG15" s="939"/>
      <c r="FAH15" s="939"/>
      <c r="FAI15" s="939"/>
      <c r="FAJ15" s="939"/>
      <c r="FAK15" s="939"/>
      <c r="FAL15" s="939"/>
      <c r="FAM15" s="939"/>
      <c r="FAN15" s="939"/>
      <c r="FAO15" s="939"/>
      <c r="FAP15" s="939"/>
      <c r="FAQ15" s="940"/>
      <c r="FAR15" s="556"/>
      <c r="FAY15" s="553"/>
      <c r="FAZ15" s="929" t="s">
        <v>9038</v>
      </c>
      <c r="FBA15" s="930"/>
      <c r="FBB15" s="930"/>
      <c r="FBC15" s="930"/>
      <c r="FBD15" s="930"/>
      <c r="FBE15" s="930"/>
      <c r="FBF15" s="930"/>
      <c r="FBG15" s="931"/>
      <c r="FBH15" s="558"/>
      <c r="FBI15" s="555"/>
      <c r="FBJ15" s="555"/>
      <c r="FBK15" s="559"/>
      <c r="FBL15" s="685"/>
      <c r="FBM15" s="686"/>
      <c r="FBN15" s="686"/>
      <c r="FBO15" s="687"/>
      <c r="FBP15" s="685"/>
      <c r="FBQ15" s="686"/>
      <c r="FBR15" s="686"/>
      <c r="FBS15" s="687"/>
      <c r="FBT15" s="556"/>
      <c r="FCA15" s="553"/>
      <c r="FCB15" s="721" t="s">
        <v>9038</v>
      </c>
      <c r="FCC15" s="722"/>
      <c r="FCD15" s="722"/>
      <c r="FCE15" s="722"/>
      <c r="FCF15" s="722"/>
      <c r="FCG15" s="722"/>
      <c r="FCH15" s="722"/>
      <c r="FCI15" s="723"/>
      <c r="FCJ15" s="892" t="s">
        <v>9062</v>
      </c>
      <c r="FCK15" s="893"/>
      <c r="FCL15" s="893"/>
      <c r="FCM15" s="893"/>
      <c r="FCN15" s="893"/>
      <c r="FCO15" s="893"/>
      <c r="FCP15" s="893"/>
      <c r="FCQ15" s="894"/>
      <c r="FCR15" s="694" t="s">
        <v>9055</v>
      </c>
      <c r="FCS15" s="695"/>
      <c r="FCT15" s="695"/>
      <c r="FCU15" s="696"/>
      <c r="FCV15" s="556"/>
      <c r="FDD15" s="829" t="s">
        <v>1737</v>
      </c>
      <c r="FDE15" s="830"/>
      <c r="FDF15" s="830"/>
      <c r="FDG15" s="830"/>
      <c r="FDH15" s="830"/>
      <c r="FDI15" s="830"/>
      <c r="FDJ15" s="830"/>
      <c r="FDK15" s="830"/>
      <c r="FDL15" s="830"/>
      <c r="FDM15" s="830"/>
      <c r="FDN15" s="830"/>
      <c r="FDO15" s="830"/>
      <c r="FDP15" s="830"/>
      <c r="FDQ15" s="830"/>
      <c r="FDR15" s="830"/>
      <c r="FDS15" s="830"/>
      <c r="FDT15" s="830"/>
      <c r="FDU15" s="830"/>
      <c r="FDV15" s="830"/>
      <c r="FDW15" s="831"/>
      <c r="FEF15" s="685"/>
      <c r="FEG15" s="686"/>
      <c r="FEH15" s="686"/>
      <c r="FEI15" s="687"/>
      <c r="FEJ15" s="818" t="s">
        <v>1737</v>
      </c>
      <c r="FEK15" s="819"/>
      <c r="FEL15" s="819"/>
      <c r="FEM15" s="819"/>
      <c r="FEN15" s="819"/>
      <c r="FEO15" s="819"/>
      <c r="FEP15" s="819"/>
      <c r="FEQ15" s="819"/>
      <c r="FER15" s="819"/>
      <c r="FES15" s="819"/>
      <c r="FET15" s="819"/>
      <c r="FEU15" s="819"/>
      <c r="FEV15" s="819"/>
      <c r="FEW15" s="819"/>
      <c r="FEX15" s="819"/>
      <c r="FEY15" s="820"/>
      <c r="FEZ15" s="556"/>
      <c r="FFH15" s="829" t="s">
        <v>1737</v>
      </c>
      <c r="FFI15" s="830"/>
      <c r="FFJ15" s="830"/>
      <c r="FFK15" s="830"/>
      <c r="FFL15" s="830"/>
      <c r="FFM15" s="830"/>
      <c r="FFN15" s="830"/>
      <c r="FFO15" s="830"/>
      <c r="FFP15" s="830"/>
      <c r="FFQ15" s="830"/>
      <c r="FFR15" s="830"/>
      <c r="FFS15" s="830"/>
      <c r="FFT15" s="830"/>
      <c r="FFU15" s="830"/>
      <c r="FFV15" s="830"/>
      <c r="FFW15" s="830"/>
      <c r="FFX15" s="830"/>
      <c r="FFY15" s="830"/>
      <c r="FFZ15" s="830"/>
      <c r="FGA15" s="831"/>
      <c r="FGJ15" s="862" t="s">
        <v>9122</v>
      </c>
      <c r="FGK15" s="863"/>
      <c r="FGL15" s="863"/>
      <c r="FGM15" s="863"/>
      <c r="FGN15" s="863"/>
      <c r="FGO15" s="863"/>
      <c r="FGP15" s="863"/>
      <c r="FGQ15" s="864"/>
      <c r="FGR15" s="956" t="s">
        <v>9123</v>
      </c>
      <c r="FGS15" s="957"/>
      <c r="FGT15" s="957"/>
      <c r="FGU15" s="957"/>
      <c r="FGV15" s="957"/>
      <c r="FGW15" s="957"/>
      <c r="FGX15" s="957"/>
      <c r="FGY15" s="958"/>
      <c r="FGZ15" s="554"/>
      <c r="FHA15" s="554"/>
      <c r="FHB15" s="554"/>
      <c r="FHC15" s="554"/>
      <c r="FHL15" s="694" t="s">
        <v>9136</v>
      </c>
      <c r="FHM15" s="695"/>
      <c r="FHN15" s="695"/>
      <c r="FHO15" s="695"/>
      <c r="FHP15" s="695"/>
      <c r="FHQ15" s="695"/>
      <c r="FHR15" s="695"/>
      <c r="FHS15" s="695"/>
      <c r="FHT15" s="695"/>
      <c r="FHU15" s="695"/>
      <c r="FHV15" s="695"/>
      <c r="FHW15" s="696"/>
      <c r="FHX15" s="718" t="s">
        <v>9150</v>
      </c>
      <c r="FHY15" s="719"/>
      <c r="FHZ15" s="719"/>
      <c r="FIA15" s="719"/>
      <c r="FIB15" s="719"/>
      <c r="FIC15" s="719"/>
      <c r="FID15" s="719"/>
      <c r="FIE15" s="720"/>
      <c r="FIN15" s="685"/>
      <c r="FIO15" s="686"/>
      <c r="FIP15" s="686"/>
      <c r="FIQ15" s="687"/>
      <c r="FIR15" s="697" t="s">
        <v>9154</v>
      </c>
      <c r="FIS15" s="698"/>
      <c r="FIT15" s="698"/>
      <c r="FIU15" s="698"/>
      <c r="FIV15" s="698"/>
      <c r="FIW15" s="698"/>
      <c r="FIX15" s="698"/>
      <c r="FIY15" s="699"/>
      <c r="FIZ15" s="769" t="s">
        <v>9157</v>
      </c>
      <c r="FJA15" s="770"/>
      <c r="FJB15" s="770"/>
      <c r="FJC15" s="770"/>
      <c r="FJD15" s="770"/>
      <c r="FJE15" s="770"/>
      <c r="FJF15" s="770"/>
      <c r="FJG15" s="771"/>
      <c r="FJP15" s="697" t="s">
        <v>9162</v>
      </c>
      <c r="FJQ15" s="698"/>
      <c r="FJR15" s="698"/>
      <c r="FJS15" s="698"/>
      <c r="FJT15" s="698"/>
      <c r="FJU15" s="698"/>
      <c r="FJV15" s="698"/>
      <c r="FJW15" s="699"/>
      <c r="FJX15" s="668" t="s">
        <v>9158</v>
      </c>
      <c r="FJY15" s="669"/>
      <c r="FJZ15" s="669"/>
      <c r="FKA15" s="669"/>
      <c r="FKB15" s="669"/>
      <c r="FKC15" s="669"/>
      <c r="FKD15" s="669"/>
      <c r="FKE15" s="670"/>
      <c r="FKF15" s="697" t="s">
        <v>9186</v>
      </c>
      <c r="FKG15" s="698"/>
      <c r="FKH15" s="698"/>
      <c r="FKI15" s="699"/>
      <c r="FKR15" s="697" t="s">
        <v>9186</v>
      </c>
      <c r="FKS15" s="698"/>
      <c r="FKT15" s="698"/>
      <c r="FKU15" s="698"/>
      <c r="FKV15" s="698"/>
      <c r="FKW15" s="698"/>
      <c r="FKX15" s="698"/>
      <c r="FKY15" s="1121"/>
      <c r="FKZ15" s="697" t="s">
        <v>9189</v>
      </c>
      <c r="FLA15" s="698"/>
      <c r="FLB15" s="698"/>
      <c r="FLC15" s="698"/>
      <c r="FLD15" s="698"/>
      <c r="FLE15" s="698"/>
      <c r="FLF15" s="698"/>
      <c r="FLG15" s="699"/>
      <c r="FLH15" s="653" t="s">
        <v>9188</v>
      </c>
      <c r="FLI15" s="654"/>
      <c r="FLJ15" s="654"/>
      <c r="FLK15" s="655"/>
      <c r="FLL15" s="556"/>
      <c r="FLT15" s="685"/>
      <c r="FLU15" s="686"/>
      <c r="FLV15" s="686"/>
      <c r="FLW15" s="687"/>
      <c r="FLX15" s="653" t="s">
        <v>9188</v>
      </c>
      <c r="FLY15" s="654"/>
      <c r="FLZ15" s="654"/>
      <c r="FMA15" s="655"/>
      <c r="FMB15" s="694" t="s">
        <v>9205</v>
      </c>
      <c r="FMC15" s="695"/>
      <c r="FMD15" s="695"/>
      <c r="FME15" s="695"/>
      <c r="FMF15" s="695"/>
      <c r="FMG15" s="695"/>
      <c r="FMH15" s="695"/>
      <c r="FMI15" s="696"/>
      <c r="FMJ15" s="709" t="s">
        <v>9203</v>
      </c>
      <c r="FMK15" s="710"/>
      <c r="FML15" s="710"/>
      <c r="FMM15" s="711"/>
      <c r="FMN15" s="556"/>
      <c r="FMV15" s="685"/>
      <c r="FMW15" s="686"/>
      <c r="FMX15" s="686"/>
      <c r="FMY15" s="687"/>
      <c r="FMZ15" s="709" t="s">
        <v>9203</v>
      </c>
      <c r="FNA15" s="710"/>
      <c r="FNB15" s="710"/>
      <c r="FNC15" s="711"/>
      <c r="FND15" s="1119" t="s">
        <v>9224</v>
      </c>
      <c r="FNE15" s="1120"/>
      <c r="FNF15" s="1120"/>
      <c r="FNG15" s="1120"/>
      <c r="FNH15" s="1120"/>
      <c r="FNI15" s="1120"/>
      <c r="FNJ15" s="1120"/>
      <c r="FNK15" s="1120"/>
      <c r="FNL15" s="1120"/>
      <c r="FNM15" s="1120"/>
      <c r="FNN15" s="1120"/>
      <c r="FNO15" s="1122"/>
      <c r="FNP15" s="556"/>
      <c r="FNX15" s="685"/>
      <c r="FNY15" s="686"/>
      <c r="FNZ15" s="686"/>
      <c r="FOA15" s="687"/>
      <c r="FOB15" s="1119" t="s">
        <v>9224</v>
      </c>
      <c r="FOC15" s="1120"/>
      <c r="FOD15" s="1120"/>
      <c r="FOE15" s="1120"/>
      <c r="FOF15" s="1120"/>
      <c r="FOG15" s="1120"/>
      <c r="FOH15" s="1120"/>
      <c r="FOI15" s="1120"/>
      <c r="FOJ15" s="665" t="s">
        <v>9220</v>
      </c>
      <c r="FOK15" s="666"/>
      <c r="FOL15" s="666"/>
      <c r="FOM15" s="666"/>
      <c r="FON15" s="666"/>
      <c r="FOO15" s="666"/>
      <c r="FOP15" s="666"/>
      <c r="FOQ15" s="667"/>
      <c r="FOZ15" s="759" t="s">
        <v>9253</v>
      </c>
      <c r="FPA15" s="760"/>
      <c r="FPB15" s="760"/>
      <c r="FPC15" s="760"/>
      <c r="FPD15" s="760"/>
      <c r="FPE15" s="760"/>
      <c r="FPF15" s="760"/>
      <c r="FPG15" s="761"/>
      <c r="FPH15" s="697" t="s">
        <v>9248</v>
      </c>
      <c r="FPI15" s="698"/>
      <c r="FPJ15" s="698"/>
      <c r="FPK15" s="698"/>
      <c r="FPL15" s="698"/>
      <c r="FPM15" s="698"/>
      <c r="FPN15" s="698"/>
      <c r="FPO15" s="699"/>
      <c r="FPP15" s="728" t="s">
        <v>9262</v>
      </c>
      <c r="FPQ15" s="729"/>
      <c r="FPR15" s="729"/>
      <c r="FPS15" s="730"/>
      <c r="FQB15" s="728" t="s">
        <v>9262</v>
      </c>
      <c r="FQC15" s="729"/>
      <c r="FQD15" s="729"/>
      <c r="FQE15" s="730"/>
      <c r="FQF15" s="728" t="s">
        <v>9272</v>
      </c>
      <c r="FQG15" s="729"/>
      <c r="FQH15" s="729"/>
      <c r="FQI15" s="729"/>
      <c r="FQJ15" s="729"/>
      <c r="FQK15" s="729"/>
      <c r="FQL15" s="729"/>
      <c r="FQM15" s="730"/>
      <c r="FQN15" s="685"/>
      <c r="FQO15" s="686"/>
      <c r="FQP15" s="686"/>
      <c r="FQQ15" s="687"/>
      <c r="FQR15" s="832" t="s">
        <v>9273</v>
      </c>
      <c r="FQS15" s="833"/>
      <c r="FQT15" s="833"/>
      <c r="FQU15" s="834"/>
      <c r="FQV15" s="556"/>
      <c r="FRD15" s="728" t="s">
        <v>9272</v>
      </c>
      <c r="FRE15" s="729"/>
      <c r="FRF15" s="729"/>
      <c r="FRG15" s="729"/>
      <c r="FRH15" s="729"/>
      <c r="FRI15" s="729"/>
      <c r="FRJ15" s="729"/>
      <c r="FRK15" s="730"/>
      <c r="FRL15" s="784" t="s">
        <v>9282</v>
      </c>
      <c r="FRM15" s="785"/>
      <c r="FRN15" s="785"/>
      <c r="FRO15" s="785"/>
      <c r="FRP15" s="785"/>
      <c r="FRQ15" s="785"/>
      <c r="FRR15" s="785"/>
      <c r="FRS15" s="786"/>
      <c r="FRT15" s="742" t="s">
        <v>9296</v>
      </c>
      <c r="FRU15" s="743"/>
      <c r="FRV15" s="743"/>
      <c r="FRW15" s="744"/>
      <c r="FRX15" s="556"/>
      <c r="FSF15" s="832" t="s">
        <v>9303</v>
      </c>
      <c r="FSG15" s="833"/>
      <c r="FSH15" s="833"/>
      <c r="FSI15" s="833"/>
      <c r="FSJ15" s="833"/>
      <c r="FSK15" s="833"/>
      <c r="FSL15" s="833"/>
      <c r="FSM15" s="833"/>
      <c r="FSN15" s="833"/>
      <c r="FSO15" s="833"/>
      <c r="FSP15" s="833"/>
      <c r="FSQ15" s="834"/>
      <c r="FSR15" s="691" t="s">
        <v>9299</v>
      </c>
      <c r="FSS15" s="692"/>
      <c r="FST15" s="692"/>
      <c r="FSU15" s="692"/>
      <c r="FSV15" s="692"/>
      <c r="FSW15" s="692"/>
      <c r="FSX15" s="692"/>
      <c r="FSY15" s="693"/>
      <c r="FSZ15" s="556"/>
      <c r="FTH15" s="685"/>
      <c r="FTI15" s="686"/>
      <c r="FTJ15" s="686"/>
      <c r="FTK15" s="687"/>
      <c r="FTL15" s="787" t="s">
        <v>9312</v>
      </c>
      <c r="FTM15" s="788"/>
      <c r="FTN15" s="788"/>
      <c r="FTO15" s="788"/>
      <c r="FTP15" s="788"/>
      <c r="FTQ15" s="788"/>
      <c r="FTR15" s="788"/>
      <c r="FTS15" s="789"/>
      <c r="FTT15" s="769" t="s">
        <v>9315</v>
      </c>
      <c r="FTU15" s="770"/>
      <c r="FTV15" s="770"/>
      <c r="FTW15" s="770"/>
      <c r="FTX15" s="770"/>
      <c r="FTY15" s="770"/>
      <c r="FTZ15" s="770"/>
      <c r="FUA15" s="771"/>
      <c r="FUB15" s="556"/>
      <c r="FUH15" s="556"/>
      <c r="FUJ15" s="769" t="s">
        <v>9315</v>
      </c>
      <c r="FUK15" s="770"/>
      <c r="FUL15" s="770"/>
      <c r="FUM15" s="770"/>
      <c r="FUN15" s="770"/>
      <c r="FUO15" s="770"/>
      <c r="FUP15" s="770"/>
      <c r="FUQ15" s="770"/>
      <c r="FUR15" s="770"/>
      <c r="FUS15" s="770"/>
      <c r="FUT15" s="770"/>
      <c r="FUU15" s="771"/>
      <c r="FUV15" s="697" t="s">
        <v>9321</v>
      </c>
      <c r="FUW15" s="698"/>
      <c r="FUX15" s="698"/>
      <c r="FUY15" s="698"/>
      <c r="FUZ15" s="698"/>
      <c r="FVA15" s="698"/>
      <c r="FVB15" s="698"/>
      <c r="FVC15" s="699"/>
      <c r="FVL15" s="685"/>
      <c r="FVM15" s="686"/>
      <c r="FVN15" s="686"/>
      <c r="FVO15" s="687"/>
      <c r="FVP15" s="694" t="s">
        <v>9325</v>
      </c>
      <c r="FVQ15" s="695"/>
      <c r="FVR15" s="695"/>
      <c r="FVS15" s="695"/>
      <c r="FVT15" s="695"/>
      <c r="FVU15" s="695"/>
      <c r="FVV15" s="695"/>
      <c r="FVW15" s="695"/>
      <c r="FVX15" s="695"/>
      <c r="FVY15" s="695"/>
      <c r="FVZ15" s="695"/>
      <c r="FWA15" s="696"/>
      <c r="FWB15" s="676" t="s">
        <v>9336</v>
      </c>
      <c r="FWC15" s="677"/>
      <c r="FWD15" s="677"/>
      <c r="FWE15" s="678"/>
      <c r="FWF15" s="556"/>
      <c r="FWN15" s="676" t="s">
        <v>9336</v>
      </c>
      <c r="FWO15" s="677"/>
      <c r="FWP15" s="677"/>
      <c r="FWQ15" s="678"/>
      <c r="FWR15" s="691" t="s">
        <v>9359</v>
      </c>
      <c r="FWS15" s="692"/>
      <c r="FWT15" s="692"/>
      <c r="FWU15" s="692"/>
      <c r="FWV15" s="692"/>
      <c r="FWW15" s="692"/>
      <c r="FWX15" s="692"/>
      <c r="FWY15" s="693"/>
      <c r="FWZ15" s="721" t="s">
        <v>9345</v>
      </c>
      <c r="FXA15" s="722"/>
      <c r="FXB15" s="722"/>
      <c r="FXC15" s="722"/>
      <c r="FXD15" s="722"/>
      <c r="FXE15" s="722"/>
      <c r="FXF15" s="722"/>
      <c r="FXG15" s="723"/>
      <c r="FXH15" s="556"/>
      <c r="FXP15" s="721" t="s">
        <v>9345</v>
      </c>
      <c r="FXQ15" s="722"/>
      <c r="FXR15" s="722"/>
      <c r="FXS15" s="722"/>
      <c r="FXT15" s="722"/>
      <c r="FXU15" s="722"/>
      <c r="FXV15" s="722"/>
      <c r="FXW15" s="723"/>
      <c r="FXX15" s="753" t="s">
        <v>9366</v>
      </c>
      <c r="FXY15" s="754"/>
      <c r="FXZ15" s="754"/>
      <c r="FYA15" s="754"/>
      <c r="FYB15" s="754"/>
      <c r="FYC15" s="754"/>
      <c r="FYD15" s="754"/>
      <c r="FYE15" s="755"/>
      <c r="FYF15" s="721" t="s">
        <v>9372</v>
      </c>
      <c r="FYG15" s="722"/>
      <c r="FYH15" s="722"/>
      <c r="FYI15" s="723"/>
      <c r="FYJ15" s="556"/>
      <c r="FYR15" s="721" t="s">
        <v>9372</v>
      </c>
      <c r="FYS15" s="722"/>
      <c r="FYT15" s="722"/>
      <c r="FYU15" s="723"/>
      <c r="FYV15" s="715" t="s">
        <v>9391</v>
      </c>
      <c r="FYW15" s="716"/>
      <c r="FYX15" s="716"/>
      <c r="FYY15" s="716"/>
      <c r="FYZ15" s="716"/>
      <c r="FZA15" s="716"/>
      <c r="FZB15" s="716"/>
      <c r="FZC15" s="717"/>
      <c r="FZD15" s="709" t="s">
        <v>9375</v>
      </c>
      <c r="FZE15" s="710"/>
      <c r="FZF15" s="710"/>
      <c r="FZG15" s="710"/>
      <c r="FZH15" s="710"/>
      <c r="FZI15" s="710"/>
      <c r="FZJ15" s="710"/>
      <c r="FZK15" s="711"/>
      <c r="FZT15" s="671" t="s">
        <v>2278</v>
      </c>
      <c r="FZU15" s="672"/>
      <c r="FZV15" s="672"/>
      <c r="FZW15" s="672"/>
      <c r="FZX15" s="672"/>
      <c r="FZY15" s="672"/>
      <c r="FZZ15" s="672"/>
      <c r="GAA15" s="672"/>
      <c r="GAB15" s="672"/>
      <c r="GAC15" s="672"/>
      <c r="GAD15" s="672"/>
      <c r="GAE15" s="672"/>
      <c r="GAF15" s="672"/>
      <c r="GAG15" s="672"/>
      <c r="GAH15" s="672"/>
      <c r="GAI15" s="672"/>
      <c r="GAJ15" s="672"/>
      <c r="GAK15" s="672"/>
      <c r="GAL15" s="672"/>
      <c r="GAM15" s="673"/>
      <c r="GAV15" s="671" t="s">
        <v>2278</v>
      </c>
      <c r="GAW15" s="672"/>
      <c r="GAX15" s="672"/>
      <c r="GAY15" s="672"/>
      <c r="GAZ15" s="672"/>
      <c r="GBA15" s="672"/>
      <c r="GBB15" s="672"/>
      <c r="GBC15" s="672"/>
      <c r="GBD15" s="672"/>
      <c r="GBE15" s="672"/>
      <c r="GBF15" s="672"/>
      <c r="GBG15" s="672"/>
      <c r="GBH15" s="672"/>
      <c r="GBI15" s="672"/>
      <c r="GBJ15" s="672"/>
      <c r="GBK15" s="672"/>
      <c r="GBL15" s="672"/>
      <c r="GBM15" s="672"/>
      <c r="GBN15" s="672"/>
      <c r="GBO15" s="673"/>
      <c r="GBX15" s="671" t="s">
        <v>2278</v>
      </c>
      <c r="GBY15" s="672"/>
      <c r="GBZ15" s="672"/>
      <c r="GCA15" s="672"/>
      <c r="GCB15" s="672"/>
      <c r="GCC15" s="672"/>
      <c r="GCD15" s="672"/>
      <c r="GCE15" s="672"/>
      <c r="GCF15" s="672"/>
      <c r="GCG15" s="672"/>
      <c r="GCH15" s="672"/>
      <c r="GCI15" s="672"/>
      <c r="GCJ15" s="672"/>
      <c r="GCK15" s="672"/>
      <c r="GCL15" s="672"/>
      <c r="GCM15" s="672"/>
      <c r="GCN15" s="672"/>
      <c r="GCO15" s="672"/>
      <c r="GCP15" s="672"/>
      <c r="GCQ15" s="673"/>
      <c r="GCZ15" s="671" t="s">
        <v>2278</v>
      </c>
      <c r="GDA15" s="672"/>
      <c r="GDB15" s="672"/>
      <c r="GDC15" s="672"/>
      <c r="GDD15" s="672"/>
      <c r="GDE15" s="672"/>
      <c r="GDF15" s="672"/>
      <c r="GDG15" s="672"/>
      <c r="GDH15" s="672"/>
      <c r="GDI15" s="672"/>
      <c r="GDJ15" s="672"/>
      <c r="GDK15" s="672"/>
      <c r="GDL15" s="672"/>
      <c r="GDM15" s="672"/>
      <c r="GDN15" s="672"/>
      <c r="GDO15" s="672"/>
      <c r="GDP15" s="672"/>
      <c r="GDQ15" s="672"/>
      <c r="GDR15" s="672"/>
      <c r="GDS15" s="673"/>
      <c r="GEB15" s="685"/>
      <c r="GEC15" s="686"/>
      <c r="GED15" s="686"/>
      <c r="GEE15" s="687"/>
      <c r="GEF15" s="671" t="s">
        <v>2278</v>
      </c>
      <c r="GEG15" s="672"/>
      <c r="GEH15" s="672"/>
      <c r="GEI15" s="672"/>
      <c r="GEJ15" s="672"/>
      <c r="GEK15" s="672"/>
      <c r="GEL15" s="672"/>
      <c r="GEM15" s="672"/>
      <c r="GEN15" s="672"/>
      <c r="GEO15" s="672"/>
      <c r="GEP15" s="672"/>
      <c r="GEQ15" s="672"/>
      <c r="GER15" s="672"/>
      <c r="GES15" s="672"/>
      <c r="GET15" s="672"/>
      <c r="GEU15" s="673"/>
    </row>
    <row r="16" spans="1:6823" ht="24.95" customHeight="1" thickBot="1" x14ac:dyDescent="0.35">
      <c r="A16" s="538"/>
      <c r="B16" s="542"/>
      <c r="C16" s="547" t="s">
        <v>5442</v>
      </c>
      <c r="D16" s="544"/>
      <c r="E16" s="544"/>
      <c r="F16" s="544"/>
      <c r="G16" s="544"/>
      <c r="H16" s="544"/>
      <c r="I16" s="544"/>
      <c r="J16" s="544"/>
      <c r="K16" s="544"/>
      <c r="L16" s="544"/>
      <c r="M16" s="544"/>
      <c r="N16" s="544"/>
      <c r="O16" s="544"/>
      <c r="P16" s="544"/>
      <c r="Q16" s="544"/>
      <c r="R16" s="544"/>
      <c r="S16" s="544"/>
      <c r="T16" s="544"/>
      <c r="U16" s="544"/>
      <c r="V16" s="544"/>
      <c r="W16" s="544"/>
      <c r="X16" s="544"/>
      <c r="Y16" s="544"/>
      <c r="Z16" s="544"/>
      <c r="AA16" s="544"/>
      <c r="AB16" s="544"/>
      <c r="AC16" s="544"/>
      <c r="AD16" s="544"/>
      <c r="AE16" s="544"/>
      <c r="AF16" s="544"/>
      <c r="AG16" s="544"/>
      <c r="AH16" s="544"/>
      <c r="AI16" s="544"/>
      <c r="AJ16" s="544"/>
      <c r="AK16" s="544"/>
      <c r="AL16" s="544"/>
      <c r="AM16" s="544"/>
      <c r="AN16" s="544"/>
      <c r="AO16" s="544"/>
      <c r="AP16" s="544"/>
      <c r="AQ16" s="544"/>
      <c r="AR16" s="979"/>
      <c r="AS16" s="979"/>
      <c r="AT16" s="979"/>
      <c r="AU16" s="979"/>
      <c r="AV16" s="979"/>
      <c r="AW16" s="979"/>
      <c r="AX16" s="979"/>
      <c r="AY16" s="979"/>
      <c r="CN16" s="979"/>
      <c r="CO16" s="979"/>
      <c r="CP16" s="979"/>
      <c r="CQ16" s="979"/>
      <c r="GR16" s="979"/>
      <c r="GS16" s="979"/>
      <c r="GT16" s="979"/>
      <c r="GU16" s="979"/>
      <c r="GV16" s="551"/>
      <c r="GW16" s="551"/>
      <c r="GX16" s="551"/>
      <c r="GY16" s="551"/>
      <c r="GZ16" s="551"/>
      <c r="HA16" s="551"/>
      <c r="HB16" s="551"/>
      <c r="HC16" s="551"/>
      <c r="HD16" s="551"/>
      <c r="HE16" s="551"/>
      <c r="HF16" s="551"/>
      <c r="HG16" s="551"/>
      <c r="HH16" s="551"/>
      <c r="HI16" s="551"/>
      <c r="HJ16" s="551"/>
      <c r="HK16" s="551"/>
      <c r="HL16" s="551"/>
      <c r="HM16" s="551"/>
      <c r="HN16" s="551"/>
      <c r="HO16" s="551"/>
      <c r="HP16" s="551"/>
      <c r="HQ16" s="551"/>
      <c r="HR16" s="551"/>
      <c r="HS16" s="551"/>
      <c r="HT16" s="551"/>
      <c r="HU16" s="551"/>
      <c r="HV16" s="551"/>
      <c r="HW16" s="551"/>
      <c r="HX16" s="551"/>
      <c r="HY16" s="551"/>
      <c r="HZ16" s="551"/>
      <c r="IA16" s="551"/>
      <c r="IB16" s="551"/>
      <c r="IC16" s="551"/>
      <c r="ID16" s="551"/>
      <c r="IE16" s="551"/>
      <c r="IF16" s="551"/>
      <c r="IG16" s="551"/>
      <c r="IH16" s="551"/>
      <c r="II16" s="551"/>
      <c r="IJ16" s="551"/>
      <c r="IK16" s="551"/>
      <c r="IL16" s="551"/>
      <c r="IM16" s="551"/>
      <c r="IN16" s="551"/>
      <c r="IO16" s="551"/>
      <c r="IP16" s="551"/>
      <c r="IQ16" s="551"/>
      <c r="IR16" s="551"/>
      <c r="IS16" s="551"/>
      <c r="IT16" s="551"/>
      <c r="IU16" s="551"/>
      <c r="IV16" s="551"/>
      <c r="IW16" s="551"/>
      <c r="IX16" s="551"/>
      <c r="IY16" s="551"/>
      <c r="IZ16" s="551"/>
      <c r="JA16" s="551"/>
      <c r="JB16" s="551"/>
      <c r="JC16" s="551"/>
      <c r="JD16" s="551"/>
      <c r="JE16" s="551"/>
      <c r="JF16" s="551"/>
      <c r="JG16" s="551"/>
      <c r="JH16" s="551"/>
      <c r="JI16" s="551"/>
      <c r="JJ16" s="551"/>
      <c r="JK16" s="551"/>
      <c r="JL16" s="551"/>
      <c r="JM16" s="551"/>
      <c r="JN16" s="551"/>
      <c r="JO16" s="551"/>
      <c r="JP16" s="979"/>
      <c r="JQ16" s="979"/>
      <c r="JR16" s="979"/>
      <c r="JS16" s="979"/>
      <c r="KN16" s="979"/>
      <c r="KO16" s="979"/>
      <c r="KP16" s="979"/>
      <c r="KQ16" s="979"/>
      <c r="KR16" s="552"/>
      <c r="KS16" s="552"/>
      <c r="KT16" s="552"/>
      <c r="KU16" s="552"/>
      <c r="KV16" s="552"/>
      <c r="KW16" s="552"/>
      <c r="KX16" s="552"/>
      <c r="KY16" s="552"/>
      <c r="KZ16" s="552"/>
      <c r="LA16" s="552"/>
      <c r="LB16" s="552"/>
      <c r="LC16" s="552"/>
      <c r="LD16" s="552"/>
      <c r="LE16" s="552"/>
      <c r="LF16" s="552"/>
      <c r="LG16" s="552"/>
      <c r="LH16" s="552"/>
      <c r="LI16" s="552"/>
      <c r="LJ16" s="552"/>
      <c r="LK16" s="552"/>
      <c r="LL16" s="552"/>
      <c r="LM16" s="552"/>
      <c r="LN16" s="552"/>
      <c r="LO16" s="552"/>
      <c r="LP16" s="552"/>
      <c r="LQ16" s="552"/>
      <c r="LR16" s="552"/>
      <c r="LS16" s="552"/>
      <c r="LT16" s="552"/>
      <c r="LU16" s="552"/>
      <c r="LV16" s="552"/>
      <c r="LW16" s="552"/>
      <c r="LX16" s="552"/>
      <c r="LY16" s="552"/>
      <c r="LZ16" s="552"/>
      <c r="MA16" s="552"/>
      <c r="MB16" s="552"/>
      <c r="MC16" s="552"/>
      <c r="MD16" s="552"/>
      <c r="ME16" s="552"/>
      <c r="MF16" s="552"/>
      <c r="MG16" s="552"/>
      <c r="MH16" s="552"/>
      <c r="MI16" s="552"/>
      <c r="MJ16" s="552"/>
      <c r="MK16" s="552"/>
      <c r="ML16" s="552"/>
      <c r="MM16" s="552"/>
      <c r="MN16" s="552"/>
      <c r="MO16" s="552"/>
      <c r="MP16" s="552"/>
      <c r="MQ16" s="552"/>
      <c r="MR16" s="552"/>
      <c r="MS16" s="552"/>
      <c r="MT16" s="552"/>
      <c r="MU16" s="552"/>
      <c r="MV16" s="552"/>
      <c r="MW16" s="552"/>
      <c r="MX16" s="552"/>
      <c r="MY16" s="552"/>
      <c r="MZ16" s="552"/>
      <c r="NA16" s="552"/>
      <c r="NB16" s="552"/>
      <c r="NC16" s="552"/>
      <c r="ND16" s="552"/>
      <c r="NE16" s="552"/>
      <c r="NF16" s="552"/>
      <c r="NG16" s="552"/>
      <c r="NH16" s="552"/>
      <c r="NI16" s="552"/>
      <c r="NJ16" s="552"/>
      <c r="NK16" s="552"/>
      <c r="NL16" s="552"/>
      <c r="NM16" s="552"/>
      <c r="NN16" s="552"/>
      <c r="NO16" s="552"/>
      <c r="NP16" s="552"/>
      <c r="NQ16" s="552"/>
      <c r="NR16" s="552"/>
      <c r="NS16" s="552"/>
      <c r="NT16" s="552"/>
      <c r="NU16" s="552"/>
      <c r="NV16" s="552"/>
      <c r="NW16" s="552"/>
      <c r="NX16" s="552"/>
      <c r="NY16" s="552"/>
      <c r="NZ16" s="552"/>
      <c r="OA16" s="552"/>
      <c r="OB16" s="552"/>
      <c r="OC16" s="552"/>
      <c r="OD16" s="552"/>
      <c r="OE16" s="552"/>
      <c r="OF16" s="552"/>
      <c r="OG16" s="552"/>
      <c r="OH16" s="552"/>
      <c r="OI16" s="552"/>
      <c r="OJ16" s="552"/>
      <c r="OK16" s="552"/>
      <c r="OL16" s="552"/>
      <c r="OM16" s="552"/>
      <c r="ON16" s="552"/>
      <c r="OO16" s="552"/>
      <c r="OP16" s="552"/>
      <c r="OQ16" s="552"/>
      <c r="OR16" s="552"/>
      <c r="OS16" s="552"/>
      <c r="OT16" s="552"/>
      <c r="OU16" s="552"/>
      <c r="OV16" s="552"/>
      <c r="OW16" s="552"/>
      <c r="OX16" s="552"/>
      <c r="OY16" s="552"/>
      <c r="OZ16" s="552"/>
      <c r="PA16" s="552"/>
      <c r="PB16" s="552"/>
      <c r="PC16" s="552"/>
      <c r="PD16" s="552"/>
      <c r="PE16" s="552"/>
      <c r="PF16" s="552"/>
      <c r="PG16" s="552"/>
      <c r="PH16" s="552"/>
      <c r="PI16" s="552"/>
      <c r="PJ16" s="552"/>
      <c r="PK16" s="552"/>
      <c r="PL16" s="552"/>
      <c r="PM16" s="552"/>
      <c r="PN16" s="552"/>
      <c r="PO16" s="552"/>
      <c r="PP16" s="979"/>
      <c r="PQ16" s="979"/>
      <c r="PR16" s="979"/>
      <c r="PS16" s="979"/>
      <c r="QZ16" s="979"/>
      <c r="RA16" s="979"/>
      <c r="RB16" s="979"/>
      <c r="RC16" s="979"/>
      <c r="YJ16" s="979"/>
      <c r="YK16" s="979"/>
      <c r="YL16" s="979"/>
      <c r="YM16" s="979"/>
      <c r="ABD16" s="979"/>
      <c r="ABE16" s="979"/>
      <c r="ABF16" s="979"/>
      <c r="ABG16" s="979"/>
      <c r="ACZ16" s="979"/>
      <c r="ADA16" s="979"/>
      <c r="ADB16" s="979"/>
      <c r="ADC16" s="979"/>
      <c r="AGB16" s="979"/>
      <c r="AGC16" s="979"/>
      <c r="AGD16" s="979"/>
      <c r="AGE16" s="979"/>
      <c r="AIR16" s="979"/>
      <c r="AIS16" s="979"/>
      <c r="AIT16" s="979"/>
      <c r="AIU16" s="979"/>
      <c r="AJP16" s="979"/>
      <c r="AJQ16" s="979"/>
      <c r="AJR16" s="979"/>
      <c r="AJS16" s="979"/>
      <c r="AKZ16" s="979"/>
      <c r="ALA16" s="979"/>
      <c r="ALB16" s="979"/>
      <c r="ALC16" s="979"/>
      <c r="AUZ16" s="979"/>
      <c r="AVA16" s="979"/>
      <c r="AVB16" s="979"/>
      <c r="AVC16" s="979"/>
      <c r="AWJ16" s="979"/>
      <c r="AWK16" s="979"/>
      <c r="AWL16" s="979"/>
      <c r="AWM16" s="979"/>
      <c r="AWN16" s="979"/>
      <c r="AWO16" s="979"/>
      <c r="AWP16" s="979"/>
      <c r="AWQ16" s="979"/>
      <c r="BAJ16" s="979"/>
      <c r="BAK16" s="979"/>
      <c r="BAL16" s="979"/>
      <c r="BAM16" s="979"/>
      <c r="BCN16" s="979"/>
      <c r="BCO16" s="979"/>
      <c r="BCP16" s="979"/>
      <c r="BCQ16" s="979"/>
      <c r="BFH16" s="979"/>
      <c r="BFI16" s="979"/>
      <c r="BFJ16" s="979"/>
      <c r="BFK16" s="979"/>
      <c r="BGF16" s="979"/>
      <c r="BGG16" s="979"/>
      <c r="BGH16" s="979"/>
      <c r="BGI16" s="979"/>
      <c r="BIB16" s="979"/>
      <c r="BIC16" s="979"/>
      <c r="BID16" s="979"/>
      <c r="BIE16" s="979"/>
      <c r="BKV16" s="979"/>
      <c r="BKW16" s="979"/>
      <c r="BKX16" s="979"/>
      <c r="BKY16" s="979"/>
      <c r="BNH16" s="979"/>
      <c r="BNI16" s="979"/>
      <c r="BNJ16" s="979"/>
      <c r="BNK16" s="979"/>
      <c r="BON16" s="979"/>
      <c r="BOO16" s="979"/>
      <c r="BOP16" s="979"/>
      <c r="BOQ16" s="979"/>
      <c r="BVX16" s="979"/>
      <c r="BVY16" s="979"/>
      <c r="BVZ16" s="979"/>
      <c r="BWA16" s="979"/>
      <c r="BYR16" s="979"/>
      <c r="BYS16" s="979"/>
      <c r="BYT16" s="979"/>
      <c r="BYU16" s="979"/>
      <c r="CAN16" s="979"/>
      <c r="CAO16" s="979"/>
      <c r="CAP16" s="979"/>
      <c r="CAQ16" s="979"/>
      <c r="CDT16" s="979"/>
      <c r="CDU16" s="979"/>
      <c r="CDV16" s="979"/>
      <c r="CDW16" s="979"/>
      <c r="CGF16" s="1047"/>
      <c r="CGG16" s="1047"/>
      <c r="CGH16" s="1047"/>
      <c r="CGI16" s="1047"/>
      <c r="CGJ16" s="979"/>
      <c r="CGK16" s="979"/>
      <c r="CGL16" s="979"/>
      <c r="CGM16" s="979"/>
      <c r="CHH16" s="1047"/>
      <c r="CHI16" s="1047"/>
      <c r="CHJ16" s="1047"/>
      <c r="CHK16" s="1047"/>
      <c r="CHL16" s="979"/>
      <c r="CHM16" s="979"/>
      <c r="CHN16" s="979"/>
      <c r="CHO16" s="979"/>
      <c r="CIZ16" s="979"/>
      <c r="CJA16" s="979"/>
      <c r="CJB16" s="979"/>
      <c r="CJC16" s="979"/>
      <c r="CPL16" s="1001" t="s">
        <v>6237</v>
      </c>
      <c r="CPM16" s="1001"/>
      <c r="CPN16" s="1001"/>
      <c r="CPO16" s="1001"/>
      <c r="CPP16" s="968" t="s">
        <v>6281</v>
      </c>
      <c r="CPQ16" s="968"/>
      <c r="CPR16" s="968"/>
      <c r="CPS16" s="968"/>
      <c r="CPT16" s="912" t="s">
        <v>6280</v>
      </c>
      <c r="CPU16" s="912"/>
      <c r="CPV16" s="912"/>
      <c r="CPW16" s="912"/>
      <c r="CPX16" s="968" t="s">
        <v>6306</v>
      </c>
      <c r="CPY16" s="968"/>
      <c r="CPZ16" s="968"/>
      <c r="CQA16" s="968"/>
      <c r="CQB16" s="967" t="s">
        <v>6307</v>
      </c>
      <c r="CQC16" s="967"/>
      <c r="CQD16" s="967"/>
      <c r="CQE16" s="967"/>
      <c r="CQF16" s="965" t="s">
        <v>6352</v>
      </c>
      <c r="CQG16" s="965"/>
      <c r="CQH16" s="965"/>
      <c r="CQI16" s="965"/>
      <c r="CQN16" s="987" t="s">
        <v>6353</v>
      </c>
      <c r="CQO16" s="987"/>
      <c r="CQP16" s="1032" t="s">
        <v>6354</v>
      </c>
      <c r="CQQ16" s="1032"/>
      <c r="CQZ16" s="946" t="s">
        <v>6355</v>
      </c>
      <c r="CRA16" s="946"/>
      <c r="CRB16" s="946"/>
      <c r="CRC16" s="946"/>
      <c r="CRD16" s="1013" t="s">
        <v>6356</v>
      </c>
      <c r="CRE16" s="1013"/>
      <c r="CRF16" s="1013"/>
      <c r="CRG16" s="1013"/>
      <c r="CTT16" s="979"/>
      <c r="CTU16" s="979"/>
      <c r="CTV16" s="979"/>
      <c r="CTW16" s="979"/>
      <c r="CUF16" s="979"/>
      <c r="CUG16" s="979"/>
      <c r="CUH16" s="979"/>
      <c r="CUI16" s="979"/>
      <c r="CUJ16" s="979"/>
      <c r="CUK16" s="979"/>
      <c r="CUL16" s="979"/>
      <c r="CUM16" s="979"/>
      <c r="DBH16" s="979"/>
      <c r="DBI16" s="979"/>
      <c r="DBJ16" s="979"/>
      <c r="DBK16" s="979"/>
      <c r="DEN16" s="979"/>
      <c r="DEO16" s="979"/>
      <c r="DEP16" s="979"/>
      <c r="DEQ16" s="979"/>
      <c r="DFP16" s="979"/>
      <c r="DFQ16" s="979"/>
      <c r="DFR16" s="979"/>
      <c r="DFS16" s="979"/>
      <c r="DJX16" s="979"/>
      <c r="DJY16" s="979"/>
      <c r="DJZ16" s="979"/>
      <c r="DKA16" s="979"/>
      <c r="DKB16" s="965" t="s">
        <v>7031</v>
      </c>
      <c r="DKC16" s="965"/>
      <c r="DKD16" s="965"/>
      <c r="DKE16" s="965"/>
      <c r="DKF16" s="965"/>
      <c r="DKG16" s="965"/>
      <c r="DKH16" s="965"/>
      <c r="DKI16" s="965"/>
      <c r="DKJ16" s="965"/>
      <c r="DKK16" s="965"/>
      <c r="DKL16" s="965"/>
      <c r="DKM16" s="965"/>
      <c r="DKN16" s="965"/>
      <c r="DKO16" s="965"/>
      <c r="DKP16" s="965"/>
      <c r="DKQ16" s="965"/>
      <c r="DKZ16" s="915" t="s">
        <v>7082</v>
      </c>
      <c r="DLA16" s="915"/>
      <c r="DLB16" s="915"/>
      <c r="DLC16" s="915"/>
      <c r="DLD16" s="915"/>
      <c r="DLE16" s="915"/>
      <c r="DLF16" s="915"/>
      <c r="DLG16" s="915"/>
      <c r="DLH16" s="915"/>
      <c r="DLI16" s="915"/>
      <c r="DLJ16" s="915"/>
      <c r="DLK16" s="915"/>
      <c r="DLL16" s="915"/>
      <c r="DLM16" s="915"/>
      <c r="DLN16" s="915"/>
      <c r="DLO16" s="915"/>
      <c r="DLP16" s="965" t="s">
        <v>7172</v>
      </c>
      <c r="DLQ16" s="965"/>
      <c r="DLR16" s="965"/>
      <c r="DLS16" s="965"/>
      <c r="DMB16" s="965" t="s">
        <v>7171</v>
      </c>
      <c r="DMC16" s="965"/>
      <c r="DMD16" s="965"/>
      <c r="DME16" s="965"/>
      <c r="DMF16" s="965"/>
      <c r="DMG16" s="965"/>
      <c r="DMH16" s="965"/>
      <c r="DMI16" s="965"/>
      <c r="DMJ16" s="979"/>
      <c r="DMK16" s="979"/>
      <c r="DML16" s="979"/>
      <c r="DMM16" s="979"/>
      <c r="DMN16" s="965" t="s">
        <v>7171</v>
      </c>
      <c r="DMO16" s="965"/>
      <c r="DMP16" s="965"/>
      <c r="DMQ16" s="965"/>
      <c r="DMR16" s="965"/>
      <c r="DMS16" s="965"/>
      <c r="DMT16" s="965"/>
      <c r="DMU16" s="965"/>
      <c r="DND16" s="994" t="s">
        <v>7223</v>
      </c>
      <c r="DNE16" s="994"/>
      <c r="DNF16" s="994"/>
      <c r="DNG16" s="994"/>
      <c r="DNH16" s="994"/>
      <c r="DNI16" s="994"/>
      <c r="DNJ16" s="994"/>
      <c r="DNK16" s="994"/>
      <c r="DNL16" s="994"/>
      <c r="DNM16" s="994"/>
      <c r="DNN16" s="994"/>
      <c r="DNO16" s="994"/>
      <c r="DNP16" s="994"/>
      <c r="DNQ16" s="994"/>
      <c r="DNR16" s="994"/>
      <c r="DNS16" s="994"/>
      <c r="DNT16" s="994"/>
      <c r="DNU16" s="994"/>
      <c r="DNV16" s="994"/>
      <c r="DNW16" s="994"/>
      <c r="DOF16" s="994" t="s">
        <v>7223</v>
      </c>
      <c r="DOG16" s="994"/>
      <c r="DOH16" s="994"/>
      <c r="DOI16" s="994"/>
      <c r="DOJ16" s="994"/>
      <c r="DOK16" s="994"/>
      <c r="DOL16" s="994"/>
      <c r="DOM16" s="994"/>
      <c r="DON16" s="967" t="s">
        <v>7182</v>
      </c>
      <c r="DOO16" s="967"/>
      <c r="DOP16" s="967"/>
      <c r="DOQ16" s="967"/>
      <c r="DOR16" s="967"/>
      <c r="DOS16" s="967"/>
      <c r="DOT16" s="967"/>
      <c r="DOU16" s="967"/>
      <c r="DOV16" s="967"/>
      <c r="DOW16" s="967"/>
      <c r="DOX16" s="967"/>
      <c r="DOY16" s="967"/>
      <c r="DPH16" s="946" t="s">
        <v>7246</v>
      </c>
      <c r="DPI16" s="946"/>
      <c r="DPJ16" s="946"/>
      <c r="DPK16" s="946"/>
      <c r="DPL16" s="946"/>
      <c r="DPM16" s="946"/>
      <c r="DPN16" s="946"/>
      <c r="DPO16" s="946"/>
      <c r="DPP16" s="946"/>
      <c r="DPQ16" s="946"/>
      <c r="DPR16" s="946"/>
      <c r="DPS16" s="946"/>
      <c r="DPT16" s="945" t="s">
        <v>7395</v>
      </c>
      <c r="DPU16" s="945"/>
      <c r="DPV16" s="945"/>
      <c r="DPW16" s="945"/>
      <c r="DPX16" s="945"/>
      <c r="DPY16" s="945"/>
      <c r="DPZ16" s="945"/>
      <c r="DQA16" s="945"/>
      <c r="DQJ16" s="979"/>
      <c r="DQK16" s="979"/>
      <c r="DQL16" s="979"/>
      <c r="DQM16" s="979"/>
      <c r="DQN16" s="945" t="s">
        <v>7395</v>
      </c>
      <c r="DQO16" s="945"/>
      <c r="DQP16" s="945"/>
      <c r="DQQ16" s="945"/>
      <c r="DQR16" s="945"/>
      <c r="DQS16" s="945"/>
      <c r="DQT16" s="945"/>
      <c r="DQU16" s="945"/>
      <c r="DQV16" s="945"/>
      <c r="DQW16" s="945"/>
      <c r="DQX16" s="945"/>
      <c r="DQY16" s="945"/>
      <c r="DQZ16" s="945"/>
      <c r="DRA16" s="945"/>
      <c r="DRB16" s="945"/>
      <c r="DRC16" s="945"/>
      <c r="DRL16" s="965" t="s">
        <v>7459</v>
      </c>
      <c r="DRM16" s="965"/>
      <c r="DRN16" s="965"/>
      <c r="DRO16" s="965"/>
      <c r="DRP16" s="965"/>
      <c r="DRQ16" s="965"/>
      <c r="DRR16" s="965"/>
      <c r="DRS16" s="965"/>
      <c r="DRT16" s="965"/>
      <c r="DRU16" s="965"/>
      <c r="DRV16" s="965"/>
      <c r="DRW16" s="965"/>
      <c r="DRX16" s="965"/>
      <c r="DRY16" s="965"/>
      <c r="DRZ16" s="965"/>
      <c r="DSA16" s="965"/>
      <c r="DSN16" s="945" t="s">
        <v>7773</v>
      </c>
      <c r="DSO16" s="945"/>
      <c r="DSP16" s="945"/>
      <c r="DSQ16" s="945"/>
      <c r="DSR16" s="945"/>
      <c r="DSS16" s="945"/>
      <c r="DST16" s="945"/>
      <c r="DSU16" s="945"/>
      <c r="DSV16" s="945"/>
      <c r="DSW16" s="945"/>
      <c r="DSX16" s="945"/>
      <c r="DSY16" s="945"/>
      <c r="DSZ16" s="1009" t="s">
        <v>7544</v>
      </c>
      <c r="DTA16" s="1009"/>
      <c r="DTB16" s="1009"/>
      <c r="DTC16" s="1009"/>
      <c r="DTD16" s="1009"/>
      <c r="DTE16" s="1009"/>
      <c r="DTF16" s="1009"/>
      <c r="DTG16" s="1009"/>
      <c r="DTP16" s="965" t="s">
        <v>7712</v>
      </c>
      <c r="DTQ16" s="965"/>
      <c r="DTR16" s="965"/>
      <c r="DTS16" s="965"/>
      <c r="DTT16" s="965"/>
      <c r="DTU16" s="965"/>
      <c r="DTV16" s="965"/>
      <c r="DTW16" s="965"/>
      <c r="DTX16" s="965"/>
      <c r="DTY16" s="965"/>
      <c r="DTZ16" s="965"/>
      <c r="DUA16" s="965"/>
      <c r="DUB16" s="965"/>
      <c r="DUC16" s="965"/>
      <c r="DUD16" s="965"/>
      <c r="DUE16" s="965"/>
      <c r="DUF16" s="965"/>
      <c r="DUG16" s="965"/>
      <c r="DUH16" s="965"/>
      <c r="DUI16" s="965"/>
      <c r="DUR16" s="994" t="s">
        <v>7713</v>
      </c>
      <c r="DUS16" s="994"/>
      <c r="DUT16" s="994"/>
      <c r="DUU16" s="994"/>
      <c r="DUV16" s="994"/>
      <c r="DUW16" s="994"/>
      <c r="DUX16" s="994"/>
      <c r="DUY16" s="994"/>
      <c r="DUZ16" s="994"/>
      <c r="DVA16" s="994"/>
      <c r="DVB16" s="994"/>
      <c r="DVC16" s="994"/>
      <c r="DVD16" s="988" t="s">
        <v>7784</v>
      </c>
      <c r="DVE16" s="988"/>
      <c r="DVF16" s="988"/>
      <c r="DVG16" s="988"/>
      <c r="DVH16" s="988"/>
      <c r="DVI16" s="988"/>
      <c r="DVJ16" s="988"/>
      <c r="DVK16" s="988"/>
      <c r="DVT16" s="988" t="s">
        <v>7784</v>
      </c>
      <c r="DVU16" s="988"/>
      <c r="DVV16" s="988"/>
      <c r="DVW16" s="988"/>
      <c r="DVX16" s="967" t="s">
        <v>7797</v>
      </c>
      <c r="DVY16" s="967"/>
      <c r="DVZ16" s="967"/>
      <c r="DWA16" s="967"/>
      <c r="DWB16" s="967"/>
      <c r="DWC16" s="967"/>
      <c r="DWD16" s="967"/>
      <c r="DWE16" s="967"/>
      <c r="DWF16" s="967"/>
      <c r="DWG16" s="967"/>
      <c r="DWH16" s="967"/>
      <c r="DWI16" s="967"/>
      <c r="DWJ16" s="967"/>
      <c r="DWK16" s="967"/>
      <c r="DWL16" s="967"/>
      <c r="DWM16" s="967"/>
      <c r="DWV16" s="988" t="s">
        <v>7848</v>
      </c>
      <c r="DWW16" s="988"/>
      <c r="DWX16" s="988"/>
      <c r="DWY16" s="988"/>
      <c r="DWZ16" s="988"/>
      <c r="DXA16" s="988"/>
      <c r="DXB16" s="988"/>
      <c r="DXC16" s="988"/>
      <c r="DXD16" s="988"/>
      <c r="DXE16" s="988"/>
      <c r="DXF16" s="988"/>
      <c r="DXG16" s="988"/>
      <c r="DXH16" s="988"/>
      <c r="DXI16" s="988"/>
      <c r="DXJ16" s="988"/>
      <c r="DXK16" s="988"/>
      <c r="DXL16" s="965" t="s">
        <v>7893</v>
      </c>
      <c r="DXM16" s="965"/>
      <c r="DXN16" s="965"/>
      <c r="DXO16" s="965"/>
      <c r="DXX16" s="965" t="s">
        <v>7893</v>
      </c>
      <c r="DXY16" s="965"/>
      <c r="DXZ16" s="965"/>
      <c r="DYA16" s="965"/>
      <c r="DYB16" s="965"/>
      <c r="DYC16" s="965"/>
      <c r="DYD16" s="965"/>
      <c r="DYE16" s="965"/>
      <c r="DYF16" s="945" t="s">
        <v>7927</v>
      </c>
      <c r="DYG16" s="945"/>
      <c r="DYH16" s="945"/>
      <c r="DYI16" s="945"/>
      <c r="DYJ16" s="945"/>
      <c r="DYK16" s="945"/>
      <c r="DYL16" s="945"/>
      <c r="DYM16" s="945"/>
      <c r="DYN16" s="945"/>
      <c r="DYO16" s="945"/>
      <c r="DYP16" s="945"/>
      <c r="DYQ16" s="945"/>
      <c r="DYZ16" s="1017" t="s">
        <v>7930</v>
      </c>
      <c r="DZA16" s="1017"/>
      <c r="DZB16" s="1017"/>
      <c r="DZC16" s="1017"/>
      <c r="DZD16" s="1017"/>
      <c r="DZE16" s="1017"/>
      <c r="DZF16" s="1017"/>
      <c r="DZG16" s="1017"/>
      <c r="DZH16" s="1017"/>
      <c r="DZI16" s="1017"/>
      <c r="DZJ16" s="1017"/>
      <c r="DZK16" s="1017"/>
      <c r="DZL16" s="1003" t="s">
        <v>8034</v>
      </c>
      <c r="DZM16" s="1003"/>
      <c r="DZN16" s="1003"/>
      <c r="DZO16" s="1003"/>
      <c r="DZP16" s="1003"/>
      <c r="DZQ16" s="1003"/>
      <c r="DZR16" s="1003"/>
      <c r="DZS16" s="1003"/>
      <c r="EAB16" s="979"/>
      <c r="EAC16" s="979"/>
      <c r="EAD16" s="979"/>
      <c r="EAE16" s="979"/>
      <c r="EAF16" s="946" t="s">
        <v>8023</v>
      </c>
      <c r="EAG16" s="946"/>
      <c r="EAH16" s="946"/>
      <c r="EAI16" s="946"/>
      <c r="EAJ16" s="946"/>
      <c r="EAK16" s="946"/>
      <c r="EAL16" s="946"/>
      <c r="EAM16" s="946"/>
      <c r="EAN16" s="946"/>
      <c r="EAO16" s="946"/>
      <c r="EAP16" s="946"/>
      <c r="EAQ16" s="946"/>
      <c r="EBD16" s="912" t="s">
        <v>8164</v>
      </c>
      <c r="EBE16" s="912"/>
      <c r="EBF16" s="912"/>
      <c r="EBG16" s="912"/>
      <c r="EBH16" s="912"/>
      <c r="EBI16" s="912"/>
      <c r="EBJ16" s="912"/>
      <c r="EBK16" s="912"/>
      <c r="EBL16" s="1023" t="s">
        <v>8206</v>
      </c>
      <c r="EBM16" s="1023"/>
      <c r="EBN16" s="1023"/>
      <c r="EBO16" s="1023"/>
      <c r="EBP16" s="1023"/>
      <c r="EBQ16" s="1023"/>
      <c r="EBR16" s="1023"/>
      <c r="EBS16" s="1023"/>
      <c r="EBT16" s="946" t="s">
        <v>8052</v>
      </c>
      <c r="EBU16" s="946"/>
      <c r="EBV16" s="946"/>
      <c r="EBW16" s="946"/>
      <c r="EBX16" s="1020" t="s">
        <v>8156</v>
      </c>
      <c r="EBY16" s="1020"/>
      <c r="EBZ16" s="1020"/>
      <c r="ECA16" s="1020"/>
      <c r="ECF16" s="915" t="s">
        <v>8193</v>
      </c>
      <c r="ECG16" s="915"/>
      <c r="ECH16" s="915"/>
      <c r="ECI16" s="915"/>
      <c r="ECJ16" s="915"/>
      <c r="ECK16" s="915"/>
      <c r="ECL16" s="915"/>
      <c r="ECM16" s="915"/>
      <c r="ECN16" s="998" t="s">
        <v>8252</v>
      </c>
      <c r="ECO16" s="998"/>
      <c r="ECP16" s="998"/>
      <c r="ECQ16" s="998"/>
      <c r="ECR16" s="998"/>
      <c r="ECS16" s="998"/>
      <c r="ECT16" s="998"/>
      <c r="ECU16" s="998"/>
      <c r="ECV16" s="968" t="s">
        <v>8303</v>
      </c>
      <c r="ECW16" s="968"/>
      <c r="ECX16" s="968"/>
      <c r="ECY16" s="968"/>
      <c r="ECZ16" s="968"/>
      <c r="EDA16" s="968"/>
      <c r="EDB16" s="968"/>
      <c r="EDC16" s="968"/>
      <c r="EDH16" s="979"/>
      <c r="EDI16" s="979"/>
      <c r="EDJ16" s="979"/>
      <c r="EDK16" s="979"/>
      <c r="EDL16" s="998" t="s">
        <v>8299</v>
      </c>
      <c r="EDM16" s="998"/>
      <c r="EDN16" s="998"/>
      <c r="EDO16" s="998"/>
      <c r="EDP16" s="998"/>
      <c r="EDQ16" s="998"/>
      <c r="EDR16" s="998"/>
      <c r="EDS16" s="998"/>
      <c r="EDT16" s="915" t="s">
        <v>8300</v>
      </c>
      <c r="EDU16" s="915"/>
      <c r="EDV16" s="915"/>
      <c r="EDW16" s="915"/>
      <c r="EDX16" s="915"/>
      <c r="EDY16" s="915"/>
      <c r="EDZ16" s="915"/>
      <c r="EEA16" s="915"/>
      <c r="EEJ16" s="979"/>
      <c r="EEK16" s="979"/>
      <c r="EEL16" s="979"/>
      <c r="EEM16" s="979"/>
      <c r="EEN16" s="999" t="s">
        <v>8382</v>
      </c>
      <c r="EEO16" s="999"/>
      <c r="EEP16" s="999"/>
      <c r="EEQ16" s="999"/>
      <c r="EER16" s="999"/>
      <c r="EES16" s="999"/>
      <c r="EET16" s="999"/>
      <c r="EEU16" s="999"/>
      <c r="EEV16" s="965" t="s">
        <v>8383</v>
      </c>
      <c r="EEW16" s="965"/>
      <c r="EEX16" s="965"/>
      <c r="EEY16" s="965"/>
      <c r="EEZ16" s="965"/>
      <c r="EFA16" s="965"/>
      <c r="EFB16" s="965"/>
      <c r="EFC16" s="965"/>
      <c r="EFL16" s="965" t="s">
        <v>8383</v>
      </c>
      <c r="EFM16" s="965"/>
      <c r="EFN16" s="965"/>
      <c r="EFO16" s="965"/>
      <c r="EFP16" s="1017" t="s">
        <v>8493</v>
      </c>
      <c r="EFQ16" s="1017"/>
      <c r="EFR16" s="1017"/>
      <c r="EFS16" s="1017"/>
      <c r="EFT16" s="915" t="s">
        <v>8420</v>
      </c>
      <c r="EFU16" s="915"/>
      <c r="EFV16" s="915"/>
      <c r="EFW16" s="915"/>
      <c r="EFX16" s="915"/>
      <c r="EFY16" s="915"/>
      <c r="EFZ16" s="915"/>
      <c r="EGA16" s="915"/>
      <c r="EGB16" s="1021" t="s">
        <v>8421</v>
      </c>
      <c r="EGC16" s="1021"/>
      <c r="EGD16" s="1021"/>
      <c r="EGE16" s="1021"/>
      <c r="EGF16" s="1021"/>
      <c r="EGG16" s="1021"/>
      <c r="EGH16" s="1021"/>
      <c r="EGI16" s="1021"/>
      <c r="EGN16" s="1009" t="s">
        <v>8393</v>
      </c>
      <c r="EGO16" s="1009"/>
      <c r="EGP16" s="1009"/>
      <c r="EGQ16" s="1009"/>
      <c r="EGR16" s="1009"/>
      <c r="EGS16" s="1009"/>
      <c r="EGT16" s="913" t="s">
        <v>8519</v>
      </c>
      <c r="EGU16" s="913"/>
      <c r="EGV16" s="913"/>
      <c r="EGW16" s="913"/>
      <c r="EGX16" s="913"/>
      <c r="EGY16" s="913"/>
      <c r="EGZ16" s="965" t="s">
        <v>8538</v>
      </c>
      <c r="EHA16" s="965"/>
      <c r="EHB16" s="965"/>
      <c r="EHC16" s="965"/>
      <c r="EHD16" s="965"/>
      <c r="EHE16" s="965"/>
      <c r="EHF16" s="965"/>
      <c r="EHG16" s="965"/>
      <c r="EHH16" s="965"/>
      <c r="EHI16" s="965"/>
      <c r="EHJ16" s="965"/>
      <c r="EHK16" s="965"/>
      <c r="EHP16" s="1002" t="s">
        <v>8611</v>
      </c>
      <c r="EHQ16" s="1002"/>
      <c r="EHR16" s="1002"/>
      <c r="EHS16" s="1002"/>
      <c r="EHT16" s="967" t="s">
        <v>8594</v>
      </c>
      <c r="EHU16" s="967"/>
      <c r="EHV16" s="967"/>
      <c r="EHW16" s="967"/>
      <c r="EHX16" s="967"/>
      <c r="EHY16" s="967"/>
      <c r="EHZ16" s="967"/>
      <c r="EIA16" s="967"/>
      <c r="EIB16" s="979"/>
      <c r="EIC16" s="979"/>
      <c r="EID16" s="979"/>
      <c r="EIE16" s="979"/>
      <c r="EIF16" s="967" t="s">
        <v>8594</v>
      </c>
      <c r="EIG16" s="967"/>
      <c r="EIH16" s="967"/>
      <c r="EII16" s="967"/>
      <c r="EIR16" s="992" t="s">
        <v>8641</v>
      </c>
      <c r="EIS16" s="992"/>
      <c r="EIT16" s="992"/>
      <c r="EIU16" s="992"/>
      <c r="EIV16" s="992"/>
      <c r="EIW16" s="992"/>
      <c r="EIX16" s="992"/>
      <c r="EIY16" s="992"/>
      <c r="EIZ16" s="992"/>
      <c r="EJA16" s="992"/>
      <c r="EJB16" s="992"/>
      <c r="EJC16" s="992"/>
      <c r="EJD16" s="992"/>
      <c r="EJE16" s="992"/>
      <c r="EJF16" s="992"/>
      <c r="EJG16" s="992"/>
      <c r="EJH16" s="992"/>
      <c r="EJI16" s="992"/>
      <c r="EJJ16" s="992"/>
      <c r="EJK16" s="992"/>
      <c r="EJT16" s="992" t="s">
        <v>8641</v>
      </c>
      <c r="EJU16" s="992"/>
      <c r="EJV16" s="992"/>
      <c r="EJW16" s="992"/>
      <c r="EJX16" s="992"/>
      <c r="EJY16" s="992"/>
      <c r="EJZ16" s="992"/>
      <c r="EKA16" s="992"/>
      <c r="EKB16" s="992"/>
      <c r="EKC16" s="992"/>
      <c r="EKD16" s="992"/>
      <c r="EKE16" s="992"/>
      <c r="EKF16" s="992"/>
      <c r="EKG16" s="992"/>
      <c r="EKH16" s="992"/>
      <c r="EKI16" s="992"/>
      <c r="EKJ16" s="992"/>
      <c r="EKK16" s="992"/>
      <c r="EKL16" s="992"/>
      <c r="EKM16" s="992"/>
      <c r="EKV16" s="992" t="s">
        <v>1737</v>
      </c>
      <c r="EKW16" s="992"/>
      <c r="EKX16" s="992"/>
      <c r="EKY16" s="992"/>
      <c r="EKZ16" s="992"/>
      <c r="ELA16" s="992"/>
      <c r="ELB16" s="992"/>
      <c r="ELC16" s="992"/>
      <c r="ELD16" s="992"/>
      <c r="ELE16" s="992"/>
      <c r="ELF16" s="992"/>
      <c r="ELG16" s="992"/>
      <c r="ELH16" s="992"/>
      <c r="ELI16" s="992"/>
      <c r="ELJ16" s="992"/>
      <c r="ELK16" s="992"/>
      <c r="ELL16" s="992"/>
      <c r="ELM16" s="992"/>
      <c r="ELN16" s="992"/>
      <c r="ELO16" s="992"/>
      <c r="ELX16" s="992" t="s">
        <v>1737</v>
      </c>
      <c r="ELY16" s="992"/>
      <c r="ELZ16" s="992"/>
      <c r="EMA16" s="992"/>
      <c r="EMB16" s="992"/>
      <c r="EMC16" s="992"/>
      <c r="EMD16" s="992"/>
      <c r="EME16" s="992"/>
      <c r="EMF16" s="992"/>
      <c r="EMG16" s="992"/>
      <c r="EMH16" s="992"/>
      <c r="EMI16" s="992"/>
      <c r="EMJ16" s="992"/>
      <c r="EMK16" s="992"/>
      <c r="EML16" s="992"/>
      <c r="EMM16" s="992"/>
      <c r="EMN16" s="992"/>
      <c r="EMO16" s="992"/>
      <c r="EMP16" s="992"/>
      <c r="EMQ16" s="992"/>
      <c r="EMZ16" s="979"/>
      <c r="ENA16" s="979"/>
      <c r="ENB16" s="979"/>
      <c r="ENC16" s="979"/>
      <c r="END16" s="945" t="s">
        <v>8747</v>
      </c>
      <c r="ENE16" s="945"/>
      <c r="ENF16" s="945"/>
      <c r="ENG16" s="945"/>
      <c r="ENH16" s="915" t="s">
        <v>8780</v>
      </c>
      <c r="ENI16" s="915"/>
      <c r="ENJ16" s="915"/>
      <c r="ENK16" s="915"/>
      <c r="ENL16" s="915"/>
      <c r="ENM16" s="915"/>
      <c r="ENN16" s="915"/>
      <c r="ENO16" s="915"/>
      <c r="ENP16" s="1082" t="s">
        <v>8811</v>
      </c>
      <c r="ENQ16" s="1082"/>
      <c r="ENR16" s="1082"/>
      <c r="ENS16" s="1082"/>
      <c r="ENT16" s="1082"/>
      <c r="ENU16" s="1082"/>
      <c r="EOB16" s="999" t="s">
        <v>8796</v>
      </c>
      <c r="EOC16" s="999"/>
      <c r="EOD16" s="999"/>
      <c r="EOE16" s="999"/>
      <c r="EOF16" s="999"/>
      <c r="EOG16" s="999"/>
      <c r="EOH16" s="999"/>
      <c r="EOI16" s="999"/>
      <c r="EOJ16" s="944" t="s">
        <v>8778</v>
      </c>
      <c r="EOK16" s="944"/>
      <c r="EOL16" s="944"/>
      <c r="EOM16" s="944"/>
      <c r="EON16" s="944"/>
      <c r="EOO16" s="944"/>
      <c r="EOP16" s="944"/>
      <c r="EOQ16" s="944"/>
      <c r="EOR16" s="944"/>
      <c r="EOS16" s="944"/>
      <c r="EOT16" s="944"/>
      <c r="EOU16" s="944"/>
      <c r="EPD16" s="944" t="s">
        <v>8778</v>
      </c>
      <c r="EPE16" s="944"/>
      <c r="EPF16" s="944"/>
      <c r="EPG16" s="944"/>
      <c r="EPH16" s="997" t="s">
        <v>8779</v>
      </c>
      <c r="EPI16" s="997"/>
      <c r="EPJ16" s="997"/>
      <c r="EPK16" s="997"/>
      <c r="EPL16" s="997"/>
      <c r="EPM16" s="997"/>
      <c r="EPN16" s="997"/>
      <c r="EPO16" s="997"/>
      <c r="EPP16" s="997"/>
      <c r="EPQ16" s="997"/>
      <c r="EPR16" s="997"/>
      <c r="EPS16" s="997"/>
      <c r="EPT16" s="997"/>
      <c r="EPU16" s="997"/>
      <c r="EPV16" s="997"/>
      <c r="EPW16" s="997"/>
      <c r="EQF16" s="997" t="s">
        <v>8779</v>
      </c>
      <c r="EQG16" s="997"/>
      <c r="EQH16" s="997"/>
      <c r="EQI16" s="997"/>
      <c r="EQJ16" s="968" t="s">
        <v>8896</v>
      </c>
      <c r="EQK16" s="968"/>
      <c r="EQL16" s="968"/>
      <c r="EQM16" s="968"/>
      <c r="EQN16" s="968"/>
      <c r="EQO16" s="968"/>
      <c r="EQP16" s="968"/>
      <c r="EQQ16" s="968"/>
      <c r="EQR16" s="968"/>
      <c r="EQS16" s="968"/>
      <c r="EQT16" s="968"/>
      <c r="EQU16" s="968"/>
      <c r="EQV16" s="968"/>
      <c r="EQW16" s="968"/>
      <c r="EQX16" s="968"/>
      <c r="EQY16" s="968"/>
      <c r="ERH16" s="968" t="s">
        <v>8896</v>
      </c>
      <c r="ERI16" s="968"/>
      <c r="ERJ16" s="968"/>
      <c r="ERK16" s="968"/>
      <c r="ERL16" s="968"/>
      <c r="ERM16" s="968"/>
      <c r="ERN16" s="968"/>
      <c r="ERO16" s="968"/>
      <c r="ERP16" s="997" t="s">
        <v>8865</v>
      </c>
      <c r="ERQ16" s="997"/>
      <c r="ERR16" s="997"/>
      <c r="ERS16" s="997"/>
      <c r="ERT16" s="997"/>
      <c r="ERU16" s="997"/>
      <c r="ERV16" s="997"/>
      <c r="ERW16" s="997"/>
      <c r="ERX16" s="997"/>
      <c r="ERY16" s="997"/>
      <c r="ERZ16" s="997"/>
      <c r="ESA16" s="997"/>
      <c r="ESJ16" s="968" t="s">
        <v>8881</v>
      </c>
      <c r="ESK16" s="968"/>
      <c r="ESL16" s="968"/>
      <c r="ESM16" s="968"/>
      <c r="ESN16" s="968"/>
      <c r="ESO16" s="968"/>
      <c r="ESP16" s="968"/>
      <c r="ESQ16" s="968"/>
      <c r="ESR16" s="968"/>
      <c r="ESS16" s="968"/>
      <c r="EST16" s="968"/>
      <c r="ESU16" s="968"/>
      <c r="ESV16" s="982" t="s">
        <v>8900</v>
      </c>
      <c r="ESW16" s="982"/>
      <c r="ESX16" s="982"/>
      <c r="ESY16" s="982"/>
      <c r="ESZ16" s="982"/>
      <c r="ETA16" s="982"/>
      <c r="ETB16" s="982"/>
      <c r="ETC16" s="982"/>
      <c r="ETL16" s="968" t="s">
        <v>8954</v>
      </c>
      <c r="ETM16" s="968"/>
      <c r="ETN16" s="968"/>
      <c r="ETO16" s="968"/>
      <c r="ETP16" s="968"/>
      <c r="ETQ16" s="968"/>
      <c r="ETR16" s="968"/>
      <c r="ETS16" s="968"/>
      <c r="ETT16" s="968"/>
      <c r="ETU16" s="968"/>
      <c r="ETV16" s="968"/>
      <c r="ETW16" s="968"/>
      <c r="ETX16" s="968"/>
      <c r="ETY16" s="968"/>
      <c r="ETZ16" s="968"/>
      <c r="EUA16" s="968"/>
      <c r="EUB16" s="968"/>
      <c r="EUC16" s="968"/>
      <c r="EUD16" s="968"/>
      <c r="EUE16" s="968"/>
      <c r="EUN16" s="968" t="s">
        <v>8954</v>
      </c>
      <c r="EUO16" s="968"/>
      <c r="EUP16" s="968"/>
      <c r="EUQ16" s="968"/>
      <c r="EUR16" s="968"/>
      <c r="EUS16" s="968"/>
      <c r="EUT16" s="968"/>
      <c r="EUU16" s="968"/>
      <c r="EUV16" s="966" t="s">
        <v>8953</v>
      </c>
      <c r="EUW16" s="966"/>
      <c r="EUX16" s="966"/>
      <c r="EUY16" s="966"/>
      <c r="EUZ16" s="966"/>
      <c r="EVA16" s="966"/>
      <c r="EVB16" s="966"/>
      <c r="EVC16" s="966"/>
      <c r="EVD16" s="966"/>
      <c r="EVE16" s="966"/>
      <c r="EVF16" s="966"/>
      <c r="EVG16" s="966"/>
      <c r="EVP16" s="968" t="s">
        <v>8969</v>
      </c>
      <c r="EVQ16" s="968"/>
      <c r="EVR16" s="968"/>
      <c r="EVS16" s="968"/>
      <c r="EVT16" s="968"/>
      <c r="EVU16" s="968"/>
      <c r="EVV16" s="968"/>
      <c r="EVW16" s="968"/>
      <c r="EVX16" s="968"/>
      <c r="EVY16" s="968"/>
      <c r="EVZ16" s="968"/>
      <c r="EWA16" s="968"/>
      <c r="EWB16" s="912" t="s">
        <v>8973</v>
      </c>
      <c r="EWC16" s="912"/>
      <c r="EWD16" s="912"/>
      <c r="EWE16" s="912"/>
      <c r="EWF16" s="912"/>
      <c r="EWG16" s="912"/>
      <c r="EWH16" s="912"/>
      <c r="EWI16" s="912"/>
      <c r="EWR16" s="912" t="s">
        <v>8973</v>
      </c>
      <c r="EWS16" s="912"/>
      <c r="EWT16" s="912"/>
      <c r="EWU16" s="912"/>
      <c r="EWV16" s="912"/>
      <c r="EWW16" s="912"/>
      <c r="EWX16" s="912"/>
      <c r="EWY16" s="912"/>
      <c r="EXT16" s="979"/>
      <c r="EXU16" s="979"/>
      <c r="EXV16" s="979"/>
      <c r="EXW16" s="979"/>
      <c r="EXX16" s="978" t="s">
        <v>9011</v>
      </c>
      <c r="EXY16" s="978"/>
      <c r="EXZ16" s="978"/>
      <c r="EYA16" s="978"/>
      <c r="EYB16" s="978"/>
      <c r="EYC16" s="978"/>
      <c r="EYD16" s="978"/>
      <c r="EYE16" s="978"/>
      <c r="EYF16" s="978"/>
      <c r="EYG16" s="978"/>
      <c r="EYH16" s="978"/>
      <c r="EYI16" s="978"/>
      <c r="EYJ16" s="978"/>
      <c r="EYK16" s="978"/>
      <c r="EYL16" s="978"/>
      <c r="EYM16" s="978"/>
      <c r="EYV16" s="968" t="s">
        <v>9012</v>
      </c>
      <c r="EYW16" s="968"/>
      <c r="EYX16" s="968"/>
      <c r="EYY16" s="968"/>
      <c r="EYZ16" s="968"/>
      <c r="EZA16" s="968"/>
      <c r="EZB16" s="968"/>
      <c r="EZC16" s="968"/>
      <c r="EZD16" s="968"/>
      <c r="EZE16" s="968"/>
      <c r="EZF16" s="968"/>
      <c r="EZG16" s="968"/>
      <c r="EZH16" s="968"/>
      <c r="EZI16" s="968"/>
      <c r="EZJ16" s="968"/>
      <c r="EZK16" s="968"/>
      <c r="EZL16" s="914" t="s">
        <v>9029</v>
      </c>
      <c r="EZM16" s="914"/>
      <c r="EZN16" s="914"/>
      <c r="EZO16" s="914"/>
      <c r="EZW16" s="553"/>
      <c r="EZX16" s="871" t="s">
        <v>9029</v>
      </c>
      <c r="EZY16" s="872"/>
      <c r="EZZ16" s="872"/>
      <c r="FAA16" s="873"/>
      <c r="FAB16" s="916" t="s">
        <v>9030</v>
      </c>
      <c r="FAC16" s="917"/>
      <c r="FAD16" s="917"/>
      <c r="FAE16" s="917"/>
      <c r="FAF16" s="917"/>
      <c r="FAG16" s="917"/>
      <c r="FAH16" s="917"/>
      <c r="FAI16" s="917"/>
      <c r="FAJ16" s="917"/>
      <c r="FAK16" s="917"/>
      <c r="FAL16" s="917"/>
      <c r="FAM16" s="918"/>
      <c r="FAN16" s="975" t="s">
        <v>9043</v>
      </c>
      <c r="FAO16" s="976"/>
      <c r="FAP16" s="976"/>
      <c r="FAQ16" s="977"/>
      <c r="FAR16" s="561"/>
      <c r="FAS16" s="554"/>
      <c r="FAY16" s="553"/>
      <c r="FAZ16" s="879" t="s">
        <v>9043</v>
      </c>
      <c r="FBA16" s="880"/>
      <c r="FBB16" s="880"/>
      <c r="FBC16" s="880"/>
      <c r="FBD16" s="880"/>
      <c r="FBE16" s="880"/>
      <c r="FBF16" s="880"/>
      <c r="FBG16" s="881"/>
      <c r="FBH16" s="556"/>
      <c r="FBK16" s="553"/>
      <c r="FBL16" s="685"/>
      <c r="FBM16" s="686"/>
      <c r="FBN16" s="686"/>
      <c r="FBO16" s="687"/>
      <c r="FBP16" s="685"/>
      <c r="FBQ16" s="686"/>
      <c r="FBR16" s="686"/>
      <c r="FBS16" s="687"/>
      <c r="FBT16" s="556"/>
      <c r="FCA16" s="553"/>
      <c r="FCB16" s="877" t="s">
        <v>9044</v>
      </c>
      <c r="FCC16" s="878"/>
      <c r="FCD16" s="878"/>
      <c r="FCE16" s="878"/>
      <c r="FCF16" s="878"/>
      <c r="FCG16" s="878"/>
      <c r="FCH16" s="878"/>
      <c r="FCI16" s="878"/>
      <c r="FCJ16" s="878"/>
      <c r="FCK16" s="878"/>
      <c r="FCL16" s="878"/>
      <c r="FCM16" s="882"/>
      <c r="FCN16" s="886" t="s">
        <v>9072</v>
      </c>
      <c r="FCO16" s="887"/>
      <c r="FCP16" s="887"/>
      <c r="FCQ16" s="887"/>
      <c r="FCR16" s="887"/>
      <c r="FCS16" s="887"/>
      <c r="FCT16" s="887"/>
      <c r="FCU16" s="888"/>
      <c r="FDD16" s="886" t="s">
        <v>9072</v>
      </c>
      <c r="FDE16" s="887"/>
      <c r="FDF16" s="887"/>
      <c r="FDG16" s="887"/>
      <c r="FDH16" s="887"/>
      <c r="FDI16" s="887"/>
      <c r="FDJ16" s="887"/>
      <c r="FDK16" s="888"/>
      <c r="FDL16" s="679" t="s">
        <v>9076</v>
      </c>
      <c r="FDM16" s="680"/>
      <c r="FDN16" s="680"/>
      <c r="FDO16" s="680"/>
      <c r="FDP16" s="680"/>
      <c r="FDQ16" s="680"/>
      <c r="FDR16" s="680"/>
      <c r="FDS16" s="681"/>
      <c r="FDT16" s="871" t="s">
        <v>9086</v>
      </c>
      <c r="FDU16" s="872"/>
      <c r="FDV16" s="872"/>
      <c r="FDW16" s="873"/>
      <c r="FEF16" s="685"/>
      <c r="FEG16" s="686"/>
      <c r="FEH16" s="686"/>
      <c r="FEI16" s="687"/>
      <c r="FEJ16" s="721" t="s">
        <v>9086</v>
      </c>
      <c r="FEK16" s="722"/>
      <c r="FEL16" s="722"/>
      <c r="FEM16" s="722"/>
      <c r="FEN16" s="722"/>
      <c r="FEO16" s="722"/>
      <c r="FEP16" s="722"/>
      <c r="FEQ16" s="723"/>
      <c r="FER16" s="838" t="s">
        <v>9096</v>
      </c>
      <c r="FES16" s="839"/>
      <c r="FET16" s="839"/>
      <c r="FEU16" s="839"/>
      <c r="FEV16" s="839"/>
      <c r="FEW16" s="839"/>
      <c r="FEX16" s="839"/>
      <c r="FEY16" s="840"/>
      <c r="FFH16" s="841" t="s">
        <v>9108</v>
      </c>
      <c r="FFI16" s="842"/>
      <c r="FFJ16" s="842"/>
      <c r="FFK16" s="842"/>
      <c r="FFL16" s="842"/>
      <c r="FFM16" s="842"/>
      <c r="FFN16" s="842"/>
      <c r="FFO16" s="842"/>
      <c r="FFP16" s="842"/>
      <c r="FFQ16" s="842"/>
      <c r="FFR16" s="842"/>
      <c r="FFS16" s="842"/>
      <c r="FFT16" s="842"/>
      <c r="FFU16" s="842"/>
      <c r="FFV16" s="842"/>
      <c r="FFW16" s="843"/>
      <c r="FFX16" s="847" t="s">
        <v>9115</v>
      </c>
      <c r="FFY16" s="848"/>
      <c r="FFZ16" s="848"/>
      <c r="FGA16" s="849"/>
      <c r="FGB16" s="555"/>
      <c r="FGC16" s="555"/>
      <c r="FGD16" s="555"/>
      <c r="FGE16" s="555"/>
      <c r="FGJ16" s="697" t="s">
        <v>9130</v>
      </c>
      <c r="FGK16" s="948"/>
      <c r="FGL16" s="948"/>
      <c r="FGM16" s="948"/>
      <c r="FGN16" s="948"/>
      <c r="FGO16" s="948"/>
      <c r="FGP16" s="948"/>
      <c r="FGQ16" s="948"/>
      <c r="FGR16" s="948"/>
      <c r="FGS16" s="948"/>
      <c r="FGT16" s="948"/>
      <c r="FGU16" s="948"/>
      <c r="FGV16" s="948"/>
      <c r="FGW16" s="948"/>
      <c r="FGX16" s="948"/>
      <c r="FGY16" s="948"/>
      <c r="FGZ16" s="948"/>
      <c r="FHA16" s="948"/>
      <c r="FHB16" s="948"/>
      <c r="FHC16" s="949"/>
      <c r="FHD16" s="556"/>
      <c r="FHL16" s="759" t="s">
        <v>9144</v>
      </c>
      <c r="FHM16" s="760"/>
      <c r="FHN16" s="760"/>
      <c r="FHO16" s="760"/>
      <c r="FHP16" s="760"/>
      <c r="FHQ16" s="760"/>
      <c r="FHR16" s="760"/>
      <c r="FHS16" s="760"/>
      <c r="FHT16" s="760"/>
      <c r="FHU16" s="760"/>
      <c r="FHV16" s="760"/>
      <c r="FHW16" s="761"/>
      <c r="FHX16" s="679" t="s">
        <v>9145</v>
      </c>
      <c r="FHY16" s="680"/>
      <c r="FHZ16" s="680"/>
      <c r="FIA16" s="680"/>
      <c r="FIB16" s="680"/>
      <c r="FIC16" s="680"/>
      <c r="FID16" s="680"/>
      <c r="FIE16" s="681"/>
      <c r="FIN16" s="685"/>
      <c r="FIO16" s="686"/>
      <c r="FIP16" s="686"/>
      <c r="FIQ16" s="687"/>
      <c r="FIR16" s="679" t="s">
        <v>9145</v>
      </c>
      <c r="FIS16" s="680"/>
      <c r="FIT16" s="680"/>
      <c r="FIU16" s="680"/>
      <c r="FIV16" s="680"/>
      <c r="FIW16" s="680"/>
      <c r="FIX16" s="680"/>
      <c r="FIY16" s="681"/>
      <c r="FIZ16" s="823" t="s">
        <v>9163</v>
      </c>
      <c r="FJA16" s="824"/>
      <c r="FJB16" s="824"/>
      <c r="FJC16" s="824"/>
      <c r="FJD16" s="824"/>
      <c r="FJE16" s="824"/>
      <c r="FJF16" s="824"/>
      <c r="FJG16" s="825"/>
      <c r="FJH16" s="556"/>
      <c r="FJP16" s="679" t="s">
        <v>9145</v>
      </c>
      <c r="FJQ16" s="680"/>
      <c r="FJR16" s="680"/>
      <c r="FJS16" s="680"/>
      <c r="FJT16" s="680"/>
      <c r="FJU16" s="680"/>
      <c r="FJV16" s="680"/>
      <c r="FJW16" s="681"/>
      <c r="FJX16" s="715" t="s">
        <v>9166</v>
      </c>
      <c r="FJY16" s="716"/>
      <c r="FJZ16" s="716"/>
      <c r="FKA16" s="716"/>
      <c r="FKB16" s="716"/>
      <c r="FKC16" s="716"/>
      <c r="FKD16" s="716"/>
      <c r="FKE16" s="716"/>
      <c r="FKF16" s="716"/>
      <c r="FKG16" s="716"/>
      <c r="FKH16" s="716"/>
      <c r="FKI16" s="717"/>
      <c r="FKR16" s="797" t="s">
        <v>9184</v>
      </c>
      <c r="FKS16" s="798"/>
      <c r="FKT16" s="798"/>
      <c r="FKU16" s="798"/>
      <c r="FKV16" s="798"/>
      <c r="FKW16" s="798"/>
      <c r="FKX16" s="798"/>
      <c r="FKY16" s="799"/>
      <c r="FKZ16" s="838" t="s">
        <v>9200</v>
      </c>
      <c r="FLA16" s="839"/>
      <c r="FLB16" s="839"/>
      <c r="FLC16" s="839"/>
      <c r="FLD16" s="839"/>
      <c r="FLE16" s="839"/>
      <c r="FLF16" s="839"/>
      <c r="FLG16" s="840"/>
      <c r="FLH16" s="806" t="s">
        <v>9222</v>
      </c>
      <c r="FLI16" s="807"/>
      <c r="FLJ16" s="807"/>
      <c r="FLK16" s="808"/>
      <c r="FLL16" s="558"/>
      <c r="FLM16" s="555"/>
      <c r="FLN16" s="555"/>
      <c r="FLO16" s="555"/>
      <c r="FLT16" s="685"/>
      <c r="FLU16" s="686"/>
      <c r="FLV16" s="686"/>
      <c r="FLW16" s="687"/>
      <c r="FLX16" s="656" t="s">
        <v>9201</v>
      </c>
      <c r="FLY16" s="657"/>
      <c r="FLZ16" s="657"/>
      <c r="FMA16" s="657"/>
      <c r="FMB16" s="657"/>
      <c r="FMC16" s="657"/>
      <c r="FMD16" s="657"/>
      <c r="FME16" s="657"/>
      <c r="FMF16" s="657"/>
      <c r="FMG16" s="657"/>
      <c r="FMH16" s="657"/>
      <c r="FMI16" s="658"/>
      <c r="FMJ16" s="841" t="s">
        <v>9204</v>
      </c>
      <c r="FMK16" s="842"/>
      <c r="FML16" s="842"/>
      <c r="FMM16" s="843"/>
      <c r="FMN16" s="556"/>
      <c r="FMV16" s="685"/>
      <c r="FMW16" s="686"/>
      <c r="FMX16" s="686"/>
      <c r="FMY16" s="687"/>
      <c r="FMZ16" s="841" t="s">
        <v>9204</v>
      </c>
      <c r="FNA16" s="842"/>
      <c r="FNB16" s="842"/>
      <c r="FNC16" s="843"/>
      <c r="FND16" s="1113" t="s">
        <v>9214</v>
      </c>
      <c r="FNE16" s="1114"/>
      <c r="FNF16" s="1114"/>
      <c r="FNG16" s="1114"/>
      <c r="FNH16" s="1114"/>
      <c r="FNI16" s="1114"/>
      <c r="FNJ16" s="1114"/>
      <c r="FNK16" s="1115"/>
      <c r="FNL16" s="653" t="s">
        <v>9230</v>
      </c>
      <c r="FNM16" s="654"/>
      <c r="FNN16" s="654"/>
      <c r="FNO16" s="655"/>
      <c r="FNP16" s="556"/>
      <c r="FNX16" s="685"/>
      <c r="FNY16" s="686"/>
      <c r="FNZ16" s="686"/>
      <c r="FOA16" s="687"/>
      <c r="FOB16" s="653" t="s">
        <v>9230</v>
      </c>
      <c r="FOC16" s="654"/>
      <c r="FOD16" s="654"/>
      <c r="FOE16" s="655"/>
      <c r="FOF16" s="694" t="s">
        <v>9239</v>
      </c>
      <c r="FOG16" s="695"/>
      <c r="FOH16" s="695"/>
      <c r="FOI16" s="695"/>
      <c r="FOJ16" s="695"/>
      <c r="FOK16" s="695"/>
      <c r="FOL16" s="695"/>
      <c r="FOM16" s="696"/>
      <c r="FON16" s="697" t="s">
        <v>9242</v>
      </c>
      <c r="FOO16" s="698"/>
      <c r="FOP16" s="698"/>
      <c r="FOQ16" s="699"/>
      <c r="FOZ16" s="697" t="s">
        <v>9242</v>
      </c>
      <c r="FPA16" s="698"/>
      <c r="FPB16" s="698"/>
      <c r="FPC16" s="699"/>
      <c r="FPD16" s="769" t="s">
        <v>9254</v>
      </c>
      <c r="FPE16" s="770"/>
      <c r="FPF16" s="770"/>
      <c r="FPG16" s="770"/>
      <c r="FPH16" s="770"/>
      <c r="FPI16" s="770"/>
      <c r="FPJ16" s="770"/>
      <c r="FPK16" s="771"/>
      <c r="FPL16" s="691" t="s">
        <v>9258</v>
      </c>
      <c r="FPM16" s="692"/>
      <c r="FPN16" s="692"/>
      <c r="FPO16" s="692"/>
      <c r="FPP16" s="692"/>
      <c r="FPQ16" s="692"/>
      <c r="FPR16" s="692"/>
      <c r="FPS16" s="693"/>
      <c r="FQB16" s="826" t="s">
        <v>9268</v>
      </c>
      <c r="FQC16" s="827"/>
      <c r="FQD16" s="827"/>
      <c r="FQE16" s="828"/>
      <c r="FQF16" s="662" t="s">
        <v>9269</v>
      </c>
      <c r="FQG16" s="663"/>
      <c r="FQH16" s="663"/>
      <c r="FQI16" s="663"/>
      <c r="FQJ16" s="663"/>
      <c r="FQK16" s="663"/>
      <c r="FQL16" s="663"/>
      <c r="FQM16" s="664"/>
      <c r="FQN16" s="685"/>
      <c r="FQO16" s="686"/>
      <c r="FQP16" s="686"/>
      <c r="FQQ16" s="687"/>
      <c r="FQR16" s="1125" t="s">
        <v>9270</v>
      </c>
      <c r="FQS16" s="1126"/>
      <c r="FQT16" s="1126"/>
      <c r="FQU16" s="1127"/>
      <c r="FQV16" s="556"/>
      <c r="FRD16" s="662" t="s">
        <v>9269</v>
      </c>
      <c r="FRE16" s="663"/>
      <c r="FRF16" s="663"/>
      <c r="FRG16" s="663"/>
      <c r="FRH16" s="663"/>
      <c r="FRI16" s="663"/>
      <c r="FRJ16" s="663"/>
      <c r="FRK16" s="663"/>
      <c r="FRL16" s="663"/>
      <c r="FRM16" s="663"/>
      <c r="FRN16" s="663"/>
      <c r="FRO16" s="663"/>
      <c r="FRP16" s="663"/>
      <c r="FRQ16" s="663"/>
      <c r="FRR16" s="663"/>
      <c r="FRS16" s="663"/>
      <c r="FRT16" s="663"/>
      <c r="FRU16" s="663"/>
      <c r="FRV16" s="663"/>
      <c r="FRW16" s="664"/>
      <c r="FRX16" s="556"/>
      <c r="FSF16" s="706" t="s">
        <v>9285</v>
      </c>
      <c r="FSG16" s="707"/>
      <c r="FSH16" s="707"/>
      <c r="FSI16" s="707"/>
      <c r="FSJ16" s="707"/>
      <c r="FSK16" s="707"/>
      <c r="FSL16" s="707"/>
      <c r="FSM16" s="707"/>
      <c r="FSN16" s="707"/>
      <c r="FSO16" s="707"/>
      <c r="FSP16" s="707"/>
      <c r="FSQ16" s="708"/>
      <c r="FSR16" s="1139" t="s">
        <v>9305</v>
      </c>
      <c r="FSS16" s="1140"/>
      <c r="FST16" s="1140"/>
      <c r="FSU16" s="1140"/>
      <c r="FSV16" s="1140"/>
      <c r="FSW16" s="1140"/>
      <c r="FSX16" s="1140"/>
      <c r="FSY16" s="1141"/>
      <c r="FTH16" s="685"/>
      <c r="FTI16" s="686"/>
      <c r="FTJ16" s="686"/>
      <c r="FTK16" s="687"/>
      <c r="FTL16" s="662" t="s">
        <v>9308</v>
      </c>
      <c r="FTM16" s="663"/>
      <c r="FTN16" s="663"/>
      <c r="FTO16" s="663"/>
      <c r="FTP16" s="663"/>
      <c r="FTQ16" s="663"/>
      <c r="FTR16" s="663"/>
      <c r="FTS16" s="663"/>
      <c r="FTT16" s="663"/>
      <c r="FTU16" s="663"/>
      <c r="FTV16" s="663"/>
      <c r="FTW16" s="663"/>
      <c r="FTX16" s="663"/>
      <c r="FTY16" s="663"/>
      <c r="FTZ16" s="663"/>
      <c r="FUA16" s="664"/>
      <c r="FUB16" s="556"/>
      <c r="FUJ16" s="662" t="s">
        <v>9308</v>
      </c>
      <c r="FUK16" s="663"/>
      <c r="FUL16" s="663"/>
      <c r="FUM16" s="663"/>
      <c r="FUN16" s="663"/>
      <c r="FUO16" s="663"/>
      <c r="FUP16" s="663"/>
      <c r="FUQ16" s="664"/>
      <c r="FUR16" s="1147" t="s">
        <v>1739</v>
      </c>
      <c r="FUS16" s="1148"/>
      <c r="FUT16" s="1148"/>
      <c r="FUU16" s="1149"/>
      <c r="FUV16" s="676" t="s">
        <v>9331</v>
      </c>
      <c r="FUW16" s="677"/>
      <c r="FUX16" s="677"/>
      <c r="FUY16" s="677"/>
      <c r="FUZ16" s="677"/>
      <c r="FVA16" s="677"/>
      <c r="FVB16" s="677"/>
      <c r="FVC16" s="678"/>
      <c r="FVL16" s="685"/>
      <c r="FVM16" s="686"/>
      <c r="FVN16" s="686"/>
      <c r="FVO16" s="687"/>
      <c r="FVP16" s="706" t="s">
        <v>9338</v>
      </c>
      <c r="FVQ16" s="707"/>
      <c r="FVR16" s="707"/>
      <c r="FVS16" s="707"/>
      <c r="FVT16" s="775" t="s">
        <v>7167</v>
      </c>
      <c r="FVU16" s="776"/>
      <c r="FVV16" s="776"/>
      <c r="FVW16" s="777"/>
      <c r="FVX16" s="706" t="s">
        <v>9338</v>
      </c>
      <c r="FVY16" s="707"/>
      <c r="FVZ16" s="707"/>
      <c r="FWA16" s="707"/>
      <c r="FWB16" s="775" t="s">
        <v>7167</v>
      </c>
      <c r="FWC16" s="776"/>
      <c r="FWD16" s="776"/>
      <c r="FWE16" s="777"/>
      <c r="FWF16" s="556"/>
      <c r="FWN16" s="706" t="s">
        <v>9338</v>
      </c>
      <c r="FWO16" s="707"/>
      <c r="FWP16" s="707"/>
      <c r="FWQ16" s="707"/>
      <c r="FWR16" s="707"/>
      <c r="FWS16" s="707"/>
      <c r="FWT16" s="707"/>
      <c r="FWU16" s="708"/>
      <c r="FWV16" s="718" t="s">
        <v>9363</v>
      </c>
      <c r="FWW16" s="719"/>
      <c r="FWX16" s="719"/>
      <c r="FWY16" s="719"/>
      <c r="FWZ16" s="719"/>
      <c r="FXA16" s="719"/>
      <c r="FXB16" s="719"/>
      <c r="FXC16" s="719"/>
      <c r="FXD16" s="719"/>
      <c r="FXE16" s="719"/>
      <c r="FXF16" s="719"/>
      <c r="FXG16" s="720"/>
      <c r="FXH16" s="556"/>
      <c r="FXP16" s="718" t="s">
        <v>9363</v>
      </c>
      <c r="FXQ16" s="719"/>
      <c r="FXR16" s="719"/>
      <c r="FXS16" s="720"/>
      <c r="FXT16" s="653" t="s">
        <v>9368</v>
      </c>
      <c r="FXU16" s="654"/>
      <c r="FXV16" s="654"/>
      <c r="FXW16" s="654"/>
      <c r="FXX16" s="654"/>
      <c r="FXY16" s="654"/>
      <c r="FXZ16" s="654"/>
      <c r="FYA16" s="654"/>
      <c r="FYB16" s="654"/>
      <c r="FYC16" s="654"/>
      <c r="FYD16" s="654"/>
      <c r="FYE16" s="655"/>
      <c r="FYF16" s="712" t="s">
        <v>9374</v>
      </c>
      <c r="FYG16" s="713"/>
      <c r="FYH16" s="713"/>
      <c r="FYI16" s="714"/>
      <c r="FYJ16" s="556"/>
      <c r="FYR16" s="712" t="s">
        <v>9374</v>
      </c>
      <c r="FYS16" s="713"/>
      <c r="FYT16" s="713"/>
      <c r="FYU16" s="713"/>
      <c r="FYV16" s="713"/>
      <c r="FYW16" s="713"/>
      <c r="FYX16" s="713"/>
      <c r="FYY16" s="714"/>
      <c r="FYZ16" s="700" t="s">
        <v>9382</v>
      </c>
      <c r="FZA16" s="701"/>
      <c r="FZB16" s="701"/>
      <c r="FZC16" s="701"/>
      <c r="FZD16" s="701"/>
      <c r="FZE16" s="701"/>
      <c r="FZF16" s="701"/>
      <c r="FZG16" s="701"/>
      <c r="FZH16" s="701"/>
      <c r="FZI16" s="701"/>
      <c r="FZJ16" s="701"/>
      <c r="FZK16" s="702"/>
      <c r="FZL16" s="556"/>
      <c r="FZT16" s="712" t="s">
        <v>9405</v>
      </c>
      <c r="FZU16" s="713"/>
      <c r="FZV16" s="713"/>
      <c r="FZW16" s="713"/>
      <c r="FZX16" s="713"/>
      <c r="FZY16" s="713"/>
      <c r="FZZ16" s="713"/>
      <c r="GAA16" s="713"/>
      <c r="GAB16" s="713"/>
      <c r="GAC16" s="713"/>
      <c r="GAD16" s="713"/>
      <c r="GAE16" s="713"/>
      <c r="GAF16" s="713"/>
      <c r="GAG16" s="713"/>
      <c r="GAH16" s="713"/>
      <c r="GAI16" s="713"/>
      <c r="GAJ16" s="713"/>
      <c r="GAK16" s="713"/>
      <c r="GAL16" s="713"/>
      <c r="GAM16" s="714"/>
      <c r="GAN16" s="556"/>
      <c r="GAV16" s="676" t="s">
        <v>9406</v>
      </c>
      <c r="GAW16" s="677"/>
      <c r="GAX16" s="677"/>
      <c r="GAY16" s="677"/>
      <c r="GAZ16" s="677"/>
      <c r="GBA16" s="677"/>
      <c r="GBB16" s="677"/>
      <c r="GBC16" s="677"/>
      <c r="GBD16" s="677"/>
      <c r="GBE16" s="677"/>
      <c r="GBF16" s="677"/>
      <c r="GBG16" s="677"/>
      <c r="GBH16" s="677"/>
      <c r="GBI16" s="677"/>
      <c r="GBJ16" s="677"/>
      <c r="GBK16" s="677"/>
      <c r="GBL16" s="677"/>
      <c r="GBM16" s="677"/>
      <c r="GBN16" s="677"/>
      <c r="GBO16" s="678"/>
      <c r="GBP16" s="556"/>
      <c r="GEB16" s="685"/>
      <c r="GEC16" s="686"/>
      <c r="GED16" s="686"/>
      <c r="GEE16" s="687"/>
    </row>
    <row r="17" spans="1:4883" ht="24.95" customHeight="1" thickBot="1" x14ac:dyDescent="0.35">
      <c r="A17" s="538"/>
      <c r="B17" s="548" t="s">
        <v>3784</v>
      </c>
      <c r="C17" s="547" t="s">
        <v>1390</v>
      </c>
      <c r="D17" s="544"/>
      <c r="E17" s="544"/>
      <c r="F17" s="544"/>
      <c r="G17" s="544"/>
      <c r="H17" s="987" t="s">
        <v>1689</v>
      </c>
      <c r="I17" s="987"/>
      <c r="J17" s="987"/>
      <c r="K17" s="987"/>
      <c r="L17" s="987"/>
      <c r="M17" s="987"/>
      <c r="N17" s="987"/>
      <c r="O17" s="987"/>
      <c r="P17" s="987"/>
      <c r="Q17" s="987"/>
      <c r="R17" s="987"/>
      <c r="S17" s="987"/>
      <c r="T17" s="987"/>
      <c r="U17" s="987"/>
      <c r="V17" s="987"/>
      <c r="W17" s="987"/>
      <c r="X17" s="1056" t="s">
        <v>1748</v>
      </c>
      <c r="Y17" s="1056"/>
      <c r="Z17" s="1056"/>
      <c r="AA17" s="1056"/>
      <c r="AB17" s="544"/>
      <c r="AC17" s="544"/>
      <c r="AD17" s="544"/>
      <c r="AE17" s="544"/>
      <c r="AF17" s="1056" t="s">
        <v>1580</v>
      </c>
      <c r="AG17" s="1056"/>
      <c r="AH17" s="1056"/>
      <c r="AI17" s="1056"/>
      <c r="AJ17" s="1056"/>
      <c r="AK17" s="1056"/>
      <c r="AL17" s="1056"/>
      <c r="AM17" s="1056"/>
      <c r="AN17" s="1056"/>
      <c r="AO17" s="1056"/>
      <c r="AP17" s="1056"/>
      <c r="AQ17" s="1056"/>
      <c r="AR17" s="979"/>
      <c r="AS17" s="979"/>
      <c r="AT17" s="979"/>
      <c r="AU17" s="979"/>
      <c r="AV17" s="979"/>
      <c r="AW17" s="979"/>
      <c r="AX17" s="979"/>
      <c r="AY17" s="979"/>
      <c r="BD17" s="965" t="s">
        <v>1781</v>
      </c>
      <c r="BE17" s="965"/>
      <c r="BF17" s="965"/>
      <c r="BG17" s="965"/>
      <c r="BH17" s="965"/>
      <c r="BI17" s="965"/>
      <c r="BJ17" s="965"/>
      <c r="BK17" s="965"/>
      <c r="BL17" s="965"/>
      <c r="BM17" s="965"/>
      <c r="BN17" s="965"/>
      <c r="BO17" s="965"/>
      <c r="BP17" s="965"/>
      <c r="BQ17" s="965"/>
      <c r="BR17" s="965"/>
      <c r="BS17" s="965"/>
      <c r="BT17" s="965"/>
      <c r="BU17" s="965"/>
      <c r="BV17" s="965"/>
      <c r="BW17" s="965"/>
      <c r="CB17" s="1056" t="s">
        <v>1786</v>
      </c>
      <c r="CC17" s="1056"/>
      <c r="CD17" s="1056"/>
      <c r="CE17" s="1056"/>
      <c r="CF17" s="1056"/>
      <c r="CG17" s="1056"/>
      <c r="CH17" s="1056"/>
      <c r="CI17" s="1056"/>
      <c r="CJ17" s="1056"/>
      <c r="CK17" s="1056"/>
      <c r="CL17" s="1056"/>
      <c r="CM17" s="1056"/>
      <c r="CN17" s="979"/>
      <c r="CO17" s="979"/>
      <c r="CP17" s="979"/>
      <c r="CQ17" s="979"/>
      <c r="CR17" s="1056" t="s">
        <v>1786</v>
      </c>
      <c r="CS17" s="1056"/>
      <c r="CT17" s="1056"/>
      <c r="CU17" s="1056"/>
      <c r="CZ17" s="1020" t="s">
        <v>1860</v>
      </c>
      <c r="DA17" s="1020"/>
      <c r="DB17" s="1020"/>
      <c r="DC17" s="1020"/>
      <c r="DD17" s="1020"/>
      <c r="DE17" s="1020"/>
      <c r="DF17" s="1020"/>
      <c r="DG17" s="1020"/>
      <c r="DH17" s="1020"/>
      <c r="DI17" s="1020"/>
      <c r="DJ17" s="1020"/>
      <c r="DK17" s="1020"/>
      <c r="DL17" s="1020"/>
      <c r="DM17" s="1020"/>
      <c r="DN17" s="1020"/>
      <c r="DO17" s="1020"/>
      <c r="DP17" s="1055" t="s">
        <v>1857</v>
      </c>
      <c r="DQ17" s="1055"/>
      <c r="DR17" s="1055"/>
      <c r="DS17" s="1055"/>
      <c r="DX17" s="1055" t="s">
        <v>1857</v>
      </c>
      <c r="DY17" s="1055"/>
      <c r="DZ17" s="1055"/>
      <c r="EA17" s="1055"/>
      <c r="EB17" s="1055"/>
      <c r="EC17" s="1055"/>
      <c r="ED17" s="1055"/>
      <c r="EE17" s="1055"/>
      <c r="EF17" s="1055"/>
      <c r="EG17" s="1055"/>
      <c r="EH17" s="1055"/>
      <c r="EI17" s="1055"/>
      <c r="EJ17" s="1055"/>
      <c r="EK17" s="1055"/>
      <c r="EL17" s="1055"/>
      <c r="EM17" s="1055"/>
      <c r="EN17" s="1055"/>
      <c r="EO17" s="1055"/>
      <c r="EP17" s="1055"/>
      <c r="EQ17" s="1055"/>
      <c r="EV17" s="1055" t="s">
        <v>1857</v>
      </c>
      <c r="EW17" s="1055"/>
      <c r="EX17" s="1055"/>
      <c r="EY17" s="1055"/>
      <c r="EZ17" s="1055"/>
      <c r="FA17" s="1055"/>
      <c r="FB17" s="1055"/>
      <c r="FC17" s="1055"/>
      <c r="FD17" s="1055"/>
      <c r="FE17" s="1055"/>
      <c r="FF17" s="1055"/>
      <c r="FG17" s="1055"/>
      <c r="FH17" s="1055"/>
      <c r="FI17" s="1055"/>
      <c r="FJ17" s="1055"/>
      <c r="FK17" s="1055"/>
      <c r="FL17" s="1055"/>
      <c r="FM17" s="1055"/>
      <c r="FN17" s="1055"/>
      <c r="FO17" s="1055"/>
      <c r="FT17" s="978" t="s">
        <v>1943</v>
      </c>
      <c r="FU17" s="978"/>
      <c r="FV17" s="978"/>
      <c r="FW17" s="978"/>
      <c r="FX17" s="978"/>
      <c r="FY17" s="978"/>
      <c r="FZ17" s="978"/>
      <c r="GA17" s="978"/>
      <c r="GB17" s="978"/>
      <c r="GC17" s="978"/>
      <c r="GD17" s="978"/>
      <c r="GE17" s="978"/>
      <c r="GF17" s="978"/>
      <c r="GG17" s="978"/>
      <c r="GH17" s="978"/>
      <c r="GI17" s="978"/>
      <c r="GJ17" s="978"/>
      <c r="GK17" s="978"/>
      <c r="GL17" s="978"/>
      <c r="GM17" s="978"/>
      <c r="GR17" s="979"/>
      <c r="GS17" s="979"/>
      <c r="GT17" s="979"/>
      <c r="GU17" s="979"/>
      <c r="GV17" s="998" t="s">
        <v>2047</v>
      </c>
      <c r="GW17" s="998"/>
      <c r="GX17" s="998"/>
      <c r="GY17" s="998"/>
      <c r="GZ17" s="998"/>
      <c r="HA17" s="998"/>
      <c r="HB17" s="998"/>
      <c r="HC17" s="998"/>
      <c r="HD17" s="998"/>
      <c r="HE17" s="998"/>
      <c r="HF17" s="998"/>
      <c r="HG17" s="998"/>
      <c r="HH17" s="998"/>
      <c r="HI17" s="998"/>
      <c r="HJ17" s="998"/>
      <c r="HK17" s="998"/>
      <c r="HP17" s="998" t="s">
        <v>2047</v>
      </c>
      <c r="HQ17" s="998"/>
      <c r="HR17" s="998"/>
      <c r="HS17" s="998"/>
      <c r="HT17" s="998"/>
      <c r="HU17" s="998"/>
      <c r="HV17" s="998"/>
      <c r="HW17" s="998"/>
      <c r="HX17" s="998"/>
      <c r="HY17" s="998"/>
      <c r="HZ17" s="998"/>
      <c r="IA17" s="998"/>
      <c r="IB17" s="998"/>
      <c r="IC17" s="998"/>
      <c r="ID17" s="998"/>
      <c r="IE17" s="998"/>
      <c r="IF17" s="999" t="s">
        <v>2097</v>
      </c>
      <c r="IG17" s="999"/>
      <c r="IH17" s="999"/>
      <c r="II17" s="999"/>
      <c r="IN17" s="999" t="s">
        <v>2096</v>
      </c>
      <c r="IO17" s="999"/>
      <c r="IP17" s="999"/>
      <c r="IQ17" s="999"/>
      <c r="IR17" s="999"/>
      <c r="IS17" s="999"/>
      <c r="IT17" s="999"/>
      <c r="IU17" s="999"/>
      <c r="IV17" s="999"/>
      <c r="IW17" s="999"/>
      <c r="IX17" s="999"/>
      <c r="IY17" s="999"/>
      <c r="IZ17" s="999"/>
      <c r="JA17" s="999"/>
      <c r="JB17" s="999"/>
      <c r="JC17" s="999"/>
      <c r="JD17" s="999"/>
      <c r="JE17" s="999"/>
      <c r="JF17" s="999"/>
      <c r="JG17" s="999"/>
      <c r="JP17" s="979"/>
      <c r="JQ17" s="979"/>
      <c r="JR17" s="979"/>
      <c r="JS17" s="979"/>
      <c r="JT17" s="1019" t="s">
        <v>2150</v>
      </c>
      <c r="JU17" s="1019"/>
      <c r="JV17" s="1019"/>
      <c r="JW17" s="1019"/>
      <c r="JX17" s="1019"/>
      <c r="JY17" s="1019"/>
      <c r="JZ17" s="1019"/>
      <c r="KA17" s="1019"/>
      <c r="KB17" s="1019"/>
      <c r="KC17" s="1019"/>
      <c r="KD17" s="1019"/>
      <c r="KE17" s="1019"/>
      <c r="KN17" s="979"/>
      <c r="KO17" s="979"/>
      <c r="KP17" s="979"/>
      <c r="KQ17" s="979"/>
      <c r="KR17" s="1060" t="s">
        <v>2185</v>
      </c>
      <c r="KS17" s="1060"/>
      <c r="KT17" s="1060"/>
      <c r="KU17" s="1060"/>
      <c r="KV17" s="1060"/>
      <c r="KW17" s="1060"/>
      <c r="KX17" s="1060"/>
      <c r="KY17" s="1060"/>
      <c r="KZ17" s="1060"/>
      <c r="LA17" s="1060"/>
      <c r="LB17" s="1060"/>
      <c r="LC17" s="1060"/>
      <c r="LD17" s="1060"/>
      <c r="LE17" s="1060"/>
      <c r="LF17" s="1060"/>
      <c r="LG17" s="1060"/>
      <c r="LL17" s="1060" t="s">
        <v>2185</v>
      </c>
      <c r="LM17" s="1060"/>
      <c r="LN17" s="1060"/>
      <c r="LO17" s="1060"/>
      <c r="LP17" s="1060"/>
      <c r="LQ17" s="1060"/>
      <c r="LR17" s="1060"/>
      <c r="LS17" s="1060"/>
      <c r="LT17" s="968" t="s">
        <v>2239</v>
      </c>
      <c r="LU17" s="968"/>
      <c r="LV17" s="968"/>
      <c r="LW17" s="968"/>
      <c r="LX17" s="968"/>
      <c r="LY17" s="968"/>
      <c r="LZ17" s="968"/>
      <c r="MA17" s="968"/>
      <c r="MB17" s="968"/>
      <c r="MC17" s="968"/>
      <c r="MD17" s="968"/>
      <c r="ME17" s="968"/>
      <c r="MJ17" s="968" t="s">
        <v>2239</v>
      </c>
      <c r="MK17" s="968"/>
      <c r="ML17" s="968"/>
      <c r="MM17" s="968"/>
      <c r="MN17" s="968"/>
      <c r="MO17" s="968"/>
      <c r="MP17" s="968"/>
      <c r="MQ17" s="968"/>
      <c r="MR17" s="968"/>
      <c r="MS17" s="968"/>
      <c r="MT17" s="968"/>
      <c r="MU17" s="968"/>
      <c r="MV17" s="945" t="s">
        <v>2280</v>
      </c>
      <c r="MW17" s="945"/>
      <c r="MX17" s="945"/>
      <c r="MY17" s="945"/>
      <c r="MZ17" s="945"/>
      <c r="NA17" s="945"/>
      <c r="NB17" s="945"/>
      <c r="NC17" s="945"/>
      <c r="NH17" s="945" t="s">
        <v>2280</v>
      </c>
      <c r="NI17" s="945"/>
      <c r="NJ17" s="945"/>
      <c r="NK17" s="945"/>
      <c r="NL17" s="945"/>
      <c r="NM17" s="945"/>
      <c r="NN17" s="945"/>
      <c r="NO17" s="945"/>
      <c r="NP17" s="945"/>
      <c r="NQ17" s="945"/>
      <c r="NR17" s="945"/>
      <c r="NS17" s="945"/>
      <c r="NT17" s="945"/>
      <c r="NU17" s="945"/>
      <c r="NV17" s="945"/>
      <c r="NW17" s="945"/>
      <c r="NX17" s="945"/>
      <c r="NY17" s="945"/>
      <c r="NZ17" s="945"/>
      <c r="OA17" s="945"/>
      <c r="OJ17" s="1060" t="s">
        <v>2317</v>
      </c>
      <c r="OK17" s="1060"/>
      <c r="OL17" s="1060"/>
      <c r="OM17" s="1060"/>
      <c r="ON17" s="1060"/>
      <c r="OO17" s="1060"/>
      <c r="OP17" s="1060"/>
      <c r="OQ17" s="1060"/>
      <c r="OR17" s="999" t="s">
        <v>2344</v>
      </c>
      <c r="OS17" s="999"/>
      <c r="OT17" s="999"/>
      <c r="OU17" s="999"/>
      <c r="OV17" s="999"/>
      <c r="OW17" s="999"/>
      <c r="OX17" s="999"/>
      <c r="OY17" s="999"/>
      <c r="PD17" s="968" t="s">
        <v>2343</v>
      </c>
      <c r="PE17" s="968"/>
      <c r="PF17" s="968"/>
      <c r="PG17" s="968"/>
      <c r="PH17" s="968"/>
      <c r="PI17" s="968"/>
      <c r="PJ17" s="968"/>
      <c r="PK17" s="968"/>
      <c r="PL17" s="985" t="s">
        <v>2385</v>
      </c>
      <c r="PM17" s="985"/>
      <c r="PN17" s="985"/>
      <c r="PO17" s="985"/>
      <c r="PP17" s="979"/>
      <c r="PQ17" s="979"/>
      <c r="PR17" s="979"/>
      <c r="PS17" s="979"/>
      <c r="PT17" s="985" t="s">
        <v>2385</v>
      </c>
      <c r="PU17" s="985"/>
      <c r="PV17" s="985"/>
      <c r="PW17" s="985"/>
      <c r="QB17" s="945" t="s">
        <v>2415</v>
      </c>
      <c r="QC17" s="945"/>
      <c r="QD17" s="945"/>
      <c r="QE17" s="945"/>
      <c r="QF17" s="945"/>
      <c r="QG17" s="945"/>
      <c r="QH17" s="945"/>
      <c r="QI17" s="945"/>
      <c r="QJ17" s="945"/>
      <c r="QK17" s="945"/>
      <c r="QL17" s="945"/>
      <c r="QM17" s="945"/>
      <c r="QN17" s="945"/>
      <c r="QO17" s="945"/>
      <c r="QP17" s="945"/>
      <c r="QQ17" s="945"/>
      <c r="QR17" s="945"/>
      <c r="QS17" s="945"/>
      <c r="QT17" s="945"/>
      <c r="QU17" s="945"/>
      <c r="QZ17" s="979"/>
      <c r="RA17" s="979"/>
      <c r="RB17" s="979"/>
      <c r="RC17" s="979"/>
      <c r="RD17" s="999" t="s">
        <v>2448</v>
      </c>
      <c r="RE17" s="999"/>
      <c r="RF17" s="999"/>
      <c r="RG17" s="999"/>
      <c r="RH17" s="999"/>
      <c r="RI17" s="999"/>
      <c r="RJ17" s="999"/>
      <c r="RK17" s="999"/>
      <c r="RL17" s="999"/>
      <c r="RM17" s="999"/>
      <c r="RN17" s="999"/>
      <c r="RO17" s="999"/>
      <c r="RP17" s="999"/>
      <c r="RQ17" s="999"/>
      <c r="RR17" s="999"/>
      <c r="RS17" s="999"/>
      <c r="SJ17" s="988" t="s">
        <v>2513</v>
      </c>
      <c r="SK17" s="988"/>
      <c r="SL17" s="988"/>
      <c r="SM17" s="988"/>
      <c r="SN17" s="988"/>
      <c r="SO17" s="988"/>
      <c r="SP17" s="988"/>
      <c r="SQ17" s="988"/>
      <c r="SV17" s="988" t="s">
        <v>2513</v>
      </c>
      <c r="SW17" s="988"/>
      <c r="SX17" s="988"/>
      <c r="SY17" s="988"/>
      <c r="SZ17" s="988"/>
      <c r="TA17" s="988"/>
      <c r="TB17" s="988"/>
      <c r="TC17" s="988"/>
      <c r="TD17" s="988"/>
      <c r="TE17" s="988"/>
      <c r="TF17" s="988"/>
      <c r="TG17" s="988"/>
      <c r="TH17" s="988"/>
      <c r="TI17" s="988"/>
      <c r="TJ17" s="988"/>
      <c r="TK17" s="988"/>
      <c r="TL17" s="988"/>
      <c r="TM17" s="988"/>
      <c r="TN17" s="988"/>
      <c r="TO17" s="988"/>
      <c r="TT17" s="994" t="s">
        <v>2580</v>
      </c>
      <c r="TU17" s="994"/>
      <c r="TV17" s="994"/>
      <c r="TW17" s="994"/>
      <c r="TX17" s="994"/>
      <c r="TY17" s="994"/>
      <c r="TZ17" s="994"/>
      <c r="UA17" s="994"/>
      <c r="UB17" s="994"/>
      <c r="UC17" s="994"/>
      <c r="UD17" s="994"/>
      <c r="UE17" s="994"/>
      <c r="UF17" s="994"/>
      <c r="UG17" s="994"/>
      <c r="UH17" s="994"/>
      <c r="UI17" s="994"/>
      <c r="UJ17" s="994"/>
      <c r="UK17" s="994"/>
      <c r="UL17" s="994"/>
      <c r="UM17" s="994"/>
      <c r="UR17" s="994" t="s">
        <v>2580</v>
      </c>
      <c r="US17" s="994"/>
      <c r="UT17" s="994"/>
      <c r="UU17" s="994"/>
      <c r="UV17" s="994"/>
      <c r="UW17" s="994"/>
      <c r="UX17" s="994"/>
      <c r="UY17" s="994"/>
      <c r="UZ17" s="994"/>
      <c r="VA17" s="994"/>
      <c r="VB17" s="994"/>
      <c r="VC17" s="994"/>
      <c r="VD17" s="994"/>
      <c r="VE17" s="994"/>
      <c r="VF17" s="994"/>
      <c r="VG17" s="994"/>
      <c r="VH17" s="994"/>
      <c r="VI17" s="994"/>
      <c r="VJ17" s="994"/>
      <c r="VK17" s="994"/>
      <c r="VP17" s="994" t="s">
        <v>2699</v>
      </c>
      <c r="VQ17" s="994"/>
      <c r="VR17" s="994"/>
      <c r="VS17" s="994"/>
      <c r="VT17" s="994"/>
      <c r="VU17" s="994"/>
      <c r="VV17" s="994"/>
      <c r="VW17" s="994"/>
      <c r="VX17" s="994"/>
      <c r="VY17" s="994"/>
      <c r="VZ17" s="994"/>
      <c r="WA17" s="994"/>
      <c r="WB17" s="1055" t="s">
        <v>2738</v>
      </c>
      <c r="WC17" s="1055"/>
      <c r="WD17" s="1055"/>
      <c r="WE17" s="1055"/>
      <c r="WF17" s="1055"/>
      <c r="WG17" s="1055"/>
      <c r="WH17" s="1055"/>
      <c r="WI17" s="1055"/>
      <c r="WN17" s="1055" t="s">
        <v>2745</v>
      </c>
      <c r="WO17" s="1055"/>
      <c r="WP17" s="1055"/>
      <c r="WQ17" s="1055"/>
      <c r="WR17" s="1055"/>
      <c r="WS17" s="1055"/>
      <c r="WT17" s="1055"/>
      <c r="WU17" s="1055"/>
      <c r="WV17" s="1055"/>
      <c r="WW17" s="1055"/>
      <c r="WX17" s="1055"/>
      <c r="WY17" s="1055"/>
      <c r="WZ17" s="1055"/>
      <c r="XA17" s="1055"/>
      <c r="XB17" s="1055"/>
      <c r="XC17" s="1055"/>
      <c r="XD17" s="1055"/>
      <c r="XE17" s="1055"/>
      <c r="XF17" s="1055"/>
      <c r="XG17" s="1055"/>
      <c r="XL17" s="1055" t="s">
        <v>2791</v>
      </c>
      <c r="XM17" s="1055"/>
      <c r="XN17" s="1055"/>
      <c r="XO17" s="1055"/>
      <c r="XP17" s="1055"/>
      <c r="XQ17" s="1055"/>
      <c r="XR17" s="1055"/>
      <c r="XS17" s="1055"/>
      <c r="XT17" s="1055"/>
      <c r="XU17" s="1055"/>
      <c r="XV17" s="1055"/>
      <c r="XW17" s="1055"/>
      <c r="XX17" s="1055"/>
      <c r="XY17" s="1055"/>
      <c r="XZ17" s="1055"/>
      <c r="YA17" s="1055"/>
      <c r="YB17" s="1055"/>
      <c r="YC17" s="1055"/>
      <c r="YD17" s="1055"/>
      <c r="YE17" s="1055"/>
      <c r="YJ17" s="979"/>
      <c r="YK17" s="979"/>
      <c r="YL17" s="979"/>
      <c r="YM17" s="979"/>
      <c r="YN17" s="945" t="s">
        <v>2830</v>
      </c>
      <c r="YO17" s="945"/>
      <c r="YP17" s="945"/>
      <c r="YQ17" s="945"/>
      <c r="YR17" s="945"/>
      <c r="YS17" s="945"/>
      <c r="YT17" s="945"/>
      <c r="YU17" s="945"/>
      <c r="YV17" s="945"/>
      <c r="YW17" s="945"/>
      <c r="YX17" s="945"/>
      <c r="YY17" s="945"/>
      <c r="YZ17" s="945"/>
      <c r="ZA17" s="945"/>
      <c r="ZB17" s="945"/>
      <c r="ZC17" s="945"/>
      <c r="ZH17" s="945" t="s">
        <v>2830</v>
      </c>
      <c r="ZI17" s="945"/>
      <c r="ZJ17" s="945"/>
      <c r="ZK17" s="945"/>
      <c r="ZL17" s="945"/>
      <c r="ZM17" s="945"/>
      <c r="ZN17" s="945"/>
      <c r="ZO17" s="945"/>
      <c r="ZP17" s="1055" t="s">
        <v>2885</v>
      </c>
      <c r="ZQ17" s="1055"/>
      <c r="ZR17" s="1055"/>
      <c r="ZS17" s="1055"/>
      <c r="ZT17" s="1055"/>
      <c r="ZU17" s="1055"/>
      <c r="ZV17" s="1055"/>
      <c r="ZW17" s="1055"/>
      <c r="ZX17" s="1055"/>
      <c r="ZY17" s="1055"/>
      <c r="ZZ17" s="1055"/>
      <c r="AAA17" s="1055"/>
      <c r="AAF17" s="1055" t="s">
        <v>2885</v>
      </c>
      <c r="AAG17" s="1055"/>
      <c r="AAH17" s="1055"/>
      <c r="AAI17" s="1055"/>
      <c r="AAJ17" s="1055"/>
      <c r="AAK17" s="1055"/>
      <c r="AAL17" s="1055"/>
      <c r="AAM17" s="1055"/>
      <c r="AAN17" s="1055"/>
      <c r="AAO17" s="1055"/>
      <c r="AAP17" s="1055"/>
      <c r="AAQ17" s="1055"/>
      <c r="AAR17" s="945" t="s">
        <v>2977</v>
      </c>
      <c r="AAS17" s="945"/>
      <c r="AAT17" s="945"/>
      <c r="AAU17" s="945"/>
      <c r="AAV17" s="945"/>
      <c r="AAW17" s="945"/>
      <c r="AAX17" s="945"/>
      <c r="AAY17" s="945"/>
      <c r="ABD17" s="979"/>
      <c r="ABE17" s="979"/>
      <c r="ABF17" s="979"/>
      <c r="ABG17" s="979"/>
      <c r="ABH17" s="945" t="s">
        <v>2977</v>
      </c>
      <c r="ABI17" s="945"/>
      <c r="ABJ17" s="945"/>
      <c r="ABK17" s="945"/>
      <c r="ABL17" s="945"/>
      <c r="ABM17" s="945"/>
      <c r="ABN17" s="945"/>
      <c r="ABO17" s="945"/>
      <c r="ABP17" s="945"/>
      <c r="ABQ17" s="945"/>
      <c r="ABR17" s="945"/>
      <c r="ABS17" s="945"/>
      <c r="ABT17" s="945"/>
      <c r="ABU17" s="945"/>
      <c r="ABV17" s="945"/>
      <c r="ABW17" s="945"/>
      <c r="ACB17" s="945" t="s">
        <v>2977</v>
      </c>
      <c r="ACC17" s="945"/>
      <c r="ACD17" s="945"/>
      <c r="ACE17" s="945"/>
      <c r="ACF17" s="945"/>
      <c r="ACG17" s="945"/>
      <c r="ACH17" s="945"/>
      <c r="ACI17" s="945"/>
      <c r="ACJ17" s="968" t="s">
        <v>3056</v>
      </c>
      <c r="ACK17" s="968"/>
      <c r="ACL17" s="968"/>
      <c r="ACM17" s="968"/>
      <c r="ACN17" s="968"/>
      <c r="ACO17" s="968"/>
      <c r="ACP17" s="968"/>
      <c r="ACQ17" s="968"/>
      <c r="ACR17" s="1024" t="s">
        <v>3079</v>
      </c>
      <c r="ACS17" s="1024"/>
      <c r="ACT17" s="1024"/>
      <c r="ACU17" s="1024"/>
      <c r="ACZ17" s="979"/>
      <c r="ADA17" s="979"/>
      <c r="ADB17" s="979"/>
      <c r="ADC17" s="979"/>
      <c r="ADD17" s="1024" t="s">
        <v>3079</v>
      </c>
      <c r="ADE17" s="1024"/>
      <c r="ADF17" s="1024"/>
      <c r="ADG17" s="1024"/>
      <c r="ADH17" s="1024"/>
      <c r="ADI17" s="1024"/>
      <c r="ADJ17" s="1024"/>
      <c r="ADK17" s="1024"/>
      <c r="ADL17" s="1024"/>
      <c r="ADM17" s="1024"/>
      <c r="ADN17" s="1024"/>
      <c r="ADO17" s="1024"/>
      <c r="ADP17" s="1024"/>
      <c r="ADQ17" s="1024"/>
      <c r="ADR17" s="1024"/>
      <c r="ADS17" s="1024"/>
      <c r="ADX17" s="978" t="s">
        <v>3104</v>
      </c>
      <c r="ADY17" s="978"/>
      <c r="ADZ17" s="978"/>
      <c r="AEA17" s="978"/>
      <c r="AEB17" s="978"/>
      <c r="AEC17" s="978"/>
      <c r="AED17" s="978"/>
      <c r="AEE17" s="978"/>
      <c r="AEF17" s="978"/>
      <c r="AEG17" s="978"/>
      <c r="AEH17" s="978"/>
      <c r="AEI17" s="978"/>
      <c r="AEJ17" s="978"/>
      <c r="AEK17" s="978"/>
      <c r="AEL17" s="978"/>
      <c r="AEM17" s="978"/>
      <c r="AEZ17" s="1027" t="s">
        <v>3191</v>
      </c>
      <c r="AFA17" s="1027"/>
      <c r="AFB17" s="1027"/>
      <c r="AFC17" s="1027"/>
      <c r="AFD17" s="1027"/>
      <c r="AFE17" s="1027"/>
      <c r="AFF17" s="1027"/>
      <c r="AFG17" s="1027"/>
      <c r="AFH17" s="1027"/>
      <c r="AFI17" s="1027"/>
      <c r="AFJ17" s="1027"/>
      <c r="AFK17" s="1027"/>
      <c r="AFL17" s="967" t="s">
        <v>3191</v>
      </c>
      <c r="AFM17" s="967"/>
      <c r="AFN17" s="967"/>
      <c r="AFO17" s="967"/>
      <c r="AFP17" s="967"/>
      <c r="AFQ17" s="967"/>
      <c r="AFR17" s="967"/>
      <c r="AFS17" s="967"/>
      <c r="AGB17" s="979"/>
      <c r="AGC17" s="979"/>
      <c r="AGD17" s="979"/>
      <c r="AGE17" s="979"/>
      <c r="AGF17" s="967" t="s">
        <v>3191</v>
      </c>
      <c r="AGG17" s="967"/>
      <c r="AGH17" s="967"/>
      <c r="AGI17" s="967"/>
      <c r="AGJ17" s="967"/>
      <c r="AGK17" s="967"/>
      <c r="AGL17" s="967"/>
      <c r="AGM17" s="967"/>
      <c r="AGN17" s="1019" t="s">
        <v>3258</v>
      </c>
      <c r="AGO17" s="1019"/>
      <c r="AGP17" s="1019"/>
      <c r="AGQ17" s="1019"/>
      <c r="AGR17" s="1019"/>
      <c r="AGS17" s="1019"/>
      <c r="AGT17" s="1019"/>
      <c r="AGU17" s="1019"/>
      <c r="AHD17" s="1019" t="s">
        <v>3258</v>
      </c>
      <c r="AHE17" s="1019"/>
      <c r="AHF17" s="1019"/>
      <c r="AHG17" s="1019"/>
      <c r="AHH17" s="1019"/>
      <c r="AHI17" s="1019"/>
      <c r="AHJ17" s="1019"/>
      <c r="AHK17" s="1019"/>
      <c r="AHL17" s="1019"/>
      <c r="AHM17" s="1019"/>
      <c r="AHN17" s="1019"/>
      <c r="AHO17" s="1019"/>
      <c r="AHP17" s="1019"/>
      <c r="AHQ17" s="1019"/>
      <c r="AHR17" s="1019"/>
      <c r="AHS17" s="1019"/>
      <c r="AHT17" s="1019"/>
      <c r="AHU17" s="1019"/>
      <c r="AHV17" s="1019"/>
      <c r="AHW17" s="1019"/>
      <c r="AIF17" s="1019" t="s">
        <v>3355</v>
      </c>
      <c r="AIG17" s="1019"/>
      <c r="AIH17" s="1019"/>
      <c r="AII17" s="1019"/>
      <c r="AIJ17" s="1019"/>
      <c r="AIK17" s="1019"/>
      <c r="AIL17" s="1019"/>
      <c r="AIM17" s="1019"/>
      <c r="AIN17" s="1019"/>
      <c r="AIO17" s="1019"/>
      <c r="AIP17" s="1019"/>
      <c r="AIQ17" s="1019"/>
      <c r="AIR17" s="979"/>
      <c r="AIS17" s="979"/>
      <c r="AIT17" s="979"/>
      <c r="AIU17" s="979"/>
      <c r="AIV17" s="1019" t="s">
        <v>3355</v>
      </c>
      <c r="AIW17" s="1019"/>
      <c r="AIX17" s="1019"/>
      <c r="AIY17" s="1019"/>
      <c r="AJD17" s="994" t="s">
        <v>3401</v>
      </c>
      <c r="AJE17" s="994"/>
      <c r="AJF17" s="994"/>
      <c r="AJG17" s="994"/>
      <c r="AJH17" s="994"/>
      <c r="AJI17" s="994"/>
      <c r="AJJ17" s="994"/>
      <c r="AJK17" s="994"/>
      <c r="AJL17" s="994"/>
      <c r="AJM17" s="994"/>
      <c r="AJN17" s="994"/>
      <c r="AJO17" s="994"/>
      <c r="AJP17" s="979"/>
      <c r="AJQ17" s="979"/>
      <c r="AJR17" s="979"/>
      <c r="AJS17" s="979"/>
      <c r="AKB17" s="994" t="s">
        <v>3401</v>
      </c>
      <c r="AKC17" s="994"/>
      <c r="AKD17" s="994"/>
      <c r="AKE17" s="994"/>
      <c r="AKF17" s="994"/>
      <c r="AKG17" s="994"/>
      <c r="AKH17" s="994"/>
      <c r="AKI17" s="994"/>
      <c r="AKJ17" s="994"/>
      <c r="AKK17" s="994"/>
      <c r="AKL17" s="994"/>
      <c r="AKM17" s="994"/>
      <c r="AKN17" s="994"/>
      <c r="AKO17" s="994"/>
      <c r="AKP17" s="994"/>
      <c r="AKQ17" s="994"/>
      <c r="AKR17" s="994"/>
      <c r="AKS17" s="994"/>
      <c r="AKT17" s="994"/>
      <c r="AKU17" s="994"/>
      <c r="AKZ17" s="979"/>
      <c r="ALA17" s="979"/>
      <c r="ALB17" s="979"/>
      <c r="ALC17" s="979"/>
      <c r="ALD17" s="994" t="s">
        <v>3462</v>
      </c>
      <c r="ALE17" s="994"/>
      <c r="ALF17" s="994"/>
      <c r="ALG17" s="994"/>
      <c r="ALH17" s="994"/>
      <c r="ALI17" s="994"/>
      <c r="ALJ17" s="994"/>
      <c r="ALK17" s="994"/>
      <c r="ALL17" s="994"/>
      <c r="ALM17" s="994"/>
      <c r="ALN17" s="994"/>
      <c r="ALO17" s="994"/>
      <c r="ALP17" s="994"/>
      <c r="ALQ17" s="994"/>
      <c r="ALR17" s="994"/>
      <c r="ALS17" s="994"/>
      <c r="ALX17" s="994" t="s">
        <v>3499</v>
      </c>
      <c r="ALY17" s="994"/>
      <c r="ALZ17" s="994"/>
      <c r="AMA17" s="994"/>
      <c r="AMB17" s="994"/>
      <c r="AMC17" s="994"/>
      <c r="AMD17" s="994"/>
      <c r="AME17" s="994"/>
      <c r="AMF17" s="994"/>
      <c r="AMG17" s="994"/>
      <c r="AMH17" s="994"/>
      <c r="AMI17" s="994"/>
      <c r="AMJ17" s="994"/>
      <c r="AMK17" s="994"/>
      <c r="AML17" s="994"/>
      <c r="AMM17" s="994"/>
      <c r="AMN17" s="994"/>
      <c r="AMO17" s="994"/>
      <c r="AMP17" s="994"/>
      <c r="AMQ17" s="994"/>
      <c r="AMV17" s="994" t="s">
        <v>3499</v>
      </c>
      <c r="AMW17" s="994"/>
      <c r="AMX17" s="994"/>
      <c r="AMY17" s="994"/>
      <c r="AMZ17" s="994"/>
      <c r="ANA17" s="994"/>
      <c r="ANB17" s="994"/>
      <c r="ANC17" s="994"/>
      <c r="AND17" s="994"/>
      <c r="ANE17" s="994"/>
      <c r="ANF17" s="994"/>
      <c r="ANG17" s="994"/>
      <c r="ANH17" s="994"/>
      <c r="ANI17" s="994"/>
      <c r="ANJ17" s="994"/>
      <c r="ANK17" s="994"/>
      <c r="ANL17" s="994"/>
      <c r="ANM17" s="994"/>
      <c r="ANN17" s="994"/>
      <c r="ANO17" s="994"/>
      <c r="ANX17" s="996" t="s">
        <v>3444</v>
      </c>
      <c r="ANY17" s="996"/>
      <c r="ANZ17" s="996"/>
      <c r="AOA17" s="996"/>
      <c r="AOB17" s="996"/>
      <c r="AOC17" s="996"/>
      <c r="AOD17" s="996"/>
      <c r="AOE17" s="996"/>
      <c r="AOF17" s="996"/>
      <c r="AOG17" s="996"/>
      <c r="AOH17" s="996"/>
      <c r="AOI17" s="996"/>
      <c r="AOJ17" s="996"/>
      <c r="AOK17" s="996"/>
      <c r="AOL17" s="996"/>
      <c r="AOM17" s="996"/>
      <c r="AON17" s="996"/>
      <c r="AOO17" s="996"/>
      <c r="AOP17" s="996"/>
      <c r="AOQ17" s="996"/>
      <c r="APH17" s="991" t="s">
        <v>1737</v>
      </c>
      <c r="API17" s="991"/>
      <c r="APJ17" s="991"/>
      <c r="APK17" s="991"/>
      <c r="APL17" s="991"/>
      <c r="APM17" s="991"/>
      <c r="APN17" s="991"/>
      <c r="APO17" s="991"/>
      <c r="APP17" s="991"/>
      <c r="APQ17" s="991"/>
      <c r="APR17" s="991"/>
      <c r="APS17" s="991"/>
      <c r="AQB17" s="965" t="s">
        <v>3663</v>
      </c>
      <c r="AQC17" s="965"/>
      <c r="AQD17" s="965"/>
      <c r="AQE17" s="965"/>
      <c r="AQF17" s="965"/>
      <c r="AQG17" s="965"/>
      <c r="AQH17" s="987" t="s">
        <v>3691</v>
      </c>
      <c r="AQI17" s="987"/>
      <c r="AQJ17" s="987"/>
      <c r="AQK17" s="987"/>
      <c r="AQL17" s="987"/>
      <c r="AQM17" s="987"/>
      <c r="AQN17" s="968" t="s">
        <v>3715</v>
      </c>
      <c r="AQO17" s="968"/>
      <c r="AQP17" s="968"/>
      <c r="AQQ17" s="968"/>
      <c r="AQR17" s="968"/>
      <c r="AQS17" s="968"/>
      <c r="AQT17" s="968"/>
      <c r="AQU17" s="968"/>
      <c r="ARD17" s="1068" t="s">
        <v>3724</v>
      </c>
      <c r="ARE17" s="1068"/>
      <c r="ARF17" s="1068"/>
      <c r="ARG17" s="1068"/>
      <c r="ARH17" s="1068"/>
      <c r="ARI17" s="1068"/>
      <c r="ARJ17" s="1026" t="s">
        <v>3725</v>
      </c>
      <c r="ARK17" s="1026"/>
      <c r="ARL17" s="1026"/>
      <c r="ARM17" s="1026"/>
      <c r="ARN17" s="1026"/>
      <c r="ARO17" s="1026"/>
      <c r="ARP17" s="1026"/>
      <c r="ARQ17" s="1026"/>
      <c r="ARR17" s="946" t="s">
        <v>3726</v>
      </c>
      <c r="ARS17" s="946"/>
      <c r="ART17" s="946"/>
      <c r="ARU17" s="946"/>
      <c r="ARV17" s="946"/>
      <c r="ARW17" s="946"/>
      <c r="ASF17" s="946" t="s">
        <v>3726</v>
      </c>
      <c r="ASG17" s="946"/>
      <c r="ASH17" s="946"/>
      <c r="ASI17" s="946"/>
      <c r="ASJ17" s="946"/>
      <c r="ASK17" s="946"/>
      <c r="ASL17" s="946"/>
      <c r="ASM17" s="946"/>
      <c r="ASN17" s="994" t="s">
        <v>3768</v>
      </c>
      <c r="ASO17" s="994"/>
      <c r="ASP17" s="994"/>
      <c r="ASQ17" s="994"/>
      <c r="ASR17" s="994"/>
      <c r="ASS17" s="994"/>
      <c r="AST17" s="994"/>
      <c r="ASU17" s="994"/>
      <c r="ASV17" s="994"/>
      <c r="ASW17" s="994"/>
      <c r="ASX17" s="994"/>
      <c r="ASY17" s="994"/>
      <c r="ATD17" s="967" t="s">
        <v>3830</v>
      </c>
      <c r="ATE17" s="967"/>
      <c r="ATF17" s="967"/>
      <c r="ATG17" s="967"/>
      <c r="ATH17" s="967"/>
      <c r="ATI17" s="967"/>
      <c r="ATJ17" s="967"/>
      <c r="ATK17" s="967"/>
      <c r="ATL17" s="968" t="s">
        <v>3816</v>
      </c>
      <c r="ATM17" s="968"/>
      <c r="ATN17" s="968"/>
      <c r="ATO17" s="968"/>
      <c r="ATP17" s="968"/>
      <c r="ATQ17" s="968"/>
      <c r="ATR17" s="968"/>
      <c r="ATS17" s="968"/>
      <c r="AUB17" s="945" t="s">
        <v>3831</v>
      </c>
      <c r="AUC17" s="945"/>
      <c r="AUD17" s="945"/>
      <c r="AUE17" s="945"/>
      <c r="AUF17" s="945"/>
      <c r="AUG17" s="945"/>
      <c r="AUH17" s="945"/>
      <c r="AUI17" s="945"/>
      <c r="AUJ17" s="965" t="s">
        <v>3886</v>
      </c>
      <c r="AUK17" s="965"/>
      <c r="AUL17" s="965"/>
      <c r="AUM17" s="965"/>
      <c r="AUN17" s="1060" t="s">
        <v>3924</v>
      </c>
      <c r="AUO17" s="1060"/>
      <c r="AUP17" s="1060"/>
      <c r="AUQ17" s="1060"/>
      <c r="AUR17" s="1010" t="s">
        <v>3885</v>
      </c>
      <c r="AUS17" s="1010"/>
      <c r="AUT17" s="1010"/>
      <c r="AUU17" s="1010"/>
      <c r="AUZ17" s="979"/>
      <c r="AVA17" s="979"/>
      <c r="AVB17" s="979"/>
      <c r="AVC17" s="979"/>
      <c r="AVD17" s="1010" t="s">
        <v>3885</v>
      </c>
      <c r="AVE17" s="1010"/>
      <c r="AVF17" s="1010"/>
      <c r="AVG17" s="1010"/>
      <c r="AVH17" s="967" t="s">
        <v>3923</v>
      </c>
      <c r="AVI17" s="967"/>
      <c r="AVJ17" s="967"/>
      <c r="AVK17" s="967"/>
      <c r="AVL17" s="1055" t="s">
        <v>3936</v>
      </c>
      <c r="AVM17" s="1055"/>
      <c r="AVN17" s="1055"/>
      <c r="AVO17" s="1055"/>
      <c r="AVP17" s="1055"/>
      <c r="AVQ17" s="1055"/>
      <c r="AVR17" s="1055"/>
      <c r="AVS17" s="1055"/>
      <c r="AVX17" s="998" t="s">
        <v>3925</v>
      </c>
      <c r="AVY17" s="998"/>
      <c r="AVZ17" s="998"/>
      <c r="AWA17" s="998"/>
      <c r="AWB17" s="967" t="s">
        <v>3960</v>
      </c>
      <c r="AWC17" s="967"/>
      <c r="AWD17" s="967"/>
      <c r="AWE17" s="967"/>
      <c r="AWF17" s="985" t="s">
        <v>4020</v>
      </c>
      <c r="AWG17" s="985"/>
      <c r="AWH17" s="985"/>
      <c r="AWI17" s="985"/>
      <c r="AWJ17" s="979"/>
      <c r="AWK17" s="979"/>
      <c r="AWL17" s="979"/>
      <c r="AWM17" s="979"/>
      <c r="AWN17" s="979"/>
      <c r="AWO17" s="979"/>
      <c r="AWP17" s="979"/>
      <c r="AWQ17" s="979"/>
      <c r="AWV17" s="985" t="s">
        <v>4020</v>
      </c>
      <c r="AWW17" s="985"/>
      <c r="AWX17" s="985"/>
      <c r="AWY17" s="985"/>
      <c r="AWZ17" s="998" t="s">
        <v>3972</v>
      </c>
      <c r="AXA17" s="998"/>
      <c r="AXB17" s="998"/>
      <c r="AXC17" s="998"/>
      <c r="AXD17" s="998"/>
      <c r="AXE17" s="998"/>
      <c r="AXF17" s="998"/>
      <c r="AXG17" s="998"/>
      <c r="AXH17" s="998"/>
      <c r="AXI17" s="998"/>
      <c r="AXJ17" s="998"/>
      <c r="AXK17" s="998"/>
      <c r="AXL17" s="994" t="s">
        <v>4001</v>
      </c>
      <c r="AXM17" s="994"/>
      <c r="AXN17" s="994"/>
      <c r="AXO17" s="994"/>
      <c r="AXT17" s="945" t="s">
        <v>4010</v>
      </c>
      <c r="AXU17" s="945"/>
      <c r="AXV17" s="945"/>
      <c r="AXW17" s="945"/>
      <c r="AXX17" s="1058" t="s">
        <v>4009</v>
      </c>
      <c r="AXY17" s="1058"/>
      <c r="AXZ17" s="1058"/>
      <c r="AYA17" s="1058"/>
      <c r="AYB17" s="1095" t="s">
        <v>4074</v>
      </c>
      <c r="AYC17" s="1095"/>
      <c r="AYD17" s="1095"/>
      <c r="AYE17" s="1095"/>
      <c r="AYF17" s="968" t="s">
        <v>4030</v>
      </c>
      <c r="AYG17" s="968"/>
      <c r="AYH17" s="968"/>
      <c r="AYI17" s="968"/>
      <c r="AYJ17" s="994" t="s">
        <v>4075</v>
      </c>
      <c r="AYK17" s="994"/>
      <c r="AYL17" s="994"/>
      <c r="AYM17" s="994"/>
      <c r="AYR17" s="967" t="s">
        <v>4076</v>
      </c>
      <c r="AYS17" s="967"/>
      <c r="AYT17" s="967"/>
      <c r="AYU17" s="967"/>
      <c r="AYV17" s="989" t="s">
        <v>4143</v>
      </c>
      <c r="AYW17" s="989"/>
      <c r="AYX17" s="989"/>
      <c r="AYY17" s="989"/>
      <c r="AYZ17" s="989"/>
      <c r="AZA17" s="989"/>
      <c r="AZB17" s="989"/>
      <c r="AZC17" s="989"/>
      <c r="AZD17" s="1024" t="s">
        <v>4078</v>
      </c>
      <c r="AZE17" s="1024"/>
      <c r="AZF17" s="1024"/>
      <c r="AZG17" s="1024"/>
      <c r="AZH17" s="1001" t="s">
        <v>4122</v>
      </c>
      <c r="AZI17" s="1001"/>
      <c r="AZJ17" s="1001"/>
      <c r="AZK17" s="1001"/>
      <c r="AZT17" s="987" t="s">
        <v>4123</v>
      </c>
      <c r="AZU17" s="987"/>
      <c r="AZV17" s="987"/>
      <c r="AZW17" s="987"/>
      <c r="AZX17" s="946" t="s">
        <v>4147</v>
      </c>
      <c r="AZY17" s="946"/>
      <c r="AZZ17" s="946"/>
      <c r="BAA17" s="946"/>
      <c r="BAB17" s="1077" t="s">
        <v>4146</v>
      </c>
      <c r="BAC17" s="1077"/>
      <c r="BAD17" s="1077"/>
      <c r="BAE17" s="1077"/>
      <c r="BAF17" s="1077"/>
      <c r="BAG17" s="1077"/>
      <c r="BAH17" s="1077"/>
      <c r="BAI17" s="1077"/>
      <c r="BAJ17" s="979"/>
      <c r="BAK17" s="979"/>
      <c r="BAL17" s="979"/>
      <c r="BAM17" s="979"/>
      <c r="BAV17" s="967" t="s">
        <v>4148</v>
      </c>
      <c r="BAW17" s="967"/>
      <c r="BAX17" s="967"/>
      <c r="BAY17" s="967"/>
      <c r="BAZ17" s="965" t="s">
        <v>4152</v>
      </c>
      <c r="BBA17" s="965"/>
      <c r="BBB17" s="965"/>
      <c r="BBC17" s="965"/>
      <c r="BBD17" s="998" t="s">
        <v>4151</v>
      </c>
      <c r="BBE17" s="998"/>
      <c r="BBF17" s="998"/>
      <c r="BBG17" s="998"/>
      <c r="BBH17" s="1032" t="s">
        <v>4149</v>
      </c>
      <c r="BBI17" s="1032"/>
      <c r="BBJ17" s="1032"/>
      <c r="BBK17" s="1032"/>
      <c r="BBP17" s="1019" t="s">
        <v>4150</v>
      </c>
      <c r="BBQ17" s="1019"/>
      <c r="BBR17" s="1019"/>
      <c r="BBS17" s="1019"/>
      <c r="BBT17" s="1024" t="s">
        <v>4230</v>
      </c>
      <c r="BBU17" s="1024"/>
      <c r="BBV17" s="1024"/>
      <c r="BBW17" s="1024"/>
      <c r="BBX17" s="965" t="s">
        <v>4229</v>
      </c>
      <c r="BBY17" s="965"/>
      <c r="BBZ17" s="965"/>
      <c r="BCA17" s="965"/>
      <c r="BCB17" s="946" t="s">
        <v>4228</v>
      </c>
      <c r="BCC17" s="946"/>
      <c r="BCD17" s="946"/>
      <c r="BCE17" s="946"/>
      <c r="BCF17" s="1010" t="s">
        <v>4282</v>
      </c>
      <c r="BCG17" s="1010"/>
      <c r="BCH17" s="1010"/>
      <c r="BCI17" s="1010"/>
      <c r="BCN17" s="979"/>
      <c r="BCO17" s="979"/>
      <c r="BCP17" s="979"/>
      <c r="BCQ17" s="979"/>
      <c r="BCR17" s="1058" t="s">
        <v>4297</v>
      </c>
      <c r="BCS17" s="1058"/>
      <c r="BCT17" s="1058"/>
      <c r="BCU17" s="1058"/>
      <c r="BCV17" s="945" t="s">
        <v>4232</v>
      </c>
      <c r="BCW17" s="945"/>
      <c r="BCX17" s="945"/>
      <c r="BCY17" s="945"/>
      <c r="BCZ17" s="996" t="s">
        <v>4295</v>
      </c>
      <c r="BDA17" s="996"/>
      <c r="BDB17" s="996"/>
      <c r="BDC17" s="996"/>
      <c r="BDD17" s="965" t="s">
        <v>4298</v>
      </c>
      <c r="BDE17" s="965"/>
      <c r="BDF17" s="965"/>
      <c r="BDG17" s="965"/>
      <c r="BDL17" s="987" t="s">
        <v>4296</v>
      </c>
      <c r="BDM17" s="987"/>
      <c r="BDN17" s="987"/>
      <c r="BDO17" s="987"/>
      <c r="BDP17" s="998" t="s">
        <v>4336</v>
      </c>
      <c r="BDQ17" s="998"/>
      <c r="BDR17" s="998"/>
      <c r="BDS17" s="998"/>
      <c r="BDT17" s="1001" t="s">
        <v>4335</v>
      </c>
      <c r="BDU17" s="1001"/>
      <c r="BDV17" s="1001"/>
      <c r="BDW17" s="1001"/>
      <c r="BDX17" s="965" t="s">
        <v>4334</v>
      </c>
      <c r="BDY17" s="965"/>
      <c r="BDZ17" s="965"/>
      <c r="BEA17" s="965"/>
      <c r="BEB17" s="965"/>
      <c r="BEC17" s="965"/>
      <c r="BED17" s="965"/>
      <c r="BEE17" s="965"/>
      <c r="BEJ17" s="945" t="s">
        <v>4333</v>
      </c>
      <c r="BEK17" s="945"/>
      <c r="BEL17" s="945"/>
      <c r="BEM17" s="945"/>
      <c r="BEN17" s="945"/>
      <c r="BEO17" s="945"/>
      <c r="BEP17" s="945"/>
      <c r="BEQ17" s="945"/>
      <c r="BER17" s="987" t="s">
        <v>4376</v>
      </c>
      <c r="BES17" s="987"/>
      <c r="BET17" s="987"/>
      <c r="BEU17" s="987"/>
      <c r="BEV17" s="1055" t="s">
        <v>4379</v>
      </c>
      <c r="BEW17" s="1055"/>
      <c r="BEX17" s="1055"/>
      <c r="BEY17" s="1055"/>
      <c r="BEZ17" s="1048" t="s">
        <v>4378</v>
      </c>
      <c r="BFA17" s="1048"/>
      <c r="BFB17" s="1048"/>
      <c r="BFC17" s="1048"/>
      <c r="BFH17" s="979"/>
      <c r="BFI17" s="979"/>
      <c r="BFJ17" s="979"/>
      <c r="BFK17" s="979"/>
      <c r="BFL17" s="1048" t="s">
        <v>4378</v>
      </c>
      <c r="BFM17" s="1048"/>
      <c r="BFN17" s="1048"/>
      <c r="BFO17" s="1048"/>
      <c r="BFP17" s="945" t="s">
        <v>4430</v>
      </c>
      <c r="BFQ17" s="945"/>
      <c r="BFR17" s="945"/>
      <c r="BFS17" s="945"/>
      <c r="BFT17" s="945"/>
      <c r="BFU17" s="945"/>
      <c r="BFV17" s="945"/>
      <c r="BFW17" s="945"/>
      <c r="BFX17" s="945"/>
      <c r="BFY17" s="945"/>
      <c r="BFZ17" s="945"/>
      <c r="BGA17" s="945"/>
      <c r="BGF17" s="979"/>
      <c r="BGG17" s="979"/>
      <c r="BGH17" s="979"/>
      <c r="BGI17" s="979"/>
      <c r="BGJ17" s="987" t="s">
        <v>4452</v>
      </c>
      <c r="BGK17" s="987"/>
      <c r="BGL17" s="987"/>
      <c r="BGM17" s="987"/>
      <c r="BGN17" s="946" t="s">
        <v>4460</v>
      </c>
      <c r="BGO17" s="946"/>
      <c r="BGP17" s="946"/>
      <c r="BGQ17" s="946"/>
      <c r="BGR17" s="946"/>
      <c r="BGS17" s="946"/>
      <c r="BGT17" s="1054" t="s">
        <v>4480</v>
      </c>
      <c r="BGU17" s="1054"/>
      <c r="BGV17" s="1054"/>
      <c r="BGW17" s="1054"/>
      <c r="BGX17" s="1054"/>
      <c r="BGY17" s="1054"/>
      <c r="BHD17" s="1058" t="s">
        <v>4477</v>
      </c>
      <c r="BHE17" s="1058"/>
      <c r="BHF17" s="1058"/>
      <c r="BHG17" s="1058"/>
      <c r="BHH17" s="1032" t="s">
        <v>4478</v>
      </c>
      <c r="BHI17" s="1032"/>
      <c r="BHJ17" s="1032"/>
      <c r="BHK17" s="1032"/>
      <c r="BHL17" s="1061" t="s">
        <v>4479</v>
      </c>
      <c r="BHM17" s="1061"/>
      <c r="BHN17" s="1061"/>
      <c r="BHO17" s="1061"/>
      <c r="BHP17" s="999" t="s">
        <v>4516</v>
      </c>
      <c r="BHQ17" s="999"/>
      <c r="BHR17" s="999"/>
      <c r="BHS17" s="999"/>
      <c r="BHT17" s="965" t="s">
        <v>4528</v>
      </c>
      <c r="BHU17" s="965"/>
      <c r="BHV17" s="965"/>
      <c r="BHW17" s="965"/>
      <c r="BIB17" s="979"/>
      <c r="BIC17" s="979"/>
      <c r="BID17" s="979"/>
      <c r="BIE17" s="979"/>
      <c r="BIF17" s="994" t="s">
        <v>4537</v>
      </c>
      <c r="BIG17" s="994"/>
      <c r="BIH17" s="994"/>
      <c r="BII17" s="994"/>
      <c r="BIJ17" s="945" t="s">
        <v>4535</v>
      </c>
      <c r="BIK17" s="945"/>
      <c r="BIL17" s="945"/>
      <c r="BIM17" s="945"/>
      <c r="BIN17" s="1001" t="s">
        <v>4534</v>
      </c>
      <c r="BIO17" s="1001"/>
      <c r="BIP17" s="1001"/>
      <c r="BIQ17" s="1001"/>
      <c r="BIR17" s="1048" t="s">
        <v>4500</v>
      </c>
      <c r="BIS17" s="1048"/>
      <c r="BIT17" s="1048"/>
      <c r="BIU17" s="1048"/>
      <c r="BIZ17" s="1048" t="s">
        <v>4500</v>
      </c>
      <c r="BJA17" s="1048"/>
      <c r="BJB17" s="1048"/>
      <c r="BJC17" s="1048"/>
      <c r="BJD17" s="1048"/>
      <c r="BJE17" s="1048"/>
      <c r="BJF17" s="1048"/>
      <c r="BJG17" s="1048"/>
      <c r="BJH17" s="994" t="s">
        <v>4584</v>
      </c>
      <c r="BJI17" s="994"/>
      <c r="BJJ17" s="994"/>
      <c r="BJK17" s="994"/>
      <c r="BJL17" s="1055" t="s">
        <v>4586</v>
      </c>
      <c r="BJM17" s="1055"/>
      <c r="BJN17" s="1055"/>
      <c r="BJO17" s="1055"/>
      <c r="BJP17" s="1058" t="s">
        <v>4633</v>
      </c>
      <c r="BJQ17" s="1058"/>
      <c r="BJR17" s="1058"/>
      <c r="BJS17" s="1058"/>
      <c r="BJX17" s="1001" t="s">
        <v>4634</v>
      </c>
      <c r="BJY17" s="1001"/>
      <c r="BJZ17" s="1001"/>
      <c r="BKA17" s="1001"/>
      <c r="BKB17" s="987" t="s">
        <v>4632</v>
      </c>
      <c r="BKC17" s="987"/>
      <c r="BKD17" s="987"/>
      <c r="BKE17" s="987"/>
      <c r="BKF17" s="994" t="s">
        <v>4649</v>
      </c>
      <c r="BKG17" s="994"/>
      <c r="BKH17" s="994"/>
      <c r="BKI17" s="994"/>
      <c r="BKJ17" s="1055" t="s">
        <v>4675</v>
      </c>
      <c r="BKK17" s="1055"/>
      <c r="BKL17" s="1055"/>
      <c r="BKM17" s="1055"/>
      <c r="BKN17" s="1058" t="s">
        <v>4718</v>
      </c>
      <c r="BKO17" s="1058"/>
      <c r="BKP17" s="1058"/>
      <c r="BKQ17" s="1058"/>
      <c r="BKV17" s="979"/>
      <c r="BKW17" s="979"/>
      <c r="BKX17" s="979"/>
      <c r="BKY17" s="979"/>
      <c r="BKZ17" s="987" t="s">
        <v>4717</v>
      </c>
      <c r="BLA17" s="987"/>
      <c r="BLB17" s="987"/>
      <c r="BLC17" s="987"/>
      <c r="BLD17" s="1027" t="s">
        <v>4701</v>
      </c>
      <c r="BLE17" s="1027"/>
      <c r="BLF17" s="1027"/>
      <c r="BLG17" s="1027"/>
      <c r="BLH17" s="1054" t="s">
        <v>4716</v>
      </c>
      <c r="BLI17" s="1054"/>
      <c r="BLJ17" s="1054"/>
      <c r="BLK17" s="1054"/>
      <c r="BLL17" s="912" t="s">
        <v>4719</v>
      </c>
      <c r="BLM17" s="912"/>
      <c r="BLN17" s="912"/>
      <c r="BLO17" s="912"/>
      <c r="BLT17" s="994" t="s">
        <v>4750</v>
      </c>
      <c r="BLU17" s="994"/>
      <c r="BLV17" s="994"/>
      <c r="BLW17" s="994"/>
      <c r="BLX17" s="1027" t="s">
        <v>4749</v>
      </c>
      <c r="BLY17" s="1027"/>
      <c r="BLZ17" s="1027"/>
      <c r="BMA17" s="1027"/>
      <c r="BMB17" s="1027"/>
      <c r="BMC17" s="1027"/>
      <c r="BMD17" s="1027"/>
      <c r="BME17" s="1027"/>
      <c r="BMF17" s="987" t="s">
        <v>4791</v>
      </c>
      <c r="BMG17" s="987"/>
      <c r="BMH17" s="987"/>
      <c r="BMI17" s="987"/>
      <c r="BMJ17" s="987"/>
      <c r="BMK17" s="987"/>
      <c r="BML17" s="987"/>
      <c r="BMM17" s="987"/>
      <c r="BMR17" s="1013" t="s">
        <v>4792</v>
      </c>
      <c r="BMS17" s="1013"/>
      <c r="BMT17" s="1013"/>
      <c r="BMU17" s="1013"/>
      <c r="BMV17" s="946" t="s">
        <v>4795</v>
      </c>
      <c r="BMW17" s="946"/>
      <c r="BMX17" s="946"/>
      <c r="BMY17" s="946"/>
      <c r="BMZ17" s="1032" t="s">
        <v>4796</v>
      </c>
      <c r="BNA17" s="1032"/>
      <c r="BNB17" s="1032"/>
      <c r="BNC17" s="1032"/>
      <c r="BND17" s="1055" t="s">
        <v>4816</v>
      </c>
      <c r="BNE17" s="1055"/>
      <c r="BNF17" s="1055"/>
      <c r="BNG17" s="1055"/>
      <c r="BNH17" s="979"/>
      <c r="BNI17" s="979"/>
      <c r="BNJ17" s="979"/>
      <c r="BNK17" s="979"/>
      <c r="BNP17" s="1004" t="s">
        <v>1737</v>
      </c>
      <c r="BNQ17" s="1004"/>
      <c r="BNR17" s="1004"/>
      <c r="BNS17" s="1004"/>
      <c r="BNT17" s="1004"/>
      <c r="BNU17" s="1004"/>
      <c r="BNV17" s="1004"/>
      <c r="BNW17" s="1004"/>
      <c r="BNX17" s="1004"/>
      <c r="BNY17" s="1004"/>
      <c r="BNZ17" s="1004"/>
      <c r="BOA17" s="1004"/>
      <c r="BOB17" s="1004"/>
      <c r="BOC17" s="1004"/>
      <c r="BOD17" s="1004"/>
      <c r="BOE17" s="1004"/>
      <c r="BOF17" s="1004"/>
      <c r="BOG17" s="1004"/>
      <c r="BOH17" s="1004"/>
      <c r="BOI17" s="1004"/>
      <c r="BON17" s="979"/>
      <c r="BOO17" s="979"/>
      <c r="BOP17" s="979"/>
      <c r="BOQ17" s="979"/>
      <c r="BOR17" s="992" t="s">
        <v>1737</v>
      </c>
      <c r="BOS17" s="992"/>
      <c r="BOT17" s="992"/>
      <c r="BOU17" s="992"/>
      <c r="BOV17" s="992"/>
      <c r="BOW17" s="992"/>
      <c r="BOX17" s="992"/>
      <c r="BOY17" s="992"/>
      <c r="BOZ17" s="992"/>
      <c r="BPA17" s="992"/>
      <c r="BPB17" s="992"/>
      <c r="BPC17" s="992"/>
      <c r="BPD17" s="992"/>
      <c r="BPE17" s="992"/>
      <c r="BPF17" s="992"/>
      <c r="BPG17" s="992"/>
      <c r="BPL17" s="1004" t="s">
        <v>1737</v>
      </c>
      <c r="BPM17" s="1004"/>
      <c r="BPN17" s="1004"/>
      <c r="BPO17" s="1004"/>
      <c r="BPP17" s="1004"/>
      <c r="BPQ17" s="1004"/>
      <c r="BPR17" s="1004"/>
      <c r="BPS17" s="1004"/>
      <c r="BPT17" s="1004"/>
      <c r="BPU17" s="1004"/>
      <c r="BPV17" s="1004"/>
      <c r="BPW17" s="1004"/>
      <c r="BPX17" s="1004"/>
      <c r="BPY17" s="1004"/>
      <c r="BPZ17" s="1004"/>
      <c r="BQA17" s="1004"/>
      <c r="BQB17" s="1004"/>
      <c r="BQC17" s="1004"/>
      <c r="BQD17" s="1004"/>
      <c r="BQE17" s="1004"/>
      <c r="BQJ17" s="1032" t="s">
        <v>4988</v>
      </c>
      <c r="BQK17" s="1032"/>
      <c r="BQL17" s="1032"/>
      <c r="BQM17" s="1032"/>
      <c r="BQN17" s="965" t="s">
        <v>4989</v>
      </c>
      <c r="BQO17" s="965"/>
      <c r="BQP17" s="965"/>
      <c r="BQQ17" s="965"/>
      <c r="BQR17" s="1013" t="s">
        <v>4990</v>
      </c>
      <c r="BQS17" s="1013"/>
      <c r="BQT17" s="1013"/>
      <c r="BQU17" s="1013"/>
      <c r="BQV17" s="1013"/>
      <c r="BQW17" s="1013"/>
      <c r="BQX17" s="1013"/>
      <c r="BQY17" s="1013"/>
      <c r="BQZ17" s="912" t="s">
        <v>5015</v>
      </c>
      <c r="BRA17" s="912"/>
      <c r="BRB17" s="912"/>
      <c r="BRC17" s="912"/>
      <c r="BRH17" s="912" t="s">
        <v>5015</v>
      </c>
      <c r="BRI17" s="912"/>
      <c r="BRJ17" s="912"/>
      <c r="BRK17" s="912"/>
      <c r="BRL17" s="965" t="s">
        <v>5049</v>
      </c>
      <c r="BRM17" s="965"/>
      <c r="BRN17" s="965"/>
      <c r="BRO17" s="965"/>
      <c r="BRP17" s="987" t="s">
        <v>5050</v>
      </c>
      <c r="BRQ17" s="987"/>
      <c r="BRR17" s="987"/>
      <c r="BRS17" s="987"/>
      <c r="BRT17" s="994" t="s">
        <v>5107</v>
      </c>
      <c r="BRU17" s="994"/>
      <c r="BRV17" s="994"/>
      <c r="BRW17" s="994"/>
      <c r="BRX17" s="994"/>
      <c r="BRY17" s="994"/>
      <c r="BRZ17" s="994"/>
      <c r="BSA17" s="994"/>
      <c r="BSF17" s="1001" t="s">
        <v>5051</v>
      </c>
      <c r="BSG17" s="1001"/>
      <c r="BSH17" s="1001"/>
      <c r="BSI17" s="1001"/>
      <c r="BSJ17" s="1032" t="s">
        <v>5123</v>
      </c>
      <c r="BSK17" s="1032"/>
      <c r="BSL17" s="1032"/>
      <c r="BSM17" s="1032"/>
      <c r="BSN17" s="1051" t="s">
        <v>5124</v>
      </c>
      <c r="BSO17" s="1051"/>
      <c r="BSP17" s="1051"/>
      <c r="BSQ17" s="1051"/>
      <c r="BSR17" s="1018" t="s">
        <v>5125</v>
      </c>
      <c r="BSS17" s="1018"/>
      <c r="BST17" s="1018"/>
      <c r="BSU17" s="1018"/>
      <c r="BSV17" s="1013" t="s">
        <v>5126</v>
      </c>
      <c r="BSW17" s="1013"/>
      <c r="BSX17" s="1013"/>
      <c r="BSY17" s="1013"/>
      <c r="BTD17" s="1013" t="s">
        <v>5126</v>
      </c>
      <c r="BTE17" s="1013"/>
      <c r="BTF17" s="1013"/>
      <c r="BTG17" s="1013"/>
      <c r="BTH17" s="912" t="s">
        <v>5149</v>
      </c>
      <c r="BTI17" s="912"/>
      <c r="BTJ17" s="912"/>
      <c r="BTK17" s="912"/>
      <c r="BTL17" s="912"/>
      <c r="BTM17" s="912"/>
      <c r="BTN17" s="1036" t="s">
        <v>5147</v>
      </c>
      <c r="BTO17" s="1036"/>
      <c r="BTP17" s="1036"/>
      <c r="BTQ17" s="1036"/>
      <c r="BTR17" s="1036"/>
      <c r="BTS17" s="1036"/>
      <c r="BTT17" s="1018" t="s">
        <v>5148</v>
      </c>
      <c r="BTU17" s="1018"/>
      <c r="BTV17" s="1018"/>
      <c r="BTW17" s="1018"/>
      <c r="BUB17" s="965" t="s">
        <v>5231</v>
      </c>
      <c r="BUC17" s="965"/>
      <c r="BUD17" s="965"/>
      <c r="BUE17" s="965"/>
      <c r="BUF17" s="991" t="s">
        <v>5243</v>
      </c>
      <c r="BUG17" s="991"/>
      <c r="BUH17" s="991"/>
      <c r="BUI17" s="991"/>
      <c r="BUJ17" s="1022" t="s">
        <v>5266</v>
      </c>
      <c r="BUK17" s="1022"/>
      <c r="BUL17" s="1022"/>
      <c r="BUM17" s="1022"/>
      <c r="BUN17" s="1019" t="s">
        <v>5234</v>
      </c>
      <c r="BUO17" s="1019"/>
      <c r="BUP17" s="1019"/>
      <c r="BUQ17" s="1019"/>
      <c r="BUR17" s="1013" t="s">
        <v>5233</v>
      </c>
      <c r="BUS17" s="1013"/>
      <c r="BUT17" s="1013"/>
      <c r="BUU17" s="1013"/>
      <c r="BUZ17" s="946" t="s">
        <v>5236</v>
      </c>
      <c r="BVA17" s="946"/>
      <c r="BVB17" s="946"/>
      <c r="BVC17" s="946"/>
      <c r="BVD17" s="946"/>
      <c r="BVE17" s="946"/>
      <c r="BVF17" s="946"/>
      <c r="BVG17" s="946"/>
      <c r="BVH17" s="1013" t="s">
        <v>5238</v>
      </c>
      <c r="BVI17" s="1013"/>
      <c r="BVJ17" s="1013"/>
      <c r="BVK17" s="1013"/>
      <c r="BVL17" s="1013"/>
      <c r="BVM17" s="1013"/>
      <c r="BVN17" s="1013"/>
      <c r="BVO17" s="1013"/>
      <c r="BVP17" s="912" t="s">
        <v>5271</v>
      </c>
      <c r="BVQ17" s="912"/>
      <c r="BVR17" s="912"/>
      <c r="BVS17" s="912"/>
      <c r="BVX17" s="979"/>
      <c r="BVY17" s="979"/>
      <c r="BVZ17" s="979"/>
      <c r="BWA17" s="979"/>
      <c r="BWB17" s="946" t="s">
        <v>5312</v>
      </c>
      <c r="BWC17" s="946"/>
      <c r="BWD17" s="946"/>
      <c r="BWE17" s="946"/>
      <c r="BWF17" s="989" t="s">
        <v>5340</v>
      </c>
      <c r="BWG17" s="989"/>
      <c r="BWH17" s="989"/>
      <c r="BWI17" s="989"/>
      <c r="BWJ17" s="1050" t="s">
        <v>5313</v>
      </c>
      <c r="BWK17" s="1050"/>
      <c r="BWL17" s="1050"/>
      <c r="BWM17" s="1050"/>
      <c r="BWN17" s="1001" t="s">
        <v>5323</v>
      </c>
      <c r="BWO17" s="1001"/>
      <c r="BWP17" s="1001"/>
      <c r="BWQ17" s="1001"/>
      <c r="BWV17" s="1009" t="s">
        <v>5327</v>
      </c>
      <c r="BWW17" s="1009"/>
      <c r="BWX17" s="1009"/>
      <c r="BWY17" s="1009"/>
      <c r="BWZ17" s="994" t="s">
        <v>5324</v>
      </c>
      <c r="BXA17" s="994"/>
      <c r="BXB17" s="994"/>
      <c r="BXC17" s="994"/>
      <c r="BXD17" s="968" t="s">
        <v>5378</v>
      </c>
      <c r="BXE17" s="968"/>
      <c r="BXF17" s="968"/>
      <c r="BXG17" s="968"/>
      <c r="BXH17" s="998" t="s">
        <v>5325</v>
      </c>
      <c r="BXI17" s="998"/>
      <c r="BXJ17" s="998"/>
      <c r="BXK17" s="998"/>
      <c r="BXL17" s="1009" t="s">
        <v>5348</v>
      </c>
      <c r="BXM17" s="1009"/>
      <c r="BXN17" s="1009"/>
      <c r="BXO17" s="1009"/>
      <c r="BXT17" s="998" t="s">
        <v>5379</v>
      </c>
      <c r="BXU17" s="998"/>
      <c r="BXV17" s="998"/>
      <c r="BXW17" s="998"/>
      <c r="BXX17" s="998"/>
      <c r="BXY17" s="998"/>
      <c r="BXZ17" s="998"/>
      <c r="BYA17" s="998"/>
      <c r="BYB17" s="946" t="s">
        <v>5380</v>
      </c>
      <c r="BYC17" s="946"/>
      <c r="BYD17" s="946"/>
      <c r="BYE17" s="946"/>
      <c r="BYF17" s="978" t="s">
        <v>5381</v>
      </c>
      <c r="BYG17" s="978"/>
      <c r="BYH17" s="978"/>
      <c r="BYI17" s="978"/>
      <c r="BYJ17" s="945" t="s">
        <v>5382</v>
      </c>
      <c r="BYK17" s="945"/>
      <c r="BYL17" s="945"/>
      <c r="BYM17" s="945"/>
      <c r="BYR17" s="979"/>
      <c r="BYS17" s="979"/>
      <c r="BYT17" s="979"/>
      <c r="BYU17" s="979"/>
      <c r="BYV17" s="967" t="s">
        <v>5435</v>
      </c>
      <c r="BYW17" s="967"/>
      <c r="BYX17" s="967"/>
      <c r="BYY17" s="967"/>
      <c r="BYZ17" s="968" t="s">
        <v>5459</v>
      </c>
      <c r="BZA17" s="968"/>
      <c r="BZB17" s="968"/>
      <c r="BZC17" s="968"/>
      <c r="BZD17" s="993" t="s">
        <v>5336</v>
      </c>
      <c r="BZE17" s="993"/>
      <c r="BZF17" s="993"/>
      <c r="BZG17" s="993"/>
      <c r="BZH17" s="1025" t="s">
        <v>5475</v>
      </c>
      <c r="BZI17" s="1025"/>
      <c r="BZJ17" s="1025"/>
      <c r="BZK17" s="1025"/>
      <c r="BZP17" s="968" t="s">
        <v>5474</v>
      </c>
      <c r="BZQ17" s="968"/>
      <c r="BZR17" s="968"/>
      <c r="BZS17" s="968"/>
      <c r="BZT17" s="998" t="s">
        <v>5469</v>
      </c>
      <c r="BZU17" s="998"/>
      <c r="BZV17" s="998"/>
      <c r="BZW17" s="998"/>
      <c r="BZX17" s="998"/>
      <c r="BZY17" s="998"/>
      <c r="BZZ17" s="998"/>
      <c r="CAA17" s="998"/>
      <c r="CAB17" s="965" t="s">
        <v>5487</v>
      </c>
      <c r="CAC17" s="965"/>
      <c r="CAD17" s="965"/>
      <c r="CAE17" s="965"/>
      <c r="CAF17" s="994" t="s">
        <v>5509</v>
      </c>
      <c r="CAG17" s="994"/>
      <c r="CAH17" s="994"/>
      <c r="CAI17" s="994"/>
      <c r="CAN17" s="979"/>
      <c r="CAO17" s="979"/>
      <c r="CAP17" s="979"/>
      <c r="CAQ17" s="979"/>
      <c r="CAR17" s="1025" t="s">
        <v>5510</v>
      </c>
      <c r="CAS17" s="1025"/>
      <c r="CAT17" s="1025"/>
      <c r="CAU17" s="1025"/>
      <c r="CAV17" s="999" t="s">
        <v>5512</v>
      </c>
      <c r="CAW17" s="999"/>
      <c r="CAX17" s="999"/>
      <c r="CAY17" s="999"/>
      <c r="CAZ17" s="968" t="s">
        <v>5538</v>
      </c>
      <c r="CBA17" s="968"/>
      <c r="CBB17" s="968"/>
      <c r="CBC17" s="968"/>
      <c r="CBD17" s="912" t="s">
        <v>5540</v>
      </c>
      <c r="CBE17" s="912"/>
      <c r="CBF17" s="912"/>
      <c r="CBG17" s="912"/>
      <c r="CBL17" s="965" t="s">
        <v>5558</v>
      </c>
      <c r="CBM17" s="965"/>
      <c r="CBN17" s="965"/>
      <c r="CBO17" s="965"/>
      <c r="CBP17" s="999" t="s">
        <v>5560</v>
      </c>
      <c r="CBQ17" s="999"/>
      <c r="CBR17" s="999"/>
      <c r="CBS17" s="999"/>
      <c r="CBT17" s="994" t="s">
        <v>5561</v>
      </c>
      <c r="CBU17" s="994"/>
      <c r="CBV17" s="994"/>
      <c r="CBW17" s="994"/>
      <c r="CBX17" s="945" t="s">
        <v>5586</v>
      </c>
      <c r="CBY17" s="945"/>
      <c r="CBZ17" s="945"/>
      <c r="CCA17" s="945"/>
      <c r="CCB17" s="1001" t="s">
        <v>5615</v>
      </c>
      <c r="CCC17" s="1001"/>
      <c r="CCD17" s="1001"/>
      <c r="CCE17" s="1001"/>
      <c r="CCF17" s="999" t="s">
        <v>5616</v>
      </c>
      <c r="CCG17" s="999"/>
      <c r="CCH17" s="999"/>
      <c r="CCI17" s="999"/>
      <c r="CCN17" s="912" t="s">
        <v>5619</v>
      </c>
      <c r="CCO17" s="912"/>
      <c r="CCP17" s="912"/>
      <c r="CCQ17" s="912"/>
      <c r="CCR17" s="994" t="s">
        <v>5617</v>
      </c>
      <c r="CCS17" s="994"/>
      <c r="CCT17" s="994"/>
      <c r="CCU17" s="994"/>
      <c r="CCV17" s="1049" t="s">
        <v>5659</v>
      </c>
      <c r="CCW17" s="1049"/>
      <c r="CCX17" s="1049"/>
      <c r="CCY17" s="1049"/>
      <c r="CCZ17" s="1027" t="s">
        <v>5666</v>
      </c>
      <c r="CDA17" s="1027"/>
      <c r="CDB17" s="1027"/>
      <c r="CDC17" s="1027"/>
      <c r="CDD17" s="965" t="s">
        <v>5654</v>
      </c>
      <c r="CDE17" s="965"/>
      <c r="CDF17" s="965"/>
      <c r="CDG17" s="965"/>
      <c r="CDT17" s="979"/>
      <c r="CDU17" s="979"/>
      <c r="CDV17" s="979"/>
      <c r="CDW17" s="979"/>
      <c r="CDX17" s="994" t="s">
        <v>5690</v>
      </c>
      <c r="CDY17" s="994"/>
      <c r="CDZ17" s="994"/>
      <c r="CEA17" s="994"/>
      <c r="CEB17" s="912" t="s">
        <v>5710</v>
      </c>
      <c r="CEC17" s="912"/>
      <c r="CED17" s="912"/>
      <c r="CEE17" s="912"/>
      <c r="CEF17" s="1018" t="s">
        <v>5709</v>
      </c>
      <c r="CEG17" s="1018"/>
      <c r="CEH17" s="1018"/>
      <c r="CEI17" s="1018"/>
      <c r="CEJ17" s="1048" t="s">
        <v>5756</v>
      </c>
      <c r="CEK17" s="1048"/>
      <c r="CEL17" s="1048"/>
      <c r="CEM17" s="1048"/>
      <c r="CER17" s="994" t="s">
        <v>5785</v>
      </c>
      <c r="CES17" s="994"/>
      <c r="CET17" s="994"/>
      <c r="CEU17" s="994"/>
      <c r="CEV17" s="994"/>
      <c r="CEW17" s="994"/>
      <c r="CEX17" s="994"/>
      <c r="CEY17" s="994"/>
      <c r="CEZ17" s="1014" t="s">
        <v>5787</v>
      </c>
      <c r="CFA17" s="1014"/>
      <c r="CFB17" s="1014"/>
      <c r="CFC17" s="1014"/>
      <c r="CFD17" s="912" t="s">
        <v>5839</v>
      </c>
      <c r="CFE17" s="912"/>
      <c r="CFF17" s="912"/>
      <c r="CFG17" s="912"/>
      <c r="CFH17" s="987" t="s">
        <v>5758</v>
      </c>
      <c r="CFI17" s="987"/>
      <c r="CFJ17" s="987"/>
      <c r="CFK17" s="987"/>
      <c r="CFL17" s="965" t="s">
        <v>5760</v>
      </c>
      <c r="CFM17" s="965"/>
      <c r="CFN17" s="965"/>
      <c r="CFO17" s="965"/>
      <c r="CFT17" s="999" t="s">
        <v>5793</v>
      </c>
      <c r="CFU17" s="999"/>
      <c r="CFV17" s="999"/>
      <c r="CFW17" s="999"/>
      <c r="CFX17" s="946" t="s">
        <v>5794</v>
      </c>
      <c r="CFY17" s="946"/>
      <c r="CFZ17" s="946"/>
      <c r="CGA17" s="946"/>
      <c r="CGB17" s="998" t="s">
        <v>5844</v>
      </c>
      <c r="CGC17" s="998"/>
      <c r="CGD17" s="998"/>
      <c r="CGE17" s="998"/>
      <c r="CGF17" s="1047"/>
      <c r="CGG17" s="1047"/>
      <c r="CGH17" s="1047"/>
      <c r="CGI17" s="1047"/>
      <c r="CGJ17" s="979"/>
      <c r="CGK17" s="979"/>
      <c r="CGL17" s="979"/>
      <c r="CGM17" s="979"/>
      <c r="CGN17" s="1018" t="s">
        <v>5842</v>
      </c>
      <c r="CGO17" s="1018"/>
      <c r="CGP17" s="1018"/>
      <c r="CGQ17" s="1018"/>
      <c r="CGV17" s="965" t="s">
        <v>5843</v>
      </c>
      <c r="CGW17" s="965"/>
      <c r="CGX17" s="965"/>
      <c r="CGY17" s="965"/>
      <c r="CGZ17" s="994" t="s">
        <v>5846</v>
      </c>
      <c r="CHA17" s="994"/>
      <c r="CHB17" s="994"/>
      <c r="CHC17" s="994"/>
      <c r="CHD17" s="1032" t="s">
        <v>5870</v>
      </c>
      <c r="CHE17" s="1032"/>
      <c r="CHF17" s="1032"/>
      <c r="CHG17" s="1032"/>
      <c r="CHH17" s="1047"/>
      <c r="CHI17" s="1047"/>
      <c r="CHJ17" s="1047"/>
      <c r="CHK17" s="1047"/>
      <c r="CHL17" s="979"/>
      <c r="CHM17" s="979"/>
      <c r="CHN17" s="979"/>
      <c r="CHO17" s="979"/>
      <c r="CHP17" s="994" t="s">
        <v>5860</v>
      </c>
      <c r="CHQ17" s="994"/>
      <c r="CHR17" s="994"/>
      <c r="CHS17" s="994"/>
      <c r="CHX17" s="1018" t="s">
        <v>5878</v>
      </c>
      <c r="CHY17" s="1018"/>
      <c r="CHZ17" s="1018"/>
      <c r="CIA17" s="1018"/>
      <c r="CIB17" s="968" t="s">
        <v>5877</v>
      </c>
      <c r="CIC17" s="968"/>
      <c r="CID17" s="968"/>
      <c r="CIE17" s="968"/>
      <c r="CIF17" s="968"/>
      <c r="CIG17" s="968"/>
      <c r="CIH17" s="967" t="s">
        <v>5880</v>
      </c>
      <c r="CII17" s="967"/>
      <c r="CIJ17" s="967"/>
      <c r="CIK17" s="967"/>
      <c r="CIL17" s="967"/>
      <c r="CIM17" s="967"/>
      <c r="CIN17" s="993" t="s">
        <v>5883</v>
      </c>
      <c r="CIO17" s="993"/>
      <c r="CIP17" s="993"/>
      <c r="CIQ17" s="993"/>
      <c r="CIR17" s="1009" t="s">
        <v>5504</v>
      </c>
      <c r="CIS17" s="1009"/>
      <c r="CIT17" s="1009"/>
      <c r="CIU17" s="1009"/>
      <c r="CIZ17" s="979"/>
      <c r="CJA17" s="979"/>
      <c r="CJB17" s="979"/>
      <c r="CJC17" s="979"/>
      <c r="CJD17" s="965" t="s">
        <v>5892</v>
      </c>
      <c r="CJE17" s="965"/>
      <c r="CJF17" s="965"/>
      <c r="CJG17" s="965"/>
      <c r="CJH17" s="967" t="s">
        <v>5954</v>
      </c>
      <c r="CJI17" s="967"/>
      <c r="CJJ17" s="967"/>
      <c r="CJK17" s="967"/>
      <c r="CJL17" s="987" t="s">
        <v>5955</v>
      </c>
      <c r="CJM17" s="987"/>
      <c r="CJN17" s="987"/>
      <c r="CJO17" s="987"/>
      <c r="CJP17" s="999" t="s">
        <v>5956</v>
      </c>
      <c r="CJQ17" s="999"/>
      <c r="CJR17" s="999"/>
      <c r="CJS17" s="999"/>
      <c r="CJT17" s="998" t="s">
        <v>5984</v>
      </c>
      <c r="CJU17" s="998"/>
      <c r="CJV17" s="998"/>
      <c r="CJW17" s="998"/>
      <c r="CKB17" s="998" t="s">
        <v>5984</v>
      </c>
      <c r="CKC17" s="998"/>
      <c r="CKD17" s="998"/>
      <c r="CKE17" s="998"/>
      <c r="CKF17" s="945" t="s">
        <v>5994</v>
      </c>
      <c r="CKG17" s="945"/>
      <c r="CKH17" s="945"/>
      <c r="CKI17" s="945"/>
      <c r="CKJ17" s="1018" t="s">
        <v>5985</v>
      </c>
      <c r="CKK17" s="1018"/>
      <c r="CKL17" s="1018"/>
      <c r="CKM17" s="1018"/>
      <c r="CKN17" s="967" t="s">
        <v>6004</v>
      </c>
      <c r="CKO17" s="967"/>
      <c r="CKP17" s="967"/>
      <c r="CKQ17" s="967"/>
      <c r="CKR17" s="945" t="s">
        <v>6022</v>
      </c>
      <c r="CKS17" s="945"/>
      <c r="CKT17" s="945"/>
      <c r="CKU17" s="945"/>
      <c r="CKV17" s="945"/>
      <c r="CKW17" s="945"/>
      <c r="CKX17" s="945"/>
      <c r="CKY17" s="945"/>
      <c r="CLD17" s="947" t="s">
        <v>6117</v>
      </c>
      <c r="CLE17" s="947"/>
      <c r="CLF17" s="947"/>
      <c r="CLG17" s="947"/>
      <c r="CLH17" s="965" t="s">
        <v>6020</v>
      </c>
      <c r="CLI17" s="965"/>
      <c r="CLJ17" s="965"/>
      <c r="CLK17" s="965"/>
      <c r="CLL17" s="978" t="s">
        <v>6021</v>
      </c>
      <c r="CLM17" s="978"/>
      <c r="CLN17" s="978"/>
      <c r="CLO17" s="978"/>
      <c r="CLP17" s="1018" t="s">
        <v>6016</v>
      </c>
      <c r="CLQ17" s="1018"/>
      <c r="CLR17" s="1018"/>
      <c r="CLS17" s="1018"/>
      <c r="CLT17" s="1032" t="s">
        <v>6019</v>
      </c>
      <c r="CLU17" s="1032"/>
      <c r="CLV17" s="1032"/>
      <c r="CLW17" s="1032"/>
      <c r="CMF17" s="967" t="s">
        <v>6069</v>
      </c>
      <c r="CMG17" s="967"/>
      <c r="CMH17" s="967"/>
      <c r="CMI17" s="967"/>
      <c r="CMJ17" s="998" t="s">
        <v>6078</v>
      </c>
      <c r="CMK17" s="998"/>
      <c r="CML17" s="998"/>
      <c r="CMM17" s="998"/>
      <c r="CMN17" s="978" t="s">
        <v>6089</v>
      </c>
      <c r="CMO17" s="978"/>
      <c r="CMP17" s="978"/>
      <c r="CMQ17" s="978"/>
      <c r="CMR17" s="978"/>
      <c r="CMS17" s="978"/>
      <c r="CMT17" s="978"/>
      <c r="CMU17" s="978"/>
      <c r="CMV17" s="945" t="s">
        <v>6088</v>
      </c>
      <c r="CMW17" s="945"/>
      <c r="CMX17" s="945"/>
      <c r="CMY17" s="945"/>
      <c r="CMZ17" s="945"/>
      <c r="CNA17" s="945"/>
      <c r="CNB17" s="945"/>
      <c r="CNC17" s="945"/>
      <c r="CNH17" s="994" t="s">
        <v>6119</v>
      </c>
      <c r="CNI17" s="994"/>
      <c r="CNJ17" s="994"/>
      <c r="CNK17" s="994"/>
      <c r="CNL17" s="997" t="s">
        <v>6118</v>
      </c>
      <c r="CNM17" s="997"/>
      <c r="CNN17" s="997"/>
      <c r="CNO17" s="997"/>
      <c r="CNP17" s="998" t="s">
        <v>6101</v>
      </c>
      <c r="CNQ17" s="998"/>
      <c r="CNR17" s="998"/>
      <c r="CNS17" s="998"/>
      <c r="CNT17" s="912" t="s">
        <v>6100</v>
      </c>
      <c r="CNU17" s="912"/>
      <c r="CNV17" s="912"/>
      <c r="CNW17" s="912"/>
      <c r="CNX17" s="945" t="s">
        <v>6158</v>
      </c>
      <c r="CNY17" s="945"/>
      <c r="CNZ17" s="945"/>
      <c r="COA17" s="945"/>
      <c r="COB17" s="945"/>
      <c r="COC17" s="945"/>
      <c r="COD17" s="945"/>
      <c r="COE17" s="945"/>
      <c r="COJ17" s="965" t="s">
        <v>6160</v>
      </c>
      <c r="COK17" s="965"/>
      <c r="COL17" s="965"/>
      <c r="COM17" s="965"/>
      <c r="CON17" s="965"/>
      <c r="COO17" s="965"/>
      <c r="COP17" s="1030" t="s">
        <v>6159</v>
      </c>
      <c r="COQ17" s="1030"/>
      <c r="COR17" s="1030"/>
      <c r="COS17" s="1030"/>
      <c r="COT17" s="1030"/>
      <c r="COU17" s="1030"/>
      <c r="COV17" s="994" t="s">
        <v>6164</v>
      </c>
      <c r="COW17" s="994"/>
      <c r="COX17" s="994"/>
      <c r="COY17" s="994"/>
      <c r="COZ17" s="997" t="s">
        <v>6227</v>
      </c>
      <c r="CPA17" s="997"/>
      <c r="CPB17" s="997"/>
      <c r="CPC17" s="997"/>
      <c r="CPD17" s="912" t="s">
        <v>6228</v>
      </c>
      <c r="CPE17" s="912"/>
      <c r="CPF17" s="912"/>
      <c r="CPG17" s="912"/>
      <c r="CPL17" s="946" t="s">
        <v>6243</v>
      </c>
      <c r="CPM17" s="946"/>
      <c r="CPN17" s="946"/>
      <c r="CPO17" s="946"/>
      <c r="CPP17" s="965" t="s">
        <v>6244</v>
      </c>
      <c r="CPQ17" s="965"/>
      <c r="CPR17" s="965"/>
      <c r="CPS17" s="965"/>
      <c r="CPT17" s="1019" t="s">
        <v>6242</v>
      </c>
      <c r="CPU17" s="1019"/>
      <c r="CPV17" s="1019"/>
      <c r="CPW17" s="1019"/>
      <c r="CPX17" s="998" t="s">
        <v>6241</v>
      </c>
      <c r="CPY17" s="998"/>
      <c r="CPZ17" s="998"/>
      <c r="CQA17" s="998"/>
      <c r="CQB17" s="993" t="s">
        <v>6264</v>
      </c>
      <c r="CQC17" s="993"/>
      <c r="CQD17" s="993"/>
      <c r="CQE17" s="993"/>
      <c r="CQF17" s="1032" t="s">
        <v>6265</v>
      </c>
      <c r="CQG17" s="1032"/>
      <c r="CQH17" s="1032"/>
      <c r="CQI17" s="1032"/>
      <c r="CQN17" s="946" t="s">
        <v>6266</v>
      </c>
      <c r="CQO17" s="946"/>
      <c r="CQP17" s="946"/>
      <c r="CQQ17" s="946"/>
      <c r="CQR17" s="966" t="s">
        <v>6269</v>
      </c>
      <c r="CQS17" s="966"/>
      <c r="CQT17" s="966"/>
      <c r="CQU17" s="966"/>
      <c r="CQV17" s="987" t="s">
        <v>6270</v>
      </c>
      <c r="CQW17" s="987"/>
      <c r="CQX17" s="987"/>
      <c r="CQY17" s="987"/>
      <c r="CQZ17" s="994" t="s">
        <v>6309</v>
      </c>
      <c r="CRA17" s="994"/>
      <c r="CRB17" s="994"/>
      <c r="CRC17" s="994"/>
      <c r="CRD17" s="945" t="s">
        <v>6328</v>
      </c>
      <c r="CRE17" s="945"/>
      <c r="CRF17" s="945"/>
      <c r="CRG17" s="945"/>
      <c r="CRH17" s="965" t="s">
        <v>6338</v>
      </c>
      <c r="CRI17" s="965"/>
      <c r="CRJ17" s="965"/>
      <c r="CRK17" s="965"/>
      <c r="CRP17" s="1032" t="s">
        <v>6327</v>
      </c>
      <c r="CRQ17" s="1032"/>
      <c r="CRR17" s="1032"/>
      <c r="CRS17" s="1032"/>
      <c r="CRT17" s="967" t="s">
        <v>6329</v>
      </c>
      <c r="CRU17" s="967"/>
      <c r="CRV17" s="967"/>
      <c r="CRW17" s="967"/>
      <c r="CRX17" s="1010" t="s">
        <v>6341</v>
      </c>
      <c r="CRY17" s="1010"/>
      <c r="CRZ17" s="1010"/>
      <c r="CSA17" s="1010"/>
      <c r="CSB17" s="996" t="s">
        <v>6343</v>
      </c>
      <c r="CSC17" s="996"/>
      <c r="CSD17" s="996"/>
      <c r="CSE17" s="996"/>
      <c r="CSF17" s="965" t="s">
        <v>6402</v>
      </c>
      <c r="CSG17" s="965"/>
      <c r="CSH17" s="965"/>
      <c r="CSI17" s="965"/>
      <c r="CSR17" s="997" t="s">
        <v>6401</v>
      </c>
      <c r="CSS17" s="997"/>
      <c r="CST17" s="997"/>
      <c r="CSU17" s="997"/>
      <c r="CSV17" s="996" t="s">
        <v>6403</v>
      </c>
      <c r="CSW17" s="996"/>
      <c r="CSX17" s="996"/>
      <c r="CSY17" s="996"/>
      <c r="CSZ17" s="946" t="s">
        <v>6405</v>
      </c>
      <c r="CTA17" s="946"/>
      <c r="CTB17" s="946"/>
      <c r="CTC17" s="946"/>
      <c r="CTD17" s="994" t="s">
        <v>6344</v>
      </c>
      <c r="CTE17" s="994"/>
      <c r="CTF17" s="994"/>
      <c r="CTG17" s="994"/>
      <c r="CTH17" s="1101" t="s">
        <v>6429</v>
      </c>
      <c r="CTI17" s="1101"/>
      <c r="CTJ17" s="1101"/>
      <c r="CTK17" s="1101"/>
      <c r="CTL17" s="946" t="s">
        <v>6441</v>
      </c>
      <c r="CTM17" s="946"/>
      <c r="CTN17" s="946"/>
      <c r="CTO17" s="946"/>
      <c r="CTT17" s="979"/>
      <c r="CTU17" s="979"/>
      <c r="CTV17" s="979"/>
      <c r="CTW17" s="979"/>
      <c r="CTX17" s="994" t="s">
        <v>6442</v>
      </c>
      <c r="CTY17" s="994"/>
      <c r="CTZ17" s="994"/>
      <c r="CUA17" s="994"/>
      <c r="CUB17" s="1025" t="s">
        <v>6443</v>
      </c>
      <c r="CUC17" s="1025"/>
      <c r="CUD17" s="1025"/>
      <c r="CUE17" s="1025"/>
      <c r="CUF17" s="979"/>
      <c r="CUG17" s="979"/>
      <c r="CUH17" s="979"/>
      <c r="CUI17" s="979"/>
      <c r="CUJ17" s="979"/>
      <c r="CUK17" s="979"/>
      <c r="CUL17" s="979"/>
      <c r="CUM17" s="979"/>
      <c r="CUV17" s="997" t="s">
        <v>6470</v>
      </c>
      <c r="CUW17" s="997"/>
      <c r="CUX17" s="997"/>
      <c r="CUY17" s="997"/>
      <c r="CUZ17" s="965" t="s">
        <v>6471</v>
      </c>
      <c r="CVA17" s="965"/>
      <c r="CVB17" s="965"/>
      <c r="CVC17" s="965"/>
      <c r="CVD17" s="1024" t="s">
        <v>6472</v>
      </c>
      <c r="CVE17" s="1024"/>
      <c r="CVF17" s="1024"/>
      <c r="CVG17" s="1024"/>
      <c r="CVH17" s="1016" t="s">
        <v>6482</v>
      </c>
      <c r="CVI17" s="1016"/>
      <c r="CVJ17" s="1016"/>
      <c r="CVK17" s="1016"/>
      <c r="CVL17" s="1000" t="s">
        <v>6484</v>
      </c>
      <c r="CVM17" s="1000"/>
      <c r="CVN17" s="1000"/>
      <c r="CVO17" s="1000"/>
      <c r="CVP17" s="1000"/>
      <c r="CVQ17" s="1000"/>
      <c r="CVR17" s="1000"/>
      <c r="CVS17" s="1000"/>
      <c r="CVX17" s="945" t="s">
        <v>6483</v>
      </c>
      <c r="CVY17" s="945"/>
      <c r="CVZ17" s="945"/>
      <c r="CWA17" s="945"/>
      <c r="CWB17" s="945"/>
      <c r="CWC17" s="945"/>
      <c r="CWD17" s="945"/>
      <c r="CWE17" s="945"/>
      <c r="CWF17" s="993" t="s">
        <v>6543</v>
      </c>
      <c r="CWG17" s="993"/>
      <c r="CWH17" s="993"/>
      <c r="CWI17" s="993"/>
      <c r="CWJ17" s="1001" t="s">
        <v>6544</v>
      </c>
      <c r="CWK17" s="1001"/>
      <c r="CWL17" s="1001"/>
      <c r="CWM17" s="1001"/>
      <c r="CWN17" s="912" t="s">
        <v>6572</v>
      </c>
      <c r="CWO17" s="912"/>
      <c r="CWP17" s="912"/>
      <c r="CWQ17" s="912"/>
      <c r="CWZ17" s="1016" t="s">
        <v>6545</v>
      </c>
      <c r="CXA17" s="1016"/>
      <c r="CXB17" s="1016"/>
      <c r="CXC17" s="1016"/>
      <c r="CXD17" s="1024" t="s">
        <v>6546</v>
      </c>
      <c r="CXE17" s="1024"/>
      <c r="CXF17" s="1024"/>
      <c r="CXG17" s="1024"/>
      <c r="CXH17" s="993" t="s">
        <v>6574</v>
      </c>
      <c r="CXI17" s="993"/>
      <c r="CXJ17" s="993"/>
      <c r="CXK17" s="993"/>
      <c r="CXL17" s="967" t="s">
        <v>6573</v>
      </c>
      <c r="CXM17" s="967"/>
      <c r="CXN17" s="967"/>
      <c r="CXO17" s="967"/>
      <c r="CXP17" s="1001" t="s">
        <v>6571</v>
      </c>
      <c r="CXQ17" s="1001"/>
      <c r="CXR17" s="1001"/>
      <c r="CXS17" s="1001"/>
      <c r="CYB17" s="1000" t="s">
        <v>6581</v>
      </c>
      <c r="CYC17" s="1000"/>
      <c r="CYD17" s="1000"/>
      <c r="CYE17" s="1000"/>
      <c r="CYF17" s="1026" t="s">
        <v>6582</v>
      </c>
      <c r="CYG17" s="1026"/>
      <c r="CYH17" s="1026"/>
      <c r="CYI17" s="1026"/>
      <c r="CYJ17" s="1018" t="s">
        <v>6583</v>
      </c>
      <c r="CYK17" s="1018"/>
      <c r="CYL17" s="1018"/>
      <c r="CYM17" s="1018"/>
      <c r="CYN17" s="912" t="s">
        <v>6587</v>
      </c>
      <c r="CYO17" s="912"/>
      <c r="CYP17" s="912"/>
      <c r="CYQ17" s="912"/>
      <c r="CYR17" s="1030" t="s">
        <v>6588</v>
      </c>
      <c r="CYS17" s="1030"/>
      <c r="CYT17" s="1030"/>
      <c r="CYU17" s="1030"/>
      <c r="CZD17" s="1025" t="s">
        <v>6589</v>
      </c>
      <c r="CZE17" s="1025"/>
      <c r="CZF17" s="1025"/>
      <c r="CZG17" s="1025"/>
      <c r="CZH17" s="946" t="s">
        <v>6632</v>
      </c>
      <c r="CZI17" s="946"/>
      <c r="CZJ17" s="946"/>
      <c r="CZK17" s="946"/>
      <c r="CZL17" s="946"/>
      <c r="CZM17" s="946"/>
      <c r="CZN17" s="946"/>
      <c r="CZO17" s="946"/>
      <c r="CZP17" s="1000" t="s">
        <v>6630</v>
      </c>
      <c r="CZQ17" s="1000"/>
      <c r="CZR17" s="1000"/>
      <c r="CZS17" s="1000"/>
      <c r="CZT17" s="915" t="s">
        <v>6645</v>
      </c>
      <c r="CZU17" s="915"/>
      <c r="CZV17" s="915"/>
      <c r="CZW17" s="915"/>
      <c r="DAF17" s="999" t="s">
        <v>6631</v>
      </c>
      <c r="DAG17" s="999"/>
      <c r="DAH17" s="999"/>
      <c r="DAI17" s="999"/>
      <c r="DAJ17" s="1018" t="s">
        <v>6633</v>
      </c>
      <c r="DAK17" s="1018"/>
      <c r="DAL17" s="1018"/>
      <c r="DAM17" s="1018"/>
      <c r="DAN17" s="967" t="s">
        <v>6699</v>
      </c>
      <c r="DAO17" s="967"/>
      <c r="DAP17" s="967"/>
      <c r="DAQ17" s="967"/>
      <c r="DAR17" s="998" t="s">
        <v>6694</v>
      </c>
      <c r="DAS17" s="998"/>
      <c r="DAT17" s="998"/>
      <c r="DAU17" s="998"/>
      <c r="DAV17" s="1018" t="s">
        <v>6711</v>
      </c>
      <c r="DAW17" s="1018"/>
      <c r="DAX17" s="1018"/>
      <c r="DAY17" s="1018"/>
      <c r="DBH17" s="979"/>
      <c r="DBI17" s="979"/>
      <c r="DBJ17" s="979"/>
      <c r="DBK17" s="979"/>
      <c r="DBL17" s="988" t="s">
        <v>6658</v>
      </c>
      <c r="DBM17" s="988"/>
      <c r="DBN17" s="988"/>
      <c r="DBO17" s="988"/>
      <c r="DBP17" s="945" t="s">
        <v>6659</v>
      </c>
      <c r="DBQ17" s="945"/>
      <c r="DBR17" s="945"/>
      <c r="DBS17" s="945"/>
      <c r="DBT17" s="946" t="s">
        <v>6725</v>
      </c>
      <c r="DBU17" s="946"/>
      <c r="DBV17" s="946"/>
      <c r="DBW17" s="946"/>
      <c r="DBX17" s="1016" t="s">
        <v>6726</v>
      </c>
      <c r="DBY17" s="1016"/>
      <c r="DBZ17" s="1016"/>
      <c r="DCA17" s="1016"/>
      <c r="DCJ17" s="912" t="s">
        <v>6771</v>
      </c>
      <c r="DCK17" s="912"/>
      <c r="DCL17" s="912"/>
      <c r="DCM17" s="912"/>
      <c r="DCN17" s="968" t="s">
        <v>6772</v>
      </c>
      <c r="DCO17" s="968"/>
      <c r="DCP17" s="968"/>
      <c r="DCQ17" s="968"/>
      <c r="DCR17" s="968"/>
      <c r="DCS17" s="968"/>
      <c r="DCT17" s="968"/>
      <c r="DCU17" s="968"/>
      <c r="DCV17" s="1018" t="s">
        <v>6773</v>
      </c>
      <c r="DCW17" s="1018"/>
      <c r="DCX17" s="1018"/>
      <c r="DCY17" s="1018"/>
      <c r="DCZ17" s="1018"/>
      <c r="DDA17" s="1018"/>
      <c r="DDB17" s="1018"/>
      <c r="DDC17" s="1018"/>
      <c r="DDL17" s="996" t="s">
        <v>6769</v>
      </c>
      <c r="DDM17" s="996"/>
      <c r="DDN17" s="996"/>
      <c r="DDO17" s="996"/>
      <c r="DEN17" s="979"/>
      <c r="DEO17" s="979"/>
      <c r="DEP17" s="979"/>
      <c r="DEQ17" s="979"/>
      <c r="DER17" s="1000" t="s">
        <v>6797</v>
      </c>
      <c r="DES17" s="1000"/>
      <c r="DET17" s="1000"/>
      <c r="DEU17" s="1000"/>
      <c r="DEV17" s="1000"/>
      <c r="DEW17" s="1000"/>
      <c r="DEX17" s="1000"/>
      <c r="DEY17" s="1000"/>
      <c r="DEZ17" s="987" t="s">
        <v>6831</v>
      </c>
      <c r="DFA17" s="987"/>
      <c r="DFB17" s="987"/>
      <c r="DFC17" s="987"/>
      <c r="DFD17" s="999" t="s">
        <v>6832</v>
      </c>
      <c r="DFE17" s="999"/>
      <c r="DFF17" s="999"/>
      <c r="DFG17" s="999"/>
      <c r="DFP17" s="979"/>
      <c r="DFQ17" s="979"/>
      <c r="DFR17" s="979"/>
      <c r="DFS17" s="979"/>
      <c r="DFT17" s="996" t="s">
        <v>6842</v>
      </c>
      <c r="DFU17" s="996"/>
      <c r="DFV17" s="996"/>
      <c r="DFW17" s="996"/>
      <c r="DFX17" s="996"/>
      <c r="DFY17" s="996"/>
      <c r="DFZ17" s="996"/>
      <c r="DGA17" s="996"/>
      <c r="DGB17" s="968" t="s">
        <v>6870</v>
      </c>
      <c r="DGC17" s="968"/>
      <c r="DGD17" s="968"/>
      <c r="DGE17" s="968"/>
      <c r="DGF17" s="965" t="s">
        <v>6844</v>
      </c>
      <c r="DGG17" s="965"/>
      <c r="DGH17" s="965"/>
      <c r="DGI17" s="965"/>
      <c r="DGR17" s="994" t="s">
        <v>6869</v>
      </c>
      <c r="DGS17" s="994"/>
      <c r="DGT17" s="994"/>
      <c r="DGU17" s="994"/>
      <c r="DGV17" s="994"/>
      <c r="DGW17" s="994"/>
      <c r="DGX17" s="994"/>
      <c r="DGY17" s="994"/>
      <c r="DGZ17" s="1025" t="s">
        <v>6868</v>
      </c>
      <c r="DHA17" s="1025"/>
      <c r="DHB17" s="1025"/>
      <c r="DHC17" s="1025"/>
      <c r="DHD17" s="1009" t="s">
        <v>6871</v>
      </c>
      <c r="DHE17" s="1009"/>
      <c r="DHF17" s="1009"/>
      <c r="DHG17" s="1009"/>
      <c r="DHH17" s="996" t="s">
        <v>6880</v>
      </c>
      <c r="DHI17" s="996"/>
      <c r="DHJ17" s="996"/>
      <c r="DHK17" s="996"/>
      <c r="DHT17" s="980" t="s">
        <v>1987</v>
      </c>
      <c r="DHU17" s="980"/>
      <c r="DHV17" s="980"/>
      <c r="DHW17" s="980"/>
      <c r="DHX17" s="980"/>
      <c r="DHY17" s="980"/>
      <c r="DHZ17" s="980"/>
      <c r="DIA17" s="980"/>
      <c r="DIB17" s="980"/>
      <c r="DIC17" s="980"/>
      <c r="DID17" s="980"/>
      <c r="DIE17" s="980"/>
      <c r="DIF17" s="980"/>
      <c r="DIG17" s="980"/>
      <c r="DIH17" s="980"/>
      <c r="DII17" s="980"/>
      <c r="DIJ17" s="980"/>
      <c r="DIK17" s="980"/>
      <c r="DIL17" s="980"/>
      <c r="DIM17" s="980"/>
      <c r="DIV17" s="980" t="s">
        <v>1987</v>
      </c>
      <c r="DIW17" s="980"/>
      <c r="DIX17" s="980"/>
      <c r="DIY17" s="980"/>
      <c r="DIZ17" s="980"/>
      <c r="DJA17" s="980"/>
      <c r="DJB17" s="980"/>
      <c r="DJC17" s="980"/>
      <c r="DJD17" s="980"/>
      <c r="DJE17" s="980"/>
      <c r="DJF17" s="980"/>
      <c r="DJG17" s="980"/>
      <c r="DJH17" s="980"/>
      <c r="DJI17" s="980"/>
      <c r="DJJ17" s="980"/>
      <c r="DJK17" s="980"/>
      <c r="DJL17" s="980"/>
      <c r="DJM17" s="980"/>
      <c r="DJN17" s="980"/>
      <c r="DJO17" s="980"/>
      <c r="DJX17" s="979"/>
      <c r="DJY17" s="979"/>
      <c r="DJZ17" s="979"/>
      <c r="DKA17" s="979"/>
      <c r="DKB17" s="980" t="s">
        <v>1987</v>
      </c>
      <c r="DKC17" s="980"/>
      <c r="DKD17" s="980"/>
      <c r="DKE17" s="980"/>
      <c r="DKF17" s="980"/>
      <c r="DKG17" s="980"/>
      <c r="DKH17" s="980"/>
      <c r="DKI17" s="980"/>
      <c r="DKJ17" s="980"/>
      <c r="DKK17" s="980"/>
      <c r="DKL17" s="980"/>
      <c r="DKM17" s="980"/>
      <c r="DKN17" s="980"/>
      <c r="DKO17" s="980"/>
      <c r="DKP17" s="980"/>
      <c r="DKQ17" s="980"/>
      <c r="DKZ17" s="1037" t="s">
        <v>7052</v>
      </c>
      <c r="DLA17" s="1037"/>
      <c r="DLB17" s="1037"/>
      <c r="DLC17" s="1037"/>
      <c r="DLD17" s="1037"/>
      <c r="DLE17" s="1037"/>
      <c r="DLF17" s="1037"/>
      <c r="DLG17" s="1037"/>
      <c r="DLH17" s="1013" t="s">
        <v>7067</v>
      </c>
      <c r="DLI17" s="1013"/>
      <c r="DLJ17" s="1013"/>
      <c r="DLK17" s="1013"/>
      <c r="DLL17" s="994" t="s">
        <v>7033</v>
      </c>
      <c r="DLM17" s="994"/>
      <c r="DLN17" s="994"/>
      <c r="DLO17" s="994"/>
      <c r="DLP17" s="946" t="s">
        <v>7166</v>
      </c>
      <c r="DLQ17" s="946"/>
      <c r="DLR17" s="946"/>
      <c r="DLS17" s="946"/>
      <c r="DMB17" s="1013" t="s">
        <v>7169</v>
      </c>
      <c r="DMC17" s="1013"/>
      <c r="DMD17" s="1013"/>
      <c r="DME17" s="1013"/>
      <c r="DMF17" s="968" t="s">
        <v>7186</v>
      </c>
      <c r="DMG17" s="968"/>
      <c r="DMH17" s="968"/>
      <c r="DMI17" s="968"/>
      <c r="DMJ17" s="979"/>
      <c r="DMK17" s="979"/>
      <c r="DML17" s="979"/>
      <c r="DMM17" s="979"/>
      <c r="DMN17" s="968" t="s">
        <v>7186</v>
      </c>
      <c r="DMO17" s="968"/>
      <c r="DMP17" s="968"/>
      <c r="DMQ17" s="968"/>
      <c r="DMR17" s="988" t="s">
        <v>7170</v>
      </c>
      <c r="DMS17" s="988"/>
      <c r="DMT17" s="988"/>
      <c r="DMU17" s="988"/>
      <c r="DND17" s="988" t="s">
        <v>7170</v>
      </c>
      <c r="DNE17" s="988"/>
      <c r="DNF17" s="988"/>
      <c r="DNG17" s="988"/>
      <c r="DNH17" s="987" t="s">
        <v>7206</v>
      </c>
      <c r="DNI17" s="987"/>
      <c r="DNJ17" s="987"/>
      <c r="DNK17" s="987"/>
      <c r="DNL17" s="987"/>
      <c r="DNM17" s="987"/>
      <c r="DNN17" s="946" t="s">
        <v>7207</v>
      </c>
      <c r="DNO17" s="946"/>
      <c r="DNP17" s="946"/>
      <c r="DNQ17" s="946"/>
      <c r="DNR17" s="946"/>
      <c r="DNS17" s="946"/>
      <c r="DNT17" s="987" t="s">
        <v>7255</v>
      </c>
      <c r="DNU17" s="987"/>
      <c r="DNV17" s="987"/>
      <c r="DNW17" s="987"/>
      <c r="DOF17" s="1016" t="s">
        <v>7256</v>
      </c>
      <c r="DOG17" s="1016"/>
      <c r="DOH17" s="1016"/>
      <c r="DOI17" s="1016"/>
      <c r="DOJ17" s="987" t="s">
        <v>7274</v>
      </c>
      <c r="DOK17" s="987"/>
      <c r="DOL17" s="987"/>
      <c r="DOM17" s="987"/>
      <c r="DON17" s="987"/>
      <c r="DOO17" s="987"/>
      <c r="DOP17" s="987"/>
      <c r="DOQ17" s="987"/>
      <c r="DOR17" s="1034" t="s">
        <v>7257</v>
      </c>
      <c r="DOS17" s="1034"/>
      <c r="DOT17" s="1034"/>
      <c r="DOU17" s="1034"/>
      <c r="DOV17" s="945" t="s">
        <v>7277</v>
      </c>
      <c r="DOW17" s="945"/>
      <c r="DOX17" s="945"/>
      <c r="DOY17" s="945"/>
      <c r="DPH17" s="965" t="s">
        <v>7258</v>
      </c>
      <c r="DPI17" s="965"/>
      <c r="DPJ17" s="965"/>
      <c r="DPK17" s="965"/>
      <c r="DPL17" s="1033" t="s">
        <v>7415</v>
      </c>
      <c r="DPM17" s="1033"/>
      <c r="DPN17" s="1033"/>
      <c r="DPO17" s="1033"/>
      <c r="DPP17" s="1019" t="s">
        <v>7414</v>
      </c>
      <c r="DPQ17" s="1019"/>
      <c r="DPR17" s="1019"/>
      <c r="DPS17" s="1019"/>
      <c r="DPT17" s="912" t="s">
        <v>7416</v>
      </c>
      <c r="DPU17" s="912"/>
      <c r="DPV17" s="912"/>
      <c r="DPW17" s="912"/>
      <c r="DPX17" s="912"/>
      <c r="DPY17" s="912"/>
      <c r="DPZ17" s="912"/>
      <c r="DQA17" s="912"/>
      <c r="DQJ17" s="979"/>
      <c r="DQK17" s="979"/>
      <c r="DQL17" s="979"/>
      <c r="DQM17" s="979"/>
      <c r="DQN17" s="986" t="s">
        <v>7417</v>
      </c>
      <c r="DQO17" s="986"/>
      <c r="DQP17" s="986"/>
      <c r="DQQ17" s="986"/>
      <c r="DQR17" s="986"/>
      <c r="DQS17" s="986"/>
      <c r="DQT17" s="1019" t="s">
        <v>7461</v>
      </c>
      <c r="DQU17" s="1019"/>
      <c r="DQV17" s="1019"/>
      <c r="DQW17" s="1019"/>
      <c r="DQX17" s="987" t="s">
        <v>7462</v>
      </c>
      <c r="DQY17" s="987"/>
      <c r="DQZ17" s="987"/>
      <c r="DRA17" s="987"/>
      <c r="DRB17" s="987"/>
      <c r="DRC17" s="987"/>
      <c r="DRL17" s="912" t="s">
        <v>7463</v>
      </c>
      <c r="DRM17" s="912"/>
      <c r="DRN17" s="912"/>
      <c r="DRO17" s="912"/>
      <c r="DRP17" s="912"/>
      <c r="DRQ17" s="912"/>
      <c r="DRR17" s="912"/>
      <c r="DRS17" s="912"/>
      <c r="DRT17" s="1017" t="s">
        <v>7489</v>
      </c>
      <c r="DRU17" s="1017"/>
      <c r="DRV17" s="1017"/>
      <c r="DRW17" s="1017"/>
      <c r="DRX17" s="1032" t="s">
        <v>7492</v>
      </c>
      <c r="DRY17" s="1032"/>
      <c r="DRZ17" s="1032"/>
      <c r="DSA17" s="1032"/>
      <c r="DSB17" s="1032"/>
      <c r="DSC17" s="1032"/>
      <c r="DSD17" s="1032"/>
      <c r="DSE17" s="1032"/>
      <c r="DSN17" s="1000" t="s">
        <v>7493</v>
      </c>
      <c r="DSO17" s="1000"/>
      <c r="DSP17" s="1000"/>
      <c r="DSQ17" s="1000"/>
      <c r="DSR17" s="1019" t="s">
        <v>7494</v>
      </c>
      <c r="DSS17" s="1019"/>
      <c r="DST17" s="1019"/>
      <c r="DSU17" s="1019"/>
      <c r="DSV17" s="991" t="s">
        <v>6138</v>
      </c>
      <c r="DSW17" s="991"/>
      <c r="DSX17" s="991"/>
      <c r="DSY17" s="991"/>
      <c r="DSZ17" s="1025" t="s">
        <v>7550</v>
      </c>
      <c r="DTA17" s="1025"/>
      <c r="DTB17" s="1025"/>
      <c r="DTC17" s="1025"/>
      <c r="DTD17" s="965" t="s">
        <v>7549</v>
      </c>
      <c r="DTE17" s="965"/>
      <c r="DTF17" s="965"/>
      <c r="DTG17" s="965"/>
      <c r="DTH17" s="965"/>
      <c r="DTI17" s="965"/>
      <c r="DTP17" s="1017" t="s">
        <v>7559</v>
      </c>
      <c r="DTQ17" s="1017"/>
      <c r="DTR17" s="1017"/>
      <c r="DTS17" s="1017"/>
      <c r="DTT17" s="915" t="s">
        <v>7557</v>
      </c>
      <c r="DTU17" s="915"/>
      <c r="DTV17" s="915"/>
      <c r="DTW17" s="915"/>
      <c r="DTX17" s="999" t="s">
        <v>7558</v>
      </c>
      <c r="DTY17" s="999"/>
      <c r="DTZ17" s="999"/>
      <c r="DUA17" s="999"/>
      <c r="DUB17" s="1000" t="s">
        <v>7590</v>
      </c>
      <c r="DUC17" s="1000"/>
      <c r="DUD17" s="1000"/>
      <c r="DUE17" s="1000"/>
      <c r="DUF17" s="1016" t="s">
        <v>7589</v>
      </c>
      <c r="DUG17" s="1016"/>
      <c r="DUH17" s="1016"/>
      <c r="DUI17" s="1016"/>
      <c r="DUR17" s="912" t="s">
        <v>7771</v>
      </c>
      <c r="DUS17" s="912"/>
      <c r="DUT17" s="912"/>
      <c r="DUU17" s="912"/>
      <c r="DUV17" s="912"/>
      <c r="DUW17" s="912"/>
      <c r="DUX17" s="912"/>
      <c r="DUY17" s="912"/>
      <c r="DUZ17" s="945" t="s">
        <v>7770</v>
      </c>
      <c r="DVA17" s="945"/>
      <c r="DVB17" s="945"/>
      <c r="DVC17" s="945"/>
      <c r="DVD17" s="945"/>
      <c r="DVE17" s="945"/>
      <c r="DVF17" s="945"/>
      <c r="DVG17" s="945"/>
      <c r="DVH17" s="1025" t="s">
        <v>7720</v>
      </c>
      <c r="DVI17" s="1025"/>
      <c r="DVJ17" s="1025"/>
      <c r="DVK17" s="1025"/>
      <c r="DVT17" s="965" t="s">
        <v>7722</v>
      </c>
      <c r="DVU17" s="965"/>
      <c r="DVV17" s="965"/>
      <c r="DVW17" s="965"/>
      <c r="DVX17" s="965"/>
      <c r="DVY17" s="965"/>
      <c r="DVZ17" s="965"/>
      <c r="DWA17" s="965"/>
      <c r="DWB17" s="994" t="s">
        <v>7721</v>
      </c>
      <c r="DWC17" s="994"/>
      <c r="DWD17" s="994"/>
      <c r="DWE17" s="994"/>
      <c r="DWF17" s="994"/>
      <c r="DWG17" s="994"/>
      <c r="DWH17" s="994"/>
      <c r="DWI17" s="994"/>
      <c r="DWJ17" s="1017" t="s">
        <v>7730</v>
      </c>
      <c r="DWK17" s="1017"/>
      <c r="DWL17" s="1017"/>
      <c r="DWM17" s="1017"/>
      <c r="DWV17" s="1025" t="s">
        <v>7792</v>
      </c>
      <c r="DWW17" s="1025"/>
      <c r="DWX17" s="1025"/>
      <c r="DWY17" s="1025"/>
      <c r="DWZ17" s="912" t="s">
        <v>7793</v>
      </c>
      <c r="DXA17" s="912"/>
      <c r="DXB17" s="912"/>
      <c r="DXC17" s="912"/>
      <c r="DXD17" s="965" t="s">
        <v>7794</v>
      </c>
      <c r="DXE17" s="965"/>
      <c r="DXF17" s="965"/>
      <c r="DXG17" s="965"/>
      <c r="DXH17" s="1025" t="s">
        <v>7866</v>
      </c>
      <c r="DXI17" s="1025"/>
      <c r="DXJ17" s="1025"/>
      <c r="DXK17" s="1025"/>
      <c r="DXL17" s="1019" t="s">
        <v>7844</v>
      </c>
      <c r="DXM17" s="1019"/>
      <c r="DXN17" s="1019"/>
      <c r="DXO17" s="1019"/>
      <c r="DXX17" s="1000" t="s">
        <v>7845</v>
      </c>
      <c r="DXY17" s="1000"/>
      <c r="DXZ17" s="1000"/>
      <c r="DYA17" s="1000"/>
      <c r="DYB17" s="988" t="s">
        <v>7864</v>
      </c>
      <c r="DYC17" s="988"/>
      <c r="DYD17" s="988"/>
      <c r="DYE17" s="988"/>
      <c r="DYF17" s="988"/>
      <c r="DYG17" s="988"/>
      <c r="DYH17" s="945" t="s">
        <v>7949</v>
      </c>
      <c r="DYI17" s="945"/>
      <c r="DYJ17" s="945"/>
      <c r="DYK17" s="945"/>
      <c r="DYL17" s="967" t="s">
        <v>7865</v>
      </c>
      <c r="DYM17" s="967"/>
      <c r="DYN17" s="967"/>
      <c r="DYO17" s="967"/>
      <c r="DYP17" s="967"/>
      <c r="DYQ17" s="967"/>
      <c r="DYZ17" s="1016" t="s">
        <v>7928</v>
      </c>
      <c r="DZA17" s="1016"/>
      <c r="DZB17" s="1016"/>
      <c r="DZC17" s="1016"/>
      <c r="DZD17" s="1000" t="s">
        <v>7929</v>
      </c>
      <c r="DZE17" s="1000"/>
      <c r="DZF17" s="1000"/>
      <c r="DZG17" s="1000"/>
      <c r="DZH17" s="915" t="s">
        <v>8021</v>
      </c>
      <c r="DZI17" s="915"/>
      <c r="DZJ17" s="915"/>
      <c r="DZK17" s="915"/>
      <c r="DZL17" s="965" t="s">
        <v>8020</v>
      </c>
      <c r="DZM17" s="965"/>
      <c r="DZN17" s="965"/>
      <c r="DZO17" s="965"/>
      <c r="DZP17" s="1017" t="s">
        <v>7932</v>
      </c>
      <c r="DZQ17" s="1017"/>
      <c r="DZR17" s="1017"/>
      <c r="DZS17" s="1017"/>
      <c r="EAB17" s="979"/>
      <c r="EAC17" s="979"/>
      <c r="EAD17" s="979"/>
      <c r="EAE17" s="979"/>
      <c r="EAF17" s="987" t="s">
        <v>8024</v>
      </c>
      <c r="EAG17" s="987"/>
      <c r="EAH17" s="987"/>
      <c r="EAI17" s="987"/>
      <c r="EAJ17" s="978" t="s">
        <v>8049</v>
      </c>
      <c r="EAK17" s="978"/>
      <c r="EAL17" s="978"/>
      <c r="EAM17" s="978"/>
      <c r="EAN17" s="945" t="s">
        <v>8050</v>
      </c>
      <c r="EAO17" s="945"/>
      <c r="EAP17" s="945"/>
      <c r="EAQ17" s="945"/>
      <c r="EAR17" s="1003" t="s">
        <v>8051</v>
      </c>
      <c r="EAS17" s="1003"/>
      <c r="EAT17" s="1003"/>
      <c r="EAU17" s="1003"/>
      <c r="EAV17" s="1003"/>
      <c r="EAW17" s="1003"/>
      <c r="EAX17" s="1003"/>
      <c r="EAY17" s="1003"/>
      <c r="EBD17" s="1016" t="s">
        <v>8065</v>
      </c>
      <c r="EBE17" s="1016"/>
      <c r="EBF17" s="1016"/>
      <c r="EBG17" s="1016"/>
      <c r="EBH17" s="1016"/>
      <c r="EBI17" s="1016"/>
      <c r="EBJ17" s="1022" t="s">
        <v>8206</v>
      </c>
      <c r="EBK17" s="1022"/>
      <c r="EBL17" s="1022"/>
      <c r="EBM17" s="1022"/>
      <c r="EBN17" s="1022"/>
      <c r="EBO17" s="1022"/>
      <c r="EBP17" s="1022"/>
      <c r="EBQ17" s="1022"/>
      <c r="EBR17" s="1022"/>
      <c r="EBS17" s="1022"/>
      <c r="EBT17" s="1031" t="s">
        <v>5243</v>
      </c>
      <c r="EBU17" s="1031"/>
      <c r="EBV17" s="1031"/>
      <c r="EBW17" s="1031"/>
      <c r="EBX17" s="1020" t="s">
        <v>8156</v>
      </c>
      <c r="EBY17" s="1020"/>
      <c r="EBZ17" s="1020"/>
      <c r="ECA17" s="1020"/>
      <c r="ECF17" s="945" t="s">
        <v>8117</v>
      </c>
      <c r="ECG17" s="945"/>
      <c r="ECH17" s="945"/>
      <c r="ECI17" s="945"/>
      <c r="ECJ17" s="968" t="s">
        <v>8195</v>
      </c>
      <c r="ECK17" s="968"/>
      <c r="ECL17" s="968"/>
      <c r="ECM17" s="968"/>
      <c r="ECN17" s="987" t="s">
        <v>8196</v>
      </c>
      <c r="ECO17" s="987"/>
      <c r="ECP17" s="987"/>
      <c r="ECQ17" s="987"/>
      <c r="ECR17" s="912" t="s">
        <v>8230</v>
      </c>
      <c r="ECS17" s="912"/>
      <c r="ECT17" s="912"/>
      <c r="ECU17" s="912"/>
      <c r="ECV17" s="965" t="s">
        <v>8198</v>
      </c>
      <c r="ECW17" s="965"/>
      <c r="ECX17" s="965"/>
      <c r="ECY17" s="965"/>
      <c r="EDH17" s="979"/>
      <c r="EDI17" s="979"/>
      <c r="EDJ17" s="979"/>
      <c r="EDK17" s="979"/>
      <c r="EDL17" s="978" t="s">
        <v>8197</v>
      </c>
      <c r="EDM17" s="978"/>
      <c r="EDN17" s="978"/>
      <c r="EDO17" s="978"/>
      <c r="EDP17" s="1024" t="s">
        <v>8253</v>
      </c>
      <c r="EDQ17" s="1024"/>
      <c r="EDR17" s="1024"/>
      <c r="EDS17" s="1024"/>
      <c r="EDT17" s="1003" t="s">
        <v>8289</v>
      </c>
      <c r="EDU17" s="1003"/>
      <c r="EDV17" s="1003"/>
      <c r="EDW17" s="1003"/>
      <c r="EDX17" s="945" t="s">
        <v>8290</v>
      </c>
      <c r="EDY17" s="945"/>
      <c r="EDZ17" s="945"/>
      <c r="EEA17" s="945"/>
      <c r="EEJ17" s="979"/>
      <c r="EEK17" s="979"/>
      <c r="EEL17" s="979"/>
      <c r="EEM17" s="979"/>
      <c r="EEN17" s="1000" t="s">
        <v>8302</v>
      </c>
      <c r="EEO17" s="1000"/>
      <c r="EEP17" s="1000"/>
      <c r="EEQ17" s="1000"/>
      <c r="EER17" s="988" t="s">
        <v>8378</v>
      </c>
      <c r="EES17" s="988"/>
      <c r="EET17" s="988"/>
      <c r="EEU17" s="988"/>
      <c r="EEV17" s="988"/>
      <c r="EEW17" s="988"/>
      <c r="EEX17" s="988"/>
      <c r="EEY17" s="988"/>
      <c r="EEZ17" s="1000" t="s">
        <v>8412</v>
      </c>
      <c r="EFA17" s="1000"/>
      <c r="EFB17" s="1000"/>
      <c r="EFC17" s="1000"/>
      <c r="EFL17" s="968" t="s">
        <v>8411</v>
      </c>
      <c r="EFM17" s="968"/>
      <c r="EFN17" s="968"/>
      <c r="EFO17" s="968"/>
      <c r="EFP17" s="998" t="s">
        <v>8329</v>
      </c>
      <c r="EFQ17" s="998"/>
      <c r="EFR17" s="998"/>
      <c r="EFS17" s="998"/>
      <c r="EFT17" s="998"/>
      <c r="EFU17" s="998"/>
      <c r="EFV17" s="998"/>
      <c r="EFW17" s="998"/>
      <c r="EFX17" s="912" t="s">
        <v>8334</v>
      </c>
      <c r="EFY17" s="912"/>
      <c r="EFZ17" s="912"/>
      <c r="EGA17" s="912"/>
      <c r="EGB17" s="968" t="s">
        <v>8330</v>
      </c>
      <c r="EGC17" s="968"/>
      <c r="EGD17" s="968"/>
      <c r="EGE17" s="968"/>
      <c r="EGF17" s="968"/>
      <c r="EGG17" s="968"/>
      <c r="EGH17" s="968"/>
      <c r="EGI17" s="968"/>
      <c r="EGN17" s="1016" t="s">
        <v>8441</v>
      </c>
      <c r="EGO17" s="1016"/>
      <c r="EGP17" s="1016"/>
      <c r="EGQ17" s="1016"/>
      <c r="EGR17" s="965" t="s">
        <v>8444</v>
      </c>
      <c r="EGS17" s="965"/>
      <c r="EGT17" s="965"/>
      <c r="EGU17" s="965"/>
      <c r="EGV17" s="1001" t="s">
        <v>8447</v>
      </c>
      <c r="EGW17" s="1001"/>
      <c r="EGX17" s="1001"/>
      <c r="EGY17" s="1001"/>
      <c r="EGZ17" s="912" t="s">
        <v>8527</v>
      </c>
      <c r="EHA17" s="912"/>
      <c r="EHB17" s="912"/>
      <c r="EHC17" s="912"/>
      <c r="EHD17" s="946" t="s">
        <v>8454</v>
      </c>
      <c r="EHE17" s="946"/>
      <c r="EHF17" s="946"/>
      <c r="EHG17" s="946"/>
      <c r="EHH17" s="968" t="s">
        <v>8540</v>
      </c>
      <c r="EHI17" s="968"/>
      <c r="EHJ17" s="968"/>
      <c r="EHK17" s="968"/>
      <c r="EHP17" s="915" t="s">
        <v>8530</v>
      </c>
      <c r="EHQ17" s="915"/>
      <c r="EHR17" s="915"/>
      <c r="EHS17" s="915"/>
      <c r="EHT17" s="1018" t="s">
        <v>8578</v>
      </c>
      <c r="EHU17" s="1018"/>
      <c r="EHV17" s="1018"/>
      <c r="EHW17" s="1018"/>
      <c r="EHX17" s="1018"/>
      <c r="EHY17" s="1018"/>
      <c r="EHZ17" s="1018"/>
      <c r="EIA17" s="1018"/>
      <c r="EIB17" s="979"/>
      <c r="EIC17" s="979"/>
      <c r="EID17" s="979"/>
      <c r="EIE17" s="979"/>
      <c r="EIF17" s="546"/>
      <c r="EIG17" s="546"/>
      <c r="EIH17" s="546"/>
      <c r="EIR17" s="912" t="s">
        <v>8579</v>
      </c>
      <c r="EIS17" s="912"/>
      <c r="EIT17" s="912"/>
      <c r="EIU17" s="912"/>
      <c r="EIV17" s="912"/>
      <c r="EIW17" s="912"/>
      <c r="EIX17" s="912"/>
      <c r="EIY17" s="912"/>
      <c r="EIZ17" s="946" t="s">
        <v>8581</v>
      </c>
      <c r="EJA17" s="946"/>
      <c r="EJB17" s="946"/>
      <c r="EJC17" s="946"/>
      <c r="EJD17" s="946"/>
      <c r="EJE17" s="946"/>
      <c r="EJF17" s="1001" t="s">
        <v>8580</v>
      </c>
      <c r="EJG17" s="1001"/>
      <c r="EJH17" s="1001"/>
      <c r="EJI17" s="1001"/>
      <c r="EJJ17" s="1001"/>
      <c r="EJK17" s="1001"/>
      <c r="EJT17" s="947" t="s">
        <v>5779</v>
      </c>
      <c r="EJU17" s="947"/>
      <c r="EJV17" s="947"/>
      <c r="EJW17" s="947"/>
      <c r="EJX17" s="947"/>
      <c r="EJY17" s="947"/>
      <c r="EJZ17" s="947"/>
      <c r="EKA17" s="947"/>
      <c r="EKB17" s="967" t="s">
        <v>8639</v>
      </c>
      <c r="EKC17" s="967"/>
      <c r="EKD17" s="967"/>
      <c r="EKE17" s="967"/>
      <c r="EKF17" s="1018" t="s">
        <v>8640</v>
      </c>
      <c r="EKG17" s="1018"/>
      <c r="EKH17" s="1018"/>
      <c r="EKI17" s="1018"/>
      <c r="EKJ17" s="987" t="s">
        <v>8676</v>
      </c>
      <c r="EKK17" s="987"/>
      <c r="EKL17" s="987"/>
      <c r="EKM17" s="987"/>
      <c r="EKV17" s="987" t="s">
        <v>8676</v>
      </c>
      <c r="EKW17" s="987"/>
      <c r="EKX17" s="987"/>
      <c r="EKY17" s="987"/>
      <c r="EKZ17" s="1104" t="s">
        <v>8675</v>
      </c>
      <c r="ELA17" s="1104"/>
      <c r="ELB17" s="1104"/>
      <c r="ELC17" s="1104"/>
      <c r="ELD17" s="1104"/>
      <c r="ELE17" s="1104"/>
      <c r="ELF17" s="1104"/>
      <c r="ELG17" s="1104"/>
      <c r="ELH17" s="1018" t="s">
        <v>8688</v>
      </c>
      <c r="ELI17" s="1018"/>
      <c r="ELJ17" s="1018"/>
      <c r="ELK17" s="1018"/>
      <c r="ELL17" s="1028" t="s">
        <v>8689</v>
      </c>
      <c r="ELM17" s="1028"/>
      <c r="ELN17" s="1028"/>
      <c r="ELO17" s="1028"/>
      <c r="ELX17" s="1033" t="s">
        <v>8731</v>
      </c>
      <c r="ELY17" s="1033"/>
      <c r="ELZ17" s="1033"/>
      <c r="EMA17" s="1033"/>
      <c r="EMB17" s="1018" t="s">
        <v>8730</v>
      </c>
      <c r="EMC17" s="1018"/>
      <c r="EMD17" s="1018"/>
      <c r="EME17" s="1018"/>
      <c r="EMF17" s="945" t="s">
        <v>8732</v>
      </c>
      <c r="EMG17" s="945"/>
      <c r="EMH17" s="945"/>
      <c r="EMI17" s="945"/>
      <c r="EMJ17" s="965" t="s">
        <v>8735</v>
      </c>
      <c r="EMK17" s="965"/>
      <c r="EML17" s="965"/>
      <c r="EMM17" s="965"/>
      <c r="EMN17" s="965"/>
      <c r="EMO17" s="965"/>
      <c r="EMP17" s="965"/>
      <c r="EMQ17" s="965"/>
      <c r="EMZ17" s="979"/>
      <c r="ENA17" s="979"/>
      <c r="ENB17" s="979"/>
      <c r="ENC17" s="979"/>
      <c r="END17" s="1010" t="s">
        <v>8786</v>
      </c>
      <c r="ENE17" s="1010"/>
      <c r="ENF17" s="1010"/>
      <c r="ENG17" s="1010"/>
      <c r="ENH17" s="1012" t="s">
        <v>8785</v>
      </c>
      <c r="ENI17" s="1012"/>
      <c r="ENJ17" s="1012"/>
      <c r="ENK17" s="1012"/>
      <c r="ENL17" s="912" t="s">
        <v>8787</v>
      </c>
      <c r="ENM17" s="912"/>
      <c r="ENN17" s="912"/>
      <c r="ENO17" s="912"/>
      <c r="ENP17" s="1009" t="s">
        <v>8734</v>
      </c>
      <c r="ENQ17" s="1009"/>
      <c r="ENR17" s="1009"/>
      <c r="ENS17" s="1009"/>
      <c r="ENT17" s="1009"/>
      <c r="ENU17" s="1009"/>
      <c r="EOB17" s="913" t="s">
        <v>8791</v>
      </c>
      <c r="EOC17" s="913"/>
      <c r="EOD17" s="913"/>
      <c r="EOE17" s="913"/>
      <c r="EOF17" s="965" t="s">
        <v>8799</v>
      </c>
      <c r="EOG17" s="965"/>
      <c r="EOH17" s="965"/>
      <c r="EOI17" s="965"/>
      <c r="EOJ17" s="946" t="s">
        <v>8815</v>
      </c>
      <c r="EOK17" s="946"/>
      <c r="EOL17" s="946"/>
      <c r="EOM17" s="946"/>
      <c r="EON17" s="913" t="s">
        <v>8809</v>
      </c>
      <c r="EOO17" s="913"/>
      <c r="EOP17" s="913"/>
      <c r="EOQ17" s="913"/>
      <c r="EOR17" s="965" t="s">
        <v>8818</v>
      </c>
      <c r="EOS17" s="965"/>
      <c r="EOT17" s="965"/>
      <c r="EOU17" s="965"/>
      <c r="EPD17" s="999" t="s">
        <v>8816</v>
      </c>
      <c r="EPE17" s="999"/>
      <c r="EPF17" s="999"/>
      <c r="EPG17" s="999"/>
      <c r="EPH17" s="944" t="s">
        <v>8836</v>
      </c>
      <c r="EPI17" s="944"/>
      <c r="EPJ17" s="944"/>
      <c r="EPK17" s="944"/>
      <c r="EPL17" s="988" t="s">
        <v>8837</v>
      </c>
      <c r="EPM17" s="988"/>
      <c r="EPN17" s="988"/>
      <c r="EPO17" s="988"/>
      <c r="EPP17" s="912" t="s">
        <v>8835</v>
      </c>
      <c r="EPQ17" s="912"/>
      <c r="EPR17" s="912"/>
      <c r="EPS17" s="912"/>
      <c r="EPT17" s="913" t="s">
        <v>8822</v>
      </c>
      <c r="EPU17" s="913"/>
      <c r="EPV17" s="913"/>
      <c r="EPW17" s="913"/>
      <c r="EQF17" s="1000" t="s">
        <v>8839</v>
      </c>
      <c r="EQG17" s="1000"/>
      <c r="EQH17" s="1000"/>
      <c r="EQI17" s="1000"/>
      <c r="EQJ17" s="965" t="s">
        <v>8838</v>
      </c>
      <c r="EQK17" s="965"/>
      <c r="EQL17" s="965"/>
      <c r="EQM17" s="965"/>
      <c r="EQN17" s="915" t="s">
        <v>8847</v>
      </c>
      <c r="EQO17" s="915"/>
      <c r="EQP17" s="915"/>
      <c r="EQQ17" s="915"/>
      <c r="EQR17" s="1062" t="s">
        <v>8849</v>
      </c>
      <c r="EQS17" s="1062"/>
      <c r="EQT17" s="1062"/>
      <c r="EQU17" s="1062"/>
      <c r="EQV17" s="1003" t="s">
        <v>8850</v>
      </c>
      <c r="EQW17" s="1003"/>
      <c r="EQX17" s="1003"/>
      <c r="EQY17" s="1003"/>
      <c r="ERH17" s="993" t="s">
        <v>8848</v>
      </c>
      <c r="ERI17" s="993"/>
      <c r="ERJ17" s="993"/>
      <c r="ERK17" s="993"/>
      <c r="ERL17" s="1003" t="s">
        <v>8851</v>
      </c>
      <c r="ERM17" s="1003"/>
      <c r="ERN17" s="1003"/>
      <c r="ERO17" s="1003"/>
      <c r="ERP17" s="915" t="s">
        <v>8878</v>
      </c>
      <c r="ERQ17" s="915"/>
      <c r="ERR17" s="915"/>
      <c r="ERS17" s="915"/>
      <c r="ERT17" s="993" t="s">
        <v>8867</v>
      </c>
      <c r="ERU17" s="993"/>
      <c r="ERV17" s="993"/>
      <c r="ERW17" s="993"/>
      <c r="ERX17" s="984" t="s">
        <v>8868</v>
      </c>
      <c r="ERY17" s="984"/>
      <c r="ERZ17" s="984"/>
      <c r="ESA17" s="984"/>
      <c r="ESJ17" s="965" t="s">
        <v>8861</v>
      </c>
      <c r="ESK17" s="965"/>
      <c r="ESL17" s="965"/>
      <c r="ESM17" s="965"/>
      <c r="ESN17" s="987" t="s">
        <v>8870</v>
      </c>
      <c r="ESO17" s="987"/>
      <c r="ESP17" s="987"/>
      <c r="ESQ17" s="987"/>
      <c r="ESR17" s="915" t="s">
        <v>8894</v>
      </c>
      <c r="ESS17" s="915"/>
      <c r="EST17" s="915"/>
      <c r="ESU17" s="915"/>
      <c r="ESV17" s="993" t="s">
        <v>8895</v>
      </c>
      <c r="ESW17" s="993"/>
      <c r="ESX17" s="993"/>
      <c r="ESY17" s="993"/>
      <c r="ESZ17" s="965" t="s">
        <v>8906</v>
      </c>
      <c r="ETA17" s="965"/>
      <c r="ETB17" s="965"/>
      <c r="ETC17" s="965"/>
      <c r="ETL17" s="997" t="s">
        <v>8899</v>
      </c>
      <c r="ETM17" s="997"/>
      <c r="ETN17" s="997"/>
      <c r="ETO17" s="997"/>
      <c r="ETP17" s="997"/>
      <c r="ETQ17" s="997"/>
      <c r="ETR17" s="997"/>
      <c r="ETS17" s="997"/>
      <c r="ETT17" s="991" t="s">
        <v>6138</v>
      </c>
      <c r="ETU17" s="991"/>
      <c r="ETV17" s="991"/>
      <c r="ETW17" s="991"/>
      <c r="ETX17" s="982" t="s">
        <v>8905</v>
      </c>
      <c r="ETY17" s="982"/>
      <c r="ETZ17" s="982"/>
      <c r="EUA17" s="982"/>
      <c r="EUB17" s="984" t="s">
        <v>8904</v>
      </c>
      <c r="EUC17" s="984"/>
      <c r="EUD17" s="984"/>
      <c r="EUE17" s="984"/>
      <c r="EUN17" s="968" t="s">
        <v>8928</v>
      </c>
      <c r="EUO17" s="968"/>
      <c r="EUP17" s="968"/>
      <c r="EUQ17" s="968"/>
      <c r="EUR17" s="915" t="s">
        <v>8929</v>
      </c>
      <c r="EUS17" s="915"/>
      <c r="EUT17" s="915"/>
      <c r="EUU17" s="915"/>
      <c r="EUV17" s="912" t="s">
        <v>8933</v>
      </c>
      <c r="EUW17" s="912"/>
      <c r="EUX17" s="912"/>
      <c r="EUY17" s="912"/>
      <c r="EUZ17" s="988" t="s">
        <v>8943</v>
      </c>
      <c r="EVA17" s="988"/>
      <c r="EVB17" s="988"/>
      <c r="EVC17" s="988"/>
      <c r="EVD17" s="978" t="s">
        <v>8942</v>
      </c>
      <c r="EVE17" s="978"/>
      <c r="EVF17" s="978"/>
      <c r="EVG17" s="978"/>
      <c r="EVP17" s="965" t="s">
        <v>8961</v>
      </c>
      <c r="EVQ17" s="965"/>
      <c r="EVR17" s="965"/>
      <c r="EVS17" s="965"/>
      <c r="EVT17" s="978" t="s">
        <v>8962</v>
      </c>
      <c r="EVU17" s="978"/>
      <c r="EVV17" s="978"/>
      <c r="EVW17" s="978"/>
      <c r="EVX17" s="978"/>
      <c r="EVY17" s="978"/>
      <c r="EVZ17" s="978"/>
      <c r="EWA17" s="978"/>
      <c r="EWB17" s="968" t="s">
        <v>8963</v>
      </c>
      <c r="EWC17" s="968"/>
      <c r="EWD17" s="968"/>
      <c r="EWE17" s="968"/>
      <c r="EWF17" s="987" t="s">
        <v>8978</v>
      </c>
      <c r="EWG17" s="987"/>
      <c r="EWH17" s="987"/>
      <c r="EWI17" s="987"/>
      <c r="EWR17" s="978" t="s">
        <v>8979</v>
      </c>
      <c r="EWS17" s="978"/>
      <c r="EWT17" s="978"/>
      <c r="EWU17" s="978"/>
      <c r="EWV17" s="978"/>
      <c r="EWW17" s="978"/>
      <c r="EWX17" s="978"/>
      <c r="EWY17" s="978"/>
      <c r="EWZ17" s="947" t="s">
        <v>5779</v>
      </c>
      <c r="EXA17" s="947"/>
      <c r="EXB17" s="947"/>
      <c r="EXC17" s="947"/>
      <c r="EXD17" s="947"/>
      <c r="EXE17" s="947"/>
      <c r="EXF17" s="947"/>
      <c r="EXG17" s="947"/>
      <c r="EXH17" s="947"/>
      <c r="EXI17" s="947"/>
      <c r="EXJ17" s="947"/>
      <c r="EXK17" s="947"/>
      <c r="EXT17" s="979"/>
      <c r="EXU17" s="979"/>
      <c r="EXV17" s="979"/>
      <c r="EXW17" s="979"/>
      <c r="EXX17" s="912" t="s">
        <v>8992</v>
      </c>
      <c r="EXY17" s="912"/>
      <c r="EXZ17" s="912"/>
      <c r="EYA17" s="912"/>
      <c r="EYB17" s="912"/>
      <c r="EYC17" s="912"/>
      <c r="EYD17" s="912"/>
      <c r="EYE17" s="912"/>
      <c r="EYF17" s="968" t="s">
        <v>8987</v>
      </c>
      <c r="EYG17" s="968"/>
      <c r="EYH17" s="968"/>
      <c r="EYI17" s="968"/>
      <c r="EYJ17" s="946" t="s">
        <v>8988</v>
      </c>
      <c r="EYK17" s="946"/>
      <c r="EYL17" s="946"/>
      <c r="EYM17" s="946"/>
      <c r="EYV17" s="944" t="s">
        <v>8974</v>
      </c>
      <c r="EYW17" s="944"/>
      <c r="EYX17" s="944"/>
      <c r="EYY17" s="944"/>
      <c r="EYZ17" s="915" t="s">
        <v>9007</v>
      </c>
      <c r="EZA17" s="915"/>
      <c r="EZB17" s="915"/>
      <c r="EZC17" s="915"/>
      <c r="EZD17" s="965" t="s">
        <v>9008</v>
      </c>
      <c r="EZE17" s="965"/>
      <c r="EZF17" s="965"/>
      <c r="EZG17" s="965"/>
      <c r="EZH17" s="967" t="s">
        <v>9009</v>
      </c>
      <c r="EZI17" s="967"/>
      <c r="EZJ17" s="967"/>
      <c r="EZK17" s="967"/>
      <c r="EZL17" s="913" t="s">
        <v>9021</v>
      </c>
      <c r="EZM17" s="913"/>
      <c r="EZN17" s="913"/>
      <c r="EZO17" s="913"/>
      <c r="EZW17" s="553"/>
      <c r="EZX17" s="853" t="s">
        <v>9021</v>
      </c>
      <c r="EZY17" s="854"/>
      <c r="EZZ17" s="854"/>
      <c r="FAA17" s="855"/>
      <c r="FAB17" s="906" t="s">
        <v>9022</v>
      </c>
      <c r="FAC17" s="907"/>
      <c r="FAD17" s="907"/>
      <c r="FAE17" s="907"/>
      <c r="FAF17" s="907"/>
      <c r="FAG17" s="908"/>
      <c r="FAH17" s="879" t="s">
        <v>9015</v>
      </c>
      <c r="FAI17" s="880"/>
      <c r="FAJ17" s="880"/>
      <c r="FAK17" s="880"/>
      <c r="FAL17" s="880"/>
      <c r="FAM17" s="881"/>
      <c r="FAN17" s="871" t="s">
        <v>9035</v>
      </c>
      <c r="FAO17" s="872"/>
      <c r="FAP17" s="872"/>
      <c r="FAQ17" s="872"/>
      <c r="FAR17" s="872"/>
      <c r="FAS17" s="873"/>
      <c r="FAT17" s="556"/>
      <c r="FAY17" s="553"/>
      <c r="FAZ17" s="665" t="s">
        <v>9034</v>
      </c>
      <c r="FBA17" s="666"/>
      <c r="FBB17" s="666"/>
      <c r="FBC17" s="667"/>
      <c r="FBD17" s="865" t="s">
        <v>9032</v>
      </c>
      <c r="FBE17" s="866"/>
      <c r="FBF17" s="866"/>
      <c r="FBG17" s="866"/>
      <c r="FBH17" s="866"/>
      <c r="FBI17" s="866"/>
      <c r="FBJ17" s="866"/>
      <c r="FBK17" s="867"/>
      <c r="FBL17" s="688"/>
      <c r="FBM17" s="689"/>
      <c r="FBN17" s="689"/>
      <c r="FBO17" s="690"/>
      <c r="FBP17" s="688"/>
      <c r="FBQ17" s="689"/>
      <c r="FBR17" s="689"/>
      <c r="FBS17" s="690"/>
      <c r="FBT17" s="556"/>
      <c r="FCA17" s="553"/>
      <c r="FCB17" s="932" t="s">
        <v>9036</v>
      </c>
      <c r="FCC17" s="933"/>
      <c r="FCD17" s="933"/>
      <c r="FCE17" s="934"/>
      <c r="FCF17" s="665" t="s">
        <v>9064</v>
      </c>
      <c r="FCG17" s="666"/>
      <c r="FCH17" s="666"/>
      <c r="FCI17" s="667"/>
      <c r="FCJ17" s="879" t="s">
        <v>9063</v>
      </c>
      <c r="FCK17" s="880"/>
      <c r="FCL17" s="880"/>
      <c r="FCM17" s="881"/>
      <c r="FCN17" s="877" t="s">
        <v>9065</v>
      </c>
      <c r="FCO17" s="878"/>
      <c r="FCP17" s="878"/>
      <c r="FCQ17" s="882"/>
      <c r="FCR17" s="715" t="s">
        <v>9066</v>
      </c>
      <c r="FCS17" s="716"/>
      <c r="FCT17" s="716"/>
      <c r="FCU17" s="717"/>
      <c r="FDD17" s="653" t="s">
        <v>9067</v>
      </c>
      <c r="FDE17" s="654"/>
      <c r="FDF17" s="654"/>
      <c r="FDG17" s="655"/>
      <c r="FDH17" s="706" t="s">
        <v>9075</v>
      </c>
      <c r="FDI17" s="707"/>
      <c r="FDJ17" s="707"/>
      <c r="FDK17" s="708"/>
      <c r="FDL17" s="691" t="s">
        <v>9074</v>
      </c>
      <c r="FDM17" s="692"/>
      <c r="FDN17" s="692"/>
      <c r="FDO17" s="693"/>
      <c r="FDP17" s="886" t="s">
        <v>9073</v>
      </c>
      <c r="FDQ17" s="887"/>
      <c r="FDR17" s="887"/>
      <c r="FDS17" s="887"/>
      <c r="FDT17" s="887"/>
      <c r="FDU17" s="887"/>
      <c r="FDV17" s="887"/>
      <c r="FDW17" s="888"/>
      <c r="FEF17" s="688"/>
      <c r="FEG17" s="689"/>
      <c r="FEH17" s="689"/>
      <c r="FEI17" s="690"/>
      <c r="FEJ17" s="715" t="s">
        <v>9077</v>
      </c>
      <c r="FEK17" s="716"/>
      <c r="FEL17" s="716"/>
      <c r="FEM17" s="716"/>
      <c r="FEN17" s="716"/>
      <c r="FEO17" s="716"/>
      <c r="FEP17" s="716"/>
      <c r="FEQ17" s="716"/>
      <c r="FER17" s="694" t="s">
        <v>9084</v>
      </c>
      <c r="FES17" s="695"/>
      <c r="FET17" s="695"/>
      <c r="FEU17" s="696"/>
      <c r="FEV17" s="753" t="s">
        <v>9101</v>
      </c>
      <c r="FEW17" s="754"/>
      <c r="FEX17" s="754"/>
      <c r="FEY17" s="755"/>
      <c r="FFH17" s="653" t="s">
        <v>9102</v>
      </c>
      <c r="FFI17" s="654"/>
      <c r="FFJ17" s="654"/>
      <c r="FFK17" s="655"/>
      <c r="FFL17" s="919" t="s">
        <v>9097</v>
      </c>
      <c r="FFM17" s="920"/>
      <c r="FFN17" s="920"/>
      <c r="FFO17" s="921"/>
      <c r="FFP17" s="715" t="s">
        <v>9104</v>
      </c>
      <c r="FFQ17" s="716"/>
      <c r="FFR17" s="716"/>
      <c r="FFS17" s="716"/>
      <c r="FFT17" s="716"/>
      <c r="FFU17" s="716"/>
      <c r="FFV17" s="716"/>
      <c r="FFW17" s="717"/>
      <c r="FFX17" s="691" t="s">
        <v>9089</v>
      </c>
      <c r="FFY17" s="692"/>
      <c r="FFZ17" s="692"/>
      <c r="FGA17" s="693"/>
      <c r="FGJ17" s="959" t="s">
        <v>5243</v>
      </c>
      <c r="FGK17" s="960"/>
      <c r="FGL17" s="960"/>
      <c r="FGM17" s="961"/>
      <c r="FGN17" s="691" t="s">
        <v>9089</v>
      </c>
      <c r="FGO17" s="692"/>
      <c r="FGP17" s="692"/>
      <c r="FGQ17" s="693"/>
      <c r="FGR17" s="950" t="s">
        <v>9110</v>
      </c>
      <c r="FGS17" s="951"/>
      <c r="FGT17" s="951"/>
      <c r="FGU17" s="952"/>
      <c r="FGV17" s="953" t="s">
        <v>9111</v>
      </c>
      <c r="FGW17" s="954"/>
      <c r="FGX17" s="954"/>
      <c r="FGY17" s="955"/>
      <c r="FGZ17" s="721" t="s">
        <v>9138</v>
      </c>
      <c r="FHA17" s="722"/>
      <c r="FHB17" s="722"/>
      <c r="FHC17" s="723"/>
      <c r="FHL17" s="691" t="s">
        <v>9139</v>
      </c>
      <c r="FHM17" s="692"/>
      <c r="FHN17" s="692"/>
      <c r="FHO17" s="692"/>
      <c r="FHP17" s="703" t="s">
        <v>9124</v>
      </c>
      <c r="FHQ17" s="704"/>
      <c r="FHR17" s="704"/>
      <c r="FHS17" s="704"/>
      <c r="FHT17" s="704"/>
      <c r="FHU17" s="704"/>
      <c r="FHV17" s="704"/>
      <c r="FHW17" s="705"/>
      <c r="FHX17" s="794" t="s">
        <v>7167</v>
      </c>
      <c r="FHY17" s="795"/>
      <c r="FHZ17" s="795"/>
      <c r="FIA17" s="795"/>
      <c r="FIB17" s="795"/>
      <c r="FIC17" s="795"/>
      <c r="FID17" s="795"/>
      <c r="FIE17" s="796"/>
      <c r="FIN17" s="688"/>
      <c r="FIO17" s="689"/>
      <c r="FIP17" s="689"/>
      <c r="FIQ17" s="690"/>
      <c r="FIR17" s="715" t="s">
        <v>9140</v>
      </c>
      <c r="FIS17" s="716"/>
      <c r="FIT17" s="716"/>
      <c r="FIU17" s="717"/>
      <c r="FIV17" s="694" t="s">
        <v>9137</v>
      </c>
      <c r="FIW17" s="695"/>
      <c r="FIX17" s="695"/>
      <c r="FIY17" s="696"/>
      <c r="FIZ17" s="668" t="s">
        <v>9151</v>
      </c>
      <c r="FJA17" s="669"/>
      <c r="FJB17" s="669"/>
      <c r="FJC17" s="670"/>
      <c r="FJD17" s="769" t="s">
        <v>9143</v>
      </c>
      <c r="FJE17" s="770"/>
      <c r="FJF17" s="770"/>
      <c r="FJG17" s="771"/>
      <c r="FJH17" s="556"/>
      <c r="FJP17" s="829" t="s">
        <v>1737</v>
      </c>
      <c r="FJQ17" s="830"/>
      <c r="FJR17" s="830"/>
      <c r="FJS17" s="830"/>
      <c r="FJT17" s="830"/>
      <c r="FJU17" s="830"/>
      <c r="FJV17" s="830"/>
      <c r="FJW17" s="830"/>
      <c r="FJX17" s="830"/>
      <c r="FJY17" s="830"/>
      <c r="FJZ17" s="830"/>
      <c r="FKA17" s="830"/>
      <c r="FKB17" s="830"/>
      <c r="FKC17" s="830"/>
      <c r="FKD17" s="830"/>
      <c r="FKE17" s="830"/>
      <c r="FKF17" s="830"/>
      <c r="FKG17" s="830"/>
      <c r="FKH17" s="830"/>
      <c r="FKI17" s="831"/>
      <c r="FKR17" s="829" t="s">
        <v>1737</v>
      </c>
      <c r="FKS17" s="830"/>
      <c r="FKT17" s="830"/>
      <c r="FKU17" s="830"/>
      <c r="FKV17" s="830"/>
      <c r="FKW17" s="830"/>
      <c r="FKX17" s="830"/>
      <c r="FKY17" s="830"/>
      <c r="FKZ17" s="830"/>
      <c r="FLA17" s="830"/>
      <c r="FLB17" s="830"/>
      <c r="FLC17" s="830"/>
      <c r="FLD17" s="830"/>
      <c r="FLE17" s="830"/>
      <c r="FLF17" s="830"/>
      <c r="FLG17" s="830"/>
      <c r="FLH17" s="830"/>
      <c r="FLI17" s="830"/>
      <c r="FLJ17" s="830"/>
      <c r="FLK17" s="831"/>
      <c r="FLT17" s="688"/>
      <c r="FLU17" s="689"/>
      <c r="FLV17" s="689"/>
      <c r="FLW17" s="690"/>
      <c r="FLX17" s="818" t="s">
        <v>1737</v>
      </c>
      <c r="FLY17" s="819"/>
      <c r="FLZ17" s="819"/>
      <c r="FMA17" s="819"/>
      <c r="FMB17" s="819"/>
      <c r="FMC17" s="819"/>
      <c r="FMD17" s="819"/>
      <c r="FME17" s="819"/>
      <c r="FMF17" s="819"/>
      <c r="FMG17" s="819"/>
      <c r="FMH17" s="819"/>
      <c r="FMI17" s="819"/>
      <c r="FMJ17" s="819"/>
      <c r="FMK17" s="819"/>
      <c r="FML17" s="819"/>
      <c r="FMM17" s="820"/>
      <c r="FMV17" s="688"/>
      <c r="FMW17" s="689"/>
      <c r="FMX17" s="689"/>
      <c r="FMY17" s="690"/>
      <c r="FMZ17" s="818" t="s">
        <v>8641</v>
      </c>
      <c r="FNA17" s="819"/>
      <c r="FNB17" s="819"/>
      <c r="FNC17" s="819"/>
      <c r="FND17" s="819"/>
      <c r="FNE17" s="819"/>
      <c r="FNF17" s="819"/>
      <c r="FNG17" s="819"/>
      <c r="FNH17" s="819"/>
      <c r="FNI17" s="819"/>
      <c r="FNJ17" s="819"/>
      <c r="FNK17" s="819"/>
      <c r="FNL17" s="819"/>
      <c r="FNM17" s="819"/>
      <c r="FNN17" s="819"/>
      <c r="FNO17" s="820"/>
      <c r="FNX17" s="688"/>
      <c r="FNY17" s="689"/>
      <c r="FNZ17" s="689"/>
      <c r="FOA17" s="690"/>
      <c r="FOB17" s="818" t="s">
        <v>8641</v>
      </c>
      <c r="FOC17" s="819"/>
      <c r="FOD17" s="819"/>
      <c r="FOE17" s="819"/>
      <c r="FOF17" s="819"/>
      <c r="FOG17" s="819"/>
      <c r="FOH17" s="819"/>
      <c r="FOI17" s="819"/>
      <c r="FOJ17" s="819"/>
      <c r="FOK17" s="819"/>
      <c r="FOL17" s="819"/>
      <c r="FOM17" s="819"/>
      <c r="FON17" s="819"/>
      <c r="FOO17" s="819"/>
      <c r="FOP17" s="819"/>
      <c r="FOQ17" s="820"/>
      <c r="FOZ17" s="829" t="s">
        <v>8641</v>
      </c>
      <c r="FPA17" s="830"/>
      <c r="FPB17" s="830"/>
      <c r="FPC17" s="830"/>
      <c r="FPD17" s="830"/>
      <c r="FPE17" s="830"/>
      <c r="FPF17" s="830"/>
      <c r="FPG17" s="830"/>
      <c r="FPH17" s="830"/>
      <c r="FPI17" s="830"/>
      <c r="FPJ17" s="830"/>
      <c r="FPK17" s="830"/>
      <c r="FPL17" s="830"/>
      <c r="FPM17" s="830"/>
      <c r="FPN17" s="830"/>
      <c r="FPO17" s="830"/>
      <c r="FPP17" s="830"/>
      <c r="FPQ17" s="830"/>
      <c r="FPR17" s="830"/>
      <c r="FPS17" s="831"/>
      <c r="FQB17" s="794" t="s">
        <v>8641</v>
      </c>
      <c r="FQC17" s="795"/>
      <c r="FQD17" s="795"/>
      <c r="FQE17" s="795"/>
      <c r="FQF17" s="795"/>
      <c r="FQG17" s="795"/>
      <c r="FQH17" s="795"/>
      <c r="FQI17" s="795"/>
      <c r="FQJ17" s="795"/>
      <c r="FQK17" s="795"/>
      <c r="FQL17" s="795"/>
      <c r="FQM17" s="796"/>
      <c r="FQN17" s="688"/>
      <c r="FQO17" s="689"/>
      <c r="FQP17" s="689"/>
      <c r="FQQ17" s="690"/>
      <c r="FQR17" s="794" t="s">
        <v>9261</v>
      </c>
      <c r="FQS17" s="795"/>
      <c r="FQT17" s="795"/>
      <c r="FQU17" s="796"/>
      <c r="FRD17" s="671" t="s">
        <v>8641</v>
      </c>
      <c r="FRE17" s="672"/>
      <c r="FRF17" s="672"/>
      <c r="FRG17" s="672"/>
      <c r="FRH17" s="672"/>
      <c r="FRI17" s="672"/>
      <c r="FRJ17" s="672"/>
      <c r="FRK17" s="672"/>
      <c r="FRL17" s="672"/>
      <c r="FRM17" s="672"/>
      <c r="FRN17" s="672"/>
      <c r="FRO17" s="672"/>
      <c r="FRP17" s="672"/>
      <c r="FRQ17" s="672"/>
      <c r="FRR17" s="672"/>
      <c r="FRS17" s="672"/>
      <c r="FRT17" s="672"/>
      <c r="FRU17" s="672"/>
      <c r="FRV17" s="672"/>
      <c r="FRW17" s="673"/>
      <c r="FRX17" s="556"/>
      <c r="FSF17" s="671" t="s">
        <v>8641</v>
      </c>
      <c r="FSG17" s="672"/>
      <c r="FSH17" s="672"/>
      <c r="FSI17" s="672"/>
      <c r="FSJ17" s="672"/>
      <c r="FSK17" s="672"/>
      <c r="FSL17" s="672"/>
      <c r="FSM17" s="672"/>
      <c r="FSN17" s="672"/>
      <c r="FSO17" s="672"/>
      <c r="FSP17" s="672"/>
      <c r="FSQ17" s="672"/>
      <c r="FSR17" s="672"/>
      <c r="FSS17" s="672"/>
      <c r="FST17" s="672"/>
      <c r="FSU17" s="672"/>
      <c r="FSV17" s="672"/>
      <c r="FSW17" s="672"/>
      <c r="FSX17" s="672"/>
      <c r="FSY17" s="673"/>
      <c r="FTH17" s="688"/>
      <c r="FTI17" s="689"/>
      <c r="FTJ17" s="689"/>
      <c r="FTK17" s="690"/>
      <c r="FTL17" s="671" t="s">
        <v>8641</v>
      </c>
      <c r="FTM17" s="672"/>
      <c r="FTN17" s="672"/>
      <c r="FTO17" s="672"/>
      <c r="FTP17" s="672"/>
      <c r="FTQ17" s="672"/>
      <c r="FTR17" s="672"/>
      <c r="FTS17" s="672"/>
      <c r="FTT17" s="672"/>
      <c r="FTU17" s="672"/>
      <c r="FTV17" s="672"/>
      <c r="FTW17" s="672"/>
      <c r="FTX17" s="672"/>
      <c r="FTY17" s="672"/>
      <c r="FTZ17" s="672"/>
      <c r="FUA17" s="673"/>
      <c r="FUJ17" s="671" t="s">
        <v>8641</v>
      </c>
      <c r="FUK17" s="672"/>
      <c r="FUL17" s="672"/>
      <c r="FUM17" s="672"/>
      <c r="FUN17" s="672"/>
      <c r="FUO17" s="672"/>
      <c r="FUP17" s="672"/>
      <c r="FUQ17" s="672"/>
      <c r="FUR17" s="672"/>
      <c r="FUS17" s="672"/>
      <c r="FUT17" s="672"/>
      <c r="FUU17" s="672"/>
      <c r="FUV17" s="672"/>
      <c r="FUW17" s="672"/>
      <c r="FUX17" s="672"/>
      <c r="FUY17" s="672"/>
      <c r="FUZ17" s="672"/>
      <c r="FVA17" s="672"/>
      <c r="FVB17" s="672"/>
      <c r="FVC17" s="673"/>
      <c r="FVD17" s="556"/>
      <c r="FVL17" s="688"/>
      <c r="FVM17" s="689"/>
      <c r="FVN17" s="689"/>
      <c r="FVO17" s="690"/>
      <c r="FVP17" s="671" t="s">
        <v>8641</v>
      </c>
      <c r="FVQ17" s="672"/>
      <c r="FVR17" s="672"/>
      <c r="FVS17" s="672"/>
      <c r="FVT17" s="672"/>
      <c r="FVU17" s="672"/>
      <c r="FVV17" s="672"/>
      <c r="FVW17" s="672"/>
      <c r="FVX17" s="672"/>
      <c r="FVY17" s="672"/>
      <c r="FVZ17" s="672"/>
      <c r="FWA17" s="672"/>
      <c r="FWB17" s="672"/>
      <c r="FWC17" s="672"/>
      <c r="FWD17" s="672"/>
      <c r="FWE17" s="673"/>
      <c r="FWN17" s="671" t="s">
        <v>8641</v>
      </c>
      <c r="FWO17" s="672"/>
      <c r="FWP17" s="672"/>
      <c r="FWQ17" s="672"/>
      <c r="FWR17" s="672"/>
      <c r="FWS17" s="672"/>
      <c r="FWT17" s="672"/>
      <c r="FWU17" s="672"/>
      <c r="FWV17" s="672"/>
      <c r="FWW17" s="672"/>
      <c r="FWX17" s="672"/>
      <c r="FWY17" s="672"/>
      <c r="FWZ17" s="672"/>
      <c r="FXA17" s="672"/>
      <c r="FXB17" s="672"/>
      <c r="FXC17" s="672"/>
      <c r="FXD17" s="672"/>
      <c r="FXE17" s="672"/>
      <c r="FXF17" s="672"/>
      <c r="FXG17" s="673"/>
      <c r="FXH17" s="556"/>
      <c r="FXP17" s="671" t="s">
        <v>8641</v>
      </c>
      <c r="FXQ17" s="672"/>
      <c r="FXR17" s="672"/>
      <c r="FXS17" s="672"/>
      <c r="FXT17" s="672"/>
      <c r="FXU17" s="672"/>
      <c r="FXV17" s="672"/>
      <c r="FXW17" s="672"/>
      <c r="FXX17" s="672"/>
      <c r="FXY17" s="672"/>
      <c r="FXZ17" s="672"/>
      <c r="FYA17" s="672"/>
      <c r="FYB17" s="672"/>
      <c r="FYC17" s="672"/>
      <c r="FYD17" s="672"/>
      <c r="FYE17" s="672"/>
      <c r="FYF17" s="672"/>
      <c r="FYG17" s="672"/>
      <c r="FYH17" s="672"/>
      <c r="FYI17" s="673"/>
      <c r="FYR17" s="671" t="s">
        <v>8641</v>
      </c>
      <c r="FYS17" s="672"/>
      <c r="FYT17" s="672"/>
      <c r="FYU17" s="672"/>
      <c r="FYV17" s="672"/>
      <c r="FYW17" s="672"/>
      <c r="FYX17" s="672"/>
      <c r="FYY17" s="672"/>
      <c r="FYZ17" s="672"/>
      <c r="FZA17" s="672"/>
      <c r="FZB17" s="672"/>
      <c r="FZC17" s="672"/>
      <c r="FZD17" s="672"/>
      <c r="FZE17" s="672"/>
      <c r="FZF17" s="672"/>
      <c r="FZG17" s="672"/>
      <c r="FZH17" s="672"/>
      <c r="FZI17" s="672"/>
      <c r="FZJ17" s="672"/>
      <c r="FZK17" s="673"/>
      <c r="FZT17" s="671" t="s">
        <v>8641</v>
      </c>
      <c r="FZU17" s="672"/>
      <c r="FZV17" s="672"/>
      <c r="FZW17" s="672"/>
      <c r="FZX17" s="672"/>
      <c r="FZY17" s="672"/>
      <c r="FZZ17" s="672"/>
      <c r="GAA17" s="672"/>
      <c r="GAB17" s="672"/>
      <c r="GAC17" s="672"/>
      <c r="GAD17" s="672"/>
      <c r="GAE17" s="672"/>
      <c r="GAF17" s="672"/>
      <c r="GAG17" s="672"/>
      <c r="GAH17" s="672"/>
      <c r="GAI17" s="672"/>
      <c r="GAJ17" s="672"/>
      <c r="GAK17" s="672"/>
      <c r="GAL17" s="672"/>
      <c r="GAM17" s="673"/>
      <c r="GAV17" s="671" t="s">
        <v>8641</v>
      </c>
      <c r="GAW17" s="672"/>
      <c r="GAX17" s="672"/>
      <c r="GAY17" s="672"/>
      <c r="GAZ17" s="672"/>
      <c r="GBA17" s="672"/>
      <c r="GBB17" s="672"/>
      <c r="GBC17" s="672"/>
      <c r="GBD17" s="672"/>
      <c r="GBE17" s="672"/>
      <c r="GBF17" s="672"/>
      <c r="GBG17" s="672"/>
      <c r="GBH17" s="672"/>
      <c r="GBI17" s="672"/>
      <c r="GBJ17" s="672"/>
      <c r="GBK17" s="672"/>
      <c r="GBL17" s="672"/>
      <c r="GBM17" s="672"/>
      <c r="GBN17" s="672"/>
      <c r="GBO17" s="673"/>
      <c r="GBX17" s="671" t="s">
        <v>8641</v>
      </c>
      <c r="GBY17" s="672"/>
      <c r="GBZ17" s="672"/>
      <c r="GCA17" s="672"/>
      <c r="GCB17" s="672"/>
      <c r="GCC17" s="672"/>
      <c r="GCD17" s="672"/>
      <c r="GCE17" s="672"/>
      <c r="GCF17" s="672"/>
      <c r="GCG17" s="672"/>
      <c r="GCH17" s="672"/>
      <c r="GCI17" s="672"/>
      <c r="GCJ17" s="672"/>
      <c r="GCK17" s="672"/>
      <c r="GCL17" s="672"/>
      <c r="GCM17" s="672"/>
      <c r="GCN17" s="672"/>
      <c r="GCO17" s="672"/>
      <c r="GCP17" s="672"/>
      <c r="GCQ17" s="673"/>
      <c r="GCZ17" s="671" t="s">
        <v>8641</v>
      </c>
      <c r="GDA17" s="672"/>
      <c r="GDB17" s="672"/>
      <c r="GDC17" s="672"/>
      <c r="GDD17" s="672"/>
      <c r="GDE17" s="672"/>
      <c r="GDF17" s="672"/>
      <c r="GDG17" s="672"/>
      <c r="GDH17" s="672"/>
      <c r="GDI17" s="672"/>
      <c r="GDJ17" s="672"/>
      <c r="GDK17" s="672"/>
      <c r="GDL17" s="672"/>
      <c r="GDM17" s="672"/>
      <c r="GDN17" s="672"/>
      <c r="GDO17" s="672"/>
      <c r="GDP17" s="672"/>
      <c r="GDQ17" s="672"/>
      <c r="GDR17" s="672"/>
      <c r="GDS17" s="673"/>
      <c r="GEB17" s="688"/>
      <c r="GEC17" s="689"/>
      <c r="GED17" s="689"/>
      <c r="GEE17" s="690"/>
      <c r="GEF17" s="671" t="s">
        <v>8641</v>
      </c>
      <c r="GEG17" s="672"/>
      <c r="GEH17" s="672"/>
      <c r="GEI17" s="672"/>
      <c r="GEJ17" s="672"/>
      <c r="GEK17" s="672"/>
      <c r="GEL17" s="672"/>
      <c r="GEM17" s="672"/>
      <c r="GEN17" s="672"/>
      <c r="GEO17" s="672"/>
      <c r="GEP17" s="672"/>
      <c r="GEQ17" s="672"/>
      <c r="GER17" s="672"/>
      <c r="GES17" s="672"/>
      <c r="GET17" s="672"/>
      <c r="GEU17" s="673"/>
    </row>
    <row r="18" spans="1:4883" x14ac:dyDescent="0.25">
      <c r="EZX18" s="555"/>
      <c r="EZY18" s="555"/>
      <c r="EZZ18" s="555"/>
      <c r="FAA18" s="555"/>
      <c r="FAB18" s="555"/>
      <c r="FAC18" s="555"/>
      <c r="FAD18" s="555"/>
      <c r="FAE18" s="555"/>
      <c r="FAF18" s="555"/>
      <c r="FAG18" s="555"/>
      <c r="FAH18" s="555"/>
      <c r="FAI18" s="555"/>
      <c r="FAJ18" s="555"/>
      <c r="FAK18" s="555"/>
      <c r="FAL18" s="555"/>
      <c r="FAM18" s="555"/>
      <c r="FAN18" s="555"/>
      <c r="FAO18" s="555"/>
      <c r="FAP18" s="555"/>
      <c r="FAQ18" s="555"/>
      <c r="FAR18" s="555"/>
      <c r="FAS18" s="555"/>
      <c r="FAZ18" s="555"/>
      <c r="FBA18" s="555"/>
      <c r="FBB18" s="555"/>
      <c r="FBC18" s="555"/>
      <c r="FBD18" s="555"/>
      <c r="FBE18" s="555"/>
      <c r="FBF18" s="555"/>
      <c r="FBG18" s="555"/>
      <c r="FBL18" s="555"/>
      <c r="FBM18" s="555"/>
      <c r="FBN18" s="555"/>
      <c r="FBO18" s="555"/>
      <c r="FBP18" s="555"/>
      <c r="FBQ18" s="555"/>
      <c r="FBR18" s="555"/>
      <c r="FBS18" s="555"/>
      <c r="FCB18" s="555"/>
      <c r="FCC18" s="555"/>
      <c r="FCD18" s="555"/>
      <c r="FCE18" s="555"/>
      <c r="FCF18" s="555"/>
      <c r="FCG18" s="555"/>
      <c r="FCH18" s="555"/>
      <c r="FCI18" s="555"/>
      <c r="FCJ18" s="555"/>
      <c r="FCK18" s="555"/>
      <c r="FCL18" s="555"/>
      <c r="FCM18" s="555"/>
      <c r="FDH18" s="555"/>
      <c r="FDI18" s="555"/>
      <c r="FDJ18" s="555"/>
      <c r="FDK18" s="555"/>
      <c r="FEF18" s="555"/>
      <c r="FEG18" s="555"/>
      <c r="FEH18" s="555"/>
      <c r="FEI18" s="555"/>
      <c r="FEJ18" s="555"/>
      <c r="FEK18" s="555"/>
      <c r="FEL18" s="555"/>
      <c r="FEM18" s="555"/>
      <c r="FEN18" s="555"/>
      <c r="FEO18" s="555"/>
      <c r="FEP18" s="555"/>
      <c r="FEQ18" s="555"/>
      <c r="FRD18" s="555"/>
      <c r="FRE18" s="555"/>
      <c r="FRF18" s="555"/>
      <c r="FRG18" s="555"/>
      <c r="FRH18" s="555"/>
      <c r="FRI18" s="555"/>
      <c r="FRJ18" s="555"/>
      <c r="FRK18" s="555"/>
      <c r="FRL18" s="555"/>
      <c r="FRM18" s="555"/>
      <c r="FRN18" s="555"/>
      <c r="FRO18" s="555"/>
      <c r="FRP18" s="555"/>
      <c r="FRQ18" s="555"/>
      <c r="FRR18" s="555"/>
      <c r="FRS18" s="555"/>
      <c r="FRT18" s="555"/>
      <c r="FRU18" s="555"/>
      <c r="FRV18" s="555"/>
      <c r="FRW18" s="555"/>
      <c r="FUJ18" s="555"/>
      <c r="FUK18" s="555"/>
      <c r="FUL18" s="555"/>
      <c r="FUM18" s="555"/>
      <c r="FUN18" s="555"/>
      <c r="FUO18" s="555"/>
      <c r="FUP18" s="555"/>
      <c r="FUQ18" s="555"/>
      <c r="FUR18" s="555"/>
      <c r="FUS18" s="555"/>
      <c r="FUT18" s="555"/>
      <c r="FUU18" s="555"/>
      <c r="FUV18" s="555"/>
      <c r="FUW18" s="555"/>
      <c r="FUX18" s="555"/>
      <c r="FUY18" s="555"/>
      <c r="FUZ18" s="555"/>
      <c r="FVA18" s="555"/>
      <c r="FVB18" s="555"/>
      <c r="FVC18" s="555"/>
      <c r="FWN18" s="555"/>
      <c r="FWO18" s="555"/>
      <c r="FWP18" s="555"/>
      <c r="FWQ18" s="555"/>
      <c r="FWR18" s="555"/>
      <c r="FWS18" s="555"/>
      <c r="FWT18" s="555"/>
      <c r="FWU18" s="555"/>
      <c r="FWV18" s="555"/>
      <c r="FWW18" s="555"/>
      <c r="FWX18" s="555"/>
      <c r="FWY18" s="555"/>
      <c r="FWZ18" s="555"/>
      <c r="FXA18" s="555"/>
      <c r="FXB18" s="555"/>
      <c r="FXC18" s="555"/>
      <c r="FXD18" s="555"/>
      <c r="FXE18" s="555"/>
    </row>
    <row r="21" spans="1:4883" ht="25.5" x14ac:dyDescent="0.25">
      <c r="C21" s="547" t="s">
        <v>6370</v>
      </c>
    </row>
    <row r="30" spans="1:4883" ht="15.75" customHeight="1" x14ac:dyDescent="0.25"/>
  </sheetData>
  <mergeCells count="8188">
    <mergeCell ref="FTT15:FUA15"/>
    <mergeCell ref="FTL16:FUA16"/>
    <mergeCell ref="FUV10:FVC10"/>
    <mergeCell ref="FUV15:FVC15"/>
    <mergeCell ref="FQR4:FQU4"/>
    <mergeCell ref="FUJ16:FUQ16"/>
    <mergeCell ref="FRD4:FRK4"/>
    <mergeCell ref="FSR11:FSY11"/>
    <mergeCell ref="FRT15:FRW15"/>
    <mergeCell ref="FSF15:FSQ15"/>
    <mergeCell ref="FUV16:FVC16"/>
    <mergeCell ref="FUR16:FUU16"/>
    <mergeCell ref="FUV12:FVC12"/>
    <mergeCell ref="FSF11:FSQ11"/>
    <mergeCell ref="FTP11:FTW11"/>
    <mergeCell ref="FRH10:FRO10"/>
    <mergeCell ref="FSF10:FSM10"/>
    <mergeCell ref="FRD16:FRW16"/>
    <mergeCell ref="HPD2:HPG2"/>
    <mergeCell ref="HPH2:HPK2"/>
    <mergeCell ref="HKN2:HKQ2"/>
    <mergeCell ref="HIB2:HIE2"/>
    <mergeCell ref="HIF2:HII2"/>
    <mergeCell ref="GQB2:GQE2"/>
    <mergeCell ref="GQF2:GQI2"/>
    <mergeCell ref="GQJ2:GQM2"/>
    <mergeCell ref="GQN2:GQQ2"/>
    <mergeCell ref="GLL2:GLO2"/>
    <mergeCell ref="GLP2:GLS2"/>
    <mergeCell ref="GLT2:GLW2"/>
    <mergeCell ref="GLX2:GMA2"/>
    <mergeCell ref="GMB2:GME2"/>
    <mergeCell ref="GMF2:GMI2"/>
    <mergeCell ref="GMJ2:GMM2"/>
    <mergeCell ref="GMN2:GMQ2"/>
    <mergeCell ref="GMR2:GMU2"/>
    <mergeCell ref="GMV2:GMY2"/>
    <mergeCell ref="HKB2:HKE2"/>
    <mergeCell ref="HLL2:HLO2"/>
    <mergeCell ref="GSN2:GSQ2"/>
    <mergeCell ref="GSR2:GSU2"/>
    <mergeCell ref="GSV2:GSY2"/>
    <mergeCell ref="HGR2:HGU2"/>
    <mergeCell ref="GMZ2:GNC2"/>
    <mergeCell ref="HCJ2:HCM2"/>
    <mergeCell ref="HCN2:HCQ2"/>
    <mergeCell ref="HHP2:HHS2"/>
    <mergeCell ref="HIV2:HIY2"/>
    <mergeCell ref="HHL2:HHO2"/>
    <mergeCell ref="HAF2:HAI2"/>
    <mergeCell ref="HAJ2:HAM2"/>
    <mergeCell ref="GND2:GNG2"/>
    <mergeCell ref="GNH2:GNK2"/>
    <mergeCell ref="GNL2:GNO2"/>
    <mergeCell ref="GNP2:GNS2"/>
    <mergeCell ref="GNT2:GNW2"/>
    <mergeCell ref="GNX2:GOA2"/>
    <mergeCell ref="GSF2:GSI2"/>
    <mergeCell ref="GIV2:GIY2"/>
    <mergeCell ref="GIZ2:GJC2"/>
    <mergeCell ref="GJD2:GJG2"/>
    <mergeCell ref="GJH2:GJK2"/>
    <mergeCell ref="GJL2:GJO2"/>
    <mergeCell ref="GJP2:GJS2"/>
    <mergeCell ref="HFP2:HFS2"/>
    <mergeCell ref="HEN2:HEQ2"/>
    <mergeCell ref="HGJ2:HGM2"/>
    <mergeCell ref="HGN2:HGQ2"/>
    <mergeCell ref="GKR2:GKU2"/>
    <mergeCell ref="GKV2:GKY2"/>
    <mergeCell ref="GKZ2:GLC2"/>
    <mergeCell ref="HFL2:HFO2"/>
    <mergeCell ref="GYV2:GYY2"/>
    <mergeCell ref="GLH2:GLK2"/>
    <mergeCell ref="GQV2:GQY2"/>
    <mergeCell ref="GQZ2:GRC2"/>
    <mergeCell ref="GRD2:GRG2"/>
    <mergeCell ref="GRH2:GRK2"/>
    <mergeCell ref="GRL2:GRO2"/>
    <mergeCell ref="GRP2:GRS2"/>
    <mergeCell ref="GRT2:GRW2"/>
    <mergeCell ref="GRX2:GSA2"/>
    <mergeCell ref="GSB2:GSE2"/>
    <mergeCell ref="HCF2:HCI2"/>
    <mergeCell ref="GBT3:GCA3"/>
    <mergeCell ref="GSZ2:GTC2"/>
    <mergeCell ref="GTD2:GTG2"/>
    <mergeCell ref="GTT2:GTW2"/>
    <mergeCell ref="GVX2:GWA2"/>
    <mergeCell ref="GWB2:GWE2"/>
    <mergeCell ref="GWF2:GWI2"/>
    <mergeCell ref="HAV2:HAY2"/>
    <mergeCell ref="HAZ2:HBC2"/>
    <mergeCell ref="GOR2:GOU2"/>
    <mergeCell ref="GOV2:GOY2"/>
    <mergeCell ref="GOZ2:GPC2"/>
    <mergeCell ref="FHX16:FIE16"/>
    <mergeCell ref="FIR16:FIY16"/>
    <mergeCell ref="FHX11:FIE11"/>
    <mergeCell ref="FHX14:FIE14"/>
    <mergeCell ref="HFX2:HGA2"/>
    <mergeCell ref="HHT2:HHW2"/>
    <mergeCell ref="GYN2:GYQ2"/>
    <mergeCell ref="GYR2:GYU2"/>
    <mergeCell ref="GZX2:HAA2"/>
    <mergeCell ref="HAB2:HAE2"/>
    <mergeCell ref="FTL4:FUA4"/>
    <mergeCell ref="HAN2:HAQ2"/>
    <mergeCell ref="GVT2:GVW2"/>
    <mergeCell ref="GOB2:GOE2"/>
    <mergeCell ref="GOF2:GOI2"/>
    <mergeCell ref="GOJ2:GOM2"/>
    <mergeCell ref="FJP4:FJW4"/>
    <mergeCell ref="FKB11:FKI11"/>
    <mergeCell ref="FKB7:FKI7"/>
    <mergeCell ref="FPH14:FPO14"/>
    <mergeCell ref="FSV7:FSY7"/>
    <mergeCell ref="FSF8:FSM8"/>
    <mergeCell ref="FTL7:FTS7"/>
    <mergeCell ref="HFT2:HFW2"/>
    <mergeCell ref="HGB2:HGE2"/>
    <mergeCell ref="GON2:GOQ2"/>
    <mergeCell ref="FMZ7:FNG7"/>
    <mergeCell ref="FJP8:FKI8"/>
    <mergeCell ref="FMF11:FMM11"/>
    <mergeCell ref="GKF2:GKI2"/>
    <mergeCell ref="GKJ2:GKM2"/>
    <mergeCell ref="GKN2:GKQ2"/>
    <mergeCell ref="FRL15:FRS15"/>
    <mergeCell ref="FRT11:FRW11"/>
    <mergeCell ref="FRL11:FRS11"/>
    <mergeCell ref="FPH7:FPO7"/>
    <mergeCell ref="FPL11:FPS11"/>
    <mergeCell ref="FOZ8:FPS8"/>
    <mergeCell ref="FQB8:FQM8"/>
    <mergeCell ref="FRD11:FRK11"/>
    <mergeCell ref="FRP10:FRW10"/>
    <mergeCell ref="FOZ11:FPC11"/>
    <mergeCell ref="FMF12:FMI12"/>
    <mergeCell ref="FPP14:FPS14"/>
    <mergeCell ref="FQB14:FQE14"/>
    <mergeCell ref="FRL7:FRW7"/>
    <mergeCell ref="FRD7:FRK7"/>
    <mergeCell ref="FMZ14:FNC14"/>
    <mergeCell ref="FND14:FNK14"/>
    <mergeCell ref="FRD12:FRS12"/>
    <mergeCell ref="FQB7:FQI7"/>
    <mergeCell ref="FQR8:FQU8"/>
    <mergeCell ref="FQB10:FQI10"/>
    <mergeCell ref="FQB11:FQE11"/>
    <mergeCell ref="FPP4:FPS4"/>
    <mergeCell ref="FPD4:FPO4"/>
    <mergeCell ref="FPL16:FPS16"/>
    <mergeCell ref="FOZ10:FPC10"/>
    <mergeCell ref="FQN4:FQQ17"/>
    <mergeCell ref="FRD15:FRK15"/>
    <mergeCell ref="FRD10:FRG10"/>
    <mergeCell ref="FQR10:FQU10"/>
    <mergeCell ref="FQR12:FQU12"/>
    <mergeCell ref="FQR14:FQU14"/>
    <mergeCell ref="FQF15:FQM15"/>
    <mergeCell ref="FQR15:FQU15"/>
    <mergeCell ref="FLX14:FMA14"/>
    <mergeCell ref="FMJ14:FMM14"/>
    <mergeCell ref="FNL4:FNO4"/>
    <mergeCell ref="FQR16:FQU16"/>
    <mergeCell ref="FOF4:FOM4"/>
    <mergeCell ref="FMZ4:FNK4"/>
    <mergeCell ref="FKR11:FLC11"/>
    <mergeCell ref="FMZ8:FNO8"/>
    <mergeCell ref="FOF16:FOM16"/>
    <mergeCell ref="FKZ14:FLG14"/>
    <mergeCell ref="FMF7:FMM7"/>
    <mergeCell ref="FLX4:FME4"/>
    <mergeCell ref="FOB10:FOI10"/>
    <mergeCell ref="FOB15:FOI15"/>
    <mergeCell ref="FOB14:FOI14"/>
    <mergeCell ref="FOJ7:FOQ7"/>
    <mergeCell ref="FOJ14:FOQ14"/>
    <mergeCell ref="FOJ12:FOQ12"/>
    <mergeCell ref="FKR15:FKY15"/>
    <mergeCell ref="FLH15:FLK15"/>
    <mergeCell ref="FOJ11:FOQ11"/>
    <mergeCell ref="FNX4:FOA17"/>
    <mergeCell ref="FKR4:FKY4"/>
    <mergeCell ref="FLD7:FLK7"/>
    <mergeCell ref="FLD4:FLK4"/>
    <mergeCell ref="FND15:FNO15"/>
    <mergeCell ref="FMZ11:FNG11"/>
    <mergeCell ref="FNH7:FNO7"/>
    <mergeCell ref="FMZ12:FNG12"/>
    <mergeCell ref="FMZ10:FNK10"/>
    <mergeCell ref="FLX15:FMA15"/>
    <mergeCell ref="FLX16:FMI16"/>
    <mergeCell ref="FMZ16:FNC16"/>
    <mergeCell ref="FMJ15:FMM15"/>
    <mergeCell ref="HPP2:HPS2"/>
    <mergeCell ref="HGV2:HGY2"/>
    <mergeCell ref="HGZ2:HHC2"/>
    <mergeCell ref="HKZ2:HLC2"/>
    <mergeCell ref="FLX12:FME12"/>
    <mergeCell ref="HLH2:HLK2"/>
    <mergeCell ref="FON4:FOQ4"/>
    <mergeCell ref="HEV2:HEY2"/>
    <mergeCell ref="HBD2:HBG2"/>
    <mergeCell ref="HBH2:HBK2"/>
    <mergeCell ref="HDL2:HDO2"/>
    <mergeCell ref="GYZ2:GZC2"/>
    <mergeCell ref="GZD2:GZG2"/>
    <mergeCell ref="GWJ2:GWM2"/>
    <mergeCell ref="GWN2:GWQ2"/>
    <mergeCell ref="GVP2:GVS2"/>
    <mergeCell ref="HHD2:HHG2"/>
    <mergeCell ref="HHH2:HHK2"/>
    <mergeCell ref="GPD2:GPG2"/>
    <mergeCell ref="GPH2:GPK2"/>
    <mergeCell ref="GPL2:GPO2"/>
    <mergeCell ref="GPP2:GPS2"/>
    <mergeCell ref="GPT2:GPW2"/>
    <mergeCell ref="GPX2:GQA2"/>
    <mergeCell ref="FQJ4:FQM4"/>
    <mergeCell ref="FRL4:FRW4"/>
    <mergeCell ref="FSF4:FSY4"/>
    <mergeCell ref="FLX11:FME11"/>
    <mergeCell ref="HFD2:HFG2"/>
    <mergeCell ref="HFH2:HFK2"/>
    <mergeCell ref="FLX10:FME10"/>
    <mergeCell ref="FQB4:FQI4"/>
    <mergeCell ref="HPT2:HPW2"/>
    <mergeCell ref="FPL10:FPS10"/>
    <mergeCell ref="HRL2:HRO2"/>
    <mergeCell ref="HNH2:HNK2"/>
    <mergeCell ref="HNL2:HNO2"/>
    <mergeCell ref="HNP2:HNS2"/>
    <mergeCell ref="HNT2:HNW2"/>
    <mergeCell ref="FJP12:FJW12"/>
    <mergeCell ref="HLT2:HLW2"/>
    <mergeCell ref="HLX2:HMA2"/>
    <mergeCell ref="HMB2:HME2"/>
    <mergeCell ref="HMF2:HMI2"/>
    <mergeCell ref="HOF2:HOI2"/>
    <mergeCell ref="HOJ2:HOM2"/>
    <mergeCell ref="HON2:HOQ2"/>
    <mergeCell ref="HOR2:HOU2"/>
    <mergeCell ref="HOV2:HOY2"/>
    <mergeCell ref="HOZ2:HPC2"/>
    <mergeCell ref="HMJ2:HMM2"/>
    <mergeCell ref="HMN2:HMQ2"/>
    <mergeCell ref="HMR2:HMU2"/>
    <mergeCell ref="HMV2:HMY2"/>
    <mergeCell ref="HMZ2:HNC2"/>
    <mergeCell ref="HND2:HNG2"/>
    <mergeCell ref="HQF2:HQI2"/>
    <mergeCell ref="HKR2:HKU2"/>
    <mergeCell ref="FLT4:FLW17"/>
    <mergeCell ref="FJP14:FJW14"/>
    <mergeCell ref="FOB4:FOE4"/>
    <mergeCell ref="HKV2:HKY2"/>
    <mergeCell ref="HKF2:HKI2"/>
    <mergeCell ref="GLD2:GLG2"/>
    <mergeCell ref="HYJ2:HYM2"/>
    <mergeCell ref="HYN2:HYQ2"/>
    <mergeCell ref="HZH2:HZK2"/>
    <mergeCell ref="HZP2:HZS2"/>
    <mergeCell ref="IHP2:IHS2"/>
    <mergeCell ref="HYZ2:HZC2"/>
    <mergeCell ref="HWZ2:HXC2"/>
    <mergeCell ref="HVP2:HVS2"/>
    <mergeCell ref="HVT2:HVW2"/>
    <mergeCell ref="HVX2:HWA2"/>
    <mergeCell ref="HWR2:HWU2"/>
    <mergeCell ref="HWV2:HWY2"/>
    <mergeCell ref="HSB2:HSE2"/>
    <mergeCell ref="IBH2:IBK2"/>
    <mergeCell ref="IBL2:IBO2"/>
    <mergeCell ref="HYR2:HYU2"/>
    <mergeCell ref="HYV2:HYY2"/>
    <mergeCell ref="HXD2:HXG2"/>
    <mergeCell ref="HXH2:HXK2"/>
    <mergeCell ref="HTP2:HTS2"/>
    <mergeCell ref="HTT2:HTW2"/>
    <mergeCell ref="HUV2:HUY2"/>
    <mergeCell ref="HUZ2:HVC2"/>
    <mergeCell ref="ICR2:ICU2"/>
    <mergeCell ref="ICV2:ICY2"/>
    <mergeCell ref="ICZ2:IDC2"/>
    <mergeCell ref="IDD2:IDG2"/>
    <mergeCell ref="IAR2:IAU2"/>
    <mergeCell ref="HSJ2:HSM2"/>
    <mergeCell ref="HSN2:HSQ2"/>
    <mergeCell ref="HSR2:HSU2"/>
    <mergeCell ref="HTL2:HTO2"/>
    <mergeCell ref="HSF2:HSI2"/>
    <mergeCell ref="HCB2:HCE2"/>
    <mergeCell ref="HRD2:HRG2"/>
    <mergeCell ref="HRP2:HRS2"/>
    <mergeCell ref="HRT2:HRW2"/>
    <mergeCell ref="HRX2:HSA2"/>
    <mergeCell ref="FJT7:FKA7"/>
    <mergeCell ref="FMV4:FMY17"/>
    <mergeCell ref="HBX2:HCA2"/>
    <mergeCell ref="HDT2:HDW2"/>
    <mergeCell ref="HDX2:HEA2"/>
    <mergeCell ref="HEB2:HEE2"/>
    <mergeCell ref="HEF2:HEI2"/>
    <mergeCell ref="HEZ2:HFC2"/>
    <mergeCell ref="HRH2:HRK2"/>
    <mergeCell ref="HEJ2:HEM2"/>
    <mergeCell ref="GXD2:GXG2"/>
    <mergeCell ref="GXH2:GXK2"/>
    <mergeCell ref="GXL2:GXO2"/>
    <mergeCell ref="GXP2:GXS2"/>
    <mergeCell ref="GXT2:GXW2"/>
    <mergeCell ref="GXX2:GYA2"/>
    <mergeCell ref="GYB2:GYE2"/>
    <mergeCell ref="GYF2:GYI2"/>
    <mergeCell ref="GYJ2:GYM2"/>
    <mergeCell ref="HAR2:HAU2"/>
    <mergeCell ref="HLD2:HLG2"/>
    <mergeCell ref="HQZ2:HRC2"/>
    <mergeCell ref="HLP2:HLS2"/>
    <mergeCell ref="HPL2:HPO2"/>
    <mergeCell ref="HQJ2:HQM2"/>
    <mergeCell ref="HER2:HEU2"/>
    <mergeCell ref="HXX2:HYA2"/>
    <mergeCell ref="HYB2:HYE2"/>
    <mergeCell ref="HYF2:HYI2"/>
    <mergeCell ref="HJT2:HJW2"/>
    <mergeCell ref="HJX2:HKA2"/>
    <mergeCell ref="HGF2:HGI2"/>
    <mergeCell ref="HJL2:HJO2"/>
    <mergeCell ref="FPD10:FPK10"/>
    <mergeCell ref="HIJ2:HIM2"/>
    <mergeCell ref="HIN2:HIQ2"/>
    <mergeCell ref="HIR2:HIU2"/>
    <mergeCell ref="HBL2:HBO2"/>
    <mergeCell ref="HBP2:HBS2"/>
    <mergeCell ref="HBT2:HBW2"/>
    <mergeCell ref="HQV2:HQY2"/>
    <mergeCell ref="GZH2:GZK2"/>
    <mergeCell ref="GZL2:GZO2"/>
    <mergeCell ref="GZP2:GZS2"/>
    <mergeCell ref="GZT2:GZW2"/>
    <mergeCell ref="GTH2:GTK2"/>
    <mergeCell ref="GTL2:GTO2"/>
    <mergeCell ref="GTP2:GTS2"/>
    <mergeCell ref="GVH2:GVK2"/>
    <mergeCell ref="GVL2:GVO2"/>
    <mergeCell ref="HQR2:HQU2"/>
    <mergeCell ref="HVD2:HVG2"/>
    <mergeCell ref="HVH2:HVK2"/>
    <mergeCell ref="HVL2:HVO2"/>
    <mergeCell ref="HPX2:HQA2"/>
    <mergeCell ref="HQB2:HQE2"/>
    <mergeCell ref="HNX2:HOA2"/>
    <mergeCell ref="HOB2:HOE2"/>
    <mergeCell ref="IAN2:IAQ2"/>
    <mergeCell ref="HUR2:HUU2"/>
    <mergeCell ref="IGR2:IGU2"/>
    <mergeCell ref="IGZ2:IHC2"/>
    <mergeCell ref="ICB2:ICE2"/>
    <mergeCell ref="ICF2:ICI2"/>
    <mergeCell ref="HDP2:HDS2"/>
    <mergeCell ref="HQN2:HQQ2"/>
    <mergeCell ref="IEJ2:IEM2"/>
    <mergeCell ref="IEN2:IEQ2"/>
    <mergeCell ref="IFP2:IFS2"/>
    <mergeCell ref="IFL2:IFO2"/>
    <mergeCell ref="IBX2:ICA2"/>
    <mergeCell ref="HSZ2:HTC2"/>
    <mergeCell ref="HTD2:HTG2"/>
    <mergeCell ref="IBP2:IBS2"/>
    <mergeCell ref="IER2:IEU2"/>
    <mergeCell ref="IAB2:IAE2"/>
    <mergeCell ref="IBT2:IBW2"/>
    <mergeCell ref="IEB2:IEE2"/>
    <mergeCell ref="IGV2:IGY2"/>
    <mergeCell ref="HIZ2:HJC2"/>
    <mergeCell ref="HJD2:HJG2"/>
    <mergeCell ref="HJH2:HJK2"/>
    <mergeCell ref="HJP2:HJS2"/>
    <mergeCell ref="IAV2:IAY2"/>
    <mergeCell ref="IAZ2:IBC2"/>
    <mergeCell ref="IBD2:IBG2"/>
    <mergeCell ref="HKJ2:HKM2"/>
    <mergeCell ref="HXL2:HXO2"/>
    <mergeCell ref="HXP2:HXS2"/>
    <mergeCell ref="HXT2:HXW2"/>
    <mergeCell ref="HZL2:HZO2"/>
    <mergeCell ref="HUJ2:HUM2"/>
    <mergeCell ref="HTH2:HTK2"/>
    <mergeCell ref="IFT2:IFW2"/>
    <mergeCell ref="HTX2:HUA2"/>
    <mergeCell ref="HUB2:HUE2"/>
    <mergeCell ref="IPD2:IPG2"/>
    <mergeCell ref="IKB2:IKE2"/>
    <mergeCell ref="IEF2:IEI2"/>
    <mergeCell ref="IGJ2:IGM2"/>
    <mergeCell ref="IGN2:IGQ2"/>
    <mergeCell ref="IDL2:IDO2"/>
    <mergeCell ref="IDP2:IDS2"/>
    <mergeCell ref="IDT2:IDW2"/>
    <mergeCell ref="IHD2:IHG2"/>
    <mergeCell ref="IFD2:IFG2"/>
    <mergeCell ref="IDH2:IDK2"/>
    <mergeCell ref="IDX2:IEA2"/>
    <mergeCell ref="IEV2:IEY2"/>
    <mergeCell ref="IEZ2:IFC2"/>
    <mergeCell ref="ICJ2:ICM2"/>
    <mergeCell ref="ICN2:ICQ2"/>
    <mergeCell ref="HWJ2:HWM2"/>
    <mergeCell ref="HWN2:HWQ2"/>
    <mergeCell ref="HUN2:HUQ2"/>
    <mergeCell ref="HUF2:HUI2"/>
    <mergeCell ref="HZD2:HZG2"/>
    <mergeCell ref="HZT2:HZW2"/>
    <mergeCell ref="HZX2:IAA2"/>
    <mergeCell ref="IAF2:IAI2"/>
    <mergeCell ref="IAJ2:IAM2"/>
    <mergeCell ref="IHH2:IHK2"/>
    <mergeCell ref="IYB2:IYE2"/>
    <mergeCell ref="IWV2:IWY2"/>
    <mergeCell ref="IHT2:IHW2"/>
    <mergeCell ref="IOR2:IOU2"/>
    <mergeCell ref="IRP2:IRS2"/>
    <mergeCell ref="IRT2:IRW2"/>
    <mergeCell ref="IQJ2:IQM2"/>
    <mergeCell ref="IQN2:IQQ2"/>
    <mergeCell ref="IND2:ING2"/>
    <mergeCell ref="IQR2:IQU2"/>
    <mergeCell ref="IQV2:IQY2"/>
    <mergeCell ref="ILD2:ILG2"/>
    <mergeCell ref="ILH2:ILK2"/>
    <mergeCell ref="IMV2:IMY2"/>
    <mergeCell ref="IMZ2:INC2"/>
    <mergeCell ref="IRL2:IRO2"/>
    <mergeCell ref="IMJ2:IMM2"/>
    <mergeCell ref="IPT2:IPW2"/>
    <mergeCell ref="IMN2:IMQ2"/>
    <mergeCell ref="IJD2:IJG2"/>
    <mergeCell ref="IJH2:IJK2"/>
    <mergeCell ref="IJL2:IJO2"/>
    <mergeCell ref="IJP2:IJS2"/>
    <mergeCell ref="IJT2:IJW2"/>
    <mergeCell ref="IRH2:IRK2"/>
    <mergeCell ref="IQF2:IQI2"/>
    <mergeCell ref="INP2:INS2"/>
    <mergeCell ref="IKR2:IKU2"/>
    <mergeCell ref="IKV2:IKY2"/>
    <mergeCell ref="IKZ2:ILC2"/>
    <mergeCell ref="IJX2:IKA2"/>
    <mergeCell ref="ITD2:ITG2"/>
    <mergeCell ref="IYJ2:IYM2"/>
    <mergeCell ref="IPH2:IPK2"/>
    <mergeCell ref="IXT2:IXW2"/>
    <mergeCell ref="IXH2:IXK2"/>
    <mergeCell ref="INL2:INO2"/>
    <mergeCell ref="ILL2:ILO2"/>
    <mergeCell ref="ILP2:ILS2"/>
    <mergeCell ref="INH2:INK2"/>
    <mergeCell ref="HWB2:HWE2"/>
    <mergeCell ref="HWF2:HWI2"/>
    <mergeCell ref="IOF2:IOI2"/>
    <mergeCell ref="IOJ2:IOM2"/>
    <mergeCell ref="ION2:IOQ2"/>
    <mergeCell ref="IOV2:IOY2"/>
    <mergeCell ref="IOZ2:IPC2"/>
    <mergeCell ref="IKJ2:IKM2"/>
    <mergeCell ref="IKN2:IKQ2"/>
    <mergeCell ref="IWJ2:IWM2"/>
    <mergeCell ref="IXP2:IXS2"/>
    <mergeCell ref="IIR2:IIU2"/>
    <mergeCell ref="IIV2:IIY2"/>
    <mergeCell ref="IIZ2:IJC2"/>
    <mergeCell ref="ISF2:ISI2"/>
    <mergeCell ref="ISJ2:ISM2"/>
    <mergeCell ref="IQZ2:IRC2"/>
    <mergeCell ref="ITP2:ITS2"/>
    <mergeCell ref="IFX2:IGA2"/>
    <mergeCell ref="IGB2:IGE2"/>
    <mergeCell ref="IGF2:IGI2"/>
    <mergeCell ref="ISV2:ISY2"/>
    <mergeCell ref="ISZ2:ITC2"/>
    <mergeCell ref="IHX2:IIA2"/>
    <mergeCell ref="IVT2:IVW2"/>
    <mergeCell ref="IVX2:IWA2"/>
    <mergeCell ref="ISN2:ISQ2"/>
    <mergeCell ref="ISR2:ISU2"/>
    <mergeCell ref="IYF2:IYI2"/>
    <mergeCell ref="ITH2:ITK2"/>
    <mergeCell ref="IXX2:IYA2"/>
    <mergeCell ref="ITT2:ITW2"/>
    <mergeCell ref="ISB2:ISE2"/>
    <mergeCell ref="IWN2:IWQ2"/>
    <mergeCell ref="IUJ2:IUM2"/>
    <mergeCell ref="IWZ2:IXC2"/>
    <mergeCell ref="IXL2:IXO2"/>
    <mergeCell ref="IWR2:IWU2"/>
    <mergeCell ref="IIB2:IIE2"/>
    <mergeCell ref="IIF2:III2"/>
    <mergeCell ref="IMR2:IMU2"/>
    <mergeCell ref="IRD2:IRG2"/>
    <mergeCell ref="IPL2:IPO2"/>
    <mergeCell ref="IRX2:ISA2"/>
    <mergeCell ref="ILT2:ILW2"/>
    <mergeCell ref="ILX2:IMA2"/>
    <mergeCell ref="IMB2:IME2"/>
    <mergeCell ref="IMF2:IMI2"/>
    <mergeCell ref="INX2:IOA2"/>
    <mergeCell ref="IOB2:IOE2"/>
    <mergeCell ref="IIN2:IIQ2"/>
    <mergeCell ref="INT2:INW2"/>
    <mergeCell ref="ITL2:ITO2"/>
    <mergeCell ref="ITX2:IUA2"/>
    <mergeCell ref="IUB2:IUE2"/>
    <mergeCell ref="IUF2:IUI2"/>
    <mergeCell ref="JBD2:JBG2"/>
    <mergeCell ref="IWB2:IWE2"/>
    <mergeCell ref="GWR2:GWU2"/>
    <mergeCell ref="GWV2:GWY2"/>
    <mergeCell ref="GWZ2:GXC2"/>
    <mergeCell ref="GQR2:GQU2"/>
    <mergeCell ref="IHL2:IHO2"/>
    <mergeCell ref="IIJ2:IIM2"/>
    <mergeCell ref="IPP2:IPS2"/>
    <mergeCell ref="IPX2:IQA2"/>
    <mergeCell ref="IQB2:IQE2"/>
    <mergeCell ref="IKF2:IKI2"/>
    <mergeCell ref="IFH2:IFK2"/>
    <mergeCell ref="HSV2:HSY2"/>
    <mergeCell ref="IWF2:IWI2"/>
    <mergeCell ref="IXD2:IXG2"/>
    <mergeCell ref="HCR2:HCU2"/>
    <mergeCell ref="HCV2:HCY2"/>
    <mergeCell ref="HCZ2:HDC2"/>
    <mergeCell ref="HDD2:HDG2"/>
    <mergeCell ref="HDH2:HDK2"/>
    <mergeCell ref="IYN2:IYQ2"/>
    <mergeCell ref="HHX2:HIA2"/>
    <mergeCell ref="IUN2:IUQ2"/>
    <mergeCell ref="IUR2:IUU2"/>
    <mergeCell ref="IUV2:IUY2"/>
    <mergeCell ref="IUZ2:IVC2"/>
    <mergeCell ref="IVD2:IVG2"/>
    <mergeCell ref="IVH2:IVK2"/>
    <mergeCell ref="IVL2:IVO2"/>
    <mergeCell ref="IVP2:IVS2"/>
    <mergeCell ref="GSJ2:GSM2"/>
    <mergeCell ref="JBH2:JBK2"/>
    <mergeCell ref="EUV17:EUY17"/>
    <mergeCell ref="IYR2:IYU2"/>
    <mergeCell ref="IYV2:IYY2"/>
    <mergeCell ref="IYZ2:IZC2"/>
    <mergeCell ref="IZD2:IZG2"/>
    <mergeCell ref="IZH2:IZK2"/>
    <mergeCell ref="IZL2:IZO2"/>
    <mergeCell ref="IZP2:IZS2"/>
    <mergeCell ref="IZT2:IZW2"/>
    <mergeCell ref="IZX2:JAA2"/>
    <mergeCell ref="JAB2:JAE2"/>
    <mergeCell ref="JAF2:JAI2"/>
    <mergeCell ref="JAJ2:JAM2"/>
    <mergeCell ref="JAN2:JAQ2"/>
    <mergeCell ref="JAR2:JAU2"/>
    <mergeCell ref="JAV2:JAY2"/>
    <mergeCell ref="JAZ2:JBC2"/>
    <mergeCell ref="GIJ2:GIM2"/>
    <mergeCell ref="GIN2:GIQ2"/>
    <mergeCell ref="GIR2:GIU2"/>
    <mergeCell ref="GTX2:GUA2"/>
    <mergeCell ref="GUB2:GUE2"/>
    <mergeCell ref="GUF2:GUI2"/>
    <mergeCell ref="GUJ2:GUM2"/>
    <mergeCell ref="GUN2:GUQ2"/>
    <mergeCell ref="GUR2:GUU2"/>
    <mergeCell ref="GUV2:GUY2"/>
    <mergeCell ref="GUZ2:GVC2"/>
    <mergeCell ref="GVD2:GVG2"/>
    <mergeCell ref="GJX2:GKA2"/>
    <mergeCell ref="GKB2:GKE2"/>
    <mergeCell ref="GJT2:GJW2"/>
    <mergeCell ref="GDP2:GDS2"/>
    <mergeCell ref="GDT2:GDW2"/>
    <mergeCell ref="GDX2:GEA2"/>
    <mergeCell ref="GEB2:GEE2"/>
    <mergeCell ref="GEF2:GEI2"/>
    <mergeCell ref="GEJ2:GEM2"/>
    <mergeCell ref="GEN2:GEQ2"/>
    <mergeCell ref="GER2:GEU2"/>
    <mergeCell ref="GEV2:GEY2"/>
    <mergeCell ref="GEZ2:GFC2"/>
    <mergeCell ref="GFD2:GFG2"/>
    <mergeCell ref="GFH2:GFK2"/>
    <mergeCell ref="GFL2:GFO2"/>
    <mergeCell ref="GFP2:GFS2"/>
    <mergeCell ref="GFT2:GFW2"/>
    <mergeCell ref="GFX2:GGA2"/>
    <mergeCell ref="GGB2:GGE2"/>
    <mergeCell ref="GGF2:GGI2"/>
    <mergeCell ref="GGJ2:GGM2"/>
    <mergeCell ref="GGN2:GGQ2"/>
    <mergeCell ref="GGR2:GGU2"/>
    <mergeCell ref="GGV2:GGY2"/>
    <mergeCell ref="GGZ2:GHC2"/>
    <mergeCell ref="GHD2:GHG2"/>
    <mergeCell ref="GHH2:GHK2"/>
    <mergeCell ref="GHL2:GHO2"/>
    <mergeCell ref="GHP2:GHS2"/>
    <mergeCell ref="GHT2:GHW2"/>
    <mergeCell ref="GHX2:GIA2"/>
    <mergeCell ref="GIB2:GIE2"/>
    <mergeCell ref="GIF2:GII2"/>
    <mergeCell ref="GAZ2:GBC2"/>
    <mergeCell ref="GBD2:GBG2"/>
    <mergeCell ref="GBH2:GBK2"/>
    <mergeCell ref="GBL2:GBO2"/>
    <mergeCell ref="GBP2:GBS2"/>
    <mergeCell ref="GBT2:GBW2"/>
    <mergeCell ref="GBX2:GCA2"/>
    <mergeCell ref="GCB2:GCE2"/>
    <mergeCell ref="GCF2:GCI2"/>
    <mergeCell ref="GCJ2:GCM2"/>
    <mergeCell ref="GCN2:GCQ2"/>
    <mergeCell ref="GCR2:GCU2"/>
    <mergeCell ref="GCV2:GCY2"/>
    <mergeCell ref="GCZ2:GDC2"/>
    <mergeCell ref="GDD2:GDG2"/>
    <mergeCell ref="GDH2:GDK2"/>
    <mergeCell ref="GDL2:GDO2"/>
    <mergeCell ref="FYJ2:FYM2"/>
    <mergeCell ref="FYN2:FYQ2"/>
    <mergeCell ref="FYR2:FYU2"/>
    <mergeCell ref="FYV2:FYY2"/>
    <mergeCell ref="FYZ2:FZC2"/>
    <mergeCell ref="FZD2:FZG2"/>
    <mergeCell ref="FZH2:FZK2"/>
    <mergeCell ref="FZL2:FZO2"/>
    <mergeCell ref="FZP2:FZS2"/>
    <mergeCell ref="FZT2:FZW2"/>
    <mergeCell ref="FZX2:GAA2"/>
    <mergeCell ref="GAB2:GAE2"/>
    <mergeCell ref="GAF2:GAI2"/>
    <mergeCell ref="GAJ2:GAM2"/>
    <mergeCell ref="GAN2:GAQ2"/>
    <mergeCell ref="GAR2:GAU2"/>
    <mergeCell ref="GAV2:GAY2"/>
    <mergeCell ref="FVT2:FVW2"/>
    <mergeCell ref="FVX2:FWA2"/>
    <mergeCell ref="FWB2:FWE2"/>
    <mergeCell ref="FWF2:FWI2"/>
    <mergeCell ref="FWJ2:FWM2"/>
    <mergeCell ref="FWN2:FWQ2"/>
    <mergeCell ref="FWR2:FWU2"/>
    <mergeCell ref="FWV2:FWY2"/>
    <mergeCell ref="FWZ2:FXC2"/>
    <mergeCell ref="FXD2:FXG2"/>
    <mergeCell ref="FXH2:FXK2"/>
    <mergeCell ref="FXL2:FXO2"/>
    <mergeCell ref="FXP2:FXS2"/>
    <mergeCell ref="FXT2:FXW2"/>
    <mergeCell ref="FXX2:FYA2"/>
    <mergeCell ref="FYB2:FYE2"/>
    <mergeCell ref="FYF2:FYI2"/>
    <mergeCell ref="FTD2:FTG2"/>
    <mergeCell ref="FTH2:FTK2"/>
    <mergeCell ref="FTL2:FTO2"/>
    <mergeCell ref="FTP2:FTS2"/>
    <mergeCell ref="FTT2:FTW2"/>
    <mergeCell ref="FTX2:FUA2"/>
    <mergeCell ref="FUB2:FUE2"/>
    <mergeCell ref="FUF2:FUI2"/>
    <mergeCell ref="FUJ2:FUM2"/>
    <mergeCell ref="FUN2:FUQ2"/>
    <mergeCell ref="FUR2:FUU2"/>
    <mergeCell ref="FUV2:FUY2"/>
    <mergeCell ref="FUZ2:FVC2"/>
    <mergeCell ref="FVD2:FVG2"/>
    <mergeCell ref="FVH2:FVK2"/>
    <mergeCell ref="FVL2:FVO2"/>
    <mergeCell ref="FVP2:FVS2"/>
    <mergeCell ref="FQN2:FQQ2"/>
    <mergeCell ref="FQR2:FQU2"/>
    <mergeCell ref="FQV2:FQY2"/>
    <mergeCell ref="FQZ2:FRC2"/>
    <mergeCell ref="FRD2:FRG2"/>
    <mergeCell ref="FRH2:FRK2"/>
    <mergeCell ref="FRL2:FRO2"/>
    <mergeCell ref="FRP2:FRS2"/>
    <mergeCell ref="FRT2:FRW2"/>
    <mergeCell ref="FRX2:FSA2"/>
    <mergeCell ref="FSB2:FSE2"/>
    <mergeCell ref="FSF2:FSI2"/>
    <mergeCell ref="FSJ2:FSM2"/>
    <mergeCell ref="FSN2:FSQ2"/>
    <mergeCell ref="FSR2:FSU2"/>
    <mergeCell ref="FSV2:FSY2"/>
    <mergeCell ref="FSZ2:FTC2"/>
    <mergeCell ref="FNX2:FOA2"/>
    <mergeCell ref="FOB2:FOE2"/>
    <mergeCell ref="FOF2:FOI2"/>
    <mergeCell ref="FOJ2:FOM2"/>
    <mergeCell ref="FON2:FOQ2"/>
    <mergeCell ref="FOR2:FOU2"/>
    <mergeCell ref="FOV2:FOY2"/>
    <mergeCell ref="FOZ2:FPC2"/>
    <mergeCell ref="FPD2:FPG2"/>
    <mergeCell ref="FPH2:FPK2"/>
    <mergeCell ref="FPL2:FPO2"/>
    <mergeCell ref="FPP2:FPS2"/>
    <mergeCell ref="FPT2:FPW2"/>
    <mergeCell ref="FPX2:FQA2"/>
    <mergeCell ref="FQB2:FQE2"/>
    <mergeCell ref="FQF2:FQI2"/>
    <mergeCell ref="FQJ2:FQM2"/>
    <mergeCell ref="FLH2:FLK2"/>
    <mergeCell ref="FLL2:FLO2"/>
    <mergeCell ref="FLP2:FLS2"/>
    <mergeCell ref="FLT2:FLW2"/>
    <mergeCell ref="FLX2:FMA2"/>
    <mergeCell ref="FMB2:FME2"/>
    <mergeCell ref="FMF2:FMI2"/>
    <mergeCell ref="FMJ2:FMM2"/>
    <mergeCell ref="FMN2:FMQ2"/>
    <mergeCell ref="FMR2:FMU2"/>
    <mergeCell ref="FMV2:FMY2"/>
    <mergeCell ref="FMZ2:FNC2"/>
    <mergeCell ref="FND2:FNG2"/>
    <mergeCell ref="FNH2:FNK2"/>
    <mergeCell ref="FNL2:FNO2"/>
    <mergeCell ref="FNP2:FNS2"/>
    <mergeCell ref="FNT2:FNW2"/>
    <mergeCell ref="FIR2:FIU2"/>
    <mergeCell ref="FIV2:FIY2"/>
    <mergeCell ref="FIZ2:FJC2"/>
    <mergeCell ref="FJD2:FJG2"/>
    <mergeCell ref="FJH2:FJK2"/>
    <mergeCell ref="FJL2:FJO2"/>
    <mergeCell ref="FJP2:FJS2"/>
    <mergeCell ref="FJT2:FJW2"/>
    <mergeCell ref="FJX2:FKA2"/>
    <mergeCell ref="FKB2:FKE2"/>
    <mergeCell ref="FKF2:FKI2"/>
    <mergeCell ref="FKJ2:FKM2"/>
    <mergeCell ref="FKN2:FKQ2"/>
    <mergeCell ref="FKR2:FKU2"/>
    <mergeCell ref="FKV2:FKY2"/>
    <mergeCell ref="FKZ2:FLC2"/>
    <mergeCell ref="FLD2:FLG2"/>
    <mergeCell ref="FGB2:FGE2"/>
    <mergeCell ref="FGF2:FGI2"/>
    <mergeCell ref="FGJ2:FGM2"/>
    <mergeCell ref="FGN2:FGQ2"/>
    <mergeCell ref="FGR2:FGU2"/>
    <mergeCell ref="FGV2:FGY2"/>
    <mergeCell ref="FGZ2:FHC2"/>
    <mergeCell ref="FHD2:FHG2"/>
    <mergeCell ref="FHH2:FHK2"/>
    <mergeCell ref="FHL2:FHO2"/>
    <mergeCell ref="FHP2:FHS2"/>
    <mergeCell ref="FHT2:FHW2"/>
    <mergeCell ref="FHX2:FIA2"/>
    <mergeCell ref="FIB2:FIE2"/>
    <mergeCell ref="FIF2:FII2"/>
    <mergeCell ref="FIJ2:FIM2"/>
    <mergeCell ref="FIN2:FIQ2"/>
    <mergeCell ref="FDL2:FDO2"/>
    <mergeCell ref="FDP2:FDS2"/>
    <mergeCell ref="FDT2:FDW2"/>
    <mergeCell ref="FDX2:FEA2"/>
    <mergeCell ref="FEB2:FEE2"/>
    <mergeCell ref="FEF2:FEI2"/>
    <mergeCell ref="FEJ2:FEM2"/>
    <mergeCell ref="FEN2:FEQ2"/>
    <mergeCell ref="FER2:FEU2"/>
    <mergeCell ref="FEV2:FEY2"/>
    <mergeCell ref="FEZ2:FFC2"/>
    <mergeCell ref="FFD2:FFG2"/>
    <mergeCell ref="FFH2:FFK2"/>
    <mergeCell ref="FFL2:FFO2"/>
    <mergeCell ref="FFP2:FFS2"/>
    <mergeCell ref="FFT2:FFW2"/>
    <mergeCell ref="FFX2:FGA2"/>
    <mergeCell ref="FAV2:FAY2"/>
    <mergeCell ref="FAZ2:FBC2"/>
    <mergeCell ref="FBD2:FBG2"/>
    <mergeCell ref="FBH2:FBK2"/>
    <mergeCell ref="FBL2:FBO2"/>
    <mergeCell ref="FBP2:FBS2"/>
    <mergeCell ref="FBT2:FBW2"/>
    <mergeCell ref="FBX2:FCA2"/>
    <mergeCell ref="FCB2:FCE2"/>
    <mergeCell ref="FCF2:FCI2"/>
    <mergeCell ref="FCJ2:FCM2"/>
    <mergeCell ref="FCN2:FCQ2"/>
    <mergeCell ref="FCR2:FCU2"/>
    <mergeCell ref="FCV2:FCY2"/>
    <mergeCell ref="FCZ2:FDC2"/>
    <mergeCell ref="FDD2:FDG2"/>
    <mergeCell ref="FDH2:FDK2"/>
    <mergeCell ref="EYF2:EYI2"/>
    <mergeCell ref="EYJ2:EYM2"/>
    <mergeCell ref="EYN2:EYQ2"/>
    <mergeCell ref="EYR2:EYU2"/>
    <mergeCell ref="EYV2:EYY2"/>
    <mergeCell ref="EYZ2:EZC2"/>
    <mergeCell ref="EZD2:EZG2"/>
    <mergeCell ref="EZH2:EZK2"/>
    <mergeCell ref="EZL2:EZO2"/>
    <mergeCell ref="EZP2:EZS2"/>
    <mergeCell ref="EZT2:EZW2"/>
    <mergeCell ref="EZX2:FAA2"/>
    <mergeCell ref="FAB2:FAE2"/>
    <mergeCell ref="FAF2:FAI2"/>
    <mergeCell ref="FAJ2:FAM2"/>
    <mergeCell ref="FAN2:FAQ2"/>
    <mergeCell ref="FAR2:FAU2"/>
    <mergeCell ref="IYV1:IYY1"/>
    <mergeCell ref="IYZ1:IZC1"/>
    <mergeCell ref="IZD1:IZG1"/>
    <mergeCell ref="IZH1:IZK1"/>
    <mergeCell ref="IZL1:IZO1"/>
    <mergeCell ref="IZP1:IZS1"/>
    <mergeCell ref="IZT1:IZW1"/>
    <mergeCell ref="IZX1:JAA1"/>
    <mergeCell ref="JAB1:JAE1"/>
    <mergeCell ref="JAF1:JAI1"/>
    <mergeCell ref="JAJ1:JAM1"/>
    <mergeCell ref="JAN1:JAQ1"/>
    <mergeCell ref="JAR1:JAU1"/>
    <mergeCell ref="JAV1:JAY1"/>
    <mergeCell ref="JAZ1:JBC1"/>
    <mergeCell ref="JBD1:JBG1"/>
    <mergeCell ref="JBH1:JBK1"/>
    <mergeCell ref="IWF1:IWI1"/>
    <mergeCell ref="IWJ1:IWM1"/>
    <mergeCell ref="IWN1:IWQ1"/>
    <mergeCell ref="IWR1:IWU1"/>
    <mergeCell ref="IWV1:IWY1"/>
    <mergeCell ref="IWZ1:IXC1"/>
    <mergeCell ref="IXD1:IXG1"/>
    <mergeCell ref="IXH1:IXK1"/>
    <mergeCell ref="IXL1:IXO1"/>
    <mergeCell ref="IXP1:IXS1"/>
    <mergeCell ref="IXT1:IXW1"/>
    <mergeCell ref="IXX1:IYA1"/>
    <mergeCell ref="IYB1:IYE1"/>
    <mergeCell ref="IYF1:IYI1"/>
    <mergeCell ref="IYJ1:IYM1"/>
    <mergeCell ref="IYN1:IYQ1"/>
    <mergeCell ref="IYR1:IYU1"/>
    <mergeCell ref="ITP1:ITS1"/>
    <mergeCell ref="ITT1:ITW1"/>
    <mergeCell ref="ITX1:IUA1"/>
    <mergeCell ref="IUB1:IUE1"/>
    <mergeCell ref="IUF1:IUI1"/>
    <mergeCell ref="IUJ1:IUM1"/>
    <mergeCell ref="IUN1:IUQ1"/>
    <mergeCell ref="IUR1:IUU1"/>
    <mergeCell ref="IUV1:IUY1"/>
    <mergeCell ref="IUZ1:IVC1"/>
    <mergeCell ref="IVD1:IVG1"/>
    <mergeCell ref="IVH1:IVK1"/>
    <mergeCell ref="IVL1:IVO1"/>
    <mergeCell ref="IVP1:IVS1"/>
    <mergeCell ref="IVT1:IVW1"/>
    <mergeCell ref="IVX1:IWA1"/>
    <mergeCell ref="IWB1:IWE1"/>
    <mergeCell ref="IQZ1:IRC1"/>
    <mergeCell ref="IRD1:IRG1"/>
    <mergeCell ref="IRH1:IRK1"/>
    <mergeCell ref="IRL1:IRO1"/>
    <mergeCell ref="IRP1:IRS1"/>
    <mergeCell ref="IRT1:IRW1"/>
    <mergeCell ref="IRX1:ISA1"/>
    <mergeCell ref="ISB1:ISE1"/>
    <mergeCell ref="ISF1:ISI1"/>
    <mergeCell ref="ISJ1:ISM1"/>
    <mergeCell ref="ISN1:ISQ1"/>
    <mergeCell ref="ISR1:ISU1"/>
    <mergeCell ref="ISV1:ISY1"/>
    <mergeCell ref="ISZ1:ITC1"/>
    <mergeCell ref="ITD1:ITG1"/>
    <mergeCell ref="ITH1:ITK1"/>
    <mergeCell ref="ITL1:ITO1"/>
    <mergeCell ref="IOJ1:IOM1"/>
    <mergeCell ref="ION1:IOQ1"/>
    <mergeCell ref="IOR1:IOU1"/>
    <mergeCell ref="IOV1:IOY1"/>
    <mergeCell ref="IOZ1:IPC1"/>
    <mergeCell ref="IPD1:IPG1"/>
    <mergeCell ref="IPH1:IPK1"/>
    <mergeCell ref="IPL1:IPO1"/>
    <mergeCell ref="IPP1:IPS1"/>
    <mergeCell ref="IPT1:IPW1"/>
    <mergeCell ref="IPX1:IQA1"/>
    <mergeCell ref="IQB1:IQE1"/>
    <mergeCell ref="IQF1:IQI1"/>
    <mergeCell ref="IQJ1:IQM1"/>
    <mergeCell ref="IQN1:IQQ1"/>
    <mergeCell ref="IQR1:IQU1"/>
    <mergeCell ref="IQV1:IQY1"/>
    <mergeCell ref="ILT1:ILW1"/>
    <mergeCell ref="ILX1:IMA1"/>
    <mergeCell ref="IMB1:IME1"/>
    <mergeCell ref="IMF1:IMI1"/>
    <mergeCell ref="IMJ1:IMM1"/>
    <mergeCell ref="IMN1:IMQ1"/>
    <mergeCell ref="IMR1:IMU1"/>
    <mergeCell ref="IMV1:IMY1"/>
    <mergeCell ref="IMZ1:INC1"/>
    <mergeCell ref="IND1:ING1"/>
    <mergeCell ref="INH1:INK1"/>
    <mergeCell ref="INL1:INO1"/>
    <mergeCell ref="INP1:INS1"/>
    <mergeCell ref="INT1:INW1"/>
    <mergeCell ref="INX1:IOA1"/>
    <mergeCell ref="IOB1:IOE1"/>
    <mergeCell ref="IOF1:IOI1"/>
    <mergeCell ref="IJD1:IJG1"/>
    <mergeCell ref="IJH1:IJK1"/>
    <mergeCell ref="IJL1:IJO1"/>
    <mergeCell ref="IJP1:IJS1"/>
    <mergeCell ref="IJT1:IJW1"/>
    <mergeCell ref="IJX1:IKA1"/>
    <mergeCell ref="IKB1:IKE1"/>
    <mergeCell ref="IKF1:IKI1"/>
    <mergeCell ref="IKJ1:IKM1"/>
    <mergeCell ref="IKN1:IKQ1"/>
    <mergeCell ref="IKR1:IKU1"/>
    <mergeCell ref="IKV1:IKY1"/>
    <mergeCell ref="IKZ1:ILC1"/>
    <mergeCell ref="ILD1:ILG1"/>
    <mergeCell ref="ILH1:ILK1"/>
    <mergeCell ref="ILL1:ILO1"/>
    <mergeCell ref="ILP1:ILS1"/>
    <mergeCell ref="IGN1:IGQ1"/>
    <mergeCell ref="IGR1:IGU1"/>
    <mergeCell ref="IGV1:IGY1"/>
    <mergeCell ref="IGZ1:IHC1"/>
    <mergeCell ref="IHD1:IHG1"/>
    <mergeCell ref="IHH1:IHK1"/>
    <mergeCell ref="IHL1:IHO1"/>
    <mergeCell ref="IHP1:IHS1"/>
    <mergeCell ref="IHT1:IHW1"/>
    <mergeCell ref="IHX1:IIA1"/>
    <mergeCell ref="IIB1:IIE1"/>
    <mergeCell ref="IIF1:III1"/>
    <mergeCell ref="IIJ1:IIM1"/>
    <mergeCell ref="IIN1:IIQ1"/>
    <mergeCell ref="IIR1:IIU1"/>
    <mergeCell ref="IIV1:IIY1"/>
    <mergeCell ref="IIZ1:IJC1"/>
    <mergeCell ref="IDX1:IEA1"/>
    <mergeCell ref="IEB1:IEE1"/>
    <mergeCell ref="IEF1:IEI1"/>
    <mergeCell ref="IEJ1:IEM1"/>
    <mergeCell ref="IEN1:IEQ1"/>
    <mergeCell ref="IER1:IEU1"/>
    <mergeCell ref="IEV1:IEY1"/>
    <mergeCell ref="IEZ1:IFC1"/>
    <mergeCell ref="IFD1:IFG1"/>
    <mergeCell ref="IFH1:IFK1"/>
    <mergeCell ref="IFL1:IFO1"/>
    <mergeCell ref="IFP1:IFS1"/>
    <mergeCell ref="IFT1:IFW1"/>
    <mergeCell ref="IFX1:IGA1"/>
    <mergeCell ref="IGB1:IGE1"/>
    <mergeCell ref="IGF1:IGI1"/>
    <mergeCell ref="IGJ1:IGM1"/>
    <mergeCell ref="IBH1:IBK1"/>
    <mergeCell ref="IBL1:IBO1"/>
    <mergeCell ref="IBP1:IBS1"/>
    <mergeCell ref="IBT1:IBW1"/>
    <mergeCell ref="IBX1:ICA1"/>
    <mergeCell ref="ICB1:ICE1"/>
    <mergeCell ref="ICF1:ICI1"/>
    <mergeCell ref="ICJ1:ICM1"/>
    <mergeCell ref="ICN1:ICQ1"/>
    <mergeCell ref="ICR1:ICU1"/>
    <mergeCell ref="ICV1:ICY1"/>
    <mergeCell ref="ICZ1:IDC1"/>
    <mergeCell ref="IDD1:IDG1"/>
    <mergeCell ref="IDH1:IDK1"/>
    <mergeCell ref="IDL1:IDO1"/>
    <mergeCell ref="IDP1:IDS1"/>
    <mergeCell ref="IDT1:IDW1"/>
    <mergeCell ref="HYR1:HYU1"/>
    <mergeCell ref="HYV1:HYY1"/>
    <mergeCell ref="HYZ1:HZC1"/>
    <mergeCell ref="HZD1:HZG1"/>
    <mergeCell ref="HZH1:HZK1"/>
    <mergeCell ref="HZL1:HZO1"/>
    <mergeCell ref="HZP1:HZS1"/>
    <mergeCell ref="HZT1:HZW1"/>
    <mergeCell ref="HZX1:IAA1"/>
    <mergeCell ref="IAB1:IAE1"/>
    <mergeCell ref="IAF1:IAI1"/>
    <mergeCell ref="IAJ1:IAM1"/>
    <mergeCell ref="IAN1:IAQ1"/>
    <mergeCell ref="IAR1:IAU1"/>
    <mergeCell ref="IAV1:IAY1"/>
    <mergeCell ref="IAZ1:IBC1"/>
    <mergeCell ref="IBD1:IBG1"/>
    <mergeCell ref="HWB1:HWE1"/>
    <mergeCell ref="HWF1:HWI1"/>
    <mergeCell ref="HWJ1:HWM1"/>
    <mergeCell ref="HWN1:HWQ1"/>
    <mergeCell ref="HWR1:HWU1"/>
    <mergeCell ref="HWV1:HWY1"/>
    <mergeCell ref="HWZ1:HXC1"/>
    <mergeCell ref="HXD1:HXG1"/>
    <mergeCell ref="HXH1:HXK1"/>
    <mergeCell ref="HXL1:HXO1"/>
    <mergeCell ref="HXP1:HXS1"/>
    <mergeCell ref="HXT1:HXW1"/>
    <mergeCell ref="HXX1:HYA1"/>
    <mergeCell ref="HYB1:HYE1"/>
    <mergeCell ref="HYF1:HYI1"/>
    <mergeCell ref="HYJ1:HYM1"/>
    <mergeCell ref="HYN1:HYQ1"/>
    <mergeCell ref="HTL1:HTO1"/>
    <mergeCell ref="HTP1:HTS1"/>
    <mergeCell ref="HTT1:HTW1"/>
    <mergeCell ref="HTX1:HUA1"/>
    <mergeCell ref="HUB1:HUE1"/>
    <mergeCell ref="HUF1:HUI1"/>
    <mergeCell ref="HUJ1:HUM1"/>
    <mergeCell ref="HUN1:HUQ1"/>
    <mergeCell ref="HUR1:HUU1"/>
    <mergeCell ref="HUV1:HUY1"/>
    <mergeCell ref="HUZ1:HVC1"/>
    <mergeCell ref="HVD1:HVG1"/>
    <mergeCell ref="HVH1:HVK1"/>
    <mergeCell ref="HVL1:HVO1"/>
    <mergeCell ref="HVP1:HVS1"/>
    <mergeCell ref="HVT1:HVW1"/>
    <mergeCell ref="HVX1:HWA1"/>
    <mergeCell ref="HQV1:HQY1"/>
    <mergeCell ref="HQZ1:HRC1"/>
    <mergeCell ref="HRD1:HRG1"/>
    <mergeCell ref="HRH1:HRK1"/>
    <mergeCell ref="HRL1:HRO1"/>
    <mergeCell ref="HRP1:HRS1"/>
    <mergeCell ref="HRT1:HRW1"/>
    <mergeCell ref="HRX1:HSA1"/>
    <mergeCell ref="HSB1:HSE1"/>
    <mergeCell ref="HSF1:HSI1"/>
    <mergeCell ref="HSJ1:HSM1"/>
    <mergeCell ref="HSN1:HSQ1"/>
    <mergeCell ref="HSR1:HSU1"/>
    <mergeCell ref="HSV1:HSY1"/>
    <mergeCell ref="HSZ1:HTC1"/>
    <mergeCell ref="HTD1:HTG1"/>
    <mergeCell ref="HTH1:HTK1"/>
    <mergeCell ref="HOF1:HOI1"/>
    <mergeCell ref="HOJ1:HOM1"/>
    <mergeCell ref="HON1:HOQ1"/>
    <mergeCell ref="HOR1:HOU1"/>
    <mergeCell ref="HOV1:HOY1"/>
    <mergeCell ref="HOZ1:HPC1"/>
    <mergeCell ref="HPD1:HPG1"/>
    <mergeCell ref="HPH1:HPK1"/>
    <mergeCell ref="HPL1:HPO1"/>
    <mergeCell ref="HPP1:HPS1"/>
    <mergeCell ref="HPT1:HPW1"/>
    <mergeCell ref="HPX1:HQA1"/>
    <mergeCell ref="HQB1:HQE1"/>
    <mergeCell ref="HQF1:HQI1"/>
    <mergeCell ref="HQJ1:HQM1"/>
    <mergeCell ref="HQN1:HQQ1"/>
    <mergeCell ref="HQR1:HQU1"/>
    <mergeCell ref="HLP1:HLS1"/>
    <mergeCell ref="HLT1:HLW1"/>
    <mergeCell ref="HLX1:HMA1"/>
    <mergeCell ref="HMB1:HME1"/>
    <mergeCell ref="HMF1:HMI1"/>
    <mergeCell ref="HMJ1:HMM1"/>
    <mergeCell ref="HMN1:HMQ1"/>
    <mergeCell ref="HMR1:HMU1"/>
    <mergeCell ref="HMV1:HMY1"/>
    <mergeCell ref="HMZ1:HNC1"/>
    <mergeCell ref="HND1:HNG1"/>
    <mergeCell ref="HNH1:HNK1"/>
    <mergeCell ref="HNL1:HNO1"/>
    <mergeCell ref="HNP1:HNS1"/>
    <mergeCell ref="HNT1:HNW1"/>
    <mergeCell ref="HNX1:HOA1"/>
    <mergeCell ref="HOB1:HOE1"/>
    <mergeCell ref="HIZ1:HJC1"/>
    <mergeCell ref="HJD1:HJG1"/>
    <mergeCell ref="HJH1:HJK1"/>
    <mergeCell ref="HJL1:HJO1"/>
    <mergeCell ref="HJP1:HJS1"/>
    <mergeCell ref="HJT1:HJW1"/>
    <mergeCell ref="HJX1:HKA1"/>
    <mergeCell ref="HKB1:HKE1"/>
    <mergeCell ref="HKF1:HKI1"/>
    <mergeCell ref="HKJ1:HKM1"/>
    <mergeCell ref="HKN1:HKQ1"/>
    <mergeCell ref="HKR1:HKU1"/>
    <mergeCell ref="HKV1:HKY1"/>
    <mergeCell ref="HKZ1:HLC1"/>
    <mergeCell ref="HLD1:HLG1"/>
    <mergeCell ref="HLH1:HLK1"/>
    <mergeCell ref="HLL1:HLO1"/>
    <mergeCell ref="HGJ1:HGM1"/>
    <mergeCell ref="HGN1:HGQ1"/>
    <mergeCell ref="HGR1:HGU1"/>
    <mergeCell ref="HGV1:HGY1"/>
    <mergeCell ref="HGZ1:HHC1"/>
    <mergeCell ref="HHD1:HHG1"/>
    <mergeCell ref="HHH1:HHK1"/>
    <mergeCell ref="HHL1:HHO1"/>
    <mergeCell ref="HHP1:HHS1"/>
    <mergeCell ref="HHT1:HHW1"/>
    <mergeCell ref="HHX1:HIA1"/>
    <mergeCell ref="HIB1:HIE1"/>
    <mergeCell ref="HIF1:HII1"/>
    <mergeCell ref="HIJ1:HIM1"/>
    <mergeCell ref="HIN1:HIQ1"/>
    <mergeCell ref="HIR1:HIU1"/>
    <mergeCell ref="HIV1:HIY1"/>
    <mergeCell ref="HDT1:HDW1"/>
    <mergeCell ref="HDX1:HEA1"/>
    <mergeCell ref="HEB1:HEE1"/>
    <mergeCell ref="HEF1:HEI1"/>
    <mergeCell ref="HEJ1:HEM1"/>
    <mergeCell ref="HEN1:HEQ1"/>
    <mergeCell ref="HER1:HEU1"/>
    <mergeCell ref="HEV1:HEY1"/>
    <mergeCell ref="HEZ1:HFC1"/>
    <mergeCell ref="HFD1:HFG1"/>
    <mergeCell ref="HFH1:HFK1"/>
    <mergeCell ref="HFL1:HFO1"/>
    <mergeCell ref="HFP1:HFS1"/>
    <mergeCell ref="HFT1:HFW1"/>
    <mergeCell ref="HFX1:HGA1"/>
    <mergeCell ref="HGB1:HGE1"/>
    <mergeCell ref="HGF1:HGI1"/>
    <mergeCell ref="HBD1:HBG1"/>
    <mergeCell ref="HBH1:HBK1"/>
    <mergeCell ref="HBL1:HBO1"/>
    <mergeCell ref="HBP1:HBS1"/>
    <mergeCell ref="HBT1:HBW1"/>
    <mergeCell ref="HBX1:HCA1"/>
    <mergeCell ref="HCB1:HCE1"/>
    <mergeCell ref="HCF1:HCI1"/>
    <mergeCell ref="HCJ1:HCM1"/>
    <mergeCell ref="HCN1:HCQ1"/>
    <mergeCell ref="HCR1:HCU1"/>
    <mergeCell ref="HCV1:HCY1"/>
    <mergeCell ref="HCZ1:HDC1"/>
    <mergeCell ref="HDD1:HDG1"/>
    <mergeCell ref="HDH1:HDK1"/>
    <mergeCell ref="HDL1:HDO1"/>
    <mergeCell ref="HDP1:HDS1"/>
    <mergeCell ref="GYN1:GYQ1"/>
    <mergeCell ref="GYR1:GYU1"/>
    <mergeCell ref="GYV1:GYY1"/>
    <mergeCell ref="GYZ1:GZC1"/>
    <mergeCell ref="GZD1:GZG1"/>
    <mergeCell ref="GZH1:GZK1"/>
    <mergeCell ref="GZL1:GZO1"/>
    <mergeCell ref="GZP1:GZS1"/>
    <mergeCell ref="GZT1:GZW1"/>
    <mergeCell ref="GZX1:HAA1"/>
    <mergeCell ref="HAB1:HAE1"/>
    <mergeCell ref="HAF1:HAI1"/>
    <mergeCell ref="HAJ1:HAM1"/>
    <mergeCell ref="HAN1:HAQ1"/>
    <mergeCell ref="HAR1:HAU1"/>
    <mergeCell ref="HAV1:HAY1"/>
    <mergeCell ref="HAZ1:HBC1"/>
    <mergeCell ref="GVX1:GWA1"/>
    <mergeCell ref="GWB1:GWE1"/>
    <mergeCell ref="GWF1:GWI1"/>
    <mergeCell ref="GWJ1:GWM1"/>
    <mergeCell ref="GWN1:GWQ1"/>
    <mergeCell ref="GWR1:GWU1"/>
    <mergeCell ref="GWV1:GWY1"/>
    <mergeCell ref="GWZ1:GXC1"/>
    <mergeCell ref="GXD1:GXG1"/>
    <mergeCell ref="GXH1:GXK1"/>
    <mergeCell ref="GXL1:GXO1"/>
    <mergeCell ref="GXP1:GXS1"/>
    <mergeCell ref="GXT1:GXW1"/>
    <mergeCell ref="GXX1:GYA1"/>
    <mergeCell ref="GYB1:GYE1"/>
    <mergeCell ref="GYF1:GYI1"/>
    <mergeCell ref="GYJ1:GYM1"/>
    <mergeCell ref="GTH1:GTK1"/>
    <mergeCell ref="GTL1:GTO1"/>
    <mergeCell ref="GTP1:GTS1"/>
    <mergeCell ref="GTT1:GTW1"/>
    <mergeCell ref="GTX1:GUA1"/>
    <mergeCell ref="GUB1:GUE1"/>
    <mergeCell ref="GUF1:GUI1"/>
    <mergeCell ref="GUJ1:GUM1"/>
    <mergeCell ref="GUN1:GUQ1"/>
    <mergeCell ref="GUR1:GUU1"/>
    <mergeCell ref="GUV1:GUY1"/>
    <mergeCell ref="GUZ1:GVC1"/>
    <mergeCell ref="GVD1:GVG1"/>
    <mergeCell ref="GVH1:GVK1"/>
    <mergeCell ref="GVL1:GVO1"/>
    <mergeCell ref="GVP1:GVS1"/>
    <mergeCell ref="GVT1:GVW1"/>
    <mergeCell ref="GQR1:GQU1"/>
    <mergeCell ref="GQV1:GQY1"/>
    <mergeCell ref="GQZ1:GRC1"/>
    <mergeCell ref="GRD1:GRG1"/>
    <mergeCell ref="GRH1:GRK1"/>
    <mergeCell ref="GRL1:GRO1"/>
    <mergeCell ref="GRP1:GRS1"/>
    <mergeCell ref="GRT1:GRW1"/>
    <mergeCell ref="GRX1:GSA1"/>
    <mergeCell ref="GSB1:GSE1"/>
    <mergeCell ref="GSF1:GSI1"/>
    <mergeCell ref="GSJ1:GSM1"/>
    <mergeCell ref="GSN1:GSQ1"/>
    <mergeCell ref="GSR1:GSU1"/>
    <mergeCell ref="GSV1:GSY1"/>
    <mergeCell ref="GSZ1:GTC1"/>
    <mergeCell ref="GTD1:GTG1"/>
    <mergeCell ref="GOB1:GOE1"/>
    <mergeCell ref="GOF1:GOI1"/>
    <mergeCell ref="GOJ1:GOM1"/>
    <mergeCell ref="GON1:GOQ1"/>
    <mergeCell ref="GOR1:GOU1"/>
    <mergeCell ref="GOV1:GOY1"/>
    <mergeCell ref="GOZ1:GPC1"/>
    <mergeCell ref="GPD1:GPG1"/>
    <mergeCell ref="GPH1:GPK1"/>
    <mergeCell ref="GPL1:GPO1"/>
    <mergeCell ref="GPP1:GPS1"/>
    <mergeCell ref="GPT1:GPW1"/>
    <mergeCell ref="GPX1:GQA1"/>
    <mergeCell ref="GQB1:GQE1"/>
    <mergeCell ref="GQF1:GQI1"/>
    <mergeCell ref="GQJ1:GQM1"/>
    <mergeCell ref="GQN1:GQQ1"/>
    <mergeCell ref="GLL1:GLO1"/>
    <mergeCell ref="GLP1:GLS1"/>
    <mergeCell ref="GLT1:GLW1"/>
    <mergeCell ref="GLX1:GMA1"/>
    <mergeCell ref="GMB1:GME1"/>
    <mergeCell ref="GMF1:GMI1"/>
    <mergeCell ref="GMJ1:GMM1"/>
    <mergeCell ref="GMN1:GMQ1"/>
    <mergeCell ref="GMR1:GMU1"/>
    <mergeCell ref="GMV1:GMY1"/>
    <mergeCell ref="GMZ1:GNC1"/>
    <mergeCell ref="GND1:GNG1"/>
    <mergeCell ref="GNH1:GNK1"/>
    <mergeCell ref="GNL1:GNO1"/>
    <mergeCell ref="GNP1:GNS1"/>
    <mergeCell ref="GNT1:GNW1"/>
    <mergeCell ref="GNX1:GOA1"/>
    <mergeCell ref="GIV1:GIY1"/>
    <mergeCell ref="GIZ1:GJC1"/>
    <mergeCell ref="GJD1:GJG1"/>
    <mergeCell ref="GJH1:GJK1"/>
    <mergeCell ref="GJL1:GJO1"/>
    <mergeCell ref="GJP1:GJS1"/>
    <mergeCell ref="GJT1:GJW1"/>
    <mergeCell ref="GJX1:GKA1"/>
    <mergeCell ref="GKB1:GKE1"/>
    <mergeCell ref="GKF1:GKI1"/>
    <mergeCell ref="GKJ1:GKM1"/>
    <mergeCell ref="GKN1:GKQ1"/>
    <mergeCell ref="GKR1:GKU1"/>
    <mergeCell ref="GKV1:GKY1"/>
    <mergeCell ref="GKZ1:GLC1"/>
    <mergeCell ref="GLD1:GLG1"/>
    <mergeCell ref="GLH1:GLK1"/>
    <mergeCell ref="GGF1:GGI1"/>
    <mergeCell ref="GGJ1:GGM1"/>
    <mergeCell ref="GGN1:GGQ1"/>
    <mergeCell ref="GGR1:GGU1"/>
    <mergeCell ref="GGV1:GGY1"/>
    <mergeCell ref="GGZ1:GHC1"/>
    <mergeCell ref="GHD1:GHG1"/>
    <mergeCell ref="GHH1:GHK1"/>
    <mergeCell ref="GHL1:GHO1"/>
    <mergeCell ref="GHP1:GHS1"/>
    <mergeCell ref="GHT1:GHW1"/>
    <mergeCell ref="GHX1:GIA1"/>
    <mergeCell ref="GIB1:GIE1"/>
    <mergeCell ref="GIF1:GII1"/>
    <mergeCell ref="GIJ1:GIM1"/>
    <mergeCell ref="GIN1:GIQ1"/>
    <mergeCell ref="GIR1:GIU1"/>
    <mergeCell ref="GDP1:GDS1"/>
    <mergeCell ref="GDT1:GDW1"/>
    <mergeCell ref="GDX1:GEA1"/>
    <mergeCell ref="GEB1:GEE1"/>
    <mergeCell ref="GEF1:GEI1"/>
    <mergeCell ref="GEJ1:GEM1"/>
    <mergeCell ref="GEN1:GEQ1"/>
    <mergeCell ref="GER1:GEU1"/>
    <mergeCell ref="GEV1:GEY1"/>
    <mergeCell ref="GEZ1:GFC1"/>
    <mergeCell ref="GFD1:GFG1"/>
    <mergeCell ref="GFH1:GFK1"/>
    <mergeCell ref="GFL1:GFO1"/>
    <mergeCell ref="GFP1:GFS1"/>
    <mergeCell ref="GFT1:GFW1"/>
    <mergeCell ref="GFX1:GGA1"/>
    <mergeCell ref="GGB1:GGE1"/>
    <mergeCell ref="GAZ1:GBC1"/>
    <mergeCell ref="GBD1:GBG1"/>
    <mergeCell ref="GBH1:GBK1"/>
    <mergeCell ref="GBL1:GBO1"/>
    <mergeCell ref="GBP1:GBS1"/>
    <mergeCell ref="GBT1:GBW1"/>
    <mergeCell ref="GBX1:GCA1"/>
    <mergeCell ref="GCB1:GCE1"/>
    <mergeCell ref="GCF1:GCI1"/>
    <mergeCell ref="GCJ1:GCM1"/>
    <mergeCell ref="GCN1:GCQ1"/>
    <mergeCell ref="GCR1:GCU1"/>
    <mergeCell ref="GCV1:GCY1"/>
    <mergeCell ref="GCZ1:GDC1"/>
    <mergeCell ref="GDD1:GDG1"/>
    <mergeCell ref="GDH1:GDK1"/>
    <mergeCell ref="GDL1:GDO1"/>
    <mergeCell ref="FYJ1:FYM1"/>
    <mergeCell ref="FYN1:FYQ1"/>
    <mergeCell ref="FYR1:FYU1"/>
    <mergeCell ref="FYV1:FYY1"/>
    <mergeCell ref="FYZ1:FZC1"/>
    <mergeCell ref="FZD1:FZG1"/>
    <mergeCell ref="FZH1:FZK1"/>
    <mergeCell ref="FZL1:FZO1"/>
    <mergeCell ref="FZP1:FZS1"/>
    <mergeCell ref="FZT1:FZW1"/>
    <mergeCell ref="FZX1:GAA1"/>
    <mergeCell ref="GAB1:GAE1"/>
    <mergeCell ref="GAF1:GAI1"/>
    <mergeCell ref="GAJ1:GAM1"/>
    <mergeCell ref="GAN1:GAQ1"/>
    <mergeCell ref="GAR1:GAU1"/>
    <mergeCell ref="GAV1:GAY1"/>
    <mergeCell ref="FVT1:FVW1"/>
    <mergeCell ref="FVX1:FWA1"/>
    <mergeCell ref="FWB1:FWE1"/>
    <mergeCell ref="FWF1:FWI1"/>
    <mergeCell ref="FWJ1:FWM1"/>
    <mergeCell ref="FWN1:FWQ1"/>
    <mergeCell ref="FWR1:FWU1"/>
    <mergeCell ref="FWV1:FWY1"/>
    <mergeCell ref="FWZ1:FXC1"/>
    <mergeCell ref="FXD1:FXG1"/>
    <mergeCell ref="FXH1:FXK1"/>
    <mergeCell ref="FXL1:FXO1"/>
    <mergeCell ref="FXP1:FXS1"/>
    <mergeCell ref="FXT1:FXW1"/>
    <mergeCell ref="FXX1:FYA1"/>
    <mergeCell ref="FYB1:FYE1"/>
    <mergeCell ref="FYF1:FYI1"/>
    <mergeCell ref="FTD1:FTG1"/>
    <mergeCell ref="FTH1:FTK1"/>
    <mergeCell ref="FTL1:FTO1"/>
    <mergeCell ref="FTP1:FTS1"/>
    <mergeCell ref="FTT1:FTW1"/>
    <mergeCell ref="FTX1:FUA1"/>
    <mergeCell ref="FUB1:FUE1"/>
    <mergeCell ref="FUF1:FUI1"/>
    <mergeCell ref="FUJ1:FUM1"/>
    <mergeCell ref="FUN1:FUQ1"/>
    <mergeCell ref="FUR1:FUU1"/>
    <mergeCell ref="FUV1:FUY1"/>
    <mergeCell ref="FUZ1:FVC1"/>
    <mergeCell ref="FVD1:FVG1"/>
    <mergeCell ref="FVH1:FVK1"/>
    <mergeCell ref="FVL1:FVO1"/>
    <mergeCell ref="FVP1:FVS1"/>
    <mergeCell ref="FQN1:FQQ1"/>
    <mergeCell ref="FQR1:FQU1"/>
    <mergeCell ref="FQV1:FQY1"/>
    <mergeCell ref="FQZ1:FRC1"/>
    <mergeCell ref="FRD1:FRG1"/>
    <mergeCell ref="FRH1:FRK1"/>
    <mergeCell ref="FRL1:FRO1"/>
    <mergeCell ref="FRP1:FRS1"/>
    <mergeCell ref="FRT1:FRW1"/>
    <mergeCell ref="FRX1:FSA1"/>
    <mergeCell ref="FSB1:FSE1"/>
    <mergeCell ref="FSF1:FSI1"/>
    <mergeCell ref="FSJ1:FSM1"/>
    <mergeCell ref="FSN1:FSQ1"/>
    <mergeCell ref="FSR1:FSU1"/>
    <mergeCell ref="FSV1:FSY1"/>
    <mergeCell ref="FSZ1:FTC1"/>
    <mergeCell ref="FNX1:FOA1"/>
    <mergeCell ref="FOB1:FOE1"/>
    <mergeCell ref="FOF1:FOI1"/>
    <mergeCell ref="FOJ1:FOM1"/>
    <mergeCell ref="FON1:FOQ1"/>
    <mergeCell ref="FOR1:FOU1"/>
    <mergeCell ref="FOV1:FOY1"/>
    <mergeCell ref="FOZ1:FPC1"/>
    <mergeCell ref="FPD1:FPG1"/>
    <mergeCell ref="FPH1:FPK1"/>
    <mergeCell ref="FPL1:FPO1"/>
    <mergeCell ref="FPP1:FPS1"/>
    <mergeCell ref="FPT1:FPW1"/>
    <mergeCell ref="FPX1:FQA1"/>
    <mergeCell ref="FQB1:FQE1"/>
    <mergeCell ref="FQF1:FQI1"/>
    <mergeCell ref="FQJ1:FQM1"/>
    <mergeCell ref="FLH1:FLK1"/>
    <mergeCell ref="FLL1:FLO1"/>
    <mergeCell ref="FLP1:FLS1"/>
    <mergeCell ref="FLT1:FLW1"/>
    <mergeCell ref="FLX1:FMA1"/>
    <mergeCell ref="FMB1:FME1"/>
    <mergeCell ref="FMF1:FMI1"/>
    <mergeCell ref="FMJ1:FMM1"/>
    <mergeCell ref="FMN1:FMQ1"/>
    <mergeCell ref="FMR1:FMU1"/>
    <mergeCell ref="FMV1:FMY1"/>
    <mergeCell ref="FMZ1:FNC1"/>
    <mergeCell ref="FND1:FNG1"/>
    <mergeCell ref="FNH1:FNK1"/>
    <mergeCell ref="FNL1:FNO1"/>
    <mergeCell ref="FNP1:FNS1"/>
    <mergeCell ref="FNT1:FNW1"/>
    <mergeCell ref="FIR1:FIU1"/>
    <mergeCell ref="FIV1:FIY1"/>
    <mergeCell ref="FIZ1:FJC1"/>
    <mergeCell ref="FJD1:FJG1"/>
    <mergeCell ref="FJH1:FJK1"/>
    <mergeCell ref="FJL1:FJO1"/>
    <mergeCell ref="FJP1:FJS1"/>
    <mergeCell ref="FJT1:FJW1"/>
    <mergeCell ref="FJX1:FKA1"/>
    <mergeCell ref="FKB1:FKE1"/>
    <mergeCell ref="FKF1:FKI1"/>
    <mergeCell ref="FKJ1:FKM1"/>
    <mergeCell ref="FKN1:FKQ1"/>
    <mergeCell ref="FKR1:FKU1"/>
    <mergeCell ref="FKV1:FKY1"/>
    <mergeCell ref="FKZ1:FLC1"/>
    <mergeCell ref="FLD1:FLG1"/>
    <mergeCell ref="FGB1:FGE1"/>
    <mergeCell ref="FGF1:FGI1"/>
    <mergeCell ref="FGJ1:FGM1"/>
    <mergeCell ref="FGN1:FGQ1"/>
    <mergeCell ref="FGR1:FGU1"/>
    <mergeCell ref="FGV1:FGY1"/>
    <mergeCell ref="FGZ1:FHC1"/>
    <mergeCell ref="FHD1:FHG1"/>
    <mergeCell ref="FHH1:FHK1"/>
    <mergeCell ref="FHL1:FHO1"/>
    <mergeCell ref="FHP1:FHS1"/>
    <mergeCell ref="FHT1:FHW1"/>
    <mergeCell ref="FHX1:FIA1"/>
    <mergeCell ref="FIB1:FIE1"/>
    <mergeCell ref="FIF1:FII1"/>
    <mergeCell ref="FIJ1:FIM1"/>
    <mergeCell ref="FIN1:FIQ1"/>
    <mergeCell ref="FDL1:FDO1"/>
    <mergeCell ref="FDP1:FDS1"/>
    <mergeCell ref="FDT1:FDW1"/>
    <mergeCell ref="FDX1:FEA1"/>
    <mergeCell ref="FEB1:FEE1"/>
    <mergeCell ref="FEF1:FEI1"/>
    <mergeCell ref="FEJ1:FEM1"/>
    <mergeCell ref="FEN1:FEQ1"/>
    <mergeCell ref="FER1:FEU1"/>
    <mergeCell ref="FEV1:FEY1"/>
    <mergeCell ref="FEZ1:FFC1"/>
    <mergeCell ref="FFD1:FFG1"/>
    <mergeCell ref="FFH1:FFK1"/>
    <mergeCell ref="FFL1:FFO1"/>
    <mergeCell ref="FFP1:FFS1"/>
    <mergeCell ref="FFT1:FFW1"/>
    <mergeCell ref="FFX1:FGA1"/>
    <mergeCell ref="FAV1:FAY1"/>
    <mergeCell ref="FAZ1:FBC1"/>
    <mergeCell ref="FBD1:FBG1"/>
    <mergeCell ref="FBH1:FBK1"/>
    <mergeCell ref="FBL1:FBO1"/>
    <mergeCell ref="FBP1:FBS1"/>
    <mergeCell ref="FBT1:FBW1"/>
    <mergeCell ref="FBX1:FCA1"/>
    <mergeCell ref="FCB1:FCE1"/>
    <mergeCell ref="FCF1:FCI1"/>
    <mergeCell ref="FCJ1:FCM1"/>
    <mergeCell ref="FCN1:FCQ1"/>
    <mergeCell ref="FCR1:FCU1"/>
    <mergeCell ref="FCV1:FCY1"/>
    <mergeCell ref="FCZ1:FDC1"/>
    <mergeCell ref="FDD1:FDG1"/>
    <mergeCell ref="FDH1:FDK1"/>
    <mergeCell ref="EYF1:EYI1"/>
    <mergeCell ref="EYJ1:EYM1"/>
    <mergeCell ref="EYN1:EYQ1"/>
    <mergeCell ref="EYR1:EYU1"/>
    <mergeCell ref="EYV1:EYY1"/>
    <mergeCell ref="EYZ1:EZC1"/>
    <mergeCell ref="EZD1:EZG1"/>
    <mergeCell ref="EZH1:EZK1"/>
    <mergeCell ref="EZL1:EZO1"/>
    <mergeCell ref="EZP1:EZS1"/>
    <mergeCell ref="EZT1:EZW1"/>
    <mergeCell ref="EZX1:FAA1"/>
    <mergeCell ref="FAB1:FAE1"/>
    <mergeCell ref="FAF1:FAI1"/>
    <mergeCell ref="FAJ1:FAM1"/>
    <mergeCell ref="FAN1:FAQ1"/>
    <mergeCell ref="FAR1:FAU1"/>
    <mergeCell ref="EWZ1:EXC1"/>
    <mergeCell ref="EXD1:EXG1"/>
    <mergeCell ref="EXH1:EXK1"/>
    <mergeCell ref="EXL1:EXO1"/>
    <mergeCell ref="EXP1:EXS1"/>
    <mergeCell ref="EXT1:EXW1"/>
    <mergeCell ref="EXX1:EYA1"/>
    <mergeCell ref="EYB1:EYE1"/>
    <mergeCell ref="EWZ2:EXC2"/>
    <mergeCell ref="EXD2:EXG2"/>
    <mergeCell ref="EXH2:EXK2"/>
    <mergeCell ref="EXL2:EXO2"/>
    <mergeCell ref="EXP2:EXS2"/>
    <mergeCell ref="EXT2:EXW2"/>
    <mergeCell ref="EXX2:EYA2"/>
    <mergeCell ref="EYB2:EYE2"/>
    <mergeCell ref="EVT1:EVW1"/>
    <mergeCell ref="EVT2:EVW2"/>
    <mergeCell ref="EVX1:EWA1"/>
    <mergeCell ref="EWB1:EWE1"/>
    <mergeCell ref="EWF1:EWI1"/>
    <mergeCell ref="EWJ1:EWM1"/>
    <mergeCell ref="EWN1:EWQ1"/>
    <mergeCell ref="EWV1:EWY1"/>
    <mergeCell ref="EVX2:EWA2"/>
    <mergeCell ref="EWB2:EWE2"/>
    <mergeCell ref="EWF2:EWI2"/>
    <mergeCell ref="EWJ2:EWM2"/>
    <mergeCell ref="EWN2:EWQ2"/>
    <mergeCell ref="EWR2:EWU2"/>
    <mergeCell ref="EWV2:EWY2"/>
    <mergeCell ref="ESZ1:ETC1"/>
    <mergeCell ref="ETD1:ETG1"/>
    <mergeCell ref="ETP1:ETS1"/>
    <mergeCell ref="ERL10:ERW10"/>
    <mergeCell ref="ERH8:ERO8"/>
    <mergeCell ref="ESZ15:ETC15"/>
    <mergeCell ref="ESZ11:ETC11"/>
    <mergeCell ref="ERH16:ERO16"/>
    <mergeCell ref="ETP2:ETS2"/>
    <mergeCell ref="EQF7:EQQ7"/>
    <mergeCell ref="ERH10:ERK10"/>
    <mergeCell ref="ERH11:ERS11"/>
    <mergeCell ref="ETL8:ETS8"/>
    <mergeCell ref="ETP15:ETU15"/>
    <mergeCell ref="ETZ15:EUE15"/>
    <mergeCell ref="ERX12:ESA12"/>
    <mergeCell ref="ETL12:EUE12"/>
    <mergeCell ref="ETX8:EUE8"/>
    <mergeCell ref="EQF15:EQI15"/>
    <mergeCell ref="ERT11:ESA11"/>
    <mergeCell ref="ERL4:ERS4"/>
    <mergeCell ref="ERT4:ESA4"/>
    <mergeCell ref="ESV4:ETG4"/>
    <mergeCell ref="ETL4:ETU4"/>
    <mergeCell ref="ERH7:ERO7"/>
    <mergeCell ref="ERX7:ESA7"/>
    <mergeCell ref="ESB2:ESE2"/>
    <mergeCell ref="ESN2:ESQ2"/>
    <mergeCell ref="ESR2:ESU2"/>
    <mergeCell ref="ESV2:ESY2"/>
    <mergeCell ref="ESJ4:ESU4"/>
    <mergeCell ref="ERP7:ERW7"/>
    <mergeCell ref="EQN17:EQQ17"/>
    <mergeCell ref="EWR1:EWU1"/>
    <mergeCell ref="ETT1:ETW1"/>
    <mergeCell ref="ETX1:EUA1"/>
    <mergeCell ref="EUB1:EUE1"/>
    <mergeCell ref="EUF1:EUI1"/>
    <mergeCell ref="EVL1:EVO1"/>
    <mergeCell ref="ETV4:EUE4"/>
    <mergeCell ref="EUJ2:EUM2"/>
    <mergeCell ref="ETL1:ETO1"/>
    <mergeCell ref="EUN7:EUY7"/>
    <mergeCell ref="EQR17:EQU17"/>
    <mergeCell ref="EOF1:EOI1"/>
    <mergeCell ref="EOJ1:EOM1"/>
    <mergeCell ref="EON1:EOQ1"/>
    <mergeCell ref="EQV1:EQY1"/>
    <mergeCell ref="ESR1:ESU1"/>
    <mergeCell ref="EUR1:EUU1"/>
    <mergeCell ref="EUV1:EUY1"/>
    <mergeCell ref="EQF16:EQI16"/>
    <mergeCell ref="ERH15:ERO15"/>
    <mergeCell ref="ERP15:ERW15"/>
    <mergeCell ref="ERP16:ESA16"/>
    <mergeCell ref="EQR8:EQY8"/>
    <mergeCell ref="ETH2:ETK2"/>
    <mergeCell ref="ETL2:ETO2"/>
    <mergeCell ref="EQN2:EQQ2"/>
    <mergeCell ref="ESB1:ESE1"/>
    <mergeCell ref="ERH1:ERK1"/>
    <mergeCell ref="ERL1:ERO1"/>
    <mergeCell ref="ESV1:ESY1"/>
    <mergeCell ref="EUZ1:EVC1"/>
    <mergeCell ref="EMB7:EMI7"/>
    <mergeCell ref="EPH17:EPK17"/>
    <mergeCell ref="EPL17:EPO17"/>
    <mergeCell ref="EPP17:EPS17"/>
    <mergeCell ref="EPD15:EPI15"/>
    <mergeCell ref="EPT17:EPW17"/>
    <mergeCell ref="EPP15:EPW15"/>
    <mergeCell ref="EOJ11:EOO11"/>
    <mergeCell ref="EOP11:EOU11"/>
    <mergeCell ref="EOR12:EOU12"/>
    <mergeCell ref="EPD12:EPG12"/>
    <mergeCell ref="EOP14:EOU14"/>
    <mergeCell ref="EPD14:EPK14"/>
    <mergeCell ref="ENL17:ENO17"/>
    <mergeCell ref="EPL14:EPQ14"/>
    <mergeCell ref="EPR14:EPW14"/>
    <mergeCell ref="EOJ8:EOQ8"/>
    <mergeCell ref="EOR8:EOW8"/>
    <mergeCell ref="EPJ15:EPO15"/>
    <mergeCell ref="EOB8:EOI8"/>
    <mergeCell ref="ENP17:ENU17"/>
    <mergeCell ref="EOJ12:EOQ12"/>
    <mergeCell ref="EMR8:EMU8"/>
    <mergeCell ref="EON15:EOU15"/>
    <mergeCell ref="EPT7:EPW7"/>
    <mergeCell ref="EPT8:EPW8"/>
    <mergeCell ref="ENL7:ENS7"/>
    <mergeCell ref="EPT10:EPW10"/>
    <mergeCell ref="END8:ENK8"/>
    <mergeCell ref="ENP15:ENU15"/>
    <mergeCell ref="ENH15:ENO15"/>
    <mergeCell ref="ENH16:ENO16"/>
    <mergeCell ref="EKV14:ELC14"/>
    <mergeCell ref="END11:ENG11"/>
    <mergeCell ref="END17:ENG17"/>
    <mergeCell ref="ENH17:ENK17"/>
    <mergeCell ref="EOB17:EOE17"/>
    <mergeCell ref="EOB14:EOG14"/>
    <mergeCell ref="EOB16:EOI16"/>
    <mergeCell ref="EOJ15:EOM15"/>
    <mergeCell ref="EON17:EOQ17"/>
    <mergeCell ref="EOJ17:EOM17"/>
    <mergeCell ref="EOJ16:EOU16"/>
    <mergeCell ref="EMB15:EMI15"/>
    <mergeCell ref="EMJ15:EMQ15"/>
    <mergeCell ref="EMJ17:EMQ17"/>
    <mergeCell ref="EMJ14:EMQ14"/>
    <mergeCell ref="EOR17:EOU17"/>
    <mergeCell ref="ELL17:ELO17"/>
    <mergeCell ref="EKV17:EKY17"/>
    <mergeCell ref="EOB11:EOI11"/>
    <mergeCell ref="ENP16:ENU16"/>
    <mergeCell ref="END15:ENG15"/>
    <mergeCell ref="END16:ENG16"/>
    <mergeCell ref="EOF17:EOI17"/>
    <mergeCell ref="EOH14:EOO14"/>
    <mergeCell ref="EOB12:EOI12"/>
    <mergeCell ref="ENH11:ENS11"/>
    <mergeCell ref="END12:ENS12"/>
    <mergeCell ref="END14:ENK14"/>
    <mergeCell ref="ENL14:ENS14"/>
    <mergeCell ref="EKF17:EKI17"/>
    <mergeCell ref="EKF14:EKI14"/>
    <mergeCell ref="ELD10:ELG10"/>
    <mergeCell ref="EKJ17:EKM17"/>
    <mergeCell ref="EOB15:EOI15"/>
    <mergeCell ref="EML12:EMQ12"/>
    <mergeCell ref="EMB8:EMI8"/>
    <mergeCell ref="EKZ12:ELE12"/>
    <mergeCell ref="EMB14:EMI14"/>
    <mergeCell ref="ELX11:EME11"/>
    <mergeCell ref="EMF12:EMK12"/>
    <mergeCell ref="EMN11:EMQ11"/>
    <mergeCell ref="ELX17:EMA17"/>
    <mergeCell ref="EMB17:EME17"/>
    <mergeCell ref="ELX15:EMA15"/>
    <mergeCell ref="ELX12:EMA12"/>
    <mergeCell ref="EMF10:EMI10"/>
    <mergeCell ref="EKV15:ELE15"/>
    <mergeCell ref="EKZ17:ELG17"/>
    <mergeCell ref="EKV12:EKY12"/>
    <mergeCell ref="ELL14:ELO14"/>
    <mergeCell ref="ELD14:ELK14"/>
    <mergeCell ref="ELX14:EMA14"/>
    <mergeCell ref="EMJ10:EMM10"/>
    <mergeCell ref="EMF11:EMM11"/>
    <mergeCell ref="ELL12:ELO12"/>
    <mergeCell ref="ELF15:ELO15"/>
    <mergeCell ref="ELH17:ELK17"/>
    <mergeCell ref="ELX9:EMQ9"/>
    <mergeCell ref="ELF12:ELK12"/>
    <mergeCell ref="EKV11:ELC11"/>
    <mergeCell ref="ELD11:ELO11"/>
    <mergeCell ref="EGN17:EGQ17"/>
    <mergeCell ref="EGR17:EGU17"/>
    <mergeCell ref="ELX10:EME10"/>
    <mergeCell ref="EJT14:EJW14"/>
    <mergeCell ref="EJX14:EKA14"/>
    <mergeCell ref="EMB12:EME12"/>
    <mergeCell ref="EKJ14:EKM14"/>
    <mergeCell ref="EGN7:EGQ7"/>
    <mergeCell ref="EIB4:EIE17"/>
    <mergeCell ref="EIV10:EJC10"/>
    <mergeCell ref="EIZ15:EJK15"/>
    <mergeCell ref="EKB15:EKM15"/>
    <mergeCell ref="EHX7:EIA7"/>
    <mergeCell ref="EIR7:EIU7"/>
    <mergeCell ref="EIV7:EJC7"/>
    <mergeCell ref="EJD7:EJK7"/>
    <mergeCell ref="EHT14:EIA14"/>
    <mergeCell ref="EHT10:EHW10"/>
    <mergeCell ref="EHX10:EIA10"/>
    <mergeCell ref="EIR10:EIU10"/>
    <mergeCell ref="EJL10:EJO10"/>
    <mergeCell ref="EJH14:EJO14"/>
    <mergeCell ref="EJD11:EJK11"/>
    <mergeCell ref="EIR15:EIY15"/>
    <mergeCell ref="EJD10:EJK10"/>
    <mergeCell ref="EHP7:EHW7"/>
    <mergeCell ref="EHP10:EHS10"/>
    <mergeCell ref="EJT15:EKA15"/>
    <mergeCell ref="EJX10:EKE10"/>
    <mergeCell ref="EJT12:EJW12"/>
    <mergeCell ref="EKD8:EKM8"/>
    <mergeCell ref="EJT8:EKC8"/>
    <mergeCell ref="EHP16:EHS16"/>
    <mergeCell ref="EKB17:EKE17"/>
    <mergeCell ref="EKJ12:EKM12"/>
    <mergeCell ref="EHP5:EIA5"/>
    <mergeCell ref="EHP9:EIA9"/>
    <mergeCell ref="EGB16:EGI16"/>
    <mergeCell ref="EFL11:EFW11"/>
    <mergeCell ref="EGN16:EGS16"/>
    <mergeCell ref="EGT16:EGY16"/>
    <mergeCell ref="EHD11:EHI11"/>
    <mergeCell ref="EHV12:EIA12"/>
    <mergeCell ref="EGN5:EHG5"/>
    <mergeCell ref="EIZ17:EJE17"/>
    <mergeCell ref="EIR5:EJK5"/>
    <mergeCell ref="EHP11:EHS11"/>
    <mergeCell ref="EHP8:EHS8"/>
    <mergeCell ref="EIR14:EIU14"/>
    <mergeCell ref="EIV14:EIY14"/>
    <mergeCell ref="EHT11:EIA11"/>
    <mergeCell ref="EIF11:EIM11"/>
    <mergeCell ref="EGR8:EHC8"/>
    <mergeCell ref="EGZ15:EHK15"/>
    <mergeCell ref="EGR14:EHC14"/>
    <mergeCell ref="EHP15:EHW15"/>
    <mergeCell ref="EGZ17:EHC17"/>
    <mergeCell ref="EHT17:EIA17"/>
    <mergeCell ref="EIR17:EIY17"/>
    <mergeCell ref="EIR11:EJC11"/>
    <mergeCell ref="EIX12:EJE12"/>
    <mergeCell ref="EHT8:EHW8"/>
    <mergeCell ref="EHX15:EIA15"/>
    <mergeCell ref="EIF15:EIM15"/>
    <mergeCell ref="EDL11:EDS11"/>
    <mergeCell ref="EDT15:EEA15"/>
    <mergeCell ref="EEB10:EEE10"/>
    <mergeCell ref="EJF17:EJK17"/>
    <mergeCell ref="EHP12:EHU12"/>
    <mergeCell ref="EHD14:EHG14"/>
    <mergeCell ref="EHP14:EHS14"/>
    <mergeCell ref="EHX8:EIA8"/>
    <mergeCell ref="EFP17:EFW17"/>
    <mergeCell ref="EGN15:EGY15"/>
    <mergeCell ref="EHP17:EHS17"/>
    <mergeCell ref="EIZ8:EJK8"/>
    <mergeCell ref="EHD12:EHI12"/>
    <mergeCell ref="EIR9:EJK9"/>
    <mergeCell ref="EIZ14:EJG14"/>
    <mergeCell ref="EIR8:EIY8"/>
    <mergeCell ref="EGZ10:EHC10"/>
    <mergeCell ref="EFT16:EGA16"/>
    <mergeCell ref="EFX17:EGA17"/>
    <mergeCell ref="EGB17:EGI17"/>
    <mergeCell ref="EFT8:EFW8"/>
    <mergeCell ref="EFX11:EGI11"/>
    <mergeCell ref="EFP8:EFS8"/>
    <mergeCell ref="EFL17:EFO17"/>
    <mergeCell ref="EGZ16:EHK16"/>
    <mergeCell ref="EHD17:EHG17"/>
    <mergeCell ref="EFP14:EFW14"/>
    <mergeCell ref="EGV17:EGY17"/>
    <mergeCell ref="EFL15:EFS15"/>
    <mergeCell ref="EFT15:EGA15"/>
    <mergeCell ref="EFX14:EGE14"/>
    <mergeCell ref="EHT16:EIA16"/>
    <mergeCell ref="EFL16:EFO16"/>
    <mergeCell ref="ECF11:ECU11"/>
    <mergeCell ref="ECF17:ECI17"/>
    <mergeCell ref="EAF7:EAQ7"/>
    <mergeCell ref="EBT17:EBW17"/>
    <mergeCell ref="EBL15:EBW15"/>
    <mergeCell ref="EBT11:EBW11"/>
    <mergeCell ref="ECN16:ECU16"/>
    <mergeCell ref="EBJ10:EBS10"/>
    <mergeCell ref="EBF12:EBG12"/>
    <mergeCell ref="EBJ12:EBK12"/>
    <mergeCell ref="EAF5:EAU5"/>
    <mergeCell ref="DXX5:DYI5"/>
    <mergeCell ref="DYZ5:DZC5"/>
    <mergeCell ref="DYJ5:DYQ5"/>
    <mergeCell ref="DZJ11:DZS11"/>
    <mergeCell ref="EIF16:EII16"/>
    <mergeCell ref="EFP12:EFS12"/>
    <mergeCell ref="EGN12:EGU12"/>
    <mergeCell ref="EFX8:EGE8"/>
    <mergeCell ref="EHH17:EHK17"/>
    <mergeCell ref="ECF16:ECM16"/>
    <mergeCell ref="ECJ10:ECM10"/>
    <mergeCell ref="ECR10:ECU10"/>
    <mergeCell ref="ECV10:ECY10"/>
    <mergeCell ref="ECR15:ECY15"/>
    <mergeCell ref="EFP16:EFS16"/>
    <mergeCell ref="EFL10:EFO10"/>
    <mergeCell ref="EFL8:EFO8"/>
    <mergeCell ref="EFL14:EFO14"/>
    <mergeCell ref="EGB15:EGI15"/>
    <mergeCell ref="EGF10:EGI10"/>
    <mergeCell ref="DVT7:DVW7"/>
    <mergeCell ref="DXX16:DYE16"/>
    <mergeCell ref="DYF16:DYQ16"/>
    <mergeCell ref="DYH17:DYK17"/>
    <mergeCell ref="DXL16:DXO16"/>
    <mergeCell ref="DWV7:DXO7"/>
    <mergeCell ref="DXH14:DXM14"/>
    <mergeCell ref="DZD12:DZG12"/>
    <mergeCell ref="DZH12:DZK12"/>
    <mergeCell ref="DYD14:DYI14"/>
    <mergeCell ref="DXH8:DXO8"/>
    <mergeCell ref="DZL14:DZQ14"/>
    <mergeCell ref="DXD12:DXO12"/>
    <mergeCell ref="DXJ10:DXM10"/>
    <mergeCell ref="DXN10:DXQ10"/>
    <mergeCell ref="DYZ8:DZC8"/>
    <mergeCell ref="EFL5:EGE5"/>
    <mergeCell ref="EBL8:EBS8"/>
    <mergeCell ref="EBD12:EBE12"/>
    <mergeCell ref="DXX15:DYE15"/>
    <mergeCell ref="DZL6:DZS6"/>
    <mergeCell ref="DZL8:DZS8"/>
    <mergeCell ref="EAJ12:EAM12"/>
    <mergeCell ref="DYL10:DYQ10"/>
    <mergeCell ref="EAJ17:EAM17"/>
    <mergeCell ref="EAN17:EAQ17"/>
    <mergeCell ref="DZL10:DZS10"/>
    <mergeCell ref="EAP10:EAW10"/>
    <mergeCell ref="EEN12:EEQ12"/>
    <mergeCell ref="EEZ15:EFC15"/>
    <mergeCell ref="EFL12:EFO12"/>
    <mergeCell ref="EER10:EEU10"/>
    <mergeCell ref="DWB6:DWE6"/>
    <mergeCell ref="DVT10:DVW10"/>
    <mergeCell ref="DZD5:DZO5"/>
    <mergeCell ref="DUR12:DVK12"/>
    <mergeCell ref="DTD10:DTG10"/>
    <mergeCell ref="DYF6:DYI6"/>
    <mergeCell ref="DTX6:DUA6"/>
    <mergeCell ref="DXX7:DYQ7"/>
    <mergeCell ref="DYF12:DYI12"/>
    <mergeCell ref="EEN16:EEU16"/>
    <mergeCell ref="EEV16:EFC16"/>
    <mergeCell ref="EEV12:EEY12"/>
    <mergeCell ref="EEZ12:EFC12"/>
    <mergeCell ref="EEN10:EEQ10"/>
    <mergeCell ref="EDL7:EDW7"/>
    <mergeCell ref="DXX10:DYC10"/>
    <mergeCell ref="DYD10:DYK10"/>
    <mergeCell ref="DWV16:DXK16"/>
    <mergeCell ref="DYH11:DYQ11"/>
    <mergeCell ref="DXX11:DYG11"/>
    <mergeCell ref="DYJ14:DYO14"/>
    <mergeCell ref="DYF15:DYQ15"/>
    <mergeCell ref="DYZ10:DZE10"/>
    <mergeCell ref="DZF10:DZK10"/>
    <mergeCell ref="EAB4:EAE17"/>
    <mergeCell ref="EAR17:EAY17"/>
    <mergeCell ref="EAF8:EAM8"/>
    <mergeCell ref="EBT12:EBW12"/>
    <mergeCell ref="DWB5:DWM5"/>
    <mergeCell ref="DVX8:DWE8"/>
    <mergeCell ref="DWF7:DWM7"/>
    <mergeCell ref="DUR9:DVK9"/>
    <mergeCell ref="DUR11:DUU11"/>
    <mergeCell ref="DVF10:DVI10"/>
    <mergeCell ref="DUV10:DVA10"/>
    <mergeCell ref="DTT10:DTW10"/>
    <mergeCell ref="DWF11:DWM11"/>
    <mergeCell ref="DUZ15:DVG15"/>
    <mergeCell ref="DUD11:DUI11"/>
    <mergeCell ref="DUR8:DUY8"/>
    <mergeCell ref="DUR10:DUU10"/>
    <mergeCell ref="DRT15:DSE15"/>
    <mergeCell ref="EAF15:EAU15"/>
    <mergeCell ref="DYZ6:DZC6"/>
    <mergeCell ref="DYZ7:DZO7"/>
    <mergeCell ref="DZP7:DZS7"/>
    <mergeCell ref="DVD6:DVG6"/>
    <mergeCell ref="DSN7:DSQ7"/>
    <mergeCell ref="DSR6:DSU6"/>
    <mergeCell ref="DXX6:DYE6"/>
    <mergeCell ref="DYJ6:DYQ6"/>
    <mergeCell ref="DXX8:DYE8"/>
    <mergeCell ref="DZD6:DZK6"/>
    <mergeCell ref="DYN12:DYQ12"/>
    <mergeCell ref="DWV12:DXC12"/>
    <mergeCell ref="DZD8:DZK8"/>
    <mergeCell ref="DVT8:DVW8"/>
    <mergeCell ref="DWV11:DXC11"/>
    <mergeCell ref="DWF6:DWM6"/>
    <mergeCell ref="DVT6:DVW6"/>
    <mergeCell ref="DVH15:DVK15"/>
    <mergeCell ref="DUZ8:DVG8"/>
    <mergeCell ref="DVT12:DWM12"/>
    <mergeCell ref="DWV8:DXA8"/>
    <mergeCell ref="DWV5:DXO5"/>
    <mergeCell ref="DWB10:DWE10"/>
    <mergeCell ref="DSN17:DSQ17"/>
    <mergeCell ref="DRL16:DSA16"/>
    <mergeCell ref="DVH6:DVK6"/>
    <mergeCell ref="DSX5:DTC5"/>
    <mergeCell ref="DTP8:DTU8"/>
    <mergeCell ref="DTV8:DUA8"/>
    <mergeCell ref="DTP11:DTS11"/>
    <mergeCell ref="DTX15:DUI15"/>
    <mergeCell ref="DTP12:DUI12"/>
    <mergeCell ref="DSN6:DSQ6"/>
    <mergeCell ref="DTT7:DUA7"/>
    <mergeCell ref="DSV6:DTC6"/>
    <mergeCell ref="DTD6:DTG6"/>
    <mergeCell ref="DUR5:DVK5"/>
    <mergeCell ref="DSZ10:DTC10"/>
    <mergeCell ref="DUR15:DUY15"/>
    <mergeCell ref="DVT9:DWM9"/>
    <mergeCell ref="DVX10:DWA10"/>
    <mergeCell ref="DUV6:DVC6"/>
    <mergeCell ref="DRP11:DRW11"/>
    <mergeCell ref="DVH8:DVK8"/>
    <mergeCell ref="DSN9:DTG9"/>
    <mergeCell ref="DUR6:DUU6"/>
    <mergeCell ref="DVX6:DWA6"/>
    <mergeCell ref="DRX10:DSA10"/>
    <mergeCell ref="DUV11:DVC11"/>
    <mergeCell ref="DVD11:DVK11"/>
    <mergeCell ref="DUB6:DUI6"/>
    <mergeCell ref="DVT11:DWE11"/>
    <mergeCell ref="DVX15:DWI15"/>
    <mergeCell ref="DTP5:DUI5"/>
    <mergeCell ref="DTP10:DTS10"/>
    <mergeCell ref="DRL12:DSE12"/>
    <mergeCell ref="DPT5:DQA5"/>
    <mergeCell ref="DQN12:DRC12"/>
    <mergeCell ref="DQN5:DQY5"/>
    <mergeCell ref="DRT5:DSA5"/>
    <mergeCell ref="DOR5:DOU5"/>
    <mergeCell ref="DPH13:DPK13"/>
    <mergeCell ref="DQZ8:DRC8"/>
    <mergeCell ref="DOF11:DOY11"/>
    <mergeCell ref="DPT11:DQA11"/>
    <mergeCell ref="DPP13:DPW13"/>
    <mergeCell ref="DRL15:DRS15"/>
    <mergeCell ref="DSN5:DSQ5"/>
    <mergeCell ref="DRL7:DRS7"/>
    <mergeCell ref="DSR7:DSY7"/>
    <mergeCell ref="DSN10:DSU10"/>
    <mergeCell ref="DSB5:DSE5"/>
    <mergeCell ref="DRL14:DRU14"/>
    <mergeCell ref="DRV14:DSE14"/>
    <mergeCell ref="DSR5:DSW5"/>
    <mergeCell ref="DSN8:DSY8"/>
    <mergeCell ref="DTT6:DTW6"/>
    <mergeCell ref="DTD5:DTG5"/>
    <mergeCell ref="DTP6:DTS6"/>
    <mergeCell ref="DUB8:DUI8"/>
    <mergeCell ref="DQJ4:DQM17"/>
    <mergeCell ref="DOJ5:DOM5"/>
    <mergeCell ref="DPP17:DPS17"/>
    <mergeCell ref="DON15:DOY15"/>
    <mergeCell ref="DTX17:DUA17"/>
    <mergeCell ref="DVT5:DWA5"/>
    <mergeCell ref="DSB6:DSE6"/>
    <mergeCell ref="DND5:DNG5"/>
    <mergeCell ref="DNN17:DNS17"/>
    <mergeCell ref="DQT17:DQW17"/>
    <mergeCell ref="DPH10:DPK10"/>
    <mergeCell ref="DOV5:DOY5"/>
    <mergeCell ref="DPX13:DQA13"/>
    <mergeCell ref="DRL5:DRO5"/>
    <mergeCell ref="DRP5:DRS5"/>
    <mergeCell ref="DQZ5:DRC5"/>
    <mergeCell ref="DPH6:DPM6"/>
    <mergeCell ref="DPN6:DPS6"/>
    <mergeCell ref="DOV13:DOY13"/>
    <mergeCell ref="DPL10:DPO10"/>
    <mergeCell ref="DRL8:DRO8"/>
    <mergeCell ref="DRX8:DSE8"/>
    <mergeCell ref="DPX14:DQA14"/>
    <mergeCell ref="DQR9:DRC9"/>
    <mergeCell ref="DPH11:DPS11"/>
    <mergeCell ref="DSB10:DSE10"/>
    <mergeCell ref="DON7:DOY7"/>
    <mergeCell ref="DRL6:DRS6"/>
    <mergeCell ref="DON6:DOQ6"/>
    <mergeCell ref="DQV6:DRC6"/>
    <mergeCell ref="DRT6:DSA6"/>
    <mergeCell ref="DPX10:DQC10"/>
    <mergeCell ref="DQN6:DQU6"/>
    <mergeCell ref="DQN8:DQY8"/>
    <mergeCell ref="DRL11:DRO11"/>
    <mergeCell ref="DSB7:DSE7"/>
    <mergeCell ref="DPT16:DQA16"/>
    <mergeCell ref="DNH5:DNK5"/>
    <mergeCell ref="DNT10:DNW10"/>
    <mergeCell ref="DQN16:DRC16"/>
    <mergeCell ref="DOV10:DOY10"/>
    <mergeCell ref="DPT8:DQA8"/>
    <mergeCell ref="DOF15:DOM15"/>
    <mergeCell ref="DOF5:DOI5"/>
    <mergeCell ref="DOF6:DOI6"/>
    <mergeCell ref="DQN15:DQU15"/>
    <mergeCell ref="DQN11:DRC11"/>
    <mergeCell ref="DQN10:DQU10"/>
    <mergeCell ref="DQN7:DQU7"/>
    <mergeCell ref="DQV7:DRC7"/>
    <mergeCell ref="DQV10:DRC10"/>
    <mergeCell ref="DOV17:DOY17"/>
    <mergeCell ref="DQX17:DRC17"/>
    <mergeCell ref="DOV8:DOY8"/>
    <mergeCell ref="DPT17:DQA17"/>
    <mergeCell ref="DQN9:DQQ9"/>
    <mergeCell ref="DPT15:DQA15"/>
    <mergeCell ref="DNH6:DNK6"/>
    <mergeCell ref="DNP5:DNS5"/>
    <mergeCell ref="DON5:DOQ5"/>
    <mergeCell ref="DON16:DOY16"/>
    <mergeCell ref="DOV14:DOY14"/>
    <mergeCell ref="DPH14:DPO14"/>
    <mergeCell ref="DOR6:DOY6"/>
    <mergeCell ref="DPH5:DPS5"/>
    <mergeCell ref="DPT6:DQA6"/>
    <mergeCell ref="DPT7:DQA7"/>
    <mergeCell ref="DPH8:DPK8"/>
    <mergeCell ref="DPL8:DPS8"/>
    <mergeCell ref="DLL6:DLO6"/>
    <mergeCell ref="DNL5:DNO5"/>
    <mergeCell ref="DNP6:DNS6"/>
    <mergeCell ref="DND7:DNW7"/>
    <mergeCell ref="DMF10:DMI10"/>
    <mergeCell ref="DKN14:DKQ14"/>
    <mergeCell ref="DMB13:DMI13"/>
    <mergeCell ref="DND8:DNG8"/>
    <mergeCell ref="DND12:DNW12"/>
    <mergeCell ref="DOF7:DOM7"/>
    <mergeCell ref="DMR6:DMU6"/>
    <mergeCell ref="DND6:DNG6"/>
    <mergeCell ref="DND10:DNG10"/>
    <mergeCell ref="DOJ6:DOM6"/>
    <mergeCell ref="DOF8:DOI8"/>
    <mergeCell ref="DNP15:DNW15"/>
    <mergeCell ref="DNL8:DNO8"/>
    <mergeCell ref="DNH13:DNO13"/>
    <mergeCell ref="DMN6:DMQ6"/>
    <mergeCell ref="DND11:DNW11"/>
    <mergeCell ref="DNH8:DNK8"/>
    <mergeCell ref="DMN10:DMQ10"/>
    <mergeCell ref="DMN13:DMU13"/>
    <mergeCell ref="DNH10:DNO10"/>
    <mergeCell ref="DNL6:DNO6"/>
    <mergeCell ref="DOJ10:DOM10"/>
    <mergeCell ref="DNT5:DNW5"/>
    <mergeCell ref="DMB8:DMI8"/>
    <mergeCell ref="DKZ7:DLS7"/>
    <mergeCell ref="DNT6:DNW6"/>
    <mergeCell ref="DLP6:DLS6"/>
    <mergeCell ref="DMB9:DMI9"/>
    <mergeCell ref="DKZ6:DLK6"/>
    <mergeCell ref="DLH13:DLS13"/>
    <mergeCell ref="DKZ9:DLS9"/>
    <mergeCell ref="DKJ5:DKQ5"/>
    <mergeCell ref="DKJ11:DKQ11"/>
    <mergeCell ref="DJH10:DJK10"/>
    <mergeCell ref="DIV6:DJC6"/>
    <mergeCell ref="DIV7:DJG7"/>
    <mergeCell ref="DKF5:DKI5"/>
    <mergeCell ref="DKJ6:DKQ6"/>
    <mergeCell ref="DIZ5:DJK5"/>
    <mergeCell ref="DNP10:DNS10"/>
    <mergeCell ref="DND13:DNG13"/>
    <mergeCell ref="DLP5:DLS5"/>
    <mergeCell ref="DMB5:DMI5"/>
    <mergeCell ref="DKZ5:DLG5"/>
    <mergeCell ref="DLH5:DLO5"/>
    <mergeCell ref="DKZ10:DLC10"/>
    <mergeCell ref="DMB10:DME10"/>
    <mergeCell ref="DKB5:DKE5"/>
    <mergeCell ref="DNP13:DNW13"/>
    <mergeCell ref="DKB6:DKE6"/>
    <mergeCell ref="DKF7:DKK7"/>
    <mergeCell ref="DKF10:DKI10"/>
    <mergeCell ref="DMB6:DMI6"/>
    <mergeCell ref="DLD10:DLG10"/>
    <mergeCell ref="DJL5:DJO5"/>
    <mergeCell ref="DJX4:DKA17"/>
    <mergeCell ref="DKF6:DKI6"/>
    <mergeCell ref="DIV5:DIY5"/>
    <mergeCell ref="DKB13:DKI13"/>
    <mergeCell ref="DIV9:DJO9"/>
    <mergeCell ref="DJD6:DJK6"/>
    <mergeCell ref="DIB7:DIM7"/>
    <mergeCell ref="DJH15:DJO15"/>
    <mergeCell ref="DIV12:DJO12"/>
    <mergeCell ref="DJD8:DJO8"/>
    <mergeCell ref="DKJ13:DKQ13"/>
    <mergeCell ref="DHH10:DHK10"/>
    <mergeCell ref="DHT7:DIA7"/>
    <mergeCell ref="DHX10:DIE10"/>
    <mergeCell ref="DIB8:DIM8"/>
    <mergeCell ref="DKB7:DKE7"/>
    <mergeCell ref="DBT6:DCA6"/>
    <mergeCell ref="DCN8:DDC8"/>
    <mergeCell ref="DCN11:DDC11"/>
    <mergeCell ref="DDL6:DDS6"/>
    <mergeCell ref="DEV8:DFC8"/>
    <mergeCell ref="DFT9:DGI9"/>
    <mergeCell ref="DFT6:DGI6"/>
    <mergeCell ref="DFT11:DGA11"/>
    <mergeCell ref="DGB11:DGI11"/>
    <mergeCell ref="DHT15:DIA15"/>
    <mergeCell ref="DKJ15:DKQ15"/>
    <mergeCell ref="DJH7:DJO7"/>
    <mergeCell ref="DHH14:DHK14"/>
    <mergeCell ref="DHD7:DHK7"/>
    <mergeCell ref="DFP4:DFS17"/>
    <mergeCell ref="DDT14:DEA14"/>
    <mergeCell ref="DDP11:DDW11"/>
    <mergeCell ref="DGB17:DGE17"/>
    <mergeCell ref="DDX6:DEE6"/>
    <mergeCell ref="DGB10:DGE10"/>
    <mergeCell ref="DGF14:DGI14"/>
    <mergeCell ref="DEV11:DFC11"/>
    <mergeCell ref="DER17:DEY17"/>
    <mergeCell ref="DFD17:DFG17"/>
    <mergeCell ref="DER11:DEU11"/>
    <mergeCell ref="DER10:DFC10"/>
    <mergeCell ref="DFT17:DGA17"/>
    <mergeCell ref="DGB8:DGI8"/>
    <mergeCell ref="DGF17:DGI17"/>
    <mergeCell ref="DCR15:DDC15"/>
    <mergeCell ref="DEN4:DEQ17"/>
    <mergeCell ref="DHD6:DHK6"/>
    <mergeCell ref="DHX6:DIE6"/>
    <mergeCell ref="DHD8:DHK8"/>
    <mergeCell ref="DAF15:DAI15"/>
    <mergeCell ref="DBL14:DCA14"/>
    <mergeCell ref="CZT14:CZW14"/>
    <mergeCell ref="CZT7:CZW7"/>
    <mergeCell ref="DAR7:DAY7"/>
    <mergeCell ref="DAN8:DAY8"/>
    <mergeCell ref="DAV10:DAY10"/>
    <mergeCell ref="DAV17:DAY17"/>
    <mergeCell ref="DAF7:DAI7"/>
    <mergeCell ref="DCJ9:DDC9"/>
    <mergeCell ref="DAJ17:DAM17"/>
    <mergeCell ref="DAR11:DAY11"/>
    <mergeCell ref="DCR6:DCY6"/>
    <mergeCell ref="DAR6:DAY6"/>
    <mergeCell ref="DBH4:DBK17"/>
    <mergeCell ref="DBT7:DCA7"/>
    <mergeCell ref="DBT11:DCA11"/>
    <mergeCell ref="DDL12:DEE12"/>
    <mergeCell ref="DBL15:DBS15"/>
    <mergeCell ref="CYR17:CYU17"/>
    <mergeCell ref="CZL7:CZS7"/>
    <mergeCell ref="CYR7:CYU7"/>
    <mergeCell ref="CYB4:CYI4"/>
    <mergeCell ref="CXJ14:CXN14"/>
    <mergeCell ref="DER4:DFG4"/>
    <mergeCell ref="DFT10:DGA10"/>
    <mergeCell ref="DFT12:DGI12"/>
    <mergeCell ref="DKF14:DKM14"/>
    <mergeCell ref="DFT4:DGI4"/>
    <mergeCell ref="DER6:DFG6"/>
    <mergeCell ref="DFD11:DFG11"/>
    <mergeCell ref="DFD10:DFG10"/>
    <mergeCell ref="DFD8:DFG8"/>
    <mergeCell ref="DER12:DFG12"/>
    <mergeCell ref="DIV14:DJG14"/>
    <mergeCell ref="DGR8:DGU8"/>
    <mergeCell ref="DHT10:DHW10"/>
    <mergeCell ref="DKB12:DKQ12"/>
    <mergeCell ref="DDL4:DEE4"/>
    <mergeCell ref="DEZ17:DFC17"/>
    <mergeCell ref="DBL10:DBW10"/>
    <mergeCell ref="DDT7:DEA7"/>
    <mergeCell ref="DDL15:DDW15"/>
    <mergeCell ref="DCJ10:DCY10"/>
    <mergeCell ref="DCJ12:DDC12"/>
    <mergeCell ref="DCJ11:DCM11"/>
    <mergeCell ref="DCJ14:DCM14"/>
    <mergeCell ref="CYB8:CYI8"/>
    <mergeCell ref="DAJ10:DAU10"/>
    <mergeCell ref="CXP7:CXS7"/>
    <mergeCell ref="CZL12:CZS12"/>
    <mergeCell ref="CZH14:CZS14"/>
    <mergeCell ref="CYJ9:CYU9"/>
    <mergeCell ref="CYR10:CYU10"/>
    <mergeCell ref="CZP11:CZW11"/>
    <mergeCell ref="DAF10:DAI10"/>
    <mergeCell ref="CWF17:CWI17"/>
    <mergeCell ref="DAF4:DAY4"/>
    <mergeCell ref="DAN6:DAQ6"/>
    <mergeCell ref="DEV14:DFG14"/>
    <mergeCell ref="DCJ4:DDC4"/>
    <mergeCell ref="CWZ10:CXS10"/>
    <mergeCell ref="CYB17:CYE17"/>
    <mergeCell ref="DAF11:DAQ11"/>
    <mergeCell ref="CZT17:CZW17"/>
    <mergeCell ref="CZR6:CZW6"/>
    <mergeCell ref="CZP17:CZS17"/>
    <mergeCell ref="CZD6:CZK6"/>
    <mergeCell ref="CZL6:CZQ6"/>
    <mergeCell ref="CXH6:CXM6"/>
    <mergeCell ref="CZD12:CZK12"/>
    <mergeCell ref="CYJ6:CYQ6"/>
    <mergeCell ref="CYR6:CYU6"/>
    <mergeCell ref="DER7:DFG7"/>
    <mergeCell ref="CXL12:CXS12"/>
    <mergeCell ref="CXH7:CXO7"/>
    <mergeCell ref="CXH8:CXO8"/>
    <mergeCell ref="CXO14:CXS14"/>
    <mergeCell ref="CXH13:CXS13"/>
    <mergeCell ref="CVX10:CWQ10"/>
    <mergeCell ref="CYB15:CYU15"/>
    <mergeCell ref="CXL17:CXO17"/>
    <mergeCell ref="CYJ12:CYQ12"/>
    <mergeCell ref="CYN17:CYQ17"/>
    <mergeCell ref="CYB10:CYI10"/>
    <mergeCell ref="CYB9:CYE9"/>
    <mergeCell ref="CYJ8:CYQ8"/>
    <mergeCell ref="CTH6:CTK6"/>
    <mergeCell ref="CWP9:CWS9"/>
    <mergeCell ref="CWZ17:CXC17"/>
    <mergeCell ref="CXD17:CXG17"/>
    <mergeCell ref="CYJ7:CYQ7"/>
    <mergeCell ref="CWZ12:CXC12"/>
    <mergeCell ref="DAF17:DAI17"/>
    <mergeCell ref="CYJ17:CYM17"/>
    <mergeCell ref="CWD9:CWG9"/>
    <mergeCell ref="CXP17:CXS17"/>
    <mergeCell ref="CWF7:CWM7"/>
    <mergeCell ref="CWN7:CWU7"/>
    <mergeCell ref="CWJ17:CWM17"/>
    <mergeCell ref="CYF9:CYI9"/>
    <mergeCell ref="CZD15:CZW15"/>
    <mergeCell ref="CZT12:CZW12"/>
    <mergeCell ref="CZD9:CZO9"/>
    <mergeCell ref="CZP9:CZW9"/>
    <mergeCell ref="CZL10:CZW10"/>
    <mergeCell ref="CYB12:CYI12"/>
    <mergeCell ref="CYB7:CYI7"/>
    <mergeCell ref="CXL15:CXS15"/>
    <mergeCell ref="CWZ15:CXK15"/>
    <mergeCell ref="CWR13:CWU13"/>
    <mergeCell ref="DAF9:DAY9"/>
    <mergeCell ref="DAF12:DAQ12"/>
    <mergeCell ref="DAF8:DAM8"/>
    <mergeCell ref="DAR12:DAY12"/>
    <mergeCell ref="CWB2:CWE2"/>
    <mergeCell ref="CUZ2:CVC2"/>
    <mergeCell ref="CRP12:CSA12"/>
    <mergeCell ref="CZD17:CZG17"/>
    <mergeCell ref="CUB17:CUE17"/>
    <mergeCell ref="CUV9:CVC9"/>
    <mergeCell ref="CVX6:CWE6"/>
    <mergeCell ref="CUZ10:CVC10"/>
    <mergeCell ref="CTD15:CTO15"/>
    <mergeCell ref="CXE14:CXI14"/>
    <mergeCell ref="CWF2:CWI2"/>
    <mergeCell ref="CTX2:CUA2"/>
    <mergeCell ref="CUF4:CUI17"/>
    <mergeCell ref="CUJ4:CUM17"/>
    <mergeCell ref="CRL2:CRO2"/>
    <mergeCell ref="CSR9:CSU9"/>
    <mergeCell ref="CVP2:CVS2"/>
    <mergeCell ref="CTH17:CTK17"/>
    <mergeCell ref="CYF17:CYI17"/>
    <mergeCell ref="CXP8:CXS8"/>
    <mergeCell ref="CYJ14:CYO14"/>
    <mergeCell ref="CYP14:CYU14"/>
    <mergeCell ref="CYB14:CYI14"/>
    <mergeCell ref="CYR12:CYU12"/>
    <mergeCell ref="CYJ10:CYQ10"/>
    <mergeCell ref="CWV2:CWY2"/>
    <mergeCell ref="CWZ2:CXC2"/>
    <mergeCell ref="CXD2:CXG2"/>
    <mergeCell ref="CWZ9:CXS9"/>
    <mergeCell ref="CTB13:CTG13"/>
    <mergeCell ref="CVX12:CWE12"/>
    <mergeCell ref="CYB6:CYI6"/>
    <mergeCell ref="CXH2:CXK2"/>
    <mergeCell ref="CWL9:CWO9"/>
    <mergeCell ref="CTL6:CTO6"/>
    <mergeCell ref="CXH17:CXK17"/>
    <mergeCell ref="CQV2:CQY2"/>
    <mergeCell ref="CRV7:CSA7"/>
    <mergeCell ref="CVH17:CVK17"/>
    <mergeCell ref="CVD10:CVG10"/>
    <mergeCell ref="CVL17:CVS17"/>
    <mergeCell ref="CVD17:CVG17"/>
    <mergeCell ref="CVP7:CVS7"/>
    <mergeCell ref="CSZ17:CTC17"/>
    <mergeCell ref="CUV7:CVC7"/>
    <mergeCell ref="CSR15:CTC15"/>
    <mergeCell ref="CWN17:CWQ17"/>
    <mergeCell ref="CRX9:CSA9"/>
    <mergeCell ref="CQV15:CRK15"/>
    <mergeCell ref="CSB12:CSM12"/>
    <mergeCell ref="CRP15:CSA15"/>
    <mergeCell ref="CQX14:CRC14"/>
    <mergeCell ref="CRP14:CSA14"/>
    <mergeCell ref="CSF17:CSI17"/>
    <mergeCell ref="CSR17:CSU17"/>
    <mergeCell ref="CSV17:CSY17"/>
    <mergeCell ref="CRD16:CRG16"/>
    <mergeCell ref="CSB13:CSI13"/>
    <mergeCell ref="CSB15:CSM15"/>
    <mergeCell ref="CSB10:CSI10"/>
    <mergeCell ref="CQZ12:CRK12"/>
    <mergeCell ref="CUZ17:CVC17"/>
    <mergeCell ref="CSR14:CTG14"/>
    <mergeCell ref="CVD6:CVK6"/>
    <mergeCell ref="CXL4:CXO4"/>
    <mergeCell ref="CQP16:CQQ16"/>
    <mergeCell ref="CVX17:CWE17"/>
    <mergeCell ref="CWJ14:CWQ14"/>
    <mergeCell ref="CWZ7:CXG7"/>
    <mergeCell ref="CTX4:CUA4"/>
    <mergeCell ref="CSR4:CTC4"/>
    <mergeCell ref="CSR13:CSU13"/>
    <mergeCell ref="CTX8:CUE8"/>
    <mergeCell ref="CTB10:CTE10"/>
    <mergeCell ref="CWF12:CWK12"/>
    <mergeCell ref="CVH10:CVM10"/>
    <mergeCell ref="CWN13:CWQ13"/>
    <mergeCell ref="CVL8:CVS8"/>
    <mergeCell ref="CVN10:CVS10"/>
    <mergeCell ref="CUV15:CVK15"/>
    <mergeCell ref="CVD9:CVG9"/>
    <mergeCell ref="CVH9:CVO9"/>
    <mergeCell ref="CUV12:CVK12"/>
    <mergeCell ref="CSZ6:CTC6"/>
    <mergeCell ref="CXN6:CXS6"/>
    <mergeCell ref="CQN8:CRK8"/>
    <mergeCell ref="CVD7:CVI7"/>
    <mergeCell ref="CRT17:CRW17"/>
    <mergeCell ref="CTD17:CTG17"/>
    <mergeCell ref="CUV17:CUY17"/>
    <mergeCell ref="CSJ9:CSM9"/>
    <mergeCell ref="CQN13:CQW13"/>
    <mergeCell ref="CQN17:CQQ17"/>
    <mergeCell ref="CQN10:CQQ10"/>
    <mergeCell ref="CWH9:CWK9"/>
    <mergeCell ref="CUV8:CVC8"/>
    <mergeCell ref="CSJ2:CSM2"/>
    <mergeCell ref="CSH7:CSM7"/>
    <mergeCell ref="CTD4:CTK4"/>
    <mergeCell ref="CTX10:CUA10"/>
    <mergeCell ref="CTT4:CTW17"/>
    <mergeCell ref="CTL17:CTO17"/>
    <mergeCell ref="CQN2:CQQ2"/>
    <mergeCell ref="CSR6:CSY6"/>
    <mergeCell ref="CQJ2:CQM2"/>
    <mergeCell ref="CTD9:CTI9"/>
    <mergeCell ref="CQZ2:CRC2"/>
    <mergeCell ref="CSV9:CTC9"/>
    <mergeCell ref="CVJ7:CVO7"/>
    <mergeCell ref="CRD2:CRG2"/>
    <mergeCell ref="CVD2:CVG2"/>
    <mergeCell ref="CVL6:CVS6"/>
    <mergeCell ref="CUV6:CVC6"/>
    <mergeCell ref="CSV13:CTA13"/>
    <mergeCell ref="CQV14:CQW14"/>
    <mergeCell ref="CSJ13:CSM13"/>
    <mergeCell ref="CSB14:CSM14"/>
    <mergeCell ref="CQN4:CQY4"/>
    <mergeCell ref="CQV17:CQY17"/>
    <mergeCell ref="CVD8:CVK8"/>
    <mergeCell ref="CQR17:CQU17"/>
    <mergeCell ref="CRP13:CSA13"/>
    <mergeCell ref="CQZ17:CRC17"/>
    <mergeCell ref="CSB17:CSE17"/>
    <mergeCell ref="CTX17:CUA17"/>
    <mergeCell ref="CRH10:CRK10"/>
    <mergeCell ref="CRD10:CRG10"/>
    <mergeCell ref="CTJ10:CTO10"/>
    <mergeCell ref="CQB4:CQI4"/>
    <mergeCell ref="CPL4:CPS4"/>
    <mergeCell ref="CPX6:CQI6"/>
    <mergeCell ref="CSB6:CSI6"/>
    <mergeCell ref="CQT7:CQY7"/>
    <mergeCell ref="CRD6:CRK6"/>
    <mergeCell ref="CQB8:CQI8"/>
    <mergeCell ref="CQT9:CQW9"/>
    <mergeCell ref="CRD9:CRI9"/>
    <mergeCell ref="CQR2:CQU2"/>
    <mergeCell ref="CPL7:CPO7"/>
    <mergeCell ref="CRP7:CRU7"/>
    <mergeCell ref="CQN6:CQQ6"/>
    <mergeCell ref="CSB9:CSE9"/>
    <mergeCell ref="CPT9:CPU9"/>
    <mergeCell ref="CPL8:CPS8"/>
    <mergeCell ref="CRP9:CRW9"/>
    <mergeCell ref="CSB7:CSG7"/>
    <mergeCell ref="CQF9:CQG9"/>
    <mergeCell ref="CQH9:CQI9"/>
    <mergeCell ref="CPL6:CPQ6"/>
    <mergeCell ref="CPX2:CQA2"/>
    <mergeCell ref="CQB2:CQE2"/>
    <mergeCell ref="CPP2:CPS2"/>
    <mergeCell ref="CPT4:CQA4"/>
    <mergeCell ref="CQP9:CQQ9"/>
    <mergeCell ref="CQZ7:CRE7"/>
    <mergeCell ref="CRT2:CRW2"/>
    <mergeCell ref="CRX2:CSA2"/>
    <mergeCell ref="CSB2:CSE2"/>
    <mergeCell ref="CSF2:CSI2"/>
    <mergeCell ref="CQX9:CRC9"/>
    <mergeCell ref="COV2:COY2"/>
    <mergeCell ref="COZ2:CPC2"/>
    <mergeCell ref="CPD2:CPG2"/>
    <mergeCell ref="COZ9:CPA9"/>
    <mergeCell ref="CPB9:CPC9"/>
    <mergeCell ref="COZ17:CPC17"/>
    <mergeCell ref="CQN15:CQU15"/>
    <mergeCell ref="CPL17:CPO17"/>
    <mergeCell ref="CPP17:CPS17"/>
    <mergeCell ref="COV4:CPC4"/>
    <mergeCell ref="COR8:COY8"/>
    <mergeCell ref="COJ7:COS7"/>
    <mergeCell ref="CPB6:CPG6"/>
    <mergeCell ref="COT7:CPC7"/>
    <mergeCell ref="COV6:CPA6"/>
    <mergeCell ref="CON6:COU6"/>
    <mergeCell ref="CPV9:CPW9"/>
    <mergeCell ref="CQF16:CQI16"/>
    <mergeCell ref="CQR9:CQS9"/>
    <mergeCell ref="CPZ9:CQA9"/>
    <mergeCell ref="CQB9:CQC9"/>
    <mergeCell ref="COZ12:CPG12"/>
    <mergeCell ref="COZ8:CPG8"/>
    <mergeCell ref="COV9:COY9"/>
    <mergeCell ref="COR9:COU9"/>
    <mergeCell ref="CQN14:CQU14"/>
    <mergeCell ref="COJ4:COU4"/>
    <mergeCell ref="CQB14:CQI14"/>
    <mergeCell ref="CQF2:CQI2"/>
    <mergeCell ref="CQB7:CQI7"/>
    <mergeCell ref="CPL14:CPO14"/>
    <mergeCell ref="CQR10:CQU10"/>
    <mergeCell ref="CPH2:CPK2"/>
    <mergeCell ref="CPL2:CPO2"/>
    <mergeCell ref="CTL2:CTO2"/>
    <mergeCell ref="DBH2:DBK2"/>
    <mergeCell ref="DBL2:DBO2"/>
    <mergeCell ref="DBP2:DBS2"/>
    <mergeCell ref="CQR6:CRC6"/>
    <mergeCell ref="CWR2:CWU2"/>
    <mergeCell ref="CTP2:CTS2"/>
    <mergeCell ref="CUF2:CUI2"/>
    <mergeCell ref="CUJ2:CUM2"/>
    <mergeCell ref="CUN2:CUQ2"/>
    <mergeCell ref="CUR2:CUU2"/>
    <mergeCell ref="CSN2:CSQ2"/>
    <mergeCell ref="CSR2:CSU2"/>
    <mergeCell ref="CSV2:CSY2"/>
    <mergeCell ref="CSZ2:CTC2"/>
    <mergeCell ref="CTD2:CTG2"/>
    <mergeCell ref="CUB2:CUE2"/>
    <mergeCell ref="CTT2:CTW2"/>
    <mergeCell ref="CZD2:CZG2"/>
    <mergeCell ref="CTL4:CTO4"/>
    <mergeCell ref="CRD4:CRK4"/>
    <mergeCell ref="CSJ6:CSM6"/>
    <mergeCell ref="CXX2:CYA2"/>
    <mergeCell ref="CZH2:CZK2"/>
    <mergeCell ref="CTH2:CTK2"/>
    <mergeCell ref="CRP4:CRW4"/>
    <mergeCell ref="CPT2:CPW2"/>
    <mergeCell ref="CRH2:CRK2"/>
    <mergeCell ref="CXT2:CXW2"/>
    <mergeCell ref="CYB2:CYE2"/>
    <mergeCell ref="DPT2:DPW2"/>
    <mergeCell ref="DPX2:DQA2"/>
    <mergeCell ref="DQB2:DQE2"/>
    <mergeCell ref="DQF2:DQI2"/>
    <mergeCell ref="DQJ2:DQM2"/>
    <mergeCell ref="CVT2:CVW2"/>
    <mergeCell ref="CVX2:CWA2"/>
    <mergeCell ref="DJP2:DJS2"/>
    <mergeCell ref="DEF2:DEI2"/>
    <mergeCell ref="DEJ2:DEM2"/>
    <mergeCell ref="DMN2:DMQ2"/>
    <mergeCell ref="DEN2:DEQ2"/>
    <mergeCell ref="DER2:DEU2"/>
    <mergeCell ref="DMF2:DMI2"/>
    <mergeCell ref="DKR2:DKU2"/>
    <mergeCell ref="DLD2:DLG2"/>
    <mergeCell ref="DLH2:DLK2"/>
    <mergeCell ref="DFT2:DFW2"/>
    <mergeCell ref="DFX2:DGA2"/>
    <mergeCell ref="DGB2:DGE2"/>
    <mergeCell ref="DGF2:DGI2"/>
    <mergeCell ref="DBT2:DBW2"/>
    <mergeCell ref="DGV2:DGY2"/>
    <mergeCell ref="DHH2:DHK2"/>
    <mergeCell ref="DHT2:DHW2"/>
    <mergeCell ref="DHX2:DIA2"/>
    <mergeCell ref="DFP2:DFS2"/>
    <mergeCell ref="DDD2:DDG2"/>
    <mergeCell ref="DKB2:DKE2"/>
    <mergeCell ref="DKF2:DKI2"/>
    <mergeCell ref="DIN2:DIQ2"/>
    <mergeCell ref="DIR2:DIU2"/>
    <mergeCell ref="CWJ2:CWM2"/>
    <mergeCell ref="CQZ4:CRC4"/>
    <mergeCell ref="DAN2:DAQ2"/>
    <mergeCell ref="DAJ2:DAM2"/>
    <mergeCell ref="DIB2:DIE2"/>
    <mergeCell ref="CWN2:CWQ2"/>
    <mergeCell ref="DAF2:DAI2"/>
    <mergeCell ref="DCF2:DCI2"/>
    <mergeCell ref="DCN2:DCQ2"/>
    <mergeCell ref="DCR2:DCU2"/>
    <mergeCell ref="DCZ2:DDC2"/>
    <mergeCell ref="DEV2:DEY2"/>
    <mergeCell ref="DEZ2:DFC2"/>
    <mergeCell ref="DFD2:DFG2"/>
    <mergeCell ref="DHD2:DHG2"/>
    <mergeCell ref="DGR2:DGU2"/>
    <mergeCell ref="CRP2:CRS2"/>
    <mergeCell ref="CVL2:CVO2"/>
    <mergeCell ref="CUV2:CUY2"/>
    <mergeCell ref="CRX4:CSI4"/>
    <mergeCell ref="CXP4:CXS4"/>
    <mergeCell ref="CYJ4:CYU4"/>
    <mergeCell ref="CWZ4:CXC4"/>
    <mergeCell ref="CXD4:CXK4"/>
    <mergeCell ref="CYJ2:CYM2"/>
    <mergeCell ref="CYN2:CYQ2"/>
    <mergeCell ref="CYR2:CYU2"/>
    <mergeCell ref="CYV2:CYY2"/>
    <mergeCell ref="CYZ2:CZC2"/>
    <mergeCell ref="CXL2:CXO2"/>
    <mergeCell ref="CXP2:CXS2"/>
    <mergeCell ref="CVH2:CVK2"/>
    <mergeCell ref="CYF2:CYI2"/>
    <mergeCell ref="CZT2:CZW2"/>
    <mergeCell ref="CZX2:DAA2"/>
    <mergeCell ref="DAB2:DAE2"/>
    <mergeCell ref="CZL2:CZO2"/>
    <mergeCell ref="CZP2:CZS2"/>
    <mergeCell ref="DCJ2:DCM2"/>
    <mergeCell ref="DGJ2:DGM2"/>
    <mergeCell ref="DAR2:DAU2"/>
    <mergeCell ref="DCB2:DCE2"/>
    <mergeCell ref="DDH2:DDK2"/>
    <mergeCell ref="DDL2:DDO2"/>
    <mergeCell ref="DDP2:DDS2"/>
    <mergeCell ref="DDT2:DDW2"/>
    <mergeCell ref="DDX2:DEA2"/>
    <mergeCell ref="DEB2:DEE2"/>
    <mergeCell ref="DFH2:DFK2"/>
    <mergeCell ref="DFL2:DFO2"/>
    <mergeCell ref="DBX2:DCA2"/>
    <mergeCell ref="DGN2:DGQ2"/>
    <mergeCell ref="DIV2:DIY2"/>
    <mergeCell ref="DHP2:DHS2"/>
    <mergeCell ref="DAV2:DAY2"/>
    <mergeCell ref="DAZ2:DBC2"/>
    <mergeCell ref="DBD2:DBG2"/>
    <mergeCell ref="DCV2:DCY2"/>
    <mergeCell ref="DQV2:DQY2"/>
    <mergeCell ref="ECR2:ECU2"/>
    <mergeCell ref="ECV2:ECY2"/>
    <mergeCell ref="EAR2:EAU2"/>
    <mergeCell ref="DMJ2:DMM2"/>
    <mergeCell ref="DMV2:DMY2"/>
    <mergeCell ref="DMZ2:DNC2"/>
    <mergeCell ref="DND2:DNG2"/>
    <mergeCell ref="DNH2:DNK2"/>
    <mergeCell ref="DNL2:DNO2"/>
    <mergeCell ref="DNP2:DNS2"/>
    <mergeCell ref="DNT2:DNW2"/>
    <mergeCell ref="DNX2:DOA2"/>
    <mergeCell ref="DUN2:DUQ2"/>
    <mergeCell ref="DWV2:DWY2"/>
    <mergeCell ref="DUV2:DUY2"/>
    <mergeCell ref="DRD2:DRG2"/>
    <mergeCell ref="DVH2:DVK2"/>
    <mergeCell ref="ECN2:ECQ2"/>
    <mergeCell ref="DLX2:DMA2"/>
    <mergeCell ref="DMB2:DME2"/>
    <mergeCell ref="DTP2:DTS2"/>
    <mergeCell ref="DOV2:DOY2"/>
    <mergeCell ref="DZT2:DZW2"/>
    <mergeCell ref="DVL2:DVO2"/>
    <mergeCell ref="DSV2:DSY2"/>
    <mergeCell ref="DSZ2:DTC2"/>
    <mergeCell ref="DWZ2:DXC2"/>
    <mergeCell ref="DTX2:DUA2"/>
    <mergeCell ref="DUB2:DUE2"/>
    <mergeCell ref="DMR2:DMU2"/>
    <mergeCell ref="DGZ2:DHC2"/>
    <mergeCell ref="DVT2:DVW2"/>
    <mergeCell ref="DWB2:DWE2"/>
    <mergeCell ref="DZH2:DZK2"/>
    <mergeCell ref="DZL2:DZO2"/>
    <mergeCell ref="EDH2:EDK2"/>
    <mergeCell ref="EBH2:EBK2"/>
    <mergeCell ref="DVX2:DWA2"/>
    <mergeCell ref="DQN2:DQQ2"/>
    <mergeCell ref="DQR2:DQU2"/>
    <mergeCell ref="DWF2:DWI2"/>
    <mergeCell ref="DYZ2:DZC2"/>
    <mergeCell ref="EAF2:EAI2"/>
    <mergeCell ref="EAJ2:EAM2"/>
    <mergeCell ref="EAN2:EAQ2"/>
    <mergeCell ref="DLT2:DLW2"/>
    <mergeCell ref="DJX2:DKA2"/>
    <mergeCell ref="DIF2:DII2"/>
    <mergeCell ref="DIJ2:DIM2"/>
    <mergeCell ref="DON2:DOQ2"/>
    <mergeCell ref="DOR2:DOU2"/>
    <mergeCell ref="DUJ2:DUM2"/>
    <mergeCell ref="DOZ2:DPC2"/>
    <mergeCell ref="DIZ2:DJC2"/>
    <mergeCell ref="DJD2:DJG2"/>
    <mergeCell ref="DHL2:DHO2"/>
    <mergeCell ref="DTD2:DTG2"/>
    <mergeCell ref="EHP2:EHS2"/>
    <mergeCell ref="EBL2:EBO2"/>
    <mergeCell ref="DZX2:EAA2"/>
    <mergeCell ref="DZD2:DZG2"/>
    <mergeCell ref="EAB2:EAE2"/>
    <mergeCell ref="EGZ2:EHC2"/>
    <mergeCell ref="EGF2:EGI2"/>
    <mergeCell ref="EGJ2:EGM2"/>
    <mergeCell ref="EER2:EEU2"/>
    <mergeCell ref="EEZ2:EFC2"/>
    <mergeCell ref="EDL2:EDO2"/>
    <mergeCell ref="EDP2:EDS2"/>
    <mergeCell ref="EEV2:EEY2"/>
    <mergeCell ref="DTH2:DTK2"/>
    <mergeCell ref="DTL2:DTO2"/>
    <mergeCell ref="EDX2:EEA2"/>
    <mergeCell ref="DVP2:DVS2"/>
    <mergeCell ref="DWJ2:DWM2"/>
    <mergeCell ref="EBX2:ECA2"/>
    <mergeCell ref="DWN2:DWQ2"/>
    <mergeCell ref="EAZ2:EBC2"/>
    <mergeCell ref="DYV2:DYY2"/>
    <mergeCell ref="EEF2:EEI2"/>
    <mergeCell ref="EBD2:EBG2"/>
    <mergeCell ref="ECZ2:EDC2"/>
    <mergeCell ref="EDD2:EDG2"/>
    <mergeCell ref="EBP2:EBS2"/>
    <mergeCell ref="DWR2:DWU2"/>
    <mergeCell ref="EHL2:EHO2"/>
    <mergeCell ref="DXD2:DXG2"/>
    <mergeCell ref="DXH2:DXK2"/>
    <mergeCell ref="DJH2:DJK2"/>
    <mergeCell ref="DJL2:DJO2"/>
    <mergeCell ref="DKZ2:DLC2"/>
    <mergeCell ref="DJT2:DJW2"/>
    <mergeCell ref="DKJ2:DKM2"/>
    <mergeCell ref="DKN2:DKQ2"/>
    <mergeCell ref="DLP2:DLS2"/>
    <mergeCell ref="DKV2:DKY2"/>
    <mergeCell ref="DUR2:DUU2"/>
    <mergeCell ref="DOB2:DOE2"/>
    <mergeCell ref="DTT2:DTW2"/>
    <mergeCell ref="DUZ2:DVC2"/>
    <mergeCell ref="DVD2:DVG2"/>
    <mergeCell ref="DSF2:DSI2"/>
    <mergeCell ref="DSJ2:DSM2"/>
    <mergeCell ref="DSN2:DSQ2"/>
    <mergeCell ref="DOF2:DOI2"/>
    <mergeCell ref="DRT2:DRW2"/>
    <mergeCell ref="DQZ2:DRC2"/>
    <mergeCell ref="DLL2:DLO2"/>
    <mergeCell ref="DOJ2:DOM2"/>
    <mergeCell ref="DUF2:DUI2"/>
    <mergeCell ref="DSR2:DSU2"/>
    <mergeCell ref="DPH2:DPK2"/>
    <mergeCell ref="DPD2:DPG2"/>
    <mergeCell ref="DRL2:DRO2"/>
    <mergeCell ref="DRP2:DRS2"/>
    <mergeCell ref="DRH2:DRK2"/>
    <mergeCell ref="DRX2:DSA2"/>
    <mergeCell ref="DSB2:DSE2"/>
    <mergeCell ref="DPL2:DPO2"/>
    <mergeCell ref="DPP2:DPS2"/>
    <mergeCell ref="DYB2:DYE2"/>
    <mergeCell ref="DYF2:DYI2"/>
    <mergeCell ref="DYJ2:DYM2"/>
    <mergeCell ref="DYN2:DYQ2"/>
    <mergeCell ref="DYR2:DYU2"/>
    <mergeCell ref="DZP2:DZS2"/>
    <mergeCell ref="ECF2:ECI2"/>
    <mergeCell ref="EBT2:EBW2"/>
    <mergeCell ref="ECB2:ECE2"/>
    <mergeCell ref="EFP2:EFS2"/>
    <mergeCell ref="EDT2:EDW2"/>
    <mergeCell ref="EGB2:EGE2"/>
    <mergeCell ref="EEB2:EEE2"/>
    <mergeCell ref="EEJ2:EEM2"/>
    <mergeCell ref="EFL2:EFO2"/>
    <mergeCell ref="EGR2:EGU2"/>
    <mergeCell ref="EFT2:EFW2"/>
    <mergeCell ref="EFD2:EFG2"/>
    <mergeCell ref="EFH2:EFK2"/>
    <mergeCell ref="EEN2:EEQ2"/>
    <mergeCell ref="EGN2:EGQ2"/>
    <mergeCell ref="EIJ2:EIM2"/>
    <mergeCell ref="EHT2:EHW2"/>
    <mergeCell ref="EHX2:EIA2"/>
    <mergeCell ref="EIB2:EIE2"/>
    <mergeCell ref="EHD2:EHG2"/>
    <mergeCell ref="EHH2:EHK2"/>
    <mergeCell ref="CMF2:CMI2"/>
    <mergeCell ref="CMJ2:CMM2"/>
    <mergeCell ref="CMN2:CMQ2"/>
    <mergeCell ref="CMR2:CMU2"/>
    <mergeCell ref="CMV2:CMY2"/>
    <mergeCell ref="CMZ2:CNC2"/>
    <mergeCell ref="CND2:CNG2"/>
    <mergeCell ref="CNH2:CNK2"/>
    <mergeCell ref="CNL2:CNO2"/>
    <mergeCell ref="CNP2:CNS2"/>
    <mergeCell ref="CNT2:CNW2"/>
    <mergeCell ref="CNX2:COA2"/>
    <mergeCell ref="COB2:COE2"/>
    <mergeCell ref="COF2:COI2"/>
    <mergeCell ref="COJ2:COM2"/>
    <mergeCell ref="CON2:COQ2"/>
    <mergeCell ref="COR2:COU2"/>
    <mergeCell ref="DXL2:DXO2"/>
    <mergeCell ref="DXP2:DXS2"/>
    <mergeCell ref="EGV2:EGY2"/>
    <mergeCell ref="EFX2:EGA2"/>
    <mergeCell ref="EAV2:EAY2"/>
    <mergeCell ref="ECJ2:ECM2"/>
    <mergeCell ref="DXT2:DXW2"/>
    <mergeCell ref="DXX2:DYA2"/>
    <mergeCell ref="EIF2:EII2"/>
    <mergeCell ref="EAZ1:EBC1"/>
    <mergeCell ref="EBD1:EBG1"/>
    <mergeCell ref="EBH1:EBK1"/>
    <mergeCell ref="EBL1:EBO1"/>
    <mergeCell ref="EBP1:EBS1"/>
    <mergeCell ref="EBT1:EBW1"/>
    <mergeCell ref="EBX1:ECA1"/>
    <mergeCell ref="ECB1:ECE1"/>
    <mergeCell ref="ECF1:ECI1"/>
    <mergeCell ref="ECJ1:ECM1"/>
    <mergeCell ref="ECN1:ECQ1"/>
    <mergeCell ref="ECR1:ECU1"/>
    <mergeCell ref="ECV1:ECY1"/>
    <mergeCell ref="ECZ1:EDC1"/>
    <mergeCell ref="EDD1:EDG1"/>
    <mergeCell ref="EDH1:EDK1"/>
    <mergeCell ref="EDL1:EDO1"/>
    <mergeCell ref="DYJ1:DYM1"/>
    <mergeCell ref="EMB1:EME1"/>
    <mergeCell ref="EMF1:EMI1"/>
    <mergeCell ref="EMJ1:EMM1"/>
    <mergeCell ref="EMN1:EMQ1"/>
    <mergeCell ref="EMR1:EMU1"/>
    <mergeCell ref="EMV1:EMY1"/>
    <mergeCell ref="EKR1:EKU1"/>
    <mergeCell ref="EKV1:EKY1"/>
    <mergeCell ref="EKZ1:ELC1"/>
    <mergeCell ref="ELD1:ELG1"/>
    <mergeCell ref="ELH1:ELK1"/>
    <mergeCell ref="EHL1:EHO1"/>
    <mergeCell ref="EHP1:EHS1"/>
    <mergeCell ref="EHT1:EHW1"/>
    <mergeCell ref="EHX1:EIA1"/>
    <mergeCell ref="EIB1:EIE1"/>
    <mergeCell ref="EIF1:EII1"/>
    <mergeCell ref="EIJ1:EIM1"/>
    <mergeCell ref="EIN1:EIQ1"/>
    <mergeCell ref="EIR1:EIU1"/>
    <mergeCell ref="EIV1:EIY1"/>
    <mergeCell ref="EIZ1:EJC1"/>
    <mergeCell ref="EJD1:EJG1"/>
    <mergeCell ref="EJH1:EJK1"/>
    <mergeCell ref="EJL1:EJO1"/>
    <mergeCell ref="EJP1:EJS1"/>
    <mergeCell ref="EJT1:EJW1"/>
    <mergeCell ref="EJX1:EKA1"/>
    <mergeCell ref="EKB1:EKE1"/>
    <mergeCell ref="EKF1:EKI1"/>
    <mergeCell ref="DYN1:DYQ1"/>
    <mergeCell ref="CIV2:CIY2"/>
    <mergeCell ref="CIZ2:CJC2"/>
    <mergeCell ref="CJD2:CJG2"/>
    <mergeCell ref="CJH2:CJK2"/>
    <mergeCell ref="CJL2:CJO2"/>
    <mergeCell ref="CJP2:CJS2"/>
    <mergeCell ref="CJT2:CJW2"/>
    <mergeCell ref="CJX2:CKA2"/>
    <mergeCell ref="CKB2:CKE2"/>
    <mergeCell ref="CKF2:CKI2"/>
    <mergeCell ref="CKJ2:CKM2"/>
    <mergeCell ref="CKN2:CKQ2"/>
    <mergeCell ref="CKR2:CKU2"/>
    <mergeCell ref="CKV2:CKY2"/>
    <mergeCell ref="CKZ2:CLC2"/>
    <mergeCell ref="CLD2:CLG2"/>
    <mergeCell ref="CLH2:CLK2"/>
    <mergeCell ref="CLL2:CLO2"/>
    <mergeCell ref="CLP2:CLS2"/>
    <mergeCell ref="CLT2:CLW2"/>
    <mergeCell ref="CLX2:CMA2"/>
    <mergeCell ref="CMB2:CME2"/>
    <mergeCell ref="EKJ1:EKM1"/>
    <mergeCell ref="EKN1:EKQ1"/>
    <mergeCell ref="EDP1:EDS1"/>
    <mergeCell ref="EDT1:EDW1"/>
    <mergeCell ref="EDX1:EEA1"/>
    <mergeCell ref="EEB1:EEE1"/>
    <mergeCell ref="EEF1:EEI1"/>
    <mergeCell ref="EEJ1:EEM1"/>
    <mergeCell ref="EEN1:EEQ1"/>
    <mergeCell ref="EER1:EEU1"/>
    <mergeCell ref="EEV1:EEY1"/>
    <mergeCell ref="EEZ1:EFC1"/>
    <mergeCell ref="EFD1:EFG1"/>
    <mergeCell ref="EFH1:EFK1"/>
    <mergeCell ref="EFL1:EFO1"/>
    <mergeCell ref="EFP1:EFS1"/>
    <mergeCell ref="EFT1:EFW1"/>
    <mergeCell ref="EFX1:EGA1"/>
    <mergeCell ref="EGB1:EGE1"/>
    <mergeCell ref="EGF1:EGI1"/>
    <mergeCell ref="EGJ1:EGM1"/>
    <mergeCell ref="EGN1:EGQ1"/>
    <mergeCell ref="EGR1:EGU1"/>
    <mergeCell ref="EGV1:EGY1"/>
    <mergeCell ref="EGZ1:EHC1"/>
    <mergeCell ref="EHD1:EHG1"/>
    <mergeCell ref="EHH1:EHK1"/>
    <mergeCell ref="DYR1:DYU1"/>
    <mergeCell ref="DYV1:DYY1"/>
    <mergeCell ref="DYZ1:DZC1"/>
    <mergeCell ref="DZD1:DZG1"/>
    <mergeCell ref="DZH1:DZK1"/>
    <mergeCell ref="DZL1:DZO1"/>
    <mergeCell ref="DZP1:DZS1"/>
    <mergeCell ref="DZT1:DZW1"/>
    <mergeCell ref="DZX1:EAA1"/>
    <mergeCell ref="EAB1:EAE1"/>
    <mergeCell ref="EAF1:EAI1"/>
    <mergeCell ref="EAJ1:EAM1"/>
    <mergeCell ref="EAN1:EAQ1"/>
    <mergeCell ref="EAR1:EAU1"/>
    <mergeCell ref="EAV1:EAY1"/>
    <mergeCell ref="DVT1:DVW1"/>
    <mergeCell ref="DVX1:DWA1"/>
    <mergeCell ref="DWB1:DWE1"/>
    <mergeCell ref="DWF1:DWI1"/>
    <mergeCell ref="DWJ1:DWM1"/>
    <mergeCell ref="DWN1:DWQ1"/>
    <mergeCell ref="DWR1:DWU1"/>
    <mergeCell ref="DWV1:DWY1"/>
    <mergeCell ref="DWZ1:DXC1"/>
    <mergeCell ref="DXD1:DXG1"/>
    <mergeCell ref="DXH1:DXK1"/>
    <mergeCell ref="DXL1:DXO1"/>
    <mergeCell ref="DXP1:DXS1"/>
    <mergeCell ref="DXT1:DXW1"/>
    <mergeCell ref="DXX1:DYA1"/>
    <mergeCell ref="DYB1:DYE1"/>
    <mergeCell ref="DYF1:DYI1"/>
    <mergeCell ref="DTD1:DTG1"/>
    <mergeCell ref="DTH1:DTK1"/>
    <mergeCell ref="DTL1:DTO1"/>
    <mergeCell ref="DTP1:DTS1"/>
    <mergeCell ref="DTT1:DTW1"/>
    <mergeCell ref="DTX1:DUA1"/>
    <mergeCell ref="DUB1:DUE1"/>
    <mergeCell ref="DUF1:DUI1"/>
    <mergeCell ref="DUJ1:DUM1"/>
    <mergeCell ref="DUN1:DUQ1"/>
    <mergeCell ref="DUR1:DUU1"/>
    <mergeCell ref="DUV1:DUY1"/>
    <mergeCell ref="DUZ1:DVC1"/>
    <mergeCell ref="DVD1:DVG1"/>
    <mergeCell ref="DVH1:DVK1"/>
    <mergeCell ref="DVL1:DVO1"/>
    <mergeCell ref="DVP1:DVS1"/>
    <mergeCell ref="DQN1:DQQ1"/>
    <mergeCell ref="DQR1:DQU1"/>
    <mergeCell ref="DQV1:DQY1"/>
    <mergeCell ref="DQZ1:DRC1"/>
    <mergeCell ref="DRD1:DRG1"/>
    <mergeCell ref="DRH1:DRK1"/>
    <mergeCell ref="DRL1:DRO1"/>
    <mergeCell ref="DRP1:DRS1"/>
    <mergeCell ref="DRT1:DRW1"/>
    <mergeCell ref="DRX1:DSA1"/>
    <mergeCell ref="DSB1:DSE1"/>
    <mergeCell ref="DSF1:DSI1"/>
    <mergeCell ref="DSJ1:DSM1"/>
    <mergeCell ref="DSN1:DSQ1"/>
    <mergeCell ref="DSR1:DSU1"/>
    <mergeCell ref="DSV1:DSY1"/>
    <mergeCell ref="DSZ1:DTC1"/>
    <mergeCell ref="DNX1:DOA1"/>
    <mergeCell ref="DOB1:DOE1"/>
    <mergeCell ref="DOF1:DOI1"/>
    <mergeCell ref="DOJ1:DOM1"/>
    <mergeCell ref="DON1:DOQ1"/>
    <mergeCell ref="DOR1:DOU1"/>
    <mergeCell ref="DOV1:DOY1"/>
    <mergeCell ref="DOZ1:DPC1"/>
    <mergeCell ref="DPD1:DPG1"/>
    <mergeCell ref="DPH1:DPK1"/>
    <mergeCell ref="DPL1:DPO1"/>
    <mergeCell ref="DPP1:DPS1"/>
    <mergeCell ref="DPT1:DPW1"/>
    <mergeCell ref="DPX1:DQA1"/>
    <mergeCell ref="DQB1:DQE1"/>
    <mergeCell ref="DQF1:DQI1"/>
    <mergeCell ref="DQJ1:DQM1"/>
    <mergeCell ref="DLH1:DLK1"/>
    <mergeCell ref="DLL1:DLO1"/>
    <mergeCell ref="DLP1:DLS1"/>
    <mergeCell ref="DLT1:DLW1"/>
    <mergeCell ref="DLX1:DMA1"/>
    <mergeCell ref="DMB1:DME1"/>
    <mergeCell ref="DMF1:DMI1"/>
    <mergeCell ref="DMJ1:DMM1"/>
    <mergeCell ref="DMN1:DMQ1"/>
    <mergeCell ref="DMR1:DMU1"/>
    <mergeCell ref="DMV1:DMY1"/>
    <mergeCell ref="DMZ1:DNC1"/>
    <mergeCell ref="DND1:DNG1"/>
    <mergeCell ref="DNH1:DNK1"/>
    <mergeCell ref="DNL1:DNO1"/>
    <mergeCell ref="DNP1:DNS1"/>
    <mergeCell ref="DNT1:DNW1"/>
    <mergeCell ref="DIR1:DIU1"/>
    <mergeCell ref="DIV1:DIY1"/>
    <mergeCell ref="DIZ1:DJC1"/>
    <mergeCell ref="DJD1:DJG1"/>
    <mergeCell ref="DJH1:DJK1"/>
    <mergeCell ref="DJL1:DJO1"/>
    <mergeCell ref="DJP1:DJS1"/>
    <mergeCell ref="DJT1:DJW1"/>
    <mergeCell ref="DJX1:DKA1"/>
    <mergeCell ref="DKB1:DKE1"/>
    <mergeCell ref="DKF1:DKI1"/>
    <mergeCell ref="DKJ1:DKM1"/>
    <mergeCell ref="DKN1:DKQ1"/>
    <mergeCell ref="DKR1:DKU1"/>
    <mergeCell ref="DKV1:DKY1"/>
    <mergeCell ref="DKZ1:DLC1"/>
    <mergeCell ref="DLD1:DLG1"/>
    <mergeCell ref="DGB1:DGE1"/>
    <mergeCell ref="DGF1:DGI1"/>
    <mergeCell ref="DGJ1:DGM1"/>
    <mergeCell ref="DGN1:DGQ1"/>
    <mergeCell ref="DGR1:DGU1"/>
    <mergeCell ref="DGV1:DGY1"/>
    <mergeCell ref="DGZ1:DHC1"/>
    <mergeCell ref="DHD1:DHG1"/>
    <mergeCell ref="DHH1:DHK1"/>
    <mergeCell ref="DHL1:DHO1"/>
    <mergeCell ref="DHP1:DHS1"/>
    <mergeCell ref="DHT1:DHW1"/>
    <mergeCell ref="DHX1:DIA1"/>
    <mergeCell ref="DIB1:DIE1"/>
    <mergeCell ref="DIF1:DII1"/>
    <mergeCell ref="DIJ1:DIM1"/>
    <mergeCell ref="DIN1:DIQ1"/>
    <mergeCell ref="DDL1:DDO1"/>
    <mergeCell ref="DDP1:DDS1"/>
    <mergeCell ref="DDT1:DDW1"/>
    <mergeCell ref="DDX1:DEA1"/>
    <mergeCell ref="DEB1:DEE1"/>
    <mergeCell ref="DEF1:DEI1"/>
    <mergeCell ref="DEJ1:DEM1"/>
    <mergeCell ref="DEN1:DEQ1"/>
    <mergeCell ref="DER1:DEU1"/>
    <mergeCell ref="DEV1:DEY1"/>
    <mergeCell ref="DEZ1:DFC1"/>
    <mergeCell ref="DFD1:DFG1"/>
    <mergeCell ref="DFH1:DFK1"/>
    <mergeCell ref="DFL1:DFO1"/>
    <mergeCell ref="DFP1:DFS1"/>
    <mergeCell ref="DFT1:DFW1"/>
    <mergeCell ref="DFX1:DGA1"/>
    <mergeCell ref="DAV1:DAY1"/>
    <mergeCell ref="DAZ1:DBC1"/>
    <mergeCell ref="DBD1:DBG1"/>
    <mergeCell ref="DBH1:DBK1"/>
    <mergeCell ref="DBL1:DBO1"/>
    <mergeCell ref="DBP1:DBS1"/>
    <mergeCell ref="DBT1:DBW1"/>
    <mergeCell ref="DBX1:DCA1"/>
    <mergeCell ref="DCB1:DCE1"/>
    <mergeCell ref="DCF1:DCI1"/>
    <mergeCell ref="DCJ1:DCM1"/>
    <mergeCell ref="DCN1:DCQ1"/>
    <mergeCell ref="DCR1:DCU1"/>
    <mergeCell ref="DCV1:DCY1"/>
    <mergeCell ref="DCZ1:DDC1"/>
    <mergeCell ref="DDD1:DDG1"/>
    <mergeCell ref="DDH1:DDK1"/>
    <mergeCell ref="CYF1:CYI1"/>
    <mergeCell ref="CYJ1:CYM1"/>
    <mergeCell ref="CYN1:CYQ1"/>
    <mergeCell ref="CYR1:CYU1"/>
    <mergeCell ref="CYV1:CYY1"/>
    <mergeCell ref="CYZ1:CZC1"/>
    <mergeCell ref="CZD1:CZG1"/>
    <mergeCell ref="CZH1:CZK1"/>
    <mergeCell ref="CZL1:CZO1"/>
    <mergeCell ref="CZP1:CZS1"/>
    <mergeCell ref="CZT1:CZW1"/>
    <mergeCell ref="CZX1:DAA1"/>
    <mergeCell ref="DAB1:DAE1"/>
    <mergeCell ref="DAF1:DAI1"/>
    <mergeCell ref="DAJ1:DAM1"/>
    <mergeCell ref="DAN1:DAQ1"/>
    <mergeCell ref="DAR1:DAU1"/>
    <mergeCell ref="CVP1:CVS1"/>
    <mergeCell ref="CVT1:CVW1"/>
    <mergeCell ref="CVX1:CWA1"/>
    <mergeCell ref="CWB1:CWE1"/>
    <mergeCell ref="CWF1:CWI1"/>
    <mergeCell ref="CWJ1:CWM1"/>
    <mergeCell ref="CWN1:CWQ1"/>
    <mergeCell ref="CWR1:CWU1"/>
    <mergeCell ref="CWV1:CWY1"/>
    <mergeCell ref="CWZ1:CXC1"/>
    <mergeCell ref="CXD1:CXG1"/>
    <mergeCell ref="CXH1:CXK1"/>
    <mergeCell ref="CXL1:CXO1"/>
    <mergeCell ref="CXP1:CXS1"/>
    <mergeCell ref="CXT1:CXW1"/>
    <mergeCell ref="CXX1:CYA1"/>
    <mergeCell ref="CYB1:CYE1"/>
    <mergeCell ref="CSZ1:CTC1"/>
    <mergeCell ref="CTD1:CTG1"/>
    <mergeCell ref="CTH1:CTK1"/>
    <mergeCell ref="CTL1:CTO1"/>
    <mergeCell ref="CTP1:CTS1"/>
    <mergeCell ref="CTT1:CTW1"/>
    <mergeCell ref="CTX1:CUA1"/>
    <mergeCell ref="CUB1:CUE1"/>
    <mergeCell ref="CUF1:CUI1"/>
    <mergeCell ref="CUJ1:CUM1"/>
    <mergeCell ref="CUN1:CUQ1"/>
    <mergeCell ref="CUR1:CUU1"/>
    <mergeCell ref="CUV1:CUY1"/>
    <mergeCell ref="CUZ1:CVC1"/>
    <mergeCell ref="CVD1:CVG1"/>
    <mergeCell ref="CVH1:CVK1"/>
    <mergeCell ref="CVL1:CVO1"/>
    <mergeCell ref="CQJ1:CQM1"/>
    <mergeCell ref="CQN1:CQQ1"/>
    <mergeCell ref="CQR1:CQU1"/>
    <mergeCell ref="CQV1:CQY1"/>
    <mergeCell ref="CQZ1:CRC1"/>
    <mergeCell ref="CRD1:CRG1"/>
    <mergeCell ref="CRH1:CRK1"/>
    <mergeCell ref="CRL1:CRO1"/>
    <mergeCell ref="CRP1:CRS1"/>
    <mergeCell ref="CRT1:CRW1"/>
    <mergeCell ref="CRX1:CSA1"/>
    <mergeCell ref="CSB1:CSE1"/>
    <mergeCell ref="CSF1:CSI1"/>
    <mergeCell ref="CSJ1:CSM1"/>
    <mergeCell ref="CSN1:CSQ1"/>
    <mergeCell ref="CSR1:CSU1"/>
    <mergeCell ref="CSV1:CSY1"/>
    <mergeCell ref="CNT1:CNW1"/>
    <mergeCell ref="CNX1:COA1"/>
    <mergeCell ref="COB1:COE1"/>
    <mergeCell ref="COF1:COI1"/>
    <mergeCell ref="COJ1:COM1"/>
    <mergeCell ref="CON1:COQ1"/>
    <mergeCell ref="COR1:COU1"/>
    <mergeCell ref="COV1:COY1"/>
    <mergeCell ref="COZ1:CPC1"/>
    <mergeCell ref="CPD1:CPG1"/>
    <mergeCell ref="CPH1:CPK1"/>
    <mergeCell ref="CPL1:CPO1"/>
    <mergeCell ref="CPP1:CPS1"/>
    <mergeCell ref="CPT1:CPW1"/>
    <mergeCell ref="CPX1:CQA1"/>
    <mergeCell ref="CQB1:CQE1"/>
    <mergeCell ref="CQF1:CQI1"/>
    <mergeCell ref="CLD1:CLG1"/>
    <mergeCell ref="CLH1:CLK1"/>
    <mergeCell ref="CLL1:CLO1"/>
    <mergeCell ref="CLP1:CLS1"/>
    <mergeCell ref="CLT1:CLW1"/>
    <mergeCell ref="CLX1:CMA1"/>
    <mergeCell ref="CMB1:CME1"/>
    <mergeCell ref="CMF1:CMI1"/>
    <mergeCell ref="CMJ1:CMM1"/>
    <mergeCell ref="CMN1:CMQ1"/>
    <mergeCell ref="CMR1:CMU1"/>
    <mergeCell ref="CMV1:CMY1"/>
    <mergeCell ref="CMZ1:CNC1"/>
    <mergeCell ref="CND1:CNG1"/>
    <mergeCell ref="CNH1:CNK1"/>
    <mergeCell ref="CNL1:CNO1"/>
    <mergeCell ref="CNP1:CNS1"/>
    <mergeCell ref="CKV1:CKY1"/>
    <mergeCell ref="CHD2:CHG2"/>
    <mergeCell ref="CHX2:CIA2"/>
    <mergeCell ref="CIB2:CIE2"/>
    <mergeCell ref="CIF2:CII2"/>
    <mergeCell ref="CHH2:CHK2"/>
    <mergeCell ref="CHL2:CHO2"/>
    <mergeCell ref="CHT2:CHW2"/>
    <mergeCell ref="CFX2:CGA2"/>
    <mergeCell ref="CGB2:CGE2"/>
    <mergeCell ref="CHP2:CHS2"/>
    <mergeCell ref="CJT1:CJW1"/>
    <mergeCell ref="CJX1:CKA1"/>
    <mergeCell ref="CKB1:CKE1"/>
    <mergeCell ref="CKF1:CKI1"/>
    <mergeCell ref="CKJ1:CKM1"/>
    <mergeCell ref="CKZ1:CLC1"/>
    <mergeCell ref="CGN2:CGQ2"/>
    <mergeCell ref="CKN1:CKQ1"/>
    <mergeCell ref="CJH1:CJK1"/>
    <mergeCell ref="CJL1:CJO1"/>
    <mergeCell ref="CJP1:CJS1"/>
    <mergeCell ref="CJD1:CJG1"/>
    <mergeCell ref="CIV1:CIY1"/>
    <mergeCell ref="CIZ1:CJC1"/>
    <mergeCell ref="CIN1:CIQ1"/>
    <mergeCell ref="CIR1:CIU1"/>
    <mergeCell ref="CIN2:CIQ2"/>
    <mergeCell ref="CIR2:CIU2"/>
    <mergeCell ref="CIJ2:CIM2"/>
    <mergeCell ref="CKR1:CKU1"/>
    <mergeCell ref="CGF2:CGI2"/>
    <mergeCell ref="CDX17:CEA17"/>
    <mergeCell ref="CEB17:CEE17"/>
    <mergeCell ref="CEZ6:CFC6"/>
    <mergeCell ref="CER17:CEY17"/>
    <mergeCell ref="CGV6:CGY6"/>
    <mergeCell ref="CGB6:CGE6"/>
    <mergeCell ref="CFH9:CFO9"/>
    <mergeCell ref="CIB8:CIQ8"/>
    <mergeCell ref="CEZ12:CFK12"/>
    <mergeCell ref="CEJ17:CEM17"/>
    <mergeCell ref="CDX4:CEM4"/>
    <mergeCell ref="CDX8:CEE8"/>
    <mergeCell ref="CDX14:CEM14"/>
    <mergeCell ref="CFT10:CFW10"/>
    <mergeCell ref="CFX10:CGE10"/>
    <mergeCell ref="CGF4:CGI17"/>
    <mergeCell ref="CFT17:CFW17"/>
    <mergeCell ref="CDX6:CEA6"/>
    <mergeCell ref="CEF10:CEI10"/>
    <mergeCell ref="CIF6:CII6"/>
    <mergeCell ref="CIB17:CIG17"/>
    <mergeCell ref="CIH17:CIM17"/>
    <mergeCell ref="CDX15:CEE15"/>
    <mergeCell ref="CEF15:CEM15"/>
    <mergeCell ref="CER15:CEY15"/>
    <mergeCell ref="CEB9:CEE9"/>
    <mergeCell ref="CEF9:CEI9"/>
    <mergeCell ref="CEJ9:CEM9"/>
    <mergeCell ref="CHX12:CIE12"/>
    <mergeCell ref="CHX14:CIA14"/>
    <mergeCell ref="CHP17:CHS17"/>
    <mergeCell ref="CIF15:CIQ15"/>
    <mergeCell ref="CDP12:CDS12"/>
    <mergeCell ref="CER10:CEU10"/>
    <mergeCell ref="CER12:CEU12"/>
    <mergeCell ref="CER14:CFK14"/>
    <mergeCell ref="CEZ17:CFC17"/>
    <mergeCell ref="CFH17:CFK17"/>
    <mergeCell ref="CDP9:CDS9"/>
    <mergeCell ref="CDT4:CDW17"/>
    <mergeCell ref="CEF17:CEI17"/>
    <mergeCell ref="CEF7:CEM7"/>
    <mergeCell ref="CEF8:CEM8"/>
    <mergeCell ref="CEZ15:CFO15"/>
    <mergeCell ref="CEV9:CEY9"/>
    <mergeCell ref="CDX9:CEA9"/>
    <mergeCell ref="CDX10:CEE10"/>
    <mergeCell ref="CFD6:CFO6"/>
    <mergeCell ref="CEV10:CEY10"/>
    <mergeCell ref="CFD10:CFG10"/>
    <mergeCell ref="CEZ10:CFC10"/>
    <mergeCell ref="CFH10:CFK10"/>
    <mergeCell ref="CEV4:CFO4"/>
    <mergeCell ref="CER7:CEY7"/>
    <mergeCell ref="CEZ7:CFG7"/>
    <mergeCell ref="CFL17:CFO17"/>
    <mergeCell ref="CDP4:CDS4"/>
    <mergeCell ref="CFH7:CFO7"/>
    <mergeCell ref="CEZ8:CFG8"/>
    <mergeCell ref="CDX7:CEE7"/>
    <mergeCell ref="CDP6:CDS6"/>
    <mergeCell ref="CEB6:CEM6"/>
    <mergeCell ref="CEJ12:CEM12"/>
    <mergeCell ref="CDX12:CEI12"/>
    <mergeCell ref="BOV9:BOY9"/>
    <mergeCell ref="BSJ15:BSY15"/>
    <mergeCell ref="BOV10:BOY10"/>
    <mergeCell ref="BQJ10:BRC10"/>
    <mergeCell ref="BUB15:BUU15"/>
    <mergeCell ref="BWB6:BWE6"/>
    <mergeCell ref="BWF6:BWQ6"/>
    <mergeCell ref="BTN17:BTS17"/>
    <mergeCell ref="BWJ9:BWQ9"/>
    <mergeCell ref="BWN14:BWQ14"/>
    <mergeCell ref="BWB17:BWE17"/>
    <mergeCell ref="BTD11:BTK11"/>
    <mergeCell ref="BUR7:BUU7"/>
    <mergeCell ref="BVL8:BVS8"/>
    <mergeCell ref="BUB9:BUC9"/>
    <mergeCell ref="BUD9:BUE9"/>
    <mergeCell ref="BVJ11:BVS11"/>
    <mergeCell ref="BUZ11:BVI11"/>
    <mergeCell ref="BUZ8:BVK8"/>
    <mergeCell ref="BVH9:BVS9"/>
    <mergeCell ref="BVD9:BVG9"/>
    <mergeCell ref="BTD17:BTG17"/>
    <mergeCell ref="BTH17:BTM17"/>
    <mergeCell ref="BTT17:BTW17"/>
    <mergeCell ref="BWB15:BWM15"/>
    <mergeCell ref="BWN17:BWQ17"/>
    <mergeCell ref="BVP6:BVS6"/>
    <mergeCell ref="BWF17:BWI17"/>
    <mergeCell ref="BWB8:BWE8"/>
    <mergeCell ref="BWB7:BWE7"/>
    <mergeCell ref="BWB14:BWM14"/>
    <mergeCell ref="BWB12:BWI12"/>
    <mergeCell ref="BQB8:BQE8"/>
    <mergeCell ref="BQN9:BQQ9"/>
    <mergeCell ref="BQR17:BQY17"/>
    <mergeCell ref="BVL12:BVO12"/>
    <mergeCell ref="BUZ14:BVC14"/>
    <mergeCell ref="BVH14:BVS14"/>
    <mergeCell ref="BVH17:BVO17"/>
    <mergeCell ref="BVD6:BVK6"/>
    <mergeCell ref="BUZ6:BVC6"/>
    <mergeCell ref="BRH15:BSA15"/>
    <mergeCell ref="BTL6:BTS6"/>
    <mergeCell ref="BUN11:BUU11"/>
    <mergeCell ref="BUN10:BUQ10"/>
    <mergeCell ref="BUR6:BUU6"/>
    <mergeCell ref="BVH12:BVK12"/>
    <mergeCell ref="BUB12:BUE12"/>
    <mergeCell ref="BSJ17:BSM17"/>
    <mergeCell ref="BPX6:BQE6"/>
    <mergeCell ref="BSF8:BSI8"/>
    <mergeCell ref="BPT8:BQA8"/>
    <mergeCell ref="BPP9:BQE9"/>
    <mergeCell ref="BQJ9:BQM9"/>
    <mergeCell ref="BTH9:BTS9"/>
    <mergeCell ref="BRP9:BSA9"/>
    <mergeCell ref="BPL8:BPS8"/>
    <mergeCell ref="BRX10:BSA10"/>
    <mergeCell ref="BSV17:BSY17"/>
    <mergeCell ref="BRT17:BSA17"/>
    <mergeCell ref="BTD6:BTK6"/>
    <mergeCell ref="BTT9:BTU9"/>
    <mergeCell ref="BTV9:BTW9"/>
    <mergeCell ref="BTT8:BTW8"/>
    <mergeCell ref="BLT6:BLW6"/>
    <mergeCell ref="BLT11:BMA11"/>
    <mergeCell ref="BIZ4:BJI4"/>
    <mergeCell ref="BJJ4:BJS4"/>
    <mergeCell ref="BIF4:BIM4"/>
    <mergeCell ref="BIL7:BIQ7"/>
    <mergeCell ref="BMR8:BMW8"/>
    <mergeCell ref="BIF7:BIK7"/>
    <mergeCell ref="BJX11:BKQ11"/>
    <mergeCell ref="BKB17:BKE17"/>
    <mergeCell ref="BJX17:BKA17"/>
    <mergeCell ref="BKL7:BKQ7"/>
    <mergeCell ref="BLD6:BLK6"/>
    <mergeCell ref="BKN6:BKQ6"/>
    <mergeCell ref="BOZ9:BPC9"/>
    <mergeCell ref="BPP6:BPS6"/>
    <mergeCell ref="BOX11:BPC11"/>
    <mergeCell ref="BPL17:BQE17"/>
    <mergeCell ref="BKZ9:BLC9"/>
    <mergeCell ref="BKB9:BKE9"/>
    <mergeCell ref="BMB11:BME11"/>
    <mergeCell ref="BLH17:BLK17"/>
    <mergeCell ref="BMF17:BMM17"/>
    <mergeCell ref="BKZ15:BLO15"/>
    <mergeCell ref="BKJ14:BKQ14"/>
    <mergeCell ref="BLL17:BLO17"/>
    <mergeCell ref="BIZ8:BJS8"/>
    <mergeCell ref="BKV4:BKY17"/>
    <mergeCell ref="BMZ4:BNG4"/>
    <mergeCell ref="BMR6:BNC6"/>
    <mergeCell ref="BMR7:BMW7"/>
    <mergeCell ref="BKF4:BKM4"/>
    <mergeCell ref="BGJ4:BGY4"/>
    <mergeCell ref="BJX4:BKE4"/>
    <mergeCell ref="BHD4:BHW4"/>
    <mergeCell ref="BLX4:BME4"/>
    <mergeCell ref="BKZ4:BLG4"/>
    <mergeCell ref="BMV17:BMY17"/>
    <mergeCell ref="BIF6:BII6"/>
    <mergeCell ref="BHD6:BHI6"/>
    <mergeCell ref="BJP7:BJS7"/>
    <mergeCell ref="BMJ9:BMM9"/>
    <mergeCell ref="BMZ9:BNC9"/>
    <mergeCell ref="BMF11:BMI11"/>
    <mergeCell ref="BMJ11:BMM11"/>
    <mergeCell ref="BMR11:BMU11"/>
    <mergeCell ref="BLT9:BLW9"/>
    <mergeCell ref="BLT8:BMA8"/>
    <mergeCell ref="BMF7:BMI7"/>
    <mergeCell ref="BKZ11:BLG11"/>
    <mergeCell ref="BMF4:BMM4"/>
    <mergeCell ref="BIZ12:BJG12"/>
    <mergeCell ref="BIF15:BIU15"/>
    <mergeCell ref="BIJ11:BIU11"/>
    <mergeCell ref="BJH12:BJS12"/>
    <mergeCell ref="BJH9:BJK9"/>
    <mergeCell ref="BJP15:BJS15"/>
    <mergeCell ref="BIF11:BII11"/>
    <mergeCell ref="BKF9:BKI9"/>
    <mergeCell ref="BGR15:BGY15"/>
    <mergeCell ref="BIZ9:BJC9"/>
    <mergeCell ref="BKF17:BKI17"/>
    <mergeCell ref="BJH17:BJK17"/>
    <mergeCell ref="BJD15:BJO15"/>
    <mergeCell ref="BND6:BNG6"/>
    <mergeCell ref="BLX6:BME6"/>
    <mergeCell ref="BMB10:BME10"/>
    <mergeCell ref="BJD6:BJG6"/>
    <mergeCell ref="BMF10:BMI10"/>
    <mergeCell ref="BMJ10:BMM10"/>
    <mergeCell ref="BMR10:BMU10"/>
    <mergeCell ref="BND8:BNG8"/>
    <mergeCell ref="BLX9:BMA9"/>
    <mergeCell ref="BND10:BNG10"/>
    <mergeCell ref="BND9:BNG9"/>
    <mergeCell ref="BLD9:BLG9"/>
    <mergeCell ref="BKB10:BKE10"/>
    <mergeCell ref="BKN10:BKQ10"/>
    <mergeCell ref="BIZ10:BJC10"/>
    <mergeCell ref="BJD10:BJG10"/>
    <mergeCell ref="BMR17:BMU17"/>
    <mergeCell ref="BMR15:BNG15"/>
    <mergeCell ref="BLT7:BMA7"/>
    <mergeCell ref="BMV10:BMY10"/>
    <mergeCell ref="BND12:BNG12"/>
    <mergeCell ref="BMZ11:BNG11"/>
    <mergeCell ref="BMZ14:BNG14"/>
    <mergeCell ref="BJJ7:BJO7"/>
    <mergeCell ref="BMZ17:BNC17"/>
    <mergeCell ref="BMX8:BNC8"/>
    <mergeCell ref="BLD17:BLG17"/>
    <mergeCell ref="BKN17:BKQ17"/>
    <mergeCell ref="BKZ17:BLC17"/>
    <mergeCell ref="BMR9:BMU9"/>
    <mergeCell ref="BIZ11:BJC11"/>
    <mergeCell ref="BJX10:BKA10"/>
    <mergeCell ref="BND7:BNG7"/>
    <mergeCell ref="BLT4:BLW4"/>
    <mergeCell ref="BJH6:BJO6"/>
    <mergeCell ref="BJP6:BJS6"/>
    <mergeCell ref="BJD9:BJG9"/>
    <mergeCell ref="BLH9:BLK9"/>
    <mergeCell ref="BMV9:BMY9"/>
    <mergeCell ref="BMR4:BMY4"/>
    <mergeCell ref="BKF7:BKK7"/>
    <mergeCell ref="BIZ7:BJC7"/>
    <mergeCell ref="BIR7:BIU7"/>
    <mergeCell ref="BJX6:BKE6"/>
    <mergeCell ref="BJX7:BKE7"/>
    <mergeCell ref="BLL9:BLO9"/>
    <mergeCell ref="BKJ10:BKM10"/>
    <mergeCell ref="BHL9:BHO9"/>
    <mergeCell ref="BJX8:BKA8"/>
    <mergeCell ref="BIN9:BIQ9"/>
    <mergeCell ref="BMB7:BME7"/>
    <mergeCell ref="BMX7:BNC7"/>
    <mergeCell ref="BJD7:BJI7"/>
    <mergeCell ref="BIJ8:BIU8"/>
    <mergeCell ref="BKN9:BKQ9"/>
    <mergeCell ref="BMB9:BME9"/>
    <mergeCell ref="BIN10:BIU10"/>
    <mergeCell ref="BKF10:BKI10"/>
    <mergeCell ref="BKZ10:BLC10"/>
    <mergeCell ref="BKJ9:BKM9"/>
    <mergeCell ref="BHH7:BHO7"/>
    <mergeCell ref="BIR6:BIU6"/>
    <mergeCell ref="BMJ7:BMM7"/>
    <mergeCell ref="BHP10:BHS10"/>
    <mergeCell ref="BJP17:BJS17"/>
    <mergeCell ref="BJL17:BJO17"/>
    <mergeCell ref="BIZ17:BJG17"/>
    <mergeCell ref="BIZ15:BJC15"/>
    <mergeCell ref="BJX15:BKE15"/>
    <mergeCell ref="BIF9:BIM9"/>
    <mergeCell ref="BJD14:BJS14"/>
    <mergeCell ref="BIZ14:BJC14"/>
    <mergeCell ref="BIR9:BIU9"/>
    <mergeCell ref="BJL9:BJS9"/>
    <mergeCell ref="BJX12:BKG12"/>
    <mergeCell ref="BJX9:BKA9"/>
    <mergeCell ref="BEB9:BEE9"/>
    <mergeCell ref="BDL17:BDO17"/>
    <mergeCell ref="BDD17:BDG17"/>
    <mergeCell ref="BBH11:BBK11"/>
    <mergeCell ref="BGJ11:BGY11"/>
    <mergeCell ref="BBX17:BCA17"/>
    <mergeCell ref="BBP10:BBS10"/>
    <mergeCell ref="BGJ14:BGM14"/>
    <mergeCell ref="BGV10:BGY10"/>
    <mergeCell ref="BGF4:BGI17"/>
    <mergeCell ref="BGV9:BGY9"/>
    <mergeCell ref="BGN9:BGQ9"/>
    <mergeCell ref="BGR9:BGU9"/>
    <mergeCell ref="BGV7:BGY7"/>
    <mergeCell ref="BBP6:BCA6"/>
    <mergeCell ref="BCR5:BCY5"/>
    <mergeCell ref="BHD8:BHG8"/>
    <mergeCell ref="BHH8:BHO8"/>
    <mergeCell ref="BCV11:BDC11"/>
    <mergeCell ref="BDT6:BEA6"/>
    <mergeCell ref="BEJ7:BEQ7"/>
    <mergeCell ref="BCR17:BCU17"/>
    <mergeCell ref="BER17:BEU17"/>
    <mergeCell ref="BCF17:BCI17"/>
    <mergeCell ref="BCR15:BDG15"/>
    <mergeCell ref="BCR10:BCU10"/>
    <mergeCell ref="BBT14:BCA14"/>
    <mergeCell ref="BET11:BFC11"/>
    <mergeCell ref="BDL11:BDS11"/>
    <mergeCell ref="BCZ17:BDC17"/>
    <mergeCell ref="BCB14:BCI14"/>
    <mergeCell ref="BEJ17:BEQ17"/>
    <mergeCell ref="BBX8:BCE8"/>
    <mergeCell ref="BCR8:BCU8"/>
    <mergeCell ref="BCV8:BDC8"/>
    <mergeCell ref="BCB17:BCE17"/>
    <mergeCell ref="BBP15:BCI15"/>
    <mergeCell ref="BCV17:BCY17"/>
    <mergeCell ref="BBT10:BBW10"/>
    <mergeCell ref="BDL14:BEE14"/>
    <mergeCell ref="BDX10:BEA10"/>
    <mergeCell ref="BCV10:BDC10"/>
    <mergeCell ref="BEJ10:BEM10"/>
    <mergeCell ref="BEJ9:BEM9"/>
    <mergeCell ref="BFT6:BGA6"/>
    <mergeCell ref="BEJ15:BFC15"/>
    <mergeCell ref="BDX8:BEE8"/>
    <mergeCell ref="BEN9:BEQ9"/>
    <mergeCell ref="BER9:BEU9"/>
    <mergeCell ref="BEJ6:BFC6"/>
    <mergeCell ref="BFL7:BGA7"/>
    <mergeCell ref="BEB7:BEE7"/>
    <mergeCell ref="BDT8:BDW8"/>
    <mergeCell ref="BFL8:BFW8"/>
    <mergeCell ref="BEB10:BEE10"/>
    <mergeCell ref="BBT17:BBW17"/>
    <mergeCell ref="BCN4:BCQ17"/>
    <mergeCell ref="BFH4:BFK17"/>
    <mergeCell ref="BAR4:BAU4"/>
    <mergeCell ref="BAR5:BBC5"/>
    <mergeCell ref="BDL9:BEA9"/>
    <mergeCell ref="BDL7:BDS7"/>
    <mergeCell ref="BEJ14:BEQ14"/>
    <mergeCell ref="BBP11:BBW11"/>
    <mergeCell ref="BEZ10:BFC10"/>
    <mergeCell ref="BCF10:BCI10"/>
    <mergeCell ref="BFL4:BGA4"/>
    <mergeCell ref="BFL6:BFS6"/>
    <mergeCell ref="BEV8:BFC8"/>
    <mergeCell ref="BEV9:BEY9"/>
    <mergeCell ref="BEZ9:BFC9"/>
    <mergeCell ref="BEJ4:BFC4"/>
    <mergeCell ref="BDT4:BEE4"/>
    <mergeCell ref="BDL4:BDS4"/>
    <mergeCell ref="BCF8:BCI8"/>
    <mergeCell ref="BBX11:BCI11"/>
    <mergeCell ref="AYR10:AYY10"/>
    <mergeCell ref="BAR14:BBK14"/>
    <mergeCell ref="AZX9:BAI9"/>
    <mergeCell ref="AZT10:BAA10"/>
    <mergeCell ref="AYZ5:AZG5"/>
    <mergeCell ref="BBT5:BCA5"/>
    <mergeCell ref="AYV11:AZK11"/>
    <mergeCell ref="AYZ10:AZG10"/>
    <mergeCell ref="AZT9:AZW9"/>
    <mergeCell ref="BAJ4:BAM17"/>
    <mergeCell ref="BAB8:BAI8"/>
    <mergeCell ref="AYR15:AYY15"/>
    <mergeCell ref="AYV17:AZC17"/>
    <mergeCell ref="AZD17:AZG17"/>
    <mergeCell ref="AZH17:AZK17"/>
    <mergeCell ref="AYZ15:AZK15"/>
    <mergeCell ref="BAZ17:BBC17"/>
    <mergeCell ref="BBB6:BBK6"/>
    <mergeCell ref="BBT4:BCI4"/>
    <mergeCell ref="BBH4:BBK4"/>
    <mergeCell ref="AZD4:AZK4"/>
    <mergeCell ref="AZT4:BAA4"/>
    <mergeCell ref="BBP8:BBW8"/>
    <mergeCell ref="BBD15:BBK15"/>
    <mergeCell ref="BAV11:BBG11"/>
    <mergeCell ref="BAX7:BBC7"/>
    <mergeCell ref="AZP8:AZS8"/>
    <mergeCell ref="AZT11:BAA11"/>
    <mergeCell ref="BAB11:BAI11"/>
    <mergeCell ref="AZT7:BAA7"/>
    <mergeCell ref="AZX17:BAA17"/>
    <mergeCell ref="BAR15:BAU15"/>
    <mergeCell ref="BCB5:BCI5"/>
    <mergeCell ref="BDT5:BEA5"/>
    <mergeCell ref="BCB6:BCI6"/>
    <mergeCell ref="BEJ5:BES5"/>
    <mergeCell ref="BCV14:BCY14"/>
    <mergeCell ref="BDL10:BDO10"/>
    <mergeCell ref="BER14:BFC14"/>
    <mergeCell ref="BCZ14:BDG14"/>
    <mergeCell ref="BHD7:BHG7"/>
    <mergeCell ref="BER7:BFC7"/>
    <mergeCell ref="BDT7:BEA7"/>
    <mergeCell ref="BDP10:BDW10"/>
    <mergeCell ref="BFP9:BFS9"/>
    <mergeCell ref="AYR5:AYY5"/>
    <mergeCell ref="BAV10:BBC10"/>
    <mergeCell ref="AZH10:AZK10"/>
    <mergeCell ref="AZD8:AZK8"/>
    <mergeCell ref="BAR7:BAW7"/>
    <mergeCell ref="BAR8:BAW8"/>
    <mergeCell ref="BAR10:BAU10"/>
    <mergeCell ref="BBD5:BBK5"/>
    <mergeCell ref="BBT7:BCA7"/>
    <mergeCell ref="BBP7:BBS7"/>
    <mergeCell ref="BBP5:BBS5"/>
    <mergeCell ref="BAR6:BBA6"/>
    <mergeCell ref="BAB7:BAI7"/>
    <mergeCell ref="BBD10:BBK10"/>
    <mergeCell ref="BBD9:BBG9"/>
    <mergeCell ref="BAZ9:BBC9"/>
    <mergeCell ref="BBP9:BCI9"/>
    <mergeCell ref="BBX10:BCA10"/>
    <mergeCell ref="BCB7:BCI7"/>
    <mergeCell ref="AWZ17:AXK17"/>
    <mergeCell ref="AXT9:AXW9"/>
    <mergeCell ref="AXX9:AYE9"/>
    <mergeCell ref="AYB5:AYI5"/>
    <mergeCell ref="AYF8:AYM8"/>
    <mergeCell ref="AYB7:AYG7"/>
    <mergeCell ref="AYF9:AYM9"/>
    <mergeCell ref="AYJ11:AYM11"/>
    <mergeCell ref="AWV10:AXC10"/>
    <mergeCell ref="AWN4:AWQ17"/>
    <mergeCell ref="AWV7:AXC7"/>
    <mergeCell ref="AXT4:AYM4"/>
    <mergeCell ref="AYJ17:AYM17"/>
    <mergeCell ref="AWV6:AXE6"/>
    <mergeCell ref="AZH5:AZK5"/>
    <mergeCell ref="BAV4:BBG4"/>
    <mergeCell ref="AXX17:AYA17"/>
    <mergeCell ref="AXT17:AXW17"/>
    <mergeCell ref="AXL17:AXO17"/>
    <mergeCell ref="AXL11:AXO11"/>
    <mergeCell ref="AXT7:AYA7"/>
    <mergeCell ref="AXF6:AXO6"/>
    <mergeCell ref="AYR17:AYU17"/>
    <mergeCell ref="AYV8:AZC8"/>
    <mergeCell ref="BAB17:BAI17"/>
    <mergeCell ref="BBD17:BBG17"/>
    <mergeCell ref="BAV9:BAY9"/>
    <mergeCell ref="AYV7:AZC7"/>
    <mergeCell ref="AZD7:AZK7"/>
    <mergeCell ref="AYB11:AYI11"/>
    <mergeCell ref="BBD8:BBK8"/>
    <mergeCell ref="AXD14:AXO14"/>
    <mergeCell ref="AYF17:AYI17"/>
    <mergeCell ref="AUF2:AUI2"/>
    <mergeCell ref="AUJ2:AUM2"/>
    <mergeCell ref="AUN2:AUQ2"/>
    <mergeCell ref="AXP2:AXS2"/>
    <mergeCell ref="AWV17:AWY17"/>
    <mergeCell ref="AWV14:AXC14"/>
    <mergeCell ref="AWB15:AWI15"/>
    <mergeCell ref="AWV9:AXC9"/>
    <mergeCell ref="AVH6:AVS6"/>
    <mergeCell ref="AVL17:AVS17"/>
    <mergeCell ref="AVD6:AVG6"/>
    <mergeCell ref="AWV15:AXO15"/>
    <mergeCell ref="AWV5:AWY5"/>
    <mergeCell ref="AVH12:AVO12"/>
    <mergeCell ref="BBP4:BBS4"/>
    <mergeCell ref="BAF4:BAI4"/>
    <mergeCell ref="AXT11:AYA11"/>
    <mergeCell ref="AYB17:AYE17"/>
    <mergeCell ref="AVX7:AWC7"/>
    <mergeCell ref="AXD9:AXK9"/>
    <mergeCell ref="AXX14:AYE14"/>
    <mergeCell ref="AXT14:AXW14"/>
    <mergeCell ref="AXD7:AXK7"/>
    <mergeCell ref="AXT5:AYA5"/>
    <mergeCell ref="AXD10:AXK10"/>
    <mergeCell ref="AXL10:AXO10"/>
    <mergeCell ref="AXT15:AYM15"/>
    <mergeCell ref="AYH7:AYM7"/>
    <mergeCell ref="AWV4:AXO4"/>
    <mergeCell ref="AWV8:AXO8"/>
    <mergeCell ref="AWB12:AWI12"/>
    <mergeCell ref="BGJ2:BGM2"/>
    <mergeCell ref="AVD2:AVG2"/>
    <mergeCell ref="AVH2:AVK2"/>
    <mergeCell ref="AVL2:AVO2"/>
    <mergeCell ref="AVP2:AVS2"/>
    <mergeCell ref="AVT2:AVW2"/>
    <mergeCell ref="AVX2:AWA2"/>
    <mergeCell ref="AWN2:AWQ2"/>
    <mergeCell ref="AWZ2:AXC2"/>
    <mergeCell ref="AUB10:AUE10"/>
    <mergeCell ref="AUB14:AUE14"/>
    <mergeCell ref="AWF11:AWI11"/>
    <mergeCell ref="AVP11:AVS11"/>
    <mergeCell ref="BAR9:BAU9"/>
    <mergeCell ref="BAF15:BAI15"/>
    <mergeCell ref="BBD7:BBK7"/>
    <mergeCell ref="AXT6:AYE6"/>
    <mergeCell ref="AWF14:AWI14"/>
    <mergeCell ref="AXL9:AXO9"/>
    <mergeCell ref="AWV11:AXK11"/>
    <mergeCell ref="AZT15:AZW15"/>
    <mergeCell ref="BCN2:BCQ2"/>
    <mergeCell ref="BCR2:BCU2"/>
    <mergeCell ref="BCR4:BDG4"/>
    <mergeCell ref="BDD8:BDG8"/>
    <mergeCell ref="BCR7:BCY7"/>
    <mergeCell ref="BCZ7:BDG7"/>
    <mergeCell ref="BCR6:BDG6"/>
    <mergeCell ref="BCZ5:BDG5"/>
    <mergeCell ref="AYF14:AYM14"/>
    <mergeCell ref="AYJ5:AYM5"/>
    <mergeCell ref="BBH9:BBK9"/>
    <mergeCell ref="BDT2:BDW2"/>
    <mergeCell ref="BDX2:BEA2"/>
    <mergeCell ref="BEF2:BEI2"/>
    <mergeCell ref="AYN2:AYQ2"/>
    <mergeCell ref="AYR2:AYU2"/>
    <mergeCell ref="AYV2:AYY2"/>
    <mergeCell ref="BBX2:BCA2"/>
    <mergeCell ref="BCB2:BCE2"/>
    <mergeCell ref="BCF2:BCI2"/>
    <mergeCell ref="BCJ2:BCM2"/>
    <mergeCell ref="AWB5:AWI5"/>
    <mergeCell ref="AWB6:AWI6"/>
    <mergeCell ref="AVX6:AWA6"/>
    <mergeCell ref="AVX10:AWC10"/>
    <mergeCell ref="AWD10:AWI10"/>
    <mergeCell ref="AVX9:AWA9"/>
    <mergeCell ref="AVX14:AWE14"/>
    <mergeCell ref="AWZ5:AXO5"/>
    <mergeCell ref="AYR6:AYY6"/>
    <mergeCell ref="AYR7:AYU7"/>
    <mergeCell ref="BAX8:BBC8"/>
    <mergeCell ref="AXX10:AYI10"/>
    <mergeCell ref="AYJ2:AYM2"/>
    <mergeCell ref="AXT8:AYE8"/>
    <mergeCell ref="AYJ10:AYM10"/>
    <mergeCell ref="AXT10:AXW10"/>
    <mergeCell ref="AZX2:BAA2"/>
    <mergeCell ref="AYF6:AYM6"/>
    <mergeCell ref="BAB2:BAE2"/>
    <mergeCell ref="AXT2:AXW2"/>
    <mergeCell ref="AYZ4:AZC4"/>
    <mergeCell ref="AYR4:AYY4"/>
    <mergeCell ref="AWB2:AWE2"/>
    <mergeCell ref="AWF2:AWI2"/>
    <mergeCell ref="AUZ2:AVC2"/>
    <mergeCell ref="AWJ2:AWM2"/>
    <mergeCell ref="AYF2:AYI2"/>
    <mergeCell ref="AXD2:AXG2"/>
    <mergeCell ref="AXH2:AXK2"/>
    <mergeCell ref="AXL2:AXO2"/>
    <mergeCell ref="BJX2:BKA2"/>
    <mergeCell ref="BHP2:BHS2"/>
    <mergeCell ref="BHT2:BHW2"/>
    <mergeCell ref="BIN2:BIQ2"/>
    <mergeCell ref="BIR2:BIU2"/>
    <mergeCell ref="BIV2:BIY2"/>
    <mergeCell ref="BMJ2:BMM2"/>
    <mergeCell ref="BMN2:BMQ2"/>
    <mergeCell ref="BMR2:BMU2"/>
    <mergeCell ref="BKB2:BKE2"/>
    <mergeCell ref="BKF2:BKI2"/>
    <mergeCell ref="BKJ2:BKM2"/>
    <mergeCell ref="BKN2:BKQ2"/>
    <mergeCell ref="BCV2:BCY2"/>
    <mergeCell ref="BCZ2:BDC2"/>
    <mergeCell ref="BDD2:BDG2"/>
    <mergeCell ref="BDH2:BDK2"/>
    <mergeCell ref="BEB2:BEE2"/>
    <mergeCell ref="BFP2:BFS2"/>
    <mergeCell ref="BFT2:BFW2"/>
    <mergeCell ref="BFX2:BGA2"/>
    <mergeCell ref="BGB2:BGE2"/>
    <mergeCell ref="BDL2:BDO2"/>
    <mergeCell ref="BDP2:BDS2"/>
    <mergeCell ref="BMV2:BMY2"/>
    <mergeCell ref="BVT2:BVW2"/>
    <mergeCell ref="BTL2:BTO2"/>
    <mergeCell ref="BQJ2:BQM2"/>
    <mergeCell ref="BSR2:BSU2"/>
    <mergeCell ref="BLL2:BLO2"/>
    <mergeCell ref="BGN2:BGQ2"/>
    <mergeCell ref="BGR2:BGU2"/>
    <mergeCell ref="BKV2:BKY2"/>
    <mergeCell ref="BKZ2:BLC2"/>
    <mergeCell ref="BQN2:BQQ2"/>
    <mergeCell ref="BSV2:BSY2"/>
    <mergeCell ref="BSZ2:BTC2"/>
    <mergeCell ref="BRT2:BRW2"/>
    <mergeCell ref="ASF5:ASI5"/>
    <mergeCell ref="BBD2:BBG2"/>
    <mergeCell ref="BRX2:BSA2"/>
    <mergeCell ref="BSB2:BSE2"/>
    <mergeCell ref="BMB2:BME2"/>
    <mergeCell ref="ASR2:ASU2"/>
    <mergeCell ref="ASV2:ASY2"/>
    <mergeCell ref="ASZ2:ATC2"/>
    <mergeCell ref="ATD2:ATG2"/>
    <mergeCell ref="ATH2:ATK2"/>
    <mergeCell ref="ATL2:ATO2"/>
    <mergeCell ref="ATP2:ATS2"/>
    <mergeCell ref="ATT2:ATW2"/>
    <mergeCell ref="ATX2:AUA2"/>
    <mergeCell ref="AUB2:AUE2"/>
    <mergeCell ref="AUR2:AUU2"/>
    <mergeCell ref="BOB2:BOE2"/>
    <mergeCell ref="BOF2:BOI2"/>
    <mergeCell ref="BWJ2:BWM2"/>
    <mergeCell ref="BWN2:BWQ2"/>
    <mergeCell ref="BVP2:BVS2"/>
    <mergeCell ref="BTP2:BTS2"/>
    <mergeCell ref="BTT2:BTW2"/>
    <mergeCell ref="BRL2:BRO2"/>
    <mergeCell ref="BRP2:BRS2"/>
    <mergeCell ref="AZH2:AZK2"/>
    <mergeCell ref="AZL2:AZO2"/>
    <mergeCell ref="AZP2:AZS2"/>
    <mergeCell ref="BEZ2:BFC2"/>
    <mergeCell ref="BVX2:BWA2"/>
    <mergeCell ref="BLP2:BLS2"/>
    <mergeCell ref="BLT2:BLW2"/>
    <mergeCell ref="BLX2:BMA2"/>
    <mergeCell ref="BOJ2:BOM2"/>
    <mergeCell ref="BLD2:BLG2"/>
    <mergeCell ref="BFH2:BFK2"/>
    <mergeCell ref="BEJ2:BEM2"/>
    <mergeCell ref="BEN2:BEQ2"/>
    <mergeCell ref="BER2:BEU2"/>
    <mergeCell ref="BEV2:BEY2"/>
    <mergeCell ref="BIZ2:BJC2"/>
    <mergeCell ref="BJD2:BJG2"/>
    <mergeCell ref="BHD2:BHG2"/>
    <mergeCell ref="BIJ2:BIM2"/>
    <mergeCell ref="BOR2:BOU2"/>
    <mergeCell ref="BQV2:BQY2"/>
    <mergeCell ref="BQZ2:BRC2"/>
    <mergeCell ref="BNP2:BNS2"/>
    <mergeCell ref="BNT2:BNW2"/>
    <mergeCell ref="BNX2:BOA2"/>
    <mergeCell ref="AUV2:AUY2"/>
    <mergeCell ref="BQB2:BQE2"/>
    <mergeCell ref="BQF2:BQI2"/>
    <mergeCell ref="BPX2:BQA2"/>
    <mergeCell ref="BOV2:BOY2"/>
    <mergeCell ref="BOZ2:BPC2"/>
    <mergeCell ref="BGF2:BGI2"/>
    <mergeCell ref="BZH2:BZK2"/>
    <mergeCell ref="BZL2:BZO2"/>
    <mergeCell ref="BTD2:BTG2"/>
    <mergeCell ref="BVH2:BVK2"/>
    <mergeCell ref="BXL2:BXO2"/>
    <mergeCell ref="BXT2:BXW2"/>
    <mergeCell ref="BXX2:BYA2"/>
    <mergeCell ref="BTH2:BTK2"/>
    <mergeCell ref="BUN2:BUQ2"/>
    <mergeCell ref="BUJ2:BUM2"/>
    <mergeCell ref="BVL2:BVO2"/>
    <mergeCell ref="BWR2:BWU2"/>
    <mergeCell ref="BUR2:BUU2"/>
    <mergeCell ref="BWV2:BWY2"/>
    <mergeCell ref="BUB2:BUE2"/>
    <mergeCell ref="BUV2:BUY2"/>
    <mergeCell ref="BYV2:BYY2"/>
    <mergeCell ref="BYZ2:BZC2"/>
    <mergeCell ref="BXH2:BXK2"/>
    <mergeCell ref="BYB2:BYE2"/>
    <mergeCell ref="BYF2:BYI2"/>
    <mergeCell ref="BYN2:BYQ2"/>
    <mergeCell ref="BWB2:BWE2"/>
    <mergeCell ref="BYR2:BYU2"/>
    <mergeCell ref="BXP2:BXS2"/>
    <mergeCell ref="BYJ2:BYM2"/>
    <mergeCell ref="BZT2:BZW2"/>
    <mergeCell ref="CAZ2:CBC2"/>
    <mergeCell ref="CBD2:CBG2"/>
    <mergeCell ref="CBT2:CBW2"/>
    <mergeCell ref="CBX2:CCA2"/>
    <mergeCell ref="CCB2:CCE2"/>
    <mergeCell ref="CCF2:CCI2"/>
    <mergeCell ref="CCN2:CCQ2"/>
    <mergeCell ref="BZX2:CAA2"/>
    <mergeCell ref="CAB2:CAE2"/>
    <mergeCell ref="CAF2:CAI2"/>
    <mergeCell ref="CAJ2:CAM2"/>
    <mergeCell ref="CDP2:CDS2"/>
    <mergeCell ref="CEF2:CEI2"/>
    <mergeCell ref="BZP2:BZS2"/>
    <mergeCell ref="CAV2:CAY2"/>
    <mergeCell ref="CDD2:CDG2"/>
    <mergeCell ref="CAN2:CAQ2"/>
    <mergeCell ref="CAR2:CAU2"/>
    <mergeCell ref="CEB2:CEE2"/>
    <mergeCell ref="CDT2:CDW2"/>
    <mergeCell ref="CDX2:CEA2"/>
    <mergeCell ref="CCV2:CCY2"/>
    <mergeCell ref="CCZ2:CDC2"/>
    <mergeCell ref="CBH2:CBK2"/>
    <mergeCell ref="CDH2:CDK2"/>
    <mergeCell ref="CBP2:CBS2"/>
    <mergeCell ref="CCJ2:CCM2"/>
    <mergeCell ref="CDL2:CDO2"/>
    <mergeCell ref="CCR2:CCU2"/>
    <mergeCell ref="CBL2:CBO2"/>
    <mergeCell ref="BZH1:BZK1"/>
    <mergeCell ref="CDT1:CDW1"/>
    <mergeCell ref="CDX1:CEA1"/>
    <mergeCell ref="CEB1:CEE1"/>
    <mergeCell ref="CAN1:CAQ1"/>
    <mergeCell ref="BZX1:CAA1"/>
    <mergeCell ref="CEF1:CEI1"/>
    <mergeCell ref="CEJ1:CEM1"/>
    <mergeCell ref="BYN1:BYQ1"/>
    <mergeCell ref="BWF1:BWI1"/>
    <mergeCell ref="BWJ1:BWM1"/>
    <mergeCell ref="BWN1:BWQ1"/>
    <mergeCell ref="BWR1:BWU1"/>
    <mergeCell ref="BYB1:BYE1"/>
    <mergeCell ref="BYF1:BYI1"/>
    <mergeCell ref="BZP1:BZS1"/>
    <mergeCell ref="CAB1:CAE1"/>
    <mergeCell ref="CAF1:CAI1"/>
    <mergeCell ref="CAJ1:CAM1"/>
    <mergeCell ref="BZL1:BZO1"/>
    <mergeCell ref="CAR1:CAU1"/>
    <mergeCell ref="CAV1:CAY1"/>
    <mergeCell ref="CAZ1:CBC1"/>
    <mergeCell ref="CBD1:CBG1"/>
    <mergeCell ref="CBH1:CBK1"/>
    <mergeCell ref="BYR1:BYU1"/>
    <mergeCell ref="BZT1:BZW1"/>
    <mergeCell ref="BYZ1:BZC1"/>
    <mergeCell ref="BZD1:BZG1"/>
    <mergeCell ref="CBL1:CBO1"/>
    <mergeCell ref="CBP1:CBS1"/>
    <mergeCell ref="CBT1:CBW1"/>
    <mergeCell ref="BPD2:BPG2"/>
    <mergeCell ref="BPH2:BPK2"/>
    <mergeCell ref="BPL2:BPO2"/>
    <mergeCell ref="BPP2:BPS2"/>
    <mergeCell ref="BND2:BNG2"/>
    <mergeCell ref="BNH2:BNK2"/>
    <mergeCell ref="BNL2:BNO2"/>
    <mergeCell ref="AZT2:AZW2"/>
    <mergeCell ref="BIB2:BIE2"/>
    <mergeCell ref="BIF2:BII2"/>
    <mergeCell ref="AYZ2:AZC2"/>
    <mergeCell ref="AZD2:AZG2"/>
    <mergeCell ref="BBT2:BBW2"/>
    <mergeCell ref="BAF2:BAI2"/>
    <mergeCell ref="BAJ2:BAM2"/>
    <mergeCell ref="BAN2:BAQ2"/>
    <mergeCell ref="BAR2:BAU2"/>
    <mergeCell ref="BAV2:BAY2"/>
    <mergeCell ref="BAZ2:BBC2"/>
    <mergeCell ref="BBH2:BBK2"/>
    <mergeCell ref="BBL2:BBO2"/>
    <mergeCell ref="BBP2:BBS2"/>
    <mergeCell ref="BON2:BOQ2"/>
    <mergeCell ref="BHX2:BIA2"/>
    <mergeCell ref="BFL2:BFO2"/>
    <mergeCell ref="BGZ2:BHC2"/>
    <mergeCell ref="BHH2:BHK2"/>
    <mergeCell ref="BHL2:BHO2"/>
    <mergeCell ref="BLH2:BLK2"/>
    <mergeCell ref="BMF2:BMI2"/>
    <mergeCell ref="BMZ2:BNC2"/>
    <mergeCell ref="BGV2:BGY2"/>
    <mergeCell ref="BUF2:BUI2"/>
    <mergeCell ref="BQR2:BQU2"/>
    <mergeCell ref="BSF2:BSI2"/>
    <mergeCell ref="BSJ2:BSM2"/>
    <mergeCell ref="BSN2:BSQ2"/>
    <mergeCell ref="BRD2:BRG2"/>
    <mergeCell ref="BRH2:BRK2"/>
    <mergeCell ref="BTX2:BUA2"/>
    <mergeCell ref="AWR2:AWU2"/>
    <mergeCell ref="AWV2:AWY2"/>
    <mergeCell ref="AXX2:AYA2"/>
    <mergeCell ref="AYB2:AYE2"/>
    <mergeCell ref="BVH1:BVK1"/>
    <mergeCell ref="BVL1:BVO1"/>
    <mergeCell ref="BTD1:BTG1"/>
    <mergeCell ref="BJH2:BJK2"/>
    <mergeCell ref="BJL2:BJO2"/>
    <mergeCell ref="BJP2:BJS2"/>
    <mergeCell ref="BJT2:BJW2"/>
    <mergeCell ref="BPT2:BPW2"/>
    <mergeCell ref="BKR2:BKU2"/>
    <mergeCell ref="BFD2:BFG2"/>
    <mergeCell ref="BQV1:BQY1"/>
    <mergeCell ref="BQZ1:BRC1"/>
    <mergeCell ref="BRD1:BRG1"/>
    <mergeCell ref="BOZ1:BPC1"/>
    <mergeCell ref="BPD1:BPG1"/>
    <mergeCell ref="BPH1:BPK1"/>
    <mergeCell ref="BPL1:BPO1"/>
    <mergeCell ref="BPP1:BPS1"/>
    <mergeCell ref="BPT1:BPW1"/>
    <mergeCell ref="BPX1:BQA1"/>
    <mergeCell ref="CBX1:CCA1"/>
    <mergeCell ref="CCB1:CCE1"/>
    <mergeCell ref="CCF1:CCI1"/>
    <mergeCell ref="CCN1:CCQ1"/>
    <mergeCell ref="CCR1:CCU1"/>
    <mergeCell ref="CCV1:CCY1"/>
    <mergeCell ref="CCZ1:CDC1"/>
    <mergeCell ref="CDD1:CDG1"/>
    <mergeCell ref="CDH1:CDK1"/>
    <mergeCell ref="CDP1:CDS1"/>
    <mergeCell ref="CGV1:CGY1"/>
    <mergeCell ref="CGZ1:CHC1"/>
    <mergeCell ref="CIJ1:CIM1"/>
    <mergeCell ref="CEV1:CEY1"/>
    <mergeCell ref="CEZ1:CFC1"/>
    <mergeCell ref="CFD1:CFG1"/>
    <mergeCell ref="CFH1:CFK1"/>
    <mergeCell ref="CFL1:CFO1"/>
    <mergeCell ref="CFT1:CFW1"/>
    <mergeCell ref="CFX1:CGA1"/>
    <mergeCell ref="CGB1:CGE1"/>
    <mergeCell ref="CGF1:CGI1"/>
    <mergeCell ref="CCJ1:CCM1"/>
    <mergeCell ref="CEN1:CEQ1"/>
    <mergeCell ref="CDL1:CDO1"/>
    <mergeCell ref="CFP1:CFS1"/>
    <mergeCell ref="CHP1:CHS1"/>
    <mergeCell ref="CGN1:CGQ1"/>
    <mergeCell ref="BXD2:BXG2"/>
    <mergeCell ref="CHD1:CHG1"/>
    <mergeCell ref="CHH1:CHK1"/>
    <mergeCell ref="CHL1:CHO1"/>
    <mergeCell ref="CHT1:CHW1"/>
    <mergeCell ref="CHX1:CIA1"/>
    <mergeCell ref="CIB1:CIE1"/>
    <mergeCell ref="CIF1:CII1"/>
    <mergeCell ref="CGJ1:CGM1"/>
    <mergeCell ref="CGR1:CGU1"/>
    <mergeCell ref="CER1:CEU1"/>
    <mergeCell ref="BZD2:BZG2"/>
    <mergeCell ref="BUN1:BUQ1"/>
    <mergeCell ref="BUR1:BUU1"/>
    <mergeCell ref="BYV1:BYY1"/>
    <mergeCell ref="BUV1:BUY1"/>
    <mergeCell ref="BUZ1:BVC1"/>
    <mergeCell ref="BYJ1:BYM1"/>
    <mergeCell ref="BWV1:BWY1"/>
    <mergeCell ref="BWZ1:BXC1"/>
    <mergeCell ref="BXD1:BXG1"/>
    <mergeCell ref="BXH1:BXK1"/>
    <mergeCell ref="BXL1:BXO1"/>
    <mergeCell ref="BXP1:BXS1"/>
    <mergeCell ref="BXT1:BXW1"/>
    <mergeCell ref="BXX1:BYA1"/>
    <mergeCell ref="BVD2:BVG2"/>
    <mergeCell ref="BWF2:BWI2"/>
    <mergeCell ref="BWZ2:BXC2"/>
    <mergeCell ref="BUZ2:BVC2"/>
    <mergeCell ref="BVD1:BVG1"/>
    <mergeCell ref="BVP1:BVS1"/>
    <mergeCell ref="BVT1:BVW1"/>
    <mergeCell ref="BVX1:BWA1"/>
    <mergeCell ref="BTH1:BTK1"/>
    <mergeCell ref="BTL1:BTO1"/>
    <mergeCell ref="BTP1:BTS1"/>
    <mergeCell ref="BTT1:BTW1"/>
    <mergeCell ref="BTX1:BUA1"/>
    <mergeCell ref="BUB1:BUE1"/>
    <mergeCell ref="BUF1:BUI1"/>
    <mergeCell ref="BUJ1:BUM1"/>
    <mergeCell ref="BWB1:BWE1"/>
    <mergeCell ref="BRX1:BSA1"/>
    <mergeCell ref="BSB1:BSE1"/>
    <mergeCell ref="BSF1:BSI1"/>
    <mergeCell ref="BSJ1:BSM1"/>
    <mergeCell ref="BND1:BNG1"/>
    <mergeCell ref="BNH1:BNK1"/>
    <mergeCell ref="BNL1:BNO1"/>
    <mergeCell ref="BNP1:BNS1"/>
    <mergeCell ref="BNT1:BNW1"/>
    <mergeCell ref="BNX1:BOA1"/>
    <mergeCell ref="BOB1:BOE1"/>
    <mergeCell ref="BOF1:BOI1"/>
    <mergeCell ref="BOJ1:BOM1"/>
    <mergeCell ref="BSN1:BSQ1"/>
    <mergeCell ref="BSR1:BSU1"/>
    <mergeCell ref="BSV1:BSY1"/>
    <mergeCell ref="BSZ1:BTC1"/>
    <mergeCell ref="BON1:BOQ1"/>
    <mergeCell ref="BOR1:BOU1"/>
    <mergeCell ref="BOV1:BOY1"/>
    <mergeCell ref="BQB1:BQE1"/>
    <mergeCell ref="BQF1:BQI1"/>
    <mergeCell ref="BRH1:BRK1"/>
    <mergeCell ref="BRL1:BRO1"/>
    <mergeCell ref="BRP1:BRS1"/>
    <mergeCell ref="BRT1:BRW1"/>
    <mergeCell ref="BQJ1:BQM1"/>
    <mergeCell ref="BQN1:BQQ1"/>
    <mergeCell ref="BQR1:BQU1"/>
    <mergeCell ref="BKN1:BKQ1"/>
    <mergeCell ref="BKR1:BKU1"/>
    <mergeCell ref="BKV1:BKY1"/>
    <mergeCell ref="BKZ1:BLC1"/>
    <mergeCell ref="BLD1:BLG1"/>
    <mergeCell ref="BLH1:BLK1"/>
    <mergeCell ref="BLL1:BLO1"/>
    <mergeCell ref="BLP1:BLS1"/>
    <mergeCell ref="BLT1:BLW1"/>
    <mergeCell ref="BLX1:BMA1"/>
    <mergeCell ref="BMB1:BME1"/>
    <mergeCell ref="BMF1:BMI1"/>
    <mergeCell ref="BMN1:BMQ1"/>
    <mergeCell ref="BMR1:BMU1"/>
    <mergeCell ref="BMJ1:BMM1"/>
    <mergeCell ref="BMV1:BMY1"/>
    <mergeCell ref="BMZ1:BNC1"/>
    <mergeCell ref="BKB1:BKE1"/>
    <mergeCell ref="BKF1:BKI1"/>
    <mergeCell ref="BKJ1:BKM1"/>
    <mergeCell ref="BJT1:BJW1"/>
    <mergeCell ref="BJX1:BKA1"/>
    <mergeCell ref="BHT1:BHW1"/>
    <mergeCell ref="BHX1:BIA1"/>
    <mergeCell ref="BIB1:BIE1"/>
    <mergeCell ref="BIF1:BII1"/>
    <mergeCell ref="BIJ1:BIM1"/>
    <mergeCell ref="BIN1:BIQ1"/>
    <mergeCell ref="BIR1:BIU1"/>
    <mergeCell ref="BIV1:BIY1"/>
    <mergeCell ref="BIZ1:BJC1"/>
    <mergeCell ref="BJD1:BJG1"/>
    <mergeCell ref="BJH1:BJK1"/>
    <mergeCell ref="BJL1:BJO1"/>
    <mergeCell ref="BJP1:BJS1"/>
    <mergeCell ref="BCZ1:BDC1"/>
    <mergeCell ref="BDD1:BDG1"/>
    <mergeCell ref="BDH1:BDK1"/>
    <mergeCell ref="BDL1:BDO1"/>
    <mergeCell ref="BDP1:BDS1"/>
    <mergeCell ref="BDT1:BDW1"/>
    <mergeCell ref="BDX1:BEA1"/>
    <mergeCell ref="BEB1:BEE1"/>
    <mergeCell ref="BEF1:BEI1"/>
    <mergeCell ref="BEJ1:BEM1"/>
    <mergeCell ref="BEN1:BEQ1"/>
    <mergeCell ref="BER1:BEU1"/>
    <mergeCell ref="BEV1:BEY1"/>
    <mergeCell ref="BEZ1:BFC1"/>
    <mergeCell ref="BFD1:BFG1"/>
    <mergeCell ref="BHL1:BHO1"/>
    <mergeCell ref="BHP1:BHS1"/>
    <mergeCell ref="BFH1:BFK1"/>
    <mergeCell ref="BFL1:BFO1"/>
    <mergeCell ref="BFP1:BFS1"/>
    <mergeCell ref="BFT1:BFW1"/>
    <mergeCell ref="BFX1:BGA1"/>
    <mergeCell ref="BGB1:BGE1"/>
    <mergeCell ref="BGF1:BGI1"/>
    <mergeCell ref="BGJ1:BGM1"/>
    <mergeCell ref="BGN1:BGQ1"/>
    <mergeCell ref="BGR1:BGU1"/>
    <mergeCell ref="BGV1:BGY1"/>
    <mergeCell ref="BGZ1:BHC1"/>
    <mergeCell ref="BHD1:BHG1"/>
    <mergeCell ref="BHH1:BHK1"/>
    <mergeCell ref="BAN1:BAQ1"/>
    <mergeCell ref="BAR1:BAU1"/>
    <mergeCell ref="BAV1:BAY1"/>
    <mergeCell ref="BAZ1:BBC1"/>
    <mergeCell ref="BBD1:BBG1"/>
    <mergeCell ref="BBH1:BBK1"/>
    <mergeCell ref="BBL1:BBO1"/>
    <mergeCell ref="BBP1:BBS1"/>
    <mergeCell ref="BBT1:BBW1"/>
    <mergeCell ref="BBX1:BCA1"/>
    <mergeCell ref="BCB1:BCE1"/>
    <mergeCell ref="BCF1:BCI1"/>
    <mergeCell ref="BCJ1:BCM1"/>
    <mergeCell ref="BCN1:BCQ1"/>
    <mergeCell ref="BCR1:BCU1"/>
    <mergeCell ref="BCV1:BCY1"/>
    <mergeCell ref="AXX1:AYA1"/>
    <mergeCell ref="AYB1:AYE1"/>
    <mergeCell ref="AYF1:AYI1"/>
    <mergeCell ref="AYJ1:AYM1"/>
    <mergeCell ref="AYN1:AYQ1"/>
    <mergeCell ref="AYR1:AYU1"/>
    <mergeCell ref="AYV1:AYY1"/>
    <mergeCell ref="AYZ1:AZC1"/>
    <mergeCell ref="AZD1:AZG1"/>
    <mergeCell ref="AZH1:AZK1"/>
    <mergeCell ref="AZL1:AZO1"/>
    <mergeCell ref="AZP1:AZS1"/>
    <mergeCell ref="AZT1:AZW1"/>
    <mergeCell ref="AZX1:BAA1"/>
    <mergeCell ref="BAB1:BAE1"/>
    <mergeCell ref="BAF1:BAI1"/>
    <mergeCell ref="BAJ1:BAM1"/>
    <mergeCell ref="AVT1:AVW1"/>
    <mergeCell ref="AVX1:AWA1"/>
    <mergeCell ref="AWB1:AWE1"/>
    <mergeCell ref="AWF1:AWI1"/>
    <mergeCell ref="AWJ1:AWM1"/>
    <mergeCell ref="AWN1:AWQ1"/>
    <mergeCell ref="AWR1:AWU1"/>
    <mergeCell ref="AWV1:AWY1"/>
    <mergeCell ref="AWZ1:AXC1"/>
    <mergeCell ref="AXD1:AXG1"/>
    <mergeCell ref="AXH1:AXK1"/>
    <mergeCell ref="AXL1:AXO1"/>
    <mergeCell ref="AXP1:AXS1"/>
    <mergeCell ref="AXT1:AXW1"/>
    <mergeCell ref="ATL1:ATO1"/>
    <mergeCell ref="ATP1:ATS1"/>
    <mergeCell ref="ATT1:ATW1"/>
    <mergeCell ref="ATX1:AUA1"/>
    <mergeCell ref="AUB1:AUE1"/>
    <mergeCell ref="AUF1:AUI1"/>
    <mergeCell ref="AUJ1:AUM1"/>
    <mergeCell ref="AUN1:AUQ1"/>
    <mergeCell ref="AUR1:AUU1"/>
    <mergeCell ref="AUV1:AUY1"/>
    <mergeCell ref="AUZ1:AVC1"/>
    <mergeCell ref="AVD1:AVG1"/>
    <mergeCell ref="AVH1:AVK1"/>
    <mergeCell ref="AVL1:AVO1"/>
    <mergeCell ref="AVP1:AVS1"/>
    <mergeCell ref="ART4:ARW4"/>
    <mergeCell ref="ARL6:ARW6"/>
    <mergeCell ref="ARH5:ARO5"/>
    <mergeCell ref="ARL7:ARS7"/>
    <mergeCell ref="AQR2:AQU2"/>
    <mergeCell ref="AOZ1:APC1"/>
    <mergeCell ref="AQZ2:ARC2"/>
    <mergeCell ref="AOV1:AOY1"/>
    <mergeCell ref="AQN1:AQQ1"/>
    <mergeCell ref="AQR1:AQU1"/>
    <mergeCell ref="AQV1:AQY1"/>
    <mergeCell ref="AQZ1:ARC1"/>
    <mergeCell ref="ARD1:ARG1"/>
    <mergeCell ref="ARD4:ARS4"/>
    <mergeCell ref="ARL1:ARO1"/>
    <mergeCell ref="ANL2:ANO2"/>
    <mergeCell ref="ANT2:ANW2"/>
    <mergeCell ref="APL6:APS6"/>
    <mergeCell ref="AOZ7:APC7"/>
    <mergeCell ref="APD7:APG7"/>
    <mergeCell ref="APH7:APK7"/>
    <mergeCell ref="AOZ4:APK4"/>
    <mergeCell ref="ARD6:ARK6"/>
    <mergeCell ref="AQJ6:AQO6"/>
    <mergeCell ref="AQB5:AQU5"/>
    <mergeCell ref="AOZ5:APS5"/>
    <mergeCell ref="AQP6:AQU6"/>
    <mergeCell ref="AQB7:AQI7"/>
    <mergeCell ref="ARP5:ARW5"/>
    <mergeCell ref="ANX5:AOM5"/>
    <mergeCell ref="AON2:AOQ2"/>
    <mergeCell ref="AOB2:AOE2"/>
    <mergeCell ref="ASV1:ASY1"/>
    <mergeCell ref="ASZ1:ATC1"/>
    <mergeCell ref="ATD1:ATG1"/>
    <mergeCell ref="ATH1:ATK1"/>
    <mergeCell ref="AMF7:AMI7"/>
    <mergeCell ref="AMJ7:AMM7"/>
    <mergeCell ref="AMN7:AMQ7"/>
    <mergeCell ref="AMV7:AMY7"/>
    <mergeCell ref="ASF1:ASI1"/>
    <mergeCell ref="ASJ1:ASM1"/>
    <mergeCell ref="ASN1:ASQ1"/>
    <mergeCell ref="ATD6:ATK6"/>
    <mergeCell ref="ATH5:ATO5"/>
    <mergeCell ref="ATL4:ATS4"/>
    <mergeCell ref="ATL6:ATW6"/>
    <mergeCell ref="ASJ5:ASY5"/>
    <mergeCell ref="ATD7:ATM7"/>
    <mergeCell ref="ATN7:ATW7"/>
    <mergeCell ref="ASF7:ASK7"/>
    <mergeCell ref="AON1:AOQ1"/>
    <mergeCell ref="AOF1:AOI1"/>
    <mergeCell ref="ANX2:AOA2"/>
    <mergeCell ref="AMJ1:AMM1"/>
    <mergeCell ref="APT1:APW1"/>
    <mergeCell ref="APX1:AQA1"/>
    <mergeCell ref="ARD2:ARG2"/>
    <mergeCell ref="ARH2:ARK2"/>
    <mergeCell ref="AQF1:AQI1"/>
    <mergeCell ref="AQJ1:AQM1"/>
    <mergeCell ref="ANX4:AOM4"/>
    <mergeCell ref="AOR2:AOU2"/>
    <mergeCell ref="AOJ1:AOM1"/>
    <mergeCell ref="ASR1:ASU1"/>
    <mergeCell ref="ARX2:ASA2"/>
    <mergeCell ref="ARP1:ARS1"/>
    <mergeCell ref="ART1:ARW1"/>
    <mergeCell ref="ARX1:ASA1"/>
    <mergeCell ref="AOV2:AOY2"/>
    <mergeCell ref="AOZ2:APC2"/>
    <mergeCell ref="APD2:APG2"/>
    <mergeCell ref="APH2:APK2"/>
    <mergeCell ref="APL2:APO2"/>
    <mergeCell ref="APP2:APS2"/>
    <mergeCell ref="APT2:APW2"/>
    <mergeCell ref="APX2:AQA2"/>
    <mergeCell ref="AQB2:AQE2"/>
    <mergeCell ref="AQF2:AQI2"/>
    <mergeCell ref="AQJ2:AQM2"/>
    <mergeCell ref="AQN2:AQQ2"/>
    <mergeCell ref="APD1:APG1"/>
    <mergeCell ref="APH1:APK1"/>
    <mergeCell ref="APL1:APO1"/>
    <mergeCell ref="ART2:ARW2"/>
    <mergeCell ref="ARL2:ARO2"/>
    <mergeCell ref="ARP2:ARS2"/>
    <mergeCell ref="ARH1:ARK1"/>
    <mergeCell ref="ASB2:ASE2"/>
    <mergeCell ref="ASF2:ASI2"/>
    <mergeCell ref="ASJ2:ASM2"/>
    <mergeCell ref="AQV2:AQY2"/>
    <mergeCell ref="AQB1:AQE1"/>
    <mergeCell ref="APP1:APS1"/>
    <mergeCell ref="ASB1:ASE1"/>
    <mergeCell ref="ASN2:ASQ2"/>
    <mergeCell ref="AOF2:AOI2"/>
    <mergeCell ref="AKZ2:ALC2"/>
    <mergeCell ref="AOR1:AOU1"/>
    <mergeCell ref="ANH1:ANK1"/>
    <mergeCell ref="AOJ2:AOM2"/>
    <mergeCell ref="ANT1:ANW1"/>
    <mergeCell ref="ALD4:ALS4"/>
    <mergeCell ref="ALP9:ALS9"/>
    <mergeCell ref="AMB9:AME9"/>
    <mergeCell ref="ALH2:ALK2"/>
    <mergeCell ref="AOB1:AOE1"/>
    <mergeCell ref="ALX10:AMQ10"/>
    <mergeCell ref="AMV10:ANO10"/>
    <mergeCell ref="ALL7:ALO7"/>
    <mergeCell ref="AKJ1:AKM1"/>
    <mergeCell ref="ALH9:ALK9"/>
    <mergeCell ref="ALX4:AMQ4"/>
    <mergeCell ref="ALP7:ALS7"/>
    <mergeCell ref="ALL10:ALO10"/>
    <mergeCell ref="AMB2:AME2"/>
    <mergeCell ref="AMV2:AMY2"/>
    <mergeCell ref="ANH2:ANK2"/>
    <mergeCell ref="ANX1:AOA1"/>
    <mergeCell ref="AKZ1:ALC1"/>
    <mergeCell ref="AMF1:AMI1"/>
    <mergeCell ref="ALX1:AMA1"/>
    <mergeCell ref="ALH1:ALK1"/>
    <mergeCell ref="AKN1:AKQ1"/>
    <mergeCell ref="AKR1:AKU1"/>
    <mergeCell ref="ANL1:ANO1"/>
    <mergeCell ref="AMV1:AMY1"/>
    <mergeCell ref="AMZ1:ANC1"/>
    <mergeCell ref="AHT2:AHW2"/>
    <mergeCell ref="AHL2:AHO2"/>
    <mergeCell ref="AMN2:AMQ2"/>
    <mergeCell ref="AMR2:AMU2"/>
    <mergeCell ref="AMF2:AMI2"/>
    <mergeCell ref="ALP2:ALS2"/>
    <mergeCell ref="ALT2:ALW2"/>
    <mergeCell ref="AMV17:ANO17"/>
    <mergeCell ref="AKF2:AKI2"/>
    <mergeCell ref="AKJ2:AKM2"/>
    <mergeCell ref="AKN2:AKQ2"/>
    <mergeCell ref="ADD6:ADS6"/>
    <mergeCell ref="ADD5:ADS5"/>
    <mergeCell ref="AHD5:AHW5"/>
    <mergeCell ref="AGF6:AGM6"/>
    <mergeCell ref="AHD6:AHS6"/>
    <mergeCell ref="AJX2:AKA2"/>
    <mergeCell ref="ALL2:ALO2"/>
    <mergeCell ref="ALX2:AMA2"/>
    <mergeCell ref="AKR2:AKU2"/>
    <mergeCell ref="AKV2:AKY2"/>
    <mergeCell ref="AIV2:AIY2"/>
    <mergeCell ref="AMZ2:ANC2"/>
    <mergeCell ref="AND2:ANG2"/>
    <mergeCell ref="AMJ2:AMM2"/>
    <mergeCell ref="AEB13:AEE13"/>
    <mergeCell ref="AHT10:AHW10"/>
    <mergeCell ref="AFD15:AFO15"/>
    <mergeCell ref="AEJ10:AEM10"/>
    <mergeCell ref="AHX2:AIA2"/>
    <mergeCell ref="AHD2:AHG2"/>
    <mergeCell ref="AHP2:AHS2"/>
    <mergeCell ref="AGV2:AGY2"/>
    <mergeCell ref="AGB2:AGE2"/>
    <mergeCell ref="AEN10:AEQ10"/>
    <mergeCell ref="ADP9:ADS9"/>
    <mergeCell ref="ADX9:AEA9"/>
    <mergeCell ref="AEN9:AEQ9"/>
    <mergeCell ref="AGR10:AGU10"/>
    <mergeCell ref="AGN9:AGQ9"/>
    <mergeCell ref="ACL7:ACU7"/>
    <mergeCell ref="AEB8:AEI8"/>
    <mergeCell ref="ACF9:ACI9"/>
    <mergeCell ref="ADD10:ADG10"/>
    <mergeCell ref="ADD9:ADG9"/>
    <mergeCell ref="AGF9:AGI9"/>
    <mergeCell ref="AGN6:AGU6"/>
    <mergeCell ref="AGF7:AGI7"/>
    <mergeCell ref="AFP10:AFS10"/>
    <mergeCell ref="AEZ4:AFS4"/>
    <mergeCell ref="AGJ7:AGM7"/>
    <mergeCell ref="AGN7:AGU7"/>
    <mergeCell ref="AGJ4:AGU4"/>
    <mergeCell ref="ADP8:ADS8"/>
    <mergeCell ref="ACF2:ACI2"/>
    <mergeCell ref="ACN2:ACQ2"/>
    <mergeCell ref="ADX6:AEM6"/>
    <mergeCell ref="ACN10:ACQ10"/>
    <mergeCell ref="ADH9:ADK9"/>
    <mergeCell ref="ADH8:ADO8"/>
    <mergeCell ref="AEJ8:AEQ8"/>
    <mergeCell ref="ACJ9:ACM9"/>
    <mergeCell ref="ADL10:ADO10"/>
    <mergeCell ref="AGF4:AGI4"/>
    <mergeCell ref="AGZ2:AHC2"/>
    <mergeCell ref="AHH2:AHK2"/>
    <mergeCell ref="AEN2:AEQ2"/>
    <mergeCell ref="AAR5:AAY5"/>
    <mergeCell ref="ACB7:ACK7"/>
    <mergeCell ref="AAV7:AAY7"/>
    <mergeCell ref="AEZ7:AFG7"/>
    <mergeCell ref="AAJ7:AAU7"/>
    <mergeCell ref="ADH2:ADK2"/>
    <mergeCell ref="ABL5:ABW5"/>
    <mergeCell ref="ACB6:ACK6"/>
    <mergeCell ref="ABH4:ABO4"/>
    <mergeCell ref="ACL6:ACU6"/>
    <mergeCell ref="ACJ4:ACU4"/>
    <mergeCell ref="AAN6:AAU6"/>
    <mergeCell ref="AFH7:AFS7"/>
    <mergeCell ref="ADX2:AEA2"/>
    <mergeCell ref="AFD2:AFG2"/>
    <mergeCell ref="AFL2:AFO2"/>
    <mergeCell ref="AAF4:AAQ4"/>
    <mergeCell ref="AAJ2:AAM2"/>
    <mergeCell ref="AAZ2:ABC2"/>
    <mergeCell ref="ACB5:ACE5"/>
    <mergeCell ref="ADD7:ADS7"/>
    <mergeCell ref="ADT2:ADW2"/>
    <mergeCell ref="AGR2:AGU2"/>
    <mergeCell ref="AGF2:AGI2"/>
    <mergeCell ref="ACV2:ACY2"/>
    <mergeCell ref="ACR2:ACU2"/>
    <mergeCell ref="AFX2:AGA2"/>
    <mergeCell ref="ADX4:AEQ4"/>
    <mergeCell ref="AHD7:AHS7"/>
    <mergeCell ref="AAR2:AAU2"/>
    <mergeCell ref="AFL6:AFS6"/>
    <mergeCell ref="AEN6:AEQ6"/>
    <mergeCell ref="AAR4:AAY4"/>
    <mergeCell ref="AEZ5:AFC5"/>
    <mergeCell ref="ACB4:ACI4"/>
    <mergeCell ref="ABH5:ABK5"/>
    <mergeCell ref="ADD2:ADG2"/>
    <mergeCell ref="ACZ4:ADC17"/>
    <mergeCell ref="ZX9:AAA9"/>
    <mergeCell ref="AAF8:AAM8"/>
    <mergeCell ref="AAV2:AAY2"/>
    <mergeCell ref="ABL7:ABW7"/>
    <mergeCell ref="ABP9:ABS9"/>
    <mergeCell ref="ABH8:ABK8"/>
    <mergeCell ref="AAR13:AAY13"/>
    <mergeCell ref="AAR10:AAU10"/>
    <mergeCell ref="ABD4:ABG17"/>
    <mergeCell ref="ACB14:ACM14"/>
    <mergeCell ref="AAR17:AAY17"/>
    <mergeCell ref="AAF17:AAQ17"/>
    <mergeCell ref="ACR17:ACU17"/>
    <mergeCell ref="AEJ15:AEQ15"/>
    <mergeCell ref="AFP15:AFS15"/>
    <mergeCell ref="ACJ17:ACQ17"/>
    <mergeCell ref="ACB2:ACE2"/>
    <mergeCell ref="ADX14:AEQ14"/>
    <mergeCell ref="ACB8:ACE8"/>
    <mergeCell ref="ACZ2:ADC2"/>
    <mergeCell ref="AEN7:AEQ7"/>
    <mergeCell ref="AEF5:AEQ5"/>
    <mergeCell ref="ZX10:AAA10"/>
    <mergeCell ref="YV2:YY2"/>
    <mergeCell ref="ZP8:AAA8"/>
    <mergeCell ref="AAJ10:AAM10"/>
    <mergeCell ref="AAF7:AAI7"/>
    <mergeCell ref="AAJ9:AAM9"/>
    <mergeCell ref="ABL8:ABW8"/>
    <mergeCell ref="ACR8:ACU8"/>
    <mergeCell ref="ACN15:ACQ15"/>
    <mergeCell ref="ACN14:ACU14"/>
    <mergeCell ref="ABH15:ABW15"/>
    <mergeCell ref="ABH13:ABK13"/>
    <mergeCell ref="ADD8:ADG8"/>
    <mergeCell ref="AAV10:AAY10"/>
    <mergeCell ref="AAR15:AAY15"/>
    <mergeCell ref="ACR15:ACU15"/>
    <mergeCell ref="ABH7:ABK7"/>
    <mergeCell ref="AAN2:AAQ2"/>
    <mergeCell ref="ZL9:ZO9"/>
    <mergeCell ref="YV4:ZC4"/>
    <mergeCell ref="ZT9:ZW9"/>
    <mergeCell ref="ZT5:AAA5"/>
    <mergeCell ref="ZT10:ZW10"/>
    <mergeCell ref="ZH15:ZO15"/>
    <mergeCell ref="ZH6:ZK6"/>
    <mergeCell ref="ZP10:ZS10"/>
    <mergeCell ref="YV10:YY10"/>
    <mergeCell ref="YN5:ZC5"/>
    <mergeCell ref="YR6:YY6"/>
    <mergeCell ref="YN10:YU10"/>
    <mergeCell ref="ZP15:AAA15"/>
    <mergeCell ref="ZH4:ZS4"/>
    <mergeCell ref="ZP9:ZS9"/>
    <mergeCell ref="YB2:YE2"/>
    <mergeCell ref="WN5:XC5"/>
    <mergeCell ref="XX9:YA9"/>
    <mergeCell ref="WF2:WI2"/>
    <mergeCell ref="WN4:XG4"/>
    <mergeCell ref="VX4:WI4"/>
    <mergeCell ref="XL4:XW4"/>
    <mergeCell ref="VT7:WI7"/>
    <mergeCell ref="WZ10:XC10"/>
    <mergeCell ref="XL5:YE5"/>
    <mergeCell ref="XL8:XO8"/>
    <mergeCell ref="YB7:YE7"/>
    <mergeCell ref="XP10:XS10"/>
    <mergeCell ref="XL10:XO10"/>
    <mergeCell ref="WN7:XC7"/>
    <mergeCell ref="WZ6:XG6"/>
    <mergeCell ref="WV2:WY2"/>
    <mergeCell ref="VT2:VW2"/>
    <mergeCell ref="WR2:WU2"/>
    <mergeCell ref="WV10:WY10"/>
    <mergeCell ref="WZ2:XC2"/>
    <mergeCell ref="WB10:WE10"/>
    <mergeCell ref="WF10:WI10"/>
    <mergeCell ref="WN8:WY8"/>
    <mergeCell ref="VX10:WA10"/>
    <mergeCell ref="XT10:YA10"/>
    <mergeCell ref="WR10:WU10"/>
    <mergeCell ref="WN9:WQ9"/>
    <mergeCell ref="YB9:YE9"/>
    <mergeCell ref="WR9:WU9"/>
    <mergeCell ref="VT10:VW10"/>
    <mergeCell ref="XL7:YA7"/>
    <mergeCell ref="PX2:QA2"/>
    <mergeCell ref="TP2:TS2"/>
    <mergeCell ref="SZ15:TO15"/>
    <mergeCell ref="SV15:SY15"/>
    <mergeCell ref="UF10:UM10"/>
    <mergeCell ref="SZ10:TE10"/>
    <mergeCell ref="RD9:RG9"/>
    <mergeCell ref="RH10:RK10"/>
    <mergeCell ref="UB10:UE10"/>
    <mergeCell ref="TT14:UM14"/>
    <mergeCell ref="UB15:UM15"/>
    <mergeCell ref="SF10:SM10"/>
    <mergeCell ref="SN10:SQ10"/>
    <mergeCell ref="SF9:SQ9"/>
    <mergeCell ref="RX4:SQ4"/>
    <mergeCell ref="SV8:TG8"/>
    <mergeCell ref="SB7:SQ7"/>
    <mergeCell ref="TH7:TO7"/>
    <mergeCell ref="TH8:TO8"/>
    <mergeCell ref="UJ13:UM13"/>
    <mergeCell ref="TX10:UA10"/>
    <mergeCell ref="UF13:UI13"/>
    <mergeCell ref="TT5:UM5"/>
    <mergeCell ref="SV5:TK5"/>
    <mergeCell ref="TT7:TW7"/>
    <mergeCell ref="QJ2:QM2"/>
    <mergeCell ref="RX2:SA2"/>
    <mergeCell ref="RX14:SE14"/>
    <mergeCell ref="SF14:SQ14"/>
    <mergeCell ref="RX6:SQ6"/>
    <mergeCell ref="SF8:SM8"/>
    <mergeCell ref="SV14:TO14"/>
    <mergeCell ref="PD2:PG2"/>
    <mergeCell ref="OR4:OY4"/>
    <mergeCell ref="MJ6:MQ6"/>
    <mergeCell ref="NH7:NK7"/>
    <mergeCell ref="NH2:NK2"/>
    <mergeCell ref="QB6:QU6"/>
    <mergeCell ref="LT2:LW2"/>
    <mergeCell ref="LX2:MA2"/>
    <mergeCell ref="MB2:ME2"/>
    <mergeCell ref="LX5:ME5"/>
    <mergeCell ref="MR8:NC8"/>
    <mergeCell ref="RX7:SA7"/>
    <mergeCell ref="RX8:SE8"/>
    <mergeCell ref="RD4:RS4"/>
    <mergeCell ref="NH5:OA5"/>
    <mergeCell ref="QJ9:QU9"/>
    <mergeCell ref="MJ5:NC5"/>
    <mergeCell ref="PT7:PW7"/>
    <mergeCell ref="NH4:OA4"/>
    <mergeCell ref="RT2:RW2"/>
    <mergeCell ref="RX5:SQ5"/>
    <mergeCell ref="RD6:RO6"/>
    <mergeCell ref="RH2:RK2"/>
    <mergeCell ref="RL2:RO2"/>
    <mergeCell ref="PP4:PS17"/>
    <mergeCell ref="RD14:RK14"/>
    <mergeCell ref="QB4:QQ4"/>
    <mergeCell ref="QJ7:QU7"/>
    <mergeCell ref="PT15:PW15"/>
    <mergeCell ref="QF8:QQ8"/>
    <mergeCell ref="QR2:QU2"/>
    <mergeCell ref="QN2:QQ2"/>
    <mergeCell ref="UF2:UI2"/>
    <mergeCell ref="UJ2:UM2"/>
    <mergeCell ref="TX2:UA2"/>
    <mergeCell ref="UR2:UU2"/>
    <mergeCell ref="TH2:TK2"/>
    <mergeCell ref="UB6:UM6"/>
    <mergeCell ref="VH2:VK2"/>
    <mergeCell ref="TX7:UE7"/>
    <mergeCell ref="UF7:UM7"/>
    <mergeCell ref="TL10:TO10"/>
    <mergeCell ref="TF10:TK10"/>
    <mergeCell ref="UB8:UM8"/>
    <mergeCell ref="SV6:TG6"/>
    <mergeCell ref="TT6:UA6"/>
    <mergeCell ref="SZ2:TC2"/>
    <mergeCell ref="UR4:VK4"/>
    <mergeCell ref="TL2:TO2"/>
    <mergeCell ref="UV10:UY10"/>
    <mergeCell ref="TD9:TG9"/>
    <mergeCell ref="VH10:VK10"/>
    <mergeCell ref="VH7:VK7"/>
    <mergeCell ref="TH6:TO6"/>
    <mergeCell ref="TT8:UA8"/>
    <mergeCell ref="UF9:UM9"/>
    <mergeCell ref="SV9:SY9"/>
    <mergeCell ref="SZ9:TC9"/>
    <mergeCell ref="TH9:TO9"/>
    <mergeCell ref="UZ2:VC2"/>
    <mergeCell ref="UN2:UQ2"/>
    <mergeCell ref="TT2:TW2"/>
    <mergeCell ref="TT4:UM4"/>
    <mergeCell ref="UR7:VG7"/>
    <mergeCell ref="YV1:YY1"/>
    <mergeCell ref="VD2:VG2"/>
    <mergeCell ref="ACV1:ACY1"/>
    <mergeCell ref="YF2:YI2"/>
    <mergeCell ref="YN2:YQ2"/>
    <mergeCell ref="XP2:XS2"/>
    <mergeCell ref="ZD2:ZG2"/>
    <mergeCell ref="AGJ2:AGM2"/>
    <mergeCell ref="AGN2:AGQ2"/>
    <mergeCell ref="ACF1:ACI1"/>
    <mergeCell ref="AGR1:AGU1"/>
    <mergeCell ref="AGV1:AGY1"/>
    <mergeCell ref="AFT1:AFW1"/>
    <mergeCell ref="AEN1:AEQ1"/>
    <mergeCell ref="VH1:VK1"/>
    <mergeCell ref="VL1:VO1"/>
    <mergeCell ref="VP1:VS1"/>
    <mergeCell ref="VT1:VW1"/>
    <mergeCell ref="VX1:WA1"/>
    <mergeCell ref="ADD1:ADG1"/>
    <mergeCell ref="ADP1:ADS1"/>
    <mergeCell ref="AFX1:AGA1"/>
    <mergeCell ref="AGB1:AGE1"/>
    <mergeCell ref="AGF1:AGI1"/>
    <mergeCell ref="AGJ1:AGM1"/>
    <mergeCell ref="AFH1:AFK1"/>
    <mergeCell ref="VX2:WA2"/>
    <mergeCell ref="ABX2:ACA2"/>
    <mergeCell ref="YZ2:ZC2"/>
    <mergeCell ref="XT2:XW2"/>
    <mergeCell ref="AFT2:AFW2"/>
    <mergeCell ref="XX2:YA2"/>
    <mergeCell ref="AIR1:AIU1"/>
    <mergeCell ref="AHH1:AHK1"/>
    <mergeCell ref="AHL1:AHO1"/>
    <mergeCell ref="ABP1:ABS1"/>
    <mergeCell ref="ADH1:ADK1"/>
    <mergeCell ref="AIB2:AIE2"/>
    <mergeCell ref="YJ2:YM2"/>
    <mergeCell ref="XL2:XO2"/>
    <mergeCell ref="ZL2:ZO2"/>
    <mergeCell ref="AAR1:AAU1"/>
    <mergeCell ref="AIB1:AIE1"/>
    <mergeCell ref="AIF1:AII1"/>
    <mergeCell ref="OR2:OU2"/>
    <mergeCell ref="OV2:OY2"/>
    <mergeCell ref="PL2:PO2"/>
    <mergeCell ref="WN1:WQ1"/>
    <mergeCell ref="WR1:WU1"/>
    <mergeCell ref="WV1:WY1"/>
    <mergeCell ref="WZ1:XC1"/>
    <mergeCell ref="XD1:XG1"/>
    <mergeCell ref="XH1:XK1"/>
    <mergeCell ref="XL1:XO1"/>
    <mergeCell ref="XP1:XS1"/>
    <mergeCell ref="XT1:XW1"/>
    <mergeCell ref="AAJ1:AAM1"/>
    <mergeCell ref="ABT1:ABW1"/>
    <mergeCell ref="QV2:QY2"/>
    <mergeCell ref="QZ2:RC2"/>
    <mergeCell ref="QF2:QI2"/>
    <mergeCell ref="SB2:SE2"/>
    <mergeCell ref="QV1:QY1"/>
    <mergeCell ref="AFD1:AFG1"/>
    <mergeCell ref="AJD1:AJG1"/>
    <mergeCell ref="ABL1:ABO1"/>
    <mergeCell ref="AJT2:AJW2"/>
    <mergeCell ref="SJ1:SM1"/>
    <mergeCell ref="SN1:SQ1"/>
    <mergeCell ref="SJ2:SM2"/>
    <mergeCell ref="SV2:SY2"/>
    <mergeCell ref="UV2:UY2"/>
    <mergeCell ref="UB2:UE2"/>
    <mergeCell ref="ACZ1:ADC1"/>
    <mergeCell ref="ADT1:ADW1"/>
    <mergeCell ref="AGN1:AGQ1"/>
    <mergeCell ref="AEB1:AEE1"/>
    <mergeCell ref="AEF1:AEI1"/>
    <mergeCell ref="ADL1:ADO1"/>
    <mergeCell ref="AER1:AEU1"/>
    <mergeCell ref="AEV1:AEY1"/>
    <mergeCell ref="AEZ1:AFC1"/>
    <mergeCell ref="AHP1:AHS1"/>
    <mergeCell ref="AHT1:AHW1"/>
    <mergeCell ref="UJ1:UM1"/>
    <mergeCell ref="UN1:UQ1"/>
    <mergeCell ref="UR1:UU1"/>
    <mergeCell ref="UV1:UY1"/>
    <mergeCell ref="UZ1:VC1"/>
    <mergeCell ref="VD1:VG1"/>
    <mergeCell ref="VL2:VO2"/>
    <mergeCell ref="WJ2:WM2"/>
    <mergeCell ref="AFH2:AFK2"/>
    <mergeCell ref="VP2:VS2"/>
    <mergeCell ref="ABD2:ABG2"/>
    <mergeCell ref="XH2:XK2"/>
    <mergeCell ref="TP1:TS1"/>
    <mergeCell ref="TT1:TW1"/>
    <mergeCell ref="TX1:UA1"/>
    <mergeCell ref="UB1:UE1"/>
    <mergeCell ref="UF1:UI1"/>
    <mergeCell ref="AFL1:AFO1"/>
    <mergeCell ref="AFP1:AFS1"/>
    <mergeCell ref="WN2:WQ2"/>
    <mergeCell ref="AFP2:AFS2"/>
    <mergeCell ref="AEB2:AEE2"/>
    <mergeCell ref="AEF2:AEI2"/>
    <mergeCell ref="AEJ2:AEM2"/>
    <mergeCell ref="XX4:YE4"/>
    <mergeCell ref="AAV1:AAY1"/>
    <mergeCell ref="AAZ1:ABC1"/>
    <mergeCell ref="ABD1:ABG1"/>
    <mergeCell ref="ABH1:ABK1"/>
    <mergeCell ref="ADX1:AEA1"/>
    <mergeCell ref="WB2:WE2"/>
    <mergeCell ref="XD2:XG2"/>
    <mergeCell ref="ZP2:ZS2"/>
    <mergeCell ref="ABH2:ABK2"/>
    <mergeCell ref="AER2:AEU2"/>
    <mergeCell ref="AEV2:AEY2"/>
    <mergeCell ref="ABP2:ABS2"/>
    <mergeCell ref="ZT2:ZW2"/>
    <mergeCell ref="ZX2:AAA2"/>
    <mergeCell ref="ABP4:ABW4"/>
    <mergeCell ref="AEZ2:AFC2"/>
    <mergeCell ref="ABL2:ABO2"/>
    <mergeCell ref="ADD4:ADS4"/>
    <mergeCell ref="ZH2:ZK2"/>
    <mergeCell ref="IN5:JG5"/>
    <mergeCell ref="IN7:IU7"/>
    <mergeCell ref="PD4:PO4"/>
    <mergeCell ref="OB2:OE2"/>
    <mergeCell ref="OF6:OM6"/>
    <mergeCell ref="KZ2:LC2"/>
    <mergeCell ref="LD2:LG2"/>
    <mergeCell ref="NH17:OA17"/>
    <mergeCell ref="PT13:PW13"/>
    <mergeCell ref="OJ10:OY10"/>
    <mergeCell ref="IZ10:JC10"/>
    <mergeCell ref="NT6:OA6"/>
    <mergeCell ref="NT7:OA7"/>
    <mergeCell ref="NH10:NW10"/>
    <mergeCell ref="OR9:OY9"/>
    <mergeCell ref="LL5:LW5"/>
    <mergeCell ref="PT5:PW5"/>
    <mergeCell ref="OF10:OI10"/>
    <mergeCell ref="OF7:OQ7"/>
    <mergeCell ref="PD6:PO6"/>
    <mergeCell ref="ON6:OY6"/>
    <mergeCell ref="NT9:NW9"/>
    <mergeCell ref="JD10:JG10"/>
    <mergeCell ref="NL2:NO2"/>
    <mergeCell ref="LL4:ME4"/>
    <mergeCell ref="NP2:NS2"/>
    <mergeCell ref="NT2:NW2"/>
    <mergeCell ref="NX2:OA2"/>
    <mergeCell ref="PT6:PW6"/>
    <mergeCell ref="PT14:PW14"/>
    <mergeCell ref="PT10:PW10"/>
    <mergeCell ref="LP2:LS2"/>
    <mergeCell ref="OJ2:OM2"/>
    <mergeCell ref="NX9:OA9"/>
    <mergeCell ref="AHX1:AIA1"/>
    <mergeCell ref="AIV1:AIY1"/>
    <mergeCell ref="ALP1:ALS1"/>
    <mergeCell ref="ABX1:ACA1"/>
    <mergeCell ref="ACB1:ACE1"/>
    <mergeCell ref="AHD1:AHG1"/>
    <mergeCell ref="LL9:LO9"/>
    <mergeCell ref="YZ1:ZC1"/>
    <mergeCell ref="ZD1:ZG1"/>
    <mergeCell ref="AIZ2:AJC2"/>
    <mergeCell ref="AJD2:AJG2"/>
    <mergeCell ref="AJH2:AJK2"/>
    <mergeCell ref="PL9:PO9"/>
    <mergeCell ref="RD2:RG2"/>
    <mergeCell ref="MF2:MI2"/>
    <mergeCell ref="MV2:MY2"/>
    <mergeCell ref="PH2:PK2"/>
    <mergeCell ref="ACJ2:ACM2"/>
    <mergeCell ref="ADL2:ADO2"/>
    <mergeCell ref="MZ2:NC2"/>
    <mergeCell ref="PD5:PG5"/>
    <mergeCell ref="PH7:PO7"/>
    <mergeCell ref="AJH1:AJK1"/>
    <mergeCell ref="AJL1:AJO1"/>
    <mergeCell ref="AKV1:AKY1"/>
    <mergeCell ref="AIR2:AIU2"/>
    <mergeCell ref="SZ1:TC1"/>
    <mergeCell ref="TD1:TG1"/>
    <mergeCell ref="TH1:TK1"/>
    <mergeCell ref="TL1:TO1"/>
    <mergeCell ref="IR4:JG4"/>
    <mergeCell ref="MJ2:MM2"/>
    <mergeCell ref="MR2:MU2"/>
    <mergeCell ref="OZ2:PC2"/>
    <mergeCell ref="HP5:II5"/>
    <mergeCell ref="HX7:II7"/>
    <mergeCell ref="IN8:IU8"/>
    <mergeCell ref="KB2:KE2"/>
    <mergeCell ref="IF10:II10"/>
    <mergeCell ref="IV2:IY2"/>
    <mergeCell ref="KR5:LG5"/>
    <mergeCell ref="KN2:KQ2"/>
    <mergeCell ref="KR2:KU2"/>
    <mergeCell ref="KV2:KY2"/>
    <mergeCell ref="MR6:NC6"/>
    <mergeCell ref="LX9:MA9"/>
    <mergeCell ref="LT8:ME8"/>
    <mergeCell ref="NH6:NS6"/>
    <mergeCell ref="MJ10:MM10"/>
    <mergeCell ref="MN10:MQ10"/>
    <mergeCell ref="NX10:OA10"/>
    <mergeCell ref="LH2:LK2"/>
    <mergeCell ref="MJ4:MU4"/>
    <mergeCell ref="MV4:NC4"/>
    <mergeCell ref="MB6:ME6"/>
    <mergeCell ref="MN2:MQ2"/>
    <mergeCell ref="JT10:JW10"/>
    <mergeCell ref="HT9:HW9"/>
    <mergeCell ref="KJ2:KM2"/>
    <mergeCell ref="KR6:KU6"/>
    <mergeCell ref="OF5:OY5"/>
    <mergeCell ref="JP4:JS17"/>
    <mergeCell ref="KF2:KI2"/>
    <mergeCell ref="XX1:YA1"/>
    <mergeCell ref="ZH1:ZK1"/>
    <mergeCell ref="ZL1:ZO1"/>
    <mergeCell ref="ZP1:ZS1"/>
    <mergeCell ref="ZT1:ZW1"/>
    <mergeCell ref="ZX1:AAA1"/>
    <mergeCell ref="AAB1:AAE1"/>
    <mergeCell ref="AAF1:AAI1"/>
    <mergeCell ref="YB1:YE1"/>
    <mergeCell ref="YF1:YI1"/>
    <mergeCell ref="YJ1:YM1"/>
    <mergeCell ref="YN1:YQ1"/>
    <mergeCell ref="YR1:YU1"/>
    <mergeCell ref="AAN1:AAQ1"/>
    <mergeCell ref="AGZ1:AHC1"/>
    <mergeCell ref="AIV4:AIY4"/>
    <mergeCell ref="AIF2:AII2"/>
    <mergeCell ref="AIN2:AIQ2"/>
    <mergeCell ref="AIJ1:AIM1"/>
    <mergeCell ref="AIN1:AIQ1"/>
    <mergeCell ref="WB1:WE1"/>
    <mergeCell ref="AIJ2:AIM2"/>
    <mergeCell ref="OF2:OI2"/>
    <mergeCell ref="PP2:PS2"/>
    <mergeCell ref="PT2:PW2"/>
    <mergeCell ref="AAB2:AAE2"/>
    <mergeCell ref="AAF2:AAI2"/>
    <mergeCell ref="QB2:QE2"/>
    <mergeCell ref="YR2:YU2"/>
    <mergeCell ref="ADP2:ADS2"/>
    <mergeCell ref="RP2:RS2"/>
    <mergeCell ref="ND2:NG2"/>
    <mergeCell ref="MZ10:NC10"/>
    <mergeCell ref="MN7:MU7"/>
    <mergeCell ref="ON2:OQ2"/>
    <mergeCell ref="AJP2:AJS2"/>
    <mergeCell ref="LL2:LO2"/>
    <mergeCell ref="AIZ1:AJC1"/>
    <mergeCell ref="ACJ1:ACM1"/>
    <mergeCell ref="ACN1:ACQ1"/>
    <mergeCell ref="ACR1:ACU1"/>
    <mergeCell ref="SF1:SI1"/>
    <mergeCell ref="AEJ1:AEM1"/>
    <mergeCell ref="WF1:WI1"/>
    <mergeCell ref="WJ1:WM1"/>
    <mergeCell ref="SF2:SI2"/>
    <mergeCell ref="SN2:SQ2"/>
    <mergeCell ref="SR2:SU2"/>
    <mergeCell ref="TD2:TG2"/>
    <mergeCell ref="ABT2:ABW2"/>
    <mergeCell ref="SR1:SU1"/>
    <mergeCell ref="SV1:SY1"/>
    <mergeCell ref="QZ1:RC1"/>
    <mergeCell ref="RD1:RG1"/>
    <mergeCell ref="RH1:RK1"/>
    <mergeCell ref="RL1:RO1"/>
    <mergeCell ref="RP1:RS1"/>
    <mergeCell ref="RT1:RW1"/>
    <mergeCell ref="RX1:SA1"/>
    <mergeCell ref="SB1:SE1"/>
    <mergeCell ref="OJ1:OM1"/>
    <mergeCell ref="MF1:MI1"/>
    <mergeCell ref="MJ1:MM1"/>
    <mergeCell ref="AND1:ANG1"/>
    <mergeCell ref="ANP1:ANS1"/>
    <mergeCell ref="AJL2:AJO2"/>
    <mergeCell ref="ANP2:ANS2"/>
    <mergeCell ref="AJP1:AJS1"/>
    <mergeCell ref="AKB2:AKE2"/>
    <mergeCell ref="ALT1:ALW1"/>
    <mergeCell ref="ALL1:ALO1"/>
    <mergeCell ref="AKF1:AKI1"/>
    <mergeCell ref="AMN1:AMQ1"/>
    <mergeCell ref="AMR1:AMU1"/>
    <mergeCell ref="AKB1:AKE1"/>
    <mergeCell ref="ALD1:ALG1"/>
    <mergeCell ref="AJT1:AJW1"/>
    <mergeCell ref="AJX1:AKA1"/>
    <mergeCell ref="ALD2:ALG2"/>
    <mergeCell ref="AMB1:AME1"/>
    <mergeCell ref="MN1:MQ1"/>
    <mergeCell ref="MR1:MU1"/>
    <mergeCell ref="MV1:MY1"/>
    <mergeCell ref="MZ1:NC1"/>
    <mergeCell ref="ND1:NG1"/>
    <mergeCell ref="PT1:PW1"/>
    <mergeCell ref="PX1:QA1"/>
    <mergeCell ref="QB1:QE1"/>
    <mergeCell ref="QF1:QI1"/>
    <mergeCell ref="QJ1:QM1"/>
    <mergeCell ref="QN1:QQ1"/>
    <mergeCell ref="QR1:QU1"/>
    <mergeCell ref="NL1:NO1"/>
    <mergeCell ref="NP1:NS1"/>
    <mergeCell ref="NT1:NW1"/>
    <mergeCell ref="NX1:OA1"/>
    <mergeCell ref="ON1:OQ1"/>
    <mergeCell ref="OR1:OU1"/>
    <mergeCell ref="OV1:OY1"/>
    <mergeCell ref="OZ1:PC1"/>
    <mergeCell ref="PD1:PG1"/>
    <mergeCell ref="PH1:PK1"/>
    <mergeCell ref="PL1:PO1"/>
    <mergeCell ref="PP1:PS1"/>
    <mergeCell ref="KR1:KU1"/>
    <mergeCell ref="KF1:KI1"/>
    <mergeCell ref="KJ1:KM1"/>
    <mergeCell ref="KN1:KQ1"/>
    <mergeCell ref="OB1:OE1"/>
    <mergeCell ref="OF1:OI1"/>
    <mergeCell ref="HP6:IA6"/>
    <mergeCell ref="IR2:IU2"/>
    <mergeCell ref="HD2:HG2"/>
    <mergeCell ref="HH2:HK2"/>
    <mergeCell ref="HL2:HO2"/>
    <mergeCell ref="HP2:HS2"/>
    <mergeCell ref="HT2:HW2"/>
    <mergeCell ref="KV1:KY1"/>
    <mergeCell ref="KZ1:LC1"/>
    <mergeCell ref="LD1:LG1"/>
    <mergeCell ref="LH1:LK1"/>
    <mergeCell ref="LL1:LO1"/>
    <mergeCell ref="LP1:LS1"/>
    <mergeCell ref="LT1:LW1"/>
    <mergeCell ref="LX1:MA1"/>
    <mergeCell ref="MB1:ME1"/>
    <mergeCell ref="NH1:NK1"/>
    <mergeCell ref="IV6:JG6"/>
    <mergeCell ref="IF2:II2"/>
    <mergeCell ref="IJ2:IM2"/>
    <mergeCell ref="IN2:IQ2"/>
    <mergeCell ref="KB1:KE1"/>
    <mergeCell ref="JP2:JS2"/>
    <mergeCell ref="JT2:JW2"/>
    <mergeCell ref="JX2:KA2"/>
    <mergeCell ref="HH1:HK1"/>
    <mergeCell ref="HL1:HO1"/>
    <mergeCell ref="HP1:HS1"/>
    <mergeCell ref="HT1:HW1"/>
    <mergeCell ref="HX1:IA1"/>
    <mergeCell ref="GZ1:HC1"/>
    <mergeCell ref="HD1:HG1"/>
    <mergeCell ref="JL1:JO1"/>
    <mergeCell ref="IF1:II1"/>
    <mergeCell ref="IJ1:IM1"/>
    <mergeCell ref="IN1:IQ1"/>
    <mergeCell ref="IR1:IU1"/>
    <mergeCell ref="IV1:IY1"/>
    <mergeCell ref="IZ1:JC1"/>
    <mergeCell ref="JD1:JG1"/>
    <mergeCell ref="JH1:JK1"/>
    <mergeCell ref="IB1:IE1"/>
    <mergeCell ref="IZ2:JC2"/>
    <mergeCell ref="IB2:IE2"/>
    <mergeCell ref="JD2:JG2"/>
    <mergeCell ref="HX2:IA2"/>
    <mergeCell ref="JH2:JK2"/>
    <mergeCell ref="JL2:JO2"/>
    <mergeCell ref="CN1:CQ1"/>
    <mergeCell ref="DD1:DG1"/>
    <mergeCell ref="DH1:DK1"/>
    <mergeCell ref="DT2:DW2"/>
    <mergeCell ref="FT7:GE7"/>
    <mergeCell ref="CR5:CU5"/>
    <mergeCell ref="CR7:CU7"/>
    <mergeCell ref="BD2:BG2"/>
    <mergeCell ref="FL1:FO1"/>
    <mergeCell ref="FD2:FG2"/>
    <mergeCell ref="EZ5:FO5"/>
    <mergeCell ref="DL1:DO1"/>
    <mergeCell ref="DP1:DS1"/>
    <mergeCell ref="DT1:DW1"/>
    <mergeCell ref="EB1:EE1"/>
    <mergeCell ref="EF8:EQ8"/>
    <mergeCell ref="CB1:CE1"/>
    <mergeCell ref="BT4:BW4"/>
    <mergeCell ref="FP2:FS2"/>
    <mergeCell ref="FT2:FW2"/>
    <mergeCell ref="EJ2:EM2"/>
    <mergeCell ref="EN2:EQ2"/>
    <mergeCell ref="ER2:EU2"/>
    <mergeCell ref="FL2:FO2"/>
    <mergeCell ref="CR4:CU4"/>
    <mergeCell ref="DX5:EI5"/>
    <mergeCell ref="BL1:BO1"/>
    <mergeCell ref="BP1:BS1"/>
    <mergeCell ref="BT1:BW1"/>
    <mergeCell ref="CF2:CI2"/>
    <mergeCell ref="CN2:CQ2"/>
    <mergeCell ref="DX1:EA1"/>
    <mergeCell ref="HH5:HK5"/>
    <mergeCell ref="GB2:GE2"/>
    <mergeCell ref="FT4:GM4"/>
    <mergeCell ref="FT5:GA5"/>
    <mergeCell ref="FT14:FW14"/>
    <mergeCell ref="DX9:EA9"/>
    <mergeCell ref="FT13:FW13"/>
    <mergeCell ref="FX14:GM14"/>
    <mergeCell ref="FX2:GA2"/>
    <mergeCell ref="EZ2:FC2"/>
    <mergeCell ref="GV7:HC7"/>
    <mergeCell ref="EV8:FE8"/>
    <mergeCell ref="EV5:EY5"/>
    <mergeCell ref="FH2:FK2"/>
    <mergeCell ref="FF8:FO8"/>
    <mergeCell ref="FL9:FO9"/>
    <mergeCell ref="EJ5:EQ5"/>
    <mergeCell ref="GV4:HK4"/>
    <mergeCell ref="GR2:GU2"/>
    <mergeCell ref="GV2:GY2"/>
    <mergeCell ref="GZ2:HC2"/>
    <mergeCell ref="DX2:EA2"/>
    <mergeCell ref="EB2:EE2"/>
    <mergeCell ref="EF2:EI2"/>
    <mergeCell ref="GJ1:GM1"/>
    <mergeCell ref="GF1:GI1"/>
    <mergeCell ref="GF2:GI2"/>
    <mergeCell ref="GN1:GQ1"/>
    <mergeCell ref="GN2:GQ2"/>
    <mergeCell ref="EV4:FO4"/>
    <mergeCell ref="FT8:GE8"/>
    <mergeCell ref="GF7:GM7"/>
    <mergeCell ref="EV2:EY2"/>
    <mergeCell ref="FD1:FG1"/>
    <mergeCell ref="GJ2:GM2"/>
    <mergeCell ref="FX1:GA1"/>
    <mergeCell ref="EZ1:FC1"/>
    <mergeCell ref="FP1:FS1"/>
    <mergeCell ref="FT1:FW1"/>
    <mergeCell ref="EJ1:EM1"/>
    <mergeCell ref="EN1:EQ1"/>
    <mergeCell ref="EV1:EY1"/>
    <mergeCell ref="FH1:FK1"/>
    <mergeCell ref="ER1:EU1"/>
    <mergeCell ref="GB5:GM5"/>
    <mergeCell ref="EJ7:EQ7"/>
    <mergeCell ref="GB6:GM6"/>
    <mergeCell ref="FT6:GA6"/>
    <mergeCell ref="DX6:EQ6"/>
    <mergeCell ref="EF1:EI1"/>
    <mergeCell ref="GB1:GE1"/>
    <mergeCell ref="DX4:EQ4"/>
    <mergeCell ref="GR1:GU1"/>
    <mergeCell ref="GV1:GY1"/>
    <mergeCell ref="GR4:GU17"/>
    <mergeCell ref="CR1:CU1"/>
    <mergeCell ref="CV1:CY1"/>
    <mergeCell ref="CZ1:DC1"/>
    <mergeCell ref="JP1:JS1"/>
    <mergeCell ref="JT1:JW1"/>
    <mergeCell ref="JX1:KA1"/>
    <mergeCell ref="IN6:IU6"/>
    <mergeCell ref="CF1:CI1"/>
    <mergeCell ref="CJ1:CM1"/>
    <mergeCell ref="CJ2:CM2"/>
    <mergeCell ref="BX1:CA1"/>
    <mergeCell ref="CB14:CE14"/>
    <mergeCell ref="CB5:CM5"/>
    <mergeCell ref="CF9:CI9"/>
    <mergeCell ref="CZ5:DS5"/>
    <mergeCell ref="DL2:DO2"/>
    <mergeCell ref="DP2:DS2"/>
    <mergeCell ref="GV6:HC6"/>
    <mergeCell ref="HP9:HS9"/>
    <mergeCell ref="GZ10:HC10"/>
    <mergeCell ref="HX10:IA10"/>
    <mergeCell ref="GZ9:HC9"/>
    <mergeCell ref="EV13:FC13"/>
    <mergeCell ref="FD13:FO13"/>
    <mergeCell ref="FD7:FO7"/>
    <mergeCell ref="EV9:FC9"/>
    <mergeCell ref="CR17:CU17"/>
    <mergeCell ref="DH6:DS6"/>
    <mergeCell ref="DP8:DS8"/>
    <mergeCell ref="H5:W5"/>
    <mergeCell ref="X5:AA5"/>
    <mergeCell ref="BD5:BK5"/>
    <mergeCell ref="BD4:BS4"/>
    <mergeCell ref="AR4:AU17"/>
    <mergeCell ref="H15:O15"/>
    <mergeCell ref="BD17:BW17"/>
    <mergeCell ref="AV2:AY2"/>
    <mergeCell ref="AF9:AQ9"/>
    <mergeCell ref="AF15:AQ15"/>
    <mergeCell ref="AF14:AQ14"/>
    <mergeCell ref="BD1:BG1"/>
    <mergeCell ref="AF5:AM5"/>
    <mergeCell ref="AF7:AQ7"/>
    <mergeCell ref="AZ2:BC2"/>
    <mergeCell ref="BN6:BW6"/>
    <mergeCell ref="X10:AA10"/>
    <mergeCell ref="P15:AA15"/>
    <mergeCell ref="H7:AA7"/>
    <mergeCell ref="L10:S10"/>
    <mergeCell ref="BP9:BW9"/>
    <mergeCell ref="BP10:BW10"/>
    <mergeCell ref="BL8:BW8"/>
    <mergeCell ref="L8:W8"/>
    <mergeCell ref="X8:AA8"/>
    <mergeCell ref="AF10:AI10"/>
    <mergeCell ref="H17:W17"/>
    <mergeCell ref="BD14:BO14"/>
    <mergeCell ref="BH1:BK1"/>
    <mergeCell ref="AR1:AU1"/>
    <mergeCell ref="AV1:AY1"/>
    <mergeCell ref="AZ1:BC1"/>
    <mergeCell ref="B1:B2"/>
    <mergeCell ref="C1:C2"/>
    <mergeCell ref="P1:S1"/>
    <mergeCell ref="T1:W1"/>
    <mergeCell ref="X1:AA1"/>
    <mergeCell ref="AB1:AE1"/>
    <mergeCell ref="AF1:AI1"/>
    <mergeCell ref="AJ1:AM1"/>
    <mergeCell ref="H1:K1"/>
    <mergeCell ref="D1:G1"/>
    <mergeCell ref="AB2:AE2"/>
    <mergeCell ref="T2:W2"/>
    <mergeCell ref="D2:G2"/>
    <mergeCell ref="P2:S2"/>
    <mergeCell ref="X2:AA2"/>
    <mergeCell ref="H2:K2"/>
    <mergeCell ref="AN4:AQ4"/>
    <mergeCell ref="AF4:AM4"/>
    <mergeCell ref="AN2:AQ2"/>
    <mergeCell ref="P4:AA4"/>
    <mergeCell ref="L1:O1"/>
    <mergeCell ref="AN1:AQ1"/>
    <mergeCell ref="L2:O2"/>
    <mergeCell ref="AF2:AI2"/>
    <mergeCell ref="AJ2:AM2"/>
    <mergeCell ref="H4:O4"/>
    <mergeCell ref="H6:W6"/>
    <mergeCell ref="AF6:AQ6"/>
    <mergeCell ref="X6:AA6"/>
    <mergeCell ref="AN8:AQ8"/>
    <mergeCell ref="H10:K10"/>
    <mergeCell ref="X17:AA17"/>
    <mergeCell ref="L9:O9"/>
    <mergeCell ref="BP14:BW14"/>
    <mergeCell ref="CB6:CM6"/>
    <mergeCell ref="AF8:AM8"/>
    <mergeCell ref="H14:K14"/>
    <mergeCell ref="L14:AA14"/>
    <mergeCell ref="H9:K9"/>
    <mergeCell ref="P9:AA9"/>
    <mergeCell ref="H8:K8"/>
    <mergeCell ref="BD10:BO10"/>
    <mergeCell ref="BD8:BK8"/>
    <mergeCell ref="T10:W10"/>
    <mergeCell ref="CB17:CM17"/>
    <mergeCell ref="AJ10:AQ10"/>
    <mergeCell ref="AF17:AQ17"/>
    <mergeCell ref="CB15:CM15"/>
    <mergeCell ref="AR2:AU2"/>
    <mergeCell ref="CF14:CM14"/>
    <mergeCell ref="AN5:AQ5"/>
    <mergeCell ref="BP2:BS2"/>
    <mergeCell ref="CB2:CE2"/>
    <mergeCell ref="BD15:BW15"/>
    <mergeCell ref="CZ4:DS4"/>
    <mergeCell ref="DP15:DS15"/>
    <mergeCell ref="BD9:BO9"/>
    <mergeCell ref="BD6:BM6"/>
    <mergeCell ref="CR9:CU9"/>
    <mergeCell ref="CZ6:DG6"/>
    <mergeCell ref="CJ8:CM8"/>
    <mergeCell ref="CR10:CU10"/>
    <mergeCell ref="CB9:CE9"/>
    <mergeCell ref="DH2:DK2"/>
    <mergeCell ref="BX2:CA2"/>
    <mergeCell ref="CV2:CY2"/>
    <mergeCell ref="CZ2:DC2"/>
    <mergeCell ref="DD2:DG2"/>
    <mergeCell ref="CB4:CM4"/>
    <mergeCell ref="AV4:AY17"/>
    <mergeCell ref="BL5:BW5"/>
    <mergeCell ref="BH2:BK2"/>
    <mergeCell ref="CR2:CU2"/>
    <mergeCell ref="CB8:CI8"/>
    <mergeCell ref="CB7:CM7"/>
    <mergeCell ref="BL2:BO2"/>
    <mergeCell ref="CJ10:CM10"/>
    <mergeCell ref="CR14:CU14"/>
    <mergeCell ref="CJ9:CM9"/>
    <mergeCell ref="CR8:CU8"/>
    <mergeCell ref="CR6:CU6"/>
    <mergeCell ref="DL10:DO10"/>
    <mergeCell ref="CZ8:DO8"/>
    <mergeCell ref="CZ7:DS7"/>
    <mergeCell ref="DD9:DG9"/>
    <mergeCell ref="DP10:DS10"/>
    <mergeCell ref="CR15:CU15"/>
    <mergeCell ref="GF10:GI10"/>
    <mergeCell ref="CZ10:DK10"/>
    <mergeCell ref="DX14:EI14"/>
    <mergeCell ref="EF10:EI10"/>
    <mergeCell ref="DX8:EE8"/>
    <mergeCell ref="EB10:EE10"/>
    <mergeCell ref="BD7:BW7"/>
    <mergeCell ref="BT2:BW2"/>
    <mergeCell ref="CB10:CI10"/>
    <mergeCell ref="CN4:CQ17"/>
    <mergeCell ref="DP17:DS17"/>
    <mergeCell ref="EV6:FO6"/>
    <mergeCell ref="EV7:FC7"/>
    <mergeCell ref="FD9:FG9"/>
    <mergeCell ref="EJ10:EQ10"/>
    <mergeCell ref="FH10:FK10"/>
    <mergeCell ref="EV10:EY10"/>
    <mergeCell ref="FX15:GM15"/>
    <mergeCell ref="DX10:EA10"/>
    <mergeCell ref="DX7:EI7"/>
    <mergeCell ref="DX17:EQ17"/>
    <mergeCell ref="CZ17:DO17"/>
    <mergeCell ref="CZ15:DO15"/>
    <mergeCell ref="EV15:FC15"/>
    <mergeCell ref="DX13:EQ13"/>
    <mergeCell ref="DP9:DS9"/>
    <mergeCell ref="GV9:GY9"/>
    <mergeCell ref="HH15:HK15"/>
    <mergeCell ref="HT10:HW10"/>
    <mergeCell ref="FT9:FW9"/>
    <mergeCell ref="GJ10:GM10"/>
    <mergeCell ref="GB9:GE9"/>
    <mergeCell ref="FD14:FO14"/>
    <mergeCell ref="EF9:EQ9"/>
    <mergeCell ref="EB9:EE9"/>
    <mergeCell ref="FL10:FO10"/>
    <mergeCell ref="KN4:KQ17"/>
    <mergeCell ref="IB6:II6"/>
    <mergeCell ref="IB10:IE10"/>
    <mergeCell ref="HP14:HS14"/>
    <mergeCell ref="EJ14:EQ14"/>
    <mergeCell ref="EV14:FC14"/>
    <mergeCell ref="FD15:FO15"/>
    <mergeCell ref="FD10:FG10"/>
    <mergeCell ref="FX9:GA9"/>
    <mergeCell ref="FX13:GM13"/>
    <mergeCell ref="GF8:GM8"/>
    <mergeCell ref="GV13:HG13"/>
    <mergeCell ref="GV8:HC8"/>
    <mergeCell ref="GV5:HG5"/>
    <mergeCell ref="HP7:HW7"/>
    <mergeCell ref="HD6:HK6"/>
    <mergeCell ref="FT15:FW15"/>
    <mergeCell ref="GV10:GY10"/>
    <mergeCell ref="FT17:GM17"/>
    <mergeCell ref="HD10:HG10"/>
    <mergeCell ref="GV15:HG15"/>
    <mergeCell ref="HT14:II14"/>
    <mergeCell ref="HT13:II13"/>
    <mergeCell ref="HD7:HK7"/>
    <mergeCell ref="GV14:HK14"/>
    <mergeCell ref="DX15:EQ15"/>
    <mergeCell ref="FH9:FK9"/>
    <mergeCell ref="GF9:GM9"/>
    <mergeCell ref="HP17:IE17"/>
    <mergeCell ref="CZ9:DC9"/>
    <mergeCell ref="CZ14:DS14"/>
    <mergeCell ref="DL9:DO9"/>
    <mergeCell ref="JT14:KA14"/>
    <mergeCell ref="HD8:HK8"/>
    <mergeCell ref="HP15:IA15"/>
    <mergeCell ref="HX9:IA9"/>
    <mergeCell ref="IB9:IE9"/>
    <mergeCell ref="HP10:HS10"/>
    <mergeCell ref="DH9:DK9"/>
    <mergeCell ref="HP8:IE8"/>
    <mergeCell ref="IN14:IY14"/>
    <mergeCell ref="IV13:JG13"/>
    <mergeCell ref="IN17:JG17"/>
    <mergeCell ref="IF17:II17"/>
    <mergeCell ref="FT10:GE10"/>
    <mergeCell ref="HH10:HK10"/>
    <mergeCell ref="IB15:II15"/>
    <mergeCell ref="IV10:IY10"/>
    <mergeCell ref="EV17:FO17"/>
    <mergeCell ref="HD9:HK9"/>
    <mergeCell ref="GV17:HK17"/>
    <mergeCell ref="IF9:II9"/>
    <mergeCell ref="IZ14:JG14"/>
    <mergeCell ref="KR17:LG17"/>
    <mergeCell ref="LT17:ME17"/>
    <mergeCell ref="JT9:KI9"/>
    <mergeCell ref="JT17:KE17"/>
    <mergeCell ref="IN15:IU15"/>
    <mergeCell ref="LL13:LO13"/>
    <mergeCell ref="LL14:LW14"/>
    <mergeCell ref="LP13:LW13"/>
    <mergeCell ref="LX14:ME14"/>
    <mergeCell ref="LT9:LW9"/>
    <mergeCell ref="MB10:ME10"/>
    <mergeCell ref="KR13:KY13"/>
    <mergeCell ref="KR14:KU14"/>
    <mergeCell ref="KZ15:LC15"/>
    <mergeCell ref="LD14:LG14"/>
    <mergeCell ref="LL17:LS17"/>
    <mergeCell ref="LP9:LS9"/>
    <mergeCell ref="LL15:ME15"/>
    <mergeCell ref="LX10:MA10"/>
    <mergeCell ref="LL10:LO10"/>
    <mergeCell ref="KR10:KU10"/>
    <mergeCell ref="LX13:ME13"/>
    <mergeCell ref="KR9:KY9"/>
    <mergeCell ref="JT13:KA13"/>
    <mergeCell ref="IV15:JG15"/>
    <mergeCell ref="KZ9:LC9"/>
    <mergeCell ref="LD15:LG15"/>
    <mergeCell ref="JT6:KE6"/>
    <mergeCell ref="JT8:KE8"/>
    <mergeCell ref="JT7:KA7"/>
    <mergeCell ref="MV7:NC7"/>
    <mergeCell ref="OR7:OY7"/>
    <mergeCell ref="LL6:MA6"/>
    <mergeCell ref="LL7:LO7"/>
    <mergeCell ref="OJ9:OM9"/>
    <mergeCell ref="OR11:OY11"/>
    <mergeCell ref="QB15:QI15"/>
    <mergeCell ref="PD15:PO15"/>
    <mergeCell ref="QF10:QI10"/>
    <mergeCell ref="RP10:RS10"/>
    <mergeCell ref="OR13:OY13"/>
    <mergeCell ref="VD9:VG9"/>
    <mergeCell ref="IR10:IU10"/>
    <mergeCell ref="JT15:JW15"/>
    <mergeCell ref="IN9:JG9"/>
    <mergeCell ref="RX10:SA10"/>
    <mergeCell ref="UR14:VK14"/>
    <mergeCell ref="IV7:JG7"/>
    <mergeCell ref="LL8:LS8"/>
    <mergeCell ref="KR7:KY7"/>
    <mergeCell ref="IV8:JG8"/>
    <mergeCell ref="PT9:PW9"/>
    <mergeCell ref="MJ13:MQ13"/>
    <mergeCell ref="MR10:MY10"/>
    <mergeCell ref="UV13:VC13"/>
    <mergeCell ref="VH15:VK15"/>
    <mergeCell ref="UR9:UU9"/>
    <mergeCell ref="TD7:TG7"/>
    <mergeCell ref="SV10:SY10"/>
    <mergeCell ref="JT5:JW5"/>
    <mergeCell ref="KV6:LC6"/>
    <mergeCell ref="UR17:VK17"/>
    <mergeCell ref="KV10:LC10"/>
    <mergeCell ref="JX10:KE10"/>
    <mergeCell ref="KR8:LC8"/>
    <mergeCell ref="KR15:KY15"/>
    <mergeCell ref="KZ13:LG13"/>
    <mergeCell ref="TT17:UM17"/>
    <mergeCell ref="NT8:OA8"/>
    <mergeCell ref="PD13:PO13"/>
    <mergeCell ref="OF9:OI9"/>
    <mergeCell ref="ON11:OQ11"/>
    <mergeCell ref="PD14:PG14"/>
    <mergeCell ref="OF8:OI8"/>
    <mergeCell ref="NH14:NO14"/>
    <mergeCell ref="KZ7:LC7"/>
    <mergeCell ref="LD10:LG10"/>
    <mergeCell ref="LD9:LG9"/>
    <mergeCell ref="NP14:OA14"/>
    <mergeCell ref="MJ14:MQ14"/>
    <mergeCell ref="OF15:OQ15"/>
    <mergeCell ref="OR15:OY15"/>
    <mergeCell ref="MJ7:MM7"/>
    <mergeCell ref="LP7:ME7"/>
    <mergeCell ref="MZ15:NC15"/>
    <mergeCell ref="MR14:NC14"/>
    <mergeCell ref="NT15:OA15"/>
    <mergeCell ref="KV14:LC14"/>
    <mergeCell ref="LT10:LW10"/>
    <mergeCell ref="RD7:RS7"/>
    <mergeCell ref="QR8:QU8"/>
    <mergeCell ref="PH5:PO5"/>
    <mergeCell ref="NH15:NS15"/>
    <mergeCell ref="OJ8:OY8"/>
    <mergeCell ref="OR14:OY14"/>
    <mergeCell ref="RD5:RS5"/>
    <mergeCell ref="RD13:RG13"/>
    <mergeCell ref="QZ4:RC17"/>
    <mergeCell ref="RD8:RK8"/>
    <mergeCell ref="PT4:PW4"/>
    <mergeCell ref="QB5:QE5"/>
    <mergeCell ref="PD8:PK8"/>
    <mergeCell ref="OR17:OY17"/>
    <mergeCell ref="RP9:RS9"/>
    <mergeCell ref="MV17:NC17"/>
    <mergeCell ref="OJ17:OQ17"/>
    <mergeCell ref="RL10:RO10"/>
    <mergeCell ref="QB17:QU17"/>
    <mergeCell ref="MJ15:MY15"/>
    <mergeCell ref="MR13:NC13"/>
    <mergeCell ref="QB14:QE14"/>
    <mergeCell ref="RL14:RS14"/>
    <mergeCell ref="QJ15:QU15"/>
    <mergeCell ref="QB10:QE10"/>
    <mergeCell ref="QJ10:QU10"/>
    <mergeCell ref="MJ8:MQ8"/>
    <mergeCell ref="OF4:OQ4"/>
    <mergeCell ref="QJ13:QU13"/>
    <mergeCell ref="QF14:QU14"/>
    <mergeCell ref="QF5:QU5"/>
    <mergeCell ref="RH9:RK9"/>
    <mergeCell ref="MJ17:MU17"/>
    <mergeCell ref="PT17:PW17"/>
    <mergeCell ref="RL13:RO13"/>
    <mergeCell ref="NL7:NS7"/>
    <mergeCell ref="NH13:OA13"/>
    <mergeCell ref="PD7:PG7"/>
    <mergeCell ref="QB7:QI7"/>
    <mergeCell ref="SJ17:SQ17"/>
    <mergeCell ref="PL8:PO8"/>
    <mergeCell ref="RL8:RS8"/>
    <mergeCell ref="PL17:PO17"/>
    <mergeCell ref="PD17:PK17"/>
    <mergeCell ref="RD17:RS17"/>
    <mergeCell ref="PT8:PW8"/>
    <mergeCell ref="PH14:PO14"/>
    <mergeCell ref="RH13:RK13"/>
    <mergeCell ref="QB8:QE8"/>
    <mergeCell ref="RD15:RS15"/>
    <mergeCell ref="QB13:QI13"/>
    <mergeCell ref="SB10:SE10"/>
    <mergeCell ref="SV17:TO17"/>
    <mergeCell ref="UR5:UU5"/>
    <mergeCell ref="UR6:UU6"/>
    <mergeCell ref="VT15:WA15"/>
    <mergeCell ref="UV9:UY9"/>
    <mergeCell ref="UR8:VC8"/>
    <mergeCell ref="VV9:VW9"/>
    <mergeCell ref="VX9:VY9"/>
    <mergeCell ref="VT8:WI8"/>
    <mergeCell ref="VD10:VG10"/>
    <mergeCell ref="VT9:VU9"/>
    <mergeCell ref="VR9:VS9"/>
    <mergeCell ref="VP9:VQ9"/>
    <mergeCell ref="SN8:SQ8"/>
    <mergeCell ref="SJ15:SQ15"/>
    <mergeCell ref="UZ9:VC9"/>
    <mergeCell ref="VP14:WA14"/>
    <mergeCell ref="VP15:VS15"/>
    <mergeCell ref="UR15:VG15"/>
    <mergeCell ref="VP10:VS10"/>
    <mergeCell ref="TX9:UE9"/>
    <mergeCell ref="TT9:TW9"/>
    <mergeCell ref="WB17:WI17"/>
    <mergeCell ref="VP17:WA17"/>
    <mergeCell ref="VH9:VK9"/>
    <mergeCell ref="UR10:UU10"/>
    <mergeCell ref="UZ10:VC10"/>
    <mergeCell ref="VP13:VW13"/>
    <mergeCell ref="VX13:WE13"/>
    <mergeCell ref="UV6:VK6"/>
    <mergeCell ref="VD8:VK8"/>
    <mergeCell ref="SV4:TO4"/>
    <mergeCell ref="VP5:VS5"/>
    <mergeCell ref="VT5:WI5"/>
    <mergeCell ref="VX6:WI6"/>
    <mergeCell ref="VP6:VW6"/>
    <mergeCell ref="VP7:VS7"/>
    <mergeCell ref="UV5:VK5"/>
    <mergeCell ref="VP8:VS8"/>
    <mergeCell ref="UR13:UU13"/>
    <mergeCell ref="TT15:UA15"/>
    <mergeCell ref="WB14:WI14"/>
    <mergeCell ref="VD13:VK13"/>
    <mergeCell ref="TT10:TW10"/>
    <mergeCell ref="VZ9:WA9"/>
    <mergeCell ref="WF9:WG9"/>
    <mergeCell ref="WH9:WI9"/>
    <mergeCell ref="WV9:WY9"/>
    <mergeCell ref="WT15:WY15"/>
    <mergeCell ref="WN10:WQ10"/>
    <mergeCell ref="WV13:XC13"/>
    <mergeCell ref="WB15:WI15"/>
    <mergeCell ref="WN15:WS15"/>
    <mergeCell ref="WN14:WQ14"/>
    <mergeCell ref="WF13:WI13"/>
    <mergeCell ref="WB9:WC9"/>
    <mergeCell ref="WD9:WE9"/>
    <mergeCell ref="WZ15:XG15"/>
    <mergeCell ref="WN17:XG17"/>
    <mergeCell ref="YB10:YE10"/>
    <mergeCell ref="YN4:YU4"/>
    <mergeCell ref="YV15:ZC15"/>
    <mergeCell ref="YV14:ZC14"/>
    <mergeCell ref="YV9:ZC9"/>
    <mergeCell ref="YZ10:ZC10"/>
    <mergeCell ref="YZ13:ZC13"/>
    <mergeCell ref="XX14:YE14"/>
    <mergeCell ref="WR14:WY14"/>
    <mergeCell ref="WN13:WU13"/>
    <mergeCell ref="XD13:XG13"/>
    <mergeCell ref="XD10:XG10"/>
    <mergeCell ref="WZ9:XG9"/>
    <mergeCell ref="WZ8:XG8"/>
    <mergeCell ref="WN6:WY6"/>
    <mergeCell ref="XT6:YE6"/>
    <mergeCell ref="XL13:XO13"/>
    <mergeCell ref="XL15:YA15"/>
    <mergeCell ref="YN13:YQ13"/>
    <mergeCell ref="YN6:YQ6"/>
    <mergeCell ref="ZH17:ZO17"/>
    <mergeCell ref="ZP17:AAA17"/>
    <mergeCell ref="AAF15:AAQ15"/>
    <mergeCell ref="YN15:YU15"/>
    <mergeCell ref="ZR14:AAA14"/>
    <mergeCell ref="AAV8:AAY8"/>
    <mergeCell ref="YN14:YU14"/>
    <mergeCell ref="ABL13:ABW13"/>
    <mergeCell ref="ABT10:ABW10"/>
    <mergeCell ref="ABL9:ABO9"/>
    <mergeCell ref="ZH7:ZS7"/>
    <mergeCell ref="ACB17:ACI17"/>
    <mergeCell ref="ZH13:ZK13"/>
    <mergeCell ref="XX13:YE13"/>
    <mergeCell ref="YN9:YQ9"/>
    <mergeCell ref="YR13:YU13"/>
    <mergeCell ref="ABH14:ABK14"/>
    <mergeCell ref="YJ4:YM17"/>
    <mergeCell ref="XL17:YE17"/>
    <mergeCell ref="YB15:YE15"/>
    <mergeCell ref="XP13:XW13"/>
    <mergeCell ref="XX8:YE8"/>
    <mergeCell ref="XL9:XS9"/>
    <mergeCell ref="YN7:YU7"/>
    <mergeCell ref="XT9:XW9"/>
    <mergeCell ref="XP14:XW14"/>
    <mergeCell ref="AAF5:AAQ5"/>
    <mergeCell ref="ZT6:AAA6"/>
    <mergeCell ref="ZT7:AAA7"/>
    <mergeCell ref="AAF6:AAM6"/>
    <mergeCell ref="YN8:YU8"/>
    <mergeCell ref="YN17:ZC17"/>
    <mergeCell ref="AAN10:AAQ10"/>
    <mergeCell ref="ZL13:ZS13"/>
    <mergeCell ref="ADH10:ADK10"/>
    <mergeCell ref="ACB15:ACI15"/>
    <mergeCell ref="ABP10:ABS10"/>
    <mergeCell ref="AEZ13:AFG13"/>
    <mergeCell ref="ADX13:AEA13"/>
    <mergeCell ref="AEZ9:AFC9"/>
    <mergeCell ref="ADH15:ADS15"/>
    <mergeCell ref="ABL14:ABW14"/>
    <mergeCell ref="ABL10:ABO10"/>
    <mergeCell ref="ZL6:ZS6"/>
    <mergeCell ref="AAR9:AAU9"/>
    <mergeCell ref="ACB10:ACE10"/>
    <mergeCell ref="ZH8:ZO8"/>
    <mergeCell ref="YR9:YU9"/>
    <mergeCell ref="YV7:ZC7"/>
    <mergeCell ref="YZ6:ZC6"/>
    <mergeCell ref="YV8:ZC8"/>
    <mergeCell ref="ABH9:ABK9"/>
    <mergeCell ref="ABH10:ABK10"/>
    <mergeCell ref="ABH6:ABW6"/>
    <mergeCell ref="AFD5:AFS5"/>
    <mergeCell ref="ADD15:ADG15"/>
    <mergeCell ref="ACR9:ACU9"/>
    <mergeCell ref="ZH9:ZK9"/>
    <mergeCell ref="AAF14:AAO14"/>
    <mergeCell ref="AAF13:AAQ13"/>
    <mergeCell ref="AAF9:AAI9"/>
    <mergeCell ref="AAF10:AAI10"/>
    <mergeCell ref="AAP14:AAY14"/>
    <mergeCell ref="ZT13:AAA13"/>
    <mergeCell ref="ZH14:ZQ14"/>
    <mergeCell ref="ZT4:AAA4"/>
    <mergeCell ref="ACF10:ACI10"/>
    <mergeCell ref="ACJ10:ACM10"/>
    <mergeCell ref="ACF5:ACU5"/>
    <mergeCell ref="ADD17:ADS17"/>
    <mergeCell ref="ADL14:ADS14"/>
    <mergeCell ref="ADL9:ADO9"/>
    <mergeCell ref="ZH5:ZS5"/>
    <mergeCell ref="ZH10:ZK10"/>
    <mergeCell ref="ZL10:ZO10"/>
    <mergeCell ref="ADX8:AEA8"/>
    <mergeCell ref="ADX7:AEM7"/>
    <mergeCell ref="ADP13:ADS13"/>
    <mergeCell ref="ACN9:ACQ9"/>
    <mergeCell ref="ACN13:ACQ13"/>
    <mergeCell ref="ABT9:ABW9"/>
    <mergeCell ref="ACB9:ACE9"/>
    <mergeCell ref="ADJ13:ADO13"/>
    <mergeCell ref="AAN8:AAU8"/>
    <mergeCell ref="AAN9:AAQ9"/>
    <mergeCell ref="AAV9:AAY9"/>
    <mergeCell ref="AHD13:AHK13"/>
    <mergeCell ref="ADX15:AEI15"/>
    <mergeCell ref="AEZ8:AFG8"/>
    <mergeCell ref="AEB9:AEE9"/>
    <mergeCell ref="ADX5:AEE5"/>
    <mergeCell ref="AHD4:AHW4"/>
    <mergeCell ref="AHT6:AHW6"/>
    <mergeCell ref="AGF13:AGI13"/>
    <mergeCell ref="AHD17:AHW17"/>
    <mergeCell ref="AGF8:AGU8"/>
    <mergeCell ref="ADX17:AEM17"/>
    <mergeCell ref="AEZ17:AFK17"/>
    <mergeCell ref="ACJ15:ACM15"/>
    <mergeCell ref="ADD13:ADI13"/>
    <mergeCell ref="ACR13:ACU13"/>
    <mergeCell ref="ACB13:ACE13"/>
    <mergeCell ref="AEF13:AEI13"/>
    <mergeCell ref="ACF8:ACQ8"/>
    <mergeCell ref="ACF13:ACM13"/>
    <mergeCell ref="AEZ10:AFC10"/>
    <mergeCell ref="AEJ13:AEQ13"/>
    <mergeCell ref="AEJ9:AEM9"/>
    <mergeCell ref="ADP10:ADS10"/>
    <mergeCell ref="ADX10:AEA10"/>
    <mergeCell ref="AFD10:AFK10"/>
    <mergeCell ref="AGB4:AGE17"/>
    <mergeCell ref="AFP9:AFS9"/>
    <mergeCell ref="AFH13:AFS13"/>
    <mergeCell ref="AEF9:AEI9"/>
    <mergeCell ref="AFH9:AFK9"/>
    <mergeCell ref="AFD9:AFG9"/>
    <mergeCell ref="AFL17:AFS17"/>
    <mergeCell ref="AGN17:AGU17"/>
    <mergeCell ref="AGJ13:AGQ13"/>
    <mergeCell ref="AIV17:AIY17"/>
    <mergeCell ref="ALD13:ALK13"/>
    <mergeCell ref="ALL14:ALS14"/>
    <mergeCell ref="ALL13:ALS13"/>
    <mergeCell ref="ALH10:ALK10"/>
    <mergeCell ref="ALD14:ALK14"/>
    <mergeCell ref="AGF5:AGU5"/>
    <mergeCell ref="AGJ9:AGM9"/>
    <mergeCell ref="AMB7:AME7"/>
    <mergeCell ref="ALD8:ALO8"/>
    <mergeCell ref="AKN9:AKQ9"/>
    <mergeCell ref="ALD7:ALK7"/>
    <mergeCell ref="ALD17:ALS17"/>
    <mergeCell ref="AKR9:AKU9"/>
    <mergeCell ref="ALL9:ALO9"/>
    <mergeCell ref="ALD6:ALS6"/>
    <mergeCell ref="AIV9:AIY9"/>
    <mergeCell ref="AJD9:AJG9"/>
    <mergeCell ref="AGF15:AGM15"/>
    <mergeCell ref="AGF14:AGQ14"/>
    <mergeCell ref="AHD14:AHK14"/>
    <mergeCell ref="AGR14:AGU14"/>
    <mergeCell ref="AHL9:AHO9"/>
    <mergeCell ref="AIF14:AIQ14"/>
    <mergeCell ref="AIV14:AIY14"/>
    <mergeCell ref="AIV8:AIY8"/>
    <mergeCell ref="AIN10:AIQ10"/>
    <mergeCell ref="AIF7:AIQ7"/>
    <mergeCell ref="AHL8:AHW8"/>
    <mergeCell ref="AIF9:AII9"/>
    <mergeCell ref="AHD10:AHG10"/>
    <mergeCell ref="AHD15:AHK15"/>
    <mergeCell ref="ABH17:ABW17"/>
    <mergeCell ref="ADD14:ADK14"/>
    <mergeCell ref="AJD7:AJO7"/>
    <mergeCell ref="AEB10:AEI10"/>
    <mergeCell ref="AEZ6:AFK6"/>
    <mergeCell ref="AFH8:AFS8"/>
    <mergeCell ref="AGF17:AGM17"/>
    <mergeCell ref="AHD8:AHK8"/>
    <mergeCell ref="AHL15:AHS15"/>
    <mergeCell ref="AHL14:AHW14"/>
    <mergeCell ref="AIF6:AIM6"/>
    <mergeCell ref="AHT7:AHW7"/>
    <mergeCell ref="AIF15:AII15"/>
    <mergeCell ref="AIJ15:AIQ15"/>
    <mergeCell ref="AIF5:AIQ5"/>
    <mergeCell ref="AGF10:AGI10"/>
    <mergeCell ref="AIF10:AIM10"/>
    <mergeCell ref="AIF17:AIQ17"/>
    <mergeCell ref="AGN15:AGQ15"/>
    <mergeCell ref="AIN13:AIQ13"/>
    <mergeCell ref="AJH14:AJO14"/>
    <mergeCell ref="AJH9:AJK9"/>
    <mergeCell ref="AGN10:AGQ10"/>
    <mergeCell ref="AGJ10:AGM10"/>
    <mergeCell ref="AGR9:AGU9"/>
    <mergeCell ref="AHD9:AHG9"/>
    <mergeCell ref="AFL9:AFO9"/>
    <mergeCell ref="AEZ14:AFO14"/>
    <mergeCell ref="AFL10:AFO10"/>
    <mergeCell ref="AEZ15:AFC15"/>
    <mergeCell ref="AIF8:AIQ8"/>
    <mergeCell ref="AIV7:AIY7"/>
    <mergeCell ref="AJT7:AJW7"/>
    <mergeCell ref="AKF9:AKI9"/>
    <mergeCell ref="AIV5:AIY5"/>
    <mergeCell ref="AIV6:AIY6"/>
    <mergeCell ref="AJD4:AJK4"/>
    <mergeCell ref="AJD17:AJO17"/>
    <mergeCell ref="AJT10:AJW10"/>
    <mergeCell ref="AKB14:AKU14"/>
    <mergeCell ref="AHL13:AHW13"/>
    <mergeCell ref="AHP10:AHS10"/>
    <mergeCell ref="AHH10:AHO10"/>
    <mergeCell ref="AJL10:AJO10"/>
    <mergeCell ref="AKN13:AKQ13"/>
    <mergeCell ref="AKR13:AKU13"/>
    <mergeCell ref="AJD14:AJG14"/>
    <mergeCell ref="AJD15:AJO15"/>
    <mergeCell ref="AKR15:AKU15"/>
    <mergeCell ref="AIJ13:AIM13"/>
    <mergeCell ref="AJL9:AJO9"/>
    <mergeCell ref="AJD6:AJO6"/>
    <mergeCell ref="AKB7:AKM7"/>
    <mergeCell ref="AJP4:AJS17"/>
    <mergeCell ref="AKB5:AKM5"/>
    <mergeCell ref="AJD13:AJK13"/>
    <mergeCell ref="AIV10:AIY10"/>
    <mergeCell ref="AKF10:AKI10"/>
    <mergeCell ref="AKB13:AKE13"/>
    <mergeCell ref="AIV13:AIY13"/>
    <mergeCell ref="AHT15:AHW15"/>
    <mergeCell ref="AIB15:AIE15"/>
    <mergeCell ref="AJL8:AJO8"/>
    <mergeCell ref="AJL13:AJO13"/>
    <mergeCell ref="AGR15:AGU15"/>
    <mergeCell ref="AJD10:AJG10"/>
    <mergeCell ref="AJD5:AJO5"/>
    <mergeCell ref="AHP9:AHS9"/>
    <mergeCell ref="AJD8:AJK8"/>
    <mergeCell ref="AIJ9:AIM9"/>
    <mergeCell ref="AMV8:ANC8"/>
    <mergeCell ref="AMV11:ANC11"/>
    <mergeCell ref="AMF9:AMK9"/>
    <mergeCell ref="ANX8:AOM8"/>
    <mergeCell ref="AMJ13:AMQ13"/>
    <mergeCell ref="AMF15:AMQ15"/>
    <mergeCell ref="ALH15:ALM15"/>
    <mergeCell ref="ALN15:ALS15"/>
    <mergeCell ref="ALX13:AMA13"/>
    <mergeCell ref="AKN10:AKQ10"/>
    <mergeCell ref="AKR10:AKU10"/>
    <mergeCell ref="ALD10:ALG10"/>
    <mergeCell ref="AIN6:AIQ6"/>
    <mergeCell ref="AGR13:AGU13"/>
    <mergeCell ref="ANX11:AOE11"/>
    <mergeCell ref="AKJ13:AKM13"/>
    <mergeCell ref="AJH10:AJK10"/>
    <mergeCell ref="AKB15:AKM15"/>
    <mergeCell ref="AHT9:AHW9"/>
    <mergeCell ref="AKJ9:AKM9"/>
    <mergeCell ref="AIF13:AII13"/>
    <mergeCell ref="AHH9:AHK9"/>
    <mergeCell ref="AIR4:AIU17"/>
    <mergeCell ref="AIF4:AIQ4"/>
    <mergeCell ref="AIN9:AIQ9"/>
    <mergeCell ref="AIV15:AIY15"/>
    <mergeCell ref="AMV4:ANO4"/>
    <mergeCell ref="AND7:ANI7"/>
    <mergeCell ref="ANJ7:ANO7"/>
    <mergeCell ref="ANH6:ANO6"/>
    <mergeCell ref="AMV15:ANG15"/>
    <mergeCell ref="AMV13:ANG13"/>
    <mergeCell ref="ANH13:ANO13"/>
    <mergeCell ref="AKB9:AKE9"/>
    <mergeCell ref="AKJ10:AKM10"/>
    <mergeCell ref="AMV14:ANG14"/>
    <mergeCell ref="AMV9:ANC9"/>
    <mergeCell ref="AMZ7:ANC7"/>
    <mergeCell ref="AKB8:AKM8"/>
    <mergeCell ref="AND9:ANK9"/>
    <mergeCell ref="ALD9:ALG9"/>
    <mergeCell ref="AKN8:AKU8"/>
    <mergeCell ref="AKZ4:ALC17"/>
    <mergeCell ref="AKB6:AKU6"/>
    <mergeCell ref="AKF13:AKI13"/>
    <mergeCell ref="AKN15:AKQ15"/>
    <mergeCell ref="ALX17:AMQ17"/>
    <mergeCell ref="AKB17:AKU17"/>
    <mergeCell ref="ALD15:ALG15"/>
    <mergeCell ref="AKB4:AKU4"/>
    <mergeCell ref="AKB10:AKE10"/>
    <mergeCell ref="ALX11:AME11"/>
    <mergeCell ref="ALX6:AMI6"/>
    <mergeCell ref="AMJ6:AMQ6"/>
    <mergeCell ref="AKN5:AKU5"/>
    <mergeCell ref="AKN7:AKU7"/>
    <mergeCell ref="AON6:AOQ6"/>
    <mergeCell ref="ANH15:ANO15"/>
    <mergeCell ref="ANX9:AOA9"/>
    <mergeCell ref="AML9:AMQ9"/>
    <mergeCell ref="ALX5:AMQ5"/>
    <mergeCell ref="ALD5:ALO5"/>
    <mergeCell ref="AND5:ANO5"/>
    <mergeCell ref="AND8:ANO8"/>
    <mergeCell ref="AMV5:ANC5"/>
    <mergeCell ref="ANX15:AOI15"/>
    <mergeCell ref="ANX13:AOI13"/>
    <mergeCell ref="AMJ8:AMQ8"/>
    <mergeCell ref="ALX14:AMQ14"/>
    <mergeCell ref="AMB13:AMI13"/>
    <mergeCell ref="ALX8:AMA8"/>
    <mergeCell ref="ALP8:ALS8"/>
    <mergeCell ref="AMF11:AMQ11"/>
    <mergeCell ref="ALP10:ALS10"/>
    <mergeCell ref="ALX9:AMA9"/>
    <mergeCell ref="ANX6:AOM6"/>
    <mergeCell ref="ARD9:ARG9"/>
    <mergeCell ref="ARL10:ARS10"/>
    <mergeCell ref="ARP9:ARW9"/>
    <mergeCell ref="AMB8:AMI8"/>
    <mergeCell ref="ANH14:ANO14"/>
    <mergeCell ref="APP13:APS13"/>
    <mergeCell ref="APL13:APO13"/>
    <mergeCell ref="AMV6:ANG6"/>
    <mergeCell ref="ALX15:AME15"/>
    <mergeCell ref="AQB6:AQI6"/>
    <mergeCell ref="AQF9:AQI9"/>
    <mergeCell ref="AQN17:AQU17"/>
    <mergeCell ref="AQN9:AQQ9"/>
    <mergeCell ref="AQB17:AQG17"/>
    <mergeCell ref="AQH17:AQM17"/>
    <mergeCell ref="AQR9:AQU9"/>
    <mergeCell ref="AQJ7:AQQ7"/>
    <mergeCell ref="APP7:APS7"/>
    <mergeCell ref="AQB14:AQI14"/>
    <mergeCell ref="AOZ15:APG15"/>
    <mergeCell ref="ANX17:AOQ17"/>
    <mergeCell ref="AOZ13:APC13"/>
    <mergeCell ref="ANX14:AOI14"/>
    <mergeCell ref="AOZ6:APK6"/>
    <mergeCell ref="AOB9:AOI9"/>
    <mergeCell ref="AOJ11:AOM11"/>
    <mergeCell ref="AOJ13:AOM13"/>
    <mergeCell ref="AOB7:AOE7"/>
    <mergeCell ref="AND11:ANO11"/>
    <mergeCell ref="AOZ10:APK10"/>
    <mergeCell ref="AON7:AOQ7"/>
    <mergeCell ref="AOF7:AOM7"/>
    <mergeCell ref="AQB10:AQE10"/>
    <mergeCell ref="APH15:APS15"/>
    <mergeCell ref="APH17:APS17"/>
    <mergeCell ref="ANX10:AOI10"/>
    <mergeCell ref="APL8:APS8"/>
    <mergeCell ref="APD8:APK8"/>
    <mergeCell ref="AQJ8:AQU8"/>
    <mergeCell ref="AQJ9:AQM9"/>
    <mergeCell ref="AQR10:AQU10"/>
    <mergeCell ref="AQR14:AQU14"/>
    <mergeCell ref="APD14:APK14"/>
    <mergeCell ref="APL14:APS14"/>
    <mergeCell ref="APP9:APS9"/>
    <mergeCell ref="AQF10:AQI10"/>
    <mergeCell ref="APL9:APO9"/>
    <mergeCell ref="AON11:AOQ11"/>
    <mergeCell ref="AON13:AOQ13"/>
    <mergeCell ref="AQB11:AQI11"/>
    <mergeCell ref="AQB8:AQI8"/>
    <mergeCell ref="AQJ11:AQU11"/>
    <mergeCell ref="AOJ14:AOQ14"/>
    <mergeCell ref="AQN10:AQQ10"/>
    <mergeCell ref="AQB9:AQE9"/>
    <mergeCell ref="AQJ10:AQM10"/>
    <mergeCell ref="AOZ9:APC9"/>
    <mergeCell ref="AQJ14:AQQ14"/>
    <mergeCell ref="APD13:APK13"/>
    <mergeCell ref="APD9:APG9"/>
    <mergeCell ref="APH9:APK9"/>
    <mergeCell ref="AQB15:AQU15"/>
    <mergeCell ref="APL10:APS10"/>
    <mergeCell ref="AOJ15:AOQ15"/>
    <mergeCell ref="AVD11:AVO11"/>
    <mergeCell ref="AVX8:AWA8"/>
    <mergeCell ref="AUZ4:AVC17"/>
    <mergeCell ref="AVD10:AVK10"/>
    <mergeCell ref="AUB15:AUU15"/>
    <mergeCell ref="AUR9:AUU9"/>
    <mergeCell ref="AUJ12:AUM12"/>
    <mergeCell ref="AUB5:AUM5"/>
    <mergeCell ref="ATL17:ATS17"/>
    <mergeCell ref="AVD9:AVG9"/>
    <mergeCell ref="AVL10:AVO10"/>
    <mergeCell ref="AUN7:AUU7"/>
    <mergeCell ref="AUN17:AUQ17"/>
    <mergeCell ref="AVD17:AVG17"/>
    <mergeCell ref="AVP15:AVS15"/>
    <mergeCell ref="AUJ17:AUM17"/>
    <mergeCell ref="AVH9:AVO9"/>
    <mergeCell ref="AVL7:AVS7"/>
    <mergeCell ref="AUB7:AUM7"/>
    <mergeCell ref="AUJ10:AUM10"/>
    <mergeCell ref="AVX11:AWE11"/>
    <mergeCell ref="AWB8:AWI8"/>
    <mergeCell ref="AUR17:AUU17"/>
    <mergeCell ref="AUN9:AUQ9"/>
    <mergeCell ref="AVP10:AVS10"/>
    <mergeCell ref="AUN8:AUU8"/>
    <mergeCell ref="AUB6:AUI6"/>
    <mergeCell ref="AUN5:AUU5"/>
    <mergeCell ref="AVH17:AVK17"/>
    <mergeCell ref="AVP9:AVS9"/>
    <mergeCell ref="AUB17:AUI17"/>
    <mergeCell ref="ATD17:ATK17"/>
    <mergeCell ref="AVD15:AVO15"/>
    <mergeCell ref="ASF11:ASM11"/>
    <mergeCell ref="ASN17:ASY17"/>
    <mergeCell ref="ATD9:ATG9"/>
    <mergeCell ref="ATH9:ATK9"/>
    <mergeCell ref="ASR9:ASU9"/>
    <mergeCell ref="ASN11:ASU11"/>
    <mergeCell ref="AVX17:AWA17"/>
    <mergeCell ref="ATL9:ATO9"/>
    <mergeCell ref="ATK13:ATR13"/>
    <mergeCell ref="ATP9:ATS9"/>
    <mergeCell ref="ATT9:ATW9"/>
    <mergeCell ref="ASN9:ASQ9"/>
    <mergeCell ref="ASF15:ASY15"/>
    <mergeCell ref="AWF17:AWI17"/>
    <mergeCell ref="ATD8:ATO8"/>
    <mergeCell ref="ASJ9:ASM9"/>
    <mergeCell ref="AVX12:AWA12"/>
    <mergeCell ref="AVD12:AVG12"/>
    <mergeCell ref="AUF9:AUI9"/>
    <mergeCell ref="AUB11:AUI11"/>
    <mergeCell ref="AUN12:AUU12"/>
    <mergeCell ref="ASF17:ASM17"/>
    <mergeCell ref="AWB17:AWE17"/>
    <mergeCell ref="AVP12:AVS12"/>
    <mergeCell ref="ATP8:ATW8"/>
    <mergeCell ref="AUF10:AUI10"/>
    <mergeCell ref="AVL14:AVS14"/>
    <mergeCell ref="AUB9:AUE9"/>
    <mergeCell ref="AVD14:AVK14"/>
    <mergeCell ref="AUR10:AUU10"/>
    <mergeCell ref="ARH10:ARK10"/>
    <mergeCell ref="ARL9:ARO9"/>
    <mergeCell ref="ASL7:ASQ7"/>
    <mergeCell ref="ASR7:ASY7"/>
    <mergeCell ref="ASF8:ASM8"/>
    <mergeCell ref="ASV9:ASY9"/>
    <mergeCell ref="AUN10:AUQ10"/>
    <mergeCell ref="AVD7:AVK7"/>
    <mergeCell ref="ARL14:ARQ14"/>
    <mergeCell ref="ARJ17:ARQ17"/>
    <mergeCell ref="ARP11:ARW11"/>
    <mergeCell ref="ARD8:ARM8"/>
    <mergeCell ref="ARD17:ARI17"/>
    <mergeCell ref="ARR17:ARW17"/>
    <mergeCell ref="ARD14:ARK14"/>
    <mergeCell ref="ARD10:ARG10"/>
    <mergeCell ref="ARD11:ARO11"/>
    <mergeCell ref="AUN14:AUU14"/>
    <mergeCell ref="ATD11:ATM11"/>
    <mergeCell ref="ATD15:ATW15"/>
    <mergeCell ref="ATD10:ATG10"/>
    <mergeCell ref="ATD14:ATO14"/>
    <mergeCell ref="ARD7:ARK7"/>
    <mergeCell ref="ARR14:ARW14"/>
    <mergeCell ref="ART10:ARW10"/>
    <mergeCell ref="ATP14:ATW14"/>
    <mergeCell ref="ATN11:ATW11"/>
    <mergeCell ref="ASR14:ASY14"/>
    <mergeCell ref="ATP10:ATW10"/>
    <mergeCell ref="AVD8:AVO8"/>
    <mergeCell ref="ARN8:ARW8"/>
    <mergeCell ref="ARD15:ARS15"/>
    <mergeCell ref="ASF4:ASQ4"/>
    <mergeCell ref="ASN8:ASY8"/>
    <mergeCell ref="AUJ6:AUU6"/>
    <mergeCell ref="AWJ4:AWM17"/>
    <mergeCell ref="ASF9:ASI9"/>
    <mergeCell ref="ASF14:ASQ14"/>
    <mergeCell ref="ASF6:ASY6"/>
    <mergeCell ref="ASJ12:ASY12"/>
    <mergeCell ref="ATD4:ATK4"/>
    <mergeCell ref="AVP4:AVS4"/>
    <mergeCell ref="AVP8:AVS8"/>
    <mergeCell ref="ATL10:ATO10"/>
    <mergeCell ref="AYR11:AYU11"/>
    <mergeCell ref="AZT5:AZW5"/>
    <mergeCell ref="AZT14:BAI14"/>
    <mergeCell ref="AYR8:AYU8"/>
    <mergeCell ref="AVH4:AVO4"/>
    <mergeCell ref="AWD7:AWI7"/>
    <mergeCell ref="AVX4:AWE4"/>
    <mergeCell ref="AWB9:AWI9"/>
    <mergeCell ref="ASR4:ASY4"/>
    <mergeCell ref="AVD5:AVG5"/>
    <mergeCell ref="AUB4:AUU4"/>
    <mergeCell ref="AUB8:AUM8"/>
    <mergeCell ref="ASV11:ASY11"/>
    <mergeCell ref="AVX15:AWA15"/>
    <mergeCell ref="AYV9:AZC9"/>
    <mergeCell ref="AZT17:AZW17"/>
    <mergeCell ref="AZT8:BAA8"/>
    <mergeCell ref="AZX5:BAI5"/>
    <mergeCell ref="AYR14:AZK14"/>
    <mergeCell ref="AZD9:AZG9"/>
    <mergeCell ref="BAV15:BBC15"/>
    <mergeCell ref="BAV17:BAY17"/>
    <mergeCell ref="AZX15:BAE15"/>
    <mergeCell ref="BBP14:BBS14"/>
    <mergeCell ref="BBP17:BBS17"/>
    <mergeCell ref="BFT10:BFW10"/>
    <mergeCell ref="BFX10:BGA10"/>
    <mergeCell ref="BEV17:BEY17"/>
    <mergeCell ref="BEZ17:BFC17"/>
    <mergeCell ref="BDT11:BEE11"/>
    <mergeCell ref="BDL15:BEE15"/>
    <mergeCell ref="BDP17:BDS17"/>
    <mergeCell ref="BDT17:BDW17"/>
    <mergeCell ref="BEN10:BEY10"/>
    <mergeCell ref="BEJ8:BEU8"/>
    <mergeCell ref="BFL14:BGA14"/>
    <mergeCell ref="BFL17:BFO17"/>
    <mergeCell ref="BFP10:BFS10"/>
    <mergeCell ref="BEJ11:BES11"/>
    <mergeCell ref="BFX9:BGA9"/>
    <mergeCell ref="BBH17:BBK17"/>
    <mergeCell ref="BFL11:BFS11"/>
    <mergeCell ref="BFT9:BFW9"/>
    <mergeCell ref="BAB10:BAI10"/>
    <mergeCell ref="BAR11:BAU11"/>
    <mergeCell ref="BDD10:BDG10"/>
    <mergeCell ref="BCR9:BDG9"/>
    <mergeCell ref="BCR14:BCU14"/>
    <mergeCell ref="BDL8:BDS8"/>
    <mergeCell ref="BDX17:BEE17"/>
    <mergeCell ref="BFT11:BGA11"/>
    <mergeCell ref="BGJ10:BGM10"/>
    <mergeCell ref="BHT10:BHW10"/>
    <mergeCell ref="BHH9:BHK9"/>
    <mergeCell ref="BHL10:BHO10"/>
    <mergeCell ref="BHD14:BHW14"/>
    <mergeCell ref="BHD11:BHG11"/>
    <mergeCell ref="BIF8:BII8"/>
    <mergeCell ref="BGV8:BGY8"/>
    <mergeCell ref="BHL17:BHO17"/>
    <mergeCell ref="BNP8:BNS8"/>
    <mergeCell ref="BFX8:BGA8"/>
    <mergeCell ref="BGN8:BGQ8"/>
    <mergeCell ref="BFP17:BGA17"/>
    <mergeCell ref="BIF17:BII17"/>
    <mergeCell ref="BGJ17:BGM17"/>
    <mergeCell ref="BFL15:BFW15"/>
    <mergeCell ref="BJD11:BJS11"/>
    <mergeCell ref="BJH10:BJK10"/>
    <mergeCell ref="BHH11:BHO11"/>
    <mergeCell ref="BIN12:BIU12"/>
    <mergeCell ref="BIN17:BIQ17"/>
    <mergeCell ref="BHP9:BHW9"/>
    <mergeCell ref="BIB4:BIE17"/>
    <mergeCell ref="BHP7:BHW7"/>
    <mergeCell ref="BHJ6:BHM6"/>
    <mergeCell ref="BHN6:BHW6"/>
    <mergeCell ref="BMF9:BMI9"/>
    <mergeCell ref="BIR17:BIU17"/>
    <mergeCell ref="BHT17:BHW17"/>
    <mergeCell ref="BGR8:BGU8"/>
    <mergeCell ref="BGJ7:BGU7"/>
    <mergeCell ref="BFL10:BFO10"/>
    <mergeCell ref="BGN6:BGY6"/>
    <mergeCell ref="BGJ15:BGQ15"/>
    <mergeCell ref="BGJ6:BGM6"/>
    <mergeCell ref="BGJ8:BGM8"/>
    <mergeCell ref="BGN10:BGU10"/>
    <mergeCell ref="BNP15:BNY15"/>
    <mergeCell ref="BNX8:BOA8"/>
    <mergeCell ref="BLH11:BLO11"/>
    <mergeCell ref="BLD10:BLG10"/>
    <mergeCell ref="BJX14:BKI14"/>
    <mergeCell ref="BKJ17:BKM17"/>
    <mergeCell ref="BMV11:BMY11"/>
    <mergeCell ref="BNZ15:BOI15"/>
    <mergeCell ref="BND17:BNG17"/>
    <mergeCell ref="BOB7:BOE7"/>
    <mergeCell ref="BNX7:BOA7"/>
    <mergeCell ref="BHP11:BHW11"/>
    <mergeCell ref="BIJ17:BIM17"/>
    <mergeCell ref="BKB8:BKQ8"/>
    <mergeCell ref="BMJ8:BMM8"/>
    <mergeCell ref="BMZ10:BNC10"/>
    <mergeCell ref="BJL10:BJS10"/>
    <mergeCell ref="BMF6:BMM6"/>
    <mergeCell ref="BIJ6:BIQ6"/>
    <mergeCell ref="BLL10:BLO10"/>
    <mergeCell ref="BLL6:BLO6"/>
    <mergeCell ref="BLD7:BLG7"/>
    <mergeCell ref="BLH7:BLO7"/>
    <mergeCell ref="BIZ6:BJC6"/>
    <mergeCell ref="BGJ9:BGM9"/>
    <mergeCell ref="BGN17:BGS17"/>
    <mergeCell ref="BGT17:BGY17"/>
    <mergeCell ref="BOB8:BOI8"/>
    <mergeCell ref="BNT12:BOA12"/>
    <mergeCell ref="BNX10:BOA10"/>
    <mergeCell ref="BNP12:BNS12"/>
    <mergeCell ref="BQV4:BRC4"/>
    <mergeCell ref="BNT7:BNW7"/>
    <mergeCell ref="BNT10:BNW10"/>
    <mergeCell ref="BNH4:BNK17"/>
    <mergeCell ref="BIF14:BIU14"/>
    <mergeCell ref="BIF10:BIM10"/>
    <mergeCell ref="BET5:BFC5"/>
    <mergeCell ref="BDL5:BDS5"/>
    <mergeCell ref="BLT15:BMM15"/>
    <mergeCell ref="BLT17:BLW17"/>
    <mergeCell ref="BLT10:BMA10"/>
    <mergeCell ref="BGN14:BGY14"/>
    <mergeCell ref="BIN4:BIU4"/>
    <mergeCell ref="BLH4:BLO4"/>
    <mergeCell ref="BKZ8:BLO8"/>
    <mergeCell ref="BFL9:BFO9"/>
    <mergeCell ref="BHD15:BHW15"/>
    <mergeCell ref="BHD10:BHK10"/>
    <mergeCell ref="BLX17:BME17"/>
    <mergeCell ref="BFX15:BGA15"/>
    <mergeCell ref="BHD9:BHG9"/>
    <mergeCell ref="BKZ6:BLC6"/>
    <mergeCell ref="BKF6:BKM6"/>
    <mergeCell ref="BKF15:BKM15"/>
    <mergeCell ref="BKH12:BKQ12"/>
    <mergeCell ref="BMB8:BMI8"/>
    <mergeCell ref="BKZ7:BLC7"/>
    <mergeCell ref="BHP17:BHS17"/>
    <mergeCell ref="BNP4:BNS4"/>
    <mergeCell ref="BPD7:BPG7"/>
    <mergeCell ref="BPD11:BPG11"/>
    <mergeCell ref="BPL11:BPS11"/>
    <mergeCell ref="BOR12:BOU12"/>
    <mergeCell ref="BPL4:BPU4"/>
    <mergeCell ref="BPP7:BPU7"/>
    <mergeCell ref="BOB14:BOI14"/>
    <mergeCell ref="BOR17:BPG17"/>
    <mergeCell ref="BPL15:BQE15"/>
    <mergeCell ref="BOB4:BOI4"/>
    <mergeCell ref="BPV4:BQE4"/>
    <mergeCell ref="BHD17:BHG17"/>
    <mergeCell ref="BHH17:BHK17"/>
    <mergeCell ref="BHP8:BHW8"/>
    <mergeCell ref="BLH10:BLK10"/>
    <mergeCell ref="BQJ4:BQU4"/>
    <mergeCell ref="BOR10:BOU10"/>
    <mergeCell ref="BOR7:BOU7"/>
    <mergeCell ref="BPL7:BPO7"/>
    <mergeCell ref="BPT11:BQE11"/>
    <mergeCell ref="BQR9:BRC9"/>
    <mergeCell ref="BNP10:BNS10"/>
    <mergeCell ref="BNT8:BNW8"/>
    <mergeCell ref="BNT11:BOA11"/>
    <mergeCell ref="BNP11:BNS11"/>
    <mergeCell ref="BNT6:BNW6"/>
    <mergeCell ref="BNT4:BOA4"/>
    <mergeCell ref="BOV6:BOY6"/>
    <mergeCell ref="BOZ10:BPC10"/>
    <mergeCell ref="BOV12:BPG12"/>
    <mergeCell ref="BNP9:BNS9"/>
    <mergeCell ref="BNP6:BNS6"/>
    <mergeCell ref="BOV7:BPC7"/>
    <mergeCell ref="BOZ6:BPC6"/>
    <mergeCell ref="BPL10:BPO10"/>
    <mergeCell ref="BPL9:BPO9"/>
    <mergeCell ref="BPP10:BPS10"/>
    <mergeCell ref="BOR14:BOY14"/>
    <mergeCell ref="BOR9:BOU9"/>
    <mergeCell ref="BOB12:BOI12"/>
    <mergeCell ref="BOF10:BOI10"/>
    <mergeCell ref="BQJ8:BQM8"/>
    <mergeCell ref="BOD6:BOI6"/>
    <mergeCell ref="BNX9:BOA9"/>
    <mergeCell ref="BNX6:BOC6"/>
    <mergeCell ref="BOF7:BOI7"/>
    <mergeCell ref="BOR6:BOU6"/>
    <mergeCell ref="BNT9:BNW9"/>
    <mergeCell ref="BQB14:BQE14"/>
    <mergeCell ref="BPL6:BPO6"/>
    <mergeCell ref="BNT14:BOA14"/>
    <mergeCell ref="BOZ14:BPC14"/>
    <mergeCell ref="BOB10:BOE10"/>
    <mergeCell ref="BPV7:BQA7"/>
    <mergeCell ref="BPT14:BQA14"/>
    <mergeCell ref="BNP14:BNS14"/>
    <mergeCell ref="BNP7:BNS7"/>
    <mergeCell ref="BON4:BOQ17"/>
    <mergeCell ref="BNP17:BOI17"/>
    <mergeCell ref="BPP14:BPS14"/>
    <mergeCell ref="BQJ17:BQM17"/>
    <mergeCell ref="BOB11:BOI11"/>
    <mergeCell ref="BOZ4:BPG4"/>
    <mergeCell ref="BPT10:BQE10"/>
    <mergeCell ref="BSJ8:BSQ8"/>
    <mergeCell ref="BSR12:BSY12"/>
    <mergeCell ref="BOR15:BPG15"/>
    <mergeCell ref="BSF10:BSY10"/>
    <mergeCell ref="BPL14:BPO14"/>
    <mergeCell ref="BSN11:BSY11"/>
    <mergeCell ref="BQV12:BRC12"/>
    <mergeCell ref="BTP15:BTW15"/>
    <mergeCell ref="BSF17:BSI17"/>
    <mergeCell ref="BTP10:BTS10"/>
    <mergeCell ref="BTD8:BTO8"/>
    <mergeCell ref="BTD15:BTO15"/>
    <mergeCell ref="BRP17:BRS17"/>
    <mergeCell ref="BSN17:BSQ17"/>
    <mergeCell ref="BSR17:BSU17"/>
    <mergeCell ref="BPD10:BPG10"/>
    <mergeCell ref="BPD9:BPG9"/>
    <mergeCell ref="BTD14:BTS14"/>
    <mergeCell ref="BPD14:BPG14"/>
    <mergeCell ref="BTL11:BTS11"/>
    <mergeCell ref="BTD12:BTK12"/>
    <mergeCell ref="BQJ14:BQU14"/>
    <mergeCell ref="BRH14:BRO14"/>
    <mergeCell ref="BOV8:BPG8"/>
    <mergeCell ref="BPT12:BQA12"/>
    <mergeCell ref="BQJ15:BRC15"/>
    <mergeCell ref="BRT8:BSA8"/>
    <mergeCell ref="BRP14:BRW14"/>
    <mergeCell ref="BRH17:BRK17"/>
    <mergeCell ref="BQN17:BQQ17"/>
    <mergeCell ref="BRL17:BRO17"/>
    <mergeCell ref="BRH4:BSA4"/>
    <mergeCell ref="BRH11:BRK11"/>
    <mergeCell ref="BRT12:BSA12"/>
    <mergeCell ref="BSF11:BSM11"/>
    <mergeCell ref="BRP11:BRW11"/>
    <mergeCell ref="BRH8:BRS8"/>
    <mergeCell ref="BRH12:BRS12"/>
    <mergeCell ref="BQZ6:BRC6"/>
    <mergeCell ref="BRH7:BRK7"/>
    <mergeCell ref="BRH6:BRO6"/>
    <mergeCell ref="BQJ5:BQU5"/>
    <mergeCell ref="BQJ7:BQU7"/>
    <mergeCell ref="BQJ12:BQQ12"/>
    <mergeCell ref="BRL9:BRO9"/>
    <mergeCell ref="BSN9:BSQ9"/>
    <mergeCell ref="BSR9:BSU9"/>
    <mergeCell ref="BRP6:BRW6"/>
    <mergeCell ref="BRX6:BSA6"/>
    <mergeCell ref="BRL7:BRS7"/>
    <mergeCell ref="BSF6:BSI6"/>
    <mergeCell ref="BSF9:BSI9"/>
    <mergeCell ref="BQJ11:BRC11"/>
    <mergeCell ref="BQJ6:BQY6"/>
    <mergeCell ref="BRT7:BSA7"/>
    <mergeCell ref="BSF12:BSQ12"/>
    <mergeCell ref="BSF4:BSI4"/>
    <mergeCell ref="BSJ4:BSY4"/>
    <mergeCell ref="BOF9:BOI9"/>
    <mergeCell ref="BOR4:BOU4"/>
    <mergeCell ref="BPD6:BPG6"/>
    <mergeCell ref="BOB9:BOE9"/>
    <mergeCell ref="BOR11:BOW11"/>
    <mergeCell ref="BQV7:BRC7"/>
    <mergeCell ref="BOV4:BOY4"/>
    <mergeCell ref="BQB7:BQE7"/>
    <mergeCell ref="BUB4:BUM4"/>
    <mergeCell ref="BUZ10:BVK10"/>
    <mergeCell ref="BUB6:BUE6"/>
    <mergeCell ref="BUF6:BUI6"/>
    <mergeCell ref="BTD4:BTO4"/>
    <mergeCell ref="BSF7:BSY7"/>
    <mergeCell ref="BQZ5:BRC5"/>
    <mergeCell ref="BRL10:BRS10"/>
    <mergeCell ref="BTD10:BTG10"/>
    <mergeCell ref="BTD7:BTO7"/>
    <mergeCell ref="BUH9:BUI9"/>
    <mergeCell ref="BUN9:BUU9"/>
    <mergeCell ref="BUJ9:BUM9"/>
    <mergeCell ref="BUR10:BUU10"/>
    <mergeCell ref="BSJ9:BSM9"/>
    <mergeCell ref="BTH10:BTK10"/>
    <mergeCell ref="BPT6:BPW6"/>
    <mergeCell ref="BQV5:BQY5"/>
    <mergeCell ref="BRH10:BRK10"/>
    <mergeCell ref="BQN8:BQY8"/>
    <mergeCell ref="BUZ9:BVC9"/>
    <mergeCell ref="BQZ8:BRC8"/>
    <mergeCell ref="BUZ4:BVK4"/>
    <mergeCell ref="BRT10:BRW10"/>
    <mergeCell ref="BQZ17:BRC17"/>
    <mergeCell ref="BUJ17:BUM17"/>
    <mergeCell ref="BUB7:BUE7"/>
    <mergeCell ref="BUF17:BUI17"/>
    <mergeCell ref="BWB11:BWE11"/>
    <mergeCell ref="BWJ12:BWQ12"/>
    <mergeCell ref="BWV17:BWY17"/>
    <mergeCell ref="BWZ17:BXC17"/>
    <mergeCell ref="BXD10:BXK10"/>
    <mergeCell ref="BUB10:BUI10"/>
    <mergeCell ref="BUF11:BUM11"/>
    <mergeCell ref="BTL12:BTS12"/>
    <mergeCell ref="BSR8:BSY8"/>
    <mergeCell ref="BTP7:BTW7"/>
    <mergeCell ref="BTT12:BTW12"/>
    <mergeCell ref="BTT14:BTW14"/>
    <mergeCell ref="BTL10:BTO10"/>
    <mergeCell ref="BUN17:BUQ17"/>
    <mergeCell ref="BTT10:BTW10"/>
    <mergeCell ref="BSV9:BSY9"/>
    <mergeCell ref="BVP17:BVS17"/>
    <mergeCell ref="BVP10:BVS10"/>
    <mergeCell ref="BUZ17:BVG17"/>
    <mergeCell ref="BVH7:BVS7"/>
    <mergeCell ref="BSF14:BSY14"/>
    <mergeCell ref="BTD9:BTG9"/>
    <mergeCell ref="BUR17:BUU17"/>
    <mergeCell ref="BQV14:BRC14"/>
    <mergeCell ref="BWN10:BWQ10"/>
    <mergeCell ref="BXD12:BXK12"/>
    <mergeCell ref="BVL10:BVO10"/>
    <mergeCell ref="BUF9:BUG9"/>
    <mergeCell ref="BTT6:BTW6"/>
    <mergeCell ref="BTT11:BTW11"/>
    <mergeCell ref="BUB11:BUE11"/>
    <mergeCell ref="BUB8:BUU8"/>
    <mergeCell ref="BUF12:BUU12"/>
    <mergeCell ref="BUF7:BUM7"/>
    <mergeCell ref="BWJ17:BWM17"/>
    <mergeCell ref="BXD17:BXG17"/>
    <mergeCell ref="BWV9:BXG9"/>
    <mergeCell ref="BUZ7:BVG7"/>
    <mergeCell ref="BUZ15:BVS15"/>
    <mergeCell ref="BUZ12:BVG12"/>
    <mergeCell ref="BXH17:BXK17"/>
    <mergeCell ref="BXD7:BXO7"/>
    <mergeCell ref="BXL17:BXO17"/>
    <mergeCell ref="BXH6:BXO6"/>
    <mergeCell ref="BWF7:BWQ7"/>
    <mergeCell ref="BWZ12:BXC12"/>
    <mergeCell ref="BXH9:BXO9"/>
    <mergeCell ref="BXL15:BXO15"/>
    <mergeCell ref="BWV15:BXK15"/>
    <mergeCell ref="BXD8:BXO8"/>
    <mergeCell ref="BWF8:BWQ8"/>
    <mergeCell ref="BWB9:BWI9"/>
    <mergeCell ref="BWF11:BWQ11"/>
    <mergeCell ref="BWV7:BXC7"/>
    <mergeCell ref="BWV6:BXG6"/>
    <mergeCell ref="BVX4:BWA17"/>
    <mergeCell ref="BWV8:BXC8"/>
    <mergeCell ref="BWF10:BWI10"/>
    <mergeCell ref="BXH4:BXK4"/>
    <mergeCell ref="BWN4:BWQ4"/>
    <mergeCell ref="BUN7:BUQ7"/>
    <mergeCell ref="BYV10:BZC10"/>
    <mergeCell ref="CAF17:CAI17"/>
    <mergeCell ref="BYV6:BZC6"/>
    <mergeCell ref="BZD6:BZK6"/>
    <mergeCell ref="BZH17:BZK17"/>
    <mergeCell ref="BZD10:BZG10"/>
    <mergeCell ref="BYV9:BZG9"/>
    <mergeCell ref="BYF17:BYI17"/>
    <mergeCell ref="BYJ17:BYM17"/>
    <mergeCell ref="BZP10:BZS10"/>
    <mergeCell ref="BZH9:BZK9"/>
    <mergeCell ref="BZH10:BZK10"/>
    <mergeCell ref="BZH8:BZK8"/>
    <mergeCell ref="BWV4:BWY4"/>
    <mergeCell ref="BZD17:BZG17"/>
    <mergeCell ref="BXT8:BYE8"/>
    <mergeCell ref="BXX12:BYI12"/>
    <mergeCell ref="BYB9:BYI9"/>
    <mergeCell ref="BYF8:BYM8"/>
    <mergeCell ref="BXT12:BXW12"/>
    <mergeCell ref="BZD15:BZK15"/>
    <mergeCell ref="BYR4:BYU17"/>
    <mergeCell ref="BTP8:BTS8"/>
    <mergeCell ref="BUB14:BUU14"/>
    <mergeCell ref="BYF4:BYM4"/>
    <mergeCell ref="BYJ9:BYM9"/>
    <mergeCell ref="BYJ7:BYM7"/>
    <mergeCell ref="CAB9:CAE9"/>
    <mergeCell ref="CAR4:CBC4"/>
    <mergeCell ref="CBD17:CBG17"/>
    <mergeCell ref="CAV6:CBC6"/>
    <mergeCell ref="BSJ6:BSQ6"/>
    <mergeCell ref="BSR6:BSY6"/>
    <mergeCell ref="CAR15:CAU15"/>
    <mergeCell ref="BZT10:BZY10"/>
    <mergeCell ref="BZZ10:CAE10"/>
    <mergeCell ref="BYF10:BYI10"/>
    <mergeCell ref="BWB10:BWE10"/>
    <mergeCell ref="BWV10:BWY10"/>
    <mergeCell ref="BWZ10:BXC10"/>
    <mergeCell ref="BXL10:BXO10"/>
    <mergeCell ref="BWV12:BWY12"/>
    <mergeCell ref="BYF7:BYI7"/>
    <mergeCell ref="BYV8:BYY8"/>
    <mergeCell ref="BZT12:CAE12"/>
    <mergeCell ref="CAB6:CAI6"/>
    <mergeCell ref="BZH12:BZK12"/>
    <mergeCell ref="BXT7:BYE7"/>
    <mergeCell ref="BYV15:BZC15"/>
    <mergeCell ref="CAF7:CAI7"/>
    <mergeCell ref="BYZ8:BZG8"/>
    <mergeCell ref="BTP4:BTW4"/>
    <mergeCell ref="BUJ6:BUQ6"/>
    <mergeCell ref="BXL12:BXO12"/>
    <mergeCell ref="BUB17:BUE17"/>
    <mergeCell ref="BUJ10:BUM10"/>
    <mergeCell ref="CBL4:CBS4"/>
    <mergeCell ref="BVP12:BVS12"/>
    <mergeCell ref="BWJ10:BWM10"/>
    <mergeCell ref="CBL9:CBS9"/>
    <mergeCell ref="CAV9:CBG9"/>
    <mergeCell ref="CAZ10:CBC10"/>
    <mergeCell ref="CAZ17:CBC17"/>
    <mergeCell ref="CAR17:CAU17"/>
    <mergeCell ref="CAV17:CAY17"/>
    <mergeCell ref="CAR10:CAY10"/>
    <mergeCell ref="BZD7:BZK7"/>
    <mergeCell ref="BZP8:BZW8"/>
    <mergeCell ref="CAF10:CAI10"/>
    <mergeCell ref="BZP12:BZS12"/>
    <mergeCell ref="BZT9:CAA9"/>
    <mergeCell ref="BXT9:BYA9"/>
    <mergeCell ref="CBL12:CBW12"/>
    <mergeCell ref="CBT9:CCA9"/>
    <mergeCell ref="CBT17:CBW17"/>
    <mergeCell ref="CBP17:CBS17"/>
    <mergeCell ref="CBL7:CBS7"/>
    <mergeCell ref="CBL17:CBO17"/>
    <mergeCell ref="BYB17:BYE17"/>
    <mergeCell ref="CBP8:CBW8"/>
    <mergeCell ref="BXL4:BXO4"/>
    <mergeCell ref="BWB4:BWM4"/>
    <mergeCell ref="BUN4:BUU4"/>
    <mergeCell ref="BVL4:BVS4"/>
    <mergeCell ref="BWZ4:BXG4"/>
    <mergeCell ref="BVL6:BVO6"/>
    <mergeCell ref="CAN4:CAQ17"/>
    <mergeCell ref="BXX4:BYE4"/>
    <mergeCell ref="BXX10:BYA10"/>
    <mergeCell ref="BXX6:BYM6"/>
    <mergeCell ref="BYJ12:BYM12"/>
    <mergeCell ref="BYV17:BYY17"/>
    <mergeCell ref="BYV7:BZC7"/>
    <mergeCell ref="BYZ17:BZC17"/>
    <mergeCell ref="BXT17:BYA17"/>
    <mergeCell ref="CBD6:CBG6"/>
    <mergeCell ref="CCB17:CCE17"/>
    <mergeCell ref="BXT15:BYM15"/>
    <mergeCell ref="CBX17:CCA17"/>
    <mergeCell ref="CBL8:CBO8"/>
    <mergeCell ref="CBD8:CBG8"/>
    <mergeCell ref="CBD7:CBG7"/>
    <mergeCell ref="BYB10:BYE10"/>
    <mergeCell ref="BXT6:BXW6"/>
    <mergeCell ref="BXT4:BXW4"/>
    <mergeCell ref="BXT10:BXW10"/>
    <mergeCell ref="BYV4:BZK4"/>
    <mergeCell ref="BYJ10:BYM10"/>
    <mergeCell ref="BYV12:BZG12"/>
    <mergeCell ref="CBD4:CBG4"/>
    <mergeCell ref="BZP6:CAA6"/>
    <mergeCell ref="BZX4:CAI4"/>
    <mergeCell ref="BZP4:BZW4"/>
    <mergeCell ref="CBT6:CCE6"/>
    <mergeCell ref="CBL6:CBS6"/>
    <mergeCell ref="CAR6:CAU6"/>
    <mergeCell ref="BZP9:BZS9"/>
    <mergeCell ref="BZP17:BZS17"/>
    <mergeCell ref="CDD15:CDK15"/>
    <mergeCell ref="CDD12:CDK12"/>
    <mergeCell ref="BZT17:CAA17"/>
    <mergeCell ref="CCN10:CCY10"/>
    <mergeCell ref="CCZ8:CDG8"/>
    <mergeCell ref="CCN8:CCQ8"/>
    <mergeCell ref="CDD17:CDG17"/>
    <mergeCell ref="CCZ17:CDC17"/>
    <mergeCell ref="CBL15:CCI15"/>
    <mergeCell ref="CBX12:CCI12"/>
    <mergeCell ref="CAR7:CAY7"/>
    <mergeCell ref="CCB10:CCI10"/>
    <mergeCell ref="CCB9:CCI9"/>
    <mergeCell ref="CBT7:CCI7"/>
    <mergeCell ref="CBX8:CCE8"/>
    <mergeCell ref="CAV15:CBG15"/>
    <mergeCell ref="CAR8:CAU8"/>
    <mergeCell ref="CAZ7:CBC7"/>
    <mergeCell ref="CCN7:CCU7"/>
    <mergeCell ref="CAF8:CAI8"/>
    <mergeCell ref="CAF12:CAI12"/>
    <mergeCell ref="BZX8:CAE8"/>
    <mergeCell ref="CAF9:CAI9"/>
    <mergeCell ref="CAF15:CAI15"/>
    <mergeCell ref="CCN17:CCQ17"/>
    <mergeCell ref="CCR8:CCY8"/>
    <mergeCell ref="CCV9:CDG9"/>
    <mergeCell ref="CCR17:CCU17"/>
    <mergeCell ref="CCF17:CCI17"/>
    <mergeCell ref="CBL10:CBO10"/>
    <mergeCell ref="BZX7:CAE7"/>
    <mergeCell ref="CAB17:CAE17"/>
    <mergeCell ref="CCF8:CCI8"/>
    <mergeCell ref="CAR9:CAU9"/>
    <mergeCell ref="CAR12:CAY12"/>
    <mergeCell ref="CAZ12:CBG12"/>
    <mergeCell ref="CCV17:CCY17"/>
    <mergeCell ref="CBD10:CBG10"/>
    <mergeCell ref="CAV8:CBC8"/>
    <mergeCell ref="BZP15:CAA15"/>
    <mergeCell ref="CAB15:CAE15"/>
    <mergeCell ref="CIF4:CIQ4"/>
    <mergeCell ref="CHD9:CHG9"/>
    <mergeCell ref="CGV10:CHC10"/>
    <mergeCell ref="CFT4:CGE4"/>
    <mergeCell ref="CER6:CEY6"/>
    <mergeCell ref="CHX10:CIA10"/>
    <mergeCell ref="CFH8:CFO8"/>
    <mergeCell ref="CFL14:CFO14"/>
    <mergeCell ref="CGV9:CGY9"/>
    <mergeCell ref="CIB10:CII10"/>
    <mergeCell ref="CHX15:CIE15"/>
    <mergeCell ref="CHX9:CIA9"/>
    <mergeCell ref="CIB9:CIE9"/>
    <mergeCell ref="CHX4:CIE4"/>
    <mergeCell ref="CCR4:CDC4"/>
    <mergeCell ref="CBT4:CCE4"/>
    <mergeCell ref="BZP7:BZW7"/>
    <mergeCell ref="CCV14:CDK14"/>
    <mergeCell ref="CCN15:CDC15"/>
    <mergeCell ref="CCN4:CCQ4"/>
    <mergeCell ref="CDH9:CDK9"/>
    <mergeCell ref="CCF6:CCI6"/>
    <mergeCell ref="CBP10:CCA10"/>
    <mergeCell ref="CDD4:CDK4"/>
    <mergeCell ref="CCN12:CCU12"/>
    <mergeCell ref="CCN9:CCU9"/>
    <mergeCell ref="CDB7:CDG7"/>
    <mergeCell ref="CCV7:CDA7"/>
    <mergeCell ref="CCZ10:CDG10"/>
    <mergeCell ref="CCN6:CDC6"/>
    <mergeCell ref="CDD6:CDK6"/>
    <mergeCell ref="CCV12:CDC12"/>
    <mergeCell ref="CJP17:CJS17"/>
    <mergeCell ref="CIJ6:CIM6"/>
    <mergeCell ref="CIN6:CIQ6"/>
    <mergeCell ref="CJL6:CJO6"/>
    <mergeCell ref="CGZ2:CHC2"/>
    <mergeCell ref="CEZ9:CFG9"/>
    <mergeCell ref="CFT9:CFW9"/>
    <mergeCell ref="CFT6:CGA6"/>
    <mergeCell ref="CGV7:CGY7"/>
    <mergeCell ref="CGB7:CGE7"/>
    <mergeCell ref="CGV8:CGY8"/>
    <mergeCell ref="CGV12:CHG12"/>
    <mergeCell ref="CGB8:CGE8"/>
    <mergeCell ref="CGZ8:CHG8"/>
    <mergeCell ref="CFX17:CGA17"/>
    <mergeCell ref="CFL12:CFO12"/>
    <mergeCell ref="CFT12:CFW12"/>
    <mergeCell ref="CEZ2:CFC2"/>
    <mergeCell ref="CGV4:CHC4"/>
    <mergeCell ref="CHD4:CHG4"/>
    <mergeCell ref="CGZ9:CHC9"/>
    <mergeCell ref="CFL10:CFO10"/>
    <mergeCell ref="CFT8:CGA8"/>
    <mergeCell ref="CEJ2:CEM2"/>
    <mergeCell ref="CEN2:CEQ2"/>
    <mergeCell ref="CFP2:CFS2"/>
    <mergeCell ref="CFX12:CGE12"/>
    <mergeCell ref="CGN17:CGQ17"/>
    <mergeCell ref="CGB17:CGE17"/>
    <mergeCell ref="CGV17:CGY17"/>
    <mergeCell ref="CGZ17:CHC17"/>
    <mergeCell ref="CGV15:CHG15"/>
    <mergeCell ref="CGZ7:CHG7"/>
    <mergeCell ref="CFT7:CGA7"/>
    <mergeCell ref="CFD17:CFG17"/>
    <mergeCell ref="CFD2:CFG2"/>
    <mergeCell ref="CFH2:CFK2"/>
    <mergeCell ref="CFL2:CFO2"/>
    <mergeCell ref="CFT2:CFW2"/>
    <mergeCell ref="CGJ2:CGM2"/>
    <mergeCell ref="CGR2:CGU2"/>
    <mergeCell ref="CGV2:CGY2"/>
    <mergeCell ref="CFT15:CGE15"/>
    <mergeCell ref="CFX9:CGA9"/>
    <mergeCell ref="CEJ10:CEM10"/>
    <mergeCell ref="CER8:CEY8"/>
    <mergeCell ref="CEV12:CEY12"/>
    <mergeCell ref="CHD10:CHG10"/>
    <mergeCell ref="CHX7:CIE7"/>
    <mergeCell ref="CIJ10:CIM10"/>
    <mergeCell ref="CIN10:CIQ10"/>
    <mergeCell ref="CHX6:CIE6"/>
    <mergeCell ref="CIB14:CIQ14"/>
    <mergeCell ref="CIF9:CII9"/>
    <mergeCell ref="CIJ9:CIM9"/>
    <mergeCell ref="CIN9:CIQ9"/>
    <mergeCell ref="CIR10:CIU10"/>
    <mergeCell ref="CIV10:CIY10"/>
    <mergeCell ref="CJD10:CJG10"/>
    <mergeCell ref="CJH10:CJO10"/>
    <mergeCell ref="CHX8:CIA8"/>
    <mergeCell ref="CIF7:CIM7"/>
    <mergeCell ref="CIZ4:CJC17"/>
    <mergeCell ref="CJH17:CJK17"/>
    <mergeCell ref="CKB12:CKE12"/>
    <mergeCell ref="CJT12:CJW12"/>
    <mergeCell ref="CKB15:CKE15"/>
    <mergeCell ref="CJP15:CJW15"/>
    <mergeCell ref="CJH9:CJK9"/>
    <mergeCell ref="CIR9:CIU9"/>
    <mergeCell ref="CJD9:CJG9"/>
    <mergeCell ref="CJL4:CJW4"/>
    <mergeCell ref="CHX17:CIA17"/>
    <mergeCell ref="CIN17:CIQ17"/>
    <mergeCell ref="CKF15:CKQ15"/>
    <mergeCell ref="CER2:CEU2"/>
    <mergeCell ref="CEV2:CEY2"/>
    <mergeCell ref="CER4:CEU4"/>
    <mergeCell ref="CER9:CEU9"/>
    <mergeCell ref="CFT14:CGE14"/>
    <mergeCell ref="CGV14:CHG14"/>
    <mergeCell ref="CGB9:CGE9"/>
    <mergeCell ref="CGJ4:CGM17"/>
    <mergeCell ref="CHD17:CHG17"/>
    <mergeCell ref="CJL17:CJO17"/>
    <mergeCell ref="CIF12:CIM12"/>
    <mergeCell ref="CIN12:CIU12"/>
    <mergeCell ref="CJD4:CJK4"/>
    <mergeCell ref="CHL4:CHO17"/>
    <mergeCell ref="CHH4:CHK17"/>
    <mergeCell ref="CKN9:CKQ9"/>
    <mergeCell ref="CKJ17:CKM17"/>
    <mergeCell ref="CKB17:CKE17"/>
    <mergeCell ref="CJD7:CJW7"/>
    <mergeCell ref="CJL9:CJO9"/>
    <mergeCell ref="CKF9:CKI9"/>
    <mergeCell ref="CKJ9:CKM9"/>
    <mergeCell ref="CKB8:CKE8"/>
    <mergeCell ref="CJT17:CJW17"/>
    <mergeCell ref="CJD15:CJO15"/>
    <mergeCell ref="CKF6:CKM6"/>
    <mergeCell ref="CIR17:CIU17"/>
    <mergeCell ref="CJD17:CJG17"/>
    <mergeCell ref="CKB6:CKE6"/>
    <mergeCell ref="CIR14:CIY14"/>
    <mergeCell ref="CJH8:CJO8"/>
    <mergeCell ref="CKN6:CKU6"/>
    <mergeCell ref="CKR12:CKY12"/>
    <mergeCell ref="CIN7:CIU7"/>
    <mergeCell ref="CJH12:CJO12"/>
    <mergeCell ref="CJH14:CJW14"/>
    <mergeCell ref="CJT9:CJW9"/>
    <mergeCell ref="CJP9:CJS9"/>
    <mergeCell ref="CJD8:CJG8"/>
    <mergeCell ref="CJP6:CJS6"/>
    <mergeCell ref="CIR6:CIY6"/>
    <mergeCell ref="CIR8:CIU8"/>
    <mergeCell ref="CJP8:CJW8"/>
    <mergeCell ref="CJP10:CJW10"/>
    <mergeCell ref="CKF8:CKQ8"/>
    <mergeCell ref="CKJ10:CKY10"/>
    <mergeCell ref="CKR9:CKS9"/>
    <mergeCell ref="CKT9:CKU9"/>
    <mergeCell ref="CKV9:CKW9"/>
    <mergeCell ref="CKX9:CKY9"/>
    <mergeCell ref="CKB7:CKU7"/>
    <mergeCell ref="CJD14:CJG14"/>
    <mergeCell ref="CJD12:CJG12"/>
    <mergeCell ref="CJD6:CJK6"/>
    <mergeCell ref="CKF14:CKQ14"/>
    <mergeCell ref="CKF10:CKI10"/>
    <mergeCell ref="CKB14:CKE14"/>
    <mergeCell ref="CKF12:CKQ12"/>
    <mergeCell ref="CJT6:CJW6"/>
    <mergeCell ref="CJP12:CJS12"/>
    <mergeCell ref="CKN4:CKY4"/>
    <mergeCell ref="CKF17:CKI17"/>
    <mergeCell ref="CKB4:CKM4"/>
    <mergeCell ref="CNH15:CNK15"/>
    <mergeCell ref="CNT9:CNY9"/>
    <mergeCell ref="CNH14:CNS14"/>
    <mergeCell ref="CNZ6:COE6"/>
    <mergeCell ref="CMN6:CMQ6"/>
    <mergeCell ref="CNP4:COA4"/>
    <mergeCell ref="CLD7:CLS7"/>
    <mergeCell ref="CMR15:CNC15"/>
    <mergeCell ref="CKV6:CKY6"/>
    <mergeCell ref="CKN17:CKQ17"/>
    <mergeCell ref="CKB10:CKE10"/>
    <mergeCell ref="CKB9:CKE9"/>
    <mergeCell ref="CMJ17:CMM17"/>
    <mergeCell ref="CLD9:CLG9"/>
    <mergeCell ref="CLH9:CLK9"/>
    <mergeCell ref="CLL9:CLO9"/>
    <mergeCell ref="CKR15:CKY15"/>
    <mergeCell ref="CLD15:CLK15"/>
    <mergeCell ref="CLL17:CLO17"/>
    <mergeCell ref="CLX9:CMA9"/>
    <mergeCell ref="CLP10:CLU10"/>
    <mergeCell ref="CKR17:CKY17"/>
    <mergeCell ref="CKR8:CKY8"/>
    <mergeCell ref="CKR14:CKY14"/>
    <mergeCell ref="CLD12:CLK12"/>
    <mergeCell ref="CLH8:CLO8"/>
    <mergeCell ref="CLH17:CLK17"/>
    <mergeCell ref="CLP17:CLS17"/>
    <mergeCell ref="CLT17:CLW17"/>
    <mergeCell ref="CLD4:CLK4"/>
    <mergeCell ref="CLT7:CMA7"/>
    <mergeCell ref="CLL6:CLO6"/>
    <mergeCell ref="CLP6:CLS6"/>
    <mergeCell ref="CMF8:CMQ8"/>
    <mergeCell ref="CMN9:CMS9"/>
    <mergeCell ref="CMR8:CNC8"/>
    <mergeCell ref="CMF12:CMI12"/>
    <mergeCell ref="CLX6:CMA6"/>
    <mergeCell ref="CMF6:CMI6"/>
    <mergeCell ref="CLD6:CLG6"/>
    <mergeCell ref="CLH6:CLK6"/>
    <mergeCell ref="CMF4:CMQ4"/>
    <mergeCell ref="CLL4:CMA4"/>
    <mergeCell ref="CNL12:CNS12"/>
    <mergeCell ref="CLP8:CLW8"/>
    <mergeCell ref="CNX7:COE7"/>
    <mergeCell ref="CNP10:CNS10"/>
    <mergeCell ref="CLV10:CMA10"/>
    <mergeCell ref="CMT9:CMY9"/>
    <mergeCell ref="CMJ12:CMU12"/>
    <mergeCell ref="CNP7:CNW7"/>
    <mergeCell ref="CMJ9:CMM9"/>
    <mergeCell ref="CLD10:CLO10"/>
    <mergeCell ref="CMF7:CMU7"/>
    <mergeCell ref="CLL12:CLS12"/>
    <mergeCell ref="CLP9:CLS9"/>
    <mergeCell ref="CNT6:CNY6"/>
    <mergeCell ref="CNL6:CNO6"/>
    <mergeCell ref="CNL8:CNS8"/>
    <mergeCell ref="CMR4:CNC4"/>
    <mergeCell ref="CNH4:CNO4"/>
    <mergeCell ref="CLT6:CLW6"/>
    <mergeCell ref="CLT9:CLW9"/>
    <mergeCell ref="CLL15:CLS15"/>
    <mergeCell ref="CMV17:CNC17"/>
    <mergeCell ref="COV17:COY17"/>
    <mergeCell ref="COP17:COU17"/>
    <mergeCell ref="CNL17:CNO17"/>
    <mergeCell ref="COJ17:COO17"/>
    <mergeCell ref="COJ12:COQ12"/>
    <mergeCell ref="CNH17:CNK17"/>
    <mergeCell ref="CNT10:CNW10"/>
    <mergeCell ref="CNX10:COA10"/>
    <mergeCell ref="CMZ9:CNC9"/>
    <mergeCell ref="CNT14:COE14"/>
    <mergeCell ref="CLD8:CLG8"/>
    <mergeCell ref="CMV6:CMY6"/>
    <mergeCell ref="CMF9:CMI9"/>
    <mergeCell ref="CMV7:CNC7"/>
    <mergeCell ref="CMV12:CNC12"/>
    <mergeCell ref="CMJ6:CMM6"/>
    <mergeCell ref="CMR6:CMU6"/>
    <mergeCell ref="CMZ6:CNC6"/>
    <mergeCell ref="CNH8:CNK8"/>
    <mergeCell ref="CPT13:CQA13"/>
    <mergeCell ref="CPP14:CQA14"/>
    <mergeCell ref="CPX16:CQA16"/>
    <mergeCell ref="CQD9:CQE9"/>
    <mergeCell ref="CRP17:CRS17"/>
    <mergeCell ref="CRD17:CRG17"/>
    <mergeCell ref="CMF15:CMI15"/>
    <mergeCell ref="CPL11:CPW11"/>
    <mergeCell ref="CNL15:CNS15"/>
    <mergeCell ref="CPT10:CPW10"/>
    <mergeCell ref="CPL10:CPO10"/>
    <mergeCell ref="CNH9:CNK9"/>
    <mergeCell ref="CMF17:CMI17"/>
    <mergeCell ref="CMF14:CMQ14"/>
    <mergeCell ref="COJ15:COM15"/>
    <mergeCell ref="CMJ15:CMQ15"/>
    <mergeCell ref="CMJ10:CMM10"/>
    <mergeCell ref="CMN17:CMU17"/>
    <mergeCell ref="CNT17:CNW17"/>
    <mergeCell ref="CNT15:COE15"/>
    <mergeCell ref="CPT17:CPW17"/>
    <mergeCell ref="CPP16:CPS16"/>
    <mergeCell ref="CRX17:CSA17"/>
    <mergeCell ref="CQZ16:CRC16"/>
    <mergeCell ref="CNL10:CNO10"/>
    <mergeCell ref="COJ13:COU13"/>
    <mergeCell ref="CNT12:COE12"/>
    <mergeCell ref="COJ14:COQ14"/>
    <mergeCell ref="CTX13:CUE13"/>
    <mergeCell ref="CNX17:COE17"/>
    <mergeCell ref="CLD14:CLM14"/>
    <mergeCell ref="CNP17:CNS17"/>
    <mergeCell ref="COV13:CPC13"/>
    <mergeCell ref="COZ14:CPG14"/>
    <mergeCell ref="CON15:CPC15"/>
    <mergeCell ref="COZ10:CPG10"/>
    <mergeCell ref="CPD15:CPG15"/>
    <mergeCell ref="CLT15:CLW15"/>
    <mergeCell ref="CNH12:CNK12"/>
    <mergeCell ref="CLD17:CLG17"/>
    <mergeCell ref="COB10:COE10"/>
    <mergeCell ref="COJ10:COM10"/>
    <mergeCell ref="CLX15:CMA15"/>
    <mergeCell ref="CMF10:CMI10"/>
    <mergeCell ref="CLT12:CMA12"/>
    <mergeCell ref="CON10:COU10"/>
    <mergeCell ref="COR12:COY12"/>
    <mergeCell ref="CLN14:CLW14"/>
    <mergeCell ref="CRH17:CRK17"/>
    <mergeCell ref="CPL16:CPO16"/>
    <mergeCell ref="CPL13:CPS13"/>
    <mergeCell ref="CPL12:CPW12"/>
    <mergeCell ref="CPX12:CQI12"/>
    <mergeCell ref="CPT16:CPW16"/>
    <mergeCell ref="CWZ6:CXC6"/>
    <mergeCell ref="CWZ13:CXG13"/>
    <mergeCell ref="CPT8:CQA8"/>
    <mergeCell ref="CVX9:CWC9"/>
    <mergeCell ref="CNH6:CNK6"/>
    <mergeCell ref="CNT8:COE8"/>
    <mergeCell ref="CNH7:CNO7"/>
    <mergeCell ref="CTX9:CUC9"/>
    <mergeCell ref="CRP8:CSM8"/>
    <mergeCell ref="CTH8:CTO8"/>
    <mergeCell ref="CRB10:CRC10"/>
    <mergeCell ref="CQB10:CQE10"/>
    <mergeCell ref="CUB10:CUE10"/>
    <mergeCell ref="CTF10:CTI10"/>
    <mergeCell ref="CTJ9:CTO9"/>
    <mergeCell ref="CSV10:CTA10"/>
    <mergeCell ref="CON9:COQ9"/>
    <mergeCell ref="CTX7:CUE7"/>
    <mergeCell ref="CPL9:CPM9"/>
    <mergeCell ref="CPN9:CPO9"/>
    <mergeCell ref="CSZ7:CTG7"/>
    <mergeCell ref="CRF7:CRK7"/>
    <mergeCell ref="CNZ9:COE9"/>
    <mergeCell ref="CUV10:CUY10"/>
    <mergeCell ref="CWF6:CWQ6"/>
    <mergeCell ref="CWL12:CWU12"/>
    <mergeCell ref="CXD12:CXK12"/>
    <mergeCell ref="CTX6:CUE6"/>
    <mergeCell ref="CRT6:CSA6"/>
    <mergeCell ref="CNL9:CNS9"/>
    <mergeCell ref="CNP6:CNS6"/>
    <mergeCell ref="CPR9:CPS9"/>
    <mergeCell ref="CVX14:CWI14"/>
    <mergeCell ref="CQN7:CQS7"/>
    <mergeCell ref="CQN12:CQY12"/>
    <mergeCell ref="CVX8:CWQ8"/>
    <mergeCell ref="CMR14:CNC14"/>
    <mergeCell ref="COV10:COY10"/>
    <mergeCell ref="CRP6:CRS6"/>
    <mergeCell ref="CSR8:CSY8"/>
    <mergeCell ref="CMN10:CMY10"/>
    <mergeCell ref="CNH10:CNK10"/>
    <mergeCell ref="CVX15:CWM15"/>
    <mergeCell ref="CWZ14:CXD14"/>
    <mergeCell ref="CYR8:CYU8"/>
    <mergeCell ref="CZD8:CZK8"/>
    <mergeCell ref="CZD10:CZK10"/>
    <mergeCell ref="CTH7:CTO7"/>
    <mergeCell ref="CSR7:CSY7"/>
    <mergeCell ref="CPT15:CQI15"/>
    <mergeCell ref="CQF10:CQI10"/>
    <mergeCell ref="CPX10:CQA10"/>
    <mergeCell ref="CTX12:CUE12"/>
    <mergeCell ref="CPR6:CPW6"/>
    <mergeCell ref="CVX7:CWE7"/>
    <mergeCell ref="CZD14:CZG14"/>
    <mergeCell ref="CZD7:CZK7"/>
    <mergeCell ref="CSR12:CTC12"/>
    <mergeCell ref="CQV10:CRA10"/>
    <mergeCell ref="CPX11:CQI11"/>
    <mergeCell ref="CRT10:CSA10"/>
    <mergeCell ref="CRP10:CRS10"/>
    <mergeCell ref="CXD6:CXG6"/>
    <mergeCell ref="CWZ8:CXG8"/>
    <mergeCell ref="CZH17:CZO17"/>
    <mergeCell ref="DAF6:DAM6"/>
    <mergeCell ref="CQB16:CQE16"/>
    <mergeCell ref="CTD12:CTO12"/>
    <mergeCell ref="CPL15:CPS15"/>
    <mergeCell ref="COB4:COE4"/>
    <mergeCell ref="CTH13:CTO13"/>
    <mergeCell ref="CQB13:CQI13"/>
    <mergeCell ref="CRD14:CRK14"/>
    <mergeCell ref="CPD9:CPG9"/>
    <mergeCell ref="COR14:COY14"/>
    <mergeCell ref="CSR10:CSU10"/>
    <mergeCell ref="CSZ8:CTG8"/>
    <mergeCell ref="CTD6:CTG6"/>
    <mergeCell ref="CPP7:CQA7"/>
    <mergeCell ref="CPP10:CPS10"/>
    <mergeCell ref="COJ6:COM6"/>
    <mergeCell ref="COJ8:COQ8"/>
    <mergeCell ref="CZD4:CZG4"/>
    <mergeCell ref="CZH4:CZW4"/>
    <mergeCell ref="CZL8:CZW8"/>
    <mergeCell ref="COJ9:COM9"/>
    <mergeCell ref="CPP9:CPQ9"/>
    <mergeCell ref="CQB17:CQE17"/>
    <mergeCell ref="CPD17:CPG17"/>
    <mergeCell ref="CPX17:CQA17"/>
    <mergeCell ref="CPX9:CPY9"/>
    <mergeCell ref="CQF17:CQI17"/>
    <mergeCell ref="CQN16:CQO16"/>
    <mergeCell ref="CQX13:CRG13"/>
    <mergeCell ref="CQN9:CQO9"/>
    <mergeCell ref="CSF9:CSI9"/>
    <mergeCell ref="DCJ17:DCM17"/>
    <mergeCell ref="DCV17:DDC17"/>
    <mergeCell ref="DCJ7:DCQ7"/>
    <mergeCell ref="DCJ15:DCQ15"/>
    <mergeCell ref="DCR7:DCY7"/>
    <mergeCell ref="DAJ7:DAQ7"/>
    <mergeCell ref="DBL9:DCA9"/>
    <mergeCell ref="DBL4:DCA4"/>
    <mergeCell ref="DBL17:DBO17"/>
    <mergeCell ref="DCJ6:DCQ6"/>
    <mergeCell ref="DBL7:DBS7"/>
    <mergeCell ref="DCN14:DDC14"/>
    <mergeCell ref="DEB14:DEE14"/>
    <mergeCell ref="DDL17:DDO17"/>
    <mergeCell ref="DDL7:DDS7"/>
    <mergeCell ref="DBP17:DBS17"/>
    <mergeCell ref="DCJ8:DCM8"/>
    <mergeCell ref="DAJ15:DAY15"/>
    <mergeCell ref="DBX17:DCA17"/>
    <mergeCell ref="DAR14:DAY14"/>
    <mergeCell ref="DAN17:DAQ17"/>
    <mergeCell ref="DAR17:DAU17"/>
    <mergeCell ref="DAF14:DAQ14"/>
    <mergeCell ref="DBL12:DBS12"/>
    <mergeCell ref="DBT17:DBW17"/>
    <mergeCell ref="DBL11:DBS11"/>
    <mergeCell ref="DBL6:DBS6"/>
    <mergeCell ref="DDT8:DEE8"/>
    <mergeCell ref="DMN5:DMU5"/>
    <mergeCell ref="DMB7:DMI7"/>
    <mergeCell ref="DMN8:DMQ8"/>
    <mergeCell ref="DMR8:DMU8"/>
    <mergeCell ref="DMB17:DME17"/>
    <mergeCell ref="DKZ16:DLO16"/>
    <mergeCell ref="DGR9:DHK9"/>
    <mergeCell ref="DGR12:DHK12"/>
    <mergeCell ref="DGR17:DGY17"/>
    <mergeCell ref="DGV8:DHC8"/>
    <mergeCell ref="DMN16:DMU16"/>
    <mergeCell ref="DGR10:DGY10"/>
    <mergeCell ref="DGR7:DHC7"/>
    <mergeCell ref="DIF6:DIM6"/>
    <mergeCell ref="DHT12:DIM12"/>
    <mergeCell ref="DGV15:DHG15"/>
    <mergeCell ref="DHT14:DHW14"/>
    <mergeCell ref="DHH15:DHK15"/>
    <mergeCell ref="DIF14:DIM14"/>
    <mergeCell ref="DIV10:DJC10"/>
    <mergeCell ref="DMN17:DMQ17"/>
    <mergeCell ref="DKB14:DKE14"/>
    <mergeCell ref="DKB11:DKI11"/>
    <mergeCell ref="DJL6:DJO6"/>
    <mergeCell ref="DKB15:DKI15"/>
    <mergeCell ref="DKB17:DKQ17"/>
    <mergeCell ref="DJH14:DJO14"/>
    <mergeCell ref="DHD17:DHG17"/>
    <mergeCell ref="DGR14:DHG14"/>
    <mergeCell ref="DGV6:DHC6"/>
    <mergeCell ref="DKB9:DKQ9"/>
    <mergeCell ref="DIV8:DJC8"/>
    <mergeCell ref="DIV17:DJO17"/>
    <mergeCell ref="DND17:DNG17"/>
    <mergeCell ref="DND15:DNO15"/>
    <mergeCell ref="DOJ8:DOU8"/>
    <mergeCell ref="DOJ13:DOM13"/>
    <mergeCell ref="DOR13:DOU13"/>
    <mergeCell ref="DON14:DOU14"/>
    <mergeCell ref="DMN14:DMU14"/>
    <mergeCell ref="DLH14:DLO14"/>
    <mergeCell ref="DLH10:DLK10"/>
    <mergeCell ref="DLL10:DLO10"/>
    <mergeCell ref="DLD8:DLS8"/>
    <mergeCell ref="DBL8:DCA8"/>
    <mergeCell ref="DER9:DFG9"/>
    <mergeCell ref="DDX11:DEE11"/>
    <mergeCell ref="DDL9:DEE9"/>
    <mergeCell ref="DMN7:DMU7"/>
    <mergeCell ref="DKL7:DKQ7"/>
    <mergeCell ref="DJL10:DJO10"/>
    <mergeCell ref="DBT15:DCA15"/>
    <mergeCell ref="DBX10:DCA10"/>
    <mergeCell ref="DBT12:DCA12"/>
    <mergeCell ref="DER8:DEU8"/>
    <mergeCell ref="DER14:DEU14"/>
    <mergeCell ref="DGB7:DGI7"/>
    <mergeCell ref="DGF10:DGI10"/>
    <mergeCell ref="DFT14:DGE14"/>
    <mergeCell ref="DCN17:DCU17"/>
    <mergeCell ref="DFT8:DGA8"/>
    <mergeCell ref="DFT7:DGA7"/>
    <mergeCell ref="DMN15:DMU15"/>
    <mergeCell ref="DMJ4:DMM17"/>
    <mergeCell ref="DKZ17:DLG17"/>
    <mergeCell ref="DNP8:DNW8"/>
    <mergeCell ref="DOF14:DOM14"/>
    <mergeCell ref="DND14:DNG14"/>
    <mergeCell ref="DOF10:DOI10"/>
    <mergeCell ref="DKJ10:DKQ10"/>
    <mergeCell ref="DMR10:DMU10"/>
    <mergeCell ref="DMF17:DMI17"/>
    <mergeCell ref="DLP14:DLS14"/>
    <mergeCell ref="DLL17:DLO17"/>
    <mergeCell ref="DLP17:DLS17"/>
    <mergeCell ref="DMB15:DMI15"/>
    <mergeCell ref="DKZ12:DLS12"/>
    <mergeCell ref="DNP14:DNW14"/>
    <mergeCell ref="DKZ15:DLG15"/>
    <mergeCell ref="DMN9:DMU9"/>
    <mergeCell ref="DND16:DNW16"/>
    <mergeCell ref="DMB11:DMI11"/>
    <mergeCell ref="DNT17:DNW17"/>
    <mergeCell ref="DOF17:DOI17"/>
    <mergeCell ref="DOF16:DOM16"/>
    <mergeCell ref="DLH15:DLS15"/>
    <mergeCell ref="DMN12:DMU12"/>
    <mergeCell ref="DHT17:DIM17"/>
    <mergeCell ref="DJD10:DJG10"/>
    <mergeCell ref="DMB16:DMI16"/>
    <mergeCell ref="DLH17:DLK17"/>
    <mergeCell ref="DMB12:DMI12"/>
    <mergeCell ref="DHT8:DIA8"/>
    <mergeCell ref="DOR17:DOU17"/>
    <mergeCell ref="DPH17:DPK17"/>
    <mergeCell ref="DKZ14:DLG14"/>
    <mergeCell ref="DKZ11:DLS11"/>
    <mergeCell ref="DIF10:DII10"/>
    <mergeCell ref="DHT9:DIM9"/>
    <mergeCell ref="DHX14:DIE14"/>
    <mergeCell ref="DIB15:DIM15"/>
    <mergeCell ref="DGZ10:DHG10"/>
    <mergeCell ref="DLP16:DLS16"/>
    <mergeCell ref="DKB16:DKQ16"/>
    <mergeCell ref="DIJ10:DIM10"/>
    <mergeCell ref="DKB8:DKI8"/>
    <mergeCell ref="DKB10:DKE10"/>
    <mergeCell ref="DNH17:DNM17"/>
    <mergeCell ref="DKJ8:DKQ8"/>
    <mergeCell ref="DHH17:DHK17"/>
    <mergeCell ref="DMR17:DMU17"/>
    <mergeCell ref="DKZ8:DLC8"/>
    <mergeCell ref="DKZ13:DLG13"/>
    <mergeCell ref="DMB14:DMI14"/>
    <mergeCell ref="DND9:DNW9"/>
    <mergeCell ref="DNH14:DNO14"/>
    <mergeCell ref="DLP10:DLS10"/>
    <mergeCell ref="DGZ17:DHC17"/>
    <mergeCell ref="DIV15:DJG15"/>
    <mergeCell ref="DRL10:DRQ10"/>
    <mergeCell ref="DRR10:DRW10"/>
    <mergeCell ref="DOF13:DOI13"/>
    <mergeCell ref="DSN14:DSY14"/>
    <mergeCell ref="DSN15:DSY15"/>
    <mergeCell ref="DTP9:DUI9"/>
    <mergeCell ref="DMN11:DMU11"/>
    <mergeCell ref="DPL17:DPO17"/>
    <mergeCell ref="DSN11:DSY11"/>
    <mergeCell ref="DSZ8:DTG8"/>
    <mergeCell ref="DSZ14:DTI14"/>
    <mergeCell ref="DSZ15:DTG15"/>
    <mergeCell ref="DON13:DOQ13"/>
    <mergeCell ref="DTP17:DTS17"/>
    <mergeCell ref="DOJ17:DOQ17"/>
    <mergeCell ref="DPH16:DPS16"/>
    <mergeCell ref="DRX11:DSE11"/>
    <mergeCell ref="DSV17:DSY17"/>
    <mergeCell ref="DRL9:DSE9"/>
    <mergeCell ref="DPH12:DQA12"/>
    <mergeCell ref="DPH9:DQA9"/>
    <mergeCell ref="DPT10:DPW10"/>
    <mergeCell ref="DPL13:DPO13"/>
    <mergeCell ref="DON10:DOQ10"/>
    <mergeCell ref="DOR10:DOU10"/>
    <mergeCell ref="DPH7:DPS7"/>
    <mergeCell ref="DPH15:DPS15"/>
    <mergeCell ref="DOF9:DOY9"/>
    <mergeCell ref="DOF12:DOY12"/>
    <mergeCell ref="DPP14:DPW14"/>
    <mergeCell ref="DPP10:DPS10"/>
    <mergeCell ref="DQN14:DQQ14"/>
    <mergeCell ref="DSZ16:DTG16"/>
    <mergeCell ref="DTX10:DUC10"/>
    <mergeCell ref="DSR17:DSU17"/>
    <mergeCell ref="DTP15:DTW15"/>
    <mergeCell ref="DWJ15:DWM15"/>
    <mergeCell ref="DVX7:DWE7"/>
    <mergeCell ref="DVB10:DVE10"/>
    <mergeCell ref="DVD16:DVK16"/>
    <mergeCell ref="DVT16:DVW16"/>
    <mergeCell ref="DSN12:DTG12"/>
    <mergeCell ref="DVT17:DWA17"/>
    <mergeCell ref="DQN17:DQS17"/>
    <mergeCell ref="DWB17:DWI17"/>
    <mergeCell ref="DRL17:DRS17"/>
    <mergeCell ref="DSN16:DSY16"/>
    <mergeCell ref="DVZ14:DWE14"/>
    <mergeCell ref="DUR14:DUU14"/>
    <mergeCell ref="DQV15:DRC15"/>
    <mergeCell ref="DRT7:DSA7"/>
    <mergeCell ref="DSV10:DSY10"/>
    <mergeCell ref="DQR14:DRC14"/>
    <mergeCell ref="DRP8:DRW8"/>
    <mergeCell ref="DRX17:DSE17"/>
    <mergeCell ref="DSZ11:DTG11"/>
    <mergeCell ref="DRT17:DRW17"/>
    <mergeCell ref="DWV6:DXC6"/>
    <mergeCell ref="DWV15:DXG15"/>
    <mergeCell ref="DWV9:DXO9"/>
    <mergeCell ref="DWV14:DXA14"/>
    <mergeCell ref="DXD6:DXK6"/>
    <mergeCell ref="DXF10:DXI10"/>
    <mergeCell ref="DSZ7:DTG7"/>
    <mergeCell ref="DTT17:DTW17"/>
    <mergeCell ref="DVT14:DVY14"/>
    <mergeCell ref="DVT15:DVW15"/>
    <mergeCell ref="DUZ7:DVG7"/>
    <mergeCell ref="DVD14:DVK14"/>
    <mergeCell ref="DUB17:DUE17"/>
    <mergeCell ref="DUF17:DUI17"/>
    <mergeCell ref="DUB7:DUI7"/>
    <mergeCell ref="DTP16:DUI16"/>
    <mergeCell ref="DUZ17:DVG17"/>
    <mergeCell ref="DUR17:DUY17"/>
    <mergeCell ref="DTD17:DTI17"/>
    <mergeCell ref="DSZ17:DTC17"/>
    <mergeCell ref="DTT11:DUC11"/>
    <mergeCell ref="DUD10:DUI10"/>
    <mergeCell ref="DWJ17:DWM17"/>
    <mergeCell ref="DXH17:DXK17"/>
    <mergeCell ref="DVH7:DVK7"/>
    <mergeCell ref="DUR7:DUY7"/>
    <mergeCell ref="DVH17:DVK17"/>
    <mergeCell ref="DTZ14:DUI14"/>
    <mergeCell ref="DUR16:DVC16"/>
    <mergeCell ref="DTP14:DTY14"/>
    <mergeCell ref="DUV14:DUY14"/>
    <mergeCell ref="DUZ14:DVC14"/>
    <mergeCell ref="DYN8:DYQ8"/>
    <mergeCell ref="DYZ14:DZE14"/>
    <mergeCell ref="DZF14:DZK14"/>
    <mergeCell ref="DWF14:DWK14"/>
    <mergeCell ref="DZP12:DZS12"/>
    <mergeCell ref="DVX16:DWM16"/>
    <mergeCell ref="EBH12:EBI12"/>
    <mergeCell ref="EBD8:EBG8"/>
    <mergeCell ref="EBD9:EBW9"/>
    <mergeCell ref="EBD11:EBK11"/>
    <mergeCell ref="DYZ16:DZK16"/>
    <mergeCell ref="EBH8:EBK8"/>
    <mergeCell ref="EAL10:EAO10"/>
    <mergeCell ref="EBH14:EBK14"/>
    <mergeCell ref="EAR14:EAU14"/>
    <mergeCell ref="EBT14:EBW14"/>
    <mergeCell ref="EBL11:EBS11"/>
    <mergeCell ref="EBL12:EBS12"/>
    <mergeCell ref="EBL14:EBS14"/>
    <mergeCell ref="EBL16:EBS16"/>
    <mergeCell ref="EBT16:EBW16"/>
    <mergeCell ref="EBT8:EBW8"/>
    <mergeCell ref="DXB8:DXG8"/>
    <mergeCell ref="DXD11:DXO11"/>
    <mergeCell ref="DYJ12:DYM12"/>
    <mergeCell ref="DYF8:DYM8"/>
    <mergeCell ref="DXX9:DYQ9"/>
    <mergeCell ref="DYZ11:DZI11"/>
    <mergeCell ref="DZL12:DZO12"/>
    <mergeCell ref="DYZ9:DZS9"/>
    <mergeCell ref="DYZ12:DZC12"/>
    <mergeCell ref="DWF8:DWM8"/>
    <mergeCell ref="DZP17:DZS17"/>
    <mergeCell ref="DWZ17:DXC17"/>
    <mergeCell ref="DXD17:DXG17"/>
    <mergeCell ref="DWV17:DWY17"/>
    <mergeCell ref="DXL17:DXO17"/>
    <mergeCell ref="DXX17:DYA17"/>
    <mergeCell ref="DXH15:DXO15"/>
    <mergeCell ref="DXB14:DXG14"/>
    <mergeCell ref="DXB10:DXE10"/>
    <mergeCell ref="DWV10:DXA10"/>
    <mergeCell ref="DYZ15:DZO15"/>
    <mergeCell ref="EAL14:EAQ14"/>
    <mergeCell ref="DWF10:DWK10"/>
    <mergeCell ref="DXX14:DYC14"/>
    <mergeCell ref="DXX12:DYA12"/>
    <mergeCell ref="DYB12:DYE12"/>
    <mergeCell ref="DYB17:DYG17"/>
    <mergeCell ref="DYL17:DYQ17"/>
    <mergeCell ref="DZH17:DZK17"/>
    <mergeCell ref="DZL17:DZO17"/>
    <mergeCell ref="EAF16:EAQ16"/>
    <mergeCell ref="DZL16:DZS16"/>
    <mergeCell ref="EAF14:EAK14"/>
    <mergeCell ref="EAN12:EAQ12"/>
    <mergeCell ref="EAF10:EAK10"/>
    <mergeCell ref="EAF11:EAM11"/>
    <mergeCell ref="EAF12:EAI12"/>
    <mergeCell ref="DYZ17:DZC17"/>
    <mergeCell ref="DZD17:DZG17"/>
    <mergeCell ref="EAF17:EAI17"/>
    <mergeCell ref="EBD5:EBW5"/>
    <mergeCell ref="EAN6:EAU6"/>
    <mergeCell ref="EBD6:EBK6"/>
    <mergeCell ref="ECR6:ECY6"/>
    <mergeCell ref="EBD10:EBI10"/>
    <mergeCell ref="EBD17:EBI17"/>
    <mergeCell ref="EBD14:EBG14"/>
    <mergeCell ref="EBD7:EBK7"/>
    <mergeCell ref="EBD15:EBK15"/>
    <mergeCell ref="EDL15:EDS15"/>
    <mergeCell ref="EDT11:EEE11"/>
    <mergeCell ref="EDL17:EDO17"/>
    <mergeCell ref="EDP17:EDS17"/>
    <mergeCell ref="EDT17:EDW17"/>
    <mergeCell ref="EDT14:EDY14"/>
    <mergeCell ref="ECF8:ECM8"/>
    <mergeCell ref="EDL8:EDW8"/>
    <mergeCell ref="EDT16:EEA16"/>
    <mergeCell ref="EDL16:EDS16"/>
    <mergeCell ref="EDX12:EEA12"/>
    <mergeCell ref="EDT12:EDW12"/>
    <mergeCell ref="ECZ10:EDC10"/>
    <mergeCell ref="EDL10:EDO10"/>
    <mergeCell ref="EDP10:EDS10"/>
    <mergeCell ref="ECJ17:ECM17"/>
    <mergeCell ref="ECN17:ECQ17"/>
    <mergeCell ref="EDT10:EDW10"/>
    <mergeCell ref="EDX10:EEA10"/>
    <mergeCell ref="ECV11:EDC11"/>
    <mergeCell ref="EDL12:EDM12"/>
    <mergeCell ref="EDN12:EDO12"/>
    <mergeCell ref="EDP12:EDQ12"/>
    <mergeCell ref="EBJ17:EBS17"/>
    <mergeCell ref="EBD16:EBK16"/>
    <mergeCell ref="EAF9:EAU9"/>
    <mergeCell ref="EAN11:EAU11"/>
    <mergeCell ref="EAR12:EAU12"/>
    <mergeCell ref="EAN8:EAU8"/>
    <mergeCell ref="ECV12:ECW12"/>
    <mergeCell ref="ECJ6:ECQ6"/>
    <mergeCell ref="EBT10:EBW10"/>
    <mergeCell ref="ECF15:ECQ15"/>
    <mergeCell ref="ECF9:ECY9"/>
    <mergeCell ref="EBL6:EBW6"/>
    <mergeCell ref="EBL7:EBW7"/>
    <mergeCell ref="EEN7:EEQ7"/>
    <mergeCell ref="EER7:EFC7"/>
    <mergeCell ref="ECF10:ECI10"/>
    <mergeCell ref="EDX17:EEA17"/>
    <mergeCell ref="EEN8:EEU8"/>
    <mergeCell ref="EEZ17:EFC17"/>
    <mergeCell ref="EEN11:EEY11"/>
    <mergeCell ref="EDL14:EDO14"/>
    <mergeCell ref="EDP14:EDS14"/>
    <mergeCell ref="EEN9:EFC9"/>
    <mergeCell ref="EER14:EEU14"/>
    <mergeCell ref="EEZ10:EFC10"/>
    <mergeCell ref="EBX11:ECA11"/>
    <mergeCell ref="EBX16:ECA16"/>
    <mergeCell ref="ECN7:ECY7"/>
    <mergeCell ref="ECX12:ECY12"/>
    <mergeCell ref="ECR17:ECU17"/>
    <mergeCell ref="EEV10:EEY10"/>
    <mergeCell ref="EEV8:EFC8"/>
    <mergeCell ref="EEN5:EFC5"/>
    <mergeCell ref="EEN15:EEY15"/>
    <mergeCell ref="ECZ12:EDA12"/>
    <mergeCell ref="EDB12:EDC12"/>
    <mergeCell ref="ECN10:ECQ10"/>
    <mergeCell ref="ECN8:ECY8"/>
    <mergeCell ref="ECV16:EDC16"/>
    <mergeCell ref="EEN17:EEQ17"/>
    <mergeCell ref="EDZ14:EEE14"/>
    <mergeCell ref="ECF14:ECQ14"/>
    <mergeCell ref="ECR14:ECY14"/>
    <mergeCell ref="ECF6:ECI6"/>
    <mergeCell ref="EBX17:ECA17"/>
    <mergeCell ref="EBX6:ECA6"/>
    <mergeCell ref="ECF7:ECM7"/>
    <mergeCell ref="ECV17:ECY17"/>
    <mergeCell ref="EBX14:ECA14"/>
    <mergeCell ref="ECF5:ECY5"/>
    <mergeCell ref="EBX12:ECA12"/>
    <mergeCell ref="EER17:EEY17"/>
    <mergeCell ref="EEZ11:EFC11"/>
    <mergeCell ref="EEV14:EEY14"/>
    <mergeCell ref="EEN14:EEQ14"/>
    <mergeCell ref="EEZ14:EFC14"/>
    <mergeCell ref="EER12:EEU12"/>
    <mergeCell ref="EDX7:EEE7"/>
    <mergeCell ref="EDH4:EDK17"/>
    <mergeCell ref="EEJ4:EEM17"/>
    <mergeCell ref="EDL5:EEA5"/>
    <mergeCell ref="EDL9:EEA9"/>
    <mergeCell ref="EDX8:EEE8"/>
    <mergeCell ref="EDR12:EDS12"/>
    <mergeCell ref="EIR16:EJK16"/>
    <mergeCell ref="EJT16:EKM16"/>
    <mergeCell ref="EKV16:ELO16"/>
    <mergeCell ref="ELX16:EMQ16"/>
    <mergeCell ref="EMZ4:ENC17"/>
    <mergeCell ref="EMZ1:ENC1"/>
    <mergeCell ref="EMZ2:ENC2"/>
    <mergeCell ref="END1:ENG1"/>
    <mergeCell ref="ELX5:EMQ5"/>
    <mergeCell ref="EJZ11:EKE11"/>
    <mergeCell ref="EKJ7:EKM7"/>
    <mergeCell ref="EJX12:EKC12"/>
    <mergeCell ref="EKB14:EKE14"/>
    <mergeCell ref="EKD12:EKI12"/>
    <mergeCell ref="EJT17:EKA17"/>
    <mergeCell ref="EJT11:EJY11"/>
    <mergeCell ref="EJT7:EKA7"/>
    <mergeCell ref="EKB7:EKI7"/>
    <mergeCell ref="EKF10:EKM10"/>
    <mergeCell ref="EJT9:EKM9"/>
    <mergeCell ref="EMF17:EMI17"/>
    <mergeCell ref="EJT2:EJW2"/>
    <mergeCell ref="EJX2:EKA2"/>
    <mergeCell ref="EMN2:EMQ2"/>
    <mergeCell ref="EMR2:EMU2"/>
    <mergeCell ref="EKB2:EKE2"/>
    <mergeCell ref="EKB4:EKM4"/>
    <mergeCell ref="EKF11:EKM11"/>
    <mergeCell ref="EKN2:EKQ2"/>
    <mergeCell ref="ELL1:ELO1"/>
    <mergeCell ref="ELP2:ELS2"/>
    <mergeCell ref="EIZ2:EJC2"/>
    <mergeCell ref="EGN9:EHG9"/>
    <mergeCell ref="EGR7:EGW7"/>
    <mergeCell ref="EGV10:EGY10"/>
    <mergeCell ref="EHD10:EHI10"/>
    <mergeCell ref="EHD7:EHG7"/>
    <mergeCell ref="EIR12:EIW12"/>
    <mergeCell ref="EJF12:EJK12"/>
    <mergeCell ref="EHD8:EHG8"/>
    <mergeCell ref="EGN10:EGQ10"/>
    <mergeCell ref="EGR10:EGU10"/>
    <mergeCell ref="EGN11:EGU11"/>
    <mergeCell ref="EFX12:EGA12"/>
    <mergeCell ref="EGB12:EGE12"/>
    <mergeCell ref="EFT12:EFW12"/>
    <mergeCell ref="EGF14:EGI14"/>
    <mergeCell ref="EGN14:EGQ14"/>
    <mergeCell ref="EGV12:EHC12"/>
    <mergeCell ref="EGB7:EGI7"/>
    <mergeCell ref="EGV11:EHC11"/>
    <mergeCell ref="EGX7:EHC7"/>
    <mergeCell ref="EFT10:EFW10"/>
    <mergeCell ref="EFX10:EGA10"/>
    <mergeCell ref="EGF8:EGI8"/>
    <mergeCell ref="EGN8:EGQ8"/>
    <mergeCell ref="EFL9:EGE9"/>
    <mergeCell ref="EGB10:EGE10"/>
    <mergeCell ref="EFP10:EFS10"/>
    <mergeCell ref="EFL7:EFS7"/>
    <mergeCell ref="EFT7:EGA7"/>
    <mergeCell ref="EIR2:EIU2"/>
    <mergeCell ref="EJD2:EJG2"/>
    <mergeCell ref="EJH2:EJK2"/>
    <mergeCell ref="EIN2:EIQ2"/>
    <mergeCell ref="EIV2:EIY2"/>
    <mergeCell ref="ELT2:ELW2"/>
    <mergeCell ref="ELX2:EMA2"/>
    <mergeCell ref="EMB2:EME2"/>
    <mergeCell ref="EJT4:EKA4"/>
    <mergeCell ref="ELL7:ELO7"/>
    <mergeCell ref="EKV7:ELK7"/>
    <mergeCell ref="EKV10:EKY10"/>
    <mergeCell ref="EKZ10:ELC10"/>
    <mergeCell ref="EMN10:EMQ10"/>
    <mergeCell ref="ELX7:EMA7"/>
    <mergeCell ref="EKF2:EKI2"/>
    <mergeCell ref="EKJ2:EKM2"/>
    <mergeCell ref="EMF2:EMI2"/>
    <mergeCell ref="EMJ2:EMM2"/>
    <mergeCell ref="EMJ7:EMU7"/>
    <mergeCell ref="ELL8:ELO8"/>
    <mergeCell ref="EKR2:EKU2"/>
    <mergeCell ref="EKV2:EKY2"/>
    <mergeCell ref="EKZ2:ELC2"/>
    <mergeCell ref="ELX8:EMA8"/>
    <mergeCell ref="EKV8:ELC8"/>
    <mergeCell ref="ELH10:ELK10"/>
    <mergeCell ref="ELL10:ELO10"/>
    <mergeCell ref="EJT10:EJW10"/>
    <mergeCell ref="EMJ8:EMQ8"/>
    <mergeCell ref="EJP2:EJS2"/>
    <mergeCell ref="EJL2:EJO2"/>
    <mergeCell ref="EMV2:EMY2"/>
    <mergeCell ref="EON2:EOQ2"/>
    <mergeCell ref="EJT5:EKM5"/>
    <mergeCell ref="EKV5:ELO5"/>
    <mergeCell ref="EKV9:ELO9"/>
    <mergeCell ref="ELD8:ELK8"/>
    <mergeCell ref="EPL4:EPW4"/>
    <mergeCell ref="EVP1:EVS1"/>
    <mergeCell ref="EUR2:EUU2"/>
    <mergeCell ref="EUV2:EUY2"/>
    <mergeCell ref="EUZ2:EVC2"/>
    <mergeCell ref="EVD2:EVG2"/>
    <mergeCell ref="EVH2:EVK2"/>
    <mergeCell ref="EVL2:EVO2"/>
    <mergeCell ref="EVP2:EVS2"/>
    <mergeCell ref="ERD1:ERG1"/>
    <mergeCell ref="EQZ2:ERC2"/>
    <mergeCell ref="ERD2:ERG2"/>
    <mergeCell ref="ERH2:ERK2"/>
    <mergeCell ref="ERL2:ERO2"/>
    <mergeCell ref="ERP2:ERS2"/>
    <mergeCell ref="ERT2:ERW2"/>
    <mergeCell ref="ERX2:ESA2"/>
    <mergeCell ref="ESF2:ESI2"/>
    <mergeCell ref="ESJ2:ESM2"/>
    <mergeCell ref="ELP1:ELS1"/>
    <mergeCell ref="ELT1:ELW1"/>
    <mergeCell ref="EOB1:EOE1"/>
    <mergeCell ref="ELX1:EMA1"/>
    <mergeCell ref="ELD2:ELG2"/>
    <mergeCell ref="ELH2:ELK2"/>
    <mergeCell ref="ELL2:ELO2"/>
    <mergeCell ref="EVD1:EVG1"/>
    <mergeCell ref="EVH1:EVK1"/>
    <mergeCell ref="ESF1:ESI1"/>
    <mergeCell ref="ESJ1:ESM1"/>
    <mergeCell ref="ESN1:ESQ1"/>
    <mergeCell ref="EQZ1:ERC1"/>
    <mergeCell ref="ERP1:ERS1"/>
    <mergeCell ref="ERT1:ERW1"/>
    <mergeCell ref="ERX1:ESA1"/>
    <mergeCell ref="EUN2:EUQ2"/>
    <mergeCell ref="EOZ1:EPC1"/>
    <mergeCell ref="EPD1:EPG1"/>
    <mergeCell ref="EPH1:EPK1"/>
    <mergeCell ref="EPL1:EPO1"/>
    <mergeCell ref="EPP1:EPS1"/>
    <mergeCell ref="EPT1:EPW1"/>
    <mergeCell ref="EPX1:EQA1"/>
    <mergeCell ref="EQB1:EQE1"/>
    <mergeCell ref="EQF1:EQI1"/>
    <mergeCell ref="EUJ1:EUM1"/>
    <mergeCell ref="EUN1:EUQ1"/>
    <mergeCell ref="ETT2:ETW2"/>
    <mergeCell ref="ETX2:EUA2"/>
    <mergeCell ref="EUB2:EUE2"/>
    <mergeCell ref="EUF2:EUI2"/>
    <mergeCell ref="ETH1:ETK1"/>
    <mergeCell ref="EQB2:EQE2"/>
    <mergeCell ref="EQF2:EQI2"/>
    <mergeCell ref="EQJ2:EQM2"/>
    <mergeCell ref="ESZ2:ETC2"/>
    <mergeCell ref="ETD2:ETG2"/>
    <mergeCell ref="EQV2:EQY2"/>
    <mergeCell ref="EOR1:EOU1"/>
    <mergeCell ref="EOV1:EOY1"/>
    <mergeCell ref="END7:ENK7"/>
    <mergeCell ref="EQR1:EQU1"/>
    <mergeCell ref="EPX2:EQA2"/>
    <mergeCell ref="EPL7:EPS7"/>
    <mergeCell ref="EOZ2:EPC2"/>
    <mergeCell ref="EPD2:EPG2"/>
    <mergeCell ref="EPH2:EPK2"/>
    <mergeCell ref="EPL2:EPO2"/>
    <mergeCell ref="EQJ1:EQM1"/>
    <mergeCell ref="EQN1:EQQ1"/>
    <mergeCell ref="ENH1:ENK1"/>
    <mergeCell ref="ENL1:ENO1"/>
    <mergeCell ref="ENP1:ENS1"/>
    <mergeCell ref="ENT1:ENW1"/>
    <mergeCell ref="ENX1:EOA1"/>
    <mergeCell ref="ENX2:EOA2"/>
    <mergeCell ref="EOB2:EOE2"/>
    <mergeCell ref="EPD7:EPK7"/>
    <mergeCell ref="EPP2:EPS2"/>
    <mergeCell ref="EPT2:EPW2"/>
    <mergeCell ref="EQR2:EQU2"/>
    <mergeCell ref="EQR4:EQY4"/>
    <mergeCell ref="EQR7:EQY7"/>
    <mergeCell ref="ERH17:ERK17"/>
    <mergeCell ref="EQJ16:EQY16"/>
    <mergeCell ref="ESJ17:ESM17"/>
    <mergeCell ref="ERL17:ERO17"/>
    <mergeCell ref="EQF12:EQM12"/>
    <mergeCell ref="EQF17:EQI17"/>
    <mergeCell ref="END5:ENS5"/>
    <mergeCell ref="EOR2:EOU2"/>
    <mergeCell ref="EOV2:EOY2"/>
    <mergeCell ref="EOB7:EOG7"/>
    <mergeCell ref="EOH7:EOM7"/>
    <mergeCell ref="EON7:EOS7"/>
    <mergeCell ref="EOF2:EOI2"/>
    <mergeCell ref="EOJ2:EOM2"/>
    <mergeCell ref="END2:ENG2"/>
    <mergeCell ref="ENH2:ENK2"/>
    <mergeCell ref="ENL2:ENO2"/>
    <mergeCell ref="ENP2:ENS2"/>
    <mergeCell ref="ENT2:ENW2"/>
    <mergeCell ref="EOB10:EOU10"/>
    <mergeCell ref="END10:ENS10"/>
    <mergeCell ref="EPP10:EPS10"/>
    <mergeCell ref="END9:ENS9"/>
    <mergeCell ref="EPH16:EPW16"/>
    <mergeCell ref="ENL8:ENS8"/>
    <mergeCell ref="EQF10:EQQ10"/>
    <mergeCell ref="EQR10:EQY10"/>
    <mergeCell ref="EQV17:EQY17"/>
    <mergeCell ref="EQF8:EQM8"/>
    <mergeCell ref="EQL14:EQQ14"/>
    <mergeCell ref="EQF14:EQK14"/>
    <mergeCell ref="EQJ15:EQU15"/>
    <mergeCell ref="ESJ7:ESY7"/>
    <mergeCell ref="ESZ7:ETC7"/>
    <mergeCell ref="ETL7:ETO7"/>
    <mergeCell ref="ETP7:ETW7"/>
    <mergeCell ref="EQJ17:EQM17"/>
    <mergeCell ref="EQN12:EQU12"/>
    <mergeCell ref="EPD11:EPW11"/>
    <mergeCell ref="EPH12:EPO12"/>
    <mergeCell ref="EPP12:EPW12"/>
    <mergeCell ref="EPD17:EPG17"/>
    <mergeCell ref="EUN8:EUU8"/>
    <mergeCell ref="EUN11:EUQ11"/>
    <mergeCell ref="EUV12:EUY12"/>
    <mergeCell ref="EPD8:EPK8"/>
    <mergeCell ref="EPL8:EPS8"/>
    <mergeCell ref="EPD10:EPK10"/>
    <mergeCell ref="EPD16:EPG16"/>
    <mergeCell ref="ERX17:ESA17"/>
    <mergeCell ref="ERH14:ERK14"/>
    <mergeCell ref="ERL14:ERS14"/>
    <mergeCell ref="EQR14:EQW14"/>
    <mergeCell ref="EPL10:EPO10"/>
    <mergeCell ref="ERH12:ERO12"/>
    <mergeCell ref="ESJ11:ESQ11"/>
    <mergeCell ref="ERT14:ESA14"/>
    <mergeCell ref="ESJ14:ESM14"/>
    <mergeCell ref="ESN14:ESY14"/>
    <mergeCell ref="ESJ15:ESQ15"/>
    <mergeCell ref="ESR15:ESY15"/>
    <mergeCell ref="ERP12:ERW12"/>
    <mergeCell ref="ERP8:ERW8"/>
    <mergeCell ref="ERP17:ERS17"/>
    <mergeCell ref="ERX10:ESA10"/>
    <mergeCell ref="EQF11:EQY11"/>
    <mergeCell ref="ERT17:ERW17"/>
    <mergeCell ref="ESJ16:ESU16"/>
    <mergeCell ref="ETX7:EUE7"/>
    <mergeCell ref="ETL10:ETO10"/>
    <mergeCell ref="ETX10:EUE10"/>
    <mergeCell ref="ESJ8:ESO8"/>
    <mergeCell ref="ESP8:ESU8"/>
    <mergeCell ref="EUB17:EUE17"/>
    <mergeCell ref="ESJ12:ETC12"/>
    <mergeCell ref="ESV10:ESY10"/>
    <mergeCell ref="ESZ10:ETC10"/>
    <mergeCell ref="ETP10:ETS10"/>
    <mergeCell ref="ETT10:ETW10"/>
    <mergeCell ref="ETL15:ETO15"/>
    <mergeCell ref="ESR17:ESU17"/>
    <mergeCell ref="ESV17:ESY17"/>
    <mergeCell ref="ESN17:ESQ17"/>
    <mergeCell ref="ETL16:EUE16"/>
    <mergeCell ref="ESN10:ESQ10"/>
    <mergeCell ref="ESR10:ESU10"/>
    <mergeCell ref="ESZ14:ETC14"/>
    <mergeCell ref="ETL14:ETO14"/>
    <mergeCell ref="ETL17:ETS17"/>
    <mergeCell ref="ETV15:ETY15"/>
    <mergeCell ref="ETP14:ETS14"/>
    <mergeCell ref="ETT14:ETW14"/>
    <mergeCell ref="EUB11:EUE11"/>
    <mergeCell ref="EUB14:EUE14"/>
    <mergeCell ref="ESZ17:ETC17"/>
    <mergeCell ref="ESJ10:ESM10"/>
    <mergeCell ref="ESV16:ETC16"/>
    <mergeCell ref="ETX17:EUA17"/>
    <mergeCell ref="ESV8:ETA8"/>
    <mergeCell ref="EUR17:EUU17"/>
    <mergeCell ref="EUN15:EUU15"/>
    <mergeCell ref="ETL11:ETO11"/>
    <mergeCell ref="ETP11:ETS11"/>
    <mergeCell ref="ETT11:ETW11"/>
    <mergeCell ref="ETX11:EUA11"/>
    <mergeCell ref="ETX14:EUA14"/>
    <mergeCell ref="ESR11:ESY11"/>
    <mergeCell ref="EUV8:EVG8"/>
    <mergeCell ref="EVX14:EWI14"/>
    <mergeCell ref="EVP15:EWE15"/>
    <mergeCell ref="EWF15:EWI15"/>
    <mergeCell ref="EWB16:EWI16"/>
    <mergeCell ref="EWF17:EWI17"/>
    <mergeCell ref="EVD12:EVG12"/>
    <mergeCell ref="EVP16:EWA16"/>
    <mergeCell ref="EVP12:EVS12"/>
    <mergeCell ref="ETT17:ETW17"/>
    <mergeCell ref="EUZ12:EVC12"/>
    <mergeCell ref="EVD11:EVG11"/>
    <mergeCell ref="EUT10:EUY10"/>
    <mergeCell ref="EUZ10:EVC10"/>
    <mergeCell ref="EVD10:EVG10"/>
    <mergeCell ref="EUN16:EUU16"/>
    <mergeCell ref="EUV16:EVG16"/>
    <mergeCell ref="EVP10:EVW10"/>
    <mergeCell ref="EWB17:EWE17"/>
    <mergeCell ref="EUZ7:EVG7"/>
    <mergeCell ref="EUV15:EVG15"/>
    <mergeCell ref="EVP14:EVW14"/>
    <mergeCell ref="EWR16:EWY16"/>
    <mergeCell ref="EUN12:EUU12"/>
    <mergeCell ref="EUN4:EUW4"/>
    <mergeCell ref="EUX4:EVG4"/>
    <mergeCell ref="EUR11:EVC11"/>
    <mergeCell ref="EUN14:EUU14"/>
    <mergeCell ref="EUV14:EVG14"/>
    <mergeCell ref="EUN10:EUS10"/>
    <mergeCell ref="EUZ17:EVC17"/>
    <mergeCell ref="EVD17:EVG17"/>
    <mergeCell ref="EVP4:EVU4"/>
    <mergeCell ref="EVV4:EWA4"/>
    <mergeCell ref="EWB4:EWG4"/>
    <mergeCell ref="EVP7:EVW7"/>
    <mergeCell ref="EVX7:EWA7"/>
    <mergeCell ref="EWB7:EWI7"/>
    <mergeCell ref="EVT12:EWI12"/>
    <mergeCell ref="EWV12:EXK12"/>
    <mergeCell ref="EWR12:EWU12"/>
    <mergeCell ref="EXD10:EXK10"/>
    <mergeCell ref="EWZ17:EXK17"/>
    <mergeCell ref="EWR14:EWY14"/>
    <mergeCell ref="EWR11:EWY11"/>
    <mergeCell ref="EVP11:EWA11"/>
    <mergeCell ref="EWB11:EWI11"/>
    <mergeCell ref="EVX10:EWA10"/>
    <mergeCell ref="EWB10:EWE10"/>
    <mergeCell ref="EUN17:EUQ17"/>
    <mergeCell ref="EVT17:EWA17"/>
    <mergeCell ref="EWR17:EWY17"/>
    <mergeCell ref="EWZ10:EXC10"/>
    <mergeCell ref="EWZ15:EXG15"/>
    <mergeCell ref="EYF11:EYM11"/>
    <mergeCell ref="EYF4:EYM4"/>
    <mergeCell ref="EYJ17:EYM17"/>
    <mergeCell ref="EYF10:EYM10"/>
    <mergeCell ref="EWR15:EWY15"/>
    <mergeCell ref="EWR7:EXK7"/>
    <mergeCell ref="EVP8:EWI8"/>
    <mergeCell ref="EWR8:EXK8"/>
    <mergeCell ref="EXT4:EXW17"/>
    <mergeCell ref="EXX16:EYM16"/>
    <mergeCell ref="EXX8:EYM8"/>
    <mergeCell ref="EXX12:EYI12"/>
    <mergeCell ref="EYJ12:EYM12"/>
    <mergeCell ref="EXX14:EYI14"/>
    <mergeCell ref="EYJ14:EYM14"/>
    <mergeCell ref="EWR10:EWY10"/>
    <mergeCell ref="EWF10:EWI10"/>
    <mergeCell ref="EVP17:EVS17"/>
    <mergeCell ref="EWR4:EWY4"/>
    <mergeCell ref="EWZ4:EXG4"/>
    <mergeCell ref="EWZ11:EXG11"/>
    <mergeCell ref="EXX15:EYI15"/>
    <mergeCell ref="EXX10:EYE10"/>
    <mergeCell ref="EYF17:EYI17"/>
    <mergeCell ref="EYJ15:EYM15"/>
    <mergeCell ref="EXX11:EYE11"/>
    <mergeCell ref="EXX4:EYE4"/>
    <mergeCell ref="EXX7:EYM7"/>
    <mergeCell ref="EXX17:EYE17"/>
    <mergeCell ref="FAZ4:FBK4"/>
    <mergeCell ref="FCB15:FCI15"/>
    <mergeCell ref="FCB10:FCM10"/>
    <mergeCell ref="FCJ7:FCQ7"/>
    <mergeCell ref="FCF4:FCM4"/>
    <mergeCell ref="EYV4:EZO4"/>
    <mergeCell ref="EZL8:EZO8"/>
    <mergeCell ref="EYV15:EYY15"/>
    <mergeCell ref="FAB8:FAI8"/>
    <mergeCell ref="EYV14:EZC14"/>
    <mergeCell ref="EYZ17:EZC17"/>
    <mergeCell ref="EZD17:EZG17"/>
    <mergeCell ref="EZH17:EZK17"/>
    <mergeCell ref="EZD10:EZG10"/>
    <mergeCell ref="FAF11:FAQ11"/>
    <mergeCell ref="EZX10:FAI10"/>
    <mergeCell ref="EYV10:EZC10"/>
    <mergeCell ref="EYV17:EYY17"/>
    <mergeCell ref="EYV8:EZC8"/>
    <mergeCell ref="EYV16:EZK16"/>
    <mergeCell ref="EYV11:EZG11"/>
    <mergeCell ref="EZX4:FAQ4"/>
    <mergeCell ref="EZX7:FAM7"/>
    <mergeCell ref="FBL4:FBO17"/>
    <mergeCell ref="FAZ17:FBC17"/>
    <mergeCell ref="FAJ8:FAQ8"/>
    <mergeCell ref="EZX14:FAQ14"/>
    <mergeCell ref="FAJ12:FAQ12"/>
    <mergeCell ref="FAB16:FAM16"/>
    <mergeCell ref="FAN16:FAQ16"/>
    <mergeCell ref="FAZ16:FBG16"/>
    <mergeCell ref="EZX15:FAA15"/>
    <mergeCell ref="EZD8:EZK8"/>
    <mergeCell ref="FAB15:FAQ15"/>
    <mergeCell ref="EYV12:EZC12"/>
    <mergeCell ref="EYZ15:EZO15"/>
    <mergeCell ref="EZD14:EZK14"/>
    <mergeCell ref="EZD12:EZK12"/>
    <mergeCell ref="EZH11:EZO11"/>
    <mergeCell ref="FAJ10:FAQ10"/>
    <mergeCell ref="FIR7:FIU7"/>
    <mergeCell ref="FHL16:FHW16"/>
    <mergeCell ref="FHT14:FHW14"/>
    <mergeCell ref="FGJ16:FHC16"/>
    <mergeCell ref="FGR17:FGU17"/>
    <mergeCell ref="FGV17:FGY17"/>
    <mergeCell ref="FGR15:FGY15"/>
    <mergeCell ref="FGJ17:FGM17"/>
    <mergeCell ref="FGJ11:FGQ11"/>
    <mergeCell ref="FGR8:FGY8"/>
    <mergeCell ref="FGJ14:FGM14"/>
    <mergeCell ref="FGJ10:FGM10"/>
    <mergeCell ref="FHX15:FIE15"/>
    <mergeCell ref="FAZ11:FBG11"/>
    <mergeCell ref="FAZ8:FBG8"/>
    <mergeCell ref="FAB17:FAG17"/>
    <mergeCell ref="FAN17:FAS17"/>
    <mergeCell ref="FAH17:FAM17"/>
    <mergeCell ref="FAN7:FAU7"/>
    <mergeCell ref="FAZ7:FBG7"/>
    <mergeCell ref="FAZ12:FBC12"/>
    <mergeCell ref="FBD17:FBK17"/>
    <mergeCell ref="FAR12:FAU12"/>
    <mergeCell ref="FBD12:FBG12"/>
    <mergeCell ref="EZX8:FAA8"/>
    <mergeCell ref="EZL12:EZO12"/>
    <mergeCell ref="EZL17:EZO17"/>
    <mergeCell ref="EZX17:FAA17"/>
    <mergeCell ref="EZL16:EZO16"/>
    <mergeCell ref="EZH10:EZO10"/>
    <mergeCell ref="FHL4:FIE4"/>
    <mergeCell ref="FHL7:FHS7"/>
    <mergeCell ref="FCN10:FCU10"/>
    <mergeCell ref="FFL17:FFO17"/>
    <mergeCell ref="FCR7:FCU7"/>
    <mergeCell ref="FDD7:FDG7"/>
    <mergeCell ref="FDD11:FDK11"/>
    <mergeCell ref="FDP17:FDW17"/>
    <mergeCell ref="FDL17:FDO17"/>
    <mergeCell ref="FDT16:FDW16"/>
    <mergeCell ref="FEJ10:FEQ10"/>
    <mergeCell ref="FDD4:FDS4"/>
    <mergeCell ref="FBP4:FBS17"/>
    <mergeCell ref="FAZ14:FBK14"/>
    <mergeCell ref="FCR8:FCU8"/>
    <mergeCell ref="FCR15:FCU15"/>
    <mergeCell ref="EYV7:EZO7"/>
    <mergeCell ref="FAZ15:FBG15"/>
    <mergeCell ref="EZX16:FAA16"/>
    <mergeCell ref="FGR11:FGY11"/>
    <mergeCell ref="FCB17:FCE17"/>
    <mergeCell ref="EZX12:FAI12"/>
    <mergeCell ref="FAZ10:FBG10"/>
    <mergeCell ref="FCB4:FCE4"/>
    <mergeCell ref="EZX11:FAE11"/>
    <mergeCell ref="FCB8:FCI8"/>
    <mergeCell ref="FER7:FEY7"/>
    <mergeCell ref="FEV8:FEY8"/>
    <mergeCell ref="FER10:FEY10"/>
    <mergeCell ref="FER16:FEY16"/>
    <mergeCell ref="FFL7:FFS7"/>
    <mergeCell ref="FFL12:FFS12"/>
    <mergeCell ref="FEJ7:FEQ7"/>
    <mergeCell ref="FHP11:FHW11"/>
    <mergeCell ref="FGJ4:FHC4"/>
    <mergeCell ref="FIZ17:FJC17"/>
    <mergeCell ref="FGZ17:FHC17"/>
    <mergeCell ref="FHL17:FHO17"/>
    <mergeCell ref="FGJ12:FHC12"/>
    <mergeCell ref="FGR7:FGY7"/>
    <mergeCell ref="FFH17:FFK17"/>
    <mergeCell ref="FEV17:FEY17"/>
    <mergeCell ref="FFH12:FFK12"/>
    <mergeCell ref="FFH14:FFK14"/>
    <mergeCell ref="FHT7:FIA7"/>
    <mergeCell ref="FHL15:FHW15"/>
    <mergeCell ref="FIN4:FIQ17"/>
    <mergeCell ref="FFT7:FGA7"/>
    <mergeCell ref="FIV7:FJC7"/>
    <mergeCell ref="FHL11:FHO11"/>
    <mergeCell ref="FHP17:FHW17"/>
    <mergeCell ref="FIR14:FJC14"/>
    <mergeCell ref="FIR17:FIU17"/>
    <mergeCell ref="FFT12:FGA12"/>
    <mergeCell ref="FIB7:FIE7"/>
    <mergeCell ref="FIR4:FJG4"/>
    <mergeCell ref="FFH16:FFW16"/>
    <mergeCell ref="FGJ7:FGQ7"/>
    <mergeCell ref="FDH17:FDK17"/>
    <mergeCell ref="FCN4:FCU4"/>
    <mergeCell ref="FCN16:FCU16"/>
    <mergeCell ref="FCB14:FCU14"/>
    <mergeCell ref="FFH11:FFO11"/>
    <mergeCell ref="FFT10:FFW10"/>
    <mergeCell ref="FFH10:FFS10"/>
    <mergeCell ref="FDL12:FDS12"/>
    <mergeCell ref="FDD15:FDW15"/>
    <mergeCell ref="FCJ15:FCQ15"/>
    <mergeCell ref="FCJ8:FCQ8"/>
    <mergeCell ref="FEN11:FEU11"/>
    <mergeCell ref="FEJ16:FEQ16"/>
    <mergeCell ref="FDD10:FDO10"/>
    <mergeCell ref="FCF17:FCI17"/>
    <mergeCell ref="FER17:FEU17"/>
    <mergeCell ref="FEJ4:FEY4"/>
    <mergeCell ref="FFH4:FGA4"/>
    <mergeCell ref="FFT8:FGA8"/>
    <mergeCell ref="FCB7:FCI7"/>
    <mergeCell ref="FCB12:FCE12"/>
    <mergeCell ref="FCF12:FCM12"/>
    <mergeCell ref="FDD12:FDK12"/>
    <mergeCell ref="FEJ8:FEM8"/>
    <mergeCell ref="FDD16:FDK16"/>
    <mergeCell ref="FDL11:FDS11"/>
    <mergeCell ref="FDL16:FDS16"/>
    <mergeCell ref="FFH15:FGA15"/>
    <mergeCell ref="FEJ15:FEY15"/>
    <mergeCell ref="FEV11:FEY11"/>
    <mergeCell ref="FEJ14:FEQ14"/>
    <mergeCell ref="FFP11:FGA11"/>
    <mergeCell ref="FCN12:FCU12"/>
    <mergeCell ref="FEJ11:FEM11"/>
    <mergeCell ref="FDT12:FDW12"/>
    <mergeCell ref="FDH7:FDW7"/>
    <mergeCell ref="FEJ12:FEU12"/>
    <mergeCell ref="FDD8:FDK8"/>
    <mergeCell ref="FDD14:FDO14"/>
    <mergeCell ref="FDP14:FDW14"/>
    <mergeCell ref="FRD17:FRW17"/>
    <mergeCell ref="FSF17:FSY17"/>
    <mergeCell ref="FRD8:FRW8"/>
    <mergeCell ref="FOJ10:FOQ10"/>
    <mergeCell ref="FOZ12:FPO12"/>
    <mergeCell ref="FRT12:FRW12"/>
    <mergeCell ref="FPD11:FPK11"/>
    <mergeCell ref="FCJ17:FCM17"/>
    <mergeCell ref="FCB16:FCM16"/>
    <mergeCell ref="FCN17:FCQ17"/>
    <mergeCell ref="FCR17:FCU17"/>
    <mergeCell ref="FDD17:FDG17"/>
    <mergeCell ref="FCB11:FCG11"/>
    <mergeCell ref="FCH11:FCQ11"/>
    <mergeCell ref="FCR11:FCU11"/>
    <mergeCell ref="FGN17:FGQ17"/>
    <mergeCell ref="FGV10:FHC10"/>
    <mergeCell ref="FGV14:FHC14"/>
    <mergeCell ref="FFH8:FFO8"/>
    <mergeCell ref="FFL14:FFW14"/>
    <mergeCell ref="FFX17:FGA17"/>
    <mergeCell ref="FKR17:FLK17"/>
    <mergeCell ref="FJP16:FJW16"/>
    <mergeCell ref="FEF4:FEI17"/>
    <mergeCell ref="FDP10:FDW10"/>
    <mergeCell ref="FIV17:FIY17"/>
    <mergeCell ref="FGN10:FGU10"/>
    <mergeCell ref="FGN14:FGU14"/>
    <mergeCell ref="FHL10:FHW10"/>
    <mergeCell ref="FHX10:FIE10"/>
    <mergeCell ref="FDL8:FDW8"/>
    <mergeCell ref="FFP8:FFS8"/>
    <mergeCell ref="FFX16:FGA16"/>
    <mergeCell ref="FGJ8:FGQ8"/>
    <mergeCell ref="FER14:FEY14"/>
    <mergeCell ref="FFP17:FFW17"/>
    <mergeCell ref="FFX14:FGA14"/>
    <mergeCell ref="FOB16:FOE16"/>
    <mergeCell ref="FOB11:FOI11"/>
    <mergeCell ref="FHX17:FIE17"/>
    <mergeCell ref="FMZ17:FNO17"/>
    <mergeCell ref="FHL14:FHS14"/>
    <mergeCell ref="FHL12:FIE12"/>
    <mergeCell ref="FJX14:FKA14"/>
    <mergeCell ref="FJX16:FKI16"/>
    <mergeCell ref="FMB14:FMI14"/>
    <mergeCell ref="FLX8:FMM8"/>
    <mergeCell ref="FLD11:FLK11"/>
    <mergeCell ref="FKR10:FLK10"/>
    <mergeCell ref="FEV12:FEY12"/>
    <mergeCell ref="FGZ11:FHC11"/>
    <mergeCell ref="FFX10:FGA10"/>
    <mergeCell ref="FGJ15:FGQ15"/>
    <mergeCell ref="FEN8:FEU8"/>
    <mergeCell ref="FDT11:FDW11"/>
    <mergeCell ref="FEJ17:FEQ17"/>
    <mergeCell ref="FOZ4:FPC4"/>
    <mergeCell ref="FOZ7:FPG7"/>
    <mergeCell ref="FPP12:FPS12"/>
    <mergeCell ref="FQB12:FQM12"/>
    <mergeCell ref="FQF11:FQM11"/>
    <mergeCell ref="FPP7:FPS7"/>
    <mergeCell ref="FKZ16:FLG16"/>
    <mergeCell ref="FMJ12:FMQ12"/>
    <mergeCell ref="FNL16:FNO16"/>
    <mergeCell ref="FMZ15:FNC15"/>
    <mergeCell ref="FJX12:FKI12"/>
    <mergeCell ref="FJP17:FKI17"/>
    <mergeCell ref="FPH15:FPO15"/>
    <mergeCell ref="FMF10:FMM10"/>
    <mergeCell ref="FMJ16:FMM16"/>
    <mergeCell ref="FLH14:FLK14"/>
    <mergeCell ref="FOJ15:FOQ15"/>
    <mergeCell ref="FOB12:FOI12"/>
    <mergeCell ref="FNH12:FNO12"/>
    <mergeCell ref="FNL10:FNO10"/>
    <mergeCell ref="FNL14:FNO14"/>
    <mergeCell ref="FMF4:FMM4"/>
    <mergeCell ref="FKR7:FLC7"/>
    <mergeCell ref="FON16:FOQ16"/>
    <mergeCell ref="FKF15:FKI15"/>
    <mergeCell ref="FKR8:FLK8"/>
    <mergeCell ref="FKZ15:FLG15"/>
    <mergeCell ref="FND16:FNK16"/>
    <mergeCell ref="FJP7:FJS7"/>
    <mergeCell ref="FKZ4:FLC4"/>
    <mergeCell ref="FKB4:FKI4"/>
    <mergeCell ref="FJX4:FKA4"/>
    <mergeCell ref="FRD14:FRO14"/>
    <mergeCell ref="FSF14:FSM14"/>
    <mergeCell ref="FSV14:FSY14"/>
    <mergeCell ref="FQR17:FQU17"/>
    <mergeCell ref="FQB16:FQE16"/>
    <mergeCell ref="FQF16:FQM16"/>
    <mergeCell ref="FOZ17:FPS17"/>
    <mergeCell ref="FOZ16:FPC16"/>
    <mergeCell ref="FOB17:FOQ17"/>
    <mergeCell ref="FQR11:FQU11"/>
    <mergeCell ref="FQF14:FQM14"/>
    <mergeCell ref="FQJ10:FQM10"/>
    <mergeCell ref="FPD16:FPK16"/>
    <mergeCell ref="FMB15:FMI15"/>
    <mergeCell ref="FFH7:FFK7"/>
    <mergeCell ref="FLX17:FMM17"/>
    <mergeCell ref="FLX7:FME7"/>
    <mergeCell ref="FJP10:FKA10"/>
    <mergeCell ref="FLH16:FLK16"/>
    <mergeCell ref="FKR14:FKY14"/>
    <mergeCell ref="FOB7:FOI7"/>
    <mergeCell ref="FOB8:FOQ8"/>
    <mergeCell ref="FKR12:FLK12"/>
    <mergeCell ref="FHL8:FIE8"/>
    <mergeCell ref="FIV11:FJG11"/>
    <mergeCell ref="FJD7:FJG7"/>
    <mergeCell ref="FRP14:FRW14"/>
    <mergeCell ref="FPP15:FPS15"/>
    <mergeCell ref="FQB15:FQE15"/>
    <mergeCell ref="FQJ7:FQM7"/>
    <mergeCell ref="FQR7:FQU7"/>
    <mergeCell ref="FOZ14:FPG14"/>
    <mergeCell ref="FQB17:FQM17"/>
    <mergeCell ref="FIR15:FIY15"/>
    <mergeCell ref="FKR16:FKY16"/>
    <mergeCell ref="FIZ15:FJG15"/>
    <mergeCell ref="FIR10:FJC10"/>
    <mergeCell ref="FJD10:FJG10"/>
    <mergeCell ref="FJX15:FKE15"/>
    <mergeCell ref="FKB10:FKE10"/>
    <mergeCell ref="FIR11:FIU11"/>
    <mergeCell ref="FKB14:FKI14"/>
    <mergeCell ref="FJD17:FJG17"/>
    <mergeCell ref="FIR8:FJG8"/>
    <mergeCell ref="FKF10:FKI10"/>
    <mergeCell ref="FJD14:FJG14"/>
    <mergeCell ref="FIR12:FJG12"/>
    <mergeCell ref="FJP11:FKA11"/>
    <mergeCell ref="FIZ16:FJG16"/>
    <mergeCell ref="FJP15:FJW15"/>
    <mergeCell ref="FNH11:FNO11"/>
    <mergeCell ref="FOZ15:FPG15"/>
    <mergeCell ref="FTL14:FUA14"/>
    <mergeCell ref="FSN10:FSU10"/>
    <mergeCell ref="FTL15:FTS15"/>
    <mergeCell ref="FSN8:FSY8"/>
    <mergeCell ref="FSN7:FSU7"/>
    <mergeCell ref="FSN14:FSU14"/>
    <mergeCell ref="FTT7:FUA7"/>
    <mergeCell ref="FTP10:FTW10"/>
    <mergeCell ref="FSJ12:FSM12"/>
    <mergeCell ref="FSV12:FSY12"/>
    <mergeCell ref="FTL12:FTO12"/>
    <mergeCell ref="FSF12:FSI12"/>
    <mergeCell ref="FTX10:FUA10"/>
    <mergeCell ref="FTX11:FUA11"/>
    <mergeCell ref="FTX12:FUA12"/>
    <mergeCell ref="FVP17:FWE17"/>
    <mergeCell ref="FUJ17:FVC17"/>
    <mergeCell ref="FVX12:FWE12"/>
    <mergeCell ref="FSR15:FSY15"/>
    <mergeCell ref="FSV10:FSY10"/>
    <mergeCell ref="FVX16:FWA16"/>
    <mergeCell ref="FVP16:FVS16"/>
    <mergeCell ref="FVT16:FVW16"/>
    <mergeCell ref="FVP15:FWA15"/>
    <mergeCell ref="FSF7:FSM7"/>
    <mergeCell ref="FTH4:FTK17"/>
    <mergeCell ref="FSN12:FSU12"/>
    <mergeCell ref="FSR16:FSY16"/>
    <mergeCell ref="FSF16:FSQ16"/>
    <mergeCell ref="FTL17:FUA17"/>
    <mergeCell ref="FTL11:FTO11"/>
    <mergeCell ref="FTP12:FTW12"/>
    <mergeCell ref="FTL10:FTO10"/>
    <mergeCell ref="FTL8:FUA8"/>
    <mergeCell ref="FWR15:FWY15"/>
    <mergeCell ref="FWV8:FXC8"/>
    <mergeCell ref="FUV14:FVC14"/>
    <mergeCell ref="FYB4:FYI4"/>
    <mergeCell ref="FUJ14:FUU14"/>
    <mergeCell ref="FYB11:FYI11"/>
    <mergeCell ref="FWN17:FXG17"/>
    <mergeCell ref="FWV10:FXC10"/>
    <mergeCell ref="FVX11:FWE11"/>
    <mergeCell ref="FWZ15:FXG15"/>
    <mergeCell ref="FYB12:FYI12"/>
    <mergeCell ref="FUJ8:FVC8"/>
    <mergeCell ref="FUZ11:FVC11"/>
    <mergeCell ref="FUJ11:FUY11"/>
    <mergeCell ref="FUJ15:FUU15"/>
    <mergeCell ref="FUJ10:FUU10"/>
    <mergeCell ref="FUN12:FUU12"/>
    <mergeCell ref="FVL4:FVO17"/>
    <mergeCell ref="FUJ7:FVC7"/>
    <mergeCell ref="FVP7:FVW7"/>
    <mergeCell ref="FVP10:FVW10"/>
    <mergeCell ref="FVP14:FVW14"/>
    <mergeCell ref="FWN16:FWU16"/>
    <mergeCell ref="FWB16:FWE16"/>
    <mergeCell ref="FWN7:FXC7"/>
    <mergeCell ref="FUJ4:FVC4"/>
    <mergeCell ref="FUJ12:FUM12"/>
    <mergeCell ref="FXD7:FXG7"/>
    <mergeCell ref="FXP7:FXS7"/>
    <mergeCell ref="FVX10:FWE10"/>
    <mergeCell ref="GAV16:GBO16"/>
    <mergeCell ref="GAB12:GAI12"/>
    <mergeCell ref="FZH4:FZK4"/>
    <mergeCell ref="FZT4:FZW4"/>
    <mergeCell ref="FZH14:FZK14"/>
    <mergeCell ref="FYR17:FZK17"/>
    <mergeCell ref="FXP16:FXS16"/>
    <mergeCell ref="FWN10:FWU10"/>
    <mergeCell ref="FXX15:FYE15"/>
    <mergeCell ref="FXT12:FYA12"/>
    <mergeCell ref="FVP8:FWA8"/>
    <mergeCell ref="FVP4:FVW4"/>
    <mergeCell ref="FVX4:FWE4"/>
    <mergeCell ref="FVX14:FWE14"/>
    <mergeCell ref="FVX7:FWE7"/>
    <mergeCell ref="FVP12:FVW12"/>
    <mergeCell ref="FXT7:FYA7"/>
    <mergeCell ref="FWB15:FWE15"/>
    <mergeCell ref="FWN15:FWQ15"/>
    <mergeCell ref="FVP11:FVW11"/>
    <mergeCell ref="FWN11:FXG11"/>
    <mergeCell ref="FXD8:FXG8"/>
    <mergeCell ref="FXT4:FYA4"/>
    <mergeCell ref="FXD4:FXG4"/>
    <mergeCell ref="FXP4:FXS4"/>
    <mergeCell ref="FWB8:FWE8"/>
    <mergeCell ref="FWN8:FWU8"/>
    <mergeCell ref="GAV7:GBC7"/>
    <mergeCell ref="FYV15:FZC15"/>
    <mergeCell ref="FYZ11:FZK11"/>
    <mergeCell ref="FYZ14:FZG14"/>
    <mergeCell ref="GAB11:GAI11"/>
    <mergeCell ref="FYX12:FZC12"/>
    <mergeCell ref="FYR14:FYY14"/>
    <mergeCell ref="FYZ16:FZK16"/>
    <mergeCell ref="FXP17:FYI17"/>
    <mergeCell ref="GAV17:GBO17"/>
    <mergeCell ref="GBX17:GCQ17"/>
    <mergeCell ref="FWN4:FXC4"/>
    <mergeCell ref="FWV12:FXG12"/>
    <mergeCell ref="FWN12:FWU12"/>
    <mergeCell ref="FXP12:FXS12"/>
    <mergeCell ref="FWN14:FWU14"/>
    <mergeCell ref="FXT11:FYA11"/>
    <mergeCell ref="FXD10:FXG10"/>
    <mergeCell ref="FXX10:FYE10"/>
    <mergeCell ref="FWV14:FXG14"/>
    <mergeCell ref="FYB7:FYI7"/>
    <mergeCell ref="FXP11:FXS11"/>
    <mergeCell ref="FXP8:FYI8"/>
    <mergeCell ref="FYR11:FYY11"/>
    <mergeCell ref="FWV16:FXG16"/>
    <mergeCell ref="GAJ4:GAM4"/>
    <mergeCell ref="FZX4:GAI4"/>
    <mergeCell ref="FZT10:FZW10"/>
    <mergeCell ref="GAF10:GAI10"/>
    <mergeCell ref="FZD12:FZK12"/>
    <mergeCell ref="FZT11:GAA11"/>
    <mergeCell ref="FZT7:GAI7"/>
    <mergeCell ref="FZT16:GAM16"/>
    <mergeCell ref="GBH4:GBO4"/>
    <mergeCell ref="GBX8:GCE8"/>
    <mergeCell ref="GCF8:GCM8"/>
    <mergeCell ref="GBD10:GBG10"/>
    <mergeCell ref="GBH10:GBQ10"/>
    <mergeCell ref="GAZ12:GBK12"/>
    <mergeCell ref="GBD11:GBK11"/>
    <mergeCell ref="GBH14:GBO14"/>
    <mergeCell ref="GAJ11:GAO11"/>
    <mergeCell ref="GAV11:GBC11"/>
    <mergeCell ref="FXT16:FYE16"/>
    <mergeCell ref="FYF16:FYI16"/>
    <mergeCell ref="FYF14:FYI14"/>
    <mergeCell ref="FXP14:FYE14"/>
    <mergeCell ref="FYF10:FYI10"/>
    <mergeCell ref="FYR10:FYU10"/>
    <mergeCell ref="FXP10:FXW10"/>
    <mergeCell ref="FYF15:FYI15"/>
    <mergeCell ref="FYR15:FYU15"/>
    <mergeCell ref="FXP15:FXW15"/>
    <mergeCell ref="FZT14:GAA14"/>
    <mergeCell ref="FZX10:GAA10"/>
    <mergeCell ref="GAB10:GAE10"/>
    <mergeCell ref="FYR16:FYY16"/>
    <mergeCell ref="GAB14:GAI14"/>
    <mergeCell ref="FZT12:GAA12"/>
    <mergeCell ref="FYR12:FYW12"/>
    <mergeCell ref="FZT15:GAM15"/>
    <mergeCell ref="FZD10:FZK10"/>
    <mergeCell ref="FYV10:FZC10"/>
    <mergeCell ref="FZD15:FZK15"/>
    <mergeCell ref="GAV14:GAY14"/>
    <mergeCell ref="GAZ14:GBG14"/>
    <mergeCell ref="GAJ14:GAM14"/>
    <mergeCell ref="GAV8:GBC8"/>
    <mergeCell ref="GAV10:GAY10"/>
    <mergeCell ref="GAJ7:GAM7"/>
    <mergeCell ref="GAV12:GAY12"/>
    <mergeCell ref="GAJ12:GAM12"/>
    <mergeCell ref="GAV4:GBA4"/>
    <mergeCell ref="GAJ10:GAM10"/>
    <mergeCell ref="GAZ10:GBC10"/>
    <mergeCell ref="GEF17:GEU17"/>
    <mergeCell ref="FYZ7:FZE7"/>
    <mergeCell ref="FZF7:FZK7"/>
    <mergeCell ref="FYR8:FZC8"/>
    <mergeCell ref="FZT8:GAA8"/>
    <mergeCell ref="GAV15:GBO15"/>
    <mergeCell ref="GBX15:GCQ15"/>
    <mergeCell ref="GCZ15:GDS15"/>
    <mergeCell ref="GEF15:GEU15"/>
    <mergeCell ref="GAH8:GAM8"/>
    <mergeCell ref="GCZ17:GDS17"/>
    <mergeCell ref="GEB4:GEE17"/>
    <mergeCell ref="FYR4:FYY4"/>
    <mergeCell ref="FYR7:FYY7"/>
    <mergeCell ref="FYZ4:FZG4"/>
    <mergeCell ref="FZT17:GAM17"/>
    <mergeCell ref="GBD8:GBK8"/>
    <mergeCell ref="FZD8:FZK8"/>
    <mergeCell ref="GAB8:GAG8"/>
    <mergeCell ref="GBB4:GBG4"/>
    <mergeCell ref="GBD7:GBK7"/>
  </mergeCells>
  <printOptions verticalCentered="1" gridLines="1"/>
  <pageMargins left="1.25" right="0" top="0.5" bottom="0.5" header="0.3" footer="0.3"/>
  <pageSetup paperSize="5" scale="140"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RY25"/>
  <sheetViews>
    <sheetView zoomScale="130" zoomScaleNormal="130" zoomScalePageLayoutView="140" workbookViewId="0">
      <pane xSplit="3" ySplit="3" topLeftCell="JR4" activePane="bottomRight" state="frozen"/>
      <selection activeCell="D863" sqref="D863"/>
      <selection pane="topRight" activeCell="D863" sqref="D863"/>
      <selection pane="bottomLeft" activeCell="D863" sqref="D863"/>
      <selection pane="bottomRight" activeCell="C5" sqref="C5"/>
    </sheetView>
  </sheetViews>
  <sheetFormatPr baseColWidth="10" defaultColWidth="2.28515625" defaultRowHeight="15" x14ac:dyDescent="0.25"/>
  <cols>
    <col min="1" max="1" width="2.28515625" style="537" customWidth="1"/>
    <col min="2" max="2" width="10.28515625" style="537" customWidth="1"/>
    <col min="3" max="3" width="9.5703125" style="537" bestFit="1" customWidth="1"/>
    <col min="4" max="653" width="4.5703125" style="537" customWidth="1"/>
    <col min="654" max="16384" width="2.28515625" style="537"/>
  </cols>
  <sheetData>
    <row r="1" spans="1:493" ht="5.0999999999999996" customHeight="1" x14ac:dyDescent="0.25">
      <c r="A1" s="538"/>
      <c r="B1" s="538"/>
      <c r="C1" s="538"/>
    </row>
    <row r="2" spans="1:493" x14ac:dyDescent="0.25">
      <c r="A2" s="536"/>
      <c r="B2" s="1091"/>
      <c r="C2" s="1092" t="s">
        <v>1552</v>
      </c>
      <c r="D2" s="1008">
        <v>42616</v>
      </c>
      <c r="E2" s="1008"/>
      <c r="F2" s="1008">
        <v>42618</v>
      </c>
      <c r="G2" s="1008"/>
      <c r="H2" s="1008"/>
      <c r="I2" s="1008"/>
      <c r="J2" s="1008">
        <v>42619</v>
      </c>
      <c r="K2" s="1008"/>
      <c r="L2" s="1008"/>
      <c r="M2" s="1008"/>
      <c r="N2" s="1008">
        <v>42620</v>
      </c>
      <c r="O2" s="1008"/>
      <c r="P2" s="1008"/>
      <c r="Q2" s="1008"/>
      <c r="R2" s="1008">
        <v>42621</v>
      </c>
      <c r="S2" s="1008"/>
      <c r="T2" s="1008"/>
      <c r="U2" s="1008"/>
      <c r="V2" s="1008">
        <v>42622</v>
      </c>
      <c r="W2" s="1008"/>
      <c r="X2" s="1008"/>
      <c r="Y2" s="1008"/>
      <c r="Z2" s="1008">
        <v>42623</v>
      </c>
      <c r="AA2" s="1008"/>
      <c r="AB2" s="1008">
        <v>42625</v>
      </c>
      <c r="AC2" s="1008"/>
      <c r="AD2" s="1008"/>
      <c r="AE2" s="1008"/>
      <c r="AF2" s="1008">
        <v>42626</v>
      </c>
      <c r="AG2" s="1008"/>
      <c r="AH2" s="1008"/>
      <c r="AI2" s="1008"/>
      <c r="AJ2" s="1008">
        <v>42627</v>
      </c>
      <c r="AK2" s="1008"/>
      <c r="AL2" s="1008"/>
      <c r="AM2" s="1008"/>
      <c r="AN2" s="1008">
        <v>42628</v>
      </c>
      <c r="AO2" s="1008"/>
      <c r="AP2" s="1008"/>
      <c r="AQ2" s="1008"/>
      <c r="AR2" s="1008">
        <v>42629</v>
      </c>
      <c r="AS2" s="1008"/>
      <c r="AT2" s="1008"/>
      <c r="AU2" s="1008"/>
      <c r="AV2" s="1008">
        <v>42630</v>
      </c>
      <c r="AW2" s="1008"/>
      <c r="AX2" s="1008">
        <v>42632</v>
      </c>
      <c r="AY2" s="1008"/>
      <c r="AZ2" s="1008"/>
      <c r="BA2" s="1008"/>
      <c r="BB2" s="1008">
        <v>42633</v>
      </c>
      <c r="BC2" s="1008"/>
      <c r="BD2" s="1008"/>
      <c r="BE2" s="1008"/>
      <c r="BF2" s="1008">
        <v>42634</v>
      </c>
      <c r="BG2" s="1008"/>
      <c r="BH2" s="1008"/>
      <c r="BI2" s="1008"/>
      <c r="BJ2" s="1008">
        <v>42635</v>
      </c>
      <c r="BK2" s="1008"/>
      <c r="BL2" s="1008"/>
      <c r="BM2" s="1008"/>
      <c r="BN2" s="1008">
        <v>42636</v>
      </c>
      <c r="BO2" s="1008"/>
      <c r="BP2" s="1008"/>
      <c r="BQ2" s="1008"/>
      <c r="BR2" s="1008">
        <v>42637</v>
      </c>
      <c r="BS2" s="1008"/>
      <c r="BT2" s="1008"/>
      <c r="BU2" s="1008"/>
      <c r="BV2" s="1008">
        <v>42639</v>
      </c>
      <c r="BW2" s="1008"/>
      <c r="BX2" s="1008"/>
      <c r="BY2" s="1008"/>
      <c r="BZ2" s="1008">
        <v>42640</v>
      </c>
      <c r="CA2" s="1008"/>
      <c r="CB2" s="1008"/>
      <c r="CC2" s="1008"/>
      <c r="CD2" s="1008">
        <v>42641</v>
      </c>
      <c r="CE2" s="1008"/>
      <c r="CF2" s="1008"/>
      <c r="CG2" s="1008"/>
      <c r="CH2" s="1008">
        <v>42642</v>
      </c>
      <c r="CI2" s="1008"/>
      <c r="CJ2" s="1008"/>
      <c r="CK2" s="1008"/>
      <c r="CL2" s="1008">
        <v>42643</v>
      </c>
      <c r="CM2" s="1008"/>
      <c r="CN2" s="1008"/>
      <c r="CO2" s="1008"/>
      <c r="CP2" s="1008">
        <v>42644</v>
      </c>
      <c r="CQ2" s="1008"/>
      <c r="CR2" s="1008"/>
      <c r="CS2" s="1008"/>
      <c r="CT2" s="1008">
        <v>42645</v>
      </c>
      <c r="CU2" s="1008"/>
      <c r="CV2" s="1008"/>
      <c r="CW2" s="1008"/>
      <c r="CX2" s="1008">
        <v>42646</v>
      </c>
      <c r="CY2" s="1008"/>
      <c r="CZ2" s="1008"/>
      <c r="DA2" s="1008"/>
      <c r="DB2" s="1008">
        <v>42647</v>
      </c>
      <c r="DC2" s="1008"/>
      <c r="DD2" s="1008"/>
      <c r="DE2" s="1008"/>
      <c r="DF2" s="1008">
        <v>42648</v>
      </c>
      <c r="DG2" s="1008"/>
      <c r="DH2" s="1008"/>
      <c r="DI2" s="1008"/>
      <c r="DJ2" s="1008">
        <v>42649</v>
      </c>
      <c r="DK2" s="1008"/>
      <c r="DL2" s="1008"/>
      <c r="DM2" s="1008"/>
      <c r="DN2" s="1008">
        <v>42650</v>
      </c>
      <c r="DO2" s="1008"/>
      <c r="DP2" s="1008"/>
      <c r="DQ2" s="1008"/>
      <c r="DR2" s="1008">
        <v>42651</v>
      </c>
      <c r="DS2" s="1008"/>
      <c r="DT2" s="1008"/>
      <c r="DU2" s="1008"/>
      <c r="DV2" s="1008">
        <v>42652</v>
      </c>
      <c r="DW2" s="1008"/>
      <c r="DX2" s="1008"/>
      <c r="DY2" s="1008"/>
      <c r="DZ2" s="1008">
        <v>42653</v>
      </c>
      <c r="EA2" s="1008"/>
      <c r="EB2" s="1008"/>
      <c r="EC2" s="1008"/>
      <c r="ED2" s="1008">
        <v>42654</v>
      </c>
      <c r="EE2" s="1008"/>
      <c r="EF2" s="1008"/>
      <c r="EG2" s="1008"/>
      <c r="EH2" s="1008">
        <v>42655</v>
      </c>
      <c r="EI2" s="1008"/>
      <c r="EJ2" s="1008"/>
      <c r="EK2" s="1008"/>
      <c r="EL2" s="1008">
        <v>42656</v>
      </c>
      <c r="EM2" s="1008"/>
      <c r="EN2" s="1008"/>
      <c r="EO2" s="1008"/>
      <c r="EP2" s="1008">
        <v>42657</v>
      </c>
      <c r="EQ2" s="1008"/>
      <c r="ER2" s="1008"/>
      <c r="ES2" s="1008"/>
      <c r="ET2" s="1008">
        <v>42658</v>
      </c>
      <c r="EU2" s="1008"/>
      <c r="EV2" s="1008"/>
      <c r="EW2" s="1008"/>
      <c r="EX2" s="1008">
        <v>42659</v>
      </c>
      <c r="EY2" s="1008"/>
      <c r="EZ2" s="1008"/>
      <c r="FA2" s="1008"/>
      <c r="FB2" s="1008">
        <v>42660</v>
      </c>
      <c r="FC2" s="1008"/>
      <c r="FD2" s="1008"/>
      <c r="FE2" s="1008"/>
      <c r="FF2" s="1008">
        <v>42661</v>
      </c>
      <c r="FG2" s="1008"/>
      <c r="FH2" s="1008"/>
      <c r="FI2" s="1008"/>
      <c r="FJ2" s="1008">
        <v>42662</v>
      </c>
      <c r="FK2" s="1008"/>
      <c r="FL2" s="1008"/>
      <c r="FM2" s="1008"/>
      <c r="FN2" s="1008">
        <v>42663</v>
      </c>
      <c r="FO2" s="1008"/>
      <c r="FP2" s="1008"/>
      <c r="FQ2" s="1008"/>
      <c r="FR2" s="1008">
        <v>42664</v>
      </c>
      <c r="FS2" s="1008"/>
      <c r="FT2" s="1008"/>
      <c r="FU2" s="1008"/>
      <c r="FV2" s="1008">
        <v>42665</v>
      </c>
      <c r="FW2" s="1008"/>
      <c r="FX2" s="1008"/>
      <c r="FY2" s="1008"/>
      <c r="FZ2" s="1008">
        <v>42666</v>
      </c>
      <c r="GA2" s="1008"/>
      <c r="GB2" s="1008"/>
      <c r="GC2" s="1008"/>
      <c r="GD2" s="1008">
        <v>42667</v>
      </c>
      <c r="GE2" s="1008"/>
      <c r="GF2" s="1008"/>
      <c r="GG2" s="1008"/>
      <c r="GH2" s="1008">
        <v>42668</v>
      </c>
      <c r="GI2" s="1008"/>
      <c r="GJ2" s="1008"/>
      <c r="GK2" s="1008"/>
      <c r="GL2" s="1008">
        <v>42669</v>
      </c>
      <c r="GM2" s="1008"/>
      <c r="GN2" s="1008"/>
      <c r="GO2" s="1008"/>
      <c r="GP2" s="1008">
        <v>42670</v>
      </c>
      <c r="GQ2" s="1008"/>
      <c r="GR2" s="1008"/>
      <c r="GS2" s="1008"/>
      <c r="GT2" s="1008">
        <v>42671</v>
      </c>
      <c r="GU2" s="1008"/>
      <c r="GV2" s="1008"/>
      <c r="GW2" s="1008"/>
      <c r="GX2" s="1008">
        <v>42672</v>
      </c>
      <c r="GY2" s="1008"/>
      <c r="GZ2" s="1008"/>
      <c r="HA2" s="1008"/>
      <c r="HB2" s="1008">
        <v>42673</v>
      </c>
      <c r="HC2" s="1008"/>
      <c r="HD2" s="1008"/>
      <c r="HE2" s="1008"/>
      <c r="HF2" s="1008">
        <v>42674</v>
      </c>
      <c r="HG2" s="1008"/>
      <c r="HH2" s="1008"/>
      <c r="HI2" s="1008"/>
      <c r="HJ2" s="1008">
        <v>42675</v>
      </c>
      <c r="HK2" s="1008"/>
      <c r="HL2" s="1008"/>
      <c r="HM2" s="1008"/>
      <c r="HN2" s="1008">
        <v>42676</v>
      </c>
      <c r="HO2" s="1008"/>
      <c r="HP2" s="1008"/>
      <c r="HQ2" s="1008"/>
      <c r="HR2" s="1008">
        <v>42677</v>
      </c>
      <c r="HS2" s="1008"/>
      <c r="HT2" s="1008"/>
      <c r="HU2" s="1008"/>
      <c r="HV2" s="1008">
        <v>42678</v>
      </c>
      <c r="HW2" s="1008"/>
      <c r="HX2" s="1008"/>
      <c r="HY2" s="1008"/>
      <c r="HZ2" s="1008">
        <v>42679</v>
      </c>
      <c r="IA2" s="1008"/>
      <c r="IB2" s="1008"/>
      <c r="IC2" s="1008"/>
      <c r="ID2" s="1008">
        <v>42680</v>
      </c>
      <c r="IE2" s="1008"/>
      <c r="IF2" s="1008"/>
      <c r="IG2" s="1008"/>
      <c r="IH2" s="1008">
        <v>42681</v>
      </c>
      <c r="II2" s="1008"/>
      <c r="IJ2" s="1008"/>
      <c r="IK2" s="1008"/>
      <c r="IL2" s="1008">
        <v>42682</v>
      </c>
      <c r="IM2" s="1008"/>
      <c r="IN2" s="1008"/>
      <c r="IO2" s="1008"/>
      <c r="IP2" s="1008">
        <v>42683</v>
      </c>
      <c r="IQ2" s="1008"/>
      <c r="IR2" s="1008"/>
      <c r="IS2" s="1008"/>
      <c r="IT2" s="1008">
        <v>42684</v>
      </c>
      <c r="IU2" s="1008"/>
      <c r="IV2" s="1008"/>
      <c r="IW2" s="1008"/>
      <c r="IX2" s="1008">
        <v>42685</v>
      </c>
      <c r="IY2" s="1008"/>
      <c r="IZ2" s="1008"/>
      <c r="JA2" s="1008"/>
      <c r="JB2" s="1008">
        <v>42686</v>
      </c>
      <c r="JC2" s="1008"/>
      <c r="JD2" s="1008"/>
      <c r="JE2" s="1008"/>
      <c r="JF2" s="1008">
        <v>42687</v>
      </c>
      <c r="JG2" s="1008"/>
      <c r="JH2" s="1008"/>
      <c r="JI2" s="1008"/>
      <c r="JJ2" s="1008">
        <v>42688</v>
      </c>
      <c r="JK2" s="1008"/>
      <c r="JL2" s="1008"/>
      <c r="JM2" s="1008"/>
      <c r="JN2" s="1008">
        <v>42689</v>
      </c>
      <c r="JO2" s="1008"/>
      <c r="JP2" s="1008"/>
      <c r="JQ2" s="1008"/>
      <c r="JR2" s="1008">
        <v>42690</v>
      </c>
      <c r="JS2" s="1008"/>
      <c r="JT2" s="1008"/>
      <c r="JU2" s="1008"/>
      <c r="JV2" s="1008">
        <v>42691</v>
      </c>
      <c r="JW2" s="1008"/>
      <c r="JX2" s="1008"/>
      <c r="JY2" s="1008"/>
      <c r="JZ2" s="1008">
        <v>42692</v>
      </c>
      <c r="KA2" s="1008"/>
      <c r="KB2" s="1008"/>
      <c r="KC2" s="1008"/>
      <c r="KD2" s="1008">
        <v>42693</v>
      </c>
      <c r="KE2" s="1008"/>
      <c r="KF2" s="1008"/>
      <c r="KG2" s="1008"/>
      <c r="KH2" s="1008">
        <v>42694</v>
      </c>
      <c r="KI2" s="1008"/>
      <c r="KJ2" s="1008"/>
      <c r="KK2" s="1008"/>
      <c r="KL2" s="1008">
        <v>42695</v>
      </c>
      <c r="KM2" s="1008"/>
      <c r="KN2" s="1008"/>
      <c r="KO2" s="1008"/>
      <c r="KP2" s="1008">
        <v>42696</v>
      </c>
      <c r="KQ2" s="1008"/>
      <c r="KR2" s="1008"/>
      <c r="KS2" s="1008"/>
      <c r="KT2" s="1008">
        <v>42697</v>
      </c>
      <c r="KU2" s="1008"/>
      <c r="KV2" s="1008"/>
      <c r="KW2" s="1008"/>
      <c r="KX2" s="1008">
        <v>42698</v>
      </c>
      <c r="KY2" s="1008"/>
      <c r="KZ2" s="1008"/>
      <c r="LA2" s="1008"/>
      <c r="LB2" s="1008">
        <v>42699</v>
      </c>
      <c r="LC2" s="1008"/>
      <c r="LD2" s="1008"/>
      <c r="LE2" s="1008"/>
      <c r="LF2" s="1008">
        <v>42700</v>
      </c>
      <c r="LG2" s="1008"/>
      <c r="LH2" s="1008"/>
      <c r="LI2" s="1008"/>
      <c r="LJ2" s="1008">
        <v>42701</v>
      </c>
      <c r="LK2" s="1008"/>
      <c r="LL2" s="1008"/>
      <c r="LM2" s="1008"/>
      <c r="LN2" s="1008">
        <v>42702</v>
      </c>
      <c r="LO2" s="1008"/>
      <c r="LP2" s="1008"/>
      <c r="LQ2" s="1008"/>
      <c r="LR2" s="1008">
        <v>42703</v>
      </c>
      <c r="LS2" s="1008"/>
      <c r="LT2" s="1008"/>
      <c r="LU2" s="1008"/>
      <c r="LV2" s="1008">
        <v>42704</v>
      </c>
      <c r="LW2" s="1008"/>
      <c r="LX2" s="1008"/>
      <c r="LY2" s="1008"/>
      <c r="LZ2" s="1008">
        <v>42705</v>
      </c>
      <c r="MA2" s="1008"/>
      <c r="MB2" s="1008"/>
      <c r="MC2" s="1008"/>
      <c r="MD2" s="1008">
        <v>42706</v>
      </c>
      <c r="ME2" s="1008"/>
      <c r="MF2" s="1008"/>
      <c r="MG2" s="1008"/>
      <c r="MH2" s="1008">
        <v>42707</v>
      </c>
      <c r="MI2" s="1008"/>
      <c r="MJ2" s="1008"/>
      <c r="MK2" s="1008"/>
      <c r="ML2" s="1008">
        <v>42708</v>
      </c>
      <c r="MM2" s="1008"/>
      <c r="MN2" s="1008"/>
      <c r="MO2" s="1008"/>
      <c r="MP2" s="1008">
        <v>42709</v>
      </c>
      <c r="MQ2" s="1008"/>
      <c r="MR2" s="1008"/>
      <c r="MS2" s="1008"/>
      <c r="MT2" s="1008">
        <v>42710</v>
      </c>
      <c r="MU2" s="1008"/>
      <c r="MV2" s="1008"/>
      <c r="MW2" s="1008"/>
      <c r="MX2" s="1008">
        <v>42711</v>
      </c>
      <c r="MY2" s="1008"/>
      <c r="MZ2" s="1008"/>
      <c r="NA2" s="1008"/>
      <c r="NB2" s="1008">
        <v>42712</v>
      </c>
      <c r="NC2" s="1008"/>
      <c r="ND2" s="1008"/>
      <c r="NE2" s="1008"/>
      <c r="NF2" s="1008">
        <v>42713</v>
      </c>
      <c r="NG2" s="1008"/>
      <c r="NH2" s="1008"/>
      <c r="NI2" s="1008"/>
      <c r="NJ2" s="1008">
        <v>42714</v>
      </c>
      <c r="NK2" s="1008"/>
      <c r="NL2" s="1008"/>
      <c r="NM2" s="1008"/>
      <c r="NN2" s="1008">
        <v>42715</v>
      </c>
      <c r="NO2" s="1008"/>
      <c r="NP2" s="1008"/>
      <c r="NQ2" s="1008"/>
      <c r="NR2" s="1008">
        <v>42716</v>
      </c>
      <c r="NS2" s="1008"/>
      <c r="NT2" s="1008"/>
      <c r="NU2" s="1008"/>
      <c r="NV2" s="1008">
        <v>42717</v>
      </c>
      <c r="NW2" s="1008"/>
      <c r="NX2" s="1008"/>
      <c r="NY2" s="1008"/>
      <c r="NZ2" s="1008">
        <v>42718</v>
      </c>
      <c r="OA2" s="1008"/>
      <c r="OB2" s="1008"/>
      <c r="OC2" s="1008"/>
      <c r="OD2" s="1008">
        <v>42719</v>
      </c>
      <c r="OE2" s="1008"/>
      <c r="OF2" s="1008"/>
      <c r="OG2" s="1008"/>
      <c r="OH2" s="1008">
        <v>42720</v>
      </c>
      <c r="OI2" s="1008"/>
      <c r="OJ2" s="1008"/>
      <c r="OK2" s="1008"/>
      <c r="OL2" s="1008">
        <v>42721</v>
      </c>
      <c r="OM2" s="1008"/>
      <c r="ON2" s="1008"/>
      <c r="OO2" s="1008"/>
      <c r="OP2" s="1008">
        <v>42722</v>
      </c>
      <c r="OQ2" s="1008"/>
      <c r="OR2" s="1008"/>
      <c r="OS2" s="1008"/>
      <c r="OT2" s="1008">
        <v>42723</v>
      </c>
      <c r="OU2" s="1008"/>
      <c r="OV2" s="1008"/>
      <c r="OW2" s="1008"/>
      <c r="OX2" s="1008">
        <v>42724</v>
      </c>
      <c r="OY2" s="1008"/>
      <c r="OZ2" s="1008"/>
      <c r="PA2" s="1008"/>
      <c r="PB2" s="1008">
        <v>42725</v>
      </c>
      <c r="PC2" s="1008"/>
      <c r="PD2" s="1008"/>
      <c r="PE2" s="1008"/>
      <c r="PF2" s="1008">
        <v>42726</v>
      </c>
      <c r="PG2" s="1008"/>
      <c r="PH2" s="1008"/>
      <c r="PI2" s="1008"/>
      <c r="PJ2" s="1008">
        <v>42727</v>
      </c>
      <c r="PK2" s="1008"/>
      <c r="PL2" s="1008"/>
      <c r="PM2" s="1008"/>
      <c r="PN2" s="1008">
        <v>42728</v>
      </c>
      <c r="PO2" s="1008"/>
      <c r="PP2" s="1008"/>
      <c r="PQ2" s="1008"/>
      <c r="PR2" s="1008">
        <v>42729</v>
      </c>
      <c r="PS2" s="1008"/>
      <c r="PT2" s="1008"/>
      <c r="PU2" s="1008"/>
      <c r="PV2" s="1008">
        <v>42730</v>
      </c>
      <c r="PW2" s="1008"/>
      <c r="PX2" s="1008"/>
      <c r="PY2" s="1008"/>
      <c r="PZ2" s="1008">
        <v>42731</v>
      </c>
      <c r="QA2" s="1008"/>
      <c r="QB2" s="1008"/>
      <c r="QC2" s="1008"/>
      <c r="QD2" s="1008">
        <v>42732</v>
      </c>
      <c r="QE2" s="1008"/>
      <c r="QF2" s="1008"/>
      <c r="QG2" s="1008"/>
      <c r="QH2" s="1008">
        <v>42733</v>
      </c>
      <c r="QI2" s="1008"/>
      <c r="QJ2" s="1008"/>
      <c r="QK2" s="1008"/>
      <c r="QL2" s="1008">
        <v>42734</v>
      </c>
      <c r="QM2" s="1008"/>
      <c r="QN2" s="1008"/>
      <c r="QO2" s="1008"/>
      <c r="QP2" s="1008">
        <v>42735</v>
      </c>
      <c r="QQ2" s="1008"/>
      <c r="QR2" s="1008"/>
      <c r="QS2" s="1008"/>
      <c r="QT2" s="1008">
        <v>42736</v>
      </c>
      <c r="QU2" s="1008"/>
      <c r="QV2" s="1008"/>
      <c r="QW2" s="1008"/>
      <c r="QX2" s="1008">
        <v>42737</v>
      </c>
      <c r="QY2" s="1008"/>
      <c r="QZ2" s="1008"/>
      <c r="RA2" s="1008"/>
      <c r="RB2" s="1008">
        <v>42738</v>
      </c>
      <c r="RC2" s="1008"/>
      <c r="RD2" s="1008"/>
      <c r="RE2" s="1008"/>
      <c r="RF2" s="1008">
        <v>42739</v>
      </c>
      <c r="RG2" s="1008"/>
      <c r="RH2" s="1008"/>
      <c r="RI2" s="1008"/>
      <c r="RJ2" s="1008">
        <v>42740</v>
      </c>
      <c r="RK2" s="1008"/>
      <c r="RL2" s="1008"/>
      <c r="RM2" s="1008"/>
      <c r="RN2" s="1008">
        <v>42741</v>
      </c>
      <c r="RO2" s="1008"/>
      <c r="RP2" s="1008"/>
      <c r="RQ2" s="1008"/>
      <c r="RR2" s="1008">
        <v>42742</v>
      </c>
      <c r="RS2" s="1008"/>
      <c r="RT2" s="1008"/>
      <c r="RU2" s="1008"/>
      <c r="RV2" s="1008">
        <v>42743</v>
      </c>
      <c r="RW2" s="1008"/>
      <c r="RX2" s="1008"/>
      <c r="RY2" s="1008"/>
    </row>
    <row r="3" spans="1:493" x14ac:dyDescent="0.25">
      <c r="A3" s="538"/>
      <c r="B3" s="1091"/>
      <c r="C3" s="1092"/>
      <c r="D3" s="1005">
        <f t="shared" ref="D3" si="0">D2</f>
        <v>42616</v>
      </c>
      <c r="E3" s="1005"/>
      <c r="F3" s="1005">
        <f t="shared" ref="F3" si="1">F2</f>
        <v>42618</v>
      </c>
      <c r="G3" s="1005"/>
      <c r="H3" s="1005"/>
      <c r="I3" s="1005"/>
      <c r="J3" s="1005">
        <f t="shared" ref="J3" si="2">J2</f>
        <v>42619</v>
      </c>
      <c r="K3" s="1005"/>
      <c r="L3" s="1005"/>
      <c r="M3" s="1005"/>
      <c r="N3" s="1005">
        <f t="shared" ref="N3" si="3">N2</f>
        <v>42620</v>
      </c>
      <c r="O3" s="1005"/>
      <c r="P3" s="1005"/>
      <c r="Q3" s="1005"/>
      <c r="R3" s="1005">
        <f t="shared" ref="R3" si="4">R2</f>
        <v>42621</v>
      </c>
      <c r="S3" s="1005"/>
      <c r="T3" s="1005"/>
      <c r="U3" s="1005"/>
      <c r="V3" s="1005">
        <f t="shared" ref="V3" si="5">V2</f>
        <v>42622</v>
      </c>
      <c r="W3" s="1005"/>
      <c r="X3" s="1005"/>
      <c r="Y3" s="1005"/>
      <c r="Z3" s="1005">
        <f t="shared" ref="Z3" si="6">Z2</f>
        <v>42623</v>
      </c>
      <c r="AA3" s="1005"/>
      <c r="AB3" s="1005">
        <f t="shared" ref="AB3" si="7">AB2</f>
        <v>42625</v>
      </c>
      <c r="AC3" s="1005"/>
      <c r="AD3" s="1005"/>
      <c r="AE3" s="1005"/>
      <c r="AF3" s="1005">
        <f t="shared" ref="AF3" si="8">AF2</f>
        <v>42626</v>
      </c>
      <c r="AG3" s="1005"/>
      <c r="AH3" s="1005"/>
      <c r="AI3" s="1005"/>
      <c r="AJ3" s="1005">
        <f t="shared" ref="AJ3" si="9">AJ2</f>
        <v>42627</v>
      </c>
      <c r="AK3" s="1005"/>
      <c r="AL3" s="1005"/>
      <c r="AM3" s="1005"/>
      <c r="AN3" s="1005">
        <f t="shared" ref="AN3" si="10">AN2</f>
        <v>42628</v>
      </c>
      <c r="AO3" s="1005"/>
      <c r="AP3" s="1005"/>
      <c r="AQ3" s="1005"/>
      <c r="AR3" s="1005">
        <f t="shared" ref="AR3" si="11">AR2</f>
        <v>42629</v>
      </c>
      <c r="AS3" s="1005"/>
      <c r="AT3" s="1005"/>
      <c r="AU3" s="1005"/>
      <c r="AV3" s="1005">
        <f t="shared" ref="AV3" si="12">AV2</f>
        <v>42630</v>
      </c>
      <c r="AW3" s="1005"/>
      <c r="AX3" s="1005">
        <f t="shared" ref="AX3" si="13">AX2</f>
        <v>42632</v>
      </c>
      <c r="AY3" s="1005"/>
      <c r="AZ3" s="1005"/>
      <c r="BA3" s="1005"/>
      <c r="BB3" s="1005">
        <f t="shared" ref="BB3" si="14">BB2</f>
        <v>42633</v>
      </c>
      <c r="BC3" s="1005"/>
      <c r="BD3" s="1005"/>
      <c r="BE3" s="1005"/>
      <c r="BF3" s="1005">
        <f t="shared" ref="BF3" si="15">BF2</f>
        <v>42634</v>
      </c>
      <c r="BG3" s="1005"/>
      <c r="BH3" s="1005"/>
      <c r="BI3" s="1005"/>
      <c r="BJ3" s="1005">
        <f t="shared" ref="BJ3" si="16">BJ2</f>
        <v>42635</v>
      </c>
      <c r="BK3" s="1005"/>
      <c r="BL3" s="1005"/>
      <c r="BM3" s="1005"/>
      <c r="BN3" s="1005">
        <f t="shared" ref="BN3" si="17">BN2</f>
        <v>42636</v>
      </c>
      <c r="BO3" s="1005"/>
      <c r="BP3" s="1005"/>
      <c r="BQ3" s="1005"/>
      <c r="BR3" s="1005">
        <f t="shared" ref="BR3" si="18">BR2</f>
        <v>42637</v>
      </c>
      <c r="BS3" s="1005"/>
      <c r="BT3" s="1005"/>
      <c r="BU3" s="1005"/>
      <c r="BV3" s="1005">
        <f t="shared" ref="BV3" si="19">BV2</f>
        <v>42639</v>
      </c>
      <c r="BW3" s="1005"/>
      <c r="BX3" s="1005"/>
      <c r="BY3" s="1005"/>
      <c r="BZ3" s="1005">
        <f t="shared" ref="BZ3" si="20">BZ2</f>
        <v>42640</v>
      </c>
      <c r="CA3" s="1005"/>
      <c r="CB3" s="1005"/>
      <c r="CC3" s="1005"/>
      <c r="CD3" s="1005">
        <f t="shared" ref="CD3" si="21">CD2</f>
        <v>42641</v>
      </c>
      <c r="CE3" s="1005"/>
      <c r="CF3" s="1005"/>
      <c r="CG3" s="1005"/>
      <c r="CH3" s="1005">
        <f t="shared" ref="CH3" si="22">CH2</f>
        <v>42642</v>
      </c>
      <c r="CI3" s="1005"/>
      <c r="CJ3" s="1005"/>
      <c r="CK3" s="1005"/>
      <c r="CL3" s="1005">
        <f t="shared" ref="CL3" si="23">CL2</f>
        <v>42643</v>
      </c>
      <c r="CM3" s="1005"/>
      <c r="CN3" s="1005"/>
      <c r="CO3" s="1005"/>
      <c r="CP3" s="1005">
        <f t="shared" ref="CP3" si="24">CP2</f>
        <v>42644</v>
      </c>
      <c r="CQ3" s="1005"/>
      <c r="CR3" s="1005"/>
      <c r="CS3" s="1005"/>
      <c r="CT3" s="1005">
        <f t="shared" ref="CT3" si="25">CT2</f>
        <v>42645</v>
      </c>
      <c r="CU3" s="1005"/>
      <c r="CV3" s="1005"/>
      <c r="CW3" s="1005"/>
      <c r="CX3" s="1005">
        <f t="shared" ref="CX3" si="26">CX2</f>
        <v>42646</v>
      </c>
      <c r="CY3" s="1005"/>
      <c r="CZ3" s="1005"/>
      <c r="DA3" s="1005"/>
      <c r="DB3" s="1005">
        <f t="shared" ref="DB3" si="27">DB2</f>
        <v>42647</v>
      </c>
      <c r="DC3" s="1005"/>
      <c r="DD3" s="1005"/>
      <c r="DE3" s="1005"/>
      <c r="DF3" s="1005">
        <f t="shared" ref="DF3" si="28">DF2</f>
        <v>42648</v>
      </c>
      <c r="DG3" s="1005"/>
      <c r="DH3" s="1005"/>
      <c r="DI3" s="1005"/>
      <c r="DJ3" s="1005">
        <f t="shared" ref="DJ3" si="29">DJ2</f>
        <v>42649</v>
      </c>
      <c r="DK3" s="1005"/>
      <c r="DL3" s="1005"/>
      <c r="DM3" s="1005"/>
      <c r="DN3" s="1005">
        <f t="shared" ref="DN3" si="30">DN2</f>
        <v>42650</v>
      </c>
      <c r="DO3" s="1005"/>
      <c r="DP3" s="1005"/>
      <c r="DQ3" s="1005"/>
      <c r="DR3" s="1005">
        <f t="shared" ref="DR3" si="31">DR2</f>
        <v>42651</v>
      </c>
      <c r="DS3" s="1005"/>
      <c r="DT3" s="1005"/>
      <c r="DU3" s="1005"/>
      <c r="DV3" s="1005">
        <f t="shared" ref="DV3" si="32">DV2</f>
        <v>42652</v>
      </c>
      <c r="DW3" s="1005"/>
      <c r="DX3" s="1005"/>
      <c r="DY3" s="1005"/>
      <c r="DZ3" s="1005">
        <f t="shared" ref="DZ3" si="33">DZ2</f>
        <v>42653</v>
      </c>
      <c r="EA3" s="1005"/>
      <c r="EB3" s="1005"/>
      <c r="EC3" s="1005"/>
      <c r="ED3" s="1005">
        <f t="shared" ref="ED3" si="34">ED2</f>
        <v>42654</v>
      </c>
      <c r="EE3" s="1005"/>
      <c r="EF3" s="1005"/>
      <c r="EG3" s="1005"/>
      <c r="EH3" s="1005">
        <f t="shared" ref="EH3" si="35">EH2</f>
        <v>42655</v>
      </c>
      <c r="EI3" s="1005"/>
      <c r="EJ3" s="1005"/>
      <c r="EK3" s="1005"/>
      <c r="EL3" s="1005">
        <f t="shared" ref="EL3" si="36">EL2</f>
        <v>42656</v>
      </c>
      <c r="EM3" s="1005"/>
      <c r="EN3" s="1005"/>
      <c r="EO3" s="1005"/>
      <c r="EP3" s="1005">
        <f t="shared" ref="EP3" si="37">EP2</f>
        <v>42657</v>
      </c>
      <c r="EQ3" s="1005"/>
      <c r="ER3" s="1005"/>
      <c r="ES3" s="1005"/>
      <c r="ET3" s="1005">
        <f t="shared" ref="ET3" si="38">ET2</f>
        <v>42658</v>
      </c>
      <c r="EU3" s="1005"/>
      <c r="EV3" s="1005"/>
      <c r="EW3" s="1005"/>
      <c r="EX3" s="1005">
        <f t="shared" ref="EX3" si="39">EX2</f>
        <v>42659</v>
      </c>
      <c r="EY3" s="1005"/>
      <c r="EZ3" s="1005"/>
      <c r="FA3" s="1005"/>
      <c r="FB3" s="1005">
        <f t="shared" ref="FB3" si="40">FB2</f>
        <v>42660</v>
      </c>
      <c r="FC3" s="1005"/>
      <c r="FD3" s="1005"/>
      <c r="FE3" s="1005"/>
      <c r="FF3" s="1005">
        <f t="shared" ref="FF3" si="41">FF2</f>
        <v>42661</v>
      </c>
      <c r="FG3" s="1005"/>
      <c r="FH3" s="1005"/>
      <c r="FI3" s="1005"/>
      <c r="FJ3" s="1005">
        <f t="shared" ref="FJ3" si="42">FJ2</f>
        <v>42662</v>
      </c>
      <c r="FK3" s="1005"/>
      <c r="FL3" s="1005"/>
      <c r="FM3" s="1005"/>
      <c r="FN3" s="1005">
        <f t="shared" ref="FN3" si="43">FN2</f>
        <v>42663</v>
      </c>
      <c r="FO3" s="1005"/>
      <c r="FP3" s="1005"/>
      <c r="FQ3" s="1005"/>
      <c r="FR3" s="1005">
        <f t="shared" ref="FR3" si="44">FR2</f>
        <v>42664</v>
      </c>
      <c r="FS3" s="1005"/>
      <c r="FT3" s="1005"/>
      <c r="FU3" s="1005"/>
      <c r="FV3" s="1005">
        <f t="shared" ref="FV3" si="45">FV2</f>
        <v>42665</v>
      </c>
      <c r="FW3" s="1005"/>
      <c r="FX3" s="1005"/>
      <c r="FY3" s="1005"/>
      <c r="FZ3" s="1005">
        <f t="shared" ref="FZ3" si="46">FZ2</f>
        <v>42666</v>
      </c>
      <c r="GA3" s="1005"/>
      <c r="GB3" s="1005"/>
      <c r="GC3" s="1005"/>
      <c r="GD3" s="1005">
        <f t="shared" ref="GD3" si="47">GD2</f>
        <v>42667</v>
      </c>
      <c r="GE3" s="1005"/>
      <c r="GF3" s="1005"/>
      <c r="GG3" s="1005"/>
      <c r="GH3" s="1005">
        <f t="shared" ref="GH3" si="48">GH2</f>
        <v>42668</v>
      </c>
      <c r="GI3" s="1005"/>
      <c r="GJ3" s="1005"/>
      <c r="GK3" s="1005"/>
      <c r="GL3" s="1005">
        <f t="shared" ref="GL3" si="49">GL2</f>
        <v>42669</v>
      </c>
      <c r="GM3" s="1005"/>
      <c r="GN3" s="1005"/>
      <c r="GO3" s="1005"/>
      <c r="GP3" s="1005">
        <f t="shared" ref="GP3" si="50">GP2</f>
        <v>42670</v>
      </c>
      <c r="GQ3" s="1005"/>
      <c r="GR3" s="1005"/>
      <c r="GS3" s="1005"/>
      <c r="GT3" s="1005">
        <f t="shared" ref="GT3" si="51">GT2</f>
        <v>42671</v>
      </c>
      <c r="GU3" s="1005"/>
      <c r="GV3" s="1005"/>
      <c r="GW3" s="1005"/>
      <c r="GX3" s="1005">
        <f t="shared" ref="GX3" si="52">GX2</f>
        <v>42672</v>
      </c>
      <c r="GY3" s="1005"/>
      <c r="GZ3" s="1005"/>
      <c r="HA3" s="1005"/>
      <c r="HB3" s="1005">
        <f t="shared" ref="HB3" si="53">HB2</f>
        <v>42673</v>
      </c>
      <c r="HC3" s="1005"/>
      <c r="HD3" s="1005"/>
      <c r="HE3" s="1005"/>
      <c r="HF3" s="1005">
        <f t="shared" ref="HF3" si="54">HF2</f>
        <v>42674</v>
      </c>
      <c r="HG3" s="1005"/>
      <c r="HH3" s="1005"/>
      <c r="HI3" s="1005"/>
      <c r="HJ3" s="1005">
        <f t="shared" ref="HJ3" si="55">HJ2</f>
        <v>42675</v>
      </c>
      <c r="HK3" s="1005"/>
      <c r="HL3" s="1005"/>
      <c r="HM3" s="1005"/>
      <c r="HN3" s="1005">
        <f t="shared" ref="HN3" si="56">HN2</f>
        <v>42676</v>
      </c>
      <c r="HO3" s="1005"/>
      <c r="HP3" s="1005"/>
      <c r="HQ3" s="1005"/>
      <c r="HR3" s="1005">
        <f t="shared" ref="HR3" si="57">HR2</f>
        <v>42677</v>
      </c>
      <c r="HS3" s="1005"/>
      <c r="HT3" s="1005"/>
      <c r="HU3" s="1005"/>
      <c r="HV3" s="1005">
        <f t="shared" ref="HV3" si="58">HV2</f>
        <v>42678</v>
      </c>
      <c r="HW3" s="1005"/>
      <c r="HX3" s="1005"/>
      <c r="HY3" s="1005"/>
      <c r="HZ3" s="1005">
        <f t="shared" ref="HZ3" si="59">HZ2</f>
        <v>42679</v>
      </c>
      <c r="IA3" s="1005"/>
      <c r="IB3" s="1005"/>
      <c r="IC3" s="1005"/>
      <c r="ID3" s="1005">
        <f t="shared" ref="ID3" si="60">ID2</f>
        <v>42680</v>
      </c>
      <c r="IE3" s="1005"/>
      <c r="IF3" s="1005"/>
      <c r="IG3" s="1005"/>
      <c r="IH3" s="1005">
        <f t="shared" ref="IH3" si="61">IH2</f>
        <v>42681</v>
      </c>
      <c r="II3" s="1005"/>
      <c r="IJ3" s="1005"/>
      <c r="IK3" s="1005"/>
      <c r="IL3" s="1005">
        <f t="shared" ref="IL3" si="62">IL2</f>
        <v>42682</v>
      </c>
      <c r="IM3" s="1005"/>
      <c r="IN3" s="1005"/>
      <c r="IO3" s="1005"/>
      <c r="IP3" s="1005">
        <f t="shared" ref="IP3" si="63">IP2</f>
        <v>42683</v>
      </c>
      <c r="IQ3" s="1005"/>
      <c r="IR3" s="1005"/>
      <c r="IS3" s="1005"/>
      <c r="IT3" s="1005">
        <f t="shared" ref="IT3" si="64">IT2</f>
        <v>42684</v>
      </c>
      <c r="IU3" s="1005"/>
      <c r="IV3" s="1005"/>
      <c r="IW3" s="1005"/>
      <c r="IX3" s="1005">
        <f t="shared" ref="IX3" si="65">IX2</f>
        <v>42685</v>
      </c>
      <c r="IY3" s="1005"/>
      <c r="IZ3" s="1005"/>
      <c r="JA3" s="1005"/>
      <c r="JB3" s="1005">
        <f t="shared" ref="JB3" si="66">JB2</f>
        <v>42686</v>
      </c>
      <c r="JC3" s="1005"/>
      <c r="JD3" s="1005"/>
      <c r="JE3" s="1005"/>
      <c r="JF3" s="1005">
        <f t="shared" ref="JF3" si="67">JF2</f>
        <v>42687</v>
      </c>
      <c r="JG3" s="1005"/>
      <c r="JH3" s="1005"/>
      <c r="JI3" s="1005"/>
      <c r="JJ3" s="1005">
        <f t="shared" ref="JJ3" si="68">JJ2</f>
        <v>42688</v>
      </c>
      <c r="JK3" s="1005"/>
      <c r="JL3" s="1005"/>
      <c r="JM3" s="1005"/>
      <c r="JN3" s="1005">
        <f t="shared" ref="JN3" si="69">JN2</f>
        <v>42689</v>
      </c>
      <c r="JO3" s="1005"/>
      <c r="JP3" s="1005"/>
      <c r="JQ3" s="1005"/>
      <c r="JR3" s="1005">
        <f t="shared" ref="JR3" si="70">JR2</f>
        <v>42690</v>
      </c>
      <c r="JS3" s="1005"/>
      <c r="JT3" s="1005"/>
      <c r="JU3" s="1005"/>
      <c r="JV3" s="1005">
        <f t="shared" ref="JV3" si="71">JV2</f>
        <v>42691</v>
      </c>
      <c r="JW3" s="1005"/>
      <c r="JX3" s="1005"/>
      <c r="JY3" s="1005"/>
      <c r="JZ3" s="1005">
        <f t="shared" ref="JZ3" si="72">JZ2</f>
        <v>42692</v>
      </c>
      <c r="KA3" s="1005"/>
      <c r="KB3" s="1005"/>
      <c r="KC3" s="1005"/>
      <c r="KD3" s="1005">
        <f t="shared" ref="KD3" si="73">KD2</f>
        <v>42693</v>
      </c>
      <c r="KE3" s="1005"/>
      <c r="KF3" s="1005"/>
      <c r="KG3" s="1005"/>
      <c r="KH3" s="1005">
        <f t="shared" ref="KH3" si="74">KH2</f>
        <v>42694</v>
      </c>
      <c r="KI3" s="1005"/>
      <c r="KJ3" s="1005"/>
      <c r="KK3" s="1005"/>
      <c r="KL3" s="1005">
        <f t="shared" ref="KL3" si="75">KL2</f>
        <v>42695</v>
      </c>
      <c r="KM3" s="1005"/>
      <c r="KN3" s="1005"/>
      <c r="KO3" s="1005"/>
      <c r="KP3" s="1005">
        <f t="shared" ref="KP3" si="76">KP2</f>
        <v>42696</v>
      </c>
      <c r="KQ3" s="1005"/>
      <c r="KR3" s="1005"/>
      <c r="KS3" s="1005"/>
      <c r="KT3" s="1005">
        <f t="shared" ref="KT3" si="77">KT2</f>
        <v>42697</v>
      </c>
      <c r="KU3" s="1005"/>
      <c r="KV3" s="1005"/>
      <c r="KW3" s="1005"/>
      <c r="KX3" s="1005">
        <f t="shared" ref="KX3" si="78">KX2</f>
        <v>42698</v>
      </c>
      <c r="KY3" s="1005"/>
      <c r="KZ3" s="1005"/>
      <c r="LA3" s="1005"/>
      <c r="LB3" s="1005">
        <f t="shared" ref="LB3" si="79">LB2</f>
        <v>42699</v>
      </c>
      <c r="LC3" s="1005"/>
      <c r="LD3" s="1005"/>
      <c r="LE3" s="1005"/>
      <c r="LF3" s="1005">
        <f t="shared" ref="LF3" si="80">LF2</f>
        <v>42700</v>
      </c>
      <c r="LG3" s="1005"/>
      <c r="LH3" s="1005"/>
      <c r="LI3" s="1005"/>
      <c r="LJ3" s="1005">
        <f t="shared" ref="LJ3" si="81">LJ2</f>
        <v>42701</v>
      </c>
      <c r="LK3" s="1005"/>
      <c r="LL3" s="1005"/>
      <c r="LM3" s="1005"/>
      <c r="LN3" s="1005">
        <f t="shared" ref="LN3" si="82">LN2</f>
        <v>42702</v>
      </c>
      <c r="LO3" s="1005"/>
      <c r="LP3" s="1005"/>
      <c r="LQ3" s="1005"/>
      <c r="LR3" s="1005">
        <f t="shared" ref="LR3" si="83">LR2</f>
        <v>42703</v>
      </c>
      <c r="LS3" s="1005"/>
      <c r="LT3" s="1005"/>
      <c r="LU3" s="1005"/>
      <c r="LV3" s="1005">
        <f t="shared" ref="LV3" si="84">LV2</f>
        <v>42704</v>
      </c>
      <c r="LW3" s="1005"/>
      <c r="LX3" s="1005"/>
      <c r="LY3" s="1005"/>
      <c r="LZ3" s="1005">
        <f t="shared" ref="LZ3" si="85">LZ2</f>
        <v>42705</v>
      </c>
      <c r="MA3" s="1005"/>
      <c r="MB3" s="1005"/>
      <c r="MC3" s="1005"/>
      <c r="MD3" s="1005">
        <f t="shared" ref="MD3" si="86">MD2</f>
        <v>42706</v>
      </c>
      <c r="ME3" s="1005"/>
      <c r="MF3" s="1005"/>
      <c r="MG3" s="1005"/>
      <c r="MH3" s="1005">
        <f t="shared" ref="MH3" si="87">MH2</f>
        <v>42707</v>
      </c>
      <c r="MI3" s="1005"/>
      <c r="MJ3" s="1005"/>
      <c r="MK3" s="1005"/>
      <c r="ML3" s="1005">
        <f t="shared" ref="ML3" si="88">ML2</f>
        <v>42708</v>
      </c>
      <c r="MM3" s="1005"/>
      <c r="MN3" s="1005"/>
      <c r="MO3" s="1005"/>
      <c r="MP3" s="1005">
        <f t="shared" ref="MP3" si="89">MP2</f>
        <v>42709</v>
      </c>
      <c r="MQ3" s="1005"/>
      <c r="MR3" s="1005"/>
      <c r="MS3" s="1005"/>
      <c r="MT3" s="1005">
        <f t="shared" ref="MT3" si="90">MT2</f>
        <v>42710</v>
      </c>
      <c r="MU3" s="1005"/>
      <c r="MV3" s="1005"/>
      <c r="MW3" s="1005"/>
      <c r="MX3" s="1005">
        <f t="shared" ref="MX3" si="91">MX2</f>
        <v>42711</v>
      </c>
      <c r="MY3" s="1005"/>
      <c r="MZ3" s="1005"/>
      <c r="NA3" s="1005"/>
      <c r="NB3" s="1005">
        <f t="shared" ref="NB3" si="92">NB2</f>
        <v>42712</v>
      </c>
      <c r="NC3" s="1005"/>
      <c r="ND3" s="1005"/>
      <c r="NE3" s="1005"/>
      <c r="NF3" s="1005">
        <f t="shared" ref="NF3" si="93">NF2</f>
        <v>42713</v>
      </c>
      <c r="NG3" s="1005"/>
      <c r="NH3" s="1005"/>
      <c r="NI3" s="1005"/>
      <c r="NJ3" s="1005">
        <f t="shared" ref="NJ3" si="94">NJ2</f>
        <v>42714</v>
      </c>
      <c r="NK3" s="1005"/>
      <c r="NL3" s="1005"/>
      <c r="NM3" s="1005"/>
      <c r="NN3" s="1005">
        <f t="shared" ref="NN3" si="95">NN2</f>
        <v>42715</v>
      </c>
      <c r="NO3" s="1005"/>
      <c r="NP3" s="1005"/>
      <c r="NQ3" s="1005"/>
      <c r="NR3" s="1005">
        <f t="shared" ref="NR3" si="96">NR2</f>
        <v>42716</v>
      </c>
      <c r="NS3" s="1005"/>
      <c r="NT3" s="1005"/>
      <c r="NU3" s="1005"/>
      <c r="NV3" s="1005">
        <f t="shared" ref="NV3" si="97">NV2</f>
        <v>42717</v>
      </c>
      <c r="NW3" s="1005"/>
      <c r="NX3" s="1005"/>
      <c r="NY3" s="1005"/>
      <c r="NZ3" s="1005">
        <f t="shared" ref="NZ3" si="98">NZ2</f>
        <v>42718</v>
      </c>
      <c r="OA3" s="1005"/>
      <c r="OB3" s="1005"/>
      <c r="OC3" s="1005"/>
      <c r="OD3" s="1005">
        <f t="shared" ref="OD3" si="99">OD2</f>
        <v>42719</v>
      </c>
      <c r="OE3" s="1005"/>
      <c r="OF3" s="1005"/>
      <c r="OG3" s="1005"/>
      <c r="OH3" s="1005">
        <f t="shared" ref="OH3" si="100">OH2</f>
        <v>42720</v>
      </c>
      <c r="OI3" s="1005"/>
      <c r="OJ3" s="1005"/>
      <c r="OK3" s="1005"/>
      <c r="OL3" s="1005">
        <f t="shared" ref="OL3" si="101">OL2</f>
        <v>42721</v>
      </c>
      <c r="OM3" s="1005"/>
      <c r="ON3" s="1005"/>
      <c r="OO3" s="1005"/>
      <c r="OP3" s="1005">
        <f t="shared" ref="OP3" si="102">OP2</f>
        <v>42722</v>
      </c>
      <c r="OQ3" s="1005"/>
      <c r="OR3" s="1005"/>
      <c r="OS3" s="1005"/>
      <c r="OT3" s="1005">
        <f t="shared" ref="OT3" si="103">OT2</f>
        <v>42723</v>
      </c>
      <c r="OU3" s="1005"/>
      <c r="OV3" s="1005"/>
      <c r="OW3" s="1005"/>
      <c r="OX3" s="1005">
        <f t="shared" ref="OX3" si="104">OX2</f>
        <v>42724</v>
      </c>
      <c r="OY3" s="1005"/>
      <c r="OZ3" s="1005"/>
      <c r="PA3" s="1005"/>
      <c r="PB3" s="1005">
        <f t="shared" ref="PB3" si="105">PB2</f>
        <v>42725</v>
      </c>
      <c r="PC3" s="1005"/>
      <c r="PD3" s="1005"/>
      <c r="PE3" s="1005"/>
      <c r="PF3" s="1005">
        <f t="shared" ref="PF3" si="106">PF2</f>
        <v>42726</v>
      </c>
      <c r="PG3" s="1005"/>
      <c r="PH3" s="1005"/>
      <c r="PI3" s="1005"/>
      <c r="PJ3" s="1005">
        <f t="shared" ref="PJ3" si="107">PJ2</f>
        <v>42727</v>
      </c>
      <c r="PK3" s="1005"/>
      <c r="PL3" s="1005"/>
      <c r="PM3" s="1005"/>
      <c r="PN3" s="1005">
        <f t="shared" ref="PN3" si="108">PN2</f>
        <v>42728</v>
      </c>
      <c r="PO3" s="1005"/>
      <c r="PP3" s="1005"/>
      <c r="PQ3" s="1005"/>
      <c r="PR3" s="1005">
        <f t="shared" ref="PR3" si="109">PR2</f>
        <v>42729</v>
      </c>
      <c r="PS3" s="1005"/>
      <c r="PT3" s="1005"/>
      <c r="PU3" s="1005"/>
      <c r="PV3" s="1005">
        <f t="shared" ref="PV3" si="110">PV2</f>
        <v>42730</v>
      </c>
      <c r="PW3" s="1005"/>
      <c r="PX3" s="1005"/>
      <c r="PY3" s="1005"/>
      <c r="PZ3" s="1005">
        <f t="shared" ref="PZ3" si="111">PZ2</f>
        <v>42731</v>
      </c>
      <c r="QA3" s="1005"/>
      <c r="QB3" s="1005"/>
      <c r="QC3" s="1005"/>
      <c r="QD3" s="1005">
        <f t="shared" ref="QD3" si="112">QD2</f>
        <v>42732</v>
      </c>
      <c r="QE3" s="1005"/>
      <c r="QF3" s="1005"/>
      <c r="QG3" s="1005"/>
      <c r="QH3" s="1005">
        <f t="shared" ref="QH3" si="113">QH2</f>
        <v>42733</v>
      </c>
      <c r="QI3" s="1005"/>
      <c r="QJ3" s="1005"/>
      <c r="QK3" s="1005"/>
      <c r="QL3" s="1005">
        <f t="shared" ref="QL3" si="114">QL2</f>
        <v>42734</v>
      </c>
      <c r="QM3" s="1005"/>
      <c r="QN3" s="1005"/>
      <c r="QO3" s="1005"/>
      <c r="QP3" s="1005">
        <f t="shared" ref="QP3" si="115">QP2</f>
        <v>42735</v>
      </c>
      <c r="QQ3" s="1005"/>
      <c r="QR3" s="1005"/>
      <c r="QS3" s="1005"/>
      <c r="QT3" s="1005">
        <f t="shared" ref="QT3" si="116">QT2</f>
        <v>42736</v>
      </c>
      <c r="QU3" s="1005"/>
      <c r="QV3" s="1005"/>
      <c r="QW3" s="1005"/>
      <c r="QX3" s="1005">
        <f t="shared" ref="QX3" si="117">QX2</f>
        <v>42737</v>
      </c>
      <c r="QY3" s="1005"/>
      <c r="QZ3" s="1005"/>
      <c r="RA3" s="1005"/>
      <c r="RB3" s="1005">
        <f t="shared" ref="RB3" si="118">RB2</f>
        <v>42738</v>
      </c>
      <c r="RC3" s="1005"/>
      <c r="RD3" s="1005"/>
      <c r="RE3" s="1005"/>
      <c r="RF3" s="1005">
        <f t="shared" ref="RF3" si="119">RF2</f>
        <v>42739</v>
      </c>
      <c r="RG3" s="1005"/>
      <c r="RH3" s="1005"/>
      <c r="RI3" s="1005"/>
      <c r="RJ3" s="1005">
        <f t="shared" ref="RJ3" si="120">RJ2</f>
        <v>42740</v>
      </c>
      <c r="RK3" s="1005"/>
      <c r="RL3" s="1005"/>
      <c r="RM3" s="1005"/>
      <c r="RN3" s="1005">
        <f t="shared" ref="RN3" si="121">RN2</f>
        <v>42741</v>
      </c>
      <c r="RO3" s="1005"/>
      <c r="RP3" s="1005"/>
      <c r="RQ3" s="1005"/>
      <c r="RR3" s="1005">
        <f t="shared" ref="RR3" si="122">RR2</f>
        <v>42742</v>
      </c>
      <c r="RS3" s="1005"/>
      <c r="RT3" s="1005"/>
      <c r="RU3" s="1005"/>
      <c r="RV3" s="1005">
        <f t="shared" ref="RV3" si="123">RV2</f>
        <v>42743</v>
      </c>
      <c r="RW3" s="1005"/>
      <c r="RX3" s="1005"/>
      <c r="RY3" s="1005"/>
    </row>
    <row r="4" spans="1:493" ht="24.95" customHeight="1" thickBot="1" x14ac:dyDescent="0.3">
      <c r="A4" s="538"/>
      <c r="B4" s="563"/>
      <c r="C4" s="564"/>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c r="FA4" s="562"/>
      <c r="FB4" s="562"/>
      <c r="FC4" s="562"/>
      <c r="FD4" s="562"/>
      <c r="FE4" s="562"/>
      <c r="FF4" s="562"/>
      <c r="FG4" s="562"/>
      <c r="FH4" s="562"/>
      <c r="FI4" s="562"/>
      <c r="FJ4" s="562"/>
      <c r="FK4" s="562"/>
      <c r="FL4" s="562"/>
      <c r="FM4" s="562"/>
      <c r="FN4" s="562"/>
      <c r="FO4" s="562"/>
      <c r="FP4" s="562"/>
      <c r="FQ4" s="562"/>
      <c r="FR4" s="562"/>
      <c r="FS4" s="562"/>
      <c r="FT4" s="562"/>
      <c r="FU4" s="562"/>
      <c r="FV4" s="562"/>
      <c r="FW4" s="562"/>
      <c r="FX4" s="562"/>
      <c r="FY4" s="562"/>
      <c r="FZ4" s="562"/>
      <c r="GA4" s="562"/>
      <c r="GB4" s="562"/>
      <c r="GC4" s="562"/>
      <c r="GD4" s="562"/>
      <c r="GE4" s="562"/>
      <c r="GF4" s="562"/>
      <c r="GG4" s="562"/>
      <c r="GH4" s="562"/>
      <c r="GI4" s="562"/>
      <c r="GJ4" s="562"/>
      <c r="GK4" s="562"/>
      <c r="GL4" s="562"/>
      <c r="GM4" s="562"/>
      <c r="GN4" s="562"/>
      <c r="GO4" s="562"/>
      <c r="GP4" s="562"/>
      <c r="GQ4" s="562"/>
      <c r="GR4" s="562"/>
      <c r="GS4" s="562"/>
      <c r="GT4" s="562"/>
      <c r="GU4" s="562"/>
      <c r="GV4" s="562"/>
      <c r="GW4" s="562"/>
      <c r="GX4" s="562"/>
      <c r="GY4" s="562"/>
      <c r="GZ4" s="562"/>
      <c r="HA4" s="562"/>
      <c r="HB4" s="562"/>
      <c r="HC4" s="562"/>
      <c r="HD4" s="562"/>
      <c r="HE4" s="562"/>
      <c r="HF4" s="562"/>
      <c r="HG4" s="562"/>
      <c r="HH4" s="562"/>
      <c r="HI4" s="562"/>
      <c r="HJ4" s="562"/>
      <c r="HK4" s="562"/>
      <c r="HL4" s="562"/>
      <c r="HM4" s="562"/>
      <c r="HN4" s="562"/>
      <c r="HO4" s="562"/>
      <c r="HP4" s="562"/>
      <c r="HQ4" s="562"/>
      <c r="HR4" s="562"/>
      <c r="HS4" s="562"/>
      <c r="HT4" s="562"/>
      <c r="HU4" s="562"/>
      <c r="HV4" s="562"/>
      <c r="HW4" s="562"/>
      <c r="HX4" s="562"/>
      <c r="HY4" s="562"/>
      <c r="HZ4" s="562"/>
      <c r="IA4" s="562"/>
      <c r="IB4" s="562"/>
      <c r="IC4" s="562"/>
      <c r="ID4" s="562"/>
      <c r="IE4" s="562"/>
      <c r="IF4" s="562"/>
      <c r="IG4" s="562"/>
      <c r="IH4" s="571"/>
      <c r="II4" s="571"/>
      <c r="IJ4" s="571"/>
      <c r="IK4" s="571"/>
      <c r="IL4" s="571"/>
      <c r="IM4" s="571"/>
      <c r="IN4" s="571"/>
      <c r="IO4" s="571"/>
      <c r="IP4" s="571"/>
      <c r="IQ4" s="571"/>
      <c r="IR4" s="571"/>
      <c r="IS4" s="571"/>
      <c r="IT4" s="571"/>
      <c r="IU4" s="571"/>
      <c r="IV4" s="571"/>
      <c r="IW4" s="571"/>
      <c r="IX4" s="571"/>
      <c r="IY4" s="571"/>
      <c r="IZ4" s="571"/>
      <c r="JA4" s="571"/>
      <c r="JB4" s="562"/>
      <c r="JC4" s="562"/>
      <c r="JD4" s="562"/>
      <c r="JE4" s="562"/>
      <c r="JF4" s="562"/>
      <c r="JG4" s="562"/>
      <c r="JH4" s="562"/>
      <c r="JI4" s="562"/>
      <c r="JJ4" s="571"/>
      <c r="JK4" s="571"/>
      <c r="JL4" s="571"/>
      <c r="JM4" s="571"/>
      <c r="JN4" s="571"/>
      <c r="JO4" s="571"/>
      <c r="JP4" s="571"/>
      <c r="JQ4" s="571"/>
      <c r="JR4" s="571"/>
      <c r="JS4" s="571"/>
      <c r="JT4" s="571"/>
      <c r="JU4" s="571"/>
      <c r="JV4" s="571"/>
      <c r="JW4" s="571"/>
      <c r="JX4" s="571"/>
      <c r="JY4" s="571"/>
      <c r="JZ4" s="571"/>
      <c r="KA4" s="571"/>
      <c r="KB4" s="571"/>
      <c r="KC4" s="571"/>
      <c r="KD4" s="562"/>
      <c r="KE4" s="562"/>
      <c r="KF4" s="562"/>
      <c r="KG4" s="562"/>
      <c r="KH4" s="562"/>
      <c r="KI4" s="562"/>
      <c r="KJ4" s="562"/>
      <c r="KK4" s="562"/>
      <c r="KL4" s="571"/>
      <c r="KM4" s="571"/>
      <c r="KN4" s="571"/>
      <c r="KO4" s="571"/>
      <c r="KP4" s="571"/>
      <c r="KQ4" s="571"/>
      <c r="KR4" s="571"/>
      <c r="KS4" s="571"/>
      <c r="KT4" s="562"/>
      <c r="KU4" s="562"/>
      <c r="KV4" s="562"/>
      <c r="KW4" s="562"/>
      <c r="KX4" s="562"/>
      <c r="KY4" s="562"/>
      <c r="KZ4" s="562"/>
      <c r="LA4" s="562"/>
      <c r="LB4" s="562"/>
      <c r="LC4" s="562"/>
      <c r="LD4" s="562"/>
      <c r="LE4" s="562"/>
      <c r="LF4" s="562"/>
      <c r="LG4" s="562"/>
      <c r="LH4" s="562"/>
      <c r="LI4" s="562"/>
      <c r="LJ4" s="562"/>
      <c r="LK4" s="562"/>
      <c r="LL4" s="562"/>
      <c r="LM4" s="562"/>
      <c r="LN4" s="562"/>
      <c r="LO4" s="562"/>
      <c r="LP4" s="562"/>
      <c r="LQ4" s="562"/>
      <c r="LR4" s="562"/>
      <c r="LS4" s="562"/>
      <c r="LT4" s="562"/>
      <c r="LU4" s="562"/>
      <c r="LV4" s="562"/>
      <c r="LW4" s="562"/>
      <c r="LX4" s="562"/>
      <c r="LY4" s="562"/>
      <c r="LZ4" s="562"/>
      <c r="MA4" s="562"/>
      <c r="MB4" s="562"/>
      <c r="MC4" s="562"/>
      <c r="MD4" s="562"/>
      <c r="ME4" s="562"/>
      <c r="MF4" s="562"/>
      <c r="MG4" s="562"/>
      <c r="MH4" s="562"/>
      <c r="MI4" s="562"/>
      <c r="MJ4" s="562"/>
      <c r="MK4" s="562"/>
      <c r="ML4" s="562"/>
      <c r="MM4" s="562"/>
      <c r="MN4" s="562"/>
      <c r="MO4" s="562"/>
      <c r="MP4" s="562"/>
      <c r="MQ4" s="562"/>
      <c r="MR4" s="562"/>
      <c r="MS4" s="562"/>
      <c r="MT4" s="562"/>
      <c r="MU4" s="562"/>
      <c r="MV4" s="562"/>
      <c r="MW4" s="562"/>
      <c r="MX4" s="562"/>
      <c r="MY4" s="562"/>
      <c r="MZ4" s="562"/>
      <c r="NA4" s="562"/>
      <c r="NB4" s="562"/>
      <c r="NC4" s="562"/>
      <c r="ND4" s="562"/>
      <c r="NE4" s="562"/>
      <c r="NF4" s="562"/>
      <c r="NG4" s="562"/>
      <c r="NH4" s="562"/>
      <c r="NI4" s="562"/>
      <c r="NJ4" s="562"/>
      <c r="NK4" s="562"/>
      <c r="NL4" s="562"/>
      <c r="NM4" s="562"/>
      <c r="NN4" s="562"/>
      <c r="NO4" s="562"/>
      <c r="NP4" s="562"/>
      <c r="NQ4" s="562"/>
      <c r="NR4" s="562"/>
      <c r="NS4" s="562"/>
      <c r="NT4" s="562"/>
      <c r="NU4" s="562"/>
      <c r="NV4" s="562"/>
      <c r="NW4" s="562"/>
      <c r="NX4" s="562"/>
      <c r="NY4" s="562"/>
      <c r="NZ4" s="562"/>
      <c r="OA4" s="562"/>
      <c r="OB4" s="562"/>
      <c r="OC4" s="562"/>
      <c r="OD4" s="562"/>
      <c r="OE4" s="562"/>
      <c r="OF4" s="562"/>
      <c r="OG4" s="562"/>
      <c r="OH4" s="562"/>
      <c r="OI4" s="562"/>
      <c r="OJ4" s="562"/>
      <c r="OK4" s="562"/>
      <c r="OL4" s="562"/>
      <c r="OM4" s="562"/>
      <c r="ON4" s="562"/>
      <c r="OO4" s="562"/>
      <c r="OP4" s="562"/>
      <c r="OQ4" s="562"/>
      <c r="OR4" s="562"/>
      <c r="OS4" s="562"/>
      <c r="OT4" s="562"/>
      <c r="OU4" s="562"/>
      <c r="OV4" s="562"/>
      <c r="OW4" s="562"/>
      <c r="OX4" s="562"/>
      <c r="OY4" s="562"/>
      <c r="OZ4" s="562"/>
      <c r="PA4" s="562"/>
      <c r="PB4" s="562"/>
      <c r="PC4" s="562"/>
      <c r="PD4" s="562"/>
      <c r="PE4" s="562"/>
      <c r="PF4" s="562"/>
      <c r="PG4" s="562"/>
      <c r="PH4" s="562"/>
      <c r="PI4" s="562"/>
      <c r="PJ4" s="562"/>
      <c r="PK4" s="562"/>
      <c r="PL4" s="562"/>
      <c r="PM4" s="562"/>
      <c r="PN4" s="562"/>
      <c r="PO4" s="562"/>
      <c r="PP4" s="562"/>
      <c r="PQ4" s="562"/>
      <c r="PR4" s="562"/>
      <c r="PS4" s="562"/>
      <c r="PT4" s="562"/>
      <c r="PU4" s="562"/>
      <c r="PV4" s="562"/>
      <c r="PW4" s="562"/>
      <c r="PX4" s="562"/>
      <c r="PY4" s="562"/>
      <c r="PZ4" s="562"/>
      <c r="QA4" s="562"/>
      <c r="QB4" s="562"/>
      <c r="QC4" s="562"/>
      <c r="QD4" s="562"/>
      <c r="QE4" s="562"/>
      <c r="QF4" s="562"/>
      <c r="QG4" s="562"/>
      <c r="QH4" s="562"/>
      <c r="QI4" s="562"/>
      <c r="QJ4" s="562"/>
      <c r="QK4" s="562"/>
      <c r="QL4" s="562"/>
      <c r="QM4" s="562"/>
      <c r="QN4" s="562"/>
      <c r="QO4" s="562"/>
      <c r="QP4" s="562"/>
      <c r="QQ4" s="562"/>
      <c r="QR4" s="562"/>
      <c r="QS4" s="562"/>
      <c r="QT4" s="562"/>
      <c r="QU4" s="562"/>
      <c r="QV4" s="562"/>
      <c r="QW4" s="562"/>
      <c r="QX4" s="562"/>
      <c r="QY4" s="562"/>
      <c r="QZ4" s="562"/>
      <c r="RA4" s="562"/>
      <c r="RB4" s="562"/>
      <c r="RC4" s="562"/>
      <c r="RD4" s="562"/>
      <c r="RE4" s="562"/>
      <c r="RF4" s="562"/>
      <c r="RG4" s="562"/>
      <c r="RH4" s="562"/>
      <c r="RI4" s="562"/>
      <c r="RJ4" s="562"/>
      <c r="RK4" s="562"/>
      <c r="RL4" s="562"/>
      <c r="RM4" s="562"/>
      <c r="RN4" s="562"/>
      <c r="RO4" s="562"/>
      <c r="RP4" s="562"/>
      <c r="RQ4" s="562"/>
      <c r="RR4" s="562"/>
      <c r="RS4" s="562"/>
      <c r="RT4" s="562"/>
      <c r="RU4" s="562"/>
      <c r="RV4" s="562"/>
      <c r="RW4" s="562"/>
      <c r="RX4" s="562"/>
      <c r="RY4" s="562"/>
    </row>
    <row r="5" spans="1:493" ht="35.1" customHeight="1" thickBot="1" x14ac:dyDescent="0.3">
      <c r="A5" s="538"/>
      <c r="B5" s="568" t="s">
        <v>8282</v>
      </c>
      <c r="C5" s="569" t="s">
        <v>8281</v>
      </c>
      <c r="FB5" s="979" t="s">
        <v>1384</v>
      </c>
      <c r="FC5" s="979"/>
      <c r="FD5" s="979"/>
      <c r="FE5" s="979"/>
      <c r="HF5" s="1035" t="s">
        <v>8288</v>
      </c>
      <c r="HG5" s="1035"/>
      <c r="HH5" s="1035"/>
      <c r="HI5" s="1035"/>
      <c r="HJ5" s="912" t="s">
        <v>8191</v>
      </c>
      <c r="HK5" s="912"/>
      <c r="HL5" s="912"/>
      <c r="HM5" s="912"/>
      <c r="HN5" s="968" t="s">
        <v>8203</v>
      </c>
      <c r="HO5" s="968"/>
      <c r="HP5" s="968"/>
      <c r="HQ5" s="968"/>
      <c r="HR5" s="987" t="s">
        <v>8204</v>
      </c>
      <c r="HS5" s="987"/>
      <c r="HT5" s="987"/>
      <c r="HU5" s="987"/>
      <c r="HV5" s="978" t="s">
        <v>8205</v>
      </c>
      <c r="HW5" s="978"/>
      <c r="HX5" s="978"/>
      <c r="HY5" s="978"/>
      <c r="HZ5" s="1024" t="s">
        <v>8231</v>
      </c>
      <c r="IA5" s="1024"/>
      <c r="IB5" s="1024"/>
      <c r="IC5" s="1024"/>
      <c r="IG5" s="553"/>
      <c r="IH5" s="682" t="s">
        <v>1384</v>
      </c>
      <c r="II5" s="683"/>
      <c r="IJ5" s="683"/>
      <c r="IK5" s="684"/>
      <c r="IL5" s="1165" t="s">
        <v>8338</v>
      </c>
      <c r="IM5" s="907"/>
      <c r="IN5" s="907"/>
      <c r="IO5" s="908"/>
      <c r="IP5" s="1166" t="s">
        <v>8339</v>
      </c>
      <c r="IQ5" s="1167"/>
      <c r="IR5" s="1167"/>
      <c r="IS5" s="1168"/>
      <c r="IT5" s="1163" t="s">
        <v>8337</v>
      </c>
      <c r="IU5" s="1164"/>
      <c r="IV5" s="906" t="s">
        <v>8350</v>
      </c>
      <c r="IW5" s="908"/>
      <c r="IX5" s="1172" t="s">
        <v>8349</v>
      </c>
      <c r="IY5" s="1173"/>
      <c r="IZ5" s="1173"/>
      <c r="JA5" s="1174"/>
      <c r="JB5" s="561"/>
      <c r="JC5" s="554"/>
      <c r="JD5" s="554"/>
      <c r="JE5" s="554"/>
      <c r="JI5" s="553"/>
      <c r="JJ5" s="682" t="s">
        <v>1384</v>
      </c>
      <c r="JK5" s="683"/>
      <c r="JL5" s="683"/>
      <c r="JM5" s="684"/>
      <c r="JN5" s="1189" t="s">
        <v>8347</v>
      </c>
      <c r="JO5" s="1190"/>
      <c r="JP5" s="1190"/>
      <c r="JQ5" s="1164"/>
      <c r="JR5" s="895" t="s">
        <v>8438</v>
      </c>
      <c r="JS5" s="896"/>
      <c r="JT5" s="896"/>
      <c r="JU5" s="897"/>
      <c r="JV5" s="879" t="s">
        <v>8436</v>
      </c>
      <c r="JW5" s="880"/>
      <c r="JX5" s="880"/>
      <c r="JY5" s="881"/>
      <c r="JZ5" s="1184" t="s">
        <v>8442</v>
      </c>
      <c r="KA5" s="1185"/>
      <c r="KB5" s="1185"/>
      <c r="KC5" s="1186"/>
      <c r="KD5" s="556"/>
      <c r="KK5" s="553"/>
      <c r="KL5" s="1169" t="s">
        <v>8443</v>
      </c>
      <c r="KM5" s="1170"/>
      <c r="KN5" s="1170"/>
      <c r="KO5" s="1171"/>
      <c r="KP5" s="932" t="s">
        <v>8448</v>
      </c>
      <c r="KQ5" s="933"/>
      <c r="KR5" s="933"/>
      <c r="KS5" s="934"/>
      <c r="KT5" s="556"/>
    </row>
    <row r="6" spans="1:493" ht="35.1" customHeight="1" thickBot="1" x14ac:dyDescent="0.3">
      <c r="A6" s="538"/>
      <c r="B6" s="568" t="s">
        <v>7625</v>
      </c>
      <c r="C6" s="569" t="s">
        <v>7623</v>
      </c>
      <c r="F6" s="1155" t="s">
        <v>7630</v>
      </c>
      <c r="G6" s="1155"/>
      <c r="H6" s="1155"/>
      <c r="I6" s="1155"/>
      <c r="J6" s="1155"/>
      <c r="K6" s="1155"/>
      <c r="L6" s="1155"/>
      <c r="M6" s="1155"/>
      <c r="N6" s="1155"/>
      <c r="O6" s="1155"/>
      <c r="P6" s="1155"/>
      <c r="Q6" s="1155"/>
      <c r="R6" s="1155"/>
      <c r="S6" s="1155"/>
      <c r="T6" s="1155"/>
      <c r="U6" s="1155"/>
      <c r="V6" s="1155"/>
      <c r="W6" s="1155"/>
      <c r="X6" s="1155"/>
      <c r="Y6" s="1155"/>
      <c r="AB6" s="1155" t="s">
        <v>7630</v>
      </c>
      <c r="AC6" s="1155"/>
      <c r="AD6" s="1155"/>
      <c r="AE6" s="1155"/>
      <c r="AF6" s="1155"/>
      <c r="AG6" s="1155"/>
      <c r="AH6" s="1155"/>
      <c r="AI6" s="1155"/>
      <c r="AJ6" s="1155"/>
      <c r="AK6" s="1155"/>
      <c r="AL6" s="1155"/>
      <c r="AM6" s="1155"/>
      <c r="AN6" s="1155"/>
      <c r="AO6" s="1155"/>
      <c r="AP6" s="1155"/>
      <c r="AQ6" s="1155"/>
      <c r="AR6" s="1155"/>
      <c r="AS6" s="1155"/>
      <c r="AT6" s="1155"/>
      <c r="AU6" s="1155"/>
      <c r="AX6" s="1055" t="s">
        <v>7860</v>
      </c>
      <c r="AY6" s="1055"/>
      <c r="AZ6" s="1055"/>
      <c r="BA6" s="1055"/>
      <c r="BB6" s="1055"/>
      <c r="BC6" s="1055"/>
      <c r="BD6" s="1055"/>
      <c r="BE6" s="1055"/>
      <c r="BF6" s="987" t="s">
        <v>7804</v>
      </c>
      <c r="BG6" s="987"/>
      <c r="BH6" s="987"/>
      <c r="BI6" s="987"/>
      <c r="BJ6" s="987"/>
      <c r="BK6" s="987"/>
      <c r="BL6" s="987"/>
      <c r="BM6" s="987"/>
      <c r="BV6" s="987" t="s">
        <v>7875</v>
      </c>
      <c r="BW6" s="987"/>
      <c r="BX6" s="987"/>
      <c r="BY6" s="987"/>
      <c r="BZ6" s="987"/>
      <c r="CA6" s="987"/>
      <c r="CB6" s="987"/>
      <c r="CC6" s="987"/>
      <c r="CD6" s="1024" t="s">
        <v>7874</v>
      </c>
      <c r="CE6" s="1024"/>
      <c r="CF6" s="1024"/>
      <c r="CG6" s="1024"/>
      <c r="CH6" s="1024"/>
      <c r="CI6" s="1024"/>
      <c r="CJ6" s="1024"/>
      <c r="CK6" s="1024"/>
      <c r="CL6" s="965" t="s">
        <v>7911</v>
      </c>
      <c r="CM6" s="965"/>
      <c r="CN6" s="965"/>
      <c r="CO6" s="965"/>
      <c r="CX6" s="1155" t="s">
        <v>6138</v>
      </c>
      <c r="CY6" s="1155"/>
      <c r="CZ6" s="1155"/>
      <c r="DA6" s="1155"/>
      <c r="DB6" s="965" t="s">
        <v>7911</v>
      </c>
      <c r="DC6" s="965"/>
      <c r="DD6" s="965"/>
      <c r="DE6" s="965"/>
      <c r="DF6" s="965"/>
      <c r="DG6" s="965"/>
      <c r="DH6" s="965"/>
      <c r="DI6" s="965"/>
      <c r="DJ6" s="945" t="s">
        <v>7941</v>
      </c>
      <c r="DK6" s="945"/>
      <c r="DL6" s="945"/>
      <c r="DM6" s="945"/>
      <c r="DN6" s="945"/>
      <c r="DO6" s="945"/>
      <c r="DP6" s="945"/>
      <c r="DQ6" s="945"/>
      <c r="ED6" s="987" t="s">
        <v>8084</v>
      </c>
      <c r="EE6" s="987"/>
      <c r="EF6" s="987"/>
      <c r="EG6" s="987"/>
      <c r="EH6" s="987"/>
      <c r="EI6" s="987"/>
      <c r="EJ6" s="987"/>
      <c r="EK6" s="987"/>
      <c r="EL6" s="987"/>
      <c r="EM6" s="987"/>
      <c r="EN6" s="987"/>
      <c r="EO6" s="987"/>
      <c r="FB6" s="979"/>
      <c r="FC6" s="979"/>
      <c r="FD6" s="979"/>
      <c r="FE6" s="979"/>
      <c r="FJ6" s="912" t="s">
        <v>8087</v>
      </c>
      <c r="FK6" s="912"/>
      <c r="FL6" s="912"/>
      <c r="FM6" s="912"/>
      <c r="FN6" s="912"/>
      <c r="FO6" s="912"/>
      <c r="FP6" s="912"/>
      <c r="FQ6" s="912"/>
      <c r="GD6" s="965" t="s">
        <v>8101</v>
      </c>
      <c r="GE6" s="965"/>
      <c r="GF6" s="965"/>
      <c r="GG6" s="965"/>
      <c r="GH6" s="965"/>
      <c r="GI6" s="965"/>
      <c r="GJ6" s="965"/>
      <c r="GK6" s="965"/>
      <c r="GL6" s="980" t="s">
        <v>8206</v>
      </c>
      <c r="GM6" s="980"/>
      <c r="GN6" s="980"/>
      <c r="GO6" s="980"/>
      <c r="GP6" s="980"/>
      <c r="GQ6" s="980"/>
      <c r="GR6" s="980"/>
      <c r="GS6" s="980"/>
      <c r="GT6" s="945" t="s">
        <v>8147</v>
      </c>
      <c r="GU6" s="945"/>
      <c r="GV6" s="945"/>
      <c r="GW6" s="945"/>
      <c r="HF6" s="945" t="s">
        <v>8147</v>
      </c>
      <c r="HG6" s="945"/>
      <c r="HH6" s="945"/>
      <c r="HI6" s="945"/>
      <c r="HJ6" s="1155" t="s">
        <v>8280</v>
      </c>
      <c r="HK6" s="1155"/>
      <c r="HL6" s="1155"/>
      <c r="HM6" s="1155"/>
      <c r="HN6" s="1155"/>
      <c r="HO6" s="1155"/>
      <c r="HP6" s="1155"/>
      <c r="HQ6" s="1155"/>
      <c r="HR6" s="1155"/>
      <c r="HS6" s="1155"/>
      <c r="HT6" s="1155"/>
      <c r="HU6" s="1155"/>
      <c r="HV6" s="1155"/>
      <c r="HW6" s="1155"/>
      <c r="HX6" s="1155"/>
      <c r="HY6" s="1155"/>
      <c r="IG6" s="553"/>
      <c r="IH6" s="685"/>
      <c r="II6" s="686"/>
      <c r="IJ6" s="686"/>
      <c r="IK6" s="687"/>
      <c r="IL6" s="1160" t="s">
        <v>8280</v>
      </c>
      <c r="IM6" s="1161"/>
      <c r="IN6" s="1161"/>
      <c r="IO6" s="1162"/>
      <c r="IP6" s="853" t="s">
        <v>8340</v>
      </c>
      <c r="IQ6" s="854"/>
      <c r="IR6" s="854"/>
      <c r="IS6" s="854"/>
      <c r="IT6" s="854"/>
      <c r="IU6" s="854"/>
      <c r="IV6" s="854"/>
      <c r="IW6" s="855"/>
      <c r="IX6" s="1169" t="s">
        <v>8342</v>
      </c>
      <c r="IY6" s="1170"/>
      <c r="IZ6" s="1170"/>
      <c r="JA6" s="1170"/>
      <c r="JB6" s="1170"/>
      <c r="JC6" s="1170"/>
      <c r="JD6" s="1170"/>
      <c r="JE6" s="1171"/>
      <c r="JF6" s="556"/>
      <c r="JI6" s="553"/>
      <c r="JJ6" s="685"/>
      <c r="JK6" s="686"/>
      <c r="JL6" s="686"/>
      <c r="JM6" s="687"/>
      <c r="JN6" s="1194" t="s">
        <v>8346</v>
      </c>
      <c r="JO6" s="1195"/>
      <c r="JP6" s="1195"/>
      <c r="JQ6" s="1195"/>
      <c r="JR6" s="1195"/>
      <c r="JS6" s="1195"/>
      <c r="JT6" s="1195"/>
      <c r="JU6" s="1196"/>
      <c r="JV6" s="962" t="s">
        <v>8351</v>
      </c>
      <c r="JW6" s="963"/>
      <c r="JX6" s="963"/>
      <c r="JY6" s="963"/>
      <c r="JZ6" s="963"/>
      <c r="KA6" s="963"/>
      <c r="KB6" s="963"/>
      <c r="KC6" s="964"/>
      <c r="KD6" s="556"/>
      <c r="KL6" s="555"/>
      <c r="KM6" s="555"/>
      <c r="KN6" s="555"/>
      <c r="KO6" s="555"/>
      <c r="KP6" s="555"/>
      <c r="KQ6" s="555"/>
      <c r="KR6" s="555"/>
      <c r="KS6" s="555"/>
    </row>
    <row r="7" spans="1:493" ht="35.1" customHeight="1" thickBot="1" x14ac:dyDescent="0.3">
      <c r="A7" s="538"/>
      <c r="B7" s="568" t="s">
        <v>7625</v>
      </c>
      <c r="C7" s="570"/>
      <c r="F7" s="1032" t="s">
        <v>7635</v>
      </c>
      <c r="G7" s="1032"/>
      <c r="H7" s="1032"/>
      <c r="I7" s="1032"/>
      <c r="J7" s="994" t="s">
        <v>7636</v>
      </c>
      <c r="K7" s="994"/>
      <c r="L7" s="994"/>
      <c r="M7" s="994"/>
      <c r="N7" s="994"/>
      <c r="O7" s="994"/>
      <c r="P7" s="994"/>
      <c r="Q7" s="994"/>
      <c r="R7" s="1019" t="s">
        <v>7670</v>
      </c>
      <c r="S7" s="1019"/>
      <c r="T7" s="1019"/>
      <c r="U7" s="1019"/>
      <c r="V7" s="1019"/>
      <c r="W7" s="1019"/>
      <c r="X7" s="1019"/>
      <c r="Y7" s="1019"/>
      <c r="AB7" s="988" t="s">
        <v>7659</v>
      </c>
      <c r="AC7" s="988"/>
      <c r="AD7" s="988"/>
      <c r="AE7" s="988"/>
      <c r="AF7" s="988"/>
      <c r="AG7" s="988"/>
      <c r="AH7" s="988"/>
      <c r="AI7" s="988"/>
      <c r="AJ7" s="994" t="s">
        <v>7673</v>
      </c>
      <c r="AK7" s="994"/>
      <c r="AL7" s="994"/>
      <c r="AM7" s="994"/>
      <c r="AN7" s="994"/>
      <c r="AO7" s="994"/>
      <c r="AP7" s="994"/>
      <c r="AQ7" s="994"/>
      <c r="AR7" s="1027" t="s">
        <v>7740</v>
      </c>
      <c r="AS7" s="1027"/>
      <c r="AT7" s="1027"/>
      <c r="AU7" s="1027"/>
      <c r="AX7" s="1027" t="s">
        <v>7740</v>
      </c>
      <c r="AY7" s="1027"/>
      <c r="AZ7" s="1027"/>
      <c r="BA7" s="1027"/>
      <c r="BB7" s="1019" t="s">
        <v>7741</v>
      </c>
      <c r="BC7" s="1019"/>
      <c r="BD7" s="1019"/>
      <c r="BE7" s="1019"/>
      <c r="BF7" s="1019"/>
      <c r="BG7" s="1019"/>
      <c r="BH7" s="1019"/>
      <c r="BI7" s="1019"/>
      <c r="BJ7" s="1024" t="s">
        <v>7813</v>
      </c>
      <c r="BK7" s="1024"/>
      <c r="BL7" s="1024"/>
      <c r="BM7" s="1024"/>
      <c r="BN7" s="1024"/>
      <c r="BO7" s="1024"/>
      <c r="BP7" s="1024"/>
      <c r="BQ7" s="1024"/>
      <c r="BV7" s="965" t="s">
        <v>7873</v>
      </c>
      <c r="BW7" s="965"/>
      <c r="BX7" s="965"/>
      <c r="BY7" s="965"/>
      <c r="BZ7" s="965"/>
      <c r="CA7" s="965"/>
      <c r="CB7" s="965"/>
      <c r="CC7" s="965"/>
      <c r="CD7" s="992" t="s">
        <v>7942</v>
      </c>
      <c r="CE7" s="992"/>
      <c r="CF7" s="992"/>
      <c r="CG7" s="992"/>
      <c r="CH7" s="1028" t="s">
        <v>7876</v>
      </c>
      <c r="CI7" s="1028"/>
      <c r="CJ7" s="1028"/>
      <c r="CK7" s="1028"/>
      <c r="CL7" s="1028"/>
      <c r="CM7" s="1028"/>
      <c r="CN7" s="1028"/>
      <c r="CO7" s="1028"/>
      <c r="DB7" s="946" t="s">
        <v>7805</v>
      </c>
      <c r="DC7" s="946"/>
      <c r="DD7" s="946"/>
      <c r="DE7" s="946"/>
      <c r="DF7" s="946"/>
      <c r="DG7" s="946"/>
      <c r="DH7" s="946"/>
      <c r="DI7" s="946"/>
      <c r="DN7" s="1155" t="s">
        <v>6138</v>
      </c>
      <c r="DO7" s="1155"/>
      <c r="DP7" s="1155"/>
      <c r="DQ7" s="1155"/>
      <c r="DZ7" s="994" t="s">
        <v>8067</v>
      </c>
      <c r="EA7" s="994"/>
      <c r="EB7" s="994"/>
      <c r="EC7" s="994"/>
      <c r="ED7" s="994"/>
      <c r="EE7" s="994"/>
      <c r="EF7" s="994"/>
      <c r="EG7" s="994"/>
      <c r="EH7" s="994"/>
      <c r="EI7" s="994"/>
      <c r="EJ7" s="994"/>
      <c r="EK7" s="994"/>
      <c r="EP7" s="1155" t="s">
        <v>6138</v>
      </c>
      <c r="EQ7" s="1155"/>
      <c r="ER7" s="1155"/>
      <c r="ES7" s="1155"/>
      <c r="FB7" s="979"/>
      <c r="FC7" s="979"/>
      <c r="FD7" s="979"/>
      <c r="FE7" s="979"/>
      <c r="FF7" s="1027" t="s">
        <v>8086</v>
      </c>
      <c r="FG7" s="1027"/>
      <c r="FH7" s="1027"/>
      <c r="FI7" s="1027"/>
      <c r="FJ7" s="1027"/>
      <c r="FK7" s="1027"/>
      <c r="FL7" s="1027"/>
      <c r="FM7" s="1027"/>
      <c r="FN7" s="1024" t="s">
        <v>8095</v>
      </c>
      <c r="FO7" s="1024"/>
      <c r="FP7" s="1024"/>
      <c r="FQ7" s="1016" t="s">
        <v>8096</v>
      </c>
      <c r="FR7" s="1016"/>
      <c r="FS7" s="1016"/>
      <c r="GD7" s="1068" t="s">
        <v>8145</v>
      </c>
      <c r="GE7" s="1068"/>
      <c r="GF7" s="1068"/>
      <c r="GG7" s="1068"/>
      <c r="GH7" s="1068"/>
      <c r="GI7" s="1068"/>
      <c r="GJ7" s="1068"/>
      <c r="GK7" s="1068"/>
      <c r="GL7" s="980" t="s">
        <v>8206</v>
      </c>
      <c r="GM7" s="980"/>
      <c r="GN7" s="980"/>
      <c r="GO7" s="980"/>
      <c r="GP7" s="980"/>
      <c r="GQ7" s="980"/>
      <c r="GR7" s="980"/>
      <c r="GS7" s="980"/>
      <c r="HF7" s="978" t="s">
        <v>8176</v>
      </c>
      <c r="HG7" s="978"/>
      <c r="HH7" s="978"/>
      <c r="HI7" s="978"/>
      <c r="HJ7" s="978"/>
      <c r="HK7" s="978"/>
      <c r="HL7" s="978"/>
      <c r="HM7" s="978"/>
      <c r="HN7" s="912" t="s">
        <v>8183</v>
      </c>
      <c r="HO7" s="912"/>
      <c r="HP7" s="912"/>
      <c r="HQ7" s="912"/>
      <c r="HR7" s="912"/>
      <c r="HS7" s="912"/>
      <c r="HT7" s="912"/>
      <c r="HU7" s="912"/>
      <c r="HV7" s="1018" t="s">
        <v>8185</v>
      </c>
      <c r="HW7" s="1018"/>
      <c r="HX7" s="1018"/>
      <c r="HY7" s="1018"/>
      <c r="HZ7" s="1018"/>
      <c r="IA7" s="1018"/>
      <c r="IB7" s="1018"/>
      <c r="IC7" s="1018"/>
      <c r="IG7" s="553"/>
      <c r="IH7" s="685"/>
      <c r="II7" s="686"/>
      <c r="IJ7" s="686"/>
      <c r="IK7" s="687"/>
      <c r="IL7" s="847" t="s">
        <v>8190</v>
      </c>
      <c r="IM7" s="848"/>
      <c r="IN7" s="848"/>
      <c r="IO7" s="848"/>
      <c r="IP7" s="848"/>
      <c r="IQ7" s="848"/>
      <c r="IR7" s="848"/>
      <c r="IS7" s="849"/>
      <c r="IT7" s="844" t="s">
        <v>8343</v>
      </c>
      <c r="IU7" s="845"/>
      <c r="IV7" s="845"/>
      <c r="IW7" s="845"/>
      <c r="IX7" s="845"/>
      <c r="IY7" s="845"/>
      <c r="IZ7" s="845"/>
      <c r="JA7" s="846"/>
      <c r="JB7" s="558"/>
      <c r="JC7" s="555"/>
      <c r="JD7" s="555"/>
      <c r="JE7" s="555"/>
      <c r="JI7" s="553"/>
      <c r="JJ7" s="685"/>
      <c r="JK7" s="686"/>
      <c r="JL7" s="686"/>
      <c r="JM7" s="687"/>
      <c r="JN7" s="1212" t="s">
        <v>8344</v>
      </c>
      <c r="JO7" s="1213"/>
      <c r="JP7" s="1213"/>
      <c r="JQ7" s="1213"/>
      <c r="JR7" s="1213"/>
      <c r="JS7" s="1213"/>
      <c r="JT7" s="1213"/>
      <c r="JU7" s="1214"/>
      <c r="JV7" s="916" t="s">
        <v>8419</v>
      </c>
      <c r="JW7" s="917"/>
      <c r="JX7" s="917"/>
      <c r="JY7" s="917"/>
      <c r="JZ7" s="917"/>
      <c r="KA7" s="917"/>
      <c r="KB7" s="917"/>
      <c r="KC7" s="918"/>
      <c r="KD7" s="556"/>
    </row>
    <row r="8" spans="1:493" ht="35.1" customHeight="1" thickBot="1" x14ac:dyDescent="0.3">
      <c r="A8" s="538"/>
      <c r="B8" s="568" t="s">
        <v>7625</v>
      </c>
      <c r="C8" s="569" t="s">
        <v>7624</v>
      </c>
      <c r="F8" s="915" t="s">
        <v>7634</v>
      </c>
      <c r="G8" s="915"/>
      <c r="H8" s="915"/>
      <c r="I8" s="915"/>
      <c r="J8" s="999" t="s">
        <v>7631</v>
      </c>
      <c r="K8" s="999"/>
      <c r="L8" s="999"/>
      <c r="M8" s="999"/>
      <c r="N8" s="1000" t="s">
        <v>7632</v>
      </c>
      <c r="O8" s="1000"/>
      <c r="P8" s="1000"/>
      <c r="Q8" s="1000"/>
      <c r="R8" s="1016" t="s">
        <v>7633</v>
      </c>
      <c r="S8" s="1016"/>
      <c r="T8" s="1016"/>
      <c r="U8" s="1016"/>
      <c r="V8" s="965" t="s">
        <v>7652</v>
      </c>
      <c r="W8" s="965"/>
      <c r="X8" s="965"/>
      <c r="Y8" s="965"/>
      <c r="AB8" s="965" t="s">
        <v>7652</v>
      </c>
      <c r="AC8" s="965"/>
      <c r="AD8" s="965"/>
      <c r="AE8" s="965"/>
      <c r="AF8" s="988" t="s">
        <v>7674</v>
      </c>
      <c r="AG8" s="988"/>
      <c r="AH8" s="988"/>
      <c r="AI8" s="988"/>
      <c r="AJ8" s="988"/>
      <c r="AK8" s="988"/>
      <c r="AL8" s="988"/>
      <c r="AM8" s="988"/>
      <c r="AN8" s="1035" t="s">
        <v>1772</v>
      </c>
      <c r="AO8" s="1035"/>
      <c r="AP8" s="1035"/>
      <c r="AQ8" s="1035"/>
      <c r="AR8" s="965" t="s">
        <v>7666</v>
      </c>
      <c r="AS8" s="965"/>
      <c r="AT8" s="965"/>
      <c r="AU8" s="965"/>
      <c r="AX8" s="965" t="s">
        <v>7666</v>
      </c>
      <c r="AY8" s="965"/>
      <c r="AZ8" s="965"/>
      <c r="BA8" s="965"/>
      <c r="BB8" s="915" t="s">
        <v>7739</v>
      </c>
      <c r="BC8" s="915"/>
      <c r="BD8" s="915"/>
      <c r="BE8" s="915"/>
      <c r="BF8" s="915"/>
      <c r="BG8" s="915"/>
      <c r="BH8" s="915"/>
      <c r="BI8" s="915"/>
      <c r="BN8" s="1019" t="s">
        <v>7810</v>
      </c>
      <c r="BO8" s="1019"/>
      <c r="BP8" s="1019"/>
      <c r="BQ8" s="1019"/>
      <c r="BV8" s="945" t="s">
        <v>7742</v>
      </c>
      <c r="BW8" s="945"/>
      <c r="BX8" s="945"/>
      <c r="BY8" s="945"/>
      <c r="BZ8" s="945"/>
      <c r="CA8" s="945"/>
      <c r="CB8" s="945"/>
      <c r="CC8" s="945"/>
      <c r="CD8" s="998" t="s">
        <v>8016</v>
      </c>
      <c r="CE8" s="998"/>
      <c r="CF8" s="998"/>
      <c r="CG8" s="998"/>
      <c r="CH8" s="998"/>
      <c r="CI8" s="998"/>
      <c r="CJ8" s="998"/>
      <c r="CK8" s="998"/>
      <c r="CL8" s="998"/>
      <c r="CM8" s="998"/>
      <c r="CN8" s="998"/>
      <c r="CO8" s="998"/>
      <c r="CX8" s="945" t="s">
        <v>7950</v>
      </c>
      <c r="CY8" s="945"/>
      <c r="CZ8" s="945"/>
      <c r="DA8" s="945"/>
      <c r="DB8" s="915" t="s">
        <v>7959</v>
      </c>
      <c r="DC8" s="915"/>
      <c r="DD8" s="915"/>
      <c r="DE8" s="915"/>
      <c r="DF8" s="915"/>
      <c r="DG8" s="915"/>
      <c r="DH8" s="1018" t="s">
        <v>7951</v>
      </c>
      <c r="DI8" s="1018"/>
      <c r="DJ8" s="1018"/>
      <c r="DK8" s="1018"/>
      <c r="DL8" s="1018"/>
      <c r="DM8" s="1018"/>
      <c r="DN8" s="915" t="s">
        <v>8025</v>
      </c>
      <c r="DO8" s="915"/>
      <c r="DP8" s="915"/>
      <c r="DQ8" s="915"/>
      <c r="ED8" s="1024" t="s">
        <v>8085</v>
      </c>
      <c r="EE8" s="1024"/>
      <c r="EF8" s="1024"/>
      <c r="EG8" s="1024"/>
      <c r="EH8" s="1024"/>
      <c r="EI8" s="1024"/>
      <c r="EJ8" s="1024"/>
      <c r="EK8" s="1024"/>
      <c r="EL8" s="1024"/>
      <c r="EM8" s="1024"/>
      <c r="EN8" s="1024"/>
      <c r="EO8" s="1024"/>
      <c r="EP8" s="1000" t="s">
        <v>7957</v>
      </c>
      <c r="EQ8" s="1000"/>
      <c r="ER8" s="1027" t="s">
        <v>7958</v>
      </c>
      <c r="ES8" s="1027"/>
      <c r="FB8" s="979"/>
      <c r="FC8" s="979"/>
      <c r="FD8" s="979"/>
      <c r="FE8" s="979"/>
      <c r="FJ8" s="1024" t="s">
        <v>8092</v>
      </c>
      <c r="FK8" s="1024"/>
      <c r="FL8" s="1024"/>
      <c r="FM8" s="1024"/>
      <c r="FN8" s="1024"/>
      <c r="FO8" s="1024"/>
      <c r="FP8" s="1024"/>
      <c r="FQ8" s="1024"/>
      <c r="FR8" s="945" t="s">
        <v>8166</v>
      </c>
      <c r="FS8" s="945"/>
      <c r="FT8" s="945"/>
      <c r="FU8" s="945"/>
      <c r="GD8" s="1017" t="s">
        <v>8102</v>
      </c>
      <c r="GE8" s="1017"/>
      <c r="GF8" s="1017"/>
      <c r="GG8" s="1017"/>
      <c r="GH8" s="1017"/>
      <c r="GI8" s="1017"/>
      <c r="GJ8" s="1017"/>
      <c r="GK8" s="1017"/>
      <c r="GL8" s="980" t="s">
        <v>8206</v>
      </c>
      <c r="GM8" s="980"/>
      <c r="GN8" s="980"/>
      <c r="GO8" s="980"/>
      <c r="GP8" s="980"/>
      <c r="GQ8" s="980"/>
      <c r="GR8" s="980"/>
      <c r="GS8" s="980"/>
      <c r="HF8" s="1019" t="s">
        <v>8158</v>
      </c>
      <c r="HG8" s="1019"/>
      <c r="HH8" s="1019"/>
      <c r="HI8" s="1019"/>
      <c r="HJ8" s="1019"/>
      <c r="HK8" s="1019"/>
      <c r="HL8" s="1019"/>
      <c r="HM8" s="1019"/>
      <c r="HN8" s="967" t="s">
        <v>8236</v>
      </c>
      <c r="HO8" s="967"/>
      <c r="HP8" s="1032" t="s">
        <v>8237</v>
      </c>
      <c r="HQ8" s="1032"/>
      <c r="HR8" s="1018" t="s">
        <v>8284</v>
      </c>
      <c r="HS8" s="1018"/>
      <c r="HT8" s="1016" t="s">
        <v>8285</v>
      </c>
      <c r="HU8" s="1016"/>
      <c r="HV8" s="913" t="s">
        <v>8286</v>
      </c>
      <c r="HW8" s="913"/>
      <c r="HX8" s="988" t="s">
        <v>8287</v>
      </c>
      <c r="HY8" s="988"/>
      <c r="HZ8" s="965" t="s">
        <v>8187</v>
      </c>
      <c r="IA8" s="965"/>
      <c r="IB8" s="965"/>
      <c r="IC8" s="965"/>
      <c r="IG8" s="553"/>
      <c r="IH8" s="685"/>
      <c r="II8" s="686"/>
      <c r="IJ8" s="686"/>
      <c r="IK8" s="687"/>
      <c r="IL8" s="962" t="s">
        <v>8187</v>
      </c>
      <c r="IM8" s="963"/>
      <c r="IN8" s="963"/>
      <c r="IO8" s="964"/>
      <c r="IP8" s="906" t="s">
        <v>8341</v>
      </c>
      <c r="IQ8" s="907"/>
      <c r="IR8" s="907"/>
      <c r="IS8" s="907"/>
      <c r="IT8" s="907"/>
      <c r="IU8" s="907"/>
      <c r="IV8" s="907"/>
      <c r="IW8" s="908"/>
      <c r="IX8" s="558"/>
      <c r="IY8" s="555"/>
      <c r="IZ8" s="555"/>
      <c r="JA8" s="555"/>
      <c r="JI8" s="553"/>
      <c r="JJ8" s="685"/>
      <c r="JK8" s="686"/>
      <c r="JL8" s="686"/>
      <c r="JM8" s="687"/>
      <c r="JN8" s="1179" t="s">
        <v>8418</v>
      </c>
      <c r="JO8" s="845"/>
      <c r="JP8" s="845"/>
      <c r="JQ8" s="845"/>
      <c r="JR8" s="845"/>
      <c r="JS8" s="845"/>
      <c r="JT8" s="845"/>
      <c r="JU8" s="846"/>
      <c r="JV8" s="1169" t="s">
        <v>8394</v>
      </c>
      <c r="JW8" s="1170"/>
      <c r="JX8" s="1170"/>
      <c r="JY8" s="1170"/>
      <c r="JZ8" s="1170"/>
      <c r="KA8" s="1170"/>
      <c r="KB8" s="1170"/>
      <c r="KC8" s="1171"/>
      <c r="KD8" s="556"/>
    </row>
    <row r="9" spans="1:493" ht="35.1" customHeight="1" thickBot="1" x14ac:dyDescent="0.3">
      <c r="A9" s="538"/>
      <c r="B9" s="568" t="s">
        <v>7625</v>
      </c>
      <c r="C9" s="570" t="s">
        <v>7626</v>
      </c>
      <c r="F9" s="994" t="s">
        <v>7637</v>
      </c>
      <c r="G9" s="994"/>
      <c r="H9" s="994"/>
      <c r="I9" s="994"/>
      <c r="J9" s="994"/>
      <c r="K9" s="994"/>
      <c r="L9" s="994"/>
      <c r="M9" s="994"/>
      <c r="N9" s="1013" t="s">
        <v>7638</v>
      </c>
      <c r="O9" s="1013"/>
      <c r="P9" s="1013"/>
      <c r="Q9" s="1013"/>
      <c r="R9" s="1013"/>
      <c r="S9" s="1013"/>
      <c r="T9" s="1013"/>
      <c r="U9" s="1013"/>
      <c r="V9" s="1009" t="s">
        <v>7656</v>
      </c>
      <c r="W9" s="1009"/>
      <c r="X9" s="1009"/>
      <c r="Y9" s="1009"/>
      <c r="AB9" s="1009" t="s">
        <v>7656</v>
      </c>
      <c r="AC9" s="1009"/>
      <c r="AD9" s="1009"/>
      <c r="AE9" s="1009"/>
      <c r="AF9" s="1035" t="s">
        <v>1772</v>
      </c>
      <c r="AG9" s="1035"/>
      <c r="AH9" s="1035"/>
      <c r="AI9" s="1035"/>
      <c r="AJ9" s="912" t="s">
        <v>7664</v>
      </c>
      <c r="AK9" s="912"/>
      <c r="AL9" s="912"/>
      <c r="AM9" s="912"/>
      <c r="AN9" s="912"/>
      <c r="AO9" s="912"/>
      <c r="AP9" s="912"/>
      <c r="AQ9" s="912"/>
      <c r="AR9" s="1009" t="s">
        <v>7738</v>
      </c>
      <c r="AS9" s="1009"/>
      <c r="AT9" s="1009"/>
      <c r="AU9" s="1009"/>
      <c r="AX9" s="1009" t="s">
        <v>7738</v>
      </c>
      <c r="AY9" s="1009"/>
      <c r="AZ9" s="1009"/>
      <c r="BA9" s="1009"/>
      <c r="BB9" s="1009"/>
      <c r="BC9" s="1009"/>
      <c r="BD9" s="1009"/>
      <c r="BE9" s="1009"/>
      <c r="BF9" s="994" t="s">
        <v>7881</v>
      </c>
      <c r="BG9" s="994"/>
      <c r="BH9" s="994"/>
      <c r="BI9" s="994"/>
      <c r="BJ9" s="994"/>
      <c r="BK9" s="994"/>
      <c r="BL9" s="994"/>
      <c r="BM9" s="994"/>
      <c r="BN9" s="994"/>
      <c r="BO9" s="994"/>
      <c r="BP9" s="994"/>
      <c r="BQ9" s="994"/>
      <c r="CD9" s="915" t="s">
        <v>7882</v>
      </c>
      <c r="CE9" s="915"/>
      <c r="CF9" s="915"/>
      <c r="CG9" s="915"/>
      <c r="CH9" s="915"/>
      <c r="CI9" s="915"/>
      <c r="CJ9" s="915"/>
      <c r="CK9" s="915"/>
      <c r="CL9" s="915"/>
      <c r="CM9" s="915"/>
      <c r="CN9" s="915"/>
      <c r="CO9" s="915"/>
      <c r="DB9" s="1016" t="s">
        <v>7940</v>
      </c>
      <c r="DC9" s="1016"/>
      <c r="DD9" s="1016"/>
      <c r="DE9" s="1016"/>
      <c r="DF9" s="1016"/>
      <c r="DG9" s="1016"/>
      <c r="DH9" s="1016"/>
      <c r="DI9" s="1016"/>
      <c r="DJ9" s="928" t="s">
        <v>7883</v>
      </c>
      <c r="DK9" s="928"/>
      <c r="DL9" s="928"/>
      <c r="DM9" s="928"/>
      <c r="DN9" s="928"/>
      <c r="DO9" s="928"/>
      <c r="DP9" s="928"/>
      <c r="DQ9" s="928"/>
      <c r="DZ9" s="1001" t="s">
        <v>8091</v>
      </c>
      <c r="EA9" s="1001"/>
      <c r="EB9" s="1001"/>
      <c r="EC9" s="1001"/>
      <c r="ED9" s="1001"/>
      <c r="EE9" s="1001"/>
      <c r="EF9" s="1001"/>
      <c r="EG9" s="1001"/>
      <c r="EH9" s="1001"/>
      <c r="EI9" s="1001"/>
      <c r="EJ9" s="1001"/>
      <c r="EK9" s="1001"/>
      <c r="EL9" s="915" t="s">
        <v>8044</v>
      </c>
      <c r="EM9" s="915"/>
      <c r="EN9" s="915"/>
      <c r="EO9" s="915"/>
      <c r="EP9" s="915"/>
      <c r="EQ9" s="915"/>
      <c r="ER9" s="915"/>
      <c r="ES9" s="915"/>
      <c r="FB9" s="979"/>
      <c r="FC9" s="979"/>
      <c r="FD9" s="979"/>
      <c r="FE9" s="979"/>
      <c r="FF9" s="915" t="s">
        <v>8044</v>
      </c>
      <c r="FG9" s="915"/>
      <c r="FH9" s="915"/>
      <c r="FI9" s="915"/>
      <c r="FJ9" s="1016" t="s">
        <v>8093</v>
      </c>
      <c r="FK9" s="1016"/>
      <c r="FL9" s="1016"/>
      <c r="FM9" s="1016"/>
      <c r="FN9" s="1016"/>
      <c r="FO9" s="1016"/>
      <c r="FP9" s="1016"/>
      <c r="FQ9" s="1016"/>
      <c r="GD9" s="987" t="s">
        <v>8103</v>
      </c>
      <c r="GE9" s="987"/>
      <c r="GF9" s="987"/>
      <c r="GG9" s="987"/>
      <c r="GH9" s="987"/>
      <c r="GI9" s="987"/>
      <c r="GJ9" s="987"/>
      <c r="GK9" s="987"/>
      <c r="GL9" s="980" t="s">
        <v>8206</v>
      </c>
      <c r="GM9" s="980"/>
      <c r="GN9" s="980"/>
      <c r="GO9" s="980"/>
      <c r="GP9" s="980"/>
      <c r="GQ9" s="980"/>
      <c r="GR9" s="980"/>
      <c r="GS9" s="980"/>
      <c r="GT9" s="967" t="s">
        <v>8165</v>
      </c>
      <c r="GU9" s="967"/>
      <c r="GV9" s="967"/>
      <c r="GW9" s="967"/>
      <c r="HF9" s="967" t="s">
        <v>8165</v>
      </c>
      <c r="HG9" s="967"/>
      <c r="HH9" s="967"/>
      <c r="HI9" s="967"/>
      <c r="HJ9" s="1068" t="s">
        <v>8177</v>
      </c>
      <c r="HK9" s="1068"/>
      <c r="HL9" s="1068"/>
      <c r="HM9" s="1068"/>
      <c r="HN9" s="1068"/>
      <c r="HO9" s="1068"/>
      <c r="HP9" s="1068"/>
      <c r="HQ9" s="1068"/>
      <c r="HR9" s="1032" t="s">
        <v>8184</v>
      </c>
      <c r="HS9" s="1032"/>
      <c r="HT9" s="1032"/>
      <c r="HU9" s="1032"/>
      <c r="HV9" s="1032"/>
      <c r="HW9" s="1032"/>
      <c r="HX9" s="1032"/>
      <c r="HY9" s="1032"/>
      <c r="HZ9" s="1000" t="s">
        <v>8186</v>
      </c>
      <c r="IA9" s="1000"/>
      <c r="IB9" s="1000"/>
      <c r="IC9" s="1000"/>
      <c r="IG9" s="553"/>
      <c r="IH9" s="685"/>
      <c r="II9" s="686"/>
      <c r="IJ9" s="686"/>
      <c r="IK9" s="687"/>
      <c r="IL9" s="1209" t="s">
        <v>8186</v>
      </c>
      <c r="IM9" s="1210"/>
      <c r="IN9" s="1210"/>
      <c r="IO9" s="1211"/>
      <c r="IP9" s="1175" t="s">
        <v>8188</v>
      </c>
      <c r="IQ9" s="1176"/>
      <c r="IR9" s="1176"/>
      <c r="IS9" s="1176"/>
      <c r="IT9" s="1176"/>
      <c r="IU9" s="1176"/>
      <c r="IV9" s="1176"/>
      <c r="IW9" s="1177"/>
      <c r="IX9" s="561"/>
      <c r="IY9" s="554"/>
      <c r="IZ9" s="554"/>
      <c r="JA9" s="554"/>
      <c r="JB9" s="554"/>
      <c r="JC9" s="554"/>
      <c r="JD9" s="554"/>
      <c r="JE9" s="554"/>
      <c r="JI9" s="553"/>
      <c r="JJ9" s="685"/>
      <c r="JK9" s="686"/>
      <c r="JL9" s="686"/>
      <c r="JM9" s="687"/>
      <c r="JN9" s="1178" t="s">
        <v>8417</v>
      </c>
      <c r="JO9" s="933"/>
      <c r="JP9" s="933"/>
      <c r="JQ9" s="933"/>
      <c r="JR9" s="933"/>
      <c r="JS9" s="933"/>
      <c r="JT9" s="933"/>
      <c r="JU9" s="934"/>
      <c r="JV9" s="1180" t="s">
        <v>8352</v>
      </c>
      <c r="JW9" s="1181"/>
      <c r="JX9" s="1181"/>
      <c r="JY9" s="1181"/>
      <c r="JZ9" s="1181"/>
      <c r="KA9" s="1181"/>
      <c r="KB9" s="1181"/>
      <c r="KC9" s="1182"/>
      <c r="KD9" s="561"/>
      <c r="KE9" s="554"/>
      <c r="KF9" s="554"/>
      <c r="KG9" s="554"/>
    </row>
    <row r="10" spans="1:493" ht="35.1" customHeight="1" thickBot="1" x14ac:dyDescent="0.3">
      <c r="A10" s="538"/>
      <c r="B10" s="568" t="s">
        <v>7629</v>
      </c>
      <c r="C10" s="570" t="s">
        <v>7627</v>
      </c>
      <c r="F10" s="1016" t="s">
        <v>7639</v>
      </c>
      <c r="G10" s="1016"/>
      <c r="H10" s="1016"/>
      <c r="I10" s="1016"/>
      <c r="J10" s="1027" t="s">
        <v>7648</v>
      </c>
      <c r="K10" s="1027"/>
      <c r="L10" s="1027"/>
      <c r="M10" s="1027"/>
      <c r="N10" s="1027"/>
      <c r="O10" s="1027"/>
      <c r="P10" s="1027"/>
      <c r="Q10" s="1027"/>
      <c r="R10" s="987" t="s">
        <v>7669</v>
      </c>
      <c r="S10" s="987"/>
      <c r="T10" s="987"/>
      <c r="U10" s="987"/>
      <c r="V10" s="987"/>
      <c r="W10" s="987"/>
      <c r="X10" s="987"/>
      <c r="Y10" s="987"/>
      <c r="AB10" s="1018" t="s">
        <v>7699</v>
      </c>
      <c r="AC10" s="1018"/>
      <c r="AD10" s="1018"/>
      <c r="AE10" s="1018"/>
      <c r="AF10" s="1018"/>
      <c r="AG10" s="1018"/>
      <c r="AH10" s="1018"/>
      <c r="AI10" s="1018"/>
      <c r="AJ10" s="1156" t="s">
        <v>7700</v>
      </c>
      <c r="AK10" s="1156"/>
      <c r="AL10" s="1156"/>
      <c r="AM10" s="1156"/>
      <c r="AN10" s="1156"/>
      <c r="AO10" s="1156"/>
      <c r="AP10" s="1156"/>
      <c r="AQ10" s="1156"/>
      <c r="AR10" s="1016" t="s">
        <v>7701</v>
      </c>
      <c r="AS10" s="1016"/>
      <c r="AT10" s="1016"/>
      <c r="AU10" s="1016"/>
      <c r="AX10" s="1016" t="s">
        <v>7701</v>
      </c>
      <c r="AY10" s="1016"/>
      <c r="AZ10" s="1016"/>
      <c r="BA10" s="1016"/>
      <c r="BB10" s="1019" t="s">
        <v>7702</v>
      </c>
      <c r="BC10" s="1019"/>
      <c r="BD10" s="1019"/>
      <c r="BE10" s="1019"/>
      <c r="BF10" s="1019"/>
      <c r="BG10" s="1019"/>
      <c r="BH10" s="1019"/>
      <c r="BI10" s="1019"/>
      <c r="BJ10" s="1010" t="s">
        <v>7703</v>
      </c>
      <c r="BK10" s="1010"/>
      <c r="BL10" s="1010"/>
      <c r="BM10" s="1010"/>
      <c r="BN10" s="1010"/>
      <c r="BO10" s="1010"/>
      <c r="BP10" s="1010"/>
      <c r="BQ10" s="1010"/>
      <c r="BV10" s="1028" t="s">
        <v>7885</v>
      </c>
      <c r="BW10" s="1028"/>
      <c r="BX10" s="1028"/>
      <c r="BY10" s="1028"/>
      <c r="BZ10" s="1028"/>
      <c r="CA10" s="1028"/>
      <c r="CB10" s="1028"/>
      <c r="CC10" s="1028"/>
      <c r="CD10" s="1155" t="s">
        <v>7883</v>
      </c>
      <c r="CE10" s="1155"/>
      <c r="CF10" s="1155"/>
      <c r="CG10" s="1155"/>
      <c r="CH10" s="1155"/>
      <c r="CI10" s="1155"/>
      <c r="CJ10" s="1155"/>
      <c r="CK10" s="1155"/>
      <c r="CL10" s="1155"/>
      <c r="CM10" s="1155"/>
      <c r="CN10" s="1155"/>
      <c r="CO10" s="1155"/>
      <c r="CX10" s="1155" t="s">
        <v>1737</v>
      </c>
      <c r="CY10" s="1155"/>
      <c r="CZ10" s="1155"/>
      <c r="DA10" s="1155"/>
      <c r="DB10" s="1155"/>
      <c r="DC10" s="1155"/>
      <c r="DD10" s="1155"/>
      <c r="DE10" s="1155"/>
      <c r="DF10" s="1155"/>
      <c r="DG10" s="1155"/>
      <c r="DH10" s="1155"/>
      <c r="DI10" s="1155"/>
      <c r="DJ10" s="1155"/>
      <c r="DK10" s="1155"/>
      <c r="DL10" s="1155"/>
      <c r="DM10" s="1155"/>
      <c r="DN10" s="1155"/>
      <c r="DO10" s="1155"/>
      <c r="DP10" s="1155"/>
      <c r="DQ10" s="1155"/>
      <c r="DZ10" s="1155" t="s">
        <v>1737</v>
      </c>
      <c r="EA10" s="1155"/>
      <c r="EB10" s="1155"/>
      <c r="EC10" s="1155"/>
      <c r="ED10" s="1155"/>
      <c r="EE10" s="1155"/>
      <c r="EF10" s="1155"/>
      <c r="EG10" s="1155"/>
      <c r="EH10" s="1155"/>
      <c r="EI10" s="1155"/>
      <c r="EJ10" s="1155"/>
      <c r="EK10" s="1155"/>
      <c r="EL10" s="1155"/>
      <c r="EM10" s="1155"/>
      <c r="EN10" s="1155"/>
      <c r="EO10" s="1155"/>
      <c r="EP10" s="1155"/>
      <c r="EQ10" s="1155"/>
      <c r="ER10" s="1155"/>
      <c r="ES10" s="1155"/>
      <c r="FB10" s="979"/>
      <c r="FC10" s="979"/>
      <c r="FD10" s="979"/>
      <c r="FE10" s="979"/>
      <c r="FF10" s="1155" t="s">
        <v>1737</v>
      </c>
      <c r="FG10" s="1155"/>
      <c r="FH10" s="1155"/>
      <c r="FI10" s="1155"/>
      <c r="FJ10" s="1155"/>
      <c r="FK10" s="1155"/>
      <c r="FL10" s="1155"/>
      <c r="FM10" s="1155"/>
      <c r="FN10" s="1155"/>
      <c r="FO10" s="1155"/>
      <c r="FP10" s="1155"/>
      <c r="FQ10" s="1155"/>
      <c r="FR10" s="946" t="s">
        <v>8107</v>
      </c>
      <c r="FS10" s="946"/>
      <c r="FT10" s="946"/>
      <c r="FU10" s="946"/>
      <c r="GD10" s="915" t="s">
        <v>8173</v>
      </c>
      <c r="GE10" s="915"/>
      <c r="GF10" s="994" t="s">
        <v>8167</v>
      </c>
      <c r="GG10" s="994"/>
      <c r="GH10" s="915" t="s">
        <v>7835</v>
      </c>
      <c r="GI10" s="915"/>
      <c r="GJ10" s="1014" t="s">
        <v>8168</v>
      </c>
      <c r="GK10" s="1014"/>
      <c r="GL10" s="980" t="s">
        <v>8206</v>
      </c>
      <c r="GM10" s="980"/>
      <c r="GN10" s="980"/>
      <c r="GO10" s="980"/>
      <c r="GP10" s="980"/>
      <c r="GQ10" s="980"/>
      <c r="GR10" s="980"/>
      <c r="GS10" s="980"/>
      <c r="GT10" s="1016" t="s">
        <v>8169</v>
      </c>
      <c r="GU10" s="1016"/>
      <c r="GV10" s="1001" t="s">
        <v>8170</v>
      </c>
      <c r="GW10" s="1001"/>
      <c r="HF10" s="945" t="s">
        <v>8232</v>
      </c>
      <c r="HG10" s="945"/>
      <c r="HH10" s="965" t="s">
        <v>8233</v>
      </c>
      <c r="HI10" s="965"/>
      <c r="HJ10" s="967" t="s">
        <v>8234</v>
      </c>
      <c r="HK10" s="967"/>
      <c r="HL10" s="1032" t="s">
        <v>8235</v>
      </c>
      <c r="HM10" s="1032"/>
      <c r="HN10" s="994" t="s">
        <v>8238</v>
      </c>
      <c r="HO10" s="994"/>
      <c r="HP10" s="915" t="s">
        <v>7831</v>
      </c>
      <c r="HQ10" s="915"/>
      <c r="HR10" s="1014" t="s">
        <v>8239</v>
      </c>
      <c r="HS10" s="1014"/>
      <c r="HT10" s="946" t="s">
        <v>8240</v>
      </c>
      <c r="HU10" s="946"/>
      <c r="HV10" s="993" t="s">
        <v>8241</v>
      </c>
      <c r="HW10" s="993"/>
      <c r="HX10" s="913" t="s">
        <v>8244</v>
      </c>
      <c r="HY10" s="913"/>
      <c r="HZ10" s="945" t="s">
        <v>8242</v>
      </c>
      <c r="IA10" s="945"/>
      <c r="IB10" s="965" t="s">
        <v>8243</v>
      </c>
      <c r="IC10" s="965"/>
      <c r="IG10" s="553"/>
      <c r="IH10" s="685"/>
      <c r="II10" s="686"/>
      <c r="IJ10" s="686"/>
      <c r="IK10" s="687"/>
      <c r="IL10" s="1157" t="s">
        <v>8310</v>
      </c>
      <c r="IM10" s="1158"/>
      <c r="IN10" s="1158"/>
      <c r="IO10" s="1158"/>
      <c r="IP10" s="1158"/>
      <c r="IQ10" s="1158"/>
      <c r="IR10" s="1158"/>
      <c r="IS10" s="1158"/>
      <c r="IT10" s="1158"/>
      <c r="IU10" s="1158"/>
      <c r="IV10" s="1158"/>
      <c r="IW10" s="1158"/>
      <c r="IX10" s="1158"/>
      <c r="IY10" s="1158"/>
      <c r="IZ10" s="1158"/>
      <c r="JA10" s="1158"/>
      <c r="JB10" s="1158"/>
      <c r="JC10" s="1158"/>
      <c r="JD10" s="1158"/>
      <c r="JE10" s="1159"/>
      <c r="JF10" s="556"/>
      <c r="JI10" s="553"/>
      <c r="JJ10" s="685"/>
      <c r="JK10" s="686"/>
      <c r="JL10" s="686"/>
      <c r="JM10" s="687"/>
      <c r="JN10" s="1183" t="s">
        <v>8310</v>
      </c>
      <c r="JO10" s="1158"/>
      <c r="JP10" s="1158"/>
      <c r="JQ10" s="1158"/>
      <c r="JR10" s="1158"/>
      <c r="JS10" s="1158"/>
      <c r="JT10" s="1158"/>
      <c r="JU10" s="1158"/>
      <c r="JV10" s="1158"/>
      <c r="JW10" s="1158"/>
      <c r="JX10" s="1158"/>
      <c r="JY10" s="1158"/>
      <c r="JZ10" s="1158"/>
      <c r="KA10" s="1158"/>
      <c r="KB10" s="1158"/>
      <c r="KC10" s="1158"/>
      <c r="KD10" s="1158"/>
      <c r="KE10" s="1158"/>
      <c r="KF10" s="1158"/>
      <c r="KG10" s="1159"/>
      <c r="KH10" s="556"/>
    </row>
    <row r="11" spans="1:493" ht="35.1" customHeight="1" thickBot="1" x14ac:dyDescent="0.3">
      <c r="A11" s="538"/>
      <c r="B11" s="568" t="s">
        <v>7629</v>
      </c>
      <c r="C11" s="570"/>
      <c r="F11" s="1016" t="s">
        <v>7639</v>
      </c>
      <c r="G11" s="1016"/>
      <c r="H11" s="1016"/>
      <c r="I11" s="1016"/>
      <c r="J11" s="945" t="s">
        <v>7672</v>
      </c>
      <c r="K11" s="945"/>
      <c r="L11" s="945"/>
      <c r="M11" s="945"/>
      <c r="N11" s="945"/>
      <c r="O11" s="945"/>
      <c r="P11" s="945"/>
      <c r="Q11" s="945"/>
      <c r="R11" s="1025" t="s">
        <v>7671</v>
      </c>
      <c r="S11" s="1025"/>
      <c r="T11" s="1025"/>
      <c r="U11" s="1025"/>
      <c r="V11" s="1025"/>
      <c r="W11" s="1025"/>
      <c r="X11" s="1025"/>
      <c r="Y11" s="1025"/>
      <c r="AB11" s="915" t="s">
        <v>7704</v>
      </c>
      <c r="AC11" s="915"/>
      <c r="AD11" s="915"/>
      <c r="AE11" s="915"/>
      <c r="AF11" s="915"/>
      <c r="AG11" s="915"/>
      <c r="AH11" s="915"/>
      <c r="AI11" s="915"/>
      <c r="AJ11" s="1026" t="s">
        <v>7705</v>
      </c>
      <c r="AK11" s="1026"/>
      <c r="AL11" s="1026"/>
      <c r="AM11" s="1026"/>
      <c r="AN11" s="1026"/>
      <c r="AO11" s="1026"/>
      <c r="AP11" s="1026"/>
      <c r="AQ11" s="1026"/>
      <c r="AR11" s="987" t="s">
        <v>7706</v>
      </c>
      <c r="AS11" s="987"/>
      <c r="AT11" s="987"/>
      <c r="AU11" s="987"/>
      <c r="AX11" s="987" t="s">
        <v>7706</v>
      </c>
      <c r="AY11" s="987"/>
      <c r="AZ11" s="987"/>
      <c r="BA11" s="987"/>
      <c r="BB11" s="1018" t="s">
        <v>7707</v>
      </c>
      <c r="BC11" s="1018"/>
      <c r="BD11" s="1018"/>
      <c r="BE11" s="1018"/>
      <c r="BF11" s="1018"/>
      <c r="BG11" s="1018"/>
      <c r="BH11" s="1018"/>
      <c r="BI11" s="1018"/>
      <c r="BJ11" s="946" t="s">
        <v>7708</v>
      </c>
      <c r="BK11" s="946"/>
      <c r="BL11" s="946"/>
      <c r="BM11" s="946"/>
      <c r="BN11" s="946"/>
      <c r="BO11" s="946"/>
      <c r="BP11" s="946"/>
      <c r="BQ11" s="946"/>
      <c r="BV11" s="1155" t="s">
        <v>7883</v>
      </c>
      <c r="BW11" s="1155"/>
      <c r="BX11" s="1155"/>
      <c r="BY11" s="1155"/>
      <c r="BZ11" s="1155"/>
      <c r="CA11" s="1155"/>
      <c r="CB11" s="1155"/>
      <c r="CC11" s="1155"/>
      <c r="CD11" s="1155"/>
      <c r="CE11" s="1155"/>
      <c r="CF11" s="1155"/>
      <c r="CG11" s="1155"/>
      <c r="CH11" s="1155"/>
      <c r="CI11" s="1155"/>
      <c r="CJ11" s="1155"/>
      <c r="CK11" s="1155"/>
      <c r="CL11" s="1155"/>
      <c r="CM11" s="1155"/>
      <c r="CN11" s="1155"/>
      <c r="CO11" s="1155"/>
      <c r="CX11" s="1155" t="s">
        <v>7883</v>
      </c>
      <c r="CY11" s="1155"/>
      <c r="CZ11" s="1155"/>
      <c r="DA11" s="1155"/>
      <c r="DB11" s="1155"/>
      <c r="DC11" s="1155"/>
      <c r="DD11" s="1155"/>
      <c r="DE11" s="1155"/>
      <c r="DF11" s="1155"/>
      <c r="DG11" s="1155"/>
      <c r="DH11" s="1155"/>
      <c r="DI11" s="1155"/>
      <c r="DJ11" s="1155"/>
      <c r="DK11" s="1155"/>
      <c r="DL11" s="1155"/>
      <c r="DM11" s="1155"/>
      <c r="DN11" s="1155"/>
      <c r="DO11" s="1155"/>
      <c r="DP11" s="1155"/>
      <c r="DQ11" s="1155"/>
      <c r="DZ11" s="912" t="s">
        <v>8045</v>
      </c>
      <c r="EA11" s="912"/>
      <c r="EB11" s="912"/>
      <c r="EC11" s="912"/>
      <c r="ED11" s="912"/>
      <c r="EE11" s="912"/>
      <c r="EF11" s="912"/>
      <c r="EG11" s="912"/>
      <c r="EH11" s="1000" t="s">
        <v>8046</v>
      </c>
      <c r="EI11" s="1000"/>
      <c r="EJ11" s="1000"/>
      <c r="EK11" s="1000"/>
      <c r="EL11" s="1000"/>
      <c r="EM11" s="1000"/>
      <c r="EN11" s="1000"/>
      <c r="EO11" s="1000"/>
      <c r="EP11" s="965" t="s">
        <v>8048</v>
      </c>
      <c r="EQ11" s="965"/>
      <c r="ER11" s="965"/>
      <c r="ES11" s="965"/>
      <c r="FB11" s="979"/>
      <c r="FC11" s="979"/>
      <c r="FD11" s="979"/>
      <c r="FE11" s="979"/>
      <c r="FF11" s="965" t="s">
        <v>8048</v>
      </c>
      <c r="FG11" s="965"/>
      <c r="FH11" s="965"/>
      <c r="FI11" s="965"/>
      <c r="FJ11" s="1000" t="s">
        <v>8108</v>
      </c>
      <c r="FK11" s="1000"/>
      <c r="FL11" s="1000"/>
      <c r="FM11" s="1000"/>
      <c r="FN11" s="1000"/>
      <c r="FO11" s="1000"/>
      <c r="FP11" s="1000"/>
      <c r="FQ11" s="1000"/>
      <c r="FR11" s="912" t="s">
        <v>8109</v>
      </c>
      <c r="FS11" s="912"/>
      <c r="FT11" s="912"/>
      <c r="FU11" s="912"/>
      <c r="GD11" s="912" t="s">
        <v>8109</v>
      </c>
      <c r="GE11" s="912"/>
      <c r="GF11" s="912"/>
      <c r="GG11" s="912"/>
      <c r="GH11" s="912"/>
      <c r="GI11" s="912"/>
      <c r="GJ11" s="912"/>
      <c r="GK11" s="912"/>
      <c r="GL11" s="980" t="s">
        <v>8206</v>
      </c>
      <c r="GM11" s="980"/>
      <c r="GN11" s="980"/>
      <c r="GO11" s="980"/>
      <c r="GP11" s="980"/>
      <c r="GQ11" s="980"/>
      <c r="GR11" s="980"/>
      <c r="GS11" s="980"/>
      <c r="GT11" s="1001" t="s">
        <v>8157</v>
      </c>
      <c r="GU11" s="1001"/>
      <c r="GV11" s="1001"/>
      <c r="GW11" s="1001"/>
      <c r="HF11" s="1001" t="s">
        <v>8157</v>
      </c>
      <c r="HG11" s="1001"/>
      <c r="HH11" s="1001"/>
      <c r="HI11" s="1001"/>
      <c r="HJ11" s="915" t="s">
        <v>8159</v>
      </c>
      <c r="HK11" s="915"/>
      <c r="HL11" s="915"/>
      <c r="HM11" s="915"/>
      <c r="HN11" s="915"/>
      <c r="HO11" s="915"/>
      <c r="HP11" s="915"/>
      <c r="HQ11" s="915"/>
      <c r="HR11" s="1055" t="s">
        <v>8308</v>
      </c>
      <c r="HS11" s="1055"/>
      <c r="HT11" s="1055"/>
      <c r="HU11" s="1055"/>
      <c r="HV11" s="1055"/>
      <c r="HW11" s="1055"/>
      <c r="HX11" s="1055"/>
      <c r="HY11" s="1055"/>
      <c r="HZ11" s="1055"/>
      <c r="IA11" s="1055"/>
      <c r="IB11" s="1055"/>
      <c r="IC11" s="1055"/>
      <c r="IG11" s="553"/>
      <c r="IH11" s="685"/>
      <c r="II11" s="686"/>
      <c r="IJ11" s="686"/>
      <c r="IK11" s="687"/>
      <c r="IL11" s="1157" t="s">
        <v>8309</v>
      </c>
      <c r="IM11" s="1158"/>
      <c r="IN11" s="1158"/>
      <c r="IO11" s="1158"/>
      <c r="IP11" s="1158"/>
      <c r="IQ11" s="1158"/>
      <c r="IR11" s="1158"/>
      <c r="IS11" s="1158"/>
      <c r="IT11" s="1158"/>
      <c r="IU11" s="1158"/>
      <c r="IV11" s="1158"/>
      <c r="IW11" s="1158"/>
      <c r="IX11" s="1158"/>
      <c r="IY11" s="1158"/>
      <c r="IZ11" s="1158"/>
      <c r="JA11" s="1158"/>
      <c r="JB11" s="1158"/>
      <c r="JC11" s="1158"/>
      <c r="JD11" s="1158"/>
      <c r="JE11" s="1159"/>
      <c r="JF11" s="556"/>
      <c r="JI11" s="553"/>
      <c r="JJ11" s="685"/>
      <c r="JK11" s="686"/>
      <c r="JL11" s="686"/>
      <c r="JM11" s="687"/>
      <c r="JN11" s="1183" t="s">
        <v>8309</v>
      </c>
      <c r="JO11" s="1158"/>
      <c r="JP11" s="1158"/>
      <c r="JQ11" s="1158"/>
      <c r="JR11" s="1158"/>
      <c r="JS11" s="1158"/>
      <c r="JT11" s="1158"/>
      <c r="JU11" s="1158"/>
      <c r="JV11" s="1158"/>
      <c r="JW11" s="1158"/>
      <c r="JX11" s="1158"/>
      <c r="JY11" s="1158"/>
      <c r="JZ11" s="1158"/>
      <c r="KA11" s="1158"/>
      <c r="KB11" s="1158"/>
      <c r="KC11" s="1158"/>
      <c r="KD11" s="1158"/>
      <c r="KE11" s="1158"/>
      <c r="KF11" s="1158"/>
      <c r="KG11" s="1159"/>
      <c r="KH11" s="556"/>
    </row>
    <row r="12" spans="1:493" ht="35.1" customHeight="1" thickBot="1" x14ac:dyDescent="0.3">
      <c r="A12" s="538"/>
      <c r="B12" s="568" t="s">
        <v>7629</v>
      </c>
      <c r="C12" s="570" t="s">
        <v>7628</v>
      </c>
      <c r="F12" s="1032" t="s">
        <v>7640</v>
      </c>
      <c r="G12" s="1032"/>
      <c r="H12" s="1032"/>
      <c r="I12" s="1032"/>
      <c r="J12" s="946" t="s">
        <v>7647</v>
      </c>
      <c r="K12" s="946"/>
      <c r="L12" s="946"/>
      <c r="M12" s="946"/>
      <c r="N12" s="946"/>
      <c r="O12" s="946"/>
      <c r="P12" s="946"/>
      <c r="Q12" s="946"/>
      <c r="R12" s="994" t="s">
        <v>7649</v>
      </c>
      <c r="S12" s="994"/>
      <c r="T12" s="994"/>
      <c r="U12" s="1013" t="s">
        <v>7650</v>
      </c>
      <c r="V12" s="1013"/>
      <c r="W12" s="1013"/>
      <c r="X12" s="1019" t="s">
        <v>7651</v>
      </c>
      <c r="Y12" s="1019"/>
      <c r="AB12" s="1019" t="s">
        <v>7651</v>
      </c>
      <c r="AC12" s="1019"/>
      <c r="AD12" s="965" t="s">
        <v>7657</v>
      </c>
      <c r="AE12" s="965"/>
      <c r="AF12" s="965"/>
      <c r="AG12" s="1009" t="s">
        <v>7658</v>
      </c>
      <c r="AH12" s="1009"/>
      <c r="AI12" s="1009"/>
      <c r="AJ12" s="988" t="s">
        <v>7660</v>
      </c>
      <c r="AK12" s="988"/>
      <c r="AL12" s="988"/>
      <c r="AM12" s="994" t="s">
        <v>7661</v>
      </c>
      <c r="AN12" s="994"/>
      <c r="AO12" s="994"/>
      <c r="AP12" s="912" t="s">
        <v>7665</v>
      </c>
      <c r="AQ12" s="912"/>
      <c r="AR12" s="912"/>
      <c r="AS12" s="988" t="s">
        <v>7668</v>
      </c>
      <c r="AT12" s="988"/>
      <c r="AU12" s="988"/>
      <c r="AX12" s="965" t="s">
        <v>7667</v>
      </c>
      <c r="AY12" s="965"/>
      <c r="AZ12" s="965"/>
      <c r="BA12" s="1009" t="s">
        <v>7743</v>
      </c>
      <c r="BB12" s="1009"/>
      <c r="BC12" s="1009"/>
      <c r="BD12" s="994" t="s">
        <v>7744</v>
      </c>
      <c r="BE12" s="994"/>
      <c r="BF12" s="994"/>
      <c r="BG12" s="915" t="s">
        <v>7745</v>
      </c>
      <c r="BH12" s="915"/>
      <c r="BI12" s="915"/>
      <c r="BJ12" s="1018" t="s">
        <v>7880</v>
      </c>
      <c r="BK12" s="1018"/>
      <c r="BL12" s="1018"/>
      <c r="BM12" s="1018"/>
      <c r="BN12" s="1018"/>
      <c r="BO12" s="1018"/>
      <c r="BP12" s="1018"/>
      <c r="BQ12" s="1018"/>
      <c r="BV12" s="987" t="s">
        <v>7807</v>
      </c>
      <c r="BW12" s="987"/>
      <c r="BX12" s="987"/>
      <c r="BY12" s="1024" t="s">
        <v>7879</v>
      </c>
      <c r="BZ12" s="1024"/>
      <c r="CA12" s="1024"/>
      <c r="CB12" s="945" t="s">
        <v>7746</v>
      </c>
      <c r="CC12" s="945"/>
      <c r="CD12" s="945"/>
      <c r="CE12" s="998" t="s">
        <v>7877</v>
      </c>
      <c r="CF12" s="998"/>
      <c r="CG12" s="998"/>
      <c r="CX12" s="1028" t="s">
        <v>7878</v>
      </c>
      <c r="CY12" s="1028"/>
      <c r="CZ12" s="1028"/>
      <c r="DB12" s="1155" t="s">
        <v>6138</v>
      </c>
      <c r="DC12" s="1155"/>
      <c r="DD12" s="1155"/>
      <c r="DE12" s="1155"/>
      <c r="DF12" s="946" t="s">
        <v>7809</v>
      </c>
      <c r="DG12" s="946"/>
      <c r="DH12" s="946"/>
      <c r="DI12" s="965" t="s">
        <v>7873</v>
      </c>
      <c r="DJ12" s="965"/>
      <c r="DK12" s="965"/>
      <c r="DL12" s="915" t="s">
        <v>7808</v>
      </c>
      <c r="DM12" s="915"/>
      <c r="DN12" s="915"/>
      <c r="DO12" s="965" t="s">
        <v>7944</v>
      </c>
      <c r="DP12" s="965"/>
      <c r="DQ12" s="965"/>
      <c r="DZ12" s="1016" t="s">
        <v>7947</v>
      </c>
      <c r="EA12" s="1016"/>
      <c r="EB12" s="1016"/>
      <c r="EC12" s="1016"/>
      <c r="ED12" s="945" t="s">
        <v>7946</v>
      </c>
      <c r="EE12" s="945"/>
      <c r="EF12" s="945"/>
      <c r="EG12" s="945"/>
      <c r="EH12" s="994" t="s">
        <v>8144</v>
      </c>
      <c r="EI12" s="994"/>
      <c r="EJ12" s="994"/>
      <c r="EK12" s="994"/>
      <c r="EL12" s="994"/>
      <c r="EM12" s="994"/>
      <c r="EN12" s="994"/>
      <c r="EO12" s="994"/>
      <c r="FB12" s="979"/>
      <c r="FC12" s="979"/>
      <c r="FD12" s="979"/>
      <c r="FE12" s="979"/>
      <c r="FF12" s="987" t="s">
        <v>7943</v>
      </c>
      <c r="FG12" s="987"/>
      <c r="FH12" s="987"/>
      <c r="FI12" s="1024" t="s">
        <v>7945</v>
      </c>
      <c r="FJ12" s="1024"/>
      <c r="FK12" s="1024"/>
      <c r="FL12" s="912" t="s">
        <v>8088</v>
      </c>
      <c r="FM12" s="912"/>
      <c r="FN12" s="912"/>
      <c r="FO12" s="965" t="s">
        <v>8094</v>
      </c>
      <c r="FP12" s="965"/>
      <c r="FQ12" s="965"/>
      <c r="FR12" s="965"/>
      <c r="FS12" s="965"/>
      <c r="FT12" s="965"/>
      <c r="GD12" s="987" t="s">
        <v>8104</v>
      </c>
      <c r="GE12" s="987"/>
      <c r="GF12" s="987"/>
      <c r="GG12" s="1017" t="s">
        <v>8105</v>
      </c>
      <c r="GH12" s="1017"/>
      <c r="GI12" s="1017"/>
      <c r="GL12" s="980" t="s">
        <v>8206</v>
      </c>
      <c r="GM12" s="980"/>
      <c r="GN12" s="980"/>
      <c r="GO12" s="980"/>
      <c r="GP12" s="980"/>
      <c r="GQ12" s="980"/>
      <c r="GR12" s="980"/>
      <c r="GS12" s="980"/>
      <c r="GT12" s="1068" t="s">
        <v>8146</v>
      </c>
      <c r="GU12" s="1068"/>
      <c r="GV12" s="1068"/>
      <c r="GW12" s="1068"/>
      <c r="HF12" s="945" t="s">
        <v>8148</v>
      </c>
      <c r="HG12" s="945"/>
      <c r="HH12" s="945"/>
      <c r="HI12" s="945"/>
      <c r="HJ12" s="967" t="s">
        <v>8246</v>
      </c>
      <c r="HK12" s="967"/>
      <c r="HL12" s="967"/>
      <c r="HM12" s="967"/>
      <c r="HN12" s="978" t="s">
        <v>8245</v>
      </c>
      <c r="HO12" s="978"/>
      <c r="HP12" s="978"/>
      <c r="HQ12" s="978"/>
      <c r="HR12" s="1055" t="s">
        <v>8306</v>
      </c>
      <c r="HS12" s="1055"/>
      <c r="HT12" s="1055"/>
      <c r="HU12" s="1055"/>
      <c r="HV12" s="1055"/>
      <c r="HW12" s="1055"/>
      <c r="HX12" s="1055"/>
      <c r="HY12" s="1055"/>
      <c r="HZ12" s="1055"/>
      <c r="IA12" s="1055"/>
      <c r="IB12" s="1055"/>
      <c r="IC12" s="1055"/>
      <c r="IG12" s="553"/>
      <c r="IH12" s="685"/>
      <c r="II12" s="686"/>
      <c r="IJ12" s="686"/>
      <c r="IK12" s="687"/>
      <c r="IL12" s="1157" t="s">
        <v>8307</v>
      </c>
      <c r="IM12" s="1158"/>
      <c r="IN12" s="1158"/>
      <c r="IO12" s="1158"/>
      <c r="IP12" s="1158"/>
      <c r="IQ12" s="1158"/>
      <c r="IR12" s="1158"/>
      <c r="IS12" s="1158"/>
      <c r="IT12" s="1158"/>
      <c r="IU12" s="1158"/>
      <c r="IV12" s="1158"/>
      <c r="IW12" s="1158"/>
      <c r="IX12" s="1158"/>
      <c r="IY12" s="1158"/>
      <c r="IZ12" s="1158"/>
      <c r="JA12" s="1158"/>
      <c r="JB12" s="1158"/>
      <c r="JC12" s="1158"/>
      <c r="JD12" s="1158"/>
      <c r="JE12" s="1159"/>
      <c r="JF12" s="556"/>
      <c r="JI12" s="553"/>
      <c r="JJ12" s="685"/>
      <c r="JK12" s="686"/>
      <c r="JL12" s="686"/>
      <c r="JM12" s="687"/>
      <c r="JN12" s="572"/>
      <c r="JO12" s="557"/>
      <c r="JP12" s="557"/>
      <c r="JQ12" s="557"/>
      <c r="JR12" s="557"/>
      <c r="JS12" s="557"/>
      <c r="JT12" s="557"/>
      <c r="JU12" s="557"/>
      <c r="JV12" s="557"/>
      <c r="JW12" s="557"/>
      <c r="JX12" s="557"/>
      <c r="JY12" s="557"/>
      <c r="JZ12" s="557"/>
      <c r="KA12" s="557"/>
      <c r="KB12" s="557"/>
      <c r="KC12" s="557"/>
      <c r="KD12" s="555"/>
      <c r="KE12" s="555"/>
      <c r="KF12" s="555"/>
      <c r="KG12" s="555"/>
      <c r="KL12" s="554"/>
      <c r="KM12" s="554"/>
      <c r="KN12" s="554"/>
      <c r="KO12" s="554"/>
      <c r="KP12" s="554"/>
      <c r="KQ12" s="554"/>
      <c r="KR12" s="554"/>
      <c r="KS12" s="554"/>
    </row>
    <row r="13" spans="1:493" ht="35.1" customHeight="1" thickBot="1" x14ac:dyDescent="0.3">
      <c r="A13" s="538"/>
      <c r="B13" s="568" t="s">
        <v>7629</v>
      </c>
      <c r="C13" s="570"/>
      <c r="J13" s="946" t="s">
        <v>7642</v>
      </c>
      <c r="K13" s="946"/>
      <c r="L13" s="1025" t="s">
        <v>7643</v>
      </c>
      <c r="M13" s="1025"/>
      <c r="N13" s="945" t="s">
        <v>7644</v>
      </c>
      <c r="O13" s="945"/>
      <c r="P13" s="1027" t="s">
        <v>7645</v>
      </c>
      <c r="Q13" s="1027"/>
      <c r="R13" s="912" t="s">
        <v>7654</v>
      </c>
      <c r="S13" s="912"/>
      <c r="T13" s="912"/>
      <c r="U13" s="912"/>
      <c r="V13" s="1025" t="s">
        <v>7655</v>
      </c>
      <c r="W13" s="1025"/>
      <c r="X13" s="1025"/>
      <c r="Y13" s="1025"/>
      <c r="AB13" s="945" t="s">
        <v>7653</v>
      </c>
      <c r="AC13" s="945"/>
      <c r="AD13" s="945"/>
      <c r="AE13" s="945"/>
      <c r="AF13" s="965" t="s">
        <v>7662</v>
      </c>
      <c r="AG13" s="965"/>
      <c r="AH13" s="965"/>
      <c r="AI13" s="965"/>
      <c r="AJ13" s="1019" t="s">
        <v>7646</v>
      </c>
      <c r="AK13" s="1019"/>
      <c r="AL13" s="1019"/>
      <c r="AM13" s="1019"/>
      <c r="AN13" s="994" t="s">
        <v>7663</v>
      </c>
      <c r="AO13" s="994"/>
      <c r="AP13" s="994"/>
      <c r="AQ13" s="994"/>
      <c r="AR13" s="1017" t="s">
        <v>7719</v>
      </c>
      <c r="AS13" s="1017"/>
      <c r="AT13" s="1017"/>
      <c r="AU13" s="1017"/>
      <c r="AX13" s="1025" t="s">
        <v>7748</v>
      </c>
      <c r="AY13" s="1025"/>
      <c r="AZ13" s="1025"/>
      <c r="BA13" s="1025"/>
      <c r="BB13" s="965" t="s">
        <v>7749</v>
      </c>
      <c r="BC13" s="965"/>
      <c r="BD13" s="965"/>
      <c r="BE13" s="965"/>
      <c r="BF13" s="1017" t="s">
        <v>7750</v>
      </c>
      <c r="BG13" s="1017"/>
      <c r="BH13" s="1017"/>
      <c r="BI13" s="1017"/>
      <c r="BV13" s="1000" t="s">
        <v>7806</v>
      </c>
      <c r="BW13" s="1000"/>
      <c r="BX13" s="1000"/>
      <c r="BY13" s="1000"/>
      <c r="BZ13" s="1025" t="s">
        <v>7884</v>
      </c>
      <c r="CA13" s="1025"/>
      <c r="CB13" s="1025"/>
      <c r="CC13" s="1025"/>
      <c r="CD13" s="1009" t="s">
        <v>7886</v>
      </c>
      <c r="CE13" s="1009"/>
      <c r="CF13" s="1009"/>
      <c r="CG13" s="1009"/>
      <c r="CH13" s="946" t="s">
        <v>7747</v>
      </c>
      <c r="CI13" s="946"/>
      <c r="CJ13" s="1028" t="s">
        <v>7887</v>
      </c>
      <c r="CK13" s="1028"/>
      <c r="CL13" s="988" t="s">
        <v>7888</v>
      </c>
      <c r="CM13" s="988"/>
      <c r="CN13" s="988"/>
      <c r="CO13" s="988"/>
      <c r="CX13" s="998" t="s">
        <v>7889</v>
      </c>
      <c r="CY13" s="998"/>
      <c r="CZ13" s="998"/>
      <c r="DA13" s="998"/>
      <c r="DB13" s="998"/>
      <c r="DC13" s="998"/>
      <c r="DD13" s="967" t="s">
        <v>7892</v>
      </c>
      <c r="DE13" s="967"/>
      <c r="DF13" s="1027" t="s">
        <v>7751</v>
      </c>
      <c r="DG13" s="1027"/>
      <c r="DH13" s="968" t="s">
        <v>7752</v>
      </c>
      <c r="DI13" s="968"/>
      <c r="DJ13" s="912" t="s">
        <v>7891</v>
      </c>
      <c r="DK13" s="912"/>
      <c r="DL13" s="1000" t="s">
        <v>7952</v>
      </c>
      <c r="DM13" s="1000"/>
      <c r="DN13" s="1000"/>
      <c r="DO13" s="1000"/>
      <c r="DZ13" s="967" t="s">
        <v>7955</v>
      </c>
      <c r="EA13" s="967"/>
      <c r="EB13" s="912" t="s">
        <v>7956</v>
      </c>
      <c r="EC13" s="912"/>
      <c r="ED13" s="1014" t="s">
        <v>7832</v>
      </c>
      <c r="EE13" s="1014"/>
      <c r="EF13" s="1016" t="s">
        <v>7833</v>
      </c>
      <c r="EG13" s="1016"/>
      <c r="EH13" s="1001" t="s">
        <v>7834</v>
      </c>
      <c r="EI13" s="1001"/>
      <c r="EL13" s="965" t="s">
        <v>8026</v>
      </c>
      <c r="EM13" s="965"/>
      <c r="EN13" s="965"/>
      <c r="EO13" s="965"/>
      <c r="EP13" s="987" t="s">
        <v>7953</v>
      </c>
      <c r="EQ13" s="987"/>
      <c r="ER13" s="987"/>
      <c r="ES13" s="987"/>
      <c r="FB13" s="979"/>
      <c r="FC13" s="979"/>
      <c r="FD13" s="979"/>
      <c r="FE13" s="979"/>
      <c r="FF13" s="965" t="s">
        <v>7954</v>
      </c>
      <c r="FG13" s="965"/>
      <c r="FH13" s="965"/>
      <c r="FI13" s="965"/>
      <c r="FJ13" s="978" t="s">
        <v>8043</v>
      </c>
      <c r="FK13" s="978"/>
      <c r="FL13" s="978"/>
      <c r="FM13" s="978"/>
      <c r="FN13" s="945" t="s">
        <v>8089</v>
      </c>
      <c r="FO13" s="945"/>
      <c r="FP13" s="945"/>
      <c r="FQ13" s="945"/>
      <c r="FR13" s="978" t="s">
        <v>8106</v>
      </c>
      <c r="FS13" s="978"/>
      <c r="FT13" s="978"/>
      <c r="FU13" s="978"/>
      <c r="GD13" s="1003" t="s">
        <v>8090</v>
      </c>
      <c r="GE13" s="1003"/>
      <c r="GF13" s="1003"/>
      <c r="GG13" s="1003"/>
      <c r="GH13" s="1020" t="s">
        <v>8161</v>
      </c>
      <c r="GI13" s="1020"/>
      <c r="GJ13" s="1020"/>
      <c r="GK13" s="1020"/>
      <c r="GL13" s="980" t="s">
        <v>8206</v>
      </c>
      <c r="GM13" s="980"/>
      <c r="GN13" s="980"/>
      <c r="GO13" s="980"/>
      <c r="GP13" s="980"/>
      <c r="GQ13" s="980"/>
      <c r="GR13" s="980"/>
      <c r="GS13" s="980"/>
      <c r="GT13" s="965" t="s">
        <v>8175</v>
      </c>
      <c r="GU13" s="965"/>
      <c r="GV13" s="965"/>
      <c r="GW13" s="965"/>
      <c r="HF13" s="1155" t="s">
        <v>8279</v>
      </c>
      <c r="HG13" s="1155"/>
      <c r="HH13" s="1155"/>
      <c r="HI13" s="1155"/>
      <c r="HJ13" s="1155"/>
      <c r="HK13" s="1155"/>
      <c r="HL13" s="1155"/>
      <c r="HM13" s="1155"/>
      <c r="HN13" s="1155"/>
      <c r="HO13" s="1155"/>
      <c r="HP13" s="1155"/>
      <c r="HQ13" s="1155"/>
      <c r="HR13" s="1155"/>
      <c r="HS13" s="1155"/>
      <c r="HT13" s="1155"/>
      <c r="HU13" s="1155"/>
      <c r="HV13" s="1155"/>
      <c r="HW13" s="1155"/>
      <c r="HX13" s="1155"/>
      <c r="HY13" s="1155"/>
      <c r="IG13" s="553"/>
      <c r="IH13" s="688"/>
      <c r="II13" s="689"/>
      <c r="IJ13" s="689"/>
      <c r="IK13" s="690"/>
      <c r="IL13" s="1187" t="s">
        <v>8336</v>
      </c>
      <c r="IM13" s="1188"/>
      <c r="IN13" s="1197" t="s">
        <v>8000</v>
      </c>
      <c r="IO13" s="1198"/>
      <c r="IP13" s="1199" t="s">
        <v>8001</v>
      </c>
      <c r="IQ13" s="1200"/>
      <c r="IR13" s="1201" t="s">
        <v>8002</v>
      </c>
      <c r="IS13" s="1202"/>
      <c r="IT13" s="1203" t="s">
        <v>8003</v>
      </c>
      <c r="IU13" s="1204"/>
      <c r="IV13" s="1205" t="s">
        <v>8004</v>
      </c>
      <c r="IW13" s="1206"/>
      <c r="IX13" s="1207" t="s">
        <v>8006</v>
      </c>
      <c r="IY13" s="1208"/>
      <c r="IZ13" s="1191" t="s">
        <v>8007</v>
      </c>
      <c r="JA13" s="1192"/>
      <c r="JB13" s="558"/>
      <c r="JC13" s="555"/>
      <c r="JD13" s="555"/>
      <c r="JE13" s="555"/>
      <c r="JI13" s="553"/>
      <c r="JJ13" s="688"/>
      <c r="JK13" s="689"/>
      <c r="JL13" s="689"/>
      <c r="JM13" s="690"/>
      <c r="JN13" s="1193" t="s">
        <v>8345</v>
      </c>
      <c r="JO13" s="940"/>
      <c r="JP13" s="916" t="s">
        <v>8348</v>
      </c>
      <c r="JQ13" s="917"/>
      <c r="JR13" s="917"/>
      <c r="JS13" s="918"/>
      <c r="JT13" s="844" t="s">
        <v>8437</v>
      </c>
      <c r="JU13" s="845"/>
      <c r="JV13" s="845"/>
      <c r="JW13" s="845"/>
      <c r="JX13" s="845"/>
      <c r="JY13" s="846"/>
      <c r="JZ13" s="916" t="s">
        <v>8439</v>
      </c>
      <c r="KA13" s="917"/>
      <c r="KB13" s="917"/>
      <c r="KC13" s="918"/>
      <c r="KD13" s="556"/>
      <c r="KK13" s="553"/>
      <c r="KL13" s="906" t="s">
        <v>8440</v>
      </c>
      <c r="KM13" s="907"/>
      <c r="KN13" s="907"/>
      <c r="KO13" s="908"/>
      <c r="KP13" s="962" t="s">
        <v>8445</v>
      </c>
      <c r="KQ13" s="963"/>
      <c r="KR13" s="963"/>
      <c r="KS13" s="964"/>
      <c r="KT13" s="556"/>
    </row>
    <row r="14" spans="1:493" x14ac:dyDescent="0.25">
      <c r="IH14" s="555"/>
      <c r="II14" s="555"/>
      <c r="IJ14" s="555"/>
      <c r="IK14" s="555"/>
      <c r="IL14" s="555"/>
      <c r="IM14" s="555"/>
      <c r="IN14" s="555"/>
      <c r="IO14" s="555"/>
      <c r="IP14" s="555"/>
      <c r="IQ14" s="555"/>
      <c r="IR14" s="555"/>
      <c r="IS14" s="555"/>
      <c r="IT14" s="555"/>
      <c r="IU14" s="555"/>
      <c r="IV14" s="555"/>
      <c r="IW14" s="555"/>
      <c r="IX14" s="555"/>
      <c r="IY14" s="555"/>
      <c r="IZ14" s="555"/>
      <c r="JA14" s="555"/>
      <c r="JJ14" s="555"/>
      <c r="JK14" s="555"/>
      <c r="JL14" s="555"/>
      <c r="JM14" s="555"/>
      <c r="JN14" s="555"/>
      <c r="JO14" s="555"/>
      <c r="JP14" s="555"/>
      <c r="JQ14" s="555"/>
      <c r="JR14" s="555"/>
      <c r="JS14" s="555"/>
      <c r="JT14" s="555"/>
      <c r="JU14" s="555"/>
      <c r="JV14" s="555"/>
      <c r="JW14" s="555"/>
      <c r="JX14" s="555"/>
      <c r="JY14" s="555"/>
      <c r="JZ14" s="555"/>
      <c r="KA14" s="555"/>
      <c r="KB14" s="555"/>
      <c r="KC14" s="555"/>
      <c r="KL14" s="555"/>
      <c r="KM14" s="555"/>
      <c r="KN14" s="555"/>
      <c r="KO14" s="555"/>
      <c r="KP14" s="555"/>
      <c r="KQ14" s="555"/>
      <c r="KR14" s="555"/>
      <c r="KS14" s="555"/>
    </row>
    <row r="25" ht="15.75" customHeight="1" x14ac:dyDescent="0.25"/>
  </sheetData>
  <mergeCells count="544">
    <mergeCell ref="KL13:KO13"/>
    <mergeCell ref="JZ5:KC5"/>
    <mergeCell ref="KL5:KO5"/>
    <mergeCell ref="KP13:KS13"/>
    <mergeCell ref="KP5:KS5"/>
    <mergeCell ref="JV6:KC6"/>
    <mergeCell ref="JV7:KC7"/>
    <mergeCell ref="IL8:IO8"/>
    <mergeCell ref="IL13:IM13"/>
    <mergeCell ref="JV8:KC8"/>
    <mergeCell ref="IV5:IW5"/>
    <mergeCell ref="JN5:JQ5"/>
    <mergeCell ref="JP13:JS13"/>
    <mergeCell ref="IZ13:JA13"/>
    <mergeCell ref="JN13:JO13"/>
    <mergeCell ref="JN6:JU6"/>
    <mergeCell ref="IN13:IO13"/>
    <mergeCell ref="IP13:IQ13"/>
    <mergeCell ref="IR13:IS13"/>
    <mergeCell ref="IT13:IU13"/>
    <mergeCell ref="IV13:IW13"/>
    <mergeCell ref="IX13:IY13"/>
    <mergeCell ref="IL9:IO9"/>
    <mergeCell ref="JN7:JU7"/>
    <mergeCell ref="JV5:JY5"/>
    <mergeCell ref="JT13:JY13"/>
    <mergeCell ref="JR5:JU5"/>
    <mergeCell ref="JZ13:KC13"/>
    <mergeCell ref="HZ8:IC8"/>
    <mergeCell ref="JN9:JU9"/>
    <mergeCell ref="JN8:JU8"/>
    <mergeCell ref="HR12:IC12"/>
    <mergeCell ref="IL12:JE12"/>
    <mergeCell ref="HR11:IC11"/>
    <mergeCell ref="IL11:JE11"/>
    <mergeCell ref="JV9:KC9"/>
    <mergeCell ref="JN11:KG11"/>
    <mergeCell ref="JN10:KG10"/>
    <mergeCell ref="JJ5:JM13"/>
    <mergeCell ref="HJ5:HM5"/>
    <mergeCell ref="IL10:JE10"/>
    <mergeCell ref="IL6:IO6"/>
    <mergeCell ref="IT5:IU5"/>
    <mergeCell ref="IL5:IO5"/>
    <mergeCell ref="IP5:IS5"/>
    <mergeCell ref="IP6:IW6"/>
    <mergeCell ref="IP8:IW8"/>
    <mergeCell ref="IX6:JE6"/>
    <mergeCell ref="IT7:JA7"/>
    <mergeCell ref="IX5:JA5"/>
    <mergeCell ref="IP9:IW9"/>
    <mergeCell ref="IL7:IS7"/>
    <mergeCell ref="GT13:GW13"/>
    <mergeCell ref="HN7:HU7"/>
    <mergeCell ref="HR9:HY9"/>
    <mergeCell ref="HZ10:IA10"/>
    <mergeCell ref="HV5:HY5"/>
    <mergeCell ref="HV7:IC7"/>
    <mergeCell ref="IB10:IC10"/>
    <mergeCell ref="HZ5:IC5"/>
    <mergeCell ref="HN8:HO8"/>
    <mergeCell ref="HF5:HI5"/>
    <mergeCell ref="HF7:HM7"/>
    <mergeCell ref="HJ9:HQ9"/>
    <mergeCell ref="HJ6:HY6"/>
    <mergeCell ref="HN5:HQ5"/>
    <mergeCell ref="HR5:HU5"/>
    <mergeCell ref="GT12:GW12"/>
    <mergeCell ref="HN12:HQ12"/>
    <mergeCell ref="HR8:HS8"/>
    <mergeCell ref="HT8:HU8"/>
    <mergeCell ref="HP8:HQ8"/>
    <mergeCell ref="HN10:HO10"/>
    <mergeCell ref="HP10:HQ10"/>
    <mergeCell ref="HR10:HS10"/>
    <mergeCell ref="HZ9:IC9"/>
    <mergeCell ref="DB8:DG8"/>
    <mergeCell ref="DD13:DE13"/>
    <mergeCell ref="FR10:FU10"/>
    <mergeCell ref="GD11:GK11"/>
    <mergeCell ref="GL6:GS6"/>
    <mergeCell ref="GL7:GS7"/>
    <mergeCell ref="GL8:GS8"/>
    <mergeCell ref="GL9:GS9"/>
    <mergeCell ref="GD10:GE10"/>
    <mergeCell ref="FR8:FU8"/>
    <mergeCell ref="GJ10:GK10"/>
    <mergeCell ref="GF10:GG10"/>
    <mergeCell ref="GL11:GS11"/>
    <mergeCell ref="GL10:GS10"/>
    <mergeCell ref="GD7:GK7"/>
    <mergeCell ref="GD9:GK9"/>
    <mergeCell ref="GD8:GK8"/>
    <mergeCell ref="GD6:GK6"/>
    <mergeCell ref="FR13:FU13"/>
    <mergeCell ref="DZ7:EK7"/>
    <mergeCell ref="FF7:FM7"/>
    <mergeCell ref="FJ6:FQ6"/>
    <mergeCell ref="DN7:DQ7"/>
    <mergeCell ref="ED6:EO6"/>
    <mergeCell ref="CX6:DA6"/>
    <mergeCell ref="DZ10:ES10"/>
    <mergeCell ref="DB7:DI7"/>
    <mergeCell ref="CX8:DA8"/>
    <mergeCell ref="DB9:DI9"/>
    <mergeCell ref="DN8:DQ8"/>
    <mergeCell ref="FF11:FI11"/>
    <mergeCell ref="FB5:FE13"/>
    <mergeCell ref="EL13:EO13"/>
    <mergeCell ref="EP13:ES13"/>
    <mergeCell ref="DZ13:EA13"/>
    <mergeCell ref="EB13:EC13"/>
    <mergeCell ref="EP8:EQ8"/>
    <mergeCell ref="ER8:ES8"/>
    <mergeCell ref="DJ9:DQ9"/>
    <mergeCell ref="DB12:DE12"/>
    <mergeCell ref="CX13:DC13"/>
    <mergeCell ref="DH8:DM8"/>
    <mergeCell ref="CX10:DQ10"/>
    <mergeCell ref="CX11:DQ11"/>
    <mergeCell ref="EH13:EI13"/>
    <mergeCell ref="EH12:EO12"/>
    <mergeCell ref="ED12:EG12"/>
    <mergeCell ref="DB6:DI6"/>
    <mergeCell ref="CJ13:CK13"/>
    <mergeCell ref="CL13:CO13"/>
    <mergeCell ref="DJ13:DK13"/>
    <mergeCell ref="DL12:DN12"/>
    <mergeCell ref="DI12:DK12"/>
    <mergeCell ref="DL13:DO13"/>
    <mergeCell ref="DF12:DH12"/>
    <mergeCell ref="DF13:DG13"/>
    <mergeCell ref="DH13:DI13"/>
    <mergeCell ref="DO12:DQ12"/>
    <mergeCell ref="CX12:CZ12"/>
    <mergeCell ref="BJ12:BQ12"/>
    <mergeCell ref="CD6:CK6"/>
    <mergeCell ref="CH7:CO7"/>
    <mergeCell ref="CE12:CG12"/>
    <mergeCell ref="BY12:CA12"/>
    <mergeCell ref="CB12:CD12"/>
    <mergeCell ref="CD9:CO9"/>
    <mergeCell ref="BV11:CO11"/>
    <mergeCell ref="BV7:CC7"/>
    <mergeCell ref="BV6:CC6"/>
    <mergeCell ref="BV12:BX12"/>
    <mergeCell ref="BN8:BQ8"/>
    <mergeCell ref="BV8:CC8"/>
    <mergeCell ref="CD7:CG7"/>
    <mergeCell ref="CD8:CO8"/>
    <mergeCell ref="CL6:CO6"/>
    <mergeCell ref="BF6:BM6"/>
    <mergeCell ref="CD10:CO10"/>
    <mergeCell ref="BV10:CC10"/>
    <mergeCell ref="BB11:BI11"/>
    <mergeCell ref="BJ10:BQ10"/>
    <mergeCell ref="BJ11:BQ11"/>
    <mergeCell ref="BB8:BI8"/>
    <mergeCell ref="BJ7:BQ7"/>
    <mergeCell ref="AR7:AU7"/>
    <mergeCell ref="AX7:BA7"/>
    <mergeCell ref="BB7:BI7"/>
    <mergeCell ref="AR8:AU8"/>
    <mergeCell ref="AX8:BA8"/>
    <mergeCell ref="AD12:AF12"/>
    <mergeCell ref="U12:W12"/>
    <mergeCell ref="AB12:AC12"/>
    <mergeCell ref="AF9:AI9"/>
    <mergeCell ref="BG12:BI12"/>
    <mergeCell ref="BD12:BF12"/>
    <mergeCell ref="BA12:BC12"/>
    <mergeCell ref="AX12:AZ12"/>
    <mergeCell ref="AS12:AU12"/>
    <mergeCell ref="AP12:AR12"/>
    <mergeCell ref="AR9:AU9"/>
    <mergeCell ref="BB10:BI10"/>
    <mergeCell ref="AR11:AU11"/>
    <mergeCell ref="AX11:BA11"/>
    <mergeCell ref="AB13:AE13"/>
    <mergeCell ref="AJ13:AM13"/>
    <mergeCell ref="BV13:BY13"/>
    <mergeCell ref="AF13:AI13"/>
    <mergeCell ref="AN13:AQ13"/>
    <mergeCell ref="BB13:BE13"/>
    <mergeCell ref="BF13:BI13"/>
    <mergeCell ref="CH13:CI13"/>
    <mergeCell ref="AX13:BA13"/>
    <mergeCell ref="AR13:AU13"/>
    <mergeCell ref="BZ13:CC13"/>
    <mergeCell ref="CD13:CG13"/>
    <mergeCell ref="AX6:BE6"/>
    <mergeCell ref="AB9:AE9"/>
    <mergeCell ref="AJ9:AQ9"/>
    <mergeCell ref="AJ12:AL12"/>
    <mergeCell ref="AM12:AO12"/>
    <mergeCell ref="BF9:BQ9"/>
    <mergeCell ref="AX9:BE9"/>
    <mergeCell ref="AG12:AI12"/>
    <mergeCell ref="F6:Y6"/>
    <mergeCell ref="J8:M8"/>
    <mergeCell ref="N8:Q8"/>
    <mergeCell ref="F8:I8"/>
    <mergeCell ref="F7:I7"/>
    <mergeCell ref="J7:Q7"/>
    <mergeCell ref="V8:Y8"/>
    <mergeCell ref="R8:U8"/>
    <mergeCell ref="AB7:AI7"/>
    <mergeCell ref="R7:Y7"/>
    <mergeCell ref="AF8:AM8"/>
    <mergeCell ref="AB6:AU6"/>
    <mergeCell ref="AJ7:AQ7"/>
    <mergeCell ref="AB8:AE8"/>
    <mergeCell ref="AN8:AQ8"/>
    <mergeCell ref="AX10:BA10"/>
    <mergeCell ref="L13:M13"/>
    <mergeCell ref="J13:K13"/>
    <mergeCell ref="N13:O13"/>
    <mergeCell ref="P13:Q13"/>
    <mergeCell ref="R13:U13"/>
    <mergeCell ref="N9:U9"/>
    <mergeCell ref="F10:I10"/>
    <mergeCell ref="F12:I12"/>
    <mergeCell ref="J11:Q11"/>
    <mergeCell ref="J10:Q10"/>
    <mergeCell ref="J12:Q12"/>
    <mergeCell ref="F11:I11"/>
    <mergeCell ref="R10:Y10"/>
    <mergeCell ref="V13:Y13"/>
    <mergeCell ref="X12:Y12"/>
    <mergeCell ref="R11:Y11"/>
    <mergeCell ref="V9:Y9"/>
    <mergeCell ref="F9:M9"/>
    <mergeCell ref="R12:T12"/>
    <mergeCell ref="RR3:RU3"/>
    <mergeCell ref="RV3:RY3"/>
    <mergeCell ref="QT3:QW3"/>
    <mergeCell ref="QX3:RA3"/>
    <mergeCell ref="RB3:RE3"/>
    <mergeCell ref="RF3:RI3"/>
    <mergeCell ref="RJ3:RM3"/>
    <mergeCell ref="RN3:RQ3"/>
    <mergeCell ref="PV3:PY3"/>
    <mergeCell ref="PZ3:QC3"/>
    <mergeCell ref="QD3:QG3"/>
    <mergeCell ref="QH3:QK3"/>
    <mergeCell ref="QL3:QO3"/>
    <mergeCell ref="QP3:QS3"/>
    <mergeCell ref="OX3:PA3"/>
    <mergeCell ref="PB3:PE3"/>
    <mergeCell ref="PF3:PI3"/>
    <mergeCell ref="PJ3:PM3"/>
    <mergeCell ref="PN3:PQ3"/>
    <mergeCell ref="PR3:PU3"/>
    <mergeCell ref="NZ3:OC3"/>
    <mergeCell ref="OD3:OG3"/>
    <mergeCell ref="OH3:OK3"/>
    <mergeCell ref="OL3:OO3"/>
    <mergeCell ref="OP3:OS3"/>
    <mergeCell ref="OT3:OW3"/>
    <mergeCell ref="NB3:NE3"/>
    <mergeCell ref="NF3:NI3"/>
    <mergeCell ref="NJ3:NM3"/>
    <mergeCell ref="NN3:NQ3"/>
    <mergeCell ref="NR3:NU3"/>
    <mergeCell ref="NV3:NY3"/>
    <mergeCell ref="MD3:MG3"/>
    <mergeCell ref="MH3:MK3"/>
    <mergeCell ref="ML3:MO3"/>
    <mergeCell ref="MP3:MS3"/>
    <mergeCell ref="MT3:MW3"/>
    <mergeCell ref="MX3:NA3"/>
    <mergeCell ref="LF3:LI3"/>
    <mergeCell ref="LJ3:LM3"/>
    <mergeCell ref="LN3:LQ3"/>
    <mergeCell ref="LR3:LU3"/>
    <mergeCell ref="LV3:LY3"/>
    <mergeCell ref="LZ3:MC3"/>
    <mergeCell ref="KH3:KK3"/>
    <mergeCell ref="KL3:KO3"/>
    <mergeCell ref="KP3:KS3"/>
    <mergeCell ref="KT3:KW3"/>
    <mergeCell ref="KX3:LA3"/>
    <mergeCell ref="LB3:LE3"/>
    <mergeCell ref="JJ3:JM3"/>
    <mergeCell ref="JN3:JQ3"/>
    <mergeCell ref="JR3:JU3"/>
    <mergeCell ref="JV3:JY3"/>
    <mergeCell ref="JZ3:KC3"/>
    <mergeCell ref="KD3:KG3"/>
    <mergeCell ref="IL3:IO3"/>
    <mergeCell ref="IP3:IS3"/>
    <mergeCell ref="IT3:IW3"/>
    <mergeCell ref="IX3:JA3"/>
    <mergeCell ref="JB3:JE3"/>
    <mergeCell ref="JF3:JI3"/>
    <mergeCell ref="HN3:HQ3"/>
    <mergeCell ref="HR3:HU3"/>
    <mergeCell ref="HV3:HY3"/>
    <mergeCell ref="HZ3:IC3"/>
    <mergeCell ref="ID3:IG3"/>
    <mergeCell ref="IH3:IK3"/>
    <mergeCell ref="GP3:GS3"/>
    <mergeCell ref="GT3:GW3"/>
    <mergeCell ref="GX3:HA3"/>
    <mergeCell ref="HB3:HE3"/>
    <mergeCell ref="HF3:HI3"/>
    <mergeCell ref="HJ3:HM3"/>
    <mergeCell ref="FR3:FU3"/>
    <mergeCell ref="FV3:FY3"/>
    <mergeCell ref="FZ3:GC3"/>
    <mergeCell ref="GD3:GG3"/>
    <mergeCell ref="GH3:GK3"/>
    <mergeCell ref="GL3:GO3"/>
    <mergeCell ref="ET3:EW3"/>
    <mergeCell ref="EX3:FA3"/>
    <mergeCell ref="FB3:FE3"/>
    <mergeCell ref="FF3:FI3"/>
    <mergeCell ref="FJ3:FM3"/>
    <mergeCell ref="FN3:FQ3"/>
    <mergeCell ref="Z3:AA3"/>
    <mergeCell ref="AB3:AE3"/>
    <mergeCell ref="AF3:AI3"/>
    <mergeCell ref="AJ3:AM3"/>
    <mergeCell ref="BZ3:CC3"/>
    <mergeCell ref="CD3:CG3"/>
    <mergeCell ref="CH3:CK3"/>
    <mergeCell ref="CL3:CO3"/>
    <mergeCell ref="CP3:CS3"/>
    <mergeCell ref="BF3:BI3"/>
    <mergeCell ref="BJ3:BM3"/>
    <mergeCell ref="BN3:BQ3"/>
    <mergeCell ref="BR3:BU3"/>
    <mergeCell ref="BV3:BY3"/>
    <mergeCell ref="PB2:PE2"/>
    <mergeCell ref="PF2:PI2"/>
    <mergeCell ref="PJ2:PM2"/>
    <mergeCell ref="PN2:PQ2"/>
    <mergeCell ref="PR2:PU2"/>
    <mergeCell ref="PV2:PY2"/>
    <mergeCell ref="AN3:AQ3"/>
    <mergeCell ref="AR3:AU3"/>
    <mergeCell ref="AV3:AW3"/>
    <mergeCell ref="AX3:BA3"/>
    <mergeCell ref="BB3:BE3"/>
    <mergeCell ref="CT3:CW3"/>
    <mergeCell ref="DV3:DY3"/>
    <mergeCell ref="DZ3:EC3"/>
    <mergeCell ref="ED3:EG3"/>
    <mergeCell ref="EH3:EK3"/>
    <mergeCell ref="EL3:EO3"/>
    <mergeCell ref="EP3:ES3"/>
    <mergeCell ref="CX3:DA3"/>
    <mergeCell ref="DB3:DE3"/>
    <mergeCell ref="DF3:DI3"/>
    <mergeCell ref="DJ3:DM3"/>
    <mergeCell ref="DN3:DQ3"/>
    <mergeCell ref="DR3:DU3"/>
    <mergeCell ref="RV2:RY2"/>
    <mergeCell ref="QX2:RA2"/>
    <mergeCell ref="RB2:RE2"/>
    <mergeCell ref="RF2:RI2"/>
    <mergeCell ref="RJ2:RM2"/>
    <mergeCell ref="RN2:RQ2"/>
    <mergeCell ref="RR2:RU2"/>
    <mergeCell ref="PZ2:QC2"/>
    <mergeCell ref="QD2:QG2"/>
    <mergeCell ref="QH2:QK2"/>
    <mergeCell ref="QL2:QO2"/>
    <mergeCell ref="QP2:QS2"/>
    <mergeCell ref="QT2:QW2"/>
    <mergeCell ref="OD2:OG2"/>
    <mergeCell ref="OH2:OK2"/>
    <mergeCell ref="OL2:OO2"/>
    <mergeCell ref="OP2:OS2"/>
    <mergeCell ref="OT2:OW2"/>
    <mergeCell ref="OX2:PA2"/>
    <mergeCell ref="NF2:NI2"/>
    <mergeCell ref="NJ2:NM2"/>
    <mergeCell ref="NN2:NQ2"/>
    <mergeCell ref="NR2:NU2"/>
    <mergeCell ref="NV2:NY2"/>
    <mergeCell ref="NZ2:OC2"/>
    <mergeCell ref="MH2:MK2"/>
    <mergeCell ref="ML2:MO2"/>
    <mergeCell ref="MP2:MS2"/>
    <mergeCell ref="MT2:MW2"/>
    <mergeCell ref="MX2:NA2"/>
    <mergeCell ref="NB2:NE2"/>
    <mergeCell ref="LJ2:LM2"/>
    <mergeCell ref="LN2:LQ2"/>
    <mergeCell ref="LR2:LU2"/>
    <mergeCell ref="LV2:LY2"/>
    <mergeCell ref="LZ2:MC2"/>
    <mergeCell ref="MD2:MG2"/>
    <mergeCell ref="KL2:KO2"/>
    <mergeCell ref="KP2:KS2"/>
    <mergeCell ref="KT2:KW2"/>
    <mergeCell ref="KX2:LA2"/>
    <mergeCell ref="LB2:LE2"/>
    <mergeCell ref="LF2:LI2"/>
    <mergeCell ref="JN2:JQ2"/>
    <mergeCell ref="JR2:JU2"/>
    <mergeCell ref="JV2:JY2"/>
    <mergeCell ref="JZ2:KC2"/>
    <mergeCell ref="KD2:KG2"/>
    <mergeCell ref="KH2:KK2"/>
    <mergeCell ref="IP2:IS2"/>
    <mergeCell ref="IT2:IW2"/>
    <mergeCell ref="IX2:JA2"/>
    <mergeCell ref="JB2:JE2"/>
    <mergeCell ref="JF2:JI2"/>
    <mergeCell ref="JJ2:JM2"/>
    <mergeCell ref="HR2:HU2"/>
    <mergeCell ref="HV2:HY2"/>
    <mergeCell ref="HZ2:IC2"/>
    <mergeCell ref="ID2:IG2"/>
    <mergeCell ref="IH2:IK2"/>
    <mergeCell ref="IL2:IO2"/>
    <mergeCell ref="GT2:GW2"/>
    <mergeCell ref="GX2:HA2"/>
    <mergeCell ref="HB2:HE2"/>
    <mergeCell ref="HF2:HI2"/>
    <mergeCell ref="HJ2:HM2"/>
    <mergeCell ref="HN2:HQ2"/>
    <mergeCell ref="FV2:FY2"/>
    <mergeCell ref="FZ2:GC2"/>
    <mergeCell ref="GD2:GG2"/>
    <mergeCell ref="GH2:GK2"/>
    <mergeCell ref="GL2:GO2"/>
    <mergeCell ref="GP2:GS2"/>
    <mergeCell ref="EX2:FA2"/>
    <mergeCell ref="FB2:FE2"/>
    <mergeCell ref="FF2:FI2"/>
    <mergeCell ref="FJ2:FM2"/>
    <mergeCell ref="FN2:FQ2"/>
    <mergeCell ref="FR2:FU2"/>
    <mergeCell ref="DZ2:EC2"/>
    <mergeCell ref="ED2:EG2"/>
    <mergeCell ref="EH2:EK2"/>
    <mergeCell ref="EL2:EO2"/>
    <mergeCell ref="EP2:ES2"/>
    <mergeCell ref="ET2:EW2"/>
    <mergeCell ref="DB2:DE2"/>
    <mergeCell ref="DF2:DI2"/>
    <mergeCell ref="DJ2:DM2"/>
    <mergeCell ref="DN2:DQ2"/>
    <mergeCell ref="DR2:DU2"/>
    <mergeCell ref="DV2:DY2"/>
    <mergeCell ref="CD2:CG2"/>
    <mergeCell ref="CH2:CK2"/>
    <mergeCell ref="CL2:CO2"/>
    <mergeCell ref="CP2:CS2"/>
    <mergeCell ref="CT2:CW2"/>
    <mergeCell ref="CX2:DA2"/>
    <mergeCell ref="BJ2:BM2"/>
    <mergeCell ref="BN2:BQ2"/>
    <mergeCell ref="BR2:BU2"/>
    <mergeCell ref="BV2:BY2"/>
    <mergeCell ref="BZ2:CC2"/>
    <mergeCell ref="AR2:AU2"/>
    <mergeCell ref="AV2:AW2"/>
    <mergeCell ref="AX2:BA2"/>
    <mergeCell ref="BB2:BE2"/>
    <mergeCell ref="BF2:BI2"/>
    <mergeCell ref="D2:E2"/>
    <mergeCell ref="B2:B3"/>
    <mergeCell ref="C2:C3"/>
    <mergeCell ref="AB10:AI10"/>
    <mergeCell ref="AB11:AI11"/>
    <mergeCell ref="AJ10:AQ10"/>
    <mergeCell ref="AJ11:AQ11"/>
    <mergeCell ref="AR10:AU10"/>
    <mergeCell ref="Z2:AA2"/>
    <mergeCell ref="AB2:AE2"/>
    <mergeCell ref="AF2:AI2"/>
    <mergeCell ref="AJ2:AM2"/>
    <mergeCell ref="AN2:AQ2"/>
    <mergeCell ref="F2:I2"/>
    <mergeCell ref="J2:M2"/>
    <mergeCell ref="N2:Q2"/>
    <mergeCell ref="R2:U2"/>
    <mergeCell ref="V2:Y2"/>
    <mergeCell ref="D3:E3"/>
    <mergeCell ref="F3:I3"/>
    <mergeCell ref="J3:M3"/>
    <mergeCell ref="N3:Q3"/>
    <mergeCell ref="R3:U3"/>
    <mergeCell ref="V3:Y3"/>
    <mergeCell ref="FN13:FQ13"/>
    <mergeCell ref="FF13:FI13"/>
    <mergeCell ref="FF10:FQ10"/>
    <mergeCell ref="FL12:FN12"/>
    <mergeCell ref="ED13:EE13"/>
    <mergeCell ref="EF13:EG13"/>
    <mergeCell ref="FJ13:FM13"/>
    <mergeCell ref="EL9:ES9"/>
    <mergeCell ref="DZ11:EG11"/>
    <mergeCell ref="EH11:EO11"/>
    <mergeCell ref="EP11:ES11"/>
    <mergeCell ref="FF12:FH12"/>
    <mergeCell ref="FI12:FK12"/>
    <mergeCell ref="DZ12:EC12"/>
    <mergeCell ref="GT11:GW11"/>
    <mergeCell ref="GT6:GW6"/>
    <mergeCell ref="GT9:GW9"/>
    <mergeCell ref="HF6:HI6"/>
    <mergeCell ref="HF9:HI9"/>
    <mergeCell ref="HF11:HI11"/>
    <mergeCell ref="EP7:ES7"/>
    <mergeCell ref="FJ11:FQ11"/>
    <mergeCell ref="FR11:FU11"/>
    <mergeCell ref="DJ6:DQ6"/>
    <mergeCell ref="DZ9:EK9"/>
    <mergeCell ref="FJ8:FQ8"/>
    <mergeCell ref="FJ9:FQ9"/>
    <mergeCell ref="FO12:FT12"/>
    <mergeCell ref="FQ7:FS7"/>
    <mergeCell ref="FN7:FP7"/>
    <mergeCell ref="FF9:FI9"/>
    <mergeCell ref="ED8:EO8"/>
    <mergeCell ref="GD13:GG13"/>
    <mergeCell ref="GH10:GI10"/>
    <mergeCell ref="HJ11:HQ11"/>
    <mergeCell ref="HJ10:HK10"/>
    <mergeCell ref="HL10:HM10"/>
    <mergeCell ref="GH13:GK13"/>
    <mergeCell ref="GL13:GS13"/>
    <mergeCell ref="IH5:IK13"/>
    <mergeCell ref="HF13:HY13"/>
    <mergeCell ref="HV8:HW8"/>
    <mergeCell ref="HX8:HY8"/>
    <mergeCell ref="HT10:HU10"/>
    <mergeCell ref="HV10:HW10"/>
    <mergeCell ref="HX10:HY10"/>
    <mergeCell ref="GD12:GF12"/>
    <mergeCell ref="GG12:GI12"/>
    <mergeCell ref="GT10:GU10"/>
    <mergeCell ref="GV10:GW10"/>
    <mergeCell ref="HF10:HG10"/>
    <mergeCell ref="HH10:HI10"/>
    <mergeCell ref="HF12:HI12"/>
    <mergeCell ref="HF8:HM8"/>
    <mergeCell ref="HJ12:HM12"/>
    <mergeCell ref="GL12:GS12"/>
  </mergeCells>
  <printOptions verticalCentered="1" gridLines="1"/>
  <pageMargins left="1.25" right="0" top="0.5" bottom="0.5" header="0.3" footer="0.3"/>
  <pageSetup paperSize="5" scale="14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filterMode="1">
    <pageSetUpPr fitToPage="1"/>
  </sheetPr>
  <dimension ref="A1:MS664"/>
  <sheetViews>
    <sheetView zoomScale="80" zoomScaleNormal="80" zoomScalePageLayoutView="80" workbookViewId="0">
      <pane xSplit="9" ySplit="7" topLeftCell="KJ8" activePane="bottomRight" state="frozen"/>
      <selection activeCell="D863" sqref="D863"/>
      <selection pane="topRight" activeCell="D863" sqref="D863"/>
      <selection pane="bottomLeft" activeCell="D863" sqref="D863"/>
      <selection pane="bottomRight" activeCell="MS664" sqref="MS664"/>
    </sheetView>
  </sheetViews>
  <sheetFormatPr baseColWidth="10" defaultColWidth="2" defaultRowHeight="15" x14ac:dyDescent="0.25"/>
  <cols>
    <col min="1" max="1" width="7.42578125" style="119" bestFit="1" customWidth="1"/>
    <col min="2" max="2" width="24.42578125" style="120" customWidth="1"/>
    <col min="3" max="3" width="10.7109375" style="119" customWidth="1"/>
    <col min="4" max="4" width="7.7109375" style="119" customWidth="1"/>
    <col min="5" max="5" width="7.28515625" style="118" bestFit="1" customWidth="1"/>
    <col min="6" max="6" width="7.140625" style="161" bestFit="1" customWidth="1"/>
    <col min="7" max="7" width="8.85546875" style="161" bestFit="1" customWidth="1"/>
    <col min="8" max="8" width="17" style="117" customWidth="1"/>
    <col min="9" max="9" width="7.140625" style="116" bestFit="1" customWidth="1"/>
    <col min="10" max="16384" width="2" style="115"/>
  </cols>
  <sheetData>
    <row r="1" spans="1:357" ht="8.25" hidden="1" customHeight="1" x14ac:dyDescent="0.25">
      <c r="B1" s="1217"/>
      <c r="C1" s="1220" t="s">
        <v>865</v>
      </c>
      <c r="D1" s="1223" t="s">
        <v>594</v>
      </c>
      <c r="E1" s="151"/>
      <c r="F1" s="152"/>
      <c r="G1" s="153"/>
      <c r="H1" s="1225" t="s">
        <v>864</v>
      </c>
      <c r="I1" s="146"/>
    </row>
    <row r="2" spans="1:357" ht="9" hidden="1" customHeight="1" x14ac:dyDescent="0.25">
      <c r="B2" s="1218"/>
      <c r="C2" s="1221"/>
      <c r="D2" s="1224"/>
      <c r="E2" s="154"/>
      <c r="F2" s="152"/>
      <c r="G2" s="153"/>
      <c r="H2" s="1226"/>
      <c r="I2" s="146"/>
    </row>
    <row r="3" spans="1:357" hidden="1" x14ac:dyDescent="0.25">
      <c r="B3" s="1218"/>
      <c r="C3" s="1221"/>
      <c r="D3" s="155" t="s">
        <v>595</v>
      </c>
      <c r="E3" s="154"/>
      <c r="F3" s="156"/>
      <c r="G3" s="157"/>
      <c r="H3" s="143">
        <v>1</v>
      </c>
      <c r="I3" s="147"/>
    </row>
    <row r="4" spans="1:357" ht="15.75" hidden="1" thickBot="1" x14ac:dyDescent="0.3">
      <c r="B4" s="1219"/>
      <c r="C4" s="1222"/>
      <c r="D4" s="158" t="s">
        <v>598</v>
      </c>
      <c r="E4" s="159"/>
      <c r="F4" s="156"/>
      <c r="G4" s="157"/>
      <c r="H4" s="142">
        <v>1</v>
      </c>
      <c r="I4" s="147"/>
    </row>
    <row r="5" spans="1:357" hidden="1" x14ac:dyDescent="0.25">
      <c r="F5" s="119"/>
      <c r="G5" s="118"/>
      <c r="H5" s="119"/>
    </row>
    <row r="6" spans="1:357" x14ac:dyDescent="0.25">
      <c r="A6" s="119" t="s">
        <v>141</v>
      </c>
      <c r="B6" s="120" t="s">
        <v>143</v>
      </c>
      <c r="C6" s="119" t="s">
        <v>863</v>
      </c>
      <c r="D6" s="119" t="s">
        <v>862</v>
      </c>
      <c r="E6" s="119" t="s">
        <v>148</v>
      </c>
      <c r="F6" s="161" t="s">
        <v>861</v>
      </c>
      <c r="G6" s="161" t="s">
        <v>860</v>
      </c>
      <c r="H6" s="117" t="s">
        <v>859</v>
      </c>
      <c r="I6" s="144" t="s">
        <v>289</v>
      </c>
      <c r="J6" s="1215">
        <v>41540</v>
      </c>
      <c r="K6" s="1215"/>
      <c r="L6" s="1215"/>
      <c r="M6" s="1215"/>
      <c r="N6" s="1215">
        <v>41541</v>
      </c>
      <c r="O6" s="1215"/>
      <c r="P6" s="1215"/>
      <c r="Q6" s="1215"/>
      <c r="R6" s="1215">
        <v>41542</v>
      </c>
      <c r="S6" s="1215"/>
      <c r="T6" s="1215"/>
      <c r="U6" s="1215"/>
      <c r="V6" s="1215">
        <v>41543</v>
      </c>
      <c r="W6" s="1215"/>
      <c r="X6" s="1215"/>
      <c r="Y6" s="1215"/>
      <c r="Z6" s="1215">
        <v>41544</v>
      </c>
      <c r="AA6" s="1215"/>
      <c r="AB6" s="1215"/>
      <c r="AC6" s="1215"/>
      <c r="AD6" s="1215">
        <v>41545</v>
      </c>
      <c r="AE6" s="1215"/>
      <c r="AF6" s="1215"/>
      <c r="AG6" s="1215"/>
      <c r="AH6" s="1215">
        <v>41547</v>
      </c>
      <c r="AI6" s="1215"/>
      <c r="AJ6" s="1215"/>
      <c r="AK6" s="1215"/>
      <c r="AL6" s="1215">
        <v>41548</v>
      </c>
      <c r="AM6" s="1215"/>
      <c r="AN6" s="1215"/>
      <c r="AO6" s="1215"/>
      <c r="AP6" s="1215">
        <v>41549</v>
      </c>
      <c r="AQ6" s="1215"/>
      <c r="AR6" s="1215"/>
      <c r="AS6" s="1215"/>
      <c r="AT6" s="1215">
        <v>41550</v>
      </c>
      <c r="AU6" s="1215"/>
      <c r="AV6" s="1215"/>
      <c r="AW6" s="1215"/>
      <c r="AX6" s="1215">
        <v>41551</v>
      </c>
      <c r="AY6" s="1215"/>
      <c r="AZ6" s="1215"/>
      <c r="BA6" s="1215"/>
      <c r="BB6" s="1215">
        <v>41552</v>
      </c>
      <c r="BC6" s="1215"/>
      <c r="BD6" s="1215"/>
      <c r="BE6" s="1215"/>
      <c r="BF6" s="1215">
        <v>41554</v>
      </c>
      <c r="BG6" s="1215"/>
      <c r="BH6" s="1215"/>
      <c r="BI6" s="1215"/>
      <c r="BJ6" s="1215">
        <v>41555</v>
      </c>
      <c r="BK6" s="1215"/>
      <c r="BL6" s="1215"/>
      <c r="BM6" s="1215"/>
      <c r="BN6" s="1215">
        <v>41556</v>
      </c>
      <c r="BO6" s="1215"/>
      <c r="BP6" s="1215"/>
      <c r="BQ6" s="1215"/>
      <c r="BR6" s="1215">
        <v>41557</v>
      </c>
      <c r="BS6" s="1215"/>
      <c r="BT6" s="1215"/>
      <c r="BU6" s="1215"/>
      <c r="BV6" s="1215">
        <v>41558</v>
      </c>
      <c r="BW6" s="1215"/>
      <c r="BX6" s="1215"/>
      <c r="BY6" s="1215"/>
      <c r="BZ6" s="1215">
        <v>41559</v>
      </c>
      <c r="CA6" s="1215"/>
      <c r="CB6" s="1215"/>
      <c r="CC6" s="1215"/>
      <c r="CD6" s="1215">
        <v>41561</v>
      </c>
      <c r="CE6" s="1215"/>
      <c r="CF6" s="1215"/>
      <c r="CG6" s="1215"/>
      <c r="CH6" s="1215">
        <v>41562</v>
      </c>
      <c r="CI6" s="1215"/>
      <c r="CJ6" s="1215"/>
      <c r="CK6" s="1215"/>
      <c r="CL6" s="1215">
        <v>41563</v>
      </c>
      <c r="CM6" s="1215"/>
      <c r="CN6" s="1215"/>
      <c r="CO6" s="1215"/>
      <c r="CP6" s="1215">
        <v>41564</v>
      </c>
      <c r="CQ6" s="1215"/>
      <c r="CR6" s="1215"/>
      <c r="CS6" s="1215"/>
      <c r="CT6" s="1215">
        <v>41565</v>
      </c>
      <c r="CU6" s="1215"/>
      <c r="CV6" s="1215"/>
      <c r="CW6" s="1215"/>
      <c r="CX6" s="1215">
        <v>41566</v>
      </c>
      <c r="CY6" s="1215"/>
      <c r="CZ6" s="1215"/>
      <c r="DA6" s="1215"/>
      <c r="DB6" s="1215">
        <v>41568</v>
      </c>
      <c r="DC6" s="1215"/>
      <c r="DD6" s="1215"/>
      <c r="DE6" s="1215"/>
      <c r="DF6" s="1215">
        <v>41569</v>
      </c>
      <c r="DG6" s="1215"/>
      <c r="DH6" s="1215"/>
      <c r="DI6" s="1215"/>
      <c r="DJ6" s="1215">
        <v>41570</v>
      </c>
      <c r="DK6" s="1215"/>
      <c r="DL6" s="1215"/>
      <c r="DM6" s="1215"/>
      <c r="DN6" s="1215">
        <v>41571</v>
      </c>
      <c r="DO6" s="1215"/>
      <c r="DP6" s="1215"/>
      <c r="DQ6" s="1215"/>
      <c r="DR6" s="1215">
        <v>41572</v>
      </c>
      <c r="DS6" s="1215"/>
      <c r="DT6" s="1215"/>
      <c r="DU6" s="1215"/>
      <c r="DV6" s="1215">
        <v>41573</v>
      </c>
      <c r="DW6" s="1215"/>
      <c r="DX6" s="1215"/>
      <c r="DY6" s="1215"/>
      <c r="DZ6" s="1215">
        <v>41575</v>
      </c>
      <c r="EA6" s="1215"/>
      <c r="EB6" s="1215"/>
      <c r="EC6" s="1215"/>
      <c r="ED6" s="1215">
        <v>41576</v>
      </c>
      <c r="EE6" s="1215"/>
      <c r="EF6" s="1215"/>
      <c r="EG6" s="1215"/>
      <c r="EH6" s="1215">
        <v>41577</v>
      </c>
      <c r="EI6" s="1215"/>
      <c r="EJ6" s="1215"/>
      <c r="EK6" s="1215"/>
      <c r="EL6" s="1215">
        <v>41578</v>
      </c>
      <c r="EM6" s="1215"/>
      <c r="EN6" s="1215"/>
      <c r="EO6" s="1215"/>
      <c r="EP6" s="1215">
        <v>41579</v>
      </c>
      <c r="EQ6" s="1215"/>
      <c r="ER6" s="1215"/>
      <c r="ES6" s="1215"/>
      <c r="ET6" s="1215">
        <v>41580</v>
      </c>
      <c r="EU6" s="1215"/>
      <c r="EV6" s="1215"/>
      <c r="EW6" s="1215"/>
      <c r="EX6" s="1215">
        <v>41582</v>
      </c>
      <c r="EY6" s="1215"/>
      <c r="EZ6" s="1215"/>
      <c r="FA6" s="1215"/>
      <c r="FB6" s="1215">
        <v>41583</v>
      </c>
      <c r="FC6" s="1215"/>
      <c r="FD6" s="1215"/>
      <c r="FE6" s="1215"/>
      <c r="FF6" s="1215">
        <v>41584</v>
      </c>
      <c r="FG6" s="1215"/>
      <c r="FH6" s="1215"/>
      <c r="FI6" s="1215"/>
      <c r="FJ6" s="1215">
        <v>41585</v>
      </c>
      <c r="FK6" s="1215"/>
      <c r="FL6" s="1215"/>
      <c r="FM6" s="1215"/>
      <c r="FN6" s="1215">
        <v>41586</v>
      </c>
      <c r="FO6" s="1215"/>
      <c r="FP6" s="1215"/>
      <c r="FQ6" s="1215"/>
      <c r="FR6" s="1215">
        <v>41587</v>
      </c>
      <c r="FS6" s="1215"/>
      <c r="FT6" s="1215"/>
      <c r="FU6" s="1215"/>
      <c r="FV6" s="1215">
        <v>41589</v>
      </c>
      <c r="FW6" s="1215"/>
      <c r="FX6" s="1215"/>
      <c r="FY6" s="1215"/>
      <c r="FZ6" s="1215">
        <v>41590</v>
      </c>
      <c r="GA6" s="1215"/>
      <c r="GB6" s="1215"/>
      <c r="GC6" s="1215"/>
      <c r="GD6" s="1215">
        <v>41591</v>
      </c>
      <c r="GE6" s="1215"/>
      <c r="GF6" s="1215"/>
      <c r="GG6" s="1215"/>
      <c r="GH6" s="1215">
        <v>41592</v>
      </c>
      <c r="GI6" s="1215"/>
      <c r="GJ6" s="1215"/>
      <c r="GK6" s="1215"/>
      <c r="GL6" s="1215">
        <v>41593</v>
      </c>
      <c r="GM6" s="1215"/>
      <c r="GN6" s="1215"/>
      <c r="GO6" s="1215"/>
      <c r="GP6" s="1215">
        <v>41594</v>
      </c>
      <c r="GQ6" s="1215"/>
      <c r="GR6" s="1215"/>
      <c r="GS6" s="1215"/>
      <c r="GT6" s="1215">
        <v>41596</v>
      </c>
      <c r="GU6" s="1215"/>
      <c r="GV6" s="1215"/>
      <c r="GW6" s="1215"/>
      <c r="GX6" s="1215">
        <v>41597</v>
      </c>
      <c r="GY6" s="1215"/>
      <c r="GZ6" s="1215"/>
      <c r="HA6" s="1215"/>
      <c r="HB6" s="1215">
        <v>41598</v>
      </c>
      <c r="HC6" s="1215"/>
      <c r="HD6" s="1215"/>
      <c r="HE6" s="1215"/>
      <c r="HF6" s="1215">
        <v>41599</v>
      </c>
      <c r="HG6" s="1215"/>
      <c r="HH6" s="1215"/>
      <c r="HI6" s="1215"/>
      <c r="HJ6" s="1215">
        <v>41600</v>
      </c>
      <c r="HK6" s="1215"/>
      <c r="HL6" s="1215"/>
      <c r="HM6" s="1215"/>
      <c r="HN6" s="1215">
        <v>41601</v>
      </c>
      <c r="HO6" s="1215"/>
      <c r="HP6" s="1215"/>
      <c r="HQ6" s="1215"/>
      <c r="HR6" s="1215">
        <v>41603</v>
      </c>
      <c r="HS6" s="1215"/>
      <c r="HT6" s="1215"/>
      <c r="HU6" s="1215"/>
      <c r="HV6" s="1215">
        <v>41604</v>
      </c>
      <c r="HW6" s="1215"/>
      <c r="HX6" s="1215"/>
      <c r="HY6" s="1215"/>
      <c r="HZ6" s="1215">
        <v>41605</v>
      </c>
      <c r="IA6" s="1215"/>
      <c r="IB6" s="1215"/>
      <c r="IC6" s="1215"/>
      <c r="ID6" s="1215">
        <v>41606</v>
      </c>
      <c r="IE6" s="1215"/>
      <c r="IF6" s="1215"/>
      <c r="IG6" s="1215"/>
      <c r="IH6" s="1215">
        <v>41607</v>
      </c>
      <c r="II6" s="1215"/>
      <c r="IJ6" s="1215"/>
      <c r="IK6" s="1215"/>
      <c r="IL6" s="1215">
        <v>41608</v>
      </c>
      <c r="IM6" s="1215"/>
      <c r="IN6" s="1215"/>
      <c r="IO6" s="1215"/>
      <c r="IP6" s="1215">
        <v>41610</v>
      </c>
      <c r="IQ6" s="1215"/>
      <c r="IR6" s="1215"/>
      <c r="IS6" s="1215"/>
      <c r="IT6" s="1215">
        <v>41611</v>
      </c>
      <c r="IU6" s="1215"/>
      <c r="IV6" s="1215"/>
      <c r="IW6" s="1215"/>
      <c r="IX6" s="1215">
        <v>41612</v>
      </c>
      <c r="IY6" s="1215"/>
      <c r="IZ6" s="1215"/>
      <c r="JA6" s="1215"/>
      <c r="JB6" s="1215">
        <v>41613</v>
      </c>
      <c r="JC6" s="1215"/>
      <c r="JD6" s="1215"/>
      <c r="JE6" s="1215"/>
      <c r="JF6" s="1215">
        <v>41614</v>
      </c>
      <c r="JG6" s="1215"/>
      <c r="JH6" s="1215"/>
      <c r="JI6" s="1215"/>
      <c r="JJ6" s="1215">
        <v>41615</v>
      </c>
      <c r="JK6" s="1215"/>
      <c r="JL6" s="1215"/>
      <c r="JM6" s="1215"/>
      <c r="JN6" s="1215">
        <v>41617</v>
      </c>
      <c r="JO6" s="1215"/>
      <c r="JP6" s="1215"/>
      <c r="JQ6" s="1215"/>
      <c r="JR6" s="1215">
        <v>41618</v>
      </c>
      <c r="JS6" s="1215"/>
      <c r="JT6" s="1215"/>
      <c r="JU6" s="1215"/>
      <c r="JV6" s="1215">
        <v>41619</v>
      </c>
      <c r="JW6" s="1215"/>
      <c r="JX6" s="1215"/>
      <c r="JY6" s="1215"/>
      <c r="JZ6" s="1215">
        <v>41620</v>
      </c>
      <c r="KA6" s="1215"/>
      <c r="KB6" s="1215"/>
      <c r="KC6" s="1215"/>
      <c r="KD6" s="1215">
        <v>41621</v>
      </c>
      <c r="KE6" s="1215"/>
      <c r="KF6" s="1215"/>
      <c r="KG6" s="1215"/>
      <c r="KH6" s="1215">
        <v>41622</v>
      </c>
      <c r="KI6" s="1215"/>
      <c r="KJ6" s="1215"/>
      <c r="KK6" s="1215"/>
      <c r="KL6" s="1215">
        <v>41624</v>
      </c>
      <c r="KM6" s="1215"/>
      <c r="KN6" s="1215"/>
      <c r="KO6" s="1215"/>
      <c r="KP6" s="1215">
        <v>41625</v>
      </c>
      <c r="KQ6" s="1215"/>
      <c r="KR6" s="1215"/>
      <c r="KS6" s="1215"/>
      <c r="KT6" s="1215">
        <v>41626</v>
      </c>
      <c r="KU6" s="1215"/>
      <c r="KV6" s="1215"/>
      <c r="KW6" s="1215"/>
      <c r="KX6" s="1215">
        <v>41627</v>
      </c>
      <c r="KY6" s="1215"/>
      <c r="KZ6" s="1215"/>
      <c r="LA6" s="1215"/>
      <c r="LB6" s="1215">
        <v>41628</v>
      </c>
      <c r="LC6" s="1215"/>
      <c r="LD6" s="1215"/>
      <c r="LE6" s="1215"/>
      <c r="LF6" s="1215">
        <v>41629</v>
      </c>
      <c r="LG6" s="1215"/>
      <c r="LH6" s="1215"/>
      <c r="LI6" s="1215"/>
      <c r="LJ6" s="1215">
        <v>41631</v>
      </c>
      <c r="LK6" s="1215"/>
      <c r="LL6" s="1215"/>
      <c r="LM6" s="1215"/>
      <c r="LN6" s="1215">
        <v>41632</v>
      </c>
      <c r="LO6" s="1215"/>
      <c r="LP6" s="1215"/>
      <c r="LQ6" s="1215"/>
      <c r="LR6" s="1215">
        <v>41633</v>
      </c>
      <c r="LS6" s="1215"/>
      <c r="LT6" s="1215"/>
      <c r="LU6" s="1215"/>
      <c r="LV6" s="1215">
        <v>41634</v>
      </c>
      <c r="LW6" s="1215"/>
      <c r="LX6" s="1215"/>
      <c r="LY6" s="1215"/>
      <c r="LZ6" s="1215">
        <v>41635</v>
      </c>
      <c r="MA6" s="1215"/>
      <c r="MB6" s="1215"/>
      <c r="MC6" s="1215"/>
      <c r="MD6" s="1215">
        <v>41636</v>
      </c>
      <c r="ME6" s="1215"/>
      <c r="MF6" s="1215"/>
      <c r="MG6" s="1215"/>
      <c r="MH6" s="1215">
        <v>41638</v>
      </c>
      <c r="MI6" s="1215"/>
      <c r="MJ6" s="1215"/>
      <c r="MK6" s="1215"/>
      <c r="ML6" s="1215">
        <v>41639</v>
      </c>
      <c r="MM6" s="1215"/>
      <c r="MN6" s="1215"/>
      <c r="MO6" s="1215"/>
      <c r="MP6" s="1215">
        <v>41640</v>
      </c>
      <c r="MQ6" s="1215"/>
      <c r="MR6" s="1215"/>
      <c r="MS6" s="1215"/>
    </row>
    <row r="7" spans="1:357" ht="15.75" thickBot="1" x14ac:dyDescent="0.3">
      <c r="A7" s="119" t="s">
        <v>141</v>
      </c>
      <c r="B7" s="120" t="s">
        <v>143</v>
      </c>
      <c r="C7" s="119" t="s">
        <v>863</v>
      </c>
      <c r="D7" s="119" t="s">
        <v>862</v>
      </c>
      <c r="E7" s="119" t="s">
        <v>148</v>
      </c>
      <c r="F7" s="161" t="s">
        <v>861</v>
      </c>
      <c r="G7" s="161" t="s">
        <v>860</v>
      </c>
      <c r="H7" s="117" t="s">
        <v>859</v>
      </c>
      <c r="I7" s="144" t="s">
        <v>289</v>
      </c>
      <c r="J7" s="1216">
        <f>J6</f>
        <v>41540</v>
      </c>
      <c r="K7" s="1216"/>
      <c r="L7" s="1216"/>
      <c r="M7" s="1216"/>
      <c r="N7" s="1216">
        <f>N6</f>
        <v>41541</v>
      </c>
      <c r="O7" s="1216"/>
      <c r="P7" s="1216"/>
      <c r="Q7" s="1216"/>
      <c r="R7" s="1216">
        <f>R6</f>
        <v>41542</v>
      </c>
      <c r="S7" s="1216"/>
      <c r="T7" s="1216"/>
      <c r="U7" s="1216"/>
      <c r="V7" s="1216">
        <f>V6</f>
        <v>41543</v>
      </c>
      <c r="W7" s="1216"/>
      <c r="X7" s="1216"/>
      <c r="Y7" s="1216"/>
      <c r="Z7" s="1216">
        <f>Z6</f>
        <v>41544</v>
      </c>
      <c r="AA7" s="1216"/>
      <c r="AB7" s="1216"/>
      <c r="AC7" s="1216"/>
      <c r="AD7" s="1216">
        <f>AD6</f>
        <v>41545</v>
      </c>
      <c r="AE7" s="1216"/>
      <c r="AF7" s="1216"/>
      <c r="AG7" s="1216"/>
      <c r="AH7" s="1216">
        <f>AH6</f>
        <v>41547</v>
      </c>
      <c r="AI7" s="1216"/>
      <c r="AJ7" s="1216"/>
      <c r="AK7" s="1216"/>
      <c r="AL7" s="1216">
        <f>AL6</f>
        <v>41548</v>
      </c>
      <c r="AM7" s="1216"/>
      <c r="AN7" s="1216"/>
      <c r="AO7" s="1216"/>
      <c r="AP7" s="1216">
        <f>AP6</f>
        <v>41549</v>
      </c>
      <c r="AQ7" s="1216"/>
      <c r="AR7" s="1216"/>
      <c r="AS7" s="1216"/>
      <c r="AT7" s="1216">
        <f>AT6</f>
        <v>41550</v>
      </c>
      <c r="AU7" s="1216"/>
      <c r="AV7" s="1216"/>
      <c r="AW7" s="1216"/>
      <c r="AX7" s="1216">
        <f t="shared" ref="AX7" si="0">AX6</f>
        <v>41551</v>
      </c>
      <c r="AY7" s="1216"/>
      <c r="AZ7" s="1216"/>
      <c r="BA7" s="1216"/>
      <c r="BB7" s="1216">
        <f t="shared" ref="BB7" si="1">BB6</f>
        <v>41552</v>
      </c>
      <c r="BC7" s="1216"/>
      <c r="BD7" s="1216"/>
      <c r="BE7" s="1216"/>
      <c r="BF7" s="1216">
        <f>BF6</f>
        <v>41554</v>
      </c>
      <c r="BG7" s="1216"/>
      <c r="BH7" s="1216"/>
      <c r="BI7" s="1216"/>
      <c r="BJ7" s="1216">
        <f>BJ6</f>
        <v>41555</v>
      </c>
      <c r="BK7" s="1216"/>
      <c r="BL7" s="1216"/>
      <c r="BM7" s="1216"/>
      <c r="BN7" s="1216">
        <f t="shared" ref="BN7" si="2">BN6</f>
        <v>41556</v>
      </c>
      <c r="BO7" s="1216"/>
      <c r="BP7" s="1216"/>
      <c r="BQ7" s="1216"/>
      <c r="BR7" s="1216">
        <f t="shared" ref="BR7" si="3">BR6</f>
        <v>41557</v>
      </c>
      <c r="BS7" s="1216"/>
      <c r="BT7" s="1216"/>
      <c r="BU7" s="1216"/>
      <c r="BV7" s="1216">
        <f t="shared" ref="BV7" si="4">BV6</f>
        <v>41558</v>
      </c>
      <c r="BW7" s="1216"/>
      <c r="BX7" s="1216"/>
      <c r="BY7" s="1216"/>
      <c r="BZ7" s="1216">
        <f t="shared" ref="BZ7" si="5">BZ6</f>
        <v>41559</v>
      </c>
      <c r="CA7" s="1216"/>
      <c r="CB7" s="1216"/>
      <c r="CC7" s="1216"/>
      <c r="CD7" s="1216">
        <f t="shared" ref="CD7" si="6">CD6</f>
        <v>41561</v>
      </c>
      <c r="CE7" s="1216"/>
      <c r="CF7" s="1216"/>
      <c r="CG7" s="1216"/>
      <c r="CH7" s="1216">
        <f t="shared" ref="CH7" si="7">CH6</f>
        <v>41562</v>
      </c>
      <c r="CI7" s="1216"/>
      <c r="CJ7" s="1216"/>
      <c r="CK7" s="1216"/>
      <c r="CL7" s="1216">
        <f t="shared" ref="CL7" si="8">CL6</f>
        <v>41563</v>
      </c>
      <c r="CM7" s="1216"/>
      <c r="CN7" s="1216"/>
      <c r="CO7" s="1216"/>
      <c r="CP7" s="1216">
        <f t="shared" ref="CP7" si="9">CP6</f>
        <v>41564</v>
      </c>
      <c r="CQ7" s="1216"/>
      <c r="CR7" s="1216"/>
      <c r="CS7" s="1216"/>
      <c r="CT7" s="1216">
        <f t="shared" ref="CT7" si="10">CT6</f>
        <v>41565</v>
      </c>
      <c r="CU7" s="1216"/>
      <c r="CV7" s="1216"/>
      <c r="CW7" s="1216"/>
      <c r="CX7" s="1216">
        <f t="shared" ref="CX7" si="11">CX6</f>
        <v>41566</v>
      </c>
      <c r="CY7" s="1216"/>
      <c r="CZ7" s="1216"/>
      <c r="DA7" s="1216"/>
      <c r="DB7" s="1216">
        <f t="shared" ref="DB7" si="12">DB6</f>
        <v>41568</v>
      </c>
      <c r="DC7" s="1216"/>
      <c r="DD7" s="1216"/>
      <c r="DE7" s="1216"/>
      <c r="DF7" s="1216">
        <f t="shared" ref="DF7" si="13">DF6</f>
        <v>41569</v>
      </c>
      <c r="DG7" s="1216"/>
      <c r="DH7" s="1216"/>
      <c r="DI7" s="1216"/>
      <c r="DJ7" s="1216">
        <f t="shared" ref="DJ7" si="14">DJ6</f>
        <v>41570</v>
      </c>
      <c r="DK7" s="1216"/>
      <c r="DL7" s="1216"/>
      <c r="DM7" s="1216"/>
      <c r="DN7" s="1216">
        <f t="shared" ref="DN7" si="15">DN6</f>
        <v>41571</v>
      </c>
      <c r="DO7" s="1216"/>
      <c r="DP7" s="1216"/>
      <c r="DQ7" s="1216"/>
      <c r="DR7" s="1216">
        <f t="shared" ref="DR7" si="16">DR6</f>
        <v>41572</v>
      </c>
      <c r="DS7" s="1216"/>
      <c r="DT7" s="1216"/>
      <c r="DU7" s="1216"/>
      <c r="DV7" s="1216">
        <f t="shared" ref="DV7" si="17">DV6</f>
        <v>41573</v>
      </c>
      <c r="DW7" s="1216"/>
      <c r="DX7" s="1216"/>
      <c r="DY7" s="1216"/>
      <c r="DZ7" s="1216">
        <f t="shared" ref="DZ7" si="18">DZ6</f>
        <v>41575</v>
      </c>
      <c r="EA7" s="1216"/>
      <c r="EB7" s="1216"/>
      <c r="EC7" s="1216"/>
      <c r="ED7" s="1216">
        <f t="shared" ref="ED7" si="19">ED6</f>
        <v>41576</v>
      </c>
      <c r="EE7" s="1216"/>
      <c r="EF7" s="1216"/>
      <c r="EG7" s="1216"/>
      <c r="EH7" s="1216">
        <f t="shared" ref="EH7" si="20">EH6</f>
        <v>41577</v>
      </c>
      <c r="EI7" s="1216"/>
      <c r="EJ7" s="1216"/>
      <c r="EK7" s="1216"/>
      <c r="EL7" s="1216">
        <f t="shared" ref="EL7" si="21">EL6</f>
        <v>41578</v>
      </c>
      <c r="EM7" s="1216"/>
      <c r="EN7" s="1216"/>
      <c r="EO7" s="1216"/>
      <c r="EP7" s="1216">
        <f t="shared" ref="EP7" si="22">EP6</f>
        <v>41579</v>
      </c>
      <c r="EQ7" s="1216"/>
      <c r="ER7" s="1216"/>
      <c r="ES7" s="1216"/>
      <c r="ET7" s="1216">
        <f t="shared" ref="ET7" si="23">ET6</f>
        <v>41580</v>
      </c>
      <c r="EU7" s="1216"/>
      <c r="EV7" s="1216"/>
      <c r="EW7" s="1216"/>
      <c r="EX7" s="1216">
        <f t="shared" ref="EX7" si="24">EX6</f>
        <v>41582</v>
      </c>
      <c r="EY7" s="1216"/>
      <c r="EZ7" s="1216"/>
      <c r="FA7" s="1216"/>
      <c r="FB7" s="1216">
        <f t="shared" ref="FB7" si="25">FB6</f>
        <v>41583</v>
      </c>
      <c r="FC7" s="1216"/>
      <c r="FD7" s="1216"/>
      <c r="FE7" s="1216"/>
      <c r="FF7" s="1216">
        <f t="shared" ref="FF7" si="26">FF6</f>
        <v>41584</v>
      </c>
      <c r="FG7" s="1216"/>
      <c r="FH7" s="1216"/>
      <c r="FI7" s="1216"/>
      <c r="FJ7" s="1216">
        <f t="shared" ref="FJ7" si="27">FJ6</f>
        <v>41585</v>
      </c>
      <c r="FK7" s="1216"/>
      <c r="FL7" s="1216"/>
      <c r="FM7" s="1216"/>
      <c r="FN7" s="1216">
        <f t="shared" ref="FN7" si="28">FN6</f>
        <v>41586</v>
      </c>
      <c r="FO7" s="1216"/>
      <c r="FP7" s="1216"/>
      <c r="FQ7" s="1216"/>
      <c r="FR7" s="1216">
        <f t="shared" ref="FR7" si="29">FR6</f>
        <v>41587</v>
      </c>
      <c r="FS7" s="1216"/>
      <c r="FT7" s="1216"/>
      <c r="FU7" s="1216"/>
      <c r="FV7" s="1216">
        <f t="shared" ref="FV7" si="30">FV6</f>
        <v>41589</v>
      </c>
      <c r="FW7" s="1216"/>
      <c r="FX7" s="1216"/>
      <c r="FY7" s="1216"/>
      <c r="FZ7" s="1216">
        <f t="shared" ref="FZ7" si="31">FZ6</f>
        <v>41590</v>
      </c>
      <c r="GA7" s="1216"/>
      <c r="GB7" s="1216"/>
      <c r="GC7" s="1216"/>
      <c r="GD7" s="1216">
        <f t="shared" ref="GD7" si="32">GD6</f>
        <v>41591</v>
      </c>
      <c r="GE7" s="1216"/>
      <c r="GF7" s="1216"/>
      <c r="GG7" s="1216"/>
      <c r="GH7" s="1216">
        <f t="shared" ref="GH7" si="33">GH6</f>
        <v>41592</v>
      </c>
      <c r="GI7" s="1216"/>
      <c r="GJ7" s="1216"/>
      <c r="GK7" s="1216"/>
      <c r="GL7" s="1216">
        <f t="shared" ref="GL7" si="34">GL6</f>
        <v>41593</v>
      </c>
      <c r="GM7" s="1216"/>
      <c r="GN7" s="1216"/>
      <c r="GO7" s="1216"/>
      <c r="GP7" s="1216">
        <f t="shared" ref="GP7" si="35">GP6</f>
        <v>41594</v>
      </c>
      <c r="GQ7" s="1216"/>
      <c r="GR7" s="1216"/>
      <c r="GS7" s="1216"/>
      <c r="GT7" s="1216">
        <f t="shared" ref="GT7" si="36">GT6</f>
        <v>41596</v>
      </c>
      <c r="GU7" s="1216"/>
      <c r="GV7" s="1216"/>
      <c r="GW7" s="1216"/>
      <c r="GX7" s="1216">
        <f t="shared" ref="GX7" si="37">GX6</f>
        <v>41597</v>
      </c>
      <c r="GY7" s="1216"/>
      <c r="GZ7" s="1216"/>
      <c r="HA7" s="1216"/>
      <c r="HB7" s="1216">
        <f t="shared" ref="HB7" si="38">HB6</f>
        <v>41598</v>
      </c>
      <c r="HC7" s="1216"/>
      <c r="HD7" s="1216"/>
      <c r="HE7" s="1216"/>
      <c r="HF7" s="1216">
        <f t="shared" ref="HF7" si="39">HF6</f>
        <v>41599</v>
      </c>
      <c r="HG7" s="1216"/>
      <c r="HH7" s="1216"/>
      <c r="HI7" s="1216"/>
      <c r="HJ7" s="1216">
        <f t="shared" ref="HJ7" si="40">HJ6</f>
        <v>41600</v>
      </c>
      <c r="HK7" s="1216"/>
      <c r="HL7" s="1216"/>
      <c r="HM7" s="1216"/>
      <c r="HN7" s="1216">
        <f t="shared" ref="HN7" si="41">HN6</f>
        <v>41601</v>
      </c>
      <c r="HO7" s="1216"/>
      <c r="HP7" s="1216"/>
      <c r="HQ7" s="1216"/>
      <c r="HR7" s="1216">
        <f t="shared" ref="HR7" si="42">HR6</f>
        <v>41603</v>
      </c>
      <c r="HS7" s="1216"/>
      <c r="HT7" s="1216"/>
      <c r="HU7" s="1216"/>
      <c r="HV7" s="1216">
        <f t="shared" ref="HV7" si="43">HV6</f>
        <v>41604</v>
      </c>
      <c r="HW7" s="1216"/>
      <c r="HX7" s="1216"/>
      <c r="HY7" s="1216"/>
      <c r="HZ7" s="1216">
        <f t="shared" ref="HZ7" si="44">HZ6</f>
        <v>41605</v>
      </c>
      <c r="IA7" s="1216"/>
      <c r="IB7" s="1216"/>
      <c r="IC7" s="1216"/>
      <c r="ID7" s="1216">
        <f t="shared" ref="ID7" si="45">ID6</f>
        <v>41606</v>
      </c>
      <c r="IE7" s="1216"/>
      <c r="IF7" s="1216"/>
      <c r="IG7" s="1216"/>
      <c r="IH7" s="1216">
        <f t="shared" ref="IH7" si="46">IH6</f>
        <v>41607</v>
      </c>
      <c r="II7" s="1216"/>
      <c r="IJ7" s="1216"/>
      <c r="IK7" s="1216"/>
      <c r="IL7" s="1216">
        <f t="shared" ref="IL7" si="47">IL6</f>
        <v>41608</v>
      </c>
      <c r="IM7" s="1216"/>
      <c r="IN7" s="1216"/>
      <c r="IO7" s="1216"/>
      <c r="IP7" s="1216">
        <f t="shared" ref="IP7" si="48">IP6</f>
        <v>41610</v>
      </c>
      <c r="IQ7" s="1216"/>
      <c r="IR7" s="1216"/>
      <c r="IS7" s="1216"/>
      <c r="IT7" s="1216">
        <f t="shared" ref="IT7" si="49">IT6</f>
        <v>41611</v>
      </c>
      <c r="IU7" s="1216"/>
      <c r="IV7" s="1216"/>
      <c r="IW7" s="1216"/>
      <c r="IX7" s="1216">
        <f t="shared" ref="IX7" si="50">IX6</f>
        <v>41612</v>
      </c>
      <c r="IY7" s="1216"/>
      <c r="IZ7" s="1216"/>
      <c r="JA7" s="1216"/>
      <c r="JB7" s="1216">
        <f t="shared" ref="JB7" si="51">JB6</f>
        <v>41613</v>
      </c>
      <c r="JC7" s="1216"/>
      <c r="JD7" s="1216"/>
      <c r="JE7" s="1216"/>
      <c r="JF7" s="1216">
        <f t="shared" ref="JF7" si="52">JF6</f>
        <v>41614</v>
      </c>
      <c r="JG7" s="1216"/>
      <c r="JH7" s="1216"/>
      <c r="JI7" s="1216"/>
      <c r="JJ7" s="1216">
        <f t="shared" ref="JJ7" si="53">JJ6</f>
        <v>41615</v>
      </c>
      <c r="JK7" s="1216"/>
      <c r="JL7" s="1216"/>
      <c r="JM7" s="1216"/>
      <c r="JN7" s="1216">
        <f t="shared" ref="JN7" si="54">JN6</f>
        <v>41617</v>
      </c>
      <c r="JO7" s="1216"/>
      <c r="JP7" s="1216"/>
      <c r="JQ7" s="1216"/>
      <c r="JR7" s="1216">
        <f t="shared" ref="JR7" si="55">JR6</f>
        <v>41618</v>
      </c>
      <c r="JS7" s="1216"/>
      <c r="JT7" s="1216"/>
      <c r="JU7" s="1216"/>
      <c r="JV7" s="1216">
        <f t="shared" ref="JV7" si="56">JV6</f>
        <v>41619</v>
      </c>
      <c r="JW7" s="1216"/>
      <c r="JX7" s="1216"/>
      <c r="JY7" s="1216"/>
      <c r="JZ7" s="1216">
        <f t="shared" ref="JZ7" si="57">JZ6</f>
        <v>41620</v>
      </c>
      <c r="KA7" s="1216"/>
      <c r="KB7" s="1216"/>
      <c r="KC7" s="1216"/>
      <c r="KD7" s="1216">
        <f t="shared" ref="KD7" si="58">KD6</f>
        <v>41621</v>
      </c>
      <c r="KE7" s="1216"/>
      <c r="KF7" s="1216"/>
      <c r="KG7" s="1216"/>
      <c r="KH7" s="1216">
        <f t="shared" ref="KH7" si="59">KH6</f>
        <v>41622</v>
      </c>
      <c r="KI7" s="1216"/>
      <c r="KJ7" s="1216"/>
      <c r="KK7" s="1216"/>
      <c r="KL7" s="1216">
        <f t="shared" ref="KL7" si="60">KL6</f>
        <v>41624</v>
      </c>
      <c r="KM7" s="1216"/>
      <c r="KN7" s="1216"/>
      <c r="KO7" s="1216"/>
      <c r="KP7" s="1216">
        <f t="shared" ref="KP7" si="61">KP6</f>
        <v>41625</v>
      </c>
      <c r="KQ7" s="1216"/>
      <c r="KR7" s="1216"/>
      <c r="KS7" s="1216"/>
      <c r="KT7" s="1216">
        <f t="shared" ref="KT7" si="62">KT6</f>
        <v>41626</v>
      </c>
      <c r="KU7" s="1216"/>
      <c r="KV7" s="1216"/>
      <c r="KW7" s="1216"/>
      <c r="KX7" s="1216">
        <f t="shared" ref="KX7" si="63">KX6</f>
        <v>41627</v>
      </c>
      <c r="KY7" s="1216"/>
      <c r="KZ7" s="1216"/>
      <c r="LA7" s="1216"/>
      <c r="LB7" s="1216">
        <f t="shared" ref="LB7" si="64">LB6</f>
        <v>41628</v>
      </c>
      <c r="LC7" s="1216"/>
      <c r="LD7" s="1216"/>
      <c r="LE7" s="1216"/>
      <c r="LF7" s="1216">
        <f t="shared" ref="LF7" si="65">LF6</f>
        <v>41629</v>
      </c>
      <c r="LG7" s="1216"/>
      <c r="LH7" s="1216"/>
      <c r="LI7" s="1216"/>
      <c r="LJ7" s="1216">
        <f t="shared" ref="LJ7" si="66">LJ6</f>
        <v>41631</v>
      </c>
      <c r="LK7" s="1216"/>
      <c r="LL7" s="1216"/>
      <c r="LM7" s="1216"/>
      <c r="LN7" s="1216">
        <f t="shared" ref="LN7" si="67">LN6</f>
        <v>41632</v>
      </c>
      <c r="LO7" s="1216"/>
      <c r="LP7" s="1216"/>
      <c r="LQ7" s="1216"/>
      <c r="LR7" s="1216">
        <f t="shared" ref="LR7" si="68">LR6</f>
        <v>41633</v>
      </c>
      <c r="LS7" s="1216"/>
      <c r="LT7" s="1216"/>
      <c r="LU7" s="1216"/>
      <c r="LV7" s="1216">
        <f t="shared" ref="LV7" si="69">LV6</f>
        <v>41634</v>
      </c>
      <c r="LW7" s="1216"/>
      <c r="LX7" s="1216"/>
      <c r="LY7" s="1216"/>
      <c r="LZ7" s="1216">
        <f t="shared" ref="LZ7" si="70">LZ6</f>
        <v>41635</v>
      </c>
      <c r="MA7" s="1216"/>
      <c r="MB7" s="1216"/>
      <c r="MC7" s="1216"/>
      <c r="MD7" s="1216">
        <f t="shared" ref="MD7" si="71">MD6</f>
        <v>41636</v>
      </c>
      <c r="ME7" s="1216"/>
      <c r="MF7" s="1216"/>
      <c r="MG7" s="1216"/>
      <c r="MH7" s="1216">
        <f t="shared" ref="MH7" si="72">MH6</f>
        <v>41638</v>
      </c>
      <c r="MI7" s="1216"/>
      <c r="MJ7" s="1216"/>
      <c r="MK7" s="1216"/>
      <c r="ML7" s="1216">
        <f t="shared" ref="ML7" si="73">ML6</f>
        <v>41639</v>
      </c>
      <c r="MM7" s="1216"/>
      <c r="MN7" s="1216"/>
      <c r="MO7" s="1216"/>
      <c r="MP7" s="1216">
        <f t="shared" ref="MP7" si="74">MP6</f>
        <v>41640</v>
      </c>
      <c r="MQ7" s="1216"/>
      <c r="MR7" s="1216"/>
      <c r="MS7" s="1216"/>
    </row>
    <row r="8" spans="1:357" ht="15" hidden="1" customHeight="1" thickBot="1" x14ac:dyDescent="0.3">
      <c r="A8" s="119" t="s">
        <v>243</v>
      </c>
      <c r="B8" s="120" t="s">
        <v>29</v>
      </c>
      <c r="C8" s="119">
        <v>1540213</v>
      </c>
      <c r="D8" s="119" t="s">
        <v>264</v>
      </c>
      <c r="E8" s="118">
        <v>260</v>
      </c>
      <c r="F8" s="119">
        <v>480</v>
      </c>
      <c r="G8" s="141" t="s">
        <v>107</v>
      </c>
      <c r="H8" s="134" t="s">
        <v>857</v>
      </c>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I8" s="140"/>
      <c r="AJ8" s="140"/>
      <c r="AK8" s="140"/>
      <c r="AL8" s="140"/>
      <c r="AM8" s="140"/>
      <c r="AN8" s="140"/>
      <c r="AO8" s="140"/>
      <c r="AP8" s="140"/>
      <c r="AQ8" s="140"/>
      <c r="AR8" s="140"/>
      <c r="AS8" s="140"/>
      <c r="AT8" s="140"/>
      <c r="AU8" s="140"/>
      <c r="AV8" s="140"/>
      <c r="AW8" s="140"/>
    </row>
    <row r="9" spans="1:357" ht="15" hidden="1" customHeight="1" x14ac:dyDescent="0.25">
      <c r="A9" s="119" t="s">
        <v>243</v>
      </c>
      <c r="B9" s="120" t="s">
        <v>29</v>
      </c>
      <c r="C9" s="119">
        <v>1540213</v>
      </c>
      <c r="D9" s="119" t="s">
        <v>264</v>
      </c>
      <c r="E9" s="118">
        <v>260</v>
      </c>
      <c r="F9" s="119">
        <v>480</v>
      </c>
      <c r="G9" s="141" t="s">
        <v>107</v>
      </c>
      <c r="H9" s="135" t="s">
        <v>856</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row>
    <row r="10" spans="1:357" ht="15" hidden="1" customHeight="1" x14ac:dyDescent="0.25">
      <c r="A10" s="119" t="s">
        <v>243</v>
      </c>
      <c r="B10" s="120" t="s">
        <v>29</v>
      </c>
      <c r="C10" s="119">
        <v>1540213</v>
      </c>
      <c r="D10" s="119" t="s">
        <v>264</v>
      </c>
      <c r="E10" s="118">
        <v>260</v>
      </c>
      <c r="F10" s="119">
        <v>480</v>
      </c>
      <c r="G10" s="141" t="s">
        <v>107</v>
      </c>
      <c r="H10" s="132" t="s">
        <v>855</v>
      </c>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row>
    <row r="11" spans="1:357" ht="15" hidden="1" customHeight="1" x14ac:dyDescent="0.25">
      <c r="A11" s="119" t="s">
        <v>243</v>
      </c>
      <c r="B11" s="120" t="s">
        <v>29</v>
      </c>
      <c r="C11" s="119">
        <v>1540213</v>
      </c>
      <c r="D11" s="119" t="s">
        <v>264</v>
      </c>
      <c r="E11" s="118">
        <v>260</v>
      </c>
      <c r="F11" s="119">
        <v>480</v>
      </c>
      <c r="G11" s="141" t="s">
        <v>107</v>
      </c>
      <c r="H11" s="127" t="s">
        <v>854</v>
      </c>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row>
    <row r="12" spans="1:357" ht="15" hidden="1" customHeight="1" x14ac:dyDescent="0.25">
      <c r="A12" s="119" t="s">
        <v>243</v>
      </c>
      <c r="B12" s="120" t="s">
        <v>29</v>
      </c>
      <c r="C12" s="119">
        <v>1540213</v>
      </c>
      <c r="D12" s="119" t="s">
        <v>264</v>
      </c>
      <c r="E12" s="118">
        <v>260</v>
      </c>
      <c r="F12" s="119">
        <v>480</v>
      </c>
      <c r="G12" s="141" t="s">
        <v>107</v>
      </c>
      <c r="H12" s="130" t="s">
        <v>853</v>
      </c>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row>
    <row r="13" spans="1:357" ht="15" hidden="1" customHeight="1" x14ac:dyDescent="0.25">
      <c r="A13" s="119" t="s">
        <v>243</v>
      </c>
      <c r="B13" s="120" t="s">
        <v>29</v>
      </c>
      <c r="C13" s="119">
        <v>1540213</v>
      </c>
      <c r="D13" s="119" t="s">
        <v>264</v>
      </c>
      <c r="E13" s="118">
        <v>260</v>
      </c>
      <c r="F13" s="119">
        <v>480</v>
      </c>
      <c r="G13" s="141" t="s">
        <v>107</v>
      </c>
      <c r="H13" s="129" t="s">
        <v>852</v>
      </c>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row>
    <row r="14" spans="1:357" ht="15" hidden="1" customHeight="1" x14ac:dyDescent="0.25">
      <c r="A14" s="119" t="s">
        <v>243</v>
      </c>
      <c r="B14" s="120" t="s">
        <v>29</v>
      </c>
      <c r="C14" s="119">
        <v>1540213</v>
      </c>
      <c r="D14" s="119" t="s">
        <v>264</v>
      </c>
      <c r="E14" s="118">
        <v>260</v>
      </c>
      <c r="F14" s="119">
        <v>480</v>
      </c>
      <c r="G14" s="141" t="s">
        <v>107</v>
      </c>
      <c r="H14" s="128" t="s">
        <v>851</v>
      </c>
      <c r="J14" s="140"/>
      <c r="K14" s="140"/>
      <c r="L14" s="140"/>
      <c r="M14" s="140"/>
      <c r="N14" s="140"/>
      <c r="O14" s="140"/>
      <c r="P14" s="140"/>
      <c r="Q14" s="140"/>
      <c r="R14" s="140"/>
      <c r="S14" s="140"/>
      <c r="T14" s="140"/>
      <c r="U14" s="140"/>
      <c r="V14" s="140"/>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row>
    <row r="15" spans="1:357" ht="15" hidden="1" customHeight="1" x14ac:dyDescent="0.25">
      <c r="A15" s="119" t="s">
        <v>243</v>
      </c>
      <c r="B15" s="120" t="s">
        <v>29</v>
      </c>
      <c r="C15" s="119">
        <v>1540213</v>
      </c>
      <c r="D15" s="119" t="s">
        <v>264</v>
      </c>
      <c r="E15" s="118">
        <v>260</v>
      </c>
      <c r="F15" s="119">
        <v>480</v>
      </c>
      <c r="G15" s="141" t="s">
        <v>107</v>
      </c>
      <c r="H15" s="150" t="s">
        <v>850</v>
      </c>
      <c r="J15" s="140"/>
      <c r="K15" s="140"/>
      <c r="L15" s="140"/>
      <c r="M15" s="140"/>
      <c r="N15" s="140"/>
      <c r="O15" s="140"/>
      <c r="P15" s="140"/>
      <c r="Q15" s="140"/>
      <c r="R15" s="140"/>
      <c r="S15" s="140"/>
      <c r="T15" s="140"/>
      <c r="U15" s="140"/>
      <c r="V15" s="140"/>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row>
    <row r="16" spans="1:357" ht="15" hidden="1" customHeight="1" x14ac:dyDescent="0.25">
      <c r="A16" s="119" t="s">
        <v>243</v>
      </c>
      <c r="B16" s="120" t="s">
        <v>29</v>
      </c>
      <c r="C16" s="119">
        <v>1540213</v>
      </c>
      <c r="D16" s="119" t="s">
        <v>264</v>
      </c>
      <c r="E16" s="118">
        <v>260</v>
      </c>
      <c r="F16" s="119">
        <v>480</v>
      </c>
      <c r="G16" s="141" t="s">
        <v>107</v>
      </c>
      <c r="H16" s="126" t="s">
        <v>849</v>
      </c>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row>
    <row r="17" spans="1:49" ht="15" hidden="1" customHeight="1" thickBot="1" x14ac:dyDescent="0.25">
      <c r="A17" s="119" t="s">
        <v>243</v>
      </c>
      <c r="B17" s="120" t="s">
        <v>29</v>
      </c>
      <c r="C17" s="119">
        <v>1540213</v>
      </c>
      <c r="D17" s="119" t="s">
        <v>264</v>
      </c>
      <c r="E17" s="118">
        <v>260</v>
      </c>
      <c r="F17" s="119">
        <v>480</v>
      </c>
      <c r="G17" s="141" t="s">
        <v>107</v>
      </c>
      <c r="H17" s="136" t="s">
        <v>848</v>
      </c>
      <c r="I17" s="148"/>
      <c r="J17" s="140"/>
      <c r="K17" s="140"/>
      <c r="L17" s="140"/>
      <c r="M17" s="140"/>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row>
    <row r="18" spans="1:49" ht="15" hidden="1" customHeight="1" thickBot="1" x14ac:dyDescent="0.3">
      <c r="A18" s="119" t="s">
        <v>243</v>
      </c>
      <c r="B18" s="120" t="s">
        <v>29</v>
      </c>
      <c r="C18" s="119">
        <v>1550213</v>
      </c>
      <c r="D18" s="119" t="s">
        <v>264</v>
      </c>
      <c r="E18" s="118">
        <v>260</v>
      </c>
      <c r="F18" s="119">
        <v>480</v>
      </c>
      <c r="G18" s="141" t="s">
        <v>107</v>
      </c>
      <c r="H18" s="134" t="s">
        <v>857</v>
      </c>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row>
    <row r="19" spans="1:49" ht="15" hidden="1" customHeight="1" x14ac:dyDescent="0.25">
      <c r="A19" s="119" t="s">
        <v>243</v>
      </c>
      <c r="B19" s="120" t="s">
        <v>29</v>
      </c>
      <c r="C19" s="119">
        <v>1550213</v>
      </c>
      <c r="D19" s="119" t="s">
        <v>264</v>
      </c>
      <c r="E19" s="118">
        <v>260</v>
      </c>
      <c r="F19" s="119">
        <v>480</v>
      </c>
      <c r="G19" s="141" t="s">
        <v>107</v>
      </c>
      <c r="H19" s="135" t="s">
        <v>856</v>
      </c>
      <c r="J19" s="140"/>
      <c r="K19" s="140"/>
      <c r="L19" s="140"/>
      <c r="M19" s="140"/>
      <c r="N19" s="140"/>
      <c r="O19" s="140"/>
      <c r="P19" s="140"/>
      <c r="Q19" s="140"/>
      <c r="R19" s="140"/>
      <c r="S19" s="140"/>
      <c r="T19" s="140"/>
      <c r="U19" s="140"/>
      <c r="V19" s="140"/>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40"/>
      <c r="AW19" s="140"/>
    </row>
    <row r="20" spans="1:49" ht="15" hidden="1" customHeight="1" x14ac:dyDescent="0.25">
      <c r="A20" s="119" t="s">
        <v>243</v>
      </c>
      <c r="B20" s="120" t="s">
        <v>29</v>
      </c>
      <c r="C20" s="119">
        <v>1550213</v>
      </c>
      <c r="D20" s="119" t="s">
        <v>264</v>
      </c>
      <c r="E20" s="118">
        <v>260</v>
      </c>
      <c r="F20" s="119">
        <v>480</v>
      </c>
      <c r="G20" s="141" t="s">
        <v>107</v>
      </c>
      <c r="H20" s="132" t="s">
        <v>855</v>
      </c>
      <c r="J20" s="140"/>
      <c r="K20" s="140"/>
      <c r="L20" s="140"/>
      <c r="M20" s="140"/>
      <c r="N20" s="140"/>
      <c r="O20" s="140"/>
      <c r="P20" s="140"/>
      <c r="Q20" s="140"/>
      <c r="R20" s="140"/>
      <c r="S20" s="140"/>
      <c r="T20" s="140"/>
      <c r="U20" s="140"/>
      <c r="V20" s="140"/>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40"/>
      <c r="AW20" s="140"/>
    </row>
    <row r="21" spans="1:49" ht="15" hidden="1" customHeight="1" x14ac:dyDescent="0.25">
      <c r="A21" s="119" t="s">
        <v>243</v>
      </c>
      <c r="B21" s="120" t="s">
        <v>29</v>
      </c>
      <c r="C21" s="119">
        <v>1550213</v>
      </c>
      <c r="D21" s="119" t="s">
        <v>264</v>
      </c>
      <c r="E21" s="118">
        <v>260</v>
      </c>
      <c r="F21" s="119">
        <v>480</v>
      </c>
      <c r="G21" s="141" t="s">
        <v>107</v>
      </c>
      <c r="H21" s="127" t="s">
        <v>854</v>
      </c>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row>
    <row r="22" spans="1:49" ht="15" hidden="1" customHeight="1" x14ac:dyDescent="0.25">
      <c r="A22" s="119" t="s">
        <v>243</v>
      </c>
      <c r="B22" s="120" t="s">
        <v>29</v>
      </c>
      <c r="C22" s="119">
        <v>1550213</v>
      </c>
      <c r="D22" s="119" t="s">
        <v>264</v>
      </c>
      <c r="E22" s="118">
        <v>260</v>
      </c>
      <c r="F22" s="119">
        <v>480</v>
      </c>
      <c r="G22" s="141" t="s">
        <v>107</v>
      </c>
      <c r="H22" s="130" t="s">
        <v>853</v>
      </c>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row>
    <row r="23" spans="1:49" ht="15" hidden="1" customHeight="1" x14ac:dyDescent="0.25">
      <c r="A23" s="119" t="s">
        <v>243</v>
      </c>
      <c r="B23" s="120" t="s">
        <v>29</v>
      </c>
      <c r="C23" s="119">
        <v>1550213</v>
      </c>
      <c r="D23" s="119" t="s">
        <v>264</v>
      </c>
      <c r="E23" s="118">
        <v>260</v>
      </c>
      <c r="F23" s="119">
        <v>480</v>
      </c>
      <c r="G23" s="141" t="s">
        <v>107</v>
      </c>
      <c r="H23" s="129" t="s">
        <v>852</v>
      </c>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40"/>
      <c r="AW23" s="140"/>
    </row>
    <row r="24" spans="1:49" ht="15" hidden="1" customHeight="1" x14ac:dyDescent="0.25">
      <c r="A24" s="119" t="s">
        <v>243</v>
      </c>
      <c r="B24" s="120" t="s">
        <v>29</v>
      </c>
      <c r="C24" s="119">
        <v>1550213</v>
      </c>
      <c r="D24" s="119" t="s">
        <v>264</v>
      </c>
      <c r="E24" s="118">
        <v>260</v>
      </c>
      <c r="F24" s="119">
        <v>480</v>
      </c>
      <c r="G24" s="141" t="s">
        <v>107</v>
      </c>
      <c r="H24" s="128" t="s">
        <v>851</v>
      </c>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row>
    <row r="25" spans="1:49" ht="15" hidden="1" customHeight="1" x14ac:dyDescent="0.25">
      <c r="A25" s="119" t="s">
        <v>243</v>
      </c>
      <c r="B25" s="120" t="s">
        <v>29</v>
      </c>
      <c r="C25" s="119">
        <v>1550213</v>
      </c>
      <c r="D25" s="119" t="s">
        <v>264</v>
      </c>
      <c r="E25" s="118">
        <v>260</v>
      </c>
      <c r="F25" s="119">
        <v>480</v>
      </c>
      <c r="G25" s="141" t="s">
        <v>107</v>
      </c>
      <c r="H25" s="150" t="s">
        <v>850</v>
      </c>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row>
    <row r="26" spans="1:49" ht="15" hidden="1" customHeight="1" x14ac:dyDescent="0.25">
      <c r="A26" s="119" t="s">
        <v>243</v>
      </c>
      <c r="B26" s="120" t="s">
        <v>29</v>
      </c>
      <c r="C26" s="119">
        <v>1550213</v>
      </c>
      <c r="D26" s="119" t="s">
        <v>264</v>
      </c>
      <c r="E26" s="118">
        <v>260</v>
      </c>
      <c r="F26" s="119">
        <v>480</v>
      </c>
      <c r="G26" s="141" t="s">
        <v>107</v>
      </c>
      <c r="H26" s="126" t="s">
        <v>849</v>
      </c>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row>
    <row r="27" spans="1:49" ht="15" hidden="1" customHeight="1" thickBot="1" x14ac:dyDescent="0.25">
      <c r="A27" s="119" t="s">
        <v>243</v>
      </c>
      <c r="B27" s="120" t="s">
        <v>29</v>
      </c>
      <c r="C27" s="119">
        <v>1550213</v>
      </c>
      <c r="D27" s="119" t="s">
        <v>264</v>
      </c>
      <c r="E27" s="118">
        <v>260</v>
      </c>
      <c r="F27" s="119">
        <v>480</v>
      </c>
      <c r="G27" s="141" t="s">
        <v>107</v>
      </c>
      <c r="H27" s="136" t="s">
        <v>848</v>
      </c>
      <c r="I27" s="148"/>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row>
    <row r="28" spans="1:49" ht="15" hidden="1" customHeight="1" thickBot="1" x14ac:dyDescent="0.3">
      <c r="A28" s="119" t="s">
        <v>243</v>
      </c>
      <c r="B28" s="120" t="s">
        <v>29</v>
      </c>
      <c r="C28" s="119">
        <v>1560213</v>
      </c>
      <c r="D28" s="119" t="s">
        <v>264</v>
      </c>
      <c r="E28" s="118">
        <v>260</v>
      </c>
      <c r="F28" s="119">
        <v>480</v>
      </c>
      <c r="G28" s="141" t="s">
        <v>107</v>
      </c>
      <c r="H28" s="134" t="s">
        <v>857</v>
      </c>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row>
    <row r="29" spans="1:49" ht="15" hidden="1" customHeight="1" x14ac:dyDescent="0.25">
      <c r="A29" s="119" t="s">
        <v>243</v>
      </c>
      <c r="B29" s="120" t="s">
        <v>29</v>
      </c>
      <c r="C29" s="119">
        <v>1560213</v>
      </c>
      <c r="D29" s="119" t="s">
        <v>264</v>
      </c>
      <c r="E29" s="118">
        <v>260</v>
      </c>
      <c r="F29" s="119">
        <v>480</v>
      </c>
      <c r="G29" s="141" t="s">
        <v>107</v>
      </c>
      <c r="H29" s="135" t="s">
        <v>856</v>
      </c>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row>
    <row r="30" spans="1:49" ht="15" hidden="1" customHeight="1" x14ac:dyDescent="0.25">
      <c r="A30" s="119" t="s">
        <v>243</v>
      </c>
      <c r="B30" s="120" t="s">
        <v>29</v>
      </c>
      <c r="C30" s="119">
        <v>1560213</v>
      </c>
      <c r="D30" s="119" t="s">
        <v>264</v>
      </c>
      <c r="E30" s="118">
        <v>260</v>
      </c>
      <c r="F30" s="119">
        <v>480</v>
      </c>
      <c r="G30" s="141" t="s">
        <v>107</v>
      </c>
      <c r="H30" s="132" t="s">
        <v>855</v>
      </c>
      <c r="J30" s="140"/>
      <c r="K30" s="140"/>
      <c r="L30" s="140"/>
      <c r="M30" s="140"/>
      <c r="N30" s="140"/>
      <c r="O30" s="140"/>
      <c r="P30" s="140"/>
      <c r="Q30" s="140"/>
      <c r="R30" s="140"/>
      <c r="S30" s="140"/>
      <c r="T30" s="140"/>
      <c r="U30" s="140"/>
      <c r="V30" s="140"/>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row>
    <row r="31" spans="1:49" ht="15" hidden="1" customHeight="1" x14ac:dyDescent="0.25">
      <c r="A31" s="119" t="s">
        <v>243</v>
      </c>
      <c r="B31" s="120" t="s">
        <v>29</v>
      </c>
      <c r="C31" s="119">
        <v>1560213</v>
      </c>
      <c r="D31" s="119" t="s">
        <v>264</v>
      </c>
      <c r="E31" s="118">
        <v>260</v>
      </c>
      <c r="F31" s="119">
        <v>480</v>
      </c>
      <c r="G31" s="141" t="s">
        <v>107</v>
      </c>
      <c r="H31" s="127" t="s">
        <v>854</v>
      </c>
      <c r="J31" s="140"/>
      <c r="K31" s="140"/>
      <c r="L31" s="140"/>
      <c r="M31" s="140"/>
      <c r="N31" s="140"/>
      <c r="O31" s="140"/>
      <c r="P31" s="140"/>
      <c r="Q31" s="140"/>
      <c r="R31" s="140"/>
      <c r="S31" s="140"/>
      <c r="T31" s="140"/>
      <c r="U31" s="140"/>
      <c r="V31" s="140"/>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row>
    <row r="32" spans="1:49" ht="15" hidden="1" customHeight="1" x14ac:dyDescent="0.25">
      <c r="A32" s="119" t="s">
        <v>243</v>
      </c>
      <c r="B32" s="120" t="s">
        <v>29</v>
      </c>
      <c r="C32" s="119">
        <v>1560213</v>
      </c>
      <c r="D32" s="119" t="s">
        <v>264</v>
      </c>
      <c r="E32" s="118">
        <v>260</v>
      </c>
      <c r="F32" s="119">
        <v>480</v>
      </c>
      <c r="G32" s="141" t="s">
        <v>107</v>
      </c>
      <c r="H32" s="130" t="s">
        <v>853</v>
      </c>
      <c r="J32" s="140"/>
      <c r="K32" s="140"/>
      <c r="L32" s="140"/>
      <c r="M32" s="140"/>
      <c r="N32" s="140"/>
      <c r="O32" s="140"/>
      <c r="P32" s="140"/>
      <c r="Q32" s="140"/>
      <c r="R32" s="140"/>
      <c r="S32" s="140"/>
      <c r="T32" s="140"/>
      <c r="U32" s="140"/>
      <c r="V32" s="140"/>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40"/>
      <c r="AW32" s="140"/>
    </row>
    <row r="33" spans="1:49" ht="15" hidden="1" customHeight="1" x14ac:dyDescent="0.25">
      <c r="A33" s="119" t="s">
        <v>243</v>
      </c>
      <c r="B33" s="120" t="s">
        <v>29</v>
      </c>
      <c r="C33" s="119">
        <v>1560213</v>
      </c>
      <c r="D33" s="119" t="s">
        <v>264</v>
      </c>
      <c r="E33" s="118">
        <v>260</v>
      </c>
      <c r="F33" s="119">
        <v>480</v>
      </c>
      <c r="G33" s="141" t="s">
        <v>107</v>
      </c>
      <c r="H33" s="129" t="s">
        <v>852</v>
      </c>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row>
    <row r="34" spans="1:49" ht="15" hidden="1" customHeight="1" x14ac:dyDescent="0.25">
      <c r="A34" s="119" t="s">
        <v>243</v>
      </c>
      <c r="B34" s="120" t="s">
        <v>29</v>
      </c>
      <c r="C34" s="119">
        <v>1560213</v>
      </c>
      <c r="D34" s="119" t="s">
        <v>264</v>
      </c>
      <c r="E34" s="118">
        <v>260</v>
      </c>
      <c r="F34" s="119">
        <v>480</v>
      </c>
      <c r="G34" s="141" t="s">
        <v>107</v>
      </c>
      <c r="H34" s="128" t="s">
        <v>851</v>
      </c>
      <c r="J34" s="140"/>
      <c r="K34" s="140"/>
      <c r="L34" s="140"/>
      <c r="M34" s="140"/>
      <c r="N34" s="140"/>
      <c r="O34" s="140"/>
      <c r="P34" s="140"/>
      <c r="Q34" s="140"/>
      <c r="R34" s="140"/>
      <c r="S34" s="140"/>
      <c r="T34" s="140"/>
      <c r="U34" s="140"/>
      <c r="V34" s="140"/>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row>
    <row r="35" spans="1:49" ht="15" hidden="1" customHeight="1" x14ac:dyDescent="0.25">
      <c r="A35" s="119" t="s">
        <v>243</v>
      </c>
      <c r="B35" s="120" t="s">
        <v>29</v>
      </c>
      <c r="C35" s="119">
        <v>1560213</v>
      </c>
      <c r="D35" s="119" t="s">
        <v>264</v>
      </c>
      <c r="E35" s="118">
        <v>260</v>
      </c>
      <c r="F35" s="119">
        <v>480</v>
      </c>
      <c r="G35" s="141" t="s">
        <v>107</v>
      </c>
      <c r="H35" s="150" t="s">
        <v>850</v>
      </c>
      <c r="J35" s="140"/>
      <c r="K35" s="140"/>
      <c r="L35" s="140"/>
      <c r="M35" s="140"/>
      <c r="N35" s="140"/>
      <c r="O35" s="140"/>
      <c r="P35" s="140"/>
      <c r="Q35" s="140"/>
      <c r="R35" s="140"/>
      <c r="S35" s="140"/>
      <c r="T35" s="140"/>
      <c r="U35" s="140"/>
      <c r="V35" s="140"/>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40"/>
      <c r="AW35" s="140"/>
    </row>
    <row r="36" spans="1:49" ht="15" hidden="1" customHeight="1" x14ac:dyDescent="0.25">
      <c r="A36" s="119" t="s">
        <v>243</v>
      </c>
      <c r="B36" s="120" t="s">
        <v>29</v>
      </c>
      <c r="C36" s="119">
        <v>1560213</v>
      </c>
      <c r="D36" s="119" t="s">
        <v>264</v>
      </c>
      <c r="E36" s="118">
        <v>260</v>
      </c>
      <c r="F36" s="119">
        <v>480</v>
      </c>
      <c r="G36" s="141" t="s">
        <v>107</v>
      </c>
      <c r="H36" s="126" t="s">
        <v>849</v>
      </c>
      <c r="J36" s="140"/>
      <c r="K36" s="140"/>
      <c r="L36" s="140"/>
      <c r="M36" s="140"/>
      <c r="N36" s="140"/>
      <c r="O36" s="140"/>
      <c r="P36" s="140"/>
      <c r="Q36" s="140"/>
      <c r="R36" s="140"/>
      <c r="S36" s="140"/>
      <c r="T36" s="140"/>
      <c r="U36" s="140"/>
      <c r="V36" s="140"/>
      <c r="W36" s="140"/>
      <c r="X36" s="140"/>
      <c r="Y36" s="140"/>
      <c r="Z36" s="140"/>
      <c r="AA36" s="140"/>
      <c r="AB36" s="140"/>
      <c r="AC36" s="140"/>
      <c r="AD36" s="140"/>
      <c r="AE36" s="140"/>
      <c r="AF36" s="140"/>
      <c r="AG36" s="140"/>
      <c r="AH36" s="140"/>
      <c r="AI36" s="140"/>
      <c r="AJ36" s="140"/>
      <c r="AK36" s="140"/>
      <c r="AL36" s="140"/>
      <c r="AM36" s="140"/>
      <c r="AN36" s="140"/>
      <c r="AO36" s="140"/>
      <c r="AP36" s="140"/>
      <c r="AQ36" s="140"/>
      <c r="AR36" s="140"/>
      <c r="AS36" s="140"/>
      <c r="AT36" s="140"/>
      <c r="AU36" s="140"/>
      <c r="AV36" s="140"/>
      <c r="AW36" s="140"/>
    </row>
    <row r="37" spans="1:49" ht="15" hidden="1" customHeight="1" thickBot="1" x14ac:dyDescent="0.25">
      <c r="A37" s="119" t="s">
        <v>243</v>
      </c>
      <c r="B37" s="120" t="s">
        <v>29</v>
      </c>
      <c r="C37" s="119">
        <v>1560213</v>
      </c>
      <c r="D37" s="119" t="s">
        <v>264</v>
      </c>
      <c r="E37" s="118">
        <v>260</v>
      </c>
      <c r="F37" s="119">
        <v>480</v>
      </c>
      <c r="G37" s="141" t="s">
        <v>107</v>
      </c>
      <c r="H37" s="136" t="s">
        <v>848</v>
      </c>
      <c r="I37" s="148"/>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row>
    <row r="38" spans="1:49" ht="15" hidden="1" customHeight="1" thickBot="1" x14ac:dyDescent="0.3">
      <c r="A38" s="119" t="s">
        <v>324</v>
      </c>
      <c r="B38" s="120" t="s">
        <v>29</v>
      </c>
      <c r="C38" s="119">
        <v>1810513</v>
      </c>
      <c r="D38" s="119" t="s">
        <v>210</v>
      </c>
      <c r="E38" s="118">
        <v>150</v>
      </c>
      <c r="F38" s="119">
        <v>480</v>
      </c>
      <c r="G38" s="141" t="s">
        <v>213</v>
      </c>
      <c r="H38" s="134" t="s">
        <v>857</v>
      </c>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row>
    <row r="39" spans="1:49" ht="15" hidden="1" customHeight="1" x14ac:dyDescent="0.25">
      <c r="A39" s="119" t="s">
        <v>324</v>
      </c>
      <c r="B39" s="120" t="s">
        <v>29</v>
      </c>
      <c r="C39" s="119">
        <v>1810513</v>
      </c>
      <c r="D39" s="119" t="s">
        <v>210</v>
      </c>
      <c r="E39" s="118">
        <v>150</v>
      </c>
      <c r="F39" s="119">
        <v>480</v>
      </c>
      <c r="G39" s="141" t="s">
        <v>213</v>
      </c>
      <c r="H39" s="135" t="s">
        <v>856</v>
      </c>
      <c r="J39" s="140"/>
      <c r="K39" s="140"/>
      <c r="L39" s="140"/>
      <c r="M39" s="140"/>
      <c r="N39" s="140"/>
      <c r="O39" s="140"/>
      <c r="P39" s="140"/>
      <c r="Q39" s="140"/>
      <c r="R39" s="140"/>
      <c r="S39" s="140"/>
      <c r="T39" s="140"/>
      <c r="U39" s="140"/>
      <c r="V39" s="140"/>
      <c r="W39" s="140"/>
      <c r="X39" s="140"/>
      <c r="Y39" s="140"/>
      <c r="Z39" s="140"/>
      <c r="AA39" s="140"/>
      <c r="AB39" s="140"/>
      <c r="AC39" s="140"/>
      <c r="AD39" s="140"/>
      <c r="AE39" s="140"/>
      <c r="AF39" s="140"/>
      <c r="AG39" s="140"/>
      <c r="AH39" s="140"/>
      <c r="AI39" s="140"/>
      <c r="AJ39" s="140"/>
      <c r="AK39" s="140"/>
      <c r="AL39" s="140"/>
      <c r="AM39" s="140"/>
      <c r="AN39" s="140"/>
      <c r="AO39" s="140"/>
      <c r="AP39" s="140"/>
      <c r="AQ39" s="140"/>
      <c r="AR39" s="140"/>
      <c r="AS39" s="140"/>
      <c r="AT39" s="140"/>
      <c r="AU39" s="140"/>
      <c r="AV39" s="140"/>
      <c r="AW39" s="140"/>
    </row>
    <row r="40" spans="1:49" ht="15" hidden="1" customHeight="1" x14ac:dyDescent="0.25">
      <c r="A40" s="119" t="s">
        <v>324</v>
      </c>
      <c r="B40" s="120" t="s">
        <v>29</v>
      </c>
      <c r="C40" s="119">
        <v>1810513</v>
      </c>
      <c r="D40" s="119" t="s">
        <v>210</v>
      </c>
      <c r="E40" s="118">
        <v>150</v>
      </c>
      <c r="F40" s="119">
        <v>480</v>
      </c>
      <c r="G40" s="141" t="s">
        <v>213</v>
      </c>
      <c r="H40" s="132" t="s">
        <v>855</v>
      </c>
      <c r="J40" s="140"/>
      <c r="K40" s="140"/>
      <c r="L40" s="140"/>
      <c r="M40" s="140"/>
      <c r="N40" s="140"/>
      <c r="O40" s="140"/>
      <c r="P40" s="140"/>
      <c r="Q40" s="140"/>
      <c r="R40" s="140"/>
      <c r="S40" s="140"/>
      <c r="T40" s="140"/>
      <c r="U40" s="140"/>
      <c r="V40" s="140"/>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row>
    <row r="41" spans="1:49" ht="15" hidden="1" customHeight="1" x14ac:dyDescent="0.25">
      <c r="A41" s="119" t="s">
        <v>324</v>
      </c>
      <c r="B41" s="120" t="s">
        <v>29</v>
      </c>
      <c r="C41" s="119">
        <v>1810513</v>
      </c>
      <c r="D41" s="119" t="s">
        <v>210</v>
      </c>
      <c r="E41" s="118">
        <v>150</v>
      </c>
      <c r="F41" s="119">
        <v>480</v>
      </c>
      <c r="G41" s="141" t="s">
        <v>213</v>
      </c>
      <c r="H41" s="127" t="s">
        <v>854</v>
      </c>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row>
    <row r="42" spans="1:49" ht="15" hidden="1" customHeight="1" x14ac:dyDescent="0.25">
      <c r="A42" s="119" t="s">
        <v>324</v>
      </c>
      <c r="B42" s="120" t="s">
        <v>29</v>
      </c>
      <c r="C42" s="119">
        <v>1810513</v>
      </c>
      <c r="D42" s="119" t="s">
        <v>210</v>
      </c>
      <c r="E42" s="118">
        <v>150</v>
      </c>
      <c r="F42" s="119">
        <v>480</v>
      </c>
      <c r="G42" s="141" t="s">
        <v>213</v>
      </c>
      <c r="H42" s="130" t="s">
        <v>853</v>
      </c>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row>
    <row r="43" spans="1:49" ht="15" hidden="1" customHeight="1" x14ac:dyDescent="0.25">
      <c r="A43" s="119" t="s">
        <v>324</v>
      </c>
      <c r="B43" s="120" t="s">
        <v>29</v>
      </c>
      <c r="C43" s="119">
        <v>1810513</v>
      </c>
      <c r="D43" s="119" t="s">
        <v>210</v>
      </c>
      <c r="E43" s="118">
        <v>150</v>
      </c>
      <c r="F43" s="119">
        <v>480</v>
      </c>
      <c r="G43" s="141" t="s">
        <v>213</v>
      </c>
      <c r="H43" s="129" t="s">
        <v>852</v>
      </c>
      <c r="J43" s="140"/>
      <c r="K43" s="140"/>
      <c r="L43" s="140"/>
      <c r="M43" s="140"/>
      <c r="N43" s="140"/>
      <c r="O43" s="140"/>
      <c r="P43" s="140"/>
      <c r="Q43" s="140"/>
      <c r="R43" s="140"/>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row>
    <row r="44" spans="1:49" ht="15" hidden="1" customHeight="1" x14ac:dyDescent="0.25">
      <c r="A44" s="119" t="s">
        <v>324</v>
      </c>
      <c r="B44" s="120" t="s">
        <v>29</v>
      </c>
      <c r="C44" s="119">
        <v>1810513</v>
      </c>
      <c r="D44" s="119" t="s">
        <v>210</v>
      </c>
      <c r="E44" s="118">
        <v>150</v>
      </c>
      <c r="F44" s="119">
        <v>480</v>
      </c>
      <c r="G44" s="141" t="s">
        <v>213</v>
      </c>
      <c r="H44" s="128" t="s">
        <v>851</v>
      </c>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row>
    <row r="45" spans="1:49" ht="15" hidden="1" customHeight="1" x14ac:dyDescent="0.25">
      <c r="A45" s="119" t="s">
        <v>324</v>
      </c>
      <c r="B45" s="120" t="s">
        <v>29</v>
      </c>
      <c r="C45" s="119">
        <v>1810513</v>
      </c>
      <c r="D45" s="119" t="s">
        <v>210</v>
      </c>
      <c r="E45" s="118">
        <v>150</v>
      </c>
      <c r="F45" s="119">
        <v>480</v>
      </c>
      <c r="G45" s="141" t="s">
        <v>213</v>
      </c>
      <c r="H45" s="150" t="s">
        <v>850</v>
      </c>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row>
    <row r="46" spans="1:49" ht="15" hidden="1" customHeight="1" x14ac:dyDescent="0.25">
      <c r="A46" s="119" t="s">
        <v>324</v>
      </c>
      <c r="B46" s="120" t="s">
        <v>29</v>
      </c>
      <c r="C46" s="119">
        <v>1810513</v>
      </c>
      <c r="D46" s="119" t="s">
        <v>210</v>
      </c>
      <c r="E46" s="118">
        <v>150</v>
      </c>
      <c r="F46" s="119">
        <v>480</v>
      </c>
      <c r="G46" s="141" t="s">
        <v>213</v>
      </c>
      <c r="H46" s="126" t="s">
        <v>849</v>
      </c>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row>
    <row r="47" spans="1:49" ht="15" hidden="1" customHeight="1" thickBot="1" x14ac:dyDescent="0.25">
      <c r="A47" s="119" t="s">
        <v>324</v>
      </c>
      <c r="B47" s="120" t="s">
        <v>29</v>
      </c>
      <c r="C47" s="119">
        <v>1810513</v>
      </c>
      <c r="D47" s="119" t="s">
        <v>210</v>
      </c>
      <c r="E47" s="118">
        <v>150</v>
      </c>
      <c r="F47" s="119">
        <v>480</v>
      </c>
      <c r="G47" s="141" t="s">
        <v>213</v>
      </c>
      <c r="H47" s="136" t="s">
        <v>848</v>
      </c>
      <c r="I47" s="148"/>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row>
    <row r="48" spans="1:49" ht="15" hidden="1" customHeight="1" thickBot="1" x14ac:dyDescent="0.3">
      <c r="A48" s="119" t="s">
        <v>324</v>
      </c>
      <c r="B48" s="120" t="s">
        <v>29</v>
      </c>
      <c r="C48" s="119">
        <v>1850513</v>
      </c>
      <c r="D48" s="119" t="s">
        <v>210</v>
      </c>
      <c r="E48" s="118">
        <v>260</v>
      </c>
      <c r="F48" s="119">
        <v>480</v>
      </c>
      <c r="G48" s="141" t="s">
        <v>213</v>
      </c>
      <c r="H48" s="134" t="s">
        <v>857</v>
      </c>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row>
    <row r="49" spans="1:49" ht="15" hidden="1" customHeight="1" x14ac:dyDescent="0.25">
      <c r="A49" s="119" t="s">
        <v>324</v>
      </c>
      <c r="B49" s="120" t="s">
        <v>29</v>
      </c>
      <c r="C49" s="119">
        <v>1850513</v>
      </c>
      <c r="D49" s="119" t="s">
        <v>210</v>
      </c>
      <c r="E49" s="118">
        <v>260</v>
      </c>
      <c r="F49" s="119">
        <v>480</v>
      </c>
      <c r="G49" s="141" t="s">
        <v>213</v>
      </c>
      <c r="H49" s="135" t="s">
        <v>856</v>
      </c>
      <c r="J49" s="140"/>
      <c r="K49" s="140"/>
      <c r="L49" s="140"/>
      <c r="M49" s="140"/>
      <c r="N49" s="140"/>
      <c r="O49" s="140"/>
      <c r="P49" s="140"/>
      <c r="Q49" s="140"/>
      <c r="R49" s="140"/>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row>
    <row r="50" spans="1:49" ht="15" hidden="1" customHeight="1" x14ac:dyDescent="0.25">
      <c r="A50" s="119" t="s">
        <v>324</v>
      </c>
      <c r="B50" s="120" t="s">
        <v>29</v>
      </c>
      <c r="C50" s="119">
        <v>1850513</v>
      </c>
      <c r="D50" s="119" t="s">
        <v>210</v>
      </c>
      <c r="E50" s="118">
        <v>260</v>
      </c>
      <c r="F50" s="119">
        <v>480</v>
      </c>
      <c r="G50" s="141" t="s">
        <v>213</v>
      </c>
      <c r="H50" s="132" t="s">
        <v>855</v>
      </c>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row>
    <row r="51" spans="1:49" ht="15" hidden="1" customHeight="1" x14ac:dyDescent="0.25">
      <c r="A51" s="119" t="s">
        <v>324</v>
      </c>
      <c r="B51" s="120" t="s">
        <v>29</v>
      </c>
      <c r="C51" s="119">
        <v>1850513</v>
      </c>
      <c r="D51" s="119" t="s">
        <v>210</v>
      </c>
      <c r="E51" s="118">
        <v>260</v>
      </c>
      <c r="F51" s="119">
        <v>480</v>
      </c>
      <c r="G51" s="141" t="s">
        <v>213</v>
      </c>
      <c r="H51" s="127" t="s">
        <v>854</v>
      </c>
      <c r="J51" s="140"/>
      <c r="K51" s="140"/>
      <c r="L51" s="140"/>
      <c r="M51" s="140"/>
      <c r="N51" s="140"/>
      <c r="O51" s="140"/>
      <c r="P51" s="140"/>
      <c r="Q51" s="140"/>
      <c r="R51" s="140"/>
      <c r="S51" s="140"/>
      <c r="T51" s="140"/>
      <c r="U51" s="140"/>
      <c r="V51" s="140"/>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row>
    <row r="52" spans="1:49" ht="15" hidden="1" customHeight="1" x14ac:dyDescent="0.25">
      <c r="A52" s="119" t="s">
        <v>324</v>
      </c>
      <c r="B52" s="120" t="s">
        <v>29</v>
      </c>
      <c r="C52" s="119">
        <v>1850513</v>
      </c>
      <c r="D52" s="119" t="s">
        <v>210</v>
      </c>
      <c r="E52" s="118">
        <v>260</v>
      </c>
      <c r="F52" s="119">
        <v>480</v>
      </c>
      <c r="G52" s="141" t="s">
        <v>213</v>
      </c>
      <c r="H52" s="130" t="s">
        <v>853</v>
      </c>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row>
    <row r="53" spans="1:49" ht="15" hidden="1" customHeight="1" x14ac:dyDescent="0.25">
      <c r="A53" s="119" t="s">
        <v>324</v>
      </c>
      <c r="B53" s="120" t="s">
        <v>29</v>
      </c>
      <c r="C53" s="119">
        <v>1850513</v>
      </c>
      <c r="D53" s="119" t="s">
        <v>210</v>
      </c>
      <c r="E53" s="118">
        <v>260</v>
      </c>
      <c r="F53" s="119">
        <v>480</v>
      </c>
      <c r="G53" s="141" t="s">
        <v>213</v>
      </c>
      <c r="H53" s="129" t="s">
        <v>852</v>
      </c>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40"/>
      <c r="AW53" s="140"/>
    </row>
    <row r="54" spans="1:49" ht="15" hidden="1" customHeight="1" x14ac:dyDescent="0.25">
      <c r="A54" s="119" t="s">
        <v>324</v>
      </c>
      <c r="B54" s="120" t="s">
        <v>29</v>
      </c>
      <c r="C54" s="119">
        <v>1850513</v>
      </c>
      <c r="D54" s="119" t="s">
        <v>210</v>
      </c>
      <c r="E54" s="118">
        <v>260</v>
      </c>
      <c r="F54" s="119">
        <v>480</v>
      </c>
      <c r="G54" s="141" t="s">
        <v>213</v>
      </c>
      <c r="H54" s="128" t="s">
        <v>851</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row>
    <row r="55" spans="1:49" ht="15" hidden="1" customHeight="1" x14ac:dyDescent="0.25">
      <c r="A55" s="119" t="s">
        <v>324</v>
      </c>
      <c r="B55" s="120" t="s">
        <v>29</v>
      </c>
      <c r="C55" s="119">
        <v>1850513</v>
      </c>
      <c r="D55" s="119" t="s">
        <v>210</v>
      </c>
      <c r="E55" s="118">
        <v>260</v>
      </c>
      <c r="F55" s="119">
        <v>480</v>
      </c>
      <c r="G55" s="141" t="s">
        <v>213</v>
      </c>
      <c r="H55" s="150" t="s">
        <v>850</v>
      </c>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row>
    <row r="56" spans="1:49" ht="15" hidden="1" customHeight="1" x14ac:dyDescent="0.25">
      <c r="A56" s="119" t="s">
        <v>324</v>
      </c>
      <c r="B56" s="120" t="s">
        <v>29</v>
      </c>
      <c r="C56" s="119">
        <v>1850513</v>
      </c>
      <c r="D56" s="119" t="s">
        <v>210</v>
      </c>
      <c r="E56" s="118">
        <v>260</v>
      </c>
      <c r="F56" s="119">
        <v>480</v>
      </c>
      <c r="G56" s="141" t="s">
        <v>213</v>
      </c>
      <c r="H56" s="126" t="s">
        <v>849</v>
      </c>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row>
    <row r="57" spans="1:49" ht="15" hidden="1" customHeight="1" thickBot="1" x14ac:dyDescent="0.25">
      <c r="A57" s="119" t="s">
        <v>324</v>
      </c>
      <c r="B57" s="120" t="s">
        <v>29</v>
      </c>
      <c r="C57" s="119">
        <v>1850513</v>
      </c>
      <c r="D57" s="119" t="s">
        <v>210</v>
      </c>
      <c r="E57" s="118">
        <v>260</v>
      </c>
      <c r="F57" s="119">
        <v>480</v>
      </c>
      <c r="G57" s="141" t="s">
        <v>213</v>
      </c>
      <c r="H57" s="136" t="s">
        <v>848</v>
      </c>
      <c r="I57" s="148"/>
      <c r="J57" s="140"/>
      <c r="K57" s="140"/>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row>
    <row r="58" spans="1:49" ht="15" hidden="1" customHeight="1" thickBot="1" x14ac:dyDescent="0.3">
      <c r="A58" s="119" t="s">
        <v>324</v>
      </c>
      <c r="B58" s="120" t="s">
        <v>29</v>
      </c>
      <c r="C58" s="119">
        <v>1870513</v>
      </c>
      <c r="D58" s="119" t="s">
        <v>210</v>
      </c>
      <c r="E58" s="118">
        <v>260</v>
      </c>
      <c r="F58" s="119">
        <v>480</v>
      </c>
      <c r="G58" s="141" t="s">
        <v>213</v>
      </c>
      <c r="H58" s="134" t="s">
        <v>857</v>
      </c>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row>
    <row r="59" spans="1:49" ht="15" hidden="1" customHeight="1" x14ac:dyDescent="0.25">
      <c r="A59" s="119" t="s">
        <v>324</v>
      </c>
      <c r="B59" s="120" t="s">
        <v>29</v>
      </c>
      <c r="C59" s="119">
        <v>1870513</v>
      </c>
      <c r="D59" s="119" t="s">
        <v>210</v>
      </c>
      <c r="E59" s="118">
        <v>260</v>
      </c>
      <c r="F59" s="119">
        <v>480</v>
      </c>
      <c r="G59" s="141" t="s">
        <v>213</v>
      </c>
      <c r="H59" s="135" t="s">
        <v>856</v>
      </c>
      <c r="J59" s="140"/>
      <c r="K59" s="140"/>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row>
    <row r="60" spans="1:49" ht="15" hidden="1" customHeight="1" x14ac:dyDescent="0.25">
      <c r="A60" s="119" t="s">
        <v>324</v>
      </c>
      <c r="B60" s="120" t="s">
        <v>29</v>
      </c>
      <c r="C60" s="119">
        <v>1870513</v>
      </c>
      <c r="D60" s="119" t="s">
        <v>210</v>
      </c>
      <c r="E60" s="118">
        <v>260</v>
      </c>
      <c r="F60" s="119">
        <v>480</v>
      </c>
      <c r="G60" s="141" t="s">
        <v>213</v>
      </c>
      <c r="H60" s="132" t="s">
        <v>855</v>
      </c>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140"/>
      <c r="AT60" s="140"/>
      <c r="AU60" s="140"/>
      <c r="AV60" s="140"/>
      <c r="AW60" s="140"/>
    </row>
    <row r="61" spans="1:49" ht="15" hidden="1" customHeight="1" x14ac:dyDescent="0.25">
      <c r="A61" s="119" t="s">
        <v>324</v>
      </c>
      <c r="B61" s="120" t="s">
        <v>29</v>
      </c>
      <c r="C61" s="119">
        <v>1870513</v>
      </c>
      <c r="D61" s="119" t="s">
        <v>210</v>
      </c>
      <c r="E61" s="118">
        <v>260</v>
      </c>
      <c r="F61" s="119">
        <v>480</v>
      </c>
      <c r="G61" s="141" t="s">
        <v>213</v>
      </c>
      <c r="H61" s="127" t="s">
        <v>854</v>
      </c>
      <c r="J61" s="140"/>
      <c r="K61" s="140"/>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row>
    <row r="62" spans="1:49" ht="15" hidden="1" customHeight="1" x14ac:dyDescent="0.25">
      <c r="A62" s="119" t="s">
        <v>324</v>
      </c>
      <c r="B62" s="120" t="s">
        <v>29</v>
      </c>
      <c r="C62" s="119">
        <v>1870513</v>
      </c>
      <c r="D62" s="119" t="s">
        <v>210</v>
      </c>
      <c r="E62" s="118">
        <v>260</v>
      </c>
      <c r="F62" s="119">
        <v>480</v>
      </c>
      <c r="G62" s="141" t="s">
        <v>213</v>
      </c>
      <c r="H62" s="130" t="s">
        <v>853</v>
      </c>
      <c r="J62" s="140"/>
      <c r="K62" s="140"/>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40"/>
      <c r="AW62" s="140"/>
    </row>
    <row r="63" spans="1:49" ht="15" hidden="1" customHeight="1" x14ac:dyDescent="0.25">
      <c r="A63" s="119" t="s">
        <v>324</v>
      </c>
      <c r="B63" s="120" t="s">
        <v>29</v>
      </c>
      <c r="C63" s="119">
        <v>1870513</v>
      </c>
      <c r="D63" s="119" t="s">
        <v>210</v>
      </c>
      <c r="E63" s="118">
        <v>260</v>
      </c>
      <c r="F63" s="119">
        <v>480</v>
      </c>
      <c r="G63" s="141" t="s">
        <v>213</v>
      </c>
      <c r="H63" s="129" t="s">
        <v>852</v>
      </c>
      <c r="J63" s="140"/>
      <c r="K63" s="140"/>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40"/>
      <c r="AW63" s="140"/>
    </row>
    <row r="64" spans="1:49" ht="15" hidden="1" customHeight="1" x14ac:dyDescent="0.25">
      <c r="A64" s="119" t="s">
        <v>324</v>
      </c>
      <c r="B64" s="120" t="s">
        <v>29</v>
      </c>
      <c r="C64" s="119">
        <v>1870513</v>
      </c>
      <c r="D64" s="119" t="s">
        <v>210</v>
      </c>
      <c r="E64" s="118">
        <v>260</v>
      </c>
      <c r="F64" s="119">
        <v>480</v>
      </c>
      <c r="G64" s="141" t="s">
        <v>213</v>
      </c>
      <c r="H64" s="128" t="s">
        <v>851</v>
      </c>
      <c r="J64" s="140"/>
      <c r="K64" s="140"/>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row>
    <row r="65" spans="1:49" ht="15" hidden="1" customHeight="1" x14ac:dyDescent="0.25">
      <c r="A65" s="119" t="s">
        <v>324</v>
      </c>
      <c r="B65" s="120" t="s">
        <v>29</v>
      </c>
      <c r="C65" s="119">
        <v>1870513</v>
      </c>
      <c r="D65" s="119" t="s">
        <v>210</v>
      </c>
      <c r="E65" s="118">
        <v>260</v>
      </c>
      <c r="F65" s="119">
        <v>480</v>
      </c>
      <c r="G65" s="141" t="s">
        <v>213</v>
      </c>
      <c r="H65" s="150" t="s">
        <v>850</v>
      </c>
      <c r="J65" s="140"/>
      <c r="K65" s="140"/>
      <c r="L65" s="140"/>
      <c r="M65" s="140"/>
      <c r="N65" s="140"/>
      <c r="O65" s="140"/>
      <c r="P65" s="140"/>
      <c r="Q65" s="140"/>
      <c r="R65" s="140"/>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row>
    <row r="66" spans="1:49" ht="15" hidden="1" customHeight="1" x14ac:dyDescent="0.25">
      <c r="A66" s="119" t="s">
        <v>324</v>
      </c>
      <c r="B66" s="120" t="s">
        <v>29</v>
      </c>
      <c r="C66" s="119">
        <v>1870513</v>
      </c>
      <c r="D66" s="119" t="s">
        <v>210</v>
      </c>
      <c r="E66" s="118">
        <v>260</v>
      </c>
      <c r="F66" s="119">
        <v>480</v>
      </c>
      <c r="G66" s="141" t="s">
        <v>213</v>
      </c>
      <c r="H66" s="126" t="s">
        <v>849</v>
      </c>
      <c r="J66" s="140"/>
      <c r="K66" s="140"/>
      <c r="L66" s="140"/>
      <c r="M66" s="140"/>
      <c r="N66" s="140"/>
      <c r="O66" s="140"/>
      <c r="P66" s="140"/>
      <c r="Q66" s="140"/>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row>
    <row r="67" spans="1:49" ht="15" hidden="1" customHeight="1" thickBot="1" x14ac:dyDescent="0.25">
      <c r="A67" s="119" t="s">
        <v>324</v>
      </c>
      <c r="B67" s="120" t="s">
        <v>29</v>
      </c>
      <c r="C67" s="119">
        <v>1870513</v>
      </c>
      <c r="D67" s="119" t="s">
        <v>210</v>
      </c>
      <c r="E67" s="118">
        <v>260</v>
      </c>
      <c r="F67" s="119">
        <v>480</v>
      </c>
      <c r="G67" s="141" t="s">
        <v>213</v>
      </c>
      <c r="H67" s="136" t="s">
        <v>848</v>
      </c>
      <c r="I67" s="148"/>
      <c r="J67" s="140"/>
      <c r="K67" s="140"/>
      <c r="L67" s="140"/>
      <c r="M67" s="140"/>
      <c r="N67" s="140"/>
      <c r="O67" s="140"/>
      <c r="P67" s="140"/>
      <c r="Q67" s="140"/>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row>
    <row r="68" spans="1:49" ht="15" hidden="1" customHeight="1" thickBot="1" x14ac:dyDescent="0.3">
      <c r="A68" s="119" t="s">
        <v>324</v>
      </c>
      <c r="B68" s="120" t="s">
        <v>29</v>
      </c>
      <c r="C68" s="119">
        <v>1920513</v>
      </c>
      <c r="D68" s="119" t="s">
        <v>264</v>
      </c>
      <c r="E68" s="118">
        <v>260</v>
      </c>
      <c r="F68" s="119">
        <v>480</v>
      </c>
      <c r="G68" s="141" t="s">
        <v>107</v>
      </c>
      <c r="H68" s="134" t="s">
        <v>857</v>
      </c>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row>
    <row r="69" spans="1:49" ht="15" hidden="1" customHeight="1" x14ac:dyDescent="0.25">
      <c r="A69" s="119" t="s">
        <v>324</v>
      </c>
      <c r="B69" s="120" t="s">
        <v>29</v>
      </c>
      <c r="C69" s="119">
        <v>1920513</v>
      </c>
      <c r="D69" s="119" t="s">
        <v>264</v>
      </c>
      <c r="E69" s="118">
        <v>260</v>
      </c>
      <c r="F69" s="119">
        <v>480</v>
      </c>
      <c r="G69" s="141" t="s">
        <v>107</v>
      </c>
      <c r="H69" s="135" t="s">
        <v>856</v>
      </c>
      <c r="J69" s="140"/>
      <c r="K69" s="140"/>
      <c r="L69" s="140"/>
      <c r="M69" s="140"/>
      <c r="N69" s="140"/>
      <c r="O69" s="140"/>
      <c r="P69" s="140"/>
      <c r="Q69" s="140"/>
      <c r="R69" s="140"/>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row>
    <row r="70" spans="1:49" ht="15" hidden="1" customHeight="1" x14ac:dyDescent="0.25">
      <c r="A70" s="119" t="s">
        <v>324</v>
      </c>
      <c r="B70" s="120" t="s">
        <v>29</v>
      </c>
      <c r="C70" s="119">
        <v>1920513</v>
      </c>
      <c r="D70" s="119" t="s">
        <v>264</v>
      </c>
      <c r="E70" s="118">
        <v>260</v>
      </c>
      <c r="F70" s="119">
        <v>480</v>
      </c>
      <c r="G70" s="141" t="s">
        <v>107</v>
      </c>
      <c r="H70" s="132" t="s">
        <v>855</v>
      </c>
      <c r="J70" s="140"/>
      <c r="K70" s="140"/>
      <c r="L70" s="140"/>
      <c r="M70" s="140"/>
      <c r="N70" s="140"/>
      <c r="O70" s="140"/>
      <c r="P70" s="140"/>
      <c r="Q70" s="140"/>
      <c r="R70" s="140"/>
      <c r="S70" s="140"/>
      <c r="T70" s="140"/>
      <c r="U70" s="140"/>
      <c r="V70" s="140"/>
      <c r="W70" s="140"/>
      <c r="X70" s="140"/>
      <c r="Y70" s="140"/>
      <c r="Z70" s="140"/>
      <c r="AA70" s="140"/>
      <c r="AB70" s="140"/>
      <c r="AC70" s="140"/>
      <c r="AD70" s="140"/>
      <c r="AE70" s="140"/>
      <c r="AF70" s="140"/>
      <c r="AG70" s="140"/>
      <c r="AH70" s="140"/>
      <c r="AI70" s="140"/>
      <c r="AJ70" s="140"/>
      <c r="AK70" s="140"/>
      <c r="AL70" s="140"/>
      <c r="AM70" s="140"/>
      <c r="AN70" s="140"/>
      <c r="AO70" s="140"/>
      <c r="AP70" s="140"/>
      <c r="AQ70" s="140"/>
      <c r="AR70" s="140"/>
      <c r="AS70" s="140"/>
      <c r="AT70" s="140"/>
      <c r="AU70" s="140"/>
      <c r="AV70" s="140"/>
      <c r="AW70" s="140"/>
    </row>
    <row r="71" spans="1:49" ht="15" hidden="1" customHeight="1" x14ac:dyDescent="0.25">
      <c r="A71" s="119" t="s">
        <v>324</v>
      </c>
      <c r="B71" s="120" t="s">
        <v>29</v>
      </c>
      <c r="C71" s="119">
        <v>1920513</v>
      </c>
      <c r="D71" s="119" t="s">
        <v>264</v>
      </c>
      <c r="E71" s="118">
        <v>260</v>
      </c>
      <c r="F71" s="119">
        <v>480</v>
      </c>
      <c r="G71" s="141" t="s">
        <v>107</v>
      </c>
      <c r="H71" s="127" t="s">
        <v>854</v>
      </c>
      <c r="J71" s="140"/>
      <c r="K71" s="140"/>
      <c r="L71" s="140"/>
      <c r="M71" s="140"/>
      <c r="N71" s="140"/>
      <c r="O71" s="140"/>
      <c r="P71" s="140"/>
      <c r="Q71" s="140"/>
      <c r="R71" s="140"/>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row>
    <row r="72" spans="1:49" ht="15" hidden="1" customHeight="1" x14ac:dyDescent="0.25">
      <c r="A72" s="119" t="s">
        <v>324</v>
      </c>
      <c r="B72" s="120" t="s">
        <v>29</v>
      </c>
      <c r="C72" s="119">
        <v>1920513</v>
      </c>
      <c r="D72" s="119" t="s">
        <v>264</v>
      </c>
      <c r="E72" s="118">
        <v>260</v>
      </c>
      <c r="F72" s="119">
        <v>480</v>
      </c>
      <c r="G72" s="141" t="s">
        <v>107</v>
      </c>
      <c r="H72" s="130" t="s">
        <v>853</v>
      </c>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140"/>
      <c r="AP72" s="140"/>
      <c r="AQ72" s="140"/>
      <c r="AR72" s="140"/>
      <c r="AS72" s="140"/>
      <c r="AT72" s="140"/>
      <c r="AU72" s="140"/>
      <c r="AV72" s="140"/>
      <c r="AW72" s="140"/>
    </row>
    <row r="73" spans="1:49" ht="15" hidden="1" customHeight="1" x14ac:dyDescent="0.25">
      <c r="A73" s="119" t="s">
        <v>324</v>
      </c>
      <c r="B73" s="120" t="s">
        <v>29</v>
      </c>
      <c r="C73" s="119">
        <v>1920513</v>
      </c>
      <c r="D73" s="119" t="s">
        <v>264</v>
      </c>
      <c r="E73" s="118">
        <v>260</v>
      </c>
      <c r="F73" s="119">
        <v>480</v>
      </c>
      <c r="G73" s="141" t="s">
        <v>107</v>
      </c>
      <c r="H73" s="129" t="s">
        <v>852</v>
      </c>
      <c r="J73" s="140"/>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row>
    <row r="74" spans="1:49" ht="15" hidden="1" customHeight="1" x14ac:dyDescent="0.25">
      <c r="A74" s="119" t="s">
        <v>324</v>
      </c>
      <c r="B74" s="120" t="s">
        <v>29</v>
      </c>
      <c r="C74" s="119">
        <v>1920513</v>
      </c>
      <c r="D74" s="119" t="s">
        <v>264</v>
      </c>
      <c r="E74" s="118">
        <v>260</v>
      </c>
      <c r="F74" s="119">
        <v>480</v>
      </c>
      <c r="G74" s="141" t="s">
        <v>107</v>
      </c>
      <c r="H74" s="128" t="s">
        <v>851</v>
      </c>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c r="AK74" s="140"/>
      <c r="AL74" s="140"/>
      <c r="AM74" s="140"/>
      <c r="AN74" s="140"/>
      <c r="AO74" s="140"/>
      <c r="AP74" s="140"/>
      <c r="AQ74" s="140"/>
      <c r="AR74" s="140"/>
      <c r="AS74" s="140"/>
      <c r="AT74" s="140"/>
      <c r="AU74" s="140"/>
      <c r="AV74" s="140"/>
      <c r="AW74" s="140"/>
    </row>
    <row r="75" spans="1:49" ht="15" hidden="1" customHeight="1" x14ac:dyDescent="0.25">
      <c r="A75" s="119" t="s">
        <v>324</v>
      </c>
      <c r="B75" s="120" t="s">
        <v>29</v>
      </c>
      <c r="C75" s="119">
        <v>1920513</v>
      </c>
      <c r="D75" s="119" t="s">
        <v>264</v>
      </c>
      <c r="E75" s="118">
        <v>260</v>
      </c>
      <c r="F75" s="119">
        <v>480</v>
      </c>
      <c r="G75" s="141" t="s">
        <v>107</v>
      </c>
      <c r="H75" s="150" t="s">
        <v>850</v>
      </c>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G75" s="140"/>
      <c r="AH75" s="140"/>
      <c r="AI75" s="140"/>
      <c r="AJ75" s="140"/>
      <c r="AK75" s="140"/>
      <c r="AL75" s="140"/>
      <c r="AM75" s="140"/>
      <c r="AN75" s="140"/>
      <c r="AO75" s="140"/>
      <c r="AP75" s="140"/>
      <c r="AQ75" s="140"/>
      <c r="AR75" s="140"/>
      <c r="AS75" s="140"/>
      <c r="AT75" s="140"/>
      <c r="AU75" s="140"/>
      <c r="AV75" s="140"/>
      <c r="AW75" s="140"/>
    </row>
    <row r="76" spans="1:49" ht="15" hidden="1" customHeight="1" x14ac:dyDescent="0.25">
      <c r="A76" s="119" t="s">
        <v>324</v>
      </c>
      <c r="B76" s="120" t="s">
        <v>29</v>
      </c>
      <c r="C76" s="119">
        <v>1920513</v>
      </c>
      <c r="D76" s="119" t="s">
        <v>264</v>
      </c>
      <c r="E76" s="118">
        <v>260</v>
      </c>
      <c r="F76" s="119">
        <v>480</v>
      </c>
      <c r="G76" s="141" t="s">
        <v>107</v>
      </c>
      <c r="H76" s="126" t="s">
        <v>849</v>
      </c>
      <c r="J76" s="140"/>
      <c r="K76" s="140"/>
      <c r="L76" s="140"/>
      <c r="M76" s="140"/>
      <c r="N76" s="140"/>
      <c r="O76" s="140"/>
      <c r="P76" s="140"/>
      <c r="Q76" s="140"/>
      <c r="R76" s="140"/>
      <c r="S76" s="140"/>
      <c r="T76" s="140"/>
      <c r="U76" s="140"/>
      <c r="V76" s="140"/>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row>
    <row r="77" spans="1:49" ht="15" hidden="1" customHeight="1" thickBot="1" x14ac:dyDescent="0.25">
      <c r="A77" s="119" t="s">
        <v>324</v>
      </c>
      <c r="B77" s="120" t="s">
        <v>29</v>
      </c>
      <c r="C77" s="119">
        <v>1920513</v>
      </c>
      <c r="D77" s="119" t="s">
        <v>264</v>
      </c>
      <c r="E77" s="118">
        <v>260</v>
      </c>
      <c r="F77" s="119">
        <v>480</v>
      </c>
      <c r="G77" s="141" t="s">
        <v>107</v>
      </c>
      <c r="H77" s="136" t="s">
        <v>848</v>
      </c>
      <c r="I77" s="148"/>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c r="AG77" s="140"/>
      <c r="AH77" s="140"/>
      <c r="AI77" s="140"/>
      <c r="AJ77" s="140"/>
      <c r="AK77" s="140"/>
      <c r="AL77" s="140"/>
      <c r="AM77" s="140"/>
      <c r="AN77" s="140"/>
      <c r="AO77" s="140"/>
      <c r="AP77" s="140"/>
      <c r="AQ77" s="140"/>
      <c r="AR77" s="140"/>
      <c r="AS77" s="140"/>
      <c r="AT77" s="140"/>
      <c r="AU77" s="140"/>
      <c r="AV77" s="140"/>
      <c r="AW77" s="140"/>
    </row>
    <row r="78" spans="1:49" ht="15" hidden="1" customHeight="1" thickBot="1" x14ac:dyDescent="0.3">
      <c r="A78" s="119" t="s">
        <v>324</v>
      </c>
      <c r="B78" s="120" t="s">
        <v>29</v>
      </c>
      <c r="C78" s="119">
        <v>1930513</v>
      </c>
      <c r="D78" s="119" t="s">
        <v>264</v>
      </c>
      <c r="E78" s="118">
        <v>260</v>
      </c>
      <c r="F78" s="119">
        <v>480</v>
      </c>
      <c r="G78" s="141" t="s">
        <v>107</v>
      </c>
      <c r="H78" s="134" t="s">
        <v>857</v>
      </c>
      <c r="J78" s="140"/>
      <c r="K78" s="140"/>
      <c r="L78" s="140"/>
      <c r="M78" s="140"/>
      <c r="N78" s="140"/>
      <c r="O78" s="140"/>
      <c r="P78" s="140"/>
      <c r="Q78" s="140"/>
      <c r="R78" s="140"/>
      <c r="S78" s="140"/>
      <c r="T78" s="140"/>
      <c r="U78" s="140"/>
      <c r="V78" s="140"/>
      <c r="W78" s="140"/>
      <c r="X78" s="140"/>
      <c r="Y78" s="140"/>
      <c r="Z78" s="140"/>
      <c r="AA78" s="140"/>
      <c r="AB78" s="140"/>
      <c r="AC78" s="140"/>
      <c r="AD78" s="140"/>
      <c r="AE78" s="140"/>
      <c r="AF78" s="140"/>
      <c r="AG78" s="140"/>
      <c r="AH78" s="140"/>
      <c r="AI78" s="140"/>
      <c r="AJ78" s="140"/>
      <c r="AK78" s="140"/>
      <c r="AL78" s="140"/>
      <c r="AM78" s="140"/>
      <c r="AN78" s="140"/>
      <c r="AO78" s="140"/>
      <c r="AP78" s="140"/>
      <c r="AQ78" s="140"/>
      <c r="AR78" s="140"/>
      <c r="AS78" s="140"/>
      <c r="AT78" s="140"/>
      <c r="AU78" s="140"/>
      <c r="AV78" s="140"/>
      <c r="AW78" s="140"/>
    </row>
    <row r="79" spans="1:49" ht="15" hidden="1" customHeight="1" x14ac:dyDescent="0.25">
      <c r="A79" s="119" t="s">
        <v>324</v>
      </c>
      <c r="B79" s="120" t="s">
        <v>29</v>
      </c>
      <c r="C79" s="119">
        <v>1930513</v>
      </c>
      <c r="D79" s="119" t="s">
        <v>264</v>
      </c>
      <c r="E79" s="118">
        <v>260</v>
      </c>
      <c r="F79" s="119">
        <v>480</v>
      </c>
      <c r="G79" s="141" t="s">
        <v>107</v>
      </c>
      <c r="H79" s="135" t="s">
        <v>856</v>
      </c>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row>
    <row r="80" spans="1:49" ht="15" hidden="1" customHeight="1" x14ac:dyDescent="0.25">
      <c r="A80" s="119" t="s">
        <v>324</v>
      </c>
      <c r="B80" s="120" t="s">
        <v>29</v>
      </c>
      <c r="C80" s="119">
        <v>1930513</v>
      </c>
      <c r="D80" s="119" t="s">
        <v>264</v>
      </c>
      <c r="E80" s="118">
        <v>260</v>
      </c>
      <c r="F80" s="119">
        <v>480</v>
      </c>
      <c r="G80" s="141" t="s">
        <v>107</v>
      </c>
      <c r="H80" s="132" t="s">
        <v>855</v>
      </c>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140"/>
      <c r="AP80" s="140"/>
      <c r="AQ80" s="140"/>
      <c r="AR80" s="140"/>
      <c r="AS80" s="140"/>
      <c r="AT80" s="140"/>
      <c r="AU80" s="140"/>
      <c r="AV80" s="140"/>
      <c r="AW80" s="140"/>
    </row>
    <row r="81" spans="1:49" ht="15" hidden="1" customHeight="1" x14ac:dyDescent="0.25">
      <c r="A81" s="119" t="s">
        <v>324</v>
      </c>
      <c r="B81" s="120" t="s">
        <v>29</v>
      </c>
      <c r="C81" s="119">
        <v>1930513</v>
      </c>
      <c r="D81" s="119" t="s">
        <v>264</v>
      </c>
      <c r="E81" s="118">
        <v>260</v>
      </c>
      <c r="F81" s="119">
        <v>480</v>
      </c>
      <c r="G81" s="141" t="s">
        <v>107</v>
      </c>
      <c r="H81" s="127" t="s">
        <v>854</v>
      </c>
      <c r="J81" s="140"/>
      <c r="K81" s="140"/>
      <c r="L81" s="140"/>
      <c r="M81" s="140"/>
      <c r="N81" s="140"/>
      <c r="O81" s="140"/>
      <c r="P81" s="140"/>
      <c r="Q81" s="140"/>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row>
    <row r="82" spans="1:49" ht="15" hidden="1" customHeight="1" x14ac:dyDescent="0.25">
      <c r="A82" s="119" t="s">
        <v>324</v>
      </c>
      <c r="B82" s="120" t="s">
        <v>29</v>
      </c>
      <c r="C82" s="119">
        <v>1930513</v>
      </c>
      <c r="D82" s="119" t="s">
        <v>264</v>
      </c>
      <c r="E82" s="118">
        <v>260</v>
      </c>
      <c r="F82" s="119">
        <v>480</v>
      </c>
      <c r="G82" s="141" t="s">
        <v>107</v>
      </c>
      <c r="H82" s="130" t="s">
        <v>853</v>
      </c>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c r="AG82" s="140"/>
      <c r="AH82" s="140"/>
      <c r="AI82" s="140"/>
      <c r="AJ82" s="140"/>
      <c r="AK82" s="140"/>
      <c r="AL82" s="140"/>
      <c r="AM82" s="140"/>
      <c r="AN82" s="140"/>
      <c r="AO82" s="140"/>
      <c r="AP82" s="140"/>
      <c r="AQ82" s="140"/>
      <c r="AR82" s="140"/>
      <c r="AS82" s="140"/>
      <c r="AT82" s="140"/>
      <c r="AU82" s="140"/>
      <c r="AV82" s="140"/>
      <c r="AW82" s="140"/>
    </row>
    <row r="83" spans="1:49" ht="15" hidden="1" customHeight="1" x14ac:dyDescent="0.25">
      <c r="A83" s="119" t="s">
        <v>324</v>
      </c>
      <c r="B83" s="120" t="s">
        <v>29</v>
      </c>
      <c r="C83" s="119">
        <v>1930513</v>
      </c>
      <c r="D83" s="119" t="s">
        <v>264</v>
      </c>
      <c r="E83" s="118">
        <v>260</v>
      </c>
      <c r="F83" s="119">
        <v>480</v>
      </c>
      <c r="G83" s="141" t="s">
        <v>107</v>
      </c>
      <c r="H83" s="129" t="s">
        <v>852</v>
      </c>
      <c r="J83" s="140"/>
      <c r="K83" s="140"/>
      <c r="L83" s="140"/>
      <c r="M83" s="140"/>
      <c r="N83" s="140"/>
      <c r="O83" s="140"/>
      <c r="P83" s="140"/>
      <c r="Q83" s="140"/>
      <c r="R83" s="140"/>
      <c r="S83" s="140"/>
      <c r="T83" s="140"/>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row>
    <row r="84" spans="1:49" ht="15" hidden="1" customHeight="1" x14ac:dyDescent="0.25">
      <c r="A84" s="119" t="s">
        <v>324</v>
      </c>
      <c r="B84" s="120" t="s">
        <v>29</v>
      </c>
      <c r="C84" s="119">
        <v>1930513</v>
      </c>
      <c r="D84" s="119" t="s">
        <v>264</v>
      </c>
      <c r="E84" s="118">
        <v>260</v>
      </c>
      <c r="F84" s="119">
        <v>480</v>
      </c>
      <c r="G84" s="141" t="s">
        <v>107</v>
      </c>
      <c r="H84" s="128" t="s">
        <v>851</v>
      </c>
      <c r="J84" s="140"/>
      <c r="K84" s="140"/>
      <c r="L84" s="140"/>
      <c r="M84" s="140"/>
      <c r="N84" s="140"/>
      <c r="O84" s="140"/>
      <c r="P84" s="140"/>
      <c r="Q84" s="140"/>
      <c r="R84" s="140"/>
      <c r="S84" s="140"/>
      <c r="T84" s="140"/>
      <c r="U84" s="140"/>
      <c r="V84" s="140"/>
      <c r="W84" s="140"/>
      <c r="X84" s="140"/>
      <c r="Y84" s="140"/>
      <c r="Z84" s="140"/>
      <c r="AA84" s="140"/>
      <c r="AB84" s="140"/>
      <c r="AC84" s="140"/>
      <c r="AD84" s="140"/>
      <c r="AE84" s="140"/>
      <c r="AF84" s="140"/>
      <c r="AG84" s="140"/>
      <c r="AH84" s="140"/>
      <c r="AI84" s="140"/>
      <c r="AJ84" s="140"/>
      <c r="AK84" s="140"/>
      <c r="AL84" s="140"/>
      <c r="AM84" s="140"/>
      <c r="AN84" s="140"/>
      <c r="AO84" s="140"/>
      <c r="AP84" s="140"/>
      <c r="AQ84" s="140"/>
      <c r="AR84" s="140"/>
      <c r="AS84" s="140"/>
      <c r="AT84" s="140"/>
      <c r="AU84" s="140"/>
      <c r="AV84" s="140"/>
      <c r="AW84" s="140"/>
    </row>
    <row r="85" spans="1:49" ht="15" hidden="1" customHeight="1" x14ac:dyDescent="0.25">
      <c r="A85" s="119" t="s">
        <v>324</v>
      </c>
      <c r="B85" s="120" t="s">
        <v>29</v>
      </c>
      <c r="C85" s="119">
        <v>1930513</v>
      </c>
      <c r="D85" s="119" t="s">
        <v>264</v>
      </c>
      <c r="E85" s="118">
        <v>260</v>
      </c>
      <c r="F85" s="119">
        <v>480</v>
      </c>
      <c r="G85" s="141" t="s">
        <v>107</v>
      </c>
      <c r="H85" s="150" t="s">
        <v>850</v>
      </c>
      <c r="J85" s="140"/>
      <c r="K85" s="140"/>
      <c r="L85" s="140"/>
      <c r="M85" s="140"/>
      <c r="N85" s="140"/>
      <c r="O85" s="140"/>
      <c r="P85" s="140"/>
      <c r="Q85" s="140"/>
      <c r="R85" s="140"/>
      <c r="S85" s="140"/>
      <c r="T85" s="140"/>
      <c r="U85" s="140"/>
      <c r="V85" s="140"/>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40"/>
      <c r="AW85" s="140"/>
    </row>
    <row r="86" spans="1:49" ht="15" hidden="1" customHeight="1" x14ac:dyDescent="0.25">
      <c r="A86" s="119" t="s">
        <v>324</v>
      </c>
      <c r="B86" s="120" t="s">
        <v>29</v>
      </c>
      <c r="C86" s="119">
        <v>1930513</v>
      </c>
      <c r="D86" s="119" t="s">
        <v>264</v>
      </c>
      <c r="E86" s="118">
        <v>260</v>
      </c>
      <c r="F86" s="119">
        <v>480</v>
      </c>
      <c r="G86" s="141" t="s">
        <v>107</v>
      </c>
      <c r="H86" s="126" t="s">
        <v>849</v>
      </c>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G86" s="140"/>
      <c r="AH86" s="140"/>
      <c r="AI86" s="140"/>
      <c r="AJ86" s="140"/>
      <c r="AK86" s="140"/>
      <c r="AL86" s="140"/>
      <c r="AM86" s="140"/>
      <c r="AN86" s="140"/>
      <c r="AO86" s="140"/>
      <c r="AP86" s="140"/>
      <c r="AQ86" s="140"/>
      <c r="AR86" s="140"/>
      <c r="AS86" s="140"/>
      <c r="AT86" s="140"/>
      <c r="AU86" s="140"/>
      <c r="AV86" s="140"/>
      <c r="AW86" s="140"/>
    </row>
    <row r="87" spans="1:49" ht="15" hidden="1" customHeight="1" thickBot="1" x14ac:dyDescent="0.25">
      <c r="A87" s="119" t="s">
        <v>324</v>
      </c>
      <c r="B87" s="120" t="s">
        <v>29</v>
      </c>
      <c r="C87" s="119">
        <v>1930513</v>
      </c>
      <c r="D87" s="119" t="s">
        <v>264</v>
      </c>
      <c r="E87" s="118">
        <v>260</v>
      </c>
      <c r="F87" s="119">
        <v>480</v>
      </c>
      <c r="G87" s="141" t="s">
        <v>107</v>
      </c>
      <c r="H87" s="136" t="s">
        <v>848</v>
      </c>
      <c r="I87" s="148"/>
      <c r="J87" s="140"/>
      <c r="K87" s="140"/>
      <c r="L87" s="140"/>
      <c r="M87" s="140"/>
      <c r="N87" s="140"/>
      <c r="O87" s="140"/>
      <c r="P87" s="140"/>
      <c r="Q87" s="140"/>
      <c r="R87" s="140"/>
      <c r="S87" s="140"/>
      <c r="T87" s="140"/>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row>
    <row r="88" spans="1:49" ht="15" hidden="1" customHeight="1" thickBot="1" x14ac:dyDescent="0.3">
      <c r="A88" s="119" t="s">
        <v>324</v>
      </c>
      <c r="B88" s="120" t="s">
        <v>29</v>
      </c>
      <c r="C88" s="119">
        <v>1950513</v>
      </c>
      <c r="D88" s="119" t="s">
        <v>264</v>
      </c>
      <c r="E88" s="118">
        <v>260</v>
      </c>
      <c r="F88" s="119">
        <v>480</v>
      </c>
      <c r="G88" s="141" t="s">
        <v>107</v>
      </c>
      <c r="H88" s="134" t="s">
        <v>857</v>
      </c>
      <c r="J88" s="140"/>
      <c r="K88" s="140"/>
      <c r="L88" s="140"/>
      <c r="M88" s="140"/>
      <c r="N88" s="140"/>
      <c r="O88" s="140"/>
      <c r="P88" s="140"/>
      <c r="Q88" s="140"/>
      <c r="R88" s="140"/>
      <c r="S88" s="140"/>
      <c r="T88" s="140"/>
      <c r="U88" s="140"/>
      <c r="V88" s="140"/>
      <c r="W88" s="140"/>
      <c r="X88" s="140"/>
      <c r="Y88" s="140"/>
      <c r="Z88" s="140"/>
      <c r="AA88" s="140"/>
      <c r="AB88" s="140"/>
      <c r="AC88" s="140"/>
      <c r="AD88" s="140"/>
      <c r="AE88" s="140"/>
      <c r="AF88" s="140"/>
      <c r="AG88" s="140"/>
      <c r="AH88" s="140"/>
      <c r="AI88" s="140"/>
      <c r="AJ88" s="140"/>
      <c r="AK88" s="140"/>
      <c r="AL88" s="140"/>
      <c r="AM88" s="140"/>
      <c r="AN88" s="140"/>
      <c r="AO88" s="140"/>
      <c r="AP88" s="140"/>
      <c r="AQ88" s="140"/>
      <c r="AR88" s="140"/>
      <c r="AS88" s="140"/>
      <c r="AT88" s="140"/>
      <c r="AU88" s="140"/>
      <c r="AV88" s="140"/>
      <c r="AW88" s="140"/>
    </row>
    <row r="89" spans="1:49" ht="15" hidden="1" customHeight="1" x14ac:dyDescent="0.25">
      <c r="A89" s="119" t="s">
        <v>324</v>
      </c>
      <c r="B89" s="120" t="s">
        <v>29</v>
      </c>
      <c r="C89" s="119">
        <v>1950513</v>
      </c>
      <c r="D89" s="119" t="s">
        <v>264</v>
      </c>
      <c r="E89" s="118">
        <v>260</v>
      </c>
      <c r="F89" s="119">
        <v>480</v>
      </c>
      <c r="G89" s="141" t="s">
        <v>107</v>
      </c>
      <c r="H89" s="135" t="s">
        <v>856</v>
      </c>
      <c r="J89" s="140"/>
      <c r="K89" s="140"/>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row>
    <row r="90" spans="1:49" ht="15" hidden="1" customHeight="1" x14ac:dyDescent="0.25">
      <c r="A90" s="119" t="s">
        <v>324</v>
      </c>
      <c r="B90" s="120" t="s">
        <v>29</v>
      </c>
      <c r="C90" s="119">
        <v>1950513</v>
      </c>
      <c r="D90" s="119" t="s">
        <v>264</v>
      </c>
      <c r="E90" s="118">
        <v>260</v>
      </c>
      <c r="F90" s="119">
        <v>480</v>
      </c>
      <c r="G90" s="141" t="s">
        <v>107</v>
      </c>
      <c r="H90" s="132" t="s">
        <v>855</v>
      </c>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row>
    <row r="91" spans="1:49" ht="15" hidden="1" customHeight="1" x14ac:dyDescent="0.25">
      <c r="A91" s="119" t="s">
        <v>324</v>
      </c>
      <c r="B91" s="120" t="s">
        <v>29</v>
      </c>
      <c r="C91" s="119">
        <v>1950513</v>
      </c>
      <c r="D91" s="119" t="s">
        <v>264</v>
      </c>
      <c r="E91" s="118">
        <v>260</v>
      </c>
      <c r="F91" s="119">
        <v>480</v>
      </c>
      <c r="G91" s="141" t="s">
        <v>107</v>
      </c>
      <c r="H91" s="127" t="s">
        <v>854</v>
      </c>
      <c r="J91" s="140"/>
      <c r="K91" s="140"/>
      <c r="L91" s="140"/>
      <c r="M91" s="140"/>
      <c r="N91" s="140"/>
      <c r="O91" s="140"/>
      <c r="P91" s="140"/>
      <c r="Q91" s="140"/>
      <c r="R91" s="140"/>
      <c r="S91" s="140"/>
      <c r="T91" s="140"/>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row>
    <row r="92" spans="1:49" ht="15" hidden="1" customHeight="1" x14ac:dyDescent="0.25">
      <c r="A92" s="119" t="s">
        <v>324</v>
      </c>
      <c r="B92" s="120" t="s">
        <v>29</v>
      </c>
      <c r="C92" s="119">
        <v>1950513</v>
      </c>
      <c r="D92" s="119" t="s">
        <v>264</v>
      </c>
      <c r="E92" s="118">
        <v>260</v>
      </c>
      <c r="F92" s="119">
        <v>480</v>
      </c>
      <c r="G92" s="141" t="s">
        <v>107</v>
      </c>
      <c r="H92" s="130" t="s">
        <v>853</v>
      </c>
      <c r="J92" s="140"/>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c r="AH92" s="140"/>
      <c r="AI92" s="140"/>
      <c r="AJ92" s="140"/>
      <c r="AK92" s="140"/>
      <c r="AL92" s="140"/>
      <c r="AM92" s="140"/>
      <c r="AN92" s="140"/>
      <c r="AO92" s="140"/>
      <c r="AP92" s="140"/>
      <c r="AQ92" s="140"/>
      <c r="AR92" s="140"/>
      <c r="AS92" s="140"/>
      <c r="AT92" s="140"/>
      <c r="AU92" s="140"/>
      <c r="AV92" s="140"/>
      <c r="AW92" s="140"/>
    </row>
    <row r="93" spans="1:49" ht="15" hidden="1" customHeight="1" x14ac:dyDescent="0.25">
      <c r="A93" s="119" t="s">
        <v>324</v>
      </c>
      <c r="B93" s="120" t="s">
        <v>29</v>
      </c>
      <c r="C93" s="119">
        <v>1950513</v>
      </c>
      <c r="D93" s="119" t="s">
        <v>264</v>
      </c>
      <c r="E93" s="118">
        <v>260</v>
      </c>
      <c r="F93" s="119">
        <v>480</v>
      </c>
      <c r="G93" s="141" t="s">
        <v>107</v>
      </c>
      <c r="H93" s="129" t="s">
        <v>852</v>
      </c>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40"/>
      <c r="AW93" s="140"/>
    </row>
    <row r="94" spans="1:49" ht="15" hidden="1" customHeight="1" x14ac:dyDescent="0.25">
      <c r="A94" s="119" t="s">
        <v>324</v>
      </c>
      <c r="B94" s="120" t="s">
        <v>29</v>
      </c>
      <c r="C94" s="119">
        <v>1950513</v>
      </c>
      <c r="D94" s="119" t="s">
        <v>264</v>
      </c>
      <c r="E94" s="118">
        <v>260</v>
      </c>
      <c r="F94" s="119">
        <v>480</v>
      </c>
      <c r="G94" s="141" t="s">
        <v>107</v>
      </c>
      <c r="H94" s="128" t="s">
        <v>851</v>
      </c>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c r="AK94" s="140"/>
      <c r="AL94" s="140"/>
      <c r="AM94" s="140"/>
      <c r="AN94" s="140"/>
      <c r="AO94" s="140"/>
      <c r="AP94" s="140"/>
      <c r="AQ94" s="140"/>
      <c r="AR94" s="140"/>
      <c r="AS94" s="140"/>
      <c r="AT94" s="140"/>
      <c r="AU94" s="140"/>
      <c r="AV94" s="140"/>
      <c r="AW94" s="140"/>
    </row>
    <row r="95" spans="1:49" ht="15" hidden="1" customHeight="1" x14ac:dyDescent="0.25">
      <c r="A95" s="119" t="s">
        <v>324</v>
      </c>
      <c r="B95" s="120" t="s">
        <v>29</v>
      </c>
      <c r="C95" s="119">
        <v>1950513</v>
      </c>
      <c r="D95" s="119" t="s">
        <v>264</v>
      </c>
      <c r="E95" s="118">
        <v>260</v>
      </c>
      <c r="F95" s="119">
        <v>480</v>
      </c>
      <c r="G95" s="141" t="s">
        <v>107</v>
      </c>
      <c r="H95" s="150" t="s">
        <v>850</v>
      </c>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row>
    <row r="96" spans="1:49" ht="15" hidden="1" customHeight="1" x14ac:dyDescent="0.25">
      <c r="A96" s="119" t="s">
        <v>324</v>
      </c>
      <c r="B96" s="120" t="s">
        <v>29</v>
      </c>
      <c r="C96" s="119">
        <v>1950513</v>
      </c>
      <c r="D96" s="119" t="s">
        <v>264</v>
      </c>
      <c r="E96" s="118">
        <v>260</v>
      </c>
      <c r="F96" s="119">
        <v>480</v>
      </c>
      <c r="G96" s="141" t="s">
        <v>107</v>
      </c>
      <c r="H96" s="126" t="s">
        <v>849</v>
      </c>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c r="AH96" s="140"/>
      <c r="AI96" s="140"/>
      <c r="AJ96" s="140"/>
      <c r="AK96" s="140"/>
      <c r="AL96" s="140"/>
      <c r="AM96" s="140"/>
      <c r="AN96" s="140"/>
      <c r="AO96" s="140"/>
      <c r="AP96" s="140"/>
      <c r="AQ96" s="140"/>
      <c r="AR96" s="140"/>
      <c r="AS96" s="140"/>
      <c r="AT96" s="140"/>
      <c r="AU96" s="140"/>
      <c r="AV96" s="140"/>
      <c r="AW96" s="140"/>
    </row>
    <row r="97" spans="1:49" ht="15" hidden="1" customHeight="1" thickBot="1" x14ac:dyDescent="0.25">
      <c r="A97" s="119" t="s">
        <v>324</v>
      </c>
      <c r="B97" s="120" t="s">
        <v>29</v>
      </c>
      <c r="C97" s="119">
        <v>1950513</v>
      </c>
      <c r="D97" s="119" t="s">
        <v>264</v>
      </c>
      <c r="E97" s="118">
        <v>260</v>
      </c>
      <c r="F97" s="119">
        <v>480</v>
      </c>
      <c r="G97" s="141" t="s">
        <v>107</v>
      </c>
      <c r="H97" s="136" t="s">
        <v>848</v>
      </c>
      <c r="I97" s="148"/>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c r="AP97" s="140"/>
      <c r="AQ97" s="140"/>
      <c r="AR97" s="140"/>
      <c r="AS97" s="140"/>
      <c r="AT97" s="140"/>
      <c r="AU97" s="140"/>
      <c r="AV97" s="140"/>
      <c r="AW97" s="140"/>
    </row>
    <row r="98" spans="1:49" ht="15" hidden="1" customHeight="1" thickBot="1" x14ac:dyDescent="0.3">
      <c r="A98" s="119" t="s">
        <v>324</v>
      </c>
      <c r="B98" s="120" t="s">
        <v>29</v>
      </c>
      <c r="C98" s="119">
        <v>1960513</v>
      </c>
      <c r="D98" s="119" t="s">
        <v>264</v>
      </c>
      <c r="E98" s="118">
        <v>260</v>
      </c>
      <c r="F98" s="119">
        <v>480</v>
      </c>
      <c r="G98" s="141" t="s">
        <v>107</v>
      </c>
      <c r="H98" s="134" t="s">
        <v>857</v>
      </c>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c r="AP98" s="140"/>
      <c r="AQ98" s="140"/>
      <c r="AR98" s="140"/>
      <c r="AS98" s="140"/>
      <c r="AT98" s="140"/>
      <c r="AU98" s="140"/>
      <c r="AV98" s="140"/>
      <c r="AW98" s="140"/>
    </row>
    <row r="99" spans="1:49" ht="15" hidden="1" customHeight="1" x14ac:dyDescent="0.25">
      <c r="A99" s="119" t="s">
        <v>324</v>
      </c>
      <c r="B99" s="120" t="s">
        <v>29</v>
      </c>
      <c r="C99" s="119">
        <v>1960513</v>
      </c>
      <c r="D99" s="119" t="s">
        <v>264</v>
      </c>
      <c r="E99" s="118">
        <v>260</v>
      </c>
      <c r="F99" s="119">
        <v>480</v>
      </c>
      <c r="G99" s="141" t="s">
        <v>107</v>
      </c>
      <c r="H99" s="135" t="s">
        <v>856</v>
      </c>
      <c r="J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40"/>
      <c r="AW99" s="140"/>
    </row>
    <row r="100" spans="1:49" ht="15" hidden="1" customHeight="1" x14ac:dyDescent="0.25">
      <c r="A100" s="119" t="s">
        <v>324</v>
      </c>
      <c r="B100" s="120" t="s">
        <v>29</v>
      </c>
      <c r="C100" s="119">
        <v>1960513</v>
      </c>
      <c r="D100" s="119" t="s">
        <v>264</v>
      </c>
      <c r="E100" s="118">
        <v>260</v>
      </c>
      <c r="F100" s="119">
        <v>480</v>
      </c>
      <c r="G100" s="141" t="s">
        <v>107</v>
      </c>
      <c r="H100" s="132" t="s">
        <v>855</v>
      </c>
      <c r="J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row>
    <row r="101" spans="1:49" ht="15" hidden="1" customHeight="1" x14ac:dyDescent="0.25">
      <c r="A101" s="119" t="s">
        <v>324</v>
      </c>
      <c r="B101" s="120" t="s">
        <v>29</v>
      </c>
      <c r="C101" s="119">
        <v>1960513</v>
      </c>
      <c r="D101" s="119" t="s">
        <v>264</v>
      </c>
      <c r="E101" s="118">
        <v>260</v>
      </c>
      <c r="F101" s="119">
        <v>480</v>
      </c>
      <c r="G101" s="141" t="s">
        <v>107</v>
      </c>
      <c r="H101" s="127" t="s">
        <v>854</v>
      </c>
      <c r="J101" s="140"/>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40"/>
      <c r="AW101" s="140"/>
    </row>
    <row r="102" spans="1:49" ht="15" hidden="1" customHeight="1" x14ac:dyDescent="0.25">
      <c r="A102" s="119" t="s">
        <v>324</v>
      </c>
      <c r="B102" s="120" t="s">
        <v>29</v>
      </c>
      <c r="C102" s="119">
        <v>1960513</v>
      </c>
      <c r="D102" s="119" t="s">
        <v>264</v>
      </c>
      <c r="E102" s="118">
        <v>260</v>
      </c>
      <c r="F102" s="119">
        <v>480</v>
      </c>
      <c r="G102" s="141" t="s">
        <v>107</v>
      </c>
      <c r="H102" s="130" t="s">
        <v>853</v>
      </c>
      <c r="J102" s="140"/>
      <c r="K102" s="140"/>
      <c r="L102" s="140"/>
      <c r="M102" s="140"/>
      <c r="N102" s="140"/>
      <c r="O102" s="140"/>
      <c r="P102" s="140"/>
      <c r="Q102" s="140"/>
      <c r="R102" s="140"/>
      <c r="S102" s="140"/>
      <c r="T102" s="140"/>
      <c r="U102" s="140"/>
      <c r="V102" s="140"/>
      <c r="W102" s="140"/>
      <c r="X102" s="140"/>
      <c r="Y102" s="140"/>
      <c r="Z102" s="140"/>
      <c r="AA102" s="140"/>
      <c r="AB102" s="140"/>
      <c r="AC102" s="140"/>
      <c r="AD102" s="140"/>
      <c r="AE102" s="140"/>
      <c r="AF102" s="140"/>
      <c r="AG102" s="140"/>
      <c r="AH102" s="140"/>
      <c r="AI102" s="140"/>
      <c r="AJ102" s="140"/>
      <c r="AK102" s="140"/>
      <c r="AL102" s="140"/>
      <c r="AM102" s="140"/>
      <c r="AN102" s="140"/>
      <c r="AO102" s="140"/>
      <c r="AP102" s="140"/>
      <c r="AQ102" s="140"/>
      <c r="AR102" s="140"/>
      <c r="AS102" s="140"/>
      <c r="AT102" s="140"/>
      <c r="AU102" s="140"/>
      <c r="AV102" s="140"/>
      <c r="AW102" s="140"/>
    </row>
    <row r="103" spans="1:49" ht="15" hidden="1" customHeight="1" x14ac:dyDescent="0.25">
      <c r="A103" s="119" t="s">
        <v>324</v>
      </c>
      <c r="B103" s="120" t="s">
        <v>29</v>
      </c>
      <c r="C103" s="119">
        <v>1960513</v>
      </c>
      <c r="D103" s="119" t="s">
        <v>264</v>
      </c>
      <c r="E103" s="118">
        <v>260</v>
      </c>
      <c r="F103" s="119">
        <v>480</v>
      </c>
      <c r="G103" s="141" t="s">
        <v>107</v>
      </c>
      <c r="H103" s="129" t="s">
        <v>852</v>
      </c>
      <c r="J103" s="140"/>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c r="AK103" s="140"/>
      <c r="AL103" s="140"/>
      <c r="AM103" s="140"/>
      <c r="AN103" s="140"/>
      <c r="AO103" s="140"/>
      <c r="AP103" s="140"/>
      <c r="AQ103" s="140"/>
      <c r="AR103" s="140"/>
      <c r="AS103" s="140"/>
      <c r="AT103" s="140"/>
      <c r="AU103" s="140"/>
      <c r="AV103" s="140"/>
      <c r="AW103" s="140"/>
    </row>
    <row r="104" spans="1:49" ht="15" hidden="1" customHeight="1" x14ac:dyDescent="0.25">
      <c r="A104" s="119" t="s">
        <v>324</v>
      </c>
      <c r="B104" s="120" t="s">
        <v>29</v>
      </c>
      <c r="C104" s="119">
        <v>1960513</v>
      </c>
      <c r="D104" s="119" t="s">
        <v>264</v>
      </c>
      <c r="E104" s="118">
        <v>260</v>
      </c>
      <c r="F104" s="119">
        <v>480</v>
      </c>
      <c r="G104" s="141" t="s">
        <v>107</v>
      </c>
      <c r="H104" s="128" t="s">
        <v>851</v>
      </c>
      <c r="J104" s="140"/>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40"/>
      <c r="AW104" s="140"/>
    </row>
    <row r="105" spans="1:49" ht="15" hidden="1" customHeight="1" x14ac:dyDescent="0.25">
      <c r="A105" s="119" t="s">
        <v>324</v>
      </c>
      <c r="B105" s="120" t="s">
        <v>29</v>
      </c>
      <c r="C105" s="119">
        <v>1960513</v>
      </c>
      <c r="D105" s="119" t="s">
        <v>264</v>
      </c>
      <c r="E105" s="118">
        <v>260</v>
      </c>
      <c r="F105" s="119">
        <v>480</v>
      </c>
      <c r="G105" s="141" t="s">
        <v>107</v>
      </c>
      <c r="H105" s="150" t="s">
        <v>850</v>
      </c>
      <c r="J105" s="140"/>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c r="AL105" s="140"/>
      <c r="AM105" s="140"/>
      <c r="AN105" s="140"/>
      <c r="AO105" s="140"/>
      <c r="AP105" s="140"/>
      <c r="AQ105" s="140"/>
      <c r="AR105" s="140"/>
      <c r="AS105" s="140"/>
      <c r="AT105" s="140"/>
      <c r="AU105" s="140"/>
      <c r="AV105" s="140"/>
      <c r="AW105" s="140"/>
    </row>
    <row r="106" spans="1:49" ht="15" hidden="1" customHeight="1" x14ac:dyDescent="0.25">
      <c r="A106" s="119" t="s">
        <v>324</v>
      </c>
      <c r="B106" s="120" t="s">
        <v>29</v>
      </c>
      <c r="C106" s="119">
        <v>1960513</v>
      </c>
      <c r="D106" s="119" t="s">
        <v>264</v>
      </c>
      <c r="E106" s="118">
        <v>260</v>
      </c>
      <c r="F106" s="119">
        <v>480</v>
      </c>
      <c r="G106" s="141" t="s">
        <v>107</v>
      </c>
      <c r="H106" s="126" t="s">
        <v>849</v>
      </c>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row>
    <row r="107" spans="1:49" ht="15" hidden="1" customHeight="1" thickBot="1" x14ac:dyDescent="0.25">
      <c r="A107" s="119" t="s">
        <v>324</v>
      </c>
      <c r="B107" s="120" t="s">
        <v>29</v>
      </c>
      <c r="C107" s="119">
        <v>1960513</v>
      </c>
      <c r="D107" s="119" t="s">
        <v>264</v>
      </c>
      <c r="E107" s="118">
        <v>260</v>
      </c>
      <c r="F107" s="119">
        <v>480</v>
      </c>
      <c r="G107" s="141" t="s">
        <v>107</v>
      </c>
      <c r="H107" s="136" t="s">
        <v>848</v>
      </c>
      <c r="I107" s="148"/>
      <c r="J107" s="140"/>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row>
    <row r="108" spans="1:49" ht="15" hidden="1" customHeight="1" thickBot="1" x14ac:dyDescent="0.3">
      <c r="A108" s="119" t="s">
        <v>324</v>
      </c>
      <c r="B108" s="120" t="s">
        <v>29</v>
      </c>
      <c r="C108" s="119">
        <v>1970513</v>
      </c>
      <c r="D108" s="119" t="s">
        <v>264</v>
      </c>
      <c r="E108" s="118">
        <v>260</v>
      </c>
      <c r="F108" s="119">
        <v>480</v>
      </c>
      <c r="G108" s="141" t="s">
        <v>107</v>
      </c>
      <c r="H108" s="134" t="s">
        <v>857</v>
      </c>
      <c r="J108" s="140"/>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0"/>
      <c r="AT108" s="140"/>
      <c r="AU108" s="140"/>
      <c r="AV108" s="140"/>
      <c r="AW108" s="140"/>
    </row>
    <row r="109" spans="1:49" ht="15" hidden="1" customHeight="1" x14ac:dyDescent="0.25">
      <c r="A109" s="119" t="s">
        <v>324</v>
      </c>
      <c r="B109" s="120" t="s">
        <v>29</v>
      </c>
      <c r="C109" s="119">
        <v>1970513</v>
      </c>
      <c r="D109" s="119" t="s">
        <v>264</v>
      </c>
      <c r="E109" s="118">
        <v>260</v>
      </c>
      <c r="F109" s="119">
        <v>480</v>
      </c>
      <c r="G109" s="141" t="s">
        <v>107</v>
      </c>
      <c r="H109" s="135" t="s">
        <v>856</v>
      </c>
      <c r="J109" s="140"/>
      <c r="K109" s="140"/>
      <c r="L109" s="140"/>
      <c r="M109" s="140"/>
      <c r="N109" s="140"/>
      <c r="O109" s="140"/>
      <c r="P109" s="140"/>
      <c r="Q109" s="140"/>
      <c r="R109" s="140"/>
      <c r="S109" s="140"/>
      <c r="T109" s="140"/>
      <c r="U109" s="140"/>
      <c r="V109" s="140"/>
      <c r="W109" s="140"/>
      <c r="X109" s="140"/>
      <c r="Y109" s="140"/>
      <c r="Z109" s="140"/>
      <c r="AA109" s="140"/>
      <c r="AB109" s="140"/>
      <c r="AC109" s="140"/>
      <c r="AD109" s="140"/>
      <c r="AE109" s="140"/>
      <c r="AF109" s="140"/>
      <c r="AG109" s="140"/>
      <c r="AH109" s="140"/>
      <c r="AI109" s="140"/>
      <c r="AJ109" s="140"/>
      <c r="AK109" s="140"/>
      <c r="AL109" s="140"/>
      <c r="AM109" s="140"/>
      <c r="AN109" s="140"/>
      <c r="AO109" s="140"/>
      <c r="AP109" s="140"/>
      <c r="AQ109" s="140"/>
      <c r="AR109" s="140"/>
      <c r="AS109" s="140"/>
      <c r="AT109" s="140"/>
      <c r="AU109" s="140"/>
      <c r="AV109" s="140"/>
      <c r="AW109" s="140"/>
    </row>
    <row r="110" spans="1:49" ht="15" hidden="1" customHeight="1" x14ac:dyDescent="0.25">
      <c r="A110" s="119" t="s">
        <v>324</v>
      </c>
      <c r="B110" s="120" t="s">
        <v>29</v>
      </c>
      <c r="C110" s="119">
        <v>1970513</v>
      </c>
      <c r="D110" s="119" t="s">
        <v>264</v>
      </c>
      <c r="E110" s="118">
        <v>260</v>
      </c>
      <c r="F110" s="119">
        <v>480</v>
      </c>
      <c r="G110" s="141" t="s">
        <v>107</v>
      </c>
      <c r="H110" s="132" t="s">
        <v>855</v>
      </c>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row>
    <row r="111" spans="1:49" ht="15" hidden="1" customHeight="1" x14ac:dyDescent="0.25">
      <c r="A111" s="119" t="s">
        <v>324</v>
      </c>
      <c r="B111" s="120" t="s">
        <v>29</v>
      </c>
      <c r="C111" s="119">
        <v>1970513</v>
      </c>
      <c r="D111" s="119" t="s">
        <v>264</v>
      </c>
      <c r="E111" s="118">
        <v>260</v>
      </c>
      <c r="F111" s="119">
        <v>480</v>
      </c>
      <c r="G111" s="141" t="s">
        <v>107</v>
      </c>
      <c r="H111" s="127" t="s">
        <v>854</v>
      </c>
      <c r="J111" s="140"/>
      <c r="K111" s="140"/>
      <c r="L111" s="140"/>
      <c r="M111" s="140"/>
      <c r="N111" s="140"/>
      <c r="O111" s="140"/>
      <c r="P111" s="140"/>
      <c r="Q111" s="140"/>
      <c r="R111" s="140"/>
      <c r="S111" s="140"/>
      <c r="T111" s="140"/>
      <c r="U111" s="140"/>
      <c r="V111" s="140"/>
      <c r="W111" s="140"/>
      <c r="X111" s="140"/>
      <c r="Y111" s="140"/>
      <c r="Z111" s="140"/>
      <c r="AA111" s="140"/>
      <c r="AB111" s="140"/>
      <c r="AC111" s="140"/>
      <c r="AD111" s="140"/>
      <c r="AE111" s="140"/>
      <c r="AF111" s="140"/>
      <c r="AG111" s="140"/>
      <c r="AH111" s="140"/>
      <c r="AI111" s="140"/>
      <c r="AJ111" s="140"/>
      <c r="AK111" s="140"/>
      <c r="AL111" s="140"/>
      <c r="AM111" s="140"/>
      <c r="AN111" s="140"/>
      <c r="AO111" s="140"/>
      <c r="AP111" s="140"/>
      <c r="AQ111" s="140"/>
      <c r="AR111" s="140"/>
      <c r="AS111" s="140"/>
      <c r="AT111" s="140"/>
      <c r="AU111" s="140"/>
      <c r="AV111" s="140"/>
      <c r="AW111" s="140"/>
    </row>
    <row r="112" spans="1:49" ht="15" hidden="1" customHeight="1" x14ac:dyDescent="0.25">
      <c r="A112" s="119" t="s">
        <v>324</v>
      </c>
      <c r="B112" s="120" t="s">
        <v>29</v>
      </c>
      <c r="C112" s="119">
        <v>1970513</v>
      </c>
      <c r="D112" s="119" t="s">
        <v>264</v>
      </c>
      <c r="E112" s="118">
        <v>260</v>
      </c>
      <c r="F112" s="119">
        <v>480</v>
      </c>
      <c r="G112" s="141" t="s">
        <v>107</v>
      </c>
      <c r="H112" s="130" t="s">
        <v>853</v>
      </c>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40"/>
      <c r="AI112" s="140"/>
      <c r="AJ112" s="140"/>
      <c r="AK112" s="140"/>
      <c r="AL112" s="140"/>
      <c r="AM112" s="140"/>
      <c r="AN112" s="140"/>
      <c r="AO112" s="140"/>
      <c r="AP112" s="140"/>
      <c r="AQ112" s="140"/>
      <c r="AR112" s="140"/>
      <c r="AS112" s="140"/>
      <c r="AT112" s="140"/>
      <c r="AU112" s="140"/>
      <c r="AV112" s="140"/>
      <c r="AW112" s="140"/>
    </row>
    <row r="113" spans="1:49" ht="15" hidden="1" customHeight="1" x14ac:dyDescent="0.25">
      <c r="A113" s="119" t="s">
        <v>324</v>
      </c>
      <c r="B113" s="120" t="s">
        <v>29</v>
      </c>
      <c r="C113" s="119">
        <v>1970513</v>
      </c>
      <c r="D113" s="119" t="s">
        <v>264</v>
      </c>
      <c r="E113" s="118">
        <v>260</v>
      </c>
      <c r="F113" s="119">
        <v>480</v>
      </c>
      <c r="G113" s="141" t="s">
        <v>107</v>
      </c>
      <c r="H113" s="129" t="s">
        <v>852</v>
      </c>
      <c r="J113" s="140"/>
      <c r="K113" s="140"/>
      <c r="L113" s="140"/>
      <c r="M113" s="140"/>
      <c r="N113" s="140"/>
      <c r="O113" s="140"/>
      <c r="P113" s="140"/>
      <c r="Q113" s="140"/>
      <c r="R113" s="140"/>
      <c r="S113" s="140"/>
      <c r="T113" s="140"/>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row>
    <row r="114" spans="1:49" ht="15" hidden="1" customHeight="1" x14ac:dyDescent="0.25">
      <c r="A114" s="119" t="s">
        <v>324</v>
      </c>
      <c r="B114" s="120" t="s">
        <v>29</v>
      </c>
      <c r="C114" s="119">
        <v>1970513</v>
      </c>
      <c r="D114" s="119" t="s">
        <v>264</v>
      </c>
      <c r="E114" s="118">
        <v>260</v>
      </c>
      <c r="F114" s="119">
        <v>480</v>
      </c>
      <c r="G114" s="141" t="s">
        <v>107</v>
      </c>
      <c r="H114" s="128" t="s">
        <v>851</v>
      </c>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c r="AG114" s="140"/>
      <c r="AH114" s="140"/>
      <c r="AI114" s="140"/>
      <c r="AJ114" s="140"/>
      <c r="AK114" s="140"/>
      <c r="AL114" s="140"/>
      <c r="AM114" s="140"/>
      <c r="AN114" s="140"/>
      <c r="AO114" s="140"/>
      <c r="AP114" s="140"/>
      <c r="AQ114" s="140"/>
      <c r="AR114" s="140"/>
      <c r="AS114" s="140"/>
      <c r="AT114" s="140"/>
      <c r="AU114" s="140"/>
      <c r="AV114" s="140"/>
      <c r="AW114" s="140"/>
    </row>
    <row r="115" spans="1:49" ht="15" hidden="1" customHeight="1" x14ac:dyDescent="0.25">
      <c r="A115" s="119" t="s">
        <v>324</v>
      </c>
      <c r="B115" s="120" t="s">
        <v>29</v>
      </c>
      <c r="C115" s="119">
        <v>1970513</v>
      </c>
      <c r="D115" s="119" t="s">
        <v>264</v>
      </c>
      <c r="E115" s="118">
        <v>260</v>
      </c>
      <c r="F115" s="119">
        <v>480</v>
      </c>
      <c r="G115" s="141" t="s">
        <v>107</v>
      </c>
      <c r="H115" s="150" t="s">
        <v>850</v>
      </c>
      <c r="J115" s="140"/>
      <c r="K115" s="140"/>
      <c r="L115" s="140"/>
      <c r="M115" s="140"/>
      <c r="N115" s="140"/>
      <c r="O115" s="140"/>
      <c r="P115" s="140"/>
      <c r="Q115" s="140"/>
      <c r="R115" s="140"/>
      <c r="S115" s="140"/>
      <c r="T115" s="140"/>
      <c r="U115" s="140"/>
      <c r="V115" s="140"/>
      <c r="W115" s="140"/>
      <c r="X115" s="140"/>
      <c r="Y115" s="140"/>
      <c r="Z115" s="140"/>
      <c r="AA115" s="140"/>
      <c r="AB115" s="140"/>
      <c r="AC115" s="140"/>
      <c r="AD115" s="140"/>
      <c r="AE115" s="140"/>
      <c r="AF115" s="140"/>
      <c r="AG115" s="140"/>
      <c r="AH115" s="140"/>
      <c r="AI115" s="140"/>
      <c r="AJ115" s="140"/>
      <c r="AK115" s="140"/>
      <c r="AL115" s="140"/>
      <c r="AM115" s="140"/>
      <c r="AN115" s="140"/>
      <c r="AO115" s="140"/>
      <c r="AP115" s="140"/>
      <c r="AQ115" s="140"/>
      <c r="AR115" s="140"/>
      <c r="AS115" s="140"/>
      <c r="AT115" s="140"/>
      <c r="AU115" s="140"/>
      <c r="AV115" s="140"/>
      <c r="AW115" s="140"/>
    </row>
    <row r="116" spans="1:49" ht="15" hidden="1" customHeight="1" x14ac:dyDescent="0.25">
      <c r="A116" s="119" t="s">
        <v>324</v>
      </c>
      <c r="B116" s="120" t="s">
        <v>29</v>
      </c>
      <c r="C116" s="119">
        <v>1970513</v>
      </c>
      <c r="D116" s="119" t="s">
        <v>264</v>
      </c>
      <c r="E116" s="118">
        <v>260</v>
      </c>
      <c r="F116" s="119">
        <v>480</v>
      </c>
      <c r="G116" s="141" t="s">
        <v>107</v>
      </c>
      <c r="H116" s="126" t="s">
        <v>849</v>
      </c>
      <c r="J116" s="140"/>
      <c r="K116" s="140"/>
      <c r="L116" s="140"/>
      <c r="M116" s="140"/>
      <c r="N116" s="140"/>
      <c r="O116" s="140"/>
      <c r="P116" s="140"/>
      <c r="Q116" s="140"/>
      <c r="R116" s="140"/>
      <c r="S116" s="140"/>
      <c r="T116" s="140"/>
      <c r="U116" s="140"/>
      <c r="V116" s="140"/>
      <c r="W116" s="140"/>
      <c r="X116" s="140"/>
      <c r="Y116" s="140"/>
      <c r="Z116" s="140"/>
      <c r="AA116" s="140"/>
      <c r="AB116" s="140"/>
      <c r="AC116" s="140"/>
      <c r="AD116" s="140"/>
      <c r="AE116" s="140"/>
      <c r="AF116" s="140"/>
      <c r="AG116" s="140"/>
      <c r="AH116" s="140"/>
      <c r="AI116" s="140"/>
      <c r="AJ116" s="140"/>
      <c r="AK116" s="140"/>
      <c r="AL116" s="140"/>
      <c r="AM116" s="140"/>
      <c r="AN116" s="140"/>
      <c r="AO116" s="140"/>
      <c r="AP116" s="140"/>
      <c r="AQ116" s="140"/>
      <c r="AR116" s="140"/>
      <c r="AS116" s="140"/>
      <c r="AT116" s="140"/>
      <c r="AU116" s="140"/>
      <c r="AV116" s="140"/>
      <c r="AW116" s="140"/>
    </row>
    <row r="117" spans="1:49" ht="15" hidden="1" customHeight="1" thickBot="1" x14ac:dyDescent="0.25">
      <c r="A117" s="119" t="s">
        <v>324</v>
      </c>
      <c r="B117" s="120" t="s">
        <v>29</v>
      </c>
      <c r="C117" s="119">
        <v>1970513</v>
      </c>
      <c r="D117" s="119" t="s">
        <v>264</v>
      </c>
      <c r="E117" s="118">
        <v>260</v>
      </c>
      <c r="F117" s="119">
        <v>480</v>
      </c>
      <c r="G117" s="141" t="s">
        <v>107</v>
      </c>
      <c r="H117" s="136" t="s">
        <v>848</v>
      </c>
      <c r="I117" s="148"/>
      <c r="J117" s="140"/>
      <c r="K117" s="140"/>
      <c r="L117" s="140"/>
      <c r="M117" s="140"/>
      <c r="N117" s="140"/>
      <c r="O117" s="140"/>
      <c r="P117" s="140"/>
      <c r="Q117" s="140"/>
      <c r="R117" s="140"/>
      <c r="S117" s="140"/>
      <c r="T117" s="140"/>
      <c r="U117" s="140"/>
      <c r="V117" s="140"/>
      <c r="W117" s="140"/>
      <c r="X117" s="140"/>
      <c r="Y117" s="140"/>
      <c r="Z117" s="140"/>
      <c r="AA117" s="140"/>
      <c r="AB117" s="140"/>
      <c r="AC117" s="140"/>
      <c r="AD117" s="140"/>
      <c r="AE117" s="140"/>
      <c r="AF117" s="140"/>
      <c r="AG117" s="140"/>
      <c r="AH117" s="140"/>
      <c r="AI117" s="140"/>
      <c r="AJ117" s="140"/>
      <c r="AK117" s="140"/>
      <c r="AL117" s="140"/>
      <c r="AM117" s="140"/>
      <c r="AN117" s="140"/>
      <c r="AO117" s="140"/>
      <c r="AP117" s="140"/>
      <c r="AQ117" s="140"/>
      <c r="AR117" s="140"/>
      <c r="AS117" s="140"/>
      <c r="AT117" s="140"/>
      <c r="AU117" s="140"/>
      <c r="AV117" s="140"/>
      <c r="AW117" s="140"/>
    </row>
    <row r="118" spans="1:49" ht="15" hidden="1" customHeight="1" thickBot="1" x14ac:dyDescent="0.3">
      <c r="A118" s="119" t="s">
        <v>324</v>
      </c>
      <c r="B118" s="120" t="s">
        <v>29</v>
      </c>
      <c r="C118" s="119">
        <v>1980513</v>
      </c>
      <c r="D118" s="119" t="s">
        <v>264</v>
      </c>
      <c r="E118" s="118">
        <v>260</v>
      </c>
      <c r="F118" s="119">
        <v>480</v>
      </c>
      <c r="G118" s="141" t="s">
        <v>107</v>
      </c>
      <c r="H118" s="134" t="s">
        <v>857</v>
      </c>
      <c r="J118" s="140"/>
      <c r="K118" s="140"/>
      <c r="L118" s="140"/>
      <c r="M118" s="140"/>
      <c r="N118" s="140"/>
      <c r="O118" s="140"/>
      <c r="P118" s="140"/>
      <c r="Q118" s="140"/>
      <c r="R118" s="140"/>
      <c r="S118" s="140"/>
      <c r="T118" s="140"/>
      <c r="U118" s="140"/>
      <c r="V118" s="140"/>
      <c r="W118" s="140"/>
      <c r="X118" s="140"/>
      <c r="Y118" s="140"/>
      <c r="Z118" s="140"/>
      <c r="AA118" s="140"/>
      <c r="AB118" s="140"/>
      <c r="AC118" s="140"/>
      <c r="AD118" s="140"/>
      <c r="AE118" s="140"/>
      <c r="AF118" s="140"/>
      <c r="AG118" s="140"/>
      <c r="AH118" s="140"/>
      <c r="AI118" s="140"/>
      <c r="AJ118" s="140"/>
      <c r="AK118" s="140"/>
      <c r="AL118" s="140"/>
      <c r="AM118" s="140"/>
      <c r="AN118" s="140"/>
      <c r="AO118" s="140"/>
      <c r="AP118" s="140"/>
      <c r="AQ118" s="140"/>
      <c r="AR118" s="140"/>
      <c r="AS118" s="140"/>
      <c r="AT118" s="140"/>
      <c r="AU118" s="140"/>
      <c r="AV118" s="140"/>
      <c r="AW118" s="140"/>
    </row>
    <row r="119" spans="1:49" ht="15" hidden="1" customHeight="1" x14ac:dyDescent="0.25">
      <c r="A119" s="119" t="s">
        <v>324</v>
      </c>
      <c r="B119" s="120" t="s">
        <v>29</v>
      </c>
      <c r="C119" s="119">
        <v>1980513</v>
      </c>
      <c r="D119" s="119" t="s">
        <v>264</v>
      </c>
      <c r="E119" s="118">
        <v>260</v>
      </c>
      <c r="F119" s="119">
        <v>480</v>
      </c>
      <c r="G119" s="141" t="s">
        <v>107</v>
      </c>
      <c r="H119" s="135" t="s">
        <v>856</v>
      </c>
      <c r="J119" s="140"/>
      <c r="K119" s="140"/>
      <c r="L119" s="140"/>
      <c r="M119" s="140"/>
      <c r="N119" s="140"/>
      <c r="O119" s="140"/>
      <c r="P119" s="140"/>
      <c r="Q119" s="140"/>
      <c r="R119" s="140"/>
      <c r="S119" s="140"/>
      <c r="T119" s="140"/>
      <c r="U119" s="140"/>
      <c r="V119" s="140"/>
      <c r="W119" s="140"/>
      <c r="X119" s="140"/>
      <c r="Y119" s="140"/>
      <c r="Z119" s="140"/>
      <c r="AA119" s="140"/>
      <c r="AB119" s="140"/>
      <c r="AC119" s="140"/>
      <c r="AD119" s="140"/>
      <c r="AE119" s="140"/>
      <c r="AF119" s="140"/>
      <c r="AG119" s="140"/>
      <c r="AH119" s="140"/>
      <c r="AI119" s="140"/>
      <c r="AJ119" s="140"/>
      <c r="AK119" s="140"/>
      <c r="AL119" s="140"/>
      <c r="AM119" s="140"/>
      <c r="AN119" s="140"/>
      <c r="AO119" s="140"/>
      <c r="AP119" s="140"/>
      <c r="AQ119" s="140"/>
      <c r="AR119" s="140"/>
      <c r="AS119" s="140"/>
      <c r="AT119" s="140"/>
      <c r="AU119" s="140"/>
      <c r="AV119" s="140"/>
      <c r="AW119" s="140"/>
    </row>
    <row r="120" spans="1:49" ht="15" hidden="1" customHeight="1" x14ac:dyDescent="0.25">
      <c r="A120" s="119" t="s">
        <v>324</v>
      </c>
      <c r="B120" s="120" t="s">
        <v>29</v>
      </c>
      <c r="C120" s="119">
        <v>1980513</v>
      </c>
      <c r="D120" s="119" t="s">
        <v>264</v>
      </c>
      <c r="E120" s="118">
        <v>260</v>
      </c>
      <c r="F120" s="119">
        <v>480</v>
      </c>
      <c r="G120" s="141" t="s">
        <v>107</v>
      </c>
      <c r="H120" s="132" t="s">
        <v>855</v>
      </c>
      <c r="J120" s="140"/>
      <c r="K120" s="140"/>
      <c r="L120" s="140"/>
      <c r="M120" s="140"/>
      <c r="N120" s="140"/>
      <c r="O120" s="140"/>
      <c r="P120" s="140"/>
      <c r="Q120" s="140"/>
      <c r="R120" s="140"/>
      <c r="S120" s="140"/>
      <c r="T120" s="140"/>
      <c r="U120" s="140"/>
      <c r="V120" s="140"/>
      <c r="W120" s="140"/>
      <c r="X120" s="140"/>
      <c r="Y120" s="140"/>
      <c r="Z120" s="140"/>
      <c r="AA120" s="140"/>
      <c r="AB120" s="140"/>
      <c r="AC120" s="140"/>
      <c r="AD120" s="140"/>
      <c r="AE120" s="140"/>
      <c r="AF120" s="140"/>
      <c r="AG120" s="140"/>
      <c r="AH120" s="140"/>
      <c r="AI120" s="140"/>
      <c r="AJ120" s="140"/>
      <c r="AK120" s="140"/>
      <c r="AL120" s="140"/>
      <c r="AM120" s="140"/>
      <c r="AN120" s="140"/>
      <c r="AO120" s="140"/>
      <c r="AP120" s="140"/>
      <c r="AQ120" s="140"/>
      <c r="AR120" s="140"/>
      <c r="AS120" s="140"/>
      <c r="AT120" s="140"/>
      <c r="AU120" s="140"/>
      <c r="AV120" s="140"/>
      <c r="AW120" s="140"/>
    </row>
    <row r="121" spans="1:49" ht="15" hidden="1" customHeight="1" x14ac:dyDescent="0.25">
      <c r="A121" s="119" t="s">
        <v>324</v>
      </c>
      <c r="B121" s="120" t="s">
        <v>29</v>
      </c>
      <c r="C121" s="119">
        <v>1980513</v>
      </c>
      <c r="D121" s="119" t="s">
        <v>264</v>
      </c>
      <c r="E121" s="118">
        <v>260</v>
      </c>
      <c r="F121" s="119">
        <v>480</v>
      </c>
      <c r="G121" s="141" t="s">
        <v>107</v>
      </c>
      <c r="H121" s="127" t="s">
        <v>854</v>
      </c>
      <c r="J121" s="14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140"/>
      <c r="AG121" s="140"/>
      <c r="AH121" s="140"/>
      <c r="AI121" s="140"/>
      <c r="AJ121" s="140"/>
      <c r="AK121" s="140"/>
      <c r="AL121" s="140"/>
      <c r="AM121" s="140"/>
      <c r="AN121" s="140"/>
      <c r="AO121" s="140"/>
      <c r="AP121" s="140"/>
      <c r="AQ121" s="140"/>
      <c r="AR121" s="140"/>
      <c r="AS121" s="140"/>
      <c r="AT121" s="140"/>
      <c r="AU121" s="140"/>
      <c r="AV121" s="140"/>
      <c r="AW121" s="140"/>
    </row>
    <row r="122" spans="1:49" ht="15" hidden="1" customHeight="1" x14ac:dyDescent="0.25">
      <c r="A122" s="119" t="s">
        <v>324</v>
      </c>
      <c r="B122" s="120" t="s">
        <v>29</v>
      </c>
      <c r="C122" s="119">
        <v>1980513</v>
      </c>
      <c r="D122" s="119" t="s">
        <v>264</v>
      </c>
      <c r="E122" s="118">
        <v>260</v>
      </c>
      <c r="F122" s="119">
        <v>480</v>
      </c>
      <c r="G122" s="141" t="s">
        <v>107</v>
      </c>
      <c r="H122" s="130" t="s">
        <v>853</v>
      </c>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40"/>
      <c r="AW122" s="140"/>
    </row>
    <row r="123" spans="1:49" ht="15" hidden="1" customHeight="1" x14ac:dyDescent="0.25">
      <c r="A123" s="119" t="s">
        <v>324</v>
      </c>
      <c r="B123" s="120" t="s">
        <v>29</v>
      </c>
      <c r="C123" s="119">
        <v>1980513</v>
      </c>
      <c r="D123" s="119" t="s">
        <v>264</v>
      </c>
      <c r="E123" s="118">
        <v>260</v>
      </c>
      <c r="F123" s="119">
        <v>480</v>
      </c>
      <c r="G123" s="141" t="s">
        <v>107</v>
      </c>
      <c r="H123" s="129" t="s">
        <v>852</v>
      </c>
      <c r="J123" s="140"/>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row>
    <row r="124" spans="1:49" ht="15" hidden="1" customHeight="1" x14ac:dyDescent="0.25">
      <c r="A124" s="119" t="s">
        <v>324</v>
      </c>
      <c r="B124" s="120" t="s">
        <v>29</v>
      </c>
      <c r="C124" s="119">
        <v>1980513</v>
      </c>
      <c r="D124" s="119" t="s">
        <v>264</v>
      </c>
      <c r="E124" s="118">
        <v>260</v>
      </c>
      <c r="F124" s="119">
        <v>480</v>
      </c>
      <c r="G124" s="141" t="s">
        <v>107</v>
      </c>
      <c r="H124" s="128" t="s">
        <v>851</v>
      </c>
      <c r="J124" s="140"/>
      <c r="K124" s="140"/>
      <c r="L124" s="140"/>
      <c r="M124" s="140"/>
      <c r="N124" s="140"/>
      <c r="O124" s="140"/>
      <c r="P124" s="140"/>
      <c r="Q124" s="140"/>
      <c r="R124" s="140"/>
      <c r="S124" s="140"/>
      <c r="T124" s="140"/>
      <c r="U124" s="140"/>
      <c r="V124" s="140"/>
      <c r="W124" s="140"/>
      <c r="X124" s="140"/>
      <c r="Y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40"/>
      <c r="AW124" s="140"/>
    </row>
    <row r="125" spans="1:49" ht="15" hidden="1" customHeight="1" x14ac:dyDescent="0.25">
      <c r="A125" s="119" t="s">
        <v>324</v>
      </c>
      <c r="B125" s="120" t="s">
        <v>29</v>
      </c>
      <c r="C125" s="119">
        <v>1980513</v>
      </c>
      <c r="D125" s="119" t="s">
        <v>264</v>
      </c>
      <c r="E125" s="118">
        <v>260</v>
      </c>
      <c r="F125" s="119">
        <v>480</v>
      </c>
      <c r="G125" s="141" t="s">
        <v>107</v>
      </c>
      <c r="H125" s="150" t="s">
        <v>850</v>
      </c>
      <c r="J125" s="140"/>
      <c r="K125" s="140"/>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row>
    <row r="126" spans="1:49" ht="15" hidden="1" customHeight="1" x14ac:dyDescent="0.25">
      <c r="A126" s="119" t="s">
        <v>324</v>
      </c>
      <c r="B126" s="120" t="s">
        <v>29</v>
      </c>
      <c r="C126" s="119">
        <v>1980513</v>
      </c>
      <c r="D126" s="119" t="s">
        <v>264</v>
      </c>
      <c r="E126" s="118">
        <v>260</v>
      </c>
      <c r="F126" s="119">
        <v>480</v>
      </c>
      <c r="G126" s="141" t="s">
        <v>107</v>
      </c>
      <c r="H126" s="126" t="s">
        <v>849</v>
      </c>
      <c r="J126" s="140"/>
      <c r="K126" s="140"/>
      <c r="L126" s="140"/>
      <c r="M126" s="140"/>
      <c r="N126" s="140"/>
      <c r="O126" s="140"/>
      <c r="P126" s="140"/>
      <c r="Q126" s="140"/>
      <c r="R126" s="140"/>
      <c r="S126" s="140"/>
      <c r="T126" s="140"/>
      <c r="U126" s="140"/>
      <c r="V126" s="140"/>
      <c r="W126" s="140"/>
      <c r="X126" s="140"/>
      <c r="Y126" s="140"/>
      <c r="Z126" s="140"/>
      <c r="AA126" s="140"/>
      <c r="AB126" s="140"/>
      <c r="AC126" s="140"/>
      <c r="AD126" s="140"/>
      <c r="AE126" s="140"/>
      <c r="AF126" s="140"/>
      <c r="AG126" s="140"/>
      <c r="AH126" s="140"/>
      <c r="AI126" s="140"/>
      <c r="AJ126" s="140"/>
      <c r="AK126" s="140"/>
      <c r="AL126" s="140"/>
      <c r="AM126" s="140"/>
      <c r="AN126" s="140"/>
      <c r="AO126" s="140"/>
      <c r="AP126" s="140"/>
      <c r="AQ126" s="140"/>
      <c r="AR126" s="140"/>
      <c r="AS126" s="140"/>
      <c r="AT126" s="140"/>
      <c r="AU126" s="140"/>
      <c r="AV126" s="140"/>
      <c r="AW126" s="140"/>
    </row>
    <row r="127" spans="1:49" ht="15" hidden="1" customHeight="1" thickBot="1" x14ac:dyDescent="0.25">
      <c r="A127" s="119" t="s">
        <v>324</v>
      </c>
      <c r="B127" s="120" t="s">
        <v>29</v>
      </c>
      <c r="C127" s="119">
        <v>1980513</v>
      </c>
      <c r="D127" s="119" t="s">
        <v>264</v>
      </c>
      <c r="E127" s="118">
        <v>260</v>
      </c>
      <c r="F127" s="119">
        <v>480</v>
      </c>
      <c r="G127" s="141" t="s">
        <v>107</v>
      </c>
      <c r="H127" s="136" t="s">
        <v>848</v>
      </c>
      <c r="I127" s="148"/>
      <c r="J127" s="140"/>
      <c r="K127" s="140"/>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40"/>
      <c r="AW127" s="140"/>
    </row>
    <row r="128" spans="1:49" ht="15" hidden="1" customHeight="1" thickBot="1" x14ac:dyDescent="0.3">
      <c r="A128" s="119" t="s">
        <v>324</v>
      </c>
      <c r="B128" s="120" t="s">
        <v>29</v>
      </c>
      <c r="C128" s="119">
        <v>1990513</v>
      </c>
      <c r="D128" s="119" t="s">
        <v>264</v>
      </c>
      <c r="E128" s="118">
        <v>260</v>
      </c>
      <c r="F128" s="119">
        <v>480</v>
      </c>
      <c r="G128" s="141" t="s">
        <v>107</v>
      </c>
      <c r="H128" s="134" t="s">
        <v>857</v>
      </c>
      <c r="J128" s="140"/>
      <c r="K128" s="140"/>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c r="AG128" s="140"/>
      <c r="AH128" s="140"/>
      <c r="AI128" s="140"/>
      <c r="AJ128" s="140"/>
      <c r="AK128" s="140"/>
      <c r="AL128" s="140"/>
      <c r="AM128" s="140"/>
      <c r="AN128" s="140"/>
      <c r="AO128" s="140"/>
      <c r="AP128" s="140"/>
      <c r="AQ128" s="140"/>
      <c r="AR128" s="140"/>
      <c r="AS128" s="140"/>
      <c r="AT128" s="140"/>
      <c r="AU128" s="140"/>
      <c r="AV128" s="140"/>
      <c r="AW128" s="140"/>
    </row>
    <row r="129" spans="1:49" ht="15" hidden="1" customHeight="1" x14ac:dyDescent="0.25">
      <c r="A129" s="119" t="s">
        <v>324</v>
      </c>
      <c r="B129" s="120" t="s">
        <v>29</v>
      </c>
      <c r="C129" s="119">
        <v>1990513</v>
      </c>
      <c r="D129" s="119" t="s">
        <v>264</v>
      </c>
      <c r="E129" s="118">
        <v>260</v>
      </c>
      <c r="F129" s="119">
        <v>480</v>
      </c>
      <c r="G129" s="141" t="s">
        <v>107</v>
      </c>
      <c r="H129" s="135" t="s">
        <v>856</v>
      </c>
      <c r="J129" s="140"/>
      <c r="K129" s="140"/>
      <c r="L129" s="140"/>
      <c r="M129" s="140"/>
      <c r="N129" s="140"/>
      <c r="O129" s="140"/>
      <c r="P129" s="140"/>
      <c r="Q129" s="140"/>
      <c r="R129" s="140"/>
      <c r="S129" s="140"/>
      <c r="T129" s="140"/>
      <c r="U129" s="140"/>
      <c r="V129" s="140"/>
      <c r="W129" s="140"/>
      <c r="X129" s="140"/>
      <c r="Y129" s="140"/>
      <c r="Z129" s="140"/>
      <c r="AA129" s="140"/>
      <c r="AB129" s="140"/>
      <c r="AC129" s="140"/>
      <c r="AD129" s="140"/>
      <c r="AE129" s="140"/>
      <c r="AF129" s="140"/>
      <c r="AG129" s="140"/>
      <c r="AH129" s="140"/>
      <c r="AI129" s="140"/>
      <c r="AJ129" s="140"/>
      <c r="AK129" s="140"/>
      <c r="AL129" s="140"/>
      <c r="AM129" s="140"/>
      <c r="AN129" s="140"/>
      <c r="AO129" s="140"/>
      <c r="AP129" s="140"/>
      <c r="AQ129" s="140"/>
      <c r="AR129" s="140"/>
      <c r="AS129" s="140"/>
      <c r="AT129" s="140"/>
      <c r="AU129" s="140"/>
      <c r="AV129" s="140"/>
      <c r="AW129" s="140"/>
    </row>
    <row r="130" spans="1:49" ht="15" hidden="1" customHeight="1" x14ac:dyDescent="0.25">
      <c r="A130" s="119" t="s">
        <v>324</v>
      </c>
      <c r="B130" s="120" t="s">
        <v>29</v>
      </c>
      <c r="C130" s="119">
        <v>1990513</v>
      </c>
      <c r="D130" s="119" t="s">
        <v>264</v>
      </c>
      <c r="E130" s="118">
        <v>260</v>
      </c>
      <c r="F130" s="119">
        <v>480</v>
      </c>
      <c r="G130" s="141" t="s">
        <v>107</v>
      </c>
      <c r="H130" s="132" t="s">
        <v>855</v>
      </c>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40"/>
      <c r="AW130" s="140"/>
    </row>
    <row r="131" spans="1:49" ht="15" hidden="1" customHeight="1" x14ac:dyDescent="0.25">
      <c r="A131" s="119" t="s">
        <v>324</v>
      </c>
      <c r="B131" s="120" t="s">
        <v>29</v>
      </c>
      <c r="C131" s="119">
        <v>1990513</v>
      </c>
      <c r="D131" s="119" t="s">
        <v>264</v>
      </c>
      <c r="E131" s="118">
        <v>260</v>
      </c>
      <c r="F131" s="119">
        <v>480</v>
      </c>
      <c r="G131" s="141" t="s">
        <v>107</v>
      </c>
      <c r="H131" s="127" t="s">
        <v>854</v>
      </c>
      <c r="J131" s="140"/>
      <c r="K131" s="140"/>
      <c r="L131" s="140"/>
      <c r="M131" s="140"/>
      <c r="N131" s="140"/>
      <c r="O131" s="140"/>
      <c r="P131" s="140"/>
      <c r="Q131" s="140"/>
      <c r="R131" s="140"/>
      <c r="S131" s="140"/>
      <c r="T131" s="140"/>
      <c r="U131" s="140"/>
      <c r="V131" s="140"/>
      <c r="W131" s="140"/>
      <c r="X131" s="140"/>
      <c r="Y131" s="140"/>
      <c r="Z131" s="140"/>
      <c r="AA131" s="140"/>
      <c r="AB131" s="140"/>
      <c r="AC131" s="140"/>
      <c r="AD131" s="140"/>
      <c r="AE131" s="140"/>
      <c r="AF131" s="140"/>
      <c r="AG131" s="140"/>
      <c r="AH131" s="140"/>
      <c r="AI131" s="140"/>
      <c r="AJ131" s="140"/>
      <c r="AK131" s="140"/>
      <c r="AL131" s="140"/>
      <c r="AM131" s="140"/>
      <c r="AN131" s="140"/>
      <c r="AO131" s="140"/>
      <c r="AP131" s="140"/>
      <c r="AQ131" s="140"/>
      <c r="AR131" s="140"/>
      <c r="AS131" s="140"/>
      <c r="AT131" s="140"/>
      <c r="AU131" s="140"/>
      <c r="AV131" s="140"/>
      <c r="AW131" s="140"/>
    </row>
    <row r="132" spans="1:49" ht="15" hidden="1" customHeight="1" x14ac:dyDescent="0.25">
      <c r="A132" s="119" t="s">
        <v>324</v>
      </c>
      <c r="B132" s="120" t="s">
        <v>29</v>
      </c>
      <c r="C132" s="119">
        <v>1990513</v>
      </c>
      <c r="D132" s="119" t="s">
        <v>264</v>
      </c>
      <c r="E132" s="118">
        <v>260</v>
      </c>
      <c r="F132" s="119">
        <v>480</v>
      </c>
      <c r="G132" s="141" t="s">
        <v>107</v>
      </c>
      <c r="H132" s="130" t="s">
        <v>853</v>
      </c>
      <c r="J132" s="140"/>
      <c r="K132" s="140"/>
      <c r="L132" s="140"/>
      <c r="M132" s="140"/>
      <c r="N132" s="140"/>
      <c r="O132" s="140"/>
      <c r="P132" s="140"/>
      <c r="Q132" s="140"/>
      <c r="R132" s="140"/>
      <c r="S132" s="140"/>
      <c r="T132" s="140"/>
      <c r="U132" s="140"/>
      <c r="V132" s="140"/>
      <c r="W132" s="140"/>
      <c r="X132" s="140"/>
      <c r="Y132" s="140"/>
      <c r="Z132" s="140"/>
      <c r="AA132" s="140"/>
      <c r="AB132" s="140"/>
      <c r="AC132" s="140"/>
      <c r="AD132" s="140"/>
      <c r="AE132" s="140"/>
      <c r="AF132" s="140"/>
      <c r="AG132" s="140"/>
      <c r="AH132" s="140"/>
      <c r="AI132" s="140"/>
      <c r="AJ132" s="140"/>
      <c r="AK132" s="140"/>
      <c r="AL132" s="140"/>
      <c r="AM132" s="140"/>
      <c r="AN132" s="140"/>
      <c r="AO132" s="140"/>
      <c r="AP132" s="140"/>
      <c r="AQ132" s="140"/>
      <c r="AR132" s="140"/>
      <c r="AS132" s="140"/>
      <c r="AT132" s="140"/>
      <c r="AU132" s="140"/>
      <c r="AV132" s="140"/>
      <c r="AW132" s="140"/>
    </row>
    <row r="133" spans="1:49" ht="15" hidden="1" customHeight="1" x14ac:dyDescent="0.25">
      <c r="A133" s="119" t="s">
        <v>324</v>
      </c>
      <c r="B133" s="120" t="s">
        <v>29</v>
      </c>
      <c r="C133" s="119">
        <v>1990513</v>
      </c>
      <c r="D133" s="119" t="s">
        <v>264</v>
      </c>
      <c r="E133" s="118">
        <v>260</v>
      </c>
      <c r="F133" s="119">
        <v>480</v>
      </c>
      <c r="G133" s="141" t="s">
        <v>107</v>
      </c>
      <c r="H133" s="129" t="s">
        <v>852</v>
      </c>
      <c r="J133" s="140"/>
      <c r="K133" s="140"/>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c r="AG133" s="140"/>
      <c r="AH133" s="140"/>
      <c r="AI133" s="140"/>
      <c r="AJ133" s="140"/>
      <c r="AK133" s="140"/>
      <c r="AL133" s="140"/>
      <c r="AM133" s="140"/>
      <c r="AN133" s="140"/>
      <c r="AO133" s="140"/>
      <c r="AP133" s="140"/>
      <c r="AQ133" s="140"/>
      <c r="AR133" s="140"/>
      <c r="AS133" s="140"/>
      <c r="AT133" s="140"/>
      <c r="AU133" s="140"/>
      <c r="AV133" s="140"/>
      <c r="AW133" s="140"/>
    </row>
    <row r="134" spans="1:49" ht="15" hidden="1" customHeight="1" x14ac:dyDescent="0.25">
      <c r="A134" s="119" t="s">
        <v>324</v>
      </c>
      <c r="B134" s="120" t="s">
        <v>29</v>
      </c>
      <c r="C134" s="119">
        <v>1990513</v>
      </c>
      <c r="D134" s="119" t="s">
        <v>264</v>
      </c>
      <c r="E134" s="118">
        <v>260</v>
      </c>
      <c r="F134" s="119">
        <v>480</v>
      </c>
      <c r="G134" s="141" t="s">
        <v>107</v>
      </c>
      <c r="H134" s="128" t="s">
        <v>851</v>
      </c>
      <c r="J134" s="140"/>
      <c r="K134" s="140"/>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row>
    <row r="135" spans="1:49" ht="15" hidden="1" customHeight="1" x14ac:dyDescent="0.25">
      <c r="A135" s="119" t="s">
        <v>324</v>
      </c>
      <c r="B135" s="120" t="s">
        <v>29</v>
      </c>
      <c r="C135" s="119">
        <v>1990513</v>
      </c>
      <c r="D135" s="119" t="s">
        <v>264</v>
      </c>
      <c r="E135" s="118">
        <v>260</v>
      </c>
      <c r="F135" s="119">
        <v>480</v>
      </c>
      <c r="G135" s="141" t="s">
        <v>107</v>
      </c>
      <c r="H135" s="150" t="s">
        <v>850</v>
      </c>
      <c r="J135" s="140"/>
      <c r="K135" s="140"/>
      <c r="L135" s="140"/>
      <c r="M135" s="140"/>
      <c r="N135" s="140"/>
      <c r="O135" s="140"/>
      <c r="P135" s="140"/>
      <c r="Q135" s="140"/>
      <c r="R135" s="140"/>
      <c r="S135" s="140"/>
      <c r="T135" s="140"/>
      <c r="U135" s="140"/>
      <c r="V135" s="140"/>
      <c r="W135" s="140"/>
      <c r="X135" s="140"/>
      <c r="Y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c r="AT135" s="140"/>
      <c r="AU135" s="140"/>
      <c r="AV135" s="140"/>
      <c r="AW135" s="140"/>
    </row>
    <row r="136" spans="1:49" ht="15" hidden="1" customHeight="1" x14ac:dyDescent="0.25">
      <c r="A136" s="119" t="s">
        <v>324</v>
      </c>
      <c r="B136" s="120" t="s">
        <v>29</v>
      </c>
      <c r="C136" s="119">
        <v>1990513</v>
      </c>
      <c r="D136" s="119" t="s">
        <v>264</v>
      </c>
      <c r="E136" s="118">
        <v>260</v>
      </c>
      <c r="F136" s="119">
        <v>480</v>
      </c>
      <c r="G136" s="141" t="s">
        <v>107</v>
      </c>
      <c r="H136" s="126" t="s">
        <v>849</v>
      </c>
      <c r="J136" s="140"/>
      <c r="K136" s="140"/>
      <c r="L136" s="140"/>
      <c r="M136" s="140"/>
      <c r="N136" s="140"/>
      <c r="O136" s="140"/>
      <c r="P136" s="140"/>
      <c r="Q136" s="140"/>
      <c r="R136" s="140"/>
      <c r="S136" s="140"/>
      <c r="T136" s="140"/>
      <c r="U136" s="140"/>
      <c r="V136" s="140"/>
      <c r="W136" s="140"/>
      <c r="X136" s="140"/>
      <c r="Y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c r="AT136" s="140"/>
      <c r="AU136" s="140"/>
      <c r="AV136" s="140"/>
      <c r="AW136" s="140"/>
    </row>
    <row r="137" spans="1:49" ht="15" hidden="1" customHeight="1" thickBot="1" x14ac:dyDescent="0.25">
      <c r="A137" s="119" t="s">
        <v>324</v>
      </c>
      <c r="B137" s="120" t="s">
        <v>29</v>
      </c>
      <c r="C137" s="119">
        <v>1990513</v>
      </c>
      <c r="D137" s="119" t="s">
        <v>264</v>
      </c>
      <c r="E137" s="118">
        <v>260</v>
      </c>
      <c r="F137" s="119">
        <v>480</v>
      </c>
      <c r="G137" s="141" t="s">
        <v>107</v>
      </c>
      <c r="H137" s="136" t="s">
        <v>848</v>
      </c>
      <c r="I137" s="148"/>
      <c r="J137" s="140"/>
      <c r="K137" s="140"/>
      <c r="L137" s="140"/>
      <c r="M137" s="140"/>
      <c r="N137" s="140"/>
      <c r="O137" s="140"/>
      <c r="P137" s="140"/>
      <c r="Q137" s="140"/>
      <c r="R137" s="140"/>
      <c r="S137" s="140"/>
      <c r="T137" s="140"/>
      <c r="U137" s="140"/>
      <c r="V137" s="140"/>
      <c r="W137" s="140"/>
      <c r="X137" s="140"/>
      <c r="Y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c r="AT137" s="140"/>
      <c r="AU137" s="140"/>
      <c r="AV137" s="140"/>
      <c r="AW137" s="140"/>
    </row>
    <row r="138" spans="1:49" ht="15" hidden="1" customHeight="1" thickBot="1" x14ac:dyDescent="0.3">
      <c r="A138" s="119" t="s">
        <v>324</v>
      </c>
      <c r="B138" s="120" t="s">
        <v>29</v>
      </c>
      <c r="C138" s="119">
        <v>2000513</v>
      </c>
      <c r="D138" s="119" t="s">
        <v>264</v>
      </c>
      <c r="E138" s="118">
        <v>260</v>
      </c>
      <c r="F138" s="119">
        <v>480</v>
      </c>
      <c r="G138" s="141" t="s">
        <v>107</v>
      </c>
      <c r="H138" s="134" t="s">
        <v>857</v>
      </c>
      <c r="J138" s="140"/>
      <c r="K138" s="140"/>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c r="AT138" s="140"/>
      <c r="AU138" s="140"/>
      <c r="AV138" s="140"/>
      <c r="AW138" s="140"/>
    </row>
    <row r="139" spans="1:49" ht="15" hidden="1" customHeight="1" x14ac:dyDescent="0.25">
      <c r="A139" s="119" t="s">
        <v>324</v>
      </c>
      <c r="B139" s="120" t="s">
        <v>29</v>
      </c>
      <c r="C139" s="119">
        <v>2000513</v>
      </c>
      <c r="D139" s="119" t="s">
        <v>264</v>
      </c>
      <c r="E139" s="118">
        <v>260</v>
      </c>
      <c r="F139" s="119">
        <v>480</v>
      </c>
      <c r="G139" s="141" t="s">
        <v>107</v>
      </c>
      <c r="H139" s="135" t="s">
        <v>856</v>
      </c>
      <c r="J139" s="140"/>
      <c r="K139" s="140"/>
      <c r="L139" s="140"/>
      <c r="M139" s="140"/>
      <c r="N139" s="140"/>
      <c r="O139" s="140"/>
      <c r="P139" s="140"/>
      <c r="Q139" s="140"/>
      <c r="R139" s="140"/>
      <c r="S139" s="140"/>
      <c r="T139" s="140"/>
      <c r="U139" s="140"/>
      <c r="V139" s="140"/>
      <c r="W139" s="140"/>
      <c r="X139" s="140"/>
      <c r="Y139" s="140"/>
      <c r="Z139" s="140"/>
      <c r="AA139" s="140"/>
      <c r="AB139" s="140"/>
      <c r="AC139" s="140"/>
      <c r="AD139" s="140"/>
      <c r="AE139" s="140"/>
      <c r="AF139" s="140"/>
      <c r="AG139" s="140"/>
      <c r="AH139" s="140"/>
      <c r="AI139" s="140"/>
      <c r="AJ139" s="140"/>
      <c r="AK139" s="140"/>
      <c r="AL139" s="140"/>
      <c r="AM139" s="140"/>
      <c r="AN139" s="140"/>
      <c r="AO139" s="140"/>
      <c r="AP139" s="140"/>
      <c r="AQ139" s="140"/>
      <c r="AR139" s="140"/>
      <c r="AS139" s="140"/>
      <c r="AT139" s="140"/>
      <c r="AU139" s="140"/>
      <c r="AV139" s="140"/>
      <c r="AW139" s="140"/>
    </row>
    <row r="140" spans="1:49" ht="15" hidden="1" customHeight="1" x14ac:dyDescent="0.25">
      <c r="A140" s="119" t="s">
        <v>324</v>
      </c>
      <c r="B140" s="120" t="s">
        <v>29</v>
      </c>
      <c r="C140" s="119">
        <v>2000513</v>
      </c>
      <c r="D140" s="119" t="s">
        <v>264</v>
      </c>
      <c r="E140" s="118">
        <v>260</v>
      </c>
      <c r="F140" s="119">
        <v>480</v>
      </c>
      <c r="G140" s="141" t="s">
        <v>107</v>
      </c>
      <c r="H140" s="132" t="s">
        <v>855</v>
      </c>
      <c r="J140" s="140"/>
      <c r="K140" s="140"/>
      <c r="L140" s="140"/>
      <c r="M140" s="140"/>
      <c r="N140" s="140"/>
      <c r="O140" s="140"/>
      <c r="P140" s="140"/>
      <c r="Q140" s="140"/>
      <c r="R140" s="140"/>
      <c r="S140" s="140"/>
      <c r="T140" s="140"/>
      <c r="U140" s="140"/>
      <c r="V140" s="140"/>
      <c r="W140" s="140"/>
      <c r="X140" s="140"/>
      <c r="Y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c r="AT140" s="140"/>
      <c r="AU140" s="140"/>
      <c r="AV140" s="140"/>
      <c r="AW140" s="140"/>
    </row>
    <row r="141" spans="1:49" ht="15" hidden="1" customHeight="1" x14ac:dyDescent="0.25">
      <c r="A141" s="119" t="s">
        <v>324</v>
      </c>
      <c r="B141" s="120" t="s">
        <v>29</v>
      </c>
      <c r="C141" s="119">
        <v>2000513</v>
      </c>
      <c r="D141" s="119" t="s">
        <v>264</v>
      </c>
      <c r="E141" s="118">
        <v>260</v>
      </c>
      <c r="F141" s="119">
        <v>480</v>
      </c>
      <c r="G141" s="141" t="s">
        <v>107</v>
      </c>
      <c r="H141" s="127" t="s">
        <v>854</v>
      </c>
      <c r="J141" s="140"/>
      <c r="K141" s="140"/>
      <c r="L141" s="140"/>
      <c r="M141" s="140"/>
      <c r="N141" s="140"/>
      <c r="O141" s="140"/>
      <c r="P141" s="140"/>
      <c r="Q141" s="140"/>
      <c r="R141" s="140"/>
      <c r="S141" s="140"/>
      <c r="T141" s="140"/>
      <c r="U141" s="140"/>
      <c r="V141" s="140"/>
      <c r="W141" s="140"/>
      <c r="X141" s="140"/>
      <c r="Y141" s="140"/>
      <c r="Z141" s="140"/>
      <c r="AA141" s="140"/>
      <c r="AB141" s="140"/>
      <c r="AC141" s="140"/>
      <c r="AD141" s="140"/>
      <c r="AE141" s="140"/>
      <c r="AF141" s="140"/>
      <c r="AG141" s="140"/>
      <c r="AH141" s="140"/>
      <c r="AI141" s="140"/>
      <c r="AJ141" s="140"/>
      <c r="AK141" s="140"/>
      <c r="AL141" s="140"/>
      <c r="AM141" s="140"/>
      <c r="AN141" s="140"/>
      <c r="AO141" s="140"/>
      <c r="AP141" s="140"/>
      <c r="AQ141" s="140"/>
      <c r="AR141" s="140"/>
      <c r="AS141" s="140"/>
      <c r="AT141" s="140"/>
      <c r="AU141" s="140"/>
      <c r="AV141" s="140"/>
      <c r="AW141" s="140"/>
    </row>
    <row r="142" spans="1:49" ht="15" hidden="1" customHeight="1" x14ac:dyDescent="0.25">
      <c r="A142" s="119" t="s">
        <v>324</v>
      </c>
      <c r="B142" s="120" t="s">
        <v>29</v>
      </c>
      <c r="C142" s="119">
        <v>2000513</v>
      </c>
      <c r="D142" s="119" t="s">
        <v>264</v>
      </c>
      <c r="E142" s="118">
        <v>260</v>
      </c>
      <c r="F142" s="119">
        <v>480</v>
      </c>
      <c r="G142" s="141" t="s">
        <v>107</v>
      </c>
      <c r="H142" s="130" t="s">
        <v>853</v>
      </c>
      <c r="J142" s="140"/>
      <c r="K142" s="140"/>
      <c r="L142" s="140"/>
      <c r="M142" s="140"/>
      <c r="N142" s="140"/>
      <c r="O142" s="140"/>
      <c r="P142" s="140"/>
      <c r="Q142" s="140"/>
      <c r="R142" s="140"/>
      <c r="S142" s="140"/>
      <c r="T142" s="140"/>
      <c r="U142" s="140"/>
      <c r="V142" s="140"/>
      <c r="W142" s="140"/>
      <c r="X142" s="140"/>
      <c r="Y142" s="140"/>
      <c r="Z142" s="140"/>
      <c r="AA142" s="140"/>
      <c r="AB142" s="140"/>
      <c r="AC142" s="140"/>
      <c r="AD142" s="140"/>
      <c r="AE142" s="140"/>
      <c r="AF142" s="140"/>
      <c r="AG142" s="140"/>
      <c r="AH142" s="140"/>
      <c r="AI142" s="140"/>
      <c r="AJ142" s="140"/>
      <c r="AK142" s="140"/>
      <c r="AL142" s="140"/>
      <c r="AM142" s="140"/>
      <c r="AN142" s="140"/>
      <c r="AO142" s="140"/>
      <c r="AP142" s="140"/>
      <c r="AQ142" s="140"/>
      <c r="AR142" s="140"/>
      <c r="AS142" s="140"/>
      <c r="AT142" s="140"/>
      <c r="AU142" s="140"/>
      <c r="AV142" s="140"/>
      <c r="AW142" s="140"/>
    </row>
    <row r="143" spans="1:49" ht="15" hidden="1" customHeight="1" x14ac:dyDescent="0.25">
      <c r="A143" s="119" t="s">
        <v>324</v>
      </c>
      <c r="B143" s="120" t="s">
        <v>29</v>
      </c>
      <c r="C143" s="119">
        <v>2000513</v>
      </c>
      <c r="D143" s="119" t="s">
        <v>264</v>
      </c>
      <c r="E143" s="118">
        <v>260</v>
      </c>
      <c r="F143" s="119">
        <v>480</v>
      </c>
      <c r="G143" s="141" t="s">
        <v>107</v>
      </c>
      <c r="H143" s="129" t="s">
        <v>852</v>
      </c>
      <c r="J143" s="140"/>
      <c r="K143" s="140"/>
      <c r="L143" s="140"/>
      <c r="M143" s="140"/>
      <c r="N143" s="140"/>
      <c r="O143" s="140"/>
      <c r="P143" s="140"/>
      <c r="Q143" s="140"/>
      <c r="R143" s="140"/>
      <c r="S143" s="140"/>
      <c r="T143" s="140"/>
      <c r="U143" s="140"/>
      <c r="V143" s="140"/>
      <c r="W143" s="140"/>
      <c r="X143" s="140"/>
      <c r="Y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c r="AT143" s="140"/>
      <c r="AU143" s="140"/>
      <c r="AV143" s="140"/>
      <c r="AW143" s="140"/>
    </row>
    <row r="144" spans="1:49" ht="15" hidden="1" customHeight="1" x14ac:dyDescent="0.25">
      <c r="A144" s="119" t="s">
        <v>324</v>
      </c>
      <c r="B144" s="120" t="s">
        <v>29</v>
      </c>
      <c r="C144" s="119">
        <v>2000513</v>
      </c>
      <c r="D144" s="119" t="s">
        <v>264</v>
      </c>
      <c r="E144" s="118">
        <v>260</v>
      </c>
      <c r="F144" s="119">
        <v>480</v>
      </c>
      <c r="G144" s="141" t="s">
        <v>107</v>
      </c>
      <c r="H144" s="128" t="s">
        <v>851</v>
      </c>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c r="AP144" s="140"/>
      <c r="AQ144" s="140"/>
      <c r="AR144" s="140"/>
      <c r="AS144" s="140"/>
      <c r="AT144" s="140"/>
      <c r="AU144" s="140"/>
      <c r="AV144" s="140"/>
      <c r="AW144" s="140"/>
    </row>
    <row r="145" spans="1:49" ht="15" hidden="1" customHeight="1" x14ac:dyDescent="0.25">
      <c r="A145" s="119" t="s">
        <v>324</v>
      </c>
      <c r="B145" s="120" t="s">
        <v>29</v>
      </c>
      <c r="C145" s="119">
        <v>2000513</v>
      </c>
      <c r="D145" s="119" t="s">
        <v>264</v>
      </c>
      <c r="E145" s="118">
        <v>260</v>
      </c>
      <c r="F145" s="119">
        <v>480</v>
      </c>
      <c r="G145" s="141" t="s">
        <v>107</v>
      </c>
      <c r="H145" s="150" t="s">
        <v>850</v>
      </c>
      <c r="J145" s="140"/>
      <c r="K145" s="140"/>
      <c r="L145" s="140"/>
      <c r="M145" s="140"/>
      <c r="N145" s="140"/>
      <c r="O145" s="140"/>
      <c r="P145" s="140"/>
      <c r="Q145" s="140"/>
      <c r="R145" s="140"/>
      <c r="S145" s="140"/>
      <c r="T145" s="140"/>
      <c r="U145" s="140"/>
      <c r="V145" s="140"/>
      <c r="W145" s="140"/>
      <c r="X145" s="140"/>
      <c r="Y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c r="AT145" s="140"/>
      <c r="AU145" s="140"/>
      <c r="AV145" s="140"/>
      <c r="AW145" s="140"/>
    </row>
    <row r="146" spans="1:49" ht="15" hidden="1" customHeight="1" x14ac:dyDescent="0.25">
      <c r="A146" s="119" t="s">
        <v>324</v>
      </c>
      <c r="B146" s="120" t="s">
        <v>29</v>
      </c>
      <c r="C146" s="119">
        <v>2000513</v>
      </c>
      <c r="D146" s="119" t="s">
        <v>264</v>
      </c>
      <c r="E146" s="118">
        <v>260</v>
      </c>
      <c r="F146" s="119">
        <v>480</v>
      </c>
      <c r="G146" s="141" t="s">
        <v>107</v>
      </c>
      <c r="H146" s="126" t="s">
        <v>849</v>
      </c>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c r="AT146" s="140"/>
      <c r="AU146" s="140"/>
      <c r="AV146" s="140"/>
      <c r="AW146" s="140"/>
    </row>
    <row r="147" spans="1:49" ht="15" hidden="1" customHeight="1" thickBot="1" x14ac:dyDescent="0.25">
      <c r="A147" s="119" t="s">
        <v>324</v>
      </c>
      <c r="B147" s="120" t="s">
        <v>29</v>
      </c>
      <c r="C147" s="119">
        <v>2000513</v>
      </c>
      <c r="D147" s="119" t="s">
        <v>264</v>
      </c>
      <c r="E147" s="118">
        <v>260</v>
      </c>
      <c r="F147" s="119">
        <v>480</v>
      </c>
      <c r="G147" s="141" t="s">
        <v>107</v>
      </c>
      <c r="H147" s="136" t="s">
        <v>848</v>
      </c>
      <c r="I147" s="148"/>
      <c r="J147" s="140"/>
      <c r="K147" s="140"/>
      <c r="L147" s="140"/>
      <c r="M147" s="140"/>
      <c r="N147" s="140"/>
      <c r="O147" s="140"/>
      <c r="P147" s="140"/>
      <c r="Q147" s="140"/>
      <c r="R147" s="140"/>
      <c r="S147" s="140"/>
      <c r="T147" s="140"/>
      <c r="U147" s="140"/>
      <c r="V147" s="140"/>
      <c r="W147" s="140"/>
      <c r="X147" s="140"/>
      <c r="Y147" s="140"/>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c r="AT147" s="140"/>
      <c r="AU147" s="140"/>
      <c r="AV147" s="140"/>
      <c r="AW147" s="140"/>
    </row>
    <row r="148" spans="1:49" ht="15" hidden="1" customHeight="1" thickBot="1" x14ac:dyDescent="0.3">
      <c r="A148" s="119" t="s">
        <v>324</v>
      </c>
      <c r="B148" s="120" t="s">
        <v>29</v>
      </c>
      <c r="C148" s="119">
        <v>2170513</v>
      </c>
      <c r="D148" s="119" t="s">
        <v>264</v>
      </c>
      <c r="E148" s="118">
        <v>150</v>
      </c>
      <c r="F148" s="119">
        <v>480</v>
      </c>
      <c r="G148" s="141" t="s">
        <v>107</v>
      </c>
      <c r="H148" s="134" t="s">
        <v>857</v>
      </c>
      <c r="J148" s="140"/>
      <c r="K148" s="140"/>
      <c r="L148" s="140"/>
      <c r="M148" s="140"/>
      <c r="N148" s="140"/>
      <c r="O148" s="140"/>
      <c r="P148" s="140"/>
      <c r="Q148" s="140"/>
      <c r="R148" s="140"/>
      <c r="S148" s="140"/>
      <c r="T148" s="140"/>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c r="AT148" s="140"/>
      <c r="AU148" s="140"/>
      <c r="AV148" s="140"/>
      <c r="AW148" s="140"/>
    </row>
    <row r="149" spans="1:49" ht="15" hidden="1" customHeight="1" x14ac:dyDescent="0.25">
      <c r="A149" s="119" t="s">
        <v>324</v>
      </c>
      <c r="B149" s="120" t="s">
        <v>29</v>
      </c>
      <c r="C149" s="119">
        <v>2170513</v>
      </c>
      <c r="D149" s="119" t="s">
        <v>264</v>
      </c>
      <c r="E149" s="118">
        <v>150</v>
      </c>
      <c r="F149" s="119">
        <v>480</v>
      </c>
      <c r="G149" s="141" t="s">
        <v>107</v>
      </c>
      <c r="H149" s="135" t="s">
        <v>856</v>
      </c>
      <c r="J149" s="140"/>
      <c r="K149" s="140"/>
      <c r="L149" s="140"/>
      <c r="M149" s="140"/>
      <c r="N149" s="140"/>
      <c r="O149" s="140"/>
      <c r="P149" s="140"/>
      <c r="Q149" s="140"/>
      <c r="R149" s="140"/>
      <c r="S149" s="140"/>
      <c r="T149" s="140"/>
      <c r="U149" s="140"/>
      <c r="V149" s="140"/>
      <c r="W149" s="140"/>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c r="AT149" s="140"/>
      <c r="AU149" s="140"/>
      <c r="AV149" s="140"/>
      <c r="AW149" s="140"/>
    </row>
    <row r="150" spans="1:49" ht="15" hidden="1" customHeight="1" x14ac:dyDescent="0.25">
      <c r="A150" s="119" t="s">
        <v>324</v>
      </c>
      <c r="B150" s="120" t="s">
        <v>29</v>
      </c>
      <c r="C150" s="119">
        <v>2170513</v>
      </c>
      <c r="D150" s="119" t="s">
        <v>264</v>
      </c>
      <c r="E150" s="118">
        <v>150</v>
      </c>
      <c r="F150" s="119">
        <v>480</v>
      </c>
      <c r="G150" s="141" t="s">
        <v>107</v>
      </c>
      <c r="H150" s="132" t="s">
        <v>855</v>
      </c>
      <c r="J150" s="140"/>
      <c r="K150" s="140"/>
      <c r="L150" s="140"/>
      <c r="M150" s="140"/>
      <c r="N150" s="140"/>
      <c r="O150" s="140"/>
      <c r="P150" s="140"/>
      <c r="Q150" s="140"/>
      <c r="R150" s="140"/>
      <c r="S150" s="140"/>
      <c r="T150" s="140"/>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row>
    <row r="151" spans="1:49" ht="15" hidden="1" customHeight="1" x14ac:dyDescent="0.25">
      <c r="A151" s="119" t="s">
        <v>324</v>
      </c>
      <c r="B151" s="120" t="s">
        <v>29</v>
      </c>
      <c r="C151" s="119">
        <v>2170513</v>
      </c>
      <c r="D151" s="119" t="s">
        <v>264</v>
      </c>
      <c r="E151" s="118">
        <v>150</v>
      </c>
      <c r="F151" s="119">
        <v>480</v>
      </c>
      <c r="G151" s="141" t="s">
        <v>107</v>
      </c>
      <c r="H151" s="127" t="s">
        <v>854</v>
      </c>
      <c r="J151" s="140"/>
      <c r="K151" s="140"/>
      <c r="L151" s="140"/>
      <c r="M151" s="140"/>
      <c r="N151" s="140"/>
      <c r="O151" s="140"/>
      <c r="P151" s="140"/>
      <c r="Q151" s="140"/>
      <c r="R151" s="140"/>
      <c r="S151" s="140"/>
      <c r="T151" s="140"/>
      <c r="U151" s="140"/>
      <c r="V151" s="140"/>
      <c r="W151" s="140"/>
      <c r="X151" s="140"/>
      <c r="Y151" s="140"/>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c r="AT151" s="140"/>
      <c r="AU151" s="140"/>
      <c r="AV151" s="140"/>
      <c r="AW151" s="140"/>
    </row>
    <row r="152" spans="1:49" ht="15" hidden="1" customHeight="1" x14ac:dyDescent="0.25">
      <c r="A152" s="119" t="s">
        <v>324</v>
      </c>
      <c r="B152" s="120" t="s">
        <v>29</v>
      </c>
      <c r="C152" s="119">
        <v>2170513</v>
      </c>
      <c r="D152" s="119" t="s">
        <v>264</v>
      </c>
      <c r="E152" s="118">
        <v>150</v>
      </c>
      <c r="F152" s="119">
        <v>480</v>
      </c>
      <c r="G152" s="141" t="s">
        <v>107</v>
      </c>
      <c r="H152" s="130" t="s">
        <v>853</v>
      </c>
      <c r="J152" s="140"/>
      <c r="K152" s="140"/>
      <c r="L152" s="140"/>
      <c r="M152" s="140"/>
      <c r="N152" s="140"/>
      <c r="O152" s="140"/>
      <c r="P152" s="140"/>
      <c r="Q152" s="140"/>
      <c r="R152" s="140"/>
      <c r="S152" s="140"/>
      <c r="T152" s="140"/>
      <c r="U152" s="140"/>
      <c r="V152" s="140"/>
      <c r="W152" s="140"/>
      <c r="X152" s="140"/>
      <c r="Y152" s="140"/>
      <c r="Z152" s="140"/>
      <c r="AA152" s="140"/>
      <c r="AB152" s="140"/>
      <c r="AC152" s="140"/>
      <c r="AD152" s="140"/>
      <c r="AE152" s="140"/>
      <c r="AF152" s="140"/>
      <c r="AG152" s="140"/>
      <c r="AH152" s="140"/>
      <c r="AI152" s="140"/>
      <c r="AJ152" s="140"/>
      <c r="AK152" s="140"/>
      <c r="AL152" s="140"/>
      <c r="AM152" s="140"/>
      <c r="AN152" s="140"/>
      <c r="AO152" s="140"/>
      <c r="AP152" s="140"/>
      <c r="AQ152" s="140"/>
      <c r="AR152" s="140"/>
      <c r="AS152" s="140"/>
      <c r="AT152" s="140"/>
      <c r="AU152" s="140"/>
      <c r="AV152" s="140"/>
      <c r="AW152" s="140"/>
    </row>
    <row r="153" spans="1:49" ht="15" hidden="1" customHeight="1" x14ac:dyDescent="0.25">
      <c r="A153" s="119" t="s">
        <v>324</v>
      </c>
      <c r="B153" s="120" t="s">
        <v>29</v>
      </c>
      <c r="C153" s="119">
        <v>2170513</v>
      </c>
      <c r="D153" s="119" t="s">
        <v>264</v>
      </c>
      <c r="E153" s="118">
        <v>150</v>
      </c>
      <c r="F153" s="119">
        <v>480</v>
      </c>
      <c r="G153" s="141" t="s">
        <v>107</v>
      </c>
      <c r="H153" s="129" t="s">
        <v>852</v>
      </c>
      <c r="J153" s="140"/>
      <c r="K153" s="140"/>
      <c r="L153" s="140"/>
      <c r="M153" s="140"/>
      <c r="N153" s="140"/>
      <c r="O153" s="140"/>
      <c r="P153" s="140"/>
      <c r="Q153" s="140"/>
      <c r="R153" s="140"/>
      <c r="S153" s="140"/>
      <c r="T153" s="140"/>
      <c r="U153" s="140"/>
      <c r="V153" s="140"/>
      <c r="W153" s="140"/>
      <c r="X153" s="140"/>
      <c r="Y153" s="140"/>
      <c r="Z153" s="140"/>
      <c r="AA153" s="140"/>
      <c r="AB153" s="140"/>
      <c r="AC153" s="140"/>
      <c r="AD153" s="140"/>
      <c r="AE153" s="140"/>
      <c r="AF153" s="140"/>
      <c r="AG153" s="140"/>
      <c r="AH153" s="140"/>
      <c r="AI153" s="140"/>
      <c r="AJ153" s="140"/>
      <c r="AK153" s="140"/>
      <c r="AL153" s="140"/>
      <c r="AM153" s="140"/>
      <c r="AN153" s="140"/>
      <c r="AO153" s="140"/>
      <c r="AP153" s="140"/>
      <c r="AQ153" s="140"/>
      <c r="AR153" s="140"/>
      <c r="AS153" s="140"/>
      <c r="AT153" s="140"/>
      <c r="AU153" s="140"/>
      <c r="AV153" s="140"/>
      <c r="AW153" s="140"/>
    </row>
    <row r="154" spans="1:49" ht="15" hidden="1" customHeight="1" x14ac:dyDescent="0.25">
      <c r="A154" s="119" t="s">
        <v>324</v>
      </c>
      <c r="B154" s="120" t="s">
        <v>29</v>
      </c>
      <c r="C154" s="119">
        <v>2170513</v>
      </c>
      <c r="D154" s="119" t="s">
        <v>264</v>
      </c>
      <c r="E154" s="118">
        <v>150</v>
      </c>
      <c r="F154" s="119">
        <v>480</v>
      </c>
      <c r="G154" s="141" t="s">
        <v>107</v>
      </c>
      <c r="H154" s="128" t="s">
        <v>851</v>
      </c>
      <c r="J154" s="140"/>
      <c r="K154" s="140"/>
      <c r="L154" s="140"/>
      <c r="M154" s="140"/>
      <c r="N154" s="140"/>
      <c r="O154" s="140"/>
      <c r="P154" s="140"/>
      <c r="Q154" s="140"/>
      <c r="R154" s="140"/>
      <c r="S154" s="140"/>
      <c r="T154" s="140"/>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row>
    <row r="155" spans="1:49" ht="15" hidden="1" customHeight="1" x14ac:dyDescent="0.25">
      <c r="A155" s="119" t="s">
        <v>324</v>
      </c>
      <c r="B155" s="120" t="s">
        <v>29</v>
      </c>
      <c r="C155" s="119">
        <v>2170513</v>
      </c>
      <c r="D155" s="119" t="s">
        <v>264</v>
      </c>
      <c r="E155" s="118">
        <v>150</v>
      </c>
      <c r="F155" s="119">
        <v>480</v>
      </c>
      <c r="G155" s="141" t="s">
        <v>107</v>
      </c>
      <c r="H155" s="150" t="s">
        <v>850</v>
      </c>
      <c r="J155" s="140"/>
      <c r="K155" s="140"/>
      <c r="L155" s="140"/>
      <c r="M155" s="140"/>
      <c r="N155" s="140"/>
      <c r="O155" s="140"/>
      <c r="P155" s="140"/>
      <c r="Q155" s="140"/>
      <c r="R155" s="140"/>
      <c r="S155" s="140"/>
      <c r="T155" s="140"/>
      <c r="U155" s="140"/>
      <c r="V155" s="140"/>
      <c r="W155" s="140"/>
      <c r="X155" s="140"/>
      <c r="Y155" s="140"/>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c r="AT155" s="140"/>
      <c r="AU155" s="140"/>
      <c r="AV155" s="140"/>
      <c r="AW155" s="140"/>
    </row>
    <row r="156" spans="1:49" ht="15" hidden="1" customHeight="1" x14ac:dyDescent="0.25">
      <c r="A156" s="119" t="s">
        <v>324</v>
      </c>
      <c r="B156" s="120" t="s">
        <v>29</v>
      </c>
      <c r="C156" s="119">
        <v>2170513</v>
      </c>
      <c r="D156" s="119" t="s">
        <v>264</v>
      </c>
      <c r="E156" s="118">
        <v>150</v>
      </c>
      <c r="F156" s="119">
        <v>480</v>
      </c>
      <c r="G156" s="141" t="s">
        <v>107</v>
      </c>
      <c r="H156" s="126" t="s">
        <v>849</v>
      </c>
      <c r="J156" s="140"/>
      <c r="K156" s="140"/>
      <c r="L156" s="140"/>
      <c r="M156" s="140"/>
      <c r="N156" s="140"/>
      <c r="O156" s="140"/>
      <c r="P156" s="140"/>
      <c r="Q156" s="140"/>
      <c r="R156" s="140"/>
      <c r="S156" s="140"/>
      <c r="T156" s="140"/>
      <c r="U156" s="140"/>
      <c r="V156" s="140"/>
      <c r="W156" s="140"/>
      <c r="X156" s="140"/>
      <c r="Y156" s="140"/>
      <c r="Z156" s="140"/>
      <c r="AA156" s="140"/>
      <c r="AB156" s="140"/>
      <c r="AC156" s="140"/>
      <c r="AD156" s="140"/>
      <c r="AE156" s="140"/>
      <c r="AF156" s="140"/>
      <c r="AG156" s="140"/>
      <c r="AH156" s="140"/>
      <c r="AI156" s="140"/>
      <c r="AJ156" s="140"/>
      <c r="AK156" s="140"/>
      <c r="AL156" s="140"/>
      <c r="AM156" s="140"/>
      <c r="AN156" s="140"/>
      <c r="AO156" s="140"/>
      <c r="AP156" s="140"/>
      <c r="AQ156" s="140"/>
      <c r="AR156" s="140"/>
      <c r="AS156" s="140"/>
      <c r="AT156" s="140"/>
      <c r="AU156" s="140"/>
      <c r="AV156" s="140"/>
      <c r="AW156" s="140"/>
    </row>
    <row r="157" spans="1:49" ht="15" hidden="1" customHeight="1" thickBot="1" x14ac:dyDescent="0.25">
      <c r="A157" s="119" t="s">
        <v>324</v>
      </c>
      <c r="B157" s="120" t="s">
        <v>29</v>
      </c>
      <c r="C157" s="119">
        <v>2170513</v>
      </c>
      <c r="D157" s="119" t="s">
        <v>264</v>
      </c>
      <c r="E157" s="118">
        <v>150</v>
      </c>
      <c r="F157" s="119">
        <v>480</v>
      </c>
      <c r="G157" s="141" t="s">
        <v>107</v>
      </c>
      <c r="H157" s="136" t="s">
        <v>848</v>
      </c>
      <c r="I157" s="148"/>
      <c r="J157" s="140"/>
      <c r="K157" s="140"/>
      <c r="L157" s="140"/>
      <c r="M157" s="140"/>
      <c r="N157" s="140"/>
      <c r="O157" s="140"/>
      <c r="P157" s="140"/>
      <c r="Q157" s="140"/>
      <c r="R157" s="140"/>
      <c r="S157" s="140"/>
      <c r="T157" s="140"/>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row>
    <row r="158" spans="1:49" ht="15" hidden="1" customHeight="1" thickBot="1" x14ac:dyDescent="0.3">
      <c r="A158" s="119" t="s">
        <v>325</v>
      </c>
      <c r="B158" s="120" t="s">
        <v>29</v>
      </c>
      <c r="C158" s="119">
        <v>2270513</v>
      </c>
      <c r="D158" s="119" t="s">
        <v>264</v>
      </c>
      <c r="E158" s="118">
        <v>150</v>
      </c>
      <c r="F158" s="119">
        <v>480</v>
      </c>
      <c r="G158" s="141" t="s">
        <v>107</v>
      </c>
      <c r="H158" s="134" t="s">
        <v>857</v>
      </c>
      <c r="J158" s="140"/>
      <c r="K158" s="140"/>
      <c r="L158" s="140"/>
      <c r="M158" s="140"/>
      <c r="N158" s="140"/>
      <c r="O158" s="140"/>
      <c r="P158" s="140"/>
      <c r="Q158" s="140"/>
      <c r="R158" s="140"/>
      <c r="S158" s="140"/>
      <c r="T158" s="140"/>
      <c r="U158" s="140"/>
      <c r="V158" s="140"/>
      <c r="W158" s="140"/>
      <c r="X158" s="140"/>
      <c r="Y158" s="140"/>
      <c r="Z158" s="140"/>
      <c r="AA158" s="140"/>
      <c r="AB158" s="140"/>
      <c r="AC158" s="140"/>
      <c r="AD158" s="140"/>
      <c r="AE158" s="140"/>
      <c r="AF158" s="140"/>
      <c r="AG158" s="140"/>
      <c r="AH158" s="140"/>
      <c r="AI158" s="140"/>
      <c r="AJ158" s="140"/>
      <c r="AK158" s="140"/>
      <c r="AL158" s="140"/>
      <c r="AM158" s="140"/>
      <c r="AN158" s="140"/>
      <c r="AO158" s="140"/>
      <c r="AP158" s="140"/>
      <c r="AQ158" s="140"/>
      <c r="AR158" s="140"/>
      <c r="AS158" s="140"/>
      <c r="AT158" s="140"/>
      <c r="AU158" s="140"/>
      <c r="AV158" s="140"/>
      <c r="AW158" s="140"/>
    </row>
    <row r="159" spans="1:49" ht="15" hidden="1" customHeight="1" x14ac:dyDescent="0.25">
      <c r="A159" s="119" t="s">
        <v>325</v>
      </c>
      <c r="B159" s="120" t="s">
        <v>29</v>
      </c>
      <c r="C159" s="119">
        <v>2270513</v>
      </c>
      <c r="D159" s="119" t="s">
        <v>264</v>
      </c>
      <c r="E159" s="118">
        <v>150</v>
      </c>
      <c r="F159" s="119">
        <v>480</v>
      </c>
      <c r="G159" s="141" t="s">
        <v>107</v>
      </c>
      <c r="H159" s="135" t="s">
        <v>856</v>
      </c>
      <c r="J159" s="140"/>
      <c r="K159" s="140"/>
      <c r="L159" s="140"/>
      <c r="M159" s="140"/>
      <c r="N159" s="140"/>
      <c r="O159" s="140"/>
      <c r="P159" s="140"/>
      <c r="Q159" s="140"/>
      <c r="R159" s="140"/>
      <c r="S159" s="140"/>
      <c r="T159" s="140"/>
      <c r="U159" s="140"/>
      <c r="V159" s="140"/>
      <c r="W159" s="140"/>
      <c r="X159" s="140"/>
      <c r="Y159" s="140"/>
      <c r="Z159" s="140"/>
      <c r="AA159" s="140"/>
      <c r="AB159" s="140"/>
      <c r="AC159" s="140"/>
      <c r="AD159" s="140"/>
      <c r="AE159" s="140"/>
      <c r="AF159" s="140"/>
      <c r="AG159" s="140"/>
      <c r="AH159" s="140"/>
      <c r="AI159" s="140"/>
      <c r="AJ159" s="140"/>
      <c r="AK159" s="140"/>
      <c r="AL159" s="140"/>
      <c r="AM159" s="140"/>
      <c r="AN159" s="140"/>
      <c r="AO159" s="140"/>
      <c r="AP159" s="140"/>
      <c r="AQ159" s="140"/>
      <c r="AR159" s="140"/>
      <c r="AS159" s="140"/>
      <c r="AT159" s="140"/>
      <c r="AU159" s="140"/>
      <c r="AV159" s="140"/>
      <c r="AW159" s="140"/>
    </row>
    <row r="160" spans="1:49" ht="15" hidden="1" customHeight="1" x14ac:dyDescent="0.25">
      <c r="A160" s="119" t="s">
        <v>325</v>
      </c>
      <c r="B160" s="120" t="s">
        <v>29</v>
      </c>
      <c r="C160" s="119">
        <v>2270513</v>
      </c>
      <c r="D160" s="119" t="s">
        <v>264</v>
      </c>
      <c r="E160" s="118">
        <v>150</v>
      </c>
      <c r="F160" s="119">
        <v>480</v>
      </c>
      <c r="G160" s="141" t="s">
        <v>107</v>
      </c>
      <c r="H160" s="132" t="s">
        <v>855</v>
      </c>
      <c r="J160" s="140"/>
      <c r="K160" s="140"/>
      <c r="L160" s="140"/>
      <c r="M160" s="140"/>
      <c r="N160" s="140"/>
      <c r="O160" s="140"/>
      <c r="P160" s="140"/>
      <c r="Q160" s="140"/>
      <c r="R160" s="140"/>
      <c r="S160" s="140"/>
      <c r="T160" s="140"/>
      <c r="U160" s="140"/>
      <c r="V160" s="140"/>
      <c r="W160" s="140"/>
      <c r="X160" s="140"/>
      <c r="Y160" s="140"/>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c r="AT160" s="140"/>
      <c r="AU160" s="140"/>
      <c r="AV160" s="140"/>
      <c r="AW160" s="140"/>
    </row>
    <row r="161" spans="1:49" ht="15" hidden="1" customHeight="1" x14ac:dyDescent="0.25">
      <c r="A161" s="119" t="s">
        <v>325</v>
      </c>
      <c r="B161" s="120" t="s">
        <v>29</v>
      </c>
      <c r="C161" s="119">
        <v>2270513</v>
      </c>
      <c r="D161" s="119" t="s">
        <v>264</v>
      </c>
      <c r="E161" s="118">
        <v>150</v>
      </c>
      <c r="F161" s="119">
        <v>480</v>
      </c>
      <c r="G161" s="141" t="s">
        <v>107</v>
      </c>
      <c r="H161" s="127" t="s">
        <v>854</v>
      </c>
      <c r="J161" s="140"/>
      <c r="K161" s="140"/>
      <c r="L161" s="140"/>
      <c r="M161" s="140"/>
      <c r="N161" s="140"/>
      <c r="O161" s="140"/>
      <c r="P161" s="140"/>
      <c r="Q161" s="140"/>
      <c r="R161" s="140"/>
      <c r="S161" s="140"/>
      <c r="T161" s="140"/>
      <c r="U161" s="140"/>
      <c r="V161" s="140"/>
      <c r="W161" s="140"/>
      <c r="X161" s="140"/>
      <c r="Y161" s="140"/>
      <c r="Z161" s="140"/>
      <c r="AA161" s="140"/>
      <c r="AB161" s="140"/>
      <c r="AC161" s="140"/>
      <c r="AD161" s="140"/>
      <c r="AE161" s="140"/>
      <c r="AF161" s="140"/>
      <c r="AG161" s="140"/>
      <c r="AH161" s="140"/>
      <c r="AI161" s="140"/>
      <c r="AJ161" s="140"/>
      <c r="AK161" s="140"/>
      <c r="AL161" s="140"/>
      <c r="AM161" s="140"/>
      <c r="AN161" s="140"/>
      <c r="AO161" s="140"/>
      <c r="AP161" s="140"/>
      <c r="AQ161" s="140"/>
      <c r="AR161" s="140"/>
      <c r="AS161" s="140"/>
      <c r="AT161" s="140"/>
      <c r="AU161" s="140"/>
      <c r="AV161" s="140"/>
      <c r="AW161" s="140"/>
    </row>
    <row r="162" spans="1:49" ht="15" hidden="1" customHeight="1" x14ac:dyDescent="0.25">
      <c r="A162" s="119" t="s">
        <v>325</v>
      </c>
      <c r="B162" s="120" t="s">
        <v>29</v>
      </c>
      <c r="C162" s="119">
        <v>2270513</v>
      </c>
      <c r="D162" s="119" t="s">
        <v>264</v>
      </c>
      <c r="E162" s="118">
        <v>150</v>
      </c>
      <c r="F162" s="119">
        <v>480</v>
      </c>
      <c r="G162" s="141" t="s">
        <v>107</v>
      </c>
      <c r="H162" s="130" t="s">
        <v>853</v>
      </c>
      <c r="J162" s="140"/>
      <c r="K162" s="140"/>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row>
    <row r="163" spans="1:49" ht="15" hidden="1" customHeight="1" x14ac:dyDescent="0.25">
      <c r="A163" s="119" t="s">
        <v>325</v>
      </c>
      <c r="B163" s="120" t="s">
        <v>29</v>
      </c>
      <c r="C163" s="119">
        <v>2270513</v>
      </c>
      <c r="D163" s="119" t="s">
        <v>264</v>
      </c>
      <c r="E163" s="118">
        <v>150</v>
      </c>
      <c r="F163" s="119">
        <v>480</v>
      </c>
      <c r="G163" s="141" t="s">
        <v>107</v>
      </c>
      <c r="H163" s="129" t="s">
        <v>852</v>
      </c>
      <c r="J163" s="140"/>
      <c r="K163" s="140"/>
      <c r="L163" s="140"/>
      <c r="M163" s="140"/>
      <c r="N163" s="140"/>
      <c r="O163" s="140"/>
      <c r="P163" s="140"/>
      <c r="Q163" s="140"/>
      <c r="R163" s="140"/>
      <c r="S163" s="140"/>
      <c r="T163" s="140"/>
      <c r="U163" s="140"/>
      <c r="V163" s="140"/>
      <c r="W163" s="140"/>
      <c r="X163" s="140"/>
      <c r="Y163" s="140"/>
      <c r="Z163" s="140"/>
      <c r="AA163" s="140"/>
      <c r="AB163" s="140"/>
      <c r="AC163" s="140"/>
      <c r="AD163" s="140"/>
      <c r="AE163" s="140"/>
      <c r="AF163" s="140"/>
      <c r="AG163" s="140"/>
      <c r="AH163" s="140"/>
      <c r="AI163" s="140"/>
      <c r="AJ163" s="140"/>
      <c r="AK163" s="140"/>
      <c r="AL163" s="140"/>
      <c r="AM163" s="140"/>
      <c r="AN163" s="140"/>
      <c r="AO163" s="140"/>
      <c r="AP163" s="140"/>
      <c r="AQ163" s="140"/>
      <c r="AR163" s="140"/>
      <c r="AS163" s="140"/>
      <c r="AT163" s="140"/>
      <c r="AU163" s="140"/>
      <c r="AV163" s="140"/>
      <c r="AW163" s="140"/>
    </row>
    <row r="164" spans="1:49" ht="15" hidden="1" customHeight="1" x14ac:dyDescent="0.25">
      <c r="A164" s="119" t="s">
        <v>325</v>
      </c>
      <c r="B164" s="120" t="s">
        <v>29</v>
      </c>
      <c r="C164" s="119">
        <v>2270513</v>
      </c>
      <c r="D164" s="119" t="s">
        <v>264</v>
      </c>
      <c r="E164" s="118">
        <v>150</v>
      </c>
      <c r="F164" s="119">
        <v>480</v>
      </c>
      <c r="G164" s="141" t="s">
        <v>107</v>
      </c>
      <c r="H164" s="128" t="s">
        <v>851</v>
      </c>
      <c r="J164" s="140"/>
      <c r="K164" s="140"/>
      <c r="L164" s="140"/>
      <c r="M164" s="140"/>
      <c r="N164" s="140"/>
      <c r="O164" s="140"/>
      <c r="P164" s="140"/>
      <c r="Q164" s="140"/>
      <c r="R164" s="140"/>
      <c r="S164" s="140"/>
      <c r="T164" s="140"/>
      <c r="U164" s="140"/>
      <c r="V164" s="140"/>
      <c r="W164" s="140"/>
      <c r="X164" s="140"/>
      <c r="Y164" s="140"/>
      <c r="Z164" s="140"/>
      <c r="AA164" s="140"/>
      <c r="AB164" s="140"/>
      <c r="AC164" s="140"/>
      <c r="AD164" s="140"/>
      <c r="AE164" s="140"/>
      <c r="AF164" s="140"/>
      <c r="AG164" s="140"/>
      <c r="AH164" s="140"/>
      <c r="AI164" s="140"/>
      <c r="AJ164" s="140"/>
      <c r="AK164" s="140"/>
      <c r="AL164" s="140"/>
      <c r="AM164" s="140"/>
      <c r="AN164" s="140"/>
      <c r="AO164" s="140"/>
      <c r="AP164" s="140"/>
      <c r="AQ164" s="140"/>
      <c r="AR164" s="140"/>
      <c r="AS164" s="140"/>
      <c r="AT164" s="140"/>
      <c r="AU164" s="140"/>
      <c r="AV164" s="140"/>
      <c r="AW164" s="140"/>
    </row>
    <row r="165" spans="1:49" ht="15" hidden="1" customHeight="1" x14ac:dyDescent="0.25">
      <c r="A165" s="119" t="s">
        <v>325</v>
      </c>
      <c r="B165" s="120" t="s">
        <v>29</v>
      </c>
      <c r="C165" s="119">
        <v>2270513</v>
      </c>
      <c r="D165" s="119" t="s">
        <v>264</v>
      </c>
      <c r="E165" s="118">
        <v>150</v>
      </c>
      <c r="F165" s="119">
        <v>480</v>
      </c>
      <c r="G165" s="141" t="s">
        <v>107</v>
      </c>
      <c r="H165" s="150" t="s">
        <v>850</v>
      </c>
      <c r="J165" s="140"/>
      <c r="K165" s="140"/>
      <c r="L165" s="140"/>
      <c r="M165" s="140"/>
      <c r="N165" s="140"/>
      <c r="O165" s="140"/>
      <c r="P165" s="140"/>
      <c r="Q165" s="140"/>
      <c r="R165" s="140"/>
      <c r="S165" s="140"/>
      <c r="T165" s="140"/>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row>
    <row r="166" spans="1:49" ht="15" hidden="1" customHeight="1" x14ac:dyDescent="0.25">
      <c r="A166" s="119" t="s">
        <v>325</v>
      </c>
      <c r="B166" s="120" t="s">
        <v>29</v>
      </c>
      <c r="C166" s="119">
        <v>2270513</v>
      </c>
      <c r="D166" s="119" t="s">
        <v>264</v>
      </c>
      <c r="E166" s="118">
        <v>150</v>
      </c>
      <c r="F166" s="119">
        <v>480</v>
      </c>
      <c r="G166" s="141" t="s">
        <v>107</v>
      </c>
      <c r="H166" s="126" t="s">
        <v>849</v>
      </c>
      <c r="J166" s="140"/>
      <c r="K166" s="140"/>
      <c r="L166" s="140"/>
      <c r="M166" s="140"/>
      <c r="N166" s="140"/>
      <c r="O166" s="140"/>
      <c r="P166" s="140"/>
      <c r="Q166" s="140"/>
      <c r="R166" s="140"/>
      <c r="S166" s="140"/>
      <c r="T166" s="140"/>
      <c r="U166" s="140"/>
      <c r="V166" s="140"/>
      <c r="W166" s="140"/>
      <c r="X166" s="140"/>
      <c r="Y166" s="140"/>
      <c r="Z166" s="140"/>
      <c r="AA166" s="140"/>
      <c r="AB166" s="140"/>
      <c r="AC166" s="140"/>
      <c r="AD166" s="140"/>
      <c r="AE166" s="140"/>
      <c r="AF166" s="140"/>
      <c r="AG166" s="140"/>
      <c r="AH166" s="140"/>
      <c r="AI166" s="140"/>
      <c r="AJ166" s="140"/>
      <c r="AK166" s="140"/>
      <c r="AL166" s="140"/>
      <c r="AM166" s="140"/>
      <c r="AN166" s="140"/>
      <c r="AO166" s="140"/>
      <c r="AP166" s="140"/>
      <c r="AQ166" s="140"/>
      <c r="AR166" s="140"/>
      <c r="AS166" s="140"/>
      <c r="AT166" s="140"/>
      <c r="AU166" s="140"/>
      <c r="AV166" s="140"/>
      <c r="AW166" s="140"/>
    </row>
    <row r="167" spans="1:49" ht="15" hidden="1" customHeight="1" thickBot="1" x14ac:dyDescent="0.25">
      <c r="A167" s="119" t="s">
        <v>325</v>
      </c>
      <c r="B167" s="120" t="s">
        <v>29</v>
      </c>
      <c r="C167" s="119">
        <v>2270513</v>
      </c>
      <c r="D167" s="119" t="s">
        <v>264</v>
      </c>
      <c r="E167" s="118">
        <v>150</v>
      </c>
      <c r="F167" s="119">
        <v>480</v>
      </c>
      <c r="G167" s="141" t="s">
        <v>107</v>
      </c>
      <c r="H167" s="136" t="s">
        <v>848</v>
      </c>
      <c r="I167" s="148"/>
      <c r="J167" s="140"/>
      <c r="K167" s="140"/>
      <c r="L167" s="140"/>
      <c r="M167" s="140"/>
      <c r="N167" s="140"/>
      <c r="O167" s="140"/>
      <c r="P167" s="140"/>
      <c r="Q167" s="140"/>
      <c r="R167" s="140"/>
      <c r="S167" s="140"/>
      <c r="T167" s="140"/>
      <c r="U167" s="140"/>
      <c r="V167" s="140"/>
      <c r="W167" s="140"/>
      <c r="X167" s="140"/>
      <c r="Y167" s="140"/>
      <c r="Z167" s="140"/>
      <c r="AA167" s="140"/>
      <c r="AB167" s="140"/>
      <c r="AC167" s="140"/>
      <c r="AD167" s="140"/>
      <c r="AE167" s="140"/>
      <c r="AF167" s="140"/>
      <c r="AG167" s="140"/>
      <c r="AH167" s="140"/>
      <c r="AI167" s="140"/>
      <c r="AJ167" s="140"/>
      <c r="AK167" s="140"/>
      <c r="AL167" s="140"/>
      <c r="AM167" s="140"/>
      <c r="AN167" s="140"/>
      <c r="AO167" s="140"/>
      <c r="AP167" s="140"/>
      <c r="AQ167" s="140"/>
      <c r="AR167" s="140"/>
      <c r="AS167" s="140"/>
      <c r="AT167" s="140"/>
      <c r="AU167" s="140"/>
      <c r="AV167" s="140"/>
      <c r="AW167" s="140"/>
    </row>
    <row r="168" spans="1:49" ht="15" hidden="1" customHeight="1" thickBot="1" x14ac:dyDescent="0.3">
      <c r="A168" s="119" t="s">
        <v>325</v>
      </c>
      <c r="B168" s="120" t="s">
        <v>29</v>
      </c>
      <c r="C168" s="119">
        <v>2280513</v>
      </c>
      <c r="D168" s="119" t="s">
        <v>264</v>
      </c>
      <c r="E168" s="118">
        <v>150</v>
      </c>
      <c r="F168" s="119">
        <v>480</v>
      </c>
      <c r="G168" s="141" t="s">
        <v>107</v>
      </c>
      <c r="H168" s="134" t="s">
        <v>857</v>
      </c>
      <c r="J168" s="140"/>
      <c r="K168" s="140"/>
      <c r="L168" s="140"/>
      <c r="M168" s="140"/>
      <c r="N168" s="140"/>
      <c r="O168" s="140"/>
      <c r="P168" s="140"/>
      <c r="Q168" s="140"/>
      <c r="R168" s="140"/>
      <c r="S168" s="140"/>
      <c r="T168" s="140"/>
      <c r="U168" s="140"/>
      <c r="V168" s="140"/>
      <c r="W168" s="140"/>
      <c r="X168" s="140"/>
      <c r="Y168" s="140"/>
      <c r="Z168" s="140"/>
      <c r="AA168" s="140"/>
      <c r="AB168" s="140"/>
      <c r="AC168" s="140"/>
      <c r="AD168" s="140"/>
      <c r="AE168" s="140"/>
      <c r="AF168" s="140"/>
      <c r="AG168" s="140"/>
      <c r="AH168" s="140"/>
      <c r="AI168" s="140"/>
      <c r="AJ168" s="140"/>
      <c r="AK168" s="140"/>
      <c r="AL168" s="140"/>
      <c r="AM168" s="140"/>
      <c r="AN168" s="140"/>
      <c r="AO168" s="140"/>
      <c r="AP168" s="140"/>
      <c r="AQ168" s="140"/>
      <c r="AR168" s="140"/>
      <c r="AS168" s="140"/>
      <c r="AT168" s="140"/>
      <c r="AU168" s="140"/>
      <c r="AV168" s="140"/>
      <c r="AW168" s="140"/>
    </row>
    <row r="169" spans="1:49" ht="15" hidden="1" customHeight="1" x14ac:dyDescent="0.25">
      <c r="A169" s="119" t="s">
        <v>325</v>
      </c>
      <c r="B169" s="120" t="s">
        <v>29</v>
      </c>
      <c r="C169" s="119">
        <v>2280513</v>
      </c>
      <c r="D169" s="119" t="s">
        <v>264</v>
      </c>
      <c r="E169" s="118">
        <v>150</v>
      </c>
      <c r="F169" s="119">
        <v>480</v>
      </c>
      <c r="G169" s="141" t="s">
        <v>107</v>
      </c>
      <c r="H169" s="135" t="s">
        <v>856</v>
      </c>
      <c r="J169" s="140"/>
      <c r="K169" s="140"/>
      <c r="L169" s="140"/>
      <c r="M169" s="140"/>
      <c r="N169" s="140"/>
      <c r="O169" s="140"/>
      <c r="P169" s="140"/>
      <c r="Q169" s="140"/>
      <c r="R169" s="140"/>
      <c r="S169" s="140"/>
      <c r="T169" s="140"/>
      <c r="U169" s="140"/>
      <c r="V169" s="140"/>
      <c r="W169" s="140"/>
      <c r="X169" s="140"/>
      <c r="Y169" s="140"/>
      <c r="Z169" s="140"/>
      <c r="AA169" s="140"/>
      <c r="AB169" s="140"/>
      <c r="AC169" s="140"/>
      <c r="AD169" s="140"/>
      <c r="AE169" s="140"/>
      <c r="AF169" s="140"/>
      <c r="AG169" s="140"/>
      <c r="AH169" s="140"/>
      <c r="AI169" s="140"/>
      <c r="AJ169" s="140"/>
      <c r="AK169" s="140"/>
      <c r="AL169" s="140"/>
      <c r="AM169" s="140"/>
      <c r="AN169" s="140"/>
      <c r="AO169" s="140"/>
      <c r="AP169" s="140"/>
      <c r="AQ169" s="140"/>
      <c r="AR169" s="140"/>
      <c r="AS169" s="140"/>
      <c r="AT169" s="140"/>
      <c r="AU169" s="140"/>
      <c r="AV169" s="140"/>
      <c r="AW169" s="140"/>
    </row>
    <row r="170" spans="1:49" ht="15" hidden="1" customHeight="1" x14ac:dyDescent="0.25">
      <c r="A170" s="119" t="s">
        <v>325</v>
      </c>
      <c r="B170" s="120" t="s">
        <v>29</v>
      </c>
      <c r="C170" s="119">
        <v>2280513</v>
      </c>
      <c r="D170" s="119" t="s">
        <v>264</v>
      </c>
      <c r="E170" s="118">
        <v>150</v>
      </c>
      <c r="F170" s="119">
        <v>480</v>
      </c>
      <c r="G170" s="141" t="s">
        <v>107</v>
      </c>
      <c r="H170" s="132" t="s">
        <v>855</v>
      </c>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row>
    <row r="171" spans="1:49" ht="15" hidden="1" customHeight="1" x14ac:dyDescent="0.25">
      <c r="A171" s="119" t="s">
        <v>325</v>
      </c>
      <c r="B171" s="120" t="s">
        <v>29</v>
      </c>
      <c r="C171" s="119">
        <v>2280513</v>
      </c>
      <c r="D171" s="119" t="s">
        <v>264</v>
      </c>
      <c r="E171" s="118">
        <v>150</v>
      </c>
      <c r="F171" s="119">
        <v>480</v>
      </c>
      <c r="G171" s="141" t="s">
        <v>107</v>
      </c>
      <c r="H171" s="127" t="s">
        <v>854</v>
      </c>
      <c r="J171" s="140"/>
      <c r="K171" s="140"/>
      <c r="L171" s="140"/>
      <c r="M171" s="140"/>
      <c r="N171" s="140"/>
      <c r="O171" s="140"/>
      <c r="P171" s="140"/>
      <c r="Q171" s="140"/>
      <c r="R171" s="140"/>
      <c r="S171" s="140"/>
      <c r="T171" s="140"/>
      <c r="U171" s="140"/>
      <c r="V171" s="140"/>
      <c r="W171" s="140"/>
      <c r="X171" s="140"/>
      <c r="Y171" s="140"/>
      <c r="Z171" s="140"/>
      <c r="AA171" s="140"/>
      <c r="AB171" s="140"/>
      <c r="AC171" s="140"/>
      <c r="AD171" s="140"/>
      <c r="AE171" s="140"/>
      <c r="AF171" s="140"/>
      <c r="AG171" s="140"/>
      <c r="AH171" s="140"/>
      <c r="AI171" s="140"/>
      <c r="AJ171" s="140"/>
      <c r="AK171" s="140"/>
      <c r="AL171" s="140"/>
      <c r="AM171" s="140"/>
      <c r="AN171" s="140"/>
      <c r="AO171" s="140"/>
      <c r="AP171" s="140"/>
      <c r="AQ171" s="140"/>
      <c r="AR171" s="140"/>
      <c r="AS171" s="140"/>
      <c r="AT171" s="140"/>
      <c r="AU171" s="140"/>
      <c r="AV171" s="140"/>
      <c r="AW171" s="140"/>
    </row>
    <row r="172" spans="1:49" ht="15" hidden="1" customHeight="1" x14ac:dyDescent="0.25">
      <c r="A172" s="119" t="s">
        <v>325</v>
      </c>
      <c r="B172" s="120" t="s">
        <v>29</v>
      </c>
      <c r="C172" s="119">
        <v>2280513</v>
      </c>
      <c r="D172" s="119" t="s">
        <v>264</v>
      </c>
      <c r="E172" s="118">
        <v>150</v>
      </c>
      <c r="F172" s="119">
        <v>480</v>
      </c>
      <c r="G172" s="141" t="s">
        <v>107</v>
      </c>
      <c r="H172" s="130" t="s">
        <v>853</v>
      </c>
      <c r="J172" s="140"/>
      <c r="K172" s="140"/>
      <c r="L172" s="140"/>
      <c r="M172" s="140"/>
      <c r="N172" s="140"/>
      <c r="O172" s="140"/>
      <c r="P172" s="140"/>
      <c r="Q172" s="140"/>
      <c r="R172" s="140"/>
      <c r="S172" s="140"/>
      <c r="T172" s="140"/>
      <c r="U172" s="140"/>
      <c r="V172" s="140"/>
      <c r="W172" s="140"/>
      <c r="X172" s="140"/>
      <c r="Y172" s="140"/>
      <c r="Z172" s="140"/>
      <c r="AA172" s="140"/>
      <c r="AB172" s="140"/>
      <c r="AC172" s="140"/>
      <c r="AD172" s="140"/>
      <c r="AE172" s="140"/>
      <c r="AF172" s="140"/>
      <c r="AG172" s="140"/>
      <c r="AH172" s="140"/>
      <c r="AI172" s="140"/>
      <c r="AJ172" s="140"/>
      <c r="AK172" s="140"/>
      <c r="AL172" s="140"/>
      <c r="AM172" s="140"/>
      <c r="AN172" s="140"/>
      <c r="AO172" s="140"/>
      <c r="AP172" s="140"/>
      <c r="AQ172" s="140"/>
      <c r="AR172" s="140"/>
      <c r="AS172" s="140"/>
      <c r="AT172" s="140"/>
      <c r="AU172" s="140"/>
      <c r="AV172" s="140"/>
      <c r="AW172" s="140"/>
    </row>
    <row r="173" spans="1:49" ht="15" hidden="1" customHeight="1" x14ac:dyDescent="0.25">
      <c r="A173" s="119" t="s">
        <v>325</v>
      </c>
      <c r="B173" s="120" t="s">
        <v>29</v>
      </c>
      <c r="C173" s="119">
        <v>2280513</v>
      </c>
      <c r="D173" s="119" t="s">
        <v>264</v>
      </c>
      <c r="E173" s="118">
        <v>150</v>
      </c>
      <c r="F173" s="119">
        <v>480</v>
      </c>
      <c r="G173" s="141" t="s">
        <v>107</v>
      </c>
      <c r="H173" s="129" t="s">
        <v>852</v>
      </c>
      <c r="J173" s="140"/>
      <c r="K173" s="140"/>
      <c r="L173" s="140"/>
      <c r="M173" s="140"/>
      <c r="N173" s="140"/>
      <c r="O173" s="140"/>
      <c r="P173" s="140"/>
      <c r="Q173" s="140"/>
      <c r="R173" s="140"/>
      <c r="S173" s="140"/>
      <c r="T173" s="140"/>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row>
    <row r="174" spans="1:49" ht="15" hidden="1" customHeight="1" x14ac:dyDescent="0.25">
      <c r="A174" s="119" t="s">
        <v>325</v>
      </c>
      <c r="B174" s="120" t="s">
        <v>29</v>
      </c>
      <c r="C174" s="119">
        <v>2280513</v>
      </c>
      <c r="D174" s="119" t="s">
        <v>264</v>
      </c>
      <c r="E174" s="118">
        <v>150</v>
      </c>
      <c r="F174" s="119">
        <v>480</v>
      </c>
      <c r="G174" s="141" t="s">
        <v>107</v>
      </c>
      <c r="H174" s="128" t="s">
        <v>851</v>
      </c>
      <c r="J174" s="140"/>
      <c r="K174" s="140"/>
      <c r="L174" s="140"/>
      <c r="M174" s="140"/>
      <c r="N174" s="140"/>
      <c r="O174" s="140"/>
      <c r="P174" s="140"/>
      <c r="Q174" s="140"/>
      <c r="R174" s="140"/>
      <c r="S174" s="140"/>
      <c r="T174" s="140"/>
      <c r="U174" s="140"/>
      <c r="V174" s="140"/>
      <c r="W174" s="140"/>
      <c r="X174" s="140"/>
      <c r="Y174" s="140"/>
      <c r="Z174" s="140"/>
      <c r="AA174" s="140"/>
      <c r="AB174" s="140"/>
      <c r="AC174" s="140"/>
      <c r="AD174" s="140"/>
      <c r="AE174" s="140"/>
      <c r="AF174" s="140"/>
      <c r="AG174" s="140"/>
      <c r="AH174" s="140"/>
      <c r="AI174" s="140"/>
      <c r="AJ174" s="140"/>
      <c r="AK174" s="140"/>
      <c r="AL174" s="140"/>
      <c r="AM174" s="140"/>
      <c r="AN174" s="140"/>
      <c r="AO174" s="140"/>
      <c r="AP174" s="140"/>
      <c r="AQ174" s="140"/>
      <c r="AR174" s="140"/>
      <c r="AS174" s="140"/>
      <c r="AT174" s="140"/>
      <c r="AU174" s="140"/>
      <c r="AV174" s="140"/>
      <c r="AW174" s="140"/>
    </row>
    <row r="175" spans="1:49" ht="15" hidden="1" customHeight="1" x14ac:dyDescent="0.25">
      <c r="A175" s="119" t="s">
        <v>325</v>
      </c>
      <c r="B175" s="120" t="s">
        <v>29</v>
      </c>
      <c r="C175" s="119">
        <v>2280513</v>
      </c>
      <c r="D175" s="119" t="s">
        <v>264</v>
      </c>
      <c r="E175" s="118">
        <v>150</v>
      </c>
      <c r="F175" s="119">
        <v>480</v>
      </c>
      <c r="G175" s="141" t="s">
        <v>107</v>
      </c>
      <c r="H175" s="150" t="s">
        <v>850</v>
      </c>
      <c r="J175" s="140"/>
      <c r="K175" s="140"/>
      <c r="L175" s="140"/>
      <c r="M175" s="140"/>
      <c r="N175" s="140"/>
      <c r="O175" s="140"/>
      <c r="P175" s="140"/>
      <c r="Q175" s="140"/>
      <c r="R175" s="140"/>
      <c r="S175" s="140"/>
      <c r="T175" s="140"/>
      <c r="U175" s="140"/>
      <c r="V175" s="140"/>
      <c r="W175" s="140"/>
      <c r="X175" s="140"/>
      <c r="Y175" s="140"/>
      <c r="Z175" s="140"/>
      <c r="AA175" s="140"/>
      <c r="AB175" s="140"/>
      <c r="AC175" s="140"/>
      <c r="AD175" s="140"/>
      <c r="AE175" s="140"/>
      <c r="AF175" s="140"/>
      <c r="AG175" s="140"/>
      <c r="AH175" s="140"/>
      <c r="AI175" s="140"/>
      <c r="AJ175" s="140"/>
      <c r="AK175" s="140"/>
      <c r="AL175" s="140"/>
      <c r="AM175" s="140"/>
      <c r="AN175" s="140"/>
      <c r="AO175" s="140"/>
      <c r="AP175" s="140"/>
      <c r="AQ175" s="140"/>
      <c r="AR175" s="140"/>
      <c r="AS175" s="140"/>
      <c r="AT175" s="140"/>
      <c r="AU175" s="140"/>
      <c r="AV175" s="140"/>
      <c r="AW175" s="140"/>
    </row>
    <row r="176" spans="1:49" ht="15" hidden="1" customHeight="1" x14ac:dyDescent="0.25">
      <c r="A176" s="119" t="s">
        <v>325</v>
      </c>
      <c r="B176" s="120" t="s">
        <v>29</v>
      </c>
      <c r="C176" s="119">
        <v>2280513</v>
      </c>
      <c r="D176" s="119" t="s">
        <v>264</v>
      </c>
      <c r="E176" s="118">
        <v>150</v>
      </c>
      <c r="F176" s="119">
        <v>480</v>
      </c>
      <c r="G176" s="141" t="s">
        <v>107</v>
      </c>
      <c r="H176" s="126" t="s">
        <v>849</v>
      </c>
      <c r="J176" s="140"/>
      <c r="K176" s="140"/>
      <c r="L176" s="140"/>
      <c r="M176" s="140"/>
      <c r="N176" s="140"/>
      <c r="O176" s="140"/>
      <c r="P176" s="140"/>
      <c r="Q176" s="140"/>
      <c r="R176" s="140"/>
      <c r="S176" s="140"/>
      <c r="T176" s="140"/>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row>
    <row r="177" spans="1:49" ht="15" hidden="1" customHeight="1" thickBot="1" x14ac:dyDescent="0.25">
      <c r="A177" s="119" t="s">
        <v>325</v>
      </c>
      <c r="B177" s="120" t="s">
        <v>29</v>
      </c>
      <c r="C177" s="119">
        <v>2280513</v>
      </c>
      <c r="D177" s="119" t="s">
        <v>264</v>
      </c>
      <c r="E177" s="118">
        <v>150</v>
      </c>
      <c r="F177" s="119">
        <v>480</v>
      </c>
      <c r="G177" s="141" t="s">
        <v>107</v>
      </c>
      <c r="H177" s="136" t="s">
        <v>848</v>
      </c>
      <c r="I177" s="148"/>
      <c r="J177" s="140"/>
      <c r="K177" s="140"/>
      <c r="L177" s="140"/>
      <c r="M177" s="140"/>
      <c r="N177" s="140"/>
      <c r="O177" s="140"/>
      <c r="P177" s="140"/>
      <c r="Q177" s="140"/>
      <c r="R177" s="140"/>
      <c r="S177" s="140"/>
      <c r="T177" s="140"/>
      <c r="U177" s="140"/>
      <c r="V177" s="140"/>
      <c r="W177" s="140"/>
      <c r="X177" s="140"/>
      <c r="Y177" s="140"/>
      <c r="Z177" s="140"/>
      <c r="AA177" s="140"/>
      <c r="AB177" s="140"/>
      <c r="AC177" s="140"/>
      <c r="AD177" s="140"/>
      <c r="AE177" s="140"/>
      <c r="AF177" s="140"/>
      <c r="AG177" s="140"/>
      <c r="AH177" s="140"/>
      <c r="AI177" s="140"/>
      <c r="AJ177" s="140"/>
      <c r="AK177" s="140"/>
      <c r="AL177" s="140"/>
      <c r="AM177" s="140"/>
      <c r="AN177" s="140"/>
      <c r="AO177" s="140"/>
      <c r="AP177" s="140"/>
      <c r="AQ177" s="140"/>
      <c r="AR177" s="140"/>
      <c r="AS177" s="140"/>
      <c r="AT177" s="140"/>
      <c r="AU177" s="140"/>
      <c r="AV177" s="140"/>
      <c r="AW177" s="140"/>
    </row>
    <row r="178" spans="1:49" ht="15" hidden="1" customHeight="1" thickBot="1" x14ac:dyDescent="0.3">
      <c r="A178" s="119" t="s">
        <v>424</v>
      </c>
      <c r="B178" s="120" t="s">
        <v>29</v>
      </c>
      <c r="C178" s="119">
        <v>2770513</v>
      </c>
      <c r="D178" s="119" t="s">
        <v>210</v>
      </c>
      <c r="E178" s="118">
        <v>260</v>
      </c>
      <c r="F178" s="119">
        <v>480</v>
      </c>
      <c r="G178" s="141" t="s">
        <v>213</v>
      </c>
      <c r="H178" s="134" t="s">
        <v>857</v>
      </c>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c r="AF178" s="140"/>
      <c r="AG178" s="140"/>
      <c r="AH178" s="140"/>
      <c r="AI178" s="140"/>
      <c r="AJ178" s="140"/>
      <c r="AK178" s="140"/>
      <c r="AL178" s="140"/>
      <c r="AM178" s="140"/>
      <c r="AN178" s="140"/>
      <c r="AO178" s="140"/>
      <c r="AP178" s="140"/>
      <c r="AQ178" s="140"/>
      <c r="AR178" s="140"/>
      <c r="AS178" s="140"/>
      <c r="AT178" s="140"/>
      <c r="AU178" s="140"/>
      <c r="AV178" s="140"/>
      <c r="AW178" s="140"/>
    </row>
    <row r="179" spans="1:49" ht="15" hidden="1" customHeight="1" x14ac:dyDescent="0.25">
      <c r="A179" s="119" t="s">
        <v>424</v>
      </c>
      <c r="B179" s="120" t="s">
        <v>29</v>
      </c>
      <c r="C179" s="119">
        <v>2770513</v>
      </c>
      <c r="D179" s="119" t="s">
        <v>210</v>
      </c>
      <c r="E179" s="118">
        <v>260</v>
      </c>
      <c r="F179" s="119">
        <v>480</v>
      </c>
      <c r="G179" s="141" t="s">
        <v>213</v>
      </c>
      <c r="H179" s="133" t="s">
        <v>856</v>
      </c>
      <c r="J179" s="140"/>
      <c r="K179" s="140"/>
      <c r="L179" s="140"/>
      <c r="M179" s="140"/>
      <c r="N179" s="140"/>
      <c r="O179" s="140"/>
      <c r="P179" s="140"/>
      <c r="Q179" s="140"/>
      <c r="R179" s="140"/>
      <c r="S179" s="140"/>
      <c r="T179" s="140"/>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row>
    <row r="180" spans="1:49" ht="15" hidden="1" customHeight="1" x14ac:dyDescent="0.25">
      <c r="A180" s="119" t="s">
        <v>424</v>
      </c>
      <c r="B180" s="120" t="s">
        <v>29</v>
      </c>
      <c r="C180" s="119">
        <v>2770513</v>
      </c>
      <c r="D180" s="119" t="s">
        <v>210</v>
      </c>
      <c r="E180" s="118">
        <v>260</v>
      </c>
      <c r="F180" s="119">
        <v>480</v>
      </c>
      <c r="G180" s="141" t="s">
        <v>213</v>
      </c>
      <c r="H180" s="132" t="s">
        <v>855</v>
      </c>
      <c r="J180" s="140"/>
      <c r="K180" s="140"/>
      <c r="L180" s="140"/>
      <c r="M180" s="140"/>
      <c r="N180" s="140"/>
      <c r="O180" s="140"/>
      <c r="P180" s="140"/>
      <c r="Q180" s="140"/>
      <c r="R180" s="140"/>
      <c r="S180" s="140"/>
      <c r="T180" s="140"/>
      <c r="U180" s="140"/>
      <c r="V180" s="140"/>
      <c r="W180" s="140"/>
      <c r="X180" s="140"/>
      <c r="Y180" s="140"/>
      <c r="Z180" s="140"/>
      <c r="AA180" s="140"/>
      <c r="AB180" s="140"/>
      <c r="AC180" s="140"/>
      <c r="AD180" s="140"/>
      <c r="AE180" s="140"/>
      <c r="AF180" s="140"/>
      <c r="AG180" s="140"/>
      <c r="AH180" s="140"/>
      <c r="AI180" s="140"/>
      <c r="AJ180" s="140"/>
      <c r="AK180" s="140"/>
      <c r="AL180" s="140"/>
      <c r="AM180" s="140"/>
      <c r="AN180" s="140"/>
      <c r="AO180" s="140"/>
      <c r="AP180" s="140"/>
      <c r="AQ180" s="140"/>
      <c r="AR180" s="140"/>
      <c r="AS180" s="140"/>
      <c r="AT180" s="140"/>
      <c r="AU180" s="140"/>
      <c r="AV180" s="140"/>
      <c r="AW180" s="140"/>
    </row>
    <row r="181" spans="1:49" ht="15" hidden="1" customHeight="1" x14ac:dyDescent="0.25">
      <c r="A181" s="119" t="s">
        <v>424</v>
      </c>
      <c r="B181" s="120" t="s">
        <v>29</v>
      </c>
      <c r="C181" s="119">
        <v>2770513</v>
      </c>
      <c r="D181" s="119" t="s">
        <v>210</v>
      </c>
      <c r="E181" s="118">
        <v>260</v>
      </c>
      <c r="F181" s="119">
        <v>480</v>
      </c>
      <c r="G181" s="141" t="s">
        <v>213</v>
      </c>
      <c r="H181" s="127" t="s">
        <v>854</v>
      </c>
      <c r="J181" s="140"/>
      <c r="K181" s="140"/>
      <c r="L181" s="140"/>
      <c r="M181" s="140"/>
      <c r="N181" s="140"/>
      <c r="O181" s="140"/>
      <c r="P181" s="140"/>
      <c r="Q181" s="140"/>
      <c r="R181" s="140"/>
      <c r="S181" s="140"/>
      <c r="T181" s="140"/>
      <c r="U181" s="140"/>
      <c r="V181" s="140"/>
      <c r="W181" s="140"/>
      <c r="X181" s="140"/>
      <c r="Y181" s="140"/>
      <c r="Z181" s="140"/>
      <c r="AA181" s="140"/>
      <c r="AB181" s="140"/>
      <c r="AC181" s="140"/>
      <c r="AD181" s="140"/>
      <c r="AE181" s="140"/>
      <c r="AF181" s="140"/>
      <c r="AG181" s="140"/>
      <c r="AH181" s="140"/>
      <c r="AI181" s="140"/>
      <c r="AJ181" s="140"/>
      <c r="AK181" s="140"/>
      <c r="AL181" s="140"/>
      <c r="AM181" s="140"/>
      <c r="AN181" s="140"/>
      <c r="AO181" s="140"/>
      <c r="AP181" s="140"/>
      <c r="AQ181" s="140"/>
      <c r="AR181" s="140"/>
      <c r="AS181" s="140"/>
      <c r="AT181" s="140"/>
      <c r="AU181" s="140"/>
      <c r="AV181" s="140"/>
      <c r="AW181" s="140"/>
    </row>
    <row r="182" spans="1:49" ht="15" hidden="1" customHeight="1" x14ac:dyDescent="0.25">
      <c r="A182" s="119" t="s">
        <v>424</v>
      </c>
      <c r="B182" s="120" t="s">
        <v>29</v>
      </c>
      <c r="C182" s="119">
        <v>2770513</v>
      </c>
      <c r="D182" s="119" t="s">
        <v>210</v>
      </c>
      <c r="E182" s="118">
        <v>260</v>
      </c>
      <c r="F182" s="119">
        <v>480</v>
      </c>
      <c r="G182" s="141" t="s">
        <v>213</v>
      </c>
      <c r="H182" s="130" t="s">
        <v>853</v>
      </c>
      <c r="J182" s="140"/>
      <c r="K182" s="140"/>
      <c r="L182" s="140"/>
      <c r="M182" s="140"/>
      <c r="N182" s="140"/>
      <c r="O182" s="140"/>
      <c r="P182" s="140"/>
      <c r="Q182" s="140"/>
      <c r="R182" s="140"/>
      <c r="S182" s="140"/>
      <c r="T182" s="140"/>
      <c r="U182" s="140"/>
      <c r="V182" s="140"/>
      <c r="W182" s="140"/>
      <c r="X182" s="140"/>
      <c r="Y182" s="140"/>
      <c r="Z182" s="140"/>
      <c r="AA182" s="140"/>
      <c r="AB182" s="140"/>
      <c r="AC182" s="140"/>
      <c r="AD182" s="140"/>
      <c r="AE182" s="140"/>
      <c r="AF182" s="140"/>
      <c r="AG182" s="140"/>
      <c r="AH182" s="140"/>
      <c r="AI182" s="140"/>
      <c r="AJ182" s="140"/>
      <c r="AK182" s="140"/>
      <c r="AL182" s="140"/>
      <c r="AM182" s="140"/>
      <c r="AN182" s="140"/>
      <c r="AO182" s="140"/>
      <c r="AP182" s="140"/>
      <c r="AQ182" s="140"/>
      <c r="AR182" s="140"/>
      <c r="AS182" s="140"/>
      <c r="AT182" s="140"/>
      <c r="AU182" s="140"/>
      <c r="AV182" s="140"/>
      <c r="AW182" s="140"/>
    </row>
    <row r="183" spans="1:49" ht="15" hidden="1" customHeight="1" x14ac:dyDescent="0.25">
      <c r="A183" s="119" t="s">
        <v>424</v>
      </c>
      <c r="B183" s="120" t="s">
        <v>29</v>
      </c>
      <c r="C183" s="119">
        <v>2770513</v>
      </c>
      <c r="D183" s="119" t="s">
        <v>210</v>
      </c>
      <c r="E183" s="118">
        <v>260</v>
      </c>
      <c r="F183" s="119">
        <v>480</v>
      </c>
      <c r="G183" s="141" t="s">
        <v>213</v>
      </c>
      <c r="H183" s="129" t="s">
        <v>852</v>
      </c>
      <c r="J183" s="140"/>
      <c r="K183" s="140"/>
      <c r="L183" s="140"/>
      <c r="M183" s="140"/>
      <c r="N183" s="140"/>
      <c r="O183" s="140"/>
      <c r="P183" s="140"/>
      <c r="Q183" s="140"/>
      <c r="R183" s="140"/>
      <c r="S183" s="140"/>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row>
    <row r="184" spans="1:49" ht="15" hidden="1" customHeight="1" x14ac:dyDescent="0.25">
      <c r="A184" s="119" t="s">
        <v>424</v>
      </c>
      <c r="B184" s="120" t="s">
        <v>29</v>
      </c>
      <c r="C184" s="119">
        <v>2770513</v>
      </c>
      <c r="D184" s="119" t="s">
        <v>210</v>
      </c>
      <c r="E184" s="118">
        <v>260</v>
      </c>
      <c r="F184" s="119">
        <v>480</v>
      </c>
      <c r="G184" s="141" t="s">
        <v>213</v>
      </c>
      <c r="H184" s="128" t="s">
        <v>851</v>
      </c>
      <c r="J184" s="140"/>
      <c r="K184" s="140"/>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row>
    <row r="185" spans="1:49" ht="15" hidden="1" customHeight="1" x14ac:dyDescent="0.25">
      <c r="A185" s="119" t="s">
        <v>424</v>
      </c>
      <c r="B185" s="120" t="s">
        <v>29</v>
      </c>
      <c r="C185" s="119">
        <v>2770513</v>
      </c>
      <c r="D185" s="119" t="s">
        <v>210</v>
      </c>
      <c r="E185" s="118">
        <v>260</v>
      </c>
      <c r="F185" s="119">
        <v>480</v>
      </c>
      <c r="G185" s="141" t="s">
        <v>213</v>
      </c>
      <c r="H185" s="150" t="s">
        <v>850</v>
      </c>
      <c r="J185" s="140"/>
      <c r="K185" s="140"/>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row>
    <row r="186" spans="1:49" ht="15" hidden="1" customHeight="1" x14ac:dyDescent="0.25">
      <c r="A186" s="119" t="s">
        <v>424</v>
      </c>
      <c r="B186" s="120" t="s">
        <v>29</v>
      </c>
      <c r="C186" s="119">
        <v>2770513</v>
      </c>
      <c r="D186" s="119" t="s">
        <v>210</v>
      </c>
      <c r="E186" s="118">
        <v>260</v>
      </c>
      <c r="F186" s="119">
        <v>480</v>
      </c>
      <c r="G186" s="141" t="s">
        <v>213</v>
      </c>
      <c r="H186" s="126" t="s">
        <v>849</v>
      </c>
      <c r="J186" s="140"/>
      <c r="K186" s="140"/>
      <c r="L186" s="140"/>
      <c r="M186" s="140"/>
      <c r="N186" s="140"/>
      <c r="O186" s="140"/>
      <c r="P186" s="140"/>
      <c r="Q186" s="140"/>
      <c r="R186" s="140"/>
      <c r="S186" s="140"/>
      <c r="T186" s="140"/>
      <c r="U186" s="140"/>
      <c r="V186" s="140"/>
      <c r="W186" s="140"/>
      <c r="X186" s="140"/>
      <c r="Y186" s="140"/>
      <c r="Z186" s="140"/>
      <c r="AA186" s="140"/>
      <c r="AB186" s="140"/>
      <c r="AC186" s="140"/>
      <c r="AD186" s="140"/>
      <c r="AE186" s="140"/>
      <c r="AF186" s="140"/>
      <c r="AG186" s="140"/>
      <c r="AH186" s="140"/>
      <c r="AI186" s="140"/>
      <c r="AJ186" s="140"/>
      <c r="AK186" s="140"/>
      <c r="AL186" s="140"/>
      <c r="AM186" s="140"/>
      <c r="AN186" s="140"/>
      <c r="AO186" s="140"/>
      <c r="AP186" s="140"/>
      <c r="AQ186" s="140"/>
      <c r="AR186" s="140"/>
      <c r="AS186" s="140"/>
      <c r="AT186" s="140"/>
      <c r="AU186" s="140"/>
      <c r="AV186" s="140"/>
      <c r="AW186" s="140"/>
    </row>
    <row r="187" spans="1:49" ht="15" hidden="1" customHeight="1" thickBot="1" x14ac:dyDescent="0.25">
      <c r="A187" s="119" t="s">
        <v>424</v>
      </c>
      <c r="B187" s="120" t="s">
        <v>29</v>
      </c>
      <c r="C187" s="119">
        <v>2770513</v>
      </c>
      <c r="D187" s="119" t="s">
        <v>210</v>
      </c>
      <c r="E187" s="118">
        <v>260</v>
      </c>
      <c r="F187" s="119">
        <v>480</v>
      </c>
      <c r="G187" s="141" t="s">
        <v>213</v>
      </c>
      <c r="H187" s="136" t="s">
        <v>848</v>
      </c>
      <c r="I187" s="148"/>
      <c r="J187" s="140"/>
      <c r="K187" s="140"/>
      <c r="L187" s="140"/>
      <c r="M187" s="140"/>
      <c r="N187" s="140"/>
      <c r="O187" s="140"/>
      <c r="P187" s="140"/>
      <c r="Q187" s="140"/>
      <c r="R187" s="140"/>
      <c r="S187" s="140"/>
      <c r="T187" s="140"/>
      <c r="U187" s="140"/>
      <c r="V187" s="140"/>
      <c r="W187" s="140"/>
      <c r="X187" s="140"/>
      <c r="Y187" s="140"/>
      <c r="Z187" s="140"/>
      <c r="AA187" s="140"/>
      <c r="AB187" s="140"/>
      <c r="AC187" s="140"/>
      <c r="AD187" s="140"/>
      <c r="AE187" s="140"/>
      <c r="AF187" s="140"/>
      <c r="AG187" s="140"/>
      <c r="AH187" s="140"/>
      <c r="AI187" s="140"/>
      <c r="AJ187" s="140"/>
      <c r="AK187" s="140"/>
      <c r="AL187" s="140"/>
      <c r="AM187" s="140"/>
      <c r="AN187" s="140"/>
      <c r="AO187" s="140"/>
      <c r="AP187" s="140"/>
      <c r="AQ187" s="140"/>
      <c r="AR187" s="140"/>
      <c r="AS187" s="140"/>
      <c r="AT187" s="140"/>
      <c r="AU187" s="140"/>
      <c r="AV187" s="140"/>
      <c r="AW187" s="140"/>
    </row>
    <row r="188" spans="1:49" ht="15" hidden="1" customHeight="1" thickBot="1" x14ac:dyDescent="0.3">
      <c r="A188" s="119" t="s">
        <v>424</v>
      </c>
      <c r="B188" s="120" t="s">
        <v>29</v>
      </c>
      <c r="C188" s="119">
        <v>2780513</v>
      </c>
      <c r="D188" s="119" t="s">
        <v>210</v>
      </c>
      <c r="E188" s="118">
        <v>260</v>
      </c>
      <c r="F188" s="119">
        <v>480</v>
      </c>
      <c r="G188" s="141" t="s">
        <v>213</v>
      </c>
      <c r="H188" s="134" t="s">
        <v>857</v>
      </c>
      <c r="J188" s="140"/>
      <c r="K188" s="140"/>
      <c r="L188" s="140"/>
      <c r="M188" s="140"/>
      <c r="N188" s="140"/>
      <c r="O188" s="140"/>
      <c r="P188" s="140"/>
      <c r="Q188" s="140"/>
      <c r="R188" s="140"/>
      <c r="S188" s="140"/>
      <c r="T188" s="140"/>
      <c r="U188" s="140"/>
      <c r="V188" s="140"/>
      <c r="W188" s="140"/>
      <c r="X188" s="140"/>
      <c r="Y188" s="140"/>
      <c r="Z188" s="140"/>
      <c r="AA188" s="140"/>
      <c r="AB188" s="140"/>
      <c r="AC188" s="140"/>
      <c r="AD188" s="140"/>
      <c r="AE188" s="140"/>
      <c r="AF188" s="140"/>
      <c r="AG188" s="140"/>
      <c r="AH188" s="140"/>
      <c r="AI188" s="140"/>
      <c r="AJ188" s="140"/>
      <c r="AK188" s="140"/>
      <c r="AL188" s="140"/>
      <c r="AM188" s="140"/>
      <c r="AN188" s="140"/>
      <c r="AO188" s="140"/>
      <c r="AP188" s="140"/>
      <c r="AQ188" s="140"/>
      <c r="AR188" s="140"/>
      <c r="AS188" s="140"/>
      <c r="AT188" s="140"/>
      <c r="AU188" s="140"/>
      <c r="AV188" s="140"/>
      <c r="AW188" s="140"/>
    </row>
    <row r="189" spans="1:49" ht="15" hidden="1" customHeight="1" x14ac:dyDescent="0.25">
      <c r="A189" s="119" t="s">
        <v>424</v>
      </c>
      <c r="B189" s="120" t="s">
        <v>29</v>
      </c>
      <c r="C189" s="119">
        <v>2780513</v>
      </c>
      <c r="D189" s="119" t="s">
        <v>210</v>
      </c>
      <c r="E189" s="118">
        <v>260</v>
      </c>
      <c r="F189" s="119">
        <v>480</v>
      </c>
      <c r="G189" s="141" t="s">
        <v>213</v>
      </c>
      <c r="H189" s="133" t="s">
        <v>856</v>
      </c>
      <c r="J189" s="140"/>
      <c r="K189" s="140"/>
      <c r="L189" s="140"/>
      <c r="M189" s="140"/>
      <c r="N189" s="140"/>
      <c r="O189" s="140"/>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c r="AK189" s="140"/>
      <c r="AL189" s="140"/>
      <c r="AM189" s="140"/>
      <c r="AN189" s="140"/>
      <c r="AO189" s="140"/>
      <c r="AP189" s="140"/>
      <c r="AQ189" s="140"/>
      <c r="AR189" s="140"/>
      <c r="AS189" s="140"/>
      <c r="AT189" s="140"/>
      <c r="AU189" s="140"/>
      <c r="AV189" s="140"/>
      <c r="AW189" s="140"/>
    </row>
    <row r="190" spans="1:49" ht="15" hidden="1" customHeight="1" x14ac:dyDescent="0.25">
      <c r="A190" s="119" t="s">
        <v>424</v>
      </c>
      <c r="B190" s="120" t="s">
        <v>29</v>
      </c>
      <c r="C190" s="119">
        <v>2780513</v>
      </c>
      <c r="D190" s="119" t="s">
        <v>210</v>
      </c>
      <c r="E190" s="118">
        <v>260</v>
      </c>
      <c r="F190" s="119">
        <v>480</v>
      </c>
      <c r="G190" s="141" t="s">
        <v>213</v>
      </c>
      <c r="H190" s="132" t="s">
        <v>855</v>
      </c>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c r="AP190" s="140"/>
      <c r="AQ190" s="140"/>
      <c r="AR190" s="140"/>
      <c r="AS190" s="140"/>
      <c r="AT190" s="140"/>
      <c r="AU190" s="140"/>
      <c r="AV190" s="140"/>
      <c r="AW190" s="140"/>
    </row>
    <row r="191" spans="1:49" ht="15" hidden="1" customHeight="1" x14ac:dyDescent="0.25">
      <c r="A191" s="119" t="s">
        <v>424</v>
      </c>
      <c r="B191" s="120" t="s">
        <v>29</v>
      </c>
      <c r="C191" s="119">
        <v>2780513</v>
      </c>
      <c r="D191" s="119" t="s">
        <v>210</v>
      </c>
      <c r="E191" s="118">
        <v>260</v>
      </c>
      <c r="F191" s="119">
        <v>480</v>
      </c>
      <c r="G191" s="141" t="s">
        <v>213</v>
      </c>
      <c r="H191" s="127" t="s">
        <v>854</v>
      </c>
      <c r="J191" s="140"/>
      <c r="K191" s="140"/>
      <c r="L191" s="140"/>
      <c r="M191" s="140"/>
      <c r="N191" s="140"/>
      <c r="O191" s="140"/>
      <c r="P191" s="140"/>
      <c r="Q191" s="140"/>
      <c r="R191" s="140"/>
      <c r="S191" s="140"/>
      <c r="T191" s="140"/>
      <c r="U191" s="140"/>
      <c r="V191" s="140"/>
      <c r="W191" s="140"/>
      <c r="X191" s="140"/>
      <c r="Y191" s="140"/>
      <c r="Z191" s="140"/>
      <c r="AA191" s="140"/>
      <c r="AB191" s="140"/>
      <c r="AC191" s="140"/>
      <c r="AD191" s="140"/>
      <c r="AE191" s="140"/>
      <c r="AF191" s="140"/>
      <c r="AG191" s="140"/>
      <c r="AH191" s="140"/>
      <c r="AI191" s="140"/>
      <c r="AJ191" s="140"/>
      <c r="AK191" s="140"/>
      <c r="AL191" s="140"/>
      <c r="AM191" s="140"/>
      <c r="AN191" s="140"/>
      <c r="AO191" s="140"/>
      <c r="AP191" s="140"/>
      <c r="AQ191" s="140"/>
      <c r="AR191" s="140"/>
      <c r="AS191" s="140"/>
      <c r="AT191" s="140"/>
      <c r="AU191" s="140"/>
      <c r="AV191" s="140"/>
      <c r="AW191" s="140"/>
    </row>
    <row r="192" spans="1:49" ht="15" hidden="1" customHeight="1" x14ac:dyDescent="0.25">
      <c r="A192" s="119" t="s">
        <v>424</v>
      </c>
      <c r="B192" s="120" t="s">
        <v>29</v>
      </c>
      <c r="C192" s="119">
        <v>2780513</v>
      </c>
      <c r="D192" s="119" t="s">
        <v>210</v>
      </c>
      <c r="E192" s="118">
        <v>260</v>
      </c>
      <c r="F192" s="119">
        <v>480</v>
      </c>
      <c r="G192" s="141" t="s">
        <v>213</v>
      </c>
      <c r="H192" s="130" t="s">
        <v>853</v>
      </c>
      <c r="J192" s="140"/>
      <c r="K192" s="140"/>
      <c r="L192" s="140"/>
      <c r="M192" s="140"/>
      <c r="N192" s="140"/>
      <c r="O192" s="140"/>
      <c r="P192" s="140"/>
      <c r="Q192" s="140"/>
      <c r="R192" s="140"/>
      <c r="S192" s="140"/>
      <c r="T192" s="140"/>
      <c r="U192" s="140"/>
      <c r="V192" s="140"/>
      <c r="W192" s="140"/>
      <c r="X192" s="140"/>
      <c r="Y192" s="140"/>
      <c r="Z192" s="140"/>
      <c r="AA192" s="140"/>
      <c r="AB192" s="140"/>
      <c r="AC192" s="140"/>
      <c r="AD192" s="140"/>
      <c r="AE192" s="140"/>
      <c r="AF192" s="140"/>
      <c r="AG192" s="140"/>
      <c r="AH192" s="140"/>
      <c r="AI192" s="140"/>
      <c r="AJ192" s="140"/>
      <c r="AK192" s="140"/>
      <c r="AL192" s="140"/>
      <c r="AM192" s="140"/>
      <c r="AN192" s="140"/>
      <c r="AO192" s="140"/>
      <c r="AP192" s="140"/>
      <c r="AQ192" s="140"/>
      <c r="AR192" s="140"/>
      <c r="AS192" s="140"/>
      <c r="AT192" s="140"/>
      <c r="AU192" s="140"/>
      <c r="AV192" s="140"/>
      <c r="AW192" s="140"/>
    </row>
    <row r="193" spans="1:49" ht="15" hidden="1" customHeight="1" x14ac:dyDescent="0.25">
      <c r="A193" s="119" t="s">
        <v>424</v>
      </c>
      <c r="B193" s="120" t="s">
        <v>29</v>
      </c>
      <c r="C193" s="119">
        <v>2780513</v>
      </c>
      <c r="D193" s="119" t="s">
        <v>210</v>
      </c>
      <c r="E193" s="118">
        <v>260</v>
      </c>
      <c r="F193" s="119">
        <v>480</v>
      </c>
      <c r="G193" s="141" t="s">
        <v>213</v>
      </c>
      <c r="H193" s="129" t="s">
        <v>852</v>
      </c>
      <c r="J193" s="140"/>
      <c r="K193" s="140"/>
      <c r="L193" s="140"/>
      <c r="M193" s="140"/>
      <c r="N193" s="140"/>
      <c r="O193" s="140"/>
      <c r="P193" s="140"/>
      <c r="Q193" s="140"/>
      <c r="R193" s="140"/>
      <c r="S193" s="140"/>
      <c r="T193" s="140"/>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c r="AT193" s="140"/>
      <c r="AU193" s="140"/>
      <c r="AV193" s="140"/>
      <c r="AW193" s="140"/>
    </row>
    <row r="194" spans="1:49" ht="15" hidden="1" customHeight="1" x14ac:dyDescent="0.25">
      <c r="A194" s="119" t="s">
        <v>424</v>
      </c>
      <c r="B194" s="120" t="s">
        <v>29</v>
      </c>
      <c r="C194" s="119">
        <v>2780513</v>
      </c>
      <c r="D194" s="119" t="s">
        <v>210</v>
      </c>
      <c r="E194" s="118">
        <v>260</v>
      </c>
      <c r="F194" s="119">
        <v>480</v>
      </c>
      <c r="G194" s="141" t="s">
        <v>213</v>
      </c>
      <c r="H194" s="128" t="s">
        <v>851</v>
      </c>
      <c r="J194" s="140"/>
      <c r="K194" s="140"/>
      <c r="L194" s="140"/>
      <c r="M194" s="140"/>
      <c r="N194" s="140"/>
      <c r="O194" s="140"/>
      <c r="P194" s="140"/>
      <c r="Q194" s="140"/>
      <c r="R194" s="140"/>
      <c r="S194" s="140"/>
      <c r="T194" s="140"/>
      <c r="U194" s="140"/>
      <c r="V194" s="140"/>
      <c r="W194" s="140"/>
      <c r="X194" s="140"/>
      <c r="Y194" s="140"/>
      <c r="Z194" s="140"/>
      <c r="AA194" s="140"/>
      <c r="AB194" s="140"/>
      <c r="AC194" s="140"/>
      <c r="AD194" s="140"/>
      <c r="AE194" s="140"/>
      <c r="AF194" s="140"/>
      <c r="AG194" s="140"/>
      <c r="AH194" s="140"/>
      <c r="AI194" s="140"/>
      <c r="AJ194" s="140"/>
      <c r="AK194" s="140"/>
      <c r="AL194" s="140"/>
      <c r="AM194" s="140"/>
      <c r="AN194" s="140"/>
      <c r="AO194" s="140"/>
      <c r="AP194" s="140"/>
      <c r="AQ194" s="140"/>
      <c r="AR194" s="140"/>
      <c r="AS194" s="140"/>
      <c r="AT194" s="140"/>
      <c r="AU194" s="140"/>
      <c r="AV194" s="140"/>
      <c r="AW194" s="140"/>
    </row>
    <row r="195" spans="1:49" ht="15" hidden="1" customHeight="1" x14ac:dyDescent="0.25">
      <c r="A195" s="119" t="s">
        <v>424</v>
      </c>
      <c r="B195" s="120" t="s">
        <v>29</v>
      </c>
      <c r="C195" s="119">
        <v>2780513</v>
      </c>
      <c r="D195" s="119" t="s">
        <v>210</v>
      </c>
      <c r="E195" s="118">
        <v>260</v>
      </c>
      <c r="F195" s="119">
        <v>480</v>
      </c>
      <c r="G195" s="141" t="s">
        <v>213</v>
      </c>
      <c r="H195" s="150" t="s">
        <v>850</v>
      </c>
      <c r="J195" s="140"/>
      <c r="K195" s="140"/>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40"/>
      <c r="AW195" s="140"/>
    </row>
    <row r="196" spans="1:49" ht="15" hidden="1" customHeight="1" x14ac:dyDescent="0.25">
      <c r="A196" s="119" t="s">
        <v>424</v>
      </c>
      <c r="B196" s="120" t="s">
        <v>29</v>
      </c>
      <c r="C196" s="119">
        <v>2780513</v>
      </c>
      <c r="D196" s="119" t="s">
        <v>210</v>
      </c>
      <c r="E196" s="118">
        <v>260</v>
      </c>
      <c r="F196" s="119">
        <v>480</v>
      </c>
      <c r="G196" s="141" t="s">
        <v>213</v>
      </c>
      <c r="H196" s="126" t="s">
        <v>849</v>
      </c>
      <c r="J196" s="140"/>
      <c r="K196" s="140"/>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row>
    <row r="197" spans="1:49" ht="15" hidden="1" customHeight="1" thickBot="1" x14ac:dyDescent="0.25">
      <c r="A197" s="119" t="s">
        <v>424</v>
      </c>
      <c r="B197" s="120" t="s">
        <v>29</v>
      </c>
      <c r="C197" s="119">
        <v>2780513</v>
      </c>
      <c r="D197" s="119" t="s">
        <v>210</v>
      </c>
      <c r="E197" s="118">
        <v>260</v>
      </c>
      <c r="F197" s="119">
        <v>480</v>
      </c>
      <c r="G197" s="141" t="s">
        <v>213</v>
      </c>
      <c r="H197" s="136" t="s">
        <v>848</v>
      </c>
      <c r="I197" s="148"/>
      <c r="J197" s="140"/>
      <c r="K197" s="140"/>
      <c r="L197" s="140"/>
      <c r="M197" s="140"/>
      <c r="N197" s="140"/>
      <c r="O197" s="140"/>
      <c r="P197" s="140"/>
      <c r="Q197" s="140"/>
      <c r="R197" s="140"/>
      <c r="S197" s="140"/>
      <c r="T197" s="140"/>
      <c r="U197" s="140"/>
      <c r="V197" s="140"/>
      <c r="W197" s="140"/>
      <c r="X197" s="140"/>
      <c r="Y197" s="140"/>
      <c r="Z197" s="140"/>
      <c r="AA197" s="140"/>
      <c r="AB197" s="140"/>
      <c r="AC197" s="140"/>
      <c r="AD197" s="140"/>
      <c r="AE197" s="140"/>
      <c r="AF197" s="140"/>
      <c r="AG197" s="140"/>
      <c r="AH197" s="140"/>
      <c r="AI197" s="140"/>
      <c r="AJ197" s="140"/>
      <c r="AK197" s="140"/>
      <c r="AL197" s="140"/>
      <c r="AM197" s="140"/>
      <c r="AN197" s="140"/>
      <c r="AO197" s="140"/>
      <c r="AP197" s="140"/>
      <c r="AQ197" s="140"/>
      <c r="AR197" s="140"/>
      <c r="AS197" s="140"/>
      <c r="AT197" s="140"/>
      <c r="AU197" s="140"/>
      <c r="AV197" s="140"/>
      <c r="AW197" s="140"/>
    </row>
    <row r="198" spans="1:49" ht="15" customHeight="1" thickBot="1" x14ac:dyDescent="0.3">
      <c r="A198" s="119" t="s">
        <v>714</v>
      </c>
      <c r="B198" s="120" t="s">
        <v>244</v>
      </c>
      <c r="C198" s="119">
        <v>4400713</v>
      </c>
      <c r="D198" s="119" t="s">
        <v>7</v>
      </c>
      <c r="E198" s="118">
        <v>75</v>
      </c>
      <c r="F198" s="162">
        <f>VLOOKUP(C198,'2013'!$E$5:$I$838,4,FALSE)</f>
        <v>13200</v>
      </c>
      <c r="G198" s="162" t="str">
        <f>VLOOKUP(C198,'2013'!$E$5:$I$838,5,FALSE)</f>
        <v>208/120</v>
      </c>
      <c r="H198" s="134" t="s">
        <v>857</v>
      </c>
      <c r="I198" s="122">
        <v>41600</v>
      </c>
      <c r="J198" s="160"/>
      <c r="K198" s="160"/>
      <c r="L198" s="160"/>
      <c r="M198" s="160"/>
    </row>
    <row r="199" spans="1:49" ht="15" customHeight="1" x14ac:dyDescent="0.25">
      <c r="A199" s="119" t="s">
        <v>714</v>
      </c>
      <c r="B199" s="120" t="s">
        <v>244</v>
      </c>
      <c r="C199" s="119">
        <v>4400713</v>
      </c>
      <c r="D199" s="119" t="s">
        <v>7</v>
      </c>
      <c r="E199" s="118">
        <v>75</v>
      </c>
      <c r="F199" s="162">
        <f>VLOOKUP(C199,'2013'!$E$5:$I$838,4,FALSE)</f>
        <v>13200</v>
      </c>
      <c r="G199" s="162" t="str">
        <f>VLOOKUP(C199,'2013'!$E$5:$I$838,5,FALSE)</f>
        <v>208/120</v>
      </c>
      <c r="H199" s="135" t="s">
        <v>856</v>
      </c>
      <c r="I199" s="122">
        <v>41600</v>
      </c>
    </row>
    <row r="200" spans="1:49" ht="15" customHeight="1" x14ac:dyDescent="0.25">
      <c r="A200" s="119" t="s">
        <v>714</v>
      </c>
      <c r="B200" s="120" t="s">
        <v>244</v>
      </c>
      <c r="C200" s="119">
        <v>4400713</v>
      </c>
      <c r="D200" s="119" t="s">
        <v>7</v>
      </c>
      <c r="E200" s="118">
        <v>75</v>
      </c>
      <c r="F200" s="162">
        <f>VLOOKUP(C200,'2013'!$E$5:$I$838,4,FALSE)</f>
        <v>13200</v>
      </c>
      <c r="G200" s="162" t="str">
        <f>VLOOKUP(C200,'2013'!$E$5:$I$838,5,FALSE)</f>
        <v>208/120</v>
      </c>
      <c r="H200" s="130" t="s">
        <v>853</v>
      </c>
      <c r="I200" s="122">
        <v>41600</v>
      </c>
    </row>
    <row r="201" spans="1:49" ht="15" customHeight="1" x14ac:dyDescent="0.25">
      <c r="A201" s="119" t="s">
        <v>714</v>
      </c>
      <c r="B201" s="120" t="s">
        <v>244</v>
      </c>
      <c r="C201" s="119">
        <v>4400713</v>
      </c>
      <c r="D201" s="119" t="s">
        <v>7</v>
      </c>
      <c r="E201" s="118">
        <v>75</v>
      </c>
      <c r="F201" s="162">
        <f>VLOOKUP(C201,'2013'!$E$5:$I$838,4,FALSE)</f>
        <v>13200</v>
      </c>
      <c r="G201" s="162" t="str">
        <f>VLOOKUP(C201,'2013'!$E$5:$I$838,5,FALSE)</f>
        <v>208/120</v>
      </c>
      <c r="H201" s="132" t="s">
        <v>855</v>
      </c>
      <c r="I201" s="122">
        <v>41600</v>
      </c>
    </row>
    <row r="202" spans="1:49" ht="15" customHeight="1" x14ac:dyDescent="0.25">
      <c r="A202" s="119" t="s">
        <v>714</v>
      </c>
      <c r="B202" s="120" t="s">
        <v>244</v>
      </c>
      <c r="C202" s="119">
        <v>4400713</v>
      </c>
      <c r="D202" s="119" t="s">
        <v>7</v>
      </c>
      <c r="E202" s="118">
        <v>75</v>
      </c>
      <c r="F202" s="162">
        <f>VLOOKUP(C202,'2013'!$E$5:$I$838,4,FALSE)</f>
        <v>13200</v>
      </c>
      <c r="G202" s="162" t="str">
        <f>VLOOKUP(C202,'2013'!$E$5:$I$838,5,FALSE)</f>
        <v>208/120</v>
      </c>
      <c r="H202" s="137" t="s">
        <v>858</v>
      </c>
      <c r="I202" s="122">
        <v>41600</v>
      </c>
      <c r="J202" s="121"/>
      <c r="K202" s="121"/>
      <c r="L202" s="121"/>
      <c r="M202" s="121"/>
      <c r="N202" s="121"/>
      <c r="O202" s="121"/>
    </row>
    <row r="203" spans="1:49" ht="15" customHeight="1" x14ac:dyDescent="0.25">
      <c r="A203" s="119" t="s">
        <v>714</v>
      </c>
      <c r="B203" s="120" t="s">
        <v>244</v>
      </c>
      <c r="C203" s="119">
        <v>4400713</v>
      </c>
      <c r="D203" s="119" t="s">
        <v>7</v>
      </c>
      <c r="E203" s="118">
        <v>75</v>
      </c>
      <c r="F203" s="162">
        <f>VLOOKUP(C203,'2013'!$E$5:$I$838,4,FALSE)</f>
        <v>13200</v>
      </c>
      <c r="G203" s="162" t="str">
        <f>VLOOKUP(C203,'2013'!$E$5:$I$838,5,FALSE)</f>
        <v>208/120</v>
      </c>
      <c r="H203" s="139" t="s">
        <v>852</v>
      </c>
      <c r="I203" s="122">
        <v>41600</v>
      </c>
    </row>
    <row r="204" spans="1:49" ht="15" customHeight="1" x14ac:dyDescent="0.25">
      <c r="A204" s="119" t="s">
        <v>714</v>
      </c>
      <c r="B204" s="120" t="s">
        <v>244</v>
      </c>
      <c r="C204" s="119">
        <v>4400713</v>
      </c>
      <c r="D204" s="119" t="s">
        <v>7</v>
      </c>
      <c r="E204" s="118">
        <v>75</v>
      </c>
      <c r="F204" s="162">
        <f>VLOOKUP(C204,'2013'!$E$5:$I$838,4,FALSE)</f>
        <v>13200</v>
      </c>
      <c r="G204" s="162" t="str">
        <f>VLOOKUP(C204,'2013'!$E$5:$I$838,5,FALSE)</f>
        <v>208/120</v>
      </c>
      <c r="H204" s="126" t="s">
        <v>849</v>
      </c>
      <c r="I204" s="122">
        <v>41600</v>
      </c>
    </row>
    <row r="205" spans="1:49" ht="15" customHeight="1" thickBot="1" x14ac:dyDescent="0.25">
      <c r="A205" s="119" t="s">
        <v>714</v>
      </c>
      <c r="B205" s="120" t="s">
        <v>244</v>
      </c>
      <c r="C205" s="119">
        <v>4400713</v>
      </c>
      <c r="D205" s="119" t="s">
        <v>7</v>
      </c>
      <c r="E205" s="118">
        <v>75</v>
      </c>
      <c r="F205" s="162">
        <f>VLOOKUP(C205,'2013'!$E$5:$I$838,4,FALSE)</f>
        <v>13200</v>
      </c>
      <c r="G205" s="162" t="str">
        <f>VLOOKUP(C205,'2013'!$E$5:$I$838,5,FALSE)</f>
        <v>208/120</v>
      </c>
      <c r="H205" s="136" t="s">
        <v>848</v>
      </c>
      <c r="I205" s="122">
        <v>41600</v>
      </c>
    </row>
    <row r="206" spans="1:49" ht="15" customHeight="1" thickBot="1" x14ac:dyDescent="0.3">
      <c r="A206" s="119" t="s">
        <v>714</v>
      </c>
      <c r="B206" s="120" t="s">
        <v>244</v>
      </c>
      <c r="C206" s="119">
        <v>4410713</v>
      </c>
      <c r="D206" s="119" t="s">
        <v>7</v>
      </c>
      <c r="E206" s="118">
        <v>500</v>
      </c>
      <c r="F206" s="162">
        <f>VLOOKUP(C206,'2013'!$E$5:$I$838,4,FALSE)</f>
        <v>13200</v>
      </c>
      <c r="G206" s="162" t="str">
        <f>VLOOKUP(C206,'2013'!$E$5:$I$838,5,FALSE)</f>
        <v>440/254</v>
      </c>
      <c r="H206" s="134" t="s">
        <v>857</v>
      </c>
      <c r="I206" s="122">
        <v>41600</v>
      </c>
    </row>
    <row r="207" spans="1:49" ht="15" customHeight="1" x14ac:dyDescent="0.25">
      <c r="A207" s="119" t="s">
        <v>714</v>
      </c>
      <c r="B207" s="120" t="s">
        <v>244</v>
      </c>
      <c r="C207" s="119">
        <v>4410713</v>
      </c>
      <c r="D207" s="119" t="s">
        <v>7</v>
      </c>
      <c r="E207" s="118">
        <v>500</v>
      </c>
      <c r="F207" s="162">
        <f>VLOOKUP(C207,'2013'!$E$5:$I$838,4,FALSE)</f>
        <v>13200</v>
      </c>
      <c r="G207" s="162" t="str">
        <f>VLOOKUP(C207,'2013'!$E$5:$I$838,5,FALSE)</f>
        <v>440/254</v>
      </c>
      <c r="H207" s="135" t="s">
        <v>856</v>
      </c>
      <c r="I207" s="122">
        <v>41600</v>
      </c>
    </row>
    <row r="208" spans="1:49" ht="15" customHeight="1" x14ac:dyDescent="0.25">
      <c r="A208" s="119" t="s">
        <v>714</v>
      </c>
      <c r="B208" s="120" t="s">
        <v>244</v>
      </c>
      <c r="C208" s="119">
        <v>4410713</v>
      </c>
      <c r="D208" s="119" t="s">
        <v>7</v>
      </c>
      <c r="E208" s="118">
        <v>500</v>
      </c>
      <c r="F208" s="162">
        <f>VLOOKUP(C208,'2013'!$E$5:$I$838,4,FALSE)</f>
        <v>13200</v>
      </c>
      <c r="G208" s="162" t="str">
        <f>VLOOKUP(C208,'2013'!$E$5:$I$838,5,FALSE)</f>
        <v>440/254</v>
      </c>
      <c r="H208" s="130" t="s">
        <v>853</v>
      </c>
      <c r="I208" s="122">
        <v>41600</v>
      </c>
    </row>
    <row r="209" spans="1:21" ht="15" customHeight="1" x14ac:dyDescent="0.25">
      <c r="A209" s="119" t="s">
        <v>714</v>
      </c>
      <c r="B209" s="120" t="s">
        <v>244</v>
      </c>
      <c r="C209" s="119">
        <v>4410713</v>
      </c>
      <c r="D209" s="119" t="s">
        <v>7</v>
      </c>
      <c r="E209" s="118">
        <v>500</v>
      </c>
      <c r="F209" s="162">
        <f>VLOOKUP(C209,'2013'!$E$5:$I$838,4,FALSE)</f>
        <v>13200</v>
      </c>
      <c r="G209" s="162" t="str">
        <f>VLOOKUP(C209,'2013'!$E$5:$I$838,5,FALSE)</f>
        <v>440/254</v>
      </c>
      <c r="H209" s="132" t="s">
        <v>855</v>
      </c>
      <c r="I209" s="122">
        <v>41600</v>
      </c>
    </row>
    <row r="210" spans="1:21" ht="15" customHeight="1" x14ac:dyDescent="0.25">
      <c r="A210" s="119" t="s">
        <v>714</v>
      </c>
      <c r="B210" s="120" t="s">
        <v>244</v>
      </c>
      <c r="C210" s="119">
        <v>4410713</v>
      </c>
      <c r="D210" s="119" t="s">
        <v>7</v>
      </c>
      <c r="E210" s="118">
        <v>500</v>
      </c>
      <c r="F210" s="162">
        <f>VLOOKUP(C210,'2013'!$E$5:$I$838,4,FALSE)</f>
        <v>13200</v>
      </c>
      <c r="G210" s="162" t="str">
        <f>VLOOKUP(C210,'2013'!$E$5:$I$838,5,FALSE)</f>
        <v>440/254</v>
      </c>
      <c r="H210" s="137" t="s">
        <v>858</v>
      </c>
      <c r="I210" s="122">
        <v>41600</v>
      </c>
      <c r="J210" s="121"/>
      <c r="K210" s="121"/>
      <c r="L210" s="121"/>
      <c r="M210" s="121"/>
      <c r="N210" s="121"/>
      <c r="O210" s="121"/>
    </row>
    <row r="211" spans="1:21" ht="15" customHeight="1" x14ac:dyDescent="0.25">
      <c r="A211" s="119" t="s">
        <v>714</v>
      </c>
      <c r="B211" s="120" t="s">
        <v>244</v>
      </c>
      <c r="C211" s="119">
        <v>4410713</v>
      </c>
      <c r="D211" s="119" t="s">
        <v>7</v>
      </c>
      <c r="E211" s="118">
        <v>500</v>
      </c>
      <c r="F211" s="162">
        <f>VLOOKUP(C211,'2013'!$E$5:$I$838,4,FALSE)</f>
        <v>13200</v>
      </c>
      <c r="G211" s="162" t="str">
        <f>VLOOKUP(C211,'2013'!$E$5:$I$838,5,FALSE)</f>
        <v>440/254</v>
      </c>
      <c r="H211" s="129" t="s">
        <v>852</v>
      </c>
      <c r="I211" s="122">
        <v>41600</v>
      </c>
    </row>
    <row r="212" spans="1:21" ht="15" customHeight="1" x14ac:dyDescent="0.25">
      <c r="A212" s="119" t="s">
        <v>714</v>
      </c>
      <c r="B212" s="120" t="s">
        <v>244</v>
      </c>
      <c r="C212" s="119">
        <v>4410713</v>
      </c>
      <c r="D212" s="119" t="s">
        <v>7</v>
      </c>
      <c r="E212" s="118">
        <v>500</v>
      </c>
      <c r="F212" s="162">
        <f>VLOOKUP(C212,'2013'!$E$5:$I$838,4,FALSE)</f>
        <v>13200</v>
      </c>
      <c r="G212" s="162" t="str">
        <f>VLOOKUP(C212,'2013'!$E$5:$I$838,5,FALSE)</f>
        <v>440/254</v>
      </c>
      <c r="H212" s="126" t="s">
        <v>849</v>
      </c>
      <c r="I212" s="122">
        <v>41600</v>
      </c>
    </row>
    <row r="213" spans="1:21" ht="15" customHeight="1" thickBot="1" x14ac:dyDescent="0.25">
      <c r="A213" s="119" t="s">
        <v>714</v>
      </c>
      <c r="B213" s="120" t="s">
        <v>244</v>
      </c>
      <c r="C213" s="119">
        <v>4410713</v>
      </c>
      <c r="D213" s="119" t="s">
        <v>7</v>
      </c>
      <c r="E213" s="118">
        <v>500</v>
      </c>
      <c r="F213" s="162">
        <f>VLOOKUP(C213,'2013'!$E$5:$I$838,4,FALSE)</f>
        <v>13200</v>
      </c>
      <c r="G213" s="162" t="str">
        <f>VLOOKUP(C213,'2013'!$E$5:$I$838,5,FALSE)</f>
        <v>440/254</v>
      </c>
      <c r="H213" s="136" t="s">
        <v>848</v>
      </c>
      <c r="I213" s="122">
        <v>41600</v>
      </c>
    </row>
    <row r="214" spans="1:21" ht="15" customHeight="1" thickBot="1" x14ac:dyDescent="0.3">
      <c r="A214" s="119" t="s">
        <v>714</v>
      </c>
      <c r="B214" s="120" t="s">
        <v>244</v>
      </c>
      <c r="C214" s="119">
        <v>4420713</v>
      </c>
      <c r="D214" s="119" t="s">
        <v>7</v>
      </c>
      <c r="E214" s="118">
        <v>300</v>
      </c>
      <c r="F214" s="162">
        <f>VLOOKUP(C214,'2013'!$E$5:$I$838,4,FALSE)</f>
        <v>440</v>
      </c>
      <c r="G214" s="162" t="str">
        <f>VLOOKUP(C214,'2013'!$E$5:$I$838,5,FALSE)</f>
        <v>208/120</v>
      </c>
      <c r="H214" s="134" t="s">
        <v>857</v>
      </c>
      <c r="I214" s="122">
        <v>41600</v>
      </c>
      <c r="J214" s="160"/>
      <c r="K214" s="160"/>
      <c r="L214" s="160"/>
      <c r="M214" s="160"/>
    </row>
    <row r="215" spans="1:21" x14ac:dyDescent="0.25">
      <c r="A215" s="119" t="s">
        <v>714</v>
      </c>
      <c r="B215" s="120" t="s">
        <v>244</v>
      </c>
      <c r="C215" s="119">
        <v>4420713</v>
      </c>
      <c r="D215" s="119" t="s">
        <v>7</v>
      </c>
      <c r="E215" s="118">
        <v>300</v>
      </c>
      <c r="F215" s="162">
        <f>VLOOKUP(C215,'2013'!$E$5:$I$838,4,FALSE)</f>
        <v>440</v>
      </c>
      <c r="G215" s="162" t="str">
        <f>VLOOKUP(C215,'2013'!$E$5:$I$838,5,FALSE)</f>
        <v>208/120</v>
      </c>
      <c r="H215" s="135" t="s">
        <v>856</v>
      </c>
      <c r="I215" s="122">
        <v>41600</v>
      </c>
    </row>
    <row r="216" spans="1:21" x14ac:dyDescent="0.25">
      <c r="A216" s="119" t="s">
        <v>714</v>
      </c>
      <c r="B216" s="120" t="s">
        <v>244</v>
      </c>
      <c r="C216" s="119">
        <v>4420713</v>
      </c>
      <c r="D216" s="119" t="s">
        <v>7</v>
      </c>
      <c r="E216" s="118">
        <v>300</v>
      </c>
      <c r="F216" s="162">
        <f>VLOOKUP(C216,'2013'!$E$5:$I$838,4,FALSE)</f>
        <v>440</v>
      </c>
      <c r="G216" s="162" t="str">
        <f>VLOOKUP(C216,'2013'!$E$5:$I$838,5,FALSE)</f>
        <v>208/120</v>
      </c>
      <c r="H216" s="130" t="s">
        <v>853</v>
      </c>
      <c r="I216" s="122">
        <v>41600</v>
      </c>
    </row>
    <row r="217" spans="1:21" x14ac:dyDescent="0.25">
      <c r="A217" s="119" t="s">
        <v>714</v>
      </c>
      <c r="B217" s="120" t="s">
        <v>244</v>
      </c>
      <c r="C217" s="119">
        <v>4420713</v>
      </c>
      <c r="D217" s="119" t="s">
        <v>7</v>
      </c>
      <c r="E217" s="118">
        <v>300</v>
      </c>
      <c r="F217" s="162">
        <f>VLOOKUP(C217,'2013'!$E$5:$I$838,4,FALSE)</f>
        <v>440</v>
      </c>
      <c r="G217" s="162" t="str">
        <f>VLOOKUP(C217,'2013'!$E$5:$I$838,5,FALSE)</f>
        <v>208/120</v>
      </c>
      <c r="H217" s="132" t="s">
        <v>855</v>
      </c>
      <c r="I217" s="122">
        <v>41600</v>
      </c>
    </row>
    <row r="218" spans="1:21" x14ac:dyDescent="0.25">
      <c r="A218" s="119" t="s">
        <v>714</v>
      </c>
      <c r="B218" s="120" t="s">
        <v>244</v>
      </c>
      <c r="C218" s="119">
        <v>4420713</v>
      </c>
      <c r="D218" s="119" t="s">
        <v>7</v>
      </c>
      <c r="E218" s="118">
        <v>300</v>
      </c>
      <c r="F218" s="162">
        <f>VLOOKUP(C218,'2013'!$E$5:$I$838,4,FALSE)</f>
        <v>440</v>
      </c>
      <c r="G218" s="162" t="str">
        <f>VLOOKUP(C218,'2013'!$E$5:$I$838,5,FALSE)</f>
        <v>208/120</v>
      </c>
      <c r="H218" s="129" t="s">
        <v>852</v>
      </c>
      <c r="I218" s="122">
        <v>41600</v>
      </c>
      <c r="R218" s="129"/>
      <c r="S218" s="129"/>
      <c r="T218" s="129"/>
      <c r="U218" s="129"/>
    </row>
    <row r="219" spans="1:21" x14ac:dyDescent="0.25">
      <c r="A219" s="119" t="s">
        <v>714</v>
      </c>
      <c r="B219" s="120" t="s">
        <v>244</v>
      </c>
      <c r="C219" s="119">
        <v>4420713</v>
      </c>
      <c r="D219" s="119" t="s">
        <v>7</v>
      </c>
      <c r="E219" s="118">
        <v>300</v>
      </c>
      <c r="F219" s="162">
        <f>VLOOKUP(C219,'2013'!$E$5:$I$838,4,FALSE)</f>
        <v>440</v>
      </c>
      <c r="G219" s="162" t="str">
        <f>VLOOKUP(C219,'2013'!$E$5:$I$838,5,FALSE)</f>
        <v>208/120</v>
      </c>
      <c r="H219" s="126" t="s">
        <v>849</v>
      </c>
      <c r="I219" s="122">
        <v>41600</v>
      </c>
    </row>
    <row r="220" spans="1:21" ht="15.75" thickBot="1" x14ac:dyDescent="0.25">
      <c r="A220" s="119" t="s">
        <v>714</v>
      </c>
      <c r="B220" s="120" t="s">
        <v>244</v>
      </c>
      <c r="C220" s="119">
        <v>4420713</v>
      </c>
      <c r="D220" s="119" t="s">
        <v>7</v>
      </c>
      <c r="E220" s="118">
        <v>300</v>
      </c>
      <c r="F220" s="162">
        <f>VLOOKUP(C220,'2013'!$E$5:$I$838,4,FALSE)</f>
        <v>440</v>
      </c>
      <c r="G220" s="162" t="str">
        <f>VLOOKUP(C220,'2013'!$E$5:$I$838,5,FALSE)</f>
        <v>208/120</v>
      </c>
      <c r="H220" s="136" t="s">
        <v>848</v>
      </c>
      <c r="I220" s="122">
        <v>41600</v>
      </c>
    </row>
    <row r="221" spans="1:21" ht="15" customHeight="1" thickBot="1" x14ac:dyDescent="0.3">
      <c r="A221" s="119" t="s">
        <v>797</v>
      </c>
      <c r="B221" s="120" t="s">
        <v>405</v>
      </c>
      <c r="C221" s="120">
        <v>4840813</v>
      </c>
      <c r="D221" s="125" t="s">
        <v>20</v>
      </c>
      <c r="E221" s="118">
        <v>800</v>
      </c>
      <c r="F221" s="162">
        <f>VLOOKUP(C221,'2013'!$E$5:$I$838,4,FALSE)</f>
        <v>34500</v>
      </c>
      <c r="G221" s="162" t="str">
        <f>VLOOKUP(C221,'2013'!$E$5:$I$838,5,FALSE)</f>
        <v>480/277</v>
      </c>
      <c r="H221" s="134" t="s">
        <v>857</v>
      </c>
      <c r="I221" s="122">
        <v>41546</v>
      </c>
    </row>
    <row r="222" spans="1:21" ht="15" customHeight="1" x14ac:dyDescent="0.25">
      <c r="A222" s="119" t="s">
        <v>797</v>
      </c>
      <c r="B222" s="120" t="s">
        <v>405</v>
      </c>
      <c r="C222" s="120">
        <v>4840813</v>
      </c>
      <c r="D222" s="125" t="s">
        <v>20</v>
      </c>
      <c r="E222" s="118">
        <v>800</v>
      </c>
      <c r="F222" s="162">
        <f>VLOOKUP(C222,'2013'!$E$5:$I$838,4,FALSE)</f>
        <v>34500</v>
      </c>
      <c r="G222" s="162" t="str">
        <f>VLOOKUP(C222,'2013'!$E$5:$I$838,5,FALSE)</f>
        <v>480/277</v>
      </c>
      <c r="H222" s="135" t="s">
        <v>856</v>
      </c>
      <c r="I222" s="122">
        <v>41546</v>
      </c>
    </row>
    <row r="223" spans="1:21" ht="15" customHeight="1" x14ac:dyDescent="0.25">
      <c r="A223" s="119" t="s">
        <v>797</v>
      </c>
      <c r="B223" s="120" t="s">
        <v>405</v>
      </c>
      <c r="C223" s="120">
        <v>4840813</v>
      </c>
      <c r="D223" s="125" t="s">
        <v>20</v>
      </c>
      <c r="E223" s="118">
        <v>800</v>
      </c>
      <c r="F223" s="162">
        <f>VLOOKUP(C223,'2013'!$E$5:$I$838,4,FALSE)</f>
        <v>34500</v>
      </c>
      <c r="G223" s="162" t="str">
        <f>VLOOKUP(C223,'2013'!$E$5:$I$838,5,FALSE)</f>
        <v>480/277</v>
      </c>
      <c r="H223" s="132" t="s">
        <v>855</v>
      </c>
      <c r="I223" s="122">
        <v>41546</v>
      </c>
    </row>
    <row r="224" spans="1:21" ht="15" customHeight="1" x14ac:dyDescent="0.25">
      <c r="A224" s="119" t="s">
        <v>797</v>
      </c>
      <c r="B224" s="120" t="s">
        <v>405</v>
      </c>
      <c r="C224" s="120">
        <v>4840813</v>
      </c>
      <c r="D224" s="125" t="s">
        <v>20</v>
      </c>
      <c r="E224" s="118">
        <v>800</v>
      </c>
      <c r="F224" s="162">
        <f>VLOOKUP(C224,'2013'!$E$5:$I$838,4,FALSE)</f>
        <v>34500</v>
      </c>
      <c r="G224" s="162" t="str">
        <f>VLOOKUP(C224,'2013'!$E$5:$I$838,5,FALSE)</f>
        <v>480/277</v>
      </c>
      <c r="H224" s="131" t="s">
        <v>854</v>
      </c>
      <c r="I224" s="122">
        <v>41546</v>
      </c>
    </row>
    <row r="225" spans="1:13" ht="15" customHeight="1" x14ac:dyDescent="0.25">
      <c r="A225" s="119" t="s">
        <v>797</v>
      </c>
      <c r="B225" s="120" t="s">
        <v>405</v>
      </c>
      <c r="C225" s="120">
        <v>4840813</v>
      </c>
      <c r="D225" s="125" t="s">
        <v>20</v>
      </c>
      <c r="E225" s="118">
        <v>800</v>
      </c>
      <c r="F225" s="162">
        <f>VLOOKUP(C225,'2013'!$E$5:$I$838,4,FALSE)</f>
        <v>34500</v>
      </c>
      <c r="G225" s="162" t="str">
        <f>VLOOKUP(C225,'2013'!$E$5:$I$838,5,FALSE)</f>
        <v>480/277</v>
      </c>
      <c r="H225" s="130" t="s">
        <v>853</v>
      </c>
      <c r="I225" s="122">
        <v>41546</v>
      </c>
    </row>
    <row r="226" spans="1:13" ht="15" customHeight="1" x14ac:dyDescent="0.25">
      <c r="A226" s="119" t="s">
        <v>797</v>
      </c>
      <c r="B226" s="120" t="s">
        <v>405</v>
      </c>
      <c r="C226" s="120">
        <v>4840813</v>
      </c>
      <c r="D226" s="125" t="s">
        <v>20</v>
      </c>
      <c r="E226" s="118">
        <v>800</v>
      </c>
      <c r="F226" s="162">
        <f>VLOOKUP(C226,'2013'!$E$5:$I$838,4,FALSE)</f>
        <v>34500</v>
      </c>
      <c r="G226" s="162" t="str">
        <f>VLOOKUP(C226,'2013'!$E$5:$I$838,5,FALSE)</f>
        <v>480/277</v>
      </c>
      <c r="H226" s="129" t="s">
        <v>852</v>
      </c>
      <c r="I226" s="122">
        <v>41546</v>
      </c>
      <c r="J226" s="129"/>
      <c r="K226" s="129"/>
      <c r="L226" s="129"/>
      <c r="M226" s="129"/>
    </row>
    <row r="227" spans="1:13" ht="15" customHeight="1" x14ac:dyDescent="0.25">
      <c r="A227" s="119" t="s">
        <v>797</v>
      </c>
      <c r="B227" s="120" t="s">
        <v>405</v>
      </c>
      <c r="C227" s="120">
        <v>4840813</v>
      </c>
      <c r="D227" s="125" t="s">
        <v>20</v>
      </c>
      <c r="E227" s="118">
        <v>800</v>
      </c>
      <c r="F227" s="162">
        <f>VLOOKUP(C227,'2013'!$E$5:$I$838,4,FALSE)</f>
        <v>34500</v>
      </c>
      <c r="G227" s="162" t="str">
        <f>VLOOKUP(C227,'2013'!$E$5:$I$838,5,FALSE)</f>
        <v>480/277</v>
      </c>
      <c r="H227" s="128" t="s">
        <v>851</v>
      </c>
      <c r="I227" s="122">
        <v>41546</v>
      </c>
    </row>
    <row r="228" spans="1:13" ht="15" customHeight="1" x14ac:dyDescent="0.25">
      <c r="A228" s="119" t="s">
        <v>797</v>
      </c>
      <c r="B228" s="120" t="s">
        <v>405</v>
      </c>
      <c r="C228" s="120">
        <v>4840813</v>
      </c>
      <c r="D228" s="125" t="s">
        <v>20</v>
      </c>
      <c r="E228" s="118">
        <v>800</v>
      </c>
      <c r="F228" s="162">
        <f>VLOOKUP(C228,'2013'!$E$5:$I$838,4,FALSE)</f>
        <v>34500</v>
      </c>
      <c r="G228" s="162" t="str">
        <f>VLOOKUP(C228,'2013'!$E$5:$I$838,5,FALSE)</f>
        <v>480/277</v>
      </c>
      <c r="H228" s="150" t="s">
        <v>850</v>
      </c>
      <c r="I228" s="122">
        <v>41546</v>
      </c>
    </row>
    <row r="229" spans="1:13" ht="15" customHeight="1" x14ac:dyDescent="0.25">
      <c r="A229" s="119" t="s">
        <v>797</v>
      </c>
      <c r="B229" s="120" t="s">
        <v>405</v>
      </c>
      <c r="C229" s="120">
        <v>4840813</v>
      </c>
      <c r="D229" s="125" t="s">
        <v>20</v>
      </c>
      <c r="E229" s="118">
        <v>800</v>
      </c>
      <c r="F229" s="162">
        <f>VLOOKUP(C229,'2013'!$E$5:$I$838,4,FALSE)</f>
        <v>34500</v>
      </c>
      <c r="G229" s="162" t="str">
        <f>VLOOKUP(C229,'2013'!$E$5:$I$838,5,FALSE)</f>
        <v>480/277</v>
      </c>
      <c r="H229" s="126" t="s">
        <v>849</v>
      </c>
      <c r="I229" s="122">
        <v>41546</v>
      </c>
    </row>
    <row r="230" spans="1:13" ht="15" customHeight="1" thickBot="1" x14ac:dyDescent="0.25">
      <c r="A230" s="119" t="s">
        <v>797</v>
      </c>
      <c r="B230" s="120" t="s">
        <v>405</v>
      </c>
      <c r="C230" s="120">
        <v>4840813</v>
      </c>
      <c r="D230" s="125" t="s">
        <v>20</v>
      </c>
      <c r="E230" s="118">
        <v>800</v>
      </c>
      <c r="F230" s="162">
        <f>VLOOKUP(C230,'2013'!$E$5:$I$838,4,FALSE)</f>
        <v>34500</v>
      </c>
      <c r="G230" s="162" t="str">
        <f>VLOOKUP(C230,'2013'!$E$5:$I$838,5,FALSE)</f>
        <v>480/277</v>
      </c>
      <c r="H230" s="136" t="s">
        <v>848</v>
      </c>
      <c r="I230" s="122">
        <v>41546</v>
      </c>
    </row>
    <row r="231" spans="1:13" ht="15" customHeight="1" thickBot="1" x14ac:dyDescent="0.3">
      <c r="A231" s="119" t="s">
        <v>801</v>
      </c>
      <c r="B231" s="120" t="s">
        <v>802</v>
      </c>
      <c r="C231" s="120">
        <v>4920813</v>
      </c>
      <c r="D231" s="125" t="s">
        <v>2</v>
      </c>
      <c r="E231" s="124">
        <v>630</v>
      </c>
      <c r="F231" s="162">
        <f>VLOOKUP(C231,'2013'!$E$5:$I$838,4,FALSE)</f>
        <v>34500</v>
      </c>
      <c r="G231" s="162" t="str">
        <f>VLOOKUP(C231,'2013'!$E$5:$I$838,5,FALSE)</f>
        <v>480/277</v>
      </c>
      <c r="H231" s="134" t="s">
        <v>857</v>
      </c>
      <c r="I231" s="122">
        <v>41532</v>
      </c>
    </row>
    <row r="232" spans="1:13" ht="15" customHeight="1" x14ac:dyDescent="0.25">
      <c r="A232" s="119" t="s">
        <v>801</v>
      </c>
      <c r="B232" s="120" t="s">
        <v>802</v>
      </c>
      <c r="C232" s="120">
        <v>4920813</v>
      </c>
      <c r="D232" s="125" t="s">
        <v>2</v>
      </c>
      <c r="E232" s="124">
        <v>630</v>
      </c>
      <c r="F232" s="162">
        <f>VLOOKUP(C232,'2013'!$E$5:$I$838,4,FALSE)</f>
        <v>34500</v>
      </c>
      <c r="G232" s="162" t="str">
        <f>VLOOKUP(C232,'2013'!$E$5:$I$838,5,FALSE)</f>
        <v>480/277</v>
      </c>
      <c r="H232" s="135" t="s">
        <v>856</v>
      </c>
      <c r="I232" s="122">
        <v>41532</v>
      </c>
    </row>
    <row r="233" spans="1:13" ht="15" customHeight="1" x14ac:dyDescent="0.25">
      <c r="A233" s="119" t="s">
        <v>801</v>
      </c>
      <c r="B233" s="120" t="s">
        <v>802</v>
      </c>
      <c r="C233" s="120">
        <v>4920813</v>
      </c>
      <c r="D233" s="125" t="s">
        <v>2</v>
      </c>
      <c r="E233" s="124">
        <v>630</v>
      </c>
      <c r="F233" s="162">
        <f>VLOOKUP(C233,'2013'!$E$5:$I$838,4,FALSE)</f>
        <v>34500</v>
      </c>
      <c r="G233" s="162" t="str">
        <f>VLOOKUP(C233,'2013'!$E$5:$I$838,5,FALSE)</f>
        <v>480/277</v>
      </c>
      <c r="H233" s="132" t="s">
        <v>855</v>
      </c>
      <c r="I233" s="122">
        <v>41532</v>
      </c>
    </row>
    <row r="234" spans="1:13" ht="15" customHeight="1" x14ac:dyDescent="0.25">
      <c r="A234" s="119" t="s">
        <v>801</v>
      </c>
      <c r="B234" s="120" t="s">
        <v>802</v>
      </c>
      <c r="C234" s="120">
        <v>4920813</v>
      </c>
      <c r="D234" s="125" t="s">
        <v>2</v>
      </c>
      <c r="E234" s="124">
        <v>630</v>
      </c>
      <c r="F234" s="162">
        <f>VLOOKUP(C234,'2013'!$E$5:$I$838,4,FALSE)</f>
        <v>34500</v>
      </c>
      <c r="G234" s="162" t="str">
        <f>VLOOKUP(C234,'2013'!$E$5:$I$838,5,FALSE)</f>
        <v>480/277</v>
      </c>
      <c r="H234" s="127" t="s">
        <v>854</v>
      </c>
      <c r="I234" s="122">
        <v>41532</v>
      </c>
    </row>
    <row r="235" spans="1:13" ht="15" customHeight="1" x14ac:dyDescent="0.25">
      <c r="A235" s="119" t="s">
        <v>801</v>
      </c>
      <c r="B235" s="120" t="s">
        <v>802</v>
      </c>
      <c r="C235" s="120">
        <v>4920813</v>
      </c>
      <c r="D235" s="125" t="s">
        <v>2</v>
      </c>
      <c r="E235" s="124">
        <v>630</v>
      </c>
      <c r="F235" s="162">
        <f>VLOOKUP(C235,'2013'!$E$5:$I$838,4,FALSE)</f>
        <v>34500</v>
      </c>
      <c r="G235" s="162" t="str">
        <f>VLOOKUP(C235,'2013'!$E$5:$I$838,5,FALSE)</f>
        <v>480/277</v>
      </c>
      <c r="H235" s="130" t="s">
        <v>853</v>
      </c>
      <c r="I235" s="122">
        <v>41532</v>
      </c>
    </row>
    <row r="236" spans="1:13" ht="15" customHeight="1" x14ac:dyDescent="0.25">
      <c r="A236" s="119" t="s">
        <v>801</v>
      </c>
      <c r="B236" s="120" t="s">
        <v>802</v>
      </c>
      <c r="C236" s="120">
        <v>4920813</v>
      </c>
      <c r="D236" s="125" t="s">
        <v>2</v>
      </c>
      <c r="E236" s="124">
        <v>630</v>
      </c>
      <c r="F236" s="162">
        <f>VLOOKUP(C236,'2013'!$E$5:$I$838,4,FALSE)</f>
        <v>34500</v>
      </c>
      <c r="G236" s="162" t="str">
        <f>VLOOKUP(C236,'2013'!$E$5:$I$838,5,FALSE)</f>
        <v>480/277</v>
      </c>
      <c r="H236" s="129" t="s">
        <v>852</v>
      </c>
      <c r="I236" s="122">
        <v>41532</v>
      </c>
      <c r="J236" s="129"/>
      <c r="K236" s="129"/>
      <c r="L236" s="129"/>
      <c r="M236" s="129"/>
    </row>
    <row r="237" spans="1:13" ht="15" customHeight="1" x14ac:dyDescent="0.25">
      <c r="A237" s="119" t="s">
        <v>801</v>
      </c>
      <c r="B237" s="120" t="s">
        <v>802</v>
      </c>
      <c r="C237" s="120">
        <v>4920813</v>
      </c>
      <c r="D237" s="125" t="s">
        <v>2</v>
      </c>
      <c r="E237" s="124">
        <v>630</v>
      </c>
      <c r="F237" s="162">
        <f>VLOOKUP(C237,'2013'!$E$5:$I$838,4,FALSE)</f>
        <v>34500</v>
      </c>
      <c r="G237" s="162" t="str">
        <f>VLOOKUP(C237,'2013'!$E$5:$I$838,5,FALSE)</f>
        <v>480/277</v>
      </c>
      <c r="H237" s="128" t="s">
        <v>851</v>
      </c>
      <c r="I237" s="122">
        <v>41532</v>
      </c>
    </row>
    <row r="238" spans="1:13" ht="15" customHeight="1" x14ac:dyDescent="0.25">
      <c r="A238" s="119" t="s">
        <v>801</v>
      </c>
      <c r="B238" s="120" t="s">
        <v>802</v>
      </c>
      <c r="C238" s="120">
        <v>4920813</v>
      </c>
      <c r="D238" s="125" t="s">
        <v>2</v>
      </c>
      <c r="E238" s="124">
        <v>630</v>
      </c>
      <c r="F238" s="162">
        <f>VLOOKUP(C238,'2013'!$E$5:$I$838,4,FALSE)</f>
        <v>34500</v>
      </c>
      <c r="G238" s="162" t="str">
        <f>VLOOKUP(C238,'2013'!$E$5:$I$838,5,FALSE)</f>
        <v>480/277</v>
      </c>
      <c r="H238" s="150" t="s">
        <v>850</v>
      </c>
      <c r="I238" s="122">
        <v>41532</v>
      </c>
    </row>
    <row r="239" spans="1:13" ht="15" customHeight="1" x14ac:dyDescent="0.25">
      <c r="A239" s="119" t="s">
        <v>801</v>
      </c>
      <c r="B239" s="120" t="s">
        <v>802</v>
      </c>
      <c r="C239" s="120">
        <v>4920813</v>
      </c>
      <c r="D239" s="125" t="s">
        <v>2</v>
      </c>
      <c r="E239" s="124">
        <v>630</v>
      </c>
      <c r="F239" s="162">
        <f>VLOOKUP(C239,'2013'!$E$5:$I$838,4,FALSE)</f>
        <v>34500</v>
      </c>
      <c r="G239" s="162" t="str">
        <f>VLOOKUP(C239,'2013'!$E$5:$I$838,5,FALSE)</f>
        <v>480/277</v>
      </c>
      <c r="H239" s="126" t="s">
        <v>849</v>
      </c>
      <c r="I239" s="122">
        <v>41532</v>
      </c>
    </row>
    <row r="240" spans="1:13" ht="15" customHeight="1" thickBot="1" x14ac:dyDescent="0.25">
      <c r="A240" s="119" t="s">
        <v>801</v>
      </c>
      <c r="B240" s="120" t="s">
        <v>802</v>
      </c>
      <c r="C240" s="120">
        <v>4920813</v>
      </c>
      <c r="D240" s="125" t="s">
        <v>2</v>
      </c>
      <c r="E240" s="124">
        <v>630</v>
      </c>
      <c r="F240" s="162">
        <f>VLOOKUP(C240,'2013'!$E$5:$I$838,4,FALSE)</f>
        <v>34500</v>
      </c>
      <c r="G240" s="162" t="str">
        <f>VLOOKUP(C240,'2013'!$E$5:$I$838,5,FALSE)</f>
        <v>480/277</v>
      </c>
      <c r="H240" s="136" t="s">
        <v>848</v>
      </c>
      <c r="I240" s="122">
        <v>41532</v>
      </c>
    </row>
    <row r="241" spans="1:13" ht="15" customHeight="1" thickBot="1" x14ac:dyDescent="0.3">
      <c r="A241" s="119" t="s">
        <v>817</v>
      </c>
      <c r="B241" s="120" t="s">
        <v>818</v>
      </c>
      <c r="C241" s="120">
        <v>4950813</v>
      </c>
      <c r="D241" s="125" t="s">
        <v>2</v>
      </c>
      <c r="E241" s="124">
        <v>2000</v>
      </c>
      <c r="F241" s="162">
        <f>VLOOKUP(C241,'2013'!$E$5:$I$838,4,FALSE)</f>
        <v>13200</v>
      </c>
      <c r="G241" s="162" t="str">
        <f>VLOOKUP(C241,'2013'!$E$5:$I$838,5,FALSE)</f>
        <v>480/277</v>
      </c>
      <c r="H241" s="134" t="s">
        <v>857</v>
      </c>
      <c r="I241" s="122">
        <v>41539</v>
      </c>
      <c r="J241" s="160"/>
      <c r="K241" s="160"/>
      <c r="L241" s="160"/>
      <c r="M241" s="160"/>
    </row>
    <row r="242" spans="1:13" ht="15" customHeight="1" x14ac:dyDescent="0.25">
      <c r="A242" s="119" t="s">
        <v>817</v>
      </c>
      <c r="B242" s="120" t="s">
        <v>818</v>
      </c>
      <c r="C242" s="120">
        <v>4950813</v>
      </c>
      <c r="D242" s="125" t="s">
        <v>2</v>
      </c>
      <c r="E242" s="124">
        <v>2000</v>
      </c>
      <c r="F242" s="162">
        <f>VLOOKUP(C242,'2013'!$E$5:$I$838,4,FALSE)</f>
        <v>13200</v>
      </c>
      <c r="G242" s="162" t="str">
        <f>VLOOKUP(C242,'2013'!$E$5:$I$838,5,FALSE)</f>
        <v>480/277</v>
      </c>
      <c r="H242" s="135" t="s">
        <v>856</v>
      </c>
      <c r="I242" s="122">
        <v>41539</v>
      </c>
    </row>
    <row r="243" spans="1:13" ht="15" customHeight="1" x14ac:dyDescent="0.25">
      <c r="A243" s="119" t="s">
        <v>817</v>
      </c>
      <c r="B243" s="120" t="s">
        <v>818</v>
      </c>
      <c r="C243" s="120">
        <v>4950813</v>
      </c>
      <c r="D243" s="125" t="s">
        <v>2</v>
      </c>
      <c r="E243" s="124">
        <v>2000</v>
      </c>
      <c r="F243" s="162">
        <f>VLOOKUP(C243,'2013'!$E$5:$I$838,4,FALSE)</f>
        <v>13200</v>
      </c>
      <c r="G243" s="162" t="str">
        <f>VLOOKUP(C243,'2013'!$E$5:$I$838,5,FALSE)</f>
        <v>480/277</v>
      </c>
      <c r="H243" s="132" t="s">
        <v>855</v>
      </c>
      <c r="I243" s="122">
        <v>41539</v>
      </c>
    </row>
    <row r="244" spans="1:13" ht="15" customHeight="1" x14ac:dyDescent="0.25">
      <c r="A244" s="119" t="s">
        <v>817</v>
      </c>
      <c r="B244" s="120" t="s">
        <v>818</v>
      </c>
      <c r="C244" s="120">
        <v>4950813</v>
      </c>
      <c r="D244" s="125" t="s">
        <v>2</v>
      </c>
      <c r="E244" s="124">
        <v>2000</v>
      </c>
      <c r="F244" s="162">
        <f>VLOOKUP(C244,'2013'!$E$5:$I$838,4,FALSE)</f>
        <v>13200</v>
      </c>
      <c r="G244" s="162" t="str">
        <f>VLOOKUP(C244,'2013'!$E$5:$I$838,5,FALSE)</f>
        <v>480/277</v>
      </c>
      <c r="H244" s="138" t="s">
        <v>858</v>
      </c>
      <c r="I244" s="122">
        <v>41539</v>
      </c>
    </row>
    <row r="245" spans="1:13" ht="15" customHeight="1" x14ac:dyDescent="0.25">
      <c r="A245" s="119" t="s">
        <v>817</v>
      </c>
      <c r="B245" s="120" t="s">
        <v>818</v>
      </c>
      <c r="C245" s="120">
        <v>4950813</v>
      </c>
      <c r="D245" s="125" t="s">
        <v>2</v>
      </c>
      <c r="E245" s="124">
        <v>2000</v>
      </c>
      <c r="F245" s="162">
        <f>VLOOKUP(C245,'2013'!$E$5:$I$838,4,FALSE)</f>
        <v>13200</v>
      </c>
      <c r="G245" s="162" t="str">
        <f>VLOOKUP(C245,'2013'!$E$5:$I$838,5,FALSE)</f>
        <v>480/277</v>
      </c>
      <c r="H245" s="130" t="s">
        <v>853</v>
      </c>
      <c r="I245" s="122">
        <v>41539</v>
      </c>
    </row>
    <row r="246" spans="1:13" ht="15" customHeight="1" x14ac:dyDescent="0.25">
      <c r="A246" s="119" t="s">
        <v>817</v>
      </c>
      <c r="B246" s="120" t="s">
        <v>818</v>
      </c>
      <c r="C246" s="120">
        <v>4950813</v>
      </c>
      <c r="D246" s="125" t="s">
        <v>2</v>
      </c>
      <c r="E246" s="124">
        <v>2000</v>
      </c>
      <c r="F246" s="162">
        <f>VLOOKUP(C246,'2013'!$E$5:$I$838,4,FALSE)</f>
        <v>13200</v>
      </c>
      <c r="G246" s="162" t="str">
        <f>VLOOKUP(C246,'2013'!$E$5:$I$838,5,FALSE)</f>
        <v>480/277</v>
      </c>
      <c r="H246" s="129" t="s">
        <v>852</v>
      </c>
      <c r="I246" s="122">
        <v>41539</v>
      </c>
    </row>
    <row r="247" spans="1:13" ht="15" customHeight="1" x14ac:dyDescent="0.25">
      <c r="A247" s="119" t="s">
        <v>817</v>
      </c>
      <c r="B247" s="120" t="s">
        <v>818</v>
      </c>
      <c r="C247" s="120">
        <v>4950813</v>
      </c>
      <c r="D247" s="125" t="s">
        <v>2</v>
      </c>
      <c r="E247" s="124">
        <v>2000</v>
      </c>
      <c r="F247" s="162">
        <f>VLOOKUP(C247,'2013'!$E$5:$I$838,4,FALSE)</f>
        <v>13200</v>
      </c>
      <c r="G247" s="162" t="str">
        <f>VLOOKUP(C247,'2013'!$E$5:$I$838,5,FALSE)</f>
        <v>480/277</v>
      </c>
      <c r="H247" s="128" t="s">
        <v>851</v>
      </c>
      <c r="I247" s="122">
        <v>41539</v>
      </c>
    </row>
    <row r="248" spans="1:13" ht="15" customHeight="1" x14ac:dyDescent="0.25">
      <c r="A248" s="119" t="s">
        <v>817</v>
      </c>
      <c r="B248" s="120" t="s">
        <v>818</v>
      </c>
      <c r="C248" s="120">
        <v>4950813</v>
      </c>
      <c r="D248" s="125" t="s">
        <v>2</v>
      </c>
      <c r="E248" s="124">
        <v>2000</v>
      </c>
      <c r="F248" s="162">
        <f>VLOOKUP(C248,'2013'!$E$5:$I$838,4,FALSE)</f>
        <v>13200</v>
      </c>
      <c r="G248" s="162" t="str">
        <f>VLOOKUP(C248,'2013'!$E$5:$I$838,5,FALSE)</f>
        <v>480/277</v>
      </c>
      <c r="H248" s="150" t="s">
        <v>850</v>
      </c>
      <c r="I248" s="122">
        <v>41539</v>
      </c>
    </row>
    <row r="249" spans="1:13" ht="15" customHeight="1" x14ac:dyDescent="0.25">
      <c r="A249" s="119" t="s">
        <v>817</v>
      </c>
      <c r="B249" s="120" t="s">
        <v>818</v>
      </c>
      <c r="C249" s="120">
        <v>4950813</v>
      </c>
      <c r="D249" s="125" t="s">
        <v>2</v>
      </c>
      <c r="E249" s="124">
        <v>2000</v>
      </c>
      <c r="F249" s="162">
        <f>VLOOKUP(C249,'2013'!$E$5:$I$838,4,FALSE)</f>
        <v>13200</v>
      </c>
      <c r="G249" s="162" t="str">
        <f>VLOOKUP(C249,'2013'!$E$5:$I$838,5,FALSE)</f>
        <v>480/277</v>
      </c>
      <c r="H249" s="126" t="s">
        <v>849</v>
      </c>
      <c r="I249" s="122">
        <v>41539</v>
      </c>
    </row>
    <row r="250" spans="1:13" ht="15" customHeight="1" thickBot="1" x14ac:dyDescent="0.25">
      <c r="A250" s="119" t="s">
        <v>817</v>
      </c>
      <c r="B250" s="120" t="s">
        <v>818</v>
      </c>
      <c r="C250" s="120">
        <v>4950813</v>
      </c>
      <c r="D250" s="125" t="s">
        <v>2</v>
      </c>
      <c r="E250" s="124">
        <v>2000</v>
      </c>
      <c r="F250" s="162">
        <f>VLOOKUP(C250,'2013'!$E$5:$I$838,4,FALSE)</f>
        <v>13200</v>
      </c>
      <c r="G250" s="162" t="str">
        <f>VLOOKUP(C250,'2013'!$E$5:$I$838,5,FALSE)</f>
        <v>480/277</v>
      </c>
      <c r="H250" s="136" t="s">
        <v>848</v>
      </c>
      <c r="I250" s="122">
        <v>41539</v>
      </c>
    </row>
    <row r="251" spans="1:13" ht="15.75" thickBot="1" x14ac:dyDescent="0.3">
      <c r="A251" s="119" t="s">
        <v>841</v>
      </c>
      <c r="B251" s="120" t="s">
        <v>560</v>
      </c>
      <c r="C251" s="120">
        <v>5050913</v>
      </c>
      <c r="D251" s="125" t="s">
        <v>24</v>
      </c>
      <c r="E251" s="124">
        <v>112.5</v>
      </c>
      <c r="F251" s="162">
        <f>VLOOKUP(C251,'2013'!$E$5:$I$838,4,FALSE)</f>
        <v>11400</v>
      </c>
      <c r="G251" s="162" t="str">
        <f>VLOOKUP(C251,'2013'!$E$5:$I$838,5,FALSE)</f>
        <v>220/127</v>
      </c>
      <c r="H251" s="134" t="s">
        <v>857</v>
      </c>
      <c r="I251" s="122">
        <v>41549</v>
      </c>
    </row>
    <row r="252" spans="1:13" x14ac:dyDescent="0.25">
      <c r="A252" s="119" t="s">
        <v>841</v>
      </c>
      <c r="B252" s="120" t="s">
        <v>560</v>
      </c>
      <c r="C252" s="120">
        <v>5050913</v>
      </c>
      <c r="D252" s="125" t="s">
        <v>24</v>
      </c>
      <c r="E252" s="124">
        <v>112.5</v>
      </c>
      <c r="F252" s="162">
        <f>VLOOKUP(C252,'2013'!$E$5:$I$838,4,FALSE)</f>
        <v>11400</v>
      </c>
      <c r="G252" s="162" t="str">
        <f>VLOOKUP(C252,'2013'!$E$5:$I$838,5,FALSE)</f>
        <v>220/127</v>
      </c>
      <c r="H252" s="135" t="s">
        <v>856</v>
      </c>
      <c r="I252" s="122">
        <v>41549</v>
      </c>
    </row>
    <row r="253" spans="1:13" x14ac:dyDescent="0.25">
      <c r="A253" s="119" t="s">
        <v>841</v>
      </c>
      <c r="B253" s="120" t="s">
        <v>560</v>
      </c>
      <c r="C253" s="120">
        <v>5050913</v>
      </c>
      <c r="D253" s="125" t="s">
        <v>24</v>
      </c>
      <c r="E253" s="124">
        <v>112.5</v>
      </c>
      <c r="F253" s="162">
        <f>VLOOKUP(C253,'2013'!$E$5:$I$838,4,FALSE)</f>
        <v>11400</v>
      </c>
      <c r="G253" s="162" t="str">
        <f>VLOOKUP(C253,'2013'!$E$5:$I$838,5,FALSE)</f>
        <v>220/127</v>
      </c>
      <c r="H253" s="132" t="s">
        <v>855</v>
      </c>
      <c r="I253" s="122">
        <v>41549</v>
      </c>
    </row>
    <row r="254" spans="1:13" x14ac:dyDescent="0.25">
      <c r="A254" s="119" t="s">
        <v>841</v>
      </c>
      <c r="B254" s="120" t="s">
        <v>560</v>
      </c>
      <c r="C254" s="120">
        <v>5050913</v>
      </c>
      <c r="D254" s="125" t="s">
        <v>24</v>
      </c>
      <c r="E254" s="124">
        <v>112.5</v>
      </c>
      <c r="F254" s="162">
        <f>VLOOKUP(C254,'2013'!$E$5:$I$838,4,FALSE)</f>
        <v>11400</v>
      </c>
      <c r="G254" s="162" t="str">
        <f>VLOOKUP(C254,'2013'!$E$5:$I$838,5,FALSE)</f>
        <v>220/127</v>
      </c>
      <c r="H254" s="127" t="s">
        <v>854</v>
      </c>
      <c r="I254" s="122">
        <v>41549</v>
      </c>
    </row>
    <row r="255" spans="1:13" x14ac:dyDescent="0.25">
      <c r="A255" s="119" t="s">
        <v>841</v>
      </c>
      <c r="B255" s="120" t="s">
        <v>560</v>
      </c>
      <c r="C255" s="120">
        <v>5050913</v>
      </c>
      <c r="D255" s="125" t="s">
        <v>24</v>
      </c>
      <c r="E255" s="124">
        <v>112.5</v>
      </c>
      <c r="F255" s="162">
        <f>VLOOKUP(C255,'2013'!$E$5:$I$838,4,FALSE)</f>
        <v>11400</v>
      </c>
      <c r="G255" s="162" t="str">
        <f>VLOOKUP(C255,'2013'!$E$5:$I$838,5,FALSE)</f>
        <v>220/127</v>
      </c>
      <c r="H255" s="130" t="s">
        <v>853</v>
      </c>
      <c r="I255" s="122">
        <v>41549</v>
      </c>
    </row>
    <row r="256" spans="1:13" x14ac:dyDescent="0.25">
      <c r="A256" s="119" t="s">
        <v>841</v>
      </c>
      <c r="B256" s="120" t="s">
        <v>560</v>
      </c>
      <c r="C256" s="120">
        <v>5050913</v>
      </c>
      <c r="D256" s="125" t="s">
        <v>24</v>
      </c>
      <c r="E256" s="124">
        <v>112.5</v>
      </c>
      <c r="F256" s="162">
        <f>VLOOKUP(C256,'2013'!$E$5:$I$838,4,FALSE)</f>
        <v>11400</v>
      </c>
      <c r="G256" s="162" t="str">
        <f>VLOOKUP(C256,'2013'!$E$5:$I$838,5,FALSE)</f>
        <v>220/127</v>
      </c>
      <c r="H256" s="129" t="s">
        <v>852</v>
      </c>
      <c r="I256" s="122">
        <v>41549</v>
      </c>
      <c r="J256" s="129"/>
      <c r="K256" s="129"/>
      <c r="L256" s="129"/>
      <c r="M256" s="129"/>
    </row>
    <row r="257" spans="1:13" ht="15" customHeight="1" x14ac:dyDescent="0.25">
      <c r="A257" s="119" t="s">
        <v>841</v>
      </c>
      <c r="B257" s="120" t="s">
        <v>560</v>
      </c>
      <c r="C257" s="120">
        <v>5050913</v>
      </c>
      <c r="D257" s="125" t="s">
        <v>24</v>
      </c>
      <c r="E257" s="124">
        <v>112.5</v>
      </c>
      <c r="F257" s="162">
        <f>VLOOKUP(C257,'2013'!$E$5:$I$838,4,FALSE)</f>
        <v>11400</v>
      </c>
      <c r="G257" s="162" t="str">
        <f>VLOOKUP(C257,'2013'!$E$5:$I$838,5,FALSE)</f>
        <v>220/127</v>
      </c>
      <c r="H257" s="128" t="s">
        <v>851</v>
      </c>
      <c r="I257" s="122">
        <v>41549</v>
      </c>
    </row>
    <row r="258" spans="1:13" x14ac:dyDescent="0.25">
      <c r="A258" s="119" t="s">
        <v>841</v>
      </c>
      <c r="B258" s="120" t="s">
        <v>560</v>
      </c>
      <c r="C258" s="120">
        <v>5050913</v>
      </c>
      <c r="D258" s="125" t="s">
        <v>24</v>
      </c>
      <c r="E258" s="124">
        <v>112.5</v>
      </c>
      <c r="F258" s="162">
        <f>VLOOKUP(C258,'2013'!$E$5:$I$838,4,FALSE)</f>
        <v>11400</v>
      </c>
      <c r="G258" s="162" t="str">
        <f>VLOOKUP(C258,'2013'!$E$5:$I$838,5,FALSE)</f>
        <v>220/127</v>
      </c>
      <c r="H258" s="150" t="s">
        <v>850</v>
      </c>
      <c r="I258" s="122">
        <v>41549</v>
      </c>
    </row>
    <row r="259" spans="1:13" x14ac:dyDescent="0.25">
      <c r="A259" s="119" t="s">
        <v>841</v>
      </c>
      <c r="B259" s="120" t="s">
        <v>560</v>
      </c>
      <c r="C259" s="120">
        <v>5050913</v>
      </c>
      <c r="D259" s="125" t="s">
        <v>24</v>
      </c>
      <c r="E259" s="124">
        <v>112.5</v>
      </c>
      <c r="F259" s="162">
        <f>VLOOKUP(C259,'2013'!$E$5:$I$838,4,FALSE)</f>
        <v>11400</v>
      </c>
      <c r="G259" s="162" t="str">
        <f>VLOOKUP(C259,'2013'!$E$5:$I$838,5,FALSE)</f>
        <v>220/127</v>
      </c>
      <c r="H259" s="126" t="s">
        <v>849</v>
      </c>
      <c r="I259" s="122">
        <v>41549</v>
      </c>
    </row>
    <row r="260" spans="1:13" ht="15.75" thickBot="1" x14ac:dyDescent="0.25">
      <c r="A260" s="119" t="s">
        <v>841</v>
      </c>
      <c r="B260" s="120" t="s">
        <v>560</v>
      </c>
      <c r="C260" s="120">
        <v>5050913</v>
      </c>
      <c r="D260" s="125" t="s">
        <v>24</v>
      </c>
      <c r="E260" s="124">
        <v>112.5</v>
      </c>
      <c r="F260" s="162">
        <f>VLOOKUP(C260,'2013'!$E$5:$I$838,4,FALSE)</f>
        <v>11400</v>
      </c>
      <c r="G260" s="162" t="str">
        <f>VLOOKUP(C260,'2013'!$E$5:$I$838,5,FALSE)</f>
        <v>220/127</v>
      </c>
      <c r="H260" s="123" t="s">
        <v>848</v>
      </c>
      <c r="I260" s="122">
        <v>41549</v>
      </c>
    </row>
    <row r="261" spans="1:13" ht="15" customHeight="1" thickBot="1" x14ac:dyDescent="0.3">
      <c r="A261" s="119" t="s">
        <v>874</v>
      </c>
      <c r="B261" s="120" t="s">
        <v>882</v>
      </c>
      <c r="C261" s="120">
        <v>5120913</v>
      </c>
      <c r="D261" s="125" t="s">
        <v>2</v>
      </c>
      <c r="E261" s="124">
        <v>225</v>
      </c>
      <c r="F261" s="162">
        <f>VLOOKUP(C261,'2013'!$E$5:$I$838,4,FALSE)</f>
        <v>13200</v>
      </c>
      <c r="G261" s="162" t="str">
        <f>VLOOKUP(C261,'2013'!$E$5:$I$838,5,FALSE)</f>
        <v>220/127</v>
      </c>
      <c r="H261" s="134" t="s">
        <v>857</v>
      </c>
      <c r="I261" s="122">
        <v>41565</v>
      </c>
    </row>
    <row r="262" spans="1:13" ht="15" customHeight="1" x14ac:dyDescent="0.25">
      <c r="A262" s="119" t="s">
        <v>874</v>
      </c>
      <c r="B262" s="120" t="s">
        <v>882</v>
      </c>
      <c r="C262" s="120">
        <v>5120913</v>
      </c>
      <c r="D262" s="125" t="s">
        <v>2</v>
      </c>
      <c r="E262" s="124">
        <v>225</v>
      </c>
      <c r="F262" s="162">
        <f>VLOOKUP(C262,'2013'!$E$5:$I$838,4,FALSE)</f>
        <v>13200</v>
      </c>
      <c r="G262" s="162" t="str">
        <f>VLOOKUP(C262,'2013'!$E$5:$I$838,5,FALSE)</f>
        <v>220/127</v>
      </c>
      <c r="H262" s="133" t="s">
        <v>856</v>
      </c>
      <c r="I262" s="122">
        <v>41565</v>
      </c>
    </row>
    <row r="263" spans="1:13" ht="15" customHeight="1" x14ac:dyDescent="0.25">
      <c r="A263" s="119" t="s">
        <v>874</v>
      </c>
      <c r="B263" s="120" t="s">
        <v>882</v>
      </c>
      <c r="C263" s="120">
        <v>5120913</v>
      </c>
      <c r="D263" s="125" t="s">
        <v>2</v>
      </c>
      <c r="E263" s="124">
        <v>225</v>
      </c>
      <c r="F263" s="162">
        <f>VLOOKUP(C263,'2013'!$E$5:$I$838,4,FALSE)</f>
        <v>13200</v>
      </c>
      <c r="G263" s="162" t="str">
        <f>VLOOKUP(C263,'2013'!$E$5:$I$838,5,FALSE)</f>
        <v>220/127</v>
      </c>
      <c r="H263" s="132" t="s">
        <v>855</v>
      </c>
      <c r="I263" s="122">
        <v>41565</v>
      </c>
    </row>
    <row r="264" spans="1:13" ht="15" customHeight="1" x14ac:dyDescent="0.25">
      <c r="A264" s="119" t="s">
        <v>874</v>
      </c>
      <c r="B264" s="120" t="s">
        <v>882</v>
      </c>
      <c r="C264" s="120">
        <v>5120913</v>
      </c>
      <c r="D264" s="125" t="s">
        <v>2</v>
      </c>
      <c r="E264" s="124">
        <v>225</v>
      </c>
      <c r="F264" s="162">
        <f>VLOOKUP(C264,'2013'!$E$5:$I$838,4,FALSE)</f>
        <v>13200</v>
      </c>
      <c r="G264" s="162" t="str">
        <f>VLOOKUP(C264,'2013'!$E$5:$I$838,5,FALSE)</f>
        <v>220/127</v>
      </c>
      <c r="H264" s="131" t="s">
        <v>854</v>
      </c>
      <c r="I264" s="122">
        <v>41565</v>
      </c>
    </row>
    <row r="265" spans="1:13" ht="15" customHeight="1" x14ac:dyDescent="0.25">
      <c r="A265" s="119" t="s">
        <v>874</v>
      </c>
      <c r="B265" s="120" t="s">
        <v>882</v>
      </c>
      <c r="C265" s="120">
        <v>5120913</v>
      </c>
      <c r="D265" s="125" t="s">
        <v>2</v>
      </c>
      <c r="E265" s="124">
        <v>225</v>
      </c>
      <c r="F265" s="162">
        <f>VLOOKUP(C265,'2013'!$E$5:$I$838,4,FALSE)</f>
        <v>13200</v>
      </c>
      <c r="G265" s="162" t="str">
        <f>VLOOKUP(C265,'2013'!$E$5:$I$838,5,FALSE)</f>
        <v>220/127</v>
      </c>
      <c r="H265" s="130" t="s">
        <v>853</v>
      </c>
      <c r="I265" s="122">
        <v>41565</v>
      </c>
    </row>
    <row r="266" spans="1:13" ht="15" customHeight="1" x14ac:dyDescent="0.25">
      <c r="A266" s="119" t="s">
        <v>874</v>
      </c>
      <c r="B266" s="120" t="s">
        <v>882</v>
      </c>
      <c r="C266" s="120">
        <v>5120913</v>
      </c>
      <c r="D266" s="125" t="s">
        <v>2</v>
      </c>
      <c r="E266" s="124">
        <v>225</v>
      </c>
      <c r="F266" s="162">
        <f>VLOOKUP(C266,'2013'!$E$5:$I$838,4,FALSE)</f>
        <v>13200</v>
      </c>
      <c r="G266" s="162" t="str">
        <f>VLOOKUP(C266,'2013'!$E$5:$I$838,5,FALSE)</f>
        <v>220/127</v>
      </c>
      <c r="H266" s="129" t="s">
        <v>852</v>
      </c>
      <c r="I266" s="122">
        <v>41565</v>
      </c>
      <c r="J266" s="129"/>
      <c r="K266" s="129"/>
      <c r="L266" s="129"/>
      <c r="M266" s="129"/>
    </row>
    <row r="267" spans="1:13" ht="15" customHeight="1" x14ac:dyDescent="0.25">
      <c r="A267" s="119" t="s">
        <v>874</v>
      </c>
      <c r="B267" s="120" t="s">
        <v>882</v>
      </c>
      <c r="C267" s="120">
        <v>5120913</v>
      </c>
      <c r="D267" s="125" t="s">
        <v>2</v>
      </c>
      <c r="E267" s="124">
        <v>225</v>
      </c>
      <c r="F267" s="162">
        <f>VLOOKUP(C267,'2013'!$E$5:$I$838,4,FALSE)</f>
        <v>13200</v>
      </c>
      <c r="G267" s="162" t="str">
        <f>VLOOKUP(C267,'2013'!$E$5:$I$838,5,FALSE)</f>
        <v>220/127</v>
      </c>
      <c r="H267" s="128" t="s">
        <v>851</v>
      </c>
      <c r="I267" s="122">
        <v>41565</v>
      </c>
    </row>
    <row r="268" spans="1:13" ht="15" customHeight="1" x14ac:dyDescent="0.25">
      <c r="A268" s="119" t="s">
        <v>874</v>
      </c>
      <c r="B268" s="120" t="s">
        <v>882</v>
      </c>
      <c r="C268" s="120">
        <v>5120913</v>
      </c>
      <c r="D268" s="125" t="s">
        <v>2</v>
      </c>
      <c r="E268" s="124">
        <v>225</v>
      </c>
      <c r="F268" s="162">
        <f>VLOOKUP(C268,'2013'!$E$5:$I$838,4,FALSE)</f>
        <v>13200</v>
      </c>
      <c r="G268" s="162" t="str">
        <f>VLOOKUP(C268,'2013'!$E$5:$I$838,5,FALSE)</f>
        <v>220/127</v>
      </c>
      <c r="H268" s="150" t="s">
        <v>850</v>
      </c>
      <c r="I268" s="122">
        <v>41565</v>
      </c>
    </row>
    <row r="269" spans="1:13" ht="15" customHeight="1" x14ac:dyDescent="0.25">
      <c r="A269" s="119" t="s">
        <v>874</v>
      </c>
      <c r="B269" s="120" t="s">
        <v>882</v>
      </c>
      <c r="C269" s="120">
        <v>5120913</v>
      </c>
      <c r="D269" s="125" t="s">
        <v>2</v>
      </c>
      <c r="E269" s="124">
        <v>225</v>
      </c>
      <c r="F269" s="162">
        <f>VLOOKUP(C269,'2013'!$E$5:$I$838,4,FALSE)</f>
        <v>13200</v>
      </c>
      <c r="G269" s="162" t="str">
        <f>VLOOKUP(C269,'2013'!$E$5:$I$838,5,FALSE)</f>
        <v>220/127</v>
      </c>
      <c r="H269" s="126" t="s">
        <v>849</v>
      </c>
      <c r="I269" s="122">
        <v>41565</v>
      </c>
    </row>
    <row r="270" spans="1:13" ht="15" customHeight="1" thickBot="1" x14ac:dyDescent="0.25">
      <c r="A270" s="119" t="s">
        <v>874</v>
      </c>
      <c r="B270" s="120" t="s">
        <v>882</v>
      </c>
      <c r="C270" s="120">
        <v>5120913</v>
      </c>
      <c r="D270" s="125" t="s">
        <v>2</v>
      </c>
      <c r="E270" s="124">
        <v>225</v>
      </c>
      <c r="F270" s="162">
        <f>VLOOKUP(C270,'2013'!$E$5:$I$838,4,FALSE)</f>
        <v>13200</v>
      </c>
      <c r="G270" s="162" t="str">
        <f>VLOOKUP(C270,'2013'!$E$5:$I$838,5,FALSE)</f>
        <v>220/127</v>
      </c>
      <c r="H270" s="123" t="s">
        <v>848</v>
      </c>
      <c r="I270" s="122">
        <v>41565</v>
      </c>
    </row>
    <row r="271" spans="1:13" ht="15" customHeight="1" thickBot="1" x14ac:dyDescent="0.3">
      <c r="A271" s="119" t="s">
        <v>877</v>
      </c>
      <c r="B271" s="120" t="s">
        <v>883</v>
      </c>
      <c r="C271" s="120">
        <v>5130913</v>
      </c>
      <c r="D271" s="125" t="s">
        <v>2</v>
      </c>
      <c r="E271" s="124">
        <v>300</v>
      </c>
      <c r="F271" s="162">
        <f>VLOOKUP(C271,'2013'!$E$5:$I$838,4,FALSE)</f>
        <v>13200</v>
      </c>
      <c r="G271" s="162" t="str">
        <f>VLOOKUP(C271,'2013'!$E$5:$I$838,5,FALSE)</f>
        <v>220/127</v>
      </c>
      <c r="H271" s="134" t="s">
        <v>857</v>
      </c>
      <c r="I271" s="122">
        <v>41554</v>
      </c>
    </row>
    <row r="272" spans="1:13" ht="15" customHeight="1" x14ac:dyDescent="0.25">
      <c r="A272" s="119" t="s">
        <v>877</v>
      </c>
      <c r="B272" s="120" t="s">
        <v>883</v>
      </c>
      <c r="C272" s="120">
        <v>5130913</v>
      </c>
      <c r="D272" s="125" t="s">
        <v>2</v>
      </c>
      <c r="E272" s="124">
        <v>300</v>
      </c>
      <c r="F272" s="162">
        <f>VLOOKUP(C272,'2013'!$E$5:$I$838,4,FALSE)</f>
        <v>13200</v>
      </c>
      <c r="G272" s="162" t="str">
        <f>VLOOKUP(C272,'2013'!$E$5:$I$838,5,FALSE)</f>
        <v>220/127</v>
      </c>
      <c r="H272" s="133" t="s">
        <v>856</v>
      </c>
      <c r="I272" s="122">
        <v>41554</v>
      </c>
    </row>
    <row r="273" spans="1:13" ht="15" customHeight="1" x14ac:dyDescent="0.25">
      <c r="A273" s="119" t="s">
        <v>877</v>
      </c>
      <c r="B273" s="120" t="s">
        <v>883</v>
      </c>
      <c r="C273" s="120">
        <v>5130913</v>
      </c>
      <c r="D273" s="125" t="s">
        <v>2</v>
      </c>
      <c r="E273" s="124">
        <v>300</v>
      </c>
      <c r="F273" s="162">
        <f>VLOOKUP(C273,'2013'!$E$5:$I$838,4,FALSE)</f>
        <v>13200</v>
      </c>
      <c r="G273" s="162" t="str">
        <f>VLOOKUP(C273,'2013'!$E$5:$I$838,5,FALSE)</f>
        <v>220/127</v>
      </c>
      <c r="H273" s="132" t="s">
        <v>855</v>
      </c>
      <c r="I273" s="122">
        <v>41554</v>
      </c>
    </row>
    <row r="274" spans="1:13" ht="15" customHeight="1" x14ac:dyDescent="0.25">
      <c r="A274" s="119" t="s">
        <v>877</v>
      </c>
      <c r="B274" s="120" t="s">
        <v>883</v>
      </c>
      <c r="C274" s="120">
        <v>5130913</v>
      </c>
      <c r="D274" s="125" t="s">
        <v>2</v>
      </c>
      <c r="E274" s="124">
        <v>300</v>
      </c>
      <c r="F274" s="162">
        <f>VLOOKUP(C274,'2013'!$E$5:$I$838,4,FALSE)</f>
        <v>13200</v>
      </c>
      <c r="G274" s="162" t="str">
        <f>VLOOKUP(C274,'2013'!$E$5:$I$838,5,FALSE)</f>
        <v>220/127</v>
      </c>
      <c r="H274" s="131" t="s">
        <v>854</v>
      </c>
      <c r="I274" s="122">
        <v>41554</v>
      </c>
    </row>
    <row r="275" spans="1:13" ht="15" customHeight="1" x14ac:dyDescent="0.25">
      <c r="A275" s="119" t="s">
        <v>877</v>
      </c>
      <c r="B275" s="120" t="s">
        <v>883</v>
      </c>
      <c r="C275" s="120">
        <v>5130913</v>
      </c>
      <c r="D275" s="125" t="s">
        <v>2</v>
      </c>
      <c r="E275" s="124">
        <v>300</v>
      </c>
      <c r="F275" s="162">
        <f>VLOOKUP(C275,'2013'!$E$5:$I$838,4,FALSE)</f>
        <v>13200</v>
      </c>
      <c r="G275" s="162" t="str">
        <f>VLOOKUP(C275,'2013'!$E$5:$I$838,5,FALSE)</f>
        <v>220/127</v>
      </c>
      <c r="H275" s="130" t="s">
        <v>853</v>
      </c>
      <c r="I275" s="122">
        <v>41554</v>
      </c>
    </row>
    <row r="276" spans="1:13" ht="15" customHeight="1" x14ac:dyDescent="0.25">
      <c r="A276" s="119" t="s">
        <v>877</v>
      </c>
      <c r="B276" s="120" t="s">
        <v>883</v>
      </c>
      <c r="C276" s="120">
        <v>5130913</v>
      </c>
      <c r="D276" s="125" t="s">
        <v>2</v>
      </c>
      <c r="E276" s="124">
        <v>300</v>
      </c>
      <c r="F276" s="162">
        <f>VLOOKUP(C276,'2013'!$E$5:$I$838,4,FALSE)</f>
        <v>13200</v>
      </c>
      <c r="G276" s="162" t="str">
        <f>VLOOKUP(C276,'2013'!$E$5:$I$838,5,FALSE)</f>
        <v>220/127</v>
      </c>
      <c r="H276" s="129" t="s">
        <v>852</v>
      </c>
      <c r="I276" s="122">
        <v>41554</v>
      </c>
      <c r="J276" s="129"/>
      <c r="K276" s="129"/>
      <c r="L276" s="129"/>
      <c r="M276" s="129"/>
    </row>
    <row r="277" spans="1:13" ht="15" customHeight="1" x14ac:dyDescent="0.25">
      <c r="A277" s="119" t="s">
        <v>877</v>
      </c>
      <c r="B277" s="120" t="s">
        <v>883</v>
      </c>
      <c r="C277" s="120">
        <v>5130913</v>
      </c>
      <c r="D277" s="125" t="s">
        <v>2</v>
      </c>
      <c r="E277" s="124">
        <v>300</v>
      </c>
      <c r="F277" s="162">
        <f>VLOOKUP(C277,'2013'!$E$5:$I$838,4,FALSE)</f>
        <v>13200</v>
      </c>
      <c r="G277" s="162" t="str">
        <f>VLOOKUP(C277,'2013'!$E$5:$I$838,5,FALSE)</f>
        <v>220/127</v>
      </c>
      <c r="H277" s="128" t="s">
        <v>851</v>
      </c>
      <c r="I277" s="122">
        <v>41554</v>
      </c>
    </row>
    <row r="278" spans="1:13" ht="15" customHeight="1" x14ac:dyDescent="0.25">
      <c r="A278" s="119" t="s">
        <v>877</v>
      </c>
      <c r="B278" s="120" t="s">
        <v>883</v>
      </c>
      <c r="C278" s="120">
        <v>5130913</v>
      </c>
      <c r="D278" s="125" t="s">
        <v>2</v>
      </c>
      <c r="E278" s="124">
        <v>300</v>
      </c>
      <c r="F278" s="162">
        <f>VLOOKUP(C278,'2013'!$E$5:$I$838,4,FALSE)</f>
        <v>13200</v>
      </c>
      <c r="G278" s="162" t="str">
        <f>VLOOKUP(C278,'2013'!$E$5:$I$838,5,FALSE)</f>
        <v>220/127</v>
      </c>
      <c r="H278" s="150" t="s">
        <v>850</v>
      </c>
      <c r="I278" s="122">
        <v>41554</v>
      </c>
    </row>
    <row r="279" spans="1:13" ht="15" customHeight="1" x14ac:dyDescent="0.25">
      <c r="A279" s="119" t="s">
        <v>877</v>
      </c>
      <c r="B279" s="120" t="s">
        <v>883</v>
      </c>
      <c r="C279" s="120">
        <v>5130913</v>
      </c>
      <c r="D279" s="125" t="s">
        <v>2</v>
      </c>
      <c r="E279" s="124">
        <v>300</v>
      </c>
      <c r="F279" s="162">
        <f>VLOOKUP(C279,'2013'!$E$5:$I$838,4,FALSE)</f>
        <v>13200</v>
      </c>
      <c r="G279" s="162" t="str">
        <f>VLOOKUP(C279,'2013'!$E$5:$I$838,5,FALSE)</f>
        <v>220/127</v>
      </c>
      <c r="H279" s="126" t="s">
        <v>849</v>
      </c>
      <c r="I279" s="122">
        <v>41554</v>
      </c>
    </row>
    <row r="280" spans="1:13" ht="15" customHeight="1" thickBot="1" x14ac:dyDescent="0.25">
      <c r="A280" s="119" t="s">
        <v>877</v>
      </c>
      <c r="B280" s="120" t="s">
        <v>883</v>
      </c>
      <c r="C280" s="120">
        <v>5130913</v>
      </c>
      <c r="D280" s="125" t="s">
        <v>2</v>
      </c>
      <c r="E280" s="124">
        <v>300</v>
      </c>
      <c r="F280" s="162">
        <f>VLOOKUP(C280,'2013'!$E$5:$I$838,4,FALSE)</f>
        <v>13200</v>
      </c>
      <c r="G280" s="162" t="str">
        <f>VLOOKUP(C280,'2013'!$E$5:$I$838,5,FALSE)</f>
        <v>220/127</v>
      </c>
      <c r="H280" s="123" t="s">
        <v>848</v>
      </c>
      <c r="I280" s="122">
        <v>41554</v>
      </c>
    </row>
    <row r="281" spans="1:13" ht="15" customHeight="1" thickBot="1" x14ac:dyDescent="0.3">
      <c r="A281" s="119" t="s">
        <v>890</v>
      </c>
      <c r="B281" s="120" t="s">
        <v>485</v>
      </c>
      <c r="C281" s="120">
        <v>5160913</v>
      </c>
      <c r="D281" s="119" t="s">
        <v>7</v>
      </c>
      <c r="E281" s="118">
        <v>300</v>
      </c>
      <c r="F281" s="162">
        <f>VLOOKUP(C281,'2013'!$E$5:$I$838,4,FALSE)</f>
        <v>11400</v>
      </c>
      <c r="G281" s="162" t="str">
        <f>VLOOKUP(C281,'2013'!$E$5:$I$838,5,FALSE)</f>
        <v>208/120</v>
      </c>
      <c r="H281" s="134" t="s">
        <v>857</v>
      </c>
      <c r="I281" s="122">
        <v>41550</v>
      </c>
      <c r="J281" s="160"/>
      <c r="K281" s="160"/>
      <c r="L281" s="160"/>
      <c r="M281" s="160"/>
    </row>
    <row r="282" spans="1:13" ht="15" customHeight="1" x14ac:dyDescent="0.25">
      <c r="A282" s="119" t="s">
        <v>890</v>
      </c>
      <c r="B282" s="120" t="s">
        <v>485</v>
      </c>
      <c r="C282" s="120">
        <v>5160913</v>
      </c>
      <c r="D282" s="119" t="s">
        <v>7</v>
      </c>
      <c r="E282" s="118">
        <v>300</v>
      </c>
      <c r="F282" s="162">
        <f>VLOOKUP(C282,'2013'!$E$5:$I$838,4,FALSE)</f>
        <v>11400</v>
      </c>
      <c r="G282" s="162" t="str">
        <f>VLOOKUP(C282,'2013'!$E$5:$I$838,5,FALSE)</f>
        <v>208/120</v>
      </c>
      <c r="H282" s="135" t="s">
        <v>856</v>
      </c>
      <c r="I282" s="122">
        <v>41550</v>
      </c>
    </row>
    <row r="283" spans="1:13" ht="15" customHeight="1" x14ac:dyDescent="0.25">
      <c r="A283" s="119" t="s">
        <v>890</v>
      </c>
      <c r="B283" s="120" t="s">
        <v>485</v>
      </c>
      <c r="C283" s="120">
        <v>5160913</v>
      </c>
      <c r="D283" s="119" t="s">
        <v>7</v>
      </c>
      <c r="E283" s="118">
        <v>300</v>
      </c>
      <c r="F283" s="162">
        <f>VLOOKUP(C283,'2013'!$E$5:$I$838,4,FALSE)</f>
        <v>11400</v>
      </c>
      <c r="G283" s="162" t="str">
        <f>VLOOKUP(C283,'2013'!$E$5:$I$838,5,FALSE)</f>
        <v>208/120</v>
      </c>
      <c r="H283" s="130" t="s">
        <v>853</v>
      </c>
      <c r="I283" s="122">
        <v>41550</v>
      </c>
    </row>
    <row r="284" spans="1:13" ht="15" customHeight="1" x14ac:dyDescent="0.25">
      <c r="A284" s="119" t="s">
        <v>890</v>
      </c>
      <c r="B284" s="120" t="s">
        <v>485</v>
      </c>
      <c r="C284" s="120">
        <v>5160913</v>
      </c>
      <c r="D284" s="119" t="s">
        <v>7</v>
      </c>
      <c r="E284" s="118">
        <v>300</v>
      </c>
      <c r="F284" s="162">
        <f>VLOOKUP(C284,'2013'!$E$5:$I$838,4,FALSE)</f>
        <v>11400</v>
      </c>
      <c r="G284" s="162" t="str">
        <f>VLOOKUP(C284,'2013'!$E$5:$I$838,5,FALSE)</f>
        <v>208/120</v>
      </c>
      <c r="H284" s="132" t="s">
        <v>855</v>
      </c>
      <c r="I284" s="122">
        <v>41550</v>
      </c>
    </row>
    <row r="285" spans="1:13" ht="15" customHeight="1" x14ac:dyDescent="0.25">
      <c r="A285" s="119" t="s">
        <v>890</v>
      </c>
      <c r="B285" s="120" t="s">
        <v>485</v>
      </c>
      <c r="C285" s="120">
        <v>5160913</v>
      </c>
      <c r="D285" s="119" t="s">
        <v>7</v>
      </c>
      <c r="E285" s="118">
        <v>300</v>
      </c>
      <c r="F285" s="162">
        <f>VLOOKUP(C285,'2013'!$E$5:$I$838,4,FALSE)</f>
        <v>11400</v>
      </c>
      <c r="G285" s="162" t="str">
        <f>VLOOKUP(C285,'2013'!$E$5:$I$838,5,FALSE)</f>
        <v>208/120</v>
      </c>
      <c r="H285" s="137" t="s">
        <v>858</v>
      </c>
      <c r="I285" s="122">
        <v>41550</v>
      </c>
    </row>
    <row r="286" spans="1:13" ht="15" customHeight="1" x14ac:dyDescent="0.25">
      <c r="A286" s="119" t="s">
        <v>890</v>
      </c>
      <c r="B286" s="120" t="s">
        <v>485</v>
      </c>
      <c r="C286" s="120">
        <v>5160913</v>
      </c>
      <c r="D286" s="119" t="s">
        <v>7</v>
      </c>
      <c r="E286" s="118">
        <v>300</v>
      </c>
      <c r="F286" s="162">
        <f>VLOOKUP(C286,'2013'!$E$5:$I$838,4,FALSE)</f>
        <v>11400</v>
      </c>
      <c r="G286" s="162" t="str">
        <f>VLOOKUP(C286,'2013'!$E$5:$I$838,5,FALSE)</f>
        <v>208/120</v>
      </c>
      <c r="H286" s="129" t="s">
        <v>852</v>
      </c>
      <c r="I286" s="122">
        <v>41550</v>
      </c>
    </row>
    <row r="287" spans="1:13" ht="15" customHeight="1" x14ac:dyDescent="0.25">
      <c r="A287" s="119" t="s">
        <v>890</v>
      </c>
      <c r="B287" s="120" t="s">
        <v>485</v>
      </c>
      <c r="C287" s="120">
        <v>5160913</v>
      </c>
      <c r="D287" s="119" t="s">
        <v>7</v>
      </c>
      <c r="E287" s="118">
        <v>300</v>
      </c>
      <c r="F287" s="162">
        <f>VLOOKUP(C287,'2013'!$E$5:$I$838,4,FALSE)</f>
        <v>11400</v>
      </c>
      <c r="G287" s="162" t="str">
        <f>VLOOKUP(C287,'2013'!$E$5:$I$838,5,FALSE)</f>
        <v>208/120</v>
      </c>
      <c r="H287" s="126" t="s">
        <v>849</v>
      </c>
      <c r="I287" s="122">
        <v>41550</v>
      </c>
    </row>
    <row r="288" spans="1:13" ht="15" customHeight="1" thickBot="1" x14ac:dyDescent="0.25">
      <c r="A288" s="119" t="s">
        <v>890</v>
      </c>
      <c r="B288" s="120" t="s">
        <v>485</v>
      </c>
      <c r="C288" s="120">
        <v>5160913</v>
      </c>
      <c r="D288" s="119" t="s">
        <v>7</v>
      </c>
      <c r="E288" s="118">
        <v>300</v>
      </c>
      <c r="F288" s="162">
        <f>VLOOKUP(C288,'2013'!$E$5:$I$838,4,FALSE)</f>
        <v>11400</v>
      </c>
      <c r="G288" s="162" t="str">
        <f>VLOOKUP(C288,'2013'!$E$5:$I$838,5,FALSE)</f>
        <v>208/120</v>
      </c>
      <c r="H288" s="136" t="s">
        <v>848</v>
      </c>
      <c r="I288" s="122">
        <v>41550</v>
      </c>
    </row>
    <row r="289" spans="1:9" ht="15" customHeight="1" thickBot="1" x14ac:dyDescent="0.3">
      <c r="A289" s="119" t="s">
        <v>891</v>
      </c>
      <c r="B289" s="120" t="s">
        <v>893</v>
      </c>
      <c r="C289" s="120">
        <v>5170913</v>
      </c>
      <c r="D289" s="119" t="s">
        <v>7</v>
      </c>
      <c r="E289" s="118">
        <v>40</v>
      </c>
      <c r="F289" s="162">
        <f>VLOOKUP(C289,'2013'!$E$5:$I$838,4,FALSE)</f>
        <v>260</v>
      </c>
      <c r="G289" s="162" t="str">
        <f>VLOOKUP(C289,'2013'!$E$5:$I$838,5,FALSE)</f>
        <v>220/127</v>
      </c>
      <c r="H289" s="134" t="s">
        <v>857</v>
      </c>
      <c r="I289" s="122">
        <v>41560</v>
      </c>
    </row>
    <row r="290" spans="1:9" ht="15" customHeight="1" x14ac:dyDescent="0.25">
      <c r="A290" s="119" t="s">
        <v>902</v>
      </c>
      <c r="B290" s="120" t="s">
        <v>893</v>
      </c>
      <c r="C290" s="120">
        <v>5170913</v>
      </c>
      <c r="D290" s="119" t="s">
        <v>7</v>
      </c>
      <c r="E290" s="118">
        <v>40</v>
      </c>
      <c r="F290" s="162">
        <f>VLOOKUP(C290,'2013'!$E$5:$I$838,4,FALSE)</f>
        <v>260</v>
      </c>
      <c r="G290" s="162" t="str">
        <f>VLOOKUP(C290,'2013'!$E$5:$I$838,5,FALSE)</f>
        <v>220/127</v>
      </c>
      <c r="H290" s="135" t="s">
        <v>856</v>
      </c>
      <c r="I290" s="122">
        <v>41560</v>
      </c>
    </row>
    <row r="291" spans="1:9" ht="15" customHeight="1" x14ac:dyDescent="0.25">
      <c r="A291" s="119" t="s">
        <v>903</v>
      </c>
      <c r="B291" s="120" t="s">
        <v>893</v>
      </c>
      <c r="C291" s="120">
        <v>5170913</v>
      </c>
      <c r="D291" s="119" t="s">
        <v>7</v>
      </c>
      <c r="E291" s="118">
        <v>40</v>
      </c>
      <c r="F291" s="162">
        <f>VLOOKUP(C291,'2013'!$E$5:$I$838,4,FALSE)</f>
        <v>260</v>
      </c>
      <c r="G291" s="162" t="str">
        <f>VLOOKUP(C291,'2013'!$E$5:$I$838,5,FALSE)</f>
        <v>220/127</v>
      </c>
      <c r="H291" s="130" t="s">
        <v>853</v>
      </c>
      <c r="I291" s="122">
        <v>41560</v>
      </c>
    </row>
    <row r="292" spans="1:9" ht="15" customHeight="1" x14ac:dyDescent="0.25">
      <c r="A292" s="119" t="s">
        <v>904</v>
      </c>
      <c r="B292" s="120" t="s">
        <v>893</v>
      </c>
      <c r="C292" s="120">
        <v>5170913</v>
      </c>
      <c r="D292" s="119" t="s">
        <v>7</v>
      </c>
      <c r="E292" s="118">
        <v>40</v>
      </c>
      <c r="F292" s="162">
        <f>VLOOKUP(C292,'2013'!$E$5:$I$838,4,FALSE)</f>
        <v>260</v>
      </c>
      <c r="G292" s="162" t="str">
        <f>VLOOKUP(C292,'2013'!$E$5:$I$838,5,FALSE)</f>
        <v>220/127</v>
      </c>
      <c r="H292" s="132" t="s">
        <v>855</v>
      </c>
      <c r="I292" s="122">
        <v>41560</v>
      </c>
    </row>
    <row r="293" spans="1:9" ht="15" customHeight="1" x14ac:dyDescent="0.25">
      <c r="A293" s="119" t="s">
        <v>905</v>
      </c>
      <c r="B293" s="120" t="s">
        <v>893</v>
      </c>
      <c r="C293" s="120">
        <v>5170913</v>
      </c>
      <c r="D293" s="119" t="s">
        <v>7</v>
      </c>
      <c r="E293" s="118">
        <v>40</v>
      </c>
      <c r="F293" s="162">
        <f>VLOOKUP(C293,'2013'!$E$5:$I$838,4,FALSE)</f>
        <v>260</v>
      </c>
      <c r="G293" s="162" t="str">
        <f>VLOOKUP(C293,'2013'!$E$5:$I$838,5,FALSE)</f>
        <v>220/127</v>
      </c>
      <c r="H293" s="129" t="s">
        <v>852</v>
      </c>
      <c r="I293" s="122">
        <v>41560</v>
      </c>
    </row>
    <row r="294" spans="1:9" ht="15" customHeight="1" x14ac:dyDescent="0.25">
      <c r="A294" s="119" t="s">
        <v>906</v>
      </c>
      <c r="B294" s="120" t="s">
        <v>893</v>
      </c>
      <c r="C294" s="120">
        <v>5170913</v>
      </c>
      <c r="D294" s="119" t="s">
        <v>7</v>
      </c>
      <c r="E294" s="118">
        <v>40</v>
      </c>
      <c r="F294" s="162">
        <f>VLOOKUP(C294,'2013'!$E$5:$I$838,4,FALSE)</f>
        <v>260</v>
      </c>
      <c r="G294" s="162" t="str">
        <f>VLOOKUP(C294,'2013'!$E$5:$I$838,5,FALSE)</f>
        <v>220/127</v>
      </c>
      <c r="H294" s="126" t="s">
        <v>849</v>
      </c>
      <c r="I294" s="122">
        <v>41560</v>
      </c>
    </row>
    <row r="295" spans="1:9" ht="15" customHeight="1" thickBot="1" x14ac:dyDescent="0.25">
      <c r="A295" s="119" t="s">
        <v>907</v>
      </c>
      <c r="B295" s="120" t="s">
        <v>893</v>
      </c>
      <c r="C295" s="120">
        <v>5170913</v>
      </c>
      <c r="D295" s="119" t="s">
        <v>7</v>
      </c>
      <c r="E295" s="118">
        <v>40</v>
      </c>
      <c r="F295" s="162">
        <f>VLOOKUP(C295,'2013'!$E$5:$I$838,4,FALSE)</f>
        <v>260</v>
      </c>
      <c r="G295" s="162" t="str">
        <f>VLOOKUP(C295,'2013'!$E$5:$I$838,5,FALSE)</f>
        <v>220/127</v>
      </c>
      <c r="H295" s="136" t="s">
        <v>848</v>
      </c>
      <c r="I295" s="122">
        <v>41560</v>
      </c>
    </row>
    <row r="296" spans="1:9" ht="15" customHeight="1" thickBot="1" x14ac:dyDescent="0.3">
      <c r="A296" s="119" t="s">
        <v>730</v>
      </c>
      <c r="B296" s="120" t="s">
        <v>723</v>
      </c>
      <c r="C296" s="120">
        <v>5180913</v>
      </c>
      <c r="D296" s="119" t="s">
        <v>7</v>
      </c>
      <c r="E296" s="118">
        <v>300</v>
      </c>
      <c r="F296" s="162">
        <f>VLOOKUP(C296,'2013'!$E$5:$I$838,4,FALSE)</f>
        <v>13200</v>
      </c>
      <c r="G296" s="162" t="str">
        <f>VLOOKUP(C296,'2013'!$E$5:$I$838,5,FALSE)</f>
        <v>208/120</v>
      </c>
      <c r="H296" s="134" t="s">
        <v>857</v>
      </c>
      <c r="I296" s="122">
        <v>41560</v>
      </c>
    </row>
    <row r="297" spans="1:9" ht="15" customHeight="1" x14ac:dyDescent="0.25">
      <c r="A297" s="119" t="s">
        <v>908</v>
      </c>
      <c r="B297" s="120" t="s">
        <v>723</v>
      </c>
      <c r="C297" s="120">
        <v>5180913</v>
      </c>
      <c r="D297" s="119" t="s">
        <v>7</v>
      </c>
      <c r="E297" s="118">
        <v>300</v>
      </c>
      <c r="F297" s="162">
        <f>VLOOKUP(C297,'2013'!$E$5:$I$838,4,FALSE)</f>
        <v>13200</v>
      </c>
      <c r="G297" s="162" t="str">
        <f>VLOOKUP(C297,'2013'!$E$5:$I$838,5,FALSE)</f>
        <v>208/120</v>
      </c>
      <c r="H297" s="135" t="s">
        <v>856</v>
      </c>
      <c r="I297" s="122">
        <v>41560</v>
      </c>
    </row>
    <row r="298" spans="1:9" ht="15" customHeight="1" x14ac:dyDescent="0.25">
      <c r="A298" s="119" t="s">
        <v>909</v>
      </c>
      <c r="B298" s="120" t="s">
        <v>723</v>
      </c>
      <c r="C298" s="120">
        <v>5180913</v>
      </c>
      <c r="D298" s="119" t="s">
        <v>7</v>
      </c>
      <c r="E298" s="118">
        <v>300</v>
      </c>
      <c r="F298" s="162">
        <f>VLOOKUP(C298,'2013'!$E$5:$I$838,4,FALSE)</f>
        <v>13200</v>
      </c>
      <c r="G298" s="162" t="str">
        <f>VLOOKUP(C298,'2013'!$E$5:$I$838,5,FALSE)</f>
        <v>208/120</v>
      </c>
      <c r="H298" s="130" t="s">
        <v>853</v>
      </c>
      <c r="I298" s="122">
        <v>41560</v>
      </c>
    </row>
    <row r="299" spans="1:9" ht="15" customHeight="1" x14ac:dyDescent="0.25">
      <c r="A299" s="119" t="s">
        <v>910</v>
      </c>
      <c r="B299" s="120" t="s">
        <v>723</v>
      </c>
      <c r="C299" s="120">
        <v>5180913</v>
      </c>
      <c r="D299" s="119" t="s">
        <v>7</v>
      </c>
      <c r="E299" s="118">
        <v>300</v>
      </c>
      <c r="F299" s="162">
        <f>VLOOKUP(C299,'2013'!$E$5:$I$838,4,FALSE)</f>
        <v>13200</v>
      </c>
      <c r="G299" s="162" t="str">
        <f>VLOOKUP(C299,'2013'!$E$5:$I$838,5,FALSE)</f>
        <v>208/120</v>
      </c>
      <c r="H299" s="132" t="s">
        <v>855</v>
      </c>
      <c r="I299" s="122">
        <v>41560</v>
      </c>
    </row>
    <row r="300" spans="1:9" ht="15" customHeight="1" x14ac:dyDescent="0.25">
      <c r="A300" s="119" t="s">
        <v>911</v>
      </c>
      <c r="B300" s="120" t="s">
        <v>723</v>
      </c>
      <c r="C300" s="120">
        <v>5180913</v>
      </c>
      <c r="D300" s="119" t="s">
        <v>7</v>
      </c>
      <c r="E300" s="118">
        <v>300</v>
      </c>
      <c r="F300" s="162">
        <f>VLOOKUP(C300,'2013'!$E$5:$I$838,4,FALSE)</f>
        <v>13200</v>
      </c>
      <c r="G300" s="162" t="str">
        <f>VLOOKUP(C300,'2013'!$E$5:$I$838,5,FALSE)</f>
        <v>208/120</v>
      </c>
      <c r="H300" s="137" t="s">
        <v>858</v>
      </c>
      <c r="I300" s="122">
        <v>41560</v>
      </c>
    </row>
    <row r="301" spans="1:9" ht="15" customHeight="1" x14ac:dyDescent="0.25">
      <c r="A301" s="119" t="s">
        <v>912</v>
      </c>
      <c r="B301" s="120" t="s">
        <v>723</v>
      </c>
      <c r="C301" s="120">
        <v>5180913</v>
      </c>
      <c r="D301" s="119" t="s">
        <v>7</v>
      </c>
      <c r="E301" s="118">
        <v>300</v>
      </c>
      <c r="F301" s="162">
        <f>VLOOKUP(C301,'2013'!$E$5:$I$838,4,FALSE)</f>
        <v>13200</v>
      </c>
      <c r="G301" s="162" t="str">
        <f>VLOOKUP(C301,'2013'!$E$5:$I$838,5,FALSE)</f>
        <v>208/120</v>
      </c>
      <c r="H301" s="129" t="s">
        <v>852</v>
      </c>
      <c r="I301" s="122">
        <v>41560</v>
      </c>
    </row>
    <row r="302" spans="1:9" ht="15" customHeight="1" x14ac:dyDescent="0.25">
      <c r="A302" s="119" t="s">
        <v>913</v>
      </c>
      <c r="B302" s="120" t="s">
        <v>723</v>
      </c>
      <c r="C302" s="120">
        <v>5180913</v>
      </c>
      <c r="D302" s="119" t="s">
        <v>7</v>
      </c>
      <c r="E302" s="118">
        <v>300</v>
      </c>
      <c r="F302" s="162">
        <f>VLOOKUP(C302,'2013'!$E$5:$I$838,4,FALSE)</f>
        <v>13200</v>
      </c>
      <c r="G302" s="162" t="str">
        <f>VLOOKUP(C302,'2013'!$E$5:$I$838,5,FALSE)</f>
        <v>208/120</v>
      </c>
      <c r="H302" s="126" t="s">
        <v>849</v>
      </c>
      <c r="I302" s="122">
        <v>41560</v>
      </c>
    </row>
    <row r="303" spans="1:9" ht="15" customHeight="1" thickBot="1" x14ac:dyDescent="0.25">
      <c r="A303" s="119" t="s">
        <v>914</v>
      </c>
      <c r="B303" s="120" t="s">
        <v>723</v>
      </c>
      <c r="C303" s="120">
        <v>5180913</v>
      </c>
      <c r="D303" s="119" t="s">
        <v>7</v>
      </c>
      <c r="E303" s="118">
        <v>300</v>
      </c>
      <c r="F303" s="162">
        <f>VLOOKUP(C303,'2013'!$E$5:$I$838,4,FALSE)</f>
        <v>13200</v>
      </c>
      <c r="G303" s="162" t="str">
        <f>VLOOKUP(C303,'2013'!$E$5:$I$838,5,FALSE)</f>
        <v>208/120</v>
      </c>
      <c r="H303" s="136" t="s">
        <v>848</v>
      </c>
      <c r="I303" s="122">
        <v>41560</v>
      </c>
    </row>
    <row r="304" spans="1:9" ht="15" customHeight="1" thickBot="1" x14ac:dyDescent="0.3">
      <c r="A304" s="119" t="s">
        <v>915</v>
      </c>
      <c r="B304" s="120" t="s">
        <v>723</v>
      </c>
      <c r="C304" s="120">
        <v>5190913</v>
      </c>
      <c r="D304" s="119" t="s">
        <v>7</v>
      </c>
      <c r="E304" s="118">
        <v>300</v>
      </c>
      <c r="F304" s="162">
        <f>VLOOKUP(C304,'2013'!$E$5:$I$838,4,FALSE)</f>
        <v>13200</v>
      </c>
      <c r="G304" s="162" t="str">
        <f>VLOOKUP(C304,'2013'!$E$5:$I$838,5,FALSE)</f>
        <v>208/120</v>
      </c>
      <c r="H304" s="134" t="s">
        <v>857</v>
      </c>
      <c r="I304" s="122">
        <v>41560</v>
      </c>
    </row>
    <row r="305" spans="1:9" ht="15" customHeight="1" x14ac:dyDescent="0.25">
      <c r="A305" s="119" t="s">
        <v>916</v>
      </c>
      <c r="B305" s="120" t="s">
        <v>723</v>
      </c>
      <c r="C305" s="120">
        <v>5190913</v>
      </c>
      <c r="D305" s="119" t="s">
        <v>7</v>
      </c>
      <c r="E305" s="118">
        <v>300</v>
      </c>
      <c r="F305" s="162">
        <f>VLOOKUP(C305,'2013'!$E$5:$I$838,4,FALSE)</f>
        <v>13200</v>
      </c>
      <c r="G305" s="162" t="str">
        <f>VLOOKUP(C305,'2013'!$E$5:$I$838,5,FALSE)</f>
        <v>208/120</v>
      </c>
      <c r="H305" s="135" t="s">
        <v>856</v>
      </c>
      <c r="I305" s="122">
        <v>41560</v>
      </c>
    </row>
    <row r="306" spans="1:9" ht="15" customHeight="1" x14ac:dyDescent="0.25">
      <c r="A306" s="119" t="s">
        <v>917</v>
      </c>
      <c r="B306" s="120" t="s">
        <v>723</v>
      </c>
      <c r="C306" s="120">
        <v>5190913</v>
      </c>
      <c r="D306" s="119" t="s">
        <v>7</v>
      </c>
      <c r="E306" s="118">
        <v>300</v>
      </c>
      <c r="F306" s="162">
        <f>VLOOKUP(C306,'2013'!$E$5:$I$838,4,FALSE)</f>
        <v>13200</v>
      </c>
      <c r="G306" s="162" t="str">
        <f>VLOOKUP(C306,'2013'!$E$5:$I$838,5,FALSE)</f>
        <v>208/120</v>
      </c>
      <c r="H306" s="130" t="s">
        <v>853</v>
      </c>
      <c r="I306" s="122">
        <v>41560</v>
      </c>
    </row>
    <row r="307" spans="1:9" ht="15" customHeight="1" x14ac:dyDescent="0.25">
      <c r="A307" s="119" t="s">
        <v>918</v>
      </c>
      <c r="B307" s="120" t="s">
        <v>723</v>
      </c>
      <c r="C307" s="120">
        <v>5190913</v>
      </c>
      <c r="D307" s="119" t="s">
        <v>7</v>
      </c>
      <c r="E307" s="118">
        <v>300</v>
      </c>
      <c r="F307" s="162">
        <f>VLOOKUP(C307,'2013'!$E$5:$I$838,4,FALSE)</f>
        <v>13200</v>
      </c>
      <c r="G307" s="162" t="str">
        <f>VLOOKUP(C307,'2013'!$E$5:$I$838,5,FALSE)</f>
        <v>208/120</v>
      </c>
      <c r="H307" s="132" t="s">
        <v>855</v>
      </c>
      <c r="I307" s="122">
        <v>41560</v>
      </c>
    </row>
    <row r="308" spans="1:9" ht="15" customHeight="1" x14ac:dyDescent="0.25">
      <c r="A308" s="119" t="s">
        <v>919</v>
      </c>
      <c r="B308" s="120" t="s">
        <v>723</v>
      </c>
      <c r="C308" s="120">
        <v>5190913</v>
      </c>
      <c r="D308" s="119" t="s">
        <v>7</v>
      </c>
      <c r="E308" s="118">
        <v>300</v>
      </c>
      <c r="F308" s="162">
        <f>VLOOKUP(C308,'2013'!$E$5:$I$838,4,FALSE)</f>
        <v>13200</v>
      </c>
      <c r="G308" s="162" t="str">
        <f>VLOOKUP(C308,'2013'!$E$5:$I$838,5,FALSE)</f>
        <v>208/120</v>
      </c>
      <c r="H308" s="137" t="s">
        <v>858</v>
      </c>
      <c r="I308" s="122">
        <v>41560</v>
      </c>
    </row>
    <row r="309" spans="1:9" ht="15" customHeight="1" x14ac:dyDescent="0.25">
      <c r="A309" s="119" t="s">
        <v>920</v>
      </c>
      <c r="B309" s="120" t="s">
        <v>723</v>
      </c>
      <c r="C309" s="120">
        <v>5190913</v>
      </c>
      <c r="D309" s="119" t="s">
        <v>7</v>
      </c>
      <c r="E309" s="118">
        <v>300</v>
      </c>
      <c r="F309" s="162">
        <f>VLOOKUP(C309,'2013'!$E$5:$I$838,4,FALSE)</f>
        <v>13200</v>
      </c>
      <c r="G309" s="162" t="str">
        <f>VLOOKUP(C309,'2013'!$E$5:$I$838,5,FALSE)</f>
        <v>208/120</v>
      </c>
      <c r="H309" s="129" t="s">
        <v>852</v>
      </c>
      <c r="I309" s="122">
        <v>41560</v>
      </c>
    </row>
    <row r="310" spans="1:9" ht="15" customHeight="1" x14ac:dyDescent="0.25">
      <c r="A310" s="119" t="s">
        <v>921</v>
      </c>
      <c r="B310" s="120" t="s">
        <v>723</v>
      </c>
      <c r="C310" s="120">
        <v>5190913</v>
      </c>
      <c r="D310" s="119" t="s">
        <v>7</v>
      </c>
      <c r="E310" s="118">
        <v>300</v>
      </c>
      <c r="F310" s="162">
        <f>VLOOKUP(C310,'2013'!$E$5:$I$838,4,FALSE)</f>
        <v>13200</v>
      </c>
      <c r="G310" s="162" t="str">
        <f>VLOOKUP(C310,'2013'!$E$5:$I$838,5,FALSE)</f>
        <v>208/120</v>
      </c>
      <c r="H310" s="126" t="s">
        <v>849</v>
      </c>
      <c r="I310" s="122">
        <v>41560</v>
      </c>
    </row>
    <row r="311" spans="1:9" ht="15" customHeight="1" thickBot="1" x14ac:dyDescent="0.25">
      <c r="A311" s="119" t="s">
        <v>922</v>
      </c>
      <c r="B311" s="120" t="s">
        <v>723</v>
      </c>
      <c r="C311" s="120">
        <v>5190913</v>
      </c>
      <c r="D311" s="119" t="s">
        <v>7</v>
      </c>
      <c r="E311" s="118">
        <v>300</v>
      </c>
      <c r="F311" s="162">
        <f>VLOOKUP(C311,'2013'!$E$5:$I$838,4,FALSE)</f>
        <v>13200</v>
      </c>
      <c r="G311" s="162" t="str">
        <f>VLOOKUP(C311,'2013'!$E$5:$I$838,5,FALSE)</f>
        <v>208/120</v>
      </c>
      <c r="H311" s="136" t="s">
        <v>848</v>
      </c>
      <c r="I311" s="122">
        <v>41560</v>
      </c>
    </row>
    <row r="312" spans="1:9" ht="15" customHeight="1" thickBot="1" x14ac:dyDescent="0.3">
      <c r="A312" s="119" t="s">
        <v>892</v>
      </c>
      <c r="B312" s="120" t="s">
        <v>897</v>
      </c>
      <c r="C312" s="120">
        <v>5200913</v>
      </c>
      <c r="D312" s="125" t="s">
        <v>2</v>
      </c>
      <c r="E312" s="124">
        <v>500</v>
      </c>
      <c r="F312" s="162">
        <f>VLOOKUP(C312,'2013'!$E$5:$I$838,4,FALSE)</f>
        <v>34500</v>
      </c>
      <c r="G312" s="162" t="str">
        <f>VLOOKUP(C312,'2013'!$E$5:$I$838,5,FALSE)</f>
        <v>480/277</v>
      </c>
      <c r="H312" s="134" t="s">
        <v>857</v>
      </c>
      <c r="I312" s="122">
        <v>41575</v>
      </c>
    </row>
    <row r="313" spans="1:9" ht="15" customHeight="1" x14ac:dyDescent="0.25">
      <c r="A313" s="119" t="s">
        <v>923</v>
      </c>
      <c r="B313" s="120" t="s">
        <v>897</v>
      </c>
      <c r="C313" s="120">
        <v>5200913</v>
      </c>
      <c r="D313" s="125" t="s">
        <v>2</v>
      </c>
      <c r="E313" s="124">
        <v>500</v>
      </c>
      <c r="F313" s="162">
        <f>VLOOKUP(C313,'2013'!$E$5:$I$838,4,FALSE)</f>
        <v>34500</v>
      </c>
      <c r="G313" s="162" t="str">
        <f>VLOOKUP(C313,'2013'!$E$5:$I$838,5,FALSE)</f>
        <v>480/277</v>
      </c>
      <c r="H313" s="133" t="s">
        <v>856</v>
      </c>
      <c r="I313" s="122">
        <v>41575</v>
      </c>
    </row>
    <row r="314" spans="1:9" ht="15" customHeight="1" x14ac:dyDescent="0.25">
      <c r="A314" s="119" t="s">
        <v>924</v>
      </c>
      <c r="B314" s="120" t="s">
        <v>897</v>
      </c>
      <c r="C314" s="120">
        <v>5200913</v>
      </c>
      <c r="D314" s="125" t="s">
        <v>2</v>
      </c>
      <c r="E314" s="124">
        <v>500</v>
      </c>
      <c r="F314" s="162">
        <f>VLOOKUP(C314,'2013'!$E$5:$I$838,4,FALSE)</f>
        <v>34500</v>
      </c>
      <c r="G314" s="162" t="str">
        <f>VLOOKUP(C314,'2013'!$E$5:$I$838,5,FALSE)</f>
        <v>480/277</v>
      </c>
      <c r="H314" s="132" t="s">
        <v>855</v>
      </c>
      <c r="I314" s="122">
        <v>41575</v>
      </c>
    </row>
    <row r="315" spans="1:9" ht="15" customHeight="1" x14ac:dyDescent="0.25">
      <c r="A315" s="119" t="s">
        <v>925</v>
      </c>
      <c r="B315" s="120" t="s">
        <v>897</v>
      </c>
      <c r="C315" s="120">
        <v>5200913</v>
      </c>
      <c r="D315" s="125" t="s">
        <v>2</v>
      </c>
      <c r="E315" s="124">
        <v>500</v>
      </c>
      <c r="F315" s="162">
        <f>VLOOKUP(C315,'2013'!$E$5:$I$838,4,FALSE)</f>
        <v>34500</v>
      </c>
      <c r="G315" s="162" t="str">
        <f>VLOOKUP(C315,'2013'!$E$5:$I$838,5,FALSE)</f>
        <v>480/277</v>
      </c>
      <c r="H315" s="131" t="s">
        <v>854</v>
      </c>
      <c r="I315" s="122">
        <v>41575</v>
      </c>
    </row>
    <row r="316" spans="1:9" ht="15" customHeight="1" x14ac:dyDescent="0.25">
      <c r="A316" s="119" t="s">
        <v>926</v>
      </c>
      <c r="B316" s="120" t="s">
        <v>897</v>
      </c>
      <c r="C316" s="120">
        <v>5200913</v>
      </c>
      <c r="D316" s="125" t="s">
        <v>2</v>
      </c>
      <c r="E316" s="124">
        <v>500</v>
      </c>
      <c r="F316" s="162">
        <f>VLOOKUP(C316,'2013'!$E$5:$I$838,4,FALSE)</f>
        <v>34500</v>
      </c>
      <c r="G316" s="162" t="str">
        <f>VLOOKUP(C316,'2013'!$E$5:$I$838,5,FALSE)</f>
        <v>480/277</v>
      </c>
      <c r="H316" s="130" t="s">
        <v>853</v>
      </c>
      <c r="I316" s="122">
        <v>41575</v>
      </c>
    </row>
    <row r="317" spans="1:9" ht="15" customHeight="1" x14ac:dyDescent="0.25">
      <c r="A317" s="119" t="s">
        <v>927</v>
      </c>
      <c r="B317" s="120" t="s">
        <v>897</v>
      </c>
      <c r="C317" s="120">
        <v>5200913</v>
      </c>
      <c r="D317" s="125" t="s">
        <v>2</v>
      </c>
      <c r="E317" s="124">
        <v>500</v>
      </c>
      <c r="F317" s="162">
        <f>VLOOKUP(C317,'2013'!$E$5:$I$838,4,FALSE)</f>
        <v>34500</v>
      </c>
      <c r="G317" s="162" t="str">
        <f>VLOOKUP(C317,'2013'!$E$5:$I$838,5,FALSE)</f>
        <v>480/277</v>
      </c>
      <c r="H317" s="129" t="s">
        <v>852</v>
      </c>
      <c r="I317" s="122">
        <v>41575</v>
      </c>
    </row>
    <row r="318" spans="1:9" ht="15" customHeight="1" x14ac:dyDescent="0.25">
      <c r="A318" s="119" t="s">
        <v>928</v>
      </c>
      <c r="B318" s="120" t="s">
        <v>897</v>
      </c>
      <c r="C318" s="120">
        <v>5200913</v>
      </c>
      <c r="D318" s="125" t="s">
        <v>2</v>
      </c>
      <c r="E318" s="124">
        <v>500</v>
      </c>
      <c r="F318" s="162">
        <f>VLOOKUP(C318,'2013'!$E$5:$I$838,4,FALSE)</f>
        <v>34500</v>
      </c>
      <c r="G318" s="162" t="str">
        <f>VLOOKUP(C318,'2013'!$E$5:$I$838,5,FALSE)</f>
        <v>480/277</v>
      </c>
      <c r="H318" s="128" t="s">
        <v>851</v>
      </c>
      <c r="I318" s="122">
        <v>41575</v>
      </c>
    </row>
    <row r="319" spans="1:9" ht="15" customHeight="1" x14ac:dyDescent="0.25">
      <c r="A319" s="119" t="s">
        <v>929</v>
      </c>
      <c r="B319" s="120" t="s">
        <v>897</v>
      </c>
      <c r="C319" s="120">
        <v>5200913</v>
      </c>
      <c r="D319" s="125" t="s">
        <v>2</v>
      </c>
      <c r="E319" s="124">
        <v>500</v>
      </c>
      <c r="F319" s="162">
        <f>VLOOKUP(C319,'2013'!$E$5:$I$838,4,FALSE)</f>
        <v>34500</v>
      </c>
      <c r="G319" s="162" t="str">
        <f>VLOOKUP(C319,'2013'!$E$5:$I$838,5,FALSE)</f>
        <v>480/277</v>
      </c>
      <c r="H319" s="150" t="s">
        <v>850</v>
      </c>
      <c r="I319" s="122">
        <v>41575</v>
      </c>
    </row>
    <row r="320" spans="1:9" ht="15" customHeight="1" thickBot="1" x14ac:dyDescent="0.3">
      <c r="A320" s="119" t="s">
        <v>930</v>
      </c>
      <c r="B320" s="120" t="s">
        <v>897</v>
      </c>
      <c r="C320" s="120">
        <v>5200913</v>
      </c>
      <c r="D320" s="125" t="s">
        <v>2</v>
      </c>
      <c r="E320" s="124">
        <v>500</v>
      </c>
      <c r="F320" s="162">
        <f>VLOOKUP(C320,'2013'!$E$5:$I$838,4,FALSE)</f>
        <v>34500</v>
      </c>
      <c r="G320" s="162" t="str">
        <f>VLOOKUP(C320,'2013'!$E$5:$I$838,5,FALSE)</f>
        <v>480/277</v>
      </c>
      <c r="H320" s="126" t="s">
        <v>849</v>
      </c>
      <c r="I320" s="122">
        <v>41575</v>
      </c>
    </row>
    <row r="321" spans="1:9" ht="15" customHeight="1" thickBot="1" x14ac:dyDescent="0.3">
      <c r="A321" s="119" t="s">
        <v>938</v>
      </c>
      <c r="B321" s="120" t="s">
        <v>942</v>
      </c>
      <c r="C321" s="120">
        <v>5220913</v>
      </c>
      <c r="D321" s="119" t="s">
        <v>50</v>
      </c>
      <c r="E321" s="118">
        <v>15</v>
      </c>
      <c r="F321" s="162">
        <f>VLOOKUP(C321,'2013'!$E$5:$I$838,4,FALSE)</f>
        <v>440</v>
      </c>
      <c r="G321" s="162" t="str">
        <f>VLOOKUP(C321,'2013'!$E$5:$I$838,5,FALSE)</f>
        <v>220/127</v>
      </c>
      <c r="H321" s="134" t="s">
        <v>857</v>
      </c>
      <c r="I321" s="122">
        <v>41564</v>
      </c>
    </row>
    <row r="322" spans="1:9" ht="15" customHeight="1" x14ac:dyDescent="0.25">
      <c r="A322" s="119" t="s">
        <v>938</v>
      </c>
      <c r="B322" s="120" t="s">
        <v>942</v>
      </c>
      <c r="C322" s="120">
        <v>5220913</v>
      </c>
      <c r="D322" s="119" t="s">
        <v>50</v>
      </c>
      <c r="E322" s="118">
        <v>15</v>
      </c>
      <c r="F322" s="162">
        <f>VLOOKUP(C322,'2013'!$E$5:$I$838,4,FALSE)</f>
        <v>440</v>
      </c>
      <c r="G322" s="162" t="str">
        <f>VLOOKUP(C322,'2013'!$E$5:$I$838,5,FALSE)</f>
        <v>220/127</v>
      </c>
      <c r="H322" s="135" t="s">
        <v>856</v>
      </c>
      <c r="I322" s="122">
        <v>41564</v>
      </c>
    </row>
    <row r="323" spans="1:9" ht="15" customHeight="1" x14ac:dyDescent="0.25">
      <c r="A323" s="119" t="s">
        <v>938</v>
      </c>
      <c r="B323" s="120" t="s">
        <v>942</v>
      </c>
      <c r="C323" s="120">
        <v>5220913</v>
      </c>
      <c r="D323" s="119" t="s">
        <v>50</v>
      </c>
      <c r="E323" s="118">
        <v>15</v>
      </c>
      <c r="F323" s="162">
        <f>VLOOKUP(C323,'2013'!$E$5:$I$838,4,FALSE)</f>
        <v>440</v>
      </c>
      <c r="G323" s="162" t="str">
        <f>VLOOKUP(C323,'2013'!$E$5:$I$838,5,FALSE)</f>
        <v>220/127</v>
      </c>
      <c r="H323" s="130" t="s">
        <v>853</v>
      </c>
      <c r="I323" s="122">
        <v>41564</v>
      </c>
    </row>
    <row r="324" spans="1:9" ht="15" customHeight="1" x14ac:dyDescent="0.25">
      <c r="A324" s="119" t="s">
        <v>938</v>
      </c>
      <c r="B324" s="120" t="s">
        <v>942</v>
      </c>
      <c r="C324" s="120">
        <v>5220913</v>
      </c>
      <c r="D324" s="119" t="s">
        <v>50</v>
      </c>
      <c r="E324" s="118">
        <v>15</v>
      </c>
      <c r="F324" s="162">
        <f>VLOOKUP(C324,'2013'!$E$5:$I$838,4,FALSE)</f>
        <v>440</v>
      </c>
      <c r="G324" s="162" t="str">
        <f>VLOOKUP(C324,'2013'!$E$5:$I$838,5,FALSE)</f>
        <v>220/127</v>
      </c>
      <c r="H324" s="132" t="s">
        <v>855</v>
      </c>
      <c r="I324" s="122">
        <v>41564</v>
      </c>
    </row>
    <row r="325" spans="1:9" ht="15" customHeight="1" x14ac:dyDescent="0.25">
      <c r="A325" s="119" t="s">
        <v>938</v>
      </c>
      <c r="B325" s="120" t="s">
        <v>942</v>
      </c>
      <c r="C325" s="120">
        <v>5220913</v>
      </c>
      <c r="D325" s="119" t="s">
        <v>50</v>
      </c>
      <c r="E325" s="118">
        <v>15</v>
      </c>
      <c r="F325" s="162">
        <f>VLOOKUP(C325,'2013'!$E$5:$I$838,4,FALSE)</f>
        <v>440</v>
      </c>
      <c r="G325" s="162" t="str">
        <f>VLOOKUP(C325,'2013'!$E$5:$I$838,5,FALSE)</f>
        <v>220/127</v>
      </c>
      <c r="H325" s="129" t="s">
        <v>852</v>
      </c>
      <c r="I325" s="122">
        <v>41564</v>
      </c>
    </row>
    <row r="326" spans="1:9" ht="15" customHeight="1" x14ac:dyDescent="0.25">
      <c r="A326" s="119" t="s">
        <v>938</v>
      </c>
      <c r="B326" s="120" t="s">
        <v>942</v>
      </c>
      <c r="C326" s="120">
        <v>5220913</v>
      </c>
      <c r="D326" s="119" t="s">
        <v>50</v>
      </c>
      <c r="E326" s="118">
        <v>15</v>
      </c>
      <c r="F326" s="162">
        <f>VLOOKUP(C326,'2013'!$E$5:$I$838,4,FALSE)</f>
        <v>440</v>
      </c>
      <c r="G326" s="162" t="str">
        <f>VLOOKUP(C326,'2013'!$E$5:$I$838,5,FALSE)</f>
        <v>220/127</v>
      </c>
      <c r="H326" s="126" t="s">
        <v>849</v>
      </c>
      <c r="I326" s="122">
        <v>41564</v>
      </c>
    </row>
    <row r="327" spans="1:9" ht="15" customHeight="1" thickBot="1" x14ac:dyDescent="0.25">
      <c r="A327" s="119" t="s">
        <v>938</v>
      </c>
      <c r="B327" s="120" t="s">
        <v>942</v>
      </c>
      <c r="C327" s="120">
        <v>5220913</v>
      </c>
      <c r="D327" s="119" t="s">
        <v>50</v>
      </c>
      <c r="E327" s="118">
        <v>15</v>
      </c>
      <c r="F327" s="162">
        <f>VLOOKUP(C327,'2013'!$E$5:$I$838,4,FALSE)</f>
        <v>440</v>
      </c>
      <c r="G327" s="162" t="str">
        <f>VLOOKUP(C327,'2013'!$E$5:$I$838,5,FALSE)</f>
        <v>220/127</v>
      </c>
      <c r="H327" s="136" t="s">
        <v>848</v>
      </c>
      <c r="I327" s="122">
        <v>41564</v>
      </c>
    </row>
    <row r="328" spans="1:9" ht="15" customHeight="1" thickBot="1" x14ac:dyDescent="0.3">
      <c r="A328" s="119" t="s">
        <v>936</v>
      </c>
      <c r="B328" s="120" t="s">
        <v>937</v>
      </c>
      <c r="C328" s="120">
        <v>5230913</v>
      </c>
      <c r="D328" s="119" t="s">
        <v>7</v>
      </c>
      <c r="E328" s="118">
        <v>500</v>
      </c>
      <c r="F328" s="162">
        <f>VLOOKUP(C328,'2013'!$E$5:$I$838,4,FALSE)</f>
        <v>11400</v>
      </c>
      <c r="G328" s="162" t="str">
        <f>VLOOKUP(C328,'2013'!$E$5:$I$838,5,FALSE)</f>
        <v>208/120</v>
      </c>
      <c r="H328" s="134" t="s">
        <v>857</v>
      </c>
      <c r="I328" s="122">
        <v>41565</v>
      </c>
    </row>
    <row r="329" spans="1:9" ht="15" customHeight="1" x14ac:dyDescent="0.25">
      <c r="A329" s="119" t="s">
        <v>936</v>
      </c>
      <c r="B329" s="120" t="s">
        <v>937</v>
      </c>
      <c r="C329" s="120">
        <v>5230913</v>
      </c>
      <c r="D329" s="119" t="s">
        <v>7</v>
      </c>
      <c r="E329" s="118">
        <v>500</v>
      </c>
      <c r="F329" s="162">
        <f>VLOOKUP(C329,'2013'!$E$5:$I$838,4,FALSE)</f>
        <v>11400</v>
      </c>
      <c r="G329" s="162" t="str">
        <f>VLOOKUP(C329,'2013'!$E$5:$I$838,5,FALSE)</f>
        <v>208/120</v>
      </c>
      <c r="H329" s="135" t="s">
        <v>856</v>
      </c>
      <c r="I329" s="122">
        <v>41565</v>
      </c>
    </row>
    <row r="330" spans="1:9" ht="15" customHeight="1" x14ac:dyDescent="0.25">
      <c r="A330" s="119" t="s">
        <v>936</v>
      </c>
      <c r="B330" s="120" t="s">
        <v>937</v>
      </c>
      <c r="C330" s="120">
        <v>5230913</v>
      </c>
      <c r="D330" s="119" t="s">
        <v>7</v>
      </c>
      <c r="E330" s="118">
        <v>500</v>
      </c>
      <c r="F330" s="162">
        <f>VLOOKUP(C330,'2013'!$E$5:$I$838,4,FALSE)</f>
        <v>11400</v>
      </c>
      <c r="G330" s="162" t="str">
        <f>VLOOKUP(C330,'2013'!$E$5:$I$838,5,FALSE)</f>
        <v>208/120</v>
      </c>
      <c r="H330" s="130" t="s">
        <v>853</v>
      </c>
      <c r="I330" s="122">
        <v>41565</v>
      </c>
    </row>
    <row r="331" spans="1:9" ht="15" customHeight="1" x14ac:dyDescent="0.25">
      <c r="A331" s="119" t="s">
        <v>936</v>
      </c>
      <c r="B331" s="120" t="s">
        <v>937</v>
      </c>
      <c r="C331" s="120">
        <v>5230913</v>
      </c>
      <c r="D331" s="119" t="s">
        <v>7</v>
      </c>
      <c r="E331" s="118">
        <v>500</v>
      </c>
      <c r="F331" s="162">
        <f>VLOOKUP(C331,'2013'!$E$5:$I$838,4,FALSE)</f>
        <v>11400</v>
      </c>
      <c r="G331" s="162" t="str">
        <f>VLOOKUP(C331,'2013'!$E$5:$I$838,5,FALSE)</f>
        <v>208/120</v>
      </c>
      <c r="H331" s="132" t="s">
        <v>855</v>
      </c>
      <c r="I331" s="122">
        <v>41565</v>
      </c>
    </row>
    <row r="332" spans="1:9" ht="15" customHeight="1" x14ac:dyDescent="0.25">
      <c r="A332" s="119" t="s">
        <v>936</v>
      </c>
      <c r="B332" s="120" t="s">
        <v>937</v>
      </c>
      <c r="C332" s="120">
        <v>5230913</v>
      </c>
      <c r="D332" s="119" t="s">
        <v>7</v>
      </c>
      <c r="E332" s="118">
        <v>500</v>
      </c>
      <c r="F332" s="162">
        <f>VLOOKUP(C332,'2013'!$E$5:$I$838,4,FALSE)</f>
        <v>11400</v>
      </c>
      <c r="G332" s="162" t="str">
        <f>VLOOKUP(C332,'2013'!$E$5:$I$838,5,FALSE)</f>
        <v>208/120</v>
      </c>
      <c r="H332" s="137" t="s">
        <v>858</v>
      </c>
      <c r="I332" s="122">
        <v>41565</v>
      </c>
    </row>
    <row r="333" spans="1:9" ht="15" customHeight="1" x14ac:dyDescent="0.25">
      <c r="A333" s="119" t="s">
        <v>936</v>
      </c>
      <c r="B333" s="120" t="s">
        <v>937</v>
      </c>
      <c r="C333" s="120">
        <v>5230913</v>
      </c>
      <c r="D333" s="119" t="s">
        <v>7</v>
      </c>
      <c r="E333" s="118">
        <v>500</v>
      </c>
      <c r="F333" s="162">
        <f>VLOOKUP(C333,'2013'!$E$5:$I$838,4,FALSE)</f>
        <v>11400</v>
      </c>
      <c r="G333" s="162" t="str">
        <f>VLOOKUP(C333,'2013'!$E$5:$I$838,5,FALSE)</f>
        <v>208/120</v>
      </c>
      <c r="H333" s="129" t="s">
        <v>852</v>
      </c>
      <c r="I333" s="122">
        <v>41565</v>
      </c>
    </row>
    <row r="334" spans="1:9" ht="15" customHeight="1" x14ac:dyDescent="0.25">
      <c r="A334" s="119" t="s">
        <v>936</v>
      </c>
      <c r="B334" s="120" t="s">
        <v>937</v>
      </c>
      <c r="C334" s="120">
        <v>5230913</v>
      </c>
      <c r="D334" s="119" t="s">
        <v>7</v>
      </c>
      <c r="E334" s="118">
        <v>500</v>
      </c>
      <c r="F334" s="162">
        <f>VLOOKUP(C334,'2013'!$E$5:$I$838,4,FALSE)</f>
        <v>11400</v>
      </c>
      <c r="G334" s="162" t="str">
        <f>VLOOKUP(C334,'2013'!$E$5:$I$838,5,FALSE)</f>
        <v>208/120</v>
      </c>
      <c r="H334" s="126" t="s">
        <v>849</v>
      </c>
      <c r="I334" s="122">
        <v>41565</v>
      </c>
    </row>
    <row r="335" spans="1:9" ht="15" customHeight="1" thickBot="1" x14ac:dyDescent="0.25">
      <c r="A335" s="119" t="s">
        <v>936</v>
      </c>
      <c r="B335" s="120" t="s">
        <v>937</v>
      </c>
      <c r="C335" s="120">
        <v>5230913</v>
      </c>
      <c r="D335" s="119" t="s">
        <v>7</v>
      </c>
      <c r="E335" s="118">
        <v>500</v>
      </c>
      <c r="F335" s="162">
        <f>VLOOKUP(C335,'2013'!$E$5:$I$838,4,FALSE)</f>
        <v>11400</v>
      </c>
      <c r="G335" s="162" t="str">
        <f>VLOOKUP(C335,'2013'!$E$5:$I$838,5,FALSE)</f>
        <v>208/120</v>
      </c>
      <c r="H335" s="136" t="s">
        <v>848</v>
      </c>
      <c r="I335" s="122">
        <v>41565</v>
      </c>
    </row>
    <row r="336" spans="1:9" ht="15" customHeight="1" thickBot="1" x14ac:dyDescent="0.3">
      <c r="A336" s="119" t="s">
        <v>935</v>
      </c>
      <c r="B336" s="120" t="s">
        <v>290</v>
      </c>
      <c r="C336" s="120">
        <v>5240913</v>
      </c>
      <c r="D336" s="119" t="s">
        <v>7</v>
      </c>
      <c r="E336" s="118">
        <v>225</v>
      </c>
      <c r="F336" s="162">
        <f>VLOOKUP(C336,'2013'!$E$5:$I$838,4,FALSE)</f>
        <v>13200</v>
      </c>
      <c r="G336" s="162" t="str">
        <f>VLOOKUP(C336,'2013'!$E$5:$I$838,5,FALSE)</f>
        <v>208/120</v>
      </c>
      <c r="H336" s="134" t="s">
        <v>857</v>
      </c>
      <c r="I336" s="122">
        <v>41554</v>
      </c>
    </row>
    <row r="337" spans="1:9" ht="15" customHeight="1" x14ac:dyDescent="0.25">
      <c r="A337" s="119" t="s">
        <v>935</v>
      </c>
      <c r="B337" s="120" t="s">
        <v>290</v>
      </c>
      <c r="C337" s="120">
        <v>5240913</v>
      </c>
      <c r="D337" s="119" t="s">
        <v>7</v>
      </c>
      <c r="E337" s="118">
        <v>225</v>
      </c>
      <c r="F337" s="162">
        <f>VLOOKUP(C337,'2013'!$E$5:$I$838,4,FALSE)</f>
        <v>13200</v>
      </c>
      <c r="G337" s="162" t="str">
        <f>VLOOKUP(C337,'2013'!$E$5:$I$838,5,FALSE)</f>
        <v>208/120</v>
      </c>
      <c r="H337" s="135" t="s">
        <v>856</v>
      </c>
      <c r="I337" s="122">
        <v>41554</v>
      </c>
    </row>
    <row r="338" spans="1:9" ht="15" customHeight="1" x14ac:dyDescent="0.25">
      <c r="A338" s="119" t="s">
        <v>935</v>
      </c>
      <c r="B338" s="120" t="s">
        <v>290</v>
      </c>
      <c r="C338" s="120">
        <v>5240913</v>
      </c>
      <c r="D338" s="119" t="s">
        <v>7</v>
      </c>
      <c r="E338" s="118">
        <v>225</v>
      </c>
      <c r="F338" s="162">
        <f>VLOOKUP(C338,'2013'!$E$5:$I$838,4,FALSE)</f>
        <v>13200</v>
      </c>
      <c r="G338" s="162" t="str">
        <f>VLOOKUP(C338,'2013'!$E$5:$I$838,5,FALSE)</f>
        <v>208/120</v>
      </c>
      <c r="H338" s="130" t="s">
        <v>853</v>
      </c>
      <c r="I338" s="122">
        <v>41554</v>
      </c>
    </row>
    <row r="339" spans="1:9" ht="15" customHeight="1" x14ac:dyDescent="0.25">
      <c r="A339" s="119" t="s">
        <v>935</v>
      </c>
      <c r="B339" s="120" t="s">
        <v>290</v>
      </c>
      <c r="C339" s="120">
        <v>5240913</v>
      </c>
      <c r="D339" s="119" t="s">
        <v>7</v>
      </c>
      <c r="E339" s="118">
        <v>225</v>
      </c>
      <c r="F339" s="162">
        <f>VLOOKUP(C339,'2013'!$E$5:$I$838,4,FALSE)</f>
        <v>13200</v>
      </c>
      <c r="G339" s="162" t="str">
        <f>VLOOKUP(C339,'2013'!$E$5:$I$838,5,FALSE)</f>
        <v>208/120</v>
      </c>
      <c r="H339" s="132" t="s">
        <v>855</v>
      </c>
      <c r="I339" s="122">
        <v>41554</v>
      </c>
    </row>
    <row r="340" spans="1:9" ht="15" customHeight="1" x14ac:dyDescent="0.25">
      <c r="A340" s="119" t="s">
        <v>935</v>
      </c>
      <c r="B340" s="120" t="s">
        <v>290</v>
      </c>
      <c r="C340" s="120">
        <v>5240913</v>
      </c>
      <c r="D340" s="119" t="s">
        <v>7</v>
      </c>
      <c r="E340" s="118">
        <v>225</v>
      </c>
      <c r="F340" s="162">
        <f>VLOOKUP(C340,'2013'!$E$5:$I$838,4,FALSE)</f>
        <v>13200</v>
      </c>
      <c r="G340" s="162" t="str">
        <f>VLOOKUP(C340,'2013'!$E$5:$I$838,5,FALSE)</f>
        <v>208/120</v>
      </c>
      <c r="H340" s="137" t="s">
        <v>858</v>
      </c>
      <c r="I340" s="122">
        <v>41554</v>
      </c>
    </row>
    <row r="341" spans="1:9" ht="15" customHeight="1" x14ac:dyDescent="0.25">
      <c r="A341" s="119" t="s">
        <v>935</v>
      </c>
      <c r="B341" s="120" t="s">
        <v>290</v>
      </c>
      <c r="C341" s="120">
        <v>5240913</v>
      </c>
      <c r="D341" s="119" t="s">
        <v>7</v>
      </c>
      <c r="E341" s="118">
        <v>225</v>
      </c>
      <c r="F341" s="162">
        <f>VLOOKUP(C341,'2013'!$E$5:$I$838,4,FALSE)</f>
        <v>13200</v>
      </c>
      <c r="G341" s="162" t="str">
        <f>VLOOKUP(C341,'2013'!$E$5:$I$838,5,FALSE)</f>
        <v>208/120</v>
      </c>
      <c r="H341" s="129" t="s">
        <v>852</v>
      </c>
      <c r="I341" s="122">
        <v>41554</v>
      </c>
    </row>
    <row r="342" spans="1:9" ht="15" customHeight="1" x14ac:dyDescent="0.25">
      <c r="A342" s="119" t="s">
        <v>935</v>
      </c>
      <c r="B342" s="120" t="s">
        <v>290</v>
      </c>
      <c r="C342" s="120">
        <v>5240913</v>
      </c>
      <c r="D342" s="119" t="s">
        <v>7</v>
      </c>
      <c r="E342" s="118">
        <v>225</v>
      </c>
      <c r="F342" s="162">
        <f>VLOOKUP(C342,'2013'!$E$5:$I$838,4,FALSE)</f>
        <v>13200</v>
      </c>
      <c r="G342" s="162" t="str">
        <f>VLOOKUP(C342,'2013'!$E$5:$I$838,5,FALSE)</f>
        <v>208/120</v>
      </c>
      <c r="H342" s="126" t="s">
        <v>849</v>
      </c>
      <c r="I342" s="122">
        <v>41554</v>
      </c>
    </row>
    <row r="343" spans="1:9" ht="15" customHeight="1" thickBot="1" x14ac:dyDescent="0.25">
      <c r="A343" s="119" t="s">
        <v>935</v>
      </c>
      <c r="B343" s="120" t="s">
        <v>290</v>
      </c>
      <c r="C343" s="120">
        <v>5240913</v>
      </c>
      <c r="D343" s="119" t="s">
        <v>7</v>
      </c>
      <c r="E343" s="118">
        <v>225</v>
      </c>
      <c r="F343" s="162">
        <f>VLOOKUP(C343,'2013'!$E$5:$I$838,4,FALSE)</f>
        <v>13200</v>
      </c>
      <c r="G343" s="162" t="str">
        <f>VLOOKUP(C343,'2013'!$E$5:$I$838,5,FALSE)</f>
        <v>208/120</v>
      </c>
      <c r="H343" s="136" t="s">
        <v>848</v>
      </c>
      <c r="I343" s="122">
        <v>41554</v>
      </c>
    </row>
    <row r="344" spans="1:9" ht="15" customHeight="1" thickBot="1" x14ac:dyDescent="0.3">
      <c r="A344" s="119" t="s">
        <v>945</v>
      </c>
      <c r="B344" s="120" t="s">
        <v>953</v>
      </c>
      <c r="C344" s="120">
        <v>5250913</v>
      </c>
      <c r="D344" s="125" t="s">
        <v>2</v>
      </c>
      <c r="E344" s="124">
        <v>500</v>
      </c>
      <c r="F344" s="162">
        <f>VLOOKUP(C344,'2013'!$E$5:$I$838,4,FALSE)</f>
        <v>13200</v>
      </c>
      <c r="G344" s="162" t="str">
        <f>VLOOKUP(C344,'2013'!$E$5:$I$838,5,FALSE)</f>
        <v>440/254</v>
      </c>
      <c r="H344" s="134" t="s">
        <v>857</v>
      </c>
      <c r="I344" s="122">
        <v>41566</v>
      </c>
    </row>
    <row r="345" spans="1:9" ht="15" customHeight="1" x14ac:dyDescent="0.25">
      <c r="A345" s="119" t="s">
        <v>945</v>
      </c>
      <c r="B345" s="120" t="s">
        <v>953</v>
      </c>
      <c r="C345" s="120">
        <v>5250913</v>
      </c>
      <c r="D345" s="125" t="s">
        <v>2</v>
      </c>
      <c r="E345" s="124">
        <v>500</v>
      </c>
      <c r="F345" s="162">
        <f>VLOOKUP(C345,'2013'!$E$5:$I$838,4,FALSE)</f>
        <v>13200</v>
      </c>
      <c r="G345" s="162" t="str">
        <f>VLOOKUP(C345,'2013'!$E$5:$I$838,5,FALSE)</f>
        <v>440/254</v>
      </c>
      <c r="H345" s="133" t="s">
        <v>856</v>
      </c>
      <c r="I345" s="122">
        <v>41566</v>
      </c>
    </row>
    <row r="346" spans="1:9" ht="15" customHeight="1" x14ac:dyDescent="0.25">
      <c r="A346" s="119" t="s">
        <v>945</v>
      </c>
      <c r="B346" s="120" t="s">
        <v>953</v>
      </c>
      <c r="C346" s="120">
        <v>5250913</v>
      </c>
      <c r="D346" s="125" t="s">
        <v>2</v>
      </c>
      <c r="E346" s="124">
        <v>500</v>
      </c>
      <c r="F346" s="162">
        <f>VLOOKUP(C346,'2013'!$E$5:$I$838,4,FALSE)</f>
        <v>13200</v>
      </c>
      <c r="G346" s="162" t="str">
        <f>VLOOKUP(C346,'2013'!$E$5:$I$838,5,FALSE)</f>
        <v>440/254</v>
      </c>
      <c r="H346" s="132" t="s">
        <v>855</v>
      </c>
      <c r="I346" s="122">
        <v>41566</v>
      </c>
    </row>
    <row r="347" spans="1:9" ht="15" customHeight="1" x14ac:dyDescent="0.25">
      <c r="A347" s="119" t="s">
        <v>945</v>
      </c>
      <c r="B347" s="120" t="s">
        <v>953</v>
      </c>
      <c r="C347" s="120">
        <v>5250913</v>
      </c>
      <c r="D347" s="125" t="s">
        <v>2</v>
      </c>
      <c r="E347" s="124">
        <v>500</v>
      </c>
      <c r="F347" s="162">
        <f>VLOOKUP(C347,'2013'!$E$5:$I$838,4,FALSE)</f>
        <v>13200</v>
      </c>
      <c r="G347" s="162" t="str">
        <f>VLOOKUP(C347,'2013'!$E$5:$I$838,5,FALSE)</f>
        <v>440/254</v>
      </c>
      <c r="H347" s="131" t="s">
        <v>854</v>
      </c>
      <c r="I347" s="122">
        <v>41566</v>
      </c>
    </row>
    <row r="348" spans="1:9" ht="15" customHeight="1" x14ac:dyDescent="0.25">
      <c r="A348" s="119" t="s">
        <v>945</v>
      </c>
      <c r="B348" s="120" t="s">
        <v>953</v>
      </c>
      <c r="C348" s="120">
        <v>5250913</v>
      </c>
      <c r="D348" s="125" t="s">
        <v>2</v>
      </c>
      <c r="E348" s="124">
        <v>500</v>
      </c>
      <c r="F348" s="162">
        <f>VLOOKUP(C348,'2013'!$E$5:$I$838,4,FALSE)</f>
        <v>13200</v>
      </c>
      <c r="G348" s="162" t="str">
        <f>VLOOKUP(C348,'2013'!$E$5:$I$838,5,FALSE)</f>
        <v>440/254</v>
      </c>
      <c r="H348" s="130" t="s">
        <v>853</v>
      </c>
      <c r="I348" s="122">
        <v>41566</v>
      </c>
    </row>
    <row r="349" spans="1:9" ht="15" customHeight="1" x14ac:dyDescent="0.25">
      <c r="A349" s="119" t="s">
        <v>945</v>
      </c>
      <c r="B349" s="120" t="s">
        <v>953</v>
      </c>
      <c r="C349" s="120">
        <v>5250913</v>
      </c>
      <c r="D349" s="125" t="s">
        <v>2</v>
      </c>
      <c r="E349" s="124">
        <v>500</v>
      </c>
      <c r="F349" s="162">
        <f>VLOOKUP(C349,'2013'!$E$5:$I$838,4,FALSE)</f>
        <v>13200</v>
      </c>
      <c r="G349" s="162" t="str">
        <f>VLOOKUP(C349,'2013'!$E$5:$I$838,5,FALSE)</f>
        <v>440/254</v>
      </c>
      <c r="H349" s="129" t="s">
        <v>852</v>
      </c>
      <c r="I349" s="122">
        <v>41566</v>
      </c>
    </row>
    <row r="350" spans="1:9" ht="15" customHeight="1" x14ac:dyDescent="0.25">
      <c r="A350" s="119" t="s">
        <v>945</v>
      </c>
      <c r="B350" s="120" t="s">
        <v>953</v>
      </c>
      <c r="C350" s="120">
        <v>5250913</v>
      </c>
      <c r="D350" s="125" t="s">
        <v>2</v>
      </c>
      <c r="E350" s="124">
        <v>500</v>
      </c>
      <c r="F350" s="162">
        <f>VLOOKUP(C350,'2013'!$E$5:$I$838,4,FALSE)</f>
        <v>13200</v>
      </c>
      <c r="G350" s="162" t="str">
        <f>VLOOKUP(C350,'2013'!$E$5:$I$838,5,FALSE)</f>
        <v>440/254</v>
      </c>
      <c r="H350" s="128" t="s">
        <v>851</v>
      </c>
      <c r="I350" s="122">
        <v>41566</v>
      </c>
    </row>
    <row r="351" spans="1:9" ht="15" customHeight="1" x14ac:dyDescent="0.25">
      <c r="A351" s="119" t="s">
        <v>945</v>
      </c>
      <c r="B351" s="120" t="s">
        <v>953</v>
      </c>
      <c r="C351" s="120">
        <v>5250913</v>
      </c>
      <c r="D351" s="125" t="s">
        <v>2</v>
      </c>
      <c r="E351" s="124">
        <v>500</v>
      </c>
      <c r="F351" s="162">
        <f>VLOOKUP(C351,'2013'!$E$5:$I$838,4,FALSE)</f>
        <v>13200</v>
      </c>
      <c r="G351" s="162" t="str">
        <f>VLOOKUP(C351,'2013'!$E$5:$I$838,5,FALSE)</f>
        <v>440/254</v>
      </c>
      <c r="H351" s="150" t="s">
        <v>850</v>
      </c>
      <c r="I351" s="122">
        <v>41566</v>
      </c>
    </row>
    <row r="352" spans="1:9" ht="15" customHeight="1" thickBot="1" x14ac:dyDescent="0.3">
      <c r="A352" s="119" t="s">
        <v>945</v>
      </c>
      <c r="B352" s="120" t="s">
        <v>953</v>
      </c>
      <c r="C352" s="120">
        <v>5250913</v>
      </c>
      <c r="D352" s="125" t="s">
        <v>2</v>
      </c>
      <c r="E352" s="124">
        <v>500</v>
      </c>
      <c r="F352" s="162">
        <f>VLOOKUP(C352,'2013'!$E$5:$I$838,4,FALSE)</f>
        <v>13200</v>
      </c>
      <c r="G352" s="162" t="str">
        <f>VLOOKUP(C352,'2013'!$E$5:$I$838,5,FALSE)</f>
        <v>440/254</v>
      </c>
      <c r="H352" s="126" t="s">
        <v>849</v>
      </c>
      <c r="I352" s="122">
        <v>41566</v>
      </c>
    </row>
    <row r="353" spans="1:9" ht="15" customHeight="1" thickBot="1" x14ac:dyDescent="0.3">
      <c r="A353" s="119" t="s">
        <v>945</v>
      </c>
      <c r="B353" s="120" t="s">
        <v>953</v>
      </c>
      <c r="C353" s="120">
        <v>5260913</v>
      </c>
      <c r="D353" s="119" t="s">
        <v>7</v>
      </c>
      <c r="E353" s="118">
        <v>100</v>
      </c>
      <c r="F353" s="162">
        <f>VLOOKUP(C353,'2013'!$E$5:$I$838,4,FALSE)</f>
        <v>440</v>
      </c>
      <c r="G353" s="162" t="str">
        <f>VLOOKUP(C353,'2013'!$E$5:$I$838,5,FALSE)</f>
        <v>220/127</v>
      </c>
      <c r="H353" s="134" t="s">
        <v>857</v>
      </c>
      <c r="I353" s="122">
        <v>41566</v>
      </c>
    </row>
    <row r="354" spans="1:9" ht="15" customHeight="1" x14ac:dyDescent="0.25">
      <c r="A354" s="119" t="s">
        <v>945</v>
      </c>
      <c r="B354" s="120" t="s">
        <v>953</v>
      </c>
      <c r="C354" s="120">
        <v>5260913</v>
      </c>
      <c r="D354" s="119" t="s">
        <v>7</v>
      </c>
      <c r="E354" s="118">
        <v>100</v>
      </c>
      <c r="F354" s="162">
        <f>VLOOKUP(C354,'2013'!$E$5:$I$838,4,FALSE)</f>
        <v>440</v>
      </c>
      <c r="G354" s="162" t="str">
        <f>VLOOKUP(C354,'2013'!$E$5:$I$838,5,FALSE)</f>
        <v>220/127</v>
      </c>
      <c r="H354" s="135" t="s">
        <v>856</v>
      </c>
      <c r="I354" s="122">
        <v>41566</v>
      </c>
    </row>
    <row r="355" spans="1:9" ht="15" customHeight="1" x14ac:dyDescent="0.25">
      <c r="A355" s="119" t="s">
        <v>945</v>
      </c>
      <c r="B355" s="120" t="s">
        <v>953</v>
      </c>
      <c r="C355" s="120">
        <v>5260913</v>
      </c>
      <c r="D355" s="119" t="s">
        <v>7</v>
      </c>
      <c r="E355" s="118">
        <v>100</v>
      </c>
      <c r="F355" s="162">
        <f>VLOOKUP(C355,'2013'!$E$5:$I$838,4,FALSE)</f>
        <v>440</v>
      </c>
      <c r="G355" s="162" t="str">
        <f>VLOOKUP(C355,'2013'!$E$5:$I$838,5,FALSE)</f>
        <v>220/127</v>
      </c>
      <c r="H355" s="130" t="s">
        <v>853</v>
      </c>
      <c r="I355" s="122">
        <v>41566</v>
      </c>
    </row>
    <row r="356" spans="1:9" ht="15" customHeight="1" x14ac:dyDescent="0.25">
      <c r="A356" s="119" t="s">
        <v>945</v>
      </c>
      <c r="B356" s="120" t="s">
        <v>953</v>
      </c>
      <c r="C356" s="120">
        <v>5260913</v>
      </c>
      <c r="D356" s="119" t="s">
        <v>7</v>
      </c>
      <c r="E356" s="118">
        <v>100</v>
      </c>
      <c r="F356" s="162">
        <f>VLOOKUP(C356,'2013'!$E$5:$I$838,4,FALSE)</f>
        <v>440</v>
      </c>
      <c r="G356" s="162" t="str">
        <f>VLOOKUP(C356,'2013'!$E$5:$I$838,5,FALSE)</f>
        <v>220/127</v>
      </c>
      <c r="H356" s="132" t="s">
        <v>855</v>
      </c>
      <c r="I356" s="122">
        <v>41566</v>
      </c>
    </row>
    <row r="357" spans="1:9" ht="15" customHeight="1" x14ac:dyDescent="0.25">
      <c r="A357" s="119" t="s">
        <v>945</v>
      </c>
      <c r="B357" s="120" t="s">
        <v>953</v>
      </c>
      <c r="C357" s="120">
        <v>5260913</v>
      </c>
      <c r="D357" s="119" t="s">
        <v>7</v>
      </c>
      <c r="E357" s="118">
        <v>100</v>
      </c>
      <c r="F357" s="162">
        <f>VLOOKUP(C357,'2013'!$E$5:$I$838,4,FALSE)</f>
        <v>440</v>
      </c>
      <c r="G357" s="162" t="str">
        <f>VLOOKUP(C357,'2013'!$E$5:$I$838,5,FALSE)</f>
        <v>220/127</v>
      </c>
      <c r="H357" s="129" t="s">
        <v>852</v>
      </c>
      <c r="I357" s="122">
        <v>41566</v>
      </c>
    </row>
    <row r="358" spans="1:9" ht="15" customHeight="1" x14ac:dyDescent="0.25">
      <c r="A358" s="119" t="s">
        <v>945</v>
      </c>
      <c r="B358" s="120" t="s">
        <v>953</v>
      </c>
      <c r="C358" s="120">
        <v>5260913</v>
      </c>
      <c r="D358" s="119" t="s">
        <v>7</v>
      </c>
      <c r="E358" s="118">
        <v>100</v>
      </c>
      <c r="F358" s="162">
        <f>VLOOKUP(C358,'2013'!$E$5:$I$838,4,FALSE)</f>
        <v>440</v>
      </c>
      <c r="G358" s="162" t="str">
        <f>VLOOKUP(C358,'2013'!$E$5:$I$838,5,FALSE)</f>
        <v>220/127</v>
      </c>
      <c r="H358" s="126" t="s">
        <v>849</v>
      </c>
      <c r="I358" s="122">
        <v>41566</v>
      </c>
    </row>
    <row r="359" spans="1:9" ht="15" customHeight="1" thickBot="1" x14ac:dyDescent="0.25">
      <c r="A359" s="119" t="s">
        <v>945</v>
      </c>
      <c r="B359" s="120" t="s">
        <v>953</v>
      </c>
      <c r="C359" s="120">
        <v>5260913</v>
      </c>
      <c r="D359" s="119" t="s">
        <v>7</v>
      </c>
      <c r="E359" s="118">
        <v>100</v>
      </c>
      <c r="F359" s="162">
        <f>VLOOKUP(C359,'2013'!$E$5:$I$838,4,FALSE)</f>
        <v>440</v>
      </c>
      <c r="G359" s="162" t="str">
        <f>VLOOKUP(C359,'2013'!$E$5:$I$838,5,FALSE)</f>
        <v>220/127</v>
      </c>
      <c r="H359" s="136" t="s">
        <v>848</v>
      </c>
      <c r="I359" s="122">
        <v>41566</v>
      </c>
    </row>
    <row r="360" spans="1:9" ht="15" customHeight="1" thickBot="1" x14ac:dyDescent="0.3">
      <c r="A360" s="119" t="s">
        <v>730</v>
      </c>
      <c r="B360" s="120" t="s">
        <v>723</v>
      </c>
      <c r="C360" s="120">
        <v>5270913</v>
      </c>
      <c r="D360" s="119" t="s">
        <v>7</v>
      </c>
      <c r="E360" s="118">
        <v>800</v>
      </c>
      <c r="F360" s="162">
        <f>VLOOKUP(C360,'2013'!$E$5:$I$838,4,FALSE)</f>
        <v>13200</v>
      </c>
      <c r="G360" s="162" t="str">
        <f>VLOOKUP(C360,'2013'!$E$5:$I$838,5,FALSE)</f>
        <v>440/254</v>
      </c>
      <c r="H360" s="134" t="s">
        <v>857</v>
      </c>
      <c r="I360" s="122">
        <v>41566</v>
      </c>
    </row>
    <row r="361" spans="1:9" ht="15" customHeight="1" x14ac:dyDescent="0.25">
      <c r="A361" s="119" t="s">
        <v>730</v>
      </c>
      <c r="B361" s="120" t="s">
        <v>723</v>
      </c>
      <c r="C361" s="120">
        <v>5270913</v>
      </c>
      <c r="D361" s="119" t="s">
        <v>7</v>
      </c>
      <c r="E361" s="118">
        <v>800</v>
      </c>
      <c r="F361" s="162">
        <f>VLOOKUP(C361,'2013'!$E$5:$I$838,4,FALSE)</f>
        <v>13200</v>
      </c>
      <c r="G361" s="162" t="str">
        <f>VLOOKUP(C361,'2013'!$E$5:$I$838,5,FALSE)</f>
        <v>440/254</v>
      </c>
      <c r="H361" s="135" t="s">
        <v>856</v>
      </c>
      <c r="I361" s="122">
        <v>41566</v>
      </c>
    </row>
    <row r="362" spans="1:9" ht="15" customHeight="1" x14ac:dyDescent="0.25">
      <c r="A362" s="119" t="s">
        <v>730</v>
      </c>
      <c r="B362" s="120" t="s">
        <v>723</v>
      </c>
      <c r="C362" s="120">
        <v>5270913</v>
      </c>
      <c r="D362" s="119" t="s">
        <v>7</v>
      </c>
      <c r="E362" s="118">
        <v>800</v>
      </c>
      <c r="F362" s="162">
        <f>VLOOKUP(C362,'2013'!$E$5:$I$838,4,FALSE)</f>
        <v>13200</v>
      </c>
      <c r="G362" s="162" t="str">
        <f>VLOOKUP(C362,'2013'!$E$5:$I$838,5,FALSE)</f>
        <v>440/254</v>
      </c>
      <c r="H362" s="130" t="s">
        <v>853</v>
      </c>
      <c r="I362" s="122">
        <v>41566</v>
      </c>
    </row>
    <row r="363" spans="1:9" ht="15" customHeight="1" x14ac:dyDescent="0.25">
      <c r="A363" s="119" t="s">
        <v>730</v>
      </c>
      <c r="B363" s="120" t="s">
        <v>723</v>
      </c>
      <c r="C363" s="120">
        <v>5270913</v>
      </c>
      <c r="D363" s="119" t="s">
        <v>7</v>
      </c>
      <c r="E363" s="118">
        <v>800</v>
      </c>
      <c r="F363" s="162">
        <f>VLOOKUP(C363,'2013'!$E$5:$I$838,4,FALSE)</f>
        <v>13200</v>
      </c>
      <c r="G363" s="162" t="str">
        <f>VLOOKUP(C363,'2013'!$E$5:$I$838,5,FALSE)</f>
        <v>440/254</v>
      </c>
      <c r="H363" s="132" t="s">
        <v>855</v>
      </c>
      <c r="I363" s="122">
        <v>41566</v>
      </c>
    </row>
    <row r="364" spans="1:9" ht="15" customHeight="1" x14ac:dyDescent="0.25">
      <c r="A364" s="119" t="s">
        <v>730</v>
      </c>
      <c r="B364" s="120" t="s">
        <v>723</v>
      </c>
      <c r="C364" s="120">
        <v>5270913</v>
      </c>
      <c r="D364" s="119" t="s">
        <v>7</v>
      </c>
      <c r="E364" s="118">
        <v>800</v>
      </c>
      <c r="F364" s="162">
        <f>VLOOKUP(C364,'2013'!$E$5:$I$838,4,FALSE)</f>
        <v>13200</v>
      </c>
      <c r="G364" s="162" t="str">
        <f>VLOOKUP(C364,'2013'!$E$5:$I$838,5,FALSE)</f>
        <v>440/254</v>
      </c>
      <c r="H364" s="137" t="s">
        <v>858</v>
      </c>
      <c r="I364" s="122">
        <v>41566</v>
      </c>
    </row>
    <row r="365" spans="1:9" ht="15" customHeight="1" x14ac:dyDescent="0.25">
      <c r="A365" s="119" t="s">
        <v>730</v>
      </c>
      <c r="B365" s="120" t="s">
        <v>723</v>
      </c>
      <c r="C365" s="120">
        <v>5270913</v>
      </c>
      <c r="D365" s="119" t="s">
        <v>7</v>
      </c>
      <c r="E365" s="118">
        <v>800</v>
      </c>
      <c r="F365" s="162">
        <f>VLOOKUP(C365,'2013'!$E$5:$I$838,4,FALSE)</f>
        <v>13200</v>
      </c>
      <c r="G365" s="162" t="str">
        <f>VLOOKUP(C365,'2013'!$E$5:$I$838,5,FALSE)</f>
        <v>440/254</v>
      </c>
      <c r="H365" s="129" t="s">
        <v>852</v>
      </c>
      <c r="I365" s="122">
        <v>41566</v>
      </c>
    </row>
    <row r="366" spans="1:9" ht="15" customHeight="1" x14ac:dyDescent="0.25">
      <c r="A366" s="119" t="s">
        <v>730</v>
      </c>
      <c r="B366" s="120" t="s">
        <v>723</v>
      </c>
      <c r="C366" s="120">
        <v>5270913</v>
      </c>
      <c r="D366" s="119" t="s">
        <v>7</v>
      </c>
      <c r="E366" s="118">
        <v>800</v>
      </c>
      <c r="F366" s="162">
        <f>VLOOKUP(C366,'2013'!$E$5:$I$838,4,FALSE)</f>
        <v>13200</v>
      </c>
      <c r="G366" s="162" t="str">
        <f>VLOOKUP(C366,'2013'!$E$5:$I$838,5,FALSE)</f>
        <v>440/254</v>
      </c>
      <c r="H366" s="126" t="s">
        <v>849</v>
      </c>
      <c r="I366" s="122">
        <v>41566</v>
      </c>
    </row>
    <row r="367" spans="1:9" ht="15" customHeight="1" thickBot="1" x14ac:dyDescent="0.25">
      <c r="A367" s="119" t="s">
        <v>730</v>
      </c>
      <c r="B367" s="120" t="s">
        <v>723</v>
      </c>
      <c r="C367" s="120">
        <v>5270913</v>
      </c>
      <c r="D367" s="119" t="s">
        <v>7</v>
      </c>
      <c r="E367" s="118">
        <v>800</v>
      </c>
      <c r="F367" s="162">
        <f>VLOOKUP(C367,'2013'!$E$5:$I$838,4,FALSE)</f>
        <v>13200</v>
      </c>
      <c r="G367" s="162" t="str">
        <f>VLOOKUP(C367,'2013'!$E$5:$I$838,5,FALSE)</f>
        <v>440/254</v>
      </c>
      <c r="H367" s="136" t="s">
        <v>848</v>
      </c>
      <c r="I367" s="122">
        <v>41566</v>
      </c>
    </row>
    <row r="368" spans="1:9" ht="15" customHeight="1" thickBot="1" x14ac:dyDescent="0.3">
      <c r="A368" s="119" t="s">
        <v>730</v>
      </c>
      <c r="B368" s="120" t="s">
        <v>723</v>
      </c>
      <c r="C368" s="120">
        <v>5280913</v>
      </c>
      <c r="D368" s="119" t="s">
        <v>7</v>
      </c>
      <c r="E368" s="118">
        <v>630</v>
      </c>
      <c r="F368" s="162">
        <f>VLOOKUP(C368,'2013'!$E$5:$I$838,4,FALSE)</f>
        <v>13200</v>
      </c>
      <c r="G368" s="162" t="str">
        <f>VLOOKUP(C368,'2013'!$E$5:$I$838,5,FALSE)</f>
        <v>208/120</v>
      </c>
      <c r="H368" s="134" t="s">
        <v>857</v>
      </c>
      <c r="I368" s="122">
        <v>41566</v>
      </c>
    </row>
    <row r="369" spans="1:9" ht="15" customHeight="1" x14ac:dyDescent="0.25">
      <c r="A369" s="119" t="s">
        <v>730</v>
      </c>
      <c r="B369" s="120" t="s">
        <v>723</v>
      </c>
      <c r="C369" s="120">
        <v>5280913</v>
      </c>
      <c r="D369" s="119" t="s">
        <v>7</v>
      </c>
      <c r="E369" s="118">
        <v>630</v>
      </c>
      <c r="F369" s="162">
        <f>VLOOKUP(C369,'2013'!$E$5:$I$838,4,FALSE)</f>
        <v>13200</v>
      </c>
      <c r="G369" s="162" t="str">
        <f>VLOOKUP(C369,'2013'!$E$5:$I$838,5,FALSE)</f>
        <v>208/120</v>
      </c>
      <c r="H369" s="135" t="s">
        <v>856</v>
      </c>
      <c r="I369" s="122">
        <v>41566</v>
      </c>
    </row>
    <row r="370" spans="1:9" ht="15" customHeight="1" x14ac:dyDescent="0.25">
      <c r="A370" s="119" t="s">
        <v>730</v>
      </c>
      <c r="B370" s="120" t="s">
        <v>723</v>
      </c>
      <c r="C370" s="120">
        <v>5280913</v>
      </c>
      <c r="D370" s="119" t="s">
        <v>7</v>
      </c>
      <c r="E370" s="118">
        <v>630</v>
      </c>
      <c r="F370" s="162">
        <f>VLOOKUP(C370,'2013'!$E$5:$I$838,4,FALSE)</f>
        <v>13200</v>
      </c>
      <c r="G370" s="162" t="str">
        <f>VLOOKUP(C370,'2013'!$E$5:$I$838,5,FALSE)</f>
        <v>208/120</v>
      </c>
      <c r="H370" s="130" t="s">
        <v>853</v>
      </c>
      <c r="I370" s="122">
        <v>41566</v>
      </c>
    </row>
    <row r="371" spans="1:9" ht="15" customHeight="1" x14ac:dyDescent="0.25">
      <c r="A371" s="119" t="s">
        <v>730</v>
      </c>
      <c r="B371" s="120" t="s">
        <v>723</v>
      </c>
      <c r="C371" s="120">
        <v>5280913</v>
      </c>
      <c r="D371" s="119" t="s">
        <v>7</v>
      </c>
      <c r="E371" s="118">
        <v>630</v>
      </c>
      <c r="F371" s="162">
        <f>VLOOKUP(C371,'2013'!$E$5:$I$838,4,FALSE)</f>
        <v>13200</v>
      </c>
      <c r="G371" s="162" t="str">
        <f>VLOOKUP(C371,'2013'!$E$5:$I$838,5,FALSE)</f>
        <v>208/120</v>
      </c>
      <c r="H371" s="132" t="s">
        <v>855</v>
      </c>
      <c r="I371" s="122">
        <v>41566</v>
      </c>
    </row>
    <row r="372" spans="1:9" ht="15" customHeight="1" x14ac:dyDescent="0.25">
      <c r="A372" s="119" t="s">
        <v>730</v>
      </c>
      <c r="B372" s="120" t="s">
        <v>723</v>
      </c>
      <c r="C372" s="120">
        <v>5280913</v>
      </c>
      <c r="D372" s="119" t="s">
        <v>7</v>
      </c>
      <c r="E372" s="118">
        <v>630</v>
      </c>
      <c r="F372" s="162">
        <f>VLOOKUP(C372,'2013'!$E$5:$I$838,4,FALSE)</f>
        <v>13200</v>
      </c>
      <c r="G372" s="162" t="str">
        <f>VLOOKUP(C372,'2013'!$E$5:$I$838,5,FALSE)</f>
        <v>208/120</v>
      </c>
      <c r="H372" s="137" t="s">
        <v>858</v>
      </c>
      <c r="I372" s="122">
        <v>41566</v>
      </c>
    </row>
    <row r="373" spans="1:9" ht="15" customHeight="1" x14ac:dyDescent="0.25">
      <c r="A373" s="119" t="s">
        <v>730</v>
      </c>
      <c r="B373" s="120" t="s">
        <v>723</v>
      </c>
      <c r="C373" s="120">
        <v>5280913</v>
      </c>
      <c r="D373" s="119" t="s">
        <v>7</v>
      </c>
      <c r="E373" s="118">
        <v>630</v>
      </c>
      <c r="F373" s="162">
        <f>VLOOKUP(C373,'2013'!$E$5:$I$838,4,FALSE)</f>
        <v>13200</v>
      </c>
      <c r="G373" s="162" t="str">
        <f>VLOOKUP(C373,'2013'!$E$5:$I$838,5,FALSE)</f>
        <v>208/120</v>
      </c>
      <c r="H373" s="129" t="s">
        <v>852</v>
      </c>
      <c r="I373" s="122">
        <v>41566</v>
      </c>
    </row>
    <row r="374" spans="1:9" ht="15" customHeight="1" x14ac:dyDescent="0.25">
      <c r="A374" s="119" t="s">
        <v>730</v>
      </c>
      <c r="B374" s="120" t="s">
        <v>723</v>
      </c>
      <c r="C374" s="120">
        <v>5280913</v>
      </c>
      <c r="D374" s="119" t="s">
        <v>7</v>
      </c>
      <c r="E374" s="118">
        <v>630</v>
      </c>
      <c r="F374" s="162">
        <f>VLOOKUP(C374,'2013'!$E$5:$I$838,4,FALSE)</f>
        <v>13200</v>
      </c>
      <c r="G374" s="162" t="str">
        <f>VLOOKUP(C374,'2013'!$E$5:$I$838,5,FALSE)</f>
        <v>208/120</v>
      </c>
      <c r="H374" s="126" t="s">
        <v>849</v>
      </c>
      <c r="I374" s="122">
        <v>41566</v>
      </c>
    </row>
    <row r="375" spans="1:9" ht="15" customHeight="1" thickBot="1" x14ac:dyDescent="0.25">
      <c r="A375" s="119" t="s">
        <v>730</v>
      </c>
      <c r="B375" s="120" t="s">
        <v>723</v>
      </c>
      <c r="C375" s="120">
        <v>5280913</v>
      </c>
      <c r="D375" s="119" t="s">
        <v>7</v>
      </c>
      <c r="E375" s="118">
        <v>630</v>
      </c>
      <c r="F375" s="162">
        <f>VLOOKUP(C375,'2013'!$E$5:$I$838,4,FALSE)</f>
        <v>13200</v>
      </c>
      <c r="G375" s="162" t="str">
        <f>VLOOKUP(C375,'2013'!$E$5:$I$838,5,FALSE)</f>
        <v>208/120</v>
      </c>
      <c r="H375" s="136" t="s">
        <v>848</v>
      </c>
      <c r="I375" s="122">
        <v>41566</v>
      </c>
    </row>
    <row r="376" spans="1:9" ht="15" customHeight="1" thickBot="1" x14ac:dyDescent="0.3">
      <c r="A376" s="119" t="s">
        <v>730</v>
      </c>
      <c r="B376" s="120" t="s">
        <v>723</v>
      </c>
      <c r="C376" s="120">
        <v>5290913</v>
      </c>
      <c r="D376" s="119" t="s">
        <v>7</v>
      </c>
      <c r="E376" s="118">
        <v>150</v>
      </c>
      <c r="F376" s="162">
        <f>VLOOKUP(C376,'2013'!$E$5:$I$838,4,FALSE)</f>
        <v>440</v>
      </c>
      <c r="G376" s="162" t="str">
        <f>VLOOKUP(C376,'2013'!$E$5:$I$838,5,FALSE)</f>
        <v>208/120</v>
      </c>
      <c r="H376" s="134" t="s">
        <v>857</v>
      </c>
      <c r="I376" s="122">
        <v>41566</v>
      </c>
    </row>
    <row r="377" spans="1:9" ht="15" customHeight="1" x14ac:dyDescent="0.25">
      <c r="A377" s="119" t="s">
        <v>730</v>
      </c>
      <c r="B377" s="120" t="s">
        <v>723</v>
      </c>
      <c r="C377" s="120">
        <v>5290913</v>
      </c>
      <c r="D377" s="119" t="s">
        <v>7</v>
      </c>
      <c r="E377" s="118">
        <v>150</v>
      </c>
      <c r="F377" s="162">
        <f>VLOOKUP(C377,'2013'!$E$5:$I$838,4,FALSE)</f>
        <v>440</v>
      </c>
      <c r="G377" s="162" t="str">
        <f>VLOOKUP(C377,'2013'!$E$5:$I$838,5,FALSE)</f>
        <v>208/120</v>
      </c>
      <c r="H377" s="135" t="s">
        <v>856</v>
      </c>
      <c r="I377" s="122">
        <v>41566</v>
      </c>
    </row>
    <row r="378" spans="1:9" ht="15" customHeight="1" x14ac:dyDescent="0.25">
      <c r="A378" s="119" t="s">
        <v>730</v>
      </c>
      <c r="B378" s="120" t="s">
        <v>723</v>
      </c>
      <c r="C378" s="120">
        <v>5290913</v>
      </c>
      <c r="D378" s="119" t="s">
        <v>7</v>
      </c>
      <c r="E378" s="118">
        <v>150</v>
      </c>
      <c r="F378" s="162">
        <f>VLOOKUP(C378,'2013'!$E$5:$I$838,4,FALSE)</f>
        <v>440</v>
      </c>
      <c r="G378" s="162" t="str">
        <f>VLOOKUP(C378,'2013'!$E$5:$I$838,5,FALSE)</f>
        <v>208/120</v>
      </c>
      <c r="H378" s="130" t="s">
        <v>853</v>
      </c>
      <c r="I378" s="122">
        <v>41566</v>
      </c>
    </row>
    <row r="379" spans="1:9" ht="15" customHeight="1" x14ac:dyDescent="0.25">
      <c r="A379" s="119" t="s">
        <v>730</v>
      </c>
      <c r="B379" s="120" t="s">
        <v>723</v>
      </c>
      <c r="C379" s="120">
        <v>5290913</v>
      </c>
      <c r="D379" s="119" t="s">
        <v>7</v>
      </c>
      <c r="E379" s="118">
        <v>150</v>
      </c>
      <c r="F379" s="162">
        <f>VLOOKUP(C379,'2013'!$E$5:$I$838,4,FALSE)</f>
        <v>440</v>
      </c>
      <c r="G379" s="162" t="str">
        <f>VLOOKUP(C379,'2013'!$E$5:$I$838,5,FALSE)</f>
        <v>208/120</v>
      </c>
      <c r="H379" s="132" t="s">
        <v>855</v>
      </c>
      <c r="I379" s="122">
        <v>41566</v>
      </c>
    </row>
    <row r="380" spans="1:9" ht="15" customHeight="1" x14ac:dyDescent="0.25">
      <c r="A380" s="119" t="s">
        <v>730</v>
      </c>
      <c r="B380" s="120" t="s">
        <v>723</v>
      </c>
      <c r="C380" s="120">
        <v>5290913</v>
      </c>
      <c r="D380" s="119" t="s">
        <v>7</v>
      </c>
      <c r="E380" s="118">
        <v>150</v>
      </c>
      <c r="F380" s="162">
        <f>VLOOKUP(C380,'2013'!$E$5:$I$838,4,FALSE)</f>
        <v>440</v>
      </c>
      <c r="G380" s="162" t="str">
        <f>VLOOKUP(C380,'2013'!$E$5:$I$838,5,FALSE)</f>
        <v>208/120</v>
      </c>
      <c r="H380" s="129" t="s">
        <v>852</v>
      </c>
      <c r="I380" s="122">
        <v>41566</v>
      </c>
    </row>
    <row r="381" spans="1:9" ht="15" customHeight="1" x14ac:dyDescent="0.25">
      <c r="A381" s="119" t="s">
        <v>730</v>
      </c>
      <c r="B381" s="120" t="s">
        <v>723</v>
      </c>
      <c r="C381" s="120">
        <v>5290913</v>
      </c>
      <c r="D381" s="119" t="s">
        <v>7</v>
      </c>
      <c r="E381" s="118">
        <v>150</v>
      </c>
      <c r="F381" s="162">
        <f>VLOOKUP(C381,'2013'!$E$5:$I$838,4,FALSE)</f>
        <v>440</v>
      </c>
      <c r="G381" s="162" t="str">
        <f>VLOOKUP(C381,'2013'!$E$5:$I$838,5,FALSE)</f>
        <v>208/120</v>
      </c>
      <c r="H381" s="126" t="s">
        <v>849</v>
      </c>
      <c r="I381" s="122">
        <v>41566</v>
      </c>
    </row>
    <row r="382" spans="1:9" ht="15" customHeight="1" thickBot="1" x14ac:dyDescent="0.25">
      <c r="A382" s="119" t="s">
        <v>945</v>
      </c>
      <c r="B382" s="120" t="s">
        <v>723</v>
      </c>
      <c r="C382" s="120">
        <v>5290913</v>
      </c>
      <c r="D382" s="119" t="s">
        <v>7</v>
      </c>
      <c r="E382" s="118">
        <v>150</v>
      </c>
      <c r="F382" s="162">
        <f>VLOOKUP(C382,'2013'!$E$5:$I$838,4,FALSE)</f>
        <v>440</v>
      </c>
      <c r="G382" s="162" t="str">
        <f>VLOOKUP(C382,'2013'!$E$5:$I$838,5,FALSE)</f>
        <v>208/120</v>
      </c>
      <c r="H382" s="136" t="s">
        <v>848</v>
      </c>
      <c r="I382" s="122">
        <v>41566</v>
      </c>
    </row>
    <row r="383" spans="1:9" ht="15" customHeight="1" thickBot="1" x14ac:dyDescent="0.3">
      <c r="A383" s="119" t="s">
        <v>948</v>
      </c>
      <c r="B383" s="120" t="s">
        <v>949</v>
      </c>
      <c r="C383" s="120">
        <v>5300913</v>
      </c>
      <c r="D383" s="119" t="s">
        <v>7</v>
      </c>
      <c r="E383" s="118">
        <v>225</v>
      </c>
      <c r="F383" s="162">
        <f>VLOOKUP(C383,'2013'!$E$5:$I$838,4,FALSE)</f>
        <v>13200</v>
      </c>
      <c r="G383" s="162" t="str">
        <f>VLOOKUP(C383,'2013'!$E$5:$I$838,5,FALSE)</f>
        <v>440/254</v>
      </c>
      <c r="H383" s="134" t="s">
        <v>857</v>
      </c>
      <c r="I383" s="122">
        <v>41567</v>
      </c>
    </row>
    <row r="384" spans="1:9" ht="15" customHeight="1" x14ac:dyDescent="0.25">
      <c r="A384" s="119" t="s">
        <v>948</v>
      </c>
      <c r="B384" s="120" t="s">
        <v>949</v>
      </c>
      <c r="C384" s="120">
        <v>5300913</v>
      </c>
      <c r="D384" s="119" t="s">
        <v>7</v>
      </c>
      <c r="E384" s="118">
        <v>225</v>
      </c>
      <c r="F384" s="162">
        <f>VLOOKUP(C384,'2013'!$E$5:$I$838,4,FALSE)</f>
        <v>13200</v>
      </c>
      <c r="G384" s="162" t="str">
        <f>VLOOKUP(C384,'2013'!$E$5:$I$838,5,FALSE)</f>
        <v>440/254</v>
      </c>
      <c r="H384" s="135" t="s">
        <v>856</v>
      </c>
      <c r="I384" s="122">
        <v>41567</v>
      </c>
    </row>
    <row r="385" spans="1:9" ht="15" customHeight="1" x14ac:dyDescent="0.25">
      <c r="A385" s="119" t="s">
        <v>948</v>
      </c>
      <c r="B385" s="120" t="s">
        <v>949</v>
      </c>
      <c r="C385" s="120">
        <v>5300913</v>
      </c>
      <c r="D385" s="119" t="s">
        <v>7</v>
      </c>
      <c r="E385" s="118">
        <v>225</v>
      </c>
      <c r="F385" s="162">
        <f>VLOOKUP(C385,'2013'!$E$5:$I$838,4,FALSE)</f>
        <v>13200</v>
      </c>
      <c r="G385" s="162" t="str">
        <f>VLOOKUP(C385,'2013'!$E$5:$I$838,5,FALSE)</f>
        <v>440/254</v>
      </c>
      <c r="H385" s="130" t="s">
        <v>853</v>
      </c>
      <c r="I385" s="122">
        <v>41567</v>
      </c>
    </row>
    <row r="386" spans="1:9" ht="15" customHeight="1" x14ac:dyDescent="0.25">
      <c r="A386" s="119" t="s">
        <v>948</v>
      </c>
      <c r="B386" s="120" t="s">
        <v>949</v>
      </c>
      <c r="C386" s="120">
        <v>5300913</v>
      </c>
      <c r="D386" s="119" t="s">
        <v>7</v>
      </c>
      <c r="E386" s="118">
        <v>225</v>
      </c>
      <c r="F386" s="162">
        <f>VLOOKUP(C386,'2013'!$E$5:$I$838,4,FALSE)</f>
        <v>13200</v>
      </c>
      <c r="G386" s="162" t="str">
        <f>VLOOKUP(C386,'2013'!$E$5:$I$838,5,FALSE)</f>
        <v>440/254</v>
      </c>
      <c r="H386" s="132" t="s">
        <v>855</v>
      </c>
      <c r="I386" s="122">
        <v>41567</v>
      </c>
    </row>
    <row r="387" spans="1:9" ht="15" customHeight="1" x14ac:dyDescent="0.25">
      <c r="A387" s="119" t="s">
        <v>948</v>
      </c>
      <c r="B387" s="120" t="s">
        <v>949</v>
      </c>
      <c r="C387" s="120">
        <v>5300913</v>
      </c>
      <c r="D387" s="119" t="s">
        <v>7</v>
      </c>
      <c r="E387" s="118">
        <v>225</v>
      </c>
      <c r="F387" s="162">
        <f>VLOOKUP(C387,'2013'!$E$5:$I$838,4,FALSE)</f>
        <v>13200</v>
      </c>
      <c r="G387" s="162" t="str">
        <f>VLOOKUP(C387,'2013'!$E$5:$I$838,5,FALSE)</f>
        <v>440/254</v>
      </c>
      <c r="H387" s="137" t="s">
        <v>858</v>
      </c>
      <c r="I387" s="122">
        <v>41567</v>
      </c>
    </row>
    <row r="388" spans="1:9" ht="15" customHeight="1" x14ac:dyDescent="0.25">
      <c r="A388" s="119" t="s">
        <v>948</v>
      </c>
      <c r="B388" s="120" t="s">
        <v>949</v>
      </c>
      <c r="C388" s="120">
        <v>5300913</v>
      </c>
      <c r="D388" s="119" t="s">
        <v>7</v>
      </c>
      <c r="E388" s="118">
        <v>225</v>
      </c>
      <c r="F388" s="162">
        <f>VLOOKUP(C388,'2013'!$E$5:$I$838,4,FALSE)</f>
        <v>13200</v>
      </c>
      <c r="G388" s="162" t="str">
        <f>VLOOKUP(C388,'2013'!$E$5:$I$838,5,FALSE)</f>
        <v>440/254</v>
      </c>
      <c r="H388" s="129" t="s">
        <v>852</v>
      </c>
      <c r="I388" s="122">
        <v>41567</v>
      </c>
    </row>
    <row r="389" spans="1:9" ht="15" customHeight="1" x14ac:dyDescent="0.25">
      <c r="A389" s="119" t="s">
        <v>948</v>
      </c>
      <c r="B389" s="120" t="s">
        <v>949</v>
      </c>
      <c r="C389" s="120">
        <v>5300913</v>
      </c>
      <c r="D389" s="119" t="s">
        <v>7</v>
      </c>
      <c r="E389" s="118">
        <v>225</v>
      </c>
      <c r="F389" s="162">
        <f>VLOOKUP(C389,'2013'!$E$5:$I$838,4,FALSE)</f>
        <v>13200</v>
      </c>
      <c r="G389" s="162" t="str">
        <f>VLOOKUP(C389,'2013'!$E$5:$I$838,5,FALSE)</f>
        <v>440/254</v>
      </c>
      <c r="H389" s="126" t="s">
        <v>849</v>
      </c>
      <c r="I389" s="122">
        <v>41567</v>
      </c>
    </row>
    <row r="390" spans="1:9" ht="15" customHeight="1" thickBot="1" x14ac:dyDescent="0.25">
      <c r="A390" s="119" t="s">
        <v>948</v>
      </c>
      <c r="B390" s="120" t="s">
        <v>949</v>
      </c>
      <c r="C390" s="120">
        <v>5300913</v>
      </c>
      <c r="D390" s="119" t="s">
        <v>7</v>
      </c>
      <c r="E390" s="118">
        <v>225</v>
      </c>
      <c r="F390" s="162">
        <f>VLOOKUP(C390,'2013'!$E$5:$I$838,4,FALSE)</f>
        <v>13200</v>
      </c>
      <c r="G390" s="162" t="str">
        <f>VLOOKUP(C390,'2013'!$E$5:$I$838,5,FALSE)</f>
        <v>440/254</v>
      </c>
      <c r="H390" s="136" t="s">
        <v>848</v>
      </c>
      <c r="I390" s="122">
        <v>41567</v>
      </c>
    </row>
    <row r="391" spans="1:9" ht="15" customHeight="1" thickBot="1" x14ac:dyDescent="0.3">
      <c r="A391" s="119" t="s">
        <v>948</v>
      </c>
      <c r="B391" s="120" t="s">
        <v>949</v>
      </c>
      <c r="C391" s="120">
        <v>5310913</v>
      </c>
      <c r="D391" s="119" t="s">
        <v>7</v>
      </c>
      <c r="E391" s="118">
        <v>30</v>
      </c>
      <c r="F391" s="162">
        <f>VLOOKUP(C391,'2013'!$E$5:$I$838,4,FALSE)</f>
        <v>440</v>
      </c>
      <c r="G391" s="162" t="str">
        <f>VLOOKUP(C391,'2013'!$E$5:$I$838,5,FALSE)</f>
        <v>208/120</v>
      </c>
      <c r="H391" s="134" t="s">
        <v>857</v>
      </c>
      <c r="I391" s="122">
        <v>41567</v>
      </c>
    </row>
    <row r="392" spans="1:9" ht="15" customHeight="1" x14ac:dyDescent="0.25">
      <c r="A392" s="119" t="s">
        <v>948</v>
      </c>
      <c r="B392" s="120" t="s">
        <v>949</v>
      </c>
      <c r="C392" s="120">
        <v>5310913</v>
      </c>
      <c r="D392" s="119" t="s">
        <v>7</v>
      </c>
      <c r="E392" s="118">
        <v>30</v>
      </c>
      <c r="F392" s="162">
        <f>VLOOKUP(C392,'2013'!$E$5:$I$838,4,FALSE)</f>
        <v>440</v>
      </c>
      <c r="G392" s="162" t="str">
        <f>VLOOKUP(C392,'2013'!$E$5:$I$838,5,FALSE)</f>
        <v>208/120</v>
      </c>
      <c r="H392" s="135" t="s">
        <v>856</v>
      </c>
      <c r="I392" s="122">
        <v>41567</v>
      </c>
    </row>
    <row r="393" spans="1:9" ht="15" customHeight="1" x14ac:dyDescent="0.25">
      <c r="A393" s="119" t="s">
        <v>948</v>
      </c>
      <c r="B393" s="120" t="s">
        <v>949</v>
      </c>
      <c r="C393" s="120">
        <v>5310913</v>
      </c>
      <c r="D393" s="119" t="s">
        <v>7</v>
      </c>
      <c r="E393" s="118">
        <v>30</v>
      </c>
      <c r="F393" s="162">
        <f>VLOOKUP(C393,'2013'!$E$5:$I$838,4,FALSE)</f>
        <v>440</v>
      </c>
      <c r="G393" s="162" t="str">
        <f>VLOOKUP(C393,'2013'!$E$5:$I$838,5,FALSE)</f>
        <v>208/120</v>
      </c>
      <c r="H393" s="130" t="s">
        <v>853</v>
      </c>
      <c r="I393" s="122">
        <v>41567</v>
      </c>
    </row>
    <row r="394" spans="1:9" ht="15" customHeight="1" x14ac:dyDescent="0.25">
      <c r="A394" s="119" t="s">
        <v>948</v>
      </c>
      <c r="B394" s="120" t="s">
        <v>949</v>
      </c>
      <c r="C394" s="120">
        <v>5310913</v>
      </c>
      <c r="D394" s="119" t="s">
        <v>7</v>
      </c>
      <c r="E394" s="118">
        <v>30</v>
      </c>
      <c r="F394" s="162">
        <f>VLOOKUP(C394,'2013'!$E$5:$I$838,4,FALSE)</f>
        <v>440</v>
      </c>
      <c r="G394" s="162" t="str">
        <f>VLOOKUP(C394,'2013'!$E$5:$I$838,5,FALSE)</f>
        <v>208/120</v>
      </c>
      <c r="H394" s="132" t="s">
        <v>855</v>
      </c>
      <c r="I394" s="122">
        <v>41567</v>
      </c>
    </row>
    <row r="395" spans="1:9" ht="15" customHeight="1" x14ac:dyDescent="0.25">
      <c r="A395" s="119" t="s">
        <v>948</v>
      </c>
      <c r="B395" s="120" t="s">
        <v>949</v>
      </c>
      <c r="C395" s="120">
        <v>5310913</v>
      </c>
      <c r="D395" s="119" t="s">
        <v>7</v>
      </c>
      <c r="E395" s="118">
        <v>30</v>
      </c>
      <c r="F395" s="162">
        <f>VLOOKUP(C395,'2013'!$E$5:$I$838,4,FALSE)</f>
        <v>440</v>
      </c>
      <c r="G395" s="162" t="str">
        <f>VLOOKUP(C395,'2013'!$E$5:$I$838,5,FALSE)</f>
        <v>208/120</v>
      </c>
      <c r="H395" s="129" t="s">
        <v>852</v>
      </c>
      <c r="I395" s="122">
        <v>41567</v>
      </c>
    </row>
    <row r="396" spans="1:9" ht="15" customHeight="1" x14ac:dyDescent="0.25">
      <c r="A396" s="119" t="s">
        <v>948</v>
      </c>
      <c r="B396" s="120" t="s">
        <v>949</v>
      </c>
      <c r="C396" s="120">
        <v>5310913</v>
      </c>
      <c r="D396" s="119" t="s">
        <v>7</v>
      </c>
      <c r="E396" s="118">
        <v>30</v>
      </c>
      <c r="F396" s="162">
        <f>VLOOKUP(C396,'2013'!$E$5:$I$838,4,FALSE)</f>
        <v>440</v>
      </c>
      <c r="G396" s="162" t="str">
        <f>VLOOKUP(C396,'2013'!$E$5:$I$838,5,FALSE)</f>
        <v>208/120</v>
      </c>
      <c r="H396" s="126" t="s">
        <v>849</v>
      </c>
      <c r="I396" s="122">
        <v>41567</v>
      </c>
    </row>
    <row r="397" spans="1:9" ht="15" customHeight="1" thickBot="1" x14ac:dyDescent="0.25">
      <c r="A397" s="119" t="s">
        <v>948</v>
      </c>
      <c r="B397" s="120" t="s">
        <v>949</v>
      </c>
      <c r="C397" s="120">
        <v>5310913</v>
      </c>
      <c r="D397" s="119" t="s">
        <v>7</v>
      </c>
      <c r="E397" s="118">
        <v>30</v>
      </c>
      <c r="F397" s="162">
        <f>VLOOKUP(C397,'2013'!$E$5:$I$838,4,FALSE)</f>
        <v>440</v>
      </c>
      <c r="G397" s="162" t="str">
        <f>VLOOKUP(C397,'2013'!$E$5:$I$838,5,FALSE)</f>
        <v>208/120</v>
      </c>
      <c r="H397" s="136" t="s">
        <v>848</v>
      </c>
      <c r="I397" s="122">
        <v>41567</v>
      </c>
    </row>
    <row r="398" spans="1:9" ht="15" customHeight="1" thickBot="1" x14ac:dyDescent="0.3">
      <c r="A398" s="119" t="s">
        <v>950</v>
      </c>
      <c r="B398" s="120" t="s">
        <v>954</v>
      </c>
      <c r="C398" s="120">
        <v>5320913</v>
      </c>
      <c r="D398" s="119" t="s">
        <v>7</v>
      </c>
      <c r="E398" s="118">
        <v>225</v>
      </c>
      <c r="F398" s="162">
        <f>VLOOKUP(C398,'2013'!$E$5:$I$838,4,FALSE)</f>
        <v>13200</v>
      </c>
      <c r="G398" s="162" t="str">
        <f>VLOOKUP(C398,'2013'!$E$5:$I$838,5,FALSE)</f>
        <v>208/120</v>
      </c>
      <c r="H398" s="134" t="s">
        <v>857</v>
      </c>
      <c r="I398" s="122">
        <v>41567</v>
      </c>
    </row>
    <row r="399" spans="1:9" ht="15" customHeight="1" x14ac:dyDescent="0.25">
      <c r="A399" s="119" t="s">
        <v>950</v>
      </c>
      <c r="B399" s="120" t="s">
        <v>954</v>
      </c>
      <c r="C399" s="120">
        <v>5320913</v>
      </c>
      <c r="D399" s="119" t="s">
        <v>7</v>
      </c>
      <c r="E399" s="118">
        <v>225</v>
      </c>
      <c r="F399" s="162">
        <f>VLOOKUP(C399,'2013'!$E$5:$I$838,4,FALSE)</f>
        <v>13200</v>
      </c>
      <c r="G399" s="162" t="str">
        <f>VLOOKUP(C399,'2013'!$E$5:$I$838,5,FALSE)</f>
        <v>208/120</v>
      </c>
      <c r="H399" s="135" t="s">
        <v>856</v>
      </c>
      <c r="I399" s="122">
        <v>41567</v>
      </c>
    </row>
    <row r="400" spans="1:9" ht="15" customHeight="1" x14ac:dyDescent="0.25">
      <c r="A400" s="119" t="s">
        <v>950</v>
      </c>
      <c r="B400" s="120" t="s">
        <v>954</v>
      </c>
      <c r="C400" s="120">
        <v>5320913</v>
      </c>
      <c r="D400" s="119" t="s">
        <v>7</v>
      </c>
      <c r="E400" s="118">
        <v>225</v>
      </c>
      <c r="F400" s="162">
        <f>VLOOKUP(C400,'2013'!$E$5:$I$838,4,FALSE)</f>
        <v>13200</v>
      </c>
      <c r="G400" s="162" t="str">
        <f>VLOOKUP(C400,'2013'!$E$5:$I$838,5,FALSE)</f>
        <v>208/120</v>
      </c>
      <c r="H400" s="130" t="s">
        <v>853</v>
      </c>
      <c r="I400" s="122">
        <v>41567</v>
      </c>
    </row>
    <row r="401" spans="1:9" ht="15" customHeight="1" x14ac:dyDescent="0.25">
      <c r="A401" s="119" t="s">
        <v>950</v>
      </c>
      <c r="B401" s="120" t="s">
        <v>954</v>
      </c>
      <c r="C401" s="120">
        <v>5320913</v>
      </c>
      <c r="D401" s="119" t="s">
        <v>7</v>
      </c>
      <c r="E401" s="118">
        <v>225</v>
      </c>
      <c r="F401" s="162">
        <f>VLOOKUP(C401,'2013'!$E$5:$I$838,4,FALSE)</f>
        <v>13200</v>
      </c>
      <c r="G401" s="162" t="str">
        <f>VLOOKUP(C401,'2013'!$E$5:$I$838,5,FALSE)</f>
        <v>208/120</v>
      </c>
      <c r="H401" s="132" t="s">
        <v>855</v>
      </c>
      <c r="I401" s="122">
        <v>41567</v>
      </c>
    </row>
    <row r="402" spans="1:9" ht="15" customHeight="1" x14ac:dyDescent="0.25">
      <c r="A402" s="119" t="s">
        <v>950</v>
      </c>
      <c r="B402" s="120" t="s">
        <v>954</v>
      </c>
      <c r="C402" s="120">
        <v>5320913</v>
      </c>
      <c r="D402" s="119" t="s">
        <v>7</v>
      </c>
      <c r="E402" s="118">
        <v>225</v>
      </c>
      <c r="F402" s="162">
        <f>VLOOKUP(C402,'2013'!$E$5:$I$838,4,FALSE)</f>
        <v>13200</v>
      </c>
      <c r="G402" s="162" t="str">
        <f>VLOOKUP(C402,'2013'!$E$5:$I$838,5,FALSE)</f>
        <v>208/120</v>
      </c>
      <c r="H402" s="137" t="s">
        <v>858</v>
      </c>
      <c r="I402" s="122">
        <v>41567</v>
      </c>
    </row>
    <row r="403" spans="1:9" ht="15" customHeight="1" x14ac:dyDescent="0.25">
      <c r="A403" s="119" t="s">
        <v>950</v>
      </c>
      <c r="B403" s="120" t="s">
        <v>954</v>
      </c>
      <c r="C403" s="120">
        <v>5320913</v>
      </c>
      <c r="D403" s="119" t="s">
        <v>7</v>
      </c>
      <c r="E403" s="118">
        <v>225</v>
      </c>
      <c r="F403" s="162">
        <f>VLOOKUP(C403,'2013'!$E$5:$I$838,4,FALSE)</f>
        <v>13200</v>
      </c>
      <c r="G403" s="162" t="str">
        <f>VLOOKUP(C403,'2013'!$E$5:$I$838,5,FALSE)</f>
        <v>208/120</v>
      </c>
      <c r="H403" s="129" t="s">
        <v>852</v>
      </c>
      <c r="I403" s="122">
        <v>41567</v>
      </c>
    </row>
    <row r="404" spans="1:9" ht="15" customHeight="1" x14ac:dyDescent="0.25">
      <c r="A404" s="119" t="s">
        <v>950</v>
      </c>
      <c r="B404" s="120" t="s">
        <v>954</v>
      </c>
      <c r="C404" s="120">
        <v>5320913</v>
      </c>
      <c r="D404" s="119" t="s">
        <v>7</v>
      </c>
      <c r="E404" s="118">
        <v>225</v>
      </c>
      <c r="F404" s="162">
        <f>VLOOKUP(C404,'2013'!$E$5:$I$838,4,FALSE)</f>
        <v>13200</v>
      </c>
      <c r="G404" s="162" t="str">
        <f>VLOOKUP(C404,'2013'!$E$5:$I$838,5,FALSE)</f>
        <v>208/120</v>
      </c>
      <c r="H404" s="126" t="s">
        <v>849</v>
      </c>
      <c r="I404" s="122">
        <v>41567</v>
      </c>
    </row>
    <row r="405" spans="1:9" ht="15" customHeight="1" thickBot="1" x14ac:dyDescent="0.25">
      <c r="A405" s="119" t="s">
        <v>950</v>
      </c>
      <c r="B405" s="120" t="s">
        <v>954</v>
      </c>
      <c r="C405" s="120">
        <v>5320913</v>
      </c>
      <c r="D405" s="119" t="s">
        <v>7</v>
      </c>
      <c r="E405" s="118">
        <v>225</v>
      </c>
      <c r="F405" s="162">
        <f>VLOOKUP(C405,'2013'!$E$5:$I$838,4,FALSE)</f>
        <v>13200</v>
      </c>
      <c r="G405" s="162" t="str">
        <f>VLOOKUP(C405,'2013'!$E$5:$I$838,5,FALSE)</f>
        <v>208/120</v>
      </c>
      <c r="H405" s="136" t="s">
        <v>848</v>
      </c>
      <c r="I405" s="122">
        <v>41567</v>
      </c>
    </row>
    <row r="406" spans="1:9" ht="15" customHeight="1" thickBot="1" x14ac:dyDescent="0.3">
      <c r="A406" s="119" t="s">
        <v>955</v>
      </c>
      <c r="B406" s="120" t="s">
        <v>800</v>
      </c>
      <c r="C406" s="120">
        <v>5330913</v>
      </c>
      <c r="D406" s="119" t="s">
        <v>20</v>
      </c>
      <c r="E406" s="118">
        <v>45</v>
      </c>
      <c r="F406" s="162">
        <f>VLOOKUP(C406,'2013'!$E$5:$I$838,4,FALSE)</f>
        <v>13200</v>
      </c>
      <c r="G406" s="162" t="str">
        <f>VLOOKUP(C406,'2013'!$E$5:$I$838,5,FALSE)</f>
        <v>220/127</v>
      </c>
      <c r="H406" s="134" t="s">
        <v>857</v>
      </c>
      <c r="I406" s="122">
        <v>41566</v>
      </c>
    </row>
    <row r="407" spans="1:9" ht="15" customHeight="1" x14ac:dyDescent="0.25">
      <c r="A407" s="119" t="s">
        <v>955</v>
      </c>
      <c r="B407" s="120" t="s">
        <v>800</v>
      </c>
      <c r="C407" s="120">
        <v>5330913</v>
      </c>
      <c r="D407" s="119" t="s">
        <v>20</v>
      </c>
      <c r="E407" s="118">
        <v>45</v>
      </c>
      <c r="F407" s="162">
        <f>VLOOKUP(C407,'2013'!$E$5:$I$838,4,FALSE)</f>
        <v>13200</v>
      </c>
      <c r="G407" s="162" t="str">
        <f>VLOOKUP(C407,'2013'!$E$5:$I$838,5,FALSE)</f>
        <v>220/127</v>
      </c>
      <c r="H407" s="135" t="s">
        <v>856</v>
      </c>
      <c r="I407" s="122">
        <v>41566</v>
      </c>
    </row>
    <row r="408" spans="1:9" ht="15" customHeight="1" x14ac:dyDescent="0.25">
      <c r="A408" s="119" t="s">
        <v>955</v>
      </c>
      <c r="B408" s="120" t="s">
        <v>800</v>
      </c>
      <c r="C408" s="120">
        <v>5330913</v>
      </c>
      <c r="D408" s="119" t="s">
        <v>20</v>
      </c>
      <c r="E408" s="118">
        <v>45</v>
      </c>
      <c r="F408" s="162">
        <f>VLOOKUP(C408,'2013'!$E$5:$I$838,4,FALSE)</f>
        <v>13200</v>
      </c>
      <c r="G408" s="162" t="str">
        <f>VLOOKUP(C408,'2013'!$E$5:$I$838,5,FALSE)</f>
        <v>220/127</v>
      </c>
      <c r="H408" s="130" t="s">
        <v>853</v>
      </c>
      <c r="I408" s="122">
        <v>41566</v>
      </c>
    </row>
    <row r="409" spans="1:9" ht="15" customHeight="1" x14ac:dyDescent="0.25">
      <c r="A409" s="119" t="s">
        <v>955</v>
      </c>
      <c r="B409" s="120" t="s">
        <v>800</v>
      </c>
      <c r="C409" s="120">
        <v>5330913</v>
      </c>
      <c r="D409" s="119" t="s">
        <v>20</v>
      </c>
      <c r="E409" s="118">
        <v>45</v>
      </c>
      <c r="F409" s="162">
        <f>VLOOKUP(C409,'2013'!$E$5:$I$838,4,FALSE)</f>
        <v>13200</v>
      </c>
      <c r="G409" s="162" t="str">
        <f>VLOOKUP(C409,'2013'!$E$5:$I$838,5,FALSE)</f>
        <v>220/127</v>
      </c>
      <c r="H409" s="132" t="s">
        <v>855</v>
      </c>
      <c r="I409" s="122">
        <v>41566</v>
      </c>
    </row>
    <row r="410" spans="1:9" ht="15" customHeight="1" x14ac:dyDescent="0.25">
      <c r="A410" s="119" t="s">
        <v>955</v>
      </c>
      <c r="B410" s="120" t="s">
        <v>800</v>
      </c>
      <c r="C410" s="120">
        <v>5330913</v>
      </c>
      <c r="D410" s="119" t="s">
        <v>20</v>
      </c>
      <c r="E410" s="118">
        <v>45</v>
      </c>
      <c r="F410" s="162">
        <f>VLOOKUP(C410,'2013'!$E$5:$I$838,4,FALSE)</f>
        <v>13200</v>
      </c>
      <c r="G410" s="162" t="str">
        <f>VLOOKUP(C410,'2013'!$E$5:$I$838,5,FALSE)</f>
        <v>220/127</v>
      </c>
      <c r="H410" s="129" t="s">
        <v>852</v>
      </c>
      <c r="I410" s="122">
        <v>41566</v>
      </c>
    </row>
    <row r="411" spans="1:9" ht="15" customHeight="1" x14ac:dyDescent="0.25">
      <c r="A411" s="119" t="s">
        <v>955</v>
      </c>
      <c r="B411" s="120" t="s">
        <v>800</v>
      </c>
      <c r="C411" s="120">
        <v>5330913</v>
      </c>
      <c r="D411" s="119" t="s">
        <v>20</v>
      </c>
      <c r="E411" s="118">
        <v>45</v>
      </c>
      <c r="F411" s="162">
        <f>VLOOKUP(C411,'2013'!$E$5:$I$838,4,FALSE)</f>
        <v>13200</v>
      </c>
      <c r="G411" s="162" t="str">
        <f>VLOOKUP(C411,'2013'!$E$5:$I$838,5,FALSE)</f>
        <v>220/127</v>
      </c>
      <c r="H411" s="126" t="s">
        <v>849</v>
      </c>
      <c r="I411" s="122">
        <v>41566</v>
      </c>
    </row>
    <row r="412" spans="1:9" ht="15" customHeight="1" x14ac:dyDescent="0.2">
      <c r="A412" s="119" t="s">
        <v>955</v>
      </c>
      <c r="B412" s="120" t="s">
        <v>800</v>
      </c>
      <c r="C412" s="120">
        <v>5330913</v>
      </c>
      <c r="D412" s="119" t="s">
        <v>20</v>
      </c>
      <c r="E412" s="118">
        <v>45</v>
      </c>
      <c r="F412" s="162">
        <f>VLOOKUP(C412,'2013'!$E$5:$I$838,4,FALSE)</f>
        <v>13200</v>
      </c>
      <c r="G412" s="162" t="str">
        <f>VLOOKUP(C412,'2013'!$E$5:$I$838,5,FALSE)</f>
        <v>220/127</v>
      </c>
      <c r="H412" s="136" t="s">
        <v>848</v>
      </c>
      <c r="I412" s="122">
        <v>41566</v>
      </c>
    </row>
    <row r="413" spans="1:9" ht="15" customHeight="1" x14ac:dyDescent="0.25">
      <c r="A413" s="119" t="s">
        <v>959</v>
      </c>
      <c r="B413" s="120" t="s">
        <v>560</v>
      </c>
      <c r="C413" s="120">
        <v>5340913</v>
      </c>
      <c r="D413" s="119" t="s">
        <v>76</v>
      </c>
      <c r="E413" s="118" t="s">
        <v>112</v>
      </c>
      <c r="F413" s="162" t="str">
        <f>VLOOKUP(C413,'2013'!$E$5:$I$838,4,FALSE)</f>
        <v>200/200</v>
      </c>
      <c r="G413" s="162">
        <f>VLOOKUP(C413,'2013'!$E$5:$I$838,5,FALSE)</f>
        <v>200</v>
      </c>
      <c r="H413" s="130" t="s">
        <v>853</v>
      </c>
      <c r="I413" s="122">
        <v>41567</v>
      </c>
    </row>
    <row r="414" spans="1:9" ht="15" customHeight="1" x14ac:dyDescent="0.25">
      <c r="A414" s="119" t="s">
        <v>959</v>
      </c>
      <c r="B414" s="120" t="s">
        <v>560</v>
      </c>
      <c r="C414" s="120">
        <v>5340913</v>
      </c>
      <c r="D414" s="119" t="s">
        <v>76</v>
      </c>
      <c r="E414" s="118" t="s">
        <v>112</v>
      </c>
      <c r="F414" s="162" t="str">
        <f>VLOOKUP(C414,'2013'!$E$5:$I$838,4,FALSE)</f>
        <v>200/200</v>
      </c>
      <c r="G414" s="162">
        <f>VLOOKUP(C414,'2013'!$E$5:$I$838,5,FALSE)</f>
        <v>200</v>
      </c>
      <c r="H414" s="129" t="s">
        <v>852</v>
      </c>
      <c r="I414" s="122">
        <v>41567</v>
      </c>
    </row>
    <row r="415" spans="1:9" ht="15" customHeight="1" x14ac:dyDescent="0.25">
      <c r="A415" s="119" t="s">
        <v>959</v>
      </c>
      <c r="B415" s="120" t="s">
        <v>560</v>
      </c>
      <c r="C415" s="120">
        <v>5340913</v>
      </c>
      <c r="D415" s="119" t="s">
        <v>76</v>
      </c>
      <c r="E415" s="118" t="s">
        <v>112</v>
      </c>
      <c r="F415" s="162" t="str">
        <f>VLOOKUP(C415,'2013'!$E$5:$I$838,4,FALSE)</f>
        <v>200/200</v>
      </c>
      <c r="G415" s="162">
        <f>VLOOKUP(C415,'2013'!$E$5:$I$838,5,FALSE)</f>
        <v>200</v>
      </c>
      <c r="H415" s="126" t="s">
        <v>849</v>
      </c>
      <c r="I415" s="122">
        <v>41567</v>
      </c>
    </row>
    <row r="416" spans="1:9" ht="15" customHeight="1" thickBot="1" x14ac:dyDescent="0.25">
      <c r="A416" s="119" t="s">
        <v>959</v>
      </c>
      <c r="B416" s="120" t="s">
        <v>560</v>
      </c>
      <c r="C416" s="120">
        <v>5340913</v>
      </c>
      <c r="D416" s="119" t="s">
        <v>76</v>
      </c>
      <c r="E416" s="118" t="s">
        <v>112</v>
      </c>
      <c r="F416" s="162" t="str">
        <f>VLOOKUP(C416,'2013'!$E$5:$I$838,4,FALSE)</f>
        <v>200/200</v>
      </c>
      <c r="G416" s="162">
        <f>VLOOKUP(C416,'2013'!$E$5:$I$838,5,FALSE)</f>
        <v>200</v>
      </c>
      <c r="H416" s="136" t="s">
        <v>848</v>
      </c>
      <c r="I416" s="122">
        <v>41567</v>
      </c>
    </row>
    <row r="417" spans="1:8" ht="15" customHeight="1" thickBot="1" x14ac:dyDescent="0.3">
      <c r="A417" s="119" t="s">
        <v>960</v>
      </c>
      <c r="B417" s="120" t="s">
        <v>244</v>
      </c>
      <c r="C417" s="120">
        <v>5350913</v>
      </c>
      <c r="D417" s="119" t="s">
        <v>20</v>
      </c>
      <c r="E417" s="118">
        <v>45</v>
      </c>
      <c r="F417" s="162">
        <f>VLOOKUP(C417,'2013'!$E$5:$I$838,4,FALSE)</f>
        <v>34500</v>
      </c>
      <c r="G417" s="162" t="str">
        <f>VLOOKUP(C417,'2013'!$E$5:$I$838,5,FALSE)</f>
        <v>208/120</v>
      </c>
      <c r="H417" s="134" t="s">
        <v>857</v>
      </c>
    </row>
    <row r="418" spans="1:8" ht="15" customHeight="1" x14ac:dyDescent="0.25">
      <c r="A418" s="119" t="s">
        <v>960</v>
      </c>
      <c r="B418" s="120" t="s">
        <v>244</v>
      </c>
      <c r="C418" s="120">
        <v>5350913</v>
      </c>
      <c r="D418" s="119" t="s">
        <v>20</v>
      </c>
      <c r="E418" s="118">
        <v>45</v>
      </c>
      <c r="F418" s="162">
        <f>VLOOKUP(C418,'2013'!$E$5:$I$838,4,FALSE)</f>
        <v>34500</v>
      </c>
      <c r="G418" s="162" t="str">
        <f>VLOOKUP(C418,'2013'!$E$5:$I$838,5,FALSE)</f>
        <v>208/120</v>
      </c>
      <c r="H418" s="135" t="s">
        <v>856</v>
      </c>
    </row>
    <row r="419" spans="1:8" ht="15" customHeight="1" x14ac:dyDescent="0.25">
      <c r="A419" s="119" t="s">
        <v>960</v>
      </c>
      <c r="B419" s="120" t="s">
        <v>244</v>
      </c>
      <c r="C419" s="120">
        <v>5350913</v>
      </c>
      <c r="D419" s="119" t="s">
        <v>20</v>
      </c>
      <c r="E419" s="118">
        <v>45</v>
      </c>
      <c r="F419" s="162">
        <f>VLOOKUP(C419,'2013'!$E$5:$I$838,4,FALSE)</f>
        <v>34500</v>
      </c>
      <c r="G419" s="162" t="str">
        <f>VLOOKUP(C419,'2013'!$E$5:$I$838,5,FALSE)</f>
        <v>208/120</v>
      </c>
      <c r="H419" s="130" t="s">
        <v>853</v>
      </c>
    </row>
    <row r="420" spans="1:8" ht="15" customHeight="1" x14ac:dyDescent="0.25">
      <c r="A420" s="119" t="s">
        <v>960</v>
      </c>
      <c r="B420" s="120" t="s">
        <v>244</v>
      </c>
      <c r="C420" s="120">
        <v>5350913</v>
      </c>
      <c r="D420" s="119" t="s">
        <v>20</v>
      </c>
      <c r="E420" s="118">
        <v>45</v>
      </c>
      <c r="F420" s="162">
        <f>VLOOKUP(C420,'2013'!$E$5:$I$838,4,FALSE)</f>
        <v>34500</v>
      </c>
      <c r="G420" s="162" t="str">
        <f>VLOOKUP(C420,'2013'!$E$5:$I$838,5,FALSE)</f>
        <v>208/120</v>
      </c>
      <c r="H420" s="132" t="s">
        <v>855</v>
      </c>
    </row>
    <row r="421" spans="1:8" ht="15" customHeight="1" x14ac:dyDescent="0.25">
      <c r="A421" s="119" t="s">
        <v>960</v>
      </c>
      <c r="B421" s="120" t="s">
        <v>244</v>
      </c>
      <c r="C421" s="120">
        <v>5350913</v>
      </c>
      <c r="D421" s="119" t="s">
        <v>20</v>
      </c>
      <c r="E421" s="118">
        <v>45</v>
      </c>
      <c r="F421" s="162">
        <f>VLOOKUP(C421,'2013'!$E$5:$I$838,4,FALSE)</f>
        <v>34500</v>
      </c>
      <c r="G421" s="162" t="str">
        <f>VLOOKUP(C421,'2013'!$E$5:$I$838,5,FALSE)</f>
        <v>208/120</v>
      </c>
      <c r="H421" s="129" t="s">
        <v>852</v>
      </c>
    </row>
    <row r="422" spans="1:8" ht="15" customHeight="1" x14ac:dyDescent="0.25">
      <c r="A422" s="119" t="s">
        <v>960</v>
      </c>
      <c r="B422" s="120" t="s">
        <v>244</v>
      </c>
      <c r="C422" s="120">
        <v>5350913</v>
      </c>
      <c r="D422" s="119" t="s">
        <v>20</v>
      </c>
      <c r="E422" s="118">
        <v>45</v>
      </c>
      <c r="F422" s="162">
        <f>VLOOKUP(C422,'2013'!$E$5:$I$838,4,FALSE)</f>
        <v>34500</v>
      </c>
      <c r="G422" s="162" t="str">
        <f>VLOOKUP(C422,'2013'!$E$5:$I$838,5,FALSE)</f>
        <v>208/120</v>
      </c>
      <c r="H422" s="126" t="s">
        <v>849</v>
      </c>
    </row>
    <row r="423" spans="1:8" ht="15" customHeight="1" thickBot="1" x14ac:dyDescent="0.25">
      <c r="A423" s="119" t="s">
        <v>960</v>
      </c>
      <c r="B423" s="120" t="s">
        <v>244</v>
      </c>
      <c r="C423" s="120">
        <v>5350913</v>
      </c>
      <c r="D423" s="119" t="s">
        <v>20</v>
      </c>
      <c r="E423" s="118">
        <v>45</v>
      </c>
      <c r="F423" s="162">
        <f>VLOOKUP(C423,'2013'!$E$5:$I$838,4,FALSE)</f>
        <v>34500</v>
      </c>
      <c r="G423" s="162" t="str">
        <f>VLOOKUP(C423,'2013'!$E$5:$I$838,5,FALSE)</f>
        <v>208/120</v>
      </c>
      <c r="H423" s="136" t="s">
        <v>848</v>
      </c>
    </row>
    <row r="424" spans="1:8" ht="15" customHeight="1" thickBot="1" x14ac:dyDescent="0.3">
      <c r="A424" s="119" t="s">
        <v>961</v>
      </c>
      <c r="B424" s="120" t="s">
        <v>843</v>
      </c>
      <c r="C424" s="120">
        <v>5360913</v>
      </c>
      <c r="D424" s="119" t="s">
        <v>7</v>
      </c>
      <c r="E424" s="118">
        <v>150</v>
      </c>
      <c r="F424" s="162">
        <f>VLOOKUP(C424,'2013'!$E$5:$I$838,4,FALSE)</f>
        <v>11400</v>
      </c>
      <c r="G424" s="162" t="str">
        <f>VLOOKUP(C424,'2013'!$E$5:$I$838,5,FALSE)</f>
        <v>208/120</v>
      </c>
      <c r="H424" s="134" t="s">
        <v>857</v>
      </c>
    </row>
    <row r="425" spans="1:8" ht="15" customHeight="1" x14ac:dyDescent="0.25">
      <c r="A425" s="119" t="s">
        <v>961</v>
      </c>
      <c r="B425" s="120" t="s">
        <v>843</v>
      </c>
      <c r="C425" s="120">
        <v>5360913</v>
      </c>
      <c r="D425" s="119" t="s">
        <v>7</v>
      </c>
      <c r="E425" s="118">
        <v>150</v>
      </c>
      <c r="F425" s="162">
        <f>VLOOKUP(C425,'2013'!$E$5:$I$838,4,FALSE)</f>
        <v>11400</v>
      </c>
      <c r="G425" s="162" t="str">
        <f>VLOOKUP(C425,'2013'!$E$5:$I$838,5,FALSE)</f>
        <v>208/120</v>
      </c>
      <c r="H425" s="135" t="s">
        <v>856</v>
      </c>
    </row>
    <row r="426" spans="1:8" ht="15" customHeight="1" x14ac:dyDescent="0.25">
      <c r="A426" s="119" t="s">
        <v>961</v>
      </c>
      <c r="B426" s="120" t="s">
        <v>843</v>
      </c>
      <c r="C426" s="120">
        <v>5360913</v>
      </c>
      <c r="D426" s="119" t="s">
        <v>7</v>
      </c>
      <c r="E426" s="118">
        <v>150</v>
      </c>
      <c r="F426" s="162">
        <f>VLOOKUP(C426,'2013'!$E$5:$I$838,4,FALSE)</f>
        <v>11400</v>
      </c>
      <c r="G426" s="162" t="str">
        <f>VLOOKUP(C426,'2013'!$E$5:$I$838,5,FALSE)</f>
        <v>208/120</v>
      </c>
      <c r="H426" s="130" t="s">
        <v>853</v>
      </c>
    </row>
    <row r="427" spans="1:8" ht="15" customHeight="1" x14ac:dyDescent="0.25">
      <c r="A427" s="119" t="s">
        <v>961</v>
      </c>
      <c r="B427" s="120" t="s">
        <v>843</v>
      </c>
      <c r="C427" s="120">
        <v>5360913</v>
      </c>
      <c r="D427" s="119" t="s">
        <v>7</v>
      </c>
      <c r="E427" s="118">
        <v>150</v>
      </c>
      <c r="F427" s="162">
        <f>VLOOKUP(C427,'2013'!$E$5:$I$838,4,FALSE)</f>
        <v>11400</v>
      </c>
      <c r="G427" s="162" t="str">
        <f>VLOOKUP(C427,'2013'!$E$5:$I$838,5,FALSE)</f>
        <v>208/120</v>
      </c>
      <c r="H427" s="132" t="s">
        <v>855</v>
      </c>
    </row>
    <row r="428" spans="1:8" ht="15" customHeight="1" x14ac:dyDescent="0.25">
      <c r="A428" s="119" t="s">
        <v>961</v>
      </c>
      <c r="B428" s="120" t="s">
        <v>843</v>
      </c>
      <c r="C428" s="120">
        <v>5360913</v>
      </c>
      <c r="D428" s="119" t="s">
        <v>7</v>
      </c>
      <c r="E428" s="118">
        <v>150</v>
      </c>
      <c r="F428" s="162">
        <f>VLOOKUP(C428,'2013'!$E$5:$I$838,4,FALSE)</f>
        <v>11400</v>
      </c>
      <c r="G428" s="162" t="str">
        <f>VLOOKUP(C428,'2013'!$E$5:$I$838,5,FALSE)</f>
        <v>208/120</v>
      </c>
      <c r="H428" s="137" t="s">
        <v>858</v>
      </c>
    </row>
    <row r="429" spans="1:8" ht="15" customHeight="1" x14ac:dyDescent="0.25">
      <c r="A429" s="119" t="s">
        <v>961</v>
      </c>
      <c r="B429" s="120" t="s">
        <v>843</v>
      </c>
      <c r="C429" s="120">
        <v>5360913</v>
      </c>
      <c r="D429" s="119" t="s">
        <v>7</v>
      </c>
      <c r="E429" s="118">
        <v>150</v>
      </c>
      <c r="F429" s="162">
        <f>VLOOKUP(C429,'2013'!$E$5:$I$838,4,FALSE)</f>
        <v>11400</v>
      </c>
      <c r="G429" s="162" t="str">
        <f>VLOOKUP(C429,'2013'!$E$5:$I$838,5,FALSE)</f>
        <v>208/120</v>
      </c>
      <c r="H429" s="129" t="s">
        <v>852</v>
      </c>
    </row>
    <row r="430" spans="1:8" ht="15" customHeight="1" thickBot="1" x14ac:dyDescent="0.3">
      <c r="A430" s="119" t="s">
        <v>961</v>
      </c>
      <c r="B430" s="120" t="s">
        <v>843</v>
      </c>
      <c r="C430" s="120">
        <v>5360913</v>
      </c>
      <c r="D430" s="119" t="s">
        <v>7</v>
      </c>
      <c r="E430" s="118">
        <v>150</v>
      </c>
      <c r="F430" s="162">
        <f>VLOOKUP(C430,'2013'!$E$5:$I$838,4,FALSE)</f>
        <v>11400</v>
      </c>
      <c r="G430" s="162" t="str">
        <f>VLOOKUP(C430,'2013'!$E$5:$I$838,5,FALSE)</f>
        <v>208/120</v>
      </c>
      <c r="H430" s="126" t="s">
        <v>849</v>
      </c>
    </row>
    <row r="431" spans="1:8" ht="15" customHeight="1" thickBot="1" x14ac:dyDescent="0.3">
      <c r="A431" s="119" t="s">
        <v>962</v>
      </c>
      <c r="B431" s="120" t="s">
        <v>969</v>
      </c>
      <c r="C431" s="120">
        <v>5370913</v>
      </c>
      <c r="D431" s="119" t="s">
        <v>7</v>
      </c>
      <c r="E431" s="118">
        <v>75</v>
      </c>
      <c r="F431" s="162">
        <f>VLOOKUP(C431,'2013'!$E$5:$I$838,4,FALSE)</f>
        <v>440</v>
      </c>
      <c r="G431" s="162" t="str">
        <f>VLOOKUP(C431,'2013'!$E$5:$I$838,5,FALSE)</f>
        <v>220/127</v>
      </c>
      <c r="H431" s="134" t="s">
        <v>857</v>
      </c>
    </row>
    <row r="432" spans="1:8" ht="15" customHeight="1" x14ac:dyDescent="0.25">
      <c r="A432" s="119" t="s">
        <v>962</v>
      </c>
      <c r="B432" s="120" t="s">
        <v>969</v>
      </c>
      <c r="C432" s="120">
        <v>5370913</v>
      </c>
      <c r="D432" s="119" t="s">
        <v>7</v>
      </c>
      <c r="E432" s="118">
        <v>75</v>
      </c>
      <c r="F432" s="162">
        <f>VLOOKUP(C432,'2013'!$E$5:$I$838,4,FALSE)</f>
        <v>440</v>
      </c>
      <c r="G432" s="162" t="str">
        <f>VLOOKUP(C432,'2013'!$E$5:$I$838,5,FALSE)</f>
        <v>220/127</v>
      </c>
      <c r="H432" s="135" t="s">
        <v>856</v>
      </c>
    </row>
    <row r="433" spans="1:8" ht="15" customHeight="1" x14ac:dyDescent="0.25">
      <c r="A433" s="119" t="s">
        <v>962</v>
      </c>
      <c r="B433" s="120" t="s">
        <v>969</v>
      </c>
      <c r="C433" s="120">
        <v>5370913</v>
      </c>
      <c r="D433" s="119" t="s">
        <v>7</v>
      </c>
      <c r="E433" s="118">
        <v>75</v>
      </c>
      <c r="F433" s="162">
        <f>VLOOKUP(C433,'2013'!$E$5:$I$838,4,FALSE)</f>
        <v>440</v>
      </c>
      <c r="G433" s="162" t="str">
        <f>VLOOKUP(C433,'2013'!$E$5:$I$838,5,FALSE)</f>
        <v>220/127</v>
      </c>
      <c r="H433" s="130" t="s">
        <v>853</v>
      </c>
    </row>
    <row r="434" spans="1:8" ht="15" customHeight="1" x14ac:dyDescent="0.25">
      <c r="A434" s="119" t="s">
        <v>962</v>
      </c>
      <c r="B434" s="120" t="s">
        <v>969</v>
      </c>
      <c r="C434" s="120">
        <v>5370913</v>
      </c>
      <c r="D434" s="119" t="s">
        <v>7</v>
      </c>
      <c r="E434" s="118">
        <v>75</v>
      </c>
      <c r="F434" s="162">
        <f>VLOOKUP(C434,'2013'!$E$5:$I$838,4,FALSE)</f>
        <v>440</v>
      </c>
      <c r="G434" s="162" t="str">
        <f>VLOOKUP(C434,'2013'!$E$5:$I$838,5,FALSE)</f>
        <v>220/127</v>
      </c>
      <c r="H434" s="132" t="s">
        <v>855</v>
      </c>
    </row>
    <row r="435" spans="1:8" ht="15" customHeight="1" x14ac:dyDescent="0.25">
      <c r="A435" s="119" t="s">
        <v>962</v>
      </c>
      <c r="B435" s="120" t="s">
        <v>969</v>
      </c>
      <c r="C435" s="120">
        <v>5370913</v>
      </c>
      <c r="D435" s="119" t="s">
        <v>7</v>
      </c>
      <c r="E435" s="118">
        <v>75</v>
      </c>
      <c r="F435" s="162">
        <f>VLOOKUP(C435,'2013'!$E$5:$I$838,4,FALSE)</f>
        <v>440</v>
      </c>
      <c r="G435" s="162" t="str">
        <f>VLOOKUP(C435,'2013'!$E$5:$I$838,5,FALSE)</f>
        <v>220/127</v>
      </c>
      <c r="H435" s="137" t="s">
        <v>858</v>
      </c>
    </row>
    <row r="436" spans="1:8" ht="15" customHeight="1" x14ac:dyDescent="0.25">
      <c r="A436" s="119" t="s">
        <v>962</v>
      </c>
      <c r="B436" s="120" t="s">
        <v>969</v>
      </c>
      <c r="C436" s="120">
        <v>5370913</v>
      </c>
      <c r="D436" s="119" t="s">
        <v>7</v>
      </c>
      <c r="E436" s="118">
        <v>75</v>
      </c>
      <c r="F436" s="162">
        <f>VLOOKUP(C436,'2013'!$E$5:$I$838,4,FALSE)</f>
        <v>440</v>
      </c>
      <c r="G436" s="162" t="str">
        <f>VLOOKUP(C436,'2013'!$E$5:$I$838,5,FALSE)</f>
        <v>220/127</v>
      </c>
      <c r="H436" s="129" t="s">
        <v>852</v>
      </c>
    </row>
    <row r="437" spans="1:8" ht="15" customHeight="1" thickBot="1" x14ac:dyDescent="0.3">
      <c r="A437" s="119" t="s">
        <v>962</v>
      </c>
      <c r="B437" s="120" t="s">
        <v>969</v>
      </c>
      <c r="C437" s="120">
        <v>5370913</v>
      </c>
      <c r="D437" s="119" t="s">
        <v>7</v>
      </c>
      <c r="E437" s="118">
        <v>75</v>
      </c>
      <c r="F437" s="162">
        <f>VLOOKUP(C437,'2013'!$E$5:$I$838,4,FALSE)</f>
        <v>440</v>
      </c>
      <c r="G437" s="162" t="str">
        <f>VLOOKUP(C437,'2013'!$E$5:$I$838,5,FALSE)</f>
        <v>220/127</v>
      </c>
      <c r="H437" s="126" t="s">
        <v>849</v>
      </c>
    </row>
    <row r="438" spans="1:8" ht="15" customHeight="1" thickBot="1" x14ac:dyDescent="0.3">
      <c r="A438" s="119" t="s">
        <v>964</v>
      </c>
      <c r="B438" s="120" t="s">
        <v>969</v>
      </c>
      <c r="C438" s="120">
        <v>5380913</v>
      </c>
      <c r="D438" s="119" t="s">
        <v>7</v>
      </c>
      <c r="E438" s="118">
        <v>630</v>
      </c>
      <c r="F438" s="162">
        <f>VLOOKUP(C438,'2013'!$E$5:$I$838,4,FALSE)</f>
        <v>13200</v>
      </c>
      <c r="G438" s="162" t="str">
        <f>VLOOKUP(C438,'2013'!$E$5:$I$838,5,FALSE)</f>
        <v>440/254</v>
      </c>
      <c r="H438" s="134" t="s">
        <v>857</v>
      </c>
    </row>
    <row r="439" spans="1:8" ht="15" customHeight="1" x14ac:dyDescent="0.25">
      <c r="A439" s="119" t="s">
        <v>964</v>
      </c>
      <c r="B439" s="120" t="s">
        <v>969</v>
      </c>
      <c r="C439" s="120">
        <v>5380913</v>
      </c>
      <c r="D439" s="119" t="s">
        <v>7</v>
      </c>
      <c r="E439" s="118">
        <v>630</v>
      </c>
      <c r="F439" s="162">
        <f>VLOOKUP(C439,'2013'!$E$5:$I$838,4,FALSE)</f>
        <v>13200</v>
      </c>
      <c r="G439" s="162" t="str">
        <f>VLOOKUP(C439,'2013'!$E$5:$I$838,5,FALSE)</f>
        <v>440/254</v>
      </c>
      <c r="H439" s="135" t="s">
        <v>856</v>
      </c>
    </row>
    <row r="440" spans="1:8" ht="15" customHeight="1" x14ac:dyDescent="0.25">
      <c r="A440" s="119" t="s">
        <v>964</v>
      </c>
      <c r="B440" s="120" t="s">
        <v>969</v>
      </c>
      <c r="C440" s="120">
        <v>5380913</v>
      </c>
      <c r="D440" s="119" t="s">
        <v>7</v>
      </c>
      <c r="E440" s="118">
        <v>630</v>
      </c>
      <c r="F440" s="162">
        <f>VLOOKUP(C440,'2013'!$E$5:$I$838,4,FALSE)</f>
        <v>13200</v>
      </c>
      <c r="G440" s="162" t="str">
        <f>VLOOKUP(C440,'2013'!$E$5:$I$838,5,FALSE)</f>
        <v>440/254</v>
      </c>
      <c r="H440" s="130" t="s">
        <v>853</v>
      </c>
    </row>
    <row r="441" spans="1:8" ht="15" customHeight="1" x14ac:dyDescent="0.25">
      <c r="A441" s="119" t="s">
        <v>964</v>
      </c>
      <c r="B441" s="120" t="s">
        <v>969</v>
      </c>
      <c r="C441" s="120">
        <v>5380913</v>
      </c>
      <c r="D441" s="119" t="s">
        <v>7</v>
      </c>
      <c r="E441" s="118">
        <v>630</v>
      </c>
      <c r="F441" s="162">
        <f>VLOOKUP(C441,'2013'!$E$5:$I$838,4,FALSE)</f>
        <v>13200</v>
      </c>
      <c r="G441" s="162" t="str">
        <f>VLOOKUP(C441,'2013'!$E$5:$I$838,5,FALSE)</f>
        <v>440/254</v>
      </c>
      <c r="H441" s="132" t="s">
        <v>855</v>
      </c>
    </row>
    <row r="442" spans="1:8" ht="15" customHeight="1" x14ac:dyDescent="0.25">
      <c r="A442" s="119" t="s">
        <v>964</v>
      </c>
      <c r="B442" s="120" t="s">
        <v>969</v>
      </c>
      <c r="C442" s="120">
        <v>5380913</v>
      </c>
      <c r="D442" s="119" t="s">
        <v>7</v>
      </c>
      <c r="E442" s="118">
        <v>630</v>
      </c>
      <c r="F442" s="162">
        <f>VLOOKUP(C442,'2013'!$E$5:$I$838,4,FALSE)</f>
        <v>13200</v>
      </c>
      <c r="G442" s="162" t="str">
        <f>VLOOKUP(C442,'2013'!$E$5:$I$838,5,FALSE)</f>
        <v>440/254</v>
      </c>
      <c r="H442" s="137" t="s">
        <v>858</v>
      </c>
    </row>
    <row r="443" spans="1:8" ht="15" customHeight="1" x14ac:dyDescent="0.25">
      <c r="A443" s="119" t="s">
        <v>964</v>
      </c>
      <c r="B443" s="120" t="s">
        <v>969</v>
      </c>
      <c r="C443" s="120">
        <v>5380913</v>
      </c>
      <c r="D443" s="119" t="s">
        <v>7</v>
      </c>
      <c r="E443" s="118">
        <v>630</v>
      </c>
      <c r="F443" s="162">
        <f>VLOOKUP(C443,'2013'!$E$5:$I$838,4,FALSE)</f>
        <v>13200</v>
      </c>
      <c r="G443" s="162" t="str">
        <f>VLOOKUP(C443,'2013'!$E$5:$I$838,5,FALSE)</f>
        <v>440/254</v>
      </c>
      <c r="H443" s="129" t="s">
        <v>852</v>
      </c>
    </row>
    <row r="444" spans="1:8" ht="15" customHeight="1" x14ac:dyDescent="0.25">
      <c r="A444" s="119" t="s">
        <v>964</v>
      </c>
      <c r="B444" s="120" t="s">
        <v>969</v>
      </c>
      <c r="C444" s="120">
        <v>5380913</v>
      </c>
      <c r="D444" s="119" t="s">
        <v>7</v>
      </c>
      <c r="E444" s="118">
        <v>630</v>
      </c>
      <c r="F444" s="162">
        <f>VLOOKUP(C444,'2013'!$E$5:$I$838,4,FALSE)</f>
        <v>13200</v>
      </c>
      <c r="G444" s="162" t="str">
        <f>VLOOKUP(C444,'2013'!$E$5:$I$838,5,FALSE)</f>
        <v>440/254</v>
      </c>
      <c r="H444" s="126" t="s">
        <v>849</v>
      </c>
    </row>
    <row r="445" spans="1:8" ht="15" customHeight="1" x14ac:dyDescent="0.25"/>
    <row r="446" spans="1:8" ht="15" customHeight="1" x14ac:dyDescent="0.25"/>
    <row r="447" spans="1:8" ht="15" customHeight="1" x14ac:dyDescent="0.25"/>
    <row r="448" spans="1: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sheetData>
  <autoFilter ref="A6:I405">
    <filterColumn colId="0">
      <filters>
        <filter val="269-13"/>
        <filter val="300-13"/>
        <filter val="322-13"/>
        <filter val="335-13"/>
        <filter val="335-14"/>
        <filter val="335-15"/>
        <filter val="335-16"/>
        <filter val="335-17"/>
        <filter val="335-18"/>
        <filter val="335-19"/>
        <filter val="335-20"/>
        <filter val="335-21"/>
        <filter val="335-22"/>
        <filter val="335-23"/>
        <filter val="335-24"/>
        <filter val="335-25"/>
        <filter val="335-26"/>
        <filter val="335-27"/>
        <filter val="335-28"/>
        <filter val="341-13"/>
        <filter val="344-13"/>
        <filter val="350-13"/>
        <filter val="351-13"/>
        <filter val="361-13"/>
        <filter val="363-13"/>
        <filter val="364-13"/>
        <filter val="365-13"/>
        <filter val="368-13"/>
        <filter val="369-13"/>
        <filter val="370-13"/>
        <filter val="372-13"/>
        <filter val="377-13"/>
        <filter val="378-13"/>
        <filter val="379-13"/>
        <filter val="380-13"/>
        <filter val="383-13"/>
        <filter val="384-13"/>
        <filter val="384-14"/>
        <filter val="384-15"/>
        <filter val="384-16"/>
        <filter val="384-17"/>
        <filter val="384-18"/>
        <filter val="384-19"/>
        <filter val="385-13"/>
        <filter val="388-13"/>
        <filter val="393-13"/>
        <filter val="394-13"/>
        <filter val="396-13"/>
        <filter val="396-14"/>
        <filter val="396-15"/>
        <filter val="396-16"/>
        <filter val="396-17"/>
        <filter val="396-18"/>
        <filter val="396-19"/>
        <filter val="396-20"/>
        <filter val="396-21"/>
        <filter val="397-13"/>
        <filter val="406-13"/>
        <filter val="O.P."/>
      </filters>
    </filterColumn>
  </autoFilter>
  <mergeCells count="178">
    <mergeCell ref="B1:B4"/>
    <mergeCell ref="C1:C4"/>
    <mergeCell ref="D1:D2"/>
    <mergeCell ref="H1:H2"/>
    <mergeCell ref="AX6:BA6"/>
    <mergeCell ref="BB6:BE6"/>
    <mergeCell ref="BF7:BI7"/>
    <mergeCell ref="BF6:BI6"/>
    <mergeCell ref="N7:Q7"/>
    <mergeCell ref="AT7:AW7"/>
    <mergeCell ref="J7:M7"/>
    <mergeCell ref="BB7:BE7"/>
    <mergeCell ref="AX7:BA7"/>
    <mergeCell ref="AP7:AS7"/>
    <mergeCell ref="AL7:AO7"/>
    <mergeCell ref="AH7:AK7"/>
    <mergeCell ref="AD7:AG7"/>
    <mergeCell ref="Z7:AC7"/>
    <mergeCell ref="V7:Y7"/>
    <mergeCell ref="R7:U7"/>
    <mergeCell ref="N6:Q6"/>
    <mergeCell ref="J6:M6"/>
    <mergeCell ref="BJ6:BM6"/>
    <mergeCell ref="BJ7:BM7"/>
    <mergeCell ref="BN6:BQ6"/>
    <mergeCell ref="BR6:BU6"/>
    <mergeCell ref="BV6:BY6"/>
    <mergeCell ref="CL7:CO7"/>
    <mergeCell ref="AT6:AW6"/>
    <mergeCell ref="R6:U6"/>
    <mergeCell ref="V6:Y6"/>
    <mergeCell ref="Z6:AC6"/>
    <mergeCell ref="AD6:AG6"/>
    <mergeCell ref="AH6:AK6"/>
    <mergeCell ref="BN7:BQ7"/>
    <mergeCell ref="BR7:BU7"/>
    <mergeCell ref="BV7:BY7"/>
    <mergeCell ref="AL6:AO6"/>
    <mergeCell ref="AP6:AS6"/>
    <mergeCell ref="CP7:CS7"/>
    <mergeCell ref="CT7:CW7"/>
    <mergeCell ref="CX7:DA7"/>
    <mergeCell ref="CL6:CO6"/>
    <mergeCell ref="CP6:CS6"/>
    <mergeCell ref="CT6:CW6"/>
    <mergeCell ref="CX6:DA6"/>
    <mergeCell ref="BZ6:CC6"/>
    <mergeCell ref="CD6:CG6"/>
    <mergeCell ref="CH6:CK6"/>
    <mergeCell ref="BZ7:CC7"/>
    <mergeCell ref="CD7:CG7"/>
    <mergeCell ref="CH7:CK7"/>
    <mergeCell ref="DV6:DY6"/>
    <mergeCell ref="DZ6:EC6"/>
    <mergeCell ref="DB7:DE7"/>
    <mergeCell ref="DF7:DI7"/>
    <mergeCell ref="DJ7:DM7"/>
    <mergeCell ref="DN7:DQ7"/>
    <mergeCell ref="DR7:DU7"/>
    <mergeCell ref="DV7:DY7"/>
    <mergeCell ref="DZ7:EC7"/>
    <mergeCell ref="DB6:DE6"/>
    <mergeCell ref="DF6:DI6"/>
    <mergeCell ref="DJ6:DM6"/>
    <mergeCell ref="DN6:DQ6"/>
    <mergeCell ref="DR6:DU6"/>
    <mergeCell ref="ET6:EW6"/>
    <mergeCell ref="ET7:EW7"/>
    <mergeCell ref="EX6:FA6"/>
    <mergeCell ref="ED6:EG6"/>
    <mergeCell ref="EH6:EK6"/>
    <mergeCell ref="EL6:EO6"/>
    <mergeCell ref="EP6:ES6"/>
    <mergeCell ref="ED7:EG7"/>
    <mergeCell ref="EH7:EK7"/>
    <mergeCell ref="EL7:EO7"/>
    <mergeCell ref="EP7:ES7"/>
    <mergeCell ref="EX7:FA7"/>
    <mergeCell ref="FB7:FE7"/>
    <mergeCell ref="FF7:FI7"/>
    <mergeCell ref="FJ7:FM7"/>
    <mergeCell ref="FN7:FQ7"/>
    <mergeCell ref="FR7:FU7"/>
    <mergeCell ref="FB6:FE6"/>
    <mergeCell ref="FF6:FI6"/>
    <mergeCell ref="FJ6:FM6"/>
    <mergeCell ref="FN6:FQ6"/>
    <mergeCell ref="FR6:FU6"/>
    <mergeCell ref="HF6:HI6"/>
    <mergeCell ref="HJ6:HM6"/>
    <mergeCell ref="HN6:HQ6"/>
    <mergeCell ref="HF7:HI7"/>
    <mergeCell ref="HJ7:HM7"/>
    <mergeCell ref="FV7:FY7"/>
    <mergeCell ref="FZ7:GC7"/>
    <mergeCell ref="GD7:GG7"/>
    <mergeCell ref="GH7:GK7"/>
    <mergeCell ref="GL7:GO7"/>
    <mergeCell ref="GP7:GS7"/>
    <mergeCell ref="GT7:GW7"/>
    <mergeCell ref="GX7:HA7"/>
    <mergeCell ref="HB7:HE7"/>
    <mergeCell ref="GP6:GS6"/>
    <mergeCell ref="GT6:GW6"/>
    <mergeCell ref="GX6:HA6"/>
    <mergeCell ref="HB6:HE6"/>
    <mergeCell ref="FV6:FY6"/>
    <mergeCell ref="FZ6:GC6"/>
    <mergeCell ref="GD6:GG6"/>
    <mergeCell ref="GH6:GK6"/>
    <mergeCell ref="GL6:GO6"/>
    <mergeCell ref="ID6:IG6"/>
    <mergeCell ref="IH6:IK6"/>
    <mergeCell ref="IL6:IO6"/>
    <mergeCell ref="IP6:IS6"/>
    <mergeCell ref="KD7:KG7"/>
    <mergeCell ref="KH7:KK7"/>
    <mergeCell ref="KL7:KO7"/>
    <mergeCell ref="HN7:HQ7"/>
    <mergeCell ref="HR6:HU6"/>
    <mergeCell ref="HV6:HY6"/>
    <mergeCell ref="HZ6:IC6"/>
    <mergeCell ref="HR7:HU7"/>
    <mergeCell ref="HV7:HY7"/>
    <mergeCell ref="HZ7:IC7"/>
    <mergeCell ref="KD6:KG6"/>
    <mergeCell ref="KH6:KK6"/>
    <mergeCell ref="KL6:KO6"/>
    <mergeCell ref="IT7:IW7"/>
    <mergeCell ref="IX7:JA7"/>
    <mergeCell ref="JB7:JE7"/>
    <mergeCell ref="JF7:JI7"/>
    <mergeCell ref="JJ7:JM7"/>
    <mergeCell ref="ID7:IG7"/>
    <mergeCell ref="IH7:IK7"/>
    <mergeCell ref="KP6:KS6"/>
    <mergeCell ref="JN6:JQ6"/>
    <mergeCell ref="JR6:JU6"/>
    <mergeCell ref="JV6:JY6"/>
    <mergeCell ref="JZ6:KC6"/>
    <mergeCell ref="IT6:IW6"/>
    <mergeCell ref="IX6:JA6"/>
    <mergeCell ref="JB6:JE6"/>
    <mergeCell ref="JF6:JI6"/>
    <mergeCell ref="JJ6:JM6"/>
    <mergeCell ref="IL7:IO7"/>
    <mergeCell ref="IP7:IS7"/>
    <mergeCell ref="MP7:MS7"/>
    <mergeCell ref="LJ7:LM7"/>
    <mergeCell ref="LN7:LQ7"/>
    <mergeCell ref="LR7:LU7"/>
    <mergeCell ref="KP7:KS7"/>
    <mergeCell ref="JN7:JQ7"/>
    <mergeCell ref="JR7:JU7"/>
    <mergeCell ref="JV7:JY7"/>
    <mergeCell ref="JZ7:KC7"/>
    <mergeCell ref="LV7:LY7"/>
    <mergeCell ref="LZ7:MC7"/>
    <mergeCell ref="KT7:KW7"/>
    <mergeCell ref="KX7:LA7"/>
    <mergeCell ref="LB7:LE7"/>
    <mergeCell ref="LF7:LI7"/>
    <mergeCell ref="MD7:MG7"/>
    <mergeCell ref="MH7:MK7"/>
    <mergeCell ref="ML7:MO7"/>
    <mergeCell ref="MP6:MS6"/>
    <mergeCell ref="LJ6:LM6"/>
    <mergeCell ref="LN6:LQ6"/>
    <mergeCell ref="LR6:LU6"/>
    <mergeCell ref="LV6:LY6"/>
    <mergeCell ref="LZ6:MC6"/>
    <mergeCell ref="KT6:KW6"/>
    <mergeCell ref="KX6:LA6"/>
    <mergeCell ref="LB6:LE6"/>
    <mergeCell ref="LF6:LI6"/>
    <mergeCell ref="MD6:MG6"/>
    <mergeCell ref="MH6:MK6"/>
    <mergeCell ref="ML6:MO6"/>
  </mergeCells>
  <printOptions gridLines="1"/>
  <pageMargins left="0.19685039370078741" right="0.19685039370078741" top="0.19685039370078741" bottom="0.19685039370078741" header="0.31496062992125984" footer="0.31496062992125984"/>
  <pageSetup scale="10" orientation="landscape" r:id="rId1"/>
  <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B2:T27"/>
  <sheetViews>
    <sheetView workbookViewId="0">
      <selection activeCell="S28" sqref="S28"/>
    </sheetView>
  </sheetViews>
  <sheetFormatPr baseColWidth="10" defaultRowHeight="15" x14ac:dyDescent="0.25"/>
  <cols>
    <col min="1" max="2" width="2.7109375" style="537" customWidth="1"/>
    <col min="3" max="3" width="22.140625" style="537" bestFit="1" customWidth="1"/>
    <col min="4" max="5" width="2.7109375" style="537" customWidth="1"/>
    <col min="6" max="6" width="22.85546875" style="537" bestFit="1" customWidth="1"/>
    <col min="7" max="8" width="2.7109375" style="537" customWidth="1"/>
    <col min="9" max="9" width="21.7109375" style="537" bestFit="1" customWidth="1"/>
    <col min="10" max="11" width="2.7109375" style="537" customWidth="1"/>
    <col min="12" max="12" width="19.42578125" style="537" bestFit="1" customWidth="1"/>
    <col min="13" max="14" width="2.7109375" style="537" customWidth="1"/>
    <col min="15" max="15" width="19.42578125" style="537" bestFit="1" customWidth="1"/>
    <col min="16" max="17" width="2.7109375" style="537" customWidth="1"/>
    <col min="18" max="18" width="16.7109375" style="537" bestFit="1" customWidth="1"/>
    <col min="19" max="16384" width="11.42578125" style="537"/>
  </cols>
  <sheetData>
    <row r="2" spans="2:19" x14ac:dyDescent="0.25">
      <c r="C2" s="566" t="s">
        <v>7098</v>
      </c>
      <c r="F2" s="566" t="s">
        <v>7109</v>
      </c>
      <c r="I2" s="566" t="s">
        <v>7122</v>
      </c>
      <c r="L2" s="566" t="s">
        <v>7130</v>
      </c>
      <c r="O2" s="566" t="s">
        <v>7138</v>
      </c>
    </row>
    <row r="4" spans="2:19" x14ac:dyDescent="0.25">
      <c r="B4" s="537">
        <v>1</v>
      </c>
      <c r="C4" s="537" t="s">
        <v>7100</v>
      </c>
      <c r="E4" s="537">
        <v>1</v>
      </c>
      <c r="F4" s="537" t="s">
        <v>7110</v>
      </c>
      <c r="H4" s="537">
        <v>1</v>
      </c>
      <c r="I4" s="537" t="s">
        <v>7116</v>
      </c>
      <c r="K4" s="537">
        <v>1</v>
      </c>
      <c r="L4" s="537" t="s">
        <v>7131</v>
      </c>
      <c r="N4" s="537">
        <v>9</v>
      </c>
      <c r="O4" s="537" t="s">
        <v>7523</v>
      </c>
      <c r="R4" s="537" t="s">
        <v>33</v>
      </c>
      <c r="S4" s="537">
        <v>33</v>
      </c>
    </row>
    <row r="5" spans="2:19" x14ac:dyDescent="0.25">
      <c r="B5" s="537">
        <v>2</v>
      </c>
      <c r="C5" s="537" t="s">
        <v>7115</v>
      </c>
      <c r="E5" s="537">
        <v>2</v>
      </c>
      <c r="F5" s="537" t="s">
        <v>7111</v>
      </c>
      <c r="H5" s="537">
        <v>2</v>
      </c>
      <c r="I5" s="537" t="s">
        <v>7117</v>
      </c>
      <c r="K5" s="537">
        <v>2</v>
      </c>
      <c r="L5" s="537" t="s">
        <v>7132</v>
      </c>
      <c r="N5" s="537">
        <v>10</v>
      </c>
      <c r="O5" s="537" t="s">
        <v>7139</v>
      </c>
    </row>
    <row r="6" spans="2:19" x14ac:dyDescent="0.25">
      <c r="B6" s="537">
        <v>3</v>
      </c>
      <c r="C6" s="537" t="s">
        <v>7101</v>
      </c>
      <c r="E6" s="537">
        <v>3</v>
      </c>
      <c r="F6" s="537" t="s">
        <v>7112</v>
      </c>
      <c r="H6" s="537">
        <v>3</v>
      </c>
      <c r="I6" s="537" t="s">
        <v>7121</v>
      </c>
      <c r="N6" s="537">
        <v>11</v>
      </c>
      <c r="O6" s="537" t="s">
        <v>7140</v>
      </c>
      <c r="R6" s="537" t="s">
        <v>7146</v>
      </c>
      <c r="S6" s="537">
        <v>17</v>
      </c>
    </row>
    <row r="7" spans="2:19" x14ac:dyDescent="0.25">
      <c r="B7" s="537">
        <v>4</v>
      </c>
      <c r="C7" s="537" t="s">
        <v>7102</v>
      </c>
      <c r="E7" s="537">
        <v>4</v>
      </c>
      <c r="F7" s="537" t="s">
        <v>7113</v>
      </c>
      <c r="H7" s="537">
        <v>4</v>
      </c>
      <c r="I7" s="537" t="s">
        <v>7108</v>
      </c>
      <c r="L7" s="566" t="s">
        <v>7133</v>
      </c>
      <c r="N7" s="537">
        <v>12</v>
      </c>
      <c r="O7" s="537" t="s">
        <v>7141</v>
      </c>
    </row>
    <row r="8" spans="2:19" x14ac:dyDescent="0.25">
      <c r="B8" s="537">
        <v>5</v>
      </c>
      <c r="C8" s="537" t="s">
        <v>7103</v>
      </c>
      <c r="E8" s="537">
        <v>5</v>
      </c>
      <c r="F8" s="537" t="s">
        <v>7154</v>
      </c>
      <c r="N8" s="537">
        <v>13</v>
      </c>
      <c r="O8" s="537" t="s">
        <v>7145</v>
      </c>
      <c r="R8" s="537" t="s">
        <v>7143</v>
      </c>
      <c r="S8" s="537">
        <v>1</v>
      </c>
    </row>
    <row r="9" spans="2:19" x14ac:dyDescent="0.25">
      <c r="B9" s="537">
        <v>6</v>
      </c>
      <c r="C9" s="537" t="s">
        <v>7104</v>
      </c>
      <c r="E9" s="537">
        <v>6</v>
      </c>
      <c r="F9" s="537" t="s">
        <v>7114</v>
      </c>
      <c r="I9" s="566" t="s">
        <v>7128</v>
      </c>
      <c r="K9" s="537">
        <v>3</v>
      </c>
      <c r="L9" s="537" t="s">
        <v>7134</v>
      </c>
      <c r="N9" s="537">
        <v>14</v>
      </c>
      <c r="O9" s="537" t="s">
        <v>7157</v>
      </c>
    </row>
    <row r="10" spans="2:19" x14ac:dyDescent="0.25">
      <c r="B10" s="537">
        <v>7</v>
      </c>
      <c r="C10" s="537" t="s">
        <v>7105</v>
      </c>
      <c r="E10" s="537">
        <v>7</v>
      </c>
      <c r="F10" s="537" t="s">
        <v>7148</v>
      </c>
      <c r="K10" s="537">
        <v>4</v>
      </c>
      <c r="L10" s="537" t="s">
        <v>7135</v>
      </c>
      <c r="N10" s="537">
        <v>15</v>
      </c>
      <c r="O10" s="537" t="s">
        <v>7142</v>
      </c>
      <c r="R10" s="537" t="s">
        <v>372</v>
      </c>
      <c r="S10" s="537">
        <v>4</v>
      </c>
    </row>
    <row r="11" spans="2:19" x14ac:dyDescent="0.25">
      <c r="B11" s="537">
        <v>8</v>
      </c>
      <c r="E11" s="537">
        <v>8</v>
      </c>
      <c r="F11" s="537" t="s">
        <v>9134</v>
      </c>
      <c r="H11" s="537">
        <v>1</v>
      </c>
      <c r="I11" s="537" t="s">
        <v>7123</v>
      </c>
      <c r="K11" s="537">
        <v>5</v>
      </c>
      <c r="L11" s="537" t="s">
        <v>7158</v>
      </c>
      <c r="N11" s="537">
        <v>16</v>
      </c>
      <c r="O11" s="537" t="s">
        <v>7153</v>
      </c>
    </row>
    <row r="12" spans="2:19" x14ac:dyDescent="0.25">
      <c r="B12" s="537">
        <v>9</v>
      </c>
      <c r="C12" s="537" t="s">
        <v>7106</v>
      </c>
      <c r="E12" s="537">
        <v>9</v>
      </c>
      <c r="F12" s="537" t="s">
        <v>7379</v>
      </c>
      <c r="H12" s="537">
        <v>2</v>
      </c>
      <c r="I12" s="537" t="s">
        <v>7124</v>
      </c>
      <c r="R12" s="537" t="s">
        <v>7147</v>
      </c>
      <c r="S12" s="537">
        <v>6</v>
      </c>
    </row>
    <row r="13" spans="2:19" x14ac:dyDescent="0.25">
      <c r="B13" s="537">
        <v>10</v>
      </c>
      <c r="C13" s="537" t="s">
        <v>7107</v>
      </c>
      <c r="E13" s="537">
        <v>10</v>
      </c>
      <c r="F13" s="537" t="s">
        <v>7524</v>
      </c>
      <c r="H13" s="537">
        <v>3</v>
      </c>
      <c r="I13" s="537" t="s">
        <v>7125</v>
      </c>
      <c r="L13" s="566" t="s">
        <v>7136</v>
      </c>
      <c r="O13" s="566" t="s">
        <v>7155</v>
      </c>
    </row>
    <row r="14" spans="2:19" x14ac:dyDescent="0.25">
      <c r="B14" s="537">
        <v>11</v>
      </c>
      <c r="C14" s="537" t="s">
        <v>7129</v>
      </c>
      <c r="H14" s="537">
        <v>4</v>
      </c>
      <c r="I14" s="537" t="s">
        <v>7126</v>
      </c>
    </row>
    <row r="15" spans="2:19" x14ac:dyDescent="0.25">
      <c r="F15" s="566" t="s">
        <v>7118</v>
      </c>
      <c r="H15" s="537">
        <v>5</v>
      </c>
      <c r="I15" s="537" t="s">
        <v>9133</v>
      </c>
      <c r="K15" s="537">
        <v>6</v>
      </c>
      <c r="L15" s="537" t="s">
        <v>7137</v>
      </c>
      <c r="N15" s="537">
        <v>17</v>
      </c>
      <c r="O15" s="537" t="s">
        <v>7156</v>
      </c>
    </row>
    <row r="16" spans="2:19" x14ac:dyDescent="0.25">
      <c r="C16" s="566" t="s">
        <v>7143</v>
      </c>
      <c r="H16" s="537">
        <v>6</v>
      </c>
      <c r="I16" s="537" t="s">
        <v>7127</v>
      </c>
      <c r="K16" s="537">
        <v>7</v>
      </c>
      <c r="L16" s="537" t="s">
        <v>7159</v>
      </c>
      <c r="R16" s="537" t="s">
        <v>7149</v>
      </c>
      <c r="S16" s="537">
        <f>S4+S6-S8</f>
        <v>49</v>
      </c>
    </row>
    <row r="17" spans="2:20" x14ac:dyDescent="0.25">
      <c r="E17" s="537">
        <v>1</v>
      </c>
      <c r="F17" s="537" t="s">
        <v>7119</v>
      </c>
      <c r="O17" s="566" t="s">
        <v>372</v>
      </c>
    </row>
    <row r="18" spans="2:20" x14ac:dyDescent="0.25">
      <c r="B18" s="537">
        <v>1</v>
      </c>
      <c r="C18" s="537" t="s">
        <v>7144</v>
      </c>
      <c r="E18" s="537">
        <v>2</v>
      </c>
      <c r="F18" s="537" t="s">
        <v>7120</v>
      </c>
      <c r="I18" s="566" t="s">
        <v>7147</v>
      </c>
    </row>
    <row r="19" spans="2:20" x14ac:dyDescent="0.25">
      <c r="N19" s="537">
        <v>1</v>
      </c>
      <c r="O19" s="537" t="s">
        <v>7525</v>
      </c>
    </row>
    <row r="20" spans="2:20" x14ac:dyDescent="0.25">
      <c r="H20" s="537">
        <v>1</v>
      </c>
      <c r="I20" s="537" t="s">
        <v>7099</v>
      </c>
      <c r="N20" s="537">
        <v>2</v>
      </c>
      <c r="O20" s="537" t="s">
        <v>7156</v>
      </c>
    </row>
    <row r="21" spans="2:20" x14ac:dyDescent="0.25">
      <c r="H21" s="537">
        <v>2</v>
      </c>
      <c r="I21" s="537" t="s">
        <v>7312</v>
      </c>
    </row>
    <row r="22" spans="2:20" x14ac:dyDescent="0.25">
      <c r="H22" s="537">
        <v>3</v>
      </c>
      <c r="I22" s="537" t="s">
        <v>7378</v>
      </c>
      <c r="T22" s="567"/>
    </row>
    <row r="23" spans="2:20" x14ac:dyDescent="0.25">
      <c r="H23" s="537">
        <v>4</v>
      </c>
      <c r="I23" s="537" t="s">
        <v>9135</v>
      </c>
    </row>
    <row r="27" spans="2:20" x14ac:dyDescent="0.25">
      <c r="R27" s="567">
        <v>42998</v>
      </c>
      <c r="S27" s="537">
        <v>45</v>
      </c>
      <c r="T27" s="567">
        <f>R27+S27</f>
        <v>43043</v>
      </c>
    </row>
  </sheetData>
  <pageMargins left="0.7" right="0.7" top="0.75" bottom="0.75" header="0.3" footer="0.3"/>
  <pageSetup paperSize="9"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R64"/>
  <sheetViews>
    <sheetView workbookViewId="0">
      <selection activeCell="F50" sqref="F50"/>
    </sheetView>
  </sheetViews>
  <sheetFormatPr baseColWidth="10" defaultRowHeight="15" x14ac:dyDescent="0.25"/>
  <cols>
    <col min="1" max="1" width="20.7109375" style="435" customWidth="1"/>
    <col min="2" max="17" width="8.7109375" customWidth="1"/>
  </cols>
  <sheetData>
    <row r="1" spans="1:17" ht="15" customHeight="1" x14ac:dyDescent="0.25">
      <c r="A1" s="430" t="s">
        <v>7313</v>
      </c>
      <c r="B1" s="429">
        <v>1</v>
      </c>
      <c r="C1" s="429">
        <v>2</v>
      </c>
      <c r="D1" s="429">
        <v>3</v>
      </c>
      <c r="E1" s="429">
        <v>4</v>
      </c>
      <c r="F1" s="429">
        <v>5</v>
      </c>
      <c r="G1" s="429">
        <v>6</v>
      </c>
      <c r="H1" s="429">
        <v>7</v>
      </c>
      <c r="I1" s="429">
        <v>8</v>
      </c>
      <c r="J1" s="429">
        <v>9</v>
      </c>
      <c r="K1" s="429">
        <v>10</v>
      </c>
      <c r="L1" s="429">
        <v>11</v>
      </c>
      <c r="M1" s="429">
        <v>12</v>
      </c>
      <c r="N1" s="429">
        <v>13</v>
      </c>
      <c r="O1" s="429">
        <v>14</v>
      </c>
      <c r="P1" s="429">
        <v>15</v>
      </c>
      <c r="Q1" s="429"/>
    </row>
    <row r="2" spans="1:17" ht="15" customHeight="1" x14ac:dyDescent="0.25">
      <c r="A2" s="431"/>
      <c r="B2" s="425"/>
      <c r="C2" s="425"/>
      <c r="D2" s="426"/>
      <c r="E2" s="426"/>
      <c r="F2" s="426"/>
      <c r="G2" s="426"/>
      <c r="H2" s="426"/>
      <c r="I2" s="426"/>
      <c r="J2" s="426"/>
      <c r="K2" s="426"/>
      <c r="L2" s="426"/>
      <c r="M2" s="426"/>
      <c r="N2" s="426"/>
      <c r="O2" s="426"/>
      <c r="P2" s="426"/>
      <c r="Q2" s="426"/>
    </row>
    <row r="3" spans="1:17" ht="15" customHeight="1" x14ac:dyDescent="0.25">
      <c r="A3" s="431" t="s">
        <v>7314</v>
      </c>
      <c r="B3" s="425"/>
      <c r="C3" s="425"/>
      <c r="D3" s="426"/>
      <c r="E3" s="426"/>
      <c r="F3" s="426"/>
      <c r="G3" s="426"/>
      <c r="H3" s="426"/>
      <c r="I3" s="426"/>
      <c r="J3" s="426"/>
      <c r="K3" s="426"/>
      <c r="L3" s="426"/>
      <c r="M3" s="426"/>
      <c r="N3" s="426"/>
      <c r="O3" s="426"/>
      <c r="P3" s="426"/>
      <c r="Q3" s="426"/>
    </row>
    <row r="4" spans="1:17" ht="15" customHeight="1" x14ac:dyDescent="0.25">
      <c r="A4" s="431" t="s">
        <v>7315</v>
      </c>
      <c r="B4" s="425"/>
      <c r="C4" s="425"/>
      <c r="D4" s="426"/>
      <c r="E4" s="426"/>
      <c r="F4" s="426"/>
      <c r="G4" s="426"/>
      <c r="H4" s="426"/>
      <c r="I4" s="426"/>
      <c r="J4" s="426"/>
      <c r="K4" s="426"/>
      <c r="L4" s="426"/>
      <c r="M4" s="426"/>
      <c r="N4" s="426"/>
      <c r="O4" s="426"/>
      <c r="P4" s="426"/>
      <c r="Q4" s="426"/>
    </row>
    <row r="5" spans="1:17" ht="15" customHeight="1" x14ac:dyDescent="0.25">
      <c r="A5" s="431" t="s">
        <v>7316</v>
      </c>
      <c r="B5" s="425"/>
      <c r="C5" s="425"/>
      <c r="D5" s="426"/>
      <c r="E5" s="426"/>
      <c r="F5" s="426"/>
      <c r="G5" s="426"/>
      <c r="H5" s="426"/>
      <c r="I5" s="426"/>
      <c r="J5" s="426"/>
      <c r="K5" s="426"/>
      <c r="L5" s="426"/>
      <c r="M5" s="426"/>
      <c r="N5" s="426"/>
      <c r="O5" s="426"/>
      <c r="P5" s="426"/>
      <c r="Q5" s="426"/>
    </row>
    <row r="6" spans="1:17" ht="15" customHeight="1" x14ac:dyDescent="0.25">
      <c r="A6" s="431" t="s">
        <v>7317</v>
      </c>
      <c r="B6" s="425"/>
      <c r="C6" s="425"/>
      <c r="D6" s="426"/>
      <c r="E6" s="426"/>
      <c r="F6" s="426"/>
      <c r="G6" s="426"/>
      <c r="H6" s="426"/>
      <c r="I6" s="426"/>
      <c r="J6" s="426"/>
      <c r="K6" s="426"/>
      <c r="L6" s="426"/>
      <c r="M6" s="426"/>
      <c r="N6" s="426"/>
      <c r="O6" s="426"/>
      <c r="P6" s="426"/>
      <c r="Q6" s="426"/>
    </row>
    <row r="7" spans="1:17" ht="15" customHeight="1" x14ac:dyDescent="0.25">
      <c r="A7" s="431" t="s">
        <v>7318</v>
      </c>
      <c r="B7" s="425"/>
      <c r="C7" s="425"/>
      <c r="D7" s="426"/>
      <c r="E7" s="426"/>
      <c r="F7" s="426"/>
      <c r="G7" s="426"/>
      <c r="H7" s="426"/>
      <c r="I7" s="426"/>
      <c r="J7" s="426"/>
      <c r="K7" s="426"/>
      <c r="L7" s="426"/>
      <c r="M7" s="426"/>
      <c r="N7" s="426"/>
      <c r="O7" s="426"/>
      <c r="P7" s="426"/>
      <c r="Q7" s="426"/>
    </row>
    <row r="8" spans="1:17" ht="15" customHeight="1" x14ac:dyDescent="0.25">
      <c r="A8" s="436" t="s">
        <v>7319</v>
      </c>
      <c r="B8" s="425"/>
      <c r="C8" s="425"/>
      <c r="D8" s="426"/>
      <c r="E8" s="426"/>
      <c r="F8" s="426"/>
      <c r="G8" s="426"/>
      <c r="H8" s="426"/>
      <c r="I8" s="426"/>
      <c r="J8" s="426"/>
      <c r="K8" s="426"/>
      <c r="L8" s="426"/>
      <c r="M8" s="426"/>
      <c r="N8" s="426"/>
      <c r="O8" s="426"/>
      <c r="P8" s="426"/>
      <c r="Q8" s="426"/>
    </row>
    <row r="9" spans="1:17" ht="15" customHeight="1" x14ac:dyDescent="0.25">
      <c r="A9" s="436" t="s">
        <v>7320</v>
      </c>
      <c r="B9" s="425"/>
      <c r="C9" s="425"/>
      <c r="D9" s="426"/>
      <c r="E9" s="426"/>
      <c r="F9" s="426"/>
      <c r="G9" s="426"/>
      <c r="H9" s="426"/>
      <c r="I9" s="426"/>
      <c r="J9" s="426"/>
      <c r="K9" s="426"/>
      <c r="L9" s="426"/>
      <c r="M9" s="426"/>
      <c r="N9" s="426"/>
      <c r="O9" s="426"/>
      <c r="P9" s="426"/>
      <c r="Q9" s="426"/>
    </row>
    <row r="10" spans="1:17" ht="15" customHeight="1" x14ac:dyDescent="0.25">
      <c r="A10" s="436" t="s">
        <v>7321</v>
      </c>
      <c r="B10" s="425"/>
      <c r="C10" s="425"/>
      <c r="D10" s="426"/>
      <c r="E10" s="426"/>
      <c r="F10" s="426"/>
      <c r="G10" s="426"/>
      <c r="H10" s="426"/>
      <c r="I10" s="426"/>
      <c r="J10" s="426"/>
      <c r="K10" s="426"/>
      <c r="L10" s="426"/>
      <c r="M10" s="426"/>
      <c r="N10" s="426"/>
      <c r="O10" s="426"/>
      <c r="P10" s="426"/>
      <c r="Q10" s="426"/>
    </row>
    <row r="11" spans="1:17" ht="15" customHeight="1" x14ac:dyDescent="0.25">
      <c r="A11" s="436" t="s">
        <v>7322</v>
      </c>
      <c r="B11" s="426"/>
      <c r="C11" s="426"/>
      <c r="D11" s="426"/>
      <c r="E11" s="426"/>
      <c r="F11" s="426"/>
      <c r="G11" s="426"/>
      <c r="H11" s="426"/>
      <c r="I11" s="426"/>
      <c r="J11" s="426"/>
      <c r="K11" s="426"/>
      <c r="L11" s="426"/>
      <c r="M11" s="426"/>
      <c r="N11" s="426"/>
      <c r="O11" s="426"/>
      <c r="P11" s="426"/>
      <c r="Q11" s="426"/>
    </row>
    <row r="12" spans="1:17" ht="15" customHeight="1" x14ac:dyDescent="0.25">
      <c r="A12" s="436" t="s">
        <v>7323</v>
      </c>
      <c r="B12" s="425"/>
      <c r="C12" s="425"/>
      <c r="D12" s="426"/>
      <c r="E12" s="426"/>
      <c r="F12" s="426"/>
      <c r="G12" s="426"/>
      <c r="H12" s="426"/>
      <c r="I12" s="426"/>
      <c r="J12" s="426"/>
      <c r="K12" s="426"/>
      <c r="L12" s="426"/>
      <c r="M12" s="426"/>
      <c r="N12" s="426"/>
      <c r="O12" s="426"/>
      <c r="P12" s="426"/>
      <c r="Q12" s="426"/>
    </row>
    <row r="13" spans="1:17" ht="15" customHeight="1" x14ac:dyDescent="0.25">
      <c r="A13" s="436" t="s">
        <v>7324</v>
      </c>
      <c r="B13" s="425"/>
      <c r="C13" s="425"/>
      <c r="D13" s="426"/>
      <c r="E13" s="426"/>
      <c r="F13" s="426"/>
      <c r="G13" s="426"/>
      <c r="H13" s="426"/>
      <c r="I13" s="426"/>
      <c r="J13" s="426"/>
      <c r="K13" s="426"/>
      <c r="L13" s="426"/>
      <c r="M13" s="426"/>
      <c r="N13" s="426"/>
      <c r="O13" s="426"/>
      <c r="P13" s="426"/>
      <c r="Q13" s="426"/>
    </row>
    <row r="14" spans="1:17" ht="15" customHeight="1" x14ac:dyDescent="0.25">
      <c r="A14" s="436" t="s">
        <v>7325</v>
      </c>
      <c r="B14" s="425"/>
      <c r="C14" s="425"/>
      <c r="D14" s="426"/>
      <c r="E14" s="426"/>
      <c r="F14" s="426"/>
      <c r="G14" s="426"/>
      <c r="H14" s="426"/>
      <c r="I14" s="426"/>
      <c r="J14" s="426"/>
      <c r="K14" s="426"/>
      <c r="L14" s="426"/>
      <c r="M14" s="426"/>
      <c r="N14" s="426"/>
      <c r="O14" s="426"/>
      <c r="P14" s="426"/>
      <c r="Q14" s="426"/>
    </row>
    <row r="15" spans="1:17" ht="15" customHeight="1" x14ac:dyDescent="0.25">
      <c r="A15" s="436" t="s">
        <v>7326</v>
      </c>
      <c r="B15" s="425"/>
      <c r="C15" s="425"/>
      <c r="D15" s="426"/>
      <c r="E15" s="426"/>
      <c r="F15" s="426"/>
      <c r="G15" s="426"/>
      <c r="H15" s="426"/>
      <c r="I15" s="426"/>
      <c r="J15" s="426"/>
      <c r="K15" s="426"/>
      <c r="L15" s="426"/>
      <c r="M15" s="426"/>
      <c r="N15" s="426"/>
      <c r="O15" s="426"/>
      <c r="P15" s="426"/>
      <c r="Q15" s="426"/>
    </row>
    <row r="16" spans="1:17" ht="15" customHeight="1" x14ac:dyDescent="0.25">
      <c r="A16" s="436" t="s">
        <v>7327</v>
      </c>
      <c r="B16" s="425"/>
      <c r="C16" s="425"/>
      <c r="D16" s="426"/>
      <c r="E16" s="426"/>
      <c r="F16" s="426"/>
      <c r="G16" s="426"/>
      <c r="H16" s="426"/>
      <c r="I16" s="426"/>
      <c r="J16" s="426"/>
      <c r="K16" s="426"/>
      <c r="L16" s="426"/>
      <c r="M16" s="426"/>
      <c r="N16" s="426"/>
      <c r="O16" s="426"/>
      <c r="P16" s="426"/>
      <c r="Q16" s="426"/>
    </row>
    <row r="17" spans="1:18" ht="15" customHeight="1" x14ac:dyDescent="0.25">
      <c r="A17" s="436" t="s">
        <v>7328</v>
      </c>
      <c r="B17" s="425"/>
      <c r="C17" s="425"/>
      <c r="D17" s="426"/>
      <c r="E17" s="426"/>
      <c r="F17" s="426"/>
      <c r="G17" s="426"/>
      <c r="H17" s="426"/>
      <c r="I17" s="426"/>
      <c r="J17" s="426"/>
      <c r="K17" s="426"/>
      <c r="L17" s="426"/>
      <c r="M17" s="426"/>
      <c r="N17" s="426"/>
      <c r="O17" s="426"/>
      <c r="P17" s="426"/>
      <c r="Q17" s="426"/>
    </row>
    <row r="18" spans="1:18" ht="15" customHeight="1" x14ac:dyDescent="0.25">
      <c r="A18" s="436" t="s">
        <v>7329</v>
      </c>
      <c r="B18" s="425"/>
      <c r="C18" s="425"/>
      <c r="D18" s="426"/>
      <c r="E18" s="426"/>
      <c r="F18" s="426"/>
      <c r="G18" s="426"/>
      <c r="H18" s="426"/>
      <c r="I18" s="426"/>
      <c r="J18" s="426"/>
      <c r="K18" s="426"/>
      <c r="L18" s="426"/>
      <c r="M18" s="426"/>
      <c r="N18" s="426"/>
      <c r="O18" s="426"/>
      <c r="P18" s="426"/>
      <c r="Q18" s="426"/>
    </row>
    <row r="19" spans="1:18" ht="15" customHeight="1" x14ac:dyDescent="0.25">
      <c r="A19" s="436" t="s">
        <v>7330</v>
      </c>
      <c r="B19" s="425"/>
      <c r="C19" s="425"/>
      <c r="D19" s="426"/>
      <c r="E19" s="426"/>
      <c r="F19" s="426"/>
      <c r="G19" s="426"/>
      <c r="H19" s="426"/>
      <c r="I19" s="426"/>
      <c r="J19" s="426"/>
      <c r="K19" s="426"/>
      <c r="L19" s="426"/>
      <c r="M19" s="426"/>
      <c r="N19" s="426"/>
      <c r="O19" s="426"/>
      <c r="P19" s="426"/>
      <c r="Q19" s="426"/>
    </row>
    <row r="20" spans="1:18" ht="15" customHeight="1" x14ac:dyDescent="0.25">
      <c r="A20" s="436" t="s">
        <v>7331</v>
      </c>
      <c r="B20" s="425"/>
      <c r="C20" s="425"/>
      <c r="D20" s="426"/>
      <c r="E20" s="426"/>
      <c r="F20" s="426"/>
      <c r="G20" s="426"/>
      <c r="H20" s="426"/>
      <c r="I20" s="426"/>
      <c r="J20" s="426"/>
      <c r="K20" s="426"/>
      <c r="L20" s="426"/>
      <c r="M20" s="426"/>
      <c r="N20" s="426"/>
      <c r="O20" s="426"/>
      <c r="P20" s="426"/>
      <c r="Q20" s="426"/>
    </row>
    <row r="21" spans="1:18" ht="15" customHeight="1" x14ac:dyDescent="0.25">
      <c r="A21" s="436" t="s">
        <v>7332</v>
      </c>
      <c r="B21" s="425"/>
      <c r="C21" s="425"/>
      <c r="D21" s="426"/>
      <c r="E21" s="426"/>
      <c r="F21" s="426"/>
      <c r="G21" s="426"/>
      <c r="H21" s="426"/>
      <c r="I21" s="426"/>
      <c r="J21" s="426"/>
      <c r="K21" s="426"/>
      <c r="L21" s="426"/>
      <c r="M21" s="426"/>
      <c r="N21" s="426"/>
      <c r="O21" s="426"/>
      <c r="P21" s="426"/>
      <c r="Q21" s="426"/>
    </row>
    <row r="22" spans="1:18" ht="15" customHeight="1" x14ac:dyDescent="0.25">
      <c r="A22" s="439" t="s">
        <v>7333</v>
      </c>
      <c r="B22" s="440"/>
      <c r="C22" s="440"/>
      <c r="D22" s="441"/>
      <c r="E22" s="441"/>
      <c r="F22" s="441"/>
      <c r="G22" s="441"/>
      <c r="H22" s="441"/>
      <c r="I22" s="441"/>
      <c r="J22" s="441"/>
      <c r="K22" s="441"/>
      <c r="L22" s="441"/>
      <c r="M22" s="441"/>
      <c r="N22" s="441"/>
      <c r="O22" s="442"/>
      <c r="P22" s="442"/>
      <c r="Q22" s="442"/>
    </row>
    <row r="23" spans="1:18" x14ac:dyDescent="0.25">
      <c r="A23" s="431" t="s">
        <v>7377</v>
      </c>
      <c r="B23" s="426"/>
      <c r="C23" s="426"/>
      <c r="D23" s="426"/>
      <c r="E23" s="426"/>
      <c r="F23" s="426"/>
      <c r="G23" s="426"/>
      <c r="H23" s="426"/>
      <c r="I23" s="426"/>
      <c r="J23" s="426"/>
      <c r="K23" s="426"/>
      <c r="L23" s="426"/>
      <c r="M23" s="426"/>
      <c r="N23" s="426"/>
      <c r="O23" s="426"/>
      <c r="P23" s="426"/>
      <c r="Q23" s="426"/>
      <c r="R23" s="427"/>
    </row>
    <row r="24" spans="1:18" x14ac:dyDescent="0.25">
      <c r="A24" s="431"/>
      <c r="B24" s="426"/>
      <c r="C24" s="426"/>
      <c r="D24" s="426"/>
      <c r="E24" s="426"/>
      <c r="F24" s="426"/>
      <c r="G24" s="426"/>
      <c r="H24" s="426"/>
      <c r="I24" s="426"/>
      <c r="J24" s="426"/>
      <c r="K24" s="426"/>
      <c r="L24" s="426"/>
      <c r="M24" s="426"/>
      <c r="N24" s="426"/>
      <c r="O24" s="426"/>
      <c r="P24" s="426"/>
      <c r="Q24" s="426"/>
      <c r="R24" s="427"/>
    </row>
    <row r="25" spans="1:18" x14ac:dyDescent="0.25">
      <c r="A25" s="431"/>
      <c r="B25" s="426"/>
      <c r="C25" s="426"/>
      <c r="D25" s="426"/>
      <c r="E25" s="426"/>
      <c r="F25" s="426"/>
      <c r="G25" s="426"/>
      <c r="H25" s="426"/>
      <c r="I25" s="426"/>
      <c r="J25" s="426"/>
      <c r="K25" s="426"/>
      <c r="L25" s="426"/>
      <c r="M25" s="426"/>
      <c r="N25" s="426"/>
      <c r="O25" s="426"/>
      <c r="P25" s="426"/>
      <c r="Q25" s="426"/>
      <c r="R25" s="427"/>
    </row>
    <row r="26" spans="1:18" x14ac:dyDescent="0.25">
      <c r="A26" s="431"/>
      <c r="B26" s="426"/>
      <c r="C26" s="426"/>
      <c r="D26" s="426"/>
      <c r="E26" s="426"/>
      <c r="F26" s="426"/>
      <c r="G26" s="426"/>
      <c r="H26" s="426"/>
      <c r="I26" s="426"/>
      <c r="J26" s="426"/>
      <c r="K26" s="426"/>
      <c r="L26" s="426"/>
      <c r="M26" s="426"/>
      <c r="N26" s="426"/>
      <c r="O26" s="426"/>
      <c r="P26" s="426"/>
      <c r="Q26" s="426"/>
      <c r="R26" s="428"/>
    </row>
    <row r="27" spans="1:18" x14ac:dyDescent="0.25">
      <c r="A27" s="431"/>
      <c r="B27" s="426"/>
      <c r="C27" s="426"/>
      <c r="D27" s="426"/>
      <c r="E27" s="426"/>
      <c r="F27" s="426"/>
      <c r="G27" s="426"/>
      <c r="H27" s="426"/>
      <c r="I27" s="426"/>
      <c r="J27" s="426"/>
      <c r="K27" s="426"/>
      <c r="L27" s="426"/>
      <c r="M27" s="426"/>
      <c r="N27" s="426"/>
      <c r="O27" s="426"/>
      <c r="P27" s="426"/>
      <c r="Q27" s="426"/>
      <c r="R27" s="428"/>
    </row>
    <row r="28" spans="1:18" x14ac:dyDescent="0.25">
      <c r="A28" s="431"/>
      <c r="B28" s="426"/>
      <c r="C28" s="426"/>
      <c r="D28" s="426"/>
      <c r="E28" s="426"/>
      <c r="F28" s="426"/>
      <c r="G28" s="426"/>
      <c r="H28" s="426"/>
      <c r="I28" s="426"/>
      <c r="J28" s="426"/>
      <c r="K28" s="426"/>
      <c r="L28" s="426"/>
      <c r="M28" s="426"/>
      <c r="N28" s="426"/>
      <c r="O28" s="426"/>
      <c r="P28" s="426"/>
      <c r="Q28" s="426"/>
      <c r="R28" s="428"/>
    </row>
    <row r="29" spans="1:18" x14ac:dyDescent="0.25">
      <c r="A29" s="431"/>
      <c r="B29" s="426"/>
      <c r="C29" s="426"/>
      <c r="D29" s="426"/>
      <c r="E29" s="426"/>
      <c r="F29" s="426"/>
      <c r="G29" s="426"/>
      <c r="H29" s="426"/>
      <c r="I29" s="426"/>
      <c r="J29" s="426"/>
      <c r="K29" s="426"/>
      <c r="L29" s="426"/>
      <c r="M29" s="426"/>
      <c r="N29" s="426"/>
      <c r="O29" s="426"/>
      <c r="P29" s="426"/>
      <c r="Q29" s="426"/>
      <c r="R29" s="428"/>
    </row>
    <row r="30" spans="1:18" x14ac:dyDescent="0.25">
      <c r="A30" s="431"/>
      <c r="B30" s="426"/>
      <c r="C30" s="426"/>
      <c r="D30" s="426"/>
      <c r="E30" s="426"/>
      <c r="F30" s="426"/>
      <c r="G30" s="426"/>
      <c r="H30" s="426"/>
      <c r="I30" s="426"/>
      <c r="J30" s="426"/>
      <c r="K30" s="426"/>
      <c r="L30" s="426"/>
      <c r="M30" s="426"/>
      <c r="N30" s="426"/>
      <c r="O30" s="426"/>
      <c r="P30" s="426"/>
      <c r="Q30" s="426"/>
      <c r="R30" s="428"/>
    </row>
    <row r="31" spans="1:18" x14ac:dyDescent="0.25">
      <c r="A31" s="437"/>
      <c r="B31" s="428"/>
      <c r="C31" s="428"/>
      <c r="D31" s="428"/>
      <c r="E31" s="428"/>
      <c r="F31" s="428"/>
      <c r="G31" s="428"/>
      <c r="H31" s="428"/>
      <c r="I31" s="428"/>
      <c r="J31" s="428"/>
      <c r="K31" s="428"/>
      <c r="L31" s="428"/>
      <c r="M31" s="428"/>
      <c r="N31" s="428"/>
      <c r="O31" s="428"/>
      <c r="P31" s="428"/>
      <c r="Q31" s="428"/>
      <c r="R31" s="428"/>
    </row>
    <row r="32" spans="1:18" x14ac:dyDescent="0.25">
      <c r="A32" s="437"/>
      <c r="B32" s="428"/>
      <c r="C32" s="428"/>
      <c r="D32" s="428"/>
      <c r="E32" s="428"/>
      <c r="F32" s="428"/>
      <c r="G32" s="428"/>
      <c r="H32" s="428"/>
      <c r="I32" s="428"/>
      <c r="J32" s="428"/>
      <c r="K32" s="428"/>
      <c r="L32" s="428"/>
      <c r="M32" s="428"/>
      <c r="N32" s="428"/>
      <c r="O32" s="428"/>
      <c r="P32" s="428"/>
      <c r="Q32" s="428"/>
      <c r="R32" s="428"/>
    </row>
    <row r="33" spans="1:18" x14ac:dyDescent="0.25">
      <c r="A33" s="437"/>
      <c r="B33" s="428"/>
      <c r="C33" s="428"/>
      <c r="D33" s="428"/>
      <c r="E33" s="428"/>
      <c r="F33" s="428"/>
      <c r="G33" s="428"/>
      <c r="H33" s="428"/>
      <c r="I33" s="428"/>
      <c r="J33" s="428"/>
      <c r="K33" s="428"/>
      <c r="L33" s="428"/>
      <c r="M33" s="428"/>
      <c r="N33" s="428"/>
      <c r="O33" s="428"/>
      <c r="P33" s="428"/>
      <c r="Q33" s="428"/>
      <c r="R33" s="428"/>
    </row>
    <row r="34" spans="1:18" x14ac:dyDescent="0.25">
      <c r="A34" s="438"/>
      <c r="B34" s="428"/>
      <c r="C34" s="428"/>
      <c r="D34" s="428"/>
      <c r="E34" s="428"/>
      <c r="F34" s="428"/>
      <c r="G34" s="428"/>
      <c r="H34" s="428"/>
      <c r="I34" s="428"/>
      <c r="J34" s="428"/>
      <c r="K34" s="428"/>
      <c r="L34" s="428"/>
      <c r="M34" s="428"/>
      <c r="N34" s="428"/>
      <c r="O34" s="428"/>
      <c r="P34" s="428"/>
      <c r="Q34" s="428"/>
      <c r="R34" s="428"/>
    </row>
    <row r="35" spans="1:18" x14ac:dyDescent="0.25">
      <c r="A35" s="430" t="s">
        <v>7313</v>
      </c>
      <c r="B35" s="429">
        <v>16</v>
      </c>
      <c r="C35" s="429">
        <v>17</v>
      </c>
      <c r="D35" s="429">
        <v>18</v>
      </c>
      <c r="E35" s="429">
        <v>19</v>
      </c>
      <c r="F35" s="429">
        <v>20</v>
      </c>
      <c r="G35" s="429">
        <v>21</v>
      </c>
      <c r="H35" s="429">
        <v>22</v>
      </c>
      <c r="I35" s="429">
        <v>23</v>
      </c>
      <c r="J35" s="429">
        <v>24</v>
      </c>
      <c r="K35" s="429">
        <v>25</v>
      </c>
      <c r="L35" s="429">
        <v>26</v>
      </c>
      <c r="M35" s="429">
        <v>27</v>
      </c>
      <c r="N35" s="429">
        <v>28</v>
      </c>
      <c r="O35" s="429">
        <v>29</v>
      </c>
      <c r="P35" s="429">
        <v>30</v>
      </c>
      <c r="Q35" s="429">
        <v>31</v>
      </c>
      <c r="R35" s="428"/>
    </row>
    <row r="36" spans="1:18" x14ac:dyDescent="0.25">
      <c r="A36" s="431"/>
      <c r="B36" s="425"/>
      <c r="C36" s="425"/>
      <c r="D36" s="426"/>
      <c r="E36" s="426"/>
      <c r="F36" s="426"/>
      <c r="G36" s="426"/>
      <c r="H36" s="426"/>
      <c r="I36" s="426"/>
      <c r="J36" s="426"/>
      <c r="K36" s="426"/>
      <c r="L36" s="426"/>
      <c r="M36" s="426"/>
      <c r="N36" s="426"/>
      <c r="O36" s="426"/>
      <c r="P36" s="426"/>
      <c r="Q36" s="426"/>
      <c r="R36" s="428"/>
    </row>
    <row r="37" spans="1:18" x14ac:dyDescent="0.25">
      <c r="A37" s="431" t="s">
        <v>7314</v>
      </c>
      <c r="B37" s="425"/>
      <c r="C37" s="425"/>
      <c r="D37" s="426"/>
      <c r="E37" s="426"/>
      <c r="F37" s="426"/>
      <c r="G37" s="426"/>
      <c r="H37" s="426"/>
      <c r="I37" s="426"/>
      <c r="J37" s="426"/>
      <c r="K37" s="426"/>
      <c r="L37" s="426"/>
      <c r="M37" s="426"/>
      <c r="N37" s="426"/>
      <c r="O37" s="426"/>
      <c r="P37" s="426"/>
      <c r="Q37" s="426"/>
      <c r="R37" s="428"/>
    </row>
    <row r="38" spans="1:18" x14ac:dyDescent="0.25">
      <c r="A38" s="431" t="s">
        <v>7315</v>
      </c>
      <c r="B38" s="425"/>
      <c r="C38" s="425"/>
      <c r="D38" s="426"/>
      <c r="E38" s="426"/>
      <c r="F38" s="426"/>
      <c r="G38" s="426"/>
      <c r="H38" s="426"/>
      <c r="I38" s="426"/>
      <c r="J38" s="426"/>
      <c r="K38" s="426"/>
      <c r="L38" s="426"/>
      <c r="M38" s="426"/>
      <c r="N38" s="426"/>
      <c r="O38" s="426"/>
      <c r="P38" s="426"/>
      <c r="Q38" s="426"/>
      <c r="R38" s="428"/>
    </row>
    <row r="39" spans="1:18" x14ac:dyDescent="0.25">
      <c r="A39" s="431" t="s">
        <v>7316</v>
      </c>
      <c r="B39" s="425"/>
      <c r="C39" s="425"/>
      <c r="D39" s="426"/>
      <c r="E39" s="426"/>
      <c r="F39" s="426"/>
      <c r="G39" s="426"/>
      <c r="H39" s="426"/>
      <c r="I39" s="426"/>
      <c r="J39" s="426"/>
      <c r="K39" s="426"/>
      <c r="L39" s="426"/>
      <c r="M39" s="426"/>
      <c r="N39" s="426"/>
      <c r="O39" s="426"/>
      <c r="P39" s="426"/>
      <c r="Q39" s="426"/>
      <c r="R39" s="428"/>
    </row>
    <row r="40" spans="1:18" x14ac:dyDescent="0.25">
      <c r="A40" s="431" t="s">
        <v>7317</v>
      </c>
      <c r="B40" s="425"/>
      <c r="C40" s="425"/>
      <c r="D40" s="426"/>
      <c r="E40" s="426"/>
      <c r="F40" s="426"/>
      <c r="G40" s="426"/>
      <c r="H40" s="426"/>
      <c r="I40" s="426"/>
      <c r="J40" s="426"/>
      <c r="K40" s="426"/>
      <c r="L40" s="426"/>
      <c r="M40" s="426"/>
      <c r="N40" s="426"/>
      <c r="O40" s="426"/>
      <c r="P40" s="426"/>
      <c r="Q40" s="426"/>
      <c r="R40" s="428"/>
    </row>
    <row r="41" spans="1:18" x14ac:dyDescent="0.25">
      <c r="A41" s="431" t="s">
        <v>7318</v>
      </c>
      <c r="B41" s="425"/>
      <c r="C41" s="425"/>
      <c r="D41" s="426"/>
      <c r="E41" s="426"/>
      <c r="F41" s="426"/>
      <c r="G41" s="426"/>
      <c r="H41" s="426"/>
      <c r="I41" s="426"/>
      <c r="J41" s="426"/>
      <c r="K41" s="426"/>
      <c r="L41" s="426"/>
      <c r="M41" s="426"/>
      <c r="N41" s="426"/>
      <c r="O41" s="426"/>
      <c r="P41" s="426"/>
      <c r="Q41" s="426"/>
      <c r="R41" s="428"/>
    </row>
    <row r="42" spans="1:18" x14ac:dyDescent="0.25">
      <c r="A42" s="436" t="s">
        <v>7319</v>
      </c>
      <c r="B42" s="425"/>
      <c r="C42" s="425"/>
      <c r="D42" s="426"/>
      <c r="E42" s="426"/>
      <c r="F42" s="426"/>
      <c r="G42" s="426"/>
      <c r="H42" s="426"/>
      <c r="I42" s="426"/>
      <c r="J42" s="426"/>
      <c r="K42" s="426"/>
      <c r="L42" s="426"/>
      <c r="M42" s="426"/>
      <c r="N42" s="426"/>
      <c r="O42" s="426"/>
      <c r="P42" s="426"/>
      <c r="Q42" s="426"/>
      <c r="R42" s="428"/>
    </row>
    <row r="43" spans="1:18" x14ac:dyDescent="0.25">
      <c r="A43" s="436" t="s">
        <v>7320</v>
      </c>
      <c r="B43" s="425"/>
      <c r="C43" s="425"/>
      <c r="D43" s="426"/>
      <c r="E43" s="426"/>
      <c r="F43" s="426"/>
      <c r="G43" s="426"/>
      <c r="H43" s="426"/>
      <c r="I43" s="426"/>
      <c r="J43" s="426"/>
      <c r="K43" s="426"/>
      <c r="L43" s="426"/>
      <c r="M43" s="426"/>
      <c r="N43" s="426"/>
      <c r="O43" s="426"/>
      <c r="P43" s="426"/>
      <c r="Q43" s="426"/>
      <c r="R43" s="428"/>
    </row>
    <row r="44" spans="1:18" x14ac:dyDescent="0.25">
      <c r="A44" s="436" t="s">
        <v>7321</v>
      </c>
      <c r="B44" s="425"/>
      <c r="C44" s="425"/>
      <c r="D44" s="426"/>
      <c r="E44" s="426"/>
      <c r="F44" s="426"/>
      <c r="G44" s="426"/>
      <c r="H44" s="426"/>
      <c r="I44" s="426"/>
      <c r="J44" s="426"/>
      <c r="K44" s="426"/>
      <c r="L44" s="426"/>
      <c r="M44" s="426"/>
      <c r="N44" s="426"/>
      <c r="O44" s="426"/>
      <c r="P44" s="426"/>
      <c r="Q44" s="426"/>
      <c r="R44" s="428"/>
    </row>
    <row r="45" spans="1:18" x14ac:dyDescent="0.25">
      <c r="A45" s="436" t="s">
        <v>7322</v>
      </c>
      <c r="B45" s="426"/>
      <c r="C45" s="426"/>
      <c r="D45" s="426"/>
      <c r="E45" s="426"/>
      <c r="F45" s="426"/>
      <c r="G45" s="426"/>
      <c r="H45" s="426"/>
      <c r="I45" s="426"/>
      <c r="J45" s="426"/>
      <c r="K45" s="426"/>
      <c r="L45" s="426"/>
      <c r="M45" s="426"/>
      <c r="N45" s="426"/>
      <c r="O45" s="426"/>
      <c r="P45" s="426"/>
      <c r="Q45" s="426"/>
      <c r="R45" s="428"/>
    </row>
    <row r="46" spans="1:18" x14ac:dyDescent="0.25">
      <c r="A46" s="436" t="s">
        <v>7323</v>
      </c>
      <c r="B46" s="425"/>
      <c r="C46" s="425"/>
      <c r="D46" s="426"/>
      <c r="E46" s="426"/>
      <c r="F46" s="426"/>
      <c r="G46" s="426"/>
      <c r="H46" s="426"/>
      <c r="I46" s="426"/>
      <c r="J46" s="426"/>
      <c r="K46" s="426"/>
      <c r="L46" s="426"/>
      <c r="M46" s="426"/>
      <c r="N46" s="426"/>
      <c r="O46" s="426"/>
      <c r="P46" s="426"/>
      <c r="Q46" s="426"/>
      <c r="R46" s="428"/>
    </row>
    <row r="47" spans="1:18" x14ac:dyDescent="0.25">
      <c r="A47" s="436" t="s">
        <v>7324</v>
      </c>
      <c r="B47" s="425"/>
      <c r="C47" s="425"/>
      <c r="D47" s="426"/>
      <c r="E47" s="426"/>
      <c r="F47" s="426"/>
      <c r="G47" s="426"/>
      <c r="H47" s="426"/>
      <c r="I47" s="426"/>
      <c r="J47" s="426"/>
      <c r="K47" s="426"/>
      <c r="L47" s="426"/>
      <c r="M47" s="426"/>
      <c r="N47" s="426"/>
      <c r="O47" s="426"/>
      <c r="P47" s="426"/>
      <c r="Q47" s="426"/>
      <c r="R47" s="428"/>
    </row>
    <row r="48" spans="1:18" x14ac:dyDescent="0.25">
      <c r="A48" s="436" t="s">
        <v>7325</v>
      </c>
      <c r="B48" s="425"/>
      <c r="C48" s="425"/>
      <c r="D48" s="426"/>
      <c r="E48" s="426"/>
      <c r="F48" s="426"/>
      <c r="G48" s="426"/>
      <c r="H48" s="426"/>
      <c r="I48" s="426"/>
      <c r="J48" s="426"/>
      <c r="K48" s="426"/>
      <c r="L48" s="426"/>
      <c r="M48" s="426"/>
      <c r="N48" s="426"/>
      <c r="O48" s="426"/>
      <c r="P48" s="426"/>
      <c r="Q48" s="426"/>
    </row>
    <row r="49" spans="1:17" x14ac:dyDescent="0.25">
      <c r="A49" s="436" t="s">
        <v>7326</v>
      </c>
      <c r="B49" s="425"/>
      <c r="C49" s="425"/>
      <c r="D49" s="426"/>
      <c r="E49" s="426"/>
      <c r="F49" s="426"/>
      <c r="G49" s="426"/>
      <c r="H49" s="426"/>
      <c r="I49" s="426"/>
      <c r="J49" s="426"/>
      <c r="K49" s="426"/>
      <c r="L49" s="426"/>
      <c r="M49" s="426"/>
      <c r="N49" s="426"/>
      <c r="O49" s="426"/>
      <c r="P49" s="426"/>
      <c r="Q49" s="426"/>
    </row>
    <row r="50" spans="1:17" x14ac:dyDescent="0.25">
      <c r="A50" s="436" t="s">
        <v>7327</v>
      </c>
      <c r="B50" s="425"/>
      <c r="C50" s="425"/>
      <c r="D50" s="426"/>
      <c r="E50" s="426"/>
      <c r="F50" s="426"/>
      <c r="G50" s="426"/>
      <c r="H50" s="426"/>
      <c r="I50" s="426"/>
      <c r="J50" s="426"/>
      <c r="K50" s="426"/>
      <c r="L50" s="426"/>
      <c r="M50" s="426"/>
      <c r="N50" s="426"/>
      <c r="O50" s="426"/>
      <c r="P50" s="426"/>
      <c r="Q50" s="426"/>
    </row>
    <row r="51" spans="1:17" x14ac:dyDescent="0.25">
      <c r="A51" s="436" t="s">
        <v>7328</v>
      </c>
      <c r="B51" s="425"/>
      <c r="C51" s="425"/>
      <c r="D51" s="426"/>
      <c r="E51" s="426"/>
      <c r="F51" s="426"/>
      <c r="G51" s="426"/>
      <c r="H51" s="426"/>
      <c r="I51" s="426"/>
      <c r="J51" s="426"/>
      <c r="K51" s="426"/>
      <c r="L51" s="426"/>
      <c r="M51" s="426"/>
      <c r="N51" s="426"/>
      <c r="O51" s="426"/>
      <c r="P51" s="426"/>
      <c r="Q51" s="426"/>
    </row>
    <row r="52" spans="1:17" x14ac:dyDescent="0.25">
      <c r="A52" s="436" t="s">
        <v>7329</v>
      </c>
      <c r="B52" s="425"/>
      <c r="C52" s="425"/>
      <c r="D52" s="426"/>
      <c r="E52" s="426"/>
      <c r="F52" s="426"/>
      <c r="G52" s="426"/>
      <c r="H52" s="426"/>
      <c r="I52" s="426"/>
      <c r="J52" s="426"/>
      <c r="K52" s="426"/>
      <c r="L52" s="426"/>
      <c r="M52" s="426"/>
      <c r="N52" s="426"/>
      <c r="O52" s="426"/>
      <c r="P52" s="426"/>
      <c r="Q52" s="426"/>
    </row>
    <row r="53" spans="1:17" x14ac:dyDescent="0.25">
      <c r="A53" s="436" t="s">
        <v>7330</v>
      </c>
      <c r="B53" s="425"/>
      <c r="C53" s="425"/>
      <c r="D53" s="426"/>
      <c r="E53" s="426"/>
      <c r="F53" s="426"/>
      <c r="G53" s="426"/>
      <c r="H53" s="426"/>
      <c r="I53" s="426"/>
      <c r="J53" s="426"/>
      <c r="K53" s="426"/>
      <c r="L53" s="426"/>
      <c r="M53" s="426"/>
      <c r="N53" s="426"/>
      <c r="O53" s="426"/>
      <c r="P53" s="426"/>
      <c r="Q53" s="426"/>
    </row>
    <row r="54" spans="1:17" x14ac:dyDescent="0.25">
      <c r="A54" s="436" t="s">
        <v>7331</v>
      </c>
      <c r="B54" s="425"/>
      <c r="C54" s="425"/>
      <c r="D54" s="426"/>
      <c r="E54" s="426"/>
      <c r="F54" s="426"/>
      <c r="G54" s="426"/>
      <c r="H54" s="426"/>
      <c r="I54" s="426"/>
      <c r="J54" s="426"/>
      <c r="K54" s="426"/>
      <c r="L54" s="426"/>
      <c r="M54" s="426"/>
      <c r="N54" s="426"/>
      <c r="O54" s="426"/>
      <c r="P54" s="426"/>
      <c r="Q54" s="426"/>
    </row>
    <row r="55" spans="1:17" x14ac:dyDescent="0.25">
      <c r="A55" s="436" t="s">
        <v>7332</v>
      </c>
      <c r="B55" s="425"/>
      <c r="C55" s="425"/>
      <c r="D55" s="426"/>
      <c r="E55" s="426"/>
      <c r="F55" s="426"/>
      <c r="G55" s="426"/>
      <c r="H55" s="426"/>
      <c r="I55" s="426"/>
      <c r="J55" s="426"/>
      <c r="K55" s="426"/>
      <c r="L55" s="426"/>
      <c r="M55" s="426"/>
      <c r="N55" s="426"/>
      <c r="O55" s="426"/>
      <c r="P55" s="426"/>
      <c r="Q55" s="426"/>
    </row>
    <row r="56" spans="1:17" x14ac:dyDescent="0.25">
      <c r="A56" s="439" t="s">
        <v>7333</v>
      </c>
      <c r="B56" s="440"/>
      <c r="C56" s="440"/>
      <c r="D56" s="441"/>
      <c r="E56" s="441"/>
      <c r="F56" s="441"/>
      <c r="G56" s="441"/>
      <c r="H56" s="441"/>
      <c r="I56" s="441"/>
      <c r="J56" s="441"/>
      <c r="K56" s="441"/>
      <c r="L56" s="441"/>
      <c r="M56" s="441"/>
      <c r="N56" s="441"/>
      <c r="O56" s="442"/>
      <c r="P56" s="442"/>
      <c r="Q56" s="442"/>
    </row>
    <row r="57" spans="1:17" x14ac:dyDescent="0.25">
      <c r="A57" s="431" t="s">
        <v>7377</v>
      </c>
      <c r="B57" s="426"/>
      <c r="C57" s="426"/>
      <c r="D57" s="426"/>
      <c r="E57" s="426"/>
      <c r="F57" s="426"/>
      <c r="G57" s="426"/>
      <c r="H57" s="426"/>
      <c r="I57" s="426"/>
      <c r="J57" s="426"/>
      <c r="K57" s="426"/>
      <c r="L57" s="426"/>
      <c r="M57" s="426"/>
      <c r="N57" s="426"/>
      <c r="O57" s="426"/>
      <c r="P57" s="426"/>
      <c r="Q57" s="426"/>
    </row>
    <row r="58" spans="1:17" x14ac:dyDescent="0.25">
      <c r="A58" s="431"/>
      <c r="B58" s="426"/>
      <c r="C58" s="426"/>
      <c r="D58" s="426"/>
      <c r="E58" s="426"/>
      <c r="F58" s="426"/>
      <c r="G58" s="426"/>
      <c r="H58" s="426"/>
      <c r="I58" s="426"/>
      <c r="J58" s="426"/>
      <c r="K58" s="426"/>
      <c r="L58" s="426"/>
      <c r="M58" s="426"/>
      <c r="N58" s="426"/>
      <c r="O58" s="426"/>
      <c r="P58" s="426"/>
      <c r="Q58" s="426"/>
    </row>
    <row r="59" spans="1:17" x14ac:dyDescent="0.25">
      <c r="A59" s="431"/>
      <c r="B59" s="426"/>
      <c r="C59" s="426"/>
      <c r="D59" s="426"/>
      <c r="E59" s="426"/>
      <c r="F59" s="426"/>
      <c r="G59" s="426"/>
      <c r="H59" s="426"/>
      <c r="I59" s="426"/>
      <c r="J59" s="426"/>
      <c r="K59" s="426"/>
      <c r="L59" s="426"/>
      <c r="M59" s="426"/>
      <c r="N59" s="426"/>
      <c r="O59" s="426"/>
      <c r="P59" s="426"/>
      <c r="Q59" s="426"/>
    </row>
    <row r="60" spans="1:17" x14ac:dyDescent="0.25">
      <c r="A60" s="431"/>
      <c r="B60" s="426"/>
      <c r="C60" s="426"/>
      <c r="D60" s="426"/>
      <c r="E60" s="426"/>
      <c r="F60" s="426"/>
      <c r="G60" s="426"/>
      <c r="H60" s="426"/>
      <c r="I60" s="426"/>
      <c r="J60" s="426"/>
      <c r="K60" s="426"/>
      <c r="L60" s="426"/>
      <c r="M60" s="426"/>
      <c r="N60" s="426"/>
      <c r="O60" s="426"/>
      <c r="P60" s="426"/>
      <c r="Q60" s="426"/>
    </row>
    <row r="61" spans="1:17" x14ac:dyDescent="0.25">
      <c r="A61" s="431"/>
      <c r="B61" s="426"/>
      <c r="C61" s="426"/>
      <c r="D61" s="426"/>
      <c r="E61" s="426"/>
      <c r="F61" s="426"/>
      <c r="G61" s="426"/>
      <c r="H61" s="426"/>
      <c r="I61" s="426"/>
      <c r="J61" s="426"/>
      <c r="K61" s="426"/>
      <c r="L61" s="426"/>
      <c r="M61" s="426"/>
      <c r="N61" s="426"/>
      <c r="O61" s="426"/>
      <c r="P61" s="426"/>
      <c r="Q61" s="426"/>
    </row>
    <row r="62" spans="1:17" x14ac:dyDescent="0.25">
      <c r="A62" s="431"/>
      <c r="B62" s="426"/>
      <c r="C62" s="426"/>
      <c r="D62" s="426"/>
      <c r="E62" s="426"/>
      <c r="F62" s="426"/>
      <c r="G62" s="426"/>
      <c r="H62" s="426"/>
      <c r="I62" s="426"/>
      <c r="J62" s="426"/>
      <c r="K62" s="426"/>
      <c r="L62" s="426"/>
      <c r="M62" s="426"/>
      <c r="N62" s="426"/>
      <c r="O62" s="426"/>
      <c r="P62" s="426"/>
      <c r="Q62" s="426"/>
    </row>
    <row r="63" spans="1:17" x14ac:dyDescent="0.25">
      <c r="A63" s="431"/>
      <c r="B63" s="426"/>
      <c r="C63" s="426"/>
      <c r="D63" s="426"/>
      <c r="E63" s="426"/>
      <c r="F63" s="426"/>
      <c r="G63" s="426"/>
      <c r="H63" s="426"/>
      <c r="I63" s="426"/>
      <c r="J63" s="426"/>
      <c r="K63" s="426"/>
      <c r="L63" s="426"/>
      <c r="M63" s="426"/>
      <c r="N63" s="426"/>
      <c r="O63" s="426"/>
      <c r="P63" s="426"/>
      <c r="Q63" s="426"/>
    </row>
    <row r="64" spans="1:17" x14ac:dyDescent="0.25">
      <c r="A64" s="431"/>
      <c r="B64" s="426"/>
      <c r="C64" s="426"/>
      <c r="D64" s="426"/>
      <c r="E64" s="426"/>
      <c r="F64" s="426"/>
      <c r="G64" s="426"/>
      <c r="H64" s="426"/>
      <c r="I64" s="426"/>
      <c r="J64" s="426"/>
      <c r="K64" s="426"/>
      <c r="L64" s="426"/>
      <c r="M64" s="426"/>
      <c r="N64" s="426"/>
      <c r="O64" s="426"/>
      <c r="P64" s="426"/>
      <c r="Q64" s="426"/>
    </row>
  </sheetData>
  <pageMargins left="1.2" right="0.2" top="0.75" bottom="0.75" header="0.3" footer="0.3"/>
  <pageSetup paperSize="5"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Q136"/>
  <sheetViews>
    <sheetView zoomScaleNormal="100" workbookViewId="0">
      <selection activeCell="H149" sqref="H149"/>
    </sheetView>
  </sheetViews>
  <sheetFormatPr baseColWidth="10" defaultRowHeight="15" x14ac:dyDescent="0.25"/>
  <cols>
    <col min="1" max="1" width="25.7109375" style="435" customWidth="1"/>
    <col min="2" max="17" width="8.42578125" customWidth="1"/>
  </cols>
  <sheetData>
    <row r="1" spans="1:17" ht="15" customHeight="1" x14ac:dyDescent="0.25">
      <c r="A1" s="430" t="s">
        <v>7334</v>
      </c>
      <c r="B1" s="429">
        <v>1</v>
      </c>
      <c r="C1" s="429">
        <v>2</v>
      </c>
      <c r="D1" s="429">
        <v>3</v>
      </c>
      <c r="E1" s="429">
        <v>4</v>
      </c>
      <c r="F1" s="429">
        <v>5</v>
      </c>
      <c r="G1" s="429">
        <v>6</v>
      </c>
      <c r="H1" s="429">
        <v>7</v>
      </c>
      <c r="I1" s="429">
        <v>8</v>
      </c>
      <c r="J1" s="429">
        <v>9</v>
      </c>
      <c r="K1" s="429">
        <v>10</v>
      </c>
      <c r="L1" s="429">
        <v>11</v>
      </c>
      <c r="M1" s="429">
        <v>12</v>
      </c>
      <c r="N1" s="429">
        <v>13</v>
      </c>
      <c r="O1" s="429">
        <v>14</v>
      </c>
      <c r="P1" s="429">
        <v>15</v>
      </c>
      <c r="Q1" s="429"/>
    </row>
    <row r="2" spans="1:17" ht="15" customHeight="1" x14ac:dyDescent="0.25">
      <c r="A2" s="443"/>
      <c r="B2" s="444"/>
      <c r="C2" s="444"/>
      <c r="D2" s="444"/>
      <c r="E2" s="444"/>
      <c r="F2" s="444"/>
      <c r="G2" s="444"/>
      <c r="H2" s="444"/>
      <c r="I2" s="444"/>
      <c r="J2" s="444"/>
      <c r="K2" s="444"/>
      <c r="L2" s="444"/>
      <c r="M2" s="444"/>
      <c r="N2" s="444"/>
      <c r="O2" s="444"/>
      <c r="P2" s="444"/>
      <c r="Q2" s="444"/>
    </row>
    <row r="3" spans="1:17" ht="15" customHeight="1" x14ac:dyDescent="0.25">
      <c r="A3" s="431" t="s">
        <v>7335</v>
      </c>
      <c r="B3" s="425"/>
      <c r="C3" s="425"/>
      <c r="D3" s="426"/>
      <c r="E3" s="426"/>
      <c r="F3" s="426"/>
      <c r="G3" s="426"/>
      <c r="H3" s="426"/>
      <c r="I3" s="426"/>
      <c r="J3" s="426"/>
      <c r="K3" s="426"/>
      <c r="L3" s="426"/>
      <c r="M3" s="426"/>
      <c r="N3" s="426"/>
      <c r="O3" s="426"/>
      <c r="P3" s="426"/>
      <c r="Q3" s="426"/>
    </row>
    <row r="4" spans="1:17" ht="15" customHeight="1" x14ac:dyDescent="0.25">
      <c r="A4" s="431" t="s">
        <v>7336</v>
      </c>
      <c r="B4" s="425"/>
      <c r="C4" s="425"/>
      <c r="D4" s="426"/>
      <c r="E4" s="426"/>
      <c r="F4" s="426"/>
      <c r="G4" s="426"/>
      <c r="H4" s="426"/>
      <c r="I4" s="426"/>
      <c r="J4" s="426"/>
      <c r="K4" s="426"/>
      <c r="L4" s="426"/>
      <c r="M4" s="426"/>
      <c r="N4" s="426"/>
      <c r="O4" s="426"/>
      <c r="P4" s="426"/>
      <c r="Q4" s="426"/>
    </row>
    <row r="5" spans="1:17" ht="15" customHeight="1" x14ac:dyDescent="0.25">
      <c r="A5" s="431" t="s">
        <v>7337</v>
      </c>
      <c r="B5" s="425"/>
      <c r="C5" s="425"/>
      <c r="D5" s="426"/>
      <c r="E5" s="426"/>
      <c r="F5" s="426"/>
      <c r="G5" s="426"/>
      <c r="H5" s="426"/>
      <c r="I5" s="426"/>
      <c r="J5" s="426"/>
      <c r="K5" s="426"/>
      <c r="L5" s="426"/>
      <c r="M5" s="426"/>
      <c r="N5" s="426"/>
      <c r="O5" s="426"/>
      <c r="P5" s="426"/>
      <c r="Q5" s="426"/>
    </row>
    <row r="6" spans="1:17" ht="15" customHeight="1" x14ac:dyDescent="0.25">
      <c r="A6" s="432" t="s">
        <v>7338</v>
      </c>
      <c r="B6" s="425"/>
      <c r="C6" s="425"/>
      <c r="D6" s="426"/>
      <c r="E6" s="426"/>
      <c r="F6" s="426"/>
      <c r="G6" s="426"/>
      <c r="H6" s="426"/>
      <c r="I6" s="426"/>
      <c r="J6" s="426"/>
      <c r="K6" s="426"/>
      <c r="L6" s="426"/>
      <c r="M6" s="426"/>
      <c r="N6" s="426"/>
      <c r="O6" s="426"/>
      <c r="P6" s="426"/>
      <c r="Q6" s="426"/>
    </row>
    <row r="7" spans="1:17" ht="15" customHeight="1" x14ac:dyDescent="0.25">
      <c r="A7" s="432" t="s">
        <v>7339</v>
      </c>
      <c r="B7" s="425"/>
      <c r="C7" s="425"/>
      <c r="D7" s="426"/>
      <c r="E7" s="426"/>
      <c r="F7" s="426"/>
      <c r="G7" s="426"/>
      <c r="H7" s="426"/>
      <c r="I7" s="426"/>
      <c r="J7" s="426"/>
      <c r="K7" s="426"/>
      <c r="L7" s="426"/>
      <c r="M7" s="426"/>
      <c r="N7" s="426"/>
      <c r="O7" s="426"/>
      <c r="P7" s="426"/>
      <c r="Q7" s="426"/>
    </row>
    <row r="8" spans="1:17" ht="15" customHeight="1" x14ac:dyDescent="0.25">
      <c r="A8" s="431" t="s">
        <v>7340</v>
      </c>
      <c r="B8" s="425"/>
      <c r="C8" s="425"/>
      <c r="D8" s="426"/>
      <c r="E8" s="426"/>
      <c r="F8" s="426"/>
      <c r="G8" s="426"/>
      <c r="H8" s="426"/>
      <c r="I8" s="426"/>
      <c r="J8" s="426"/>
      <c r="K8" s="426"/>
      <c r="L8" s="426"/>
      <c r="M8" s="426"/>
      <c r="N8" s="426"/>
      <c r="O8" s="426"/>
      <c r="P8" s="426"/>
      <c r="Q8" s="426"/>
    </row>
    <row r="9" spans="1:17" ht="15" customHeight="1" x14ac:dyDescent="0.25">
      <c r="A9" s="443"/>
      <c r="B9" s="426"/>
      <c r="C9" s="426"/>
      <c r="D9" s="426"/>
      <c r="E9" s="426"/>
      <c r="F9" s="426"/>
      <c r="G9" s="426"/>
      <c r="H9" s="426"/>
      <c r="I9" s="426"/>
      <c r="J9" s="426"/>
      <c r="K9" s="426"/>
      <c r="L9" s="426"/>
      <c r="M9" s="426"/>
      <c r="N9" s="426"/>
      <c r="O9" s="426"/>
      <c r="P9" s="426"/>
      <c r="Q9" s="426"/>
    </row>
    <row r="10" spans="1:17" ht="15" customHeight="1" x14ac:dyDescent="0.25">
      <c r="A10" s="431" t="s">
        <v>7341</v>
      </c>
      <c r="B10" s="425"/>
      <c r="C10" s="425"/>
      <c r="D10" s="426"/>
      <c r="E10" s="426"/>
      <c r="F10" s="426"/>
      <c r="G10" s="426"/>
      <c r="H10" s="426"/>
      <c r="I10" s="426"/>
      <c r="J10" s="426"/>
      <c r="K10" s="426"/>
      <c r="L10" s="426"/>
      <c r="M10" s="426"/>
      <c r="N10" s="426"/>
      <c r="O10" s="426"/>
      <c r="P10" s="426"/>
      <c r="Q10" s="426"/>
    </row>
    <row r="11" spans="1:17" ht="15" customHeight="1" x14ac:dyDescent="0.25">
      <c r="A11" s="432" t="s">
        <v>7342</v>
      </c>
      <c r="B11" s="426"/>
      <c r="C11" s="426"/>
      <c r="D11" s="426"/>
      <c r="E11" s="426"/>
      <c r="F11" s="426"/>
      <c r="G11" s="426"/>
      <c r="H11" s="426"/>
      <c r="I11" s="426"/>
      <c r="J11" s="426"/>
      <c r="K11" s="426"/>
      <c r="L11" s="426"/>
      <c r="M11" s="426"/>
      <c r="N11" s="426"/>
      <c r="O11" s="426"/>
      <c r="P11" s="426"/>
      <c r="Q11" s="426"/>
    </row>
    <row r="12" spans="1:17" ht="15" customHeight="1" x14ac:dyDescent="0.25">
      <c r="A12" s="432" t="s">
        <v>7343</v>
      </c>
      <c r="B12" s="426"/>
      <c r="C12" s="426"/>
      <c r="D12" s="426"/>
      <c r="E12" s="426"/>
      <c r="F12" s="426"/>
      <c r="G12" s="426"/>
      <c r="H12" s="426"/>
      <c r="I12" s="426"/>
      <c r="J12" s="426"/>
      <c r="K12" s="426"/>
      <c r="L12" s="426"/>
      <c r="M12" s="426"/>
      <c r="N12" s="426"/>
      <c r="O12" s="426"/>
      <c r="P12" s="426"/>
      <c r="Q12" s="426"/>
    </row>
    <row r="13" spans="1:17" ht="15" customHeight="1" x14ac:dyDescent="0.25">
      <c r="A13" s="432" t="s">
        <v>7344</v>
      </c>
      <c r="B13" s="426"/>
      <c r="C13" s="426"/>
      <c r="D13" s="426"/>
      <c r="E13" s="426"/>
      <c r="F13" s="426"/>
      <c r="G13" s="426"/>
      <c r="H13" s="426"/>
      <c r="I13" s="426"/>
      <c r="J13" s="426"/>
      <c r="K13" s="426"/>
      <c r="L13" s="426"/>
      <c r="M13" s="426"/>
      <c r="N13" s="426"/>
      <c r="O13" s="426"/>
      <c r="P13" s="426"/>
      <c r="Q13" s="426"/>
    </row>
    <row r="14" spans="1:17" ht="15" customHeight="1" x14ac:dyDescent="0.25">
      <c r="A14" s="432" t="s">
        <v>7345</v>
      </c>
      <c r="B14" s="426"/>
      <c r="C14" s="426"/>
      <c r="D14" s="426"/>
      <c r="E14" s="426"/>
      <c r="F14" s="426"/>
      <c r="G14" s="426"/>
      <c r="H14" s="426"/>
      <c r="I14" s="426"/>
      <c r="J14" s="426"/>
      <c r="K14" s="426"/>
      <c r="L14" s="426"/>
      <c r="M14" s="426"/>
      <c r="N14" s="426"/>
      <c r="O14" s="426"/>
      <c r="P14" s="426"/>
      <c r="Q14" s="426"/>
    </row>
    <row r="15" spans="1:17" ht="15" customHeight="1" x14ac:dyDescent="0.25">
      <c r="A15" s="431" t="s">
        <v>7347</v>
      </c>
      <c r="B15" s="426"/>
      <c r="C15" s="426"/>
      <c r="D15" s="426"/>
      <c r="E15" s="426"/>
      <c r="F15" s="426"/>
      <c r="G15" s="426"/>
      <c r="H15" s="426"/>
      <c r="I15" s="426"/>
      <c r="J15" s="426"/>
      <c r="K15" s="426"/>
      <c r="L15" s="426"/>
      <c r="M15" s="426"/>
      <c r="N15" s="426"/>
      <c r="O15" s="426"/>
      <c r="P15" s="426"/>
      <c r="Q15" s="426"/>
    </row>
    <row r="16" spans="1:17" ht="15" customHeight="1" x14ac:dyDescent="0.25">
      <c r="A16" s="431" t="s">
        <v>7348</v>
      </c>
      <c r="B16" s="426"/>
      <c r="C16" s="426"/>
      <c r="D16" s="426"/>
      <c r="E16" s="426"/>
      <c r="F16" s="426"/>
      <c r="G16" s="426"/>
      <c r="H16" s="426"/>
      <c r="I16" s="426"/>
      <c r="J16" s="426"/>
      <c r="K16" s="426"/>
      <c r="L16" s="426"/>
      <c r="M16" s="426"/>
      <c r="N16" s="426"/>
      <c r="O16" s="426"/>
      <c r="P16" s="426"/>
      <c r="Q16" s="426"/>
    </row>
    <row r="17" spans="1:17" ht="15" customHeight="1" x14ac:dyDescent="0.25">
      <c r="A17" s="432" t="s">
        <v>7349</v>
      </c>
      <c r="B17" s="426"/>
      <c r="C17" s="426"/>
      <c r="D17" s="426"/>
      <c r="E17" s="426"/>
      <c r="F17" s="426"/>
      <c r="G17" s="426"/>
      <c r="H17" s="426"/>
      <c r="I17" s="426"/>
      <c r="J17" s="426"/>
      <c r="K17" s="426"/>
      <c r="L17" s="426"/>
      <c r="M17" s="426"/>
      <c r="N17" s="426"/>
      <c r="O17" s="426"/>
      <c r="P17" s="426"/>
      <c r="Q17" s="426"/>
    </row>
    <row r="18" spans="1:17" ht="15" customHeight="1" x14ac:dyDescent="0.25">
      <c r="A18" s="431" t="s">
        <v>7350</v>
      </c>
      <c r="B18" s="426"/>
      <c r="C18" s="426"/>
      <c r="D18" s="426"/>
      <c r="E18" s="426"/>
      <c r="F18" s="426"/>
      <c r="G18" s="426"/>
      <c r="H18" s="426"/>
      <c r="I18" s="426"/>
      <c r="J18" s="426"/>
      <c r="K18" s="426"/>
      <c r="L18" s="426"/>
      <c r="M18" s="426"/>
      <c r="N18" s="426"/>
      <c r="O18" s="426"/>
      <c r="P18" s="426"/>
      <c r="Q18" s="426"/>
    </row>
    <row r="19" spans="1:17" ht="15" customHeight="1" x14ac:dyDescent="0.25">
      <c r="A19" s="431" t="s">
        <v>7353</v>
      </c>
      <c r="B19" s="426"/>
      <c r="C19" s="426"/>
      <c r="D19" s="426"/>
      <c r="E19" s="426"/>
      <c r="F19" s="426"/>
      <c r="G19" s="426"/>
      <c r="H19" s="426"/>
      <c r="I19" s="426"/>
      <c r="J19" s="426"/>
      <c r="K19" s="426"/>
      <c r="L19" s="426"/>
      <c r="M19" s="426"/>
      <c r="N19" s="426"/>
      <c r="O19" s="426"/>
      <c r="P19" s="426"/>
      <c r="Q19" s="426"/>
    </row>
    <row r="20" spans="1:17" ht="15" customHeight="1" x14ac:dyDescent="0.25">
      <c r="A20" s="431" t="s">
        <v>7354</v>
      </c>
      <c r="B20" s="426"/>
      <c r="C20" s="426"/>
      <c r="D20" s="426"/>
      <c r="E20" s="426"/>
      <c r="F20" s="426"/>
      <c r="G20" s="426"/>
      <c r="H20" s="426"/>
      <c r="I20" s="426"/>
      <c r="J20" s="426"/>
      <c r="K20" s="426"/>
      <c r="L20" s="426"/>
      <c r="M20" s="426"/>
      <c r="N20" s="426"/>
      <c r="O20" s="426"/>
      <c r="P20" s="426"/>
      <c r="Q20" s="426"/>
    </row>
    <row r="21" spans="1:17" ht="15" customHeight="1" x14ac:dyDescent="0.25">
      <c r="A21" s="431" t="s">
        <v>7355</v>
      </c>
      <c r="B21" s="426"/>
      <c r="C21" s="426"/>
      <c r="D21" s="426"/>
      <c r="E21" s="426"/>
      <c r="F21" s="426"/>
      <c r="G21" s="426"/>
      <c r="H21" s="426"/>
      <c r="I21" s="426"/>
      <c r="J21" s="426"/>
      <c r="K21" s="426"/>
      <c r="L21" s="426"/>
      <c r="M21" s="426"/>
      <c r="N21" s="426"/>
      <c r="O21" s="426"/>
      <c r="P21" s="426"/>
      <c r="Q21" s="426"/>
    </row>
    <row r="22" spans="1:17" ht="15" customHeight="1" x14ac:dyDescent="0.25">
      <c r="A22" s="431" t="s">
        <v>7356</v>
      </c>
      <c r="B22" s="426"/>
      <c r="C22" s="426"/>
      <c r="D22" s="426"/>
      <c r="E22" s="426"/>
      <c r="F22" s="426"/>
      <c r="G22" s="426"/>
      <c r="H22" s="426"/>
      <c r="I22" s="426"/>
      <c r="J22" s="426"/>
      <c r="K22" s="426"/>
      <c r="L22" s="426"/>
      <c r="M22" s="426"/>
      <c r="N22" s="426"/>
      <c r="O22" s="426"/>
      <c r="P22" s="426"/>
      <c r="Q22" s="426"/>
    </row>
    <row r="23" spans="1:17" ht="15" customHeight="1" x14ac:dyDescent="0.25">
      <c r="A23" s="431"/>
      <c r="B23" s="426"/>
      <c r="C23" s="426"/>
      <c r="D23" s="426"/>
      <c r="E23" s="426"/>
      <c r="F23" s="426"/>
      <c r="G23" s="426"/>
      <c r="H23" s="426"/>
      <c r="I23" s="426"/>
      <c r="J23" s="426"/>
      <c r="K23" s="426"/>
      <c r="L23" s="426"/>
      <c r="M23" s="426"/>
      <c r="N23" s="426"/>
      <c r="O23" s="426"/>
      <c r="P23" s="426"/>
      <c r="Q23" s="426"/>
    </row>
    <row r="24" spans="1:17" ht="15" customHeight="1" x14ac:dyDescent="0.25">
      <c r="A24" s="430" t="s">
        <v>7358</v>
      </c>
      <c r="B24" s="424"/>
      <c r="C24" s="424"/>
      <c r="D24" s="424"/>
      <c r="E24" s="424"/>
      <c r="F24" s="424"/>
      <c r="G24" s="424"/>
      <c r="H24" s="424"/>
      <c r="I24" s="424"/>
      <c r="J24" s="424"/>
      <c r="K24" s="424"/>
      <c r="L24" s="424"/>
      <c r="M24" s="424"/>
      <c r="N24" s="424"/>
      <c r="O24" s="424"/>
      <c r="P24" s="424"/>
      <c r="Q24" s="424"/>
    </row>
    <row r="25" spans="1:17" ht="15" customHeight="1" x14ac:dyDescent="0.25">
      <c r="A25" s="443"/>
      <c r="B25" s="426"/>
      <c r="C25" s="426"/>
      <c r="D25" s="426"/>
      <c r="E25" s="426"/>
      <c r="F25" s="426"/>
      <c r="G25" s="426"/>
      <c r="H25" s="426"/>
      <c r="I25" s="426"/>
      <c r="J25" s="426"/>
      <c r="K25" s="426"/>
      <c r="L25" s="426"/>
      <c r="M25" s="426"/>
      <c r="N25" s="426"/>
      <c r="O25" s="426"/>
      <c r="P25" s="426"/>
      <c r="Q25" s="426"/>
    </row>
    <row r="26" spans="1:17" ht="15" customHeight="1" x14ac:dyDescent="0.25">
      <c r="A26" s="432" t="s">
        <v>7359</v>
      </c>
      <c r="B26" s="426"/>
      <c r="C26" s="426"/>
      <c r="D26" s="426"/>
      <c r="E26" s="426"/>
      <c r="F26" s="426"/>
      <c r="G26" s="426"/>
      <c r="H26" s="426"/>
      <c r="I26" s="426"/>
      <c r="J26" s="426"/>
      <c r="K26" s="426"/>
      <c r="L26" s="426"/>
      <c r="M26" s="426"/>
      <c r="N26" s="426"/>
      <c r="O26" s="426"/>
      <c r="P26" s="426"/>
      <c r="Q26" s="426"/>
    </row>
    <row r="27" spans="1:17" ht="15" customHeight="1" x14ac:dyDescent="0.25">
      <c r="A27" s="431" t="s">
        <v>7360</v>
      </c>
      <c r="B27" s="426"/>
      <c r="C27" s="426"/>
      <c r="D27" s="426"/>
      <c r="E27" s="426"/>
      <c r="F27" s="426"/>
      <c r="G27" s="426"/>
      <c r="H27" s="426"/>
      <c r="I27" s="426"/>
      <c r="J27" s="426"/>
      <c r="K27" s="426"/>
      <c r="L27" s="426"/>
      <c r="M27" s="426"/>
      <c r="N27" s="426"/>
      <c r="O27" s="426"/>
      <c r="P27" s="426"/>
      <c r="Q27" s="426"/>
    </row>
    <row r="28" spans="1:17" ht="15" customHeight="1" x14ac:dyDescent="0.25">
      <c r="A28" s="431" t="s">
        <v>7361</v>
      </c>
      <c r="B28" s="426"/>
      <c r="C28" s="426"/>
      <c r="D28" s="426"/>
      <c r="E28" s="426"/>
      <c r="F28" s="426"/>
      <c r="G28" s="426"/>
      <c r="H28" s="426"/>
      <c r="I28" s="426"/>
      <c r="J28" s="426"/>
      <c r="K28" s="426"/>
      <c r="L28" s="426"/>
      <c r="M28" s="426"/>
      <c r="N28" s="426"/>
      <c r="O28" s="426"/>
      <c r="P28" s="426"/>
      <c r="Q28" s="426"/>
    </row>
    <row r="29" spans="1:17" ht="15" customHeight="1" x14ac:dyDescent="0.25">
      <c r="A29" s="431"/>
      <c r="B29" s="426"/>
      <c r="C29" s="426"/>
      <c r="D29" s="426"/>
      <c r="E29" s="426"/>
      <c r="F29" s="426"/>
      <c r="G29" s="426"/>
      <c r="H29" s="426"/>
      <c r="I29" s="426"/>
      <c r="J29" s="426"/>
      <c r="K29" s="426"/>
      <c r="L29" s="426"/>
      <c r="M29" s="426"/>
      <c r="N29" s="426"/>
      <c r="O29" s="426"/>
      <c r="P29" s="426"/>
      <c r="Q29" s="426"/>
    </row>
    <row r="30" spans="1:17" ht="15" customHeight="1" x14ac:dyDescent="0.25">
      <c r="A30" s="431"/>
      <c r="B30" s="426"/>
      <c r="C30" s="426"/>
      <c r="D30" s="426"/>
      <c r="E30" s="426"/>
      <c r="F30" s="426"/>
      <c r="G30" s="426"/>
      <c r="H30" s="426"/>
      <c r="I30" s="426"/>
      <c r="J30" s="426"/>
      <c r="K30" s="426"/>
      <c r="L30" s="426"/>
      <c r="M30" s="426"/>
      <c r="N30" s="426"/>
      <c r="O30" s="426"/>
      <c r="P30" s="426"/>
      <c r="Q30" s="426"/>
    </row>
    <row r="31" spans="1:17" ht="15" customHeight="1" x14ac:dyDescent="0.25">
      <c r="A31" s="431"/>
      <c r="B31" s="426"/>
      <c r="C31" s="426"/>
      <c r="D31" s="426"/>
      <c r="E31" s="426"/>
      <c r="F31" s="426"/>
      <c r="G31" s="426"/>
      <c r="H31" s="426"/>
      <c r="I31" s="426"/>
      <c r="J31" s="426"/>
      <c r="K31" s="426"/>
      <c r="L31" s="426"/>
      <c r="M31" s="426"/>
      <c r="N31" s="426"/>
      <c r="O31" s="426"/>
      <c r="P31" s="426"/>
      <c r="Q31" s="426"/>
    </row>
    <row r="32" spans="1:17" ht="15" customHeight="1" x14ac:dyDescent="0.25">
      <c r="A32" s="431"/>
      <c r="B32" s="426"/>
      <c r="C32" s="426"/>
      <c r="D32" s="426"/>
      <c r="E32" s="426"/>
      <c r="F32" s="426"/>
      <c r="G32" s="426"/>
      <c r="H32" s="426"/>
      <c r="I32" s="426"/>
      <c r="J32" s="426"/>
      <c r="K32" s="426"/>
      <c r="L32" s="426"/>
      <c r="M32" s="426"/>
      <c r="N32" s="426"/>
      <c r="O32" s="426"/>
      <c r="P32" s="426"/>
      <c r="Q32" s="426"/>
    </row>
    <row r="33" spans="1:17" ht="15" customHeight="1" x14ac:dyDescent="0.25">
      <c r="A33" s="431"/>
      <c r="B33" s="426"/>
      <c r="C33" s="426"/>
      <c r="D33" s="426"/>
      <c r="E33" s="426"/>
      <c r="F33" s="426"/>
      <c r="G33" s="426"/>
      <c r="H33" s="426"/>
      <c r="I33" s="426"/>
      <c r="J33" s="426"/>
      <c r="K33" s="426"/>
      <c r="L33" s="426"/>
      <c r="M33" s="426"/>
      <c r="N33" s="426"/>
      <c r="O33" s="426"/>
      <c r="P33" s="426"/>
      <c r="Q33" s="426"/>
    </row>
    <row r="34" spans="1:17" ht="15" customHeight="1" x14ac:dyDescent="0.25">
      <c r="A34" s="431"/>
      <c r="B34" s="426"/>
      <c r="C34" s="426"/>
      <c r="D34" s="426"/>
      <c r="E34" s="426"/>
      <c r="F34" s="426"/>
      <c r="G34" s="426"/>
      <c r="H34" s="426"/>
      <c r="I34" s="426"/>
      <c r="J34" s="426"/>
      <c r="K34" s="426"/>
      <c r="L34" s="426"/>
      <c r="M34" s="426"/>
      <c r="N34" s="426"/>
      <c r="O34" s="426"/>
      <c r="P34" s="426"/>
      <c r="Q34" s="426"/>
    </row>
    <row r="35" spans="1:17" ht="15" customHeight="1" x14ac:dyDescent="0.25">
      <c r="A35" s="430" t="s">
        <v>7362</v>
      </c>
      <c r="B35" s="429">
        <v>1</v>
      </c>
      <c r="C35" s="429">
        <v>2</v>
      </c>
      <c r="D35" s="429">
        <v>3</v>
      </c>
      <c r="E35" s="429">
        <v>4</v>
      </c>
      <c r="F35" s="429">
        <v>5</v>
      </c>
      <c r="G35" s="429">
        <v>6</v>
      </c>
      <c r="H35" s="429">
        <v>7</v>
      </c>
      <c r="I35" s="429">
        <v>8</v>
      </c>
      <c r="J35" s="429">
        <v>9</v>
      </c>
      <c r="K35" s="429">
        <v>10</v>
      </c>
      <c r="L35" s="429">
        <v>11</v>
      </c>
      <c r="M35" s="429">
        <v>12</v>
      </c>
      <c r="N35" s="429">
        <v>13</v>
      </c>
      <c r="O35" s="429">
        <v>14</v>
      </c>
      <c r="P35" s="429">
        <v>15</v>
      </c>
      <c r="Q35" s="429"/>
    </row>
    <row r="36" spans="1:17" ht="15" customHeight="1" x14ac:dyDescent="0.25">
      <c r="A36" s="443"/>
      <c r="B36" s="426"/>
      <c r="C36" s="426"/>
      <c r="D36" s="426"/>
      <c r="E36" s="426"/>
      <c r="F36" s="426"/>
      <c r="G36" s="426"/>
      <c r="H36" s="426"/>
      <c r="I36" s="426"/>
      <c r="J36" s="426"/>
      <c r="K36" s="426"/>
      <c r="L36" s="426"/>
      <c r="M36" s="426"/>
      <c r="N36" s="426"/>
      <c r="O36" s="426"/>
      <c r="P36" s="426"/>
      <c r="Q36" s="426"/>
    </row>
    <row r="37" spans="1:17" ht="15" customHeight="1" x14ac:dyDescent="0.25">
      <c r="A37" s="431" t="s">
        <v>7363</v>
      </c>
      <c r="B37" s="426"/>
      <c r="C37" s="426"/>
      <c r="D37" s="426"/>
      <c r="E37" s="426"/>
      <c r="F37" s="426"/>
      <c r="G37" s="426"/>
      <c r="H37" s="426"/>
      <c r="I37" s="426"/>
      <c r="J37" s="426"/>
      <c r="K37" s="426"/>
      <c r="L37" s="426"/>
      <c r="M37" s="426"/>
      <c r="N37" s="426"/>
      <c r="O37" s="426"/>
      <c r="P37" s="426"/>
      <c r="Q37" s="426"/>
    </row>
    <row r="38" spans="1:17" ht="15" customHeight="1" x14ac:dyDescent="0.25">
      <c r="A38" s="431" t="s">
        <v>7364</v>
      </c>
      <c r="B38" s="426"/>
      <c r="C38" s="426"/>
      <c r="D38" s="426"/>
      <c r="E38" s="426"/>
      <c r="F38" s="426"/>
      <c r="G38" s="426"/>
      <c r="H38" s="426"/>
      <c r="I38" s="426"/>
      <c r="J38" s="426"/>
      <c r="K38" s="426"/>
      <c r="L38" s="426"/>
      <c r="M38" s="426"/>
      <c r="N38" s="426"/>
      <c r="O38" s="426"/>
      <c r="P38" s="426"/>
      <c r="Q38" s="426"/>
    </row>
    <row r="39" spans="1:17" ht="15" customHeight="1" x14ac:dyDescent="0.25">
      <c r="A39" s="432" t="s">
        <v>7365</v>
      </c>
      <c r="B39" s="426"/>
      <c r="C39" s="426"/>
      <c r="D39" s="426"/>
      <c r="E39" s="426"/>
      <c r="F39" s="426"/>
      <c r="G39" s="426"/>
      <c r="H39" s="426"/>
      <c r="I39" s="426"/>
      <c r="J39" s="426"/>
      <c r="K39" s="426"/>
      <c r="L39" s="426"/>
      <c r="M39" s="426"/>
      <c r="N39" s="426"/>
      <c r="O39" s="426"/>
      <c r="P39" s="426"/>
      <c r="Q39" s="426"/>
    </row>
    <row r="40" spans="1:17" ht="15" customHeight="1" x14ac:dyDescent="0.25">
      <c r="A40" s="433" t="s">
        <v>7366</v>
      </c>
      <c r="B40" s="426"/>
      <c r="C40" s="426"/>
      <c r="D40" s="426"/>
      <c r="E40" s="426"/>
      <c r="F40" s="426"/>
      <c r="G40" s="426"/>
      <c r="H40" s="426"/>
      <c r="I40" s="426"/>
      <c r="J40" s="426"/>
      <c r="K40" s="426"/>
      <c r="L40" s="426"/>
      <c r="M40" s="426"/>
      <c r="N40" s="426"/>
      <c r="O40" s="426"/>
      <c r="P40" s="426"/>
      <c r="Q40" s="426"/>
    </row>
    <row r="41" spans="1:17" ht="15" customHeight="1" x14ac:dyDescent="0.25">
      <c r="A41" s="432" t="s">
        <v>7367</v>
      </c>
      <c r="B41" s="426"/>
      <c r="C41" s="426"/>
      <c r="D41" s="426"/>
      <c r="E41" s="426"/>
      <c r="F41" s="426"/>
      <c r="G41" s="426"/>
      <c r="H41" s="426"/>
      <c r="I41" s="426"/>
      <c r="J41" s="426"/>
      <c r="K41" s="426"/>
      <c r="L41" s="426"/>
      <c r="M41" s="426"/>
      <c r="N41" s="426"/>
      <c r="O41" s="426"/>
      <c r="P41" s="426"/>
      <c r="Q41" s="426"/>
    </row>
    <row r="42" spans="1:17" ht="15" customHeight="1" x14ac:dyDescent="0.25">
      <c r="A42" s="431" t="s">
        <v>7368</v>
      </c>
      <c r="B42" s="426"/>
      <c r="C42" s="426"/>
      <c r="D42" s="426"/>
      <c r="E42" s="426"/>
      <c r="F42" s="426"/>
      <c r="G42" s="426"/>
      <c r="H42" s="426"/>
      <c r="I42" s="426"/>
      <c r="J42" s="426"/>
      <c r="K42" s="426"/>
      <c r="L42" s="426"/>
      <c r="M42" s="426"/>
      <c r="N42" s="426"/>
      <c r="O42" s="426"/>
      <c r="P42" s="426"/>
      <c r="Q42" s="426"/>
    </row>
    <row r="43" spans="1:17" ht="15" customHeight="1" x14ac:dyDescent="0.25">
      <c r="A43" s="431" t="s">
        <v>7357</v>
      </c>
      <c r="B43" s="426"/>
      <c r="C43" s="426"/>
      <c r="D43" s="426"/>
      <c r="E43" s="426"/>
      <c r="F43" s="426"/>
      <c r="G43" s="426"/>
      <c r="H43" s="426"/>
      <c r="I43" s="426"/>
      <c r="J43" s="426"/>
      <c r="K43" s="426"/>
      <c r="L43" s="426"/>
      <c r="M43" s="426"/>
      <c r="N43" s="426"/>
      <c r="O43" s="426"/>
      <c r="P43" s="426"/>
      <c r="Q43" s="426"/>
    </row>
    <row r="44" spans="1:17" ht="15" customHeight="1" x14ac:dyDescent="0.25">
      <c r="A44" s="431" t="s">
        <v>7351</v>
      </c>
      <c r="B44" s="426"/>
      <c r="C44" s="426"/>
      <c r="D44" s="426"/>
      <c r="E44" s="426"/>
      <c r="F44" s="426"/>
      <c r="G44" s="426"/>
      <c r="H44" s="426"/>
      <c r="I44" s="426"/>
      <c r="J44" s="426"/>
      <c r="K44" s="426"/>
      <c r="L44" s="426"/>
      <c r="M44" s="426"/>
      <c r="N44" s="426"/>
      <c r="O44" s="426"/>
      <c r="P44" s="426"/>
      <c r="Q44" s="426"/>
    </row>
    <row r="45" spans="1:17" ht="15" customHeight="1" x14ac:dyDescent="0.25">
      <c r="A45" s="434" t="s">
        <v>7370</v>
      </c>
      <c r="B45" s="426"/>
      <c r="C45" s="426"/>
      <c r="D45" s="426"/>
      <c r="E45" s="426"/>
      <c r="F45" s="426"/>
      <c r="G45" s="426"/>
      <c r="H45" s="426"/>
      <c r="I45" s="426"/>
      <c r="J45" s="426"/>
      <c r="K45" s="426"/>
      <c r="L45" s="426"/>
      <c r="M45" s="426"/>
      <c r="N45" s="426"/>
      <c r="O45" s="426"/>
      <c r="P45" s="426"/>
      <c r="Q45" s="426"/>
    </row>
    <row r="46" spans="1:17" ht="15" customHeight="1" x14ac:dyDescent="0.25">
      <c r="A46" s="432" t="s">
        <v>7371</v>
      </c>
      <c r="B46" s="426"/>
      <c r="C46" s="426"/>
      <c r="D46" s="426"/>
      <c r="E46" s="426"/>
      <c r="F46" s="426"/>
      <c r="G46" s="426"/>
      <c r="H46" s="426"/>
      <c r="I46" s="426"/>
      <c r="J46" s="426"/>
      <c r="K46" s="426"/>
      <c r="L46" s="426"/>
      <c r="M46" s="426"/>
      <c r="N46" s="426"/>
      <c r="O46" s="426"/>
      <c r="P46" s="426"/>
      <c r="Q46" s="426"/>
    </row>
    <row r="47" spans="1:17" ht="15" customHeight="1" x14ac:dyDescent="0.25">
      <c r="A47" s="431" t="s">
        <v>7372</v>
      </c>
      <c r="B47" s="426"/>
      <c r="C47" s="426"/>
      <c r="D47" s="426"/>
      <c r="E47" s="426"/>
      <c r="F47" s="426"/>
      <c r="G47" s="426"/>
      <c r="H47" s="426"/>
      <c r="I47" s="426"/>
      <c r="J47" s="426"/>
      <c r="K47" s="426"/>
      <c r="L47" s="426"/>
      <c r="M47" s="426"/>
      <c r="N47" s="426"/>
      <c r="O47" s="426"/>
      <c r="P47" s="426"/>
      <c r="Q47" s="426"/>
    </row>
    <row r="48" spans="1:17" ht="15" customHeight="1" x14ac:dyDescent="0.25">
      <c r="A48" s="431"/>
      <c r="B48" s="426"/>
      <c r="C48" s="426"/>
      <c r="D48" s="426"/>
      <c r="E48" s="426"/>
      <c r="F48" s="426"/>
      <c r="G48" s="426"/>
      <c r="H48" s="426"/>
      <c r="I48" s="426"/>
      <c r="J48" s="426"/>
      <c r="K48" s="426"/>
      <c r="L48" s="426"/>
      <c r="M48" s="426"/>
      <c r="N48" s="426"/>
      <c r="O48" s="426"/>
      <c r="P48" s="426"/>
      <c r="Q48" s="426"/>
    </row>
    <row r="49" spans="1:17" ht="15" customHeight="1" x14ac:dyDescent="0.25">
      <c r="A49" s="430" t="s">
        <v>7118</v>
      </c>
      <c r="B49" s="424"/>
      <c r="C49" s="424"/>
      <c r="D49" s="424"/>
      <c r="E49" s="424"/>
      <c r="F49" s="424"/>
      <c r="G49" s="424"/>
      <c r="H49" s="424"/>
      <c r="I49" s="424"/>
      <c r="J49" s="424"/>
      <c r="K49" s="424"/>
      <c r="L49" s="424"/>
      <c r="M49" s="424"/>
      <c r="N49" s="424"/>
      <c r="O49" s="424"/>
      <c r="P49" s="424"/>
      <c r="Q49" s="424"/>
    </row>
    <row r="50" spans="1:17" ht="15" customHeight="1" x14ac:dyDescent="0.25">
      <c r="A50" s="443"/>
      <c r="B50" s="426"/>
      <c r="C50" s="426"/>
      <c r="D50" s="426"/>
      <c r="E50" s="426"/>
      <c r="F50" s="426"/>
      <c r="G50" s="426"/>
      <c r="H50" s="426"/>
      <c r="I50" s="426"/>
      <c r="J50" s="426"/>
      <c r="K50" s="426"/>
      <c r="L50" s="426"/>
      <c r="M50" s="426"/>
      <c r="N50" s="426"/>
      <c r="O50" s="426"/>
      <c r="P50" s="426"/>
      <c r="Q50" s="426"/>
    </row>
    <row r="51" spans="1:17" ht="15" customHeight="1" x14ac:dyDescent="0.25">
      <c r="A51" s="432" t="s">
        <v>7373</v>
      </c>
      <c r="B51" s="426"/>
      <c r="C51" s="426"/>
      <c r="D51" s="426"/>
      <c r="E51" s="426"/>
      <c r="F51" s="426"/>
      <c r="G51" s="426"/>
      <c r="H51" s="426"/>
      <c r="I51" s="426"/>
      <c r="J51" s="426"/>
      <c r="K51" s="426"/>
      <c r="L51" s="426"/>
      <c r="M51" s="426"/>
      <c r="N51" s="426"/>
      <c r="O51" s="426"/>
      <c r="P51" s="426"/>
      <c r="Q51" s="426"/>
    </row>
    <row r="52" spans="1:17" ht="15" customHeight="1" x14ac:dyDescent="0.25">
      <c r="A52" s="431" t="s">
        <v>7374</v>
      </c>
      <c r="B52" s="426"/>
      <c r="C52" s="426"/>
      <c r="D52" s="426"/>
      <c r="E52" s="426"/>
      <c r="F52" s="426"/>
      <c r="G52" s="426"/>
      <c r="H52" s="426"/>
      <c r="I52" s="426"/>
      <c r="J52" s="426"/>
      <c r="K52" s="426"/>
      <c r="L52" s="426"/>
      <c r="M52" s="426"/>
      <c r="N52" s="426"/>
      <c r="O52" s="426"/>
      <c r="P52" s="426"/>
      <c r="Q52" s="426"/>
    </row>
    <row r="53" spans="1:17" ht="15" customHeight="1" x14ac:dyDescent="0.25">
      <c r="A53" s="431" t="s">
        <v>7375</v>
      </c>
      <c r="B53" s="426"/>
      <c r="C53" s="426"/>
      <c r="D53" s="426"/>
      <c r="E53" s="426"/>
      <c r="F53" s="426"/>
      <c r="G53" s="426"/>
      <c r="H53" s="426"/>
      <c r="I53" s="426"/>
      <c r="J53" s="426"/>
      <c r="K53" s="426"/>
      <c r="L53" s="426"/>
      <c r="M53" s="426"/>
      <c r="N53" s="426"/>
      <c r="O53" s="426"/>
      <c r="P53" s="426"/>
      <c r="Q53" s="426"/>
    </row>
    <row r="54" spans="1:17" ht="15" customHeight="1" x14ac:dyDescent="0.25">
      <c r="A54" s="431"/>
      <c r="B54" s="426"/>
      <c r="C54" s="426"/>
      <c r="D54" s="426"/>
      <c r="E54" s="426"/>
      <c r="F54" s="426"/>
      <c r="G54" s="426"/>
      <c r="H54" s="426"/>
      <c r="I54" s="426"/>
      <c r="J54" s="426"/>
      <c r="K54" s="426"/>
      <c r="L54" s="426"/>
      <c r="M54" s="426"/>
      <c r="N54" s="426"/>
      <c r="O54" s="426"/>
      <c r="P54" s="426"/>
      <c r="Q54" s="426"/>
    </row>
    <row r="55" spans="1:17" ht="15" customHeight="1" x14ac:dyDescent="0.25">
      <c r="A55" s="430" t="s">
        <v>7147</v>
      </c>
      <c r="B55" s="424"/>
      <c r="C55" s="424"/>
      <c r="D55" s="424"/>
      <c r="E55" s="424"/>
      <c r="F55" s="424"/>
      <c r="G55" s="424"/>
      <c r="H55" s="424"/>
      <c r="I55" s="424"/>
      <c r="J55" s="424"/>
      <c r="K55" s="424"/>
      <c r="L55" s="424"/>
      <c r="M55" s="424"/>
      <c r="N55" s="424"/>
      <c r="O55" s="424"/>
      <c r="P55" s="424"/>
      <c r="Q55" s="424"/>
    </row>
    <row r="56" spans="1:17" ht="15" customHeight="1" x14ac:dyDescent="0.25">
      <c r="A56" s="443"/>
      <c r="B56" s="426"/>
      <c r="C56" s="426"/>
      <c r="D56" s="426"/>
      <c r="E56" s="426"/>
      <c r="F56" s="426"/>
      <c r="G56" s="426"/>
      <c r="H56" s="426"/>
      <c r="I56" s="426"/>
      <c r="J56" s="426"/>
      <c r="K56" s="426"/>
      <c r="L56" s="426"/>
      <c r="M56" s="426"/>
      <c r="N56" s="426"/>
      <c r="O56" s="426"/>
      <c r="P56" s="426"/>
      <c r="Q56" s="426"/>
    </row>
    <row r="57" spans="1:17" ht="15" customHeight="1" x14ac:dyDescent="0.25">
      <c r="A57" s="432" t="s">
        <v>7346</v>
      </c>
      <c r="B57" s="426"/>
      <c r="C57" s="426"/>
      <c r="D57" s="426"/>
      <c r="E57" s="426"/>
      <c r="F57" s="426"/>
      <c r="G57" s="426"/>
      <c r="H57" s="426"/>
      <c r="I57" s="426"/>
      <c r="J57" s="426"/>
      <c r="K57" s="426"/>
      <c r="L57" s="426"/>
      <c r="M57" s="426"/>
      <c r="N57" s="426"/>
      <c r="O57" s="426"/>
      <c r="P57" s="426"/>
      <c r="Q57" s="426"/>
    </row>
    <row r="58" spans="1:17" ht="15" customHeight="1" x14ac:dyDescent="0.25">
      <c r="A58" s="431" t="s">
        <v>7352</v>
      </c>
      <c r="B58" s="426"/>
      <c r="C58" s="426"/>
      <c r="D58" s="426"/>
      <c r="E58" s="426"/>
      <c r="F58" s="426"/>
      <c r="G58" s="426"/>
      <c r="H58" s="426"/>
      <c r="I58" s="426"/>
      <c r="J58" s="426"/>
      <c r="K58" s="426"/>
      <c r="L58" s="426"/>
      <c r="M58" s="426"/>
      <c r="N58" s="426"/>
      <c r="O58" s="426"/>
      <c r="P58" s="426"/>
      <c r="Q58" s="426"/>
    </row>
    <row r="59" spans="1:17" ht="15" customHeight="1" x14ac:dyDescent="0.25">
      <c r="A59" s="432" t="s">
        <v>7369</v>
      </c>
      <c r="B59" s="426"/>
      <c r="C59" s="426"/>
      <c r="D59" s="426"/>
      <c r="E59" s="426"/>
      <c r="F59" s="426"/>
      <c r="G59" s="426"/>
      <c r="H59" s="426"/>
      <c r="I59" s="426"/>
      <c r="J59" s="426"/>
      <c r="K59" s="426"/>
      <c r="L59" s="426"/>
      <c r="M59" s="426"/>
      <c r="N59" s="426"/>
      <c r="O59" s="426"/>
      <c r="P59" s="426"/>
      <c r="Q59" s="426"/>
    </row>
    <row r="60" spans="1:17" ht="15" customHeight="1" x14ac:dyDescent="0.25">
      <c r="A60" s="432" t="s">
        <v>7376</v>
      </c>
      <c r="B60" s="426"/>
      <c r="C60" s="426"/>
      <c r="D60" s="426"/>
      <c r="E60" s="426"/>
      <c r="F60" s="426"/>
      <c r="G60" s="426"/>
      <c r="H60" s="426"/>
      <c r="I60" s="426"/>
      <c r="J60" s="426"/>
      <c r="K60" s="426"/>
      <c r="L60" s="426"/>
      <c r="M60" s="426"/>
      <c r="N60" s="426"/>
      <c r="O60" s="426"/>
      <c r="P60" s="426"/>
      <c r="Q60" s="426"/>
    </row>
    <row r="61" spans="1:17" x14ac:dyDescent="0.25">
      <c r="A61" s="445"/>
      <c r="B61" s="425"/>
      <c r="C61" s="425"/>
      <c r="D61" s="425"/>
      <c r="E61" s="425"/>
      <c r="F61" s="425"/>
      <c r="G61" s="425"/>
      <c r="H61" s="425"/>
      <c r="I61" s="425"/>
      <c r="J61" s="425"/>
      <c r="K61" s="425"/>
      <c r="L61" s="425"/>
      <c r="M61" s="425"/>
      <c r="N61" s="425"/>
      <c r="O61" s="425"/>
      <c r="P61" s="425"/>
      <c r="Q61" s="425"/>
    </row>
    <row r="62" spans="1:17" x14ac:dyDescent="0.25">
      <c r="A62" s="445"/>
      <c r="B62" s="425"/>
      <c r="C62" s="425"/>
      <c r="D62" s="425"/>
      <c r="E62" s="425"/>
      <c r="F62" s="425"/>
      <c r="G62" s="425"/>
      <c r="H62" s="425"/>
      <c r="I62" s="425"/>
      <c r="J62" s="425"/>
      <c r="K62" s="425"/>
      <c r="L62" s="425"/>
      <c r="M62" s="425"/>
      <c r="N62" s="425"/>
      <c r="O62" s="425"/>
      <c r="P62" s="425"/>
      <c r="Q62" s="425"/>
    </row>
    <row r="63" spans="1:17" x14ac:dyDescent="0.25">
      <c r="A63" s="445"/>
      <c r="B63" s="425"/>
      <c r="C63" s="425"/>
      <c r="D63" s="425"/>
      <c r="E63" s="425"/>
      <c r="F63" s="425"/>
      <c r="G63" s="425"/>
      <c r="H63" s="425"/>
      <c r="I63" s="425"/>
      <c r="J63" s="425"/>
      <c r="K63" s="425"/>
      <c r="L63" s="425"/>
      <c r="M63" s="425"/>
      <c r="N63" s="425"/>
      <c r="O63" s="425"/>
      <c r="P63" s="425"/>
      <c r="Q63" s="425"/>
    </row>
    <row r="64" spans="1:17" x14ac:dyDescent="0.25">
      <c r="A64" s="445"/>
      <c r="B64" s="425"/>
      <c r="C64" s="425"/>
      <c r="D64" s="425"/>
      <c r="E64" s="425"/>
      <c r="F64" s="425"/>
      <c r="G64" s="425"/>
      <c r="H64" s="425"/>
      <c r="I64" s="425"/>
      <c r="J64" s="425"/>
      <c r="K64" s="425"/>
      <c r="L64" s="425"/>
      <c r="M64" s="425"/>
      <c r="N64" s="425"/>
      <c r="O64" s="425"/>
      <c r="P64" s="425"/>
      <c r="Q64" s="425"/>
    </row>
    <row r="65" spans="1:17" x14ac:dyDescent="0.25">
      <c r="A65" s="445"/>
      <c r="B65" s="425"/>
      <c r="C65" s="425"/>
      <c r="D65" s="425"/>
      <c r="E65" s="425"/>
      <c r="F65" s="425"/>
      <c r="G65" s="425"/>
      <c r="H65" s="425"/>
      <c r="I65" s="425"/>
      <c r="J65" s="425"/>
      <c r="K65" s="425"/>
      <c r="L65" s="425"/>
      <c r="M65" s="425"/>
      <c r="N65" s="425"/>
      <c r="O65" s="425"/>
      <c r="P65" s="425"/>
      <c r="Q65" s="425"/>
    </row>
    <row r="66" spans="1:17" x14ac:dyDescent="0.25">
      <c r="A66" s="445"/>
      <c r="B66" s="425"/>
      <c r="C66" s="425"/>
      <c r="D66" s="425"/>
      <c r="E66" s="425"/>
      <c r="F66" s="425"/>
      <c r="G66" s="425"/>
      <c r="H66" s="425"/>
      <c r="I66" s="425"/>
      <c r="J66" s="425"/>
      <c r="K66" s="425"/>
      <c r="L66" s="425"/>
      <c r="M66" s="425"/>
      <c r="N66" s="425"/>
      <c r="O66" s="425"/>
      <c r="P66" s="425"/>
      <c r="Q66" s="425"/>
    </row>
    <row r="67" spans="1:17" x14ac:dyDescent="0.25">
      <c r="A67" s="445"/>
      <c r="B67" s="425"/>
      <c r="C67" s="425"/>
      <c r="D67" s="425"/>
      <c r="E67" s="425"/>
      <c r="F67" s="425"/>
      <c r="G67" s="425"/>
      <c r="H67" s="425"/>
      <c r="I67" s="425"/>
      <c r="J67" s="425"/>
      <c r="K67" s="425"/>
      <c r="L67" s="425"/>
      <c r="M67" s="425"/>
      <c r="N67" s="425"/>
      <c r="O67" s="425"/>
      <c r="P67" s="425"/>
      <c r="Q67" s="425"/>
    </row>
    <row r="68" spans="1:17" x14ac:dyDescent="0.25">
      <c r="A68" s="445"/>
      <c r="B68" s="425"/>
      <c r="C68" s="425"/>
      <c r="D68" s="425"/>
      <c r="E68" s="425"/>
      <c r="F68" s="425"/>
      <c r="G68" s="425"/>
      <c r="H68" s="425"/>
      <c r="I68" s="425"/>
      <c r="J68" s="425"/>
      <c r="K68" s="425"/>
      <c r="L68" s="425"/>
      <c r="M68" s="425"/>
      <c r="N68" s="425"/>
      <c r="O68" s="425"/>
      <c r="P68" s="425"/>
      <c r="Q68" s="425"/>
    </row>
    <row r="69" spans="1:17" x14ac:dyDescent="0.25">
      <c r="A69" s="430" t="s">
        <v>7334</v>
      </c>
      <c r="B69" s="429">
        <v>16</v>
      </c>
      <c r="C69" s="429">
        <v>17</v>
      </c>
      <c r="D69" s="429">
        <v>18</v>
      </c>
      <c r="E69" s="429">
        <v>19</v>
      </c>
      <c r="F69" s="429">
        <v>20</v>
      </c>
      <c r="G69" s="429">
        <v>21</v>
      </c>
      <c r="H69" s="429">
        <v>22</v>
      </c>
      <c r="I69" s="429">
        <v>23</v>
      </c>
      <c r="J69" s="429">
        <v>24</v>
      </c>
      <c r="K69" s="429">
        <v>25</v>
      </c>
      <c r="L69" s="429">
        <v>26</v>
      </c>
      <c r="M69" s="429">
        <v>27</v>
      </c>
      <c r="N69" s="429">
        <v>28</v>
      </c>
      <c r="O69" s="429">
        <v>29</v>
      </c>
      <c r="P69" s="429">
        <v>30</v>
      </c>
      <c r="Q69" s="429">
        <v>31</v>
      </c>
    </row>
    <row r="70" spans="1:17" x14ac:dyDescent="0.25">
      <c r="A70" s="443"/>
      <c r="B70" s="444"/>
      <c r="C70" s="444"/>
      <c r="D70" s="444"/>
      <c r="E70" s="444"/>
      <c r="F70" s="444"/>
      <c r="G70" s="444"/>
      <c r="H70" s="444"/>
      <c r="I70" s="444"/>
      <c r="J70" s="444"/>
      <c r="K70" s="444"/>
      <c r="L70" s="444"/>
      <c r="M70" s="444"/>
      <c r="N70" s="444"/>
      <c r="O70" s="444"/>
      <c r="P70" s="444"/>
      <c r="Q70" s="444"/>
    </row>
    <row r="71" spans="1:17" x14ac:dyDescent="0.25">
      <c r="A71" s="431" t="s">
        <v>7335</v>
      </c>
      <c r="B71" s="425"/>
      <c r="C71" s="425"/>
      <c r="D71" s="426"/>
      <c r="E71" s="426"/>
      <c r="F71" s="426"/>
      <c r="G71" s="426"/>
      <c r="H71" s="426"/>
      <c r="I71" s="426"/>
      <c r="J71" s="426"/>
      <c r="K71" s="426"/>
      <c r="L71" s="426"/>
      <c r="M71" s="426"/>
      <c r="N71" s="426"/>
      <c r="O71" s="426"/>
      <c r="P71" s="426"/>
      <c r="Q71" s="426"/>
    </row>
    <row r="72" spans="1:17" x14ac:dyDescent="0.25">
      <c r="A72" s="431" t="s">
        <v>7336</v>
      </c>
      <c r="B72" s="425"/>
      <c r="C72" s="425"/>
      <c r="D72" s="426"/>
      <c r="E72" s="426"/>
      <c r="F72" s="426"/>
      <c r="G72" s="426"/>
      <c r="H72" s="426"/>
      <c r="I72" s="426"/>
      <c r="J72" s="426"/>
      <c r="K72" s="426"/>
      <c r="L72" s="426"/>
      <c r="M72" s="426"/>
      <c r="N72" s="426"/>
      <c r="O72" s="426"/>
      <c r="P72" s="426"/>
      <c r="Q72" s="426"/>
    </row>
    <row r="73" spans="1:17" x14ac:dyDescent="0.25">
      <c r="A73" s="431" t="s">
        <v>7337</v>
      </c>
      <c r="B73" s="425"/>
      <c r="C73" s="425"/>
      <c r="D73" s="426"/>
      <c r="E73" s="426"/>
      <c r="F73" s="426"/>
      <c r="G73" s="426"/>
      <c r="H73" s="426"/>
      <c r="I73" s="426"/>
      <c r="J73" s="426"/>
      <c r="K73" s="426"/>
      <c r="L73" s="426"/>
      <c r="M73" s="426"/>
      <c r="N73" s="426"/>
      <c r="O73" s="426"/>
      <c r="P73" s="426"/>
      <c r="Q73" s="426"/>
    </row>
    <row r="74" spans="1:17" x14ac:dyDescent="0.25">
      <c r="A74" s="432" t="s">
        <v>7338</v>
      </c>
      <c r="B74" s="425"/>
      <c r="C74" s="425"/>
      <c r="D74" s="426"/>
      <c r="E74" s="426"/>
      <c r="F74" s="426"/>
      <c r="G74" s="426"/>
      <c r="H74" s="426"/>
      <c r="I74" s="426"/>
      <c r="J74" s="426"/>
      <c r="K74" s="426"/>
      <c r="L74" s="426"/>
      <c r="M74" s="426"/>
      <c r="N74" s="426"/>
      <c r="O74" s="426"/>
      <c r="P74" s="426"/>
      <c r="Q74" s="426"/>
    </row>
    <row r="75" spans="1:17" x14ac:dyDescent="0.25">
      <c r="A75" s="432" t="s">
        <v>7339</v>
      </c>
      <c r="B75" s="425"/>
      <c r="C75" s="425"/>
      <c r="D75" s="426"/>
      <c r="E75" s="426"/>
      <c r="F75" s="426"/>
      <c r="G75" s="426"/>
      <c r="H75" s="426"/>
      <c r="I75" s="426"/>
      <c r="J75" s="426"/>
      <c r="K75" s="426"/>
      <c r="L75" s="426"/>
      <c r="M75" s="426"/>
      <c r="N75" s="426"/>
      <c r="O75" s="426"/>
      <c r="P75" s="426"/>
      <c r="Q75" s="426"/>
    </row>
    <row r="76" spans="1:17" x14ac:dyDescent="0.25">
      <c r="A76" s="431" t="s">
        <v>7340</v>
      </c>
      <c r="B76" s="425"/>
      <c r="C76" s="425"/>
      <c r="D76" s="426"/>
      <c r="E76" s="426"/>
      <c r="F76" s="426"/>
      <c r="G76" s="426"/>
      <c r="H76" s="426"/>
      <c r="I76" s="426"/>
      <c r="J76" s="426"/>
      <c r="K76" s="426"/>
      <c r="L76" s="426"/>
      <c r="M76" s="426"/>
      <c r="N76" s="426"/>
      <c r="O76" s="426"/>
      <c r="P76" s="426"/>
      <c r="Q76" s="426"/>
    </row>
    <row r="77" spans="1:17" x14ac:dyDescent="0.25">
      <c r="A77" s="443"/>
      <c r="B77" s="426"/>
      <c r="C77" s="426"/>
      <c r="D77" s="426"/>
      <c r="E77" s="426"/>
      <c r="F77" s="426"/>
      <c r="G77" s="426"/>
      <c r="H77" s="426"/>
      <c r="I77" s="426"/>
      <c r="J77" s="426"/>
      <c r="K77" s="426"/>
      <c r="L77" s="426"/>
      <c r="M77" s="426"/>
      <c r="N77" s="426"/>
      <c r="O77" s="426"/>
      <c r="P77" s="426"/>
      <c r="Q77" s="426"/>
    </row>
    <row r="78" spans="1:17" x14ac:dyDescent="0.25">
      <c r="A78" s="431" t="s">
        <v>7341</v>
      </c>
      <c r="B78" s="425"/>
      <c r="C78" s="425"/>
      <c r="D78" s="426"/>
      <c r="E78" s="426"/>
      <c r="F78" s="426"/>
      <c r="G78" s="426"/>
      <c r="H78" s="426"/>
      <c r="I78" s="426"/>
      <c r="J78" s="426"/>
      <c r="K78" s="426"/>
      <c r="L78" s="426"/>
      <c r="M78" s="426"/>
      <c r="N78" s="426"/>
      <c r="O78" s="426"/>
      <c r="P78" s="426"/>
      <c r="Q78" s="426"/>
    </row>
    <row r="79" spans="1:17" x14ac:dyDescent="0.25">
      <c r="A79" s="432" t="s">
        <v>7342</v>
      </c>
      <c r="B79" s="426"/>
      <c r="C79" s="426"/>
      <c r="D79" s="426"/>
      <c r="E79" s="426"/>
      <c r="F79" s="426"/>
      <c r="G79" s="426"/>
      <c r="H79" s="426"/>
      <c r="I79" s="426"/>
      <c r="J79" s="426"/>
      <c r="K79" s="426"/>
      <c r="L79" s="426"/>
      <c r="M79" s="426"/>
      <c r="N79" s="426"/>
      <c r="O79" s="426"/>
      <c r="P79" s="426"/>
      <c r="Q79" s="426"/>
    </row>
    <row r="80" spans="1:17" x14ac:dyDescent="0.25">
      <c r="A80" s="432" t="s">
        <v>7343</v>
      </c>
      <c r="B80" s="426"/>
      <c r="C80" s="426"/>
      <c r="D80" s="426"/>
      <c r="E80" s="426"/>
      <c r="F80" s="426"/>
      <c r="G80" s="426"/>
      <c r="H80" s="426"/>
      <c r="I80" s="426"/>
      <c r="J80" s="426"/>
      <c r="K80" s="426"/>
      <c r="L80" s="426"/>
      <c r="M80" s="426"/>
      <c r="N80" s="426"/>
      <c r="O80" s="426"/>
      <c r="P80" s="426"/>
      <c r="Q80" s="426"/>
    </row>
    <row r="81" spans="1:17" x14ac:dyDescent="0.25">
      <c r="A81" s="432" t="s">
        <v>7344</v>
      </c>
      <c r="B81" s="426"/>
      <c r="C81" s="426"/>
      <c r="D81" s="426"/>
      <c r="E81" s="426"/>
      <c r="F81" s="426"/>
      <c r="G81" s="426"/>
      <c r="H81" s="426"/>
      <c r="I81" s="426"/>
      <c r="J81" s="426"/>
      <c r="K81" s="426"/>
      <c r="L81" s="426"/>
      <c r="M81" s="426"/>
      <c r="N81" s="426"/>
      <c r="O81" s="426"/>
      <c r="P81" s="426"/>
      <c r="Q81" s="426"/>
    </row>
    <row r="82" spans="1:17" x14ac:dyDescent="0.25">
      <c r="A82" s="432" t="s">
        <v>7345</v>
      </c>
      <c r="B82" s="426"/>
      <c r="C82" s="426"/>
      <c r="D82" s="426"/>
      <c r="E82" s="426"/>
      <c r="F82" s="426"/>
      <c r="G82" s="426"/>
      <c r="H82" s="426"/>
      <c r="I82" s="426"/>
      <c r="J82" s="426"/>
      <c r="K82" s="426"/>
      <c r="L82" s="426"/>
      <c r="M82" s="426"/>
      <c r="N82" s="426"/>
      <c r="O82" s="426"/>
      <c r="P82" s="426"/>
      <c r="Q82" s="426"/>
    </row>
    <row r="83" spans="1:17" x14ac:dyDescent="0.25">
      <c r="A83" s="431" t="s">
        <v>7347</v>
      </c>
      <c r="B83" s="426"/>
      <c r="C83" s="426"/>
      <c r="D83" s="426"/>
      <c r="E83" s="426"/>
      <c r="F83" s="426"/>
      <c r="G83" s="426"/>
      <c r="H83" s="426"/>
      <c r="I83" s="426"/>
      <c r="J83" s="426"/>
      <c r="K83" s="426"/>
      <c r="L83" s="426"/>
      <c r="M83" s="426"/>
      <c r="N83" s="426"/>
      <c r="O83" s="426"/>
      <c r="P83" s="426"/>
      <c r="Q83" s="426"/>
    </row>
    <row r="84" spans="1:17" x14ac:dyDescent="0.25">
      <c r="A84" s="431" t="s">
        <v>7348</v>
      </c>
      <c r="B84" s="426"/>
      <c r="C84" s="426"/>
      <c r="D84" s="426"/>
      <c r="E84" s="426"/>
      <c r="F84" s="426"/>
      <c r="G84" s="426"/>
      <c r="H84" s="426"/>
      <c r="I84" s="426"/>
      <c r="J84" s="426"/>
      <c r="K84" s="426"/>
      <c r="L84" s="426"/>
      <c r="M84" s="426"/>
      <c r="N84" s="426"/>
      <c r="O84" s="426"/>
      <c r="P84" s="426"/>
      <c r="Q84" s="426"/>
    </row>
    <row r="85" spans="1:17" x14ac:dyDescent="0.25">
      <c r="A85" s="432" t="s">
        <v>7349</v>
      </c>
      <c r="B85" s="426"/>
      <c r="C85" s="426"/>
      <c r="D85" s="426"/>
      <c r="E85" s="426"/>
      <c r="F85" s="426"/>
      <c r="G85" s="426"/>
      <c r="H85" s="426"/>
      <c r="I85" s="426"/>
      <c r="J85" s="426"/>
      <c r="K85" s="426"/>
      <c r="L85" s="426"/>
      <c r="M85" s="426"/>
      <c r="N85" s="426"/>
      <c r="O85" s="426"/>
      <c r="P85" s="426"/>
      <c r="Q85" s="426"/>
    </row>
    <row r="86" spans="1:17" x14ac:dyDescent="0.25">
      <c r="A86" s="431" t="s">
        <v>7350</v>
      </c>
      <c r="B86" s="426"/>
      <c r="C86" s="426"/>
      <c r="D86" s="426"/>
      <c r="E86" s="426"/>
      <c r="F86" s="426"/>
      <c r="G86" s="426"/>
      <c r="H86" s="426"/>
      <c r="I86" s="426"/>
      <c r="J86" s="426"/>
      <c r="K86" s="426"/>
      <c r="L86" s="426"/>
      <c r="M86" s="426"/>
      <c r="N86" s="426"/>
      <c r="O86" s="426"/>
      <c r="P86" s="426"/>
      <c r="Q86" s="426"/>
    </row>
    <row r="87" spans="1:17" x14ac:dyDescent="0.25">
      <c r="A87" s="431" t="s">
        <v>7353</v>
      </c>
      <c r="B87" s="426"/>
      <c r="C87" s="426"/>
      <c r="D87" s="426"/>
      <c r="E87" s="426"/>
      <c r="F87" s="426"/>
      <c r="G87" s="426"/>
      <c r="H87" s="426"/>
      <c r="I87" s="426"/>
      <c r="J87" s="426"/>
      <c r="K87" s="426"/>
      <c r="L87" s="426"/>
      <c r="M87" s="426"/>
      <c r="N87" s="426"/>
      <c r="O87" s="426"/>
      <c r="P87" s="426"/>
      <c r="Q87" s="426"/>
    </row>
    <row r="88" spans="1:17" x14ac:dyDescent="0.25">
      <c r="A88" s="431" t="s">
        <v>7354</v>
      </c>
      <c r="B88" s="426"/>
      <c r="C88" s="426"/>
      <c r="D88" s="426"/>
      <c r="E88" s="426"/>
      <c r="F88" s="426"/>
      <c r="G88" s="426"/>
      <c r="H88" s="426"/>
      <c r="I88" s="426"/>
      <c r="J88" s="426"/>
      <c r="K88" s="426"/>
      <c r="L88" s="426"/>
      <c r="M88" s="426"/>
      <c r="N88" s="426"/>
      <c r="O88" s="426"/>
      <c r="P88" s="426"/>
      <c r="Q88" s="426"/>
    </row>
    <row r="89" spans="1:17" x14ac:dyDescent="0.25">
      <c r="A89" s="431" t="s">
        <v>7355</v>
      </c>
      <c r="B89" s="426"/>
      <c r="C89" s="426"/>
      <c r="D89" s="426"/>
      <c r="E89" s="426"/>
      <c r="F89" s="426"/>
      <c r="G89" s="426"/>
      <c r="H89" s="426"/>
      <c r="I89" s="426"/>
      <c r="J89" s="426"/>
      <c r="K89" s="426"/>
      <c r="L89" s="426"/>
      <c r="M89" s="426"/>
      <c r="N89" s="426"/>
      <c r="O89" s="426"/>
      <c r="P89" s="426"/>
      <c r="Q89" s="426"/>
    </row>
    <row r="90" spans="1:17" x14ac:dyDescent="0.25">
      <c r="A90" s="431" t="s">
        <v>7356</v>
      </c>
      <c r="B90" s="426"/>
      <c r="C90" s="426"/>
      <c r="D90" s="426"/>
      <c r="E90" s="426"/>
      <c r="F90" s="426"/>
      <c r="G90" s="426"/>
      <c r="H90" s="426"/>
      <c r="I90" s="426"/>
      <c r="J90" s="426"/>
      <c r="K90" s="426"/>
      <c r="L90" s="426"/>
      <c r="M90" s="426"/>
      <c r="N90" s="426"/>
      <c r="O90" s="426"/>
      <c r="P90" s="426"/>
      <c r="Q90" s="426"/>
    </row>
    <row r="91" spans="1:17" x14ac:dyDescent="0.25">
      <c r="A91" s="431"/>
      <c r="B91" s="426"/>
      <c r="C91" s="426"/>
      <c r="D91" s="426"/>
      <c r="E91" s="426"/>
      <c r="F91" s="426"/>
      <c r="G91" s="426"/>
      <c r="H91" s="426"/>
      <c r="I91" s="426"/>
      <c r="J91" s="426"/>
      <c r="K91" s="426"/>
      <c r="L91" s="426"/>
      <c r="M91" s="426"/>
      <c r="N91" s="426"/>
      <c r="O91" s="426"/>
      <c r="P91" s="426"/>
      <c r="Q91" s="426"/>
    </row>
    <row r="92" spans="1:17" x14ac:dyDescent="0.25">
      <c r="A92" s="430" t="s">
        <v>7358</v>
      </c>
      <c r="B92" s="424"/>
      <c r="C92" s="424"/>
      <c r="D92" s="424"/>
      <c r="E92" s="424"/>
      <c r="F92" s="424"/>
      <c r="G92" s="424"/>
      <c r="H92" s="424"/>
      <c r="I92" s="424"/>
      <c r="J92" s="424"/>
      <c r="K92" s="424"/>
      <c r="L92" s="424"/>
      <c r="M92" s="424"/>
      <c r="N92" s="424"/>
      <c r="O92" s="424"/>
      <c r="P92" s="424"/>
      <c r="Q92" s="424"/>
    </row>
    <row r="93" spans="1:17" x14ac:dyDescent="0.25">
      <c r="A93" s="443"/>
      <c r="B93" s="426"/>
      <c r="C93" s="426"/>
      <c r="D93" s="426"/>
      <c r="E93" s="426"/>
      <c r="F93" s="426"/>
      <c r="G93" s="426"/>
      <c r="H93" s="426"/>
      <c r="I93" s="426"/>
      <c r="J93" s="426"/>
      <c r="K93" s="426"/>
      <c r="L93" s="426"/>
      <c r="M93" s="426"/>
      <c r="N93" s="426"/>
      <c r="O93" s="426"/>
      <c r="P93" s="426"/>
      <c r="Q93" s="426"/>
    </row>
    <row r="94" spans="1:17" x14ac:dyDescent="0.25">
      <c r="A94" s="432" t="s">
        <v>7359</v>
      </c>
      <c r="B94" s="426"/>
      <c r="C94" s="426"/>
      <c r="D94" s="426"/>
      <c r="E94" s="426"/>
      <c r="F94" s="426"/>
      <c r="G94" s="426"/>
      <c r="H94" s="426"/>
      <c r="I94" s="426"/>
      <c r="J94" s="426"/>
      <c r="K94" s="426"/>
      <c r="L94" s="426"/>
      <c r="M94" s="426"/>
      <c r="N94" s="426"/>
      <c r="O94" s="426"/>
      <c r="P94" s="426"/>
      <c r="Q94" s="426"/>
    </row>
    <row r="95" spans="1:17" x14ac:dyDescent="0.25">
      <c r="A95" s="431" t="s">
        <v>7360</v>
      </c>
      <c r="B95" s="426"/>
      <c r="C95" s="426"/>
      <c r="D95" s="426"/>
      <c r="E95" s="426"/>
      <c r="F95" s="426"/>
      <c r="G95" s="426"/>
      <c r="H95" s="426"/>
      <c r="I95" s="426"/>
      <c r="J95" s="426"/>
      <c r="K95" s="426"/>
      <c r="L95" s="426"/>
      <c r="M95" s="426"/>
      <c r="N95" s="426"/>
      <c r="O95" s="426"/>
      <c r="P95" s="426"/>
      <c r="Q95" s="426"/>
    </row>
    <row r="96" spans="1:17" x14ac:dyDescent="0.25">
      <c r="A96" s="431" t="s">
        <v>7361</v>
      </c>
      <c r="B96" s="426"/>
      <c r="C96" s="426"/>
      <c r="D96" s="426"/>
      <c r="E96" s="426"/>
      <c r="F96" s="426"/>
      <c r="G96" s="426"/>
      <c r="H96" s="426"/>
      <c r="I96" s="426"/>
      <c r="J96" s="426"/>
      <c r="K96" s="426"/>
      <c r="L96" s="426"/>
      <c r="M96" s="426"/>
      <c r="N96" s="426"/>
      <c r="O96" s="426"/>
      <c r="P96" s="426"/>
      <c r="Q96" s="426"/>
    </row>
    <row r="97" spans="1:17" x14ac:dyDescent="0.25">
      <c r="A97" s="431"/>
      <c r="B97" s="426"/>
      <c r="C97" s="426"/>
      <c r="D97" s="426"/>
      <c r="E97" s="426"/>
      <c r="F97" s="426"/>
      <c r="G97" s="426"/>
      <c r="H97" s="426"/>
      <c r="I97" s="426"/>
      <c r="J97" s="426"/>
      <c r="K97" s="426"/>
      <c r="L97" s="426"/>
      <c r="M97" s="426"/>
      <c r="N97" s="426"/>
      <c r="O97" s="426"/>
      <c r="P97" s="426"/>
      <c r="Q97" s="426"/>
    </row>
    <row r="98" spans="1:17" x14ac:dyDescent="0.25">
      <c r="A98" s="431"/>
      <c r="B98" s="426"/>
      <c r="C98" s="426"/>
      <c r="D98" s="426"/>
      <c r="E98" s="426"/>
      <c r="F98" s="426"/>
      <c r="G98" s="426"/>
      <c r="H98" s="426"/>
      <c r="I98" s="426"/>
      <c r="J98" s="426"/>
      <c r="K98" s="426"/>
      <c r="L98" s="426"/>
      <c r="M98" s="426"/>
      <c r="N98" s="426"/>
      <c r="O98" s="426"/>
      <c r="P98" s="426"/>
      <c r="Q98" s="426"/>
    </row>
    <row r="99" spans="1:17" x14ac:dyDescent="0.25">
      <c r="A99" s="431"/>
      <c r="B99" s="426"/>
      <c r="C99" s="426"/>
      <c r="D99" s="426"/>
      <c r="E99" s="426"/>
      <c r="F99" s="426"/>
      <c r="G99" s="426"/>
      <c r="H99" s="426"/>
      <c r="I99" s="426"/>
      <c r="J99" s="426"/>
      <c r="K99" s="426"/>
      <c r="L99" s="426"/>
      <c r="M99" s="426"/>
      <c r="N99" s="426"/>
      <c r="O99" s="426"/>
      <c r="P99" s="426"/>
      <c r="Q99" s="426"/>
    </row>
    <row r="100" spans="1:17" x14ac:dyDescent="0.25">
      <c r="A100" s="431"/>
      <c r="B100" s="426"/>
      <c r="C100" s="426"/>
      <c r="D100" s="426"/>
      <c r="E100" s="426"/>
      <c r="F100" s="426"/>
      <c r="G100" s="426"/>
      <c r="H100" s="426"/>
      <c r="I100" s="426"/>
      <c r="J100" s="426"/>
      <c r="K100" s="426"/>
      <c r="L100" s="426"/>
      <c r="M100" s="426"/>
      <c r="N100" s="426"/>
      <c r="O100" s="426"/>
      <c r="P100" s="426"/>
      <c r="Q100" s="426"/>
    </row>
    <row r="101" spans="1:17" x14ac:dyDescent="0.25">
      <c r="A101" s="431"/>
      <c r="B101" s="426"/>
      <c r="C101" s="426"/>
      <c r="D101" s="426"/>
      <c r="E101" s="426"/>
      <c r="F101" s="426"/>
      <c r="G101" s="426"/>
      <c r="H101" s="426"/>
      <c r="I101" s="426"/>
      <c r="J101" s="426"/>
      <c r="K101" s="426"/>
      <c r="L101" s="426"/>
      <c r="M101" s="426"/>
      <c r="N101" s="426"/>
      <c r="O101" s="426"/>
      <c r="P101" s="426"/>
      <c r="Q101" s="426"/>
    </row>
    <row r="102" spans="1:17" x14ac:dyDescent="0.25">
      <c r="A102" s="431"/>
      <c r="B102" s="426"/>
      <c r="C102" s="426"/>
      <c r="D102" s="426"/>
      <c r="E102" s="426"/>
      <c r="F102" s="426"/>
      <c r="G102" s="426"/>
      <c r="H102" s="426"/>
      <c r="I102" s="426"/>
      <c r="J102" s="426"/>
      <c r="K102" s="426"/>
      <c r="L102" s="426"/>
      <c r="M102" s="426"/>
      <c r="N102" s="426"/>
      <c r="O102" s="426"/>
      <c r="P102" s="426"/>
      <c r="Q102" s="426"/>
    </row>
    <row r="103" spans="1:17" x14ac:dyDescent="0.25">
      <c r="A103" s="430" t="s">
        <v>7362</v>
      </c>
      <c r="B103" s="429">
        <v>16</v>
      </c>
      <c r="C103" s="429">
        <v>17</v>
      </c>
      <c r="D103" s="429">
        <v>18</v>
      </c>
      <c r="E103" s="429">
        <v>19</v>
      </c>
      <c r="F103" s="429">
        <v>20</v>
      </c>
      <c r="G103" s="429">
        <v>21</v>
      </c>
      <c r="H103" s="429">
        <v>22</v>
      </c>
      <c r="I103" s="429">
        <v>23</v>
      </c>
      <c r="J103" s="429">
        <v>24</v>
      </c>
      <c r="K103" s="429">
        <v>25</v>
      </c>
      <c r="L103" s="429">
        <v>26</v>
      </c>
      <c r="M103" s="429">
        <v>27</v>
      </c>
      <c r="N103" s="429">
        <v>28</v>
      </c>
      <c r="O103" s="429">
        <v>29</v>
      </c>
      <c r="P103" s="429">
        <v>30</v>
      </c>
      <c r="Q103" s="429">
        <v>31</v>
      </c>
    </row>
    <row r="104" spans="1:17" x14ac:dyDescent="0.25">
      <c r="A104" s="443"/>
      <c r="B104" s="426"/>
      <c r="C104" s="426"/>
      <c r="D104" s="426"/>
      <c r="E104" s="426"/>
      <c r="F104" s="426"/>
      <c r="G104" s="426"/>
      <c r="H104" s="426"/>
      <c r="I104" s="426"/>
      <c r="J104" s="426"/>
      <c r="K104" s="426"/>
      <c r="L104" s="426"/>
      <c r="M104" s="426"/>
      <c r="N104" s="426"/>
      <c r="O104" s="426"/>
      <c r="P104" s="426"/>
      <c r="Q104" s="426"/>
    </row>
    <row r="105" spans="1:17" x14ac:dyDescent="0.25">
      <c r="A105" s="431" t="s">
        <v>7363</v>
      </c>
      <c r="B105" s="426"/>
      <c r="C105" s="426"/>
      <c r="D105" s="426"/>
      <c r="E105" s="426"/>
      <c r="F105" s="426"/>
      <c r="G105" s="426"/>
      <c r="H105" s="426"/>
      <c r="I105" s="426"/>
      <c r="J105" s="426"/>
      <c r="K105" s="426"/>
      <c r="L105" s="426"/>
      <c r="M105" s="426"/>
      <c r="N105" s="426"/>
      <c r="O105" s="426"/>
      <c r="P105" s="426"/>
      <c r="Q105" s="426"/>
    </row>
    <row r="106" spans="1:17" x14ac:dyDescent="0.25">
      <c r="A106" s="431" t="s">
        <v>7364</v>
      </c>
      <c r="B106" s="426"/>
      <c r="C106" s="426"/>
      <c r="D106" s="426"/>
      <c r="E106" s="426"/>
      <c r="F106" s="426"/>
      <c r="G106" s="426"/>
      <c r="H106" s="426"/>
      <c r="I106" s="426"/>
      <c r="J106" s="426"/>
      <c r="K106" s="426"/>
      <c r="L106" s="426"/>
      <c r="M106" s="426"/>
      <c r="N106" s="426"/>
      <c r="O106" s="426"/>
      <c r="P106" s="426"/>
      <c r="Q106" s="426"/>
    </row>
    <row r="107" spans="1:17" x14ac:dyDescent="0.25">
      <c r="A107" s="432" t="s">
        <v>7365</v>
      </c>
      <c r="B107" s="426"/>
      <c r="C107" s="426"/>
      <c r="D107" s="426"/>
      <c r="E107" s="426"/>
      <c r="F107" s="426"/>
      <c r="G107" s="426"/>
      <c r="H107" s="426"/>
      <c r="I107" s="426"/>
      <c r="J107" s="426"/>
      <c r="K107" s="426"/>
      <c r="L107" s="426"/>
      <c r="M107" s="426"/>
      <c r="N107" s="426"/>
      <c r="O107" s="426"/>
      <c r="P107" s="426"/>
      <c r="Q107" s="426"/>
    </row>
    <row r="108" spans="1:17" x14ac:dyDescent="0.25">
      <c r="A108" s="433" t="s">
        <v>7366</v>
      </c>
      <c r="B108" s="426"/>
      <c r="C108" s="426"/>
      <c r="D108" s="426"/>
      <c r="E108" s="426"/>
      <c r="F108" s="426"/>
      <c r="G108" s="426"/>
      <c r="H108" s="426"/>
      <c r="I108" s="426"/>
      <c r="J108" s="426"/>
      <c r="K108" s="426"/>
      <c r="L108" s="426"/>
      <c r="M108" s="426"/>
      <c r="N108" s="426"/>
      <c r="O108" s="426"/>
      <c r="P108" s="426"/>
      <c r="Q108" s="426"/>
    </row>
    <row r="109" spans="1:17" x14ac:dyDescent="0.25">
      <c r="A109" s="432" t="s">
        <v>7367</v>
      </c>
      <c r="B109" s="426"/>
      <c r="C109" s="426"/>
      <c r="D109" s="426"/>
      <c r="E109" s="426"/>
      <c r="F109" s="426"/>
      <c r="G109" s="426"/>
      <c r="H109" s="426"/>
      <c r="I109" s="426"/>
      <c r="J109" s="426"/>
      <c r="K109" s="426"/>
      <c r="L109" s="426"/>
      <c r="M109" s="426"/>
      <c r="N109" s="426"/>
      <c r="O109" s="426"/>
      <c r="P109" s="426"/>
      <c r="Q109" s="426"/>
    </row>
    <row r="110" spans="1:17" x14ac:dyDescent="0.25">
      <c r="A110" s="431" t="s">
        <v>7368</v>
      </c>
      <c r="B110" s="426"/>
      <c r="C110" s="426"/>
      <c r="D110" s="426"/>
      <c r="E110" s="426"/>
      <c r="F110" s="426"/>
      <c r="G110" s="426"/>
      <c r="H110" s="426"/>
      <c r="I110" s="426"/>
      <c r="J110" s="426"/>
      <c r="K110" s="426"/>
      <c r="L110" s="426"/>
      <c r="M110" s="426"/>
      <c r="N110" s="426"/>
      <c r="O110" s="426"/>
      <c r="P110" s="426"/>
      <c r="Q110" s="426"/>
    </row>
    <row r="111" spans="1:17" x14ac:dyDescent="0.25">
      <c r="A111" s="431" t="s">
        <v>7357</v>
      </c>
      <c r="B111" s="426"/>
      <c r="C111" s="426"/>
      <c r="D111" s="426"/>
      <c r="E111" s="426"/>
      <c r="F111" s="426"/>
      <c r="G111" s="426"/>
      <c r="H111" s="426"/>
      <c r="I111" s="426"/>
      <c r="J111" s="426"/>
      <c r="K111" s="426"/>
      <c r="L111" s="426"/>
      <c r="M111" s="426"/>
      <c r="N111" s="426"/>
      <c r="O111" s="426"/>
      <c r="P111" s="426"/>
      <c r="Q111" s="426"/>
    </row>
    <row r="112" spans="1:17" x14ac:dyDescent="0.25">
      <c r="A112" s="431" t="s">
        <v>7351</v>
      </c>
      <c r="B112" s="426"/>
      <c r="C112" s="426"/>
      <c r="D112" s="426"/>
      <c r="E112" s="426"/>
      <c r="F112" s="426"/>
      <c r="G112" s="426"/>
      <c r="H112" s="426"/>
      <c r="I112" s="426"/>
      <c r="J112" s="426"/>
      <c r="K112" s="426"/>
      <c r="L112" s="426"/>
      <c r="M112" s="426"/>
      <c r="N112" s="426"/>
      <c r="O112" s="426"/>
      <c r="P112" s="426"/>
      <c r="Q112" s="426"/>
    </row>
    <row r="113" spans="1:17" x14ac:dyDescent="0.25">
      <c r="A113" s="434" t="s">
        <v>7370</v>
      </c>
      <c r="B113" s="426"/>
      <c r="C113" s="426"/>
      <c r="D113" s="426"/>
      <c r="E113" s="426"/>
      <c r="F113" s="426"/>
      <c r="G113" s="426"/>
      <c r="H113" s="426"/>
      <c r="I113" s="426"/>
      <c r="J113" s="426"/>
      <c r="K113" s="426"/>
      <c r="L113" s="426"/>
      <c r="M113" s="426"/>
      <c r="N113" s="426"/>
      <c r="O113" s="426"/>
      <c r="P113" s="426"/>
      <c r="Q113" s="426"/>
    </row>
    <row r="114" spans="1:17" x14ac:dyDescent="0.25">
      <c r="A114" s="432" t="s">
        <v>7371</v>
      </c>
      <c r="B114" s="426"/>
      <c r="C114" s="426"/>
      <c r="D114" s="426"/>
      <c r="E114" s="426"/>
      <c r="F114" s="426"/>
      <c r="G114" s="426"/>
      <c r="H114" s="426"/>
      <c r="I114" s="426"/>
      <c r="J114" s="426"/>
      <c r="K114" s="426"/>
      <c r="L114" s="426"/>
      <c r="M114" s="426"/>
      <c r="N114" s="426"/>
      <c r="O114" s="426"/>
      <c r="P114" s="426"/>
      <c r="Q114" s="426"/>
    </row>
    <row r="115" spans="1:17" x14ac:dyDescent="0.25">
      <c r="A115" s="431" t="s">
        <v>7372</v>
      </c>
      <c r="B115" s="426"/>
      <c r="C115" s="426"/>
      <c r="D115" s="426"/>
      <c r="E115" s="426"/>
      <c r="F115" s="426"/>
      <c r="G115" s="426"/>
      <c r="H115" s="426"/>
      <c r="I115" s="426"/>
      <c r="J115" s="426"/>
      <c r="K115" s="426"/>
      <c r="L115" s="426"/>
      <c r="M115" s="426"/>
      <c r="N115" s="426"/>
      <c r="O115" s="426"/>
      <c r="P115" s="426"/>
      <c r="Q115" s="426"/>
    </row>
    <row r="116" spans="1:17" x14ac:dyDescent="0.25">
      <c r="A116" s="431"/>
      <c r="B116" s="426"/>
      <c r="C116" s="426"/>
      <c r="D116" s="426"/>
      <c r="E116" s="426"/>
      <c r="F116" s="426"/>
      <c r="G116" s="426"/>
      <c r="H116" s="426"/>
      <c r="I116" s="426"/>
      <c r="J116" s="426"/>
      <c r="K116" s="426"/>
      <c r="L116" s="426"/>
      <c r="M116" s="426"/>
      <c r="N116" s="426"/>
      <c r="O116" s="426"/>
      <c r="P116" s="426"/>
      <c r="Q116" s="426"/>
    </row>
    <row r="117" spans="1:17" x14ac:dyDescent="0.25">
      <c r="A117" s="430" t="s">
        <v>7118</v>
      </c>
      <c r="B117" s="424"/>
      <c r="C117" s="424"/>
      <c r="D117" s="424"/>
      <c r="E117" s="424"/>
      <c r="F117" s="424"/>
      <c r="G117" s="424"/>
      <c r="H117" s="424"/>
      <c r="I117" s="424"/>
      <c r="J117" s="424"/>
      <c r="K117" s="424"/>
      <c r="L117" s="424"/>
      <c r="M117" s="424"/>
      <c r="N117" s="424"/>
      <c r="O117" s="424"/>
      <c r="P117" s="424"/>
      <c r="Q117" s="424"/>
    </row>
    <row r="118" spans="1:17" x14ac:dyDescent="0.25">
      <c r="A118" s="443"/>
      <c r="B118" s="426"/>
      <c r="C118" s="426"/>
      <c r="D118" s="426"/>
      <c r="E118" s="426"/>
      <c r="F118" s="426"/>
      <c r="G118" s="426"/>
      <c r="H118" s="426"/>
      <c r="I118" s="426"/>
      <c r="J118" s="426"/>
      <c r="K118" s="426"/>
      <c r="L118" s="426"/>
      <c r="M118" s="426"/>
      <c r="N118" s="426"/>
      <c r="O118" s="426"/>
      <c r="P118" s="426"/>
      <c r="Q118" s="426"/>
    </row>
    <row r="119" spans="1:17" x14ac:dyDescent="0.25">
      <c r="A119" s="432" t="s">
        <v>7373</v>
      </c>
      <c r="B119" s="426"/>
      <c r="C119" s="426"/>
      <c r="D119" s="426"/>
      <c r="E119" s="426"/>
      <c r="F119" s="426"/>
      <c r="G119" s="426"/>
      <c r="H119" s="426"/>
      <c r="I119" s="426"/>
      <c r="J119" s="426"/>
      <c r="K119" s="426"/>
      <c r="L119" s="426"/>
      <c r="M119" s="426"/>
      <c r="N119" s="426"/>
      <c r="O119" s="426"/>
      <c r="P119" s="426"/>
      <c r="Q119" s="426"/>
    </row>
    <row r="120" spans="1:17" x14ac:dyDescent="0.25">
      <c r="A120" s="431" t="s">
        <v>7374</v>
      </c>
      <c r="B120" s="426"/>
      <c r="C120" s="426"/>
      <c r="D120" s="426"/>
      <c r="E120" s="426"/>
      <c r="F120" s="426"/>
      <c r="G120" s="426"/>
      <c r="H120" s="426"/>
      <c r="I120" s="426"/>
      <c r="J120" s="426"/>
      <c r="K120" s="426"/>
      <c r="L120" s="426"/>
      <c r="M120" s="426"/>
      <c r="N120" s="426"/>
      <c r="O120" s="426"/>
      <c r="P120" s="426"/>
      <c r="Q120" s="426"/>
    </row>
    <row r="121" spans="1:17" x14ac:dyDescent="0.25">
      <c r="A121" s="431" t="s">
        <v>7375</v>
      </c>
      <c r="B121" s="426"/>
      <c r="C121" s="426"/>
      <c r="D121" s="426"/>
      <c r="E121" s="426"/>
      <c r="F121" s="426"/>
      <c r="G121" s="426"/>
      <c r="H121" s="426"/>
      <c r="I121" s="426"/>
      <c r="J121" s="426"/>
      <c r="K121" s="426"/>
      <c r="L121" s="426"/>
      <c r="M121" s="426"/>
      <c r="N121" s="426"/>
      <c r="O121" s="426"/>
      <c r="P121" s="426"/>
      <c r="Q121" s="426"/>
    </row>
    <row r="122" spans="1:17" x14ac:dyDescent="0.25">
      <c r="A122" s="431"/>
      <c r="B122" s="426"/>
      <c r="C122" s="426"/>
      <c r="D122" s="426"/>
      <c r="E122" s="426"/>
      <c r="F122" s="426"/>
      <c r="G122" s="426"/>
      <c r="H122" s="426"/>
      <c r="I122" s="426"/>
      <c r="J122" s="426"/>
      <c r="K122" s="426"/>
      <c r="L122" s="426"/>
      <c r="M122" s="426"/>
      <c r="N122" s="426"/>
      <c r="O122" s="426"/>
      <c r="P122" s="426"/>
      <c r="Q122" s="426"/>
    </row>
    <row r="123" spans="1:17" x14ac:dyDescent="0.25">
      <c r="A123" s="430" t="s">
        <v>7147</v>
      </c>
      <c r="B123" s="424"/>
      <c r="C123" s="424"/>
      <c r="D123" s="424"/>
      <c r="E123" s="424"/>
      <c r="F123" s="424"/>
      <c r="G123" s="424"/>
      <c r="H123" s="424"/>
      <c r="I123" s="424"/>
      <c r="J123" s="424"/>
      <c r="K123" s="424"/>
      <c r="L123" s="424"/>
      <c r="M123" s="424"/>
      <c r="N123" s="424"/>
      <c r="O123" s="424"/>
      <c r="P123" s="424"/>
      <c r="Q123" s="424"/>
    </row>
    <row r="124" spans="1:17" x14ac:dyDescent="0.25">
      <c r="A124" s="443"/>
      <c r="B124" s="426"/>
      <c r="C124" s="426"/>
      <c r="D124" s="426"/>
      <c r="E124" s="426"/>
      <c r="F124" s="426"/>
      <c r="G124" s="426"/>
      <c r="H124" s="426"/>
      <c r="I124" s="426"/>
      <c r="J124" s="426"/>
      <c r="K124" s="426"/>
      <c r="L124" s="426"/>
      <c r="M124" s="426"/>
      <c r="N124" s="426"/>
      <c r="O124" s="426"/>
      <c r="P124" s="426"/>
      <c r="Q124" s="426"/>
    </row>
    <row r="125" spans="1:17" x14ac:dyDescent="0.25">
      <c r="A125" s="432" t="s">
        <v>7346</v>
      </c>
      <c r="B125" s="426"/>
      <c r="C125" s="426"/>
      <c r="D125" s="426"/>
      <c r="E125" s="426"/>
      <c r="F125" s="426"/>
      <c r="G125" s="426"/>
      <c r="H125" s="426"/>
      <c r="I125" s="426"/>
      <c r="J125" s="426"/>
      <c r="K125" s="426"/>
      <c r="L125" s="426"/>
      <c r="M125" s="426"/>
      <c r="N125" s="426"/>
      <c r="O125" s="426"/>
      <c r="P125" s="426"/>
      <c r="Q125" s="426"/>
    </row>
    <row r="126" spans="1:17" x14ac:dyDescent="0.25">
      <c r="A126" s="431" t="s">
        <v>7352</v>
      </c>
      <c r="B126" s="426"/>
      <c r="C126" s="426"/>
      <c r="D126" s="426"/>
      <c r="E126" s="426"/>
      <c r="F126" s="426"/>
      <c r="G126" s="426"/>
      <c r="H126" s="426"/>
      <c r="I126" s="426"/>
      <c r="J126" s="426"/>
      <c r="K126" s="426"/>
      <c r="L126" s="426"/>
      <c r="M126" s="426"/>
      <c r="N126" s="426"/>
      <c r="O126" s="426"/>
      <c r="P126" s="426"/>
      <c r="Q126" s="426"/>
    </row>
    <row r="127" spans="1:17" x14ac:dyDescent="0.25">
      <c r="A127" s="432" t="s">
        <v>7369</v>
      </c>
      <c r="B127" s="426"/>
      <c r="C127" s="426"/>
      <c r="D127" s="426"/>
      <c r="E127" s="426"/>
      <c r="F127" s="426"/>
      <c r="G127" s="426"/>
      <c r="H127" s="426"/>
      <c r="I127" s="426"/>
      <c r="J127" s="426"/>
      <c r="K127" s="426"/>
      <c r="L127" s="426"/>
      <c r="M127" s="426"/>
      <c r="N127" s="426"/>
      <c r="O127" s="426"/>
      <c r="P127" s="426"/>
      <c r="Q127" s="426"/>
    </row>
    <row r="128" spans="1:17" x14ac:dyDescent="0.25">
      <c r="A128" s="432" t="s">
        <v>7376</v>
      </c>
      <c r="B128" s="426"/>
      <c r="C128" s="426"/>
      <c r="D128" s="426"/>
      <c r="E128" s="426"/>
      <c r="F128" s="426"/>
      <c r="G128" s="426"/>
      <c r="H128" s="426"/>
      <c r="I128" s="426"/>
      <c r="J128" s="426"/>
      <c r="K128" s="426"/>
      <c r="L128" s="426"/>
      <c r="M128" s="426"/>
      <c r="N128" s="426"/>
      <c r="O128" s="426"/>
      <c r="P128" s="426"/>
      <c r="Q128" s="426"/>
    </row>
    <row r="129" spans="1:17" x14ac:dyDescent="0.25">
      <c r="A129" s="445"/>
      <c r="B129" s="425"/>
      <c r="C129" s="425"/>
      <c r="D129" s="425"/>
      <c r="E129" s="425"/>
      <c r="F129" s="425"/>
      <c r="G129" s="425"/>
      <c r="H129" s="425"/>
      <c r="I129" s="425"/>
      <c r="J129" s="425"/>
      <c r="K129" s="425"/>
      <c r="L129" s="425"/>
      <c r="M129" s="425"/>
      <c r="N129" s="425"/>
      <c r="O129" s="425"/>
      <c r="P129" s="425"/>
      <c r="Q129" s="425"/>
    </row>
    <row r="130" spans="1:17" x14ac:dyDescent="0.25">
      <c r="A130" s="445"/>
      <c r="B130" s="425"/>
      <c r="C130" s="425"/>
      <c r="D130" s="425"/>
      <c r="E130" s="425"/>
      <c r="F130" s="425"/>
      <c r="G130" s="425"/>
      <c r="H130" s="425"/>
      <c r="I130" s="425"/>
      <c r="J130" s="425"/>
      <c r="K130" s="425"/>
      <c r="L130" s="425"/>
      <c r="M130" s="425"/>
      <c r="N130" s="425"/>
      <c r="O130" s="425"/>
      <c r="P130" s="425"/>
      <c r="Q130" s="425"/>
    </row>
    <row r="131" spans="1:17" x14ac:dyDescent="0.25">
      <c r="A131" s="445"/>
      <c r="B131" s="425"/>
      <c r="C131" s="425"/>
      <c r="D131" s="425"/>
      <c r="E131" s="425"/>
      <c r="F131" s="425"/>
      <c r="G131" s="425"/>
      <c r="H131" s="425"/>
      <c r="I131" s="425"/>
      <c r="J131" s="425"/>
      <c r="K131" s="425"/>
      <c r="L131" s="425"/>
      <c r="M131" s="425"/>
      <c r="N131" s="425"/>
      <c r="O131" s="425"/>
      <c r="P131" s="425"/>
      <c r="Q131" s="425"/>
    </row>
    <row r="132" spans="1:17" x14ac:dyDescent="0.25">
      <c r="A132" s="445"/>
      <c r="B132" s="425"/>
      <c r="C132" s="425"/>
      <c r="D132" s="425"/>
      <c r="E132" s="425"/>
      <c r="F132" s="425"/>
      <c r="G132" s="425"/>
      <c r="H132" s="425"/>
      <c r="I132" s="425"/>
      <c r="J132" s="425"/>
      <c r="K132" s="425"/>
      <c r="L132" s="425"/>
      <c r="M132" s="425"/>
      <c r="N132" s="425"/>
      <c r="O132" s="425"/>
      <c r="P132" s="425"/>
      <c r="Q132" s="425"/>
    </row>
    <row r="133" spans="1:17" x14ac:dyDescent="0.25">
      <c r="A133" s="445"/>
      <c r="B133" s="425"/>
      <c r="C133" s="425"/>
      <c r="D133" s="425"/>
      <c r="E133" s="425"/>
      <c r="F133" s="425"/>
      <c r="G133" s="425"/>
      <c r="H133" s="425"/>
      <c r="I133" s="425"/>
      <c r="J133" s="425"/>
      <c r="K133" s="425"/>
      <c r="L133" s="425"/>
      <c r="M133" s="425"/>
      <c r="N133" s="425"/>
      <c r="O133" s="425"/>
      <c r="P133" s="425"/>
      <c r="Q133" s="425"/>
    </row>
    <row r="134" spans="1:17" x14ac:dyDescent="0.25">
      <c r="A134" s="445"/>
      <c r="B134" s="425"/>
      <c r="C134" s="425"/>
      <c r="D134" s="425"/>
      <c r="E134" s="425"/>
      <c r="F134" s="425"/>
      <c r="G134" s="425"/>
      <c r="H134" s="425"/>
      <c r="I134" s="425"/>
      <c r="J134" s="425"/>
      <c r="K134" s="425"/>
      <c r="L134" s="425"/>
      <c r="M134" s="425"/>
      <c r="N134" s="425"/>
      <c r="O134" s="425"/>
      <c r="P134" s="425"/>
      <c r="Q134" s="425"/>
    </row>
    <row r="135" spans="1:17" x14ac:dyDescent="0.25">
      <c r="A135" s="445"/>
      <c r="B135" s="425"/>
      <c r="C135" s="425"/>
      <c r="D135" s="425"/>
      <c r="E135" s="425"/>
      <c r="F135" s="425"/>
      <c r="G135" s="425"/>
      <c r="H135" s="425"/>
      <c r="I135" s="425"/>
      <c r="J135" s="425"/>
      <c r="K135" s="425"/>
      <c r="L135" s="425"/>
      <c r="M135" s="425"/>
      <c r="N135" s="425"/>
      <c r="O135" s="425"/>
      <c r="P135" s="425"/>
      <c r="Q135" s="425"/>
    </row>
    <row r="136" spans="1:17" x14ac:dyDescent="0.25">
      <c r="A136" s="445"/>
      <c r="B136" s="425"/>
      <c r="C136" s="425"/>
      <c r="D136" s="425"/>
      <c r="E136" s="425"/>
      <c r="F136" s="425"/>
      <c r="G136" s="425"/>
      <c r="H136" s="425"/>
      <c r="I136" s="425"/>
      <c r="J136" s="425"/>
      <c r="K136" s="425"/>
      <c r="L136" s="425"/>
      <c r="M136" s="425"/>
      <c r="N136" s="425"/>
      <c r="O136" s="425"/>
      <c r="P136" s="425"/>
      <c r="Q136" s="425"/>
    </row>
  </sheetData>
  <pageMargins left="1.2" right="0.2" top="0.75" bottom="0.75" header="0.3" footer="0.3"/>
  <pageSetup paperSize="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O61"/>
  <sheetViews>
    <sheetView workbookViewId="0">
      <selection activeCell="G2" sqref="G2"/>
    </sheetView>
  </sheetViews>
  <sheetFormatPr baseColWidth="10" defaultRowHeight="15" x14ac:dyDescent="0.25"/>
  <cols>
    <col min="1" max="1" width="19" customWidth="1"/>
    <col min="2" max="2" width="5.5703125" hidden="1" customWidth="1"/>
    <col min="3" max="3" width="8.140625" hidden="1" customWidth="1"/>
    <col min="4" max="4" width="24.42578125" customWidth="1"/>
    <col min="5" max="5" width="3.85546875" customWidth="1"/>
    <col min="6" max="6" width="7.7109375" customWidth="1"/>
    <col min="7" max="7" width="5.5703125" customWidth="1"/>
    <col min="8" max="8" width="4.28515625" customWidth="1"/>
    <col min="9" max="9" width="3" customWidth="1"/>
    <col min="10" max="10" width="5.7109375" customWidth="1"/>
    <col min="11" max="11" width="9.28515625" customWidth="1"/>
    <col min="12" max="12" width="3.140625" customWidth="1"/>
    <col min="13" max="13" width="6.7109375" customWidth="1"/>
  </cols>
  <sheetData>
    <row r="1" spans="1:13" ht="25.5" x14ac:dyDescent="0.25">
      <c r="A1" s="358" t="s">
        <v>139</v>
      </c>
      <c r="B1" s="358" t="s">
        <v>7301</v>
      </c>
      <c r="C1" s="359" t="s">
        <v>141</v>
      </c>
      <c r="D1" s="358" t="s">
        <v>143</v>
      </c>
      <c r="E1" s="360" t="s">
        <v>358</v>
      </c>
      <c r="F1" s="361" t="s">
        <v>140</v>
      </c>
      <c r="G1" s="362" t="s">
        <v>148</v>
      </c>
      <c r="H1" s="363" t="s">
        <v>142</v>
      </c>
      <c r="I1" s="390" t="s">
        <v>6170</v>
      </c>
      <c r="J1" s="364" t="s">
        <v>149</v>
      </c>
      <c r="K1" s="364" t="s">
        <v>150</v>
      </c>
      <c r="L1" s="363" t="s">
        <v>163</v>
      </c>
      <c r="M1" s="366" t="s">
        <v>289</v>
      </c>
    </row>
    <row r="2" spans="1:13" x14ac:dyDescent="0.25">
      <c r="A2" s="577" t="s">
        <v>9429</v>
      </c>
      <c r="B2" s="577" t="s">
        <v>9430</v>
      </c>
      <c r="C2" s="594" t="s">
        <v>9431</v>
      </c>
      <c r="D2" s="582" t="s">
        <v>9432</v>
      </c>
      <c r="E2" s="585" t="s">
        <v>359</v>
      </c>
      <c r="F2" s="597">
        <v>3500817</v>
      </c>
      <c r="G2" s="589">
        <v>1000</v>
      </c>
      <c r="H2" s="581" t="s">
        <v>20</v>
      </c>
      <c r="I2" s="582">
        <v>15</v>
      </c>
      <c r="J2" s="582" t="s">
        <v>56</v>
      </c>
      <c r="K2" s="582">
        <v>4160</v>
      </c>
      <c r="L2" s="590">
        <v>39</v>
      </c>
      <c r="M2" s="591">
        <v>43007</v>
      </c>
    </row>
    <row r="3" spans="1:13" x14ac:dyDescent="0.25">
      <c r="A3" s="577" t="s">
        <v>9433</v>
      </c>
      <c r="B3" s="577" t="s">
        <v>8812</v>
      </c>
      <c r="C3" s="594" t="s">
        <v>9434</v>
      </c>
      <c r="D3" s="582" t="s">
        <v>9435</v>
      </c>
      <c r="E3" s="585" t="s">
        <v>359</v>
      </c>
      <c r="F3" s="597">
        <v>4000817</v>
      </c>
      <c r="G3" s="589">
        <v>225</v>
      </c>
      <c r="H3" s="581" t="s">
        <v>2</v>
      </c>
      <c r="I3" s="582">
        <v>15</v>
      </c>
      <c r="J3" s="582">
        <v>11400</v>
      </c>
      <c r="K3" s="582" t="s">
        <v>25</v>
      </c>
      <c r="L3" s="590">
        <v>39</v>
      </c>
      <c r="M3" s="591">
        <v>43008</v>
      </c>
    </row>
    <row r="4" spans="1:13" x14ac:dyDescent="0.25">
      <c r="A4" s="577" t="s">
        <v>9436</v>
      </c>
      <c r="B4" s="577" t="s">
        <v>8812</v>
      </c>
      <c r="C4" s="594" t="s">
        <v>9437</v>
      </c>
      <c r="D4" s="582" t="s">
        <v>3411</v>
      </c>
      <c r="E4" s="585" t="s">
        <v>359</v>
      </c>
      <c r="F4" s="597">
        <v>4050917</v>
      </c>
      <c r="G4" s="589">
        <v>800</v>
      </c>
      <c r="H4" s="581" t="s">
        <v>20</v>
      </c>
      <c r="I4" s="582">
        <v>15</v>
      </c>
      <c r="J4" s="582">
        <v>13200</v>
      </c>
      <c r="K4" s="582" t="s">
        <v>25</v>
      </c>
      <c r="L4" s="590">
        <v>39</v>
      </c>
      <c r="M4" s="591">
        <v>43008</v>
      </c>
    </row>
    <row r="5" spans="1:13" x14ac:dyDescent="0.25">
      <c r="A5" s="577" t="s">
        <v>9438</v>
      </c>
      <c r="B5" s="577" t="s">
        <v>8812</v>
      </c>
      <c r="C5" s="594" t="s">
        <v>9439</v>
      </c>
      <c r="D5" s="582" t="s">
        <v>9440</v>
      </c>
      <c r="E5" s="585" t="s">
        <v>359</v>
      </c>
      <c r="F5" s="597">
        <v>4010917</v>
      </c>
      <c r="G5" s="589">
        <v>75</v>
      </c>
      <c r="H5" s="581" t="s">
        <v>20</v>
      </c>
      <c r="I5" s="582">
        <v>15</v>
      </c>
      <c r="J5" s="582">
        <v>34500</v>
      </c>
      <c r="K5" s="582" t="s">
        <v>56</v>
      </c>
      <c r="L5" s="590">
        <v>40</v>
      </c>
      <c r="M5" s="591">
        <v>43009</v>
      </c>
    </row>
    <row r="6" spans="1:13" x14ac:dyDescent="0.25">
      <c r="A6" s="577" t="s">
        <v>6288</v>
      </c>
      <c r="B6" s="577" t="s">
        <v>8812</v>
      </c>
      <c r="C6" s="594">
        <v>0</v>
      </c>
      <c r="D6" s="582" t="s">
        <v>9428</v>
      </c>
      <c r="E6" s="585" t="s">
        <v>359</v>
      </c>
      <c r="F6" s="597">
        <v>4130917</v>
      </c>
      <c r="G6" s="589" t="s">
        <v>112</v>
      </c>
      <c r="H6" s="581" t="s">
        <v>76</v>
      </c>
      <c r="I6" s="582">
        <v>15</v>
      </c>
      <c r="J6" s="582" t="s">
        <v>9441</v>
      </c>
      <c r="K6" s="582" t="s">
        <v>5916</v>
      </c>
      <c r="L6" s="590">
        <v>40</v>
      </c>
      <c r="M6" s="591">
        <v>43011</v>
      </c>
    </row>
    <row r="7" spans="1:13" x14ac:dyDescent="0.25">
      <c r="A7" s="577" t="s">
        <v>7926</v>
      </c>
      <c r="B7" s="577" t="s">
        <v>8812</v>
      </c>
      <c r="C7" s="594">
        <v>0</v>
      </c>
      <c r="D7" s="582" t="s">
        <v>9442</v>
      </c>
      <c r="E7" s="585" t="s">
        <v>359</v>
      </c>
      <c r="F7" s="597">
        <v>4420917</v>
      </c>
      <c r="G7" s="589">
        <v>400</v>
      </c>
      <c r="H7" s="581" t="s">
        <v>2</v>
      </c>
      <c r="I7" s="582">
        <v>15</v>
      </c>
      <c r="J7" s="582">
        <v>13200</v>
      </c>
      <c r="K7" s="582" t="s">
        <v>25</v>
      </c>
      <c r="L7" s="590">
        <v>40</v>
      </c>
      <c r="M7" s="591">
        <v>43011</v>
      </c>
    </row>
    <row r="8" spans="1:13" x14ac:dyDescent="0.25">
      <c r="A8" s="577" t="s">
        <v>9443</v>
      </c>
      <c r="B8" s="577" t="s">
        <v>8812</v>
      </c>
      <c r="C8" s="594">
        <v>0</v>
      </c>
      <c r="D8" s="582" t="s">
        <v>9444</v>
      </c>
      <c r="E8" s="585" t="s">
        <v>359</v>
      </c>
      <c r="F8" s="597">
        <v>4450917</v>
      </c>
      <c r="G8" s="589">
        <v>112.5</v>
      </c>
      <c r="H8" s="581" t="s">
        <v>20</v>
      </c>
      <c r="I8" s="582">
        <v>15</v>
      </c>
      <c r="J8" s="582">
        <v>11400</v>
      </c>
      <c r="K8" s="582" t="s">
        <v>25</v>
      </c>
      <c r="L8" s="590">
        <v>40</v>
      </c>
      <c r="M8" s="591">
        <v>43011</v>
      </c>
    </row>
    <row r="9" spans="1:13" x14ac:dyDescent="0.25">
      <c r="A9" s="577" t="s">
        <v>4356</v>
      </c>
      <c r="B9" s="577" t="s">
        <v>8812</v>
      </c>
      <c r="C9" s="594" t="s">
        <v>9445</v>
      </c>
      <c r="D9" s="582" t="s">
        <v>4271</v>
      </c>
      <c r="E9" s="585" t="s">
        <v>359</v>
      </c>
      <c r="F9" s="597">
        <v>4040917</v>
      </c>
      <c r="G9" s="589">
        <v>630</v>
      </c>
      <c r="H9" s="581" t="s">
        <v>20</v>
      </c>
      <c r="I9" s="582">
        <v>15</v>
      </c>
      <c r="J9" s="582">
        <v>11400</v>
      </c>
      <c r="K9" s="582" t="s">
        <v>25</v>
      </c>
      <c r="L9" s="590">
        <v>40</v>
      </c>
      <c r="M9" s="591">
        <v>43013</v>
      </c>
    </row>
    <row r="10" spans="1:13" x14ac:dyDescent="0.25">
      <c r="A10" s="577" t="s">
        <v>8361</v>
      </c>
      <c r="B10" s="577" t="s">
        <v>8812</v>
      </c>
      <c r="C10" s="594" t="s">
        <v>9446</v>
      </c>
      <c r="D10" s="582" t="s">
        <v>5073</v>
      </c>
      <c r="E10" s="585" t="s">
        <v>359</v>
      </c>
      <c r="F10" s="597">
        <v>4070917</v>
      </c>
      <c r="G10" s="589">
        <v>400</v>
      </c>
      <c r="H10" s="581" t="s">
        <v>2</v>
      </c>
      <c r="I10" s="582">
        <v>15</v>
      </c>
      <c r="J10" s="582">
        <v>11400</v>
      </c>
      <c r="K10" s="582" t="s">
        <v>25</v>
      </c>
      <c r="L10" s="590">
        <v>40</v>
      </c>
      <c r="M10" s="591">
        <v>43013</v>
      </c>
    </row>
    <row r="11" spans="1:13" x14ac:dyDescent="0.25">
      <c r="A11" s="577" t="s">
        <v>6288</v>
      </c>
      <c r="B11" s="577" t="s">
        <v>8812</v>
      </c>
      <c r="C11" s="594" t="s">
        <v>9446</v>
      </c>
      <c r="D11" s="582" t="s">
        <v>5073</v>
      </c>
      <c r="E11" s="585" t="s">
        <v>359</v>
      </c>
      <c r="F11" s="597">
        <v>4080917</v>
      </c>
      <c r="G11" s="589" t="s">
        <v>112</v>
      </c>
      <c r="H11" s="581" t="s">
        <v>76</v>
      </c>
      <c r="I11" s="582">
        <v>15</v>
      </c>
      <c r="J11" s="582" t="s">
        <v>9441</v>
      </c>
      <c r="K11" s="582" t="s">
        <v>5916</v>
      </c>
      <c r="L11" s="590">
        <v>40</v>
      </c>
      <c r="M11" s="591">
        <v>43013</v>
      </c>
    </row>
    <row r="12" spans="1:13" x14ac:dyDescent="0.25">
      <c r="A12" s="577" t="s">
        <v>9447</v>
      </c>
      <c r="B12" s="577" t="s">
        <v>8812</v>
      </c>
      <c r="C12" s="594" t="s">
        <v>9448</v>
      </c>
      <c r="D12" s="582" t="s">
        <v>4428</v>
      </c>
      <c r="E12" s="585" t="s">
        <v>359</v>
      </c>
      <c r="F12" s="597">
        <v>4090917</v>
      </c>
      <c r="G12" s="589">
        <v>150</v>
      </c>
      <c r="H12" s="581" t="s">
        <v>2</v>
      </c>
      <c r="I12" s="582">
        <v>15</v>
      </c>
      <c r="J12" s="582">
        <v>11400</v>
      </c>
      <c r="K12" s="582" t="s">
        <v>25</v>
      </c>
      <c r="L12" s="590">
        <v>40</v>
      </c>
      <c r="M12" s="591">
        <v>43013</v>
      </c>
    </row>
    <row r="13" spans="1:13" x14ac:dyDescent="0.25">
      <c r="A13" s="577" t="s">
        <v>9449</v>
      </c>
      <c r="B13" s="577" t="s">
        <v>8812</v>
      </c>
      <c r="C13" s="594">
        <v>0</v>
      </c>
      <c r="D13" s="582" t="s">
        <v>9450</v>
      </c>
      <c r="E13" s="585" t="s">
        <v>359</v>
      </c>
      <c r="F13" s="597">
        <v>4400917</v>
      </c>
      <c r="G13" s="589">
        <v>500</v>
      </c>
      <c r="H13" s="581" t="s">
        <v>20</v>
      </c>
      <c r="I13" s="582">
        <v>15</v>
      </c>
      <c r="J13" s="582">
        <v>11400</v>
      </c>
      <c r="K13" s="582" t="s">
        <v>25</v>
      </c>
      <c r="L13" s="590">
        <v>40</v>
      </c>
      <c r="M13" s="591">
        <v>43013</v>
      </c>
    </row>
    <row r="14" spans="1:13" x14ac:dyDescent="0.25">
      <c r="A14" s="577" t="s">
        <v>9451</v>
      </c>
      <c r="B14" s="577" t="s">
        <v>8812</v>
      </c>
      <c r="C14" s="594">
        <v>0</v>
      </c>
      <c r="D14" s="582" t="s">
        <v>9452</v>
      </c>
      <c r="E14" s="585" t="s">
        <v>359</v>
      </c>
      <c r="F14" s="597">
        <v>4110917</v>
      </c>
      <c r="G14" s="589">
        <v>500</v>
      </c>
      <c r="H14" s="581" t="s">
        <v>2</v>
      </c>
      <c r="I14" s="582">
        <v>15</v>
      </c>
      <c r="J14" s="582">
        <v>13200</v>
      </c>
      <c r="K14" s="582" t="s">
        <v>25</v>
      </c>
      <c r="L14" s="590">
        <v>40</v>
      </c>
      <c r="M14" s="591">
        <v>43014</v>
      </c>
    </row>
    <row r="15" spans="1:13" x14ac:dyDescent="0.25">
      <c r="A15" s="577" t="s">
        <v>7211</v>
      </c>
      <c r="B15" s="577" t="s">
        <v>8812</v>
      </c>
      <c r="C15" s="594">
        <v>0</v>
      </c>
      <c r="D15" s="582" t="s">
        <v>9453</v>
      </c>
      <c r="E15" s="585" t="s">
        <v>359</v>
      </c>
      <c r="F15" s="597">
        <v>4330917</v>
      </c>
      <c r="G15" s="589">
        <v>225</v>
      </c>
      <c r="H15" s="581" t="s">
        <v>2</v>
      </c>
      <c r="I15" s="582">
        <v>15</v>
      </c>
      <c r="J15" s="582">
        <v>13200</v>
      </c>
      <c r="K15" s="582" t="s">
        <v>25</v>
      </c>
      <c r="L15" s="590">
        <v>40</v>
      </c>
      <c r="M15" s="591">
        <v>43015</v>
      </c>
    </row>
    <row r="16" spans="1:13" x14ac:dyDescent="0.25">
      <c r="A16" s="577" t="s">
        <v>9454</v>
      </c>
      <c r="B16" s="577" t="s">
        <v>8812</v>
      </c>
      <c r="C16" s="594">
        <v>0</v>
      </c>
      <c r="D16" s="582" t="s">
        <v>9455</v>
      </c>
      <c r="E16" s="585" t="s">
        <v>359</v>
      </c>
      <c r="F16" s="597">
        <v>4430917</v>
      </c>
      <c r="G16" s="589">
        <v>112.5</v>
      </c>
      <c r="H16" s="581" t="s">
        <v>2</v>
      </c>
      <c r="I16" s="582">
        <v>15</v>
      </c>
      <c r="J16" s="582">
        <v>13200</v>
      </c>
      <c r="K16" s="582" t="s">
        <v>25</v>
      </c>
      <c r="L16" s="590">
        <v>41</v>
      </c>
      <c r="M16" s="591">
        <v>43020</v>
      </c>
    </row>
    <row r="17" spans="1:15" x14ac:dyDescent="0.25">
      <c r="A17" s="577" t="s">
        <v>8361</v>
      </c>
      <c r="B17" s="577" t="s">
        <v>8812</v>
      </c>
      <c r="C17" s="594">
        <v>0</v>
      </c>
      <c r="D17" s="582" t="s">
        <v>3409</v>
      </c>
      <c r="E17" s="585" t="s">
        <v>359</v>
      </c>
      <c r="F17" s="597">
        <v>4470917</v>
      </c>
      <c r="G17" s="589">
        <v>400</v>
      </c>
      <c r="H17" s="581" t="s">
        <v>20</v>
      </c>
      <c r="I17" s="582">
        <v>15</v>
      </c>
      <c r="J17" s="582">
        <v>11400</v>
      </c>
      <c r="K17" s="582" t="s">
        <v>25</v>
      </c>
      <c r="L17" s="590">
        <v>42</v>
      </c>
      <c r="M17" s="591">
        <v>43023</v>
      </c>
    </row>
    <row r="18" spans="1:15" x14ac:dyDescent="0.25">
      <c r="A18" s="577" t="s">
        <v>8590</v>
      </c>
      <c r="B18" s="577" t="s">
        <v>9458</v>
      </c>
      <c r="C18" s="594" t="s">
        <v>9459</v>
      </c>
      <c r="D18" s="582" t="s">
        <v>9460</v>
      </c>
      <c r="E18" s="585" t="s">
        <v>359</v>
      </c>
      <c r="F18" s="597">
        <v>3000717</v>
      </c>
      <c r="G18" s="589">
        <v>300</v>
      </c>
      <c r="H18" s="581" t="s">
        <v>24</v>
      </c>
      <c r="I18" s="582">
        <v>15</v>
      </c>
      <c r="J18" s="582">
        <v>13200</v>
      </c>
      <c r="K18" s="582" t="s">
        <v>25</v>
      </c>
      <c r="L18" s="590">
        <v>45</v>
      </c>
      <c r="M18" s="591">
        <v>43049</v>
      </c>
    </row>
    <row r="19" spans="1:15" x14ac:dyDescent="0.25">
      <c r="A19" s="577" t="s">
        <v>9456</v>
      </c>
      <c r="B19" s="577" t="s">
        <v>8812</v>
      </c>
      <c r="C19" s="594" t="s">
        <v>9457</v>
      </c>
      <c r="D19" s="582" t="s">
        <v>4943</v>
      </c>
      <c r="E19" s="585" t="s">
        <v>359</v>
      </c>
      <c r="F19" s="597">
        <v>2740717</v>
      </c>
      <c r="G19" s="589">
        <v>150</v>
      </c>
      <c r="H19" s="581" t="s">
        <v>2</v>
      </c>
      <c r="I19" s="582">
        <v>15</v>
      </c>
      <c r="J19" s="582">
        <v>13200</v>
      </c>
      <c r="K19" s="582" t="s">
        <v>25</v>
      </c>
      <c r="L19" s="590"/>
      <c r="M19" s="591"/>
    </row>
    <row r="20" spans="1:15" x14ac:dyDescent="0.25">
      <c r="A20" s="14"/>
      <c r="B20" s="15"/>
      <c r="C20" s="325"/>
      <c r="D20" s="37"/>
      <c r="E20" s="309"/>
      <c r="F20" s="357"/>
      <c r="G20" s="310"/>
      <c r="H20" s="2"/>
      <c r="I20" s="290"/>
      <c r="J20" s="290"/>
      <c r="K20" s="290"/>
      <c r="L20" s="29"/>
      <c r="M20" s="311"/>
    </row>
    <row r="21" spans="1:15" x14ac:dyDescent="0.25">
      <c r="A21" s="14"/>
      <c r="B21" s="15"/>
      <c r="C21" s="325"/>
      <c r="D21" s="37"/>
      <c r="E21" s="309"/>
      <c r="F21" s="357"/>
      <c r="G21" s="310"/>
      <c r="H21" s="2"/>
      <c r="I21" s="290"/>
      <c r="J21" s="290"/>
      <c r="K21" s="290"/>
      <c r="L21" s="29"/>
      <c r="M21" s="311"/>
    </row>
    <row r="22" spans="1:15" x14ac:dyDescent="0.25">
      <c r="A22" s="14"/>
      <c r="B22" s="15"/>
      <c r="C22" s="325"/>
      <c r="D22" s="37"/>
      <c r="E22" s="309"/>
      <c r="F22" s="357"/>
      <c r="G22" s="310"/>
      <c r="H22" s="2"/>
      <c r="I22" s="290"/>
      <c r="J22" s="290"/>
      <c r="K22" s="290"/>
      <c r="L22" s="29"/>
      <c r="M22" s="311"/>
    </row>
    <row r="23" spans="1:15" x14ac:dyDescent="0.25">
      <c r="A23" s="14"/>
      <c r="B23" s="15"/>
      <c r="C23" s="325"/>
      <c r="D23" s="37"/>
      <c r="E23" s="309"/>
      <c r="F23" s="357"/>
      <c r="G23" s="310"/>
      <c r="H23" s="2"/>
      <c r="I23" s="290"/>
      <c r="J23" s="290"/>
      <c r="K23" s="290"/>
      <c r="L23" s="29"/>
      <c r="M23" s="311"/>
    </row>
    <row r="24" spans="1:15" x14ac:dyDescent="0.25">
      <c r="A24" s="14"/>
      <c r="B24" s="15"/>
      <c r="C24" s="325"/>
      <c r="D24" s="37"/>
      <c r="E24" s="309"/>
      <c r="F24" s="357"/>
      <c r="G24" s="310"/>
      <c r="H24" s="2"/>
      <c r="I24" s="290"/>
      <c r="J24" s="290"/>
      <c r="K24" s="290"/>
      <c r="L24" s="29"/>
      <c r="M24" s="311"/>
    </row>
    <row r="25" spans="1:15" x14ac:dyDescent="0.25">
      <c r="A25" s="14"/>
      <c r="B25" s="14"/>
      <c r="C25" s="325"/>
      <c r="D25" s="290"/>
      <c r="E25" s="309"/>
      <c r="F25" s="357"/>
      <c r="G25" s="310"/>
      <c r="H25" s="2"/>
      <c r="I25" s="290"/>
      <c r="J25" s="290"/>
      <c r="K25" s="290"/>
      <c r="L25" s="29"/>
      <c r="M25" s="311"/>
    </row>
    <row r="26" spans="1:15" x14ac:dyDescent="0.25">
      <c r="A26" s="14"/>
      <c r="B26" s="15"/>
      <c r="C26" s="325"/>
      <c r="D26" s="37"/>
      <c r="E26" s="309"/>
      <c r="F26" s="357"/>
      <c r="G26" s="310"/>
      <c r="H26" s="2"/>
      <c r="I26" s="290"/>
      <c r="J26" s="290"/>
      <c r="K26" s="290"/>
      <c r="L26" s="29"/>
      <c r="M26" s="311"/>
    </row>
    <row r="27" spans="1:15" x14ac:dyDescent="0.25">
      <c r="A27" s="14"/>
      <c r="B27" s="15"/>
      <c r="C27" s="325"/>
      <c r="D27" s="37"/>
      <c r="E27" s="309"/>
      <c r="F27" s="357"/>
      <c r="G27" s="310"/>
      <c r="H27" s="2"/>
      <c r="I27" s="290"/>
      <c r="J27" s="290"/>
      <c r="K27" s="290"/>
      <c r="L27" s="29"/>
      <c r="M27" s="311"/>
    </row>
    <row r="28" spans="1:15" x14ac:dyDescent="0.25">
      <c r="A28" s="14"/>
      <c r="B28" s="15"/>
      <c r="C28" s="325"/>
      <c r="D28" s="37"/>
      <c r="E28" s="309"/>
      <c r="F28" s="357"/>
      <c r="G28" s="310"/>
      <c r="H28" s="2"/>
      <c r="I28" s="290"/>
      <c r="J28" s="290"/>
      <c r="K28" s="290"/>
      <c r="L28" s="29"/>
      <c r="M28" s="311"/>
    </row>
    <row r="29" spans="1:15" x14ac:dyDescent="0.25">
      <c r="A29" s="14"/>
      <c r="B29" s="15"/>
      <c r="C29" s="325"/>
      <c r="D29" s="37"/>
      <c r="E29" s="309"/>
      <c r="F29" s="357"/>
      <c r="G29" s="310"/>
      <c r="H29" s="2"/>
      <c r="I29" s="290"/>
      <c r="J29" s="290"/>
      <c r="K29" s="290"/>
      <c r="L29" s="29"/>
      <c r="M29" s="311"/>
    </row>
    <row r="30" spans="1:15" x14ac:dyDescent="0.25">
      <c r="A30" s="14"/>
      <c r="B30" s="15"/>
      <c r="C30" s="325"/>
      <c r="D30" s="37"/>
      <c r="E30" s="309"/>
      <c r="F30" s="357"/>
      <c r="G30" s="310"/>
      <c r="H30" s="2"/>
      <c r="I30" s="290"/>
      <c r="J30" s="290"/>
      <c r="K30" s="290"/>
      <c r="L30" s="29"/>
      <c r="M30" s="311"/>
    </row>
    <row r="31" spans="1:15" x14ac:dyDescent="0.25">
      <c r="A31" s="425"/>
      <c r="B31" s="425"/>
      <c r="C31" s="425"/>
      <c r="D31" s="425"/>
      <c r="E31" s="425"/>
      <c r="F31" s="425"/>
      <c r="G31" s="425"/>
      <c r="H31" s="425"/>
      <c r="I31" s="425"/>
      <c r="J31" s="425"/>
      <c r="K31" s="425"/>
      <c r="L31" s="425"/>
      <c r="M31" s="425"/>
      <c r="N31">
        <v>2</v>
      </c>
    </row>
    <row r="32" spans="1:15" x14ac:dyDescent="0.25">
      <c r="A32" s="425"/>
      <c r="B32" s="425"/>
      <c r="C32" s="425"/>
      <c r="D32" s="425"/>
      <c r="E32" s="425"/>
      <c r="F32" s="425"/>
      <c r="G32" s="425"/>
      <c r="H32" s="425"/>
      <c r="I32" s="425"/>
      <c r="J32" s="425"/>
      <c r="K32" s="425"/>
      <c r="L32" s="425"/>
      <c r="M32" s="425"/>
      <c r="N32">
        <v>3</v>
      </c>
      <c r="O32" t="s">
        <v>153</v>
      </c>
    </row>
    <row r="33" spans="1:15" x14ac:dyDescent="0.25">
      <c r="A33" s="425"/>
      <c r="B33" s="425"/>
      <c r="C33" s="425"/>
      <c r="D33" s="425"/>
      <c r="E33" s="425"/>
      <c r="F33" s="425"/>
      <c r="G33" s="425"/>
      <c r="H33" s="425"/>
      <c r="I33" s="425"/>
      <c r="J33" s="425"/>
      <c r="K33" s="425"/>
      <c r="L33" s="425"/>
      <c r="M33" s="425"/>
      <c r="N33">
        <v>4</v>
      </c>
      <c r="O33" t="s">
        <v>153</v>
      </c>
    </row>
    <row r="34" spans="1:15" x14ac:dyDescent="0.25">
      <c r="A34" s="425"/>
      <c r="B34" s="425"/>
      <c r="C34" s="425"/>
      <c r="D34" s="425"/>
      <c r="E34" s="425"/>
      <c r="F34" s="425"/>
      <c r="G34" s="425"/>
      <c r="H34" s="425"/>
      <c r="I34" s="425"/>
      <c r="J34" s="425"/>
      <c r="K34" s="425"/>
      <c r="L34" s="425"/>
      <c r="M34" s="425"/>
      <c r="N34">
        <v>5</v>
      </c>
    </row>
    <row r="35" spans="1:15" x14ac:dyDescent="0.25">
      <c r="A35" s="425"/>
      <c r="B35" s="425"/>
      <c r="C35" s="425"/>
      <c r="D35" s="425"/>
      <c r="E35" s="425"/>
      <c r="F35" s="425"/>
      <c r="G35" s="425"/>
      <c r="H35" s="425"/>
      <c r="I35" s="425"/>
      <c r="J35" s="425"/>
      <c r="K35" s="425"/>
      <c r="L35" s="425"/>
      <c r="M35" s="425"/>
      <c r="N35">
        <v>6</v>
      </c>
      <c r="O35" t="s">
        <v>153</v>
      </c>
    </row>
    <row r="36" spans="1:15" x14ac:dyDescent="0.25">
      <c r="A36" s="425"/>
      <c r="B36" s="425"/>
      <c r="C36" s="425"/>
      <c r="D36" s="425"/>
      <c r="E36" s="425"/>
      <c r="F36" s="425"/>
      <c r="G36" s="425"/>
      <c r="H36" s="425"/>
      <c r="I36" s="425"/>
      <c r="J36" s="425"/>
      <c r="K36" s="425"/>
      <c r="L36" s="425"/>
      <c r="M36" s="425"/>
      <c r="N36">
        <v>7</v>
      </c>
      <c r="O36" t="s">
        <v>153</v>
      </c>
    </row>
    <row r="37" spans="1:15" x14ac:dyDescent="0.25">
      <c r="A37" s="425"/>
      <c r="B37" s="425"/>
      <c r="C37" s="425"/>
      <c r="D37" s="425"/>
      <c r="E37" s="425"/>
      <c r="F37" s="425"/>
      <c r="G37" s="425"/>
      <c r="H37" s="425"/>
      <c r="I37" s="425"/>
      <c r="J37" s="425"/>
      <c r="K37" s="425"/>
      <c r="L37" s="425"/>
      <c r="M37" s="425"/>
      <c r="N37">
        <v>8</v>
      </c>
      <c r="O37" t="s">
        <v>153</v>
      </c>
    </row>
    <row r="38" spans="1:15" x14ac:dyDescent="0.25">
      <c r="A38" s="425"/>
      <c r="B38" s="425"/>
      <c r="C38" s="425"/>
      <c r="D38" s="425"/>
      <c r="E38" s="425"/>
      <c r="F38" s="425"/>
      <c r="G38" s="425"/>
      <c r="H38" s="425"/>
      <c r="I38" s="425"/>
      <c r="J38" s="425"/>
      <c r="K38" s="425"/>
      <c r="L38" s="425"/>
      <c r="M38" s="425"/>
      <c r="N38">
        <v>9</v>
      </c>
    </row>
    <row r="39" spans="1:15" x14ac:dyDescent="0.25">
      <c r="A39" s="425"/>
      <c r="B39" s="425"/>
      <c r="C39" s="425"/>
      <c r="D39" s="425"/>
      <c r="E39" s="425"/>
      <c r="F39" s="425"/>
      <c r="G39" s="425"/>
      <c r="H39" s="425"/>
      <c r="I39" s="425"/>
      <c r="J39" s="425"/>
      <c r="K39" s="425"/>
      <c r="L39" s="425"/>
      <c r="M39" s="425"/>
      <c r="N39">
        <v>10</v>
      </c>
      <c r="O39" t="s">
        <v>153</v>
      </c>
    </row>
    <row r="40" spans="1:15" x14ac:dyDescent="0.25">
      <c r="A40" s="425"/>
      <c r="B40" s="425"/>
      <c r="C40" s="425"/>
      <c r="D40" s="425"/>
      <c r="E40" s="425"/>
      <c r="F40" s="425"/>
      <c r="G40" s="425"/>
      <c r="H40" s="425"/>
      <c r="I40" s="425"/>
      <c r="J40" s="425"/>
      <c r="K40" s="425"/>
      <c r="L40" s="425"/>
      <c r="M40" s="425"/>
      <c r="N40">
        <v>11</v>
      </c>
      <c r="O40" t="s">
        <v>153</v>
      </c>
    </row>
    <row r="41" spans="1:15" x14ac:dyDescent="0.25">
      <c r="A41" s="425"/>
      <c r="B41" s="425"/>
      <c r="C41" s="425"/>
      <c r="D41" s="425"/>
      <c r="E41" s="425"/>
      <c r="F41" s="425"/>
      <c r="G41" s="425"/>
      <c r="H41" s="425"/>
      <c r="I41" s="425"/>
      <c r="J41" s="425"/>
      <c r="K41" s="425"/>
      <c r="L41" s="425"/>
      <c r="M41" s="425"/>
      <c r="N41">
        <v>12</v>
      </c>
      <c r="O41" t="s">
        <v>153</v>
      </c>
    </row>
    <row r="42" spans="1:15" x14ac:dyDescent="0.25">
      <c r="A42" s="425"/>
      <c r="B42" s="425"/>
      <c r="C42" s="425"/>
      <c r="D42" s="425"/>
      <c r="E42" s="425"/>
      <c r="F42" s="425"/>
      <c r="G42" s="425"/>
      <c r="H42" s="425"/>
      <c r="I42" s="425"/>
      <c r="J42" s="425"/>
      <c r="K42" s="425"/>
      <c r="L42" s="425"/>
      <c r="M42" s="425"/>
      <c r="N42">
        <v>13</v>
      </c>
      <c r="O42" t="s">
        <v>153</v>
      </c>
    </row>
    <row r="43" spans="1:15" x14ac:dyDescent="0.25">
      <c r="A43" s="425"/>
      <c r="B43" s="425"/>
      <c r="C43" s="425"/>
      <c r="D43" s="425"/>
      <c r="E43" s="425"/>
      <c r="F43" s="425"/>
      <c r="G43" s="425"/>
      <c r="H43" s="425"/>
      <c r="I43" s="425"/>
      <c r="J43" s="425"/>
      <c r="K43" s="425"/>
      <c r="L43" s="425"/>
      <c r="M43" s="425"/>
      <c r="N43">
        <v>14</v>
      </c>
      <c r="O43" t="s">
        <v>153</v>
      </c>
    </row>
    <row r="44" spans="1:15" x14ac:dyDescent="0.25">
      <c r="A44" s="425"/>
      <c r="B44" s="425"/>
      <c r="C44" s="425"/>
      <c r="D44" s="425"/>
      <c r="E44" s="425"/>
      <c r="F44" s="425"/>
      <c r="G44" s="425"/>
      <c r="H44" s="425"/>
      <c r="I44" s="425"/>
      <c r="J44" s="425"/>
      <c r="K44" s="425"/>
      <c r="L44" s="425"/>
      <c r="M44" s="425"/>
      <c r="N44">
        <v>15</v>
      </c>
      <c r="O44" t="s">
        <v>153</v>
      </c>
    </row>
    <row r="45" spans="1:15" x14ac:dyDescent="0.25">
      <c r="A45" s="425"/>
      <c r="B45" s="425"/>
      <c r="C45" s="425"/>
      <c r="D45" s="425"/>
      <c r="E45" s="425"/>
      <c r="F45" s="425"/>
      <c r="G45" s="425"/>
      <c r="H45" s="425"/>
      <c r="I45" s="425"/>
      <c r="J45" s="425"/>
      <c r="K45" s="425"/>
      <c r="L45" s="425"/>
      <c r="M45" s="425"/>
      <c r="N45">
        <v>16</v>
      </c>
    </row>
    <row r="46" spans="1:15" x14ac:dyDescent="0.25">
      <c r="A46" s="425"/>
      <c r="B46" s="425"/>
      <c r="C46" s="425"/>
      <c r="D46" s="425"/>
      <c r="E46" s="425"/>
      <c r="F46" s="425"/>
      <c r="G46" s="425"/>
      <c r="H46" s="425"/>
      <c r="I46" s="425"/>
      <c r="J46" s="425"/>
      <c r="K46" s="425"/>
      <c r="L46" s="425"/>
      <c r="M46" s="425"/>
      <c r="N46">
        <v>17</v>
      </c>
      <c r="O46" t="s">
        <v>153</v>
      </c>
    </row>
    <row r="47" spans="1:15" x14ac:dyDescent="0.25">
      <c r="A47" s="425"/>
      <c r="B47" s="425"/>
      <c r="C47" s="425"/>
      <c r="D47" s="425"/>
      <c r="E47" s="425"/>
      <c r="F47" s="425"/>
      <c r="G47" s="425"/>
      <c r="H47" s="425"/>
      <c r="I47" s="425"/>
      <c r="J47" s="425"/>
      <c r="K47" s="425"/>
      <c r="L47" s="425"/>
      <c r="M47" s="425"/>
    </row>
    <row r="48" spans="1:15" x14ac:dyDescent="0.25">
      <c r="A48" s="425"/>
      <c r="B48" s="425"/>
      <c r="C48" s="425"/>
      <c r="D48" s="425"/>
      <c r="E48" s="425"/>
      <c r="F48" s="425"/>
      <c r="G48" s="425"/>
      <c r="H48" s="425"/>
      <c r="I48" s="425"/>
      <c r="J48" s="425"/>
      <c r="K48" s="425"/>
      <c r="L48" s="425"/>
      <c r="M48" s="425"/>
    </row>
    <row r="49" spans="1:13" x14ac:dyDescent="0.25">
      <c r="A49" s="425"/>
      <c r="B49" s="425"/>
      <c r="C49" s="425"/>
      <c r="D49" s="425"/>
      <c r="E49" s="425"/>
      <c r="F49" s="425"/>
      <c r="G49" s="425"/>
      <c r="H49" s="425"/>
      <c r="I49" s="425"/>
      <c r="J49" s="425"/>
      <c r="K49" s="425"/>
      <c r="L49" s="425"/>
      <c r="M49" s="425"/>
    </row>
    <row r="50" spans="1:13" x14ac:dyDescent="0.25">
      <c r="A50" s="425"/>
      <c r="B50" s="425"/>
      <c r="C50" s="425"/>
      <c r="D50" s="425"/>
      <c r="E50" s="425"/>
      <c r="F50" s="425"/>
      <c r="G50" s="425"/>
      <c r="H50" s="425"/>
      <c r="I50" s="425"/>
      <c r="J50" s="425"/>
      <c r="K50" s="425"/>
      <c r="L50" s="425"/>
      <c r="M50" s="425"/>
    </row>
    <row r="51" spans="1:13" x14ac:dyDescent="0.25">
      <c r="A51" s="425"/>
      <c r="B51" s="425"/>
      <c r="C51" s="425"/>
      <c r="D51" s="425"/>
      <c r="E51" s="425"/>
      <c r="F51" s="425"/>
      <c r="G51" s="425"/>
      <c r="H51" s="425"/>
      <c r="I51" s="425"/>
      <c r="J51" s="425"/>
      <c r="K51" s="425"/>
      <c r="L51" s="425"/>
      <c r="M51" s="425"/>
    </row>
    <row r="52" spans="1:13" x14ac:dyDescent="0.25">
      <c r="A52" s="425"/>
      <c r="B52" s="425"/>
      <c r="C52" s="425"/>
      <c r="D52" s="425"/>
      <c r="E52" s="425"/>
      <c r="F52" s="425"/>
      <c r="G52" s="425"/>
      <c r="H52" s="425"/>
      <c r="I52" s="425"/>
      <c r="J52" s="425"/>
      <c r="K52" s="425"/>
      <c r="L52" s="425"/>
      <c r="M52" s="425"/>
    </row>
    <row r="53" spans="1:13" x14ac:dyDescent="0.25">
      <c r="A53" s="425"/>
      <c r="B53" s="425"/>
      <c r="C53" s="425"/>
      <c r="D53" s="425"/>
      <c r="E53" s="425"/>
      <c r="F53" s="425"/>
      <c r="G53" s="425"/>
      <c r="H53" s="425"/>
      <c r="I53" s="425"/>
      <c r="J53" s="425"/>
      <c r="K53" s="425"/>
      <c r="L53" s="425"/>
      <c r="M53" s="425"/>
    </row>
    <row r="54" spans="1:13" x14ac:dyDescent="0.25">
      <c r="A54" s="425"/>
      <c r="B54" s="425"/>
      <c r="C54" s="425"/>
      <c r="D54" s="425"/>
      <c r="E54" s="425"/>
      <c r="F54" s="425"/>
      <c r="G54" s="425"/>
      <c r="H54" s="425"/>
      <c r="I54" s="425"/>
      <c r="J54" s="425"/>
      <c r="K54" s="425"/>
      <c r="L54" s="425"/>
      <c r="M54" s="425"/>
    </row>
    <row r="55" spans="1:13" x14ac:dyDescent="0.25">
      <c r="A55" s="425"/>
      <c r="B55" s="425"/>
      <c r="C55" s="425"/>
      <c r="D55" s="425"/>
      <c r="E55" s="425"/>
      <c r="F55" s="425"/>
      <c r="G55" s="425"/>
      <c r="H55" s="425"/>
      <c r="I55" s="425"/>
      <c r="J55" s="425"/>
      <c r="K55" s="425"/>
      <c r="L55" s="425"/>
      <c r="M55" s="425"/>
    </row>
    <row r="56" spans="1:13" x14ac:dyDescent="0.25">
      <c r="A56" s="425"/>
      <c r="B56" s="425"/>
      <c r="C56" s="425"/>
      <c r="D56" s="425"/>
      <c r="E56" s="425"/>
      <c r="F56" s="425"/>
      <c r="G56" s="425"/>
      <c r="H56" s="425"/>
      <c r="I56" s="425"/>
      <c r="J56" s="425"/>
      <c r="K56" s="425"/>
      <c r="L56" s="425"/>
      <c r="M56" s="425"/>
    </row>
    <row r="57" spans="1:13" x14ac:dyDescent="0.25">
      <c r="A57" s="425"/>
      <c r="B57" s="425"/>
      <c r="C57" s="425"/>
      <c r="D57" s="425"/>
      <c r="E57" s="425"/>
      <c r="F57" s="425"/>
      <c r="G57" s="425"/>
      <c r="H57" s="425"/>
      <c r="I57" s="425"/>
      <c r="J57" s="425"/>
      <c r="K57" s="425"/>
      <c r="L57" s="425"/>
      <c r="M57" s="425"/>
    </row>
    <row r="58" spans="1:13" x14ac:dyDescent="0.25">
      <c r="A58" s="425"/>
      <c r="B58" s="425"/>
      <c r="C58" s="425"/>
      <c r="D58" s="425"/>
      <c r="E58" s="425"/>
      <c r="F58" s="425"/>
      <c r="G58" s="425"/>
      <c r="H58" s="425"/>
      <c r="I58" s="425"/>
      <c r="J58" s="425"/>
      <c r="K58" s="425"/>
      <c r="L58" s="425"/>
      <c r="M58" s="425"/>
    </row>
    <row r="59" spans="1:13" x14ac:dyDescent="0.25">
      <c r="A59" s="425"/>
      <c r="B59" s="425"/>
      <c r="C59" s="425"/>
      <c r="D59" s="425"/>
      <c r="E59" s="425"/>
      <c r="F59" s="425"/>
      <c r="G59" s="425"/>
      <c r="H59" s="425"/>
      <c r="I59" s="425"/>
      <c r="J59" s="425"/>
      <c r="K59" s="425"/>
      <c r="L59" s="425"/>
      <c r="M59" s="425"/>
    </row>
    <row r="60" spans="1:13" x14ac:dyDescent="0.25">
      <c r="A60" s="425"/>
      <c r="B60" s="425"/>
      <c r="C60" s="425"/>
      <c r="D60" s="425"/>
      <c r="E60" s="425"/>
      <c r="F60" s="425"/>
      <c r="G60" s="425"/>
      <c r="H60" s="425"/>
      <c r="I60" s="425"/>
      <c r="J60" s="425"/>
      <c r="K60" s="425"/>
      <c r="L60" s="425"/>
      <c r="M60" s="425"/>
    </row>
    <row r="61" spans="1:13" x14ac:dyDescent="0.25">
      <c r="A61" s="425"/>
      <c r="B61" s="425"/>
      <c r="C61" s="425"/>
      <c r="D61" s="425"/>
      <c r="E61" s="425"/>
      <c r="F61" s="425"/>
      <c r="G61" s="425"/>
      <c r="H61" s="425"/>
      <c r="I61" s="425"/>
      <c r="J61" s="425"/>
      <c r="K61" s="425"/>
      <c r="L61" s="425"/>
      <c r="M61" s="425"/>
    </row>
  </sheetData>
  <autoFilter ref="A1:N46">
    <sortState ref="A2:N46">
      <sortCondition ref="M1:M46"/>
    </sortState>
  </autoFilter>
  <conditionalFormatting sqref="B20">
    <cfRule type="expression" dxfId="17" priority="10">
      <formula>AO20="LIBERADA"</formula>
    </cfRule>
  </conditionalFormatting>
  <conditionalFormatting sqref="B20">
    <cfRule type="expression" dxfId="16" priority="9">
      <formula>AO20="CERRADA"</formula>
    </cfRule>
  </conditionalFormatting>
  <conditionalFormatting sqref="C2:C19">
    <cfRule type="expression" dxfId="15" priority="1">
      <formula>AO2="PRECERRADA"</formula>
    </cfRule>
    <cfRule type="expression" dxfId="14" priority="2">
      <formula>AO2="PENDIENTE"</formula>
    </cfRule>
    <cfRule type="expression" dxfId="13" priority="3">
      <formula>AO2="Cerrada"</formula>
    </cfRule>
    <cfRule type="expression" dxfId="12" priority="4">
      <formula>AO2="liberada"</formula>
    </cfRule>
  </conditionalFormatting>
  <conditionalFormatting sqref="B2:B19">
    <cfRule type="expression" dxfId="11" priority="6">
      <formula>AO2="LIBERADA"</formula>
    </cfRule>
  </conditionalFormatting>
  <conditionalFormatting sqref="B2:B19">
    <cfRule type="expression" dxfId="10" priority="5">
      <formula>AO2="CERRADA"</formula>
    </cfRule>
  </conditionalFormatting>
  <dataValidations count="5">
    <dataValidation type="list" allowBlank="1" showInputMessage="1" showErrorMessage="1" sqref="H26:H30 H21:H24">
      <formula1>$AS$43:$AS$52</formula1>
    </dataValidation>
    <dataValidation type="list" allowBlank="1" showInputMessage="1" showErrorMessage="1" sqref="E26:E30 E21:E24">
      <formula1>$AU$43:$AU$51</formula1>
    </dataValidation>
    <dataValidation type="list" allowBlank="1" showInputMessage="1" showErrorMessage="1" sqref="E25 E20">
      <formula1>$AU$11:$AU$19</formula1>
    </dataValidation>
    <dataValidation type="list" allowBlank="1" showInputMessage="1" showErrorMessage="1" sqref="H25 H20">
      <formula1>$AS$11:$AS$20</formula1>
    </dataValidation>
    <dataValidation type="list" allowBlank="1" showInputMessage="1" showErrorMessage="1" sqref="H2:H19 E2:E19">
      <formula1>#REF!</formula1>
    </dataValidation>
  </dataValidations>
  <pageMargins left="0.45" right="0.45" top="0.75" bottom="0.75" header="0.3" footer="0.3"/>
  <pageSetup paperSize="5" orientation="portrait" r:id="rId1"/>
  <extLst>
    <ext xmlns:x14="http://schemas.microsoft.com/office/spreadsheetml/2009/9/main" uri="{78C0D931-6437-407d-A8EE-F0AAD7539E65}">
      <x14:conditionalFormattings>
        <x14:conditionalFormatting xmlns:xm="http://schemas.microsoft.com/office/excel/2006/main">
          <x14:cfRule type="expression" priority="181" id="{0F5C5BDA-8C2E-46E4-9E2A-43334EBE2270}">
            <xm:f>'2017'!#REF!="LIBERADA"</xm:f>
            <x14:dxf>
              <fill>
                <patternFill>
                  <bgColor rgb="FF00FF00"/>
                </patternFill>
              </fill>
            </x14:dxf>
          </x14:cfRule>
          <xm:sqref>B21:B22 B28</xm:sqref>
        </x14:conditionalFormatting>
        <x14:conditionalFormatting xmlns:xm="http://schemas.microsoft.com/office/excel/2006/main">
          <x14:cfRule type="expression" priority="183" id="{4286BA7B-9B27-40E9-A63F-DCC317FB1154}">
            <xm:f>'2017'!#REF!="CERRADA"</xm:f>
            <x14:dxf>
              <fill>
                <patternFill>
                  <bgColor theme="5" tint="0.59996337778862885"/>
                </patternFill>
              </fill>
            </x14:dxf>
          </x14:cfRule>
          <xm:sqref>B21:B22 B28</xm:sqref>
        </x14:conditionalFormatting>
        <x14:conditionalFormatting xmlns:xm="http://schemas.microsoft.com/office/excel/2006/main">
          <x14:cfRule type="expression" priority="185" id="{0F5C5BDA-8C2E-46E4-9E2A-43334EBE2270}">
            <xm:f>'2017'!#REF!="LIBERADA"</xm:f>
            <x14:dxf>
              <fill>
                <patternFill>
                  <bgColor rgb="FF00FF00"/>
                </patternFill>
              </fill>
            </x14:dxf>
          </x14:cfRule>
          <xm:sqref>B26:B27</xm:sqref>
        </x14:conditionalFormatting>
        <x14:conditionalFormatting xmlns:xm="http://schemas.microsoft.com/office/excel/2006/main">
          <x14:cfRule type="expression" priority="186" id="{4286BA7B-9B27-40E9-A63F-DCC317FB1154}">
            <xm:f>'2017'!#REF!="CERRADA"</xm:f>
            <x14:dxf>
              <fill>
                <patternFill>
                  <bgColor theme="5" tint="0.59996337778862885"/>
                </patternFill>
              </fill>
            </x14:dxf>
          </x14:cfRule>
          <xm:sqref>B26:B27</xm:sqref>
        </x14:conditionalFormatting>
        <x14:conditionalFormatting xmlns:xm="http://schemas.microsoft.com/office/excel/2006/main">
          <x14:cfRule type="expression" priority="190" id="{0F5C5BDA-8C2E-46E4-9E2A-43334EBE2270}">
            <xm:f>'2017'!#REF!="LIBERADA"</xm:f>
            <x14:dxf>
              <fill>
                <patternFill>
                  <bgColor rgb="FF00FF00"/>
                </patternFill>
              </fill>
            </x14:dxf>
          </x14:cfRule>
          <xm:sqref>B29</xm:sqref>
        </x14:conditionalFormatting>
        <x14:conditionalFormatting xmlns:xm="http://schemas.microsoft.com/office/excel/2006/main">
          <x14:cfRule type="expression" priority="192" id="{4286BA7B-9B27-40E9-A63F-DCC317FB1154}">
            <xm:f>'2017'!#REF!="CERRADA"</xm:f>
            <x14:dxf>
              <fill>
                <patternFill>
                  <bgColor theme="5" tint="0.59996337778862885"/>
                </patternFill>
              </fill>
            </x14:dxf>
          </x14:cfRule>
          <xm:sqref>B29</xm:sqref>
        </x14:conditionalFormatting>
        <x14:conditionalFormatting xmlns:xm="http://schemas.microsoft.com/office/excel/2006/main">
          <x14:cfRule type="expression" priority="193" id="{0F5C5BDA-8C2E-46E4-9E2A-43334EBE2270}">
            <xm:f>'2017'!#REF!="LIBERADA"</xm:f>
            <x14:dxf>
              <fill>
                <patternFill>
                  <bgColor rgb="FF00FF00"/>
                </patternFill>
              </fill>
            </x14:dxf>
          </x14:cfRule>
          <xm:sqref>B23:B24</xm:sqref>
        </x14:conditionalFormatting>
        <x14:conditionalFormatting xmlns:xm="http://schemas.microsoft.com/office/excel/2006/main">
          <x14:cfRule type="expression" priority="196" id="{4286BA7B-9B27-40E9-A63F-DCC317FB1154}">
            <xm:f>'2017'!#REF!="CERRADA"</xm:f>
            <x14:dxf>
              <fill>
                <patternFill>
                  <bgColor theme="5" tint="0.59996337778862885"/>
                </patternFill>
              </fill>
            </x14:dxf>
          </x14:cfRule>
          <xm:sqref>B23:B24</xm:sqref>
        </x14:conditionalFormatting>
        <x14:conditionalFormatting xmlns:xm="http://schemas.microsoft.com/office/excel/2006/main">
          <x14:cfRule type="expression" priority="199" id="{0F5C5BDA-8C2E-46E4-9E2A-43334EBE2270}">
            <xm:f>'2017'!#REF!="LIBERADA"</xm:f>
            <x14:dxf>
              <fill>
                <patternFill>
                  <bgColor rgb="FF00FF00"/>
                </patternFill>
              </fill>
            </x14:dxf>
          </x14:cfRule>
          <xm:sqref>B30</xm:sqref>
        </x14:conditionalFormatting>
        <x14:conditionalFormatting xmlns:xm="http://schemas.microsoft.com/office/excel/2006/main">
          <x14:cfRule type="expression" priority="200" id="{4286BA7B-9B27-40E9-A63F-DCC317FB1154}">
            <xm:f>'2017'!#REF!="CERRADA"</xm:f>
            <x14:dxf>
              <fill>
                <patternFill>
                  <bgColor theme="5" tint="0.59996337778862885"/>
                </patternFill>
              </fill>
            </x14:dxf>
          </x14:cfRule>
          <xm:sqref>B30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J18"/>
  <sheetViews>
    <sheetView workbookViewId="0">
      <selection sqref="A1:J18"/>
    </sheetView>
  </sheetViews>
  <sheetFormatPr baseColWidth="10" defaultRowHeight="15" x14ac:dyDescent="0.25"/>
  <cols>
    <col min="1" max="1" width="23" bestFit="1" customWidth="1"/>
    <col min="2" max="2" width="36.7109375" style="435" bestFit="1" customWidth="1"/>
    <col min="3" max="3" width="6.28515625" bestFit="1" customWidth="1"/>
    <col min="4" max="4" width="7" bestFit="1" customWidth="1"/>
    <col min="5" max="5" width="5" bestFit="1" customWidth="1"/>
    <col min="6" max="6" width="4.5703125" bestFit="1" customWidth="1"/>
    <col min="7" max="7" width="3" bestFit="1" customWidth="1"/>
    <col min="8" max="8" width="7.7109375" bestFit="1" customWidth="1"/>
    <col min="9" max="9" width="6.7109375" bestFit="1" customWidth="1"/>
    <col min="10" max="10" width="6.7109375" customWidth="1"/>
  </cols>
  <sheetData>
    <row r="1" spans="1:10" x14ac:dyDescent="0.25">
      <c r="A1" s="358" t="s">
        <v>139</v>
      </c>
      <c r="B1" s="358" t="s">
        <v>143</v>
      </c>
      <c r="C1" s="360" t="s">
        <v>358</v>
      </c>
      <c r="D1" s="361" t="s">
        <v>140</v>
      </c>
      <c r="E1" s="362" t="s">
        <v>148</v>
      </c>
      <c r="F1" s="363" t="s">
        <v>142</v>
      </c>
      <c r="G1" s="390" t="s">
        <v>6170</v>
      </c>
      <c r="H1" s="364" t="s">
        <v>149</v>
      </c>
      <c r="I1" s="364" t="s">
        <v>150</v>
      </c>
      <c r="J1" s="366" t="s">
        <v>8993</v>
      </c>
    </row>
    <row r="2" spans="1:10" x14ac:dyDescent="0.25">
      <c r="A2" s="577" t="s">
        <v>9167</v>
      </c>
      <c r="B2" s="582" t="s">
        <v>9168</v>
      </c>
      <c r="C2" s="585" t="s">
        <v>359</v>
      </c>
      <c r="D2" s="597">
        <v>1160317</v>
      </c>
      <c r="E2" s="589">
        <v>1000</v>
      </c>
      <c r="F2" s="581" t="s">
        <v>511</v>
      </c>
      <c r="G2" s="582">
        <v>15</v>
      </c>
      <c r="H2" s="582">
        <v>11400</v>
      </c>
      <c r="I2" s="582" t="s">
        <v>25</v>
      </c>
      <c r="J2" s="591"/>
    </row>
    <row r="3" spans="1:10" x14ac:dyDescent="0.25">
      <c r="A3" s="577" t="s">
        <v>9167</v>
      </c>
      <c r="B3" s="582" t="s">
        <v>9168</v>
      </c>
      <c r="C3" s="585" t="s">
        <v>359</v>
      </c>
      <c r="D3" s="597">
        <v>1170317</v>
      </c>
      <c r="E3" s="589">
        <v>1000</v>
      </c>
      <c r="F3" s="581" t="s">
        <v>511</v>
      </c>
      <c r="G3" s="582">
        <v>15</v>
      </c>
      <c r="H3" s="582">
        <v>11400</v>
      </c>
      <c r="I3" s="582" t="s">
        <v>25</v>
      </c>
      <c r="J3" s="591"/>
    </row>
    <row r="4" spans="1:10" x14ac:dyDescent="0.25">
      <c r="A4" s="577" t="s">
        <v>9169</v>
      </c>
      <c r="B4" s="582" t="s">
        <v>9168</v>
      </c>
      <c r="C4" s="585" t="s">
        <v>359</v>
      </c>
      <c r="D4" s="597">
        <v>1190317</v>
      </c>
      <c r="E4" s="589">
        <v>800</v>
      </c>
      <c r="F4" s="581" t="s">
        <v>511</v>
      </c>
      <c r="G4" s="582">
        <v>15</v>
      </c>
      <c r="H4" s="582">
        <v>11400</v>
      </c>
      <c r="I4" s="582" t="s">
        <v>25</v>
      </c>
      <c r="J4" s="591"/>
    </row>
    <row r="5" spans="1:10" x14ac:dyDescent="0.25">
      <c r="A5" s="577" t="s">
        <v>9169</v>
      </c>
      <c r="B5" s="582" t="s">
        <v>9168</v>
      </c>
      <c r="C5" s="585" t="s">
        <v>359</v>
      </c>
      <c r="D5" s="597">
        <v>1200317</v>
      </c>
      <c r="E5" s="589">
        <v>800</v>
      </c>
      <c r="F5" s="581" t="s">
        <v>511</v>
      </c>
      <c r="G5" s="582">
        <v>15</v>
      </c>
      <c r="H5" s="582">
        <v>11400</v>
      </c>
      <c r="I5" s="582" t="s">
        <v>25</v>
      </c>
      <c r="J5" s="591"/>
    </row>
    <row r="6" spans="1:10" x14ac:dyDescent="0.25">
      <c r="A6" s="577" t="s">
        <v>8728</v>
      </c>
      <c r="B6" s="582" t="s">
        <v>7280</v>
      </c>
      <c r="C6" s="585" t="s">
        <v>359</v>
      </c>
      <c r="D6" s="597">
        <v>2060517</v>
      </c>
      <c r="E6" s="589">
        <v>500</v>
      </c>
      <c r="F6" s="581" t="s">
        <v>7</v>
      </c>
      <c r="G6" s="582">
        <v>15</v>
      </c>
      <c r="H6" s="582">
        <v>13200</v>
      </c>
      <c r="I6" s="582" t="s">
        <v>25</v>
      </c>
      <c r="J6" s="591"/>
    </row>
    <row r="7" spans="1:10" x14ac:dyDescent="0.25">
      <c r="A7" s="577" t="s">
        <v>8518</v>
      </c>
      <c r="B7" s="582" t="s">
        <v>4271</v>
      </c>
      <c r="C7" s="585" t="s">
        <v>359</v>
      </c>
      <c r="D7" s="597">
        <v>2000517</v>
      </c>
      <c r="E7" s="589">
        <v>225</v>
      </c>
      <c r="F7" s="581" t="s">
        <v>7</v>
      </c>
      <c r="G7" s="582">
        <v>15</v>
      </c>
      <c r="H7" s="582">
        <v>13200</v>
      </c>
      <c r="I7" s="582" t="s">
        <v>3</v>
      </c>
      <c r="J7" s="591"/>
    </row>
    <row r="8" spans="1:10" x14ac:dyDescent="0.25">
      <c r="A8" s="577" t="s">
        <v>8456</v>
      </c>
      <c r="B8" s="582" t="s">
        <v>6883</v>
      </c>
      <c r="C8" s="585" t="s">
        <v>359</v>
      </c>
      <c r="D8" s="597">
        <v>2110517</v>
      </c>
      <c r="E8" s="589">
        <v>630</v>
      </c>
      <c r="F8" s="581" t="s">
        <v>7</v>
      </c>
      <c r="G8" s="582">
        <v>15</v>
      </c>
      <c r="H8" s="582">
        <v>11400</v>
      </c>
      <c r="I8" s="582" t="s">
        <v>25</v>
      </c>
      <c r="J8" s="591"/>
    </row>
    <row r="9" spans="1:10" x14ac:dyDescent="0.25">
      <c r="A9" s="577" t="s">
        <v>8354</v>
      </c>
      <c r="B9" s="582" t="s">
        <v>9175</v>
      </c>
      <c r="C9" s="585" t="s">
        <v>359</v>
      </c>
      <c r="D9" s="597">
        <v>2130517</v>
      </c>
      <c r="E9" s="589">
        <v>150</v>
      </c>
      <c r="F9" s="581" t="s">
        <v>7</v>
      </c>
      <c r="G9" s="582">
        <v>15</v>
      </c>
      <c r="H9" s="582">
        <v>13200</v>
      </c>
      <c r="I9" s="582" t="s">
        <v>25</v>
      </c>
      <c r="J9" s="591"/>
    </row>
    <row r="10" spans="1:10" x14ac:dyDescent="0.25">
      <c r="A10" s="577" t="s">
        <v>9173</v>
      </c>
      <c r="B10" s="582" t="s">
        <v>8994</v>
      </c>
      <c r="C10" s="585" t="s">
        <v>359</v>
      </c>
      <c r="D10" s="597">
        <v>2070517</v>
      </c>
      <c r="E10" s="589">
        <v>112.5</v>
      </c>
      <c r="F10" s="581" t="s">
        <v>7</v>
      </c>
      <c r="G10" s="582">
        <v>15</v>
      </c>
      <c r="H10" s="582">
        <v>13200</v>
      </c>
      <c r="I10" s="582" t="s">
        <v>25</v>
      </c>
      <c r="J10" s="591"/>
    </row>
    <row r="11" spans="1:10" x14ac:dyDescent="0.25">
      <c r="A11" s="577" t="s">
        <v>9174</v>
      </c>
      <c r="B11" s="582" t="s">
        <v>8994</v>
      </c>
      <c r="C11" s="585" t="s">
        <v>359</v>
      </c>
      <c r="D11" s="597">
        <v>2080517</v>
      </c>
      <c r="E11" s="589">
        <v>630</v>
      </c>
      <c r="F11" s="581" t="s">
        <v>7</v>
      </c>
      <c r="G11" s="582">
        <v>15</v>
      </c>
      <c r="H11" s="582">
        <v>13200</v>
      </c>
      <c r="I11" s="582" t="s">
        <v>56</v>
      </c>
      <c r="J11" s="591"/>
    </row>
    <row r="12" spans="1:10" x14ac:dyDescent="0.25">
      <c r="A12" s="577" t="s">
        <v>8354</v>
      </c>
      <c r="B12" s="582" t="s">
        <v>9171</v>
      </c>
      <c r="C12" s="585" t="s">
        <v>359</v>
      </c>
      <c r="D12" s="597">
        <v>2010517</v>
      </c>
      <c r="E12" s="589">
        <v>150</v>
      </c>
      <c r="F12" s="581" t="s">
        <v>7</v>
      </c>
      <c r="G12" s="582">
        <v>15</v>
      </c>
      <c r="H12" s="582">
        <v>13200</v>
      </c>
      <c r="I12" s="582" t="s">
        <v>25</v>
      </c>
      <c r="J12" s="591"/>
    </row>
    <row r="13" spans="1:10" x14ac:dyDescent="0.25">
      <c r="A13" s="577" t="s">
        <v>8846</v>
      </c>
      <c r="B13" s="582" t="s">
        <v>9172</v>
      </c>
      <c r="C13" s="585" t="s">
        <v>359</v>
      </c>
      <c r="D13" s="597">
        <v>2040517</v>
      </c>
      <c r="E13" s="589">
        <v>75</v>
      </c>
      <c r="F13" s="581" t="s">
        <v>7</v>
      </c>
      <c r="G13" s="582">
        <v>15</v>
      </c>
      <c r="H13" s="582">
        <v>11400</v>
      </c>
      <c r="I13" s="582" t="s">
        <v>25</v>
      </c>
      <c r="J13" s="591"/>
    </row>
    <row r="14" spans="1:10" x14ac:dyDescent="0.25">
      <c r="A14" s="577" t="s">
        <v>8432</v>
      </c>
      <c r="B14" s="582" t="s">
        <v>9176</v>
      </c>
      <c r="C14" s="585" t="s">
        <v>359</v>
      </c>
      <c r="D14" s="597">
        <v>2150517</v>
      </c>
      <c r="E14" s="589">
        <v>500</v>
      </c>
      <c r="F14" s="581" t="s">
        <v>7</v>
      </c>
      <c r="G14" s="582">
        <v>15</v>
      </c>
      <c r="H14" s="582">
        <v>11400</v>
      </c>
      <c r="I14" s="582" t="s">
        <v>25</v>
      </c>
      <c r="J14" s="591"/>
    </row>
    <row r="15" spans="1:10" x14ac:dyDescent="0.25">
      <c r="A15" s="577" t="s">
        <v>9177</v>
      </c>
      <c r="B15" s="582" t="s">
        <v>9176</v>
      </c>
      <c r="C15" s="585" t="s">
        <v>359</v>
      </c>
      <c r="D15" s="597">
        <v>2160517</v>
      </c>
      <c r="E15" s="589">
        <v>1250</v>
      </c>
      <c r="F15" s="581" t="s">
        <v>7</v>
      </c>
      <c r="G15" s="582">
        <v>15</v>
      </c>
      <c r="H15" s="582">
        <v>11400</v>
      </c>
      <c r="I15" s="582" t="s">
        <v>25</v>
      </c>
      <c r="J15" s="591"/>
    </row>
    <row r="16" spans="1:10" x14ac:dyDescent="0.25">
      <c r="A16" s="577" t="s">
        <v>8141</v>
      </c>
      <c r="B16" s="582" t="s">
        <v>9178</v>
      </c>
      <c r="C16" s="585" t="s">
        <v>359</v>
      </c>
      <c r="D16" s="597">
        <v>2220517</v>
      </c>
      <c r="E16" s="589">
        <v>400</v>
      </c>
      <c r="F16" s="581" t="s">
        <v>7</v>
      </c>
      <c r="G16" s="582">
        <v>15</v>
      </c>
      <c r="H16" s="582">
        <v>11400</v>
      </c>
      <c r="I16" s="582" t="s">
        <v>25</v>
      </c>
      <c r="J16" s="591"/>
    </row>
    <row r="17" spans="1:10" x14ac:dyDescent="0.25">
      <c r="A17" s="577" t="s">
        <v>7526</v>
      </c>
      <c r="B17" s="582" t="s">
        <v>6778</v>
      </c>
      <c r="C17" s="585" t="s">
        <v>359</v>
      </c>
      <c r="D17" s="597">
        <v>2230517</v>
      </c>
      <c r="E17" s="589">
        <v>150</v>
      </c>
      <c r="F17" s="581" t="s">
        <v>7</v>
      </c>
      <c r="G17" s="582">
        <v>15</v>
      </c>
      <c r="H17" s="582">
        <v>11400</v>
      </c>
      <c r="I17" s="582" t="s">
        <v>25</v>
      </c>
      <c r="J17" s="591"/>
    </row>
    <row r="18" spans="1:10" x14ac:dyDescent="0.25">
      <c r="A18" s="577" t="s">
        <v>6411</v>
      </c>
      <c r="B18" s="582" t="s">
        <v>9170</v>
      </c>
      <c r="C18" s="585" t="s">
        <v>359</v>
      </c>
      <c r="D18" s="597">
        <v>1900417</v>
      </c>
      <c r="E18" s="589">
        <v>2000</v>
      </c>
      <c r="F18" s="581" t="s">
        <v>7</v>
      </c>
      <c r="G18" s="582">
        <v>36</v>
      </c>
      <c r="H18" s="582">
        <v>34500</v>
      </c>
      <c r="I18" s="582" t="s">
        <v>1045</v>
      </c>
      <c r="J18" s="591"/>
    </row>
  </sheetData>
  <dataValidations count="1">
    <dataValidation type="list" allowBlank="1" showInputMessage="1" showErrorMessage="1" sqref="C2:C18 F2:F18">
      <formula1>#REF!</formula1>
    </dataValidation>
  </dataValidations>
  <pageMargins left="0.70866141732283472" right="0.70866141732283472" top="0.74803149606299213" bottom="0.74803149606299213" header="0.31496062992125984" footer="0.31496062992125984"/>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Hojas de cálculo</vt:lpstr>
      </vt:variant>
      <vt:variant>
        <vt:i4>13</vt:i4>
      </vt:variant>
    </vt:vector>
  </HeadingPairs>
  <TitlesOfParts>
    <vt:vector size="13" baseType="lpstr">
      <vt:lpstr>2013</vt:lpstr>
      <vt:lpstr>2014</vt:lpstr>
      <vt:lpstr>2015</vt:lpstr>
      <vt:lpstr>2016</vt:lpstr>
      <vt:lpstr>2017</vt:lpstr>
      <vt:lpstr>Bobinado</vt:lpstr>
      <vt:lpstr>Soldado</vt:lpstr>
      <vt:lpstr>R071</vt:lpstr>
      <vt:lpstr>PERSONAL</vt:lpstr>
      <vt:lpstr>JUNIO-METAL&amp;CO</vt:lpstr>
      <vt:lpstr>JUNIO-TESLA</vt:lpstr>
      <vt:lpstr>Hoja1</vt:lpstr>
      <vt:lpstr>Hoja2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RMmartinez</dc:creator>
  <cp:lastModifiedBy>Reinel Martinez Rodriguez</cp:lastModifiedBy>
  <cp:lastPrinted>2017-09-21T14:46:35Z</cp:lastPrinted>
  <dcterms:created xsi:type="dcterms:W3CDTF">2013-03-04T16:21:19Z</dcterms:created>
  <dcterms:modified xsi:type="dcterms:W3CDTF">2017-09-25T20:16:33Z</dcterms:modified>
</cp:coreProperties>
</file>